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rge\Downloads\"/>
    </mc:Choice>
  </mc:AlternateContent>
  <xr:revisionPtr revIDLastSave="0" documentId="13_ncr:1_{0EA71D27-DD83-4238-A274-9BBAE7E3DB23}" xr6:coauthVersionLast="45" xr6:coauthVersionMax="45" xr10:uidLastSave="{00000000-0000-0000-0000-000000000000}"/>
  <bookViews>
    <workbookView xWindow="-120" yWindow="-120" windowWidth="19440" windowHeight="11640" tabRatio="500" xr2:uid="{00000000-000D-0000-FFFF-FFFF00000000}"/>
  </bookViews>
  <sheets>
    <sheet name="PLANTILLA SOL_ASIS" sheetId="1" r:id="rId1"/>
    <sheet name="PLANTILLA GI_ASIS" sheetId="2" r:id="rId2"/>
    <sheet name="Hoja1" sheetId="3" r:id="rId3"/>
  </sheets>
  <definedNames>
    <definedName name="_xlnm._FilterDatabase" localSheetId="2" hidden="1">Hoja1!$A$1:$AK$2796</definedName>
    <definedName name="_xlnm._FilterDatabase" localSheetId="1">'PLANTILLA GI_ASIS'!$A$1:$N$3523</definedName>
  </definedNames>
  <calcPr calcId="191029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N2796" i="3" l="1"/>
  <c r="K2796" i="3"/>
  <c r="L2796" i="3" s="1"/>
  <c r="N2795" i="3"/>
  <c r="K2795" i="3"/>
  <c r="L2795" i="3" s="1"/>
  <c r="N2794" i="3"/>
  <c r="K2794" i="3"/>
  <c r="L2794" i="3" s="1"/>
  <c r="N2793" i="3"/>
  <c r="L2793" i="3"/>
  <c r="K2793" i="3"/>
  <c r="N2792" i="3"/>
  <c r="L2792" i="3"/>
  <c r="K2792" i="3"/>
  <c r="N2791" i="3"/>
  <c r="K2791" i="3"/>
  <c r="L2791" i="3" s="1"/>
  <c r="N2790" i="3"/>
  <c r="K2790" i="3"/>
  <c r="L2790" i="3" s="1"/>
  <c r="N2789" i="3"/>
  <c r="K2789" i="3"/>
  <c r="L2789" i="3" s="1"/>
  <c r="G2789" i="3"/>
  <c r="F2789" i="3"/>
  <c r="N2788" i="3"/>
  <c r="K2788" i="3"/>
  <c r="L2788" i="3" s="1"/>
  <c r="N2787" i="3"/>
  <c r="K2787" i="3"/>
  <c r="L2787" i="3" s="1"/>
  <c r="N2786" i="3"/>
  <c r="L2786" i="3"/>
  <c r="K2786" i="3"/>
  <c r="N2785" i="3"/>
  <c r="K2785" i="3"/>
  <c r="L2785" i="3" s="1"/>
  <c r="G2785" i="3"/>
  <c r="F2785" i="3"/>
  <c r="N2784" i="3"/>
  <c r="L2784" i="3"/>
  <c r="K2784" i="3"/>
  <c r="N2783" i="3"/>
  <c r="K2783" i="3"/>
  <c r="L2783" i="3" s="1"/>
  <c r="N2782" i="3"/>
  <c r="K2782" i="3"/>
  <c r="L2782" i="3" s="1"/>
  <c r="N2781" i="3"/>
  <c r="K2781" i="3"/>
  <c r="L2781" i="3" s="1"/>
  <c r="N2780" i="3"/>
  <c r="L2780" i="3"/>
  <c r="K2780" i="3"/>
  <c r="N2779" i="3"/>
  <c r="K2779" i="3"/>
  <c r="L2779" i="3" s="1"/>
  <c r="N2778" i="3"/>
  <c r="K2778" i="3"/>
  <c r="L2778" i="3" s="1"/>
  <c r="N2777" i="3"/>
  <c r="K2777" i="3"/>
  <c r="L2777" i="3" s="1"/>
  <c r="N2776" i="3"/>
  <c r="L2776" i="3"/>
  <c r="K2776" i="3"/>
  <c r="N2775" i="3"/>
  <c r="K2775" i="3"/>
  <c r="L2775" i="3" s="1"/>
  <c r="N2774" i="3"/>
  <c r="K2774" i="3"/>
  <c r="L2774" i="3" s="1"/>
  <c r="N2773" i="3"/>
  <c r="K2773" i="3"/>
  <c r="L2773" i="3" s="1"/>
  <c r="N2772" i="3"/>
  <c r="L2772" i="3"/>
  <c r="K2772" i="3"/>
  <c r="N2771" i="3"/>
  <c r="K2771" i="3"/>
  <c r="L2771" i="3" s="1"/>
  <c r="N2770" i="3"/>
  <c r="K2770" i="3"/>
  <c r="L2770" i="3" s="1"/>
  <c r="N2769" i="3"/>
  <c r="K2769" i="3"/>
  <c r="L2769" i="3" s="1"/>
  <c r="N2768" i="3"/>
  <c r="L2768" i="3"/>
  <c r="K2768" i="3"/>
  <c r="N2767" i="3"/>
  <c r="K2767" i="3"/>
  <c r="L2767" i="3" s="1"/>
  <c r="N2766" i="3"/>
  <c r="K2766" i="3"/>
  <c r="L2766" i="3" s="1"/>
  <c r="N2765" i="3"/>
  <c r="K2765" i="3"/>
  <c r="L2765" i="3" s="1"/>
  <c r="N2764" i="3"/>
  <c r="L2764" i="3"/>
  <c r="K2764" i="3"/>
  <c r="N2763" i="3"/>
  <c r="K2763" i="3"/>
  <c r="L2763" i="3" s="1"/>
  <c r="N2762" i="3"/>
  <c r="K2762" i="3"/>
  <c r="L2762" i="3" s="1"/>
  <c r="N2761" i="3"/>
  <c r="K2761" i="3"/>
  <c r="L2761" i="3" s="1"/>
  <c r="N2760" i="3"/>
  <c r="L2760" i="3"/>
  <c r="K2760" i="3"/>
  <c r="N2759" i="3"/>
  <c r="K2759" i="3"/>
  <c r="L2759" i="3" s="1"/>
  <c r="N2758" i="3"/>
  <c r="K2758" i="3"/>
  <c r="L2758" i="3" s="1"/>
  <c r="N2757" i="3"/>
  <c r="K2757" i="3"/>
  <c r="L2757" i="3" s="1"/>
  <c r="G2757" i="3"/>
  <c r="F2757" i="3"/>
  <c r="N2756" i="3"/>
  <c r="K2756" i="3"/>
  <c r="L2756" i="3" s="1"/>
  <c r="N2755" i="3"/>
  <c r="K2755" i="3"/>
  <c r="L2755" i="3" s="1"/>
  <c r="N2754" i="3"/>
  <c r="L2754" i="3"/>
  <c r="K2754" i="3"/>
  <c r="G2754" i="3"/>
  <c r="F2754" i="3"/>
  <c r="N2753" i="3"/>
  <c r="K2753" i="3"/>
  <c r="L2753" i="3" s="1"/>
  <c r="G2753" i="3"/>
  <c r="F2753" i="3"/>
  <c r="N2752" i="3"/>
  <c r="K2752" i="3"/>
  <c r="L2752" i="3" s="1"/>
  <c r="N2751" i="3"/>
  <c r="K2751" i="3"/>
  <c r="L2751" i="3" s="1"/>
  <c r="G2751" i="3"/>
  <c r="F2751" i="3"/>
  <c r="N2750" i="3"/>
  <c r="K2750" i="3"/>
  <c r="L2750" i="3" s="1"/>
  <c r="N2749" i="3"/>
  <c r="L2749" i="3"/>
  <c r="K2749" i="3"/>
  <c r="N2748" i="3"/>
  <c r="L2748" i="3"/>
  <c r="K2748" i="3"/>
  <c r="N2747" i="3"/>
  <c r="K2747" i="3"/>
  <c r="L2747" i="3" s="1"/>
  <c r="N2746" i="3"/>
  <c r="K2746" i="3"/>
  <c r="L2746" i="3" s="1"/>
  <c r="G2746" i="3"/>
  <c r="F2746" i="3"/>
  <c r="N2745" i="3"/>
  <c r="K2745" i="3"/>
  <c r="L2745" i="3" s="1"/>
  <c r="N2744" i="3"/>
  <c r="K2744" i="3"/>
  <c r="L2744" i="3" s="1"/>
  <c r="G2744" i="3"/>
  <c r="F2744" i="3"/>
  <c r="N2743" i="3"/>
  <c r="K2743" i="3"/>
  <c r="L2743" i="3" s="1"/>
  <c r="N2742" i="3"/>
  <c r="L2742" i="3"/>
  <c r="K2742" i="3"/>
  <c r="N2741" i="3"/>
  <c r="L2741" i="3"/>
  <c r="K2741" i="3"/>
  <c r="N2740" i="3"/>
  <c r="L2740" i="3"/>
  <c r="K2740" i="3"/>
  <c r="N2739" i="3"/>
  <c r="K2739" i="3"/>
  <c r="L2739" i="3" s="1"/>
  <c r="N2738" i="3"/>
  <c r="L2738" i="3"/>
  <c r="K2738" i="3"/>
  <c r="N2737" i="3"/>
  <c r="L2737" i="3"/>
  <c r="K2737" i="3"/>
  <c r="N2736" i="3"/>
  <c r="L2736" i="3"/>
  <c r="K2736" i="3"/>
  <c r="N2735" i="3"/>
  <c r="K2735" i="3"/>
  <c r="L2735" i="3" s="1"/>
  <c r="N2734" i="3"/>
  <c r="L2734" i="3"/>
  <c r="K2734" i="3"/>
  <c r="N2733" i="3"/>
  <c r="L2733" i="3"/>
  <c r="K2733" i="3"/>
  <c r="N2732" i="3"/>
  <c r="L2732" i="3"/>
  <c r="K2732" i="3"/>
  <c r="N2731" i="3"/>
  <c r="K2731" i="3"/>
  <c r="L2731" i="3" s="1"/>
  <c r="G2731" i="3"/>
  <c r="F2731" i="3"/>
  <c r="N2730" i="3"/>
  <c r="L2730" i="3"/>
  <c r="K2730" i="3"/>
  <c r="N2729" i="3"/>
  <c r="K2729" i="3"/>
  <c r="L2729" i="3" s="1"/>
  <c r="N2728" i="3"/>
  <c r="L2728" i="3"/>
  <c r="K2728" i="3"/>
  <c r="N2727" i="3"/>
  <c r="K2727" i="3"/>
  <c r="L2727" i="3" s="1"/>
  <c r="N2726" i="3"/>
  <c r="L2726" i="3"/>
  <c r="K2726" i="3"/>
  <c r="G2726" i="3"/>
  <c r="F2726" i="3"/>
  <c r="N2725" i="3"/>
  <c r="K2725" i="3"/>
  <c r="L2725" i="3" s="1"/>
  <c r="N2724" i="3"/>
  <c r="L2724" i="3"/>
  <c r="K2724" i="3"/>
  <c r="G2724" i="3"/>
  <c r="F2724" i="3"/>
  <c r="N2723" i="3"/>
  <c r="K2723" i="3"/>
  <c r="L2723" i="3" s="1"/>
  <c r="N2722" i="3"/>
  <c r="L2722" i="3"/>
  <c r="K2722" i="3"/>
  <c r="N2721" i="3"/>
  <c r="L2721" i="3"/>
  <c r="K2721" i="3"/>
  <c r="N2720" i="3"/>
  <c r="K2720" i="3"/>
  <c r="L2720" i="3" s="1"/>
  <c r="N2719" i="3"/>
  <c r="K2719" i="3"/>
  <c r="L2719" i="3" s="1"/>
  <c r="G2719" i="3"/>
  <c r="F2719" i="3"/>
  <c r="N2718" i="3"/>
  <c r="L2718" i="3"/>
  <c r="K2718" i="3"/>
  <c r="N2717" i="3"/>
  <c r="K2717" i="3"/>
  <c r="L2717" i="3" s="1"/>
  <c r="G2717" i="3"/>
  <c r="F2717" i="3"/>
  <c r="N2716" i="3"/>
  <c r="K2716" i="3"/>
  <c r="L2716" i="3" s="1"/>
  <c r="N2715" i="3"/>
  <c r="K2715" i="3"/>
  <c r="L2715" i="3" s="1"/>
  <c r="G2715" i="3"/>
  <c r="F2715" i="3"/>
  <c r="N2714" i="3"/>
  <c r="L2714" i="3"/>
  <c r="K2714" i="3"/>
  <c r="N2713" i="3"/>
  <c r="K2713" i="3"/>
  <c r="L2713" i="3" s="1"/>
  <c r="N2712" i="3"/>
  <c r="L2712" i="3"/>
  <c r="K2712" i="3"/>
  <c r="N2711" i="3"/>
  <c r="L2711" i="3"/>
  <c r="K2711" i="3"/>
  <c r="N2710" i="3"/>
  <c r="K2710" i="3"/>
  <c r="L2710" i="3" s="1"/>
  <c r="N2709" i="3"/>
  <c r="K2709" i="3"/>
  <c r="L2709" i="3" s="1"/>
  <c r="G2709" i="3"/>
  <c r="N2708" i="3"/>
  <c r="K2708" i="3"/>
  <c r="L2708" i="3" s="1"/>
  <c r="N2707" i="3"/>
  <c r="L2707" i="3"/>
  <c r="K2707" i="3"/>
  <c r="N2706" i="3"/>
  <c r="L2706" i="3"/>
  <c r="K2706" i="3"/>
  <c r="N2705" i="3"/>
  <c r="K2705" i="3"/>
  <c r="L2705" i="3" s="1"/>
  <c r="N2704" i="3"/>
  <c r="K2704" i="3"/>
  <c r="L2704" i="3" s="1"/>
  <c r="N2703" i="3"/>
  <c r="L2703" i="3"/>
  <c r="K2703" i="3"/>
  <c r="N2702" i="3"/>
  <c r="K2702" i="3"/>
  <c r="L2702" i="3" s="1"/>
  <c r="N2701" i="3"/>
  <c r="L2701" i="3"/>
  <c r="K2701" i="3"/>
  <c r="N2700" i="3"/>
  <c r="K2700" i="3"/>
  <c r="L2700" i="3" s="1"/>
  <c r="N2699" i="3"/>
  <c r="L2699" i="3"/>
  <c r="K2699" i="3"/>
  <c r="N2698" i="3"/>
  <c r="L2698" i="3"/>
  <c r="K2698" i="3"/>
  <c r="N2697" i="3"/>
  <c r="K2697" i="3"/>
  <c r="L2697" i="3" s="1"/>
  <c r="N2696" i="3"/>
  <c r="K2696" i="3"/>
  <c r="L2696" i="3" s="1"/>
  <c r="N2695" i="3"/>
  <c r="L2695" i="3"/>
  <c r="K2695" i="3"/>
  <c r="N2694" i="3"/>
  <c r="K2694" i="3"/>
  <c r="L2694" i="3" s="1"/>
  <c r="N2693" i="3"/>
  <c r="L2693" i="3"/>
  <c r="K2693" i="3"/>
  <c r="N2692" i="3"/>
  <c r="K2692" i="3"/>
  <c r="L2692" i="3" s="1"/>
  <c r="N2691" i="3"/>
  <c r="L2691" i="3"/>
  <c r="K2691" i="3"/>
  <c r="N2690" i="3"/>
  <c r="L2690" i="3"/>
  <c r="K2690" i="3"/>
  <c r="N2689" i="3"/>
  <c r="K2689" i="3"/>
  <c r="L2689" i="3" s="1"/>
  <c r="N2688" i="3"/>
  <c r="K2688" i="3"/>
  <c r="L2688" i="3" s="1"/>
  <c r="G2688" i="3"/>
  <c r="F2688" i="3"/>
  <c r="N2687" i="3"/>
  <c r="L2687" i="3"/>
  <c r="K2687" i="3"/>
  <c r="N2686" i="3"/>
  <c r="K2686" i="3"/>
  <c r="L2686" i="3" s="1"/>
  <c r="N2685" i="3"/>
  <c r="L2685" i="3"/>
  <c r="K2685" i="3"/>
  <c r="N2684" i="3"/>
  <c r="L2684" i="3"/>
  <c r="K2684" i="3"/>
  <c r="N2683" i="3"/>
  <c r="K2683" i="3"/>
  <c r="L2683" i="3" s="1"/>
  <c r="N2682" i="3"/>
  <c r="K2682" i="3"/>
  <c r="L2682" i="3" s="1"/>
  <c r="G2682" i="3"/>
  <c r="F2682" i="3"/>
  <c r="N2681" i="3"/>
  <c r="L2681" i="3"/>
  <c r="K2681" i="3"/>
  <c r="G2681" i="3"/>
  <c r="F2681" i="3"/>
  <c r="N2680" i="3"/>
  <c r="K2680" i="3"/>
  <c r="L2680" i="3" s="1"/>
  <c r="N2679" i="3"/>
  <c r="L2679" i="3"/>
  <c r="K2679" i="3"/>
  <c r="N2678" i="3"/>
  <c r="K2678" i="3"/>
  <c r="L2678" i="3" s="1"/>
  <c r="N2677" i="3"/>
  <c r="L2677" i="3"/>
  <c r="K2677" i="3"/>
  <c r="N2676" i="3"/>
  <c r="L2676" i="3"/>
  <c r="K2676" i="3"/>
  <c r="N2675" i="3"/>
  <c r="K2675" i="3"/>
  <c r="L2675" i="3" s="1"/>
  <c r="N2674" i="3"/>
  <c r="K2674" i="3"/>
  <c r="L2674" i="3" s="1"/>
  <c r="N2673" i="3"/>
  <c r="L2673" i="3"/>
  <c r="K2673" i="3"/>
  <c r="G2673" i="3"/>
  <c r="F2673" i="3"/>
  <c r="N2672" i="3"/>
  <c r="K2672" i="3"/>
  <c r="L2672" i="3" s="1"/>
  <c r="G2672" i="3"/>
  <c r="F2672" i="3"/>
  <c r="N2671" i="3"/>
  <c r="K2671" i="3"/>
  <c r="L2671" i="3" s="1"/>
  <c r="N2670" i="3"/>
  <c r="K2670" i="3"/>
  <c r="L2670" i="3" s="1"/>
  <c r="N2669" i="3"/>
  <c r="L2669" i="3"/>
  <c r="K2669" i="3"/>
  <c r="N2668" i="3"/>
  <c r="K2668" i="3"/>
  <c r="L2668" i="3" s="1"/>
  <c r="N2667" i="3"/>
  <c r="L2667" i="3"/>
  <c r="K2667" i="3"/>
  <c r="G2667" i="3"/>
  <c r="F2667" i="3"/>
  <c r="N2666" i="3"/>
  <c r="K2666" i="3"/>
  <c r="L2666" i="3" s="1"/>
  <c r="N2665" i="3"/>
  <c r="L2665" i="3"/>
  <c r="K2665" i="3"/>
  <c r="N2664" i="3"/>
  <c r="K2664" i="3"/>
  <c r="L2664" i="3" s="1"/>
  <c r="N2663" i="3"/>
  <c r="L2663" i="3"/>
  <c r="K2663" i="3"/>
  <c r="N2662" i="3"/>
  <c r="L2662" i="3"/>
  <c r="K2662" i="3"/>
  <c r="N2661" i="3"/>
  <c r="K2661" i="3"/>
  <c r="L2661" i="3" s="1"/>
  <c r="N2660" i="3"/>
  <c r="K2660" i="3"/>
  <c r="L2660" i="3" s="1"/>
  <c r="N2659" i="3"/>
  <c r="L2659" i="3"/>
  <c r="K2659" i="3"/>
  <c r="N2658" i="3"/>
  <c r="K2658" i="3"/>
  <c r="L2658" i="3" s="1"/>
  <c r="N2657" i="3"/>
  <c r="L2657" i="3"/>
  <c r="K2657" i="3"/>
  <c r="N2656" i="3"/>
  <c r="K2656" i="3"/>
  <c r="L2656" i="3" s="1"/>
  <c r="N2655" i="3"/>
  <c r="L2655" i="3"/>
  <c r="K2655" i="3"/>
  <c r="N2654" i="3"/>
  <c r="L2654" i="3"/>
  <c r="K2654" i="3"/>
  <c r="N2653" i="3"/>
  <c r="K2653" i="3"/>
  <c r="L2653" i="3" s="1"/>
  <c r="N2652" i="3"/>
  <c r="K2652" i="3"/>
  <c r="L2652" i="3" s="1"/>
  <c r="N2651" i="3"/>
  <c r="L2651" i="3"/>
  <c r="K2651" i="3"/>
  <c r="N2650" i="3"/>
  <c r="K2650" i="3"/>
  <c r="L2650" i="3" s="1"/>
  <c r="N2649" i="3"/>
  <c r="L2649" i="3"/>
  <c r="K2649" i="3"/>
  <c r="N2648" i="3"/>
  <c r="K2648" i="3"/>
  <c r="L2648" i="3" s="1"/>
  <c r="N2647" i="3"/>
  <c r="L2647" i="3"/>
  <c r="K2647" i="3"/>
  <c r="G2647" i="3"/>
  <c r="F2647" i="3"/>
  <c r="N2646" i="3"/>
  <c r="K2646" i="3"/>
  <c r="L2646" i="3" s="1"/>
  <c r="N2645" i="3"/>
  <c r="L2645" i="3"/>
  <c r="K2645" i="3"/>
  <c r="N2644" i="3"/>
  <c r="K2644" i="3"/>
  <c r="L2644" i="3" s="1"/>
  <c r="G2644" i="3"/>
  <c r="F2644" i="3"/>
  <c r="N2643" i="3"/>
  <c r="L2643" i="3"/>
  <c r="K2643" i="3"/>
  <c r="N2642" i="3"/>
  <c r="K2642" i="3"/>
  <c r="L2642" i="3" s="1"/>
  <c r="N2641" i="3"/>
  <c r="L2641" i="3"/>
  <c r="K2641" i="3"/>
  <c r="N2640" i="3"/>
  <c r="K2640" i="3"/>
  <c r="L2640" i="3" s="1"/>
  <c r="N2639" i="3"/>
  <c r="L2639" i="3"/>
  <c r="K2639" i="3"/>
  <c r="N2638" i="3"/>
  <c r="L2638" i="3"/>
  <c r="K2638" i="3"/>
  <c r="N2637" i="3"/>
  <c r="K2637" i="3"/>
  <c r="L2637" i="3" s="1"/>
  <c r="N2636" i="3"/>
  <c r="K2636" i="3"/>
  <c r="L2636" i="3" s="1"/>
  <c r="N2635" i="3"/>
  <c r="L2635" i="3"/>
  <c r="K2635" i="3"/>
  <c r="N2634" i="3"/>
  <c r="K2634" i="3"/>
  <c r="L2634" i="3" s="1"/>
  <c r="N2633" i="3"/>
  <c r="L2633" i="3"/>
  <c r="K2633" i="3"/>
  <c r="N2632" i="3"/>
  <c r="K2632" i="3"/>
  <c r="L2632" i="3" s="1"/>
  <c r="N2631" i="3"/>
  <c r="L2631" i="3"/>
  <c r="K2631" i="3"/>
  <c r="N2630" i="3"/>
  <c r="L2630" i="3"/>
  <c r="K2630" i="3"/>
  <c r="N2629" i="3"/>
  <c r="K2629" i="3"/>
  <c r="L2629" i="3" s="1"/>
  <c r="N2628" i="3"/>
  <c r="K2628" i="3"/>
  <c r="L2628" i="3" s="1"/>
  <c r="N2627" i="3"/>
  <c r="L2627" i="3"/>
  <c r="K2627" i="3"/>
  <c r="N2626" i="3"/>
  <c r="K2626" i="3"/>
  <c r="L2626" i="3" s="1"/>
  <c r="N2625" i="3"/>
  <c r="L2625" i="3"/>
  <c r="K2625" i="3"/>
  <c r="N2624" i="3"/>
  <c r="K2624" i="3"/>
  <c r="L2624" i="3" s="1"/>
  <c r="N2623" i="3"/>
  <c r="L2623" i="3"/>
  <c r="K2623" i="3"/>
  <c r="N2622" i="3"/>
  <c r="L2622" i="3"/>
  <c r="K2622" i="3"/>
  <c r="N2621" i="3"/>
  <c r="K2621" i="3"/>
  <c r="L2621" i="3" s="1"/>
  <c r="G2621" i="3"/>
  <c r="F2621" i="3"/>
  <c r="N2620" i="3"/>
  <c r="L2620" i="3"/>
  <c r="K2620" i="3"/>
  <c r="N2619" i="3"/>
  <c r="K2619" i="3"/>
  <c r="L2619" i="3" s="1"/>
  <c r="G2619" i="3"/>
  <c r="F2619" i="3"/>
  <c r="N2618" i="3"/>
  <c r="L2618" i="3"/>
  <c r="K2618" i="3"/>
  <c r="G2618" i="3"/>
  <c r="F2618" i="3"/>
  <c r="N2617" i="3"/>
  <c r="L2617" i="3"/>
  <c r="K2617" i="3"/>
  <c r="N2616" i="3"/>
  <c r="L2616" i="3"/>
  <c r="K2616" i="3"/>
  <c r="N2615" i="3"/>
  <c r="K2615" i="3"/>
  <c r="L2615" i="3" s="1"/>
  <c r="N2614" i="3"/>
  <c r="K2614" i="3"/>
  <c r="L2614" i="3" s="1"/>
  <c r="N2613" i="3"/>
  <c r="L2613" i="3"/>
  <c r="K2613" i="3"/>
  <c r="N2612" i="3"/>
  <c r="K2612" i="3"/>
  <c r="L2612" i="3" s="1"/>
  <c r="N2611" i="3"/>
  <c r="L2611" i="3"/>
  <c r="K2611" i="3"/>
  <c r="N2610" i="3"/>
  <c r="K2610" i="3"/>
  <c r="L2610" i="3" s="1"/>
  <c r="N2609" i="3"/>
  <c r="L2609" i="3"/>
  <c r="K2609" i="3"/>
  <c r="N2608" i="3"/>
  <c r="L2608" i="3"/>
  <c r="K2608" i="3"/>
  <c r="N2607" i="3"/>
  <c r="K2607" i="3"/>
  <c r="L2607" i="3" s="1"/>
  <c r="N2606" i="3"/>
  <c r="K2606" i="3"/>
  <c r="L2606" i="3" s="1"/>
  <c r="N2605" i="3"/>
  <c r="L2605" i="3"/>
  <c r="K2605" i="3"/>
  <c r="N2604" i="3"/>
  <c r="K2604" i="3"/>
  <c r="L2604" i="3" s="1"/>
  <c r="N2603" i="3"/>
  <c r="L2603" i="3"/>
  <c r="K2603" i="3"/>
  <c r="N2602" i="3"/>
  <c r="K2602" i="3"/>
  <c r="L2602" i="3" s="1"/>
  <c r="N2601" i="3"/>
  <c r="L2601" i="3"/>
  <c r="K2601" i="3"/>
  <c r="G2601" i="3"/>
  <c r="N2600" i="3"/>
  <c r="L2600" i="3"/>
  <c r="K2600" i="3"/>
  <c r="N2599" i="3"/>
  <c r="L2599" i="3"/>
  <c r="K2599" i="3"/>
  <c r="N2598" i="3"/>
  <c r="K2598" i="3"/>
  <c r="L2598" i="3" s="1"/>
  <c r="N2597" i="3"/>
  <c r="K2597" i="3"/>
  <c r="L2597" i="3" s="1"/>
  <c r="N2596" i="3"/>
  <c r="L2596" i="3"/>
  <c r="K2596" i="3"/>
  <c r="N2595" i="3"/>
  <c r="K2595" i="3"/>
  <c r="L2595" i="3" s="1"/>
  <c r="N2594" i="3"/>
  <c r="L2594" i="3"/>
  <c r="K2594" i="3"/>
  <c r="G2594" i="3"/>
  <c r="F2594" i="3"/>
  <c r="N2593" i="3"/>
  <c r="K2593" i="3"/>
  <c r="L2593" i="3" s="1"/>
  <c r="N2592" i="3"/>
  <c r="L2592" i="3"/>
  <c r="K2592" i="3"/>
  <c r="G2592" i="3"/>
  <c r="F2592" i="3"/>
  <c r="N2591" i="3"/>
  <c r="K2591" i="3"/>
  <c r="L2591" i="3" s="1"/>
  <c r="N2590" i="3"/>
  <c r="L2590" i="3"/>
  <c r="K2590" i="3"/>
  <c r="N2589" i="3"/>
  <c r="K2589" i="3"/>
  <c r="L2589" i="3" s="1"/>
  <c r="N2588" i="3"/>
  <c r="L2588" i="3"/>
  <c r="K2588" i="3"/>
  <c r="N2587" i="3"/>
  <c r="L2587" i="3"/>
  <c r="K2587" i="3"/>
  <c r="N2586" i="3"/>
  <c r="K2586" i="3"/>
  <c r="L2586" i="3" s="1"/>
  <c r="N2585" i="3"/>
  <c r="K2585" i="3"/>
  <c r="L2585" i="3" s="1"/>
  <c r="N2584" i="3"/>
  <c r="L2584" i="3"/>
  <c r="K2584" i="3"/>
  <c r="N2583" i="3"/>
  <c r="K2583" i="3"/>
  <c r="L2583" i="3" s="1"/>
  <c r="N2582" i="3"/>
  <c r="L2582" i="3"/>
  <c r="K2582" i="3"/>
  <c r="N2581" i="3"/>
  <c r="K2581" i="3"/>
  <c r="L2581" i="3" s="1"/>
  <c r="N2580" i="3"/>
  <c r="L2580" i="3"/>
  <c r="K2580" i="3"/>
  <c r="N2579" i="3"/>
  <c r="L2579" i="3"/>
  <c r="K2579" i="3"/>
  <c r="N2578" i="3"/>
  <c r="K2578" i="3"/>
  <c r="L2578" i="3" s="1"/>
  <c r="N2577" i="3"/>
  <c r="K2577" i="3"/>
  <c r="L2577" i="3" s="1"/>
  <c r="N2576" i="3"/>
  <c r="L2576" i="3"/>
  <c r="K2576" i="3"/>
  <c r="G2576" i="3"/>
  <c r="F2576" i="3"/>
  <c r="N2575" i="3"/>
  <c r="K2575" i="3"/>
  <c r="L2575" i="3" s="1"/>
  <c r="N2574" i="3"/>
  <c r="L2574" i="3"/>
  <c r="K2574" i="3"/>
  <c r="N2573" i="3"/>
  <c r="L2573" i="3"/>
  <c r="K2573" i="3"/>
  <c r="G2573" i="3"/>
  <c r="N2572" i="3"/>
  <c r="L2572" i="3"/>
  <c r="K2572" i="3"/>
  <c r="N2571" i="3"/>
  <c r="K2571" i="3"/>
  <c r="L2571" i="3" s="1"/>
  <c r="N2570" i="3"/>
  <c r="K2570" i="3"/>
  <c r="L2570" i="3" s="1"/>
  <c r="N2569" i="3"/>
  <c r="L2569" i="3"/>
  <c r="K2569" i="3"/>
  <c r="N2568" i="3"/>
  <c r="K2568" i="3"/>
  <c r="L2568" i="3" s="1"/>
  <c r="N2567" i="3"/>
  <c r="L2567" i="3"/>
  <c r="K2567" i="3"/>
  <c r="N2566" i="3"/>
  <c r="K2566" i="3"/>
  <c r="L2566" i="3" s="1"/>
  <c r="N2565" i="3"/>
  <c r="L2565" i="3"/>
  <c r="K2565" i="3"/>
  <c r="N2564" i="3"/>
  <c r="L2564" i="3"/>
  <c r="K2564" i="3"/>
  <c r="N2563" i="3"/>
  <c r="K2563" i="3"/>
  <c r="L2563" i="3" s="1"/>
  <c r="N2562" i="3"/>
  <c r="K2562" i="3"/>
  <c r="L2562" i="3" s="1"/>
  <c r="N2561" i="3"/>
  <c r="L2561" i="3"/>
  <c r="K2561" i="3"/>
  <c r="N2560" i="3"/>
  <c r="K2560" i="3"/>
  <c r="L2560" i="3" s="1"/>
  <c r="N2559" i="3"/>
  <c r="L2559" i="3"/>
  <c r="K2559" i="3"/>
  <c r="N2558" i="3"/>
  <c r="K2558" i="3"/>
  <c r="L2558" i="3" s="1"/>
  <c r="N2557" i="3"/>
  <c r="L2557" i="3"/>
  <c r="K2557" i="3"/>
  <c r="N2556" i="3"/>
  <c r="L2556" i="3"/>
  <c r="K2556" i="3"/>
  <c r="N2555" i="3"/>
  <c r="K2555" i="3"/>
  <c r="L2555" i="3" s="1"/>
  <c r="N2554" i="3"/>
  <c r="K2554" i="3"/>
  <c r="L2554" i="3" s="1"/>
  <c r="N2553" i="3"/>
  <c r="L2553" i="3"/>
  <c r="K2553" i="3"/>
  <c r="N2552" i="3"/>
  <c r="K2552" i="3"/>
  <c r="L2552" i="3" s="1"/>
  <c r="N2551" i="3"/>
  <c r="L2551" i="3"/>
  <c r="K2551" i="3"/>
  <c r="N2550" i="3"/>
  <c r="K2550" i="3"/>
  <c r="L2550" i="3" s="1"/>
  <c r="N2549" i="3"/>
  <c r="L2549" i="3"/>
  <c r="K2549" i="3"/>
  <c r="N2548" i="3"/>
  <c r="L2548" i="3"/>
  <c r="K2548" i="3"/>
  <c r="N2547" i="3"/>
  <c r="K2547" i="3"/>
  <c r="L2547" i="3" s="1"/>
  <c r="N2546" i="3"/>
  <c r="K2546" i="3"/>
  <c r="L2546" i="3" s="1"/>
  <c r="N2545" i="3"/>
  <c r="L2545" i="3"/>
  <c r="K2545" i="3"/>
  <c r="N2544" i="3"/>
  <c r="K2544" i="3"/>
  <c r="L2544" i="3" s="1"/>
  <c r="N2543" i="3"/>
  <c r="L2543" i="3"/>
  <c r="K2543" i="3"/>
  <c r="N2542" i="3"/>
  <c r="K2542" i="3"/>
  <c r="L2542" i="3" s="1"/>
  <c r="N2541" i="3"/>
  <c r="L2541" i="3"/>
  <c r="K2541" i="3"/>
  <c r="N2540" i="3"/>
  <c r="L2540" i="3"/>
  <c r="K2540" i="3"/>
  <c r="N2539" i="3"/>
  <c r="K2539" i="3"/>
  <c r="L2539" i="3" s="1"/>
  <c r="N2538" i="3"/>
  <c r="K2538" i="3"/>
  <c r="L2538" i="3" s="1"/>
  <c r="N2537" i="3"/>
  <c r="L2537" i="3"/>
  <c r="K2537" i="3"/>
  <c r="N2536" i="3"/>
  <c r="K2536" i="3"/>
  <c r="L2536" i="3" s="1"/>
  <c r="N2535" i="3"/>
  <c r="L2535" i="3"/>
  <c r="K2535" i="3"/>
  <c r="N2534" i="3"/>
  <c r="K2534" i="3"/>
  <c r="L2534" i="3" s="1"/>
  <c r="N2533" i="3"/>
  <c r="L2533" i="3"/>
  <c r="K2533" i="3"/>
  <c r="N2532" i="3"/>
  <c r="L2532" i="3"/>
  <c r="K2532" i="3"/>
  <c r="N2531" i="3"/>
  <c r="K2531" i="3"/>
  <c r="L2531" i="3" s="1"/>
  <c r="N2530" i="3"/>
  <c r="K2530" i="3"/>
  <c r="L2530" i="3" s="1"/>
  <c r="N2529" i="3"/>
  <c r="L2529" i="3"/>
  <c r="K2529" i="3"/>
  <c r="N2528" i="3"/>
  <c r="K2528" i="3"/>
  <c r="L2528" i="3" s="1"/>
  <c r="N2527" i="3"/>
  <c r="L2527" i="3"/>
  <c r="K2527" i="3"/>
  <c r="N2526" i="3"/>
  <c r="K2526" i="3"/>
  <c r="L2526" i="3" s="1"/>
  <c r="N2525" i="3"/>
  <c r="L2525" i="3"/>
  <c r="K2525" i="3"/>
  <c r="N2524" i="3"/>
  <c r="L2524" i="3"/>
  <c r="K2524" i="3"/>
  <c r="N2523" i="3"/>
  <c r="K2523" i="3"/>
  <c r="L2523" i="3" s="1"/>
  <c r="N2522" i="3"/>
  <c r="K2522" i="3"/>
  <c r="L2522" i="3" s="1"/>
  <c r="N2521" i="3"/>
  <c r="L2521" i="3"/>
  <c r="K2521" i="3"/>
  <c r="N2520" i="3"/>
  <c r="K2520" i="3"/>
  <c r="L2520" i="3" s="1"/>
  <c r="N2519" i="3"/>
  <c r="L2519" i="3"/>
  <c r="K2519" i="3"/>
  <c r="N2518" i="3"/>
  <c r="K2518" i="3"/>
  <c r="L2518" i="3" s="1"/>
  <c r="N2517" i="3"/>
  <c r="L2517" i="3"/>
  <c r="K2517" i="3"/>
  <c r="N2516" i="3"/>
  <c r="L2516" i="3"/>
  <c r="K2516" i="3"/>
  <c r="N2515" i="3"/>
  <c r="K2515" i="3"/>
  <c r="L2515" i="3" s="1"/>
  <c r="N2514" i="3"/>
  <c r="K2514" i="3"/>
  <c r="L2514" i="3" s="1"/>
  <c r="N2513" i="3"/>
  <c r="L2513" i="3"/>
  <c r="K2513" i="3"/>
  <c r="N2512" i="3"/>
  <c r="K2512" i="3"/>
  <c r="L2512" i="3" s="1"/>
  <c r="N2511" i="3"/>
  <c r="L2511" i="3"/>
  <c r="K2511" i="3"/>
  <c r="N2510" i="3"/>
  <c r="K2510" i="3"/>
  <c r="L2510" i="3" s="1"/>
  <c r="N2509" i="3"/>
  <c r="L2509" i="3"/>
  <c r="K2509" i="3"/>
  <c r="N2508" i="3"/>
  <c r="L2508" i="3"/>
  <c r="K2508" i="3"/>
  <c r="N2507" i="3"/>
  <c r="K2507" i="3"/>
  <c r="L2507" i="3" s="1"/>
  <c r="N2506" i="3"/>
  <c r="K2506" i="3"/>
  <c r="L2506" i="3" s="1"/>
  <c r="N2505" i="3"/>
  <c r="L2505" i="3"/>
  <c r="K2505" i="3"/>
  <c r="N2504" i="3"/>
  <c r="K2504" i="3"/>
  <c r="L2504" i="3" s="1"/>
  <c r="N2503" i="3"/>
  <c r="L2503" i="3"/>
  <c r="K2503" i="3"/>
  <c r="N2502" i="3"/>
  <c r="K2502" i="3"/>
  <c r="L2502" i="3" s="1"/>
  <c r="N2501" i="3"/>
  <c r="L2501" i="3"/>
  <c r="K2501" i="3"/>
  <c r="N2500" i="3"/>
  <c r="L2500" i="3"/>
  <c r="K2500" i="3"/>
  <c r="N2499" i="3"/>
  <c r="K2499" i="3"/>
  <c r="L2499" i="3" s="1"/>
  <c r="N2498" i="3"/>
  <c r="K2498" i="3"/>
  <c r="L2498" i="3" s="1"/>
  <c r="N2497" i="3"/>
  <c r="L2497" i="3"/>
  <c r="K2497" i="3"/>
  <c r="N2496" i="3"/>
  <c r="K2496" i="3"/>
  <c r="L2496" i="3" s="1"/>
  <c r="N2495" i="3"/>
  <c r="L2495" i="3"/>
  <c r="K2495" i="3"/>
  <c r="N2494" i="3"/>
  <c r="K2494" i="3"/>
  <c r="L2494" i="3" s="1"/>
  <c r="N2493" i="3"/>
  <c r="L2493" i="3"/>
  <c r="K2493" i="3"/>
  <c r="N2492" i="3"/>
  <c r="L2492" i="3"/>
  <c r="K2492" i="3"/>
  <c r="N2491" i="3"/>
  <c r="K2491" i="3"/>
  <c r="L2491" i="3" s="1"/>
  <c r="G2491" i="3"/>
  <c r="N2490" i="3"/>
  <c r="K2490" i="3"/>
  <c r="L2490" i="3" s="1"/>
  <c r="G2490" i="3"/>
  <c r="N2489" i="3"/>
  <c r="K2489" i="3"/>
  <c r="L2489" i="3" s="1"/>
  <c r="G2489" i="3"/>
  <c r="N2488" i="3"/>
  <c r="K2488" i="3"/>
  <c r="L2488" i="3" s="1"/>
  <c r="N2487" i="3"/>
  <c r="K2487" i="3"/>
  <c r="L2487" i="3" s="1"/>
  <c r="N2486" i="3"/>
  <c r="L2486" i="3"/>
  <c r="K2486" i="3"/>
  <c r="G2486" i="3"/>
  <c r="N2485" i="3"/>
  <c r="L2485" i="3"/>
  <c r="K2485" i="3"/>
  <c r="N2484" i="3"/>
  <c r="K2484" i="3"/>
  <c r="L2484" i="3" s="1"/>
  <c r="N2483" i="3"/>
  <c r="L2483" i="3"/>
  <c r="K2483" i="3"/>
  <c r="G2483" i="3"/>
  <c r="F2483" i="3"/>
  <c r="N2482" i="3"/>
  <c r="K2482" i="3"/>
  <c r="L2482" i="3" s="1"/>
  <c r="N2481" i="3"/>
  <c r="L2481" i="3"/>
  <c r="K2481" i="3"/>
  <c r="N2480" i="3"/>
  <c r="K2480" i="3"/>
  <c r="L2480" i="3" s="1"/>
  <c r="N2479" i="3"/>
  <c r="L2479" i="3"/>
  <c r="K2479" i="3"/>
  <c r="N2478" i="3"/>
  <c r="L2478" i="3"/>
  <c r="K2478" i="3"/>
  <c r="G2478" i="3"/>
  <c r="F2478" i="3"/>
  <c r="N2477" i="3"/>
  <c r="L2477" i="3"/>
  <c r="K2477" i="3"/>
  <c r="G2477" i="3"/>
  <c r="F2477" i="3"/>
  <c r="N2476" i="3"/>
  <c r="K2476" i="3"/>
  <c r="L2476" i="3" s="1"/>
  <c r="N2475" i="3"/>
  <c r="L2475" i="3"/>
  <c r="K2475" i="3"/>
  <c r="N2474" i="3"/>
  <c r="K2474" i="3"/>
  <c r="L2474" i="3" s="1"/>
  <c r="N2473" i="3"/>
  <c r="L2473" i="3"/>
  <c r="K2473" i="3"/>
  <c r="G2473" i="3"/>
  <c r="F2473" i="3"/>
  <c r="N2472" i="3"/>
  <c r="K2472" i="3"/>
  <c r="L2472" i="3" s="1"/>
  <c r="G2472" i="3"/>
  <c r="F2472" i="3"/>
  <c r="N2471" i="3"/>
  <c r="L2471" i="3"/>
  <c r="K2471" i="3"/>
  <c r="G2471" i="3"/>
  <c r="F2471" i="3"/>
  <c r="N2470" i="3"/>
  <c r="K2470" i="3"/>
  <c r="L2470" i="3" s="1"/>
  <c r="G2470" i="3"/>
  <c r="F2470" i="3"/>
  <c r="N2469" i="3"/>
  <c r="K2469" i="3"/>
  <c r="L2469" i="3" s="1"/>
  <c r="N2468" i="3"/>
  <c r="K2468" i="3"/>
  <c r="L2468" i="3" s="1"/>
  <c r="G2468" i="3"/>
  <c r="F2468" i="3"/>
  <c r="N2467" i="3"/>
  <c r="L2467" i="3"/>
  <c r="K2467" i="3"/>
  <c r="N2466" i="3"/>
  <c r="K2466" i="3"/>
  <c r="L2466" i="3" s="1"/>
  <c r="N2465" i="3"/>
  <c r="L2465" i="3"/>
  <c r="K2465" i="3"/>
  <c r="N2464" i="3"/>
  <c r="L2464" i="3"/>
  <c r="K2464" i="3"/>
  <c r="N2463" i="3"/>
  <c r="K2463" i="3"/>
  <c r="L2463" i="3" s="1"/>
  <c r="N2462" i="3"/>
  <c r="K2462" i="3"/>
  <c r="L2462" i="3" s="1"/>
  <c r="N2461" i="3"/>
  <c r="L2461" i="3"/>
  <c r="K2461" i="3"/>
  <c r="N2460" i="3"/>
  <c r="K2460" i="3"/>
  <c r="L2460" i="3" s="1"/>
  <c r="N2459" i="3"/>
  <c r="L2459" i="3"/>
  <c r="K2459" i="3"/>
  <c r="N2458" i="3"/>
  <c r="K2458" i="3"/>
  <c r="L2458" i="3" s="1"/>
  <c r="N2457" i="3"/>
  <c r="L2457" i="3"/>
  <c r="K2457" i="3"/>
  <c r="N2456" i="3"/>
  <c r="L2456" i="3"/>
  <c r="K2456" i="3"/>
  <c r="N2455" i="3"/>
  <c r="K2455" i="3"/>
  <c r="L2455" i="3" s="1"/>
  <c r="N2454" i="3"/>
  <c r="K2454" i="3"/>
  <c r="L2454" i="3" s="1"/>
  <c r="N2453" i="3"/>
  <c r="L2453" i="3"/>
  <c r="K2453" i="3"/>
  <c r="N2452" i="3"/>
  <c r="K2452" i="3"/>
  <c r="L2452" i="3" s="1"/>
  <c r="N2451" i="3"/>
  <c r="L2451" i="3"/>
  <c r="K2451" i="3"/>
  <c r="N2450" i="3"/>
  <c r="K2450" i="3"/>
  <c r="L2450" i="3" s="1"/>
  <c r="N2449" i="3"/>
  <c r="L2449" i="3"/>
  <c r="K2449" i="3"/>
  <c r="N2448" i="3"/>
  <c r="L2448" i="3"/>
  <c r="K2448" i="3"/>
  <c r="N2447" i="3"/>
  <c r="K2447" i="3"/>
  <c r="L2447" i="3" s="1"/>
  <c r="N2446" i="3"/>
  <c r="K2446" i="3"/>
  <c r="L2446" i="3" s="1"/>
  <c r="N2445" i="3"/>
  <c r="L2445" i="3"/>
  <c r="K2445" i="3"/>
  <c r="N2444" i="3"/>
  <c r="K2444" i="3"/>
  <c r="L2444" i="3" s="1"/>
  <c r="N2443" i="3"/>
  <c r="L2443" i="3"/>
  <c r="K2443" i="3"/>
  <c r="N2442" i="3"/>
  <c r="K2442" i="3"/>
  <c r="L2442" i="3" s="1"/>
  <c r="N2441" i="3"/>
  <c r="K2441" i="3"/>
  <c r="L2441" i="3" s="1"/>
  <c r="N2440" i="3"/>
  <c r="L2440" i="3"/>
  <c r="K2440" i="3"/>
  <c r="N2439" i="3"/>
  <c r="K2439" i="3"/>
  <c r="L2439" i="3" s="1"/>
  <c r="N2438" i="3"/>
  <c r="L2438" i="3"/>
  <c r="K2438" i="3"/>
  <c r="N2437" i="3"/>
  <c r="K2437" i="3"/>
  <c r="L2437" i="3" s="1"/>
  <c r="N2436" i="3"/>
  <c r="L2436" i="3"/>
  <c r="K2436" i="3"/>
  <c r="N2435" i="3"/>
  <c r="K2435" i="3"/>
  <c r="L2435" i="3" s="1"/>
  <c r="N2434" i="3"/>
  <c r="L2434" i="3"/>
  <c r="K2434" i="3"/>
  <c r="N2433" i="3"/>
  <c r="K2433" i="3"/>
  <c r="L2433" i="3" s="1"/>
  <c r="N2432" i="3"/>
  <c r="L2432" i="3"/>
  <c r="K2432" i="3"/>
  <c r="N2431" i="3"/>
  <c r="K2431" i="3"/>
  <c r="L2431" i="3" s="1"/>
  <c r="N2430" i="3"/>
  <c r="L2430" i="3"/>
  <c r="K2430" i="3"/>
  <c r="N2429" i="3"/>
  <c r="K2429" i="3"/>
  <c r="L2429" i="3" s="1"/>
  <c r="N2428" i="3"/>
  <c r="L2428" i="3"/>
  <c r="K2428" i="3"/>
  <c r="N2427" i="3"/>
  <c r="K2427" i="3"/>
  <c r="L2427" i="3" s="1"/>
  <c r="N2426" i="3"/>
  <c r="L2426" i="3"/>
  <c r="K2426" i="3"/>
  <c r="N2425" i="3"/>
  <c r="K2425" i="3"/>
  <c r="L2425" i="3" s="1"/>
  <c r="N2424" i="3"/>
  <c r="L2424" i="3"/>
  <c r="K2424" i="3"/>
  <c r="N2423" i="3"/>
  <c r="K2423" i="3"/>
  <c r="L2423" i="3" s="1"/>
  <c r="N2422" i="3"/>
  <c r="L2422" i="3"/>
  <c r="K2422" i="3"/>
  <c r="N2421" i="3"/>
  <c r="K2421" i="3"/>
  <c r="L2421" i="3" s="1"/>
  <c r="N2420" i="3"/>
  <c r="L2420" i="3"/>
  <c r="K2420" i="3"/>
  <c r="N2419" i="3"/>
  <c r="K2419" i="3"/>
  <c r="L2419" i="3" s="1"/>
  <c r="N2418" i="3"/>
  <c r="L2418" i="3"/>
  <c r="K2418" i="3"/>
  <c r="N2417" i="3"/>
  <c r="K2417" i="3"/>
  <c r="L2417" i="3" s="1"/>
  <c r="N2416" i="3"/>
  <c r="L2416" i="3"/>
  <c r="K2416" i="3"/>
  <c r="N2415" i="3"/>
  <c r="K2415" i="3"/>
  <c r="L2415" i="3" s="1"/>
  <c r="N2414" i="3"/>
  <c r="L2414" i="3"/>
  <c r="K2414" i="3"/>
  <c r="N2413" i="3"/>
  <c r="K2413" i="3"/>
  <c r="L2413" i="3" s="1"/>
  <c r="N2412" i="3"/>
  <c r="L2412" i="3"/>
  <c r="K2412" i="3"/>
  <c r="N2411" i="3"/>
  <c r="K2411" i="3"/>
  <c r="L2411" i="3" s="1"/>
  <c r="N2410" i="3"/>
  <c r="L2410" i="3"/>
  <c r="K2410" i="3"/>
  <c r="N2409" i="3"/>
  <c r="K2409" i="3"/>
  <c r="L2409" i="3" s="1"/>
  <c r="N2408" i="3"/>
  <c r="L2408" i="3"/>
  <c r="K2408" i="3"/>
  <c r="N2407" i="3"/>
  <c r="K2407" i="3"/>
  <c r="L2407" i="3" s="1"/>
  <c r="N2406" i="3"/>
  <c r="L2406" i="3"/>
  <c r="K2406" i="3"/>
  <c r="N2405" i="3"/>
  <c r="K2405" i="3"/>
  <c r="L2405" i="3" s="1"/>
  <c r="N2404" i="3"/>
  <c r="L2404" i="3"/>
  <c r="K2404" i="3"/>
  <c r="N2403" i="3"/>
  <c r="K2403" i="3"/>
  <c r="L2403" i="3" s="1"/>
  <c r="N2402" i="3"/>
  <c r="L2402" i="3"/>
  <c r="K2402" i="3"/>
  <c r="N2401" i="3"/>
  <c r="K2401" i="3"/>
  <c r="L2401" i="3" s="1"/>
  <c r="N2400" i="3"/>
  <c r="L2400" i="3"/>
  <c r="K2400" i="3"/>
  <c r="N2399" i="3"/>
  <c r="K2399" i="3"/>
  <c r="L2399" i="3" s="1"/>
  <c r="N2398" i="3"/>
  <c r="L2398" i="3"/>
  <c r="K2398" i="3"/>
  <c r="N2397" i="3"/>
  <c r="K2397" i="3"/>
  <c r="L2397" i="3" s="1"/>
  <c r="N2396" i="3"/>
  <c r="L2396" i="3"/>
  <c r="K2396" i="3"/>
  <c r="N2395" i="3"/>
  <c r="K2395" i="3"/>
  <c r="L2395" i="3" s="1"/>
  <c r="N2394" i="3"/>
  <c r="L2394" i="3"/>
  <c r="K2394" i="3"/>
  <c r="N2393" i="3"/>
  <c r="K2393" i="3"/>
  <c r="L2393" i="3" s="1"/>
  <c r="N2392" i="3"/>
  <c r="L2392" i="3"/>
  <c r="K2392" i="3"/>
  <c r="N2391" i="3"/>
  <c r="K2391" i="3"/>
  <c r="L2391" i="3" s="1"/>
  <c r="N2390" i="3"/>
  <c r="L2390" i="3"/>
  <c r="K2390" i="3"/>
  <c r="N2389" i="3"/>
  <c r="K2389" i="3"/>
  <c r="L2389" i="3" s="1"/>
  <c r="N2388" i="3"/>
  <c r="L2388" i="3"/>
  <c r="K2388" i="3"/>
  <c r="N2387" i="3"/>
  <c r="K2387" i="3"/>
  <c r="L2387" i="3" s="1"/>
  <c r="N2386" i="3"/>
  <c r="L2386" i="3"/>
  <c r="K2386" i="3"/>
  <c r="N2385" i="3"/>
  <c r="K2385" i="3"/>
  <c r="L2385" i="3" s="1"/>
  <c r="N2384" i="3"/>
  <c r="L2384" i="3"/>
  <c r="K2384" i="3"/>
  <c r="N2383" i="3"/>
  <c r="K2383" i="3"/>
  <c r="L2383" i="3" s="1"/>
  <c r="N2382" i="3"/>
  <c r="L2382" i="3"/>
  <c r="K2382" i="3"/>
  <c r="N2381" i="3"/>
  <c r="K2381" i="3"/>
  <c r="L2381" i="3" s="1"/>
  <c r="N2380" i="3"/>
  <c r="L2380" i="3"/>
  <c r="K2380" i="3"/>
  <c r="N2379" i="3"/>
  <c r="K2379" i="3"/>
  <c r="L2379" i="3" s="1"/>
  <c r="N2378" i="3"/>
  <c r="L2378" i="3"/>
  <c r="K2378" i="3"/>
  <c r="N2377" i="3"/>
  <c r="K2377" i="3"/>
  <c r="L2377" i="3" s="1"/>
  <c r="N2376" i="3"/>
  <c r="L2376" i="3"/>
  <c r="K2376" i="3"/>
  <c r="N2375" i="3"/>
  <c r="K2375" i="3"/>
  <c r="L2375" i="3" s="1"/>
  <c r="N2374" i="3"/>
  <c r="L2374" i="3"/>
  <c r="K2374" i="3"/>
  <c r="N2373" i="3"/>
  <c r="K2373" i="3"/>
  <c r="L2373" i="3" s="1"/>
  <c r="N2372" i="3"/>
  <c r="L2372" i="3"/>
  <c r="K2372" i="3"/>
  <c r="N2371" i="3"/>
  <c r="K2371" i="3"/>
  <c r="L2371" i="3" s="1"/>
  <c r="N2370" i="3"/>
  <c r="L2370" i="3"/>
  <c r="K2370" i="3"/>
  <c r="N2369" i="3"/>
  <c r="K2369" i="3"/>
  <c r="L2369" i="3" s="1"/>
  <c r="N2368" i="3"/>
  <c r="L2368" i="3"/>
  <c r="K2368" i="3"/>
  <c r="N2367" i="3"/>
  <c r="K2367" i="3"/>
  <c r="L2367" i="3" s="1"/>
  <c r="N2366" i="3"/>
  <c r="L2366" i="3"/>
  <c r="K2366" i="3"/>
  <c r="N2365" i="3"/>
  <c r="K2365" i="3"/>
  <c r="L2365" i="3" s="1"/>
  <c r="N2364" i="3"/>
  <c r="L2364" i="3"/>
  <c r="K2364" i="3"/>
  <c r="N2363" i="3"/>
  <c r="K2363" i="3"/>
  <c r="L2363" i="3" s="1"/>
  <c r="N2362" i="3"/>
  <c r="L2362" i="3"/>
  <c r="K2362" i="3"/>
  <c r="N2361" i="3"/>
  <c r="K2361" i="3"/>
  <c r="L2361" i="3" s="1"/>
  <c r="N2360" i="3"/>
  <c r="L2360" i="3"/>
  <c r="K2360" i="3"/>
  <c r="N2359" i="3"/>
  <c r="K2359" i="3"/>
  <c r="L2359" i="3" s="1"/>
  <c r="N2358" i="3"/>
  <c r="L2358" i="3"/>
  <c r="K2358" i="3"/>
  <c r="N2357" i="3"/>
  <c r="K2357" i="3"/>
  <c r="L2357" i="3" s="1"/>
  <c r="N2356" i="3"/>
  <c r="L2356" i="3"/>
  <c r="K2356" i="3"/>
  <c r="N2355" i="3"/>
  <c r="K2355" i="3"/>
  <c r="L2355" i="3" s="1"/>
  <c r="N2354" i="3"/>
  <c r="L2354" i="3"/>
  <c r="K2354" i="3"/>
  <c r="N2353" i="3"/>
  <c r="K2353" i="3"/>
  <c r="L2353" i="3" s="1"/>
  <c r="N2352" i="3"/>
  <c r="L2352" i="3"/>
  <c r="K2352" i="3"/>
  <c r="N2351" i="3"/>
  <c r="K2351" i="3"/>
  <c r="L2351" i="3" s="1"/>
  <c r="N2350" i="3"/>
  <c r="L2350" i="3"/>
  <c r="K2350" i="3"/>
  <c r="N2349" i="3"/>
  <c r="K2349" i="3"/>
  <c r="L2349" i="3" s="1"/>
  <c r="N2348" i="3"/>
  <c r="L2348" i="3"/>
  <c r="K2348" i="3"/>
  <c r="N2347" i="3"/>
  <c r="K2347" i="3"/>
  <c r="L2347" i="3" s="1"/>
  <c r="N2346" i="3"/>
  <c r="L2346" i="3"/>
  <c r="K2346" i="3"/>
  <c r="N2345" i="3"/>
  <c r="K2345" i="3"/>
  <c r="L2345" i="3" s="1"/>
  <c r="N2344" i="3"/>
  <c r="L2344" i="3"/>
  <c r="K2344" i="3"/>
  <c r="N2343" i="3"/>
  <c r="K2343" i="3"/>
  <c r="L2343" i="3" s="1"/>
  <c r="N2342" i="3"/>
  <c r="L2342" i="3"/>
  <c r="K2342" i="3"/>
  <c r="N2341" i="3"/>
  <c r="K2341" i="3"/>
  <c r="L2341" i="3" s="1"/>
  <c r="N2340" i="3"/>
  <c r="L2340" i="3"/>
  <c r="K2340" i="3"/>
  <c r="N2339" i="3"/>
  <c r="K2339" i="3"/>
  <c r="L2339" i="3" s="1"/>
  <c r="N2338" i="3"/>
  <c r="L2338" i="3"/>
  <c r="K2338" i="3"/>
  <c r="N2337" i="3"/>
  <c r="K2337" i="3"/>
  <c r="L2337" i="3" s="1"/>
  <c r="N2336" i="3"/>
  <c r="L2336" i="3"/>
  <c r="K2336" i="3"/>
  <c r="N2335" i="3"/>
  <c r="K2335" i="3"/>
  <c r="L2335" i="3" s="1"/>
  <c r="N2334" i="3"/>
  <c r="L2334" i="3"/>
  <c r="K2334" i="3"/>
  <c r="N2333" i="3"/>
  <c r="K2333" i="3"/>
  <c r="L2333" i="3" s="1"/>
  <c r="N2332" i="3"/>
  <c r="L2332" i="3"/>
  <c r="K2332" i="3"/>
  <c r="N2331" i="3"/>
  <c r="K2331" i="3"/>
  <c r="L2331" i="3" s="1"/>
  <c r="N2330" i="3"/>
  <c r="L2330" i="3"/>
  <c r="K2330" i="3"/>
  <c r="N2329" i="3"/>
  <c r="K2329" i="3"/>
  <c r="L2329" i="3" s="1"/>
  <c r="N2328" i="3"/>
  <c r="L2328" i="3"/>
  <c r="K2328" i="3"/>
  <c r="N2327" i="3"/>
  <c r="K2327" i="3"/>
  <c r="L2327" i="3" s="1"/>
  <c r="N2326" i="3"/>
  <c r="L2326" i="3"/>
  <c r="K2326" i="3"/>
  <c r="N2325" i="3"/>
  <c r="K2325" i="3"/>
  <c r="L2325" i="3" s="1"/>
  <c r="N2324" i="3"/>
  <c r="L2324" i="3"/>
  <c r="K2324" i="3"/>
  <c r="N2323" i="3"/>
  <c r="K2323" i="3"/>
  <c r="L2323" i="3" s="1"/>
  <c r="N2322" i="3"/>
  <c r="L2322" i="3"/>
  <c r="K2322" i="3"/>
  <c r="N2321" i="3"/>
  <c r="K2321" i="3"/>
  <c r="L2321" i="3" s="1"/>
  <c r="N2320" i="3"/>
  <c r="L2320" i="3"/>
  <c r="K2320" i="3"/>
  <c r="N2319" i="3"/>
  <c r="K2319" i="3"/>
  <c r="L2319" i="3" s="1"/>
  <c r="N2318" i="3"/>
  <c r="L2318" i="3"/>
  <c r="K2318" i="3"/>
  <c r="N2317" i="3"/>
  <c r="K2317" i="3"/>
  <c r="L2317" i="3" s="1"/>
  <c r="N2316" i="3"/>
  <c r="L2316" i="3"/>
  <c r="K2316" i="3"/>
  <c r="N2315" i="3"/>
  <c r="K2315" i="3"/>
  <c r="L2315" i="3" s="1"/>
  <c r="N2314" i="3"/>
  <c r="L2314" i="3"/>
  <c r="K2314" i="3"/>
  <c r="N2313" i="3"/>
  <c r="K2313" i="3"/>
  <c r="L2313" i="3" s="1"/>
  <c r="N2312" i="3"/>
  <c r="L2312" i="3"/>
  <c r="K2312" i="3"/>
  <c r="N2311" i="3"/>
  <c r="K2311" i="3"/>
  <c r="L2311" i="3" s="1"/>
  <c r="N2310" i="3"/>
  <c r="L2310" i="3"/>
  <c r="K2310" i="3"/>
  <c r="N2309" i="3"/>
  <c r="K2309" i="3"/>
  <c r="L2309" i="3" s="1"/>
  <c r="N2308" i="3"/>
  <c r="L2308" i="3"/>
  <c r="K2308" i="3"/>
  <c r="N2307" i="3"/>
  <c r="K2307" i="3"/>
  <c r="L2307" i="3" s="1"/>
  <c r="N2306" i="3"/>
  <c r="L2306" i="3"/>
  <c r="K2306" i="3"/>
  <c r="N2305" i="3"/>
  <c r="K2305" i="3"/>
  <c r="L2305" i="3" s="1"/>
  <c r="N2304" i="3"/>
  <c r="L2304" i="3"/>
  <c r="K2304" i="3"/>
  <c r="N2303" i="3"/>
  <c r="K2303" i="3"/>
  <c r="L2303" i="3" s="1"/>
  <c r="N2302" i="3"/>
  <c r="L2302" i="3"/>
  <c r="K2302" i="3"/>
  <c r="N2301" i="3"/>
  <c r="K2301" i="3"/>
  <c r="L2301" i="3" s="1"/>
  <c r="N2300" i="3"/>
  <c r="L2300" i="3"/>
  <c r="K2300" i="3"/>
  <c r="N2299" i="3"/>
  <c r="K2299" i="3"/>
  <c r="L2299" i="3" s="1"/>
  <c r="N2298" i="3"/>
  <c r="L2298" i="3"/>
  <c r="K2298" i="3"/>
  <c r="N2297" i="3"/>
  <c r="K2297" i="3"/>
  <c r="L2297" i="3" s="1"/>
  <c r="N2296" i="3"/>
  <c r="L2296" i="3"/>
  <c r="K2296" i="3"/>
  <c r="N2295" i="3"/>
  <c r="K2295" i="3"/>
  <c r="L2295" i="3" s="1"/>
  <c r="N2294" i="3"/>
  <c r="L2294" i="3"/>
  <c r="K2294" i="3"/>
  <c r="N2293" i="3"/>
  <c r="K2293" i="3"/>
  <c r="L2293" i="3" s="1"/>
  <c r="N2292" i="3"/>
  <c r="L2292" i="3"/>
  <c r="K2292" i="3"/>
  <c r="N2291" i="3"/>
  <c r="K2291" i="3"/>
  <c r="L2291" i="3" s="1"/>
  <c r="N2290" i="3"/>
  <c r="L2290" i="3"/>
  <c r="K2290" i="3"/>
  <c r="N2289" i="3"/>
  <c r="K2289" i="3"/>
  <c r="L2289" i="3" s="1"/>
  <c r="N2288" i="3"/>
  <c r="L2288" i="3"/>
  <c r="K2288" i="3"/>
  <c r="N2287" i="3"/>
  <c r="L2287" i="3"/>
  <c r="K2287" i="3"/>
  <c r="N2286" i="3"/>
  <c r="K2286" i="3"/>
  <c r="L2286" i="3" s="1"/>
  <c r="N2285" i="3"/>
  <c r="K2285" i="3"/>
  <c r="L2285" i="3" s="1"/>
  <c r="N2284" i="3"/>
  <c r="L2284" i="3"/>
  <c r="K2284" i="3"/>
  <c r="N2283" i="3"/>
  <c r="K2283" i="3"/>
  <c r="L2283" i="3" s="1"/>
  <c r="N2282" i="3"/>
  <c r="L2282" i="3"/>
  <c r="K2282" i="3"/>
  <c r="N2281" i="3"/>
  <c r="K2281" i="3"/>
  <c r="L2281" i="3" s="1"/>
  <c r="N2280" i="3"/>
  <c r="L2280" i="3"/>
  <c r="K2280" i="3"/>
  <c r="N2279" i="3"/>
  <c r="L2279" i="3"/>
  <c r="K2279" i="3"/>
  <c r="N2278" i="3"/>
  <c r="K2278" i="3"/>
  <c r="L2278" i="3" s="1"/>
  <c r="N2277" i="3"/>
  <c r="K2277" i="3"/>
  <c r="L2277" i="3" s="1"/>
  <c r="N2276" i="3"/>
  <c r="L2276" i="3"/>
  <c r="K2276" i="3"/>
  <c r="N2275" i="3"/>
  <c r="K2275" i="3"/>
  <c r="L2275" i="3" s="1"/>
  <c r="N2274" i="3"/>
  <c r="L2274" i="3"/>
  <c r="K2274" i="3"/>
  <c r="N2273" i="3"/>
  <c r="K2273" i="3"/>
  <c r="L2273" i="3" s="1"/>
  <c r="N2272" i="3"/>
  <c r="L2272" i="3"/>
  <c r="K2272" i="3"/>
  <c r="N2271" i="3"/>
  <c r="L2271" i="3"/>
  <c r="K2271" i="3"/>
  <c r="N2270" i="3"/>
  <c r="K2270" i="3"/>
  <c r="L2270" i="3" s="1"/>
  <c r="N2269" i="3"/>
  <c r="K2269" i="3"/>
  <c r="L2269" i="3" s="1"/>
  <c r="N2268" i="3"/>
  <c r="L2268" i="3"/>
  <c r="K2268" i="3"/>
  <c r="N2267" i="3"/>
  <c r="K2267" i="3"/>
  <c r="L2267" i="3" s="1"/>
  <c r="N2266" i="3"/>
  <c r="L2266" i="3"/>
  <c r="K2266" i="3"/>
  <c r="N2265" i="3"/>
  <c r="K2265" i="3"/>
  <c r="L2265" i="3" s="1"/>
  <c r="N2264" i="3"/>
  <c r="L2264" i="3"/>
  <c r="K2264" i="3"/>
  <c r="N2263" i="3"/>
  <c r="L2263" i="3"/>
  <c r="K2263" i="3"/>
  <c r="N2262" i="3"/>
  <c r="K2262" i="3"/>
  <c r="L2262" i="3" s="1"/>
  <c r="N2261" i="3"/>
  <c r="K2261" i="3"/>
  <c r="L2261" i="3" s="1"/>
  <c r="N2260" i="3"/>
  <c r="L2260" i="3"/>
  <c r="K2260" i="3"/>
  <c r="N2259" i="3"/>
  <c r="K2259" i="3"/>
  <c r="L2259" i="3" s="1"/>
  <c r="N2258" i="3"/>
  <c r="L2258" i="3"/>
  <c r="K2258" i="3"/>
  <c r="N2257" i="3"/>
  <c r="K2257" i="3"/>
  <c r="L2257" i="3" s="1"/>
  <c r="N2256" i="3"/>
  <c r="L2256" i="3"/>
  <c r="K2256" i="3"/>
  <c r="N2255" i="3"/>
  <c r="K2255" i="3"/>
  <c r="L2255" i="3" s="1"/>
  <c r="N2254" i="3"/>
  <c r="L2254" i="3"/>
  <c r="K2254" i="3"/>
  <c r="N2253" i="3"/>
  <c r="K2253" i="3"/>
  <c r="L2253" i="3" s="1"/>
  <c r="N2252" i="3"/>
  <c r="L2252" i="3"/>
  <c r="K2252" i="3"/>
  <c r="N2251" i="3"/>
  <c r="K2251" i="3"/>
  <c r="L2251" i="3" s="1"/>
  <c r="N2250" i="3"/>
  <c r="L2250" i="3"/>
  <c r="K2250" i="3"/>
  <c r="N2249" i="3"/>
  <c r="K2249" i="3"/>
  <c r="L2249" i="3" s="1"/>
  <c r="N2248" i="3"/>
  <c r="L2248" i="3"/>
  <c r="K2248" i="3"/>
  <c r="N2247" i="3"/>
  <c r="K2247" i="3"/>
  <c r="L2247" i="3" s="1"/>
  <c r="N2246" i="3"/>
  <c r="L2246" i="3"/>
  <c r="K2246" i="3"/>
  <c r="N2245" i="3"/>
  <c r="K2245" i="3"/>
  <c r="L2245" i="3" s="1"/>
  <c r="N2244" i="3"/>
  <c r="L2244" i="3"/>
  <c r="K2244" i="3"/>
  <c r="N2243" i="3"/>
  <c r="K2243" i="3"/>
  <c r="L2243" i="3" s="1"/>
  <c r="N2242" i="3"/>
  <c r="L2242" i="3"/>
  <c r="K2242" i="3"/>
  <c r="N2241" i="3"/>
  <c r="K2241" i="3"/>
  <c r="L2241" i="3" s="1"/>
  <c r="N2240" i="3"/>
  <c r="L2240" i="3"/>
  <c r="K2240" i="3"/>
  <c r="N2239" i="3"/>
  <c r="K2239" i="3"/>
  <c r="L2239" i="3" s="1"/>
  <c r="N2238" i="3"/>
  <c r="L2238" i="3"/>
  <c r="K2238" i="3"/>
  <c r="N2237" i="3"/>
  <c r="K2237" i="3"/>
  <c r="L2237" i="3" s="1"/>
  <c r="N2236" i="3"/>
  <c r="L2236" i="3"/>
  <c r="K2236" i="3"/>
  <c r="N2235" i="3"/>
  <c r="K2235" i="3"/>
  <c r="L2235" i="3" s="1"/>
  <c r="N2234" i="3"/>
  <c r="L2234" i="3"/>
  <c r="K2234" i="3"/>
  <c r="N2233" i="3"/>
  <c r="K2233" i="3"/>
  <c r="L2233" i="3" s="1"/>
  <c r="N2232" i="3"/>
  <c r="L2232" i="3"/>
  <c r="K2232" i="3"/>
  <c r="N2231" i="3"/>
  <c r="K2231" i="3"/>
  <c r="L2231" i="3" s="1"/>
  <c r="N2230" i="3"/>
  <c r="L2230" i="3"/>
  <c r="K2230" i="3"/>
  <c r="N2229" i="3"/>
  <c r="K2229" i="3"/>
  <c r="L2229" i="3" s="1"/>
  <c r="N2228" i="3"/>
  <c r="L2228" i="3"/>
  <c r="K2228" i="3"/>
  <c r="N2227" i="3"/>
  <c r="K2227" i="3"/>
  <c r="L2227" i="3" s="1"/>
  <c r="N2226" i="3"/>
  <c r="L2226" i="3"/>
  <c r="K2226" i="3"/>
  <c r="N2225" i="3"/>
  <c r="K2225" i="3"/>
  <c r="L2225" i="3" s="1"/>
  <c r="N2224" i="3"/>
  <c r="L2224" i="3"/>
  <c r="K2224" i="3"/>
  <c r="N2223" i="3"/>
  <c r="K2223" i="3"/>
  <c r="L2223" i="3" s="1"/>
  <c r="N2222" i="3"/>
  <c r="L2222" i="3"/>
  <c r="K2222" i="3"/>
  <c r="N2221" i="3"/>
  <c r="K2221" i="3"/>
  <c r="L2221" i="3" s="1"/>
  <c r="N2220" i="3"/>
  <c r="L2220" i="3"/>
  <c r="K2220" i="3"/>
  <c r="N2219" i="3"/>
  <c r="K2219" i="3"/>
  <c r="L2219" i="3" s="1"/>
  <c r="N2218" i="3"/>
  <c r="L2218" i="3"/>
  <c r="K2218" i="3"/>
  <c r="N2217" i="3"/>
  <c r="K2217" i="3"/>
  <c r="L2217" i="3" s="1"/>
  <c r="N2216" i="3"/>
  <c r="L2216" i="3"/>
  <c r="K2216" i="3"/>
  <c r="N2215" i="3"/>
  <c r="K2215" i="3"/>
  <c r="L2215" i="3" s="1"/>
  <c r="N2214" i="3"/>
  <c r="L2214" i="3"/>
  <c r="K2214" i="3"/>
  <c r="N2213" i="3"/>
  <c r="K2213" i="3"/>
  <c r="L2213" i="3" s="1"/>
  <c r="N2212" i="3"/>
  <c r="L2212" i="3"/>
  <c r="K2212" i="3"/>
  <c r="N2211" i="3"/>
  <c r="K2211" i="3"/>
  <c r="L2211" i="3" s="1"/>
  <c r="N2210" i="3"/>
  <c r="L2210" i="3"/>
  <c r="K2210" i="3"/>
  <c r="N2209" i="3"/>
  <c r="K2209" i="3"/>
  <c r="L2209" i="3" s="1"/>
  <c r="N2208" i="3"/>
  <c r="L2208" i="3"/>
  <c r="K2208" i="3"/>
  <c r="N2207" i="3"/>
  <c r="K2207" i="3"/>
  <c r="L2207" i="3" s="1"/>
  <c r="N2206" i="3"/>
  <c r="L2206" i="3"/>
  <c r="K2206" i="3"/>
  <c r="N2205" i="3"/>
  <c r="K2205" i="3"/>
  <c r="L2205" i="3" s="1"/>
  <c r="N2204" i="3"/>
  <c r="L2204" i="3"/>
  <c r="K2204" i="3"/>
  <c r="N2203" i="3"/>
  <c r="K2203" i="3"/>
  <c r="L2203" i="3" s="1"/>
  <c r="N2202" i="3"/>
  <c r="L2202" i="3"/>
  <c r="K2202" i="3"/>
  <c r="N2201" i="3"/>
  <c r="K2201" i="3"/>
  <c r="L2201" i="3" s="1"/>
  <c r="N2200" i="3"/>
  <c r="L2200" i="3"/>
  <c r="K2200" i="3"/>
  <c r="N2199" i="3"/>
  <c r="K2199" i="3"/>
  <c r="L2199" i="3" s="1"/>
  <c r="N2198" i="3"/>
  <c r="L2198" i="3"/>
  <c r="K2198" i="3"/>
  <c r="N2197" i="3"/>
  <c r="K2197" i="3"/>
  <c r="L2197" i="3" s="1"/>
  <c r="N2196" i="3"/>
  <c r="L2196" i="3"/>
  <c r="K2196" i="3"/>
  <c r="N2195" i="3"/>
  <c r="K2195" i="3"/>
  <c r="L2195" i="3" s="1"/>
  <c r="N2194" i="3"/>
  <c r="L2194" i="3"/>
  <c r="K2194" i="3"/>
  <c r="N2193" i="3"/>
  <c r="K2193" i="3"/>
  <c r="L2193" i="3" s="1"/>
  <c r="N2192" i="3"/>
  <c r="L2192" i="3"/>
  <c r="K2192" i="3"/>
  <c r="N2191" i="3"/>
  <c r="K2191" i="3"/>
  <c r="L2191" i="3" s="1"/>
  <c r="N2190" i="3"/>
  <c r="L2190" i="3"/>
  <c r="K2190" i="3"/>
  <c r="N2189" i="3"/>
  <c r="K2189" i="3"/>
  <c r="L2189" i="3" s="1"/>
  <c r="N2188" i="3"/>
  <c r="L2188" i="3"/>
  <c r="K2188" i="3"/>
  <c r="N2187" i="3"/>
  <c r="K2187" i="3"/>
  <c r="L2187" i="3" s="1"/>
  <c r="N2186" i="3"/>
  <c r="L2186" i="3"/>
  <c r="K2186" i="3"/>
  <c r="N2185" i="3"/>
  <c r="K2185" i="3"/>
  <c r="L2185" i="3" s="1"/>
  <c r="N2184" i="3"/>
  <c r="L2184" i="3"/>
  <c r="K2184" i="3"/>
  <c r="N2183" i="3"/>
  <c r="K2183" i="3"/>
  <c r="L2183" i="3" s="1"/>
  <c r="N2182" i="3"/>
  <c r="L2182" i="3"/>
  <c r="K2182" i="3"/>
  <c r="N2181" i="3"/>
  <c r="K2181" i="3"/>
  <c r="L2181" i="3" s="1"/>
  <c r="F2181" i="3"/>
  <c r="N2180" i="3"/>
  <c r="K2180" i="3"/>
  <c r="L2180" i="3" s="1"/>
  <c r="N2179" i="3"/>
  <c r="L2179" i="3"/>
  <c r="K2179" i="3"/>
  <c r="N2178" i="3"/>
  <c r="K2178" i="3"/>
  <c r="L2178" i="3" s="1"/>
  <c r="N2177" i="3"/>
  <c r="L2177" i="3"/>
  <c r="K2177" i="3"/>
  <c r="N2176" i="3"/>
  <c r="K2176" i="3"/>
  <c r="L2176" i="3" s="1"/>
  <c r="N2175" i="3"/>
  <c r="L2175" i="3"/>
  <c r="K2175" i="3"/>
  <c r="N2174" i="3"/>
  <c r="K2174" i="3"/>
  <c r="L2174" i="3" s="1"/>
  <c r="N2173" i="3"/>
  <c r="L2173" i="3"/>
  <c r="K2173" i="3"/>
  <c r="N2172" i="3"/>
  <c r="K2172" i="3"/>
  <c r="L2172" i="3" s="1"/>
  <c r="N2171" i="3"/>
  <c r="L2171" i="3"/>
  <c r="K2171" i="3"/>
  <c r="F2171" i="3"/>
  <c r="N2170" i="3"/>
  <c r="L2170" i="3"/>
  <c r="K2170" i="3"/>
  <c r="F2170" i="3"/>
  <c r="N2169" i="3"/>
  <c r="L2169" i="3"/>
  <c r="K2169" i="3"/>
  <c r="G2169" i="3"/>
  <c r="F2169" i="3"/>
  <c r="N2168" i="3"/>
  <c r="K2168" i="3"/>
  <c r="L2168" i="3" s="1"/>
  <c r="G2168" i="3"/>
  <c r="F2168" i="3"/>
  <c r="N2167" i="3"/>
  <c r="L2167" i="3"/>
  <c r="K2167" i="3"/>
  <c r="G2167" i="3"/>
  <c r="F2167" i="3"/>
  <c r="N2166" i="3"/>
  <c r="K2166" i="3"/>
  <c r="L2166" i="3" s="1"/>
  <c r="G2166" i="3"/>
  <c r="F2166" i="3"/>
  <c r="N2165" i="3"/>
  <c r="L2165" i="3"/>
  <c r="K2165" i="3"/>
  <c r="G2165" i="3"/>
  <c r="F2165" i="3"/>
  <c r="N2164" i="3"/>
  <c r="K2164" i="3"/>
  <c r="L2164" i="3" s="1"/>
  <c r="G2164" i="3"/>
  <c r="F2164" i="3"/>
  <c r="N2163" i="3"/>
  <c r="L2163" i="3"/>
  <c r="K2163" i="3"/>
  <c r="G2163" i="3"/>
  <c r="F2163" i="3"/>
  <c r="N2162" i="3"/>
  <c r="K2162" i="3"/>
  <c r="L2162" i="3" s="1"/>
  <c r="G2162" i="3"/>
  <c r="F2162" i="3"/>
  <c r="N2161" i="3"/>
  <c r="L2161" i="3"/>
  <c r="K2161" i="3"/>
  <c r="G2161" i="3"/>
  <c r="F2161" i="3"/>
  <c r="N2160" i="3"/>
  <c r="K2160" i="3"/>
  <c r="L2160" i="3" s="1"/>
  <c r="G2160" i="3"/>
  <c r="F2160" i="3"/>
  <c r="N2159" i="3"/>
  <c r="L2159" i="3"/>
  <c r="K2159" i="3"/>
  <c r="G2159" i="3"/>
  <c r="F2159" i="3"/>
  <c r="N2158" i="3"/>
  <c r="K2158" i="3"/>
  <c r="L2158" i="3" s="1"/>
  <c r="G2158" i="3"/>
  <c r="F2158" i="3"/>
  <c r="N2157" i="3"/>
  <c r="L2157" i="3"/>
  <c r="K2157" i="3"/>
  <c r="G2157" i="3"/>
  <c r="F2157" i="3"/>
  <c r="N2156" i="3"/>
  <c r="K2156" i="3"/>
  <c r="L2156" i="3" s="1"/>
  <c r="N2155" i="3"/>
  <c r="L2155" i="3"/>
  <c r="K2155" i="3"/>
  <c r="N2154" i="3"/>
  <c r="K2154" i="3"/>
  <c r="L2154" i="3" s="1"/>
  <c r="N2153" i="3"/>
  <c r="L2153" i="3"/>
  <c r="K2153" i="3"/>
  <c r="N2152" i="3"/>
  <c r="K2152" i="3"/>
  <c r="L2152" i="3" s="1"/>
  <c r="N2151" i="3"/>
  <c r="L2151" i="3"/>
  <c r="K2151" i="3"/>
  <c r="N2150" i="3"/>
  <c r="K2150" i="3"/>
  <c r="L2150" i="3" s="1"/>
  <c r="G2150" i="3"/>
  <c r="F2150" i="3"/>
  <c r="N2149" i="3"/>
  <c r="L2149" i="3"/>
  <c r="K2149" i="3"/>
  <c r="N2148" i="3"/>
  <c r="K2148" i="3"/>
  <c r="L2148" i="3" s="1"/>
  <c r="G2148" i="3"/>
  <c r="F2148" i="3"/>
  <c r="N2147" i="3"/>
  <c r="L2147" i="3"/>
  <c r="K2147" i="3"/>
  <c r="G2147" i="3"/>
  <c r="F2147" i="3"/>
  <c r="N2146" i="3"/>
  <c r="K2146" i="3"/>
  <c r="L2146" i="3" s="1"/>
  <c r="N2145" i="3"/>
  <c r="L2145" i="3"/>
  <c r="K2145" i="3"/>
  <c r="N2144" i="3"/>
  <c r="K2144" i="3"/>
  <c r="L2144" i="3" s="1"/>
  <c r="N2143" i="3"/>
  <c r="L2143" i="3"/>
  <c r="K2143" i="3"/>
  <c r="G2143" i="3"/>
  <c r="F2143" i="3"/>
  <c r="N2142" i="3"/>
  <c r="K2142" i="3"/>
  <c r="L2142" i="3" s="1"/>
  <c r="N2141" i="3"/>
  <c r="L2141" i="3"/>
  <c r="K2141" i="3"/>
  <c r="N2140" i="3"/>
  <c r="K2140" i="3"/>
  <c r="L2140" i="3" s="1"/>
  <c r="N2139" i="3"/>
  <c r="L2139" i="3"/>
  <c r="K2139" i="3"/>
  <c r="N2138" i="3"/>
  <c r="K2138" i="3"/>
  <c r="L2138" i="3" s="1"/>
  <c r="N2137" i="3"/>
  <c r="L2137" i="3"/>
  <c r="K2137" i="3"/>
  <c r="N2136" i="3"/>
  <c r="K2136" i="3"/>
  <c r="L2136" i="3" s="1"/>
  <c r="N2135" i="3"/>
  <c r="L2135" i="3"/>
  <c r="K2135" i="3"/>
  <c r="N2134" i="3"/>
  <c r="K2134" i="3"/>
  <c r="L2134" i="3" s="1"/>
  <c r="N2133" i="3"/>
  <c r="L2133" i="3"/>
  <c r="K2133" i="3"/>
  <c r="N2132" i="3"/>
  <c r="K2132" i="3"/>
  <c r="L2132" i="3" s="1"/>
  <c r="N2131" i="3"/>
  <c r="L2131" i="3"/>
  <c r="K2131" i="3"/>
  <c r="N2130" i="3"/>
  <c r="K2130" i="3"/>
  <c r="L2130" i="3" s="1"/>
  <c r="G2130" i="3"/>
  <c r="F2130" i="3"/>
  <c r="N2129" i="3"/>
  <c r="L2129" i="3"/>
  <c r="K2129" i="3"/>
  <c r="G2129" i="3"/>
  <c r="F2129" i="3"/>
  <c r="N2128" i="3"/>
  <c r="K2128" i="3"/>
  <c r="L2128" i="3" s="1"/>
  <c r="G2128" i="3"/>
  <c r="F2128" i="3"/>
  <c r="N2127" i="3"/>
  <c r="L2127" i="3"/>
  <c r="K2127" i="3"/>
  <c r="G2127" i="3"/>
  <c r="F2127" i="3"/>
  <c r="N2126" i="3"/>
  <c r="K2126" i="3"/>
  <c r="L2126" i="3" s="1"/>
  <c r="G2126" i="3"/>
  <c r="F2126" i="3"/>
  <c r="N2125" i="3"/>
  <c r="L2125" i="3"/>
  <c r="K2125" i="3"/>
  <c r="G2125" i="3"/>
  <c r="F2125" i="3"/>
  <c r="N2124" i="3"/>
  <c r="K2124" i="3"/>
  <c r="L2124" i="3" s="1"/>
  <c r="G2124" i="3"/>
  <c r="F2124" i="3"/>
  <c r="N2123" i="3"/>
  <c r="L2123" i="3"/>
  <c r="K2123" i="3"/>
  <c r="G2123" i="3"/>
  <c r="F2123" i="3"/>
  <c r="N2122" i="3"/>
  <c r="K2122" i="3"/>
  <c r="L2122" i="3" s="1"/>
  <c r="G2122" i="3"/>
  <c r="F2122" i="3"/>
  <c r="N2121" i="3"/>
  <c r="L2121" i="3"/>
  <c r="K2121" i="3"/>
  <c r="G2121" i="3"/>
  <c r="F2121" i="3"/>
  <c r="N2120" i="3"/>
  <c r="K2120" i="3"/>
  <c r="L2120" i="3" s="1"/>
  <c r="G2120" i="3"/>
  <c r="F2120" i="3"/>
  <c r="N2119" i="3"/>
  <c r="L2119" i="3"/>
  <c r="K2119" i="3"/>
  <c r="N2118" i="3"/>
  <c r="K2118" i="3"/>
  <c r="L2118" i="3" s="1"/>
  <c r="G2118" i="3"/>
  <c r="F2118" i="3"/>
  <c r="N2117" i="3"/>
  <c r="L2117" i="3"/>
  <c r="K2117" i="3"/>
  <c r="N2116" i="3"/>
  <c r="K2116" i="3"/>
  <c r="L2116" i="3" s="1"/>
  <c r="N2115" i="3"/>
  <c r="L2115" i="3"/>
  <c r="K2115" i="3"/>
  <c r="N2114" i="3"/>
  <c r="K2114" i="3"/>
  <c r="L2114" i="3" s="1"/>
  <c r="N2113" i="3"/>
  <c r="L2113" i="3"/>
  <c r="K2113" i="3"/>
  <c r="N2112" i="3"/>
  <c r="K2112" i="3"/>
  <c r="L2112" i="3" s="1"/>
  <c r="N2111" i="3"/>
  <c r="L2111" i="3"/>
  <c r="K2111" i="3"/>
  <c r="N2110" i="3"/>
  <c r="K2110" i="3"/>
  <c r="L2110" i="3" s="1"/>
  <c r="N2109" i="3"/>
  <c r="L2109" i="3"/>
  <c r="K2109" i="3"/>
  <c r="N2108" i="3"/>
  <c r="K2108" i="3"/>
  <c r="L2108" i="3" s="1"/>
  <c r="N2107" i="3"/>
  <c r="L2107" i="3"/>
  <c r="K2107" i="3"/>
  <c r="N2106" i="3"/>
  <c r="K2106" i="3"/>
  <c r="L2106" i="3" s="1"/>
  <c r="N2105" i="3"/>
  <c r="L2105" i="3"/>
  <c r="K2105" i="3"/>
  <c r="N2104" i="3"/>
  <c r="K2104" i="3"/>
  <c r="L2104" i="3" s="1"/>
  <c r="N2103" i="3"/>
  <c r="L2103" i="3"/>
  <c r="K2103" i="3"/>
  <c r="N2102" i="3"/>
  <c r="K2102" i="3"/>
  <c r="L2102" i="3" s="1"/>
  <c r="N2101" i="3"/>
  <c r="L2101" i="3"/>
  <c r="K2101" i="3"/>
  <c r="N2100" i="3"/>
  <c r="K2100" i="3"/>
  <c r="L2100" i="3" s="1"/>
  <c r="F2100" i="3"/>
  <c r="N2099" i="3"/>
  <c r="K2099" i="3"/>
  <c r="L2099" i="3" s="1"/>
  <c r="N2098" i="3"/>
  <c r="L2098" i="3"/>
  <c r="K2098" i="3"/>
  <c r="N2097" i="3"/>
  <c r="K2097" i="3"/>
  <c r="L2097" i="3" s="1"/>
  <c r="N2096" i="3"/>
  <c r="L2096" i="3"/>
  <c r="K2096" i="3"/>
  <c r="N2095" i="3"/>
  <c r="K2095" i="3"/>
  <c r="L2095" i="3" s="1"/>
  <c r="G2095" i="3"/>
  <c r="F2095" i="3"/>
  <c r="N2094" i="3"/>
  <c r="L2094" i="3"/>
  <c r="K2094" i="3"/>
  <c r="N2093" i="3"/>
  <c r="K2093" i="3"/>
  <c r="L2093" i="3" s="1"/>
  <c r="N2092" i="3"/>
  <c r="L2092" i="3"/>
  <c r="K2092" i="3"/>
  <c r="N2091" i="3"/>
  <c r="K2091" i="3"/>
  <c r="L2091" i="3" s="1"/>
  <c r="N2090" i="3"/>
  <c r="L2090" i="3"/>
  <c r="K2090" i="3"/>
  <c r="N2089" i="3"/>
  <c r="K2089" i="3"/>
  <c r="L2089" i="3" s="1"/>
  <c r="N2088" i="3"/>
  <c r="L2088" i="3"/>
  <c r="K2088" i="3"/>
  <c r="N2087" i="3"/>
  <c r="K2087" i="3"/>
  <c r="L2087" i="3" s="1"/>
  <c r="N2086" i="3"/>
  <c r="L2086" i="3"/>
  <c r="K2086" i="3"/>
  <c r="G2086" i="3"/>
  <c r="F2086" i="3"/>
  <c r="N2085" i="3"/>
  <c r="K2085" i="3"/>
  <c r="L2085" i="3" s="1"/>
  <c r="N2084" i="3"/>
  <c r="L2084" i="3"/>
  <c r="K2084" i="3"/>
  <c r="N2083" i="3"/>
  <c r="K2083" i="3"/>
  <c r="L2083" i="3" s="1"/>
  <c r="N2082" i="3"/>
  <c r="L2082" i="3"/>
  <c r="K2082" i="3"/>
  <c r="N2081" i="3"/>
  <c r="K2081" i="3"/>
  <c r="L2081" i="3" s="1"/>
  <c r="N2080" i="3"/>
  <c r="L2080" i="3"/>
  <c r="K2080" i="3"/>
  <c r="N2079" i="3"/>
  <c r="K2079" i="3"/>
  <c r="L2079" i="3" s="1"/>
  <c r="N2078" i="3"/>
  <c r="L2078" i="3"/>
  <c r="K2078" i="3"/>
  <c r="N2077" i="3"/>
  <c r="K2077" i="3"/>
  <c r="L2077" i="3" s="1"/>
  <c r="N2076" i="3"/>
  <c r="L2076" i="3"/>
  <c r="K2076" i="3"/>
  <c r="N2075" i="3"/>
  <c r="K2075" i="3"/>
  <c r="L2075" i="3" s="1"/>
  <c r="N2074" i="3"/>
  <c r="L2074" i="3"/>
  <c r="K2074" i="3"/>
  <c r="N2073" i="3"/>
  <c r="K2073" i="3"/>
  <c r="L2073" i="3" s="1"/>
  <c r="N2072" i="3"/>
  <c r="L2072" i="3"/>
  <c r="K2072" i="3"/>
  <c r="N2071" i="3"/>
  <c r="K2071" i="3"/>
  <c r="L2071" i="3" s="1"/>
  <c r="N2070" i="3"/>
  <c r="L2070" i="3"/>
  <c r="K2070" i="3"/>
  <c r="N2069" i="3"/>
  <c r="K2069" i="3"/>
  <c r="L2069" i="3" s="1"/>
  <c r="N2068" i="3"/>
  <c r="L2068" i="3"/>
  <c r="K2068" i="3"/>
  <c r="N2067" i="3"/>
  <c r="K2067" i="3"/>
  <c r="L2067" i="3" s="1"/>
  <c r="N2066" i="3"/>
  <c r="L2066" i="3"/>
  <c r="K2066" i="3"/>
  <c r="N2065" i="3"/>
  <c r="K2065" i="3"/>
  <c r="L2065" i="3" s="1"/>
  <c r="N2064" i="3"/>
  <c r="L2064" i="3"/>
  <c r="K2064" i="3"/>
  <c r="G2064" i="3"/>
  <c r="F2064" i="3"/>
  <c r="N2063" i="3"/>
  <c r="K2063" i="3"/>
  <c r="L2063" i="3" s="1"/>
  <c r="G2063" i="3"/>
  <c r="F2063" i="3"/>
  <c r="N2062" i="3"/>
  <c r="L2062" i="3"/>
  <c r="K2062" i="3"/>
  <c r="N2061" i="3"/>
  <c r="K2061" i="3"/>
  <c r="L2061" i="3" s="1"/>
  <c r="N2060" i="3"/>
  <c r="L2060" i="3"/>
  <c r="K2060" i="3"/>
  <c r="N2059" i="3"/>
  <c r="K2059" i="3"/>
  <c r="L2059" i="3" s="1"/>
  <c r="N2058" i="3"/>
  <c r="L2058" i="3"/>
  <c r="K2058" i="3"/>
  <c r="N2057" i="3"/>
  <c r="K2057" i="3"/>
  <c r="L2057" i="3" s="1"/>
  <c r="N2056" i="3"/>
  <c r="L2056" i="3"/>
  <c r="K2056" i="3"/>
  <c r="N2055" i="3"/>
  <c r="K2055" i="3"/>
  <c r="L2055" i="3" s="1"/>
  <c r="N2054" i="3"/>
  <c r="L2054" i="3"/>
  <c r="K2054" i="3"/>
  <c r="N2053" i="3"/>
  <c r="K2053" i="3"/>
  <c r="L2053" i="3" s="1"/>
  <c r="N2052" i="3"/>
  <c r="L2052" i="3"/>
  <c r="K2052" i="3"/>
  <c r="N2051" i="3"/>
  <c r="K2051" i="3"/>
  <c r="L2051" i="3" s="1"/>
  <c r="N2050" i="3"/>
  <c r="L2050" i="3"/>
  <c r="K2050" i="3"/>
  <c r="N2049" i="3"/>
  <c r="K2049" i="3"/>
  <c r="L2049" i="3" s="1"/>
  <c r="N2048" i="3"/>
  <c r="L2048" i="3"/>
  <c r="K2048" i="3"/>
  <c r="N2047" i="3"/>
  <c r="K2047" i="3"/>
  <c r="L2047" i="3" s="1"/>
  <c r="N2046" i="3"/>
  <c r="L2046" i="3"/>
  <c r="K2046" i="3"/>
  <c r="N2045" i="3"/>
  <c r="K2045" i="3"/>
  <c r="L2045" i="3" s="1"/>
  <c r="N2044" i="3"/>
  <c r="L2044" i="3"/>
  <c r="K2044" i="3"/>
  <c r="N2043" i="3"/>
  <c r="K2043" i="3"/>
  <c r="L2043" i="3" s="1"/>
  <c r="N2042" i="3"/>
  <c r="L2042" i="3"/>
  <c r="K2042" i="3"/>
  <c r="N2041" i="3"/>
  <c r="K2041" i="3"/>
  <c r="L2041" i="3" s="1"/>
  <c r="N2040" i="3"/>
  <c r="L2040" i="3"/>
  <c r="K2040" i="3"/>
  <c r="N2039" i="3"/>
  <c r="K2039" i="3"/>
  <c r="L2039" i="3" s="1"/>
  <c r="N2038" i="3"/>
  <c r="L2038" i="3"/>
  <c r="K2038" i="3"/>
  <c r="N2037" i="3"/>
  <c r="K2037" i="3"/>
  <c r="L2037" i="3" s="1"/>
  <c r="N2036" i="3"/>
  <c r="L2036" i="3"/>
  <c r="K2036" i="3"/>
  <c r="N2035" i="3"/>
  <c r="K2035" i="3"/>
  <c r="L2035" i="3" s="1"/>
  <c r="N2034" i="3"/>
  <c r="L2034" i="3"/>
  <c r="K2034" i="3"/>
  <c r="N2033" i="3"/>
  <c r="K2033" i="3"/>
  <c r="L2033" i="3" s="1"/>
  <c r="N2032" i="3"/>
  <c r="L2032" i="3"/>
  <c r="K2032" i="3"/>
  <c r="N2031" i="3"/>
  <c r="K2031" i="3"/>
  <c r="L2031" i="3" s="1"/>
  <c r="N2030" i="3"/>
  <c r="L2030" i="3"/>
  <c r="K2030" i="3"/>
  <c r="N2029" i="3"/>
  <c r="K2029" i="3"/>
  <c r="L2029" i="3" s="1"/>
  <c r="N2028" i="3"/>
  <c r="L2028" i="3"/>
  <c r="K2028" i="3"/>
  <c r="N2027" i="3"/>
  <c r="K2027" i="3"/>
  <c r="L2027" i="3" s="1"/>
  <c r="N2026" i="3"/>
  <c r="L2026" i="3"/>
  <c r="K2026" i="3"/>
  <c r="N2025" i="3"/>
  <c r="K2025" i="3"/>
  <c r="L2025" i="3" s="1"/>
  <c r="N2024" i="3"/>
  <c r="L2024" i="3"/>
  <c r="K2024" i="3"/>
  <c r="N2023" i="3"/>
  <c r="K2023" i="3"/>
  <c r="L2023" i="3" s="1"/>
  <c r="N2022" i="3"/>
  <c r="L2022" i="3"/>
  <c r="K2022" i="3"/>
  <c r="N2021" i="3"/>
  <c r="K2021" i="3"/>
  <c r="L2021" i="3" s="1"/>
  <c r="N2020" i="3"/>
  <c r="L2020" i="3"/>
  <c r="K2020" i="3"/>
  <c r="N2019" i="3"/>
  <c r="K2019" i="3"/>
  <c r="L2019" i="3" s="1"/>
  <c r="N2018" i="3"/>
  <c r="L2018" i="3"/>
  <c r="K2018" i="3"/>
  <c r="N2017" i="3"/>
  <c r="K2017" i="3"/>
  <c r="L2017" i="3" s="1"/>
  <c r="G2017" i="3"/>
  <c r="F2017" i="3"/>
  <c r="N2016" i="3"/>
  <c r="L2016" i="3"/>
  <c r="K2016" i="3"/>
  <c r="N2015" i="3"/>
  <c r="K2015" i="3"/>
  <c r="L2015" i="3" s="1"/>
  <c r="N2014" i="3"/>
  <c r="L2014" i="3"/>
  <c r="K2014" i="3"/>
  <c r="N2013" i="3"/>
  <c r="K2013" i="3"/>
  <c r="L2013" i="3" s="1"/>
  <c r="N2012" i="3"/>
  <c r="L2012" i="3"/>
  <c r="K2012" i="3"/>
  <c r="N2011" i="3"/>
  <c r="K2011" i="3"/>
  <c r="L2011" i="3" s="1"/>
  <c r="N2010" i="3"/>
  <c r="L2010" i="3"/>
  <c r="K2010" i="3"/>
  <c r="N2009" i="3"/>
  <c r="K2009" i="3"/>
  <c r="L2009" i="3" s="1"/>
  <c r="N2008" i="3"/>
  <c r="L2008" i="3"/>
  <c r="K2008" i="3"/>
  <c r="N2007" i="3"/>
  <c r="K2007" i="3"/>
  <c r="L2007" i="3" s="1"/>
  <c r="N2006" i="3"/>
  <c r="L2006" i="3"/>
  <c r="K2006" i="3"/>
  <c r="G2006" i="3"/>
  <c r="F2006" i="3"/>
  <c r="N2005" i="3"/>
  <c r="K2005" i="3"/>
  <c r="L2005" i="3" s="1"/>
  <c r="N2004" i="3"/>
  <c r="L2004" i="3"/>
  <c r="K2004" i="3"/>
  <c r="N2003" i="3"/>
  <c r="K2003" i="3"/>
  <c r="L2003" i="3" s="1"/>
  <c r="N2002" i="3"/>
  <c r="L2002" i="3"/>
  <c r="K2002" i="3"/>
  <c r="N2001" i="3"/>
  <c r="K2001" i="3"/>
  <c r="L2001" i="3" s="1"/>
  <c r="N2000" i="3"/>
  <c r="L2000" i="3"/>
  <c r="K2000" i="3"/>
  <c r="N1999" i="3"/>
  <c r="K1999" i="3"/>
  <c r="L1999" i="3" s="1"/>
  <c r="N1998" i="3"/>
  <c r="L1998" i="3"/>
  <c r="K1998" i="3"/>
  <c r="N1997" i="3"/>
  <c r="K1997" i="3"/>
  <c r="L1997" i="3" s="1"/>
  <c r="N1996" i="3"/>
  <c r="L1996" i="3"/>
  <c r="K1996" i="3"/>
  <c r="N1995" i="3"/>
  <c r="K1995" i="3"/>
  <c r="L1995" i="3" s="1"/>
  <c r="N1994" i="3"/>
  <c r="L1994" i="3"/>
  <c r="K1994" i="3"/>
  <c r="N1993" i="3"/>
  <c r="K1993" i="3"/>
  <c r="L1993" i="3" s="1"/>
  <c r="N1992" i="3"/>
  <c r="L1992" i="3"/>
  <c r="K1992" i="3"/>
  <c r="N1991" i="3"/>
  <c r="K1991" i="3"/>
  <c r="L1991" i="3" s="1"/>
  <c r="N1990" i="3"/>
  <c r="L1990" i="3"/>
  <c r="K1990" i="3"/>
  <c r="N1989" i="3"/>
  <c r="K1989" i="3"/>
  <c r="L1989" i="3" s="1"/>
  <c r="N1988" i="3"/>
  <c r="L1988" i="3"/>
  <c r="K1988" i="3"/>
  <c r="N1987" i="3"/>
  <c r="K1987" i="3"/>
  <c r="L1987" i="3" s="1"/>
  <c r="G1987" i="3"/>
  <c r="F1987" i="3"/>
  <c r="N1986" i="3"/>
  <c r="L1986" i="3"/>
  <c r="K1986" i="3"/>
  <c r="G1986" i="3"/>
  <c r="F1986" i="3"/>
  <c r="N1985" i="3"/>
  <c r="K1985" i="3"/>
  <c r="L1985" i="3" s="1"/>
  <c r="G1985" i="3"/>
  <c r="F1985" i="3"/>
  <c r="N1984" i="3"/>
  <c r="L1984" i="3"/>
  <c r="K1984" i="3"/>
  <c r="G1984" i="3"/>
  <c r="F1984" i="3"/>
  <c r="N1983" i="3"/>
  <c r="K1983" i="3"/>
  <c r="L1983" i="3" s="1"/>
  <c r="G1983" i="3"/>
  <c r="F1983" i="3"/>
  <c r="N1982" i="3"/>
  <c r="L1982" i="3"/>
  <c r="K1982" i="3"/>
  <c r="N1981" i="3"/>
  <c r="K1981" i="3"/>
  <c r="L1981" i="3" s="1"/>
  <c r="N1980" i="3"/>
  <c r="L1980" i="3"/>
  <c r="K1980" i="3"/>
  <c r="N1979" i="3"/>
  <c r="K1979" i="3"/>
  <c r="L1979" i="3" s="1"/>
  <c r="N1978" i="3"/>
  <c r="L1978" i="3"/>
  <c r="K1978" i="3"/>
  <c r="N1977" i="3"/>
  <c r="K1977" i="3"/>
  <c r="L1977" i="3" s="1"/>
  <c r="N1976" i="3"/>
  <c r="L1976" i="3"/>
  <c r="K1976" i="3"/>
  <c r="N1975" i="3"/>
  <c r="K1975" i="3"/>
  <c r="L1975" i="3" s="1"/>
  <c r="N1974" i="3"/>
  <c r="L1974" i="3"/>
  <c r="K1974" i="3"/>
  <c r="N1973" i="3"/>
  <c r="K1973" i="3"/>
  <c r="L1973" i="3" s="1"/>
  <c r="N1972" i="3"/>
  <c r="L1972" i="3"/>
  <c r="K1972" i="3"/>
  <c r="N1971" i="3"/>
  <c r="K1971" i="3"/>
  <c r="L1971" i="3" s="1"/>
  <c r="N1970" i="3"/>
  <c r="L1970" i="3"/>
  <c r="K1970" i="3"/>
  <c r="N1969" i="3"/>
  <c r="K1969" i="3"/>
  <c r="L1969" i="3" s="1"/>
  <c r="N1968" i="3"/>
  <c r="L1968" i="3"/>
  <c r="K1968" i="3"/>
  <c r="N1967" i="3"/>
  <c r="K1967" i="3"/>
  <c r="L1967" i="3" s="1"/>
  <c r="N1966" i="3"/>
  <c r="L1966" i="3"/>
  <c r="K1966" i="3"/>
  <c r="N1965" i="3"/>
  <c r="K1965" i="3"/>
  <c r="L1965" i="3" s="1"/>
  <c r="N1964" i="3"/>
  <c r="L1964" i="3"/>
  <c r="K1964" i="3"/>
  <c r="N1963" i="3"/>
  <c r="K1963" i="3"/>
  <c r="L1963" i="3" s="1"/>
  <c r="N1962" i="3"/>
  <c r="L1962" i="3"/>
  <c r="K1962" i="3"/>
  <c r="N1961" i="3"/>
  <c r="K1961" i="3"/>
  <c r="L1961" i="3" s="1"/>
  <c r="N1960" i="3"/>
  <c r="L1960" i="3"/>
  <c r="K1960" i="3"/>
  <c r="N1959" i="3"/>
  <c r="K1959" i="3"/>
  <c r="L1959" i="3" s="1"/>
  <c r="N1958" i="3"/>
  <c r="L1958" i="3"/>
  <c r="K1958" i="3"/>
  <c r="G1958" i="3"/>
  <c r="F1958" i="3"/>
  <c r="N1957" i="3"/>
  <c r="K1957" i="3"/>
  <c r="L1957" i="3" s="1"/>
  <c r="N1956" i="3"/>
  <c r="L1956" i="3"/>
  <c r="K1956" i="3"/>
  <c r="N1955" i="3"/>
  <c r="K1955" i="3"/>
  <c r="L1955" i="3" s="1"/>
  <c r="G1955" i="3"/>
  <c r="F1955" i="3"/>
  <c r="N1954" i="3"/>
  <c r="L1954" i="3"/>
  <c r="K1954" i="3"/>
  <c r="G1954" i="3"/>
  <c r="F1954" i="3"/>
  <c r="N1953" i="3"/>
  <c r="K1953" i="3"/>
  <c r="L1953" i="3" s="1"/>
  <c r="G1953" i="3"/>
  <c r="F1953" i="3"/>
  <c r="N1952" i="3"/>
  <c r="L1952" i="3"/>
  <c r="K1952" i="3"/>
  <c r="N1951" i="3"/>
  <c r="K1951" i="3"/>
  <c r="L1951" i="3" s="1"/>
  <c r="N1950" i="3"/>
  <c r="L1950" i="3"/>
  <c r="K1950" i="3"/>
  <c r="N1949" i="3"/>
  <c r="K1949" i="3"/>
  <c r="L1949" i="3" s="1"/>
  <c r="N1948" i="3"/>
  <c r="L1948" i="3"/>
  <c r="K1948" i="3"/>
  <c r="N1947" i="3"/>
  <c r="K1947" i="3"/>
  <c r="L1947" i="3" s="1"/>
  <c r="N1946" i="3"/>
  <c r="L1946" i="3"/>
  <c r="K1946" i="3"/>
  <c r="N1945" i="3"/>
  <c r="K1945" i="3"/>
  <c r="L1945" i="3" s="1"/>
  <c r="N1944" i="3"/>
  <c r="L1944" i="3"/>
  <c r="K1944" i="3"/>
  <c r="N1943" i="3"/>
  <c r="K1943" i="3"/>
  <c r="L1943" i="3" s="1"/>
  <c r="N1942" i="3"/>
  <c r="L1942" i="3"/>
  <c r="K1942" i="3"/>
  <c r="N1941" i="3"/>
  <c r="K1941" i="3"/>
  <c r="L1941" i="3" s="1"/>
  <c r="N1940" i="3"/>
  <c r="L1940" i="3"/>
  <c r="K1940" i="3"/>
  <c r="N1939" i="3"/>
  <c r="K1939" i="3"/>
  <c r="L1939" i="3" s="1"/>
  <c r="N1938" i="3"/>
  <c r="L1938" i="3"/>
  <c r="K1938" i="3"/>
  <c r="N1937" i="3"/>
  <c r="K1937" i="3"/>
  <c r="L1937" i="3" s="1"/>
  <c r="N1936" i="3"/>
  <c r="L1936" i="3"/>
  <c r="K1936" i="3"/>
  <c r="N1935" i="3"/>
  <c r="K1935" i="3"/>
  <c r="L1935" i="3" s="1"/>
  <c r="N1934" i="3"/>
  <c r="L1934" i="3"/>
  <c r="K1934" i="3"/>
  <c r="N1933" i="3"/>
  <c r="K1933" i="3"/>
  <c r="L1933" i="3" s="1"/>
  <c r="N1932" i="3"/>
  <c r="L1932" i="3"/>
  <c r="K1932" i="3"/>
  <c r="N1931" i="3"/>
  <c r="K1931" i="3"/>
  <c r="L1931" i="3" s="1"/>
  <c r="N1930" i="3"/>
  <c r="L1930" i="3"/>
  <c r="K1930" i="3"/>
  <c r="N1929" i="3"/>
  <c r="K1929" i="3"/>
  <c r="L1929" i="3" s="1"/>
  <c r="N1928" i="3"/>
  <c r="L1928" i="3"/>
  <c r="K1928" i="3"/>
  <c r="N1927" i="3"/>
  <c r="K1927" i="3"/>
  <c r="L1927" i="3" s="1"/>
  <c r="N1926" i="3"/>
  <c r="L1926" i="3"/>
  <c r="K1926" i="3"/>
  <c r="N1925" i="3"/>
  <c r="K1925" i="3"/>
  <c r="L1925" i="3" s="1"/>
  <c r="N1924" i="3"/>
  <c r="L1924" i="3"/>
  <c r="K1924" i="3"/>
  <c r="N1923" i="3"/>
  <c r="K1923" i="3"/>
  <c r="L1923" i="3" s="1"/>
  <c r="N1922" i="3"/>
  <c r="L1922" i="3"/>
  <c r="K1922" i="3"/>
  <c r="N1921" i="3"/>
  <c r="K1921" i="3"/>
  <c r="L1921" i="3" s="1"/>
  <c r="N1920" i="3"/>
  <c r="L1920" i="3"/>
  <c r="K1920" i="3"/>
  <c r="N1919" i="3"/>
  <c r="K1919" i="3"/>
  <c r="L1919" i="3" s="1"/>
  <c r="N1918" i="3"/>
  <c r="L1918" i="3"/>
  <c r="K1918" i="3"/>
  <c r="N1917" i="3"/>
  <c r="K1917" i="3"/>
  <c r="L1917" i="3" s="1"/>
  <c r="N1916" i="3"/>
  <c r="L1916" i="3"/>
  <c r="K1916" i="3"/>
  <c r="N1915" i="3"/>
  <c r="K1915" i="3"/>
  <c r="L1915" i="3" s="1"/>
  <c r="N1914" i="3"/>
  <c r="L1914" i="3"/>
  <c r="K1914" i="3"/>
  <c r="N1913" i="3"/>
  <c r="K1913" i="3"/>
  <c r="L1913" i="3" s="1"/>
  <c r="N1912" i="3"/>
  <c r="L1912" i="3"/>
  <c r="K1912" i="3"/>
  <c r="N1911" i="3"/>
  <c r="K1911" i="3"/>
  <c r="L1911" i="3" s="1"/>
  <c r="N1910" i="3"/>
  <c r="L1910" i="3"/>
  <c r="K1910" i="3"/>
  <c r="N1909" i="3"/>
  <c r="K1909" i="3"/>
  <c r="L1909" i="3" s="1"/>
  <c r="N1908" i="3"/>
  <c r="L1908" i="3"/>
  <c r="K1908" i="3"/>
  <c r="N1907" i="3"/>
  <c r="K1907" i="3"/>
  <c r="L1907" i="3" s="1"/>
  <c r="N1906" i="3"/>
  <c r="L1906" i="3"/>
  <c r="K1906" i="3"/>
  <c r="N1905" i="3"/>
  <c r="K1905" i="3"/>
  <c r="L1905" i="3" s="1"/>
  <c r="N1904" i="3"/>
  <c r="L1904" i="3"/>
  <c r="K1904" i="3"/>
  <c r="N1903" i="3"/>
  <c r="K1903" i="3"/>
  <c r="L1903" i="3" s="1"/>
  <c r="N1902" i="3"/>
  <c r="L1902" i="3"/>
  <c r="K1902" i="3"/>
  <c r="N1901" i="3"/>
  <c r="K1901" i="3"/>
  <c r="L1901" i="3" s="1"/>
  <c r="N1900" i="3"/>
  <c r="L1900" i="3"/>
  <c r="K1900" i="3"/>
  <c r="N1899" i="3"/>
  <c r="K1899" i="3"/>
  <c r="L1899" i="3" s="1"/>
  <c r="N1898" i="3"/>
  <c r="L1898" i="3"/>
  <c r="K1898" i="3"/>
  <c r="N1897" i="3"/>
  <c r="K1897" i="3"/>
  <c r="L1897" i="3" s="1"/>
  <c r="N1896" i="3"/>
  <c r="L1896" i="3"/>
  <c r="K1896" i="3"/>
  <c r="N1895" i="3"/>
  <c r="K1895" i="3"/>
  <c r="L1895" i="3" s="1"/>
  <c r="N1894" i="3"/>
  <c r="L1894" i="3"/>
  <c r="K1894" i="3"/>
  <c r="N1893" i="3"/>
  <c r="K1893" i="3"/>
  <c r="L1893" i="3" s="1"/>
  <c r="N1892" i="3"/>
  <c r="L1892" i="3"/>
  <c r="K1892" i="3"/>
  <c r="N1891" i="3"/>
  <c r="K1891" i="3"/>
  <c r="L1891" i="3" s="1"/>
  <c r="N1890" i="3"/>
  <c r="L1890" i="3"/>
  <c r="K1890" i="3"/>
  <c r="N1889" i="3"/>
  <c r="K1889" i="3"/>
  <c r="L1889" i="3" s="1"/>
  <c r="N1888" i="3"/>
  <c r="L1888" i="3"/>
  <c r="K1888" i="3"/>
  <c r="N1887" i="3"/>
  <c r="K1887" i="3"/>
  <c r="L1887" i="3" s="1"/>
  <c r="N1886" i="3"/>
  <c r="L1886" i="3"/>
  <c r="K1886" i="3"/>
  <c r="N1885" i="3"/>
  <c r="K1885" i="3"/>
  <c r="L1885" i="3" s="1"/>
  <c r="N1884" i="3"/>
  <c r="L1884" i="3"/>
  <c r="K1884" i="3"/>
  <c r="N1883" i="3"/>
  <c r="K1883" i="3"/>
  <c r="L1883" i="3" s="1"/>
  <c r="N1882" i="3"/>
  <c r="L1882" i="3"/>
  <c r="K1882" i="3"/>
  <c r="N1881" i="3"/>
  <c r="K1881" i="3"/>
  <c r="L1881" i="3" s="1"/>
  <c r="N1880" i="3"/>
  <c r="L1880" i="3"/>
  <c r="K1880" i="3"/>
  <c r="N1879" i="3"/>
  <c r="K1879" i="3"/>
  <c r="L1879" i="3" s="1"/>
  <c r="N1878" i="3"/>
  <c r="L1878" i="3"/>
  <c r="K1878" i="3"/>
  <c r="N1877" i="3"/>
  <c r="K1877" i="3"/>
  <c r="L1877" i="3" s="1"/>
  <c r="N1876" i="3"/>
  <c r="L1876" i="3"/>
  <c r="K1876" i="3"/>
  <c r="N1875" i="3"/>
  <c r="K1875" i="3"/>
  <c r="L1875" i="3" s="1"/>
  <c r="N1874" i="3"/>
  <c r="L1874" i="3"/>
  <c r="K1874" i="3"/>
  <c r="N1873" i="3"/>
  <c r="K1873" i="3"/>
  <c r="L1873" i="3" s="1"/>
  <c r="N1872" i="3"/>
  <c r="L1872" i="3"/>
  <c r="K1872" i="3"/>
  <c r="N1871" i="3"/>
  <c r="K1871" i="3"/>
  <c r="L1871" i="3" s="1"/>
  <c r="N1870" i="3"/>
  <c r="L1870" i="3"/>
  <c r="K1870" i="3"/>
  <c r="N1869" i="3"/>
  <c r="K1869" i="3"/>
  <c r="L1869" i="3" s="1"/>
  <c r="N1868" i="3"/>
  <c r="L1868" i="3"/>
  <c r="K1868" i="3"/>
  <c r="N1867" i="3"/>
  <c r="K1867" i="3"/>
  <c r="L1867" i="3" s="1"/>
  <c r="N1866" i="3"/>
  <c r="L1866" i="3"/>
  <c r="K1866" i="3"/>
  <c r="N1865" i="3"/>
  <c r="K1865" i="3"/>
  <c r="L1865" i="3" s="1"/>
  <c r="N1864" i="3"/>
  <c r="L1864" i="3"/>
  <c r="K1864" i="3"/>
  <c r="N1863" i="3"/>
  <c r="K1863" i="3"/>
  <c r="L1863" i="3" s="1"/>
  <c r="N1862" i="3"/>
  <c r="L1862" i="3"/>
  <c r="K1862" i="3"/>
  <c r="N1861" i="3"/>
  <c r="K1861" i="3"/>
  <c r="L1861" i="3" s="1"/>
  <c r="N1860" i="3"/>
  <c r="L1860" i="3"/>
  <c r="K1860" i="3"/>
  <c r="N1859" i="3"/>
  <c r="K1859" i="3"/>
  <c r="L1859" i="3" s="1"/>
  <c r="N1858" i="3"/>
  <c r="L1858" i="3"/>
  <c r="K1858" i="3"/>
  <c r="N1857" i="3"/>
  <c r="K1857" i="3"/>
  <c r="L1857" i="3" s="1"/>
  <c r="N1856" i="3"/>
  <c r="L1856" i="3"/>
  <c r="K1856" i="3"/>
  <c r="N1855" i="3"/>
  <c r="K1855" i="3"/>
  <c r="L1855" i="3" s="1"/>
  <c r="N1854" i="3"/>
  <c r="L1854" i="3"/>
  <c r="K1854" i="3"/>
  <c r="N1853" i="3"/>
  <c r="K1853" i="3"/>
  <c r="L1853" i="3" s="1"/>
  <c r="N1852" i="3"/>
  <c r="L1852" i="3"/>
  <c r="K1852" i="3"/>
  <c r="N1851" i="3"/>
  <c r="K1851" i="3"/>
  <c r="L1851" i="3" s="1"/>
  <c r="N1850" i="3"/>
  <c r="L1850" i="3"/>
  <c r="K1850" i="3"/>
  <c r="N1849" i="3"/>
  <c r="K1849" i="3"/>
  <c r="L1849" i="3" s="1"/>
  <c r="N1848" i="3"/>
  <c r="L1848" i="3"/>
  <c r="K1848" i="3"/>
  <c r="N1847" i="3"/>
  <c r="K1847" i="3"/>
  <c r="L1847" i="3" s="1"/>
  <c r="N1846" i="3"/>
  <c r="L1846" i="3"/>
  <c r="K1846" i="3"/>
  <c r="N1845" i="3"/>
  <c r="K1845" i="3"/>
  <c r="L1845" i="3" s="1"/>
  <c r="N1844" i="3"/>
  <c r="L1844" i="3"/>
  <c r="K1844" i="3"/>
  <c r="N1843" i="3"/>
  <c r="K1843" i="3"/>
  <c r="L1843" i="3" s="1"/>
  <c r="N1842" i="3"/>
  <c r="L1842" i="3"/>
  <c r="K1842" i="3"/>
  <c r="N1841" i="3"/>
  <c r="K1841" i="3"/>
  <c r="L1841" i="3" s="1"/>
  <c r="N1840" i="3"/>
  <c r="L1840" i="3"/>
  <c r="K1840" i="3"/>
  <c r="N1839" i="3"/>
  <c r="K1839" i="3"/>
  <c r="L1839" i="3" s="1"/>
  <c r="N1838" i="3"/>
  <c r="L1838" i="3"/>
  <c r="K1838" i="3"/>
  <c r="N1837" i="3"/>
  <c r="K1837" i="3"/>
  <c r="L1837" i="3" s="1"/>
  <c r="N1836" i="3"/>
  <c r="L1836" i="3"/>
  <c r="K1836" i="3"/>
  <c r="N1835" i="3"/>
  <c r="K1835" i="3"/>
  <c r="L1835" i="3" s="1"/>
  <c r="N1834" i="3"/>
  <c r="L1834" i="3"/>
  <c r="K1834" i="3"/>
  <c r="N1833" i="3"/>
  <c r="K1833" i="3"/>
  <c r="L1833" i="3" s="1"/>
  <c r="N1832" i="3"/>
  <c r="L1832" i="3"/>
  <c r="K1832" i="3"/>
  <c r="N1831" i="3"/>
  <c r="K1831" i="3"/>
  <c r="L1831" i="3" s="1"/>
  <c r="N1830" i="3"/>
  <c r="L1830" i="3"/>
  <c r="K1830" i="3"/>
  <c r="N1829" i="3"/>
  <c r="K1829" i="3"/>
  <c r="L1829" i="3" s="1"/>
  <c r="N1828" i="3"/>
  <c r="L1828" i="3"/>
  <c r="K1828" i="3"/>
  <c r="N1827" i="3"/>
  <c r="K1827" i="3"/>
  <c r="L1827" i="3" s="1"/>
  <c r="N1826" i="3"/>
  <c r="L1826" i="3"/>
  <c r="K1826" i="3"/>
  <c r="N1825" i="3"/>
  <c r="K1825" i="3"/>
  <c r="L1825" i="3" s="1"/>
  <c r="N1824" i="3"/>
  <c r="L1824" i="3"/>
  <c r="K1824" i="3"/>
  <c r="N1823" i="3"/>
  <c r="K1823" i="3"/>
  <c r="L1823" i="3" s="1"/>
  <c r="N1822" i="3"/>
  <c r="L1822" i="3"/>
  <c r="K1822" i="3"/>
  <c r="N1821" i="3"/>
  <c r="K1821" i="3"/>
  <c r="L1821" i="3" s="1"/>
  <c r="N1820" i="3"/>
  <c r="L1820" i="3"/>
  <c r="K1820" i="3"/>
  <c r="N1819" i="3"/>
  <c r="K1819" i="3"/>
  <c r="L1819" i="3" s="1"/>
  <c r="N1818" i="3"/>
  <c r="L1818" i="3"/>
  <c r="K1818" i="3"/>
  <c r="N1817" i="3"/>
  <c r="K1817" i="3"/>
  <c r="L1817" i="3" s="1"/>
  <c r="N1816" i="3"/>
  <c r="L1816" i="3"/>
  <c r="K1816" i="3"/>
  <c r="N1815" i="3"/>
  <c r="K1815" i="3"/>
  <c r="L1815" i="3" s="1"/>
  <c r="N1814" i="3"/>
  <c r="L1814" i="3"/>
  <c r="K1814" i="3"/>
  <c r="N1813" i="3"/>
  <c r="K1813" i="3"/>
  <c r="L1813" i="3" s="1"/>
  <c r="N1812" i="3"/>
  <c r="L1812" i="3"/>
  <c r="K1812" i="3"/>
  <c r="N1811" i="3"/>
  <c r="K1811" i="3"/>
  <c r="L1811" i="3" s="1"/>
  <c r="N1810" i="3"/>
  <c r="L1810" i="3"/>
  <c r="K1810" i="3"/>
  <c r="N1809" i="3"/>
  <c r="K1809" i="3"/>
  <c r="L1809" i="3" s="1"/>
  <c r="N1808" i="3"/>
  <c r="L1808" i="3"/>
  <c r="K1808" i="3"/>
  <c r="N1807" i="3"/>
  <c r="K1807" i="3"/>
  <c r="L1807" i="3" s="1"/>
  <c r="N1806" i="3"/>
  <c r="L1806" i="3"/>
  <c r="K1806" i="3"/>
  <c r="N1805" i="3"/>
  <c r="K1805" i="3"/>
  <c r="L1805" i="3" s="1"/>
  <c r="N1804" i="3"/>
  <c r="L1804" i="3"/>
  <c r="K1804" i="3"/>
  <c r="N1803" i="3"/>
  <c r="K1803" i="3"/>
  <c r="L1803" i="3" s="1"/>
  <c r="N1802" i="3"/>
  <c r="L1802" i="3"/>
  <c r="K1802" i="3"/>
  <c r="N1801" i="3"/>
  <c r="K1801" i="3"/>
  <c r="L1801" i="3" s="1"/>
  <c r="N1800" i="3"/>
  <c r="L1800" i="3"/>
  <c r="K1800" i="3"/>
  <c r="N1799" i="3"/>
  <c r="K1799" i="3"/>
  <c r="L1799" i="3" s="1"/>
  <c r="N1798" i="3"/>
  <c r="L1798" i="3"/>
  <c r="K1798" i="3"/>
  <c r="N1797" i="3"/>
  <c r="K1797" i="3"/>
  <c r="L1797" i="3" s="1"/>
  <c r="N1796" i="3"/>
  <c r="L1796" i="3"/>
  <c r="K1796" i="3"/>
  <c r="N1795" i="3"/>
  <c r="K1795" i="3"/>
  <c r="L1795" i="3" s="1"/>
  <c r="N1794" i="3"/>
  <c r="L1794" i="3"/>
  <c r="K1794" i="3"/>
  <c r="N1793" i="3"/>
  <c r="K1793" i="3"/>
  <c r="L1793" i="3" s="1"/>
  <c r="N1792" i="3"/>
  <c r="L1792" i="3"/>
  <c r="K1792" i="3"/>
  <c r="N1791" i="3"/>
  <c r="K1791" i="3"/>
  <c r="L1791" i="3" s="1"/>
  <c r="N1790" i="3"/>
  <c r="L1790" i="3"/>
  <c r="K1790" i="3"/>
  <c r="N1789" i="3"/>
  <c r="K1789" i="3"/>
  <c r="L1789" i="3" s="1"/>
  <c r="N1788" i="3"/>
  <c r="L1788" i="3"/>
  <c r="K1788" i="3"/>
  <c r="N1787" i="3"/>
  <c r="K1787" i="3"/>
  <c r="L1787" i="3" s="1"/>
  <c r="N1786" i="3"/>
  <c r="L1786" i="3"/>
  <c r="K1786" i="3"/>
  <c r="N1785" i="3"/>
  <c r="K1785" i="3"/>
  <c r="L1785" i="3" s="1"/>
  <c r="N1784" i="3"/>
  <c r="L1784" i="3"/>
  <c r="K1784" i="3"/>
  <c r="N1783" i="3"/>
  <c r="K1783" i="3"/>
  <c r="L1783" i="3" s="1"/>
  <c r="N1782" i="3"/>
  <c r="L1782" i="3"/>
  <c r="K1782" i="3"/>
  <c r="N1781" i="3"/>
  <c r="K1781" i="3"/>
  <c r="L1781" i="3" s="1"/>
  <c r="N1780" i="3"/>
  <c r="L1780" i="3"/>
  <c r="K1780" i="3"/>
  <c r="N1779" i="3"/>
  <c r="K1779" i="3"/>
  <c r="L1779" i="3" s="1"/>
  <c r="N1778" i="3"/>
  <c r="L1778" i="3"/>
  <c r="K1778" i="3"/>
  <c r="N1777" i="3"/>
  <c r="K1777" i="3"/>
  <c r="L1777" i="3" s="1"/>
  <c r="N1776" i="3"/>
  <c r="L1776" i="3"/>
  <c r="K1776" i="3"/>
  <c r="N1775" i="3"/>
  <c r="K1775" i="3"/>
  <c r="L1775" i="3" s="1"/>
  <c r="N1774" i="3"/>
  <c r="L1774" i="3"/>
  <c r="K1774" i="3"/>
  <c r="N1773" i="3"/>
  <c r="K1773" i="3"/>
  <c r="L1773" i="3" s="1"/>
  <c r="N1772" i="3"/>
  <c r="L1772" i="3"/>
  <c r="K1772" i="3"/>
  <c r="N1771" i="3"/>
  <c r="K1771" i="3"/>
  <c r="L1771" i="3" s="1"/>
  <c r="N1770" i="3"/>
  <c r="L1770" i="3"/>
  <c r="K1770" i="3"/>
  <c r="N1769" i="3"/>
  <c r="K1769" i="3"/>
  <c r="L1769" i="3" s="1"/>
  <c r="N1768" i="3"/>
  <c r="L1768" i="3"/>
  <c r="K1768" i="3"/>
  <c r="N1767" i="3"/>
  <c r="K1767" i="3"/>
  <c r="L1767" i="3" s="1"/>
  <c r="N1766" i="3"/>
  <c r="L1766" i="3"/>
  <c r="K1766" i="3"/>
  <c r="N1765" i="3"/>
  <c r="K1765" i="3"/>
  <c r="L1765" i="3" s="1"/>
  <c r="N1764" i="3"/>
  <c r="L1764" i="3"/>
  <c r="K1764" i="3"/>
  <c r="N1763" i="3"/>
  <c r="K1763" i="3"/>
  <c r="L1763" i="3" s="1"/>
  <c r="N1762" i="3"/>
  <c r="L1762" i="3"/>
  <c r="K1762" i="3"/>
  <c r="N1761" i="3"/>
  <c r="K1761" i="3"/>
  <c r="L1761" i="3" s="1"/>
  <c r="N1760" i="3"/>
  <c r="L1760" i="3"/>
  <c r="K1760" i="3"/>
  <c r="N1759" i="3"/>
  <c r="K1759" i="3"/>
  <c r="L1759" i="3" s="1"/>
  <c r="N1758" i="3"/>
  <c r="L1758" i="3"/>
  <c r="K1758" i="3"/>
  <c r="N1757" i="3"/>
  <c r="K1757" i="3"/>
  <c r="L1757" i="3" s="1"/>
  <c r="N1756" i="3"/>
  <c r="L1756" i="3"/>
  <c r="K1756" i="3"/>
  <c r="N1755" i="3"/>
  <c r="K1755" i="3"/>
  <c r="L1755" i="3" s="1"/>
  <c r="N1754" i="3"/>
  <c r="L1754" i="3"/>
  <c r="K1754" i="3"/>
  <c r="N1753" i="3"/>
  <c r="K1753" i="3"/>
  <c r="L1753" i="3" s="1"/>
  <c r="N1752" i="3"/>
  <c r="L1752" i="3"/>
  <c r="K1752" i="3"/>
  <c r="N1751" i="3"/>
  <c r="K1751" i="3"/>
  <c r="L1751" i="3" s="1"/>
  <c r="N1750" i="3"/>
  <c r="L1750" i="3"/>
  <c r="K1750" i="3"/>
  <c r="N1749" i="3"/>
  <c r="K1749" i="3"/>
  <c r="L1749" i="3" s="1"/>
  <c r="N1748" i="3"/>
  <c r="L1748" i="3"/>
  <c r="K1748" i="3"/>
  <c r="N1747" i="3"/>
  <c r="K1747" i="3"/>
  <c r="L1747" i="3" s="1"/>
  <c r="N1746" i="3"/>
  <c r="L1746" i="3"/>
  <c r="K1746" i="3"/>
  <c r="N1745" i="3"/>
  <c r="K1745" i="3"/>
  <c r="L1745" i="3" s="1"/>
  <c r="N1744" i="3"/>
  <c r="L1744" i="3"/>
  <c r="K1744" i="3"/>
  <c r="N1743" i="3"/>
  <c r="K1743" i="3"/>
  <c r="L1743" i="3" s="1"/>
  <c r="N1742" i="3"/>
  <c r="L1742" i="3"/>
  <c r="K1742" i="3"/>
  <c r="N1741" i="3"/>
  <c r="K1741" i="3"/>
  <c r="L1741" i="3" s="1"/>
  <c r="N1740" i="3"/>
  <c r="L1740" i="3"/>
  <c r="K1740" i="3"/>
  <c r="N1739" i="3"/>
  <c r="K1739" i="3"/>
  <c r="L1739" i="3" s="1"/>
  <c r="N1738" i="3"/>
  <c r="L1738" i="3"/>
  <c r="K1738" i="3"/>
  <c r="N1737" i="3"/>
  <c r="K1737" i="3"/>
  <c r="L1737" i="3" s="1"/>
  <c r="N1736" i="3"/>
  <c r="L1736" i="3"/>
  <c r="K1736" i="3"/>
  <c r="N1735" i="3"/>
  <c r="K1735" i="3"/>
  <c r="L1735" i="3" s="1"/>
  <c r="N1734" i="3"/>
  <c r="L1734" i="3"/>
  <c r="K1734" i="3"/>
  <c r="N1733" i="3"/>
  <c r="K1733" i="3"/>
  <c r="L1733" i="3" s="1"/>
  <c r="N1732" i="3"/>
  <c r="L1732" i="3"/>
  <c r="K1732" i="3"/>
  <c r="N1731" i="3"/>
  <c r="K1731" i="3"/>
  <c r="L1731" i="3" s="1"/>
  <c r="N1730" i="3"/>
  <c r="L1730" i="3"/>
  <c r="K1730" i="3"/>
  <c r="N1729" i="3"/>
  <c r="K1729" i="3"/>
  <c r="L1729" i="3" s="1"/>
  <c r="N1728" i="3"/>
  <c r="L1728" i="3"/>
  <c r="K1728" i="3"/>
  <c r="N1727" i="3"/>
  <c r="K1727" i="3"/>
  <c r="L1727" i="3" s="1"/>
  <c r="N1726" i="3"/>
  <c r="L1726" i="3"/>
  <c r="K1726" i="3"/>
  <c r="N1725" i="3"/>
  <c r="K1725" i="3"/>
  <c r="L1725" i="3" s="1"/>
  <c r="N1724" i="3"/>
  <c r="L1724" i="3"/>
  <c r="K1724" i="3"/>
  <c r="N1723" i="3"/>
  <c r="K1723" i="3"/>
  <c r="L1723" i="3" s="1"/>
  <c r="N1722" i="3"/>
  <c r="L1722" i="3"/>
  <c r="K1722" i="3"/>
  <c r="N1721" i="3"/>
  <c r="K1721" i="3"/>
  <c r="L1721" i="3" s="1"/>
  <c r="N1720" i="3"/>
  <c r="L1720" i="3"/>
  <c r="K1720" i="3"/>
  <c r="N1719" i="3"/>
  <c r="K1719" i="3"/>
  <c r="L1719" i="3" s="1"/>
  <c r="N1718" i="3"/>
  <c r="L1718" i="3"/>
  <c r="K1718" i="3"/>
  <c r="N1717" i="3"/>
  <c r="K1717" i="3"/>
  <c r="L1717" i="3" s="1"/>
  <c r="N1716" i="3"/>
  <c r="L1716" i="3"/>
  <c r="K1716" i="3"/>
  <c r="N1715" i="3"/>
  <c r="K1715" i="3"/>
  <c r="L1715" i="3" s="1"/>
  <c r="N1714" i="3"/>
  <c r="L1714" i="3"/>
  <c r="K1714" i="3"/>
  <c r="N1713" i="3"/>
  <c r="K1713" i="3"/>
  <c r="L1713" i="3" s="1"/>
  <c r="N1712" i="3"/>
  <c r="L1712" i="3"/>
  <c r="K1712" i="3"/>
  <c r="N1711" i="3"/>
  <c r="K1711" i="3"/>
  <c r="L1711" i="3" s="1"/>
  <c r="N1710" i="3"/>
  <c r="L1710" i="3"/>
  <c r="K1710" i="3"/>
  <c r="N1709" i="3"/>
  <c r="K1709" i="3"/>
  <c r="L1709" i="3" s="1"/>
  <c r="N1708" i="3"/>
  <c r="L1708" i="3"/>
  <c r="K1708" i="3"/>
  <c r="N1707" i="3"/>
  <c r="K1707" i="3"/>
  <c r="L1707" i="3" s="1"/>
  <c r="N1706" i="3"/>
  <c r="L1706" i="3"/>
  <c r="K1706" i="3"/>
  <c r="N1705" i="3"/>
  <c r="K1705" i="3"/>
  <c r="L1705" i="3" s="1"/>
  <c r="N1704" i="3"/>
  <c r="L1704" i="3"/>
  <c r="K1704" i="3"/>
  <c r="N1703" i="3"/>
  <c r="K1703" i="3"/>
  <c r="L1703" i="3" s="1"/>
  <c r="N1702" i="3"/>
  <c r="L1702" i="3"/>
  <c r="K1702" i="3"/>
  <c r="N1701" i="3"/>
  <c r="K1701" i="3"/>
  <c r="L1701" i="3" s="1"/>
  <c r="N1700" i="3"/>
  <c r="L1700" i="3"/>
  <c r="K1700" i="3"/>
  <c r="N1699" i="3"/>
  <c r="K1699" i="3"/>
  <c r="L1699" i="3" s="1"/>
  <c r="N1698" i="3"/>
  <c r="L1698" i="3"/>
  <c r="K1698" i="3"/>
  <c r="N1697" i="3"/>
  <c r="K1697" i="3"/>
  <c r="L1697" i="3" s="1"/>
  <c r="N1696" i="3"/>
  <c r="L1696" i="3"/>
  <c r="K1696" i="3"/>
  <c r="N1695" i="3"/>
  <c r="K1695" i="3"/>
  <c r="L1695" i="3" s="1"/>
  <c r="N1694" i="3"/>
  <c r="L1694" i="3"/>
  <c r="K1694" i="3"/>
  <c r="N1693" i="3"/>
  <c r="K1693" i="3"/>
  <c r="L1693" i="3" s="1"/>
  <c r="N1692" i="3"/>
  <c r="L1692" i="3"/>
  <c r="K1692" i="3"/>
  <c r="N1691" i="3"/>
  <c r="K1691" i="3"/>
  <c r="L1691" i="3" s="1"/>
  <c r="N1690" i="3"/>
  <c r="L1690" i="3"/>
  <c r="K1690" i="3"/>
  <c r="N1689" i="3"/>
  <c r="K1689" i="3"/>
  <c r="L1689" i="3" s="1"/>
  <c r="N1688" i="3"/>
  <c r="L1688" i="3"/>
  <c r="K1688" i="3"/>
  <c r="N1687" i="3"/>
  <c r="K1687" i="3"/>
  <c r="L1687" i="3" s="1"/>
  <c r="N1686" i="3"/>
  <c r="L1686" i="3"/>
  <c r="K1686" i="3"/>
  <c r="N1685" i="3"/>
  <c r="K1685" i="3"/>
  <c r="L1685" i="3" s="1"/>
  <c r="N1684" i="3"/>
  <c r="L1684" i="3"/>
  <c r="K1684" i="3"/>
  <c r="N1683" i="3"/>
  <c r="K1683" i="3"/>
  <c r="L1683" i="3" s="1"/>
  <c r="N1682" i="3"/>
  <c r="L1682" i="3"/>
  <c r="K1682" i="3"/>
  <c r="N1681" i="3"/>
  <c r="K1681" i="3"/>
  <c r="L1681" i="3" s="1"/>
  <c r="N1680" i="3"/>
  <c r="L1680" i="3"/>
  <c r="K1680" i="3"/>
  <c r="N1679" i="3"/>
  <c r="K1679" i="3"/>
  <c r="L1679" i="3" s="1"/>
  <c r="N1678" i="3"/>
  <c r="L1678" i="3"/>
  <c r="K1678" i="3"/>
  <c r="N1677" i="3"/>
  <c r="K1677" i="3"/>
  <c r="L1677" i="3" s="1"/>
  <c r="N1676" i="3"/>
  <c r="L1676" i="3"/>
  <c r="K1676" i="3"/>
  <c r="N1675" i="3"/>
  <c r="K1675" i="3"/>
  <c r="L1675" i="3" s="1"/>
  <c r="N1674" i="3"/>
  <c r="L1674" i="3"/>
  <c r="K1674" i="3"/>
  <c r="N1673" i="3"/>
  <c r="K1673" i="3"/>
  <c r="L1673" i="3" s="1"/>
  <c r="N1672" i="3"/>
  <c r="L1672" i="3"/>
  <c r="K1672" i="3"/>
  <c r="N1671" i="3"/>
  <c r="K1671" i="3"/>
  <c r="L1671" i="3" s="1"/>
  <c r="N1670" i="3"/>
  <c r="L1670" i="3"/>
  <c r="K1670" i="3"/>
  <c r="N1669" i="3"/>
  <c r="K1669" i="3"/>
  <c r="L1669" i="3" s="1"/>
  <c r="N1668" i="3"/>
  <c r="L1668" i="3"/>
  <c r="K1668" i="3"/>
  <c r="N1667" i="3"/>
  <c r="K1667" i="3"/>
  <c r="L1667" i="3" s="1"/>
  <c r="N1666" i="3"/>
  <c r="L1666" i="3"/>
  <c r="K1666" i="3"/>
  <c r="N1665" i="3"/>
  <c r="K1665" i="3"/>
  <c r="L1665" i="3" s="1"/>
  <c r="N1664" i="3"/>
  <c r="L1664" i="3"/>
  <c r="K1664" i="3"/>
  <c r="N1663" i="3"/>
  <c r="K1663" i="3"/>
  <c r="L1663" i="3" s="1"/>
  <c r="N1662" i="3"/>
  <c r="L1662" i="3"/>
  <c r="K1662" i="3"/>
  <c r="N1661" i="3"/>
  <c r="K1661" i="3"/>
  <c r="L1661" i="3" s="1"/>
  <c r="N1660" i="3"/>
  <c r="L1660" i="3"/>
  <c r="K1660" i="3"/>
  <c r="N1659" i="3"/>
  <c r="K1659" i="3"/>
  <c r="L1659" i="3" s="1"/>
  <c r="N1658" i="3"/>
  <c r="L1658" i="3"/>
  <c r="K1658" i="3"/>
  <c r="N1657" i="3"/>
  <c r="K1657" i="3"/>
  <c r="L1657" i="3" s="1"/>
  <c r="N1656" i="3"/>
  <c r="L1656" i="3"/>
  <c r="K1656" i="3"/>
  <c r="N1655" i="3"/>
  <c r="K1655" i="3"/>
  <c r="L1655" i="3" s="1"/>
  <c r="N1654" i="3"/>
  <c r="L1654" i="3"/>
  <c r="K1654" i="3"/>
  <c r="N1653" i="3"/>
  <c r="K1653" i="3"/>
  <c r="L1653" i="3" s="1"/>
  <c r="N1652" i="3"/>
  <c r="L1652" i="3"/>
  <c r="K1652" i="3"/>
  <c r="N1651" i="3"/>
  <c r="K1651" i="3"/>
  <c r="L1651" i="3" s="1"/>
  <c r="N1650" i="3"/>
  <c r="L1650" i="3"/>
  <c r="K1650" i="3"/>
  <c r="N1649" i="3"/>
  <c r="K1649" i="3"/>
  <c r="L1649" i="3" s="1"/>
  <c r="N1648" i="3"/>
  <c r="L1648" i="3"/>
  <c r="K1648" i="3"/>
  <c r="N1647" i="3"/>
  <c r="K1647" i="3"/>
  <c r="L1647" i="3" s="1"/>
  <c r="N1646" i="3"/>
  <c r="L1646" i="3"/>
  <c r="K1646" i="3"/>
  <c r="N1645" i="3"/>
  <c r="K1645" i="3"/>
  <c r="L1645" i="3" s="1"/>
  <c r="N1644" i="3"/>
  <c r="L1644" i="3"/>
  <c r="K1644" i="3"/>
  <c r="N1643" i="3"/>
  <c r="K1643" i="3"/>
  <c r="L1643" i="3" s="1"/>
  <c r="N1642" i="3"/>
  <c r="L1642" i="3"/>
  <c r="K1642" i="3"/>
  <c r="N1641" i="3"/>
  <c r="K1641" i="3"/>
  <c r="L1641" i="3" s="1"/>
  <c r="N1640" i="3"/>
  <c r="L1640" i="3"/>
  <c r="K1640" i="3"/>
  <c r="N1639" i="3"/>
  <c r="K1639" i="3"/>
  <c r="L1639" i="3" s="1"/>
  <c r="N1638" i="3"/>
  <c r="L1638" i="3"/>
  <c r="K1638" i="3"/>
  <c r="N1637" i="3"/>
  <c r="K1637" i="3"/>
  <c r="L1637" i="3" s="1"/>
  <c r="N1636" i="3"/>
  <c r="L1636" i="3"/>
  <c r="K1636" i="3"/>
  <c r="N1635" i="3"/>
  <c r="K1635" i="3"/>
  <c r="L1635" i="3" s="1"/>
  <c r="N1634" i="3"/>
  <c r="L1634" i="3"/>
  <c r="K1634" i="3"/>
  <c r="N1633" i="3"/>
  <c r="K1633" i="3"/>
  <c r="L1633" i="3" s="1"/>
  <c r="N1632" i="3"/>
  <c r="L1632" i="3"/>
  <c r="K1632" i="3"/>
  <c r="N1631" i="3"/>
  <c r="K1631" i="3"/>
  <c r="L1631" i="3" s="1"/>
  <c r="N1630" i="3"/>
  <c r="L1630" i="3"/>
  <c r="K1630" i="3"/>
  <c r="N1629" i="3"/>
  <c r="K1629" i="3"/>
  <c r="L1629" i="3" s="1"/>
  <c r="N1628" i="3"/>
  <c r="L1628" i="3"/>
  <c r="K1628" i="3"/>
  <c r="N1627" i="3"/>
  <c r="K1627" i="3"/>
  <c r="L1627" i="3" s="1"/>
  <c r="N1626" i="3"/>
  <c r="L1626" i="3"/>
  <c r="K1626" i="3"/>
  <c r="N1625" i="3"/>
  <c r="K1625" i="3"/>
  <c r="L1625" i="3" s="1"/>
  <c r="N1624" i="3"/>
  <c r="L1624" i="3"/>
  <c r="K1624" i="3"/>
  <c r="N1623" i="3"/>
  <c r="K1623" i="3"/>
  <c r="L1623" i="3" s="1"/>
  <c r="N1622" i="3"/>
  <c r="L1622" i="3"/>
  <c r="K1622" i="3"/>
  <c r="N1621" i="3"/>
  <c r="K1621" i="3"/>
  <c r="L1621" i="3" s="1"/>
  <c r="N1620" i="3"/>
  <c r="L1620" i="3"/>
  <c r="K1620" i="3"/>
  <c r="N1619" i="3"/>
  <c r="K1619" i="3"/>
  <c r="L1619" i="3" s="1"/>
  <c r="N1618" i="3"/>
  <c r="L1618" i="3"/>
  <c r="K1618" i="3"/>
  <c r="N1617" i="3"/>
  <c r="K1617" i="3"/>
  <c r="L1617" i="3" s="1"/>
  <c r="N1616" i="3"/>
  <c r="L1616" i="3"/>
  <c r="K1616" i="3"/>
  <c r="N1615" i="3"/>
  <c r="K1615" i="3"/>
  <c r="L1615" i="3" s="1"/>
  <c r="N1614" i="3"/>
  <c r="L1614" i="3"/>
  <c r="K1614" i="3"/>
  <c r="N1613" i="3"/>
  <c r="K1613" i="3"/>
  <c r="L1613" i="3" s="1"/>
  <c r="N1612" i="3"/>
  <c r="L1612" i="3"/>
  <c r="K1612" i="3"/>
  <c r="N1611" i="3"/>
  <c r="K1611" i="3"/>
  <c r="L1611" i="3" s="1"/>
  <c r="N1610" i="3"/>
  <c r="L1610" i="3"/>
  <c r="K1610" i="3"/>
  <c r="N1609" i="3"/>
  <c r="K1609" i="3"/>
  <c r="L1609" i="3" s="1"/>
  <c r="N1608" i="3"/>
  <c r="L1608" i="3"/>
  <c r="K1608" i="3"/>
  <c r="N1607" i="3"/>
  <c r="K1607" i="3"/>
  <c r="L1607" i="3" s="1"/>
  <c r="N1606" i="3"/>
  <c r="L1606" i="3"/>
  <c r="K1606" i="3"/>
  <c r="N1605" i="3"/>
  <c r="K1605" i="3"/>
  <c r="L1605" i="3" s="1"/>
  <c r="N1604" i="3"/>
  <c r="L1604" i="3"/>
  <c r="K1604" i="3"/>
  <c r="N1603" i="3"/>
  <c r="K1603" i="3"/>
  <c r="L1603" i="3" s="1"/>
  <c r="N1602" i="3"/>
  <c r="K1602" i="3"/>
  <c r="L1602" i="3" s="1"/>
  <c r="N1601" i="3"/>
  <c r="K1601" i="3"/>
  <c r="L1601" i="3" s="1"/>
  <c r="N1600" i="3"/>
  <c r="L1600" i="3"/>
  <c r="K1600" i="3"/>
  <c r="N1599" i="3"/>
  <c r="K1599" i="3"/>
  <c r="L1599" i="3" s="1"/>
  <c r="N1598" i="3"/>
  <c r="K1598" i="3"/>
  <c r="L1598" i="3" s="1"/>
  <c r="N1597" i="3"/>
  <c r="K1597" i="3"/>
  <c r="L1597" i="3" s="1"/>
  <c r="N1596" i="3"/>
  <c r="K1596" i="3"/>
  <c r="L1596" i="3" s="1"/>
  <c r="N1595" i="3"/>
  <c r="K1595" i="3"/>
  <c r="L1595" i="3" s="1"/>
  <c r="N1594" i="3"/>
  <c r="K1594" i="3"/>
  <c r="L1594" i="3" s="1"/>
  <c r="N1593" i="3"/>
  <c r="L1593" i="3"/>
  <c r="K1593" i="3"/>
  <c r="N1592" i="3"/>
  <c r="L1592" i="3"/>
  <c r="K1592" i="3"/>
  <c r="N1591" i="3"/>
  <c r="K1591" i="3"/>
  <c r="L1591" i="3" s="1"/>
  <c r="N1590" i="3"/>
  <c r="K1590" i="3"/>
  <c r="L1590" i="3" s="1"/>
  <c r="N1589" i="3"/>
  <c r="L1589" i="3"/>
  <c r="K1589" i="3"/>
  <c r="N1588" i="3"/>
  <c r="K1588" i="3"/>
  <c r="L1588" i="3" s="1"/>
  <c r="N1587" i="3"/>
  <c r="K1587" i="3"/>
  <c r="L1587" i="3" s="1"/>
  <c r="N1586" i="3"/>
  <c r="K1586" i="3"/>
  <c r="L1586" i="3" s="1"/>
  <c r="N1585" i="3"/>
  <c r="L1585" i="3"/>
  <c r="K1585" i="3"/>
  <c r="N1584" i="3"/>
  <c r="L1584" i="3"/>
  <c r="K1584" i="3"/>
  <c r="N1583" i="3"/>
  <c r="K1583" i="3"/>
  <c r="L1583" i="3" s="1"/>
  <c r="N1582" i="3"/>
  <c r="K1582" i="3"/>
  <c r="L1582" i="3" s="1"/>
  <c r="N1581" i="3"/>
  <c r="L1581" i="3"/>
  <c r="K1581" i="3"/>
  <c r="N1580" i="3"/>
  <c r="K1580" i="3"/>
  <c r="L1580" i="3" s="1"/>
  <c r="N1579" i="3"/>
  <c r="K1579" i="3"/>
  <c r="L1579" i="3" s="1"/>
  <c r="N1578" i="3"/>
  <c r="K1578" i="3"/>
  <c r="L1578" i="3" s="1"/>
  <c r="N1577" i="3"/>
  <c r="L1577" i="3"/>
  <c r="K1577" i="3"/>
  <c r="N1576" i="3"/>
  <c r="L1576" i="3"/>
  <c r="K1576" i="3"/>
  <c r="N1575" i="3"/>
  <c r="K1575" i="3"/>
  <c r="L1575" i="3" s="1"/>
  <c r="N1574" i="3"/>
  <c r="K1574" i="3"/>
  <c r="L1574" i="3" s="1"/>
  <c r="N1573" i="3"/>
  <c r="L1573" i="3"/>
  <c r="K1573" i="3"/>
  <c r="N1572" i="3"/>
  <c r="K1572" i="3"/>
  <c r="L1572" i="3" s="1"/>
  <c r="N1571" i="3"/>
  <c r="K1571" i="3"/>
  <c r="L1571" i="3" s="1"/>
  <c r="N1570" i="3"/>
  <c r="K1570" i="3"/>
  <c r="L1570" i="3" s="1"/>
  <c r="N1569" i="3"/>
  <c r="L1569" i="3"/>
  <c r="K1569" i="3"/>
  <c r="N1568" i="3"/>
  <c r="L1568" i="3"/>
  <c r="K1568" i="3"/>
  <c r="N1567" i="3"/>
  <c r="K1567" i="3"/>
  <c r="L1567" i="3" s="1"/>
  <c r="N1566" i="3"/>
  <c r="K1566" i="3"/>
  <c r="L1566" i="3" s="1"/>
  <c r="N1565" i="3"/>
  <c r="L1565" i="3"/>
  <c r="K1565" i="3"/>
  <c r="N1564" i="3"/>
  <c r="K1564" i="3"/>
  <c r="L1564" i="3" s="1"/>
  <c r="N1563" i="3"/>
  <c r="K1563" i="3"/>
  <c r="L1563" i="3" s="1"/>
  <c r="N1562" i="3"/>
  <c r="K1562" i="3"/>
  <c r="L1562" i="3" s="1"/>
  <c r="N1561" i="3"/>
  <c r="L1561" i="3"/>
  <c r="K1561" i="3"/>
  <c r="N1560" i="3"/>
  <c r="L1560" i="3"/>
  <c r="K1560" i="3"/>
  <c r="N1559" i="3"/>
  <c r="K1559" i="3"/>
  <c r="L1559" i="3" s="1"/>
  <c r="G1559" i="3"/>
  <c r="F1559" i="3"/>
  <c r="N1558" i="3"/>
  <c r="K1558" i="3"/>
  <c r="L1558" i="3" s="1"/>
  <c r="G1558" i="3"/>
  <c r="F1558" i="3"/>
  <c r="N1557" i="3"/>
  <c r="L1557" i="3"/>
  <c r="K1557" i="3"/>
  <c r="N1556" i="3"/>
  <c r="K1556" i="3"/>
  <c r="L1556" i="3" s="1"/>
  <c r="G1556" i="3"/>
  <c r="F1556" i="3"/>
  <c r="N1555" i="3"/>
  <c r="L1555" i="3"/>
  <c r="K1555" i="3"/>
  <c r="N1554" i="3"/>
  <c r="K1554" i="3"/>
  <c r="L1554" i="3" s="1"/>
  <c r="N1553" i="3"/>
  <c r="K1553" i="3"/>
  <c r="L1553" i="3" s="1"/>
  <c r="N1552" i="3"/>
  <c r="K1552" i="3"/>
  <c r="L1552" i="3" s="1"/>
  <c r="G1552" i="3"/>
  <c r="F1552" i="3"/>
  <c r="N1551" i="3"/>
  <c r="K1551" i="3"/>
  <c r="L1551" i="3" s="1"/>
  <c r="N1550" i="3"/>
  <c r="K1550" i="3"/>
  <c r="L1550" i="3" s="1"/>
  <c r="N1549" i="3"/>
  <c r="L1549" i="3"/>
  <c r="K1549" i="3"/>
  <c r="N1548" i="3"/>
  <c r="K1548" i="3"/>
  <c r="L1548" i="3" s="1"/>
  <c r="N1547" i="3"/>
  <c r="K1547" i="3"/>
  <c r="L1547" i="3" s="1"/>
  <c r="N1546" i="3"/>
  <c r="K1546" i="3"/>
  <c r="L1546" i="3" s="1"/>
  <c r="N1545" i="3"/>
  <c r="L1545" i="3"/>
  <c r="K1545" i="3"/>
  <c r="N1544" i="3"/>
  <c r="K1544" i="3"/>
  <c r="L1544" i="3" s="1"/>
  <c r="N1543" i="3"/>
  <c r="K1543" i="3"/>
  <c r="L1543" i="3" s="1"/>
  <c r="N1542" i="3"/>
  <c r="K1542" i="3"/>
  <c r="L1542" i="3" s="1"/>
  <c r="N1541" i="3"/>
  <c r="L1541" i="3"/>
  <c r="K1541" i="3"/>
  <c r="G1541" i="3"/>
  <c r="N1540" i="3"/>
  <c r="L1540" i="3"/>
  <c r="K1540" i="3"/>
  <c r="G1540" i="3"/>
  <c r="N1539" i="3"/>
  <c r="L1539" i="3"/>
  <c r="K1539" i="3"/>
  <c r="G1539" i="3"/>
  <c r="N1538" i="3"/>
  <c r="L1538" i="3"/>
  <c r="K1538" i="3"/>
  <c r="G1538" i="3"/>
  <c r="N1537" i="3"/>
  <c r="L1537" i="3"/>
  <c r="K1537" i="3"/>
  <c r="N1536" i="3"/>
  <c r="K1536" i="3"/>
  <c r="L1536" i="3" s="1"/>
  <c r="N1535" i="3"/>
  <c r="K1535" i="3"/>
  <c r="L1535" i="3" s="1"/>
  <c r="N1534" i="3"/>
  <c r="K1534" i="3"/>
  <c r="L1534" i="3" s="1"/>
  <c r="N1533" i="3"/>
  <c r="L1533" i="3"/>
  <c r="K1533" i="3"/>
  <c r="N1532" i="3"/>
  <c r="K1532" i="3"/>
  <c r="L1532" i="3" s="1"/>
  <c r="N1531" i="3"/>
  <c r="K1531" i="3"/>
  <c r="L1531" i="3" s="1"/>
  <c r="N1530" i="3"/>
  <c r="K1530" i="3"/>
  <c r="L1530" i="3" s="1"/>
  <c r="N1529" i="3"/>
  <c r="L1529" i="3"/>
  <c r="K1529" i="3"/>
  <c r="N1528" i="3"/>
  <c r="K1528" i="3"/>
  <c r="L1528" i="3" s="1"/>
  <c r="N1527" i="3"/>
  <c r="K1527" i="3"/>
  <c r="L1527" i="3" s="1"/>
  <c r="N1526" i="3"/>
  <c r="K1526" i="3"/>
  <c r="L1526" i="3" s="1"/>
  <c r="N1525" i="3"/>
  <c r="L1525" i="3"/>
  <c r="K1525" i="3"/>
  <c r="N1524" i="3"/>
  <c r="K1524" i="3"/>
  <c r="L1524" i="3" s="1"/>
  <c r="N1523" i="3"/>
  <c r="K1523" i="3"/>
  <c r="L1523" i="3" s="1"/>
  <c r="N1522" i="3"/>
  <c r="K1522" i="3"/>
  <c r="L1522" i="3" s="1"/>
  <c r="N1521" i="3"/>
  <c r="L1521" i="3"/>
  <c r="K1521" i="3"/>
  <c r="N1520" i="3"/>
  <c r="K1520" i="3"/>
  <c r="L1520" i="3" s="1"/>
  <c r="N1519" i="3"/>
  <c r="K1519" i="3"/>
  <c r="L1519" i="3" s="1"/>
  <c r="N1518" i="3"/>
  <c r="K1518" i="3"/>
  <c r="L1518" i="3" s="1"/>
  <c r="N1517" i="3"/>
  <c r="L1517" i="3"/>
  <c r="K1517" i="3"/>
  <c r="N1516" i="3"/>
  <c r="K1516" i="3"/>
  <c r="L1516" i="3" s="1"/>
  <c r="N1515" i="3"/>
  <c r="K1515" i="3"/>
  <c r="L1515" i="3" s="1"/>
  <c r="N1514" i="3"/>
  <c r="K1514" i="3"/>
  <c r="L1514" i="3" s="1"/>
  <c r="G1514" i="3"/>
  <c r="N1513" i="3"/>
  <c r="K1513" i="3"/>
  <c r="L1513" i="3" s="1"/>
  <c r="N1512" i="3"/>
  <c r="L1512" i="3"/>
  <c r="K1512" i="3"/>
  <c r="N1511" i="3"/>
  <c r="K1511" i="3"/>
  <c r="L1511" i="3" s="1"/>
  <c r="N1510" i="3"/>
  <c r="K1510" i="3"/>
  <c r="L1510" i="3" s="1"/>
  <c r="G1510" i="3"/>
  <c r="N1509" i="3"/>
  <c r="K1509" i="3"/>
  <c r="L1509" i="3" s="1"/>
  <c r="N1508" i="3"/>
  <c r="K1508" i="3"/>
  <c r="L1508" i="3" s="1"/>
  <c r="N1507" i="3"/>
  <c r="L1507" i="3"/>
  <c r="K1507" i="3"/>
  <c r="N1506" i="3"/>
  <c r="K1506" i="3"/>
  <c r="L1506" i="3" s="1"/>
  <c r="N1505" i="3"/>
  <c r="K1505" i="3"/>
  <c r="L1505" i="3" s="1"/>
  <c r="N1504" i="3"/>
  <c r="K1504" i="3"/>
  <c r="L1504" i="3" s="1"/>
  <c r="N1503" i="3"/>
  <c r="L1503" i="3"/>
  <c r="K1503" i="3"/>
  <c r="N1502" i="3"/>
  <c r="L1502" i="3"/>
  <c r="K1502" i="3"/>
  <c r="N1501" i="3"/>
  <c r="K1501" i="3"/>
  <c r="L1501" i="3" s="1"/>
  <c r="N1500" i="3"/>
  <c r="K1500" i="3"/>
  <c r="L1500" i="3" s="1"/>
  <c r="N1499" i="3"/>
  <c r="L1499" i="3"/>
  <c r="K1499" i="3"/>
  <c r="N1498" i="3"/>
  <c r="K1498" i="3"/>
  <c r="L1498" i="3" s="1"/>
  <c r="N1497" i="3"/>
  <c r="K1497" i="3"/>
  <c r="L1497" i="3" s="1"/>
  <c r="N1496" i="3"/>
  <c r="K1496" i="3"/>
  <c r="L1496" i="3" s="1"/>
  <c r="N1495" i="3"/>
  <c r="L1495" i="3"/>
  <c r="K1495" i="3"/>
  <c r="N1494" i="3"/>
  <c r="L1494" i="3"/>
  <c r="K1494" i="3"/>
  <c r="N1493" i="3"/>
  <c r="K1493" i="3"/>
  <c r="L1493" i="3" s="1"/>
  <c r="N1492" i="3"/>
  <c r="K1492" i="3"/>
  <c r="L1492" i="3" s="1"/>
  <c r="N1491" i="3"/>
  <c r="L1491" i="3"/>
  <c r="K1491" i="3"/>
  <c r="N1490" i="3"/>
  <c r="K1490" i="3"/>
  <c r="L1490" i="3" s="1"/>
  <c r="N1489" i="3"/>
  <c r="K1489" i="3"/>
  <c r="L1489" i="3" s="1"/>
  <c r="N1488" i="3"/>
  <c r="K1488" i="3"/>
  <c r="L1488" i="3" s="1"/>
  <c r="N1487" i="3"/>
  <c r="L1487" i="3"/>
  <c r="K1487" i="3"/>
  <c r="N1486" i="3"/>
  <c r="L1486" i="3"/>
  <c r="K1486" i="3"/>
  <c r="N1485" i="3"/>
  <c r="K1485" i="3"/>
  <c r="L1485" i="3" s="1"/>
  <c r="N1484" i="3"/>
  <c r="K1484" i="3"/>
  <c r="L1484" i="3" s="1"/>
  <c r="N1483" i="3"/>
  <c r="L1483" i="3"/>
  <c r="K1483" i="3"/>
  <c r="N1482" i="3"/>
  <c r="K1482" i="3"/>
  <c r="L1482" i="3" s="1"/>
  <c r="N1481" i="3"/>
  <c r="K1481" i="3"/>
  <c r="L1481" i="3" s="1"/>
  <c r="N1480" i="3"/>
  <c r="K1480" i="3"/>
  <c r="L1480" i="3" s="1"/>
  <c r="N1479" i="3"/>
  <c r="L1479" i="3"/>
  <c r="K1479" i="3"/>
  <c r="N1478" i="3"/>
  <c r="L1478" i="3"/>
  <c r="K1478" i="3"/>
  <c r="N1477" i="3"/>
  <c r="K1477" i="3"/>
  <c r="L1477" i="3" s="1"/>
  <c r="N1476" i="3"/>
  <c r="K1476" i="3"/>
  <c r="L1476" i="3" s="1"/>
  <c r="N1475" i="3"/>
  <c r="L1475" i="3"/>
  <c r="K1475" i="3"/>
  <c r="N1474" i="3"/>
  <c r="K1474" i="3"/>
  <c r="L1474" i="3" s="1"/>
  <c r="N1473" i="3"/>
  <c r="K1473" i="3"/>
  <c r="L1473" i="3" s="1"/>
  <c r="N1472" i="3"/>
  <c r="K1472" i="3"/>
  <c r="L1472" i="3" s="1"/>
  <c r="N1471" i="3"/>
  <c r="L1471" i="3"/>
  <c r="K1471" i="3"/>
  <c r="N1470" i="3"/>
  <c r="L1470" i="3"/>
  <c r="K1470" i="3"/>
  <c r="N1469" i="3"/>
  <c r="K1469" i="3"/>
  <c r="L1469" i="3" s="1"/>
  <c r="N1468" i="3"/>
  <c r="K1468" i="3"/>
  <c r="L1468" i="3" s="1"/>
  <c r="N1467" i="3"/>
  <c r="L1467" i="3"/>
  <c r="K1467" i="3"/>
  <c r="N1466" i="3"/>
  <c r="K1466" i="3"/>
  <c r="L1466" i="3" s="1"/>
  <c r="N1465" i="3"/>
  <c r="K1465" i="3"/>
  <c r="L1465" i="3" s="1"/>
  <c r="N1464" i="3"/>
  <c r="K1464" i="3"/>
  <c r="L1464" i="3" s="1"/>
  <c r="N1463" i="3"/>
  <c r="L1463" i="3"/>
  <c r="K1463" i="3"/>
  <c r="N1462" i="3"/>
  <c r="L1462" i="3"/>
  <c r="K1462" i="3"/>
  <c r="N1461" i="3"/>
  <c r="K1461" i="3"/>
  <c r="L1461" i="3" s="1"/>
  <c r="N1460" i="3"/>
  <c r="K1460" i="3"/>
  <c r="L1460" i="3" s="1"/>
  <c r="N1459" i="3"/>
  <c r="L1459" i="3"/>
  <c r="K1459" i="3"/>
  <c r="N1458" i="3"/>
  <c r="K1458" i="3"/>
  <c r="L1458" i="3" s="1"/>
  <c r="N1457" i="3"/>
  <c r="K1457" i="3"/>
  <c r="L1457" i="3" s="1"/>
  <c r="N1456" i="3"/>
  <c r="K1456" i="3"/>
  <c r="L1456" i="3" s="1"/>
  <c r="N1455" i="3"/>
  <c r="L1455" i="3"/>
  <c r="K1455" i="3"/>
  <c r="N1454" i="3"/>
  <c r="L1454" i="3"/>
  <c r="K1454" i="3"/>
  <c r="N1453" i="3"/>
  <c r="K1453" i="3"/>
  <c r="L1453" i="3" s="1"/>
  <c r="N1452" i="3"/>
  <c r="K1452" i="3"/>
  <c r="L1452" i="3" s="1"/>
  <c r="N1451" i="3"/>
  <c r="L1451" i="3"/>
  <c r="K1451" i="3"/>
  <c r="N1450" i="3"/>
  <c r="K1450" i="3"/>
  <c r="L1450" i="3" s="1"/>
  <c r="N1449" i="3"/>
  <c r="K1449" i="3"/>
  <c r="L1449" i="3" s="1"/>
  <c r="N1448" i="3"/>
  <c r="K1448" i="3"/>
  <c r="L1448" i="3" s="1"/>
  <c r="N1447" i="3"/>
  <c r="L1447" i="3"/>
  <c r="K1447" i="3"/>
  <c r="N1446" i="3"/>
  <c r="L1446" i="3"/>
  <c r="K1446" i="3"/>
  <c r="N1445" i="3"/>
  <c r="K1445" i="3"/>
  <c r="L1445" i="3" s="1"/>
  <c r="N1444" i="3"/>
  <c r="K1444" i="3"/>
  <c r="L1444" i="3" s="1"/>
  <c r="N1443" i="3"/>
  <c r="L1443" i="3"/>
  <c r="K1443" i="3"/>
  <c r="N1442" i="3"/>
  <c r="K1442" i="3"/>
  <c r="L1442" i="3" s="1"/>
  <c r="N1441" i="3"/>
  <c r="K1441" i="3"/>
  <c r="L1441" i="3" s="1"/>
  <c r="N1440" i="3"/>
  <c r="K1440" i="3"/>
  <c r="L1440" i="3" s="1"/>
  <c r="N1439" i="3"/>
  <c r="L1439" i="3"/>
  <c r="K1439" i="3"/>
  <c r="N1438" i="3"/>
  <c r="L1438" i="3"/>
  <c r="K1438" i="3"/>
  <c r="N1437" i="3"/>
  <c r="K1437" i="3"/>
  <c r="L1437" i="3" s="1"/>
  <c r="N1436" i="3"/>
  <c r="K1436" i="3"/>
  <c r="L1436" i="3" s="1"/>
  <c r="N1435" i="3"/>
  <c r="L1435" i="3"/>
  <c r="K1435" i="3"/>
  <c r="N1434" i="3"/>
  <c r="K1434" i="3"/>
  <c r="L1434" i="3" s="1"/>
  <c r="N1433" i="3"/>
  <c r="K1433" i="3"/>
  <c r="L1433" i="3" s="1"/>
  <c r="N1432" i="3"/>
  <c r="K1432" i="3"/>
  <c r="L1432" i="3" s="1"/>
  <c r="N1431" i="3"/>
  <c r="L1431" i="3"/>
  <c r="K1431" i="3"/>
  <c r="N1430" i="3"/>
  <c r="L1430" i="3"/>
  <c r="K1430" i="3"/>
  <c r="N1429" i="3"/>
  <c r="K1429" i="3"/>
  <c r="L1429" i="3" s="1"/>
  <c r="N1428" i="3"/>
  <c r="K1428" i="3"/>
  <c r="L1428" i="3" s="1"/>
  <c r="N1427" i="3"/>
  <c r="L1427" i="3"/>
  <c r="K1427" i="3"/>
  <c r="N1426" i="3"/>
  <c r="K1426" i="3"/>
  <c r="L1426" i="3" s="1"/>
  <c r="N1425" i="3"/>
  <c r="K1425" i="3"/>
  <c r="L1425" i="3" s="1"/>
  <c r="N1424" i="3"/>
  <c r="K1424" i="3"/>
  <c r="L1424" i="3" s="1"/>
  <c r="N1423" i="3"/>
  <c r="L1423" i="3"/>
  <c r="K1423" i="3"/>
  <c r="N1422" i="3"/>
  <c r="L1422" i="3"/>
  <c r="K1422" i="3"/>
  <c r="N1421" i="3"/>
  <c r="K1421" i="3"/>
  <c r="L1421" i="3" s="1"/>
  <c r="N1420" i="3"/>
  <c r="K1420" i="3"/>
  <c r="L1420" i="3" s="1"/>
  <c r="N1419" i="3"/>
  <c r="L1419" i="3"/>
  <c r="K1419" i="3"/>
  <c r="N1418" i="3"/>
  <c r="K1418" i="3"/>
  <c r="L1418" i="3" s="1"/>
  <c r="N1417" i="3"/>
  <c r="K1417" i="3"/>
  <c r="L1417" i="3" s="1"/>
  <c r="N1416" i="3"/>
  <c r="K1416" i="3"/>
  <c r="L1416" i="3" s="1"/>
  <c r="N1415" i="3"/>
  <c r="L1415" i="3"/>
  <c r="K1415" i="3"/>
  <c r="N1414" i="3"/>
  <c r="L1414" i="3"/>
  <c r="K1414" i="3"/>
  <c r="N1413" i="3"/>
  <c r="K1413" i="3"/>
  <c r="L1413" i="3" s="1"/>
  <c r="N1412" i="3"/>
  <c r="K1412" i="3"/>
  <c r="L1412" i="3" s="1"/>
  <c r="N1411" i="3"/>
  <c r="L1411" i="3"/>
  <c r="K1411" i="3"/>
  <c r="N1410" i="3"/>
  <c r="K1410" i="3"/>
  <c r="L1410" i="3" s="1"/>
  <c r="N1409" i="3"/>
  <c r="K1409" i="3"/>
  <c r="L1409" i="3" s="1"/>
  <c r="N1408" i="3"/>
  <c r="K1408" i="3"/>
  <c r="L1408" i="3" s="1"/>
  <c r="N1407" i="3"/>
  <c r="L1407" i="3"/>
  <c r="K1407" i="3"/>
  <c r="N1406" i="3"/>
  <c r="L1406" i="3"/>
  <c r="K1406" i="3"/>
  <c r="N1405" i="3"/>
  <c r="K1405" i="3"/>
  <c r="L1405" i="3" s="1"/>
  <c r="N1404" i="3"/>
  <c r="K1404" i="3"/>
  <c r="L1404" i="3" s="1"/>
  <c r="N1403" i="3"/>
  <c r="L1403" i="3"/>
  <c r="K1403" i="3"/>
  <c r="N1402" i="3"/>
  <c r="K1402" i="3"/>
  <c r="L1402" i="3" s="1"/>
  <c r="N1401" i="3"/>
  <c r="K1401" i="3"/>
  <c r="L1401" i="3" s="1"/>
  <c r="N1400" i="3"/>
  <c r="K1400" i="3"/>
  <c r="L1400" i="3" s="1"/>
  <c r="N1399" i="3"/>
  <c r="L1399" i="3"/>
  <c r="K1399" i="3"/>
  <c r="N1398" i="3"/>
  <c r="L1398" i="3"/>
  <c r="K1398" i="3"/>
  <c r="N1397" i="3"/>
  <c r="K1397" i="3"/>
  <c r="L1397" i="3" s="1"/>
  <c r="N1396" i="3"/>
  <c r="K1396" i="3"/>
  <c r="L1396" i="3" s="1"/>
  <c r="N1395" i="3"/>
  <c r="L1395" i="3"/>
  <c r="K1395" i="3"/>
  <c r="N1394" i="3"/>
  <c r="K1394" i="3"/>
  <c r="L1394" i="3" s="1"/>
  <c r="N1393" i="3"/>
  <c r="K1393" i="3"/>
  <c r="L1393" i="3" s="1"/>
  <c r="N1392" i="3"/>
  <c r="K1392" i="3"/>
  <c r="L1392" i="3" s="1"/>
  <c r="N1391" i="3"/>
  <c r="L1391" i="3"/>
  <c r="K1391" i="3"/>
  <c r="N1390" i="3"/>
  <c r="L1390" i="3"/>
  <c r="K1390" i="3"/>
  <c r="N1389" i="3"/>
  <c r="K1389" i="3"/>
  <c r="L1389" i="3" s="1"/>
  <c r="N1388" i="3"/>
  <c r="K1388" i="3"/>
  <c r="L1388" i="3" s="1"/>
  <c r="N1387" i="3"/>
  <c r="L1387" i="3"/>
  <c r="K1387" i="3"/>
  <c r="N1386" i="3"/>
  <c r="K1386" i="3"/>
  <c r="L1386" i="3" s="1"/>
  <c r="N1385" i="3"/>
  <c r="K1385" i="3"/>
  <c r="L1385" i="3" s="1"/>
  <c r="N1384" i="3"/>
  <c r="K1384" i="3"/>
  <c r="L1384" i="3" s="1"/>
  <c r="N1383" i="3"/>
  <c r="L1383" i="3"/>
  <c r="K1383" i="3"/>
  <c r="N1382" i="3"/>
  <c r="L1382" i="3"/>
  <c r="K1382" i="3"/>
  <c r="N1381" i="3"/>
  <c r="K1381" i="3"/>
  <c r="L1381" i="3" s="1"/>
  <c r="N1380" i="3"/>
  <c r="K1380" i="3"/>
  <c r="L1380" i="3" s="1"/>
  <c r="N1379" i="3"/>
  <c r="L1379" i="3"/>
  <c r="K1379" i="3"/>
  <c r="N1378" i="3"/>
  <c r="K1378" i="3"/>
  <c r="L1378" i="3" s="1"/>
  <c r="N1377" i="3"/>
  <c r="K1377" i="3"/>
  <c r="L1377" i="3" s="1"/>
  <c r="N1376" i="3"/>
  <c r="K1376" i="3"/>
  <c r="L1376" i="3" s="1"/>
  <c r="N1375" i="3"/>
  <c r="L1375" i="3"/>
  <c r="K1375" i="3"/>
  <c r="N1374" i="3"/>
  <c r="L1374" i="3"/>
  <c r="K1374" i="3"/>
  <c r="N1373" i="3"/>
  <c r="K1373" i="3"/>
  <c r="L1373" i="3" s="1"/>
  <c r="N1372" i="3"/>
  <c r="K1372" i="3"/>
  <c r="L1372" i="3" s="1"/>
  <c r="N1371" i="3"/>
  <c r="L1371" i="3"/>
  <c r="K1371" i="3"/>
  <c r="N1370" i="3"/>
  <c r="K1370" i="3"/>
  <c r="L1370" i="3" s="1"/>
  <c r="N1369" i="3"/>
  <c r="K1369" i="3"/>
  <c r="L1369" i="3" s="1"/>
  <c r="N1368" i="3"/>
  <c r="K1368" i="3"/>
  <c r="L1368" i="3" s="1"/>
  <c r="N1367" i="3"/>
  <c r="L1367" i="3"/>
  <c r="K1367" i="3"/>
  <c r="N1366" i="3"/>
  <c r="L1366" i="3"/>
  <c r="K1366" i="3"/>
  <c r="N1365" i="3"/>
  <c r="K1365" i="3"/>
  <c r="L1365" i="3" s="1"/>
  <c r="N1364" i="3"/>
  <c r="K1364" i="3"/>
  <c r="L1364" i="3" s="1"/>
  <c r="N1363" i="3"/>
  <c r="L1363" i="3"/>
  <c r="K1363" i="3"/>
  <c r="N1362" i="3"/>
  <c r="K1362" i="3"/>
  <c r="L1362" i="3" s="1"/>
  <c r="N1361" i="3"/>
  <c r="K1361" i="3"/>
  <c r="L1361" i="3" s="1"/>
  <c r="N1360" i="3"/>
  <c r="K1360" i="3"/>
  <c r="L1360" i="3" s="1"/>
  <c r="N1359" i="3"/>
  <c r="L1359" i="3"/>
  <c r="K1359" i="3"/>
  <c r="N1358" i="3"/>
  <c r="L1358" i="3"/>
  <c r="K1358" i="3"/>
  <c r="N1357" i="3"/>
  <c r="K1357" i="3"/>
  <c r="L1357" i="3" s="1"/>
  <c r="N1356" i="3"/>
  <c r="K1356" i="3"/>
  <c r="L1356" i="3" s="1"/>
  <c r="N1355" i="3"/>
  <c r="L1355" i="3"/>
  <c r="K1355" i="3"/>
  <c r="N1354" i="3"/>
  <c r="K1354" i="3"/>
  <c r="L1354" i="3" s="1"/>
  <c r="N1353" i="3"/>
  <c r="K1353" i="3"/>
  <c r="L1353" i="3" s="1"/>
  <c r="N1352" i="3"/>
  <c r="K1352" i="3"/>
  <c r="L1352" i="3" s="1"/>
  <c r="N1351" i="3"/>
  <c r="L1351" i="3"/>
  <c r="K1351" i="3"/>
  <c r="N1350" i="3"/>
  <c r="L1350" i="3"/>
  <c r="K1350" i="3"/>
  <c r="N1349" i="3"/>
  <c r="K1349" i="3"/>
  <c r="L1349" i="3" s="1"/>
  <c r="N1348" i="3"/>
  <c r="K1348" i="3"/>
  <c r="L1348" i="3" s="1"/>
  <c r="N1347" i="3"/>
  <c r="L1347" i="3"/>
  <c r="K1347" i="3"/>
  <c r="N1346" i="3"/>
  <c r="K1346" i="3"/>
  <c r="L1346" i="3" s="1"/>
  <c r="N1345" i="3"/>
  <c r="K1345" i="3"/>
  <c r="L1345" i="3" s="1"/>
  <c r="N1344" i="3"/>
  <c r="K1344" i="3"/>
  <c r="L1344" i="3" s="1"/>
  <c r="N1343" i="3"/>
  <c r="L1343" i="3"/>
  <c r="K1343" i="3"/>
  <c r="N1342" i="3"/>
  <c r="L1342" i="3"/>
  <c r="K1342" i="3"/>
  <c r="N1341" i="3"/>
  <c r="K1341" i="3"/>
  <c r="L1341" i="3" s="1"/>
  <c r="N1340" i="3"/>
  <c r="K1340" i="3"/>
  <c r="L1340" i="3" s="1"/>
  <c r="N1339" i="3"/>
  <c r="L1339" i="3"/>
  <c r="K1339" i="3"/>
  <c r="N1338" i="3"/>
  <c r="K1338" i="3"/>
  <c r="L1338" i="3" s="1"/>
  <c r="N1337" i="3"/>
  <c r="K1337" i="3"/>
  <c r="L1337" i="3" s="1"/>
  <c r="N1336" i="3"/>
  <c r="K1336" i="3"/>
  <c r="L1336" i="3" s="1"/>
  <c r="N1335" i="3"/>
  <c r="L1335" i="3"/>
  <c r="K1335" i="3"/>
  <c r="N1334" i="3"/>
  <c r="L1334" i="3"/>
  <c r="K1334" i="3"/>
  <c r="N1333" i="3"/>
  <c r="K1333" i="3"/>
  <c r="L1333" i="3" s="1"/>
  <c r="N1332" i="3"/>
  <c r="K1332" i="3"/>
  <c r="L1332" i="3" s="1"/>
  <c r="N1331" i="3"/>
  <c r="L1331" i="3"/>
  <c r="K1331" i="3"/>
  <c r="N1330" i="3"/>
  <c r="K1330" i="3"/>
  <c r="L1330" i="3" s="1"/>
  <c r="N1329" i="3"/>
  <c r="K1329" i="3"/>
  <c r="L1329" i="3" s="1"/>
  <c r="N1328" i="3"/>
  <c r="K1328" i="3"/>
  <c r="L1328" i="3" s="1"/>
  <c r="N1327" i="3"/>
  <c r="L1327" i="3"/>
  <c r="K1327" i="3"/>
  <c r="N1326" i="3"/>
  <c r="L1326" i="3"/>
  <c r="K1326" i="3"/>
  <c r="N1325" i="3"/>
  <c r="K1325" i="3"/>
  <c r="L1325" i="3" s="1"/>
  <c r="N1324" i="3"/>
  <c r="K1324" i="3"/>
  <c r="L1324" i="3" s="1"/>
  <c r="N1323" i="3"/>
  <c r="L1323" i="3"/>
  <c r="K1323" i="3"/>
  <c r="N1322" i="3"/>
  <c r="K1322" i="3"/>
  <c r="L1322" i="3" s="1"/>
  <c r="N1321" i="3"/>
  <c r="K1321" i="3"/>
  <c r="L1321" i="3" s="1"/>
  <c r="N1320" i="3"/>
  <c r="K1320" i="3"/>
  <c r="L1320" i="3" s="1"/>
  <c r="N1319" i="3"/>
  <c r="L1319" i="3"/>
  <c r="K1319" i="3"/>
  <c r="N1318" i="3"/>
  <c r="L1318" i="3"/>
  <c r="K1318" i="3"/>
  <c r="N1317" i="3"/>
  <c r="K1317" i="3"/>
  <c r="L1317" i="3" s="1"/>
  <c r="N1316" i="3"/>
  <c r="K1316" i="3"/>
  <c r="L1316" i="3" s="1"/>
  <c r="N1315" i="3"/>
  <c r="L1315" i="3"/>
  <c r="K1315" i="3"/>
  <c r="N1314" i="3"/>
  <c r="K1314" i="3"/>
  <c r="L1314" i="3" s="1"/>
  <c r="N1313" i="3"/>
  <c r="K1313" i="3"/>
  <c r="L1313" i="3" s="1"/>
  <c r="N1312" i="3"/>
  <c r="K1312" i="3"/>
  <c r="L1312" i="3" s="1"/>
  <c r="N1311" i="3"/>
  <c r="L1311" i="3"/>
  <c r="K1311" i="3"/>
  <c r="N1310" i="3"/>
  <c r="L1310" i="3"/>
  <c r="K1310" i="3"/>
  <c r="N1309" i="3"/>
  <c r="K1309" i="3"/>
  <c r="L1309" i="3" s="1"/>
  <c r="N1308" i="3"/>
  <c r="K1308" i="3"/>
  <c r="L1308" i="3" s="1"/>
  <c r="N1307" i="3"/>
  <c r="L1307" i="3"/>
  <c r="K1307" i="3"/>
  <c r="N1306" i="3"/>
  <c r="K1306" i="3"/>
  <c r="L1306" i="3" s="1"/>
  <c r="N1305" i="3"/>
  <c r="K1305" i="3"/>
  <c r="L1305" i="3" s="1"/>
  <c r="N1304" i="3"/>
  <c r="K1304" i="3"/>
  <c r="L1304" i="3" s="1"/>
  <c r="N1303" i="3"/>
  <c r="L1303" i="3"/>
  <c r="K1303" i="3"/>
  <c r="N1302" i="3"/>
  <c r="L1302" i="3"/>
  <c r="K1302" i="3"/>
  <c r="N1301" i="3"/>
  <c r="K1301" i="3"/>
  <c r="L1301" i="3" s="1"/>
  <c r="N1300" i="3"/>
  <c r="K1300" i="3"/>
  <c r="L1300" i="3" s="1"/>
  <c r="N1299" i="3"/>
  <c r="L1299" i="3"/>
  <c r="K1299" i="3"/>
  <c r="N1298" i="3"/>
  <c r="K1298" i="3"/>
  <c r="L1298" i="3" s="1"/>
  <c r="N1297" i="3"/>
  <c r="K1297" i="3"/>
  <c r="L1297" i="3" s="1"/>
  <c r="N1296" i="3"/>
  <c r="K1296" i="3"/>
  <c r="L1296" i="3" s="1"/>
  <c r="N1295" i="3"/>
  <c r="L1295" i="3"/>
  <c r="K1295" i="3"/>
  <c r="N1294" i="3"/>
  <c r="L1294" i="3"/>
  <c r="K1294" i="3"/>
  <c r="N1293" i="3"/>
  <c r="K1293" i="3"/>
  <c r="L1293" i="3" s="1"/>
  <c r="N1292" i="3"/>
  <c r="K1292" i="3"/>
  <c r="L1292" i="3" s="1"/>
  <c r="N1291" i="3"/>
  <c r="L1291" i="3"/>
  <c r="K1291" i="3"/>
  <c r="N1290" i="3"/>
  <c r="K1290" i="3"/>
  <c r="L1290" i="3" s="1"/>
  <c r="N1289" i="3"/>
  <c r="K1289" i="3"/>
  <c r="L1289" i="3" s="1"/>
  <c r="N1288" i="3"/>
  <c r="K1288" i="3"/>
  <c r="L1288" i="3" s="1"/>
  <c r="N1287" i="3"/>
  <c r="L1287" i="3"/>
  <c r="K1287" i="3"/>
  <c r="N1286" i="3"/>
  <c r="L1286" i="3"/>
  <c r="K1286" i="3"/>
  <c r="N1285" i="3"/>
  <c r="K1285" i="3"/>
  <c r="L1285" i="3" s="1"/>
  <c r="N1284" i="3"/>
  <c r="K1284" i="3"/>
  <c r="L1284" i="3" s="1"/>
  <c r="N1283" i="3"/>
  <c r="L1283" i="3"/>
  <c r="K1283" i="3"/>
  <c r="N1282" i="3"/>
  <c r="K1282" i="3"/>
  <c r="L1282" i="3" s="1"/>
  <c r="N1281" i="3"/>
  <c r="K1281" i="3"/>
  <c r="L1281" i="3" s="1"/>
  <c r="N1280" i="3"/>
  <c r="K1280" i="3"/>
  <c r="L1280" i="3" s="1"/>
  <c r="N1279" i="3"/>
  <c r="L1279" i="3"/>
  <c r="K1279" i="3"/>
  <c r="N1278" i="3"/>
  <c r="L1278" i="3"/>
  <c r="K1278" i="3"/>
  <c r="N1277" i="3"/>
  <c r="K1277" i="3"/>
  <c r="L1277" i="3" s="1"/>
  <c r="N1276" i="3"/>
  <c r="K1276" i="3"/>
  <c r="L1276" i="3" s="1"/>
  <c r="N1275" i="3"/>
  <c r="L1275" i="3"/>
  <c r="K1275" i="3"/>
  <c r="N1274" i="3"/>
  <c r="K1274" i="3"/>
  <c r="L1274" i="3" s="1"/>
  <c r="N1273" i="3"/>
  <c r="K1273" i="3"/>
  <c r="L1273" i="3" s="1"/>
  <c r="N1272" i="3"/>
  <c r="K1272" i="3"/>
  <c r="L1272" i="3" s="1"/>
  <c r="N1271" i="3"/>
  <c r="L1271" i="3"/>
  <c r="K1271" i="3"/>
  <c r="N1270" i="3"/>
  <c r="L1270" i="3"/>
  <c r="K1270" i="3"/>
  <c r="N1269" i="3"/>
  <c r="K1269" i="3"/>
  <c r="L1269" i="3" s="1"/>
  <c r="N1268" i="3"/>
  <c r="K1268" i="3"/>
  <c r="L1268" i="3" s="1"/>
  <c r="N1267" i="3"/>
  <c r="L1267" i="3"/>
  <c r="K1267" i="3"/>
  <c r="N1266" i="3"/>
  <c r="K1266" i="3"/>
  <c r="L1266" i="3" s="1"/>
  <c r="N1265" i="3"/>
  <c r="K1265" i="3"/>
  <c r="L1265" i="3" s="1"/>
  <c r="N1264" i="3"/>
  <c r="K1264" i="3"/>
  <c r="L1264" i="3" s="1"/>
  <c r="N1263" i="3"/>
  <c r="L1263" i="3"/>
  <c r="K1263" i="3"/>
  <c r="N1262" i="3"/>
  <c r="L1262" i="3"/>
  <c r="K1262" i="3"/>
  <c r="N1261" i="3"/>
  <c r="K1261" i="3"/>
  <c r="L1261" i="3" s="1"/>
  <c r="N1260" i="3"/>
  <c r="K1260" i="3"/>
  <c r="L1260" i="3" s="1"/>
  <c r="N1259" i="3"/>
  <c r="L1259" i="3"/>
  <c r="K1259" i="3"/>
  <c r="N1258" i="3"/>
  <c r="K1258" i="3"/>
  <c r="L1258" i="3" s="1"/>
  <c r="N1257" i="3"/>
  <c r="K1257" i="3"/>
  <c r="L1257" i="3" s="1"/>
  <c r="N1256" i="3"/>
  <c r="K1256" i="3"/>
  <c r="L1256" i="3" s="1"/>
  <c r="N1255" i="3"/>
  <c r="L1255" i="3"/>
  <c r="K1255" i="3"/>
  <c r="N1254" i="3"/>
  <c r="K1254" i="3"/>
  <c r="L1254" i="3" s="1"/>
  <c r="N1253" i="3"/>
  <c r="L1253" i="3"/>
  <c r="K1253" i="3"/>
  <c r="N1252" i="3"/>
  <c r="K1252" i="3"/>
  <c r="L1252" i="3" s="1"/>
  <c r="N1251" i="3"/>
  <c r="L1251" i="3"/>
  <c r="K1251" i="3"/>
  <c r="N1250" i="3"/>
  <c r="L1250" i="3"/>
  <c r="K1250" i="3"/>
  <c r="N1249" i="3"/>
  <c r="L1249" i="3"/>
  <c r="K1249" i="3"/>
  <c r="N1248" i="3"/>
  <c r="K1248" i="3"/>
  <c r="L1248" i="3" s="1"/>
  <c r="N1247" i="3"/>
  <c r="L1247" i="3"/>
  <c r="K1247" i="3"/>
  <c r="N1246" i="3"/>
  <c r="L1246" i="3"/>
  <c r="K1246" i="3"/>
  <c r="N1245" i="3"/>
  <c r="K1245" i="3"/>
  <c r="L1245" i="3" s="1"/>
  <c r="N1244" i="3"/>
  <c r="K1244" i="3"/>
  <c r="L1244" i="3" s="1"/>
  <c r="N1243" i="3"/>
  <c r="L1243" i="3"/>
  <c r="K1243" i="3"/>
  <c r="N1242" i="3"/>
  <c r="K1242" i="3"/>
  <c r="L1242" i="3" s="1"/>
  <c r="N1241" i="3"/>
  <c r="K1241" i="3"/>
  <c r="L1241" i="3" s="1"/>
  <c r="N1240" i="3"/>
  <c r="K1240" i="3"/>
  <c r="L1240" i="3" s="1"/>
  <c r="N1239" i="3"/>
  <c r="L1239" i="3"/>
  <c r="K1239" i="3"/>
  <c r="N1238" i="3"/>
  <c r="K1238" i="3"/>
  <c r="L1238" i="3" s="1"/>
  <c r="N1237" i="3"/>
  <c r="L1237" i="3"/>
  <c r="K1237" i="3"/>
  <c r="N1236" i="3"/>
  <c r="K1236" i="3"/>
  <c r="L1236" i="3" s="1"/>
  <c r="N1235" i="3"/>
  <c r="L1235" i="3"/>
  <c r="K1235" i="3"/>
  <c r="N1234" i="3"/>
  <c r="L1234" i="3"/>
  <c r="K1234" i="3"/>
  <c r="N1233" i="3"/>
  <c r="L1233" i="3"/>
  <c r="K1233" i="3"/>
  <c r="N1232" i="3"/>
  <c r="K1232" i="3"/>
  <c r="L1232" i="3" s="1"/>
  <c r="N1231" i="3"/>
  <c r="L1231" i="3"/>
  <c r="K1231" i="3"/>
  <c r="N1230" i="3"/>
  <c r="L1230" i="3"/>
  <c r="K1230" i="3"/>
  <c r="N1229" i="3"/>
  <c r="K1229" i="3"/>
  <c r="L1229" i="3" s="1"/>
  <c r="N1228" i="3"/>
  <c r="K1228" i="3"/>
  <c r="L1228" i="3" s="1"/>
  <c r="N1227" i="3"/>
  <c r="L1227" i="3"/>
  <c r="K1227" i="3"/>
  <c r="N1226" i="3"/>
  <c r="K1226" i="3"/>
  <c r="L1226" i="3" s="1"/>
  <c r="N1225" i="3"/>
  <c r="K1225" i="3"/>
  <c r="L1225" i="3" s="1"/>
  <c r="N1224" i="3"/>
  <c r="K1224" i="3"/>
  <c r="L1224" i="3" s="1"/>
  <c r="N1223" i="3"/>
  <c r="L1223" i="3"/>
  <c r="K1223" i="3"/>
  <c r="N1222" i="3"/>
  <c r="K1222" i="3"/>
  <c r="L1222" i="3" s="1"/>
  <c r="N1221" i="3"/>
  <c r="L1221" i="3"/>
  <c r="K1221" i="3"/>
  <c r="N1220" i="3"/>
  <c r="K1220" i="3"/>
  <c r="L1220" i="3" s="1"/>
  <c r="N1219" i="3"/>
  <c r="L1219" i="3"/>
  <c r="K1219" i="3"/>
  <c r="N1218" i="3"/>
  <c r="L1218" i="3"/>
  <c r="K1218" i="3"/>
  <c r="N1217" i="3"/>
  <c r="L1217" i="3"/>
  <c r="K1217" i="3"/>
  <c r="N1216" i="3"/>
  <c r="K1216" i="3"/>
  <c r="L1216" i="3" s="1"/>
  <c r="N1215" i="3"/>
  <c r="L1215" i="3"/>
  <c r="K1215" i="3"/>
  <c r="N1214" i="3"/>
  <c r="L1214" i="3"/>
  <c r="K1214" i="3"/>
  <c r="N1213" i="3"/>
  <c r="K1213" i="3"/>
  <c r="L1213" i="3" s="1"/>
  <c r="N1212" i="3"/>
  <c r="K1212" i="3"/>
  <c r="L1212" i="3" s="1"/>
  <c r="N1211" i="3"/>
  <c r="L1211" i="3"/>
  <c r="K1211" i="3"/>
  <c r="N1210" i="3"/>
  <c r="K1210" i="3"/>
  <c r="L1210" i="3" s="1"/>
  <c r="N1209" i="3"/>
  <c r="K1209" i="3"/>
  <c r="L1209" i="3" s="1"/>
  <c r="N1208" i="3"/>
  <c r="K1208" i="3"/>
  <c r="L1208" i="3" s="1"/>
  <c r="N1207" i="3"/>
  <c r="L1207" i="3"/>
  <c r="K1207" i="3"/>
  <c r="N1206" i="3"/>
  <c r="K1206" i="3"/>
  <c r="L1206" i="3" s="1"/>
  <c r="N1205" i="3"/>
  <c r="L1205" i="3"/>
  <c r="K1205" i="3"/>
  <c r="N1204" i="3"/>
  <c r="K1204" i="3"/>
  <c r="L1204" i="3" s="1"/>
  <c r="N1203" i="3"/>
  <c r="L1203" i="3"/>
  <c r="K1203" i="3"/>
  <c r="N1202" i="3"/>
  <c r="L1202" i="3"/>
  <c r="K1202" i="3"/>
  <c r="N1201" i="3"/>
  <c r="L1201" i="3"/>
  <c r="K1201" i="3"/>
  <c r="N1200" i="3"/>
  <c r="K1200" i="3"/>
  <c r="L1200" i="3" s="1"/>
  <c r="N1199" i="3"/>
  <c r="L1199" i="3"/>
  <c r="K1199" i="3"/>
  <c r="N1198" i="3"/>
  <c r="L1198" i="3"/>
  <c r="K1198" i="3"/>
  <c r="N1197" i="3"/>
  <c r="K1197" i="3"/>
  <c r="L1197" i="3" s="1"/>
  <c r="N1196" i="3"/>
  <c r="K1196" i="3"/>
  <c r="L1196" i="3" s="1"/>
  <c r="N1195" i="3"/>
  <c r="L1195" i="3"/>
  <c r="K1195" i="3"/>
  <c r="N1194" i="3"/>
  <c r="K1194" i="3"/>
  <c r="L1194" i="3" s="1"/>
  <c r="N1193" i="3"/>
  <c r="K1193" i="3"/>
  <c r="L1193" i="3" s="1"/>
  <c r="N1192" i="3"/>
  <c r="K1192" i="3"/>
  <c r="L1192" i="3" s="1"/>
  <c r="N1191" i="3"/>
  <c r="L1191" i="3"/>
  <c r="K1191" i="3"/>
  <c r="N1190" i="3"/>
  <c r="K1190" i="3"/>
  <c r="L1190" i="3" s="1"/>
  <c r="N1189" i="3"/>
  <c r="L1189" i="3"/>
  <c r="K1189" i="3"/>
  <c r="N1188" i="3"/>
  <c r="K1188" i="3"/>
  <c r="L1188" i="3" s="1"/>
  <c r="N1187" i="3"/>
  <c r="L1187" i="3"/>
  <c r="K1187" i="3"/>
  <c r="N1186" i="3"/>
  <c r="L1186" i="3"/>
  <c r="K1186" i="3"/>
  <c r="N1185" i="3"/>
  <c r="L1185" i="3"/>
  <c r="K1185" i="3"/>
  <c r="N1184" i="3"/>
  <c r="K1184" i="3"/>
  <c r="L1184" i="3" s="1"/>
  <c r="N1183" i="3"/>
  <c r="L1183" i="3"/>
  <c r="K1183" i="3"/>
  <c r="N1182" i="3"/>
  <c r="L1182" i="3"/>
  <c r="K1182" i="3"/>
  <c r="N1181" i="3"/>
  <c r="K1181" i="3"/>
  <c r="L1181" i="3" s="1"/>
  <c r="N1180" i="3"/>
  <c r="K1180" i="3"/>
  <c r="L1180" i="3" s="1"/>
  <c r="N1179" i="3"/>
  <c r="L1179" i="3"/>
  <c r="K1179" i="3"/>
  <c r="N1178" i="3"/>
  <c r="K1178" i="3"/>
  <c r="L1178" i="3" s="1"/>
  <c r="N1177" i="3"/>
  <c r="K1177" i="3"/>
  <c r="L1177" i="3" s="1"/>
  <c r="N1176" i="3"/>
  <c r="K1176" i="3"/>
  <c r="L1176" i="3" s="1"/>
  <c r="N1175" i="3"/>
  <c r="L1175" i="3"/>
  <c r="K1175" i="3"/>
  <c r="N1174" i="3"/>
  <c r="K1174" i="3"/>
  <c r="L1174" i="3" s="1"/>
  <c r="N1173" i="3"/>
  <c r="L1173" i="3"/>
  <c r="K1173" i="3"/>
  <c r="N1172" i="3"/>
  <c r="K1172" i="3"/>
  <c r="L1172" i="3" s="1"/>
  <c r="N1171" i="3"/>
  <c r="L1171" i="3"/>
  <c r="K1171" i="3"/>
  <c r="N1170" i="3"/>
  <c r="L1170" i="3"/>
  <c r="K1170" i="3"/>
  <c r="N1169" i="3"/>
  <c r="L1169" i="3"/>
  <c r="K1169" i="3"/>
  <c r="N1168" i="3"/>
  <c r="K1168" i="3"/>
  <c r="L1168" i="3" s="1"/>
  <c r="N1167" i="3"/>
  <c r="L1167" i="3"/>
  <c r="K1167" i="3"/>
  <c r="N1166" i="3"/>
  <c r="L1166" i="3"/>
  <c r="K1166" i="3"/>
  <c r="N1165" i="3"/>
  <c r="K1165" i="3"/>
  <c r="L1165" i="3" s="1"/>
  <c r="N1164" i="3"/>
  <c r="K1164" i="3"/>
  <c r="L1164" i="3" s="1"/>
  <c r="N1163" i="3"/>
  <c r="L1163" i="3"/>
  <c r="K1163" i="3"/>
  <c r="N1162" i="3"/>
  <c r="K1162" i="3"/>
  <c r="L1162" i="3" s="1"/>
  <c r="N1161" i="3"/>
  <c r="K1161" i="3"/>
  <c r="L1161" i="3" s="1"/>
  <c r="N1160" i="3"/>
  <c r="L1160" i="3"/>
  <c r="K1160" i="3"/>
  <c r="N1159" i="3"/>
  <c r="L1159" i="3"/>
  <c r="K1159" i="3"/>
  <c r="N1158" i="3"/>
  <c r="K1158" i="3"/>
  <c r="L1158" i="3" s="1"/>
  <c r="N1157" i="3"/>
  <c r="K1157" i="3"/>
  <c r="L1157" i="3" s="1"/>
  <c r="N1156" i="3"/>
  <c r="L1156" i="3"/>
  <c r="K1156" i="3"/>
  <c r="N1155" i="3"/>
  <c r="L1155" i="3"/>
  <c r="K1155" i="3"/>
  <c r="N1154" i="3"/>
  <c r="K1154" i="3"/>
  <c r="L1154" i="3" s="1"/>
  <c r="N1153" i="3"/>
  <c r="K1153" i="3"/>
  <c r="L1153" i="3" s="1"/>
  <c r="N1152" i="3"/>
  <c r="L1152" i="3"/>
  <c r="K1152" i="3"/>
  <c r="N1151" i="3"/>
  <c r="L1151" i="3"/>
  <c r="K1151" i="3"/>
  <c r="N1150" i="3"/>
  <c r="K1150" i="3"/>
  <c r="L1150" i="3" s="1"/>
  <c r="N1149" i="3"/>
  <c r="K1149" i="3"/>
  <c r="L1149" i="3" s="1"/>
  <c r="N1148" i="3"/>
  <c r="L1148" i="3"/>
  <c r="K1148" i="3"/>
  <c r="N1147" i="3"/>
  <c r="L1147" i="3"/>
  <c r="K1147" i="3"/>
  <c r="N1146" i="3"/>
  <c r="K1146" i="3"/>
  <c r="L1146" i="3" s="1"/>
  <c r="N1145" i="3"/>
  <c r="K1145" i="3"/>
  <c r="L1145" i="3" s="1"/>
  <c r="N1144" i="3"/>
  <c r="L1144" i="3"/>
  <c r="K1144" i="3"/>
  <c r="N1143" i="3"/>
  <c r="L1143" i="3"/>
  <c r="K1143" i="3"/>
  <c r="N1142" i="3"/>
  <c r="K1142" i="3"/>
  <c r="L1142" i="3" s="1"/>
  <c r="N1141" i="3"/>
  <c r="K1141" i="3"/>
  <c r="L1141" i="3" s="1"/>
  <c r="N1140" i="3"/>
  <c r="L1140" i="3"/>
  <c r="K1140" i="3"/>
  <c r="N1139" i="3"/>
  <c r="L1139" i="3"/>
  <c r="K1139" i="3"/>
  <c r="N1138" i="3"/>
  <c r="K1138" i="3"/>
  <c r="L1138" i="3" s="1"/>
  <c r="N1137" i="3"/>
  <c r="K1137" i="3"/>
  <c r="L1137" i="3" s="1"/>
  <c r="N1136" i="3"/>
  <c r="L1136" i="3"/>
  <c r="K1136" i="3"/>
  <c r="N1135" i="3"/>
  <c r="L1135" i="3"/>
  <c r="K1135" i="3"/>
  <c r="N1134" i="3"/>
  <c r="K1134" i="3"/>
  <c r="L1134" i="3" s="1"/>
  <c r="N1133" i="3"/>
  <c r="K1133" i="3"/>
  <c r="L1133" i="3" s="1"/>
  <c r="N1132" i="3"/>
  <c r="L1132" i="3"/>
  <c r="K1132" i="3"/>
  <c r="N1131" i="3"/>
  <c r="L1131" i="3"/>
  <c r="K1131" i="3"/>
  <c r="N1130" i="3"/>
  <c r="K1130" i="3"/>
  <c r="L1130" i="3" s="1"/>
  <c r="N1129" i="3"/>
  <c r="K1129" i="3"/>
  <c r="L1129" i="3" s="1"/>
  <c r="N1128" i="3"/>
  <c r="L1128" i="3"/>
  <c r="K1128" i="3"/>
  <c r="N1127" i="3"/>
  <c r="L1127" i="3"/>
  <c r="K1127" i="3"/>
  <c r="N1126" i="3"/>
  <c r="K1126" i="3"/>
  <c r="L1126" i="3" s="1"/>
  <c r="N1125" i="3"/>
  <c r="K1125" i="3"/>
  <c r="L1125" i="3" s="1"/>
  <c r="N1124" i="3"/>
  <c r="L1124" i="3"/>
  <c r="K1124" i="3"/>
  <c r="N1123" i="3"/>
  <c r="L1123" i="3"/>
  <c r="K1123" i="3"/>
  <c r="N1122" i="3"/>
  <c r="K1122" i="3"/>
  <c r="L1122" i="3" s="1"/>
  <c r="N1121" i="3"/>
  <c r="K1121" i="3"/>
  <c r="L1121" i="3" s="1"/>
  <c r="N1120" i="3"/>
  <c r="L1120" i="3"/>
  <c r="K1120" i="3"/>
  <c r="N1119" i="3"/>
  <c r="L1119" i="3"/>
  <c r="K1119" i="3"/>
  <c r="N1118" i="3"/>
  <c r="K1118" i="3"/>
  <c r="L1118" i="3" s="1"/>
  <c r="N1117" i="3"/>
  <c r="K1117" i="3"/>
  <c r="L1117" i="3" s="1"/>
  <c r="N1116" i="3"/>
  <c r="L1116" i="3"/>
  <c r="K1116" i="3"/>
  <c r="N1115" i="3"/>
  <c r="L1115" i="3"/>
  <c r="K1115" i="3"/>
  <c r="N1114" i="3"/>
  <c r="K1114" i="3"/>
  <c r="L1114" i="3" s="1"/>
  <c r="N1113" i="3"/>
  <c r="K1113" i="3"/>
  <c r="L1113" i="3" s="1"/>
  <c r="N1112" i="3"/>
  <c r="L1112" i="3"/>
  <c r="K1112" i="3"/>
  <c r="N1111" i="3"/>
  <c r="L1111" i="3"/>
  <c r="K1111" i="3"/>
  <c r="N1110" i="3"/>
  <c r="K1110" i="3"/>
  <c r="L1110" i="3" s="1"/>
  <c r="N1109" i="3"/>
  <c r="K1109" i="3"/>
  <c r="L1109" i="3" s="1"/>
  <c r="N1108" i="3"/>
  <c r="L1108" i="3"/>
  <c r="K1108" i="3"/>
  <c r="N1107" i="3"/>
  <c r="L1107" i="3"/>
  <c r="K1107" i="3"/>
  <c r="N1106" i="3"/>
  <c r="K1106" i="3"/>
  <c r="L1106" i="3" s="1"/>
  <c r="N1105" i="3"/>
  <c r="K1105" i="3"/>
  <c r="L1105" i="3" s="1"/>
  <c r="N1104" i="3"/>
  <c r="L1104" i="3"/>
  <c r="K1104" i="3"/>
  <c r="N1103" i="3"/>
  <c r="L1103" i="3"/>
  <c r="K1103" i="3"/>
  <c r="N1102" i="3"/>
  <c r="K1102" i="3"/>
  <c r="L1102" i="3" s="1"/>
  <c r="N1101" i="3"/>
  <c r="K1101" i="3"/>
  <c r="L1101" i="3" s="1"/>
  <c r="N1100" i="3"/>
  <c r="L1100" i="3"/>
  <c r="K1100" i="3"/>
  <c r="N1099" i="3"/>
  <c r="L1099" i="3"/>
  <c r="K1099" i="3"/>
  <c r="N1098" i="3"/>
  <c r="K1098" i="3"/>
  <c r="L1098" i="3" s="1"/>
  <c r="N1097" i="3"/>
  <c r="K1097" i="3"/>
  <c r="L1097" i="3" s="1"/>
  <c r="N1096" i="3"/>
  <c r="L1096" i="3"/>
  <c r="K1096" i="3"/>
  <c r="N1095" i="3"/>
  <c r="L1095" i="3"/>
  <c r="K1095" i="3"/>
  <c r="N1094" i="3"/>
  <c r="K1094" i="3"/>
  <c r="L1094" i="3" s="1"/>
  <c r="N1093" i="3"/>
  <c r="K1093" i="3"/>
  <c r="L1093" i="3" s="1"/>
  <c r="N1092" i="3"/>
  <c r="L1092" i="3"/>
  <c r="K1092" i="3"/>
  <c r="N1091" i="3"/>
  <c r="L1091" i="3"/>
  <c r="K1091" i="3"/>
  <c r="N1090" i="3"/>
  <c r="K1090" i="3"/>
  <c r="L1090" i="3" s="1"/>
  <c r="N1089" i="3"/>
  <c r="K1089" i="3"/>
  <c r="L1089" i="3" s="1"/>
  <c r="N1088" i="3"/>
  <c r="L1088" i="3"/>
  <c r="K1088" i="3"/>
  <c r="N1087" i="3"/>
  <c r="L1087" i="3"/>
  <c r="K1087" i="3"/>
  <c r="N1086" i="3"/>
  <c r="K1086" i="3"/>
  <c r="L1086" i="3" s="1"/>
  <c r="N1085" i="3"/>
  <c r="K1085" i="3"/>
  <c r="L1085" i="3" s="1"/>
  <c r="N1084" i="3"/>
  <c r="L1084" i="3"/>
  <c r="K1084" i="3"/>
  <c r="N1083" i="3"/>
  <c r="L1083" i="3"/>
  <c r="K1083" i="3"/>
  <c r="N1082" i="3"/>
  <c r="K1082" i="3"/>
  <c r="L1082" i="3" s="1"/>
  <c r="N1081" i="3"/>
  <c r="K1081" i="3"/>
  <c r="L1081" i="3" s="1"/>
  <c r="N1080" i="3"/>
  <c r="L1080" i="3"/>
  <c r="K1080" i="3"/>
  <c r="N1079" i="3"/>
  <c r="L1079" i="3"/>
  <c r="K1079" i="3"/>
  <c r="N1078" i="3"/>
  <c r="K1078" i="3"/>
  <c r="L1078" i="3" s="1"/>
  <c r="N1077" i="3"/>
  <c r="K1077" i="3"/>
  <c r="L1077" i="3" s="1"/>
  <c r="N1076" i="3"/>
  <c r="L1076" i="3"/>
  <c r="K1076" i="3"/>
  <c r="N1075" i="3"/>
  <c r="L1075" i="3"/>
  <c r="K1075" i="3"/>
  <c r="N1074" i="3"/>
  <c r="K1074" i="3"/>
  <c r="L1074" i="3" s="1"/>
  <c r="N1073" i="3"/>
  <c r="K1073" i="3"/>
  <c r="L1073" i="3" s="1"/>
  <c r="N1072" i="3"/>
  <c r="L1072" i="3"/>
  <c r="K1072" i="3"/>
  <c r="N1071" i="3"/>
  <c r="L1071" i="3"/>
  <c r="K1071" i="3"/>
  <c r="N1070" i="3"/>
  <c r="K1070" i="3"/>
  <c r="L1070" i="3" s="1"/>
  <c r="N1069" i="3"/>
  <c r="K1069" i="3"/>
  <c r="L1069" i="3" s="1"/>
  <c r="N1068" i="3"/>
  <c r="L1068" i="3"/>
  <c r="K1068" i="3"/>
  <c r="N1067" i="3"/>
  <c r="L1067" i="3"/>
  <c r="K1067" i="3"/>
  <c r="N1066" i="3"/>
  <c r="K1066" i="3"/>
  <c r="L1066" i="3" s="1"/>
  <c r="N1065" i="3"/>
  <c r="K1065" i="3"/>
  <c r="L1065" i="3" s="1"/>
  <c r="N1064" i="3"/>
  <c r="L1064" i="3"/>
  <c r="K1064" i="3"/>
  <c r="N1063" i="3"/>
  <c r="L1063" i="3"/>
  <c r="K1063" i="3"/>
  <c r="N1062" i="3"/>
  <c r="K1062" i="3"/>
  <c r="L1062" i="3" s="1"/>
  <c r="N1061" i="3"/>
  <c r="K1061" i="3"/>
  <c r="L1061" i="3" s="1"/>
  <c r="N1060" i="3"/>
  <c r="L1060" i="3"/>
  <c r="K1060" i="3"/>
  <c r="N1059" i="3"/>
  <c r="L1059" i="3"/>
  <c r="K1059" i="3"/>
  <c r="N1058" i="3"/>
  <c r="K1058" i="3"/>
  <c r="L1058" i="3" s="1"/>
  <c r="N1057" i="3"/>
  <c r="K1057" i="3"/>
  <c r="L1057" i="3" s="1"/>
  <c r="N1056" i="3"/>
  <c r="L1056" i="3"/>
  <c r="K1056" i="3"/>
  <c r="N1055" i="3"/>
  <c r="L1055" i="3"/>
  <c r="K1055" i="3"/>
  <c r="N1054" i="3"/>
  <c r="K1054" i="3"/>
  <c r="L1054" i="3" s="1"/>
  <c r="N1053" i="3"/>
  <c r="K1053" i="3"/>
  <c r="L1053" i="3" s="1"/>
  <c r="N1052" i="3"/>
  <c r="L1052" i="3"/>
  <c r="K1052" i="3"/>
  <c r="N1051" i="3"/>
  <c r="L1051" i="3"/>
  <c r="K1051" i="3"/>
  <c r="N1050" i="3"/>
  <c r="K1050" i="3"/>
  <c r="L1050" i="3" s="1"/>
  <c r="N1049" i="3"/>
  <c r="K1049" i="3"/>
  <c r="L1049" i="3" s="1"/>
  <c r="N1048" i="3"/>
  <c r="L1048" i="3"/>
  <c r="K1048" i="3"/>
  <c r="N1047" i="3"/>
  <c r="L1047" i="3"/>
  <c r="K1047" i="3"/>
  <c r="N1046" i="3"/>
  <c r="K1046" i="3"/>
  <c r="L1046" i="3" s="1"/>
  <c r="G1046" i="3"/>
  <c r="F1046" i="3"/>
  <c r="N1045" i="3"/>
  <c r="L1045" i="3"/>
  <c r="K1045" i="3"/>
  <c r="G1045" i="3"/>
  <c r="F1045" i="3"/>
  <c r="N1044" i="3"/>
  <c r="L1044" i="3"/>
  <c r="K1044" i="3"/>
  <c r="G1044" i="3"/>
  <c r="F1044" i="3"/>
  <c r="N1043" i="3"/>
  <c r="K1043" i="3"/>
  <c r="L1043" i="3" s="1"/>
  <c r="G1043" i="3"/>
  <c r="F1043" i="3"/>
  <c r="N1042" i="3"/>
  <c r="K1042" i="3"/>
  <c r="L1042" i="3" s="1"/>
  <c r="G1042" i="3"/>
  <c r="F1042" i="3"/>
  <c r="N1041" i="3"/>
  <c r="L1041" i="3"/>
  <c r="K1041" i="3"/>
  <c r="G1041" i="3"/>
  <c r="F1041" i="3"/>
  <c r="N1040" i="3"/>
  <c r="L1040" i="3"/>
  <c r="K1040" i="3"/>
  <c r="G1040" i="3"/>
  <c r="F1040" i="3"/>
  <c r="N1039" i="3"/>
  <c r="K1039" i="3"/>
  <c r="L1039" i="3" s="1"/>
  <c r="G1039" i="3"/>
  <c r="F1039" i="3"/>
  <c r="N1038" i="3"/>
  <c r="K1038" i="3"/>
  <c r="L1038" i="3" s="1"/>
  <c r="G1038" i="3"/>
  <c r="F1038" i="3"/>
  <c r="N1037" i="3"/>
  <c r="L1037" i="3"/>
  <c r="K1037" i="3"/>
  <c r="N1036" i="3"/>
  <c r="K1036" i="3"/>
  <c r="L1036" i="3" s="1"/>
  <c r="N1035" i="3"/>
  <c r="K1035" i="3"/>
  <c r="L1035" i="3" s="1"/>
  <c r="N1034" i="3"/>
  <c r="L1034" i="3"/>
  <c r="K1034" i="3"/>
  <c r="N1033" i="3"/>
  <c r="L1033" i="3"/>
  <c r="K1033" i="3"/>
  <c r="N1032" i="3"/>
  <c r="K1032" i="3"/>
  <c r="L1032" i="3" s="1"/>
  <c r="N1031" i="3"/>
  <c r="K1031" i="3"/>
  <c r="L1031" i="3" s="1"/>
  <c r="N1030" i="3"/>
  <c r="L1030" i="3"/>
  <c r="K1030" i="3"/>
  <c r="N1029" i="3"/>
  <c r="L1029" i="3"/>
  <c r="K1029" i="3"/>
  <c r="N1028" i="3"/>
  <c r="K1028" i="3"/>
  <c r="L1028" i="3" s="1"/>
  <c r="G1028" i="3"/>
  <c r="F1028" i="3"/>
  <c r="N1027" i="3"/>
  <c r="L1027" i="3"/>
  <c r="K1027" i="3"/>
  <c r="G1027" i="3"/>
  <c r="F1027" i="3"/>
  <c r="N1026" i="3"/>
  <c r="L1026" i="3"/>
  <c r="K1026" i="3"/>
  <c r="G1026" i="3"/>
  <c r="F1026" i="3"/>
  <c r="N1025" i="3"/>
  <c r="K1025" i="3"/>
  <c r="L1025" i="3" s="1"/>
  <c r="G1025" i="3"/>
  <c r="F1025" i="3"/>
  <c r="N1024" i="3"/>
  <c r="K1024" i="3"/>
  <c r="L1024" i="3" s="1"/>
  <c r="G1024" i="3"/>
  <c r="F1024" i="3"/>
  <c r="N1023" i="3"/>
  <c r="L1023" i="3"/>
  <c r="K1023" i="3"/>
  <c r="G1023" i="3"/>
  <c r="F1023" i="3"/>
  <c r="N1022" i="3"/>
  <c r="L1022" i="3"/>
  <c r="K1022" i="3"/>
  <c r="G1022" i="3"/>
  <c r="F1022" i="3"/>
  <c r="N1021" i="3"/>
  <c r="K1021" i="3"/>
  <c r="L1021" i="3" s="1"/>
  <c r="G1021" i="3"/>
  <c r="F1021" i="3"/>
  <c r="N1020" i="3"/>
  <c r="K1020" i="3"/>
  <c r="L1020" i="3" s="1"/>
  <c r="G1020" i="3"/>
  <c r="F1020" i="3"/>
  <c r="N1019" i="3"/>
  <c r="L1019" i="3"/>
  <c r="K1019" i="3"/>
  <c r="G1019" i="3"/>
  <c r="F1019" i="3"/>
  <c r="N1018" i="3"/>
  <c r="L1018" i="3"/>
  <c r="K1018" i="3"/>
  <c r="G1018" i="3"/>
  <c r="F1018" i="3"/>
  <c r="N1017" i="3"/>
  <c r="K1017" i="3"/>
  <c r="L1017" i="3" s="1"/>
  <c r="G1017" i="3"/>
  <c r="F1017" i="3"/>
  <c r="N1016" i="3"/>
  <c r="K1016" i="3"/>
  <c r="L1016" i="3" s="1"/>
  <c r="G1016" i="3"/>
  <c r="F1016" i="3"/>
  <c r="N1015" i="3"/>
  <c r="L1015" i="3"/>
  <c r="K1015" i="3"/>
  <c r="G1015" i="3"/>
  <c r="F1015" i="3"/>
  <c r="N1014" i="3"/>
  <c r="L1014" i="3"/>
  <c r="K1014" i="3"/>
  <c r="N1013" i="3"/>
  <c r="L1013" i="3"/>
  <c r="K1013" i="3"/>
  <c r="G1013" i="3"/>
  <c r="F1013" i="3"/>
  <c r="N1012" i="3"/>
  <c r="L1012" i="3"/>
  <c r="K1012" i="3"/>
  <c r="N1011" i="3"/>
  <c r="L1011" i="3"/>
  <c r="K1011" i="3"/>
  <c r="N1010" i="3"/>
  <c r="K1010" i="3"/>
  <c r="L1010" i="3" s="1"/>
  <c r="G1010" i="3"/>
  <c r="F1010" i="3"/>
  <c r="N1009" i="3"/>
  <c r="L1009" i="3"/>
  <c r="K1009" i="3"/>
  <c r="G1009" i="3"/>
  <c r="F1009" i="3"/>
  <c r="N1008" i="3"/>
  <c r="L1008" i="3"/>
  <c r="K1008" i="3"/>
  <c r="N1007" i="3"/>
  <c r="L1007" i="3"/>
  <c r="K1007" i="3"/>
  <c r="N1006" i="3"/>
  <c r="K1006" i="3"/>
  <c r="L1006" i="3" s="1"/>
  <c r="N1005" i="3"/>
  <c r="K1005" i="3"/>
  <c r="L1005" i="3" s="1"/>
  <c r="N1004" i="3"/>
  <c r="L1004" i="3"/>
  <c r="K1004" i="3"/>
  <c r="N1003" i="3"/>
  <c r="L1003" i="3"/>
  <c r="K1003" i="3"/>
  <c r="N1002" i="3"/>
  <c r="K1002" i="3"/>
  <c r="L1002" i="3" s="1"/>
  <c r="G1002" i="3"/>
  <c r="F1002" i="3"/>
  <c r="N1001" i="3"/>
  <c r="L1001" i="3"/>
  <c r="K1001" i="3"/>
  <c r="N1000" i="3"/>
  <c r="K1000" i="3"/>
  <c r="L1000" i="3" s="1"/>
  <c r="N999" i="3"/>
  <c r="K999" i="3"/>
  <c r="L999" i="3" s="1"/>
  <c r="N998" i="3"/>
  <c r="L998" i="3"/>
  <c r="K998" i="3"/>
  <c r="N997" i="3"/>
  <c r="L997" i="3"/>
  <c r="K997" i="3"/>
  <c r="N996" i="3"/>
  <c r="K996" i="3"/>
  <c r="L996" i="3" s="1"/>
  <c r="N995" i="3"/>
  <c r="K995" i="3"/>
  <c r="L995" i="3" s="1"/>
  <c r="N994" i="3"/>
  <c r="L994" i="3"/>
  <c r="K994" i="3"/>
  <c r="N993" i="3"/>
  <c r="L993" i="3"/>
  <c r="K993" i="3"/>
  <c r="N992" i="3"/>
  <c r="K992" i="3"/>
  <c r="L992" i="3" s="1"/>
  <c r="N991" i="3"/>
  <c r="K991" i="3"/>
  <c r="L991" i="3" s="1"/>
  <c r="N990" i="3"/>
  <c r="L990" i="3"/>
  <c r="K990" i="3"/>
  <c r="N989" i="3"/>
  <c r="L989" i="3"/>
  <c r="K989" i="3"/>
  <c r="N988" i="3"/>
  <c r="K988" i="3"/>
  <c r="L988" i="3" s="1"/>
  <c r="N987" i="3"/>
  <c r="K987" i="3"/>
  <c r="L987" i="3" s="1"/>
  <c r="N986" i="3"/>
  <c r="L986" i="3"/>
  <c r="K986" i="3"/>
  <c r="N985" i="3"/>
  <c r="L985" i="3"/>
  <c r="K985" i="3"/>
  <c r="N984" i="3"/>
  <c r="K984" i="3"/>
  <c r="L984" i="3" s="1"/>
  <c r="N983" i="3"/>
  <c r="K983" i="3"/>
  <c r="L983" i="3" s="1"/>
  <c r="N982" i="3"/>
  <c r="L982" i="3"/>
  <c r="K982" i="3"/>
  <c r="N981" i="3"/>
  <c r="L981" i="3"/>
  <c r="K981" i="3"/>
  <c r="N980" i="3"/>
  <c r="K980" i="3"/>
  <c r="L980" i="3" s="1"/>
  <c r="N979" i="3"/>
  <c r="K979" i="3"/>
  <c r="L979" i="3" s="1"/>
  <c r="G979" i="3"/>
  <c r="F979" i="3"/>
  <c r="N978" i="3"/>
  <c r="K978" i="3"/>
  <c r="L978" i="3" s="1"/>
  <c r="G978" i="3"/>
  <c r="F978" i="3"/>
  <c r="N977" i="3"/>
  <c r="L977" i="3"/>
  <c r="K977" i="3"/>
  <c r="G977" i="3"/>
  <c r="F977" i="3"/>
  <c r="N976" i="3"/>
  <c r="L976" i="3"/>
  <c r="K976" i="3"/>
  <c r="G976" i="3"/>
  <c r="F976" i="3"/>
  <c r="N975" i="3"/>
  <c r="K975" i="3"/>
  <c r="L975" i="3" s="1"/>
  <c r="G975" i="3"/>
  <c r="F975" i="3"/>
  <c r="N974" i="3"/>
  <c r="K974" i="3"/>
  <c r="L974" i="3" s="1"/>
  <c r="G974" i="3"/>
  <c r="F974" i="3"/>
  <c r="N973" i="3"/>
  <c r="L973" i="3"/>
  <c r="K973" i="3"/>
  <c r="G973" i="3"/>
  <c r="F973" i="3"/>
  <c r="N972" i="3"/>
  <c r="L972" i="3"/>
  <c r="K972" i="3"/>
  <c r="G972" i="3"/>
  <c r="F972" i="3"/>
  <c r="N971" i="3"/>
  <c r="K971" i="3"/>
  <c r="L971" i="3" s="1"/>
  <c r="G971" i="3"/>
  <c r="F971" i="3"/>
  <c r="N970" i="3"/>
  <c r="K970" i="3"/>
  <c r="L970" i="3" s="1"/>
  <c r="G970" i="3"/>
  <c r="F970" i="3"/>
  <c r="N969" i="3"/>
  <c r="L969" i="3"/>
  <c r="K969" i="3"/>
  <c r="G969" i="3"/>
  <c r="F969" i="3"/>
  <c r="N968" i="3"/>
  <c r="L968" i="3"/>
  <c r="K968" i="3"/>
  <c r="G968" i="3"/>
  <c r="F968" i="3"/>
  <c r="N967" i="3"/>
  <c r="K967" i="3"/>
  <c r="L967" i="3" s="1"/>
  <c r="N966" i="3"/>
  <c r="L966" i="3"/>
  <c r="K966" i="3"/>
  <c r="G966" i="3"/>
  <c r="F966" i="3"/>
  <c r="N965" i="3"/>
  <c r="K965" i="3"/>
  <c r="L965" i="3" s="1"/>
  <c r="G965" i="3"/>
  <c r="F965" i="3"/>
  <c r="N964" i="3"/>
  <c r="K964" i="3"/>
  <c r="L964" i="3" s="1"/>
  <c r="G964" i="3"/>
  <c r="F964" i="3"/>
  <c r="N963" i="3"/>
  <c r="L963" i="3"/>
  <c r="K963" i="3"/>
  <c r="G963" i="3"/>
  <c r="F963" i="3"/>
  <c r="N962" i="3"/>
  <c r="L962" i="3"/>
  <c r="K962" i="3"/>
  <c r="G962" i="3"/>
  <c r="F962" i="3"/>
  <c r="N961" i="3"/>
  <c r="K961" i="3"/>
  <c r="L961" i="3" s="1"/>
  <c r="G961" i="3"/>
  <c r="F961" i="3"/>
  <c r="N960" i="3"/>
  <c r="K960" i="3"/>
  <c r="L960" i="3" s="1"/>
  <c r="G960" i="3"/>
  <c r="F960" i="3"/>
  <c r="N959" i="3"/>
  <c r="L959" i="3"/>
  <c r="K959" i="3"/>
  <c r="N958" i="3"/>
  <c r="K958" i="3"/>
  <c r="L958" i="3" s="1"/>
  <c r="N957" i="3"/>
  <c r="K957" i="3"/>
  <c r="L957" i="3" s="1"/>
  <c r="N956" i="3"/>
  <c r="L956" i="3"/>
  <c r="K956" i="3"/>
  <c r="N955" i="3"/>
  <c r="L955" i="3"/>
  <c r="K955" i="3"/>
  <c r="N954" i="3"/>
  <c r="K954" i="3"/>
  <c r="L954" i="3" s="1"/>
  <c r="N953" i="3"/>
  <c r="K953" i="3"/>
  <c r="L953" i="3" s="1"/>
  <c r="N952" i="3"/>
  <c r="L952" i="3"/>
  <c r="K952" i="3"/>
  <c r="N951" i="3"/>
  <c r="L951" i="3"/>
  <c r="K951" i="3"/>
  <c r="N950" i="3"/>
  <c r="K950" i="3"/>
  <c r="L950" i="3" s="1"/>
  <c r="N949" i="3"/>
  <c r="K949" i="3"/>
  <c r="L949" i="3" s="1"/>
  <c r="N948" i="3"/>
  <c r="L948" i="3"/>
  <c r="K948" i="3"/>
  <c r="N947" i="3"/>
  <c r="L947" i="3"/>
  <c r="K947" i="3"/>
  <c r="N946" i="3"/>
  <c r="K946" i="3"/>
  <c r="L946" i="3" s="1"/>
  <c r="N945" i="3"/>
  <c r="K945" i="3"/>
  <c r="L945" i="3" s="1"/>
  <c r="N944" i="3"/>
  <c r="L944" i="3"/>
  <c r="K944" i="3"/>
  <c r="N943" i="3"/>
  <c r="L943" i="3"/>
  <c r="K943" i="3"/>
  <c r="N942" i="3"/>
  <c r="K942" i="3"/>
  <c r="L942" i="3" s="1"/>
  <c r="N941" i="3"/>
  <c r="K941" i="3"/>
  <c r="L941" i="3" s="1"/>
  <c r="N940" i="3"/>
  <c r="L940" i="3"/>
  <c r="K940" i="3"/>
  <c r="N939" i="3"/>
  <c r="L939" i="3"/>
  <c r="K939" i="3"/>
  <c r="N938" i="3"/>
  <c r="K938" i="3"/>
  <c r="L938" i="3" s="1"/>
  <c r="N937" i="3"/>
  <c r="K937" i="3"/>
  <c r="L937" i="3" s="1"/>
  <c r="N936" i="3"/>
  <c r="L936" i="3"/>
  <c r="K936" i="3"/>
  <c r="N935" i="3"/>
  <c r="L935" i="3"/>
  <c r="K935" i="3"/>
  <c r="N934" i="3"/>
  <c r="K934" i="3"/>
  <c r="L934" i="3" s="1"/>
  <c r="N933" i="3"/>
  <c r="K933" i="3"/>
  <c r="L933" i="3" s="1"/>
  <c r="N932" i="3"/>
  <c r="L932" i="3"/>
  <c r="K932" i="3"/>
  <c r="N931" i="3"/>
  <c r="L931" i="3"/>
  <c r="K931" i="3"/>
  <c r="N930" i="3"/>
  <c r="K930" i="3"/>
  <c r="L930" i="3" s="1"/>
  <c r="N929" i="3"/>
  <c r="K929" i="3"/>
  <c r="L929" i="3" s="1"/>
  <c r="N928" i="3"/>
  <c r="L928" i="3"/>
  <c r="K928" i="3"/>
  <c r="N927" i="3"/>
  <c r="L927" i="3"/>
  <c r="K927" i="3"/>
  <c r="N926" i="3"/>
  <c r="K926" i="3"/>
  <c r="L926" i="3" s="1"/>
  <c r="N925" i="3"/>
  <c r="K925" i="3"/>
  <c r="L925" i="3" s="1"/>
  <c r="N924" i="3"/>
  <c r="L924" i="3"/>
  <c r="K924" i="3"/>
  <c r="N923" i="3"/>
  <c r="L923" i="3"/>
  <c r="K923" i="3"/>
  <c r="N922" i="3"/>
  <c r="K922" i="3"/>
  <c r="L922" i="3" s="1"/>
  <c r="N921" i="3"/>
  <c r="K921" i="3"/>
  <c r="L921" i="3" s="1"/>
  <c r="N920" i="3"/>
  <c r="L920" i="3"/>
  <c r="K920" i="3"/>
  <c r="N919" i="3"/>
  <c r="L919" i="3"/>
  <c r="K919" i="3"/>
  <c r="N918" i="3"/>
  <c r="K918" i="3"/>
  <c r="L918" i="3" s="1"/>
  <c r="N917" i="3"/>
  <c r="K917" i="3"/>
  <c r="L917" i="3" s="1"/>
  <c r="N916" i="3"/>
  <c r="L916" i="3"/>
  <c r="K916" i="3"/>
  <c r="N915" i="3"/>
  <c r="L915" i="3"/>
  <c r="K915" i="3"/>
  <c r="N914" i="3"/>
  <c r="K914" i="3"/>
  <c r="L914" i="3" s="1"/>
  <c r="N913" i="3"/>
  <c r="K913" i="3"/>
  <c r="L913" i="3" s="1"/>
  <c r="N912" i="3"/>
  <c r="L912" i="3"/>
  <c r="K912" i="3"/>
  <c r="N911" i="3"/>
  <c r="L911" i="3"/>
  <c r="K911" i="3"/>
  <c r="N910" i="3"/>
  <c r="K910" i="3"/>
  <c r="L910" i="3" s="1"/>
  <c r="N909" i="3"/>
  <c r="K909" i="3"/>
  <c r="L909" i="3" s="1"/>
  <c r="N908" i="3"/>
  <c r="L908" i="3"/>
  <c r="K908" i="3"/>
  <c r="N907" i="3"/>
  <c r="L907" i="3"/>
  <c r="K907" i="3"/>
  <c r="G907" i="3"/>
  <c r="N906" i="3"/>
  <c r="L906" i="3"/>
  <c r="K906" i="3"/>
  <c r="G906" i="3"/>
  <c r="N905" i="3"/>
  <c r="L905" i="3"/>
  <c r="K905" i="3"/>
  <c r="N904" i="3"/>
  <c r="K904" i="3"/>
  <c r="L904" i="3" s="1"/>
  <c r="N903" i="3"/>
  <c r="K903" i="3"/>
  <c r="L903" i="3" s="1"/>
  <c r="N902" i="3"/>
  <c r="L902" i="3"/>
  <c r="K902" i="3"/>
  <c r="N901" i="3"/>
  <c r="L901" i="3"/>
  <c r="K901" i="3"/>
  <c r="N900" i="3"/>
  <c r="K900" i="3"/>
  <c r="L900" i="3" s="1"/>
  <c r="N899" i="3"/>
  <c r="K899" i="3"/>
  <c r="L899" i="3" s="1"/>
  <c r="N898" i="3"/>
  <c r="L898" i="3"/>
  <c r="K898" i="3"/>
  <c r="N897" i="3"/>
  <c r="L897" i="3"/>
  <c r="K897" i="3"/>
  <c r="G897" i="3"/>
  <c r="N896" i="3"/>
  <c r="L896" i="3"/>
  <c r="K896" i="3"/>
  <c r="N895" i="3"/>
  <c r="K895" i="3"/>
  <c r="L895" i="3" s="1"/>
  <c r="N894" i="3"/>
  <c r="K894" i="3"/>
  <c r="L894" i="3" s="1"/>
  <c r="N893" i="3"/>
  <c r="L893" i="3"/>
  <c r="K893" i="3"/>
  <c r="N892" i="3"/>
  <c r="L892" i="3"/>
  <c r="K892" i="3"/>
  <c r="N891" i="3"/>
  <c r="K891" i="3"/>
  <c r="L891" i="3" s="1"/>
  <c r="N890" i="3"/>
  <c r="K890" i="3"/>
  <c r="L890" i="3" s="1"/>
  <c r="N889" i="3"/>
  <c r="L889" i="3"/>
  <c r="K889" i="3"/>
  <c r="N888" i="3"/>
  <c r="L888" i="3"/>
  <c r="K888" i="3"/>
  <c r="N887" i="3"/>
  <c r="K887" i="3"/>
  <c r="L887" i="3" s="1"/>
  <c r="N886" i="3"/>
  <c r="K886" i="3"/>
  <c r="L886" i="3" s="1"/>
  <c r="N885" i="3"/>
  <c r="L885" i="3"/>
  <c r="K885" i="3"/>
  <c r="N884" i="3"/>
  <c r="L884" i="3"/>
  <c r="K884" i="3"/>
  <c r="N883" i="3"/>
  <c r="K883" i="3"/>
  <c r="L883" i="3" s="1"/>
  <c r="N882" i="3"/>
  <c r="K882" i="3"/>
  <c r="L882" i="3" s="1"/>
  <c r="N881" i="3"/>
  <c r="L881" i="3"/>
  <c r="K881" i="3"/>
  <c r="N880" i="3"/>
  <c r="L880" i="3"/>
  <c r="K880" i="3"/>
  <c r="N879" i="3"/>
  <c r="K879" i="3"/>
  <c r="L879" i="3" s="1"/>
  <c r="N878" i="3"/>
  <c r="K878" i="3"/>
  <c r="L878" i="3" s="1"/>
  <c r="N877" i="3"/>
  <c r="L877" i="3"/>
  <c r="K877" i="3"/>
  <c r="N876" i="3"/>
  <c r="L876" i="3"/>
  <c r="K876" i="3"/>
  <c r="N875" i="3"/>
  <c r="K875" i="3"/>
  <c r="L875" i="3" s="1"/>
  <c r="N874" i="3"/>
  <c r="K874" i="3"/>
  <c r="L874" i="3" s="1"/>
  <c r="N873" i="3"/>
  <c r="L873" i="3"/>
  <c r="K873" i="3"/>
  <c r="N872" i="3"/>
  <c r="L872" i="3"/>
  <c r="K872" i="3"/>
  <c r="N871" i="3"/>
  <c r="K871" i="3"/>
  <c r="L871" i="3" s="1"/>
  <c r="N870" i="3"/>
  <c r="K870" i="3"/>
  <c r="L870" i="3" s="1"/>
  <c r="N869" i="3"/>
  <c r="L869" i="3"/>
  <c r="K869" i="3"/>
  <c r="N868" i="3"/>
  <c r="L868" i="3"/>
  <c r="K868" i="3"/>
  <c r="N867" i="3"/>
  <c r="K867" i="3"/>
  <c r="L867" i="3" s="1"/>
  <c r="N866" i="3"/>
  <c r="K866" i="3"/>
  <c r="L866" i="3" s="1"/>
  <c r="N865" i="3"/>
  <c r="L865" i="3"/>
  <c r="K865" i="3"/>
  <c r="N864" i="3"/>
  <c r="L864" i="3"/>
  <c r="K864" i="3"/>
  <c r="N863" i="3"/>
  <c r="K863" i="3"/>
  <c r="L863" i="3" s="1"/>
  <c r="N862" i="3"/>
  <c r="K862" i="3"/>
  <c r="L862" i="3" s="1"/>
  <c r="N861" i="3"/>
  <c r="L861" i="3"/>
  <c r="K861" i="3"/>
  <c r="N860" i="3"/>
  <c r="L860" i="3"/>
  <c r="K860" i="3"/>
  <c r="N859" i="3"/>
  <c r="K859" i="3"/>
  <c r="L859" i="3" s="1"/>
  <c r="N858" i="3"/>
  <c r="K858" i="3"/>
  <c r="L858" i="3" s="1"/>
  <c r="N857" i="3"/>
  <c r="L857" i="3"/>
  <c r="K857" i="3"/>
  <c r="N856" i="3"/>
  <c r="L856" i="3"/>
  <c r="K856" i="3"/>
  <c r="N855" i="3"/>
  <c r="K855" i="3"/>
  <c r="L855" i="3" s="1"/>
  <c r="N854" i="3"/>
  <c r="K854" i="3"/>
  <c r="L854" i="3" s="1"/>
  <c r="N853" i="3"/>
  <c r="L853" i="3"/>
  <c r="K853" i="3"/>
  <c r="N852" i="3"/>
  <c r="L852" i="3"/>
  <c r="K852" i="3"/>
  <c r="N851" i="3"/>
  <c r="L851" i="3"/>
  <c r="K851" i="3"/>
  <c r="N850" i="3"/>
  <c r="K850" i="3"/>
  <c r="L850" i="3" s="1"/>
  <c r="N849" i="3"/>
  <c r="L849" i="3"/>
  <c r="K849" i="3"/>
  <c r="N848" i="3"/>
  <c r="L848" i="3"/>
  <c r="K848" i="3"/>
  <c r="N847" i="3"/>
  <c r="K847" i="3"/>
  <c r="L847" i="3" s="1"/>
  <c r="N846" i="3"/>
  <c r="K846" i="3"/>
  <c r="L846" i="3" s="1"/>
  <c r="N845" i="3"/>
  <c r="L845" i="3"/>
  <c r="K845" i="3"/>
  <c r="N844" i="3"/>
  <c r="L844" i="3"/>
  <c r="K844" i="3"/>
  <c r="N843" i="3"/>
  <c r="L843" i="3"/>
  <c r="K843" i="3"/>
  <c r="N842" i="3"/>
  <c r="K842" i="3"/>
  <c r="L842" i="3" s="1"/>
  <c r="N841" i="3"/>
  <c r="L841" i="3"/>
  <c r="K841" i="3"/>
  <c r="N840" i="3"/>
  <c r="L840" i="3"/>
  <c r="K840" i="3"/>
  <c r="N839" i="3"/>
  <c r="K839" i="3"/>
  <c r="L839" i="3" s="1"/>
  <c r="N838" i="3"/>
  <c r="K838" i="3"/>
  <c r="L838" i="3" s="1"/>
  <c r="N837" i="3"/>
  <c r="L837" i="3"/>
  <c r="K837" i="3"/>
  <c r="N836" i="3"/>
  <c r="L836" i="3"/>
  <c r="K836" i="3"/>
  <c r="N835" i="3"/>
  <c r="L835" i="3"/>
  <c r="K835" i="3"/>
  <c r="N834" i="3"/>
  <c r="K834" i="3"/>
  <c r="L834" i="3" s="1"/>
  <c r="N833" i="3"/>
  <c r="L833" i="3"/>
  <c r="K833" i="3"/>
  <c r="N832" i="3"/>
  <c r="L832" i="3"/>
  <c r="K832" i="3"/>
  <c r="N831" i="3"/>
  <c r="K831" i="3"/>
  <c r="L831" i="3" s="1"/>
  <c r="N830" i="3"/>
  <c r="K830" i="3"/>
  <c r="L830" i="3" s="1"/>
  <c r="N829" i="3"/>
  <c r="L829" i="3"/>
  <c r="K829" i="3"/>
  <c r="N828" i="3"/>
  <c r="L828" i="3"/>
  <c r="K828" i="3"/>
  <c r="N827" i="3"/>
  <c r="L827" i="3"/>
  <c r="K827" i="3"/>
  <c r="G827" i="3"/>
  <c r="F827" i="3"/>
  <c r="N826" i="3"/>
  <c r="L826" i="3"/>
  <c r="K826" i="3"/>
  <c r="N825" i="3"/>
  <c r="L825" i="3"/>
  <c r="K825" i="3"/>
  <c r="G825" i="3"/>
  <c r="N824" i="3"/>
  <c r="L824" i="3"/>
  <c r="K824" i="3"/>
  <c r="G824" i="3"/>
  <c r="F824" i="3"/>
  <c r="N823" i="3"/>
  <c r="L823" i="3"/>
  <c r="K823" i="3"/>
  <c r="N822" i="3"/>
  <c r="L822" i="3"/>
  <c r="K822" i="3"/>
  <c r="N821" i="3"/>
  <c r="K821" i="3"/>
  <c r="L821" i="3" s="1"/>
  <c r="N820" i="3"/>
  <c r="L820" i="3"/>
  <c r="K820" i="3"/>
  <c r="N819" i="3"/>
  <c r="L819" i="3"/>
  <c r="K819" i="3"/>
  <c r="N818" i="3"/>
  <c r="K818" i="3"/>
  <c r="L818" i="3" s="1"/>
  <c r="G818" i="3"/>
  <c r="F818" i="3"/>
  <c r="N817" i="3"/>
  <c r="L817" i="3"/>
  <c r="K817" i="3"/>
  <c r="G817" i="3"/>
  <c r="F817" i="3"/>
  <c r="N816" i="3"/>
  <c r="L816" i="3"/>
  <c r="K816" i="3"/>
  <c r="N815" i="3"/>
  <c r="L815" i="3"/>
  <c r="K815" i="3"/>
  <c r="N814" i="3"/>
  <c r="K814" i="3"/>
  <c r="L814" i="3" s="1"/>
  <c r="N813" i="3"/>
  <c r="K813" i="3"/>
  <c r="L813" i="3" s="1"/>
  <c r="N812" i="3"/>
  <c r="L812" i="3"/>
  <c r="K812" i="3"/>
  <c r="N811" i="3"/>
  <c r="L811" i="3"/>
  <c r="K811" i="3"/>
  <c r="N810" i="3"/>
  <c r="L810" i="3"/>
  <c r="K810" i="3"/>
  <c r="N809" i="3"/>
  <c r="K809" i="3"/>
  <c r="L809" i="3" s="1"/>
  <c r="N808" i="3"/>
  <c r="L808" i="3"/>
  <c r="K808" i="3"/>
  <c r="N807" i="3"/>
  <c r="L807" i="3"/>
  <c r="K807" i="3"/>
  <c r="N806" i="3"/>
  <c r="K806" i="3"/>
  <c r="L806" i="3" s="1"/>
  <c r="N805" i="3"/>
  <c r="K805" i="3"/>
  <c r="L805" i="3" s="1"/>
  <c r="N804" i="3"/>
  <c r="L804" i="3"/>
  <c r="K804" i="3"/>
  <c r="N803" i="3"/>
  <c r="L803" i="3"/>
  <c r="K803" i="3"/>
  <c r="N802" i="3"/>
  <c r="L802" i="3"/>
  <c r="K802" i="3"/>
  <c r="N801" i="3"/>
  <c r="K801" i="3"/>
  <c r="L801" i="3" s="1"/>
  <c r="N800" i="3"/>
  <c r="L800" i="3"/>
  <c r="K800" i="3"/>
  <c r="N799" i="3"/>
  <c r="L799" i="3"/>
  <c r="K799" i="3"/>
  <c r="N798" i="3"/>
  <c r="K798" i="3"/>
  <c r="L798" i="3" s="1"/>
  <c r="G798" i="3"/>
  <c r="F798" i="3"/>
  <c r="N797" i="3"/>
  <c r="L797" i="3"/>
  <c r="K797" i="3"/>
  <c r="N796" i="3"/>
  <c r="K796" i="3"/>
  <c r="L796" i="3" s="1"/>
  <c r="N795" i="3"/>
  <c r="K795" i="3"/>
  <c r="L795" i="3" s="1"/>
  <c r="N794" i="3"/>
  <c r="L794" i="3"/>
  <c r="K794" i="3"/>
  <c r="N793" i="3"/>
  <c r="L793" i="3"/>
  <c r="K793" i="3"/>
  <c r="N792" i="3"/>
  <c r="L792" i="3"/>
  <c r="K792" i="3"/>
  <c r="N791" i="3"/>
  <c r="K791" i="3"/>
  <c r="L791" i="3" s="1"/>
  <c r="N790" i="3"/>
  <c r="L790" i="3"/>
  <c r="K790" i="3"/>
  <c r="N789" i="3"/>
  <c r="L789" i="3"/>
  <c r="K789" i="3"/>
  <c r="N788" i="3"/>
  <c r="K788" i="3"/>
  <c r="L788" i="3" s="1"/>
  <c r="N787" i="3"/>
  <c r="K787" i="3"/>
  <c r="L787" i="3" s="1"/>
  <c r="N786" i="3"/>
  <c r="L786" i="3"/>
  <c r="K786" i="3"/>
  <c r="N785" i="3"/>
  <c r="L785" i="3"/>
  <c r="K785" i="3"/>
  <c r="N784" i="3"/>
  <c r="L784" i="3"/>
  <c r="K784" i="3"/>
  <c r="G784" i="3"/>
  <c r="F784" i="3"/>
  <c r="N783" i="3"/>
  <c r="L783" i="3"/>
  <c r="K783" i="3"/>
  <c r="G783" i="3"/>
  <c r="F783" i="3"/>
  <c r="N782" i="3"/>
  <c r="L782" i="3"/>
  <c r="K782" i="3"/>
  <c r="G782" i="3"/>
  <c r="F782" i="3"/>
  <c r="N781" i="3"/>
  <c r="K781" i="3"/>
  <c r="L781" i="3" s="1"/>
  <c r="N780" i="3"/>
  <c r="L780" i="3"/>
  <c r="K780" i="3"/>
  <c r="N779" i="3"/>
  <c r="L779" i="3"/>
  <c r="K779" i="3"/>
  <c r="N778" i="3"/>
  <c r="K778" i="3"/>
  <c r="L778" i="3" s="1"/>
  <c r="N777" i="3"/>
  <c r="K777" i="3"/>
  <c r="L777" i="3" s="1"/>
  <c r="N776" i="3"/>
  <c r="L776" i="3"/>
  <c r="K776" i="3"/>
  <c r="N775" i="3"/>
  <c r="L775" i="3"/>
  <c r="K775" i="3"/>
  <c r="G775" i="3"/>
  <c r="F775" i="3"/>
  <c r="N774" i="3"/>
  <c r="L774" i="3"/>
  <c r="K774" i="3"/>
  <c r="G774" i="3"/>
  <c r="F774" i="3"/>
  <c r="N773" i="3"/>
  <c r="K773" i="3"/>
  <c r="L773" i="3" s="1"/>
  <c r="N772" i="3"/>
  <c r="L772" i="3"/>
  <c r="K772" i="3"/>
  <c r="F772" i="3"/>
  <c r="N771" i="3"/>
  <c r="L771" i="3"/>
  <c r="K771" i="3"/>
  <c r="N770" i="3"/>
  <c r="L770" i="3"/>
  <c r="K770" i="3"/>
  <c r="N769" i="3"/>
  <c r="K769" i="3"/>
  <c r="L769" i="3" s="1"/>
  <c r="N768" i="3"/>
  <c r="K768" i="3"/>
  <c r="L768" i="3" s="1"/>
  <c r="N767" i="3"/>
  <c r="L767" i="3"/>
  <c r="K767" i="3"/>
  <c r="N766" i="3"/>
  <c r="L766" i="3"/>
  <c r="K766" i="3"/>
  <c r="N765" i="3"/>
  <c r="L765" i="3"/>
  <c r="K765" i="3"/>
  <c r="N764" i="3"/>
  <c r="K764" i="3"/>
  <c r="L764" i="3" s="1"/>
  <c r="N763" i="3"/>
  <c r="L763" i="3"/>
  <c r="K763" i="3"/>
  <c r="N762" i="3"/>
  <c r="L762" i="3"/>
  <c r="K762" i="3"/>
  <c r="N761" i="3"/>
  <c r="K761" i="3"/>
  <c r="L761" i="3" s="1"/>
  <c r="N760" i="3"/>
  <c r="K760" i="3"/>
  <c r="L760" i="3" s="1"/>
  <c r="G760" i="3"/>
  <c r="F760" i="3"/>
  <c r="N759" i="3"/>
  <c r="L759" i="3"/>
  <c r="K759" i="3"/>
  <c r="N758" i="3"/>
  <c r="K758" i="3"/>
  <c r="L758" i="3" s="1"/>
  <c r="G758" i="3"/>
  <c r="F758" i="3"/>
  <c r="N757" i="3"/>
  <c r="K757" i="3"/>
  <c r="L757" i="3" s="1"/>
  <c r="N756" i="3"/>
  <c r="K756" i="3"/>
  <c r="L756" i="3" s="1"/>
  <c r="N755" i="3"/>
  <c r="L755" i="3"/>
  <c r="K755" i="3"/>
  <c r="G755" i="3"/>
  <c r="F755" i="3"/>
  <c r="N754" i="3"/>
  <c r="K754" i="3"/>
  <c r="L754" i="3" s="1"/>
  <c r="N753" i="3"/>
  <c r="L753" i="3"/>
  <c r="K753" i="3"/>
  <c r="G753" i="3"/>
  <c r="F753" i="3"/>
  <c r="N752" i="3"/>
  <c r="K752" i="3"/>
  <c r="L752" i="3" s="1"/>
  <c r="G752" i="3"/>
  <c r="F752" i="3"/>
  <c r="N751" i="3"/>
  <c r="L751" i="3"/>
  <c r="K751" i="3"/>
  <c r="N750" i="3"/>
  <c r="K750" i="3"/>
  <c r="L750" i="3" s="1"/>
  <c r="N749" i="3"/>
  <c r="L749" i="3"/>
  <c r="K749" i="3"/>
  <c r="N748" i="3"/>
  <c r="L748" i="3"/>
  <c r="K748" i="3"/>
  <c r="G748" i="3"/>
  <c r="F748" i="3"/>
  <c r="N747" i="3"/>
  <c r="L747" i="3"/>
  <c r="K747" i="3"/>
  <c r="N746" i="3"/>
  <c r="L746" i="3"/>
  <c r="K746" i="3"/>
  <c r="N745" i="3"/>
  <c r="K745" i="3"/>
  <c r="L745" i="3" s="1"/>
  <c r="N744" i="3"/>
  <c r="K744" i="3"/>
  <c r="L744" i="3" s="1"/>
  <c r="N743" i="3"/>
  <c r="L743" i="3"/>
  <c r="K743" i="3"/>
  <c r="N742" i="3"/>
  <c r="K742" i="3"/>
  <c r="L742" i="3" s="1"/>
  <c r="N741" i="3"/>
  <c r="L741" i="3"/>
  <c r="K741" i="3"/>
  <c r="N740" i="3"/>
  <c r="K740" i="3"/>
  <c r="L740" i="3" s="1"/>
  <c r="N739" i="3"/>
  <c r="L739" i="3"/>
  <c r="K739" i="3"/>
  <c r="N738" i="3"/>
  <c r="L738" i="3"/>
  <c r="K738" i="3"/>
  <c r="G738" i="3"/>
  <c r="F738" i="3"/>
  <c r="N737" i="3"/>
  <c r="L737" i="3"/>
  <c r="K737" i="3"/>
  <c r="N736" i="3"/>
  <c r="L736" i="3"/>
  <c r="K736" i="3"/>
  <c r="N735" i="3"/>
  <c r="K735" i="3"/>
  <c r="L735" i="3" s="1"/>
  <c r="N734" i="3"/>
  <c r="K734" i="3"/>
  <c r="L734" i="3" s="1"/>
  <c r="N733" i="3"/>
  <c r="L733" i="3"/>
  <c r="K733" i="3"/>
  <c r="N732" i="3"/>
  <c r="K732" i="3"/>
  <c r="L732" i="3" s="1"/>
  <c r="N731" i="3"/>
  <c r="L731" i="3"/>
  <c r="K731" i="3"/>
  <c r="N730" i="3"/>
  <c r="K730" i="3"/>
  <c r="L730" i="3" s="1"/>
  <c r="N729" i="3"/>
  <c r="L729" i="3"/>
  <c r="K729" i="3"/>
  <c r="N728" i="3"/>
  <c r="L728" i="3"/>
  <c r="K728" i="3"/>
  <c r="N727" i="3"/>
  <c r="K727" i="3"/>
  <c r="L727" i="3" s="1"/>
  <c r="N726" i="3"/>
  <c r="K726" i="3"/>
  <c r="L726" i="3" s="1"/>
  <c r="N725" i="3"/>
  <c r="L725" i="3"/>
  <c r="K725" i="3"/>
  <c r="N724" i="3"/>
  <c r="K724" i="3"/>
  <c r="L724" i="3" s="1"/>
  <c r="N723" i="3"/>
  <c r="L723" i="3"/>
  <c r="K723" i="3"/>
  <c r="N722" i="3"/>
  <c r="K722" i="3"/>
  <c r="L722" i="3" s="1"/>
  <c r="N721" i="3"/>
  <c r="L721" i="3"/>
  <c r="K721" i="3"/>
  <c r="N720" i="3"/>
  <c r="L720" i="3"/>
  <c r="K720" i="3"/>
  <c r="N719" i="3"/>
  <c r="K719" i="3"/>
  <c r="L719" i="3" s="1"/>
  <c r="N718" i="3"/>
  <c r="K718" i="3"/>
  <c r="L718" i="3" s="1"/>
  <c r="N717" i="3"/>
  <c r="L717" i="3"/>
  <c r="K717" i="3"/>
  <c r="N716" i="3"/>
  <c r="K716" i="3"/>
  <c r="L716" i="3" s="1"/>
  <c r="N715" i="3"/>
  <c r="L715" i="3"/>
  <c r="K715" i="3"/>
  <c r="N714" i="3"/>
  <c r="K714" i="3"/>
  <c r="L714" i="3" s="1"/>
  <c r="N713" i="3"/>
  <c r="L713" i="3"/>
  <c r="K713" i="3"/>
  <c r="N712" i="3"/>
  <c r="L712" i="3"/>
  <c r="K712" i="3"/>
  <c r="N711" i="3"/>
  <c r="K711" i="3"/>
  <c r="L711" i="3" s="1"/>
  <c r="N710" i="3"/>
  <c r="K710" i="3"/>
  <c r="L710" i="3" s="1"/>
  <c r="N709" i="3"/>
  <c r="L709" i="3"/>
  <c r="K709" i="3"/>
  <c r="G709" i="3"/>
  <c r="F709" i="3"/>
  <c r="N708" i="3"/>
  <c r="K708" i="3"/>
  <c r="L708" i="3" s="1"/>
  <c r="N707" i="3"/>
  <c r="L707" i="3"/>
  <c r="K707" i="3"/>
  <c r="N706" i="3"/>
  <c r="L706" i="3"/>
  <c r="K706" i="3"/>
  <c r="N705" i="3"/>
  <c r="K705" i="3"/>
  <c r="L705" i="3" s="1"/>
  <c r="N704" i="3"/>
  <c r="K704" i="3"/>
  <c r="L704" i="3" s="1"/>
  <c r="N703" i="3"/>
  <c r="L703" i="3"/>
  <c r="K703" i="3"/>
  <c r="N702" i="3"/>
  <c r="K702" i="3"/>
  <c r="L702" i="3" s="1"/>
  <c r="N701" i="3"/>
  <c r="L701" i="3"/>
  <c r="K701" i="3"/>
  <c r="N700" i="3"/>
  <c r="K700" i="3"/>
  <c r="L700" i="3" s="1"/>
  <c r="N699" i="3"/>
  <c r="L699" i="3"/>
  <c r="K699" i="3"/>
  <c r="G699" i="3"/>
  <c r="F699" i="3"/>
  <c r="N698" i="3"/>
  <c r="K698" i="3"/>
  <c r="L698" i="3" s="1"/>
  <c r="N697" i="3"/>
  <c r="L697" i="3"/>
  <c r="K697" i="3"/>
  <c r="N696" i="3"/>
  <c r="K696" i="3"/>
  <c r="L696" i="3" s="1"/>
  <c r="N695" i="3"/>
  <c r="L695" i="3"/>
  <c r="K695" i="3"/>
  <c r="N694" i="3"/>
  <c r="K694" i="3"/>
  <c r="L694" i="3" s="1"/>
  <c r="N693" i="3"/>
  <c r="L693" i="3"/>
  <c r="K693" i="3"/>
  <c r="N692" i="3"/>
  <c r="L692" i="3"/>
  <c r="K692" i="3"/>
  <c r="G692" i="3"/>
  <c r="F692" i="3"/>
  <c r="N691" i="3"/>
  <c r="L691" i="3"/>
  <c r="K691" i="3"/>
  <c r="N690" i="3"/>
  <c r="L690" i="3"/>
  <c r="K690" i="3"/>
  <c r="N689" i="3"/>
  <c r="K689" i="3"/>
  <c r="L689" i="3" s="1"/>
  <c r="N688" i="3"/>
  <c r="K688" i="3"/>
  <c r="L688" i="3" s="1"/>
  <c r="N687" i="3"/>
  <c r="L687" i="3"/>
  <c r="K687" i="3"/>
  <c r="N686" i="3"/>
  <c r="K686" i="3"/>
  <c r="L686" i="3" s="1"/>
  <c r="N685" i="3"/>
  <c r="L685" i="3"/>
  <c r="K685" i="3"/>
  <c r="N684" i="3"/>
  <c r="K684" i="3"/>
  <c r="L684" i="3" s="1"/>
  <c r="N683" i="3"/>
  <c r="L683" i="3"/>
  <c r="K683" i="3"/>
  <c r="N682" i="3"/>
  <c r="L682" i="3"/>
  <c r="K682" i="3"/>
  <c r="N681" i="3"/>
  <c r="K681" i="3"/>
  <c r="L681" i="3" s="1"/>
  <c r="G681" i="3"/>
  <c r="F681" i="3"/>
  <c r="N680" i="3"/>
  <c r="L680" i="3"/>
  <c r="K680" i="3"/>
  <c r="N679" i="3"/>
  <c r="K679" i="3"/>
  <c r="L679" i="3" s="1"/>
  <c r="N678" i="3"/>
  <c r="K678" i="3"/>
  <c r="L678" i="3" s="1"/>
  <c r="N677" i="3"/>
  <c r="L677" i="3"/>
  <c r="K677" i="3"/>
  <c r="N676" i="3"/>
  <c r="K676" i="3"/>
  <c r="L676" i="3" s="1"/>
  <c r="N675" i="3"/>
  <c r="L675" i="3"/>
  <c r="K675" i="3"/>
  <c r="N674" i="3"/>
  <c r="K674" i="3"/>
  <c r="L674" i="3" s="1"/>
  <c r="N673" i="3"/>
  <c r="L673" i="3"/>
  <c r="K673" i="3"/>
  <c r="N672" i="3"/>
  <c r="L672" i="3"/>
  <c r="K672" i="3"/>
  <c r="N671" i="3"/>
  <c r="K671" i="3"/>
  <c r="L671" i="3" s="1"/>
  <c r="N670" i="3"/>
  <c r="K670" i="3"/>
  <c r="L670" i="3" s="1"/>
  <c r="N669" i="3"/>
  <c r="L669" i="3"/>
  <c r="K669" i="3"/>
  <c r="N668" i="3"/>
  <c r="K668" i="3"/>
  <c r="L668" i="3" s="1"/>
  <c r="N667" i="3"/>
  <c r="L667" i="3"/>
  <c r="K667" i="3"/>
  <c r="N666" i="3"/>
  <c r="K666" i="3"/>
  <c r="L666" i="3" s="1"/>
  <c r="N665" i="3"/>
  <c r="L665" i="3"/>
  <c r="K665" i="3"/>
  <c r="N664" i="3"/>
  <c r="L664" i="3"/>
  <c r="K664" i="3"/>
  <c r="N663" i="3"/>
  <c r="K663" i="3"/>
  <c r="L663" i="3" s="1"/>
  <c r="N662" i="3"/>
  <c r="K662" i="3"/>
  <c r="L662" i="3" s="1"/>
  <c r="N661" i="3"/>
  <c r="L661" i="3"/>
  <c r="K661" i="3"/>
  <c r="N660" i="3"/>
  <c r="K660" i="3"/>
  <c r="L660" i="3" s="1"/>
  <c r="N659" i="3"/>
  <c r="L659" i="3"/>
  <c r="K659" i="3"/>
  <c r="N658" i="3"/>
  <c r="K658" i="3"/>
  <c r="L658" i="3" s="1"/>
  <c r="N657" i="3"/>
  <c r="L657" i="3"/>
  <c r="K657" i="3"/>
  <c r="N656" i="3"/>
  <c r="L656" i="3"/>
  <c r="K656" i="3"/>
  <c r="N655" i="3"/>
  <c r="K655" i="3"/>
  <c r="L655" i="3" s="1"/>
  <c r="N654" i="3"/>
  <c r="K654" i="3"/>
  <c r="L654" i="3" s="1"/>
  <c r="N653" i="3"/>
  <c r="L653" i="3"/>
  <c r="K653" i="3"/>
  <c r="N652" i="3"/>
  <c r="K652" i="3"/>
  <c r="L652" i="3" s="1"/>
  <c r="N651" i="3"/>
  <c r="L651" i="3"/>
  <c r="K651" i="3"/>
  <c r="N650" i="3"/>
  <c r="K650" i="3"/>
  <c r="L650" i="3" s="1"/>
  <c r="N649" i="3"/>
  <c r="L649" i="3"/>
  <c r="K649" i="3"/>
  <c r="N648" i="3"/>
  <c r="L648" i="3"/>
  <c r="K648" i="3"/>
  <c r="N647" i="3"/>
  <c r="K647" i="3"/>
  <c r="L647" i="3" s="1"/>
  <c r="N646" i="3"/>
  <c r="K646" i="3"/>
  <c r="L646" i="3" s="1"/>
  <c r="N645" i="3"/>
  <c r="L645" i="3"/>
  <c r="K645" i="3"/>
  <c r="N644" i="3"/>
  <c r="K644" i="3"/>
  <c r="L644" i="3" s="1"/>
  <c r="N643" i="3"/>
  <c r="L643" i="3"/>
  <c r="K643" i="3"/>
  <c r="N642" i="3"/>
  <c r="K642" i="3"/>
  <c r="L642" i="3" s="1"/>
  <c r="N641" i="3"/>
  <c r="L641" i="3"/>
  <c r="K641" i="3"/>
  <c r="N640" i="3"/>
  <c r="L640" i="3"/>
  <c r="K640" i="3"/>
  <c r="N639" i="3"/>
  <c r="K639" i="3"/>
  <c r="L639" i="3" s="1"/>
  <c r="N638" i="3"/>
  <c r="K638" i="3"/>
  <c r="L638" i="3" s="1"/>
  <c r="N637" i="3"/>
  <c r="L637" i="3"/>
  <c r="K637" i="3"/>
  <c r="N636" i="3"/>
  <c r="K636" i="3"/>
  <c r="L636" i="3" s="1"/>
  <c r="N635" i="3"/>
  <c r="L635" i="3"/>
  <c r="K635" i="3"/>
  <c r="N634" i="3"/>
  <c r="K634" i="3"/>
  <c r="L634" i="3" s="1"/>
  <c r="N633" i="3"/>
  <c r="L633" i="3"/>
  <c r="K633" i="3"/>
  <c r="N632" i="3"/>
  <c r="L632" i="3"/>
  <c r="K632" i="3"/>
  <c r="N631" i="3"/>
  <c r="K631" i="3"/>
  <c r="L631" i="3" s="1"/>
  <c r="N630" i="3"/>
  <c r="K630" i="3"/>
  <c r="L630" i="3" s="1"/>
  <c r="N629" i="3"/>
  <c r="L629" i="3"/>
  <c r="K629" i="3"/>
  <c r="N628" i="3"/>
  <c r="K628" i="3"/>
  <c r="L628" i="3" s="1"/>
  <c r="N627" i="3"/>
  <c r="L627" i="3"/>
  <c r="K627" i="3"/>
  <c r="N626" i="3"/>
  <c r="K626" i="3"/>
  <c r="L626" i="3" s="1"/>
  <c r="N625" i="3"/>
  <c r="L625" i="3"/>
  <c r="K625" i="3"/>
  <c r="N624" i="3"/>
  <c r="L624" i="3"/>
  <c r="K624" i="3"/>
  <c r="N623" i="3"/>
  <c r="K623" i="3"/>
  <c r="L623" i="3" s="1"/>
  <c r="N622" i="3"/>
  <c r="K622" i="3"/>
  <c r="L622" i="3" s="1"/>
  <c r="N621" i="3"/>
  <c r="L621" i="3"/>
  <c r="K621" i="3"/>
  <c r="G621" i="3"/>
  <c r="F621" i="3"/>
  <c r="N620" i="3"/>
  <c r="K620" i="3"/>
  <c r="L620" i="3" s="1"/>
  <c r="N619" i="3"/>
  <c r="L619" i="3"/>
  <c r="K619" i="3"/>
  <c r="G619" i="3"/>
  <c r="F619" i="3"/>
  <c r="N618" i="3"/>
  <c r="K618" i="3"/>
  <c r="L618" i="3" s="1"/>
  <c r="N617" i="3"/>
  <c r="L617" i="3"/>
  <c r="K617" i="3"/>
  <c r="N616" i="3"/>
  <c r="K616" i="3"/>
  <c r="L616" i="3" s="1"/>
  <c r="N615" i="3"/>
  <c r="L615" i="3"/>
  <c r="K615" i="3"/>
  <c r="G615" i="3"/>
  <c r="F615" i="3"/>
  <c r="N614" i="3"/>
  <c r="K614" i="3"/>
  <c r="L614" i="3" s="1"/>
  <c r="N613" i="3"/>
  <c r="L613" i="3"/>
  <c r="K613" i="3"/>
  <c r="N612" i="3"/>
  <c r="K612" i="3"/>
  <c r="L612" i="3" s="1"/>
  <c r="N611" i="3"/>
  <c r="L611" i="3"/>
  <c r="K611" i="3"/>
  <c r="N610" i="3"/>
  <c r="L610" i="3"/>
  <c r="K610" i="3"/>
  <c r="N609" i="3"/>
  <c r="K609" i="3"/>
  <c r="L609" i="3" s="1"/>
  <c r="N608" i="3"/>
  <c r="K608" i="3"/>
  <c r="L608" i="3" s="1"/>
  <c r="N607" i="3"/>
  <c r="L607" i="3"/>
  <c r="K607" i="3"/>
  <c r="N606" i="3"/>
  <c r="K606" i="3"/>
  <c r="L606" i="3" s="1"/>
  <c r="N605" i="3"/>
  <c r="L605" i="3"/>
  <c r="K605" i="3"/>
  <c r="N604" i="3"/>
  <c r="K604" i="3"/>
  <c r="L604" i="3" s="1"/>
  <c r="N603" i="3"/>
  <c r="L603" i="3"/>
  <c r="K603" i="3"/>
  <c r="N602" i="3"/>
  <c r="L602" i="3"/>
  <c r="K602" i="3"/>
  <c r="N601" i="3"/>
  <c r="K601" i="3"/>
  <c r="L601" i="3" s="1"/>
  <c r="N600" i="3"/>
  <c r="K600" i="3"/>
  <c r="L600" i="3" s="1"/>
  <c r="N599" i="3"/>
  <c r="L599" i="3"/>
  <c r="K599" i="3"/>
  <c r="N598" i="3"/>
  <c r="K598" i="3"/>
  <c r="L598" i="3" s="1"/>
  <c r="N597" i="3"/>
  <c r="L597" i="3"/>
  <c r="K597" i="3"/>
  <c r="N596" i="3"/>
  <c r="K596" i="3"/>
  <c r="L596" i="3" s="1"/>
  <c r="N595" i="3"/>
  <c r="L595" i="3"/>
  <c r="K595" i="3"/>
  <c r="N594" i="3"/>
  <c r="L594" i="3"/>
  <c r="K594" i="3"/>
  <c r="N593" i="3"/>
  <c r="K593" i="3"/>
  <c r="L593" i="3" s="1"/>
  <c r="N592" i="3"/>
  <c r="K592" i="3"/>
  <c r="L592" i="3" s="1"/>
  <c r="N591" i="3"/>
  <c r="L591" i="3"/>
  <c r="K591" i="3"/>
  <c r="N590" i="3"/>
  <c r="K590" i="3"/>
  <c r="L590" i="3" s="1"/>
  <c r="N589" i="3"/>
  <c r="L589" i="3"/>
  <c r="K589" i="3"/>
  <c r="N588" i="3"/>
  <c r="K588" i="3"/>
  <c r="L588" i="3" s="1"/>
  <c r="N587" i="3"/>
  <c r="L587" i="3"/>
  <c r="K587" i="3"/>
  <c r="N586" i="3"/>
  <c r="L586" i="3"/>
  <c r="K586" i="3"/>
  <c r="N585" i="3"/>
  <c r="K585" i="3"/>
  <c r="L585" i="3" s="1"/>
  <c r="N584" i="3"/>
  <c r="K584" i="3"/>
  <c r="L584" i="3" s="1"/>
  <c r="N583" i="3"/>
  <c r="L583" i="3"/>
  <c r="K583" i="3"/>
  <c r="N582" i="3"/>
  <c r="K582" i="3"/>
  <c r="L582" i="3" s="1"/>
  <c r="N581" i="3"/>
  <c r="L581" i="3"/>
  <c r="K581" i="3"/>
  <c r="N580" i="3"/>
  <c r="K580" i="3"/>
  <c r="L580" i="3" s="1"/>
  <c r="N579" i="3"/>
  <c r="L579" i="3"/>
  <c r="K579" i="3"/>
  <c r="N578" i="3"/>
  <c r="L578" i="3"/>
  <c r="K578" i="3"/>
  <c r="N577" i="3"/>
  <c r="K577" i="3"/>
  <c r="L577" i="3" s="1"/>
  <c r="N576" i="3"/>
  <c r="K576" i="3"/>
  <c r="L576" i="3" s="1"/>
  <c r="N575" i="3"/>
  <c r="L575" i="3"/>
  <c r="K575" i="3"/>
  <c r="N574" i="3"/>
  <c r="K574" i="3"/>
  <c r="L574" i="3" s="1"/>
  <c r="G574" i="3"/>
  <c r="F574" i="3"/>
  <c r="N573" i="3"/>
  <c r="L573" i="3"/>
  <c r="K573" i="3"/>
  <c r="N572" i="3"/>
  <c r="K572" i="3"/>
  <c r="L572" i="3" s="1"/>
  <c r="G572" i="3"/>
  <c r="F572" i="3"/>
  <c r="N571" i="3"/>
  <c r="L571" i="3"/>
  <c r="K571" i="3"/>
  <c r="N570" i="3"/>
  <c r="K570" i="3"/>
  <c r="L570" i="3" s="1"/>
  <c r="N569" i="3"/>
  <c r="L569" i="3"/>
  <c r="K569" i="3"/>
  <c r="N568" i="3"/>
  <c r="K568" i="3"/>
  <c r="L568" i="3" s="1"/>
  <c r="G568" i="3"/>
  <c r="F568" i="3"/>
  <c r="N567" i="3"/>
  <c r="K567" i="3"/>
  <c r="L567" i="3" s="1"/>
  <c r="N566" i="3"/>
  <c r="K566" i="3"/>
  <c r="L566" i="3" s="1"/>
  <c r="N565" i="3"/>
  <c r="L565" i="3"/>
  <c r="K565" i="3"/>
  <c r="N564" i="3"/>
  <c r="K564" i="3"/>
  <c r="L564" i="3" s="1"/>
  <c r="N563" i="3"/>
  <c r="L563" i="3"/>
  <c r="K563" i="3"/>
  <c r="N562" i="3"/>
  <c r="K562" i="3"/>
  <c r="L562" i="3" s="1"/>
  <c r="N561" i="3"/>
  <c r="L561" i="3"/>
  <c r="K561" i="3"/>
  <c r="N560" i="3"/>
  <c r="L560" i="3"/>
  <c r="K560" i="3"/>
  <c r="G560" i="3"/>
  <c r="F560" i="3"/>
  <c r="N559" i="3"/>
  <c r="L559" i="3"/>
  <c r="K559" i="3"/>
  <c r="G559" i="3"/>
  <c r="F559" i="3"/>
  <c r="N558" i="3"/>
  <c r="K558" i="3"/>
  <c r="L558" i="3" s="1"/>
  <c r="N557" i="3"/>
  <c r="L557" i="3"/>
  <c r="K557" i="3"/>
  <c r="N556" i="3"/>
  <c r="K556" i="3"/>
  <c r="L556" i="3" s="1"/>
  <c r="N555" i="3"/>
  <c r="L555" i="3"/>
  <c r="K555" i="3"/>
  <c r="G555" i="3"/>
  <c r="F555" i="3"/>
  <c r="N554" i="3"/>
  <c r="K554" i="3"/>
  <c r="L554" i="3" s="1"/>
  <c r="N553" i="3"/>
  <c r="L553" i="3"/>
  <c r="K553" i="3"/>
  <c r="N552" i="3"/>
  <c r="K552" i="3"/>
  <c r="L552" i="3" s="1"/>
  <c r="N551" i="3"/>
  <c r="L551" i="3"/>
  <c r="K551" i="3"/>
  <c r="N550" i="3"/>
  <c r="L550" i="3"/>
  <c r="K550" i="3"/>
  <c r="N549" i="3"/>
  <c r="K549" i="3"/>
  <c r="L549" i="3" s="1"/>
  <c r="N548" i="3"/>
  <c r="K548" i="3"/>
  <c r="L548" i="3" s="1"/>
  <c r="G548" i="3"/>
  <c r="F548" i="3"/>
  <c r="N547" i="3"/>
  <c r="L547" i="3"/>
  <c r="K547" i="3"/>
  <c r="N546" i="3"/>
  <c r="K546" i="3"/>
  <c r="L546" i="3" s="1"/>
  <c r="N545" i="3"/>
  <c r="L545" i="3"/>
  <c r="K545" i="3"/>
  <c r="N544" i="3"/>
  <c r="L544" i="3"/>
  <c r="K544" i="3"/>
  <c r="N543" i="3"/>
  <c r="K543" i="3"/>
  <c r="L543" i="3" s="1"/>
  <c r="N542" i="3"/>
  <c r="K542" i="3"/>
  <c r="L542" i="3" s="1"/>
  <c r="N541" i="3"/>
  <c r="L541" i="3"/>
  <c r="K541" i="3"/>
  <c r="N540" i="3"/>
  <c r="K540" i="3"/>
  <c r="L540" i="3" s="1"/>
  <c r="N539" i="3"/>
  <c r="L539" i="3"/>
  <c r="K539" i="3"/>
  <c r="N538" i="3"/>
  <c r="K538" i="3"/>
  <c r="L538" i="3" s="1"/>
  <c r="N537" i="3"/>
  <c r="L537" i="3"/>
  <c r="K537" i="3"/>
  <c r="N536" i="3"/>
  <c r="L536" i="3"/>
  <c r="K536" i="3"/>
  <c r="N535" i="3"/>
  <c r="K535" i="3"/>
  <c r="L535" i="3" s="1"/>
  <c r="N534" i="3"/>
  <c r="K534" i="3"/>
  <c r="L534" i="3" s="1"/>
  <c r="N533" i="3"/>
  <c r="L533" i="3"/>
  <c r="K533" i="3"/>
  <c r="N532" i="3"/>
  <c r="K532" i="3"/>
  <c r="L532" i="3" s="1"/>
  <c r="N531" i="3"/>
  <c r="L531" i="3"/>
  <c r="K531" i="3"/>
  <c r="G531" i="3"/>
  <c r="F531" i="3"/>
  <c r="N530" i="3"/>
  <c r="K530" i="3"/>
  <c r="L530" i="3" s="1"/>
  <c r="N529" i="3"/>
  <c r="L529" i="3"/>
  <c r="K529" i="3"/>
  <c r="N528" i="3"/>
  <c r="K528" i="3"/>
  <c r="L528" i="3" s="1"/>
  <c r="N527" i="3"/>
  <c r="L527" i="3"/>
  <c r="K527" i="3"/>
  <c r="N526" i="3"/>
  <c r="K526" i="3"/>
  <c r="L526" i="3" s="1"/>
  <c r="N525" i="3"/>
  <c r="L525" i="3"/>
  <c r="K525" i="3"/>
  <c r="N524" i="3"/>
  <c r="K524" i="3"/>
  <c r="L524" i="3" s="1"/>
  <c r="N523" i="3"/>
  <c r="L523" i="3"/>
  <c r="K523" i="3"/>
  <c r="N522" i="3"/>
  <c r="K522" i="3"/>
  <c r="L522" i="3" s="1"/>
  <c r="N521" i="3"/>
  <c r="L521" i="3"/>
  <c r="K521" i="3"/>
  <c r="F521" i="3"/>
  <c r="N520" i="3"/>
  <c r="L520" i="3"/>
  <c r="K520" i="3"/>
  <c r="F520" i="3"/>
  <c r="N519" i="3"/>
  <c r="L519" i="3"/>
  <c r="K519" i="3"/>
  <c r="N518" i="3"/>
  <c r="K518" i="3"/>
  <c r="L518" i="3" s="1"/>
  <c r="N517" i="3"/>
  <c r="L517" i="3"/>
  <c r="K517" i="3"/>
  <c r="G517" i="3"/>
  <c r="F517" i="3"/>
  <c r="N516" i="3"/>
  <c r="K516" i="3"/>
  <c r="L516" i="3" s="1"/>
  <c r="N515" i="3"/>
  <c r="L515" i="3"/>
  <c r="K515" i="3"/>
  <c r="N514" i="3"/>
  <c r="K514" i="3"/>
  <c r="L514" i="3" s="1"/>
  <c r="N513" i="3"/>
  <c r="L513" i="3"/>
  <c r="K513" i="3"/>
  <c r="N512" i="3"/>
  <c r="K512" i="3"/>
  <c r="L512" i="3" s="1"/>
  <c r="N511" i="3"/>
  <c r="L511" i="3"/>
  <c r="K511" i="3"/>
  <c r="N510" i="3"/>
  <c r="K510" i="3"/>
  <c r="L510" i="3" s="1"/>
  <c r="N509" i="3"/>
  <c r="L509" i="3"/>
  <c r="K509" i="3"/>
  <c r="G509" i="3"/>
  <c r="F509" i="3"/>
  <c r="N508" i="3"/>
  <c r="K508" i="3"/>
  <c r="L508" i="3" s="1"/>
  <c r="N507" i="3"/>
  <c r="L507" i="3"/>
  <c r="K507" i="3"/>
  <c r="N506" i="3"/>
  <c r="K506" i="3"/>
  <c r="L506" i="3" s="1"/>
  <c r="N505" i="3"/>
  <c r="L505" i="3"/>
  <c r="K505" i="3"/>
  <c r="N504" i="3"/>
  <c r="K504" i="3"/>
  <c r="L504" i="3" s="1"/>
  <c r="N503" i="3"/>
  <c r="L503" i="3"/>
  <c r="K503" i="3"/>
  <c r="N502" i="3"/>
  <c r="K502" i="3"/>
  <c r="L502" i="3" s="1"/>
  <c r="N501" i="3"/>
  <c r="L501" i="3"/>
  <c r="K501" i="3"/>
  <c r="N500" i="3"/>
  <c r="K500" i="3"/>
  <c r="L500" i="3" s="1"/>
  <c r="N499" i="3"/>
  <c r="L499" i="3"/>
  <c r="K499" i="3"/>
  <c r="N498" i="3"/>
  <c r="K498" i="3"/>
  <c r="L498" i="3" s="1"/>
  <c r="N497" i="3"/>
  <c r="L497" i="3"/>
  <c r="K497" i="3"/>
  <c r="N496" i="3"/>
  <c r="K496" i="3"/>
  <c r="L496" i="3" s="1"/>
  <c r="N495" i="3"/>
  <c r="L495" i="3"/>
  <c r="K495" i="3"/>
  <c r="N494" i="3"/>
  <c r="K494" i="3"/>
  <c r="L494" i="3" s="1"/>
  <c r="N493" i="3"/>
  <c r="L493" i="3"/>
  <c r="K493" i="3"/>
  <c r="N492" i="3"/>
  <c r="K492" i="3"/>
  <c r="L492" i="3" s="1"/>
  <c r="N491" i="3"/>
  <c r="L491" i="3"/>
  <c r="K491" i="3"/>
  <c r="N490" i="3"/>
  <c r="K490" i="3"/>
  <c r="L490" i="3" s="1"/>
  <c r="N489" i="3"/>
  <c r="L489" i="3"/>
  <c r="K489" i="3"/>
  <c r="N488" i="3"/>
  <c r="K488" i="3"/>
  <c r="L488" i="3" s="1"/>
  <c r="N487" i="3"/>
  <c r="L487" i="3"/>
  <c r="K487" i="3"/>
  <c r="N486" i="3"/>
  <c r="K486" i="3"/>
  <c r="L486" i="3" s="1"/>
  <c r="N485" i="3"/>
  <c r="L485" i="3"/>
  <c r="K485" i="3"/>
  <c r="N484" i="3"/>
  <c r="K484" i="3"/>
  <c r="L484" i="3" s="1"/>
  <c r="N483" i="3"/>
  <c r="L483" i="3"/>
  <c r="K483" i="3"/>
  <c r="N482" i="3"/>
  <c r="K482" i="3"/>
  <c r="L482" i="3" s="1"/>
  <c r="N481" i="3"/>
  <c r="L481" i="3"/>
  <c r="K481" i="3"/>
  <c r="N480" i="3"/>
  <c r="K480" i="3"/>
  <c r="L480" i="3" s="1"/>
  <c r="G480" i="3"/>
  <c r="F480" i="3"/>
  <c r="N479" i="3"/>
  <c r="L479" i="3"/>
  <c r="K479" i="3"/>
  <c r="N478" i="3"/>
  <c r="K478" i="3"/>
  <c r="L478" i="3" s="1"/>
  <c r="N477" i="3"/>
  <c r="L477" i="3"/>
  <c r="K477" i="3"/>
  <c r="N476" i="3"/>
  <c r="K476" i="3"/>
  <c r="L476" i="3" s="1"/>
  <c r="N475" i="3"/>
  <c r="L475" i="3"/>
  <c r="K475" i="3"/>
  <c r="N474" i="3"/>
  <c r="K474" i="3"/>
  <c r="L474" i="3" s="1"/>
  <c r="N473" i="3"/>
  <c r="L473" i="3"/>
  <c r="K473" i="3"/>
  <c r="N472" i="3"/>
  <c r="K472" i="3"/>
  <c r="L472" i="3" s="1"/>
  <c r="N471" i="3"/>
  <c r="L471" i="3"/>
  <c r="K471" i="3"/>
  <c r="N470" i="3"/>
  <c r="K470" i="3"/>
  <c r="L470" i="3" s="1"/>
  <c r="N469" i="3"/>
  <c r="L469" i="3"/>
  <c r="K469" i="3"/>
  <c r="N468" i="3"/>
  <c r="K468" i="3"/>
  <c r="L468" i="3" s="1"/>
  <c r="N467" i="3"/>
  <c r="L467" i="3"/>
  <c r="K467" i="3"/>
  <c r="N466" i="3"/>
  <c r="K466" i="3"/>
  <c r="L466" i="3" s="1"/>
  <c r="N465" i="3"/>
  <c r="L465" i="3"/>
  <c r="K465" i="3"/>
  <c r="N464" i="3"/>
  <c r="K464" i="3"/>
  <c r="L464" i="3" s="1"/>
  <c r="N463" i="3"/>
  <c r="L463" i="3"/>
  <c r="K463" i="3"/>
  <c r="N462" i="3"/>
  <c r="K462" i="3"/>
  <c r="L462" i="3" s="1"/>
  <c r="N461" i="3"/>
  <c r="L461" i="3"/>
  <c r="K461" i="3"/>
  <c r="N460" i="3"/>
  <c r="K460" i="3"/>
  <c r="L460" i="3" s="1"/>
  <c r="N459" i="3"/>
  <c r="L459" i="3"/>
  <c r="K459" i="3"/>
  <c r="N458" i="3"/>
  <c r="K458" i="3"/>
  <c r="L458" i="3" s="1"/>
  <c r="G458" i="3"/>
  <c r="F458" i="3"/>
  <c r="N457" i="3"/>
  <c r="L457" i="3"/>
  <c r="K457" i="3"/>
  <c r="G457" i="3"/>
  <c r="F457" i="3"/>
  <c r="N456" i="3"/>
  <c r="K456" i="3"/>
  <c r="L456" i="3" s="1"/>
  <c r="N455" i="3"/>
  <c r="L455" i="3"/>
  <c r="K455" i="3"/>
  <c r="N454" i="3"/>
  <c r="K454" i="3"/>
  <c r="L454" i="3" s="1"/>
  <c r="G454" i="3"/>
  <c r="F454" i="3"/>
  <c r="N453" i="3"/>
  <c r="L453" i="3"/>
  <c r="K453" i="3"/>
  <c r="N452" i="3"/>
  <c r="K452" i="3"/>
  <c r="L452" i="3" s="1"/>
  <c r="N451" i="3"/>
  <c r="L451" i="3"/>
  <c r="K451" i="3"/>
  <c r="N450" i="3"/>
  <c r="K450" i="3"/>
  <c r="L450" i="3" s="1"/>
  <c r="N449" i="3"/>
  <c r="L449" i="3"/>
  <c r="K449" i="3"/>
  <c r="N448" i="3"/>
  <c r="K448" i="3"/>
  <c r="L448" i="3" s="1"/>
  <c r="N447" i="3"/>
  <c r="L447" i="3"/>
  <c r="K447" i="3"/>
  <c r="G447" i="3"/>
  <c r="F447" i="3"/>
  <c r="N446" i="3"/>
  <c r="K446" i="3"/>
  <c r="L446" i="3" s="1"/>
  <c r="N445" i="3"/>
  <c r="L445" i="3"/>
  <c r="K445" i="3"/>
  <c r="N444" i="3"/>
  <c r="K444" i="3"/>
  <c r="L444" i="3" s="1"/>
  <c r="N443" i="3"/>
  <c r="L443" i="3"/>
  <c r="K443" i="3"/>
  <c r="N442" i="3"/>
  <c r="K442" i="3"/>
  <c r="L442" i="3" s="1"/>
  <c r="N441" i="3"/>
  <c r="L441" i="3"/>
  <c r="K441" i="3"/>
  <c r="N440" i="3"/>
  <c r="K440" i="3"/>
  <c r="L440" i="3" s="1"/>
  <c r="N439" i="3"/>
  <c r="L439" i="3"/>
  <c r="K439" i="3"/>
  <c r="N438" i="3"/>
  <c r="K438" i="3"/>
  <c r="L438" i="3" s="1"/>
  <c r="N437" i="3"/>
  <c r="L437" i="3"/>
  <c r="K437" i="3"/>
  <c r="G437" i="3"/>
  <c r="F437" i="3"/>
  <c r="N436" i="3"/>
  <c r="K436" i="3"/>
  <c r="L436" i="3" s="1"/>
  <c r="N435" i="3"/>
  <c r="L435" i="3"/>
  <c r="K435" i="3"/>
  <c r="N434" i="3"/>
  <c r="K434" i="3"/>
  <c r="L434" i="3" s="1"/>
  <c r="N433" i="3"/>
  <c r="L433" i="3"/>
  <c r="K433" i="3"/>
  <c r="N432" i="3"/>
  <c r="K432" i="3"/>
  <c r="L432" i="3" s="1"/>
  <c r="N431" i="3"/>
  <c r="L431" i="3"/>
  <c r="K431" i="3"/>
  <c r="N430" i="3"/>
  <c r="K430" i="3"/>
  <c r="L430" i="3" s="1"/>
  <c r="N429" i="3"/>
  <c r="L429" i="3"/>
  <c r="K429" i="3"/>
  <c r="N428" i="3"/>
  <c r="K428" i="3"/>
  <c r="L428" i="3" s="1"/>
  <c r="N427" i="3"/>
  <c r="L427" i="3"/>
  <c r="K427" i="3"/>
  <c r="N426" i="3"/>
  <c r="K426" i="3"/>
  <c r="L426" i="3" s="1"/>
  <c r="N425" i="3"/>
  <c r="L425" i="3"/>
  <c r="K425" i="3"/>
  <c r="N424" i="3"/>
  <c r="K424" i="3"/>
  <c r="L424" i="3" s="1"/>
  <c r="N423" i="3"/>
  <c r="L423" i="3"/>
  <c r="K423" i="3"/>
  <c r="N422" i="3"/>
  <c r="K422" i="3"/>
  <c r="L422" i="3" s="1"/>
  <c r="N421" i="3"/>
  <c r="L421" i="3"/>
  <c r="K421" i="3"/>
  <c r="N420" i="3"/>
  <c r="K420" i="3"/>
  <c r="L420" i="3" s="1"/>
  <c r="N419" i="3"/>
  <c r="L419" i="3"/>
  <c r="K419" i="3"/>
  <c r="N418" i="3"/>
  <c r="K418" i="3"/>
  <c r="L418" i="3" s="1"/>
  <c r="N417" i="3"/>
  <c r="L417" i="3"/>
  <c r="K417" i="3"/>
  <c r="N416" i="3"/>
  <c r="K416" i="3"/>
  <c r="L416" i="3" s="1"/>
  <c r="N415" i="3"/>
  <c r="L415" i="3"/>
  <c r="K415" i="3"/>
  <c r="N414" i="3"/>
  <c r="K414" i="3"/>
  <c r="L414" i="3" s="1"/>
  <c r="N413" i="3"/>
  <c r="L413" i="3"/>
  <c r="K413" i="3"/>
  <c r="F413" i="3"/>
  <c r="N412" i="3"/>
  <c r="L412" i="3"/>
  <c r="K412" i="3"/>
  <c r="N411" i="3"/>
  <c r="K411" i="3"/>
  <c r="L411" i="3" s="1"/>
  <c r="N410" i="3"/>
  <c r="L410" i="3"/>
  <c r="K410" i="3"/>
  <c r="N409" i="3"/>
  <c r="K409" i="3"/>
  <c r="L409" i="3" s="1"/>
  <c r="N408" i="3"/>
  <c r="L408" i="3"/>
  <c r="K408" i="3"/>
  <c r="N407" i="3"/>
  <c r="K407" i="3"/>
  <c r="L407" i="3" s="1"/>
  <c r="N406" i="3"/>
  <c r="L406" i="3"/>
  <c r="K406" i="3"/>
  <c r="N405" i="3"/>
  <c r="K405" i="3"/>
  <c r="L405" i="3" s="1"/>
  <c r="N404" i="3"/>
  <c r="L404" i="3"/>
  <c r="K404" i="3"/>
  <c r="N403" i="3"/>
  <c r="K403" i="3"/>
  <c r="L403" i="3" s="1"/>
  <c r="N402" i="3"/>
  <c r="L402" i="3"/>
  <c r="K402" i="3"/>
  <c r="G402" i="3"/>
  <c r="F402" i="3"/>
  <c r="N401" i="3"/>
  <c r="K401" i="3"/>
  <c r="L401" i="3" s="1"/>
  <c r="N400" i="3"/>
  <c r="L400" i="3"/>
  <c r="K400" i="3"/>
  <c r="N399" i="3"/>
  <c r="K399" i="3"/>
  <c r="L399" i="3" s="1"/>
  <c r="N398" i="3"/>
  <c r="L398" i="3"/>
  <c r="K398" i="3"/>
  <c r="N397" i="3"/>
  <c r="K397" i="3"/>
  <c r="L397" i="3" s="1"/>
  <c r="G397" i="3"/>
  <c r="F397" i="3"/>
  <c r="N396" i="3"/>
  <c r="L396" i="3"/>
  <c r="K396" i="3"/>
  <c r="G396" i="3"/>
  <c r="F396" i="3"/>
  <c r="N395" i="3"/>
  <c r="K395" i="3"/>
  <c r="L395" i="3" s="1"/>
  <c r="G395" i="3"/>
  <c r="F395" i="3"/>
  <c r="N394" i="3"/>
  <c r="L394" i="3"/>
  <c r="K394" i="3"/>
  <c r="G394" i="3"/>
  <c r="F394" i="3"/>
  <c r="N393" i="3"/>
  <c r="K393" i="3"/>
  <c r="L393" i="3" s="1"/>
  <c r="N392" i="3"/>
  <c r="L392" i="3"/>
  <c r="K392" i="3"/>
  <c r="N391" i="3"/>
  <c r="K391" i="3"/>
  <c r="L391" i="3" s="1"/>
  <c r="N390" i="3"/>
  <c r="L390" i="3"/>
  <c r="K390" i="3"/>
  <c r="G390" i="3"/>
  <c r="F390" i="3"/>
  <c r="N389" i="3"/>
  <c r="K389" i="3"/>
  <c r="L389" i="3" s="1"/>
  <c r="N388" i="3"/>
  <c r="L388" i="3"/>
  <c r="K388" i="3"/>
  <c r="N387" i="3"/>
  <c r="K387" i="3"/>
  <c r="L387" i="3" s="1"/>
  <c r="N386" i="3"/>
  <c r="L386" i="3"/>
  <c r="K386" i="3"/>
  <c r="N385" i="3"/>
  <c r="K385" i="3"/>
  <c r="L385" i="3" s="1"/>
  <c r="N384" i="3"/>
  <c r="L384" i="3"/>
  <c r="K384" i="3"/>
  <c r="N383" i="3"/>
  <c r="K383" i="3"/>
  <c r="L383" i="3" s="1"/>
  <c r="N382" i="3"/>
  <c r="L382" i="3"/>
  <c r="K382" i="3"/>
  <c r="N381" i="3"/>
  <c r="K381" i="3"/>
  <c r="L381" i="3" s="1"/>
  <c r="N380" i="3"/>
  <c r="L380" i="3"/>
  <c r="K380" i="3"/>
  <c r="N379" i="3"/>
  <c r="K379" i="3"/>
  <c r="L379" i="3" s="1"/>
  <c r="G379" i="3"/>
  <c r="F379" i="3"/>
  <c r="N378" i="3"/>
  <c r="L378" i="3"/>
  <c r="K378" i="3"/>
  <c r="N377" i="3"/>
  <c r="K377" i="3"/>
  <c r="L377" i="3" s="1"/>
  <c r="N376" i="3"/>
  <c r="L376" i="3"/>
  <c r="K376" i="3"/>
  <c r="N375" i="3"/>
  <c r="K375" i="3"/>
  <c r="L375" i="3" s="1"/>
  <c r="N374" i="3"/>
  <c r="L374" i="3"/>
  <c r="K374" i="3"/>
  <c r="N373" i="3"/>
  <c r="K373" i="3"/>
  <c r="L373" i="3" s="1"/>
  <c r="N372" i="3"/>
  <c r="L372" i="3"/>
  <c r="K372" i="3"/>
  <c r="N371" i="3"/>
  <c r="K371" i="3"/>
  <c r="L371" i="3" s="1"/>
  <c r="N370" i="3"/>
  <c r="L370" i="3"/>
  <c r="K370" i="3"/>
  <c r="N369" i="3"/>
  <c r="K369" i="3"/>
  <c r="L369" i="3" s="1"/>
  <c r="N368" i="3"/>
  <c r="L368" i="3"/>
  <c r="K368" i="3"/>
  <c r="N367" i="3"/>
  <c r="K367" i="3"/>
  <c r="L367" i="3" s="1"/>
  <c r="N366" i="3"/>
  <c r="L366" i="3"/>
  <c r="K366" i="3"/>
  <c r="N365" i="3"/>
  <c r="K365" i="3"/>
  <c r="L365" i="3" s="1"/>
  <c r="N364" i="3"/>
  <c r="L364" i="3"/>
  <c r="K364" i="3"/>
  <c r="N363" i="3"/>
  <c r="K363" i="3"/>
  <c r="L363" i="3" s="1"/>
  <c r="N362" i="3"/>
  <c r="L362" i="3"/>
  <c r="K362" i="3"/>
  <c r="N361" i="3"/>
  <c r="K361" i="3"/>
  <c r="L361" i="3" s="1"/>
  <c r="N360" i="3"/>
  <c r="L360" i="3"/>
  <c r="K360" i="3"/>
  <c r="N359" i="3"/>
  <c r="K359" i="3"/>
  <c r="L359" i="3" s="1"/>
  <c r="N358" i="3"/>
  <c r="L358" i="3"/>
  <c r="K358" i="3"/>
  <c r="N357" i="3"/>
  <c r="K357" i="3"/>
  <c r="L357" i="3" s="1"/>
  <c r="N356" i="3"/>
  <c r="L356" i="3"/>
  <c r="K356" i="3"/>
  <c r="N355" i="3"/>
  <c r="K355" i="3"/>
  <c r="L355" i="3" s="1"/>
  <c r="N354" i="3"/>
  <c r="L354" i="3"/>
  <c r="K354" i="3"/>
  <c r="G354" i="3"/>
  <c r="F354" i="3"/>
  <c r="N353" i="3"/>
  <c r="K353" i="3"/>
  <c r="L353" i="3" s="1"/>
  <c r="G353" i="3"/>
  <c r="F353" i="3"/>
  <c r="N352" i="3"/>
  <c r="L352" i="3"/>
  <c r="K352" i="3"/>
  <c r="N351" i="3"/>
  <c r="K351" i="3"/>
  <c r="L351" i="3" s="1"/>
  <c r="N350" i="3"/>
  <c r="L350" i="3"/>
  <c r="K350" i="3"/>
  <c r="N349" i="3"/>
  <c r="K349" i="3"/>
  <c r="L349" i="3" s="1"/>
  <c r="N348" i="3"/>
  <c r="L348" i="3"/>
  <c r="K348" i="3"/>
  <c r="N347" i="3"/>
  <c r="K347" i="3"/>
  <c r="L347" i="3" s="1"/>
  <c r="N346" i="3"/>
  <c r="L346" i="3"/>
  <c r="K346" i="3"/>
  <c r="N345" i="3"/>
  <c r="K345" i="3"/>
  <c r="L345" i="3" s="1"/>
  <c r="N344" i="3"/>
  <c r="L344" i="3"/>
  <c r="K344" i="3"/>
  <c r="N343" i="3"/>
  <c r="K343" i="3"/>
  <c r="L343" i="3" s="1"/>
  <c r="N342" i="3"/>
  <c r="L342" i="3"/>
  <c r="K342" i="3"/>
  <c r="G342" i="3"/>
  <c r="F342" i="3"/>
  <c r="N341" i="3"/>
  <c r="K341" i="3"/>
  <c r="L341" i="3" s="1"/>
  <c r="N340" i="3"/>
  <c r="L340" i="3"/>
  <c r="K340" i="3"/>
  <c r="N339" i="3"/>
  <c r="K339" i="3"/>
  <c r="L339" i="3" s="1"/>
  <c r="N338" i="3"/>
  <c r="L338" i="3"/>
  <c r="K338" i="3"/>
  <c r="N337" i="3"/>
  <c r="K337" i="3"/>
  <c r="L337" i="3" s="1"/>
  <c r="N336" i="3"/>
  <c r="L336" i="3"/>
  <c r="K336" i="3"/>
  <c r="N335" i="3"/>
  <c r="K335" i="3"/>
  <c r="L335" i="3" s="1"/>
  <c r="N334" i="3"/>
  <c r="L334" i="3"/>
  <c r="K334" i="3"/>
  <c r="N333" i="3"/>
  <c r="K333" i="3"/>
  <c r="L333" i="3" s="1"/>
  <c r="N332" i="3"/>
  <c r="L332" i="3"/>
  <c r="K332" i="3"/>
  <c r="N331" i="3"/>
  <c r="K331" i="3"/>
  <c r="L331" i="3" s="1"/>
  <c r="G331" i="3"/>
  <c r="F331" i="3"/>
  <c r="N330" i="3"/>
  <c r="L330" i="3"/>
  <c r="K330" i="3"/>
  <c r="N329" i="3"/>
  <c r="K329" i="3"/>
  <c r="L329" i="3" s="1"/>
  <c r="N328" i="3"/>
  <c r="L328" i="3"/>
  <c r="K328" i="3"/>
  <c r="N327" i="3"/>
  <c r="K327" i="3"/>
  <c r="L327" i="3" s="1"/>
  <c r="G327" i="3"/>
  <c r="F327" i="3"/>
  <c r="N326" i="3"/>
  <c r="L326" i="3"/>
  <c r="K326" i="3"/>
  <c r="G326" i="3"/>
  <c r="F326" i="3"/>
  <c r="N325" i="3"/>
  <c r="K325" i="3"/>
  <c r="L325" i="3" s="1"/>
  <c r="G325" i="3"/>
  <c r="F325" i="3"/>
  <c r="N324" i="3"/>
  <c r="L324" i="3"/>
  <c r="K324" i="3"/>
  <c r="G324" i="3"/>
  <c r="F324" i="3"/>
  <c r="N323" i="3"/>
  <c r="K323" i="3"/>
  <c r="L323" i="3" s="1"/>
  <c r="G323" i="3"/>
  <c r="F323" i="3"/>
  <c r="N322" i="3"/>
  <c r="L322" i="3"/>
  <c r="K322" i="3"/>
  <c r="G322" i="3"/>
  <c r="F322" i="3"/>
  <c r="N321" i="3"/>
  <c r="K321" i="3"/>
  <c r="L321" i="3" s="1"/>
  <c r="G321" i="3"/>
  <c r="F321" i="3"/>
  <c r="N320" i="3"/>
  <c r="L320" i="3"/>
  <c r="K320" i="3"/>
  <c r="N319" i="3"/>
  <c r="K319" i="3"/>
  <c r="L319" i="3" s="1"/>
  <c r="N318" i="3"/>
  <c r="L318" i="3"/>
  <c r="K318" i="3"/>
  <c r="N317" i="3"/>
  <c r="K317" i="3"/>
  <c r="L317" i="3" s="1"/>
  <c r="N316" i="3"/>
  <c r="L316" i="3"/>
  <c r="K316" i="3"/>
  <c r="N315" i="3"/>
  <c r="K315" i="3"/>
  <c r="L315" i="3" s="1"/>
  <c r="N314" i="3"/>
  <c r="L314" i="3"/>
  <c r="K314" i="3"/>
  <c r="N313" i="3"/>
  <c r="K313" i="3"/>
  <c r="L313" i="3" s="1"/>
  <c r="N312" i="3"/>
  <c r="L312" i="3"/>
  <c r="K312" i="3"/>
  <c r="N311" i="3"/>
  <c r="K311" i="3"/>
  <c r="L311" i="3" s="1"/>
  <c r="N310" i="3"/>
  <c r="L310" i="3"/>
  <c r="K310" i="3"/>
  <c r="N309" i="3"/>
  <c r="K309" i="3"/>
  <c r="L309" i="3" s="1"/>
  <c r="N308" i="3"/>
  <c r="L308" i="3"/>
  <c r="K308" i="3"/>
  <c r="N307" i="3"/>
  <c r="K307" i="3"/>
  <c r="L307" i="3" s="1"/>
  <c r="N306" i="3"/>
  <c r="L306" i="3"/>
  <c r="K306" i="3"/>
  <c r="N305" i="3"/>
  <c r="K305" i="3"/>
  <c r="L305" i="3" s="1"/>
  <c r="N304" i="3"/>
  <c r="L304" i="3"/>
  <c r="K304" i="3"/>
  <c r="N303" i="3"/>
  <c r="K303" i="3"/>
  <c r="L303" i="3" s="1"/>
  <c r="N302" i="3"/>
  <c r="L302" i="3"/>
  <c r="K302" i="3"/>
  <c r="N301" i="3"/>
  <c r="K301" i="3"/>
  <c r="L301" i="3" s="1"/>
  <c r="N300" i="3"/>
  <c r="L300" i="3"/>
  <c r="K300" i="3"/>
  <c r="N299" i="3"/>
  <c r="K299" i="3"/>
  <c r="L299" i="3" s="1"/>
  <c r="N298" i="3"/>
  <c r="L298" i="3"/>
  <c r="K298" i="3"/>
  <c r="N297" i="3"/>
  <c r="K297" i="3"/>
  <c r="L297" i="3" s="1"/>
  <c r="N296" i="3"/>
  <c r="L296" i="3"/>
  <c r="K296" i="3"/>
  <c r="N295" i="3"/>
  <c r="K295" i="3"/>
  <c r="L295" i="3" s="1"/>
  <c r="N294" i="3"/>
  <c r="L294" i="3"/>
  <c r="K294" i="3"/>
  <c r="N293" i="3"/>
  <c r="K293" i="3"/>
  <c r="L293" i="3" s="1"/>
  <c r="N292" i="3"/>
  <c r="L292" i="3"/>
  <c r="K292" i="3"/>
  <c r="N291" i="3"/>
  <c r="K291" i="3"/>
  <c r="L291" i="3" s="1"/>
  <c r="N290" i="3"/>
  <c r="L290" i="3"/>
  <c r="K290" i="3"/>
  <c r="N289" i="3"/>
  <c r="K289" i="3"/>
  <c r="L289" i="3" s="1"/>
  <c r="N288" i="3"/>
  <c r="L288" i="3"/>
  <c r="K288" i="3"/>
  <c r="N287" i="3"/>
  <c r="K287" i="3"/>
  <c r="L287" i="3" s="1"/>
  <c r="G287" i="3"/>
  <c r="F287" i="3"/>
  <c r="N286" i="3"/>
  <c r="L286" i="3"/>
  <c r="K286" i="3"/>
  <c r="G286" i="3"/>
  <c r="F286" i="3"/>
  <c r="N285" i="3"/>
  <c r="K285" i="3"/>
  <c r="L285" i="3" s="1"/>
  <c r="G285" i="3"/>
  <c r="F285" i="3"/>
  <c r="N284" i="3"/>
  <c r="L284" i="3"/>
  <c r="K284" i="3"/>
  <c r="N283" i="3"/>
  <c r="K283" i="3"/>
  <c r="L283" i="3" s="1"/>
  <c r="N282" i="3"/>
  <c r="L282" i="3"/>
  <c r="K282" i="3"/>
  <c r="N281" i="3"/>
  <c r="K281" i="3"/>
  <c r="L281" i="3" s="1"/>
  <c r="N280" i="3"/>
  <c r="L280" i="3"/>
  <c r="K280" i="3"/>
  <c r="G280" i="3"/>
  <c r="F280" i="3"/>
  <c r="N279" i="3"/>
  <c r="K279" i="3"/>
  <c r="L279" i="3" s="1"/>
  <c r="G279" i="3"/>
  <c r="F279" i="3"/>
  <c r="N278" i="3"/>
  <c r="L278" i="3"/>
  <c r="K278" i="3"/>
  <c r="N277" i="3"/>
  <c r="K277" i="3"/>
  <c r="L277" i="3" s="1"/>
  <c r="N276" i="3"/>
  <c r="L276" i="3"/>
  <c r="K276" i="3"/>
  <c r="N275" i="3"/>
  <c r="K275" i="3"/>
  <c r="L275" i="3" s="1"/>
  <c r="N274" i="3"/>
  <c r="L274" i="3"/>
  <c r="K274" i="3"/>
  <c r="N273" i="3"/>
  <c r="K273" i="3"/>
  <c r="L273" i="3" s="1"/>
  <c r="N272" i="3"/>
  <c r="L272" i="3"/>
  <c r="K272" i="3"/>
  <c r="N271" i="3"/>
  <c r="K271" i="3"/>
  <c r="L271" i="3" s="1"/>
  <c r="N270" i="3"/>
  <c r="L270" i="3"/>
  <c r="K270" i="3"/>
  <c r="N269" i="3"/>
  <c r="K269" i="3"/>
  <c r="L269" i="3" s="1"/>
  <c r="N268" i="3"/>
  <c r="L268" i="3"/>
  <c r="K268" i="3"/>
  <c r="N267" i="3"/>
  <c r="K267" i="3"/>
  <c r="L267" i="3" s="1"/>
  <c r="N266" i="3"/>
  <c r="L266" i="3"/>
  <c r="K266" i="3"/>
  <c r="N265" i="3"/>
  <c r="K265" i="3"/>
  <c r="L265" i="3" s="1"/>
  <c r="N264" i="3"/>
  <c r="L264" i="3"/>
  <c r="K264" i="3"/>
  <c r="N263" i="3"/>
  <c r="K263" i="3"/>
  <c r="L263" i="3" s="1"/>
  <c r="N262" i="3"/>
  <c r="L262" i="3"/>
  <c r="K262" i="3"/>
  <c r="N261" i="3"/>
  <c r="K261" i="3"/>
  <c r="L261" i="3" s="1"/>
  <c r="N260" i="3"/>
  <c r="L260" i="3"/>
  <c r="K260" i="3"/>
  <c r="N259" i="3"/>
  <c r="K259" i="3"/>
  <c r="L259" i="3" s="1"/>
  <c r="N258" i="3"/>
  <c r="L258" i="3"/>
  <c r="K258" i="3"/>
  <c r="N257" i="3"/>
  <c r="K257" i="3"/>
  <c r="L257" i="3" s="1"/>
  <c r="G257" i="3"/>
  <c r="F257" i="3"/>
  <c r="N256" i="3"/>
  <c r="L256" i="3"/>
  <c r="K256" i="3"/>
  <c r="N255" i="3"/>
  <c r="K255" i="3"/>
  <c r="L255" i="3" s="1"/>
  <c r="N254" i="3"/>
  <c r="L254" i="3"/>
  <c r="K254" i="3"/>
  <c r="N253" i="3"/>
  <c r="K253" i="3"/>
  <c r="L253" i="3" s="1"/>
  <c r="N252" i="3"/>
  <c r="L252" i="3"/>
  <c r="K252" i="3"/>
  <c r="N251" i="3"/>
  <c r="K251" i="3"/>
  <c r="L251" i="3" s="1"/>
  <c r="G251" i="3"/>
  <c r="N250" i="3"/>
  <c r="K250" i="3"/>
  <c r="L250" i="3" s="1"/>
  <c r="N249" i="3"/>
  <c r="L249" i="3"/>
  <c r="K249" i="3"/>
  <c r="N248" i="3"/>
  <c r="K248" i="3"/>
  <c r="L248" i="3" s="1"/>
  <c r="N247" i="3"/>
  <c r="L247" i="3"/>
  <c r="K247" i="3"/>
  <c r="N246" i="3"/>
  <c r="K246" i="3"/>
  <c r="L246" i="3" s="1"/>
  <c r="N245" i="3"/>
  <c r="L245" i="3"/>
  <c r="K245" i="3"/>
  <c r="N244" i="3"/>
  <c r="K244" i="3"/>
  <c r="L244" i="3" s="1"/>
  <c r="N243" i="3"/>
  <c r="L243" i="3"/>
  <c r="K243" i="3"/>
  <c r="N242" i="3"/>
  <c r="K242" i="3"/>
  <c r="L242" i="3" s="1"/>
  <c r="N241" i="3"/>
  <c r="L241" i="3"/>
  <c r="K241" i="3"/>
  <c r="N240" i="3"/>
  <c r="K240" i="3"/>
  <c r="L240" i="3" s="1"/>
  <c r="N239" i="3"/>
  <c r="L239" i="3"/>
  <c r="K239" i="3"/>
  <c r="N238" i="3"/>
  <c r="K238" i="3"/>
  <c r="L238" i="3" s="1"/>
  <c r="N237" i="3"/>
  <c r="L237" i="3"/>
  <c r="K237" i="3"/>
  <c r="N236" i="3"/>
  <c r="K236" i="3"/>
  <c r="L236" i="3" s="1"/>
  <c r="N235" i="3"/>
  <c r="L235" i="3"/>
  <c r="K235" i="3"/>
  <c r="N234" i="3"/>
  <c r="K234" i="3"/>
  <c r="L234" i="3" s="1"/>
  <c r="N233" i="3"/>
  <c r="L233" i="3"/>
  <c r="K233" i="3"/>
  <c r="N232" i="3"/>
  <c r="K232" i="3"/>
  <c r="L232" i="3" s="1"/>
  <c r="N231" i="3"/>
  <c r="L231" i="3"/>
  <c r="K231" i="3"/>
  <c r="N230" i="3"/>
  <c r="K230" i="3"/>
  <c r="L230" i="3" s="1"/>
  <c r="N229" i="3"/>
  <c r="L229" i="3"/>
  <c r="K229" i="3"/>
  <c r="N228" i="3"/>
  <c r="K228" i="3"/>
  <c r="L228" i="3" s="1"/>
  <c r="N227" i="3"/>
  <c r="L227" i="3"/>
  <c r="K227" i="3"/>
  <c r="N226" i="3"/>
  <c r="K226" i="3"/>
  <c r="L226" i="3" s="1"/>
  <c r="N225" i="3"/>
  <c r="L225" i="3"/>
  <c r="K225" i="3"/>
  <c r="N224" i="3"/>
  <c r="K224" i="3"/>
  <c r="L224" i="3" s="1"/>
  <c r="N223" i="3"/>
  <c r="L223" i="3"/>
  <c r="K223" i="3"/>
  <c r="N222" i="3"/>
  <c r="K222" i="3"/>
  <c r="L222" i="3" s="1"/>
  <c r="N221" i="3"/>
  <c r="L221" i="3"/>
  <c r="K221" i="3"/>
  <c r="N220" i="3"/>
  <c r="K220" i="3"/>
  <c r="L220" i="3" s="1"/>
  <c r="N219" i="3"/>
  <c r="L219" i="3"/>
  <c r="K219" i="3"/>
  <c r="N218" i="3"/>
  <c r="K218" i="3"/>
  <c r="L218" i="3" s="1"/>
  <c r="N217" i="3"/>
  <c r="L217" i="3"/>
  <c r="K217" i="3"/>
  <c r="N216" i="3"/>
  <c r="K216" i="3"/>
  <c r="L216" i="3" s="1"/>
  <c r="N215" i="3"/>
  <c r="L215" i="3"/>
  <c r="K215" i="3"/>
  <c r="N214" i="3"/>
  <c r="K214" i="3"/>
  <c r="L214" i="3" s="1"/>
  <c r="N213" i="3"/>
  <c r="L213" i="3"/>
  <c r="K213" i="3"/>
  <c r="N212" i="3"/>
  <c r="K212" i="3"/>
  <c r="L212" i="3" s="1"/>
  <c r="N211" i="3"/>
  <c r="L211" i="3"/>
  <c r="K211" i="3"/>
  <c r="N210" i="3"/>
  <c r="K210" i="3"/>
  <c r="L210" i="3" s="1"/>
  <c r="N209" i="3"/>
  <c r="L209" i="3"/>
  <c r="K209" i="3"/>
  <c r="N208" i="3"/>
  <c r="K208" i="3"/>
  <c r="L208" i="3" s="1"/>
  <c r="N207" i="3"/>
  <c r="L207" i="3"/>
  <c r="K207" i="3"/>
  <c r="N206" i="3"/>
  <c r="K206" i="3"/>
  <c r="L206" i="3" s="1"/>
  <c r="N205" i="3"/>
  <c r="L205" i="3"/>
  <c r="K205" i="3"/>
  <c r="N204" i="3"/>
  <c r="K204" i="3"/>
  <c r="L204" i="3" s="1"/>
  <c r="N203" i="3"/>
  <c r="L203" i="3"/>
  <c r="K203" i="3"/>
  <c r="N202" i="3"/>
  <c r="K202" i="3"/>
  <c r="L202" i="3" s="1"/>
  <c r="N201" i="3"/>
  <c r="L201" i="3"/>
  <c r="K201" i="3"/>
  <c r="N200" i="3"/>
  <c r="K200" i="3"/>
  <c r="L200" i="3" s="1"/>
  <c r="N199" i="3"/>
  <c r="L199" i="3"/>
  <c r="K199" i="3"/>
  <c r="N198" i="3"/>
  <c r="K198" i="3"/>
  <c r="L198" i="3" s="1"/>
  <c r="N197" i="3"/>
  <c r="L197" i="3"/>
  <c r="K197" i="3"/>
  <c r="N196" i="3"/>
  <c r="K196" i="3"/>
  <c r="L196" i="3" s="1"/>
  <c r="N195" i="3"/>
  <c r="L195" i="3"/>
  <c r="K195" i="3"/>
  <c r="N194" i="3"/>
  <c r="K194" i="3"/>
  <c r="L194" i="3" s="1"/>
  <c r="N193" i="3"/>
  <c r="L193" i="3"/>
  <c r="K193" i="3"/>
  <c r="N192" i="3"/>
  <c r="K192" i="3"/>
  <c r="L192" i="3" s="1"/>
  <c r="N191" i="3"/>
  <c r="L191" i="3"/>
  <c r="K191" i="3"/>
  <c r="N190" i="3"/>
  <c r="K190" i="3"/>
  <c r="L190" i="3" s="1"/>
  <c r="N189" i="3"/>
  <c r="L189" i="3"/>
  <c r="K189" i="3"/>
  <c r="N188" i="3"/>
  <c r="K188" i="3"/>
  <c r="L188" i="3" s="1"/>
  <c r="N187" i="3"/>
  <c r="L187" i="3"/>
  <c r="K187" i="3"/>
  <c r="N186" i="3"/>
  <c r="K186" i="3"/>
  <c r="L186" i="3" s="1"/>
  <c r="N185" i="3"/>
  <c r="L185" i="3"/>
  <c r="K185" i="3"/>
  <c r="N184" i="3"/>
  <c r="K184" i="3"/>
  <c r="L184" i="3" s="1"/>
  <c r="N183" i="3"/>
  <c r="L183" i="3"/>
  <c r="K183" i="3"/>
  <c r="N182" i="3"/>
  <c r="K182" i="3"/>
  <c r="L182" i="3" s="1"/>
  <c r="N181" i="3"/>
  <c r="L181" i="3"/>
  <c r="K181" i="3"/>
  <c r="N180" i="3"/>
  <c r="K180" i="3"/>
  <c r="L180" i="3" s="1"/>
  <c r="N179" i="3"/>
  <c r="L179" i="3"/>
  <c r="K179" i="3"/>
  <c r="N178" i="3"/>
  <c r="K178" i="3"/>
  <c r="L178" i="3" s="1"/>
  <c r="N177" i="3"/>
  <c r="L177" i="3"/>
  <c r="K177" i="3"/>
  <c r="N176" i="3"/>
  <c r="K176" i="3"/>
  <c r="L176" i="3" s="1"/>
  <c r="N175" i="3"/>
  <c r="L175" i="3"/>
  <c r="K175" i="3"/>
  <c r="N174" i="3"/>
  <c r="K174" i="3"/>
  <c r="L174" i="3" s="1"/>
  <c r="N173" i="3"/>
  <c r="L173" i="3"/>
  <c r="K173" i="3"/>
  <c r="N172" i="3"/>
  <c r="K172" i="3"/>
  <c r="L172" i="3" s="1"/>
  <c r="N171" i="3"/>
  <c r="L171" i="3"/>
  <c r="K171" i="3"/>
  <c r="N170" i="3"/>
  <c r="K170" i="3"/>
  <c r="L170" i="3" s="1"/>
  <c r="N169" i="3"/>
  <c r="L169" i="3"/>
  <c r="K169" i="3"/>
  <c r="N168" i="3"/>
  <c r="K168" i="3"/>
  <c r="L168" i="3" s="1"/>
  <c r="N167" i="3"/>
  <c r="L167" i="3"/>
  <c r="K167" i="3"/>
  <c r="N166" i="3"/>
  <c r="K166" i="3"/>
  <c r="L166" i="3" s="1"/>
  <c r="N165" i="3"/>
  <c r="L165" i="3"/>
  <c r="K165" i="3"/>
  <c r="N164" i="3"/>
  <c r="K164" i="3"/>
  <c r="L164" i="3" s="1"/>
  <c r="N163" i="3"/>
  <c r="L163" i="3"/>
  <c r="K163" i="3"/>
  <c r="N162" i="3"/>
  <c r="K162" i="3"/>
  <c r="L162" i="3" s="1"/>
  <c r="N161" i="3"/>
  <c r="L161" i="3"/>
  <c r="K161" i="3"/>
  <c r="N160" i="3"/>
  <c r="K160" i="3"/>
  <c r="L160" i="3" s="1"/>
  <c r="N159" i="3"/>
  <c r="L159" i="3"/>
  <c r="K159" i="3"/>
  <c r="N158" i="3"/>
  <c r="K158" i="3"/>
  <c r="L158" i="3" s="1"/>
  <c r="N157" i="3"/>
  <c r="L157" i="3"/>
  <c r="K157" i="3"/>
  <c r="N156" i="3"/>
  <c r="K156" i="3"/>
  <c r="L156" i="3" s="1"/>
  <c r="N155" i="3"/>
  <c r="L155" i="3"/>
  <c r="K155" i="3"/>
  <c r="N154" i="3"/>
  <c r="K154" i="3"/>
  <c r="L154" i="3" s="1"/>
  <c r="N153" i="3"/>
  <c r="L153" i="3"/>
  <c r="K153" i="3"/>
  <c r="N152" i="3"/>
  <c r="K152" i="3"/>
  <c r="L152" i="3" s="1"/>
  <c r="N151" i="3"/>
  <c r="L151" i="3"/>
  <c r="K151" i="3"/>
  <c r="N150" i="3"/>
  <c r="K150" i="3"/>
  <c r="L150" i="3" s="1"/>
  <c r="N149" i="3"/>
  <c r="L149" i="3"/>
  <c r="K149" i="3"/>
  <c r="N148" i="3"/>
  <c r="K148" i="3"/>
  <c r="L148" i="3" s="1"/>
  <c r="N147" i="3"/>
  <c r="L147" i="3"/>
  <c r="K147" i="3"/>
  <c r="N146" i="3"/>
  <c r="K146" i="3"/>
  <c r="L146" i="3" s="1"/>
  <c r="N145" i="3"/>
  <c r="L145" i="3"/>
  <c r="K145" i="3"/>
  <c r="N144" i="3"/>
  <c r="K144" i="3"/>
  <c r="L144" i="3" s="1"/>
  <c r="N143" i="3"/>
  <c r="L143" i="3"/>
  <c r="K143" i="3"/>
  <c r="N142" i="3"/>
  <c r="K142" i="3"/>
  <c r="L142" i="3" s="1"/>
  <c r="N141" i="3"/>
  <c r="L141" i="3"/>
  <c r="K141" i="3"/>
  <c r="N140" i="3"/>
  <c r="K140" i="3"/>
  <c r="L140" i="3" s="1"/>
  <c r="N139" i="3"/>
  <c r="L139" i="3"/>
  <c r="K139" i="3"/>
  <c r="N138" i="3"/>
  <c r="K138" i="3"/>
  <c r="L138" i="3" s="1"/>
  <c r="N137" i="3"/>
  <c r="L137" i="3"/>
  <c r="K137" i="3"/>
  <c r="N136" i="3"/>
  <c r="K136" i="3"/>
  <c r="L136" i="3" s="1"/>
  <c r="N135" i="3"/>
  <c r="L135" i="3"/>
  <c r="K135" i="3"/>
  <c r="N134" i="3"/>
  <c r="K134" i="3"/>
  <c r="L134" i="3" s="1"/>
  <c r="N133" i="3"/>
  <c r="L133" i="3"/>
  <c r="K133" i="3"/>
  <c r="N132" i="3"/>
  <c r="K132" i="3"/>
  <c r="L132" i="3" s="1"/>
  <c r="N131" i="3"/>
  <c r="L131" i="3"/>
  <c r="K131" i="3"/>
  <c r="N130" i="3"/>
  <c r="K130" i="3"/>
  <c r="L130" i="3" s="1"/>
  <c r="N129" i="3"/>
  <c r="L129" i="3"/>
  <c r="K129" i="3"/>
  <c r="N128" i="3"/>
  <c r="K128" i="3"/>
  <c r="L128" i="3" s="1"/>
  <c r="N127" i="3"/>
  <c r="L127" i="3"/>
  <c r="K127" i="3"/>
  <c r="N126" i="3"/>
  <c r="K126" i="3"/>
  <c r="L126" i="3" s="1"/>
  <c r="N125" i="3"/>
  <c r="L125" i="3"/>
  <c r="K125" i="3"/>
  <c r="N124" i="3"/>
  <c r="K124" i="3"/>
  <c r="L124" i="3" s="1"/>
  <c r="N123" i="3"/>
  <c r="L123" i="3"/>
  <c r="K123" i="3"/>
  <c r="N122" i="3"/>
  <c r="K122" i="3"/>
  <c r="L122" i="3" s="1"/>
  <c r="N121" i="3"/>
  <c r="L121" i="3"/>
  <c r="K121" i="3"/>
  <c r="N120" i="3"/>
  <c r="K120" i="3"/>
  <c r="L120" i="3" s="1"/>
  <c r="N119" i="3"/>
  <c r="L119" i="3"/>
  <c r="K119" i="3"/>
  <c r="N118" i="3"/>
  <c r="K118" i="3"/>
  <c r="L118" i="3" s="1"/>
  <c r="N117" i="3"/>
  <c r="L117" i="3"/>
  <c r="K117" i="3"/>
  <c r="N116" i="3"/>
  <c r="K116" i="3"/>
  <c r="L116" i="3" s="1"/>
  <c r="N115" i="3"/>
  <c r="L115" i="3"/>
  <c r="K115" i="3"/>
  <c r="N114" i="3"/>
  <c r="K114" i="3"/>
  <c r="L114" i="3" s="1"/>
  <c r="N113" i="3"/>
  <c r="L113" i="3"/>
  <c r="K113" i="3"/>
  <c r="N112" i="3"/>
  <c r="K112" i="3"/>
  <c r="L112" i="3" s="1"/>
  <c r="N111" i="3"/>
  <c r="L111" i="3"/>
  <c r="K111" i="3"/>
  <c r="N110" i="3"/>
  <c r="K110" i="3"/>
  <c r="L110" i="3" s="1"/>
  <c r="N109" i="3"/>
  <c r="L109" i="3"/>
  <c r="K109" i="3"/>
  <c r="N108" i="3"/>
  <c r="K108" i="3"/>
  <c r="L108" i="3" s="1"/>
  <c r="N107" i="3"/>
  <c r="L107" i="3"/>
  <c r="K107" i="3"/>
  <c r="N106" i="3"/>
  <c r="K106" i="3"/>
  <c r="L106" i="3" s="1"/>
  <c r="N105" i="3"/>
  <c r="L105" i="3"/>
  <c r="K105" i="3"/>
  <c r="N104" i="3"/>
  <c r="K104" i="3"/>
  <c r="L104" i="3" s="1"/>
  <c r="N103" i="3"/>
  <c r="L103" i="3"/>
  <c r="K103" i="3"/>
  <c r="N102" i="3"/>
  <c r="K102" i="3"/>
  <c r="L102" i="3" s="1"/>
  <c r="N101" i="3"/>
  <c r="L101" i="3"/>
  <c r="K101" i="3"/>
  <c r="N100" i="3"/>
  <c r="K100" i="3"/>
  <c r="L100" i="3" s="1"/>
  <c r="N99" i="3"/>
  <c r="L99" i="3"/>
  <c r="K99" i="3"/>
  <c r="N98" i="3"/>
  <c r="K98" i="3"/>
  <c r="L98" i="3" s="1"/>
  <c r="N97" i="3"/>
  <c r="L97" i="3"/>
  <c r="K97" i="3"/>
  <c r="N96" i="3"/>
  <c r="K96" i="3"/>
  <c r="L96" i="3" s="1"/>
  <c r="N95" i="3"/>
  <c r="L95" i="3"/>
  <c r="K95" i="3"/>
  <c r="N94" i="3"/>
  <c r="K94" i="3"/>
  <c r="L94" i="3" s="1"/>
  <c r="N93" i="3"/>
  <c r="L93" i="3"/>
  <c r="K93" i="3"/>
  <c r="N92" i="3"/>
  <c r="K92" i="3"/>
  <c r="L92" i="3" s="1"/>
  <c r="N91" i="3"/>
  <c r="L91" i="3"/>
  <c r="K91" i="3"/>
  <c r="N90" i="3"/>
  <c r="K90" i="3"/>
  <c r="L90" i="3" s="1"/>
  <c r="N89" i="3"/>
  <c r="L89" i="3"/>
  <c r="K89" i="3"/>
  <c r="N88" i="3"/>
  <c r="K88" i="3"/>
  <c r="L88" i="3" s="1"/>
  <c r="N87" i="3"/>
  <c r="L87" i="3"/>
  <c r="K87" i="3"/>
  <c r="N86" i="3"/>
  <c r="K86" i="3"/>
  <c r="L86" i="3" s="1"/>
  <c r="N85" i="3"/>
  <c r="L85" i="3"/>
  <c r="K85" i="3"/>
  <c r="G85" i="3"/>
  <c r="F85" i="3"/>
  <c r="N84" i="3"/>
  <c r="K84" i="3"/>
  <c r="L84" i="3" s="1"/>
  <c r="N83" i="3"/>
  <c r="L83" i="3"/>
  <c r="K83" i="3"/>
  <c r="N82" i="3"/>
  <c r="K82" i="3"/>
  <c r="L82" i="3" s="1"/>
  <c r="N81" i="3"/>
  <c r="L81" i="3"/>
  <c r="K81" i="3"/>
  <c r="N80" i="3"/>
  <c r="K80" i="3"/>
  <c r="L80" i="3" s="1"/>
  <c r="N79" i="3"/>
  <c r="L79" i="3"/>
  <c r="K79" i="3"/>
  <c r="N78" i="3"/>
  <c r="K78" i="3"/>
  <c r="L78" i="3" s="1"/>
  <c r="G78" i="3"/>
  <c r="F78" i="3"/>
  <c r="N77" i="3"/>
  <c r="L77" i="3"/>
  <c r="K77" i="3"/>
  <c r="N76" i="3"/>
  <c r="K76" i="3"/>
  <c r="L76" i="3" s="1"/>
  <c r="N75" i="3"/>
  <c r="L75" i="3"/>
  <c r="K75" i="3"/>
  <c r="N74" i="3"/>
  <c r="K74" i="3"/>
  <c r="L74" i="3" s="1"/>
  <c r="N73" i="3"/>
  <c r="L73" i="3"/>
  <c r="K73" i="3"/>
  <c r="N72" i="3"/>
  <c r="K72" i="3"/>
  <c r="L72" i="3" s="1"/>
  <c r="G72" i="3"/>
  <c r="F72" i="3"/>
  <c r="N71" i="3"/>
  <c r="L71" i="3"/>
  <c r="K71" i="3"/>
  <c r="N70" i="3"/>
  <c r="K70" i="3"/>
  <c r="L70" i="3" s="1"/>
  <c r="N69" i="3"/>
  <c r="L69" i="3"/>
  <c r="K69" i="3"/>
  <c r="N68" i="3"/>
  <c r="K68" i="3"/>
  <c r="L68" i="3" s="1"/>
  <c r="N67" i="3"/>
  <c r="L67" i="3"/>
  <c r="K67" i="3"/>
  <c r="N66" i="3"/>
  <c r="K66" i="3"/>
  <c r="L66" i="3" s="1"/>
  <c r="N65" i="3"/>
  <c r="L65" i="3"/>
  <c r="K65" i="3"/>
  <c r="N64" i="3"/>
  <c r="K64" i="3"/>
  <c r="L64" i="3" s="1"/>
  <c r="N63" i="3"/>
  <c r="L63" i="3"/>
  <c r="K63" i="3"/>
  <c r="N62" i="3"/>
  <c r="K62" i="3"/>
  <c r="L62" i="3" s="1"/>
  <c r="N61" i="3"/>
  <c r="L61" i="3"/>
  <c r="K61" i="3"/>
  <c r="N60" i="3"/>
  <c r="K60" i="3"/>
  <c r="L60" i="3" s="1"/>
  <c r="N59" i="3"/>
  <c r="L59" i="3"/>
  <c r="K59" i="3"/>
  <c r="N58" i="3"/>
  <c r="K58" i="3"/>
  <c r="L58" i="3" s="1"/>
  <c r="N57" i="3"/>
  <c r="L57" i="3"/>
  <c r="K57" i="3"/>
  <c r="N56" i="3"/>
  <c r="K56" i="3"/>
  <c r="L56" i="3" s="1"/>
  <c r="N55" i="3"/>
  <c r="L55" i="3"/>
  <c r="K55" i="3"/>
  <c r="N54" i="3"/>
  <c r="K54" i="3"/>
  <c r="L54" i="3" s="1"/>
  <c r="N53" i="3"/>
  <c r="L53" i="3"/>
  <c r="K53" i="3"/>
  <c r="N52" i="3"/>
  <c r="K52" i="3"/>
  <c r="L52" i="3" s="1"/>
  <c r="N51" i="3"/>
  <c r="L51" i="3"/>
  <c r="K51" i="3"/>
  <c r="N50" i="3"/>
  <c r="K50" i="3"/>
  <c r="L50" i="3" s="1"/>
  <c r="N49" i="3"/>
  <c r="L49" i="3"/>
  <c r="K49" i="3"/>
  <c r="N48" i="3"/>
  <c r="K48" i="3"/>
  <c r="L48" i="3" s="1"/>
  <c r="N47" i="3"/>
  <c r="L47" i="3"/>
  <c r="K47" i="3"/>
  <c r="N46" i="3"/>
  <c r="K46" i="3"/>
  <c r="L46" i="3" s="1"/>
  <c r="N45" i="3"/>
  <c r="L45" i="3"/>
  <c r="K45" i="3"/>
  <c r="N44" i="3"/>
  <c r="K44" i="3"/>
  <c r="L44" i="3" s="1"/>
  <c r="N43" i="3"/>
  <c r="L43" i="3"/>
  <c r="K43" i="3"/>
  <c r="N42" i="3"/>
  <c r="K42" i="3"/>
  <c r="L42" i="3" s="1"/>
  <c r="N41" i="3"/>
  <c r="L41" i="3"/>
  <c r="K41" i="3"/>
  <c r="N40" i="3"/>
  <c r="K40" i="3"/>
  <c r="L40" i="3" s="1"/>
  <c r="N39" i="3"/>
  <c r="L39" i="3"/>
  <c r="K39" i="3"/>
  <c r="N38" i="3"/>
  <c r="K38" i="3"/>
  <c r="L38" i="3" s="1"/>
  <c r="N37" i="3"/>
  <c r="L37" i="3"/>
  <c r="K37" i="3"/>
  <c r="N36" i="3"/>
  <c r="K36" i="3"/>
  <c r="L36" i="3" s="1"/>
  <c r="N35" i="3"/>
  <c r="L35" i="3"/>
  <c r="K35" i="3"/>
  <c r="N34" i="3"/>
  <c r="K34" i="3"/>
  <c r="L34" i="3" s="1"/>
  <c r="N33" i="3"/>
  <c r="L33" i="3"/>
  <c r="K33" i="3"/>
  <c r="N32" i="3"/>
  <c r="K32" i="3"/>
  <c r="L32" i="3" s="1"/>
  <c r="N31" i="3"/>
  <c r="L31" i="3"/>
  <c r="K31" i="3"/>
  <c r="N30" i="3"/>
  <c r="K30" i="3"/>
  <c r="L30" i="3" s="1"/>
  <c r="N29" i="3"/>
  <c r="L29" i="3"/>
  <c r="K29" i="3"/>
  <c r="N28" i="3"/>
  <c r="K28" i="3"/>
  <c r="L28" i="3" s="1"/>
  <c r="N27" i="3"/>
  <c r="L27" i="3"/>
  <c r="K27" i="3"/>
  <c r="N26" i="3"/>
  <c r="K26" i="3"/>
  <c r="L26" i="3" s="1"/>
  <c r="N25" i="3"/>
  <c r="L25" i="3"/>
  <c r="K25" i="3"/>
  <c r="N24" i="3"/>
  <c r="K24" i="3"/>
  <c r="L24" i="3" s="1"/>
  <c r="N23" i="3"/>
  <c r="L23" i="3"/>
  <c r="K23" i="3"/>
  <c r="N22" i="3"/>
  <c r="K22" i="3"/>
  <c r="L22" i="3" s="1"/>
  <c r="N21" i="3"/>
  <c r="L21" i="3"/>
  <c r="K21" i="3"/>
  <c r="N20" i="3"/>
  <c r="K20" i="3"/>
  <c r="L20" i="3" s="1"/>
  <c r="N19" i="3"/>
  <c r="L19" i="3"/>
  <c r="K19" i="3"/>
  <c r="N18" i="3"/>
  <c r="K18" i="3"/>
  <c r="L18" i="3" s="1"/>
  <c r="N17" i="3"/>
  <c r="L17" i="3"/>
  <c r="K17" i="3"/>
  <c r="N16" i="3"/>
  <c r="K16" i="3"/>
  <c r="L16" i="3" s="1"/>
  <c r="N15" i="3"/>
  <c r="L15" i="3"/>
  <c r="K15" i="3"/>
  <c r="N14" i="3"/>
  <c r="K14" i="3"/>
  <c r="L14" i="3" s="1"/>
  <c r="N13" i="3"/>
  <c r="L13" i="3"/>
  <c r="K13" i="3"/>
  <c r="N12" i="3"/>
  <c r="K12" i="3"/>
  <c r="L12" i="3" s="1"/>
  <c r="N11" i="3"/>
  <c r="L11" i="3"/>
  <c r="K11" i="3"/>
  <c r="N10" i="3"/>
  <c r="K10" i="3"/>
  <c r="L10" i="3" s="1"/>
  <c r="N9" i="3"/>
  <c r="L9" i="3"/>
  <c r="K9" i="3"/>
  <c r="N8" i="3"/>
  <c r="K8" i="3"/>
  <c r="L8" i="3" s="1"/>
  <c r="N7" i="3"/>
  <c r="L7" i="3"/>
  <c r="K7" i="3"/>
  <c r="N6" i="3"/>
  <c r="K6" i="3"/>
  <c r="L6" i="3" s="1"/>
  <c r="N5" i="3"/>
  <c r="L5" i="3"/>
  <c r="K5" i="3"/>
  <c r="N4" i="3"/>
  <c r="K4" i="3"/>
  <c r="L4" i="3" s="1"/>
  <c r="N3" i="3"/>
  <c r="L3" i="3"/>
  <c r="K3" i="3"/>
  <c r="N2" i="3"/>
  <c r="K2" i="3"/>
  <c r="L2" i="3" s="1"/>
  <c r="Z2796" i="1"/>
  <c r="Y2796" i="1"/>
  <c r="T2796" i="1"/>
  <c r="S2796" i="1"/>
  <c r="L2796" i="1"/>
  <c r="N2796" i="1" s="1"/>
  <c r="Z2795" i="1"/>
  <c r="Y2795" i="1"/>
  <c r="T2795" i="1"/>
  <c r="S2795" i="1"/>
  <c r="L2795" i="1"/>
  <c r="N2795" i="1" s="1"/>
  <c r="Z2794" i="1"/>
  <c r="Y2794" i="1"/>
  <c r="T2794" i="1"/>
  <c r="S2794" i="1"/>
  <c r="L2794" i="1"/>
  <c r="N2794" i="1" s="1"/>
  <c r="Z2793" i="1"/>
  <c r="Y2793" i="1"/>
  <c r="T2793" i="1"/>
  <c r="S2793" i="1"/>
  <c r="L2793" i="1"/>
  <c r="N2793" i="1" s="1"/>
  <c r="Z2792" i="1"/>
  <c r="Y2792" i="1"/>
  <c r="T2792" i="1"/>
  <c r="S2792" i="1"/>
  <c r="L2792" i="1"/>
  <c r="N2792" i="1" s="1"/>
  <c r="Z2791" i="1"/>
  <c r="Y2791" i="1"/>
  <c r="T2791" i="1"/>
  <c r="S2791" i="1"/>
  <c r="L2791" i="1"/>
  <c r="N2791" i="1" s="1"/>
  <c r="Z2790" i="1"/>
  <c r="Y2790" i="1"/>
  <c r="T2790" i="1"/>
  <c r="S2790" i="1"/>
  <c r="L2790" i="1"/>
  <c r="N2790" i="1" s="1"/>
  <c r="Z2789" i="1"/>
  <c r="Y2789" i="1"/>
  <c r="T2789" i="1"/>
  <c r="R2789" i="1"/>
  <c r="S2789" i="1" s="1"/>
  <c r="L2789" i="1"/>
  <c r="N2789" i="1" s="1"/>
  <c r="Z2788" i="1"/>
  <c r="Y2788" i="1"/>
  <c r="T2788" i="1"/>
  <c r="S2788" i="1"/>
  <c r="L2788" i="1"/>
  <c r="N2788" i="1" s="1"/>
  <c r="Z2787" i="1"/>
  <c r="Y2787" i="1"/>
  <c r="T2787" i="1"/>
  <c r="S2787" i="1"/>
  <c r="L2787" i="1"/>
  <c r="N2787" i="1" s="1"/>
  <c r="Z2786" i="1"/>
  <c r="Y2786" i="1"/>
  <c r="T2786" i="1"/>
  <c r="S2786" i="1"/>
  <c r="L2786" i="1"/>
  <c r="N2786" i="1" s="1"/>
  <c r="Z2731" i="1"/>
  <c r="Y2731" i="1"/>
  <c r="T2731" i="1"/>
  <c r="R2731" i="1"/>
  <c r="S2731" i="1" s="1"/>
  <c r="L2731" i="1"/>
  <c r="N2731" i="1" s="1"/>
  <c r="Z2730" i="1"/>
  <c r="Y2730" i="1"/>
  <c r="T2730" i="1"/>
  <c r="S2730" i="1"/>
  <c r="L2730" i="1"/>
  <c r="N2730" i="1" s="1"/>
  <c r="Z2729" i="1"/>
  <c r="Y2729" i="1"/>
  <c r="T2729" i="1"/>
  <c r="S2729" i="1"/>
  <c r="L2729" i="1"/>
  <c r="N2729" i="1" s="1"/>
  <c r="Z2728" i="1"/>
  <c r="Y2728" i="1"/>
  <c r="T2728" i="1"/>
  <c r="S2728" i="1"/>
  <c r="L2728" i="1"/>
  <c r="N2728" i="1" s="1"/>
  <c r="Z2727" i="1"/>
  <c r="Y2727" i="1"/>
  <c r="T2727" i="1"/>
  <c r="S2727" i="1"/>
  <c r="L2727" i="1"/>
  <c r="N2727" i="1" s="1"/>
  <c r="Z2726" i="1"/>
  <c r="Y2726" i="1"/>
  <c r="T2726" i="1"/>
  <c r="S2726" i="1"/>
  <c r="L2726" i="1"/>
  <c r="N2726" i="1" s="1"/>
  <c r="Z2725" i="1"/>
  <c r="Y2725" i="1"/>
  <c r="T2725" i="1"/>
  <c r="S2725" i="1"/>
  <c r="L2725" i="1"/>
  <c r="N2725" i="1" s="1"/>
  <c r="Z2724" i="1"/>
  <c r="Y2724" i="1"/>
  <c r="T2724" i="1"/>
  <c r="S2724" i="1"/>
  <c r="L2724" i="1"/>
  <c r="N2724" i="1" s="1"/>
  <c r="Z2723" i="1"/>
  <c r="Y2723" i="1"/>
  <c r="T2723" i="1"/>
  <c r="S2723" i="1"/>
  <c r="L2723" i="1"/>
  <c r="N2723" i="1" s="1"/>
  <c r="Z2722" i="1"/>
  <c r="Y2722" i="1"/>
  <c r="T2722" i="1"/>
  <c r="S2722" i="1"/>
  <c r="L2722" i="1"/>
  <c r="N2722" i="1" s="1"/>
  <c r="Z2721" i="1"/>
  <c r="Y2721" i="1"/>
  <c r="T2721" i="1"/>
  <c r="S2721" i="1"/>
  <c r="L2721" i="1"/>
  <c r="N2721" i="1" s="1"/>
  <c r="Z2719" i="1"/>
  <c r="Y2719" i="1"/>
  <c r="T2719" i="1"/>
  <c r="S2719" i="1"/>
  <c r="L2719" i="1"/>
  <c r="N2719" i="1" s="1"/>
  <c r="Z2707" i="1"/>
  <c r="Y2707" i="1"/>
  <c r="T2707" i="1"/>
  <c r="S2707" i="1"/>
  <c r="L2707" i="1"/>
  <c r="N2707" i="1" s="1"/>
  <c r="Z2706" i="1"/>
  <c r="Y2706" i="1"/>
  <c r="T2706" i="1"/>
  <c r="S2706" i="1"/>
  <c r="L2706" i="1"/>
  <c r="N2706" i="1" s="1"/>
  <c r="Z2705" i="1"/>
  <c r="Y2705" i="1"/>
  <c r="T2705" i="1"/>
  <c r="S2705" i="1"/>
  <c r="L2705" i="1"/>
  <c r="N2705" i="1" s="1"/>
  <c r="Z2704" i="1"/>
  <c r="Y2704" i="1"/>
  <c r="T2704" i="1"/>
  <c r="S2704" i="1"/>
  <c r="L2704" i="1"/>
  <c r="N2704" i="1" s="1"/>
  <c r="Z2703" i="1"/>
  <c r="Y2703" i="1"/>
  <c r="T2703" i="1"/>
  <c r="S2703" i="1"/>
  <c r="L2703" i="1"/>
  <c r="N2703" i="1" s="1"/>
  <c r="Z2702" i="1"/>
  <c r="Y2702" i="1"/>
  <c r="T2702" i="1"/>
  <c r="S2702" i="1"/>
  <c r="L2702" i="1"/>
  <c r="N2702" i="1" s="1"/>
  <c r="Z2701" i="1"/>
  <c r="Y2701" i="1"/>
  <c r="T2701" i="1"/>
  <c r="S2701" i="1"/>
  <c r="L2701" i="1"/>
  <c r="N2701" i="1" s="1"/>
  <c r="Z2700" i="1"/>
  <c r="Y2700" i="1"/>
  <c r="T2700" i="1"/>
  <c r="S2700" i="1"/>
  <c r="L2700" i="1"/>
  <c r="N2700" i="1" s="1"/>
  <c r="Z2699" i="1"/>
  <c r="Y2699" i="1"/>
  <c r="T2699" i="1"/>
  <c r="S2699" i="1"/>
  <c r="L2699" i="1"/>
  <c r="N2699" i="1" s="1"/>
  <c r="Z2696" i="1"/>
  <c r="Y2696" i="1"/>
  <c r="T2696" i="1"/>
  <c r="S2696" i="1"/>
  <c r="L2696" i="1"/>
  <c r="N2696" i="1" s="1"/>
  <c r="Z2695" i="1"/>
  <c r="Y2695" i="1"/>
  <c r="T2695" i="1"/>
  <c r="S2695" i="1"/>
  <c r="L2695" i="1"/>
  <c r="N2695" i="1" s="1"/>
  <c r="Z2694" i="1"/>
  <c r="Y2694" i="1"/>
  <c r="T2694" i="1"/>
  <c r="S2694" i="1"/>
  <c r="L2694" i="1"/>
  <c r="N2694" i="1" s="1"/>
  <c r="Z2693" i="1"/>
  <c r="Y2693" i="1"/>
  <c r="T2693" i="1"/>
  <c r="S2693" i="1"/>
  <c r="L2693" i="1"/>
  <c r="N2693" i="1" s="1"/>
  <c r="Z2692" i="1"/>
  <c r="Y2692" i="1"/>
  <c r="T2692" i="1"/>
  <c r="S2692" i="1"/>
  <c r="L2692" i="1"/>
  <c r="N2692" i="1" s="1"/>
  <c r="Z2691" i="1"/>
  <c r="Y2691" i="1"/>
  <c r="T2691" i="1"/>
  <c r="S2691" i="1"/>
  <c r="L2691" i="1"/>
  <c r="N2691" i="1" s="1"/>
  <c r="Z2690" i="1"/>
  <c r="Y2690" i="1"/>
  <c r="T2690" i="1"/>
  <c r="S2690" i="1"/>
  <c r="L2690" i="1"/>
  <c r="N2690" i="1" s="1"/>
  <c r="Z2689" i="1"/>
  <c r="Y2689" i="1"/>
  <c r="T2689" i="1"/>
  <c r="R2689" i="1"/>
  <c r="S2689" i="1" s="1"/>
  <c r="L2689" i="1"/>
  <c r="N2689" i="1" s="1"/>
  <c r="Z2688" i="1"/>
  <c r="Y2688" i="1"/>
  <c r="T2688" i="1"/>
  <c r="S2688" i="1"/>
  <c r="L2688" i="1"/>
  <c r="N2688" i="1" s="1"/>
  <c r="Z2687" i="1"/>
  <c r="Y2687" i="1"/>
  <c r="T2687" i="1"/>
  <c r="S2687" i="1"/>
  <c r="L2687" i="1"/>
  <c r="N2687" i="1" s="1"/>
  <c r="Z2686" i="1"/>
  <c r="Y2686" i="1"/>
  <c r="S2686" i="1"/>
  <c r="R2686" i="1"/>
  <c r="T2686" i="1" s="1"/>
  <c r="L2686" i="1"/>
  <c r="N2686" i="1" s="1"/>
  <c r="Z2685" i="1"/>
  <c r="Y2685" i="1"/>
  <c r="R2685" i="1"/>
  <c r="T2685" i="1" s="1"/>
  <c r="L2685" i="1"/>
  <c r="N2685" i="1" s="1"/>
  <c r="Z2684" i="1"/>
  <c r="Y2684" i="1"/>
  <c r="T2684" i="1"/>
  <c r="S2684" i="1"/>
  <c r="L2684" i="1"/>
  <c r="N2684" i="1" s="1"/>
  <c r="Z2683" i="1"/>
  <c r="Y2683" i="1"/>
  <c r="R2683" i="1"/>
  <c r="T2683" i="1" s="1"/>
  <c r="L2683" i="1"/>
  <c r="N2683" i="1" s="1"/>
  <c r="Z2682" i="1"/>
  <c r="Y2682" i="1"/>
  <c r="T2682" i="1"/>
  <c r="S2682" i="1"/>
  <c r="L2682" i="1"/>
  <c r="N2682" i="1" s="1"/>
  <c r="Z2681" i="1"/>
  <c r="Y2681" i="1"/>
  <c r="T2681" i="1"/>
  <c r="S2681" i="1"/>
  <c r="L2681" i="1"/>
  <c r="N2681" i="1" s="1"/>
  <c r="Z2680" i="1"/>
  <c r="Y2680" i="1"/>
  <c r="T2680" i="1"/>
  <c r="S2680" i="1"/>
  <c r="L2680" i="1"/>
  <c r="N2680" i="1" s="1"/>
  <c r="Z2679" i="1"/>
  <c r="Y2679" i="1"/>
  <c r="T2679" i="1"/>
  <c r="S2679" i="1"/>
  <c r="L2679" i="1"/>
  <c r="N2679" i="1" s="1"/>
  <c r="Z2675" i="1"/>
  <c r="Y2675" i="1"/>
  <c r="R2675" i="1"/>
  <c r="T2675" i="1" s="1"/>
  <c r="L2675" i="1"/>
  <c r="N2675" i="1" s="1"/>
  <c r="Z2674" i="1"/>
  <c r="Y2674" i="1"/>
  <c r="T2674" i="1"/>
  <c r="S2674" i="1"/>
  <c r="L2674" i="1"/>
  <c r="N2674" i="1" s="1"/>
  <c r="Z2673" i="1"/>
  <c r="Y2673" i="1"/>
  <c r="S2673" i="1"/>
  <c r="R2673" i="1"/>
  <c r="T2673" i="1" s="1"/>
  <c r="L2673" i="1"/>
  <c r="N2673" i="1" s="1"/>
  <c r="Z2672" i="1"/>
  <c r="Y2672" i="1"/>
  <c r="T2672" i="1"/>
  <c r="S2672" i="1"/>
  <c r="L2672" i="1"/>
  <c r="N2672" i="1" s="1"/>
  <c r="Z2671" i="1"/>
  <c r="Y2671" i="1"/>
  <c r="T2671" i="1"/>
  <c r="S2671" i="1"/>
  <c r="L2671" i="1"/>
  <c r="N2671" i="1" s="1"/>
  <c r="Z2670" i="1"/>
  <c r="Y2670" i="1"/>
  <c r="T2670" i="1"/>
  <c r="S2670" i="1"/>
  <c r="L2670" i="1"/>
  <c r="N2670" i="1" s="1"/>
  <c r="Z2669" i="1"/>
  <c r="Y2669" i="1"/>
  <c r="T2669" i="1"/>
  <c r="S2669" i="1"/>
  <c r="L2669" i="1"/>
  <c r="N2669" i="1" s="1"/>
  <c r="Z2668" i="1"/>
  <c r="Y2668" i="1"/>
  <c r="T2668" i="1"/>
  <c r="S2668" i="1"/>
  <c r="L2668" i="1"/>
  <c r="N2668" i="1" s="1"/>
  <c r="Z2667" i="1"/>
  <c r="Y2667" i="1"/>
  <c r="T2667" i="1"/>
  <c r="S2667" i="1"/>
  <c r="L2667" i="1"/>
  <c r="N2667" i="1" s="1"/>
  <c r="Z2666" i="1"/>
  <c r="Y2666" i="1"/>
  <c r="T2666" i="1"/>
  <c r="S2666" i="1"/>
  <c r="L2666" i="1"/>
  <c r="N2666" i="1" s="1"/>
  <c r="Z2665" i="1"/>
  <c r="Y2665" i="1"/>
  <c r="T2665" i="1"/>
  <c r="S2665" i="1"/>
  <c r="L2665" i="1"/>
  <c r="N2665" i="1" s="1"/>
  <c r="Z2664" i="1"/>
  <c r="Y2664" i="1"/>
  <c r="T2664" i="1"/>
  <c r="S2664" i="1"/>
  <c r="L2664" i="1"/>
  <c r="N2664" i="1" s="1"/>
  <c r="Z2663" i="1"/>
  <c r="Y2663" i="1"/>
  <c r="T2663" i="1"/>
  <c r="S2663" i="1"/>
  <c r="L2663" i="1"/>
  <c r="N2663" i="1" s="1"/>
  <c r="Z2662" i="1"/>
  <c r="Y2662" i="1"/>
  <c r="T2662" i="1"/>
  <c r="S2662" i="1"/>
  <c r="L2662" i="1"/>
  <c r="N2662" i="1" s="1"/>
  <c r="Z2661" i="1"/>
  <c r="Y2661" i="1"/>
  <c r="T2661" i="1"/>
  <c r="S2661" i="1"/>
  <c r="L2661" i="1"/>
  <c r="N2661" i="1" s="1"/>
  <c r="Z2660" i="1"/>
  <c r="Y2660" i="1"/>
  <c r="R2660" i="1"/>
  <c r="T2660" i="1" s="1"/>
  <c r="L2660" i="1"/>
  <c r="N2660" i="1" s="1"/>
  <c r="Z2659" i="1"/>
  <c r="Y2659" i="1"/>
  <c r="T2659" i="1"/>
  <c r="S2659" i="1"/>
  <c r="L2659" i="1"/>
  <c r="N2659" i="1" s="1"/>
  <c r="Z2658" i="1"/>
  <c r="Y2658" i="1"/>
  <c r="T2658" i="1"/>
  <c r="S2658" i="1"/>
  <c r="L2658" i="1"/>
  <c r="N2658" i="1" s="1"/>
  <c r="Z2657" i="1"/>
  <c r="Y2657" i="1"/>
  <c r="T2657" i="1"/>
  <c r="S2657" i="1"/>
  <c r="L2657" i="1"/>
  <c r="N2657" i="1" s="1"/>
  <c r="Z2649" i="1"/>
  <c r="Y2649" i="1"/>
  <c r="T2649" i="1"/>
  <c r="S2649" i="1"/>
  <c r="L2649" i="1"/>
  <c r="N2649" i="1" s="1"/>
  <c r="Z2648" i="1"/>
  <c r="Y2648" i="1"/>
  <c r="R2648" i="1"/>
  <c r="T2648" i="1" s="1"/>
  <c r="L2648" i="1"/>
  <c r="N2648" i="1" s="1"/>
  <c r="Z2647" i="1"/>
  <c r="Y2647" i="1"/>
  <c r="T2647" i="1"/>
  <c r="S2647" i="1"/>
  <c r="L2647" i="1"/>
  <c r="N2647" i="1" s="1"/>
  <c r="Z2646" i="1"/>
  <c r="Y2646" i="1"/>
  <c r="R2646" i="1"/>
  <c r="T2646" i="1" s="1"/>
  <c r="L2646" i="1"/>
  <c r="N2646" i="1" s="1"/>
  <c r="Z2645" i="1"/>
  <c r="Y2645" i="1"/>
  <c r="T2645" i="1"/>
  <c r="S2645" i="1"/>
  <c r="L2645" i="1"/>
  <c r="N2645" i="1" s="1"/>
  <c r="Z2644" i="1"/>
  <c r="Y2644" i="1"/>
  <c r="T2644" i="1"/>
  <c r="S2644" i="1"/>
  <c r="L2644" i="1"/>
  <c r="N2644" i="1" s="1"/>
  <c r="Z2643" i="1"/>
  <c r="Y2643" i="1"/>
  <c r="T2643" i="1"/>
  <c r="S2643" i="1"/>
  <c r="L2643" i="1"/>
  <c r="N2643" i="1" s="1"/>
  <c r="Z2642" i="1"/>
  <c r="Y2642" i="1"/>
  <c r="T2642" i="1"/>
  <c r="S2642" i="1"/>
  <c r="L2642" i="1"/>
  <c r="N2642" i="1" s="1"/>
  <c r="Z2641" i="1"/>
  <c r="Y2641" i="1"/>
  <c r="T2641" i="1"/>
  <c r="R2641" i="1"/>
  <c r="S2641" i="1" s="1"/>
  <c r="L2641" i="1"/>
  <c r="N2641" i="1" s="1"/>
  <c r="Z2640" i="1"/>
  <c r="Y2640" i="1"/>
  <c r="T2640" i="1"/>
  <c r="S2640" i="1"/>
  <c r="L2640" i="1"/>
  <c r="N2640" i="1" s="1"/>
  <c r="Z2639" i="1"/>
  <c r="Y2639" i="1"/>
  <c r="R2639" i="1"/>
  <c r="T2639" i="1" s="1"/>
  <c r="L2639" i="1"/>
  <c r="N2639" i="1" s="1"/>
  <c r="Z2638" i="1"/>
  <c r="Y2638" i="1"/>
  <c r="T2638" i="1"/>
  <c r="S2638" i="1"/>
  <c r="L2638" i="1"/>
  <c r="N2638" i="1" s="1"/>
  <c r="Z2637" i="1"/>
  <c r="Y2637" i="1"/>
  <c r="S2637" i="1"/>
  <c r="R2637" i="1"/>
  <c r="T2637" i="1" s="1"/>
  <c r="L2637" i="1"/>
  <c r="N2637" i="1" s="1"/>
  <c r="Z2636" i="1"/>
  <c r="Y2636" i="1"/>
  <c r="T2636" i="1"/>
  <c r="S2636" i="1"/>
  <c r="L2636" i="1"/>
  <c r="N2636" i="1" s="1"/>
  <c r="Z2621" i="1"/>
  <c r="Y2621" i="1"/>
  <c r="T2621" i="1"/>
  <c r="S2621" i="1"/>
  <c r="L2621" i="1"/>
  <c r="N2621" i="1" s="1"/>
  <c r="Z2620" i="1"/>
  <c r="Y2620" i="1"/>
  <c r="T2620" i="1"/>
  <c r="S2620" i="1"/>
  <c r="L2620" i="1"/>
  <c r="N2620" i="1" s="1"/>
  <c r="Z2619" i="1"/>
  <c r="Y2619" i="1"/>
  <c r="T2619" i="1"/>
  <c r="S2619" i="1"/>
  <c r="L2619" i="1"/>
  <c r="N2619" i="1" s="1"/>
  <c r="Z2618" i="1"/>
  <c r="Y2618" i="1"/>
  <c r="T2618" i="1"/>
  <c r="S2618" i="1"/>
  <c r="L2618" i="1"/>
  <c r="N2618" i="1" s="1"/>
  <c r="Z2617" i="1"/>
  <c r="Y2617" i="1"/>
  <c r="R2617" i="1"/>
  <c r="S2617" i="1" s="1"/>
  <c r="L2617" i="1"/>
  <c r="N2617" i="1" s="1"/>
  <c r="Z2616" i="1"/>
  <c r="Y2616" i="1"/>
  <c r="T2616" i="1"/>
  <c r="S2616" i="1"/>
  <c r="L2616" i="1"/>
  <c r="N2616" i="1" s="1"/>
  <c r="Z2615" i="1"/>
  <c r="Y2615" i="1"/>
  <c r="T2615" i="1"/>
  <c r="S2615" i="1"/>
  <c r="L2615" i="1"/>
  <c r="N2615" i="1" s="1"/>
  <c r="Z2614" i="1"/>
  <c r="Y2614" i="1"/>
  <c r="T2614" i="1"/>
  <c r="S2614" i="1"/>
  <c r="L2614" i="1"/>
  <c r="N2614" i="1" s="1"/>
  <c r="Z2613" i="1"/>
  <c r="Y2613" i="1"/>
  <c r="T2613" i="1"/>
  <c r="S2613" i="1"/>
  <c r="L2613" i="1"/>
  <c r="N2613" i="1" s="1"/>
  <c r="Z2612" i="1"/>
  <c r="Y2612" i="1"/>
  <c r="T2612" i="1"/>
  <c r="S2612" i="1"/>
  <c r="L2612" i="1"/>
  <c r="N2612" i="1" s="1"/>
  <c r="Z2611" i="1"/>
  <c r="Y2611" i="1"/>
  <c r="T2611" i="1"/>
  <c r="S2611" i="1"/>
  <c r="L2611" i="1"/>
  <c r="N2611" i="1" s="1"/>
  <c r="Z2610" i="1"/>
  <c r="Y2610" i="1"/>
  <c r="T2610" i="1"/>
  <c r="S2610" i="1"/>
  <c r="L2610" i="1"/>
  <c r="N2610" i="1" s="1"/>
  <c r="Z2609" i="1"/>
  <c r="Y2609" i="1"/>
  <c r="T2609" i="1"/>
  <c r="S2609" i="1"/>
  <c r="L2609" i="1"/>
  <c r="N2609" i="1" s="1"/>
  <c r="Z2608" i="1"/>
  <c r="Y2608" i="1"/>
  <c r="T2608" i="1"/>
  <c r="S2608" i="1"/>
  <c r="L2608" i="1"/>
  <c r="N2608" i="1" s="1"/>
  <c r="Z2607" i="1"/>
  <c r="Y2607" i="1"/>
  <c r="T2607" i="1"/>
  <c r="S2607" i="1"/>
  <c r="L2607" i="1"/>
  <c r="N2607" i="1" s="1"/>
  <c r="Z2603" i="1"/>
  <c r="Y2603" i="1"/>
  <c r="T2603" i="1"/>
  <c r="S2603" i="1"/>
  <c r="L2603" i="1"/>
  <c r="N2603" i="1" s="1"/>
  <c r="Z2602" i="1"/>
  <c r="Y2602" i="1"/>
  <c r="T2602" i="1"/>
  <c r="S2602" i="1"/>
  <c r="L2602" i="1"/>
  <c r="N2602" i="1" s="1"/>
  <c r="Z2601" i="1"/>
  <c r="Y2601" i="1"/>
  <c r="T2601" i="1"/>
  <c r="S2601" i="1"/>
  <c r="L2601" i="1"/>
  <c r="N2601" i="1" s="1"/>
  <c r="Z2600" i="1"/>
  <c r="Y2600" i="1"/>
  <c r="T2600" i="1"/>
  <c r="S2600" i="1"/>
  <c r="L2600" i="1"/>
  <c r="N2600" i="1" s="1"/>
  <c r="Z2599" i="1"/>
  <c r="Y2599" i="1"/>
  <c r="T2599" i="1"/>
  <c r="S2599" i="1"/>
  <c r="L2599" i="1"/>
  <c r="N2599" i="1" s="1"/>
  <c r="Z2598" i="1"/>
  <c r="Y2598" i="1"/>
  <c r="T2598" i="1"/>
  <c r="S2598" i="1"/>
  <c r="L2598" i="1"/>
  <c r="N2598" i="1" s="1"/>
  <c r="Z2597" i="1"/>
  <c r="Y2597" i="1"/>
  <c r="T2597" i="1"/>
  <c r="S2597" i="1"/>
  <c r="L2597" i="1"/>
  <c r="N2597" i="1" s="1"/>
  <c r="Z2596" i="1"/>
  <c r="Y2596" i="1"/>
  <c r="T2596" i="1"/>
  <c r="S2596" i="1"/>
  <c r="L2596" i="1"/>
  <c r="N2596" i="1" s="1"/>
  <c r="Z2595" i="1"/>
  <c r="Y2595" i="1"/>
  <c r="T2595" i="1"/>
  <c r="S2595" i="1"/>
  <c r="L2595" i="1"/>
  <c r="N2595" i="1" s="1"/>
  <c r="Z2594" i="1"/>
  <c r="Y2594" i="1"/>
  <c r="T2594" i="1"/>
  <c r="S2594" i="1"/>
  <c r="L2594" i="1"/>
  <c r="N2594" i="1" s="1"/>
  <c r="Z2593" i="1"/>
  <c r="Y2593" i="1"/>
  <c r="S2593" i="1"/>
  <c r="R2593" i="1"/>
  <c r="T2593" i="1" s="1"/>
  <c r="L2593" i="1"/>
  <c r="N2593" i="1" s="1"/>
  <c r="Z2566" i="1"/>
  <c r="Y2566" i="1"/>
  <c r="T2566" i="1"/>
  <c r="S2566" i="1"/>
  <c r="L2566" i="1"/>
  <c r="N2566" i="1" s="1"/>
  <c r="Z2565" i="1"/>
  <c r="Y2565" i="1"/>
  <c r="T2565" i="1"/>
  <c r="S2565" i="1"/>
  <c r="L2565" i="1"/>
  <c r="N2565" i="1" s="1"/>
  <c r="Z2564" i="1"/>
  <c r="Y2564" i="1"/>
  <c r="T2564" i="1"/>
  <c r="S2564" i="1"/>
  <c r="L2564" i="1"/>
  <c r="N2564" i="1" s="1"/>
  <c r="Z2563" i="1"/>
  <c r="Y2563" i="1"/>
  <c r="T2563" i="1"/>
  <c r="S2563" i="1"/>
  <c r="L2563" i="1"/>
  <c r="N2563" i="1" s="1"/>
  <c r="Z2562" i="1"/>
  <c r="Y2562" i="1"/>
  <c r="T2562" i="1"/>
  <c r="S2562" i="1"/>
  <c r="L2562" i="1"/>
  <c r="N2562" i="1" s="1"/>
  <c r="Z2561" i="1"/>
  <c r="Y2561" i="1"/>
  <c r="R2561" i="1"/>
  <c r="S2561" i="1" s="1"/>
  <c r="L2561" i="1"/>
  <c r="N2561" i="1" s="1"/>
  <c r="Z2560" i="1"/>
  <c r="Y2560" i="1"/>
  <c r="S2560" i="1"/>
  <c r="R2560" i="1"/>
  <c r="T2560" i="1" s="1"/>
  <c r="L2560" i="1"/>
  <c r="N2560" i="1" s="1"/>
  <c r="Z2559" i="1"/>
  <c r="Y2559" i="1"/>
  <c r="T2559" i="1"/>
  <c r="S2559" i="1"/>
  <c r="L2559" i="1"/>
  <c r="N2559" i="1" s="1"/>
  <c r="Z2558" i="1"/>
  <c r="Y2558" i="1"/>
  <c r="T2558" i="1"/>
  <c r="S2558" i="1"/>
  <c r="L2558" i="1"/>
  <c r="N2558" i="1" s="1"/>
  <c r="Z2557" i="1"/>
  <c r="Y2557" i="1"/>
  <c r="T2557" i="1"/>
  <c r="S2557" i="1"/>
  <c r="L2557" i="1"/>
  <c r="N2557" i="1" s="1"/>
  <c r="Z2556" i="1"/>
  <c r="Y2556" i="1"/>
  <c r="T2556" i="1"/>
  <c r="S2556" i="1"/>
  <c r="L2556" i="1"/>
  <c r="N2556" i="1" s="1"/>
  <c r="Z2555" i="1"/>
  <c r="Y2555" i="1"/>
  <c r="T2555" i="1"/>
  <c r="S2555" i="1"/>
  <c r="L2555" i="1"/>
  <c r="N2555" i="1" s="1"/>
  <c r="Z2554" i="1"/>
  <c r="Y2554" i="1"/>
  <c r="T2554" i="1"/>
  <c r="S2554" i="1"/>
  <c r="L2554" i="1"/>
  <c r="N2554" i="1" s="1"/>
  <c r="Z2553" i="1"/>
  <c r="Y2553" i="1"/>
  <c r="T2553" i="1"/>
  <c r="S2553" i="1"/>
  <c r="L2553" i="1"/>
  <c r="N2553" i="1" s="1"/>
  <c r="Z2552" i="1"/>
  <c r="Y2552" i="1"/>
  <c r="T2552" i="1"/>
  <c r="R2552" i="1"/>
  <c r="S2552" i="1" s="1"/>
  <c r="L2552" i="1"/>
  <c r="N2552" i="1" s="1"/>
  <c r="Z2551" i="1"/>
  <c r="Y2551" i="1"/>
  <c r="R2551" i="1"/>
  <c r="T2551" i="1" s="1"/>
  <c r="L2551" i="1"/>
  <c r="N2551" i="1" s="1"/>
  <c r="Z2550" i="1"/>
  <c r="Y2550" i="1"/>
  <c r="T2550" i="1"/>
  <c r="S2550" i="1"/>
  <c r="L2550" i="1"/>
  <c r="N2550" i="1" s="1"/>
  <c r="Z2549" i="1"/>
  <c r="Y2549" i="1"/>
  <c r="T2549" i="1"/>
  <c r="S2549" i="1"/>
  <c r="L2549" i="1"/>
  <c r="N2549" i="1" s="1"/>
  <c r="Z2548" i="1"/>
  <c r="Y2548" i="1"/>
  <c r="T2548" i="1"/>
  <c r="S2548" i="1"/>
  <c r="L2548" i="1"/>
  <c r="N2548" i="1" s="1"/>
  <c r="Z2547" i="1"/>
  <c r="Y2547" i="1"/>
  <c r="T2547" i="1"/>
  <c r="S2547" i="1"/>
  <c r="L2547" i="1"/>
  <c r="N2547" i="1" s="1"/>
  <c r="Z2546" i="1"/>
  <c r="Y2546" i="1"/>
  <c r="R2546" i="1"/>
  <c r="T2546" i="1" s="1"/>
  <c r="L2546" i="1"/>
  <c r="N2546" i="1" s="1"/>
  <c r="Z2545" i="1"/>
  <c r="Y2545" i="1"/>
  <c r="T2545" i="1"/>
  <c r="S2545" i="1"/>
  <c r="L2545" i="1"/>
  <c r="N2545" i="1" s="1"/>
  <c r="Z2544" i="1"/>
  <c r="Y2544" i="1"/>
  <c r="T2544" i="1"/>
  <c r="S2544" i="1"/>
  <c r="L2544" i="1"/>
  <c r="N2544" i="1" s="1"/>
  <c r="Z2543" i="1"/>
  <c r="Y2543" i="1"/>
  <c r="T2543" i="1"/>
  <c r="S2543" i="1"/>
  <c r="L2543" i="1"/>
  <c r="N2543" i="1" s="1"/>
  <c r="Z2542" i="1"/>
  <c r="Y2542" i="1"/>
  <c r="T2542" i="1"/>
  <c r="S2542" i="1"/>
  <c r="L2542" i="1"/>
  <c r="N2542" i="1" s="1"/>
  <c r="Z2541" i="1"/>
  <c r="Y2541" i="1"/>
  <c r="T2541" i="1"/>
  <c r="S2541" i="1"/>
  <c r="L2541" i="1"/>
  <c r="N2541" i="1" s="1"/>
  <c r="Z2540" i="1"/>
  <c r="Y2540" i="1"/>
  <c r="T2540" i="1"/>
  <c r="S2540" i="1"/>
  <c r="L2540" i="1"/>
  <c r="N2540" i="1" s="1"/>
  <c r="Z2505" i="1"/>
  <c r="Y2505" i="1"/>
  <c r="T2505" i="1"/>
  <c r="S2505" i="1"/>
  <c r="L2505" i="1"/>
  <c r="N2505" i="1" s="1"/>
  <c r="Z2504" i="1"/>
  <c r="Y2504" i="1"/>
  <c r="T2504" i="1"/>
  <c r="S2504" i="1"/>
  <c r="L2504" i="1"/>
  <c r="N2504" i="1" s="1"/>
  <c r="Z2503" i="1"/>
  <c r="Y2503" i="1"/>
  <c r="T2503" i="1"/>
  <c r="S2503" i="1"/>
  <c r="L2503" i="1"/>
  <c r="N2503" i="1" s="1"/>
  <c r="Z2502" i="1"/>
  <c r="Y2502" i="1"/>
  <c r="T2502" i="1"/>
  <c r="S2502" i="1"/>
  <c r="L2502" i="1"/>
  <c r="N2502" i="1" s="1"/>
  <c r="Z2501" i="1"/>
  <c r="Y2501" i="1"/>
  <c r="T2501" i="1"/>
  <c r="S2501" i="1"/>
  <c r="L2501" i="1"/>
  <c r="N2501" i="1" s="1"/>
  <c r="Z2500" i="1"/>
  <c r="Y2500" i="1"/>
  <c r="T2500" i="1"/>
  <c r="S2500" i="1"/>
  <c r="L2500" i="1"/>
  <c r="N2500" i="1" s="1"/>
  <c r="Z2499" i="1"/>
  <c r="Y2499" i="1"/>
  <c r="T2499" i="1"/>
  <c r="S2499" i="1"/>
  <c r="L2499" i="1"/>
  <c r="N2499" i="1" s="1"/>
  <c r="Z2498" i="1"/>
  <c r="Y2498" i="1"/>
  <c r="T2498" i="1"/>
  <c r="S2498" i="1"/>
  <c r="L2498" i="1"/>
  <c r="N2498" i="1" s="1"/>
  <c r="Z2497" i="1"/>
  <c r="Y2497" i="1"/>
  <c r="T2497" i="1"/>
  <c r="S2497" i="1"/>
  <c r="L2497" i="1"/>
  <c r="N2497" i="1" s="1"/>
  <c r="Z2496" i="1"/>
  <c r="Y2496" i="1"/>
  <c r="T2496" i="1"/>
  <c r="S2496" i="1"/>
  <c r="L2496" i="1"/>
  <c r="N2496" i="1" s="1"/>
  <c r="Z2495" i="1"/>
  <c r="Y2495" i="1"/>
  <c r="T2495" i="1"/>
  <c r="S2495" i="1"/>
  <c r="L2495" i="1"/>
  <c r="N2495" i="1" s="1"/>
  <c r="Z2494" i="1"/>
  <c r="Y2494" i="1"/>
  <c r="T2494" i="1"/>
  <c r="S2494" i="1"/>
  <c r="L2494" i="1"/>
  <c r="N2494" i="1" s="1"/>
  <c r="Z2493" i="1"/>
  <c r="Y2493" i="1"/>
  <c r="T2493" i="1"/>
  <c r="S2493" i="1"/>
  <c r="L2493" i="1"/>
  <c r="N2493" i="1" s="1"/>
  <c r="Z2453" i="1"/>
  <c r="Y2453" i="1"/>
  <c r="R2453" i="1"/>
  <c r="T2453" i="1" s="1"/>
  <c r="L2453" i="1"/>
  <c r="N2453" i="1" s="1"/>
  <c r="Z2452" i="1"/>
  <c r="Y2452" i="1"/>
  <c r="T2452" i="1"/>
  <c r="S2452" i="1"/>
  <c r="L2452" i="1"/>
  <c r="N2452" i="1" s="1"/>
  <c r="Z2451" i="1"/>
  <c r="Y2451" i="1"/>
  <c r="T2451" i="1"/>
  <c r="S2451" i="1"/>
  <c r="L2451" i="1"/>
  <c r="N2451" i="1" s="1"/>
  <c r="Z2450" i="1"/>
  <c r="Y2450" i="1"/>
  <c r="R2450" i="1"/>
  <c r="T2450" i="1" s="1"/>
  <c r="L2450" i="1"/>
  <c r="N2450" i="1" s="1"/>
  <c r="Z2449" i="1"/>
  <c r="Y2449" i="1"/>
  <c r="T2449" i="1"/>
  <c r="S2449" i="1"/>
  <c r="L2449" i="1"/>
  <c r="N2449" i="1" s="1"/>
  <c r="Z2448" i="1"/>
  <c r="Y2448" i="1"/>
  <c r="T2448" i="1"/>
  <c r="S2448" i="1"/>
  <c r="L2448" i="1"/>
  <c r="N2448" i="1" s="1"/>
  <c r="Z2447" i="1"/>
  <c r="Y2447" i="1"/>
  <c r="T2447" i="1"/>
  <c r="S2447" i="1"/>
  <c r="L2447" i="1"/>
  <c r="N2447" i="1" s="1"/>
  <c r="Z2446" i="1"/>
  <c r="Y2446" i="1"/>
  <c r="T2446" i="1"/>
  <c r="S2446" i="1"/>
  <c r="L2446" i="1"/>
  <c r="N2446" i="1" s="1"/>
  <c r="Z2445" i="1"/>
  <c r="Y2445" i="1"/>
  <c r="T2445" i="1"/>
  <c r="S2445" i="1"/>
  <c r="L2445" i="1"/>
  <c r="N2445" i="1" s="1"/>
  <c r="Z2444" i="1"/>
  <c r="Y2444" i="1"/>
  <c r="T2444" i="1"/>
  <c r="S2444" i="1"/>
  <c r="L2444" i="1"/>
  <c r="N2444" i="1" s="1"/>
  <c r="Z2443" i="1"/>
  <c r="Y2443" i="1"/>
  <c r="T2443" i="1"/>
  <c r="S2443" i="1"/>
  <c r="L2443" i="1"/>
  <c r="N2443" i="1" s="1"/>
  <c r="Z2442" i="1"/>
  <c r="Y2442" i="1"/>
  <c r="T2442" i="1"/>
  <c r="S2442" i="1"/>
  <c r="L2442" i="1"/>
  <c r="N2442" i="1" s="1"/>
  <c r="Z2441" i="1"/>
  <c r="Y2441" i="1"/>
  <c r="T2441" i="1"/>
  <c r="S2441" i="1"/>
  <c r="L2441" i="1"/>
  <c r="N2441" i="1" s="1"/>
  <c r="Z2440" i="1"/>
  <c r="Y2440" i="1"/>
  <c r="T2440" i="1"/>
  <c r="S2440" i="1"/>
  <c r="L2440" i="1"/>
  <c r="N2440" i="1" s="1"/>
  <c r="Z2439" i="1"/>
  <c r="Y2439" i="1"/>
  <c r="T2439" i="1"/>
  <c r="S2439" i="1"/>
  <c r="L2439" i="1"/>
  <c r="N2439" i="1" s="1"/>
  <c r="Z2438" i="1"/>
  <c r="Y2438" i="1"/>
  <c r="T2438" i="1"/>
  <c r="S2438" i="1"/>
  <c r="L2438" i="1"/>
  <c r="N2438" i="1" s="1"/>
  <c r="Z2430" i="1"/>
  <c r="Y2430" i="1"/>
  <c r="T2430" i="1"/>
  <c r="S2430" i="1"/>
  <c r="L2430" i="1"/>
  <c r="N2430" i="1" s="1"/>
  <c r="Z2429" i="1"/>
  <c r="Y2429" i="1"/>
  <c r="T2429" i="1"/>
  <c r="S2429" i="1"/>
  <c r="L2429" i="1"/>
  <c r="N2429" i="1" s="1"/>
  <c r="Z2428" i="1"/>
  <c r="Y2428" i="1"/>
  <c r="T2428" i="1"/>
  <c r="S2428" i="1"/>
  <c r="L2428" i="1"/>
  <c r="N2428" i="1" s="1"/>
  <c r="Z2427" i="1"/>
  <c r="Y2427" i="1"/>
  <c r="T2427" i="1"/>
  <c r="S2427" i="1"/>
  <c r="L2427" i="1"/>
  <c r="N2427" i="1" s="1"/>
  <c r="Z2426" i="1"/>
  <c r="Y2426" i="1"/>
  <c r="T2426" i="1"/>
  <c r="S2426" i="1"/>
  <c r="L2426" i="1"/>
  <c r="N2426" i="1" s="1"/>
  <c r="Z2425" i="1"/>
  <c r="Y2425" i="1"/>
  <c r="T2425" i="1"/>
  <c r="S2425" i="1"/>
  <c r="L2425" i="1"/>
  <c r="N2425" i="1" s="1"/>
  <c r="Z2424" i="1"/>
  <c r="Y2424" i="1"/>
  <c r="T2424" i="1"/>
  <c r="S2424" i="1"/>
  <c r="L2424" i="1"/>
  <c r="N2424" i="1" s="1"/>
  <c r="Z2423" i="1"/>
  <c r="Y2423" i="1"/>
  <c r="T2423" i="1"/>
  <c r="S2423" i="1"/>
  <c r="L2423" i="1"/>
  <c r="N2423" i="1" s="1"/>
  <c r="Z2422" i="1"/>
  <c r="Y2422" i="1"/>
  <c r="T2422" i="1"/>
  <c r="S2422" i="1"/>
  <c r="L2422" i="1"/>
  <c r="N2422" i="1" s="1"/>
  <c r="Z2421" i="1"/>
  <c r="Y2421" i="1"/>
  <c r="T2421" i="1"/>
  <c r="S2421" i="1"/>
  <c r="L2421" i="1"/>
  <c r="N2421" i="1" s="1"/>
  <c r="Z2420" i="1"/>
  <c r="Y2420" i="1"/>
  <c r="T2420" i="1"/>
  <c r="S2420" i="1"/>
  <c r="R2420" i="1"/>
  <c r="L2420" i="1"/>
  <c r="N2420" i="1" s="1"/>
  <c r="Z2419" i="1"/>
  <c r="Y2419" i="1"/>
  <c r="T2419" i="1"/>
  <c r="S2419" i="1"/>
  <c r="L2419" i="1"/>
  <c r="N2419" i="1" s="1"/>
  <c r="Z2418" i="1"/>
  <c r="Y2418" i="1"/>
  <c r="R2418" i="1"/>
  <c r="T2418" i="1" s="1"/>
  <c r="L2418" i="1"/>
  <c r="N2418" i="1" s="1"/>
  <c r="Z2417" i="1"/>
  <c r="Y2417" i="1"/>
  <c r="R2417" i="1"/>
  <c r="S2417" i="1" s="1"/>
  <c r="L2417" i="1"/>
  <c r="N2417" i="1" s="1"/>
  <c r="Z2416" i="1"/>
  <c r="Y2416" i="1"/>
  <c r="T2416" i="1"/>
  <c r="S2416" i="1"/>
  <c r="L2416" i="1"/>
  <c r="N2416" i="1" s="1"/>
  <c r="Z2415" i="1"/>
  <c r="Y2415" i="1"/>
  <c r="T2415" i="1"/>
  <c r="S2415" i="1"/>
  <c r="L2415" i="1"/>
  <c r="N2415" i="1" s="1"/>
  <c r="Z2414" i="1"/>
  <c r="Y2414" i="1"/>
  <c r="T2414" i="1"/>
  <c r="S2414" i="1"/>
  <c r="L2414" i="1"/>
  <c r="N2414" i="1" s="1"/>
  <c r="Z2413" i="1"/>
  <c r="Y2413" i="1"/>
  <c r="T2413" i="1"/>
  <c r="S2413" i="1"/>
  <c r="L2413" i="1"/>
  <c r="N2413" i="1" s="1"/>
  <c r="Z2412" i="1"/>
  <c r="Y2412" i="1"/>
  <c r="T2412" i="1"/>
  <c r="S2412" i="1"/>
  <c r="L2412" i="1"/>
  <c r="N2412" i="1" s="1"/>
  <c r="Z2407" i="1"/>
  <c r="Y2407" i="1"/>
  <c r="T2407" i="1"/>
  <c r="S2407" i="1"/>
  <c r="L2407" i="1"/>
  <c r="N2407" i="1" s="1"/>
  <c r="Z2406" i="1"/>
  <c r="Y2406" i="1"/>
  <c r="T2406" i="1"/>
  <c r="S2406" i="1"/>
  <c r="L2406" i="1"/>
  <c r="N2406" i="1" s="1"/>
  <c r="Z2405" i="1"/>
  <c r="Y2405" i="1"/>
  <c r="T2405" i="1"/>
  <c r="S2405" i="1"/>
  <c r="L2405" i="1"/>
  <c r="N2405" i="1" s="1"/>
  <c r="Z2404" i="1"/>
  <c r="Y2404" i="1"/>
  <c r="T2404" i="1"/>
  <c r="S2404" i="1"/>
  <c r="L2404" i="1"/>
  <c r="N2404" i="1" s="1"/>
  <c r="Z2403" i="1"/>
  <c r="Y2403" i="1"/>
  <c r="T2403" i="1"/>
  <c r="S2403" i="1"/>
  <c r="L2403" i="1"/>
  <c r="N2403" i="1" s="1"/>
  <c r="Z2402" i="1"/>
  <c r="Y2402" i="1"/>
  <c r="T2402" i="1"/>
  <c r="S2402" i="1"/>
  <c r="L2402" i="1"/>
  <c r="N2402" i="1" s="1"/>
  <c r="Z2401" i="1"/>
  <c r="Y2401" i="1"/>
  <c r="T2401" i="1"/>
  <c r="S2401" i="1"/>
  <c r="L2401" i="1"/>
  <c r="N2401" i="1" s="1"/>
  <c r="Z2400" i="1"/>
  <c r="Y2400" i="1"/>
  <c r="T2400" i="1"/>
  <c r="S2400" i="1"/>
  <c r="L2400" i="1"/>
  <c r="N2400" i="1" s="1"/>
  <c r="Z2399" i="1"/>
  <c r="Y2399" i="1"/>
  <c r="T2399" i="1"/>
  <c r="S2399" i="1"/>
  <c r="L2399" i="1"/>
  <c r="N2399" i="1" s="1"/>
  <c r="Z2398" i="1"/>
  <c r="Y2398" i="1"/>
  <c r="T2398" i="1"/>
  <c r="S2398" i="1"/>
  <c r="L2398" i="1"/>
  <c r="N2398" i="1" s="1"/>
  <c r="Z2397" i="1"/>
  <c r="Y2397" i="1"/>
  <c r="T2397" i="1"/>
  <c r="S2397" i="1"/>
  <c r="L2397" i="1"/>
  <c r="N2397" i="1" s="1"/>
  <c r="Z2396" i="1"/>
  <c r="Y2396" i="1"/>
  <c r="T2396" i="1"/>
  <c r="R2396" i="1"/>
  <c r="S2396" i="1" s="1"/>
  <c r="L2396" i="1"/>
  <c r="N2396" i="1" s="1"/>
  <c r="Z2395" i="1"/>
  <c r="Y2395" i="1"/>
  <c r="T2395" i="1"/>
  <c r="S2395" i="1"/>
  <c r="L2395" i="1"/>
  <c r="N2395" i="1" s="1"/>
  <c r="Z2394" i="1"/>
  <c r="Y2394" i="1"/>
  <c r="T2394" i="1"/>
  <c r="S2394" i="1"/>
  <c r="L2394" i="1"/>
  <c r="N2394" i="1" s="1"/>
  <c r="Z2393" i="1"/>
  <c r="Y2393" i="1"/>
  <c r="T2393" i="1"/>
  <c r="S2393" i="1"/>
  <c r="L2393" i="1"/>
  <c r="N2393" i="1" s="1"/>
  <c r="Z2392" i="1"/>
  <c r="Y2392" i="1"/>
  <c r="T2392" i="1"/>
  <c r="S2392" i="1"/>
  <c r="L2392" i="1"/>
  <c r="N2392" i="1" s="1"/>
  <c r="Z2391" i="1"/>
  <c r="Y2391" i="1"/>
  <c r="T2391" i="1"/>
  <c r="S2391" i="1"/>
  <c r="L2391" i="1"/>
  <c r="N2391" i="1" s="1"/>
  <c r="Z2390" i="1"/>
  <c r="Y2390" i="1"/>
  <c r="T2390" i="1"/>
  <c r="S2390" i="1"/>
  <c r="L2390" i="1"/>
  <c r="N2390" i="1" s="1"/>
  <c r="Z2389" i="1"/>
  <c r="Y2389" i="1"/>
  <c r="S2389" i="1"/>
  <c r="R2389" i="1"/>
  <c r="T2389" i="1" s="1"/>
  <c r="L2389" i="1"/>
  <c r="N2389" i="1" s="1"/>
  <c r="Z2388" i="1"/>
  <c r="Y2388" i="1"/>
  <c r="T2388" i="1"/>
  <c r="S2388" i="1"/>
  <c r="L2388" i="1"/>
  <c r="N2388" i="1" s="1"/>
  <c r="Z2387" i="1"/>
  <c r="Y2387" i="1"/>
  <c r="R2387" i="1"/>
  <c r="S2387" i="1" s="1"/>
  <c r="L2387" i="1"/>
  <c r="N2387" i="1" s="1"/>
  <c r="Z2386" i="1"/>
  <c r="Y2386" i="1"/>
  <c r="T2386" i="1"/>
  <c r="S2386" i="1"/>
  <c r="L2386" i="1"/>
  <c r="N2386" i="1" s="1"/>
  <c r="Z2385" i="1"/>
  <c r="Y2385" i="1"/>
  <c r="T2385" i="1"/>
  <c r="S2385" i="1"/>
  <c r="L2385" i="1"/>
  <c r="N2385" i="1" s="1"/>
  <c r="Z2384" i="1"/>
  <c r="Y2384" i="1"/>
  <c r="T2384" i="1"/>
  <c r="S2384" i="1"/>
  <c r="L2384" i="1"/>
  <c r="N2384" i="1" s="1"/>
  <c r="Z2383" i="1"/>
  <c r="Y2383" i="1"/>
  <c r="T2383" i="1"/>
  <c r="S2383" i="1"/>
  <c r="L2383" i="1"/>
  <c r="N2383" i="1" s="1"/>
  <c r="Z2382" i="1"/>
  <c r="Y2382" i="1"/>
  <c r="T2382" i="1"/>
  <c r="S2382" i="1"/>
  <c r="L2382" i="1"/>
  <c r="N2382" i="1" s="1"/>
  <c r="Z2381" i="1"/>
  <c r="Y2381" i="1"/>
  <c r="T2381" i="1"/>
  <c r="S2381" i="1"/>
  <c r="L2381" i="1"/>
  <c r="N2381" i="1" s="1"/>
  <c r="Z2380" i="1"/>
  <c r="Y2380" i="1"/>
  <c r="T2380" i="1"/>
  <c r="S2380" i="1"/>
  <c r="L2380" i="1"/>
  <c r="N2380" i="1" s="1"/>
  <c r="Z2379" i="1"/>
  <c r="Y2379" i="1"/>
  <c r="T2379" i="1"/>
  <c r="S2379" i="1"/>
  <c r="L2379" i="1"/>
  <c r="N2379" i="1" s="1"/>
  <c r="Z2378" i="1"/>
  <c r="Y2378" i="1"/>
  <c r="T2378" i="1"/>
  <c r="S2378" i="1"/>
  <c r="L2378" i="1"/>
  <c r="N2378" i="1" s="1"/>
  <c r="Z2377" i="1"/>
  <c r="Y2377" i="1"/>
  <c r="T2377" i="1"/>
  <c r="S2377" i="1"/>
  <c r="L2377" i="1"/>
  <c r="N2377" i="1" s="1"/>
  <c r="Z2376" i="1"/>
  <c r="Y2376" i="1"/>
  <c r="T2376" i="1"/>
  <c r="S2376" i="1"/>
  <c r="L2376" i="1"/>
  <c r="N2376" i="1" s="1"/>
  <c r="Z2375" i="1"/>
  <c r="Y2375" i="1"/>
  <c r="T2375" i="1"/>
  <c r="S2375" i="1"/>
  <c r="L2375" i="1"/>
  <c r="N2375" i="1" s="1"/>
  <c r="Z2374" i="1"/>
  <c r="Y2374" i="1"/>
  <c r="T2374" i="1"/>
  <c r="S2374" i="1"/>
  <c r="L2374" i="1"/>
  <c r="N2374" i="1" s="1"/>
  <c r="Z2373" i="1"/>
  <c r="Y2373" i="1"/>
  <c r="T2373" i="1"/>
  <c r="S2373" i="1"/>
  <c r="L2373" i="1"/>
  <c r="N2373" i="1" s="1"/>
  <c r="Z2372" i="1"/>
  <c r="Y2372" i="1"/>
  <c r="T2372" i="1"/>
  <c r="S2372" i="1"/>
  <c r="L2372" i="1"/>
  <c r="N2372" i="1" s="1"/>
  <c r="Z2371" i="1"/>
  <c r="Y2371" i="1"/>
  <c r="T2371" i="1"/>
  <c r="S2371" i="1"/>
  <c r="R2371" i="1"/>
  <c r="L2371" i="1"/>
  <c r="N2371" i="1" s="1"/>
  <c r="Z2370" i="1"/>
  <c r="Y2370" i="1"/>
  <c r="T2370" i="1"/>
  <c r="S2370" i="1"/>
  <c r="L2370" i="1"/>
  <c r="N2370" i="1" s="1"/>
  <c r="Z2369" i="1"/>
  <c r="Y2369" i="1"/>
  <c r="T2369" i="1"/>
  <c r="S2369" i="1"/>
  <c r="L2369" i="1"/>
  <c r="N2369" i="1" s="1"/>
  <c r="Z2367" i="1"/>
  <c r="Y2367" i="1"/>
  <c r="T2367" i="1"/>
  <c r="S2367" i="1"/>
  <c r="R2367" i="1"/>
  <c r="L2367" i="1"/>
  <c r="N2367" i="1" s="1"/>
  <c r="Z2366" i="1"/>
  <c r="Y2366" i="1"/>
  <c r="T2366" i="1"/>
  <c r="S2366" i="1"/>
  <c r="L2366" i="1"/>
  <c r="N2366" i="1" s="1"/>
  <c r="Z2365" i="1"/>
  <c r="Y2365" i="1"/>
  <c r="T2365" i="1"/>
  <c r="S2365" i="1"/>
  <c r="L2365" i="1"/>
  <c r="N2365" i="1" s="1"/>
  <c r="Z2364" i="1"/>
  <c r="Y2364" i="1"/>
  <c r="T2364" i="1"/>
  <c r="S2364" i="1"/>
  <c r="L2364" i="1"/>
  <c r="N2364" i="1" s="1"/>
  <c r="Z2363" i="1"/>
  <c r="Y2363" i="1"/>
  <c r="T2363" i="1"/>
  <c r="S2363" i="1"/>
  <c r="L2363" i="1"/>
  <c r="N2363" i="1" s="1"/>
  <c r="Z2362" i="1"/>
  <c r="Y2362" i="1"/>
  <c r="T2362" i="1"/>
  <c r="S2362" i="1"/>
  <c r="L2362" i="1"/>
  <c r="N2362" i="1" s="1"/>
  <c r="Z2361" i="1"/>
  <c r="Y2361" i="1"/>
  <c r="T2361" i="1"/>
  <c r="S2361" i="1"/>
  <c r="L2361" i="1"/>
  <c r="N2361" i="1" s="1"/>
  <c r="Z2360" i="1"/>
  <c r="Y2360" i="1"/>
  <c r="T2360" i="1"/>
  <c r="S2360" i="1"/>
  <c r="L2360" i="1"/>
  <c r="N2360" i="1" s="1"/>
  <c r="Z2359" i="1"/>
  <c r="Y2359" i="1"/>
  <c r="T2359" i="1"/>
  <c r="S2359" i="1"/>
  <c r="L2359" i="1"/>
  <c r="N2359" i="1" s="1"/>
  <c r="Z2350" i="1"/>
  <c r="Y2350" i="1"/>
  <c r="T2350" i="1"/>
  <c r="S2350" i="1"/>
  <c r="L2350" i="1"/>
  <c r="N2350" i="1" s="1"/>
  <c r="Z2349" i="1"/>
  <c r="Y2349" i="1"/>
  <c r="T2349" i="1"/>
  <c r="S2349" i="1"/>
  <c r="L2349" i="1"/>
  <c r="N2349" i="1" s="1"/>
  <c r="Z2348" i="1"/>
  <c r="Y2348" i="1"/>
  <c r="T2348" i="1"/>
  <c r="S2348" i="1"/>
  <c r="L2348" i="1"/>
  <c r="N2348" i="1" s="1"/>
  <c r="Z2347" i="1"/>
  <c r="Y2347" i="1"/>
  <c r="T2347" i="1"/>
  <c r="S2347" i="1"/>
  <c r="L2347" i="1"/>
  <c r="N2347" i="1" s="1"/>
  <c r="Z2346" i="1"/>
  <c r="Y2346" i="1"/>
  <c r="T2346" i="1"/>
  <c r="S2346" i="1"/>
  <c r="L2346" i="1"/>
  <c r="N2346" i="1" s="1"/>
  <c r="Z2345" i="1"/>
  <c r="Y2345" i="1"/>
  <c r="T2345" i="1"/>
  <c r="S2345" i="1"/>
  <c r="L2345" i="1"/>
  <c r="N2345" i="1" s="1"/>
  <c r="Z2344" i="1"/>
  <c r="Y2344" i="1"/>
  <c r="T2344" i="1"/>
  <c r="S2344" i="1"/>
  <c r="L2344" i="1"/>
  <c r="N2344" i="1" s="1"/>
  <c r="Z2343" i="1"/>
  <c r="Y2343" i="1"/>
  <c r="T2343" i="1"/>
  <c r="S2343" i="1"/>
  <c r="L2343" i="1"/>
  <c r="N2343" i="1" s="1"/>
  <c r="Z2342" i="1"/>
  <c r="Y2342" i="1"/>
  <c r="T2342" i="1"/>
  <c r="S2342" i="1"/>
  <c r="L2342" i="1"/>
  <c r="N2342" i="1" s="1"/>
  <c r="Z2341" i="1"/>
  <c r="Y2341" i="1"/>
  <c r="T2341" i="1"/>
  <c r="S2341" i="1"/>
  <c r="L2341" i="1"/>
  <c r="N2341" i="1" s="1"/>
  <c r="Z2340" i="1"/>
  <c r="Y2340" i="1"/>
  <c r="T2340" i="1"/>
  <c r="S2340" i="1"/>
  <c r="L2340" i="1"/>
  <c r="N2340" i="1" s="1"/>
  <c r="Z2339" i="1"/>
  <c r="Y2339" i="1"/>
  <c r="T2339" i="1"/>
  <c r="S2339" i="1"/>
  <c r="L2339" i="1"/>
  <c r="N2339" i="1" s="1"/>
  <c r="Z2338" i="1"/>
  <c r="Y2338" i="1"/>
  <c r="T2338" i="1"/>
  <c r="S2338" i="1"/>
  <c r="L2338" i="1"/>
  <c r="N2338" i="1" s="1"/>
  <c r="Z2337" i="1"/>
  <c r="Y2337" i="1"/>
  <c r="T2337" i="1"/>
  <c r="S2337" i="1"/>
  <c r="L2337" i="1"/>
  <c r="N2337" i="1" s="1"/>
  <c r="Z2336" i="1"/>
  <c r="Y2336" i="1"/>
  <c r="T2336" i="1"/>
  <c r="S2336" i="1"/>
  <c r="L2336" i="1"/>
  <c r="N2336" i="1" s="1"/>
  <c r="Z2335" i="1"/>
  <c r="Y2335" i="1"/>
  <c r="T2335" i="1"/>
  <c r="S2335" i="1"/>
  <c r="L2335" i="1"/>
  <c r="N2335" i="1" s="1"/>
  <c r="Z2334" i="1"/>
  <c r="Y2334" i="1"/>
  <c r="T2334" i="1"/>
  <c r="S2334" i="1"/>
  <c r="L2334" i="1"/>
  <c r="N2334" i="1" s="1"/>
  <c r="Z2333" i="1"/>
  <c r="Y2333" i="1"/>
  <c r="T2333" i="1"/>
  <c r="S2333" i="1"/>
  <c r="L2333" i="1"/>
  <c r="N2333" i="1" s="1"/>
  <c r="Z2332" i="1"/>
  <c r="Y2332" i="1"/>
  <c r="T2332" i="1"/>
  <c r="S2332" i="1"/>
  <c r="L2332" i="1"/>
  <c r="N2332" i="1" s="1"/>
  <c r="Z2331" i="1"/>
  <c r="Y2331" i="1"/>
  <c r="T2331" i="1"/>
  <c r="S2331" i="1"/>
  <c r="L2331" i="1"/>
  <c r="N2331" i="1" s="1"/>
  <c r="Z2330" i="1"/>
  <c r="Y2330" i="1"/>
  <c r="T2330" i="1"/>
  <c r="S2330" i="1"/>
  <c r="L2330" i="1"/>
  <c r="N2330" i="1" s="1"/>
  <c r="Z2329" i="1"/>
  <c r="Y2329" i="1"/>
  <c r="T2329" i="1"/>
  <c r="S2329" i="1"/>
  <c r="L2329" i="1"/>
  <c r="N2329" i="1" s="1"/>
  <c r="Z2328" i="1"/>
  <c r="Y2328" i="1"/>
  <c r="T2328" i="1"/>
  <c r="S2328" i="1"/>
  <c r="L2328" i="1"/>
  <c r="N2328" i="1" s="1"/>
  <c r="Z2327" i="1"/>
  <c r="Y2327" i="1"/>
  <c r="T2327" i="1"/>
  <c r="S2327" i="1"/>
  <c r="L2327" i="1"/>
  <c r="N2327" i="1" s="1"/>
  <c r="Z2326" i="1"/>
  <c r="Y2326" i="1"/>
  <c r="T2326" i="1"/>
  <c r="S2326" i="1"/>
  <c r="L2326" i="1"/>
  <c r="N2326" i="1" s="1"/>
  <c r="Z2325" i="1"/>
  <c r="Y2325" i="1"/>
  <c r="T2325" i="1"/>
  <c r="S2325" i="1"/>
  <c r="L2325" i="1"/>
  <c r="N2325" i="1" s="1"/>
  <c r="Z2324" i="1"/>
  <c r="Y2324" i="1"/>
  <c r="T2324" i="1"/>
  <c r="S2324" i="1"/>
  <c r="L2324" i="1"/>
  <c r="N2324" i="1" s="1"/>
  <c r="Z2323" i="1"/>
  <c r="Y2323" i="1"/>
  <c r="T2323" i="1"/>
  <c r="S2323" i="1"/>
  <c r="L2323" i="1"/>
  <c r="N2323" i="1" s="1"/>
  <c r="Z2322" i="1"/>
  <c r="Y2322" i="1"/>
  <c r="T2322" i="1"/>
  <c r="S2322" i="1"/>
  <c r="L2322" i="1"/>
  <c r="N2322" i="1" s="1"/>
  <c r="Z2321" i="1"/>
  <c r="Y2321" i="1"/>
  <c r="T2321" i="1"/>
  <c r="S2321" i="1"/>
  <c r="L2321" i="1"/>
  <c r="N2321" i="1" s="1"/>
  <c r="Z2320" i="1"/>
  <c r="Y2320" i="1"/>
  <c r="T2320" i="1"/>
  <c r="S2320" i="1"/>
  <c r="L2320" i="1"/>
  <c r="N2320" i="1" s="1"/>
  <c r="Z2319" i="1"/>
  <c r="Y2319" i="1"/>
  <c r="T2319" i="1"/>
  <c r="S2319" i="1"/>
  <c r="L2319" i="1"/>
  <c r="N2319" i="1" s="1"/>
  <c r="Z2318" i="1"/>
  <c r="Y2318" i="1"/>
  <c r="T2318" i="1"/>
  <c r="S2318" i="1"/>
  <c r="L2318" i="1"/>
  <c r="N2318" i="1" s="1"/>
  <c r="Z2317" i="1"/>
  <c r="Y2317" i="1"/>
  <c r="T2317" i="1"/>
  <c r="S2317" i="1"/>
  <c r="L2317" i="1"/>
  <c r="N2317" i="1" s="1"/>
  <c r="Z2316" i="1"/>
  <c r="Y2316" i="1"/>
  <c r="T2316" i="1"/>
  <c r="S2316" i="1"/>
  <c r="L2316" i="1"/>
  <c r="N2316" i="1" s="1"/>
  <c r="Z2311" i="1"/>
  <c r="Y2311" i="1"/>
  <c r="T2311" i="1"/>
  <c r="S2311" i="1"/>
  <c r="L2311" i="1"/>
  <c r="N2311" i="1" s="1"/>
  <c r="Z2310" i="1"/>
  <c r="Y2310" i="1"/>
  <c r="T2310" i="1"/>
  <c r="S2310" i="1"/>
  <c r="L2310" i="1"/>
  <c r="N2310" i="1" s="1"/>
  <c r="Z2309" i="1"/>
  <c r="Y2309" i="1"/>
  <c r="T2309" i="1"/>
  <c r="S2309" i="1"/>
  <c r="L2309" i="1"/>
  <c r="N2309" i="1" s="1"/>
  <c r="Z2308" i="1"/>
  <c r="Y2308" i="1"/>
  <c r="T2308" i="1"/>
  <c r="S2308" i="1"/>
  <c r="L2308" i="1"/>
  <c r="N2308" i="1" s="1"/>
  <c r="Z2307" i="1"/>
  <c r="Y2307" i="1"/>
  <c r="T2307" i="1"/>
  <c r="S2307" i="1"/>
  <c r="L2307" i="1"/>
  <c r="N2307" i="1" s="1"/>
  <c r="Z2306" i="1"/>
  <c r="Y2306" i="1"/>
  <c r="T2306" i="1"/>
  <c r="S2306" i="1"/>
  <c r="L2306" i="1"/>
  <c r="N2306" i="1" s="1"/>
  <c r="Z2305" i="1"/>
  <c r="Y2305" i="1"/>
  <c r="T2305" i="1"/>
  <c r="S2305" i="1"/>
  <c r="L2305" i="1"/>
  <c r="N2305" i="1" s="1"/>
  <c r="Z2304" i="1"/>
  <c r="Y2304" i="1"/>
  <c r="T2304" i="1"/>
  <c r="S2304" i="1"/>
  <c r="L2304" i="1"/>
  <c r="N2304" i="1" s="1"/>
  <c r="Z2303" i="1"/>
  <c r="Y2303" i="1"/>
  <c r="T2303" i="1"/>
  <c r="S2303" i="1"/>
  <c r="L2303" i="1"/>
  <c r="N2303" i="1" s="1"/>
  <c r="Z2302" i="1"/>
  <c r="Y2302" i="1"/>
  <c r="T2302" i="1"/>
  <c r="S2302" i="1"/>
  <c r="L2302" i="1"/>
  <c r="N2302" i="1" s="1"/>
  <c r="Z2301" i="1"/>
  <c r="Y2301" i="1"/>
  <c r="T2301" i="1"/>
  <c r="S2301" i="1"/>
  <c r="L2301" i="1"/>
  <c r="N2301" i="1" s="1"/>
  <c r="Z2300" i="1"/>
  <c r="Y2300" i="1"/>
  <c r="T2300" i="1"/>
  <c r="S2300" i="1"/>
  <c r="L2300" i="1"/>
  <c r="N2300" i="1" s="1"/>
  <c r="Z2299" i="1"/>
  <c r="Y2299" i="1"/>
  <c r="T2299" i="1"/>
  <c r="S2299" i="1"/>
  <c r="L2299" i="1"/>
  <c r="N2299" i="1" s="1"/>
  <c r="Z2284" i="1"/>
  <c r="Y2284" i="1"/>
  <c r="T2284" i="1"/>
  <c r="S2284" i="1"/>
  <c r="L2284" i="1"/>
  <c r="N2284" i="1" s="1"/>
  <c r="Z2283" i="1"/>
  <c r="Y2283" i="1"/>
  <c r="T2283" i="1"/>
  <c r="S2283" i="1"/>
  <c r="L2283" i="1"/>
  <c r="N2283" i="1" s="1"/>
  <c r="Z2282" i="1"/>
  <c r="Y2282" i="1"/>
  <c r="T2282" i="1"/>
  <c r="S2282" i="1"/>
  <c r="L2282" i="1"/>
  <c r="N2282" i="1" s="1"/>
  <c r="Z2281" i="1"/>
  <c r="Y2281" i="1"/>
  <c r="T2281" i="1"/>
  <c r="S2281" i="1"/>
  <c r="L2281" i="1"/>
  <c r="N2281" i="1" s="1"/>
  <c r="Z2280" i="1"/>
  <c r="Y2280" i="1"/>
  <c r="T2280" i="1"/>
  <c r="S2280" i="1"/>
  <c r="L2280" i="1"/>
  <c r="N2280" i="1" s="1"/>
  <c r="Z2279" i="1"/>
  <c r="Y2279" i="1"/>
  <c r="T2279" i="1"/>
  <c r="S2279" i="1"/>
  <c r="L2279" i="1"/>
  <c r="N2279" i="1" s="1"/>
  <c r="Z2278" i="1"/>
  <c r="Y2278" i="1"/>
  <c r="T2278" i="1"/>
  <c r="S2278" i="1"/>
  <c r="L2278" i="1"/>
  <c r="N2278" i="1" s="1"/>
  <c r="Z2277" i="1"/>
  <c r="Y2277" i="1"/>
  <c r="T2277" i="1"/>
  <c r="S2277" i="1"/>
  <c r="L2277" i="1"/>
  <c r="N2277" i="1" s="1"/>
  <c r="Z2276" i="1"/>
  <c r="Y2276" i="1"/>
  <c r="T2276" i="1"/>
  <c r="S2276" i="1"/>
  <c r="L2276" i="1"/>
  <c r="N2276" i="1" s="1"/>
  <c r="Z2275" i="1"/>
  <c r="Y2275" i="1"/>
  <c r="T2275" i="1"/>
  <c r="S2275" i="1"/>
  <c r="L2275" i="1"/>
  <c r="N2275" i="1" s="1"/>
  <c r="Z2274" i="1"/>
  <c r="Y2274" i="1"/>
  <c r="T2274" i="1"/>
  <c r="S2274" i="1"/>
  <c r="L2274" i="1"/>
  <c r="N2274" i="1" s="1"/>
  <c r="Z2273" i="1"/>
  <c r="Y2273" i="1"/>
  <c r="T2273" i="1"/>
  <c r="S2273" i="1"/>
  <c r="L2273" i="1"/>
  <c r="N2273" i="1" s="1"/>
  <c r="Z2272" i="1"/>
  <c r="Y2272" i="1"/>
  <c r="T2272" i="1"/>
  <c r="S2272" i="1"/>
  <c r="L2272" i="1"/>
  <c r="N2272" i="1" s="1"/>
  <c r="Z2271" i="1"/>
  <c r="Y2271" i="1"/>
  <c r="T2271" i="1"/>
  <c r="S2271" i="1"/>
  <c r="L2271" i="1"/>
  <c r="N2271" i="1" s="1"/>
  <c r="Z2270" i="1"/>
  <c r="Y2270" i="1"/>
  <c r="T2270" i="1"/>
  <c r="S2270" i="1"/>
  <c r="L2270" i="1"/>
  <c r="N2270" i="1" s="1"/>
  <c r="Z2269" i="1"/>
  <c r="Y2269" i="1"/>
  <c r="T2269" i="1"/>
  <c r="S2269" i="1"/>
  <c r="L2269" i="1"/>
  <c r="N2269" i="1" s="1"/>
  <c r="Z2268" i="1"/>
  <c r="Y2268" i="1"/>
  <c r="T2268" i="1"/>
  <c r="S2268" i="1"/>
  <c r="L2268" i="1"/>
  <c r="N2268" i="1" s="1"/>
  <c r="Z2267" i="1"/>
  <c r="Y2267" i="1"/>
  <c r="T2267" i="1"/>
  <c r="S2267" i="1"/>
  <c r="L2267" i="1"/>
  <c r="N2267" i="1" s="1"/>
  <c r="Z2266" i="1"/>
  <c r="Y2266" i="1"/>
  <c r="T2266" i="1"/>
  <c r="S2266" i="1"/>
  <c r="L2266" i="1"/>
  <c r="N2266" i="1" s="1"/>
  <c r="Z2265" i="1"/>
  <c r="Y2265" i="1"/>
  <c r="T2265" i="1"/>
  <c r="S2265" i="1"/>
  <c r="L2265" i="1"/>
  <c r="N2265" i="1" s="1"/>
  <c r="Z2264" i="1"/>
  <c r="Y2264" i="1"/>
  <c r="T2264" i="1"/>
  <c r="S2264" i="1"/>
  <c r="L2264" i="1"/>
  <c r="N2264" i="1" s="1"/>
  <c r="Z2263" i="1"/>
  <c r="Y2263" i="1"/>
  <c r="T2263" i="1"/>
  <c r="S2263" i="1"/>
  <c r="L2263" i="1"/>
  <c r="N2263" i="1" s="1"/>
  <c r="Z2262" i="1"/>
  <c r="Y2262" i="1"/>
  <c r="T2262" i="1"/>
  <c r="S2262" i="1"/>
  <c r="L2262" i="1"/>
  <c r="N2262" i="1" s="1"/>
  <c r="Z2261" i="1"/>
  <c r="Y2261" i="1"/>
  <c r="T2261" i="1"/>
  <c r="S2261" i="1"/>
  <c r="L2261" i="1"/>
  <c r="N2261" i="1" s="1"/>
  <c r="Z2260" i="1"/>
  <c r="Y2260" i="1"/>
  <c r="T2260" i="1"/>
  <c r="S2260" i="1"/>
  <c r="L2260" i="1"/>
  <c r="N2260" i="1" s="1"/>
  <c r="Z2256" i="1"/>
  <c r="Y2256" i="1"/>
  <c r="R2256" i="1"/>
  <c r="T2256" i="1" s="1"/>
  <c r="L2256" i="1"/>
  <c r="N2256" i="1" s="1"/>
  <c r="Z2255" i="1"/>
  <c r="Y2255" i="1"/>
  <c r="R2255" i="1"/>
  <c r="S2255" i="1" s="1"/>
  <c r="L2255" i="1"/>
  <c r="N2255" i="1" s="1"/>
  <c r="Z2254" i="1"/>
  <c r="Y2254" i="1"/>
  <c r="T2254" i="1"/>
  <c r="R2254" i="1"/>
  <c r="S2254" i="1" s="1"/>
  <c r="L2254" i="1"/>
  <c r="N2254" i="1" s="1"/>
  <c r="Z2253" i="1"/>
  <c r="Y2253" i="1"/>
  <c r="T2253" i="1"/>
  <c r="S2253" i="1"/>
  <c r="L2253" i="1"/>
  <c r="N2253" i="1" s="1"/>
  <c r="Z2252" i="1"/>
  <c r="Y2252" i="1"/>
  <c r="T2252" i="1"/>
  <c r="S2252" i="1"/>
  <c r="L2252" i="1"/>
  <c r="N2252" i="1" s="1"/>
  <c r="Z2251" i="1"/>
  <c r="Y2251" i="1"/>
  <c r="R2251" i="1"/>
  <c r="T2251" i="1" s="1"/>
  <c r="L2251" i="1"/>
  <c r="N2251" i="1" s="1"/>
  <c r="Z2250" i="1"/>
  <c r="Y2250" i="1"/>
  <c r="T2250" i="1"/>
  <c r="S2250" i="1"/>
  <c r="L2250" i="1"/>
  <c r="N2250" i="1" s="1"/>
  <c r="Z2249" i="1"/>
  <c r="Y2249" i="1"/>
  <c r="T2249" i="1"/>
  <c r="S2249" i="1"/>
  <c r="L2249" i="1"/>
  <c r="N2249" i="1" s="1"/>
  <c r="Z2248" i="1"/>
  <c r="Y2248" i="1"/>
  <c r="R2248" i="1"/>
  <c r="T2248" i="1" s="1"/>
  <c r="L2248" i="1"/>
  <c r="N2248" i="1" s="1"/>
  <c r="Z2247" i="1"/>
  <c r="Y2247" i="1"/>
  <c r="T2247" i="1"/>
  <c r="S2247" i="1"/>
  <c r="L2247" i="1"/>
  <c r="N2247" i="1" s="1"/>
  <c r="Z2246" i="1"/>
  <c r="Y2246" i="1"/>
  <c r="T2246" i="1"/>
  <c r="S2246" i="1"/>
  <c r="L2246" i="1"/>
  <c r="N2246" i="1" s="1"/>
  <c r="Z2245" i="1"/>
  <c r="Y2245" i="1"/>
  <c r="T2245" i="1"/>
  <c r="S2245" i="1"/>
  <c r="L2245" i="1"/>
  <c r="N2245" i="1" s="1"/>
  <c r="Z2244" i="1"/>
  <c r="Y2244" i="1"/>
  <c r="T2244" i="1"/>
  <c r="S2244" i="1"/>
  <c r="L2244" i="1"/>
  <c r="N2244" i="1" s="1"/>
  <c r="Z2243" i="1"/>
  <c r="Y2243" i="1"/>
  <c r="R2243" i="1"/>
  <c r="S2243" i="1" s="1"/>
  <c r="L2243" i="1"/>
  <c r="N2243" i="1" s="1"/>
  <c r="Z2242" i="1"/>
  <c r="Y2242" i="1"/>
  <c r="T2242" i="1"/>
  <c r="R2242" i="1"/>
  <c r="S2242" i="1" s="1"/>
  <c r="L2242" i="1"/>
  <c r="N2242" i="1" s="1"/>
  <c r="Z2241" i="1"/>
  <c r="Y2241" i="1"/>
  <c r="T2241" i="1"/>
  <c r="S2241" i="1"/>
  <c r="L2241" i="1"/>
  <c r="N2241" i="1" s="1"/>
  <c r="Z2240" i="1"/>
  <c r="Y2240" i="1"/>
  <c r="T2240" i="1"/>
  <c r="S2240" i="1"/>
  <c r="L2240" i="1"/>
  <c r="N2240" i="1" s="1"/>
  <c r="Z2239" i="1"/>
  <c r="Y2239" i="1"/>
  <c r="T2239" i="1"/>
  <c r="S2239" i="1"/>
  <c r="L2239" i="1"/>
  <c r="N2239" i="1" s="1"/>
  <c r="Z2224" i="1"/>
  <c r="Y2224" i="1"/>
  <c r="S2224" i="1"/>
  <c r="R2224" i="1"/>
  <c r="T2224" i="1" s="1"/>
  <c r="L2224" i="1"/>
  <c r="N2224" i="1" s="1"/>
  <c r="Z2223" i="1"/>
  <c r="Y2223" i="1"/>
  <c r="R2223" i="1"/>
  <c r="S2223" i="1" s="1"/>
  <c r="L2223" i="1"/>
  <c r="N2223" i="1" s="1"/>
  <c r="Z2222" i="1"/>
  <c r="Y2222" i="1"/>
  <c r="R2222" i="1"/>
  <c r="S2222" i="1" s="1"/>
  <c r="L2222" i="1"/>
  <c r="N2222" i="1" s="1"/>
  <c r="Z2221" i="1"/>
  <c r="Y2221" i="1"/>
  <c r="R2221" i="1"/>
  <c r="T2221" i="1" s="1"/>
  <c r="L2221" i="1"/>
  <c r="N2221" i="1" s="1"/>
  <c r="Z2220" i="1"/>
  <c r="Y2220" i="1"/>
  <c r="T2220" i="1"/>
  <c r="S2220" i="1"/>
  <c r="L2220" i="1"/>
  <c r="N2220" i="1" s="1"/>
  <c r="Z2219" i="1"/>
  <c r="Y2219" i="1"/>
  <c r="R2219" i="1"/>
  <c r="T2219" i="1" s="1"/>
  <c r="L2219" i="1"/>
  <c r="N2219" i="1" s="1"/>
  <c r="Z2218" i="1"/>
  <c r="Y2218" i="1"/>
  <c r="T2218" i="1"/>
  <c r="S2218" i="1"/>
  <c r="L2218" i="1"/>
  <c r="N2218" i="1" s="1"/>
  <c r="Z2781" i="1"/>
  <c r="Y2781" i="1"/>
  <c r="T2781" i="1"/>
  <c r="S2781" i="1"/>
  <c r="L2781" i="1"/>
  <c r="N2781" i="1" s="1"/>
  <c r="Z2780" i="1"/>
  <c r="Y2780" i="1"/>
  <c r="T2780" i="1"/>
  <c r="S2780" i="1"/>
  <c r="L2780" i="1"/>
  <c r="N2780" i="1" s="1"/>
  <c r="Z2779" i="1"/>
  <c r="Y2779" i="1"/>
  <c r="T2779" i="1"/>
  <c r="S2779" i="1"/>
  <c r="L2779" i="1"/>
  <c r="N2779" i="1" s="1"/>
  <c r="Z2778" i="1"/>
  <c r="Y2778" i="1"/>
  <c r="T2778" i="1"/>
  <c r="S2778" i="1"/>
  <c r="L2778" i="1"/>
  <c r="N2778" i="1" s="1"/>
  <c r="Z2777" i="1"/>
  <c r="Y2777" i="1"/>
  <c r="T2777" i="1"/>
  <c r="S2777" i="1"/>
  <c r="L2777" i="1"/>
  <c r="N2777" i="1" s="1"/>
  <c r="Z2776" i="1"/>
  <c r="Y2776" i="1"/>
  <c r="T2776" i="1"/>
  <c r="S2776" i="1"/>
  <c r="L2776" i="1"/>
  <c r="N2776" i="1" s="1"/>
  <c r="Z2775" i="1"/>
  <c r="Y2775" i="1"/>
  <c r="T2775" i="1"/>
  <c r="S2775" i="1"/>
  <c r="L2775" i="1"/>
  <c r="N2775" i="1" s="1"/>
  <c r="Z2774" i="1"/>
  <c r="Y2774" i="1"/>
  <c r="T2774" i="1"/>
  <c r="S2774" i="1"/>
  <c r="L2774" i="1"/>
  <c r="N2774" i="1" s="1"/>
  <c r="Z2773" i="1"/>
  <c r="Y2773" i="1"/>
  <c r="T2773" i="1"/>
  <c r="S2773" i="1"/>
  <c r="L2773" i="1"/>
  <c r="N2773" i="1" s="1"/>
  <c r="Z2772" i="1"/>
  <c r="Y2772" i="1"/>
  <c r="T2772" i="1"/>
  <c r="S2772" i="1"/>
  <c r="L2772" i="1"/>
  <c r="N2772" i="1" s="1"/>
  <c r="Z2771" i="1"/>
  <c r="Y2771" i="1"/>
  <c r="T2771" i="1"/>
  <c r="S2771" i="1"/>
  <c r="L2771" i="1"/>
  <c r="N2771" i="1" s="1"/>
  <c r="Z2770" i="1"/>
  <c r="Y2770" i="1"/>
  <c r="T2770" i="1"/>
  <c r="S2770" i="1"/>
  <c r="L2770" i="1"/>
  <c r="N2770" i="1" s="1"/>
  <c r="Z2769" i="1"/>
  <c r="Y2769" i="1"/>
  <c r="T2769" i="1"/>
  <c r="S2769" i="1"/>
  <c r="L2769" i="1"/>
  <c r="N2769" i="1" s="1"/>
  <c r="Z2768" i="1"/>
  <c r="Y2768" i="1"/>
  <c r="T2768" i="1"/>
  <c r="S2768" i="1"/>
  <c r="L2768" i="1"/>
  <c r="N2768" i="1" s="1"/>
  <c r="Z2767" i="1"/>
  <c r="Y2767" i="1"/>
  <c r="T2767" i="1"/>
  <c r="S2767" i="1"/>
  <c r="L2767" i="1"/>
  <c r="N2767" i="1" s="1"/>
  <c r="Z2766" i="1"/>
  <c r="Y2766" i="1"/>
  <c r="T2766" i="1"/>
  <c r="S2766" i="1"/>
  <c r="L2766" i="1"/>
  <c r="N2766" i="1" s="1"/>
  <c r="Z2765" i="1"/>
  <c r="Y2765" i="1"/>
  <c r="T2765" i="1"/>
  <c r="S2765" i="1"/>
  <c r="L2765" i="1"/>
  <c r="N2765" i="1" s="1"/>
  <c r="Z2764" i="1"/>
  <c r="Y2764" i="1"/>
  <c r="T2764" i="1"/>
  <c r="S2764" i="1"/>
  <c r="L2764" i="1"/>
  <c r="N2764" i="1" s="1"/>
  <c r="Z2763" i="1"/>
  <c r="Y2763" i="1"/>
  <c r="T2763" i="1"/>
  <c r="S2763" i="1"/>
  <c r="L2763" i="1"/>
  <c r="N2763" i="1" s="1"/>
  <c r="Z2762" i="1"/>
  <c r="Y2762" i="1"/>
  <c r="T2762" i="1"/>
  <c r="S2762" i="1"/>
  <c r="L2762" i="1"/>
  <c r="N2762" i="1" s="1"/>
  <c r="Z2761" i="1"/>
  <c r="Y2761" i="1"/>
  <c r="T2761" i="1"/>
  <c r="S2761" i="1"/>
  <c r="L2761" i="1"/>
  <c r="N2761" i="1" s="1"/>
  <c r="Z2760" i="1"/>
  <c r="Y2760" i="1"/>
  <c r="T2760" i="1"/>
  <c r="S2760" i="1"/>
  <c r="L2760" i="1"/>
  <c r="N2760" i="1" s="1"/>
  <c r="Z2759" i="1"/>
  <c r="Y2759" i="1"/>
  <c r="T2759" i="1"/>
  <c r="S2759" i="1"/>
  <c r="L2759" i="1"/>
  <c r="N2759" i="1" s="1"/>
  <c r="Z2758" i="1"/>
  <c r="Y2758" i="1"/>
  <c r="T2758" i="1"/>
  <c r="S2758" i="1"/>
  <c r="L2758" i="1"/>
  <c r="N2758" i="1" s="1"/>
  <c r="Z2757" i="1"/>
  <c r="Y2757" i="1"/>
  <c r="T2757" i="1"/>
  <c r="S2757" i="1"/>
  <c r="L2757" i="1"/>
  <c r="N2757" i="1" s="1"/>
  <c r="Z2756" i="1"/>
  <c r="Y2756" i="1"/>
  <c r="T2756" i="1"/>
  <c r="S2756" i="1"/>
  <c r="L2756" i="1"/>
  <c r="N2756" i="1" s="1"/>
  <c r="Z2755" i="1"/>
  <c r="Y2755" i="1"/>
  <c r="T2755" i="1"/>
  <c r="S2755" i="1"/>
  <c r="L2755" i="1"/>
  <c r="N2755" i="1" s="1"/>
  <c r="Z2754" i="1"/>
  <c r="Y2754" i="1"/>
  <c r="T2754" i="1"/>
  <c r="S2754" i="1"/>
  <c r="L2754" i="1"/>
  <c r="N2754" i="1" s="1"/>
  <c r="Z2753" i="1"/>
  <c r="Y2753" i="1"/>
  <c r="T2753" i="1"/>
  <c r="S2753" i="1"/>
  <c r="L2753" i="1"/>
  <c r="N2753" i="1" s="1"/>
  <c r="Z2752" i="1"/>
  <c r="Y2752" i="1"/>
  <c r="T2752" i="1"/>
  <c r="S2752" i="1"/>
  <c r="L2752" i="1"/>
  <c r="N2752" i="1" s="1"/>
  <c r="Z2751" i="1"/>
  <c r="Y2751" i="1"/>
  <c r="T2751" i="1"/>
  <c r="S2751" i="1"/>
  <c r="L2751" i="1"/>
  <c r="N2751" i="1" s="1"/>
  <c r="Z2750" i="1"/>
  <c r="Y2750" i="1"/>
  <c r="T2750" i="1"/>
  <c r="S2750" i="1"/>
  <c r="L2750" i="1"/>
  <c r="N2750" i="1" s="1"/>
  <c r="Z2749" i="1"/>
  <c r="Y2749" i="1"/>
  <c r="T2749" i="1"/>
  <c r="S2749" i="1"/>
  <c r="L2749" i="1"/>
  <c r="N2749" i="1" s="1"/>
  <c r="Z2748" i="1"/>
  <c r="Y2748" i="1"/>
  <c r="T2748" i="1"/>
  <c r="S2748" i="1"/>
  <c r="L2748" i="1"/>
  <c r="N2748" i="1" s="1"/>
  <c r="Z2747" i="1"/>
  <c r="Y2747" i="1"/>
  <c r="T2747" i="1"/>
  <c r="S2747" i="1"/>
  <c r="L2747" i="1"/>
  <c r="N2747" i="1" s="1"/>
  <c r="Z2746" i="1"/>
  <c r="Y2746" i="1"/>
  <c r="T2746" i="1"/>
  <c r="S2746" i="1"/>
  <c r="L2746" i="1"/>
  <c r="N2746" i="1" s="1"/>
  <c r="Z2745" i="1"/>
  <c r="Y2745" i="1"/>
  <c r="T2745" i="1"/>
  <c r="S2745" i="1"/>
  <c r="L2745" i="1"/>
  <c r="N2745" i="1" s="1"/>
  <c r="Z2744" i="1"/>
  <c r="Y2744" i="1"/>
  <c r="T2744" i="1"/>
  <c r="S2744" i="1"/>
  <c r="L2744" i="1"/>
  <c r="N2744" i="1" s="1"/>
  <c r="Z2743" i="1"/>
  <c r="Y2743" i="1"/>
  <c r="T2743" i="1"/>
  <c r="S2743" i="1"/>
  <c r="L2743" i="1"/>
  <c r="N2743" i="1" s="1"/>
  <c r="Z2742" i="1"/>
  <c r="Y2742" i="1"/>
  <c r="T2742" i="1"/>
  <c r="S2742" i="1"/>
  <c r="L2742" i="1"/>
  <c r="N2742" i="1" s="1"/>
  <c r="Z2741" i="1"/>
  <c r="Y2741" i="1"/>
  <c r="T2741" i="1"/>
  <c r="S2741" i="1"/>
  <c r="L2741" i="1"/>
  <c r="N2741" i="1" s="1"/>
  <c r="Z2740" i="1"/>
  <c r="Y2740" i="1"/>
  <c r="T2740" i="1"/>
  <c r="S2740" i="1"/>
  <c r="L2740" i="1"/>
  <c r="N2740" i="1" s="1"/>
  <c r="Z2739" i="1"/>
  <c r="Y2739" i="1"/>
  <c r="T2739" i="1"/>
  <c r="S2739" i="1"/>
  <c r="L2739" i="1"/>
  <c r="N2739" i="1" s="1"/>
  <c r="Z2738" i="1"/>
  <c r="Y2738" i="1"/>
  <c r="T2738" i="1"/>
  <c r="S2738" i="1"/>
  <c r="L2738" i="1"/>
  <c r="N2738" i="1" s="1"/>
  <c r="Z2737" i="1"/>
  <c r="Y2737" i="1"/>
  <c r="T2737" i="1"/>
  <c r="S2737" i="1"/>
  <c r="L2737" i="1"/>
  <c r="N2737" i="1" s="1"/>
  <c r="Z2736" i="1"/>
  <c r="Y2736" i="1"/>
  <c r="T2736" i="1"/>
  <c r="S2736" i="1"/>
  <c r="L2736" i="1"/>
  <c r="N2736" i="1" s="1"/>
  <c r="Z2735" i="1"/>
  <c r="Y2735" i="1"/>
  <c r="T2735" i="1"/>
  <c r="S2735" i="1"/>
  <c r="L2735" i="1"/>
  <c r="N2735" i="1" s="1"/>
  <c r="Z2734" i="1"/>
  <c r="Y2734" i="1"/>
  <c r="T2734" i="1"/>
  <c r="S2734" i="1"/>
  <c r="L2734" i="1"/>
  <c r="N2734" i="1" s="1"/>
  <c r="Z2733" i="1"/>
  <c r="Y2733" i="1"/>
  <c r="T2733" i="1"/>
  <c r="S2733" i="1"/>
  <c r="L2733" i="1"/>
  <c r="N2733" i="1" s="1"/>
  <c r="Z2732" i="1"/>
  <c r="Y2732" i="1"/>
  <c r="T2732" i="1"/>
  <c r="S2732" i="1"/>
  <c r="L2732" i="1"/>
  <c r="N2732" i="1" s="1"/>
  <c r="Z2785" i="1"/>
  <c r="Y2785" i="1"/>
  <c r="T2785" i="1"/>
  <c r="S2785" i="1"/>
  <c r="L2785" i="1"/>
  <c r="N2785" i="1" s="1"/>
  <c r="Z2784" i="1"/>
  <c r="Y2784" i="1"/>
  <c r="T2784" i="1"/>
  <c r="S2784" i="1"/>
  <c r="L2784" i="1"/>
  <c r="N2784" i="1" s="1"/>
  <c r="Z2783" i="1"/>
  <c r="Y2783" i="1"/>
  <c r="T2783" i="1"/>
  <c r="S2783" i="1"/>
  <c r="L2783" i="1"/>
  <c r="N2783" i="1" s="1"/>
  <c r="Z2782" i="1"/>
  <c r="Y2782" i="1"/>
  <c r="T2782" i="1"/>
  <c r="S2782" i="1"/>
  <c r="L2782" i="1"/>
  <c r="N2782" i="1" s="1"/>
  <c r="Z2720" i="1"/>
  <c r="Y2720" i="1"/>
  <c r="T2720" i="1"/>
  <c r="S2720" i="1"/>
  <c r="L2720" i="1"/>
  <c r="N2720" i="1" s="1"/>
  <c r="Z2718" i="1"/>
  <c r="Y2718" i="1"/>
  <c r="T2718" i="1"/>
  <c r="S2718" i="1"/>
  <c r="L2718" i="1"/>
  <c r="N2718" i="1" s="1"/>
  <c r="Z2717" i="1"/>
  <c r="Y2717" i="1"/>
  <c r="T2717" i="1"/>
  <c r="S2717" i="1"/>
  <c r="L2717" i="1"/>
  <c r="N2717" i="1" s="1"/>
  <c r="Z2716" i="1"/>
  <c r="Y2716" i="1"/>
  <c r="T2716" i="1"/>
  <c r="S2716" i="1"/>
  <c r="L2716" i="1"/>
  <c r="N2716" i="1" s="1"/>
  <c r="Z2715" i="1"/>
  <c r="Y2715" i="1"/>
  <c r="T2715" i="1"/>
  <c r="S2715" i="1"/>
  <c r="L2715" i="1"/>
  <c r="N2715" i="1" s="1"/>
  <c r="Z2714" i="1"/>
  <c r="Y2714" i="1"/>
  <c r="T2714" i="1"/>
  <c r="S2714" i="1"/>
  <c r="L2714" i="1"/>
  <c r="N2714" i="1" s="1"/>
  <c r="Z2713" i="1"/>
  <c r="Y2713" i="1"/>
  <c r="T2713" i="1"/>
  <c r="S2713" i="1"/>
  <c r="L2713" i="1"/>
  <c r="N2713" i="1" s="1"/>
  <c r="Z2712" i="1"/>
  <c r="Y2712" i="1"/>
  <c r="T2712" i="1"/>
  <c r="S2712" i="1"/>
  <c r="L2712" i="1"/>
  <c r="N2712" i="1" s="1"/>
  <c r="Z2711" i="1"/>
  <c r="Y2711" i="1"/>
  <c r="T2711" i="1"/>
  <c r="S2711" i="1"/>
  <c r="L2711" i="1"/>
  <c r="N2711" i="1" s="1"/>
  <c r="Z2710" i="1"/>
  <c r="Y2710" i="1"/>
  <c r="T2710" i="1"/>
  <c r="S2710" i="1"/>
  <c r="L2710" i="1"/>
  <c r="N2710" i="1" s="1"/>
  <c r="Z2709" i="1"/>
  <c r="Y2709" i="1"/>
  <c r="T2709" i="1"/>
  <c r="S2709" i="1"/>
  <c r="L2709" i="1"/>
  <c r="N2709" i="1" s="1"/>
  <c r="Z2708" i="1"/>
  <c r="Y2708" i="1"/>
  <c r="T2708" i="1"/>
  <c r="S2708" i="1"/>
  <c r="L2708" i="1"/>
  <c r="N2708" i="1" s="1"/>
  <c r="Z2698" i="1"/>
  <c r="Y2698" i="1"/>
  <c r="T2698" i="1"/>
  <c r="S2698" i="1"/>
  <c r="L2698" i="1"/>
  <c r="N2698" i="1" s="1"/>
  <c r="Z2697" i="1"/>
  <c r="Y2697" i="1"/>
  <c r="T2697" i="1"/>
  <c r="S2697" i="1"/>
  <c r="L2697" i="1"/>
  <c r="N2697" i="1" s="1"/>
  <c r="Z2678" i="1"/>
  <c r="Y2678" i="1"/>
  <c r="T2678" i="1"/>
  <c r="S2678" i="1"/>
  <c r="L2678" i="1"/>
  <c r="N2678" i="1" s="1"/>
  <c r="Z2485" i="1"/>
  <c r="Y2485" i="1"/>
  <c r="T2485" i="1"/>
  <c r="S2485" i="1"/>
  <c r="L2485" i="1"/>
  <c r="N2485" i="1" s="1"/>
  <c r="Z2484" i="1"/>
  <c r="Y2484" i="1"/>
  <c r="T2484" i="1"/>
  <c r="S2484" i="1"/>
  <c r="L2484" i="1"/>
  <c r="N2484" i="1" s="1"/>
  <c r="Z2483" i="1"/>
  <c r="Y2483" i="1"/>
  <c r="T2483" i="1"/>
  <c r="S2483" i="1"/>
  <c r="L2483" i="1"/>
  <c r="N2483" i="1" s="1"/>
  <c r="Z2482" i="1"/>
  <c r="Y2482" i="1"/>
  <c r="T2482" i="1"/>
  <c r="S2482" i="1"/>
  <c r="L2482" i="1"/>
  <c r="N2482" i="1" s="1"/>
  <c r="Z2481" i="1"/>
  <c r="Y2481" i="1"/>
  <c r="T2481" i="1"/>
  <c r="S2481" i="1"/>
  <c r="L2481" i="1"/>
  <c r="N2481" i="1" s="1"/>
  <c r="Z2480" i="1"/>
  <c r="Y2480" i="1"/>
  <c r="T2480" i="1"/>
  <c r="S2480" i="1"/>
  <c r="L2480" i="1"/>
  <c r="N2480" i="1" s="1"/>
  <c r="Z2479" i="1"/>
  <c r="Y2479" i="1"/>
  <c r="T2479" i="1"/>
  <c r="S2479" i="1"/>
  <c r="L2479" i="1"/>
  <c r="N2479" i="1" s="1"/>
  <c r="Z2478" i="1"/>
  <c r="Y2478" i="1"/>
  <c r="T2478" i="1"/>
  <c r="S2478" i="1"/>
  <c r="L2478" i="1"/>
  <c r="N2478" i="1" s="1"/>
  <c r="Z2477" i="1"/>
  <c r="Y2477" i="1"/>
  <c r="T2477" i="1"/>
  <c r="S2477" i="1"/>
  <c r="L2477" i="1"/>
  <c r="N2477" i="1" s="1"/>
  <c r="Z2476" i="1"/>
  <c r="Y2476" i="1"/>
  <c r="T2476" i="1"/>
  <c r="S2476" i="1"/>
  <c r="L2476" i="1"/>
  <c r="N2476" i="1" s="1"/>
  <c r="Z2475" i="1"/>
  <c r="Y2475" i="1"/>
  <c r="T2475" i="1"/>
  <c r="S2475" i="1"/>
  <c r="L2475" i="1"/>
  <c r="N2475" i="1" s="1"/>
  <c r="Z2474" i="1"/>
  <c r="Y2474" i="1"/>
  <c r="T2474" i="1"/>
  <c r="S2474" i="1"/>
  <c r="L2474" i="1"/>
  <c r="N2474" i="1" s="1"/>
  <c r="Z2473" i="1"/>
  <c r="Y2473" i="1"/>
  <c r="T2473" i="1"/>
  <c r="S2473" i="1"/>
  <c r="L2473" i="1"/>
  <c r="N2473" i="1" s="1"/>
  <c r="Z2472" i="1"/>
  <c r="Y2472" i="1"/>
  <c r="T2472" i="1"/>
  <c r="S2472" i="1"/>
  <c r="L2472" i="1"/>
  <c r="N2472" i="1" s="1"/>
  <c r="Z2471" i="1"/>
  <c r="Y2471" i="1"/>
  <c r="T2471" i="1"/>
  <c r="S2471" i="1"/>
  <c r="L2471" i="1"/>
  <c r="N2471" i="1" s="1"/>
  <c r="Z2470" i="1"/>
  <c r="Y2470" i="1"/>
  <c r="T2470" i="1"/>
  <c r="S2470" i="1"/>
  <c r="L2470" i="1"/>
  <c r="N2470" i="1" s="1"/>
  <c r="Z2469" i="1"/>
  <c r="Y2469" i="1"/>
  <c r="T2469" i="1"/>
  <c r="S2469" i="1"/>
  <c r="L2469" i="1"/>
  <c r="N2469" i="1" s="1"/>
  <c r="Z2468" i="1"/>
  <c r="Y2468" i="1"/>
  <c r="T2468" i="1"/>
  <c r="S2468" i="1"/>
  <c r="L2468" i="1"/>
  <c r="N2468" i="1" s="1"/>
  <c r="Z2467" i="1"/>
  <c r="Y2467" i="1"/>
  <c r="T2467" i="1"/>
  <c r="S2467" i="1"/>
  <c r="L2467" i="1"/>
  <c r="N2467" i="1" s="1"/>
  <c r="Z2466" i="1"/>
  <c r="Y2466" i="1"/>
  <c r="T2466" i="1"/>
  <c r="S2466" i="1"/>
  <c r="L2466" i="1"/>
  <c r="N2466" i="1" s="1"/>
  <c r="Z2465" i="1"/>
  <c r="Y2465" i="1"/>
  <c r="T2465" i="1"/>
  <c r="S2465" i="1"/>
  <c r="L2465" i="1"/>
  <c r="N2465" i="1" s="1"/>
  <c r="Z2464" i="1"/>
  <c r="Y2464" i="1"/>
  <c r="T2464" i="1"/>
  <c r="S2464" i="1"/>
  <c r="L2464" i="1"/>
  <c r="N2464" i="1" s="1"/>
  <c r="Z2463" i="1"/>
  <c r="Y2463" i="1"/>
  <c r="T2463" i="1"/>
  <c r="S2463" i="1"/>
  <c r="L2463" i="1"/>
  <c r="N2463" i="1" s="1"/>
  <c r="Z2462" i="1"/>
  <c r="Y2462" i="1"/>
  <c r="T2462" i="1"/>
  <c r="S2462" i="1"/>
  <c r="L2462" i="1"/>
  <c r="N2462" i="1" s="1"/>
  <c r="Z2461" i="1"/>
  <c r="Y2461" i="1"/>
  <c r="T2461" i="1"/>
  <c r="S2461" i="1"/>
  <c r="L2461" i="1"/>
  <c r="N2461" i="1" s="1"/>
  <c r="Z2460" i="1"/>
  <c r="Y2460" i="1"/>
  <c r="T2460" i="1"/>
  <c r="S2460" i="1"/>
  <c r="L2460" i="1"/>
  <c r="N2460" i="1" s="1"/>
  <c r="Z2459" i="1"/>
  <c r="Y2459" i="1"/>
  <c r="T2459" i="1"/>
  <c r="S2459" i="1"/>
  <c r="L2459" i="1"/>
  <c r="N2459" i="1" s="1"/>
  <c r="Z2458" i="1"/>
  <c r="Y2458" i="1"/>
  <c r="T2458" i="1"/>
  <c r="S2458" i="1"/>
  <c r="L2458" i="1"/>
  <c r="N2458" i="1" s="1"/>
  <c r="Z2457" i="1"/>
  <c r="Y2457" i="1"/>
  <c r="T2457" i="1"/>
  <c r="S2457" i="1"/>
  <c r="L2457" i="1"/>
  <c r="N2457" i="1" s="1"/>
  <c r="Z2456" i="1"/>
  <c r="Y2456" i="1"/>
  <c r="T2456" i="1"/>
  <c r="S2456" i="1"/>
  <c r="L2456" i="1"/>
  <c r="N2456" i="1" s="1"/>
  <c r="Z2455" i="1"/>
  <c r="Y2455" i="1"/>
  <c r="T2455" i="1"/>
  <c r="S2455" i="1"/>
  <c r="L2455" i="1"/>
  <c r="N2455" i="1" s="1"/>
  <c r="Z2454" i="1"/>
  <c r="Y2454" i="1"/>
  <c r="T2454" i="1"/>
  <c r="S2454" i="1"/>
  <c r="L2454" i="1"/>
  <c r="N2454" i="1" s="1"/>
  <c r="Z2539" i="1"/>
  <c r="Y2539" i="1"/>
  <c r="T2539" i="1"/>
  <c r="S2539" i="1"/>
  <c r="L2539" i="1"/>
  <c r="N2539" i="1" s="1"/>
  <c r="Z2492" i="1"/>
  <c r="Y2492" i="1"/>
  <c r="T2492" i="1"/>
  <c r="S2492" i="1"/>
  <c r="L2492" i="1"/>
  <c r="N2492" i="1" s="1"/>
  <c r="Z2491" i="1"/>
  <c r="Y2491" i="1"/>
  <c r="T2491" i="1"/>
  <c r="S2491" i="1"/>
  <c r="L2491" i="1"/>
  <c r="N2491" i="1" s="1"/>
  <c r="Z2677" i="1"/>
  <c r="Y2677" i="1"/>
  <c r="T2677" i="1"/>
  <c r="S2677" i="1"/>
  <c r="L2677" i="1"/>
  <c r="N2677" i="1" s="1"/>
  <c r="Z2676" i="1"/>
  <c r="Y2676" i="1"/>
  <c r="T2676" i="1"/>
  <c r="S2676" i="1"/>
  <c r="L2676" i="1"/>
  <c r="N2676" i="1" s="1"/>
  <c r="Z2656" i="1"/>
  <c r="Y2656" i="1"/>
  <c r="T2656" i="1"/>
  <c r="S2656" i="1"/>
  <c r="L2656" i="1"/>
  <c r="N2656" i="1" s="1"/>
  <c r="Z2655" i="1"/>
  <c r="Y2655" i="1"/>
  <c r="T2655" i="1"/>
  <c r="S2655" i="1"/>
  <c r="L2655" i="1"/>
  <c r="N2655" i="1" s="1"/>
  <c r="Z2654" i="1"/>
  <c r="Y2654" i="1"/>
  <c r="T2654" i="1"/>
  <c r="S2654" i="1"/>
  <c r="L2654" i="1"/>
  <c r="N2654" i="1" s="1"/>
  <c r="Z2653" i="1"/>
  <c r="Y2653" i="1"/>
  <c r="T2653" i="1"/>
  <c r="S2653" i="1"/>
  <c r="L2653" i="1"/>
  <c r="N2653" i="1" s="1"/>
  <c r="Z2652" i="1"/>
  <c r="Y2652" i="1"/>
  <c r="T2652" i="1"/>
  <c r="S2652" i="1"/>
  <c r="L2652" i="1"/>
  <c r="N2652" i="1" s="1"/>
  <c r="Z2651" i="1"/>
  <c r="Y2651" i="1"/>
  <c r="T2651" i="1"/>
  <c r="S2651" i="1"/>
  <c r="L2651" i="1"/>
  <c r="N2651" i="1" s="1"/>
  <c r="Z2650" i="1"/>
  <c r="Y2650" i="1"/>
  <c r="T2650" i="1"/>
  <c r="S2650" i="1"/>
  <c r="L2650" i="1"/>
  <c r="N2650" i="1" s="1"/>
  <c r="Z2635" i="1"/>
  <c r="Y2635" i="1"/>
  <c r="T2635" i="1"/>
  <c r="S2635" i="1"/>
  <c r="L2635" i="1"/>
  <c r="N2635" i="1" s="1"/>
  <c r="Z2634" i="1"/>
  <c r="Y2634" i="1"/>
  <c r="T2634" i="1"/>
  <c r="S2634" i="1"/>
  <c r="L2634" i="1"/>
  <c r="N2634" i="1" s="1"/>
  <c r="Z2633" i="1"/>
  <c r="Y2633" i="1"/>
  <c r="T2633" i="1"/>
  <c r="S2633" i="1"/>
  <c r="L2633" i="1"/>
  <c r="N2633" i="1" s="1"/>
  <c r="Z2632" i="1"/>
  <c r="Y2632" i="1"/>
  <c r="T2632" i="1"/>
  <c r="S2632" i="1"/>
  <c r="L2632" i="1"/>
  <c r="N2632" i="1" s="1"/>
  <c r="Z2631" i="1"/>
  <c r="Y2631" i="1"/>
  <c r="T2631" i="1"/>
  <c r="S2631" i="1"/>
  <c r="L2631" i="1"/>
  <c r="N2631" i="1" s="1"/>
  <c r="Z2630" i="1"/>
  <c r="Y2630" i="1"/>
  <c r="T2630" i="1"/>
  <c r="S2630" i="1"/>
  <c r="L2630" i="1"/>
  <c r="N2630" i="1" s="1"/>
  <c r="Z2629" i="1"/>
  <c r="Y2629" i="1"/>
  <c r="T2629" i="1"/>
  <c r="S2629" i="1"/>
  <c r="L2629" i="1"/>
  <c r="N2629" i="1" s="1"/>
  <c r="Z2628" i="1"/>
  <c r="Y2628" i="1"/>
  <c r="T2628" i="1"/>
  <c r="S2628" i="1"/>
  <c r="L2628" i="1"/>
  <c r="N2628" i="1" s="1"/>
  <c r="Z2627" i="1"/>
  <c r="Y2627" i="1"/>
  <c r="T2627" i="1"/>
  <c r="S2627" i="1"/>
  <c r="L2627" i="1"/>
  <c r="N2627" i="1" s="1"/>
  <c r="Z2626" i="1"/>
  <c r="Y2626" i="1"/>
  <c r="T2626" i="1"/>
  <c r="S2626" i="1"/>
  <c r="L2626" i="1"/>
  <c r="N2626" i="1" s="1"/>
  <c r="Z2625" i="1"/>
  <c r="Y2625" i="1"/>
  <c r="T2625" i="1"/>
  <c r="S2625" i="1"/>
  <c r="L2625" i="1"/>
  <c r="N2625" i="1" s="1"/>
  <c r="Z2624" i="1"/>
  <c r="Y2624" i="1"/>
  <c r="T2624" i="1"/>
  <c r="S2624" i="1"/>
  <c r="L2624" i="1"/>
  <c r="N2624" i="1" s="1"/>
  <c r="Z2623" i="1"/>
  <c r="Y2623" i="1"/>
  <c r="T2623" i="1"/>
  <c r="S2623" i="1"/>
  <c r="L2623" i="1"/>
  <c r="N2623" i="1" s="1"/>
  <c r="Z2622" i="1"/>
  <c r="Y2622" i="1"/>
  <c r="T2622" i="1"/>
  <c r="S2622" i="1"/>
  <c r="L2622" i="1"/>
  <c r="N2622" i="1" s="1"/>
  <c r="Z2606" i="1"/>
  <c r="Y2606" i="1"/>
  <c r="T2606" i="1"/>
  <c r="S2606" i="1"/>
  <c r="L2606" i="1"/>
  <c r="N2606" i="1" s="1"/>
  <c r="Z2605" i="1"/>
  <c r="Y2605" i="1"/>
  <c r="T2605" i="1"/>
  <c r="S2605" i="1"/>
  <c r="L2605" i="1"/>
  <c r="N2605" i="1" s="1"/>
  <c r="Z2604" i="1"/>
  <c r="Y2604" i="1"/>
  <c r="T2604" i="1"/>
  <c r="S2604" i="1"/>
  <c r="L2604" i="1"/>
  <c r="N2604" i="1" s="1"/>
  <c r="Z2592" i="1"/>
  <c r="Y2592" i="1"/>
  <c r="T2592" i="1"/>
  <c r="S2592" i="1"/>
  <c r="L2592" i="1"/>
  <c r="N2592" i="1" s="1"/>
  <c r="Z2591" i="1"/>
  <c r="Y2591" i="1"/>
  <c r="T2591" i="1"/>
  <c r="S2591" i="1"/>
  <c r="L2591" i="1"/>
  <c r="N2591" i="1" s="1"/>
  <c r="Z2590" i="1"/>
  <c r="Y2590" i="1"/>
  <c r="T2590" i="1"/>
  <c r="S2590" i="1"/>
  <c r="L2590" i="1"/>
  <c r="N2590" i="1" s="1"/>
  <c r="Z2589" i="1"/>
  <c r="Y2589" i="1"/>
  <c r="T2589" i="1"/>
  <c r="S2589" i="1"/>
  <c r="L2589" i="1"/>
  <c r="N2589" i="1" s="1"/>
  <c r="Z2588" i="1"/>
  <c r="Y2588" i="1"/>
  <c r="T2588" i="1"/>
  <c r="S2588" i="1"/>
  <c r="L2588" i="1"/>
  <c r="N2588" i="1" s="1"/>
  <c r="Z2587" i="1"/>
  <c r="Y2587" i="1"/>
  <c r="T2587" i="1"/>
  <c r="S2587" i="1"/>
  <c r="L2587" i="1"/>
  <c r="N2587" i="1" s="1"/>
  <c r="Z2586" i="1"/>
  <c r="Y2586" i="1"/>
  <c r="T2586" i="1"/>
  <c r="S2586" i="1"/>
  <c r="L2586" i="1"/>
  <c r="N2586" i="1" s="1"/>
  <c r="Z2585" i="1"/>
  <c r="Y2585" i="1"/>
  <c r="T2585" i="1"/>
  <c r="S2585" i="1"/>
  <c r="L2585" i="1"/>
  <c r="N2585" i="1" s="1"/>
  <c r="Z2584" i="1"/>
  <c r="Y2584" i="1"/>
  <c r="T2584" i="1"/>
  <c r="S2584" i="1"/>
  <c r="L2584" i="1"/>
  <c r="N2584" i="1" s="1"/>
  <c r="Z2583" i="1"/>
  <c r="Y2583" i="1"/>
  <c r="T2583" i="1"/>
  <c r="S2583" i="1"/>
  <c r="L2583" i="1"/>
  <c r="N2583" i="1" s="1"/>
  <c r="Z2582" i="1"/>
  <c r="Y2582" i="1"/>
  <c r="T2582" i="1"/>
  <c r="S2582" i="1"/>
  <c r="L2582" i="1"/>
  <c r="N2582" i="1" s="1"/>
  <c r="Z2581" i="1"/>
  <c r="Y2581" i="1"/>
  <c r="T2581" i="1"/>
  <c r="S2581" i="1"/>
  <c r="L2581" i="1"/>
  <c r="N2581" i="1" s="1"/>
  <c r="Z2580" i="1"/>
  <c r="Y2580" i="1"/>
  <c r="T2580" i="1"/>
  <c r="S2580" i="1"/>
  <c r="L2580" i="1"/>
  <c r="N2580" i="1" s="1"/>
  <c r="Z2579" i="1"/>
  <c r="Y2579" i="1"/>
  <c r="T2579" i="1"/>
  <c r="S2579" i="1"/>
  <c r="L2579" i="1"/>
  <c r="N2579" i="1" s="1"/>
  <c r="Z2578" i="1"/>
  <c r="Y2578" i="1"/>
  <c r="T2578" i="1"/>
  <c r="S2578" i="1"/>
  <c r="L2578" i="1"/>
  <c r="N2578" i="1" s="1"/>
  <c r="Z2577" i="1"/>
  <c r="Y2577" i="1"/>
  <c r="T2577" i="1"/>
  <c r="S2577" i="1"/>
  <c r="L2577" i="1"/>
  <c r="N2577" i="1" s="1"/>
  <c r="Z2576" i="1"/>
  <c r="Y2576" i="1"/>
  <c r="T2576" i="1"/>
  <c r="S2576" i="1"/>
  <c r="L2576" i="1"/>
  <c r="N2576" i="1" s="1"/>
  <c r="Z2575" i="1"/>
  <c r="Y2575" i="1"/>
  <c r="T2575" i="1"/>
  <c r="S2575" i="1"/>
  <c r="L2575" i="1"/>
  <c r="N2575" i="1" s="1"/>
  <c r="Z2574" i="1"/>
  <c r="Y2574" i="1"/>
  <c r="T2574" i="1"/>
  <c r="S2574" i="1"/>
  <c r="L2574" i="1"/>
  <c r="N2574" i="1" s="1"/>
  <c r="Z2573" i="1"/>
  <c r="Y2573" i="1"/>
  <c r="T2573" i="1"/>
  <c r="S2573" i="1"/>
  <c r="L2573" i="1"/>
  <c r="N2573" i="1" s="1"/>
  <c r="Z2572" i="1"/>
  <c r="Y2572" i="1"/>
  <c r="T2572" i="1"/>
  <c r="S2572" i="1"/>
  <c r="L2572" i="1"/>
  <c r="N2572" i="1" s="1"/>
  <c r="Z2571" i="1"/>
  <c r="Y2571" i="1"/>
  <c r="T2571" i="1"/>
  <c r="S2571" i="1"/>
  <c r="L2571" i="1"/>
  <c r="N2571" i="1" s="1"/>
  <c r="Z2570" i="1"/>
  <c r="Y2570" i="1"/>
  <c r="T2570" i="1"/>
  <c r="S2570" i="1"/>
  <c r="L2570" i="1"/>
  <c r="N2570" i="1" s="1"/>
  <c r="Z2569" i="1"/>
  <c r="Y2569" i="1"/>
  <c r="T2569" i="1"/>
  <c r="S2569" i="1"/>
  <c r="L2569" i="1"/>
  <c r="N2569" i="1" s="1"/>
  <c r="Z2568" i="1"/>
  <c r="Y2568" i="1"/>
  <c r="T2568" i="1"/>
  <c r="S2568" i="1"/>
  <c r="L2568" i="1"/>
  <c r="N2568" i="1" s="1"/>
  <c r="Z2567" i="1"/>
  <c r="Y2567" i="1"/>
  <c r="T2567" i="1"/>
  <c r="S2567" i="1"/>
  <c r="L2567" i="1"/>
  <c r="N2567" i="1" s="1"/>
  <c r="Z2538" i="1"/>
  <c r="Y2538" i="1"/>
  <c r="T2538" i="1"/>
  <c r="S2538" i="1"/>
  <c r="L2538" i="1"/>
  <c r="N2538" i="1" s="1"/>
  <c r="Z2537" i="1"/>
  <c r="Y2537" i="1"/>
  <c r="T2537" i="1"/>
  <c r="S2537" i="1"/>
  <c r="L2537" i="1"/>
  <c r="N2537" i="1" s="1"/>
  <c r="Z2536" i="1"/>
  <c r="Y2536" i="1"/>
  <c r="T2536" i="1"/>
  <c r="S2536" i="1"/>
  <c r="L2536" i="1"/>
  <c r="N2536" i="1" s="1"/>
  <c r="Z2535" i="1"/>
  <c r="Y2535" i="1"/>
  <c r="T2535" i="1"/>
  <c r="S2535" i="1"/>
  <c r="L2535" i="1"/>
  <c r="N2535" i="1" s="1"/>
  <c r="Z2534" i="1"/>
  <c r="Y2534" i="1"/>
  <c r="T2534" i="1"/>
  <c r="S2534" i="1"/>
  <c r="L2534" i="1"/>
  <c r="N2534" i="1" s="1"/>
  <c r="Z2533" i="1"/>
  <c r="Y2533" i="1"/>
  <c r="T2533" i="1"/>
  <c r="S2533" i="1"/>
  <c r="L2533" i="1"/>
  <c r="N2533" i="1" s="1"/>
  <c r="Z2532" i="1"/>
  <c r="Y2532" i="1"/>
  <c r="T2532" i="1"/>
  <c r="S2532" i="1"/>
  <c r="L2532" i="1"/>
  <c r="N2532" i="1" s="1"/>
  <c r="Z2531" i="1"/>
  <c r="Y2531" i="1"/>
  <c r="T2531" i="1"/>
  <c r="S2531" i="1"/>
  <c r="L2531" i="1"/>
  <c r="N2531" i="1" s="1"/>
  <c r="Z2530" i="1"/>
  <c r="Y2530" i="1"/>
  <c r="T2530" i="1"/>
  <c r="S2530" i="1"/>
  <c r="L2530" i="1"/>
  <c r="N2530" i="1" s="1"/>
  <c r="Z2529" i="1"/>
  <c r="Y2529" i="1"/>
  <c r="T2529" i="1"/>
  <c r="S2529" i="1"/>
  <c r="L2529" i="1"/>
  <c r="N2529" i="1" s="1"/>
  <c r="Z2528" i="1"/>
  <c r="Y2528" i="1"/>
  <c r="T2528" i="1"/>
  <c r="S2528" i="1"/>
  <c r="L2528" i="1"/>
  <c r="N2528" i="1" s="1"/>
  <c r="Z2527" i="1"/>
  <c r="Y2527" i="1"/>
  <c r="T2527" i="1"/>
  <c r="S2527" i="1"/>
  <c r="L2527" i="1"/>
  <c r="N2527" i="1" s="1"/>
  <c r="Z2526" i="1"/>
  <c r="Y2526" i="1"/>
  <c r="T2526" i="1"/>
  <c r="S2526" i="1"/>
  <c r="L2526" i="1"/>
  <c r="N2526" i="1" s="1"/>
  <c r="Z2525" i="1"/>
  <c r="Y2525" i="1"/>
  <c r="T2525" i="1"/>
  <c r="S2525" i="1"/>
  <c r="L2525" i="1"/>
  <c r="N2525" i="1" s="1"/>
  <c r="Z2524" i="1"/>
  <c r="Y2524" i="1"/>
  <c r="T2524" i="1"/>
  <c r="S2524" i="1"/>
  <c r="L2524" i="1"/>
  <c r="N2524" i="1" s="1"/>
  <c r="Z2523" i="1"/>
  <c r="Y2523" i="1"/>
  <c r="T2523" i="1"/>
  <c r="S2523" i="1"/>
  <c r="L2523" i="1"/>
  <c r="N2523" i="1" s="1"/>
  <c r="Z2522" i="1"/>
  <c r="Y2522" i="1"/>
  <c r="T2522" i="1"/>
  <c r="S2522" i="1"/>
  <c r="L2522" i="1"/>
  <c r="N2522" i="1" s="1"/>
  <c r="Z2521" i="1"/>
  <c r="Y2521" i="1"/>
  <c r="T2521" i="1"/>
  <c r="S2521" i="1"/>
  <c r="L2521" i="1"/>
  <c r="N2521" i="1" s="1"/>
  <c r="Z2520" i="1"/>
  <c r="Y2520" i="1"/>
  <c r="T2520" i="1"/>
  <c r="S2520" i="1"/>
  <c r="L2520" i="1"/>
  <c r="N2520" i="1" s="1"/>
  <c r="Z2519" i="1"/>
  <c r="Y2519" i="1"/>
  <c r="T2519" i="1"/>
  <c r="S2519" i="1"/>
  <c r="L2519" i="1"/>
  <c r="N2519" i="1" s="1"/>
  <c r="Z2518" i="1"/>
  <c r="Y2518" i="1"/>
  <c r="T2518" i="1"/>
  <c r="S2518" i="1"/>
  <c r="L2518" i="1"/>
  <c r="N2518" i="1" s="1"/>
  <c r="Z2517" i="1"/>
  <c r="Y2517" i="1"/>
  <c r="T2517" i="1"/>
  <c r="S2517" i="1"/>
  <c r="L2517" i="1"/>
  <c r="N2517" i="1" s="1"/>
  <c r="Z2516" i="1"/>
  <c r="Y2516" i="1"/>
  <c r="T2516" i="1"/>
  <c r="S2516" i="1"/>
  <c r="L2516" i="1"/>
  <c r="N2516" i="1" s="1"/>
  <c r="Z2515" i="1"/>
  <c r="Y2515" i="1"/>
  <c r="T2515" i="1"/>
  <c r="S2515" i="1"/>
  <c r="L2515" i="1"/>
  <c r="N2515" i="1" s="1"/>
  <c r="Z2514" i="1"/>
  <c r="Y2514" i="1"/>
  <c r="T2514" i="1"/>
  <c r="S2514" i="1"/>
  <c r="L2514" i="1"/>
  <c r="N2514" i="1" s="1"/>
  <c r="Z2513" i="1"/>
  <c r="Y2513" i="1"/>
  <c r="T2513" i="1"/>
  <c r="S2513" i="1"/>
  <c r="L2513" i="1"/>
  <c r="N2513" i="1" s="1"/>
  <c r="Z2512" i="1"/>
  <c r="Y2512" i="1"/>
  <c r="T2512" i="1"/>
  <c r="S2512" i="1"/>
  <c r="L2512" i="1"/>
  <c r="N2512" i="1" s="1"/>
  <c r="Z2511" i="1"/>
  <c r="Y2511" i="1"/>
  <c r="T2511" i="1"/>
  <c r="S2511" i="1"/>
  <c r="L2511" i="1"/>
  <c r="N2511" i="1" s="1"/>
  <c r="Z2510" i="1"/>
  <c r="Y2510" i="1"/>
  <c r="T2510" i="1"/>
  <c r="S2510" i="1"/>
  <c r="L2510" i="1"/>
  <c r="N2510" i="1" s="1"/>
  <c r="Z2509" i="1"/>
  <c r="Y2509" i="1"/>
  <c r="T2509" i="1"/>
  <c r="S2509" i="1"/>
  <c r="L2509" i="1"/>
  <c r="N2509" i="1" s="1"/>
  <c r="Z2508" i="1"/>
  <c r="Y2508" i="1"/>
  <c r="T2508" i="1"/>
  <c r="S2508" i="1"/>
  <c r="L2508" i="1"/>
  <c r="N2508" i="1" s="1"/>
  <c r="Z2507" i="1"/>
  <c r="Y2507" i="1"/>
  <c r="T2507" i="1"/>
  <c r="S2507" i="1"/>
  <c r="L2507" i="1"/>
  <c r="N2507" i="1" s="1"/>
  <c r="Z2506" i="1"/>
  <c r="Y2506" i="1"/>
  <c r="T2506" i="1"/>
  <c r="S2506" i="1"/>
  <c r="L2506" i="1"/>
  <c r="N2506" i="1" s="1"/>
  <c r="Z2490" i="1"/>
  <c r="Y2490" i="1"/>
  <c r="T2490" i="1"/>
  <c r="S2490" i="1"/>
  <c r="L2490" i="1"/>
  <c r="N2490" i="1" s="1"/>
  <c r="Z2489" i="1"/>
  <c r="Y2489" i="1"/>
  <c r="T2489" i="1"/>
  <c r="S2489" i="1"/>
  <c r="L2489" i="1"/>
  <c r="N2489" i="1" s="1"/>
  <c r="Z2488" i="1"/>
  <c r="Y2488" i="1"/>
  <c r="T2488" i="1"/>
  <c r="S2488" i="1"/>
  <c r="L2488" i="1"/>
  <c r="N2488" i="1" s="1"/>
  <c r="Z2487" i="1"/>
  <c r="Y2487" i="1"/>
  <c r="T2487" i="1"/>
  <c r="S2487" i="1"/>
  <c r="L2487" i="1"/>
  <c r="N2487" i="1" s="1"/>
  <c r="Z2486" i="1"/>
  <c r="Y2486" i="1"/>
  <c r="T2486" i="1"/>
  <c r="S2486" i="1"/>
  <c r="L2486" i="1"/>
  <c r="N2486" i="1" s="1"/>
  <c r="Z2437" i="1"/>
  <c r="Y2437" i="1"/>
  <c r="T2437" i="1"/>
  <c r="S2437" i="1"/>
  <c r="L2437" i="1"/>
  <c r="N2437" i="1" s="1"/>
  <c r="Z2436" i="1"/>
  <c r="Y2436" i="1"/>
  <c r="T2436" i="1"/>
  <c r="S2436" i="1"/>
  <c r="L2436" i="1"/>
  <c r="N2436" i="1" s="1"/>
  <c r="Z2435" i="1"/>
  <c r="Y2435" i="1"/>
  <c r="T2435" i="1"/>
  <c r="S2435" i="1"/>
  <c r="L2435" i="1"/>
  <c r="N2435" i="1" s="1"/>
  <c r="Z2434" i="1"/>
  <c r="Y2434" i="1"/>
  <c r="T2434" i="1"/>
  <c r="S2434" i="1"/>
  <c r="L2434" i="1"/>
  <c r="N2434" i="1" s="1"/>
  <c r="Z2433" i="1"/>
  <c r="Y2433" i="1"/>
  <c r="T2433" i="1"/>
  <c r="S2433" i="1"/>
  <c r="L2433" i="1"/>
  <c r="N2433" i="1" s="1"/>
  <c r="Z2432" i="1"/>
  <c r="Y2432" i="1"/>
  <c r="T2432" i="1"/>
  <c r="S2432" i="1"/>
  <c r="L2432" i="1"/>
  <c r="N2432" i="1" s="1"/>
  <c r="Z2431" i="1"/>
  <c r="Y2431" i="1"/>
  <c r="T2431" i="1"/>
  <c r="S2431" i="1"/>
  <c r="L2431" i="1"/>
  <c r="N2431" i="1" s="1"/>
  <c r="Z2411" i="1"/>
  <c r="Y2411" i="1"/>
  <c r="T2411" i="1"/>
  <c r="S2411" i="1"/>
  <c r="L2411" i="1"/>
  <c r="N2411" i="1" s="1"/>
  <c r="Z2410" i="1"/>
  <c r="Y2410" i="1"/>
  <c r="T2410" i="1"/>
  <c r="S2410" i="1"/>
  <c r="L2410" i="1"/>
  <c r="N2410" i="1" s="1"/>
  <c r="Z2409" i="1"/>
  <c r="Y2409" i="1"/>
  <c r="T2409" i="1"/>
  <c r="S2409" i="1"/>
  <c r="L2409" i="1"/>
  <c r="N2409" i="1" s="1"/>
  <c r="Z2408" i="1"/>
  <c r="Y2408" i="1"/>
  <c r="T2408" i="1"/>
  <c r="S2408" i="1"/>
  <c r="L2408" i="1"/>
  <c r="N2408" i="1" s="1"/>
  <c r="Z2368" i="1"/>
  <c r="Y2368" i="1"/>
  <c r="T2368" i="1"/>
  <c r="S2368" i="1"/>
  <c r="L2368" i="1"/>
  <c r="N2368" i="1" s="1"/>
  <c r="Z2358" i="1"/>
  <c r="Y2358" i="1"/>
  <c r="T2358" i="1"/>
  <c r="S2358" i="1"/>
  <c r="L2358" i="1"/>
  <c r="N2358" i="1" s="1"/>
  <c r="Z2217" i="1"/>
  <c r="Y2217" i="1"/>
  <c r="T2217" i="1"/>
  <c r="S2217" i="1"/>
  <c r="L2217" i="1"/>
  <c r="N2217" i="1" s="1"/>
  <c r="Z2357" i="1"/>
  <c r="Y2357" i="1"/>
  <c r="T2357" i="1"/>
  <c r="S2357" i="1"/>
  <c r="L2357" i="1"/>
  <c r="N2357" i="1" s="1"/>
  <c r="Z2356" i="1"/>
  <c r="Y2356" i="1"/>
  <c r="T2356" i="1"/>
  <c r="S2356" i="1"/>
  <c r="L2356" i="1"/>
  <c r="N2356" i="1" s="1"/>
  <c r="Z2355" i="1"/>
  <c r="Y2355" i="1"/>
  <c r="T2355" i="1"/>
  <c r="S2355" i="1"/>
  <c r="L2355" i="1"/>
  <c r="N2355" i="1" s="1"/>
  <c r="Z2354" i="1"/>
  <c r="Y2354" i="1"/>
  <c r="T2354" i="1"/>
  <c r="S2354" i="1"/>
  <c r="L2354" i="1"/>
  <c r="N2354" i="1" s="1"/>
  <c r="Z2353" i="1"/>
  <c r="Y2353" i="1"/>
  <c r="T2353" i="1"/>
  <c r="S2353" i="1"/>
  <c r="L2353" i="1"/>
  <c r="N2353" i="1" s="1"/>
  <c r="Z2352" i="1"/>
  <c r="Y2352" i="1"/>
  <c r="T2352" i="1"/>
  <c r="S2352" i="1"/>
  <c r="L2352" i="1"/>
  <c r="N2352" i="1" s="1"/>
  <c r="Z2351" i="1"/>
  <c r="Y2351" i="1"/>
  <c r="T2351" i="1"/>
  <c r="S2351" i="1"/>
  <c r="L2351" i="1"/>
  <c r="N2351" i="1" s="1"/>
  <c r="Z2298" i="1"/>
  <c r="Y2298" i="1"/>
  <c r="T2298" i="1"/>
  <c r="S2298" i="1"/>
  <c r="L2298" i="1"/>
  <c r="N2298" i="1" s="1"/>
  <c r="Z2216" i="1"/>
  <c r="Y2216" i="1"/>
  <c r="T2216" i="1"/>
  <c r="S2216" i="1"/>
  <c r="L2216" i="1"/>
  <c r="N2216" i="1" s="1"/>
  <c r="Z2215" i="1"/>
  <c r="Y2215" i="1"/>
  <c r="T2215" i="1"/>
  <c r="S2215" i="1"/>
  <c r="L2215" i="1"/>
  <c r="N2215" i="1" s="1"/>
  <c r="Z2315" i="1"/>
  <c r="Y2315" i="1"/>
  <c r="T2315" i="1"/>
  <c r="S2315" i="1"/>
  <c r="L2315" i="1"/>
  <c r="N2315" i="1" s="1"/>
  <c r="Z2314" i="1"/>
  <c r="Y2314" i="1"/>
  <c r="T2314" i="1"/>
  <c r="S2314" i="1"/>
  <c r="L2314" i="1"/>
  <c r="N2314" i="1" s="1"/>
  <c r="Z2313" i="1"/>
  <c r="Y2313" i="1"/>
  <c r="T2313" i="1"/>
  <c r="S2313" i="1"/>
  <c r="L2313" i="1"/>
  <c r="N2313" i="1" s="1"/>
  <c r="Z2312" i="1"/>
  <c r="Y2312" i="1"/>
  <c r="T2312" i="1"/>
  <c r="S2312" i="1"/>
  <c r="L2312" i="1"/>
  <c r="N2312" i="1" s="1"/>
  <c r="Z2259" i="1"/>
  <c r="Y2259" i="1"/>
  <c r="T2259" i="1"/>
  <c r="S2259" i="1"/>
  <c r="L2259" i="1"/>
  <c r="N2259" i="1" s="1"/>
  <c r="Z2297" i="1"/>
  <c r="Y2297" i="1"/>
  <c r="T2297" i="1"/>
  <c r="S2297" i="1"/>
  <c r="L2297" i="1"/>
  <c r="N2297" i="1" s="1"/>
  <c r="Z2296" i="1"/>
  <c r="Y2296" i="1"/>
  <c r="T2296" i="1"/>
  <c r="S2296" i="1"/>
  <c r="L2296" i="1"/>
  <c r="N2296" i="1" s="1"/>
  <c r="Z2295" i="1"/>
  <c r="Y2295" i="1"/>
  <c r="T2295" i="1"/>
  <c r="S2295" i="1"/>
  <c r="L2295" i="1"/>
  <c r="N2295" i="1" s="1"/>
  <c r="Z2294" i="1"/>
  <c r="Y2294" i="1"/>
  <c r="T2294" i="1"/>
  <c r="S2294" i="1"/>
  <c r="L2294" i="1"/>
  <c r="N2294" i="1" s="1"/>
  <c r="Z2293" i="1"/>
  <c r="Y2293" i="1"/>
  <c r="T2293" i="1"/>
  <c r="S2293" i="1"/>
  <c r="L2293" i="1"/>
  <c r="N2293" i="1" s="1"/>
  <c r="Z2292" i="1"/>
  <c r="Y2292" i="1"/>
  <c r="T2292" i="1"/>
  <c r="S2292" i="1"/>
  <c r="L2292" i="1"/>
  <c r="N2292" i="1" s="1"/>
  <c r="Z2291" i="1"/>
  <c r="Y2291" i="1"/>
  <c r="T2291" i="1"/>
  <c r="S2291" i="1"/>
  <c r="L2291" i="1"/>
  <c r="N2291" i="1" s="1"/>
  <c r="Z2290" i="1"/>
  <c r="Y2290" i="1"/>
  <c r="T2290" i="1"/>
  <c r="S2290" i="1"/>
  <c r="L2290" i="1"/>
  <c r="N2290" i="1" s="1"/>
  <c r="Z2289" i="1"/>
  <c r="Y2289" i="1"/>
  <c r="T2289" i="1"/>
  <c r="S2289" i="1"/>
  <c r="L2289" i="1"/>
  <c r="N2289" i="1" s="1"/>
  <c r="Z2288" i="1"/>
  <c r="Y2288" i="1"/>
  <c r="T2288" i="1"/>
  <c r="S2288" i="1"/>
  <c r="L2288" i="1"/>
  <c r="N2288" i="1" s="1"/>
  <c r="Z2287" i="1"/>
  <c r="Y2287" i="1"/>
  <c r="T2287" i="1"/>
  <c r="S2287" i="1"/>
  <c r="L2287" i="1"/>
  <c r="N2287" i="1" s="1"/>
  <c r="Z2286" i="1"/>
  <c r="Y2286" i="1"/>
  <c r="T2286" i="1"/>
  <c r="S2286" i="1"/>
  <c r="L2286" i="1"/>
  <c r="N2286" i="1" s="1"/>
  <c r="Z2285" i="1"/>
  <c r="Y2285" i="1"/>
  <c r="T2285" i="1"/>
  <c r="S2285" i="1"/>
  <c r="L2285" i="1"/>
  <c r="N2285" i="1" s="1"/>
  <c r="Z2258" i="1"/>
  <c r="Y2258" i="1"/>
  <c r="T2258" i="1"/>
  <c r="S2258" i="1"/>
  <c r="L2258" i="1"/>
  <c r="N2258" i="1" s="1"/>
  <c r="Z2257" i="1"/>
  <c r="Y2257" i="1"/>
  <c r="T2257" i="1"/>
  <c r="S2257" i="1"/>
  <c r="L2257" i="1"/>
  <c r="N2257" i="1" s="1"/>
  <c r="Z2238" i="1"/>
  <c r="Y2238" i="1"/>
  <c r="T2238" i="1"/>
  <c r="S2238" i="1"/>
  <c r="L2238" i="1"/>
  <c r="N2238" i="1" s="1"/>
  <c r="Z2237" i="1"/>
  <c r="Y2237" i="1"/>
  <c r="T2237" i="1"/>
  <c r="S2237" i="1"/>
  <c r="L2237" i="1"/>
  <c r="N2237" i="1" s="1"/>
  <c r="Z2236" i="1"/>
  <c r="Y2236" i="1"/>
  <c r="T2236" i="1"/>
  <c r="S2236" i="1"/>
  <c r="L2236" i="1"/>
  <c r="N2236" i="1" s="1"/>
  <c r="Z2235" i="1"/>
  <c r="Y2235" i="1"/>
  <c r="T2235" i="1"/>
  <c r="S2235" i="1"/>
  <c r="L2235" i="1"/>
  <c r="N2235" i="1" s="1"/>
  <c r="Z2234" i="1"/>
  <c r="Y2234" i="1"/>
  <c r="T2234" i="1"/>
  <c r="S2234" i="1"/>
  <c r="L2234" i="1"/>
  <c r="N2234" i="1" s="1"/>
  <c r="Z2233" i="1"/>
  <c r="Y2233" i="1"/>
  <c r="T2233" i="1"/>
  <c r="S2233" i="1"/>
  <c r="L2233" i="1"/>
  <c r="N2233" i="1" s="1"/>
  <c r="Z2232" i="1"/>
  <c r="Y2232" i="1"/>
  <c r="T2232" i="1"/>
  <c r="S2232" i="1"/>
  <c r="L2232" i="1"/>
  <c r="N2232" i="1" s="1"/>
  <c r="Z2231" i="1"/>
  <c r="Y2231" i="1"/>
  <c r="T2231" i="1"/>
  <c r="S2231" i="1"/>
  <c r="L2231" i="1"/>
  <c r="N2231" i="1" s="1"/>
  <c r="Z2230" i="1"/>
  <c r="Y2230" i="1"/>
  <c r="T2230" i="1"/>
  <c r="S2230" i="1"/>
  <c r="L2230" i="1"/>
  <c r="N2230" i="1" s="1"/>
  <c r="Z2229" i="1"/>
  <c r="Y2229" i="1"/>
  <c r="T2229" i="1"/>
  <c r="S2229" i="1"/>
  <c r="L2229" i="1"/>
  <c r="N2229" i="1" s="1"/>
  <c r="Z2228" i="1"/>
  <c r="Y2228" i="1"/>
  <c r="T2228" i="1"/>
  <c r="S2228" i="1"/>
  <c r="L2228" i="1"/>
  <c r="N2228" i="1" s="1"/>
  <c r="Z2227" i="1"/>
  <c r="Y2227" i="1"/>
  <c r="T2227" i="1"/>
  <c r="S2227" i="1"/>
  <c r="L2227" i="1"/>
  <c r="N2227" i="1" s="1"/>
  <c r="Z2226" i="1"/>
  <c r="Y2226" i="1"/>
  <c r="T2226" i="1"/>
  <c r="S2226" i="1"/>
  <c r="L2226" i="1"/>
  <c r="N2226" i="1" s="1"/>
  <c r="Z2225" i="1"/>
  <c r="Y2225" i="1"/>
  <c r="T2225" i="1"/>
  <c r="S2225" i="1"/>
  <c r="L2225" i="1"/>
  <c r="N2225" i="1" s="1"/>
  <c r="Z2214" i="1"/>
  <c r="Y2214" i="1"/>
  <c r="T2214" i="1"/>
  <c r="S2214" i="1"/>
  <c r="L2214" i="1"/>
  <c r="N2214" i="1" s="1"/>
  <c r="Z2213" i="1"/>
  <c r="Y2213" i="1"/>
  <c r="T2213" i="1"/>
  <c r="S2213" i="1"/>
  <c r="L2213" i="1"/>
  <c r="N2213" i="1" s="1"/>
  <c r="Z2212" i="1"/>
  <c r="Y2212" i="1"/>
  <c r="T2212" i="1"/>
  <c r="S2212" i="1"/>
  <c r="L2212" i="1"/>
  <c r="N2212" i="1" s="1"/>
  <c r="Z2211" i="1"/>
  <c r="Y2211" i="1"/>
  <c r="T2211" i="1"/>
  <c r="S2211" i="1"/>
  <c r="L2211" i="1"/>
  <c r="N2211" i="1" s="1"/>
  <c r="Z2210" i="1"/>
  <c r="Y2210" i="1"/>
  <c r="T2210" i="1"/>
  <c r="S2210" i="1"/>
  <c r="L2210" i="1"/>
  <c r="N2210" i="1" s="1"/>
  <c r="Z2209" i="1"/>
  <c r="Y2209" i="1"/>
  <c r="T2209" i="1"/>
  <c r="S2209" i="1"/>
  <c r="L2209" i="1"/>
  <c r="N2209" i="1" s="1"/>
  <c r="Z2208" i="1"/>
  <c r="Y2208" i="1"/>
  <c r="T2208" i="1"/>
  <c r="S2208" i="1"/>
  <c r="L2208" i="1"/>
  <c r="N2208" i="1" s="1"/>
  <c r="Z2207" i="1"/>
  <c r="Y2207" i="1"/>
  <c r="T2207" i="1"/>
  <c r="S2207" i="1"/>
  <c r="L2207" i="1"/>
  <c r="N2207" i="1" s="1"/>
  <c r="Z2206" i="1"/>
  <c r="Y2206" i="1"/>
  <c r="T2206" i="1"/>
  <c r="S2206" i="1"/>
  <c r="L2206" i="1"/>
  <c r="N2206" i="1" s="1"/>
  <c r="Z2205" i="1"/>
  <c r="Y2205" i="1"/>
  <c r="T2205" i="1"/>
  <c r="S2205" i="1"/>
  <c r="L2205" i="1"/>
  <c r="N2205" i="1" s="1"/>
  <c r="Z2204" i="1"/>
  <c r="Y2204" i="1"/>
  <c r="T2204" i="1"/>
  <c r="S2204" i="1"/>
  <c r="L2204" i="1"/>
  <c r="N2204" i="1" s="1"/>
  <c r="Z2203" i="1"/>
  <c r="Y2203" i="1"/>
  <c r="T2203" i="1"/>
  <c r="S2203" i="1"/>
  <c r="L2203" i="1"/>
  <c r="N2203" i="1" s="1"/>
  <c r="Z2202" i="1"/>
  <c r="Y2202" i="1"/>
  <c r="T2202" i="1"/>
  <c r="S2202" i="1"/>
  <c r="L2202" i="1"/>
  <c r="N2202" i="1" s="1"/>
  <c r="Z2201" i="1"/>
  <c r="Y2201" i="1"/>
  <c r="T2201" i="1"/>
  <c r="S2201" i="1"/>
  <c r="L2201" i="1"/>
  <c r="N2201" i="1" s="1"/>
  <c r="Z2200" i="1"/>
  <c r="Y2200" i="1"/>
  <c r="T2200" i="1"/>
  <c r="S2200" i="1"/>
  <c r="L2200" i="1"/>
  <c r="N2200" i="1" s="1"/>
  <c r="Z1902" i="1"/>
  <c r="Y1902" i="1"/>
  <c r="T1902" i="1"/>
  <c r="S1902" i="1"/>
  <c r="L1902" i="1"/>
  <c r="N1902" i="1" s="1"/>
  <c r="Z1775" i="1"/>
  <c r="Y1775" i="1"/>
  <c r="T1775" i="1"/>
  <c r="S1775" i="1"/>
  <c r="L1775" i="1"/>
  <c r="N1775" i="1" s="1"/>
  <c r="Z1774" i="1"/>
  <c r="Y1774" i="1"/>
  <c r="T1774" i="1"/>
  <c r="S1774" i="1"/>
  <c r="L1774" i="1"/>
  <c r="N1774" i="1" s="1"/>
  <c r="Z1773" i="1"/>
  <c r="Y1773" i="1"/>
  <c r="T1773" i="1"/>
  <c r="S1773" i="1"/>
  <c r="L1773" i="1"/>
  <c r="N1773" i="1" s="1"/>
  <c r="Z1772" i="1"/>
  <c r="Y1772" i="1"/>
  <c r="T1772" i="1"/>
  <c r="S1772" i="1"/>
  <c r="L1772" i="1"/>
  <c r="N1772" i="1" s="1"/>
  <c r="Z1771" i="1"/>
  <c r="Y1771" i="1"/>
  <c r="T1771" i="1"/>
  <c r="S1771" i="1"/>
  <c r="L1771" i="1"/>
  <c r="N1771" i="1" s="1"/>
  <c r="Z1770" i="1"/>
  <c r="Y1770" i="1"/>
  <c r="T1770" i="1"/>
  <c r="S1770" i="1"/>
  <c r="L1770" i="1"/>
  <c r="N1770" i="1" s="1"/>
  <c r="Z1769" i="1"/>
  <c r="Y1769" i="1"/>
  <c r="T1769" i="1"/>
  <c r="S1769" i="1"/>
  <c r="L1769" i="1"/>
  <c r="N1769" i="1" s="1"/>
  <c r="Z1768" i="1"/>
  <c r="Y1768" i="1"/>
  <c r="T1768" i="1"/>
  <c r="S1768" i="1"/>
  <c r="L1768" i="1"/>
  <c r="N1768" i="1" s="1"/>
  <c r="Z1767" i="1"/>
  <c r="Y1767" i="1"/>
  <c r="T1767" i="1"/>
  <c r="S1767" i="1"/>
  <c r="L1767" i="1"/>
  <c r="N1767" i="1" s="1"/>
  <c r="Z1766" i="1"/>
  <c r="Y1766" i="1"/>
  <c r="T1766" i="1"/>
  <c r="S1766" i="1"/>
  <c r="L1766" i="1"/>
  <c r="N1766" i="1" s="1"/>
  <c r="Z1765" i="1"/>
  <c r="Y1765" i="1"/>
  <c r="T1765" i="1"/>
  <c r="S1765" i="1"/>
  <c r="L1765" i="1"/>
  <c r="N1765" i="1" s="1"/>
  <c r="Z1764" i="1"/>
  <c r="Y1764" i="1"/>
  <c r="T1764" i="1"/>
  <c r="S1764" i="1"/>
  <c r="L1764" i="1"/>
  <c r="N1764" i="1" s="1"/>
  <c r="Z2183" i="1"/>
  <c r="Y2183" i="1"/>
  <c r="T2183" i="1"/>
  <c r="S2183" i="1"/>
  <c r="L2183" i="1"/>
  <c r="N2183" i="1" s="1"/>
  <c r="Z2140" i="1"/>
  <c r="Y2140" i="1"/>
  <c r="T2140" i="1"/>
  <c r="S2140" i="1"/>
  <c r="L2140" i="1"/>
  <c r="N2140" i="1" s="1"/>
  <c r="Z2182" i="1"/>
  <c r="Y2182" i="1"/>
  <c r="T2182" i="1"/>
  <c r="S2182" i="1"/>
  <c r="L2182" i="1"/>
  <c r="N2182" i="1" s="1"/>
  <c r="Z2181" i="1"/>
  <c r="Y2181" i="1"/>
  <c r="T2181" i="1"/>
  <c r="S2181" i="1"/>
  <c r="L2181" i="1"/>
  <c r="N2181" i="1" s="1"/>
  <c r="Z2180" i="1"/>
  <c r="Y2180" i="1"/>
  <c r="T2180" i="1"/>
  <c r="S2180" i="1"/>
  <c r="L2180" i="1"/>
  <c r="N2180" i="1" s="1"/>
  <c r="Z2179" i="1"/>
  <c r="Y2179" i="1"/>
  <c r="T2179" i="1"/>
  <c r="S2179" i="1"/>
  <c r="L2179" i="1"/>
  <c r="N2179" i="1" s="1"/>
  <c r="Z2178" i="1"/>
  <c r="Y2178" i="1"/>
  <c r="T2178" i="1"/>
  <c r="S2178" i="1"/>
  <c r="L2178" i="1"/>
  <c r="N2178" i="1" s="1"/>
  <c r="Z2177" i="1"/>
  <c r="Y2177" i="1"/>
  <c r="T2177" i="1"/>
  <c r="S2177" i="1"/>
  <c r="L2177" i="1"/>
  <c r="N2177" i="1" s="1"/>
  <c r="Z2176" i="1"/>
  <c r="Y2176" i="1"/>
  <c r="T2176" i="1"/>
  <c r="S2176" i="1"/>
  <c r="L2176" i="1"/>
  <c r="N2176" i="1" s="1"/>
  <c r="Z2175" i="1"/>
  <c r="Y2175" i="1"/>
  <c r="T2175" i="1"/>
  <c r="S2175" i="1"/>
  <c r="L2175" i="1"/>
  <c r="N2175" i="1" s="1"/>
  <c r="Z2174" i="1"/>
  <c r="Y2174" i="1"/>
  <c r="T2174" i="1"/>
  <c r="S2174" i="1"/>
  <c r="L2174" i="1"/>
  <c r="N2174" i="1" s="1"/>
  <c r="Z2173" i="1"/>
  <c r="Y2173" i="1"/>
  <c r="T2173" i="1"/>
  <c r="S2173" i="1"/>
  <c r="L2173" i="1"/>
  <c r="N2173" i="1" s="1"/>
  <c r="Z2172" i="1"/>
  <c r="Y2172" i="1"/>
  <c r="T2172" i="1"/>
  <c r="S2172" i="1"/>
  <c r="L2172" i="1"/>
  <c r="N2172" i="1" s="1"/>
  <c r="Z2171" i="1"/>
  <c r="Y2171" i="1"/>
  <c r="T2171" i="1"/>
  <c r="S2171" i="1"/>
  <c r="L2171" i="1"/>
  <c r="N2171" i="1" s="1"/>
  <c r="Z2170" i="1"/>
  <c r="Y2170" i="1"/>
  <c r="T2170" i="1"/>
  <c r="S2170" i="1"/>
  <c r="L2170" i="1"/>
  <c r="N2170" i="1" s="1"/>
  <c r="Z2169" i="1"/>
  <c r="Y2169" i="1"/>
  <c r="T2169" i="1"/>
  <c r="S2169" i="1"/>
  <c r="L2169" i="1"/>
  <c r="N2169" i="1" s="1"/>
  <c r="Z2168" i="1"/>
  <c r="Y2168" i="1"/>
  <c r="T2168" i="1"/>
  <c r="S2168" i="1"/>
  <c r="L2168" i="1"/>
  <c r="N2168" i="1" s="1"/>
  <c r="Z2139" i="1"/>
  <c r="Y2139" i="1"/>
  <c r="R2139" i="1"/>
  <c r="T2139" i="1" s="1"/>
  <c r="L2139" i="1"/>
  <c r="N2139" i="1" s="1"/>
  <c r="Z2138" i="1"/>
  <c r="Y2138" i="1"/>
  <c r="T2138" i="1"/>
  <c r="R2138" i="1"/>
  <c r="S2138" i="1" s="1"/>
  <c r="L2138" i="1"/>
  <c r="N2138" i="1" s="1"/>
  <c r="Z2137" i="1"/>
  <c r="Y2137" i="1"/>
  <c r="R2137" i="1"/>
  <c r="S2137" i="1" s="1"/>
  <c r="L2137" i="1"/>
  <c r="N2137" i="1" s="1"/>
  <c r="Z2136" i="1"/>
  <c r="Y2136" i="1"/>
  <c r="R2136" i="1"/>
  <c r="T2136" i="1" s="1"/>
  <c r="L2136" i="1"/>
  <c r="N2136" i="1" s="1"/>
  <c r="Z2135" i="1"/>
  <c r="Y2135" i="1"/>
  <c r="R2135" i="1"/>
  <c r="T2135" i="1" s="1"/>
  <c r="L2135" i="1"/>
  <c r="N2135" i="1" s="1"/>
  <c r="Z2134" i="1"/>
  <c r="Y2134" i="1"/>
  <c r="T2134" i="1"/>
  <c r="R2134" i="1"/>
  <c r="S2134" i="1" s="1"/>
  <c r="L2134" i="1"/>
  <c r="N2134" i="1" s="1"/>
  <c r="Z2133" i="1"/>
  <c r="Y2133" i="1"/>
  <c r="R2133" i="1"/>
  <c r="S2133" i="1" s="1"/>
  <c r="L2133" i="1"/>
  <c r="N2133" i="1" s="1"/>
  <c r="Z2132" i="1"/>
  <c r="Y2132" i="1"/>
  <c r="R2132" i="1"/>
  <c r="T2132" i="1" s="1"/>
  <c r="L2132" i="1"/>
  <c r="N2132" i="1" s="1"/>
  <c r="Z2131" i="1"/>
  <c r="Y2131" i="1"/>
  <c r="R2131" i="1"/>
  <c r="T2131" i="1" s="1"/>
  <c r="L2131" i="1"/>
  <c r="N2131" i="1" s="1"/>
  <c r="Z2130" i="1"/>
  <c r="Y2130" i="1"/>
  <c r="T2130" i="1"/>
  <c r="R2130" i="1"/>
  <c r="S2130" i="1" s="1"/>
  <c r="L2130" i="1"/>
  <c r="N2130" i="1" s="1"/>
  <c r="Z2129" i="1"/>
  <c r="Y2129" i="1"/>
  <c r="R2129" i="1"/>
  <c r="S2129" i="1" s="1"/>
  <c r="L2129" i="1"/>
  <c r="N2129" i="1" s="1"/>
  <c r="Z2128" i="1"/>
  <c r="Y2128" i="1"/>
  <c r="R2128" i="1"/>
  <c r="T2128" i="1" s="1"/>
  <c r="L2128" i="1"/>
  <c r="N2128" i="1" s="1"/>
  <c r="Z2127" i="1"/>
  <c r="Y2127" i="1"/>
  <c r="R2127" i="1"/>
  <c r="T2127" i="1" s="1"/>
  <c r="L2127" i="1"/>
  <c r="N2127" i="1" s="1"/>
  <c r="Z2126" i="1"/>
  <c r="Y2126" i="1"/>
  <c r="T2126" i="1"/>
  <c r="S2126" i="1"/>
  <c r="L2126" i="1"/>
  <c r="N2126" i="1" s="1"/>
  <c r="Z2125" i="1"/>
  <c r="Y2125" i="1"/>
  <c r="T2125" i="1"/>
  <c r="S2125" i="1"/>
  <c r="L2125" i="1"/>
  <c r="N2125" i="1" s="1"/>
  <c r="Z2124" i="1"/>
  <c r="Y2124" i="1"/>
  <c r="T2124" i="1"/>
  <c r="S2124" i="1"/>
  <c r="L2124" i="1"/>
  <c r="N2124" i="1" s="1"/>
  <c r="Z2123" i="1"/>
  <c r="Y2123" i="1"/>
  <c r="T2123" i="1"/>
  <c r="S2123" i="1"/>
  <c r="L2123" i="1"/>
  <c r="N2123" i="1" s="1"/>
  <c r="Z2122" i="1"/>
  <c r="Y2122" i="1"/>
  <c r="T2122" i="1"/>
  <c r="S2122" i="1"/>
  <c r="L2122" i="1"/>
  <c r="N2122" i="1" s="1"/>
  <c r="Z2121" i="1"/>
  <c r="Y2121" i="1"/>
  <c r="T2121" i="1"/>
  <c r="S2121" i="1"/>
  <c r="L2121" i="1"/>
  <c r="N2121" i="1" s="1"/>
  <c r="Z2120" i="1"/>
  <c r="Y2120" i="1"/>
  <c r="R2120" i="1"/>
  <c r="S2120" i="1" s="1"/>
  <c r="L2120" i="1"/>
  <c r="N2120" i="1" s="1"/>
  <c r="Z2119" i="1"/>
  <c r="Y2119" i="1"/>
  <c r="T2119" i="1"/>
  <c r="S2119" i="1"/>
  <c r="L2119" i="1"/>
  <c r="N2119" i="1" s="1"/>
  <c r="Z2118" i="1"/>
  <c r="Y2118" i="1"/>
  <c r="R2118" i="1"/>
  <c r="T2118" i="1" s="1"/>
  <c r="L2118" i="1"/>
  <c r="N2118" i="1" s="1"/>
  <c r="Z2117" i="1"/>
  <c r="Y2117" i="1"/>
  <c r="R2117" i="1"/>
  <c r="T2117" i="1" s="1"/>
  <c r="L2117" i="1"/>
  <c r="N2117" i="1" s="1"/>
  <c r="Z2116" i="1"/>
  <c r="Y2116" i="1"/>
  <c r="T2116" i="1"/>
  <c r="S2116" i="1"/>
  <c r="L2116" i="1"/>
  <c r="N2116" i="1" s="1"/>
  <c r="Z2109" i="1"/>
  <c r="Y2109" i="1"/>
  <c r="T2109" i="1"/>
  <c r="S2109" i="1"/>
  <c r="L2109" i="1"/>
  <c r="N2109" i="1" s="1"/>
  <c r="Z2108" i="1"/>
  <c r="Y2108" i="1"/>
  <c r="T2108" i="1"/>
  <c r="S2108" i="1"/>
  <c r="L2108" i="1"/>
  <c r="N2108" i="1" s="1"/>
  <c r="Z2107" i="1"/>
  <c r="Y2107" i="1"/>
  <c r="R2107" i="1"/>
  <c r="T2107" i="1" s="1"/>
  <c r="L2107" i="1"/>
  <c r="N2107" i="1" s="1"/>
  <c r="Z2106" i="1"/>
  <c r="Y2106" i="1"/>
  <c r="T2106" i="1"/>
  <c r="S2106" i="1"/>
  <c r="L2106" i="1"/>
  <c r="N2106" i="1" s="1"/>
  <c r="Z2105" i="1"/>
  <c r="Y2105" i="1"/>
  <c r="T2105" i="1"/>
  <c r="S2105" i="1"/>
  <c r="L2105" i="1"/>
  <c r="N2105" i="1" s="1"/>
  <c r="Z2104" i="1"/>
  <c r="Y2104" i="1"/>
  <c r="T2104" i="1"/>
  <c r="S2104" i="1"/>
  <c r="L2104" i="1"/>
  <c r="N2104" i="1" s="1"/>
  <c r="Z2103" i="1"/>
  <c r="Y2103" i="1"/>
  <c r="T2103" i="1"/>
  <c r="S2103" i="1"/>
  <c r="L2103" i="1"/>
  <c r="N2103" i="1" s="1"/>
  <c r="Z2102" i="1"/>
  <c r="Y2102" i="1"/>
  <c r="T2102" i="1"/>
  <c r="S2102" i="1"/>
  <c r="L2102" i="1"/>
  <c r="N2102" i="1" s="1"/>
  <c r="Z2101" i="1"/>
  <c r="Y2101" i="1"/>
  <c r="T2101" i="1"/>
  <c r="S2101" i="1"/>
  <c r="L2101" i="1"/>
  <c r="N2101" i="1" s="1"/>
  <c r="Z2100" i="1"/>
  <c r="Y2100" i="1"/>
  <c r="T2100" i="1"/>
  <c r="S2100" i="1"/>
  <c r="L2100" i="1"/>
  <c r="N2100" i="1" s="1"/>
  <c r="Z2099" i="1"/>
  <c r="Y2099" i="1"/>
  <c r="T2099" i="1"/>
  <c r="S2099" i="1"/>
  <c r="L2099" i="1"/>
  <c r="N2099" i="1" s="1"/>
  <c r="Z2098" i="1"/>
  <c r="Y2098" i="1"/>
  <c r="T2098" i="1"/>
  <c r="S2098" i="1"/>
  <c r="L2098" i="1"/>
  <c r="N2098" i="1" s="1"/>
  <c r="Z2095" i="1"/>
  <c r="Y2095" i="1"/>
  <c r="T2095" i="1"/>
  <c r="S2095" i="1"/>
  <c r="L2095" i="1"/>
  <c r="N2095" i="1" s="1"/>
  <c r="Z2094" i="1"/>
  <c r="Y2094" i="1"/>
  <c r="T2094" i="1"/>
  <c r="S2094" i="1"/>
  <c r="L2094" i="1"/>
  <c r="N2094" i="1" s="1"/>
  <c r="Z2093" i="1"/>
  <c r="Y2093" i="1"/>
  <c r="T2093" i="1"/>
  <c r="S2093" i="1"/>
  <c r="L2093" i="1"/>
  <c r="N2093" i="1" s="1"/>
  <c r="Z2092" i="1"/>
  <c r="Y2092" i="1"/>
  <c r="R2092" i="1"/>
  <c r="S2092" i="1" s="1"/>
  <c r="L2092" i="1"/>
  <c r="N2092" i="1" s="1"/>
  <c r="Z2091" i="1"/>
  <c r="Y2091" i="1"/>
  <c r="T2091" i="1"/>
  <c r="S2091" i="1"/>
  <c r="R2091" i="1"/>
  <c r="L2091" i="1"/>
  <c r="N2091" i="1" s="1"/>
  <c r="Z2090" i="1"/>
  <c r="Y2090" i="1"/>
  <c r="R2090" i="1"/>
  <c r="T2090" i="1" s="1"/>
  <c r="L2090" i="1"/>
  <c r="N2090" i="1" s="1"/>
  <c r="Z2089" i="1"/>
  <c r="Y2089" i="1"/>
  <c r="R2089" i="1"/>
  <c r="T2089" i="1" s="1"/>
  <c r="L2089" i="1"/>
  <c r="N2089" i="1" s="1"/>
  <c r="Z2088" i="1"/>
  <c r="Y2088" i="1"/>
  <c r="R2088" i="1"/>
  <c r="S2088" i="1" s="1"/>
  <c r="L2088" i="1"/>
  <c r="N2088" i="1" s="1"/>
  <c r="Z2087" i="1"/>
  <c r="Y2087" i="1"/>
  <c r="T2087" i="1"/>
  <c r="S2087" i="1"/>
  <c r="R2087" i="1"/>
  <c r="L2087" i="1"/>
  <c r="N2087" i="1" s="1"/>
  <c r="Z2086" i="1"/>
  <c r="Y2086" i="1"/>
  <c r="R2086" i="1"/>
  <c r="T2086" i="1" s="1"/>
  <c r="L2086" i="1"/>
  <c r="N2086" i="1" s="1"/>
  <c r="Z2085" i="1"/>
  <c r="Y2085" i="1"/>
  <c r="R2085" i="1"/>
  <c r="T2085" i="1" s="1"/>
  <c r="L2085" i="1"/>
  <c r="N2085" i="1" s="1"/>
  <c r="Z2084" i="1"/>
  <c r="Y2084" i="1"/>
  <c r="R2084" i="1"/>
  <c r="S2084" i="1" s="1"/>
  <c r="L2084" i="1"/>
  <c r="N2084" i="1" s="1"/>
  <c r="Z2083" i="1"/>
  <c r="Y2083" i="1"/>
  <c r="T2083" i="1"/>
  <c r="R2083" i="1"/>
  <c r="S2083" i="1" s="1"/>
  <c r="L2083" i="1"/>
  <c r="N2083" i="1" s="1"/>
  <c r="Z2082" i="1"/>
  <c r="Y2082" i="1"/>
  <c r="R2082" i="1"/>
  <c r="T2082" i="1" s="1"/>
  <c r="L2082" i="1"/>
  <c r="N2082" i="1" s="1"/>
  <c r="Z2081" i="1"/>
  <c r="Y2081" i="1"/>
  <c r="T2081" i="1"/>
  <c r="S2081" i="1"/>
  <c r="L2081" i="1"/>
  <c r="N2081" i="1" s="1"/>
  <c r="Z2080" i="1"/>
  <c r="Y2080" i="1"/>
  <c r="T2080" i="1"/>
  <c r="R2080" i="1"/>
  <c r="S2080" i="1" s="1"/>
  <c r="L2080" i="1"/>
  <c r="N2080" i="1" s="1"/>
  <c r="Z2079" i="1"/>
  <c r="Y2079" i="1"/>
  <c r="T2079" i="1"/>
  <c r="S2079" i="1"/>
  <c r="L2079" i="1"/>
  <c r="N2079" i="1" s="1"/>
  <c r="Z2078" i="1"/>
  <c r="Y2078" i="1"/>
  <c r="T2078" i="1"/>
  <c r="S2078" i="1"/>
  <c r="L2078" i="1"/>
  <c r="N2078" i="1" s="1"/>
  <c r="Z2077" i="1"/>
  <c r="Y2077" i="1"/>
  <c r="T2077" i="1"/>
  <c r="S2077" i="1"/>
  <c r="L2077" i="1"/>
  <c r="N2077" i="1" s="1"/>
  <c r="Z2076" i="1"/>
  <c r="Y2076" i="1"/>
  <c r="T2076" i="1"/>
  <c r="S2076" i="1"/>
  <c r="L2076" i="1"/>
  <c r="N2076" i="1" s="1"/>
  <c r="Z2075" i="1"/>
  <c r="Y2075" i="1"/>
  <c r="T2075" i="1"/>
  <c r="S2075" i="1"/>
  <c r="L2075" i="1"/>
  <c r="N2075" i="1" s="1"/>
  <c r="Z2073" i="1"/>
  <c r="Y2073" i="1"/>
  <c r="T2073" i="1"/>
  <c r="S2073" i="1"/>
  <c r="L2073" i="1"/>
  <c r="N2073" i="1" s="1"/>
  <c r="Z2072" i="1"/>
  <c r="Y2072" i="1"/>
  <c r="T2072" i="1"/>
  <c r="S2072" i="1"/>
  <c r="L2072" i="1"/>
  <c r="N2072" i="1" s="1"/>
  <c r="Z2071" i="1"/>
  <c r="Y2071" i="1"/>
  <c r="T2071" i="1"/>
  <c r="S2071" i="1"/>
  <c r="L2071" i="1"/>
  <c r="N2071" i="1" s="1"/>
  <c r="Z2070" i="1"/>
  <c r="Y2070" i="1"/>
  <c r="T2070" i="1"/>
  <c r="S2070" i="1"/>
  <c r="L2070" i="1"/>
  <c r="N2070" i="1" s="1"/>
  <c r="Z2069" i="1"/>
  <c r="Y2069" i="1"/>
  <c r="T2069" i="1"/>
  <c r="S2069" i="1"/>
  <c r="L2069" i="1"/>
  <c r="N2069" i="1" s="1"/>
  <c r="Z2067" i="1"/>
  <c r="Y2067" i="1"/>
  <c r="T2067" i="1"/>
  <c r="S2067" i="1"/>
  <c r="L2067" i="1"/>
  <c r="N2067" i="1" s="1"/>
  <c r="Z2066" i="1"/>
  <c r="Y2066" i="1"/>
  <c r="T2066" i="1"/>
  <c r="S2066" i="1"/>
  <c r="L2066" i="1"/>
  <c r="N2066" i="1" s="1"/>
  <c r="Z2065" i="1"/>
  <c r="Y2065" i="1"/>
  <c r="T2065" i="1"/>
  <c r="S2065" i="1"/>
  <c r="L2065" i="1"/>
  <c r="N2065" i="1" s="1"/>
  <c r="Z2064" i="1"/>
  <c r="Y2064" i="1"/>
  <c r="T2064" i="1"/>
  <c r="S2064" i="1"/>
  <c r="L2064" i="1"/>
  <c r="N2064" i="1" s="1"/>
  <c r="Z2063" i="1"/>
  <c r="Y2063" i="1"/>
  <c r="T2063" i="1"/>
  <c r="S2063" i="1"/>
  <c r="L2063" i="1"/>
  <c r="N2063" i="1" s="1"/>
  <c r="Z2062" i="1"/>
  <c r="Y2062" i="1"/>
  <c r="T2062" i="1"/>
  <c r="S2062" i="1"/>
  <c r="L2062" i="1"/>
  <c r="N2062" i="1" s="1"/>
  <c r="Z2061" i="1"/>
  <c r="Y2061" i="1"/>
  <c r="T2061" i="1"/>
  <c r="S2061" i="1"/>
  <c r="L2061" i="1"/>
  <c r="N2061" i="1" s="1"/>
  <c r="Z2060" i="1"/>
  <c r="Y2060" i="1"/>
  <c r="T2060" i="1"/>
  <c r="S2060" i="1"/>
  <c r="L2060" i="1"/>
  <c r="N2060" i="1" s="1"/>
  <c r="Z2059" i="1"/>
  <c r="Y2059" i="1"/>
  <c r="T2059" i="1"/>
  <c r="S2059" i="1"/>
  <c r="L2059" i="1"/>
  <c r="N2059" i="1" s="1"/>
  <c r="Z2058" i="1"/>
  <c r="Y2058" i="1"/>
  <c r="T2058" i="1"/>
  <c r="S2058" i="1"/>
  <c r="L2058" i="1"/>
  <c r="N2058" i="1" s="1"/>
  <c r="Z2057" i="1"/>
  <c r="Y2057" i="1"/>
  <c r="T2057" i="1"/>
  <c r="S2057" i="1"/>
  <c r="L2057" i="1"/>
  <c r="N2057" i="1" s="1"/>
  <c r="Z2010" i="1"/>
  <c r="Y2010" i="1"/>
  <c r="T2010" i="1"/>
  <c r="S2010" i="1"/>
  <c r="L2010" i="1"/>
  <c r="N2010" i="1" s="1"/>
  <c r="Z2009" i="1"/>
  <c r="Y2009" i="1"/>
  <c r="T2009" i="1"/>
  <c r="S2009" i="1"/>
  <c r="R2009" i="1"/>
  <c r="L2009" i="1"/>
  <c r="N2009" i="1" s="1"/>
  <c r="Z2008" i="1"/>
  <c r="Y2008" i="1"/>
  <c r="T2008" i="1"/>
  <c r="S2008" i="1"/>
  <c r="L2008" i="1"/>
  <c r="N2008" i="1" s="1"/>
  <c r="Z2007" i="1"/>
  <c r="Y2007" i="1"/>
  <c r="T2007" i="1"/>
  <c r="S2007" i="1"/>
  <c r="L2007" i="1"/>
  <c r="N2007" i="1" s="1"/>
  <c r="Z2006" i="1"/>
  <c r="Y2006" i="1"/>
  <c r="T2006" i="1"/>
  <c r="S2006" i="1"/>
  <c r="L2006" i="1"/>
  <c r="N2006" i="1" s="1"/>
  <c r="Z2005" i="1"/>
  <c r="Y2005" i="1"/>
  <c r="T2005" i="1"/>
  <c r="S2005" i="1"/>
  <c r="L2005" i="1"/>
  <c r="N2005" i="1" s="1"/>
  <c r="Z2004" i="1"/>
  <c r="Y2004" i="1"/>
  <c r="T2004" i="1"/>
  <c r="S2004" i="1"/>
  <c r="L2004" i="1"/>
  <c r="N2004" i="1" s="1"/>
  <c r="Z2003" i="1"/>
  <c r="Y2003" i="1"/>
  <c r="T2003" i="1"/>
  <c r="S2003" i="1"/>
  <c r="L2003" i="1"/>
  <c r="N2003" i="1" s="1"/>
  <c r="Z2002" i="1"/>
  <c r="Y2002" i="1"/>
  <c r="T2002" i="1"/>
  <c r="S2002" i="1"/>
  <c r="L2002" i="1"/>
  <c r="N2002" i="1" s="1"/>
  <c r="Z2001" i="1"/>
  <c r="Y2001" i="1"/>
  <c r="T2001" i="1"/>
  <c r="S2001" i="1"/>
  <c r="L2001" i="1"/>
  <c r="N2001" i="1" s="1"/>
  <c r="Z2000" i="1"/>
  <c r="Y2000" i="1"/>
  <c r="R2000" i="1"/>
  <c r="T2000" i="1" s="1"/>
  <c r="L2000" i="1"/>
  <c r="N2000" i="1" s="1"/>
  <c r="Z1999" i="1"/>
  <c r="Y1999" i="1"/>
  <c r="T1999" i="1"/>
  <c r="S1999" i="1"/>
  <c r="L1999" i="1"/>
  <c r="N1999" i="1" s="1"/>
  <c r="Z1994" i="1"/>
  <c r="Y1994" i="1"/>
  <c r="T1994" i="1"/>
  <c r="S1994" i="1"/>
  <c r="L1994" i="1"/>
  <c r="N1994" i="1" s="1"/>
  <c r="Z1993" i="1"/>
  <c r="Y1993" i="1"/>
  <c r="T1993" i="1"/>
  <c r="S1993" i="1"/>
  <c r="L1993" i="1"/>
  <c r="N1993" i="1" s="1"/>
  <c r="Z1992" i="1"/>
  <c r="Y1992" i="1"/>
  <c r="T1992" i="1"/>
  <c r="S1992" i="1"/>
  <c r="L1992" i="1"/>
  <c r="N1992" i="1" s="1"/>
  <c r="Z1991" i="1"/>
  <c r="Y1991" i="1"/>
  <c r="T1991" i="1"/>
  <c r="S1991" i="1"/>
  <c r="L1991" i="1"/>
  <c r="N1991" i="1" s="1"/>
  <c r="Z1990" i="1"/>
  <c r="Y1990" i="1"/>
  <c r="T1990" i="1"/>
  <c r="S1990" i="1"/>
  <c r="L1990" i="1"/>
  <c r="N1990" i="1" s="1"/>
  <c r="Z1989" i="1"/>
  <c r="Y1989" i="1"/>
  <c r="T1989" i="1"/>
  <c r="S1989" i="1"/>
  <c r="L1989" i="1"/>
  <c r="N1989" i="1" s="1"/>
  <c r="Z1988" i="1"/>
  <c r="Y1988" i="1"/>
  <c r="T1988" i="1"/>
  <c r="S1988" i="1"/>
  <c r="L1988" i="1"/>
  <c r="N1988" i="1" s="1"/>
  <c r="Z1987" i="1"/>
  <c r="Y1987" i="1"/>
  <c r="T1987" i="1"/>
  <c r="S1987" i="1"/>
  <c r="L1987" i="1"/>
  <c r="N1987" i="1" s="1"/>
  <c r="Z1986" i="1"/>
  <c r="Y1986" i="1"/>
  <c r="T1986" i="1"/>
  <c r="S1986" i="1"/>
  <c r="L1986" i="1"/>
  <c r="N1986" i="1" s="1"/>
  <c r="Z1985" i="1"/>
  <c r="Y1985" i="1"/>
  <c r="T1985" i="1"/>
  <c r="S1985" i="1"/>
  <c r="L1985" i="1"/>
  <c r="N1985" i="1" s="1"/>
  <c r="Z1984" i="1"/>
  <c r="Y1984" i="1"/>
  <c r="T1984" i="1"/>
  <c r="S1984" i="1"/>
  <c r="L1984" i="1"/>
  <c r="N1984" i="1" s="1"/>
  <c r="Z1983" i="1"/>
  <c r="Y1983" i="1"/>
  <c r="T1983" i="1"/>
  <c r="S1983" i="1"/>
  <c r="L1983" i="1"/>
  <c r="N1983" i="1" s="1"/>
  <c r="Z1982" i="1"/>
  <c r="Y1982" i="1"/>
  <c r="T1982" i="1"/>
  <c r="S1982" i="1"/>
  <c r="L1982" i="1"/>
  <c r="N1982" i="1" s="1"/>
  <c r="Z1981" i="1"/>
  <c r="Y1981" i="1"/>
  <c r="T1981" i="1"/>
  <c r="S1981" i="1"/>
  <c r="L1981" i="1"/>
  <c r="N1981" i="1" s="1"/>
  <c r="Z1980" i="1"/>
  <c r="Y1980" i="1"/>
  <c r="T1980" i="1"/>
  <c r="S1980" i="1"/>
  <c r="L1980" i="1"/>
  <c r="N1980" i="1" s="1"/>
  <c r="Z1945" i="1"/>
  <c r="Y1945" i="1"/>
  <c r="T1945" i="1"/>
  <c r="S1945" i="1"/>
  <c r="L1945" i="1"/>
  <c r="N1945" i="1" s="1"/>
  <c r="Z1944" i="1"/>
  <c r="Y1944" i="1"/>
  <c r="T1944" i="1"/>
  <c r="S1944" i="1"/>
  <c r="L1944" i="1"/>
  <c r="N1944" i="1" s="1"/>
  <c r="Z1943" i="1"/>
  <c r="Y1943" i="1"/>
  <c r="T1943" i="1"/>
  <c r="S1943" i="1"/>
  <c r="L1943" i="1"/>
  <c r="N1943" i="1" s="1"/>
  <c r="Z1942" i="1"/>
  <c r="Y1942" i="1"/>
  <c r="T1942" i="1"/>
  <c r="S1942" i="1"/>
  <c r="L1942" i="1"/>
  <c r="N1942" i="1" s="1"/>
  <c r="Z1941" i="1"/>
  <c r="Y1941" i="1"/>
  <c r="T1941" i="1"/>
  <c r="S1941" i="1"/>
  <c r="L1941" i="1"/>
  <c r="N1941" i="1" s="1"/>
  <c r="Z1919" i="1"/>
  <c r="Y1919" i="1"/>
  <c r="R1919" i="1"/>
  <c r="T1919" i="1" s="1"/>
  <c r="L1919" i="1"/>
  <c r="N1919" i="1" s="1"/>
  <c r="Z1918" i="1"/>
  <c r="Y1918" i="1"/>
  <c r="R1918" i="1"/>
  <c r="T1918" i="1" s="1"/>
  <c r="L1918" i="1"/>
  <c r="N1918" i="1" s="1"/>
  <c r="Z1917" i="1"/>
  <c r="Y1917" i="1"/>
  <c r="T1917" i="1"/>
  <c r="S1917" i="1"/>
  <c r="L1917" i="1"/>
  <c r="N1917" i="1" s="1"/>
  <c r="Z1911" i="1"/>
  <c r="Y1911" i="1"/>
  <c r="T1911" i="1"/>
  <c r="S1911" i="1"/>
  <c r="L1911" i="1"/>
  <c r="N1911" i="1" s="1"/>
  <c r="Z1910" i="1"/>
  <c r="Y1910" i="1"/>
  <c r="T1910" i="1"/>
  <c r="S1910" i="1"/>
  <c r="L1910" i="1"/>
  <c r="N1910" i="1" s="1"/>
  <c r="Z1909" i="1"/>
  <c r="Y1909" i="1"/>
  <c r="T1909" i="1"/>
  <c r="S1909" i="1"/>
  <c r="L1909" i="1"/>
  <c r="N1909" i="1" s="1"/>
  <c r="Z1908" i="1"/>
  <c r="Y1908" i="1"/>
  <c r="T1908" i="1"/>
  <c r="S1908" i="1"/>
  <c r="L1908" i="1"/>
  <c r="N1908" i="1" s="1"/>
  <c r="Z1907" i="1"/>
  <c r="Y1907" i="1"/>
  <c r="T1907" i="1"/>
  <c r="S1907" i="1"/>
  <c r="L1907" i="1"/>
  <c r="N1907" i="1" s="1"/>
  <c r="Z1906" i="1"/>
  <c r="Y1906" i="1"/>
  <c r="T1906" i="1"/>
  <c r="S1906" i="1"/>
  <c r="L1906" i="1"/>
  <c r="N1906" i="1" s="1"/>
  <c r="Z1905" i="1"/>
  <c r="Y1905" i="1"/>
  <c r="T1905" i="1"/>
  <c r="S1905" i="1"/>
  <c r="L1905" i="1"/>
  <c r="N1905" i="1" s="1"/>
  <c r="Z1901" i="1"/>
  <c r="Y1901" i="1"/>
  <c r="T1901" i="1"/>
  <c r="S1901" i="1"/>
  <c r="L1901" i="1"/>
  <c r="N1901" i="1" s="1"/>
  <c r="Z1900" i="1"/>
  <c r="Y1900" i="1"/>
  <c r="T1900" i="1"/>
  <c r="S1900" i="1"/>
  <c r="L1900" i="1"/>
  <c r="N1900" i="1" s="1"/>
  <c r="Z1899" i="1"/>
  <c r="Y1899" i="1"/>
  <c r="T1899" i="1"/>
  <c r="S1899" i="1"/>
  <c r="L1899" i="1"/>
  <c r="N1899" i="1" s="1"/>
  <c r="Z1898" i="1"/>
  <c r="Y1898" i="1"/>
  <c r="T1898" i="1"/>
  <c r="S1898" i="1"/>
  <c r="L1898" i="1"/>
  <c r="N1898" i="1" s="1"/>
  <c r="Z1897" i="1"/>
  <c r="Y1897" i="1"/>
  <c r="T1897" i="1"/>
  <c r="S1897" i="1"/>
  <c r="L1897" i="1"/>
  <c r="N1897" i="1" s="1"/>
  <c r="Z1896" i="1"/>
  <c r="Y1896" i="1"/>
  <c r="T1896" i="1"/>
  <c r="S1896" i="1"/>
  <c r="L1896" i="1"/>
  <c r="N1896" i="1" s="1"/>
  <c r="Z1895" i="1"/>
  <c r="Y1895" i="1"/>
  <c r="T1895" i="1"/>
  <c r="S1895" i="1"/>
  <c r="L1895" i="1"/>
  <c r="N1895" i="1" s="1"/>
  <c r="Z1894" i="1"/>
  <c r="Y1894" i="1"/>
  <c r="T1894" i="1"/>
  <c r="S1894" i="1"/>
  <c r="L1894" i="1"/>
  <c r="N1894" i="1" s="1"/>
  <c r="Z1893" i="1"/>
  <c r="Y1893" i="1"/>
  <c r="T1893" i="1"/>
  <c r="S1893" i="1"/>
  <c r="L1893" i="1"/>
  <c r="N1893" i="1" s="1"/>
  <c r="Z1892" i="1"/>
  <c r="Y1892" i="1"/>
  <c r="T1892" i="1"/>
  <c r="S1892" i="1"/>
  <c r="L1892" i="1"/>
  <c r="N1892" i="1" s="1"/>
  <c r="Z1891" i="1"/>
  <c r="Y1891" i="1"/>
  <c r="T1891" i="1"/>
  <c r="S1891" i="1"/>
  <c r="L1891" i="1"/>
  <c r="N1891" i="1" s="1"/>
  <c r="Z1890" i="1"/>
  <c r="Y1890" i="1"/>
  <c r="T1890" i="1"/>
  <c r="S1890" i="1"/>
  <c r="L1890" i="1"/>
  <c r="N1890" i="1" s="1"/>
  <c r="Z1889" i="1"/>
  <c r="Y1889" i="1"/>
  <c r="T1889" i="1"/>
  <c r="S1889" i="1"/>
  <c r="L1889" i="1"/>
  <c r="N1889" i="1" s="1"/>
  <c r="Z1888" i="1"/>
  <c r="Y1888" i="1"/>
  <c r="T1888" i="1"/>
  <c r="S1888" i="1"/>
  <c r="L1888" i="1"/>
  <c r="N1888" i="1" s="1"/>
  <c r="Z1883" i="1"/>
  <c r="Y1883" i="1"/>
  <c r="T1883" i="1"/>
  <c r="S1883" i="1"/>
  <c r="L1883" i="1"/>
  <c r="N1883" i="1" s="1"/>
  <c r="Z1882" i="1"/>
  <c r="Y1882" i="1"/>
  <c r="T1882" i="1"/>
  <c r="S1882" i="1"/>
  <c r="L1882" i="1"/>
  <c r="N1882" i="1" s="1"/>
  <c r="Z1881" i="1"/>
  <c r="Y1881" i="1"/>
  <c r="T1881" i="1"/>
  <c r="S1881" i="1"/>
  <c r="L1881" i="1"/>
  <c r="N1881" i="1" s="1"/>
  <c r="Z1880" i="1"/>
  <c r="Y1880" i="1"/>
  <c r="T1880" i="1"/>
  <c r="S1880" i="1"/>
  <c r="L1880" i="1"/>
  <c r="N1880" i="1" s="1"/>
  <c r="Z1879" i="1"/>
  <c r="Y1879" i="1"/>
  <c r="T1879" i="1"/>
  <c r="S1879" i="1"/>
  <c r="L1879" i="1"/>
  <c r="N1879" i="1" s="1"/>
  <c r="Z1878" i="1"/>
  <c r="Y1878" i="1"/>
  <c r="T1878" i="1"/>
  <c r="S1878" i="1"/>
  <c r="L1878" i="1"/>
  <c r="N1878" i="1" s="1"/>
  <c r="Z1877" i="1"/>
  <c r="Y1877" i="1"/>
  <c r="T1877" i="1"/>
  <c r="S1877" i="1"/>
  <c r="L1877" i="1"/>
  <c r="N1877" i="1" s="1"/>
  <c r="Z1876" i="1"/>
  <c r="Y1876" i="1"/>
  <c r="T1876" i="1"/>
  <c r="S1876" i="1"/>
  <c r="L1876" i="1"/>
  <c r="N1876" i="1" s="1"/>
  <c r="Z1875" i="1"/>
  <c r="Y1875" i="1"/>
  <c r="T1875" i="1"/>
  <c r="S1875" i="1"/>
  <c r="L1875" i="1"/>
  <c r="N1875" i="1" s="1"/>
  <c r="Z1874" i="1"/>
  <c r="Y1874" i="1"/>
  <c r="T1874" i="1"/>
  <c r="S1874" i="1"/>
  <c r="L1874" i="1"/>
  <c r="N1874" i="1" s="1"/>
  <c r="Z1873" i="1"/>
  <c r="Y1873" i="1"/>
  <c r="T1873" i="1"/>
  <c r="S1873" i="1"/>
  <c r="L1873" i="1"/>
  <c r="N1873" i="1" s="1"/>
  <c r="Z1872" i="1"/>
  <c r="Y1872" i="1"/>
  <c r="T1872" i="1"/>
  <c r="S1872" i="1"/>
  <c r="L1872" i="1"/>
  <c r="N1872" i="1" s="1"/>
  <c r="Z1871" i="1"/>
  <c r="Y1871" i="1"/>
  <c r="T1871" i="1"/>
  <c r="S1871" i="1"/>
  <c r="L1871" i="1"/>
  <c r="N1871" i="1" s="1"/>
  <c r="Z1870" i="1"/>
  <c r="Y1870" i="1"/>
  <c r="T1870" i="1"/>
  <c r="S1870" i="1"/>
  <c r="L1870" i="1"/>
  <c r="N1870" i="1" s="1"/>
  <c r="Z1869" i="1"/>
  <c r="Y1869" i="1"/>
  <c r="T1869" i="1"/>
  <c r="S1869" i="1"/>
  <c r="L1869" i="1"/>
  <c r="N1869" i="1" s="1"/>
  <c r="Z1868" i="1"/>
  <c r="Y1868" i="1"/>
  <c r="T1868" i="1"/>
  <c r="S1868" i="1"/>
  <c r="L1868" i="1"/>
  <c r="N1868" i="1" s="1"/>
  <c r="Z1867" i="1"/>
  <c r="Y1867" i="1"/>
  <c r="T1867" i="1"/>
  <c r="S1867" i="1"/>
  <c r="L1867" i="1"/>
  <c r="N1867" i="1" s="1"/>
  <c r="Z1866" i="1"/>
  <c r="Y1866" i="1"/>
  <c r="T1866" i="1"/>
  <c r="S1866" i="1"/>
  <c r="L1866" i="1"/>
  <c r="N1866" i="1" s="1"/>
  <c r="Z1865" i="1"/>
  <c r="Y1865" i="1"/>
  <c r="T1865" i="1"/>
  <c r="S1865" i="1"/>
  <c r="L1865" i="1"/>
  <c r="N1865" i="1" s="1"/>
  <c r="Z146" i="1"/>
  <c r="Y146" i="1"/>
  <c r="T146" i="1"/>
  <c r="S146" i="1"/>
  <c r="L146" i="1"/>
  <c r="N146" i="1" s="1"/>
  <c r="Z1864" i="1"/>
  <c r="Y1864" i="1"/>
  <c r="T1864" i="1"/>
  <c r="S1864" i="1"/>
  <c r="L1864" i="1"/>
  <c r="N1864" i="1" s="1"/>
  <c r="Z1863" i="1"/>
  <c r="Y1863" i="1"/>
  <c r="T1863" i="1"/>
  <c r="S1863" i="1"/>
  <c r="L1863" i="1"/>
  <c r="N1863" i="1" s="1"/>
  <c r="Z1862" i="1"/>
  <c r="Y1862" i="1"/>
  <c r="T1862" i="1"/>
  <c r="S1862" i="1"/>
  <c r="L1862" i="1"/>
  <c r="N1862" i="1" s="1"/>
  <c r="Z1861" i="1"/>
  <c r="Y1861" i="1"/>
  <c r="R1861" i="1"/>
  <c r="T1861" i="1" s="1"/>
  <c r="L1861" i="1"/>
  <c r="N1861" i="1" s="1"/>
  <c r="Z1860" i="1"/>
  <c r="Y1860" i="1"/>
  <c r="T1860" i="1"/>
  <c r="S1860" i="1"/>
  <c r="L1860" i="1"/>
  <c r="N1860" i="1" s="1"/>
  <c r="Z1859" i="1"/>
  <c r="Y1859" i="1"/>
  <c r="T1859" i="1"/>
  <c r="S1859" i="1"/>
  <c r="L1859" i="1"/>
  <c r="N1859" i="1" s="1"/>
  <c r="Z1853" i="1"/>
  <c r="Y1853" i="1"/>
  <c r="T1853" i="1"/>
  <c r="S1853" i="1"/>
  <c r="L1853" i="1"/>
  <c r="N1853" i="1" s="1"/>
  <c r="Z1852" i="1"/>
  <c r="Y1852" i="1"/>
  <c r="T1852" i="1"/>
  <c r="S1852" i="1"/>
  <c r="L1852" i="1"/>
  <c r="N1852" i="1" s="1"/>
  <c r="Z1851" i="1"/>
  <c r="Y1851" i="1"/>
  <c r="T1851" i="1"/>
  <c r="S1851" i="1"/>
  <c r="L1851" i="1"/>
  <c r="N1851" i="1" s="1"/>
  <c r="Z1850" i="1"/>
  <c r="Y1850" i="1"/>
  <c r="T1850" i="1"/>
  <c r="S1850" i="1"/>
  <c r="L1850" i="1"/>
  <c r="N1850" i="1" s="1"/>
  <c r="Z1849" i="1"/>
  <c r="Y1849" i="1"/>
  <c r="T1849" i="1"/>
  <c r="S1849" i="1"/>
  <c r="L1849" i="1"/>
  <c r="N1849" i="1" s="1"/>
  <c r="Z1848" i="1"/>
  <c r="Y1848" i="1"/>
  <c r="T1848" i="1"/>
  <c r="S1848" i="1"/>
  <c r="L1848" i="1"/>
  <c r="N1848" i="1" s="1"/>
  <c r="Z1847" i="1"/>
  <c r="Y1847" i="1"/>
  <c r="T1847" i="1"/>
  <c r="S1847" i="1"/>
  <c r="L1847" i="1"/>
  <c r="N1847" i="1" s="1"/>
  <c r="Z1846" i="1"/>
  <c r="Y1846" i="1"/>
  <c r="T1846" i="1"/>
  <c r="S1846" i="1"/>
  <c r="L1846" i="1"/>
  <c r="N1846" i="1" s="1"/>
  <c r="Z1845" i="1"/>
  <c r="Y1845" i="1"/>
  <c r="R1845" i="1"/>
  <c r="T1845" i="1" s="1"/>
  <c r="L1845" i="1"/>
  <c r="N1845" i="1" s="1"/>
  <c r="Z1812" i="1"/>
  <c r="Y1812" i="1"/>
  <c r="T1812" i="1"/>
  <c r="S1812" i="1"/>
  <c r="L1812" i="1"/>
  <c r="N1812" i="1" s="1"/>
  <c r="Z1811" i="1"/>
  <c r="Y1811" i="1"/>
  <c r="T1811" i="1"/>
  <c r="S1811" i="1"/>
  <c r="L1811" i="1"/>
  <c r="N1811" i="1" s="1"/>
  <c r="Z1810" i="1"/>
  <c r="Y1810" i="1"/>
  <c r="T1810" i="1"/>
  <c r="S1810" i="1"/>
  <c r="L1810" i="1"/>
  <c r="N1810" i="1" s="1"/>
  <c r="Z1809" i="1"/>
  <c r="Y1809" i="1"/>
  <c r="T1809" i="1"/>
  <c r="S1809" i="1"/>
  <c r="L1809" i="1"/>
  <c r="N1809" i="1" s="1"/>
  <c r="Z1808" i="1"/>
  <c r="Y1808" i="1"/>
  <c r="T1808" i="1"/>
  <c r="S1808" i="1"/>
  <c r="L1808" i="1"/>
  <c r="N1808" i="1" s="1"/>
  <c r="Z1807" i="1"/>
  <c r="Y1807" i="1"/>
  <c r="T1807" i="1"/>
  <c r="S1807" i="1"/>
  <c r="L1807" i="1"/>
  <c r="N1807" i="1" s="1"/>
  <c r="Z1806" i="1"/>
  <c r="Y1806" i="1"/>
  <c r="T1806" i="1"/>
  <c r="S1806" i="1"/>
  <c r="L1806" i="1"/>
  <c r="N1806" i="1" s="1"/>
  <c r="Z1805" i="1"/>
  <c r="Y1805" i="1"/>
  <c r="T1805" i="1"/>
  <c r="S1805" i="1"/>
  <c r="L1805" i="1"/>
  <c r="N1805" i="1" s="1"/>
  <c r="Z1804" i="1"/>
  <c r="Y1804" i="1"/>
  <c r="T1804" i="1"/>
  <c r="S1804" i="1"/>
  <c r="L1804" i="1"/>
  <c r="N1804" i="1" s="1"/>
  <c r="Z1803" i="1"/>
  <c r="Y1803" i="1"/>
  <c r="T1803" i="1"/>
  <c r="S1803" i="1"/>
  <c r="L1803" i="1"/>
  <c r="N1803" i="1" s="1"/>
  <c r="Z1802" i="1"/>
  <c r="Y1802" i="1"/>
  <c r="T1802" i="1"/>
  <c r="S1802" i="1"/>
  <c r="L1802" i="1"/>
  <c r="N1802" i="1" s="1"/>
  <c r="Z1801" i="1"/>
  <c r="Y1801" i="1"/>
  <c r="T1801" i="1"/>
  <c r="S1801" i="1"/>
  <c r="L1801" i="1"/>
  <c r="N1801" i="1" s="1"/>
  <c r="Z1800" i="1"/>
  <c r="Y1800" i="1"/>
  <c r="T1800" i="1"/>
  <c r="S1800" i="1"/>
  <c r="L1800" i="1"/>
  <c r="N1800" i="1" s="1"/>
  <c r="Z1792" i="1"/>
  <c r="Y1792" i="1"/>
  <c r="T1792" i="1"/>
  <c r="S1792" i="1"/>
  <c r="L1792" i="1"/>
  <c r="N1792" i="1" s="1"/>
  <c r="Z1791" i="1"/>
  <c r="Y1791" i="1"/>
  <c r="T1791" i="1"/>
  <c r="S1791" i="1"/>
  <c r="L1791" i="1"/>
  <c r="N1791" i="1" s="1"/>
  <c r="Z1790" i="1"/>
  <c r="Y1790" i="1"/>
  <c r="T1790" i="1"/>
  <c r="S1790" i="1"/>
  <c r="L1790" i="1"/>
  <c r="N1790" i="1" s="1"/>
  <c r="Z1789" i="1"/>
  <c r="Y1789" i="1"/>
  <c r="T1789" i="1"/>
  <c r="S1789" i="1"/>
  <c r="L1789" i="1"/>
  <c r="N1789" i="1" s="1"/>
  <c r="Z1788" i="1"/>
  <c r="Y1788" i="1"/>
  <c r="T1788" i="1"/>
  <c r="S1788" i="1"/>
  <c r="L1788" i="1"/>
  <c r="N1788" i="1" s="1"/>
  <c r="Z1787" i="1"/>
  <c r="Y1787" i="1"/>
  <c r="T1787" i="1"/>
  <c r="R1787" i="1"/>
  <c r="S1787" i="1" s="1"/>
  <c r="L1787" i="1"/>
  <c r="N1787" i="1" s="1"/>
  <c r="Z1786" i="1"/>
  <c r="Y1786" i="1"/>
  <c r="T1786" i="1"/>
  <c r="R1786" i="1"/>
  <c r="S1786" i="1" s="1"/>
  <c r="L1786" i="1"/>
  <c r="N1786" i="1" s="1"/>
  <c r="Z1785" i="1"/>
  <c r="Y1785" i="1"/>
  <c r="R1785" i="1"/>
  <c r="T1785" i="1" s="1"/>
  <c r="L1785" i="1"/>
  <c r="N1785" i="1" s="1"/>
  <c r="Z1784" i="1"/>
  <c r="Y1784" i="1"/>
  <c r="R1784" i="1"/>
  <c r="T1784" i="1" s="1"/>
  <c r="L1784" i="1"/>
  <c r="N1784" i="1" s="1"/>
  <c r="Z1783" i="1"/>
  <c r="Y1783" i="1"/>
  <c r="R1783" i="1"/>
  <c r="S1783" i="1" s="1"/>
  <c r="L1783" i="1"/>
  <c r="N1783" i="1" s="1"/>
  <c r="Z1782" i="1"/>
  <c r="Y1782" i="1"/>
  <c r="T1782" i="1"/>
  <c r="S1782" i="1"/>
  <c r="L1782" i="1"/>
  <c r="N1782" i="1" s="1"/>
  <c r="Z1781" i="1"/>
  <c r="Y1781" i="1"/>
  <c r="T1781" i="1"/>
  <c r="S1781" i="1"/>
  <c r="L1781" i="1"/>
  <c r="N1781" i="1" s="1"/>
  <c r="Z1780" i="1"/>
  <c r="Y1780" i="1"/>
  <c r="T1780" i="1"/>
  <c r="S1780" i="1"/>
  <c r="L1780" i="1"/>
  <c r="N1780" i="1" s="1"/>
  <c r="Z1779" i="1"/>
  <c r="Y1779" i="1"/>
  <c r="T1779" i="1"/>
  <c r="S1779" i="1"/>
  <c r="L1779" i="1"/>
  <c r="N1779" i="1" s="1"/>
  <c r="Z1778" i="1"/>
  <c r="Y1778" i="1"/>
  <c r="T1778" i="1"/>
  <c r="S1778" i="1"/>
  <c r="L1778" i="1"/>
  <c r="N1778" i="1" s="1"/>
  <c r="Z1763" i="1"/>
  <c r="Y1763" i="1"/>
  <c r="T1763" i="1"/>
  <c r="S1763" i="1"/>
  <c r="L1763" i="1"/>
  <c r="N1763" i="1" s="1"/>
  <c r="Z1762" i="1"/>
  <c r="Y1762" i="1"/>
  <c r="T1762" i="1"/>
  <c r="S1762" i="1"/>
  <c r="L1762" i="1"/>
  <c r="N1762" i="1" s="1"/>
  <c r="Z1761" i="1"/>
  <c r="Y1761" i="1"/>
  <c r="T1761" i="1"/>
  <c r="S1761" i="1"/>
  <c r="L1761" i="1"/>
  <c r="N1761" i="1" s="1"/>
  <c r="Z1760" i="1"/>
  <c r="Y1760" i="1"/>
  <c r="T1760" i="1"/>
  <c r="S1760" i="1"/>
  <c r="L1760" i="1"/>
  <c r="N1760" i="1" s="1"/>
  <c r="Z1759" i="1"/>
  <c r="Y1759" i="1"/>
  <c r="T1759" i="1"/>
  <c r="S1759" i="1"/>
  <c r="L1759" i="1"/>
  <c r="N1759" i="1" s="1"/>
  <c r="Z1758" i="1"/>
  <c r="Y1758" i="1"/>
  <c r="T1758" i="1"/>
  <c r="S1758" i="1"/>
  <c r="L1758" i="1"/>
  <c r="N1758" i="1" s="1"/>
  <c r="Z1755" i="1"/>
  <c r="Y1755" i="1"/>
  <c r="T1755" i="1"/>
  <c r="S1755" i="1"/>
  <c r="L1755" i="1"/>
  <c r="N1755" i="1" s="1"/>
  <c r="Z1754" i="1"/>
  <c r="Y1754" i="1"/>
  <c r="T1754" i="1"/>
  <c r="S1754" i="1"/>
  <c r="L1754" i="1"/>
  <c r="N1754" i="1" s="1"/>
  <c r="Z1753" i="1"/>
  <c r="Y1753" i="1"/>
  <c r="T1753" i="1"/>
  <c r="S1753" i="1"/>
  <c r="L1753" i="1"/>
  <c r="N1753" i="1" s="1"/>
  <c r="Z1752" i="1"/>
  <c r="Y1752" i="1"/>
  <c r="T1752" i="1"/>
  <c r="S1752" i="1"/>
  <c r="L1752" i="1"/>
  <c r="N1752" i="1" s="1"/>
  <c r="Z1751" i="1"/>
  <c r="Y1751" i="1"/>
  <c r="T1751" i="1"/>
  <c r="S1751" i="1"/>
  <c r="L1751" i="1"/>
  <c r="N1751" i="1" s="1"/>
  <c r="Z1750" i="1"/>
  <c r="Y1750" i="1"/>
  <c r="T1750" i="1"/>
  <c r="S1750" i="1"/>
  <c r="L1750" i="1"/>
  <c r="N1750" i="1" s="1"/>
  <c r="Z1747" i="1"/>
  <c r="Y1747" i="1"/>
  <c r="T1747" i="1"/>
  <c r="S1747" i="1"/>
  <c r="L1747" i="1"/>
  <c r="N1747" i="1" s="1"/>
  <c r="Z1757" i="1"/>
  <c r="Y1757" i="1"/>
  <c r="T1757" i="1"/>
  <c r="S1757" i="1"/>
  <c r="L1757" i="1"/>
  <c r="N1757" i="1" s="1"/>
  <c r="Z1756" i="1"/>
  <c r="Y1756" i="1"/>
  <c r="T1756" i="1"/>
  <c r="S1756" i="1"/>
  <c r="L1756" i="1"/>
  <c r="N1756" i="1" s="1"/>
  <c r="Z1749" i="1"/>
  <c r="Y1749" i="1"/>
  <c r="T1749" i="1"/>
  <c r="S1749" i="1"/>
  <c r="L1749" i="1"/>
  <c r="N1749" i="1" s="1"/>
  <c r="Z1746" i="1"/>
  <c r="Y1746" i="1"/>
  <c r="T1746" i="1"/>
  <c r="S1746" i="1"/>
  <c r="L1746" i="1"/>
  <c r="N1746" i="1" s="1"/>
  <c r="Z1745" i="1"/>
  <c r="Y1745" i="1"/>
  <c r="T1745" i="1"/>
  <c r="S1745" i="1"/>
  <c r="L1745" i="1"/>
  <c r="N1745" i="1" s="1"/>
  <c r="Z1744" i="1"/>
  <c r="Y1744" i="1"/>
  <c r="T1744" i="1"/>
  <c r="S1744" i="1"/>
  <c r="L1744" i="1"/>
  <c r="N1744" i="1" s="1"/>
  <c r="Z1743" i="1"/>
  <c r="Y1743" i="1"/>
  <c r="T1743" i="1"/>
  <c r="S1743" i="1"/>
  <c r="R1743" i="1"/>
  <c r="L1743" i="1"/>
  <c r="N1743" i="1" s="1"/>
  <c r="Z1742" i="1"/>
  <c r="Y1742" i="1"/>
  <c r="T1742" i="1"/>
  <c r="S1742" i="1"/>
  <c r="L1742" i="1"/>
  <c r="N1742" i="1" s="1"/>
  <c r="Z1741" i="1"/>
  <c r="Y1741" i="1"/>
  <c r="T1741" i="1"/>
  <c r="S1741" i="1"/>
  <c r="L1741" i="1"/>
  <c r="N1741" i="1" s="1"/>
  <c r="Z1740" i="1"/>
  <c r="Y1740" i="1"/>
  <c r="R1740" i="1"/>
  <c r="T1740" i="1" s="1"/>
  <c r="L1740" i="1"/>
  <c r="N1740" i="1" s="1"/>
  <c r="Z1739" i="1"/>
  <c r="Y1739" i="1"/>
  <c r="R1739" i="1"/>
  <c r="T1739" i="1" s="1"/>
  <c r="L1739" i="1"/>
  <c r="N1739" i="1" s="1"/>
  <c r="Z1738" i="1"/>
  <c r="Y1738" i="1"/>
  <c r="T1738" i="1"/>
  <c r="R1738" i="1"/>
  <c r="S1738" i="1" s="1"/>
  <c r="L1738" i="1"/>
  <c r="N1738" i="1" s="1"/>
  <c r="Z1737" i="1"/>
  <c r="Y1737" i="1"/>
  <c r="T1737" i="1"/>
  <c r="S1737" i="1"/>
  <c r="L1737" i="1"/>
  <c r="N1737" i="1" s="1"/>
  <c r="Z2199" i="1"/>
  <c r="Y2199" i="1"/>
  <c r="T2199" i="1"/>
  <c r="S2199" i="1"/>
  <c r="L2199" i="1"/>
  <c r="N2199" i="1" s="1"/>
  <c r="Z2198" i="1"/>
  <c r="Y2198" i="1"/>
  <c r="T2198" i="1"/>
  <c r="S2198" i="1"/>
  <c r="L2198" i="1"/>
  <c r="N2198" i="1" s="1"/>
  <c r="Z2197" i="1"/>
  <c r="Y2197" i="1"/>
  <c r="T2197" i="1"/>
  <c r="S2197" i="1"/>
  <c r="L2197" i="1"/>
  <c r="N2197" i="1" s="1"/>
  <c r="Z2196" i="1"/>
  <c r="Y2196" i="1"/>
  <c r="T2196" i="1"/>
  <c r="S2196" i="1"/>
  <c r="L2196" i="1"/>
  <c r="N2196" i="1" s="1"/>
  <c r="Z2195" i="1"/>
  <c r="Y2195" i="1"/>
  <c r="T2195" i="1"/>
  <c r="S2195" i="1"/>
  <c r="L2195" i="1"/>
  <c r="N2195" i="1" s="1"/>
  <c r="Z2194" i="1"/>
  <c r="Y2194" i="1"/>
  <c r="T2194" i="1"/>
  <c r="S2194" i="1"/>
  <c r="L2194" i="1"/>
  <c r="N2194" i="1" s="1"/>
  <c r="Z2167" i="1"/>
  <c r="Y2167" i="1"/>
  <c r="T2167" i="1"/>
  <c r="S2167" i="1"/>
  <c r="L2167" i="1"/>
  <c r="N2167" i="1" s="1"/>
  <c r="Z2166" i="1"/>
  <c r="Y2166" i="1"/>
  <c r="T2166" i="1"/>
  <c r="S2166" i="1"/>
  <c r="L2166" i="1"/>
  <c r="N2166" i="1" s="1"/>
  <c r="Z2165" i="1"/>
  <c r="Y2165" i="1"/>
  <c r="T2165" i="1"/>
  <c r="S2165" i="1"/>
  <c r="L2165" i="1"/>
  <c r="N2165" i="1" s="1"/>
  <c r="Z2164" i="1"/>
  <c r="Y2164" i="1"/>
  <c r="T2164" i="1"/>
  <c r="S2164" i="1"/>
  <c r="L2164" i="1"/>
  <c r="N2164" i="1" s="1"/>
  <c r="Z2163" i="1"/>
  <c r="Y2163" i="1"/>
  <c r="T2163" i="1"/>
  <c r="S2163" i="1"/>
  <c r="L2163" i="1"/>
  <c r="N2163" i="1" s="1"/>
  <c r="Z2162" i="1"/>
  <c r="Y2162" i="1"/>
  <c r="T2162" i="1"/>
  <c r="S2162" i="1"/>
  <c r="L2162" i="1"/>
  <c r="N2162" i="1" s="1"/>
  <c r="Z2161" i="1"/>
  <c r="Y2161" i="1"/>
  <c r="T2161" i="1"/>
  <c r="S2161" i="1"/>
  <c r="L2161" i="1"/>
  <c r="N2161" i="1" s="1"/>
  <c r="Z2160" i="1"/>
  <c r="Y2160" i="1"/>
  <c r="T2160" i="1"/>
  <c r="S2160" i="1"/>
  <c r="L2160" i="1"/>
  <c r="N2160" i="1" s="1"/>
  <c r="Z2159" i="1"/>
  <c r="Y2159" i="1"/>
  <c r="T2159" i="1"/>
  <c r="S2159" i="1"/>
  <c r="L2159" i="1"/>
  <c r="N2159" i="1" s="1"/>
  <c r="Z2158" i="1"/>
  <c r="Y2158" i="1"/>
  <c r="T2158" i="1"/>
  <c r="S2158" i="1"/>
  <c r="L2158" i="1"/>
  <c r="N2158" i="1" s="1"/>
  <c r="Z2157" i="1"/>
  <c r="Y2157" i="1"/>
  <c r="T2157" i="1"/>
  <c r="S2157" i="1"/>
  <c r="L2157" i="1"/>
  <c r="N2157" i="1" s="1"/>
  <c r="Z2056" i="1"/>
  <c r="Y2056" i="1"/>
  <c r="T2056" i="1"/>
  <c r="S2056" i="1"/>
  <c r="L2056" i="1"/>
  <c r="N2056" i="1" s="1"/>
  <c r="Z2068" i="1"/>
  <c r="Y2068" i="1"/>
  <c r="T2068" i="1"/>
  <c r="S2068" i="1"/>
  <c r="L2068" i="1"/>
  <c r="N2068" i="1" s="1"/>
  <c r="Z2156" i="1"/>
  <c r="Y2156" i="1"/>
  <c r="T2156" i="1"/>
  <c r="S2156" i="1"/>
  <c r="L2156" i="1"/>
  <c r="N2156" i="1" s="1"/>
  <c r="Z2155" i="1"/>
  <c r="Y2155" i="1"/>
  <c r="T2155" i="1"/>
  <c r="S2155" i="1"/>
  <c r="L2155" i="1"/>
  <c r="N2155" i="1" s="1"/>
  <c r="Z2154" i="1"/>
  <c r="Y2154" i="1"/>
  <c r="T2154" i="1"/>
  <c r="S2154" i="1"/>
  <c r="L2154" i="1"/>
  <c r="N2154" i="1" s="1"/>
  <c r="Z2153" i="1"/>
  <c r="Y2153" i="1"/>
  <c r="T2153" i="1"/>
  <c r="S2153" i="1"/>
  <c r="L2153" i="1"/>
  <c r="N2153" i="1" s="1"/>
  <c r="Z2152" i="1"/>
  <c r="Y2152" i="1"/>
  <c r="T2152" i="1"/>
  <c r="S2152" i="1"/>
  <c r="L2152" i="1"/>
  <c r="N2152" i="1" s="1"/>
  <c r="Z2151" i="1"/>
  <c r="Y2151" i="1"/>
  <c r="T2151" i="1"/>
  <c r="S2151" i="1"/>
  <c r="L2151" i="1"/>
  <c r="N2151" i="1" s="1"/>
  <c r="Z2150" i="1"/>
  <c r="Y2150" i="1"/>
  <c r="T2150" i="1"/>
  <c r="S2150" i="1"/>
  <c r="L2150" i="1"/>
  <c r="N2150" i="1" s="1"/>
  <c r="Z2149" i="1"/>
  <c r="Y2149" i="1"/>
  <c r="T2149" i="1"/>
  <c r="S2149" i="1"/>
  <c r="L2149" i="1"/>
  <c r="N2149" i="1" s="1"/>
  <c r="Z2148" i="1"/>
  <c r="Y2148" i="1"/>
  <c r="T2148" i="1"/>
  <c r="S2148" i="1"/>
  <c r="L2148" i="1"/>
  <c r="N2148" i="1" s="1"/>
  <c r="Z2147" i="1"/>
  <c r="Y2147" i="1"/>
  <c r="T2147" i="1"/>
  <c r="S2147" i="1"/>
  <c r="L2147" i="1"/>
  <c r="N2147" i="1" s="1"/>
  <c r="Z2146" i="1"/>
  <c r="Y2146" i="1"/>
  <c r="T2146" i="1"/>
  <c r="S2146" i="1"/>
  <c r="L2146" i="1"/>
  <c r="N2146" i="1" s="1"/>
  <c r="Z2193" i="1"/>
  <c r="Y2193" i="1"/>
  <c r="T2193" i="1"/>
  <c r="S2193" i="1"/>
  <c r="L2193" i="1"/>
  <c r="N2193" i="1" s="1"/>
  <c r="Z2192" i="1"/>
  <c r="Y2192" i="1"/>
  <c r="T2192" i="1"/>
  <c r="S2192" i="1"/>
  <c r="L2192" i="1"/>
  <c r="N2192" i="1" s="1"/>
  <c r="Z2191" i="1"/>
  <c r="Y2191" i="1"/>
  <c r="T2191" i="1"/>
  <c r="S2191" i="1"/>
  <c r="L2191" i="1"/>
  <c r="N2191" i="1" s="1"/>
  <c r="Z2190" i="1"/>
  <c r="Y2190" i="1"/>
  <c r="T2190" i="1"/>
  <c r="S2190" i="1"/>
  <c r="L2190" i="1"/>
  <c r="N2190" i="1" s="1"/>
  <c r="Z2189" i="1"/>
  <c r="Y2189" i="1"/>
  <c r="T2189" i="1"/>
  <c r="S2189" i="1"/>
  <c r="L2189" i="1"/>
  <c r="N2189" i="1" s="1"/>
  <c r="Z2188" i="1"/>
  <c r="Y2188" i="1"/>
  <c r="T2188" i="1"/>
  <c r="S2188" i="1"/>
  <c r="L2188" i="1"/>
  <c r="N2188" i="1" s="1"/>
  <c r="Z2187" i="1"/>
  <c r="Y2187" i="1"/>
  <c r="T2187" i="1"/>
  <c r="S2187" i="1"/>
  <c r="L2187" i="1"/>
  <c r="N2187" i="1" s="1"/>
  <c r="Z2186" i="1"/>
  <c r="Y2186" i="1"/>
  <c r="T2186" i="1"/>
  <c r="S2186" i="1"/>
  <c r="L2186" i="1"/>
  <c r="N2186" i="1" s="1"/>
  <c r="Z2185" i="1"/>
  <c r="Y2185" i="1"/>
  <c r="T2185" i="1"/>
  <c r="S2185" i="1"/>
  <c r="L2185" i="1"/>
  <c r="N2185" i="1" s="1"/>
  <c r="Z2184" i="1"/>
  <c r="Y2184" i="1"/>
  <c r="T2184" i="1"/>
  <c r="S2184" i="1"/>
  <c r="L2184" i="1"/>
  <c r="N2184" i="1" s="1"/>
  <c r="Z2145" i="1"/>
  <c r="Y2145" i="1"/>
  <c r="T2145" i="1"/>
  <c r="S2145" i="1"/>
  <c r="L2145" i="1"/>
  <c r="N2145" i="1" s="1"/>
  <c r="Z2144" i="1"/>
  <c r="Y2144" i="1"/>
  <c r="T2144" i="1"/>
  <c r="S2144" i="1"/>
  <c r="L2144" i="1"/>
  <c r="N2144" i="1" s="1"/>
  <c r="Z2143" i="1"/>
  <c r="Y2143" i="1"/>
  <c r="T2143" i="1"/>
  <c r="S2143" i="1"/>
  <c r="L2143" i="1"/>
  <c r="N2143" i="1" s="1"/>
  <c r="Z2142" i="1"/>
  <c r="Y2142" i="1"/>
  <c r="T2142" i="1"/>
  <c r="S2142" i="1"/>
  <c r="L2142" i="1"/>
  <c r="N2142" i="1" s="1"/>
  <c r="Z2115" i="1"/>
  <c r="Y2115" i="1"/>
  <c r="T2115" i="1"/>
  <c r="S2115" i="1"/>
  <c r="L2115" i="1"/>
  <c r="N2115" i="1" s="1"/>
  <c r="Z2114" i="1"/>
  <c r="Y2114" i="1"/>
  <c r="T2114" i="1"/>
  <c r="S2114" i="1"/>
  <c r="L2114" i="1"/>
  <c r="N2114" i="1" s="1"/>
  <c r="Z2113" i="1"/>
  <c r="Y2113" i="1"/>
  <c r="T2113" i="1"/>
  <c r="S2113" i="1"/>
  <c r="L2113" i="1"/>
  <c r="N2113" i="1" s="1"/>
  <c r="Z2112" i="1"/>
  <c r="Y2112" i="1"/>
  <c r="T2112" i="1"/>
  <c r="S2112" i="1"/>
  <c r="L2112" i="1"/>
  <c r="N2112" i="1" s="1"/>
  <c r="Z2097" i="1"/>
  <c r="Y2097" i="1"/>
  <c r="T2097" i="1"/>
  <c r="S2097" i="1"/>
  <c r="L2097" i="1"/>
  <c r="N2097" i="1" s="1"/>
  <c r="Z2141" i="1"/>
  <c r="Y2141" i="1"/>
  <c r="T2141" i="1"/>
  <c r="S2141" i="1"/>
  <c r="L2141" i="1"/>
  <c r="N2141" i="1" s="1"/>
  <c r="Z2074" i="1"/>
  <c r="Y2074" i="1"/>
  <c r="T2074" i="1"/>
  <c r="S2074" i="1"/>
  <c r="L2074" i="1"/>
  <c r="N2074" i="1" s="1"/>
  <c r="Z1935" i="1"/>
  <c r="Y1935" i="1"/>
  <c r="T1935" i="1"/>
  <c r="S1935" i="1"/>
  <c r="L1935" i="1"/>
  <c r="N1935" i="1" s="1"/>
  <c r="Z1934" i="1"/>
  <c r="Y1934" i="1"/>
  <c r="T1934" i="1"/>
  <c r="S1934" i="1"/>
  <c r="L1934" i="1"/>
  <c r="N1934" i="1" s="1"/>
  <c r="Z1933" i="1"/>
  <c r="Y1933" i="1"/>
  <c r="T1933" i="1"/>
  <c r="S1933" i="1"/>
  <c r="L1933" i="1"/>
  <c r="N1933" i="1" s="1"/>
  <c r="Z1932" i="1"/>
  <c r="Y1932" i="1"/>
  <c r="T1932" i="1"/>
  <c r="S1932" i="1"/>
  <c r="L1932" i="1"/>
  <c r="N1932" i="1" s="1"/>
  <c r="Z1931" i="1"/>
  <c r="Y1931" i="1"/>
  <c r="T1931" i="1"/>
  <c r="S1931" i="1"/>
  <c r="L1931" i="1"/>
  <c r="N1931" i="1" s="1"/>
  <c r="Z1930" i="1"/>
  <c r="Y1930" i="1"/>
  <c r="T1930" i="1"/>
  <c r="S1930" i="1"/>
  <c r="L1930" i="1"/>
  <c r="N1930" i="1" s="1"/>
  <c r="Z1929" i="1"/>
  <c r="Y1929" i="1"/>
  <c r="T1929" i="1"/>
  <c r="S1929" i="1"/>
  <c r="L1929" i="1"/>
  <c r="N1929" i="1" s="1"/>
  <c r="Z1928" i="1"/>
  <c r="Y1928" i="1"/>
  <c r="T1928" i="1"/>
  <c r="S1928" i="1"/>
  <c r="L1928" i="1"/>
  <c r="N1928" i="1" s="1"/>
  <c r="Z1842" i="1"/>
  <c r="Y1842" i="1"/>
  <c r="T1842" i="1"/>
  <c r="S1842" i="1"/>
  <c r="L1842" i="1"/>
  <c r="N1842" i="1" s="1"/>
  <c r="Z1841" i="1"/>
  <c r="Y1841" i="1"/>
  <c r="T1841" i="1"/>
  <c r="S1841" i="1"/>
  <c r="L1841" i="1"/>
  <c r="N1841" i="1" s="1"/>
  <c r="Z1840" i="1"/>
  <c r="Y1840" i="1"/>
  <c r="T1840" i="1"/>
  <c r="S1840" i="1"/>
  <c r="L1840" i="1"/>
  <c r="N1840" i="1" s="1"/>
  <c r="Z1998" i="1"/>
  <c r="Y1998" i="1"/>
  <c r="T1998" i="1"/>
  <c r="S1998" i="1"/>
  <c r="L1998" i="1"/>
  <c r="N1998" i="1" s="1"/>
  <c r="Z1997" i="1"/>
  <c r="Y1997" i="1"/>
  <c r="T1997" i="1"/>
  <c r="S1997" i="1"/>
  <c r="L1997" i="1"/>
  <c r="N1997" i="1" s="1"/>
  <c r="Z1996" i="1"/>
  <c r="Y1996" i="1"/>
  <c r="T1996" i="1"/>
  <c r="S1996" i="1"/>
  <c r="L1996" i="1"/>
  <c r="N1996" i="1" s="1"/>
  <c r="Z1940" i="1"/>
  <c r="Y1940" i="1"/>
  <c r="T1940" i="1"/>
  <c r="S1940" i="1"/>
  <c r="L1940" i="1"/>
  <c r="N1940" i="1" s="1"/>
  <c r="Z2111" i="1"/>
  <c r="Y2111" i="1"/>
  <c r="T2111" i="1"/>
  <c r="S2111" i="1"/>
  <c r="L2111" i="1"/>
  <c r="N2111" i="1" s="1"/>
  <c r="Z2110" i="1"/>
  <c r="Y2110" i="1"/>
  <c r="T2110" i="1"/>
  <c r="S2110" i="1"/>
  <c r="L2110" i="1"/>
  <c r="N2110" i="1" s="1"/>
  <c r="Z2096" i="1"/>
  <c r="Y2096" i="1"/>
  <c r="T2096" i="1"/>
  <c r="S2096" i="1"/>
  <c r="L2096" i="1"/>
  <c r="N2096" i="1" s="1"/>
  <c r="Z2055" i="1"/>
  <c r="Y2055" i="1"/>
  <c r="T2055" i="1"/>
  <c r="S2055" i="1"/>
  <c r="L2055" i="1"/>
  <c r="N2055" i="1" s="1"/>
  <c r="Z2054" i="1"/>
  <c r="Y2054" i="1"/>
  <c r="T2054" i="1"/>
  <c r="S2054" i="1"/>
  <c r="L2054" i="1"/>
  <c r="N2054" i="1" s="1"/>
  <c r="Z2053" i="1"/>
  <c r="Y2053" i="1"/>
  <c r="T2053" i="1"/>
  <c r="S2053" i="1"/>
  <c r="L2053" i="1"/>
  <c r="N2053" i="1" s="1"/>
  <c r="Z2052" i="1"/>
  <c r="Y2052" i="1"/>
  <c r="T2052" i="1"/>
  <c r="S2052" i="1"/>
  <c r="L2052" i="1"/>
  <c r="N2052" i="1" s="1"/>
  <c r="Z2051" i="1"/>
  <c r="Y2051" i="1"/>
  <c r="T2051" i="1"/>
  <c r="S2051" i="1"/>
  <c r="L2051" i="1"/>
  <c r="N2051" i="1" s="1"/>
  <c r="Z2050" i="1"/>
  <c r="Y2050" i="1"/>
  <c r="T2050" i="1"/>
  <c r="S2050" i="1"/>
  <c r="L2050" i="1"/>
  <c r="N2050" i="1" s="1"/>
  <c r="Z2049" i="1"/>
  <c r="Y2049" i="1"/>
  <c r="T2049" i="1"/>
  <c r="S2049" i="1"/>
  <c r="L2049" i="1"/>
  <c r="N2049" i="1" s="1"/>
  <c r="Z2048" i="1"/>
  <c r="Y2048" i="1"/>
  <c r="T2048" i="1"/>
  <c r="S2048" i="1"/>
  <c r="L2048" i="1"/>
  <c r="N2048" i="1" s="1"/>
  <c r="Z2047" i="1"/>
  <c r="Y2047" i="1"/>
  <c r="T2047" i="1"/>
  <c r="S2047" i="1"/>
  <c r="L2047" i="1"/>
  <c r="N2047" i="1" s="1"/>
  <c r="Z2046" i="1"/>
  <c r="Y2046" i="1"/>
  <c r="T2046" i="1"/>
  <c r="S2046" i="1"/>
  <c r="L2046" i="1"/>
  <c r="N2046" i="1" s="1"/>
  <c r="Z2045" i="1"/>
  <c r="Y2045" i="1"/>
  <c r="T2045" i="1"/>
  <c r="S2045" i="1"/>
  <c r="L2045" i="1"/>
  <c r="N2045" i="1" s="1"/>
  <c r="Z2044" i="1"/>
  <c r="Y2044" i="1"/>
  <c r="T2044" i="1"/>
  <c r="S2044" i="1"/>
  <c r="L2044" i="1"/>
  <c r="N2044" i="1" s="1"/>
  <c r="Z2043" i="1"/>
  <c r="Y2043" i="1"/>
  <c r="T2043" i="1"/>
  <c r="S2043" i="1"/>
  <c r="L2043" i="1"/>
  <c r="N2043" i="1" s="1"/>
  <c r="Z2042" i="1"/>
  <c r="Y2042" i="1"/>
  <c r="T2042" i="1"/>
  <c r="S2042" i="1"/>
  <c r="L2042" i="1"/>
  <c r="N2042" i="1" s="1"/>
  <c r="Z2041" i="1"/>
  <c r="Y2041" i="1"/>
  <c r="T2041" i="1"/>
  <c r="S2041" i="1"/>
  <c r="L2041" i="1"/>
  <c r="N2041" i="1" s="1"/>
  <c r="Z2040" i="1"/>
  <c r="Y2040" i="1"/>
  <c r="T2040" i="1"/>
  <c r="S2040" i="1"/>
  <c r="L2040" i="1"/>
  <c r="N2040" i="1" s="1"/>
  <c r="Z2039" i="1"/>
  <c r="Y2039" i="1"/>
  <c r="T2039" i="1"/>
  <c r="S2039" i="1"/>
  <c r="L2039" i="1"/>
  <c r="N2039" i="1" s="1"/>
  <c r="Z2038" i="1"/>
  <c r="Y2038" i="1"/>
  <c r="T2038" i="1"/>
  <c r="S2038" i="1"/>
  <c r="L2038" i="1"/>
  <c r="N2038" i="1" s="1"/>
  <c r="Z2037" i="1"/>
  <c r="Y2037" i="1"/>
  <c r="T2037" i="1"/>
  <c r="S2037" i="1"/>
  <c r="L2037" i="1"/>
  <c r="N2037" i="1" s="1"/>
  <c r="Z2036" i="1"/>
  <c r="Y2036" i="1"/>
  <c r="T2036" i="1"/>
  <c r="S2036" i="1"/>
  <c r="L2036" i="1"/>
  <c r="N2036" i="1" s="1"/>
  <c r="Z2035" i="1"/>
  <c r="Y2035" i="1"/>
  <c r="T2035" i="1"/>
  <c r="S2035" i="1"/>
  <c r="L2035" i="1"/>
  <c r="N2035" i="1" s="1"/>
  <c r="Z2034" i="1"/>
  <c r="Y2034" i="1"/>
  <c r="T2034" i="1"/>
  <c r="S2034" i="1"/>
  <c r="L2034" i="1"/>
  <c r="N2034" i="1" s="1"/>
  <c r="Z2033" i="1"/>
  <c r="Y2033" i="1"/>
  <c r="T2033" i="1"/>
  <c r="S2033" i="1"/>
  <c r="L2033" i="1"/>
  <c r="N2033" i="1" s="1"/>
  <c r="Z2032" i="1"/>
  <c r="Y2032" i="1"/>
  <c r="T2032" i="1"/>
  <c r="S2032" i="1"/>
  <c r="L2032" i="1"/>
  <c r="N2032" i="1" s="1"/>
  <c r="Z2031" i="1"/>
  <c r="Y2031" i="1"/>
  <c r="T2031" i="1"/>
  <c r="S2031" i="1"/>
  <c r="L2031" i="1"/>
  <c r="N2031" i="1" s="1"/>
  <c r="Z2030" i="1"/>
  <c r="Y2030" i="1"/>
  <c r="T2030" i="1"/>
  <c r="S2030" i="1"/>
  <c r="L2030" i="1"/>
  <c r="N2030" i="1" s="1"/>
  <c r="Z2029" i="1"/>
  <c r="Y2029" i="1"/>
  <c r="T2029" i="1"/>
  <c r="S2029" i="1"/>
  <c r="L2029" i="1"/>
  <c r="N2029" i="1" s="1"/>
  <c r="Z2028" i="1"/>
  <c r="Y2028" i="1"/>
  <c r="T2028" i="1"/>
  <c r="S2028" i="1"/>
  <c r="L2028" i="1"/>
  <c r="N2028" i="1" s="1"/>
  <c r="Z2027" i="1"/>
  <c r="Y2027" i="1"/>
  <c r="T2027" i="1"/>
  <c r="S2027" i="1"/>
  <c r="L2027" i="1"/>
  <c r="N2027" i="1" s="1"/>
  <c r="Z2026" i="1"/>
  <c r="Y2026" i="1"/>
  <c r="T2026" i="1"/>
  <c r="S2026" i="1"/>
  <c r="L2026" i="1"/>
  <c r="N2026" i="1" s="1"/>
  <c r="Z2025" i="1"/>
  <c r="Y2025" i="1"/>
  <c r="T2025" i="1"/>
  <c r="S2025" i="1"/>
  <c r="L2025" i="1"/>
  <c r="N2025" i="1" s="1"/>
  <c r="Z2024" i="1"/>
  <c r="Y2024" i="1"/>
  <c r="T2024" i="1"/>
  <c r="S2024" i="1"/>
  <c r="L2024" i="1"/>
  <c r="N2024" i="1" s="1"/>
  <c r="Z2023" i="1"/>
  <c r="Y2023" i="1"/>
  <c r="T2023" i="1"/>
  <c r="S2023" i="1"/>
  <c r="L2023" i="1"/>
  <c r="N2023" i="1" s="1"/>
  <c r="Z2022" i="1"/>
  <c r="Y2022" i="1"/>
  <c r="T2022" i="1"/>
  <c r="S2022" i="1"/>
  <c r="L2022" i="1"/>
  <c r="N2022" i="1" s="1"/>
  <c r="Z2021" i="1"/>
  <c r="Y2021" i="1"/>
  <c r="T2021" i="1"/>
  <c r="S2021" i="1"/>
  <c r="L2021" i="1"/>
  <c r="N2021" i="1" s="1"/>
  <c r="Z2020" i="1"/>
  <c r="Y2020" i="1"/>
  <c r="T2020" i="1"/>
  <c r="S2020" i="1"/>
  <c r="L2020" i="1"/>
  <c r="N2020" i="1" s="1"/>
  <c r="Z2019" i="1"/>
  <c r="Y2019" i="1"/>
  <c r="T2019" i="1"/>
  <c r="S2019" i="1"/>
  <c r="L2019" i="1"/>
  <c r="N2019" i="1" s="1"/>
  <c r="Z2018" i="1"/>
  <c r="Y2018" i="1"/>
  <c r="T2018" i="1"/>
  <c r="S2018" i="1"/>
  <c r="L2018" i="1"/>
  <c r="N2018" i="1" s="1"/>
  <c r="Z2017" i="1"/>
  <c r="Y2017" i="1"/>
  <c r="T2017" i="1"/>
  <c r="S2017" i="1"/>
  <c r="L2017" i="1"/>
  <c r="N2017" i="1" s="1"/>
  <c r="Z2016" i="1"/>
  <c r="Y2016" i="1"/>
  <c r="T2016" i="1"/>
  <c r="S2016" i="1"/>
  <c r="L2016" i="1"/>
  <c r="N2016" i="1" s="1"/>
  <c r="Z2015" i="1"/>
  <c r="Y2015" i="1"/>
  <c r="T2015" i="1"/>
  <c r="S2015" i="1"/>
  <c r="L2015" i="1"/>
  <c r="N2015" i="1" s="1"/>
  <c r="Z2014" i="1"/>
  <c r="Y2014" i="1"/>
  <c r="T2014" i="1"/>
  <c r="S2014" i="1"/>
  <c r="L2014" i="1"/>
  <c r="N2014" i="1" s="1"/>
  <c r="Z2013" i="1"/>
  <c r="Y2013" i="1"/>
  <c r="T2013" i="1"/>
  <c r="S2013" i="1"/>
  <c r="L2013" i="1"/>
  <c r="N2013" i="1" s="1"/>
  <c r="Z2012" i="1"/>
  <c r="Y2012" i="1"/>
  <c r="T2012" i="1"/>
  <c r="S2012" i="1"/>
  <c r="L2012" i="1"/>
  <c r="N2012" i="1" s="1"/>
  <c r="Z2011" i="1"/>
  <c r="Y2011" i="1"/>
  <c r="T2011" i="1"/>
  <c r="S2011" i="1"/>
  <c r="L2011" i="1"/>
  <c r="N2011" i="1" s="1"/>
  <c r="Z1995" i="1"/>
  <c r="Y1995" i="1"/>
  <c r="T1995" i="1"/>
  <c r="S1995" i="1"/>
  <c r="L1995" i="1"/>
  <c r="N1995" i="1" s="1"/>
  <c r="Z1979" i="1"/>
  <c r="Y1979" i="1"/>
  <c r="T1979" i="1"/>
  <c r="S1979" i="1"/>
  <c r="L1979" i="1"/>
  <c r="N1979" i="1" s="1"/>
  <c r="Z1978" i="1"/>
  <c r="Y1978" i="1"/>
  <c r="T1978" i="1"/>
  <c r="S1978" i="1"/>
  <c r="L1978" i="1"/>
  <c r="N1978" i="1" s="1"/>
  <c r="Z1977" i="1"/>
  <c r="Y1977" i="1"/>
  <c r="T1977" i="1"/>
  <c r="S1977" i="1"/>
  <c r="L1977" i="1"/>
  <c r="N1977" i="1" s="1"/>
  <c r="Z1976" i="1"/>
  <c r="Y1976" i="1"/>
  <c r="T1976" i="1"/>
  <c r="S1976" i="1"/>
  <c r="L1976" i="1"/>
  <c r="N1976" i="1" s="1"/>
  <c r="Z1975" i="1"/>
  <c r="Y1975" i="1"/>
  <c r="T1975" i="1"/>
  <c r="S1975" i="1"/>
  <c r="L1975" i="1"/>
  <c r="N1975" i="1" s="1"/>
  <c r="Z1974" i="1"/>
  <c r="Y1974" i="1"/>
  <c r="T1974" i="1"/>
  <c r="S1974" i="1"/>
  <c r="L1974" i="1"/>
  <c r="N1974" i="1" s="1"/>
  <c r="Z1973" i="1"/>
  <c r="Y1973" i="1"/>
  <c r="T1973" i="1"/>
  <c r="S1973" i="1"/>
  <c r="L1973" i="1"/>
  <c r="N1973" i="1" s="1"/>
  <c r="Z1972" i="1"/>
  <c r="Y1972" i="1"/>
  <c r="T1972" i="1"/>
  <c r="S1972" i="1"/>
  <c r="L1972" i="1"/>
  <c r="N1972" i="1" s="1"/>
  <c r="Z1971" i="1"/>
  <c r="Y1971" i="1"/>
  <c r="T1971" i="1"/>
  <c r="S1971" i="1"/>
  <c r="L1971" i="1"/>
  <c r="N1971" i="1" s="1"/>
  <c r="Z1970" i="1"/>
  <c r="Y1970" i="1"/>
  <c r="T1970" i="1"/>
  <c r="S1970" i="1"/>
  <c r="L1970" i="1"/>
  <c r="N1970" i="1" s="1"/>
  <c r="Z1969" i="1"/>
  <c r="Y1969" i="1"/>
  <c r="T1969" i="1"/>
  <c r="S1969" i="1"/>
  <c r="L1969" i="1"/>
  <c r="N1969" i="1" s="1"/>
  <c r="Z1968" i="1"/>
  <c r="Y1968" i="1"/>
  <c r="T1968" i="1"/>
  <c r="S1968" i="1"/>
  <c r="L1968" i="1"/>
  <c r="N1968" i="1" s="1"/>
  <c r="Z1967" i="1"/>
  <c r="Y1967" i="1"/>
  <c r="T1967" i="1"/>
  <c r="S1967" i="1"/>
  <c r="L1967" i="1"/>
  <c r="N1967" i="1" s="1"/>
  <c r="Z1966" i="1"/>
  <c r="Y1966" i="1"/>
  <c r="T1966" i="1"/>
  <c r="S1966" i="1"/>
  <c r="L1966" i="1"/>
  <c r="N1966" i="1" s="1"/>
  <c r="Z1965" i="1"/>
  <c r="Y1965" i="1"/>
  <c r="T1965" i="1"/>
  <c r="S1965" i="1"/>
  <c r="L1965" i="1"/>
  <c r="N1965" i="1" s="1"/>
  <c r="Z1964" i="1"/>
  <c r="Y1964" i="1"/>
  <c r="T1964" i="1"/>
  <c r="S1964" i="1"/>
  <c r="L1964" i="1"/>
  <c r="N1964" i="1" s="1"/>
  <c r="Z1963" i="1"/>
  <c r="Y1963" i="1"/>
  <c r="T1963" i="1"/>
  <c r="S1963" i="1"/>
  <c r="L1963" i="1"/>
  <c r="N1963" i="1" s="1"/>
  <c r="Z1962" i="1"/>
  <c r="Y1962" i="1"/>
  <c r="T1962" i="1"/>
  <c r="S1962" i="1"/>
  <c r="L1962" i="1"/>
  <c r="N1962" i="1" s="1"/>
  <c r="Z1961" i="1"/>
  <c r="Y1961" i="1"/>
  <c r="T1961" i="1"/>
  <c r="S1961" i="1"/>
  <c r="L1961" i="1"/>
  <c r="N1961" i="1" s="1"/>
  <c r="Z1960" i="1"/>
  <c r="Y1960" i="1"/>
  <c r="T1960" i="1"/>
  <c r="S1960" i="1"/>
  <c r="L1960" i="1"/>
  <c r="N1960" i="1" s="1"/>
  <c r="Z1959" i="1"/>
  <c r="Y1959" i="1"/>
  <c r="T1959" i="1"/>
  <c r="S1959" i="1"/>
  <c r="L1959" i="1"/>
  <c r="N1959" i="1" s="1"/>
  <c r="Z1958" i="1"/>
  <c r="Y1958" i="1"/>
  <c r="T1958" i="1"/>
  <c r="S1958" i="1"/>
  <c r="L1958" i="1"/>
  <c r="N1958" i="1" s="1"/>
  <c r="Z1957" i="1"/>
  <c r="Y1957" i="1"/>
  <c r="T1957" i="1"/>
  <c r="S1957" i="1"/>
  <c r="L1957" i="1"/>
  <c r="N1957" i="1" s="1"/>
  <c r="Z1956" i="1"/>
  <c r="Y1956" i="1"/>
  <c r="T1956" i="1"/>
  <c r="S1956" i="1"/>
  <c r="L1956" i="1"/>
  <c r="N1956" i="1" s="1"/>
  <c r="Z1955" i="1"/>
  <c r="Y1955" i="1"/>
  <c r="T1955" i="1"/>
  <c r="S1955" i="1"/>
  <c r="L1955" i="1"/>
  <c r="N1955" i="1" s="1"/>
  <c r="Z1954" i="1"/>
  <c r="Y1954" i="1"/>
  <c r="T1954" i="1"/>
  <c r="S1954" i="1"/>
  <c r="L1954" i="1"/>
  <c r="N1954" i="1" s="1"/>
  <c r="Z1953" i="1"/>
  <c r="Y1953" i="1"/>
  <c r="T1953" i="1"/>
  <c r="S1953" i="1"/>
  <c r="L1953" i="1"/>
  <c r="N1953" i="1" s="1"/>
  <c r="Z1952" i="1"/>
  <c r="Y1952" i="1"/>
  <c r="T1952" i="1"/>
  <c r="S1952" i="1"/>
  <c r="L1952" i="1"/>
  <c r="N1952" i="1" s="1"/>
  <c r="Z1951" i="1"/>
  <c r="Y1951" i="1"/>
  <c r="T1951" i="1"/>
  <c r="S1951" i="1"/>
  <c r="L1951" i="1"/>
  <c r="N1951" i="1" s="1"/>
  <c r="Z1950" i="1"/>
  <c r="Y1950" i="1"/>
  <c r="T1950" i="1"/>
  <c r="S1950" i="1"/>
  <c r="L1950" i="1"/>
  <c r="N1950" i="1" s="1"/>
  <c r="Z1949" i="1"/>
  <c r="Y1949" i="1"/>
  <c r="T1949" i="1"/>
  <c r="S1949" i="1"/>
  <c r="L1949" i="1"/>
  <c r="N1949" i="1" s="1"/>
  <c r="Z1948" i="1"/>
  <c r="Y1948" i="1"/>
  <c r="T1948" i="1"/>
  <c r="S1948" i="1"/>
  <c r="L1948" i="1"/>
  <c r="N1948" i="1" s="1"/>
  <c r="Z1947" i="1"/>
  <c r="Y1947" i="1"/>
  <c r="T1947" i="1"/>
  <c r="S1947" i="1"/>
  <c r="L1947" i="1"/>
  <c r="N1947" i="1" s="1"/>
  <c r="Z1946" i="1"/>
  <c r="Y1946" i="1"/>
  <c r="T1946" i="1"/>
  <c r="S1946" i="1"/>
  <c r="L1946" i="1"/>
  <c r="N1946" i="1" s="1"/>
  <c r="Z1939" i="1"/>
  <c r="Y1939" i="1"/>
  <c r="T1939" i="1"/>
  <c r="S1939" i="1"/>
  <c r="L1939" i="1"/>
  <c r="N1939" i="1" s="1"/>
  <c r="Z1938" i="1"/>
  <c r="Y1938" i="1"/>
  <c r="T1938" i="1"/>
  <c r="S1938" i="1"/>
  <c r="L1938" i="1"/>
  <c r="N1938" i="1" s="1"/>
  <c r="Z1937" i="1"/>
  <c r="Y1937" i="1"/>
  <c r="T1937" i="1"/>
  <c r="S1937" i="1"/>
  <c r="L1937" i="1"/>
  <c r="N1937" i="1" s="1"/>
  <c r="Z1927" i="1"/>
  <c r="Y1927" i="1"/>
  <c r="T1927" i="1"/>
  <c r="S1927" i="1"/>
  <c r="L1927" i="1"/>
  <c r="N1927" i="1" s="1"/>
  <c r="Z1926" i="1"/>
  <c r="Y1926" i="1"/>
  <c r="T1926" i="1"/>
  <c r="S1926" i="1"/>
  <c r="L1926" i="1"/>
  <c r="N1926" i="1" s="1"/>
  <c r="Z1925" i="1"/>
  <c r="Y1925" i="1"/>
  <c r="T1925" i="1"/>
  <c r="S1925" i="1"/>
  <c r="L1925" i="1"/>
  <c r="N1925" i="1" s="1"/>
  <c r="Z1924" i="1"/>
  <c r="Y1924" i="1"/>
  <c r="T1924" i="1"/>
  <c r="S1924" i="1"/>
  <c r="L1924" i="1"/>
  <c r="N1924" i="1" s="1"/>
  <c r="Z1923" i="1"/>
  <c r="Y1923" i="1"/>
  <c r="T1923" i="1"/>
  <c r="S1923" i="1"/>
  <c r="L1923" i="1"/>
  <c r="N1923" i="1" s="1"/>
  <c r="Z1922" i="1"/>
  <c r="Y1922" i="1"/>
  <c r="T1922" i="1"/>
  <c r="S1922" i="1"/>
  <c r="L1922" i="1"/>
  <c r="N1922" i="1" s="1"/>
  <c r="Z1921" i="1"/>
  <c r="Y1921" i="1"/>
  <c r="T1921" i="1"/>
  <c r="S1921" i="1"/>
  <c r="L1921" i="1"/>
  <c r="N1921" i="1" s="1"/>
  <c r="Z1920" i="1"/>
  <c r="Y1920" i="1"/>
  <c r="T1920" i="1"/>
  <c r="S1920" i="1"/>
  <c r="L1920" i="1"/>
  <c r="N1920" i="1" s="1"/>
  <c r="Z1916" i="1"/>
  <c r="Y1916" i="1"/>
  <c r="T1916" i="1"/>
  <c r="S1916" i="1"/>
  <c r="L1916" i="1"/>
  <c r="N1916" i="1" s="1"/>
  <c r="Z1936" i="1"/>
  <c r="Y1936" i="1"/>
  <c r="T1936" i="1"/>
  <c r="S1936" i="1"/>
  <c r="L1936" i="1"/>
  <c r="N1936" i="1" s="1"/>
  <c r="Z1858" i="1"/>
  <c r="Y1858" i="1"/>
  <c r="T1858" i="1"/>
  <c r="S1858" i="1"/>
  <c r="L1858" i="1"/>
  <c r="N1858" i="1" s="1"/>
  <c r="Z1857" i="1"/>
  <c r="Y1857" i="1"/>
  <c r="T1857" i="1"/>
  <c r="S1857" i="1"/>
  <c r="L1857" i="1"/>
  <c r="N1857" i="1" s="1"/>
  <c r="Z1856" i="1"/>
  <c r="Y1856" i="1"/>
  <c r="T1856" i="1"/>
  <c r="S1856" i="1"/>
  <c r="L1856" i="1"/>
  <c r="N1856" i="1" s="1"/>
  <c r="Z1855" i="1"/>
  <c r="Y1855" i="1"/>
  <c r="T1855" i="1"/>
  <c r="S1855" i="1"/>
  <c r="L1855" i="1"/>
  <c r="N1855" i="1" s="1"/>
  <c r="Z1854" i="1"/>
  <c r="Y1854" i="1"/>
  <c r="T1854" i="1"/>
  <c r="S1854" i="1"/>
  <c r="L1854" i="1"/>
  <c r="N1854" i="1" s="1"/>
  <c r="Z1915" i="1"/>
  <c r="Y1915" i="1"/>
  <c r="T1915" i="1"/>
  <c r="S1915" i="1"/>
  <c r="L1915" i="1"/>
  <c r="N1915" i="1" s="1"/>
  <c r="Z1914" i="1"/>
  <c r="Y1914" i="1"/>
  <c r="T1914" i="1"/>
  <c r="S1914" i="1"/>
  <c r="L1914" i="1"/>
  <c r="N1914" i="1" s="1"/>
  <c r="Z1913" i="1"/>
  <c r="Y1913" i="1"/>
  <c r="T1913" i="1"/>
  <c r="S1913" i="1"/>
  <c r="L1913" i="1"/>
  <c r="N1913" i="1" s="1"/>
  <c r="Z1912" i="1"/>
  <c r="Y1912" i="1"/>
  <c r="T1912" i="1"/>
  <c r="S1912" i="1"/>
  <c r="L1912" i="1"/>
  <c r="N1912" i="1" s="1"/>
  <c r="Z1904" i="1"/>
  <c r="Y1904" i="1"/>
  <c r="T1904" i="1"/>
  <c r="S1904" i="1"/>
  <c r="L1904" i="1"/>
  <c r="N1904" i="1" s="1"/>
  <c r="Z1903" i="1"/>
  <c r="Y1903" i="1"/>
  <c r="T1903" i="1"/>
  <c r="S1903" i="1"/>
  <c r="L1903" i="1"/>
  <c r="N1903" i="1" s="1"/>
  <c r="Z1887" i="1"/>
  <c r="Y1887" i="1"/>
  <c r="T1887" i="1"/>
  <c r="S1887" i="1"/>
  <c r="L1887" i="1"/>
  <c r="N1887" i="1" s="1"/>
  <c r="Z1886" i="1"/>
  <c r="Y1886" i="1"/>
  <c r="T1886" i="1"/>
  <c r="S1886" i="1"/>
  <c r="L1886" i="1"/>
  <c r="N1886" i="1" s="1"/>
  <c r="Z1885" i="1"/>
  <c r="Y1885" i="1"/>
  <c r="T1885" i="1"/>
  <c r="S1885" i="1"/>
  <c r="L1885" i="1"/>
  <c r="N1885" i="1" s="1"/>
  <c r="Z1884" i="1"/>
  <c r="Y1884" i="1"/>
  <c r="T1884" i="1"/>
  <c r="S1884" i="1"/>
  <c r="L1884" i="1"/>
  <c r="N1884" i="1" s="1"/>
  <c r="Z1844" i="1"/>
  <c r="Y1844" i="1"/>
  <c r="T1844" i="1"/>
  <c r="S1844" i="1"/>
  <c r="L1844" i="1"/>
  <c r="N1844" i="1" s="1"/>
  <c r="Z1843" i="1"/>
  <c r="Y1843" i="1"/>
  <c r="T1843" i="1"/>
  <c r="S1843" i="1"/>
  <c r="L1843" i="1"/>
  <c r="N1843" i="1" s="1"/>
  <c r="Z1839" i="1"/>
  <c r="Y1839" i="1"/>
  <c r="T1839" i="1"/>
  <c r="S1839" i="1"/>
  <c r="L1839" i="1"/>
  <c r="N1839" i="1" s="1"/>
  <c r="Z1838" i="1"/>
  <c r="Y1838" i="1"/>
  <c r="T1838" i="1"/>
  <c r="S1838" i="1"/>
  <c r="L1838" i="1"/>
  <c r="N1838" i="1" s="1"/>
  <c r="Z1837" i="1"/>
  <c r="Y1837" i="1"/>
  <c r="T1837" i="1"/>
  <c r="S1837" i="1"/>
  <c r="L1837" i="1"/>
  <c r="N1837" i="1" s="1"/>
  <c r="Z1836" i="1"/>
  <c r="Y1836" i="1"/>
  <c r="T1836" i="1"/>
  <c r="S1836" i="1"/>
  <c r="L1836" i="1"/>
  <c r="N1836" i="1" s="1"/>
  <c r="Z1835" i="1"/>
  <c r="Y1835" i="1"/>
  <c r="T1835" i="1"/>
  <c r="S1835" i="1"/>
  <c r="L1835" i="1"/>
  <c r="N1835" i="1" s="1"/>
  <c r="Z1834" i="1"/>
  <c r="Y1834" i="1"/>
  <c r="T1834" i="1"/>
  <c r="S1834" i="1"/>
  <c r="L1834" i="1"/>
  <c r="N1834" i="1" s="1"/>
  <c r="Z1833" i="1"/>
  <c r="Y1833" i="1"/>
  <c r="T1833" i="1"/>
  <c r="S1833" i="1"/>
  <c r="L1833" i="1"/>
  <c r="N1833" i="1" s="1"/>
  <c r="Z1832" i="1"/>
  <c r="Y1832" i="1"/>
  <c r="T1832" i="1"/>
  <c r="S1832" i="1"/>
  <c r="L1832" i="1"/>
  <c r="N1832" i="1" s="1"/>
  <c r="Z1831" i="1"/>
  <c r="Y1831" i="1"/>
  <c r="T1831" i="1"/>
  <c r="S1831" i="1"/>
  <c r="L1831" i="1"/>
  <c r="N1831" i="1" s="1"/>
  <c r="Z1830" i="1"/>
  <c r="Y1830" i="1"/>
  <c r="T1830" i="1"/>
  <c r="S1830" i="1"/>
  <c r="L1830" i="1"/>
  <c r="N1830" i="1" s="1"/>
  <c r="Z1829" i="1"/>
  <c r="Y1829" i="1"/>
  <c r="T1829" i="1"/>
  <c r="S1829" i="1"/>
  <c r="L1829" i="1"/>
  <c r="N1829" i="1" s="1"/>
  <c r="Z1828" i="1"/>
  <c r="Y1828" i="1"/>
  <c r="T1828" i="1"/>
  <c r="S1828" i="1"/>
  <c r="L1828" i="1"/>
  <c r="N1828" i="1" s="1"/>
  <c r="Z1827" i="1"/>
  <c r="Y1827" i="1"/>
  <c r="T1827" i="1"/>
  <c r="S1827" i="1"/>
  <c r="L1827" i="1"/>
  <c r="N1827" i="1" s="1"/>
  <c r="Z1826" i="1"/>
  <c r="Y1826" i="1"/>
  <c r="T1826" i="1"/>
  <c r="S1826" i="1"/>
  <c r="L1826" i="1"/>
  <c r="N1826" i="1" s="1"/>
  <c r="Z1825" i="1"/>
  <c r="Y1825" i="1"/>
  <c r="T1825" i="1"/>
  <c r="S1825" i="1"/>
  <c r="L1825" i="1"/>
  <c r="N1825" i="1" s="1"/>
  <c r="Z1799" i="1"/>
  <c r="Y1799" i="1"/>
  <c r="T1799" i="1"/>
  <c r="S1799" i="1"/>
  <c r="L1799" i="1"/>
  <c r="N1799" i="1" s="1"/>
  <c r="Z1798" i="1"/>
  <c r="Y1798" i="1"/>
  <c r="T1798" i="1"/>
  <c r="S1798" i="1"/>
  <c r="L1798" i="1"/>
  <c r="N1798" i="1" s="1"/>
  <c r="Z1797" i="1"/>
  <c r="Y1797" i="1"/>
  <c r="T1797" i="1"/>
  <c r="S1797" i="1"/>
  <c r="L1797" i="1"/>
  <c r="N1797" i="1" s="1"/>
  <c r="Z1796" i="1"/>
  <c r="Y1796" i="1"/>
  <c r="T1796" i="1"/>
  <c r="S1796" i="1"/>
  <c r="L1796" i="1"/>
  <c r="N1796" i="1" s="1"/>
  <c r="Z1795" i="1"/>
  <c r="Y1795" i="1"/>
  <c r="T1795" i="1"/>
  <c r="S1795" i="1"/>
  <c r="L1795" i="1"/>
  <c r="N1795" i="1" s="1"/>
  <c r="Z1794" i="1"/>
  <c r="Y1794" i="1"/>
  <c r="T1794" i="1"/>
  <c r="S1794" i="1"/>
  <c r="L1794" i="1"/>
  <c r="N1794" i="1" s="1"/>
  <c r="Z1793" i="1"/>
  <c r="Y1793" i="1"/>
  <c r="T1793" i="1"/>
  <c r="S1793" i="1"/>
  <c r="L1793" i="1"/>
  <c r="N1793" i="1" s="1"/>
  <c r="Z1777" i="1"/>
  <c r="Y1777" i="1"/>
  <c r="T1777" i="1"/>
  <c r="S1777" i="1"/>
  <c r="L1777" i="1"/>
  <c r="N1777" i="1" s="1"/>
  <c r="Z1776" i="1"/>
  <c r="Y1776" i="1"/>
  <c r="T1776" i="1"/>
  <c r="S1776" i="1"/>
  <c r="L1776" i="1"/>
  <c r="N1776" i="1" s="1"/>
  <c r="Z1748" i="1"/>
  <c r="Y1748" i="1"/>
  <c r="T1748" i="1"/>
  <c r="S1748" i="1"/>
  <c r="L1748" i="1"/>
  <c r="N1748" i="1" s="1"/>
  <c r="Z1824" i="1"/>
  <c r="Y1824" i="1"/>
  <c r="T1824" i="1"/>
  <c r="S1824" i="1"/>
  <c r="L1824" i="1"/>
  <c r="N1824" i="1" s="1"/>
  <c r="Z1823" i="1"/>
  <c r="Y1823" i="1"/>
  <c r="T1823" i="1"/>
  <c r="S1823" i="1"/>
  <c r="L1823" i="1"/>
  <c r="N1823" i="1" s="1"/>
  <c r="Z1822" i="1"/>
  <c r="Y1822" i="1"/>
  <c r="T1822" i="1"/>
  <c r="S1822" i="1"/>
  <c r="L1822" i="1"/>
  <c r="N1822" i="1" s="1"/>
  <c r="Z1821" i="1"/>
  <c r="Y1821" i="1"/>
  <c r="T1821" i="1"/>
  <c r="S1821" i="1"/>
  <c r="L1821" i="1"/>
  <c r="N1821" i="1" s="1"/>
  <c r="Z1820" i="1"/>
  <c r="Y1820" i="1"/>
  <c r="T1820" i="1"/>
  <c r="S1820" i="1"/>
  <c r="L1820" i="1"/>
  <c r="N1820" i="1" s="1"/>
  <c r="Z1819" i="1"/>
  <c r="Y1819" i="1"/>
  <c r="T1819" i="1"/>
  <c r="S1819" i="1"/>
  <c r="L1819" i="1"/>
  <c r="N1819" i="1" s="1"/>
  <c r="Z1818" i="1"/>
  <c r="Y1818" i="1"/>
  <c r="T1818" i="1"/>
  <c r="S1818" i="1"/>
  <c r="L1818" i="1"/>
  <c r="N1818" i="1" s="1"/>
  <c r="Z1817" i="1"/>
  <c r="Y1817" i="1"/>
  <c r="T1817" i="1"/>
  <c r="S1817" i="1"/>
  <c r="L1817" i="1"/>
  <c r="N1817" i="1" s="1"/>
  <c r="Z1816" i="1"/>
  <c r="Y1816" i="1"/>
  <c r="T1816" i="1"/>
  <c r="S1816" i="1"/>
  <c r="L1816" i="1"/>
  <c r="N1816" i="1" s="1"/>
  <c r="Z1815" i="1"/>
  <c r="Y1815" i="1"/>
  <c r="T1815" i="1"/>
  <c r="S1815" i="1"/>
  <c r="L1815" i="1"/>
  <c r="N1815" i="1" s="1"/>
  <c r="Z1814" i="1"/>
  <c r="Y1814" i="1"/>
  <c r="T1814" i="1"/>
  <c r="S1814" i="1"/>
  <c r="L1814" i="1"/>
  <c r="N1814" i="1" s="1"/>
  <c r="Z1813" i="1"/>
  <c r="Y1813" i="1"/>
  <c r="T1813" i="1"/>
  <c r="S1813" i="1"/>
  <c r="L1813" i="1"/>
  <c r="N1813" i="1" s="1"/>
  <c r="Z1663" i="1"/>
  <c r="Y1663" i="1"/>
  <c r="T1663" i="1"/>
  <c r="S1663" i="1"/>
  <c r="L1663" i="1"/>
  <c r="N1663" i="1" s="1"/>
  <c r="Z1708" i="1"/>
  <c r="Y1708" i="1"/>
  <c r="T1708" i="1"/>
  <c r="S1708" i="1"/>
  <c r="L1708" i="1"/>
  <c r="N1708" i="1" s="1"/>
  <c r="Z1707" i="1"/>
  <c r="Y1707" i="1"/>
  <c r="T1707" i="1"/>
  <c r="S1707" i="1"/>
  <c r="L1707" i="1"/>
  <c r="N1707" i="1" s="1"/>
  <c r="Z783" i="1"/>
  <c r="Y783" i="1"/>
  <c r="T783" i="1"/>
  <c r="S783" i="1"/>
  <c r="L783" i="1"/>
  <c r="N783" i="1" s="1"/>
  <c r="Z1530" i="1"/>
  <c r="Y1530" i="1"/>
  <c r="T1530" i="1"/>
  <c r="S1530" i="1"/>
  <c r="L1530" i="1"/>
  <c r="N1530" i="1" s="1"/>
  <c r="Z1529" i="1"/>
  <c r="Y1529" i="1"/>
  <c r="T1529" i="1"/>
  <c r="S1529" i="1"/>
  <c r="L1529" i="1"/>
  <c r="N1529" i="1" s="1"/>
  <c r="Z1528" i="1"/>
  <c r="Y1528" i="1"/>
  <c r="T1528" i="1"/>
  <c r="S1528" i="1"/>
  <c r="L1528" i="1"/>
  <c r="N1528" i="1" s="1"/>
  <c r="Z1527" i="1"/>
  <c r="Y1527" i="1"/>
  <c r="T1527" i="1"/>
  <c r="S1527" i="1"/>
  <c r="L1527" i="1"/>
  <c r="N1527" i="1" s="1"/>
  <c r="Z1526" i="1"/>
  <c r="Y1526" i="1"/>
  <c r="T1526" i="1"/>
  <c r="S1526" i="1"/>
  <c r="L1526" i="1"/>
  <c r="N1526" i="1" s="1"/>
  <c r="Z1525" i="1"/>
  <c r="Y1525" i="1"/>
  <c r="T1525" i="1"/>
  <c r="S1525" i="1"/>
  <c r="L1525" i="1"/>
  <c r="N1525" i="1" s="1"/>
  <c r="Z1524" i="1"/>
  <c r="Y1524" i="1"/>
  <c r="T1524" i="1"/>
  <c r="S1524" i="1"/>
  <c r="L1524" i="1"/>
  <c r="N1524" i="1" s="1"/>
  <c r="Z1523" i="1"/>
  <c r="Y1523" i="1"/>
  <c r="T1523" i="1"/>
  <c r="S1523" i="1"/>
  <c r="L1523" i="1"/>
  <c r="N1523" i="1" s="1"/>
  <c r="Z1522" i="1"/>
  <c r="Y1522" i="1"/>
  <c r="T1522" i="1"/>
  <c r="S1522" i="1"/>
  <c r="L1522" i="1"/>
  <c r="N1522" i="1" s="1"/>
  <c r="Z1521" i="1"/>
  <c r="Y1521" i="1"/>
  <c r="T1521" i="1"/>
  <c r="S1521" i="1"/>
  <c r="L1521" i="1"/>
  <c r="N1521" i="1" s="1"/>
  <c r="Z1520" i="1"/>
  <c r="Y1520" i="1"/>
  <c r="T1520" i="1"/>
  <c r="S1520" i="1"/>
  <c r="L1520" i="1"/>
  <c r="N1520" i="1" s="1"/>
  <c r="Z1519" i="1"/>
  <c r="Y1519" i="1"/>
  <c r="T1519" i="1"/>
  <c r="S1519" i="1"/>
  <c r="L1519" i="1"/>
  <c r="N1519" i="1" s="1"/>
  <c r="Z1518" i="1"/>
  <c r="Y1518" i="1"/>
  <c r="T1518" i="1"/>
  <c r="S1518" i="1"/>
  <c r="L1518" i="1"/>
  <c r="N1518" i="1" s="1"/>
  <c r="Z1517" i="1"/>
  <c r="Y1517" i="1"/>
  <c r="T1517" i="1"/>
  <c r="S1517" i="1"/>
  <c r="L1517" i="1"/>
  <c r="N1517" i="1" s="1"/>
  <c r="Z1516" i="1"/>
  <c r="Y1516" i="1"/>
  <c r="T1516" i="1"/>
  <c r="S1516" i="1"/>
  <c r="L1516" i="1"/>
  <c r="N1516" i="1" s="1"/>
  <c r="Z1515" i="1"/>
  <c r="Y1515" i="1"/>
  <c r="T1515" i="1"/>
  <c r="S1515" i="1"/>
  <c r="L1515" i="1"/>
  <c r="N1515" i="1" s="1"/>
  <c r="Z1706" i="1"/>
  <c r="Y1706" i="1"/>
  <c r="T1706" i="1"/>
  <c r="S1706" i="1"/>
  <c r="L1706" i="1"/>
  <c r="N1706" i="1" s="1"/>
  <c r="Z1705" i="1"/>
  <c r="Y1705" i="1"/>
  <c r="T1705" i="1"/>
  <c r="S1705" i="1"/>
  <c r="L1705" i="1"/>
  <c r="N1705" i="1" s="1"/>
  <c r="Z1704" i="1"/>
  <c r="Y1704" i="1"/>
  <c r="T1704" i="1"/>
  <c r="S1704" i="1"/>
  <c r="L1704" i="1"/>
  <c r="N1704" i="1" s="1"/>
  <c r="Z1703" i="1"/>
  <c r="Y1703" i="1"/>
  <c r="T1703" i="1"/>
  <c r="S1703" i="1"/>
  <c r="L1703" i="1"/>
  <c r="N1703" i="1" s="1"/>
  <c r="Z1702" i="1"/>
  <c r="Y1702" i="1"/>
  <c r="T1702" i="1"/>
  <c r="S1702" i="1"/>
  <c r="L1702" i="1"/>
  <c r="N1702" i="1" s="1"/>
  <c r="Z1701" i="1"/>
  <c r="Y1701" i="1"/>
  <c r="T1701" i="1"/>
  <c r="S1701" i="1"/>
  <c r="L1701" i="1"/>
  <c r="N1701" i="1" s="1"/>
  <c r="Z1700" i="1"/>
  <c r="Y1700" i="1"/>
  <c r="T1700" i="1"/>
  <c r="S1700" i="1"/>
  <c r="L1700" i="1"/>
  <c r="N1700" i="1" s="1"/>
  <c r="Z1699" i="1"/>
  <c r="Y1699" i="1"/>
  <c r="T1699" i="1"/>
  <c r="S1699" i="1"/>
  <c r="L1699" i="1"/>
  <c r="N1699" i="1" s="1"/>
  <c r="Z1698" i="1"/>
  <c r="Y1698" i="1"/>
  <c r="T1698" i="1"/>
  <c r="S1698" i="1"/>
  <c r="L1698" i="1"/>
  <c r="N1698" i="1" s="1"/>
  <c r="Z1697" i="1"/>
  <c r="Y1697" i="1"/>
  <c r="T1697" i="1"/>
  <c r="S1697" i="1"/>
  <c r="L1697" i="1"/>
  <c r="N1697" i="1" s="1"/>
  <c r="Z1696" i="1"/>
  <c r="Y1696" i="1"/>
  <c r="T1696" i="1"/>
  <c r="S1696" i="1"/>
  <c r="L1696" i="1"/>
  <c r="N1696" i="1" s="1"/>
  <c r="Z1695" i="1"/>
  <c r="Y1695" i="1"/>
  <c r="T1695" i="1"/>
  <c r="S1695" i="1"/>
  <c r="L1695" i="1"/>
  <c r="N1695" i="1" s="1"/>
  <c r="Z1694" i="1"/>
  <c r="Y1694" i="1"/>
  <c r="T1694" i="1"/>
  <c r="S1694" i="1"/>
  <c r="L1694" i="1"/>
  <c r="N1694" i="1" s="1"/>
  <c r="Z1693" i="1"/>
  <c r="Y1693" i="1"/>
  <c r="T1693" i="1"/>
  <c r="S1693" i="1"/>
  <c r="L1693" i="1"/>
  <c r="N1693" i="1" s="1"/>
  <c r="Z1692" i="1"/>
  <c r="Y1692" i="1"/>
  <c r="T1692" i="1"/>
  <c r="S1692" i="1"/>
  <c r="L1692" i="1"/>
  <c r="N1692" i="1" s="1"/>
  <c r="Z1691" i="1"/>
  <c r="Y1691" i="1"/>
  <c r="T1691" i="1"/>
  <c r="S1691" i="1"/>
  <c r="L1691" i="1"/>
  <c r="N1691" i="1" s="1"/>
  <c r="Z1633" i="1"/>
  <c r="Y1633" i="1"/>
  <c r="T1633" i="1"/>
  <c r="S1633" i="1"/>
  <c r="L1633" i="1"/>
  <c r="N1633" i="1" s="1"/>
  <c r="Z1632" i="1"/>
  <c r="Y1632" i="1"/>
  <c r="T1632" i="1"/>
  <c r="S1632" i="1"/>
  <c r="L1632" i="1"/>
  <c r="N1632" i="1" s="1"/>
  <c r="Z1631" i="1"/>
  <c r="Y1631" i="1"/>
  <c r="T1631" i="1"/>
  <c r="S1631" i="1"/>
  <c r="L1631" i="1"/>
  <c r="N1631" i="1" s="1"/>
  <c r="Z1630" i="1"/>
  <c r="Y1630" i="1"/>
  <c r="T1630" i="1"/>
  <c r="S1630" i="1"/>
  <c r="L1630" i="1"/>
  <c r="N1630" i="1" s="1"/>
  <c r="Z1629" i="1"/>
  <c r="Y1629" i="1"/>
  <c r="T1629" i="1"/>
  <c r="S1629" i="1"/>
  <c r="L1629" i="1"/>
  <c r="N1629" i="1" s="1"/>
  <c r="Z1628" i="1"/>
  <c r="Y1628" i="1"/>
  <c r="T1628" i="1"/>
  <c r="S1628" i="1"/>
  <c r="L1628" i="1"/>
  <c r="N1628" i="1" s="1"/>
  <c r="Z1627" i="1"/>
  <c r="Y1627" i="1"/>
  <c r="T1627" i="1"/>
  <c r="S1627" i="1"/>
  <c r="L1627" i="1"/>
  <c r="N1627" i="1" s="1"/>
  <c r="Z1626" i="1"/>
  <c r="Y1626" i="1"/>
  <c r="T1626" i="1"/>
  <c r="S1626" i="1"/>
  <c r="L1626" i="1"/>
  <c r="N1626" i="1" s="1"/>
  <c r="Z1625" i="1"/>
  <c r="Y1625" i="1"/>
  <c r="T1625" i="1"/>
  <c r="S1625" i="1"/>
  <c r="L1625" i="1"/>
  <c r="N1625" i="1" s="1"/>
  <c r="Z1624" i="1"/>
  <c r="Y1624" i="1"/>
  <c r="T1624" i="1"/>
  <c r="S1624" i="1"/>
  <c r="L1624" i="1"/>
  <c r="N1624" i="1" s="1"/>
  <c r="Z1623" i="1"/>
  <c r="Y1623" i="1"/>
  <c r="T1623" i="1"/>
  <c r="S1623" i="1"/>
  <c r="L1623" i="1"/>
  <c r="N1623" i="1" s="1"/>
  <c r="Z1622" i="1"/>
  <c r="Y1622" i="1"/>
  <c r="T1622" i="1"/>
  <c r="S1622" i="1"/>
  <c r="L1622" i="1"/>
  <c r="N1622" i="1" s="1"/>
  <c r="Z1621" i="1"/>
  <c r="Y1621" i="1"/>
  <c r="T1621" i="1"/>
  <c r="S1621" i="1"/>
  <c r="L1621" i="1"/>
  <c r="N1621" i="1" s="1"/>
  <c r="Z1557" i="1"/>
  <c r="Y1557" i="1"/>
  <c r="T1557" i="1"/>
  <c r="S1557" i="1"/>
  <c r="L1557" i="1"/>
  <c r="N1557" i="1" s="1"/>
  <c r="Z1556" i="1"/>
  <c r="Y1556" i="1"/>
  <c r="T1556" i="1"/>
  <c r="S1556" i="1"/>
  <c r="L1556" i="1"/>
  <c r="N1556" i="1" s="1"/>
  <c r="Z1555" i="1"/>
  <c r="Y1555" i="1"/>
  <c r="T1555" i="1"/>
  <c r="S1555" i="1"/>
  <c r="L1555" i="1"/>
  <c r="N1555" i="1" s="1"/>
  <c r="Z1554" i="1"/>
  <c r="Y1554" i="1"/>
  <c r="T1554" i="1"/>
  <c r="S1554" i="1"/>
  <c r="L1554" i="1"/>
  <c r="N1554" i="1" s="1"/>
  <c r="Z1553" i="1"/>
  <c r="Y1553" i="1"/>
  <c r="T1553" i="1"/>
  <c r="S1553" i="1"/>
  <c r="L1553" i="1"/>
  <c r="N1553" i="1" s="1"/>
  <c r="Z1552" i="1"/>
  <c r="Y1552" i="1"/>
  <c r="T1552" i="1"/>
  <c r="S1552" i="1"/>
  <c r="L1552" i="1"/>
  <c r="N1552" i="1" s="1"/>
  <c r="Z1736" i="1"/>
  <c r="Y1736" i="1"/>
  <c r="T1736" i="1"/>
  <c r="S1736" i="1"/>
  <c r="L1736" i="1"/>
  <c r="N1736" i="1" s="1"/>
  <c r="Z1735" i="1"/>
  <c r="Y1735" i="1"/>
  <c r="T1735" i="1"/>
  <c r="S1735" i="1"/>
  <c r="L1735" i="1"/>
  <c r="N1735" i="1" s="1"/>
  <c r="Z1734" i="1"/>
  <c r="Y1734" i="1"/>
  <c r="T1734" i="1"/>
  <c r="S1734" i="1"/>
  <c r="L1734" i="1"/>
  <c r="N1734" i="1" s="1"/>
  <c r="Z1733" i="1"/>
  <c r="Y1733" i="1"/>
  <c r="T1733" i="1"/>
  <c r="S1733" i="1"/>
  <c r="L1733" i="1"/>
  <c r="N1733" i="1" s="1"/>
  <c r="Z1732" i="1"/>
  <c r="Y1732" i="1"/>
  <c r="T1732" i="1"/>
  <c r="S1732" i="1"/>
  <c r="L1732" i="1"/>
  <c r="N1732" i="1" s="1"/>
  <c r="Z1731" i="1"/>
  <c r="Y1731" i="1"/>
  <c r="T1731" i="1"/>
  <c r="S1731" i="1"/>
  <c r="L1731" i="1"/>
  <c r="N1731" i="1" s="1"/>
  <c r="Z1730" i="1"/>
  <c r="Y1730" i="1"/>
  <c r="T1730" i="1"/>
  <c r="S1730" i="1"/>
  <c r="L1730" i="1"/>
  <c r="N1730" i="1" s="1"/>
  <c r="Z1729" i="1"/>
  <c r="Y1729" i="1"/>
  <c r="T1729" i="1"/>
  <c r="S1729" i="1"/>
  <c r="L1729" i="1"/>
  <c r="N1729" i="1" s="1"/>
  <c r="Z1728" i="1"/>
  <c r="Y1728" i="1"/>
  <c r="T1728" i="1"/>
  <c r="S1728" i="1"/>
  <c r="L1728" i="1"/>
  <c r="N1728" i="1" s="1"/>
  <c r="Z1727" i="1"/>
  <c r="Y1727" i="1"/>
  <c r="T1727" i="1"/>
  <c r="S1727" i="1"/>
  <c r="L1727" i="1"/>
  <c r="N1727" i="1" s="1"/>
  <c r="Z1726" i="1"/>
  <c r="Y1726" i="1"/>
  <c r="T1726" i="1"/>
  <c r="S1726" i="1"/>
  <c r="L1726" i="1"/>
  <c r="N1726" i="1" s="1"/>
  <c r="Z1690" i="1"/>
  <c r="Y1690" i="1"/>
  <c r="T1690" i="1"/>
  <c r="S1690" i="1"/>
  <c r="L1690" i="1"/>
  <c r="N1690" i="1" s="1"/>
  <c r="Z1689" i="1"/>
  <c r="Y1689" i="1"/>
  <c r="T1689" i="1"/>
  <c r="S1689" i="1"/>
  <c r="L1689" i="1"/>
  <c r="N1689" i="1" s="1"/>
  <c r="Z1688" i="1"/>
  <c r="Y1688" i="1"/>
  <c r="T1688" i="1"/>
  <c r="S1688" i="1"/>
  <c r="L1688" i="1"/>
  <c r="N1688" i="1" s="1"/>
  <c r="Z1687" i="1"/>
  <c r="Y1687" i="1"/>
  <c r="T1687" i="1"/>
  <c r="S1687" i="1"/>
  <c r="L1687" i="1"/>
  <c r="N1687" i="1" s="1"/>
  <c r="Z1686" i="1"/>
  <c r="Y1686" i="1"/>
  <c r="T1686" i="1"/>
  <c r="S1686" i="1"/>
  <c r="L1686" i="1"/>
  <c r="N1686" i="1" s="1"/>
  <c r="Z1685" i="1"/>
  <c r="Y1685" i="1"/>
  <c r="T1685" i="1"/>
  <c r="S1685" i="1"/>
  <c r="L1685" i="1"/>
  <c r="N1685" i="1" s="1"/>
  <c r="Z1684" i="1"/>
  <c r="Y1684" i="1"/>
  <c r="T1684" i="1"/>
  <c r="S1684" i="1"/>
  <c r="L1684" i="1"/>
  <c r="N1684" i="1" s="1"/>
  <c r="Z1683" i="1"/>
  <c r="Y1683" i="1"/>
  <c r="T1683" i="1"/>
  <c r="S1683" i="1"/>
  <c r="L1683" i="1"/>
  <c r="N1683" i="1" s="1"/>
  <c r="Z1682" i="1"/>
  <c r="Y1682" i="1"/>
  <c r="T1682" i="1"/>
  <c r="S1682" i="1"/>
  <c r="L1682" i="1"/>
  <c r="N1682" i="1" s="1"/>
  <c r="Z1681" i="1"/>
  <c r="Y1681" i="1"/>
  <c r="T1681" i="1"/>
  <c r="S1681" i="1"/>
  <c r="L1681" i="1"/>
  <c r="N1681" i="1" s="1"/>
  <c r="Z1680" i="1"/>
  <c r="Y1680" i="1"/>
  <c r="T1680" i="1"/>
  <c r="S1680" i="1"/>
  <c r="L1680" i="1"/>
  <c r="N1680" i="1" s="1"/>
  <c r="Z1679" i="1"/>
  <c r="Y1679" i="1"/>
  <c r="T1679" i="1"/>
  <c r="S1679" i="1"/>
  <c r="L1679" i="1"/>
  <c r="N1679" i="1" s="1"/>
  <c r="Z1678" i="1"/>
  <c r="Y1678" i="1"/>
  <c r="T1678" i="1"/>
  <c r="S1678" i="1"/>
  <c r="L1678" i="1"/>
  <c r="N1678" i="1" s="1"/>
  <c r="Z1677" i="1"/>
  <c r="Y1677" i="1"/>
  <c r="T1677" i="1"/>
  <c r="S1677" i="1"/>
  <c r="L1677" i="1"/>
  <c r="N1677" i="1" s="1"/>
  <c r="Z1676" i="1"/>
  <c r="Y1676" i="1"/>
  <c r="T1676" i="1"/>
  <c r="S1676" i="1"/>
  <c r="L1676" i="1"/>
  <c r="N1676" i="1" s="1"/>
  <c r="Z1620" i="1"/>
  <c r="Y1620" i="1"/>
  <c r="T1620" i="1"/>
  <c r="S1620" i="1"/>
  <c r="L1620" i="1"/>
  <c r="N1620" i="1" s="1"/>
  <c r="Z1619" i="1"/>
  <c r="Y1619" i="1"/>
  <c r="T1619" i="1"/>
  <c r="S1619" i="1"/>
  <c r="L1619" i="1"/>
  <c r="N1619" i="1" s="1"/>
  <c r="Z1618" i="1"/>
  <c r="Y1618" i="1"/>
  <c r="T1618" i="1"/>
  <c r="S1618" i="1"/>
  <c r="L1618" i="1"/>
  <c r="N1618" i="1" s="1"/>
  <c r="Z1617" i="1"/>
  <c r="Y1617" i="1"/>
  <c r="T1617" i="1"/>
  <c r="S1617" i="1"/>
  <c r="L1617" i="1"/>
  <c r="N1617" i="1" s="1"/>
  <c r="Z1616" i="1"/>
  <c r="Y1616" i="1"/>
  <c r="T1616" i="1"/>
  <c r="S1616" i="1"/>
  <c r="L1616" i="1"/>
  <c r="N1616" i="1" s="1"/>
  <c r="Z1615" i="1"/>
  <c r="Y1615" i="1"/>
  <c r="T1615" i="1"/>
  <c r="S1615" i="1"/>
  <c r="L1615" i="1"/>
  <c r="N1615" i="1" s="1"/>
  <c r="Z1614" i="1"/>
  <c r="Y1614" i="1"/>
  <c r="T1614" i="1"/>
  <c r="S1614" i="1"/>
  <c r="L1614" i="1"/>
  <c r="N1614" i="1" s="1"/>
  <c r="Z1613" i="1"/>
  <c r="Y1613" i="1"/>
  <c r="T1613" i="1"/>
  <c r="S1613" i="1"/>
  <c r="L1613" i="1"/>
  <c r="N1613" i="1" s="1"/>
  <c r="Z1612" i="1"/>
  <c r="Y1612" i="1"/>
  <c r="T1612" i="1"/>
  <c r="S1612" i="1"/>
  <c r="L1612" i="1"/>
  <c r="N1612" i="1" s="1"/>
  <c r="Z1611" i="1"/>
  <c r="Y1611" i="1"/>
  <c r="T1611" i="1"/>
  <c r="S1611" i="1"/>
  <c r="L1611" i="1"/>
  <c r="N1611" i="1" s="1"/>
  <c r="Z1610" i="1"/>
  <c r="Y1610" i="1"/>
  <c r="T1610" i="1"/>
  <c r="S1610" i="1"/>
  <c r="L1610" i="1"/>
  <c r="N1610" i="1" s="1"/>
  <c r="Z1609" i="1"/>
  <c r="Y1609" i="1"/>
  <c r="T1609" i="1"/>
  <c r="S1609" i="1"/>
  <c r="L1609" i="1"/>
  <c r="N1609" i="1" s="1"/>
  <c r="Z1608" i="1"/>
  <c r="Y1608" i="1"/>
  <c r="T1608" i="1"/>
  <c r="S1608" i="1"/>
  <c r="L1608" i="1"/>
  <c r="N1608" i="1" s="1"/>
  <c r="Z1722" i="1"/>
  <c r="Y1722" i="1"/>
  <c r="T1722" i="1"/>
  <c r="S1722" i="1"/>
  <c r="L1722" i="1"/>
  <c r="N1722" i="1" s="1"/>
  <c r="Z1725" i="1"/>
  <c r="Y1725" i="1"/>
  <c r="T1725" i="1"/>
  <c r="S1725" i="1"/>
  <c r="L1725" i="1"/>
  <c r="N1725" i="1" s="1"/>
  <c r="Z1721" i="1"/>
  <c r="Y1721" i="1"/>
  <c r="T1721" i="1"/>
  <c r="S1721" i="1"/>
  <c r="L1721" i="1"/>
  <c r="N1721" i="1" s="1"/>
  <c r="Z1720" i="1"/>
  <c r="Y1720" i="1"/>
  <c r="T1720" i="1"/>
  <c r="S1720" i="1"/>
  <c r="L1720" i="1"/>
  <c r="N1720" i="1" s="1"/>
  <c r="Z1718" i="1"/>
  <c r="Y1718" i="1"/>
  <c r="T1718" i="1"/>
  <c r="S1718" i="1"/>
  <c r="L1718" i="1"/>
  <c r="N1718" i="1" s="1"/>
  <c r="Z1715" i="1"/>
  <c r="Y1715" i="1"/>
  <c r="T1715" i="1"/>
  <c r="S1715" i="1"/>
  <c r="L1715" i="1"/>
  <c r="N1715" i="1" s="1"/>
  <c r="Z1714" i="1"/>
  <c r="Y1714" i="1"/>
  <c r="T1714" i="1"/>
  <c r="S1714" i="1"/>
  <c r="L1714" i="1"/>
  <c r="N1714" i="1" s="1"/>
  <c r="Z1713" i="1"/>
  <c r="Y1713" i="1"/>
  <c r="T1713" i="1"/>
  <c r="S1713" i="1"/>
  <c r="L1713" i="1"/>
  <c r="N1713" i="1" s="1"/>
  <c r="Z1675" i="1"/>
  <c r="Y1675" i="1"/>
  <c r="T1675" i="1"/>
  <c r="S1675" i="1"/>
  <c r="L1675" i="1"/>
  <c r="N1675" i="1" s="1"/>
  <c r="Z1674" i="1"/>
  <c r="Y1674" i="1"/>
  <c r="T1674" i="1"/>
  <c r="S1674" i="1"/>
  <c r="L1674" i="1"/>
  <c r="N1674" i="1" s="1"/>
  <c r="Z1673" i="1"/>
  <c r="Y1673" i="1"/>
  <c r="T1673" i="1"/>
  <c r="S1673" i="1"/>
  <c r="L1673" i="1"/>
  <c r="N1673" i="1" s="1"/>
  <c r="Z1672" i="1"/>
  <c r="Y1672" i="1"/>
  <c r="T1672" i="1"/>
  <c r="S1672" i="1"/>
  <c r="L1672" i="1"/>
  <c r="N1672" i="1" s="1"/>
  <c r="Z1671" i="1"/>
  <c r="Y1671" i="1"/>
  <c r="T1671" i="1"/>
  <c r="S1671" i="1"/>
  <c r="L1671" i="1"/>
  <c r="N1671" i="1" s="1"/>
  <c r="Z1670" i="1"/>
  <c r="Y1670" i="1"/>
  <c r="T1670" i="1"/>
  <c r="S1670" i="1"/>
  <c r="L1670" i="1"/>
  <c r="N1670" i="1" s="1"/>
  <c r="Z1669" i="1"/>
  <c r="Y1669" i="1"/>
  <c r="T1669" i="1"/>
  <c r="S1669" i="1"/>
  <c r="L1669" i="1"/>
  <c r="N1669" i="1" s="1"/>
  <c r="Z1668" i="1"/>
  <c r="Y1668" i="1"/>
  <c r="T1668" i="1"/>
  <c r="S1668" i="1"/>
  <c r="L1668" i="1"/>
  <c r="N1668" i="1" s="1"/>
  <c r="Z1667" i="1"/>
  <c r="Y1667" i="1"/>
  <c r="T1667" i="1"/>
  <c r="S1667" i="1"/>
  <c r="L1667" i="1"/>
  <c r="N1667" i="1" s="1"/>
  <c r="Z1666" i="1"/>
  <c r="Y1666" i="1"/>
  <c r="T1666" i="1"/>
  <c r="S1666" i="1"/>
  <c r="L1666" i="1"/>
  <c r="N1666" i="1" s="1"/>
  <c r="Z1662" i="1"/>
  <c r="Y1662" i="1"/>
  <c r="T1662" i="1"/>
  <c r="S1662" i="1"/>
  <c r="L1662" i="1"/>
  <c r="N1662" i="1" s="1"/>
  <c r="Z1661" i="1"/>
  <c r="Y1661" i="1"/>
  <c r="T1661" i="1"/>
  <c r="S1661" i="1"/>
  <c r="L1661" i="1"/>
  <c r="N1661" i="1" s="1"/>
  <c r="Z1660" i="1"/>
  <c r="Y1660" i="1"/>
  <c r="T1660" i="1"/>
  <c r="S1660" i="1"/>
  <c r="L1660" i="1"/>
  <c r="N1660" i="1" s="1"/>
  <c r="Z1659" i="1"/>
  <c r="Y1659" i="1"/>
  <c r="T1659" i="1"/>
  <c r="S1659" i="1"/>
  <c r="L1659" i="1"/>
  <c r="N1659" i="1" s="1"/>
  <c r="Z1658" i="1"/>
  <c r="Y1658" i="1"/>
  <c r="T1658" i="1"/>
  <c r="S1658" i="1"/>
  <c r="L1658" i="1"/>
  <c r="N1658" i="1" s="1"/>
  <c r="Z1657" i="1"/>
  <c r="Y1657" i="1"/>
  <c r="T1657" i="1"/>
  <c r="S1657" i="1"/>
  <c r="L1657" i="1"/>
  <c r="N1657" i="1" s="1"/>
  <c r="Z1656" i="1"/>
  <c r="Y1656" i="1"/>
  <c r="T1656" i="1"/>
  <c r="S1656" i="1"/>
  <c r="L1656" i="1"/>
  <c r="N1656" i="1" s="1"/>
  <c r="Z1655" i="1"/>
  <c r="Y1655" i="1"/>
  <c r="T1655" i="1"/>
  <c r="S1655" i="1"/>
  <c r="L1655" i="1"/>
  <c r="N1655" i="1" s="1"/>
  <c r="Z1652" i="1"/>
  <c r="Y1652" i="1"/>
  <c r="T1652" i="1"/>
  <c r="S1652" i="1"/>
  <c r="L1652" i="1"/>
  <c r="N1652" i="1" s="1"/>
  <c r="Z1651" i="1"/>
  <c r="Y1651" i="1"/>
  <c r="T1651" i="1"/>
  <c r="S1651" i="1"/>
  <c r="L1651" i="1"/>
  <c r="N1651" i="1" s="1"/>
  <c r="Z1650" i="1"/>
  <c r="Y1650" i="1"/>
  <c r="T1650" i="1"/>
  <c r="S1650" i="1"/>
  <c r="L1650" i="1"/>
  <c r="N1650" i="1" s="1"/>
  <c r="Z1649" i="1"/>
  <c r="Y1649" i="1"/>
  <c r="T1649" i="1"/>
  <c r="S1649" i="1"/>
  <c r="L1649" i="1"/>
  <c r="N1649" i="1" s="1"/>
  <c r="Z1648" i="1"/>
  <c r="Y1648" i="1"/>
  <c r="T1648" i="1"/>
  <c r="S1648" i="1"/>
  <c r="L1648" i="1"/>
  <c r="N1648" i="1" s="1"/>
  <c r="Z1647" i="1"/>
  <c r="Y1647" i="1"/>
  <c r="T1647" i="1"/>
  <c r="S1647" i="1"/>
  <c r="L1647" i="1"/>
  <c r="N1647" i="1" s="1"/>
  <c r="Z1646" i="1"/>
  <c r="Y1646" i="1"/>
  <c r="T1646" i="1"/>
  <c r="S1646" i="1"/>
  <c r="L1646" i="1"/>
  <c r="N1646" i="1" s="1"/>
  <c r="Z1564" i="1"/>
  <c r="Y1564" i="1"/>
  <c r="T1564" i="1"/>
  <c r="S1564" i="1"/>
  <c r="L1564" i="1"/>
  <c r="N1564" i="1" s="1"/>
  <c r="Z1563" i="1"/>
  <c r="Y1563" i="1"/>
  <c r="T1563" i="1"/>
  <c r="S1563" i="1"/>
  <c r="L1563" i="1"/>
  <c r="N1563" i="1" s="1"/>
  <c r="Z1562" i="1"/>
  <c r="Y1562" i="1"/>
  <c r="T1562" i="1"/>
  <c r="S1562" i="1"/>
  <c r="L1562" i="1"/>
  <c r="N1562" i="1" s="1"/>
  <c r="Z1561" i="1"/>
  <c r="Y1561" i="1"/>
  <c r="T1561" i="1"/>
  <c r="S1561" i="1"/>
  <c r="L1561" i="1"/>
  <c r="N1561" i="1" s="1"/>
  <c r="Z1560" i="1"/>
  <c r="Y1560" i="1"/>
  <c r="T1560" i="1"/>
  <c r="S1560" i="1"/>
  <c r="L1560" i="1"/>
  <c r="N1560" i="1" s="1"/>
  <c r="Z1558" i="1"/>
  <c r="Y1558" i="1"/>
  <c r="T1558" i="1"/>
  <c r="S1558" i="1"/>
  <c r="L1558" i="1"/>
  <c r="N1558" i="1" s="1"/>
  <c r="Z1551" i="1"/>
  <c r="Y1551" i="1"/>
  <c r="T1551" i="1"/>
  <c r="S1551" i="1"/>
  <c r="L1551" i="1"/>
  <c r="N1551" i="1" s="1"/>
  <c r="Z1550" i="1"/>
  <c r="Y1550" i="1"/>
  <c r="T1550" i="1"/>
  <c r="S1550" i="1"/>
  <c r="L1550" i="1"/>
  <c r="N1550" i="1" s="1"/>
  <c r="Z1549" i="1"/>
  <c r="Y1549" i="1"/>
  <c r="T1549" i="1"/>
  <c r="S1549" i="1"/>
  <c r="L1549" i="1"/>
  <c r="N1549" i="1" s="1"/>
  <c r="Z1548" i="1"/>
  <c r="Y1548" i="1"/>
  <c r="T1548" i="1"/>
  <c r="S1548" i="1"/>
  <c r="L1548" i="1"/>
  <c r="N1548" i="1" s="1"/>
  <c r="Z1547" i="1"/>
  <c r="Y1547" i="1"/>
  <c r="T1547" i="1"/>
  <c r="S1547" i="1"/>
  <c r="L1547" i="1"/>
  <c r="N1547" i="1" s="1"/>
  <c r="Z1546" i="1"/>
  <c r="Y1546" i="1"/>
  <c r="T1546" i="1"/>
  <c r="S1546" i="1"/>
  <c r="L1546" i="1"/>
  <c r="N1546" i="1" s="1"/>
  <c r="Z1545" i="1"/>
  <c r="Y1545" i="1"/>
  <c r="T1545" i="1"/>
  <c r="S1545" i="1"/>
  <c r="L1545" i="1"/>
  <c r="N1545" i="1" s="1"/>
  <c r="Z1544" i="1"/>
  <c r="Y1544" i="1"/>
  <c r="T1544" i="1"/>
  <c r="S1544" i="1"/>
  <c r="L1544" i="1"/>
  <c r="N1544" i="1" s="1"/>
  <c r="Z1543" i="1"/>
  <c r="Y1543" i="1"/>
  <c r="T1543" i="1"/>
  <c r="S1543" i="1"/>
  <c r="L1543" i="1"/>
  <c r="N1543" i="1" s="1"/>
  <c r="Z1542" i="1"/>
  <c r="Y1542" i="1"/>
  <c r="T1542" i="1"/>
  <c r="S1542" i="1"/>
  <c r="L1542" i="1"/>
  <c r="N1542" i="1" s="1"/>
  <c r="Z1541" i="1"/>
  <c r="Y1541" i="1"/>
  <c r="T1541" i="1"/>
  <c r="S1541" i="1"/>
  <c r="L1541" i="1"/>
  <c r="N1541" i="1" s="1"/>
  <c r="Z1540" i="1"/>
  <c r="Y1540" i="1"/>
  <c r="T1540" i="1"/>
  <c r="S1540" i="1"/>
  <c r="L1540" i="1"/>
  <c r="N1540" i="1" s="1"/>
  <c r="Z1539" i="1"/>
  <c r="Y1539" i="1"/>
  <c r="T1539" i="1"/>
  <c r="S1539" i="1"/>
  <c r="L1539" i="1"/>
  <c r="N1539" i="1" s="1"/>
  <c r="Z1538" i="1"/>
  <c r="Y1538" i="1"/>
  <c r="T1538" i="1"/>
  <c r="S1538" i="1"/>
  <c r="L1538" i="1"/>
  <c r="N1538" i="1" s="1"/>
  <c r="Z1537" i="1"/>
  <c r="Y1537" i="1"/>
  <c r="T1537" i="1"/>
  <c r="S1537" i="1"/>
  <c r="L1537" i="1"/>
  <c r="N1537" i="1" s="1"/>
  <c r="Z1536" i="1"/>
  <c r="Y1536" i="1"/>
  <c r="T1536" i="1"/>
  <c r="S1536" i="1"/>
  <c r="L1536" i="1"/>
  <c r="N1536" i="1" s="1"/>
  <c r="Z1535" i="1"/>
  <c r="Y1535" i="1"/>
  <c r="T1535" i="1"/>
  <c r="S1535" i="1"/>
  <c r="L1535" i="1"/>
  <c r="N1535" i="1" s="1"/>
  <c r="Z1534" i="1"/>
  <c r="Y1534" i="1"/>
  <c r="T1534" i="1"/>
  <c r="S1534" i="1"/>
  <c r="L1534" i="1"/>
  <c r="N1534" i="1" s="1"/>
  <c r="Z1533" i="1"/>
  <c r="Y1533" i="1"/>
  <c r="T1533" i="1"/>
  <c r="S1533" i="1"/>
  <c r="L1533" i="1"/>
  <c r="N1533" i="1" s="1"/>
  <c r="Z1607" i="1"/>
  <c r="Y1607" i="1"/>
  <c r="T1607" i="1"/>
  <c r="S1607" i="1"/>
  <c r="L1607" i="1"/>
  <c r="N1607" i="1" s="1"/>
  <c r="Z1606" i="1"/>
  <c r="Y1606" i="1"/>
  <c r="T1606" i="1"/>
  <c r="S1606" i="1"/>
  <c r="L1606" i="1"/>
  <c r="N1606" i="1" s="1"/>
  <c r="Z1605" i="1"/>
  <c r="Y1605" i="1"/>
  <c r="T1605" i="1"/>
  <c r="S1605" i="1"/>
  <c r="L1605" i="1"/>
  <c r="N1605" i="1" s="1"/>
  <c r="Z1604" i="1"/>
  <c r="Y1604" i="1"/>
  <c r="T1604" i="1"/>
  <c r="S1604" i="1"/>
  <c r="L1604" i="1"/>
  <c r="N1604" i="1" s="1"/>
  <c r="Z1600" i="1"/>
  <c r="Y1600" i="1"/>
  <c r="T1600" i="1"/>
  <c r="S1600" i="1"/>
  <c r="L1600" i="1"/>
  <c r="N1600" i="1" s="1"/>
  <c r="Z1594" i="1"/>
  <c r="Y1594" i="1"/>
  <c r="T1594" i="1"/>
  <c r="S1594" i="1"/>
  <c r="L1594" i="1"/>
  <c r="N1594" i="1" s="1"/>
  <c r="Z1593" i="1"/>
  <c r="Y1593" i="1"/>
  <c r="T1593" i="1"/>
  <c r="S1593" i="1"/>
  <c r="L1593" i="1"/>
  <c r="N1593" i="1" s="1"/>
  <c r="Z1588" i="1"/>
  <c r="Y1588" i="1"/>
  <c r="T1588" i="1"/>
  <c r="S1588" i="1"/>
  <c r="L1588" i="1"/>
  <c r="N1588" i="1" s="1"/>
  <c r="Z1587" i="1"/>
  <c r="Y1587" i="1"/>
  <c r="T1587" i="1"/>
  <c r="S1587" i="1"/>
  <c r="L1587" i="1"/>
  <c r="N1587" i="1" s="1"/>
  <c r="Z1586" i="1"/>
  <c r="Y1586" i="1"/>
  <c r="T1586" i="1"/>
  <c r="S1586" i="1"/>
  <c r="L1586" i="1"/>
  <c r="N1586" i="1" s="1"/>
  <c r="Z1582" i="1"/>
  <c r="Y1582" i="1"/>
  <c r="T1582" i="1"/>
  <c r="S1582" i="1"/>
  <c r="L1582" i="1"/>
  <c r="N1582" i="1" s="1"/>
  <c r="Z1576" i="1"/>
  <c r="Y1576" i="1"/>
  <c r="T1576" i="1"/>
  <c r="S1576" i="1"/>
  <c r="L1576" i="1"/>
  <c r="N1576" i="1" s="1"/>
  <c r="Z1575" i="1"/>
  <c r="Y1575" i="1"/>
  <c r="T1575" i="1"/>
  <c r="S1575" i="1"/>
  <c r="L1575" i="1"/>
  <c r="N1575" i="1" s="1"/>
  <c r="Z1574" i="1"/>
  <c r="Y1574" i="1"/>
  <c r="T1574" i="1"/>
  <c r="S1574" i="1"/>
  <c r="L1574" i="1"/>
  <c r="N1574" i="1" s="1"/>
  <c r="Z1559" i="1"/>
  <c r="Y1559" i="1"/>
  <c r="T1559" i="1"/>
  <c r="S1559" i="1"/>
  <c r="L1559" i="1"/>
  <c r="N1559" i="1" s="1"/>
  <c r="Z1532" i="1"/>
  <c r="Y1532" i="1"/>
  <c r="T1532" i="1"/>
  <c r="S1532" i="1"/>
  <c r="L1532" i="1"/>
  <c r="N1532" i="1" s="1"/>
  <c r="Z1514" i="1"/>
  <c r="Y1514" i="1"/>
  <c r="T1514" i="1"/>
  <c r="S1514" i="1"/>
  <c r="L1514" i="1"/>
  <c r="N1514" i="1" s="1"/>
  <c r="Z1513" i="1"/>
  <c r="Y1513" i="1"/>
  <c r="T1513" i="1"/>
  <c r="S1513" i="1"/>
  <c r="L1513" i="1"/>
  <c r="N1513" i="1" s="1"/>
  <c r="Z1724" i="1"/>
  <c r="Y1724" i="1"/>
  <c r="T1724" i="1"/>
  <c r="S1724" i="1"/>
  <c r="L1724" i="1"/>
  <c r="N1724" i="1" s="1"/>
  <c r="Z1723" i="1"/>
  <c r="Y1723" i="1"/>
  <c r="T1723" i="1"/>
  <c r="S1723" i="1"/>
  <c r="L1723" i="1"/>
  <c r="N1723" i="1" s="1"/>
  <c r="Z1719" i="1"/>
  <c r="Y1719" i="1"/>
  <c r="T1719" i="1"/>
  <c r="S1719" i="1"/>
  <c r="L1719" i="1"/>
  <c r="N1719" i="1" s="1"/>
  <c r="Z1717" i="1"/>
  <c r="Y1717" i="1"/>
  <c r="T1717" i="1"/>
  <c r="S1717" i="1"/>
  <c r="L1717" i="1"/>
  <c r="N1717" i="1" s="1"/>
  <c r="Z1716" i="1"/>
  <c r="Y1716" i="1"/>
  <c r="T1716" i="1"/>
  <c r="S1716" i="1"/>
  <c r="L1716" i="1"/>
  <c r="N1716" i="1" s="1"/>
  <c r="Z1712" i="1"/>
  <c r="Y1712" i="1"/>
  <c r="T1712" i="1"/>
  <c r="S1712" i="1"/>
  <c r="L1712" i="1"/>
  <c r="N1712" i="1" s="1"/>
  <c r="Z1711" i="1"/>
  <c r="Y1711" i="1"/>
  <c r="R1711" i="1"/>
  <c r="S1711" i="1" s="1"/>
  <c r="L1711" i="1"/>
  <c r="N1711" i="1" s="1"/>
  <c r="Z1710" i="1"/>
  <c r="Y1710" i="1"/>
  <c r="R1710" i="1"/>
  <c r="S1710" i="1" s="1"/>
  <c r="L1710" i="1"/>
  <c r="N1710" i="1" s="1"/>
  <c r="Z1665" i="1"/>
  <c r="Y1665" i="1"/>
  <c r="T1665" i="1"/>
  <c r="S1665" i="1"/>
  <c r="L1665" i="1"/>
  <c r="N1665" i="1" s="1"/>
  <c r="Z1709" i="1"/>
  <c r="Y1709" i="1"/>
  <c r="R1709" i="1"/>
  <c r="S1709" i="1" s="1"/>
  <c r="L1709" i="1"/>
  <c r="N1709" i="1" s="1"/>
  <c r="Z1664" i="1"/>
  <c r="Y1664" i="1"/>
  <c r="T1664" i="1"/>
  <c r="S1664" i="1"/>
  <c r="L1664" i="1"/>
  <c r="N1664" i="1" s="1"/>
  <c r="Z1654" i="1"/>
  <c r="Y1654" i="1"/>
  <c r="T1654" i="1"/>
  <c r="S1654" i="1"/>
  <c r="L1654" i="1"/>
  <c r="N1654" i="1" s="1"/>
  <c r="Z1653" i="1"/>
  <c r="Y1653" i="1"/>
  <c r="T1653" i="1"/>
  <c r="S1653" i="1"/>
  <c r="L1653" i="1"/>
  <c r="N1653" i="1" s="1"/>
  <c r="Z1645" i="1"/>
  <c r="Y1645" i="1"/>
  <c r="R1645" i="1"/>
  <c r="T1645" i="1" s="1"/>
  <c r="L1645" i="1"/>
  <c r="N1645" i="1" s="1"/>
  <c r="Z1644" i="1"/>
  <c r="Y1644" i="1"/>
  <c r="T1644" i="1"/>
  <c r="S1644" i="1"/>
  <c r="L1644" i="1"/>
  <c r="N1644" i="1" s="1"/>
  <c r="Z1643" i="1"/>
  <c r="Y1643" i="1"/>
  <c r="T1643" i="1"/>
  <c r="S1643" i="1"/>
  <c r="L1643" i="1"/>
  <c r="N1643" i="1" s="1"/>
  <c r="Z1642" i="1"/>
  <c r="Y1642" i="1"/>
  <c r="T1642" i="1"/>
  <c r="S1642" i="1"/>
  <c r="L1642" i="1"/>
  <c r="N1642" i="1" s="1"/>
  <c r="Z1599" i="1"/>
  <c r="Y1599" i="1"/>
  <c r="T1599" i="1"/>
  <c r="S1599" i="1"/>
  <c r="L1599" i="1"/>
  <c r="N1599" i="1" s="1"/>
  <c r="Z1598" i="1"/>
  <c r="Y1598" i="1"/>
  <c r="T1598" i="1"/>
  <c r="S1598" i="1"/>
  <c r="L1598" i="1"/>
  <c r="N1598" i="1" s="1"/>
  <c r="Z1641" i="1"/>
  <c r="Y1641" i="1"/>
  <c r="T1641" i="1"/>
  <c r="S1641" i="1"/>
  <c r="L1641" i="1"/>
  <c r="N1641" i="1" s="1"/>
  <c r="Z1640" i="1"/>
  <c r="Y1640" i="1"/>
  <c r="T1640" i="1"/>
  <c r="S1640" i="1"/>
  <c r="L1640" i="1"/>
  <c r="N1640" i="1" s="1"/>
  <c r="Z1639" i="1"/>
  <c r="Y1639" i="1"/>
  <c r="T1639" i="1"/>
  <c r="S1639" i="1"/>
  <c r="L1639" i="1"/>
  <c r="N1639" i="1" s="1"/>
  <c r="Z1638" i="1"/>
  <c r="Y1638" i="1"/>
  <c r="T1638" i="1"/>
  <c r="S1638" i="1"/>
  <c r="L1638" i="1"/>
  <c r="N1638" i="1" s="1"/>
  <c r="Z1637" i="1"/>
  <c r="Y1637" i="1"/>
  <c r="T1637" i="1"/>
  <c r="S1637" i="1"/>
  <c r="L1637" i="1"/>
  <c r="N1637" i="1" s="1"/>
  <c r="Z1636" i="1"/>
  <c r="Y1636" i="1"/>
  <c r="R1636" i="1"/>
  <c r="S1636" i="1" s="1"/>
  <c r="L1636" i="1"/>
  <c r="N1636" i="1" s="1"/>
  <c r="Z1635" i="1"/>
  <c r="Y1635" i="1"/>
  <c r="T1635" i="1"/>
  <c r="R1635" i="1"/>
  <c r="S1635" i="1" s="1"/>
  <c r="L1635" i="1"/>
  <c r="N1635" i="1" s="1"/>
  <c r="Z1634" i="1"/>
  <c r="Y1634" i="1"/>
  <c r="R1634" i="1"/>
  <c r="S1634" i="1" s="1"/>
  <c r="L1634" i="1"/>
  <c r="N1634" i="1" s="1"/>
  <c r="Z1603" i="1"/>
  <c r="Y1603" i="1"/>
  <c r="R1603" i="1"/>
  <c r="T1603" i="1" s="1"/>
  <c r="L1603" i="1"/>
  <c r="N1603" i="1" s="1"/>
  <c r="Z1602" i="1"/>
  <c r="Y1602" i="1"/>
  <c r="T1602" i="1"/>
  <c r="S1602" i="1"/>
  <c r="L1602" i="1"/>
  <c r="N1602" i="1" s="1"/>
  <c r="Z1601" i="1"/>
  <c r="Y1601" i="1"/>
  <c r="T1601" i="1"/>
  <c r="S1601" i="1"/>
  <c r="L1601" i="1"/>
  <c r="N1601" i="1" s="1"/>
  <c r="Z1581" i="1"/>
  <c r="Y1581" i="1"/>
  <c r="T1581" i="1"/>
  <c r="S1581" i="1"/>
  <c r="L1581" i="1"/>
  <c r="N1581" i="1" s="1"/>
  <c r="Z1597" i="1"/>
  <c r="Y1597" i="1"/>
  <c r="T1597" i="1"/>
  <c r="S1597" i="1"/>
  <c r="L1597" i="1"/>
  <c r="N1597" i="1" s="1"/>
  <c r="Z1596" i="1"/>
  <c r="Y1596" i="1"/>
  <c r="T1596" i="1"/>
  <c r="S1596" i="1"/>
  <c r="L1596" i="1"/>
  <c r="N1596" i="1" s="1"/>
  <c r="Z1595" i="1"/>
  <c r="Y1595" i="1"/>
  <c r="T1595" i="1"/>
  <c r="S1595" i="1"/>
  <c r="L1595" i="1"/>
  <c r="N1595" i="1" s="1"/>
  <c r="Z1580" i="1"/>
  <c r="Y1580" i="1"/>
  <c r="T1580" i="1"/>
  <c r="S1580" i="1"/>
  <c r="L1580" i="1"/>
  <c r="N1580" i="1" s="1"/>
  <c r="Z1592" i="1"/>
  <c r="Y1592" i="1"/>
  <c r="T1592" i="1"/>
  <c r="S1592" i="1"/>
  <c r="L1592" i="1"/>
  <c r="N1592" i="1" s="1"/>
  <c r="Z1591" i="1"/>
  <c r="Y1591" i="1"/>
  <c r="T1591" i="1"/>
  <c r="S1591" i="1"/>
  <c r="L1591" i="1"/>
  <c r="N1591" i="1" s="1"/>
  <c r="Z1590" i="1"/>
  <c r="Y1590" i="1"/>
  <c r="T1590" i="1"/>
  <c r="S1590" i="1"/>
  <c r="L1590" i="1"/>
  <c r="N1590" i="1" s="1"/>
  <c r="Z1589" i="1"/>
  <c r="Y1589" i="1"/>
  <c r="T1589" i="1"/>
  <c r="S1589" i="1"/>
  <c r="L1589" i="1"/>
  <c r="N1589" i="1" s="1"/>
  <c r="Z1585" i="1"/>
  <c r="Y1585" i="1"/>
  <c r="T1585" i="1"/>
  <c r="S1585" i="1"/>
  <c r="L1585" i="1"/>
  <c r="N1585" i="1" s="1"/>
  <c r="Z1584" i="1"/>
  <c r="Y1584" i="1"/>
  <c r="T1584" i="1"/>
  <c r="S1584" i="1"/>
  <c r="L1584" i="1"/>
  <c r="N1584" i="1" s="1"/>
  <c r="Z1579" i="1"/>
  <c r="Y1579" i="1"/>
  <c r="T1579" i="1"/>
  <c r="S1579" i="1"/>
  <c r="L1579" i="1"/>
  <c r="N1579" i="1" s="1"/>
  <c r="Z1573" i="1"/>
  <c r="Y1573" i="1"/>
  <c r="T1573" i="1"/>
  <c r="S1573" i="1"/>
  <c r="L1573" i="1"/>
  <c r="N1573" i="1" s="1"/>
  <c r="Z1572" i="1"/>
  <c r="Y1572" i="1"/>
  <c r="T1572" i="1"/>
  <c r="S1572" i="1"/>
  <c r="L1572" i="1"/>
  <c r="N1572" i="1" s="1"/>
  <c r="Z1571" i="1"/>
  <c r="Y1571" i="1"/>
  <c r="T1571" i="1"/>
  <c r="S1571" i="1"/>
  <c r="L1571" i="1"/>
  <c r="N1571" i="1" s="1"/>
  <c r="Z1570" i="1"/>
  <c r="Y1570" i="1"/>
  <c r="T1570" i="1"/>
  <c r="S1570" i="1"/>
  <c r="L1570" i="1"/>
  <c r="N1570" i="1" s="1"/>
  <c r="Z1569" i="1"/>
  <c r="Y1569" i="1"/>
  <c r="T1569" i="1"/>
  <c r="S1569" i="1"/>
  <c r="L1569" i="1"/>
  <c r="N1569" i="1" s="1"/>
  <c r="Z1568" i="1"/>
  <c r="Y1568" i="1"/>
  <c r="T1568" i="1"/>
  <c r="S1568" i="1"/>
  <c r="L1568" i="1"/>
  <c r="N1568" i="1" s="1"/>
  <c r="Z1583" i="1"/>
  <c r="Y1583" i="1"/>
  <c r="T1583" i="1"/>
  <c r="S1583" i="1"/>
  <c r="L1583" i="1"/>
  <c r="N1583" i="1" s="1"/>
  <c r="Z1578" i="1"/>
  <c r="Y1578" i="1"/>
  <c r="T1578" i="1"/>
  <c r="S1578" i="1"/>
  <c r="L1578" i="1"/>
  <c r="N1578" i="1" s="1"/>
  <c r="Z1577" i="1"/>
  <c r="Y1577" i="1"/>
  <c r="T1577" i="1"/>
  <c r="S1577" i="1"/>
  <c r="L1577" i="1"/>
  <c r="N1577" i="1" s="1"/>
  <c r="Z1567" i="1"/>
  <c r="Y1567" i="1"/>
  <c r="S1567" i="1"/>
  <c r="R1567" i="1"/>
  <c r="T1567" i="1" s="1"/>
  <c r="L1567" i="1"/>
  <c r="N1567" i="1" s="1"/>
  <c r="Z1566" i="1"/>
  <c r="Y1566" i="1"/>
  <c r="T1566" i="1"/>
  <c r="S1566" i="1"/>
  <c r="L1566" i="1"/>
  <c r="N1566" i="1" s="1"/>
  <c r="Z1565" i="1"/>
  <c r="Y1565" i="1"/>
  <c r="T1565" i="1"/>
  <c r="S1565" i="1"/>
  <c r="L1565" i="1"/>
  <c r="N1565" i="1" s="1"/>
  <c r="Z1531" i="1"/>
  <c r="Y1531" i="1"/>
  <c r="T1531" i="1"/>
  <c r="S1531" i="1"/>
  <c r="L1531" i="1"/>
  <c r="N1531" i="1" s="1"/>
  <c r="Z1512" i="1"/>
  <c r="Y1512" i="1"/>
  <c r="T1512" i="1"/>
  <c r="R1512" i="1"/>
  <c r="S1512" i="1" s="1"/>
  <c r="L1512" i="1"/>
  <c r="N1512" i="1" s="1"/>
  <c r="Z1441" i="1"/>
  <c r="Y1441" i="1"/>
  <c r="T1441" i="1"/>
  <c r="S1441" i="1"/>
  <c r="L1441" i="1"/>
  <c r="N1441" i="1" s="1"/>
  <c r="Z1440" i="1"/>
  <c r="Y1440" i="1"/>
  <c r="T1440" i="1"/>
  <c r="S1440" i="1"/>
  <c r="L1440" i="1"/>
  <c r="N1440" i="1" s="1"/>
  <c r="Z1439" i="1"/>
  <c r="Y1439" i="1"/>
  <c r="T1439" i="1"/>
  <c r="S1439" i="1"/>
  <c r="L1439" i="1"/>
  <c r="N1439" i="1" s="1"/>
  <c r="Z1438" i="1"/>
  <c r="Y1438" i="1"/>
  <c r="T1438" i="1"/>
  <c r="S1438" i="1"/>
  <c r="L1438" i="1"/>
  <c r="N1438" i="1" s="1"/>
  <c r="Z1437" i="1"/>
  <c r="Y1437" i="1"/>
  <c r="T1437" i="1"/>
  <c r="S1437" i="1"/>
  <c r="L1437" i="1"/>
  <c r="N1437" i="1" s="1"/>
  <c r="Z1436" i="1"/>
  <c r="Y1436" i="1"/>
  <c r="T1436" i="1"/>
  <c r="S1436" i="1"/>
  <c r="L1436" i="1"/>
  <c r="N1436" i="1" s="1"/>
  <c r="Z1435" i="1"/>
  <c r="Y1435" i="1"/>
  <c r="T1435" i="1"/>
  <c r="S1435" i="1"/>
  <c r="L1435" i="1"/>
  <c r="N1435" i="1" s="1"/>
  <c r="Z1434" i="1"/>
  <c r="Y1434" i="1"/>
  <c r="T1434" i="1"/>
  <c r="S1434" i="1"/>
  <c r="L1434" i="1"/>
  <c r="N1434" i="1" s="1"/>
  <c r="Z1433" i="1"/>
  <c r="Y1433" i="1"/>
  <c r="T1433" i="1"/>
  <c r="S1433" i="1"/>
  <c r="L1433" i="1"/>
  <c r="N1433" i="1" s="1"/>
  <c r="Z1432" i="1"/>
  <c r="Y1432" i="1"/>
  <c r="T1432" i="1"/>
  <c r="S1432" i="1"/>
  <c r="L1432" i="1"/>
  <c r="N1432" i="1" s="1"/>
  <c r="Z1431" i="1"/>
  <c r="Y1431" i="1"/>
  <c r="T1431" i="1"/>
  <c r="S1431" i="1"/>
  <c r="L1431" i="1"/>
  <c r="N1431" i="1" s="1"/>
  <c r="Z1430" i="1"/>
  <c r="Y1430" i="1"/>
  <c r="T1430" i="1"/>
  <c r="S1430" i="1"/>
  <c r="L1430" i="1"/>
  <c r="N1430" i="1" s="1"/>
  <c r="Z1429" i="1"/>
  <c r="Y1429" i="1"/>
  <c r="T1429" i="1"/>
  <c r="S1429" i="1"/>
  <c r="L1429" i="1"/>
  <c r="N1429" i="1" s="1"/>
  <c r="Z1428" i="1"/>
  <c r="Y1428" i="1"/>
  <c r="T1428" i="1"/>
  <c r="S1428" i="1"/>
  <c r="L1428" i="1"/>
  <c r="N1428" i="1" s="1"/>
  <c r="Z1427" i="1"/>
  <c r="Y1427" i="1"/>
  <c r="T1427" i="1"/>
  <c r="S1427" i="1"/>
  <c r="L1427" i="1"/>
  <c r="N1427" i="1" s="1"/>
  <c r="Z1426" i="1"/>
  <c r="Y1426" i="1"/>
  <c r="T1426" i="1"/>
  <c r="S1426" i="1"/>
  <c r="L1426" i="1"/>
  <c r="N1426" i="1" s="1"/>
  <c r="Z1425" i="1"/>
  <c r="Y1425" i="1"/>
  <c r="T1425" i="1"/>
  <c r="S1425" i="1"/>
  <c r="L1425" i="1"/>
  <c r="N1425" i="1" s="1"/>
  <c r="Z1424" i="1"/>
  <c r="Y1424" i="1"/>
  <c r="T1424" i="1"/>
  <c r="S1424" i="1"/>
  <c r="L1424" i="1"/>
  <c r="N1424" i="1" s="1"/>
  <c r="Z1423" i="1"/>
  <c r="Y1423" i="1"/>
  <c r="T1423" i="1"/>
  <c r="S1423" i="1"/>
  <c r="L1423" i="1"/>
  <c r="N1423" i="1" s="1"/>
  <c r="Z1422" i="1"/>
  <c r="Y1422" i="1"/>
  <c r="T1422" i="1"/>
  <c r="S1422" i="1"/>
  <c r="L1422" i="1"/>
  <c r="N1422" i="1" s="1"/>
  <c r="Z1421" i="1"/>
  <c r="Y1421" i="1"/>
  <c r="T1421" i="1"/>
  <c r="S1421" i="1"/>
  <c r="L1421" i="1"/>
  <c r="N1421" i="1" s="1"/>
  <c r="Z1229" i="1"/>
  <c r="Y1229" i="1"/>
  <c r="T1229" i="1"/>
  <c r="S1229" i="1"/>
  <c r="L1229" i="1"/>
  <c r="N1229" i="1" s="1"/>
  <c r="Z1228" i="1"/>
  <c r="Y1228" i="1"/>
  <c r="T1228" i="1"/>
  <c r="S1228" i="1"/>
  <c r="L1228" i="1"/>
  <c r="N1228" i="1" s="1"/>
  <c r="Z1227" i="1"/>
  <c r="Y1227" i="1"/>
  <c r="T1227" i="1"/>
  <c r="S1227" i="1"/>
  <c r="L1227" i="1"/>
  <c r="N1227" i="1" s="1"/>
  <c r="Z1226" i="1"/>
  <c r="Y1226" i="1"/>
  <c r="T1226" i="1"/>
  <c r="S1226" i="1"/>
  <c r="L1226" i="1"/>
  <c r="N1226" i="1" s="1"/>
  <c r="Z1225" i="1"/>
  <c r="Y1225" i="1"/>
  <c r="T1225" i="1"/>
  <c r="S1225" i="1"/>
  <c r="L1225" i="1"/>
  <c r="N1225" i="1" s="1"/>
  <c r="Z1224" i="1"/>
  <c r="Y1224" i="1"/>
  <c r="T1224" i="1"/>
  <c r="S1224" i="1"/>
  <c r="L1224" i="1"/>
  <c r="N1224" i="1" s="1"/>
  <c r="Z1223" i="1"/>
  <c r="Y1223" i="1"/>
  <c r="T1223" i="1"/>
  <c r="S1223" i="1"/>
  <c r="L1223" i="1"/>
  <c r="N1223" i="1" s="1"/>
  <c r="Z1222" i="1"/>
  <c r="Y1222" i="1"/>
  <c r="T1222" i="1"/>
  <c r="S1222" i="1"/>
  <c r="L1222" i="1"/>
  <c r="N1222" i="1" s="1"/>
  <c r="Z1221" i="1"/>
  <c r="Y1221" i="1"/>
  <c r="T1221" i="1"/>
  <c r="S1221" i="1"/>
  <c r="L1221" i="1"/>
  <c r="N1221" i="1" s="1"/>
  <c r="Z1220" i="1"/>
  <c r="Y1220" i="1"/>
  <c r="T1220" i="1"/>
  <c r="S1220" i="1"/>
  <c r="L1220" i="1"/>
  <c r="N1220" i="1" s="1"/>
  <c r="Z1219" i="1"/>
  <c r="Y1219" i="1"/>
  <c r="T1219" i="1"/>
  <c r="S1219" i="1"/>
  <c r="L1219" i="1"/>
  <c r="N1219" i="1" s="1"/>
  <c r="Z1218" i="1"/>
  <c r="Y1218" i="1"/>
  <c r="T1218" i="1"/>
  <c r="S1218" i="1"/>
  <c r="L1218" i="1"/>
  <c r="N1218" i="1" s="1"/>
  <c r="Z1217" i="1"/>
  <c r="Y1217" i="1"/>
  <c r="T1217" i="1"/>
  <c r="S1217" i="1"/>
  <c r="L1217" i="1"/>
  <c r="N1217" i="1" s="1"/>
  <c r="Z1216" i="1"/>
  <c r="Y1216" i="1"/>
  <c r="T1216" i="1"/>
  <c r="S1216" i="1"/>
  <c r="L1216" i="1"/>
  <c r="N1216" i="1" s="1"/>
  <c r="Z1215" i="1"/>
  <c r="Y1215" i="1"/>
  <c r="T1215" i="1"/>
  <c r="S1215" i="1"/>
  <c r="L1215" i="1"/>
  <c r="N1215" i="1" s="1"/>
  <c r="Z1214" i="1"/>
  <c r="Y1214" i="1"/>
  <c r="T1214" i="1"/>
  <c r="S1214" i="1"/>
  <c r="L1214" i="1"/>
  <c r="N1214" i="1" s="1"/>
  <c r="Z1213" i="1"/>
  <c r="Y1213" i="1"/>
  <c r="T1213" i="1"/>
  <c r="S1213" i="1"/>
  <c r="L1213" i="1"/>
  <c r="N1213" i="1" s="1"/>
  <c r="Z1212" i="1"/>
  <c r="Y1212" i="1"/>
  <c r="T1212" i="1"/>
  <c r="S1212" i="1"/>
  <c r="L1212" i="1"/>
  <c r="N1212" i="1" s="1"/>
  <c r="Z1211" i="1"/>
  <c r="Y1211" i="1"/>
  <c r="T1211" i="1"/>
  <c r="S1211" i="1"/>
  <c r="L1211" i="1"/>
  <c r="N1211" i="1" s="1"/>
  <c r="Z1210" i="1"/>
  <c r="Y1210" i="1"/>
  <c r="T1210" i="1"/>
  <c r="S1210" i="1"/>
  <c r="L1210" i="1"/>
  <c r="N1210" i="1" s="1"/>
  <c r="Z1282" i="1"/>
  <c r="Y1282" i="1"/>
  <c r="T1282" i="1"/>
  <c r="S1282" i="1"/>
  <c r="L1282" i="1"/>
  <c r="N1282" i="1" s="1"/>
  <c r="Z1442" i="1"/>
  <c r="Y1442" i="1"/>
  <c r="T1442" i="1"/>
  <c r="S1442" i="1"/>
  <c r="L1442" i="1"/>
  <c r="N1442" i="1" s="1"/>
  <c r="Z1478" i="1"/>
  <c r="Y1478" i="1"/>
  <c r="T1478" i="1"/>
  <c r="S1478" i="1"/>
  <c r="L1478" i="1"/>
  <c r="N1478" i="1" s="1"/>
  <c r="Z1477" i="1"/>
  <c r="Y1477" i="1"/>
  <c r="T1477" i="1"/>
  <c r="S1477" i="1"/>
  <c r="L1477" i="1"/>
  <c r="N1477" i="1" s="1"/>
  <c r="Z1459" i="1"/>
  <c r="Y1459" i="1"/>
  <c r="T1459" i="1"/>
  <c r="S1459" i="1"/>
  <c r="L1459" i="1"/>
  <c r="N1459" i="1" s="1"/>
  <c r="Z1371" i="1"/>
  <c r="Y1371" i="1"/>
  <c r="T1371" i="1"/>
  <c r="S1371" i="1"/>
  <c r="L1371" i="1"/>
  <c r="N1371" i="1" s="1"/>
  <c r="Z1255" i="1"/>
  <c r="Y1255" i="1"/>
  <c r="T1255" i="1"/>
  <c r="S1255" i="1"/>
  <c r="L1255" i="1"/>
  <c r="N1255" i="1" s="1"/>
  <c r="Z1209" i="1"/>
  <c r="Y1209" i="1"/>
  <c r="T1209" i="1"/>
  <c r="S1209" i="1"/>
  <c r="L1209" i="1"/>
  <c r="N1209" i="1" s="1"/>
  <c r="Z1208" i="1"/>
  <c r="Y1208" i="1"/>
  <c r="T1208" i="1"/>
  <c r="S1208" i="1"/>
  <c r="L1208" i="1"/>
  <c r="N1208" i="1" s="1"/>
  <c r="Z1193" i="1"/>
  <c r="Y1193" i="1"/>
  <c r="T1193" i="1"/>
  <c r="S1193" i="1"/>
  <c r="L1193" i="1"/>
  <c r="N1193" i="1" s="1"/>
  <c r="Z1192" i="1"/>
  <c r="Y1192" i="1"/>
  <c r="T1192" i="1"/>
  <c r="S1192" i="1"/>
  <c r="L1192" i="1"/>
  <c r="N1192" i="1" s="1"/>
  <c r="Z1191" i="1"/>
  <c r="Y1191" i="1"/>
  <c r="T1191" i="1"/>
  <c r="S1191" i="1"/>
  <c r="L1191" i="1"/>
  <c r="N1191" i="1" s="1"/>
  <c r="Z1169" i="1"/>
  <c r="Y1169" i="1"/>
  <c r="T1169" i="1"/>
  <c r="S1169" i="1"/>
  <c r="L1169" i="1"/>
  <c r="N1169" i="1" s="1"/>
  <c r="Z1168" i="1"/>
  <c r="Y1168" i="1"/>
  <c r="T1168" i="1"/>
  <c r="S1168" i="1"/>
  <c r="L1168" i="1"/>
  <c r="N1168" i="1" s="1"/>
  <c r="Z1167" i="1"/>
  <c r="Y1167" i="1"/>
  <c r="T1167" i="1"/>
  <c r="S1167" i="1"/>
  <c r="L1167" i="1"/>
  <c r="N1167" i="1" s="1"/>
  <c r="Z1166" i="1"/>
  <c r="Y1166" i="1"/>
  <c r="T1166" i="1"/>
  <c r="S1166" i="1"/>
  <c r="L1166" i="1"/>
  <c r="N1166" i="1" s="1"/>
  <c r="Z1486" i="1"/>
  <c r="Y1486" i="1"/>
  <c r="T1486" i="1"/>
  <c r="S1486" i="1"/>
  <c r="L1486" i="1"/>
  <c r="N1486" i="1" s="1"/>
  <c r="Z1476" i="1"/>
  <c r="Y1476" i="1"/>
  <c r="T1476" i="1"/>
  <c r="S1476" i="1"/>
  <c r="L1476" i="1"/>
  <c r="N1476" i="1" s="1"/>
  <c r="Z1475" i="1"/>
  <c r="Y1475" i="1"/>
  <c r="T1475" i="1"/>
  <c r="S1475" i="1"/>
  <c r="L1475" i="1"/>
  <c r="N1475" i="1" s="1"/>
  <c r="Z1474" i="1"/>
  <c r="Y1474" i="1"/>
  <c r="T1474" i="1"/>
  <c r="S1474" i="1"/>
  <c r="L1474" i="1"/>
  <c r="N1474" i="1" s="1"/>
  <c r="Z1511" i="1"/>
  <c r="Y1511" i="1"/>
  <c r="T1511" i="1"/>
  <c r="S1511" i="1"/>
  <c r="L1511" i="1"/>
  <c r="N1511" i="1" s="1"/>
  <c r="Z1509" i="1"/>
  <c r="Y1509" i="1"/>
  <c r="T1509" i="1"/>
  <c r="S1509" i="1"/>
  <c r="L1509" i="1"/>
  <c r="N1509" i="1" s="1"/>
  <c r="Z1508" i="1"/>
  <c r="Y1508" i="1"/>
  <c r="T1508" i="1"/>
  <c r="S1508" i="1"/>
  <c r="L1508" i="1"/>
  <c r="N1508" i="1" s="1"/>
  <c r="Z1507" i="1"/>
  <c r="Y1507" i="1"/>
  <c r="T1507" i="1"/>
  <c r="S1507" i="1"/>
  <c r="L1507" i="1"/>
  <c r="N1507" i="1" s="1"/>
  <c r="Z1506" i="1"/>
  <c r="Y1506" i="1"/>
  <c r="T1506" i="1"/>
  <c r="S1506" i="1"/>
  <c r="L1506" i="1"/>
  <c r="N1506" i="1" s="1"/>
  <c r="Z1505" i="1"/>
  <c r="Y1505" i="1"/>
  <c r="T1505" i="1"/>
  <c r="S1505" i="1"/>
  <c r="L1505" i="1"/>
  <c r="N1505" i="1" s="1"/>
  <c r="Z1504" i="1"/>
  <c r="Y1504" i="1"/>
  <c r="T1504" i="1"/>
  <c r="S1504" i="1"/>
  <c r="L1504" i="1"/>
  <c r="N1504" i="1" s="1"/>
  <c r="Z1503" i="1"/>
  <c r="Y1503" i="1"/>
  <c r="T1503" i="1"/>
  <c r="S1503" i="1"/>
  <c r="L1503" i="1"/>
  <c r="N1503" i="1" s="1"/>
  <c r="Z1502" i="1"/>
  <c r="Y1502" i="1"/>
  <c r="T1502" i="1"/>
  <c r="S1502" i="1"/>
  <c r="L1502" i="1"/>
  <c r="N1502" i="1" s="1"/>
  <c r="Z1501" i="1"/>
  <c r="Y1501" i="1"/>
  <c r="T1501" i="1"/>
  <c r="S1501" i="1"/>
  <c r="L1501" i="1"/>
  <c r="N1501" i="1" s="1"/>
  <c r="Z1500" i="1"/>
  <c r="Y1500" i="1"/>
  <c r="T1500" i="1"/>
  <c r="S1500" i="1"/>
  <c r="L1500" i="1"/>
  <c r="N1500" i="1" s="1"/>
  <c r="Z1499" i="1"/>
  <c r="Y1499" i="1"/>
  <c r="T1499" i="1"/>
  <c r="S1499" i="1"/>
  <c r="L1499" i="1"/>
  <c r="N1499" i="1" s="1"/>
  <c r="Z1498" i="1"/>
  <c r="Y1498" i="1"/>
  <c r="T1498" i="1"/>
  <c r="S1498" i="1"/>
  <c r="L1498" i="1"/>
  <c r="N1498" i="1" s="1"/>
  <c r="Z1497" i="1"/>
  <c r="Y1497" i="1"/>
  <c r="T1497" i="1"/>
  <c r="S1497" i="1"/>
  <c r="L1497" i="1"/>
  <c r="N1497" i="1" s="1"/>
  <c r="Z1496" i="1"/>
  <c r="Y1496" i="1"/>
  <c r="T1496" i="1"/>
  <c r="S1496" i="1"/>
  <c r="L1496" i="1"/>
  <c r="N1496" i="1" s="1"/>
  <c r="Z1495" i="1"/>
  <c r="Y1495" i="1"/>
  <c r="T1495" i="1"/>
  <c r="S1495" i="1"/>
  <c r="L1495" i="1"/>
  <c r="N1495" i="1" s="1"/>
  <c r="Z1494" i="1"/>
  <c r="Y1494" i="1"/>
  <c r="T1494" i="1"/>
  <c r="S1494" i="1"/>
  <c r="L1494" i="1"/>
  <c r="N1494" i="1" s="1"/>
  <c r="Z1493" i="1"/>
  <c r="Y1493" i="1"/>
  <c r="T1493" i="1"/>
  <c r="S1493" i="1"/>
  <c r="L1493" i="1"/>
  <c r="N1493" i="1" s="1"/>
  <c r="Z1492" i="1"/>
  <c r="Y1492" i="1"/>
  <c r="T1492" i="1"/>
  <c r="S1492" i="1"/>
  <c r="L1492" i="1"/>
  <c r="N1492" i="1" s="1"/>
  <c r="Z1491" i="1"/>
  <c r="Y1491" i="1"/>
  <c r="T1491" i="1"/>
  <c r="S1491" i="1"/>
  <c r="L1491" i="1"/>
  <c r="N1491" i="1" s="1"/>
  <c r="Z1490" i="1"/>
  <c r="Y1490" i="1"/>
  <c r="T1490" i="1"/>
  <c r="S1490" i="1"/>
  <c r="L1490" i="1"/>
  <c r="N1490" i="1" s="1"/>
  <c r="Z1489" i="1"/>
  <c r="Y1489" i="1"/>
  <c r="T1489" i="1"/>
  <c r="S1489" i="1"/>
  <c r="L1489" i="1"/>
  <c r="N1489" i="1" s="1"/>
  <c r="Z1488" i="1"/>
  <c r="Y1488" i="1"/>
  <c r="T1488" i="1"/>
  <c r="S1488" i="1"/>
  <c r="L1488" i="1"/>
  <c r="N1488" i="1" s="1"/>
  <c r="Z1487" i="1"/>
  <c r="Y1487" i="1"/>
  <c r="T1487" i="1"/>
  <c r="S1487" i="1"/>
  <c r="L1487" i="1"/>
  <c r="N1487" i="1" s="1"/>
  <c r="Z1420" i="1"/>
  <c r="Y1420" i="1"/>
  <c r="T1420" i="1"/>
  <c r="S1420" i="1"/>
  <c r="L1420" i="1"/>
  <c r="N1420" i="1" s="1"/>
  <c r="Z1419" i="1"/>
  <c r="Y1419" i="1"/>
  <c r="T1419" i="1"/>
  <c r="S1419" i="1"/>
  <c r="L1419" i="1"/>
  <c r="N1419" i="1" s="1"/>
  <c r="Z1418" i="1"/>
  <c r="Y1418" i="1"/>
  <c r="T1418" i="1"/>
  <c r="S1418" i="1"/>
  <c r="L1418" i="1"/>
  <c r="N1418" i="1" s="1"/>
  <c r="Z1417" i="1"/>
  <c r="Y1417" i="1"/>
  <c r="T1417" i="1"/>
  <c r="S1417" i="1"/>
  <c r="L1417" i="1"/>
  <c r="N1417" i="1" s="1"/>
  <c r="Z1404" i="1"/>
  <c r="Y1404" i="1"/>
  <c r="T1404" i="1"/>
  <c r="S1404" i="1"/>
  <c r="L1404" i="1"/>
  <c r="N1404" i="1" s="1"/>
  <c r="Z1403" i="1"/>
  <c r="Y1403" i="1"/>
  <c r="T1403" i="1"/>
  <c r="S1403" i="1"/>
  <c r="L1403" i="1"/>
  <c r="N1403" i="1" s="1"/>
  <c r="Z1402" i="1"/>
  <c r="Y1402" i="1"/>
  <c r="T1402" i="1"/>
  <c r="S1402" i="1"/>
  <c r="L1402" i="1"/>
  <c r="N1402" i="1" s="1"/>
  <c r="Z1401" i="1"/>
  <c r="Y1401" i="1"/>
  <c r="T1401" i="1"/>
  <c r="S1401" i="1"/>
  <c r="L1401" i="1"/>
  <c r="N1401" i="1" s="1"/>
  <c r="Z1370" i="1"/>
  <c r="Y1370" i="1"/>
  <c r="T1370" i="1"/>
  <c r="S1370" i="1"/>
  <c r="L1370" i="1"/>
  <c r="N1370" i="1" s="1"/>
  <c r="Z1165" i="1"/>
  <c r="Y1165" i="1"/>
  <c r="T1165" i="1"/>
  <c r="S1165" i="1"/>
  <c r="L1165" i="1"/>
  <c r="N1165" i="1" s="1"/>
  <c r="Z1485" i="1"/>
  <c r="Y1485" i="1"/>
  <c r="T1485" i="1"/>
  <c r="S1485" i="1"/>
  <c r="L1485" i="1"/>
  <c r="N1485" i="1" s="1"/>
  <c r="Z1483" i="1"/>
  <c r="Y1483" i="1"/>
  <c r="T1483" i="1"/>
  <c r="S1483" i="1"/>
  <c r="L1483" i="1"/>
  <c r="N1483" i="1" s="1"/>
  <c r="Z1473" i="1"/>
  <c r="Y1473" i="1"/>
  <c r="T1473" i="1"/>
  <c r="S1473" i="1"/>
  <c r="L1473" i="1"/>
  <c r="N1473" i="1" s="1"/>
  <c r="Z1472" i="1"/>
  <c r="Y1472" i="1"/>
  <c r="T1472" i="1"/>
  <c r="S1472" i="1"/>
  <c r="L1472" i="1"/>
  <c r="N1472" i="1" s="1"/>
  <c r="Z1471" i="1"/>
  <c r="Y1471" i="1"/>
  <c r="T1471" i="1"/>
  <c r="S1471" i="1"/>
  <c r="L1471" i="1"/>
  <c r="N1471" i="1" s="1"/>
  <c r="Z1470" i="1"/>
  <c r="Y1470" i="1"/>
  <c r="T1470" i="1"/>
  <c r="S1470" i="1"/>
  <c r="L1470" i="1"/>
  <c r="N1470" i="1" s="1"/>
  <c r="Z1469" i="1"/>
  <c r="Y1469" i="1"/>
  <c r="T1469" i="1"/>
  <c r="S1469" i="1"/>
  <c r="L1469" i="1"/>
  <c r="N1469" i="1" s="1"/>
  <c r="Z1468" i="1"/>
  <c r="Y1468" i="1"/>
  <c r="T1468" i="1"/>
  <c r="S1468" i="1"/>
  <c r="L1468" i="1"/>
  <c r="N1468" i="1" s="1"/>
  <c r="Z1458" i="1"/>
  <c r="Y1458" i="1"/>
  <c r="T1458" i="1"/>
  <c r="S1458" i="1"/>
  <c r="L1458" i="1"/>
  <c r="N1458" i="1" s="1"/>
  <c r="Z1457" i="1"/>
  <c r="Y1457" i="1"/>
  <c r="T1457" i="1"/>
  <c r="S1457" i="1"/>
  <c r="L1457" i="1"/>
  <c r="N1457" i="1" s="1"/>
  <c r="Z1456" i="1"/>
  <c r="Y1456" i="1"/>
  <c r="T1456" i="1"/>
  <c r="S1456" i="1"/>
  <c r="L1456" i="1"/>
  <c r="N1456" i="1" s="1"/>
  <c r="Z1455" i="1"/>
  <c r="Y1455" i="1"/>
  <c r="T1455" i="1"/>
  <c r="S1455" i="1"/>
  <c r="L1455" i="1"/>
  <c r="N1455" i="1" s="1"/>
  <c r="Z1454" i="1"/>
  <c r="Y1454" i="1"/>
  <c r="T1454" i="1"/>
  <c r="S1454" i="1"/>
  <c r="L1454" i="1"/>
  <c r="N1454" i="1" s="1"/>
  <c r="Z1453" i="1"/>
  <c r="Y1453" i="1"/>
  <c r="T1453" i="1"/>
  <c r="S1453" i="1"/>
  <c r="L1453" i="1"/>
  <c r="N1453" i="1" s="1"/>
  <c r="Z1452" i="1"/>
  <c r="Y1452" i="1"/>
  <c r="T1452" i="1"/>
  <c r="S1452" i="1"/>
  <c r="L1452" i="1"/>
  <c r="N1452" i="1" s="1"/>
  <c r="Z1451" i="1"/>
  <c r="Y1451" i="1"/>
  <c r="T1451" i="1"/>
  <c r="S1451" i="1"/>
  <c r="L1451" i="1"/>
  <c r="N1451" i="1" s="1"/>
  <c r="Z1450" i="1"/>
  <c r="Y1450" i="1"/>
  <c r="T1450" i="1"/>
  <c r="S1450" i="1"/>
  <c r="L1450" i="1"/>
  <c r="N1450" i="1" s="1"/>
  <c r="Z1449" i="1"/>
  <c r="Y1449" i="1"/>
  <c r="T1449" i="1"/>
  <c r="S1449" i="1"/>
  <c r="L1449" i="1"/>
  <c r="N1449" i="1" s="1"/>
  <c r="Z1448" i="1"/>
  <c r="Y1448" i="1"/>
  <c r="T1448" i="1"/>
  <c r="S1448" i="1"/>
  <c r="L1448" i="1"/>
  <c r="N1448" i="1" s="1"/>
  <c r="Z1447" i="1"/>
  <c r="Y1447" i="1"/>
  <c r="T1447" i="1"/>
  <c r="S1447" i="1"/>
  <c r="L1447" i="1"/>
  <c r="N1447" i="1" s="1"/>
  <c r="Z1416" i="1"/>
  <c r="Y1416" i="1"/>
  <c r="T1416" i="1"/>
  <c r="S1416" i="1"/>
  <c r="L1416" i="1"/>
  <c r="N1416" i="1" s="1"/>
  <c r="Z1415" i="1"/>
  <c r="Y1415" i="1"/>
  <c r="T1415" i="1"/>
  <c r="S1415" i="1"/>
  <c r="L1415" i="1"/>
  <c r="N1415" i="1" s="1"/>
  <c r="Z1414" i="1"/>
  <c r="Y1414" i="1"/>
  <c r="T1414" i="1"/>
  <c r="S1414" i="1"/>
  <c r="L1414" i="1"/>
  <c r="N1414" i="1" s="1"/>
  <c r="Z1413" i="1"/>
  <c r="Y1413" i="1"/>
  <c r="T1413" i="1"/>
  <c r="S1413" i="1"/>
  <c r="L1413" i="1"/>
  <c r="N1413" i="1" s="1"/>
  <c r="Z1412" i="1"/>
  <c r="Y1412" i="1"/>
  <c r="T1412" i="1"/>
  <c r="S1412" i="1"/>
  <c r="L1412" i="1"/>
  <c r="N1412" i="1" s="1"/>
  <c r="Z1411" i="1"/>
  <c r="Y1411" i="1"/>
  <c r="T1411" i="1"/>
  <c r="S1411" i="1"/>
  <c r="L1411" i="1"/>
  <c r="N1411" i="1" s="1"/>
  <c r="Z1410" i="1"/>
  <c r="Y1410" i="1"/>
  <c r="T1410" i="1"/>
  <c r="S1410" i="1"/>
  <c r="L1410" i="1"/>
  <c r="N1410" i="1" s="1"/>
  <c r="Z1400" i="1"/>
  <c r="Y1400" i="1"/>
  <c r="T1400" i="1"/>
  <c r="S1400" i="1"/>
  <c r="L1400" i="1"/>
  <c r="N1400" i="1" s="1"/>
  <c r="Z1399" i="1"/>
  <c r="Y1399" i="1"/>
  <c r="T1399" i="1"/>
  <c r="S1399" i="1"/>
  <c r="L1399" i="1"/>
  <c r="N1399" i="1" s="1"/>
  <c r="Z1398" i="1"/>
  <c r="Y1398" i="1"/>
  <c r="T1398" i="1"/>
  <c r="S1398" i="1"/>
  <c r="L1398" i="1"/>
  <c r="N1398" i="1" s="1"/>
  <c r="Z1397" i="1"/>
  <c r="Y1397" i="1"/>
  <c r="T1397" i="1"/>
  <c r="S1397" i="1"/>
  <c r="L1397" i="1"/>
  <c r="N1397" i="1" s="1"/>
  <c r="Z1396" i="1"/>
  <c r="Y1396" i="1"/>
  <c r="T1396" i="1"/>
  <c r="S1396" i="1"/>
  <c r="L1396" i="1"/>
  <c r="N1396" i="1" s="1"/>
  <c r="Z1395" i="1"/>
  <c r="Y1395" i="1"/>
  <c r="T1395" i="1"/>
  <c r="S1395" i="1"/>
  <c r="L1395" i="1"/>
  <c r="N1395" i="1" s="1"/>
  <c r="Z1394" i="1"/>
  <c r="Y1394" i="1"/>
  <c r="T1394" i="1"/>
  <c r="S1394" i="1"/>
  <c r="L1394" i="1"/>
  <c r="N1394" i="1" s="1"/>
  <c r="Z1393" i="1"/>
  <c r="Y1393" i="1"/>
  <c r="T1393" i="1"/>
  <c r="S1393" i="1"/>
  <c r="L1393" i="1"/>
  <c r="N1393" i="1" s="1"/>
  <c r="Z1392" i="1"/>
  <c r="Y1392" i="1"/>
  <c r="T1392" i="1"/>
  <c r="S1392" i="1"/>
  <c r="L1392" i="1"/>
  <c r="N1392" i="1" s="1"/>
  <c r="Z1391" i="1"/>
  <c r="Y1391" i="1"/>
  <c r="T1391" i="1"/>
  <c r="S1391" i="1"/>
  <c r="L1391" i="1"/>
  <c r="N1391" i="1" s="1"/>
  <c r="Z1369" i="1"/>
  <c r="Y1369" i="1"/>
  <c r="T1369" i="1"/>
  <c r="S1369" i="1"/>
  <c r="L1369" i="1"/>
  <c r="N1369" i="1" s="1"/>
  <c r="Z1368" i="1"/>
  <c r="Y1368" i="1"/>
  <c r="T1368" i="1"/>
  <c r="S1368" i="1"/>
  <c r="L1368" i="1"/>
  <c r="N1368" i="1" s="1"/>
  <c r="Z1367" i="1"/>
  <c r="Y1367" i="1"/>
  <c r="T1367" i="1"/>
  <c r="S1367" i="1"/>
  <c r="L1367" i="1"/>
  <c r="N1367" i="1" s="1"/>
  <c r="Z1366" i="1"/>
  <c r="Y1366" i="1"/>
  <c r="T1366" i="1"/>
  <c r="S1366" i="1"/>
  <c r="L1366" i="1"/>
  <c r="N1366" i="1" s="1"/>
  <c r="Z1365" i="1"/>
  <c r="Y1365" i="1"/>
  <c r="T1365" i="1"/>
  <c r="S1365" i="1"/>
  <c r="L1365" i="1"/>
  <c r="N1365" i="1" s="1"/>
  <c r="Z1364" i="1"/>
  <c r="Y1364" i="1"/>
  <c r="T1364" i="1"/>
  <c r="S1364" i="1"/>
  <c r="L1364" i="1"/>
  <c r="N1364" i="1" s="1"/>
  <c r="Z1363" i="1"/>
  <c r="Y1363" i="1"/>
  <c r="T1363" i="1"/>
  <c r="S1363" i="1"/>
  <c r="L1363" i="1"/>
  <c r="N1363" i="1" s="1"/>
  <c r="Z1281" i="1"/>
  <c r="Y1281" i="1"/>
  <c r="T1281" i="1"/>
  <c r="S1281" i="1"/>
  <c r="L1281" i="1"/>
  <c r="N1281" i="1" s="1"/>
  <c r="Z1280" i="1"/>
  <c r="Y1280" i="1"/>
  <c r="T1280" i="1"/>
  <c r="S1280" i="1"/>
  <c r="L1280" i="1"/>
  <c r="N1280" i="1" s="1"/>
  <c r="Z1279" i="1"/>
  <c r="Y1279" i="1"/>
  <c r="T1279" i="1"/>
  <c r="S1279" i="1"/>
  <c r="L1279" i="1"/>
  <c r="N1279" i="1" s="1"/>
  <c r="Z1278" i="1"/>
  <c r="Y1278" i="1"/>
  <c r="T1278" i="1"/>
  <c r="S1278" i="1"/>
  <c r="L1278" i="1"/>
  <c r="N1278" i="1" s="1"/>
  <c r="Z1277" i="1"/>
  <c r="Y1277" i="1"/>
  <c r="T1277" i="1"/>
  <c r="S1277" i="1"/>
  <c r="L1277" i="1"/>
  <c r="N1277" i="1" s="1"/>
  <c r="Z1276" i="1"/>
  <c r="Y1276" i="1"/>
  <c r="T1276" i="1"/>
  <c r="S1276" i="1"/>
  <c r="L1276" i="1"/>
  <c r="N1276" i="1" s="1"/>
  <c r="Z1275" i="1"/>
  <c r="Y1275" i="1"/>
  <c r="T1275" i="1"/>
  <c r="S1275" i="1"/>
  <c r="L1275" i="1"/>
  <c r="N1275" i="1" s="1"/>
  <c r="Z1274" i="1"/>
  <c r="Y1274" i="1"/>
  <c r="T1274" i="1"/>
  <c r="S1274" i="1"/>
  <c r="L1274" i="1"/>
  <c r="N1274" i="1" s="1"/>
  <c r="Z1273" i="1"/>
  <c r="Y1273" i="1"/>
  <c r="T1273" i="1"/>
  <c r="S1273" i="1"/>
  <c r="L1273" i="1"/>
  <c r="N1273" i="1" s="1"/>
  <c r="Z1272" i="1"/>
  <c r="Y1272" i="1"/>
  <c r="T1272" i="1"/>
  <c r="S1272" i="1"/>
  <c r="L1272" i="1"/>
  <c r="N1272" i="1" s="1"/>
  <c r="Z1271" i="1"/>
  <c r="Y1271" i="1"/>
  <c r="T1271" i="1"/>
  <c r="S1271" i="1"/>
  <c r="L1271" i="1"/>
  <c r="N1271" i="1" s="1"/>
  <c r="Z1270" i="1"/>
  <c r="Y1270" i="1"/>
  <c r="T1270" i="1"/>
  <c r="S1270" i="1"/>
  <c r="L1270" i="1"/>
  <c r="N1270" i="1" s="1"/>
  <c r="Z1269" i="1"/>
  <c r="Y1269" i="1"/>
  <c r="T1269" i="1"/>
  <c r="S1269" i="1"/>
  <c r="L1269" i="1"/>
  <c r="N1269" i="1" s="1"/>
  <c r="Z1268" i="1"/>
  <c r="Y1268" i="1"/>
  <c r="T1268" i="1"/>
  <c r="S1268" i="1"/>
  <c r="L1268" i="1"/>
  <c r="N1268" i="1" s="1"/>
  <c r="Z1267" i="1"/>
  <c r="Y1267" i="1"/>
  <c r="T1267" i="1"/>
  <c r="S1267" i="1"/>
  <c r="L1267" i="1"/>
  <c r="N1267" i="1" s="1"/>
  <c r="Z1266" i="1"/>
  <c r="Y1266" i="1"/>
  <c r="T1266" i="1"/>
  <c r="S1266" i="1"/>
  <c r="L1266" i="1"/>
  <c r="N1266" i="1" s="1"/>
  <c r="Z1265" i="1"/>
  <c r="Y1265" i="1"/>
  <c r="T1265" i="1"/>
  <c r="S1265" i="1"/>
  <c r="L1265" i="1"/>
  <c r="N1265" i="1" s="1"/>
  <c r="Z1264" i="1"/>
  <c r="Y1264" i="1"/>
  <c r="T1264" i="1"/>
  <c r="S1264" i="1"/>
  <c r="L1264" i="1"/>
  <c r="N1264" i="1" s="1"/>
  <c r="Z1263" i="1"/>
  <c r="Y1263" i="1"/>
  <c r="T1263" i="1"/>
  <c r="S1263" i="1"/>
  <c r="L1263" i="1"/>
  <c r="N1263" i="1" s="1"/>
  <c r="Z1254" i="1"/>
  <c r="Y1254" i="1"/>
  <c r="T1254" i="1"/>
  <c r="S1254" i="1"/>
  <c r="L1254" i="1"/>
  <c r="N1254" i="1" s="1"/>
  <c r="Z1253" i="1"/>
  <c r="Y1253" i="1"/>
  <c r="T1253" i="1"/>
  <c r="S1253" i="1"/>
  <c r="L1253" i="1"/>
  <c r="N1253" i="1" s="1"/>
  <c r="Z1252" i="1"/>
  <c r="Y1252" i="1"/>
  <c r="T1252" i="1"/>
  <c r="S1252" i="1"/>
  <c r="L1252" i="1"/>
  <c r="N1252" i="1" s="1"/>
  <c r="Z1251" i="1"/>
  <c r="Y1251" i="1"/>
  <c r="T1251" i="1"/>
  <c r="S1251" i="1"/>
  <c r="L1251" i="1"/>
  <c r="N1251" i="1" s="1"/>
  <c r="Z1250" i="1"/>
  <c r="Y1250" i="1"/>
  <c r="T1250" i="1"/>
  <c r="S1250" i="1"/>
  <c r="L1250" i="1"/>
  <c r="N1250" i="1" s="1"/>
  <c r="Z1249" i="1"/>
  <c r="Y1249" i="1"/>
  <c r="T1249" i="1"/>
  <c r="S1249" i="1"/>
  <c r="L1249" i="1"/>
  <c r="N1249" i="1" s="1"/>
  <c r="Z1248" i="1"/>
  <c r="Y1248" i="1"/>
  <c r="T1248" i="1"/>
  <c r="S1248" i="1"/>
  <c r="L1248" i="1"/>
  <c r="N1248" i="1" s="1"/>
  <c r="Z1247" i="1"/>
  <c r="Y1247" i="1"/>
  <c r="T1247" i="1"/>
  <c r="S1247" i="1"/>
  <c r="L1247" i="1"/>
  <c r="N1247" i="1" s="1"/>
  <c r="Z1246" i="1"/>
  <c r="Y1246" i="1"/>
  <c r="T1246" i="1"/>
  <c r="S1246" i="1"/>
  <c r="L1246" i="1"/>
  <c r="N1246" i="1" s="1"/>
  <c r="Z1245" i="1"/>
  <c r="Y1245" i="1"/>
  <c r="T1245" i="1"/>
  <c r="S1245" i="1"/>
  <c r="L1245" i="1"/>
  <c r="N1245" i="1" s="1"/>
  <c r="Z1244" i="1"/>
  <c r="Y1244" i="1"/>
  <c r="T1244" i="1"/>
  <c r="S1244" i="1"/>
  <c r="L1244" i="1"/>
  <c r="N1244" i="1" s="1"/>
  <c r="Z1243" i="1"/>
  <c r="Y1243" i="1"/>
  <c r="T1243" i="1"/>
  <c r="S1243" i="1"/>
  <c r="L1243" i="1"/>
  <c r="N1243" i="1" s="1"/>
  <c r="Z1242" i="1"/>
  <c r="Y1242" i="1"/>
  <c r="T1242" i="1"/>
  <c r="S1242" i="1"/>
  <c r="L1242" i="1"/>
  <c r="N1242" i="1" s="1"/>
  <c r="Z1241" i="1"/>
  <c r="Y1241" i="1"/>
  <c r="T1241" i="1"/>
  <c r="S1241" i="1"/>
  <c r="L1241" i="1"/>
  <c r="N1241" i="1" s="1"/>
  <c r="Z1240" i="1"/>
  <c r="Y1240" i="1"/>
  <c r="T1240" i="1"/>
  <c r="S1240" i="1"/>
  <c r="L1240" i="1"/>
  <c r="N1240" i="1" s="1"/>
  <c r="Z1239" i="1"/>
  <c r="Y1239" i="1"/>
  <c r="T1239" i="1"/>
  <c r="S1239" i="1"/>
  <c r="L1239" i="1"/>
  <c r="N1239" i="1" s="1"/>
  <c r="Z1238" i="1"/>
  <c r="Y1238" i="1"/>
  <c r="T1238" i="1"/>
  <c r="S1238" i="1"/>
  <c r="L1238" i="1"/>
  <c r="N1238" i="1" s="1"/>
  <c r="Z1207" i="1"/>
  <c r="Y1207" i="1"/>
  <c r="T1207" i="1"/>
  <c r="S1207" i="1"/>
  <c r="L1207" i="1"/>
  <c r="N1207" i="1" s="1"/>
  <c r="Z1206" i="1"/>
  <c r="Y1206" i="1"/>
  <c r="T1206" i="1"/>
  <c r="S1206" i="1"/>
  <c r="L1206" i="1"/>
  <c r="N1206" i="1" s="1"/>
  <c r="Z1205" i="1"/>
  <c r="Y1205" i="1"/>
  <c r="T1205" i="1"/>
  <c r="S1205" i="1"/>
  <c r="L1205" i="1"/>
  <c r="N1205" i="1" s="1"/>
  <c r="Z1204" i="1"/>
  <c r="Y1204" i="1"/>
  <c r="T1204" i="1"/>
  <c r="S1204" i="1"/>
  <c r="L1204" i="1"/>
  <c r="N1204" i="1" s="1"/>
  <c r="Z1203" i="1"/>
  <c r="Y1203" i="1"/>
  <c r="T1203" i="1"/>
  <c r="S1203" i="1"/>
  <c r="L1203" i="1"/>
  <c r="N1203" i="1" s="1"/>
  <c r="Z1202" i="1"/>
  <c r="Y1202" i="1"/>
  <c r="T1202" i="1"/>
  <c r="S1202" i="1"/>
  <c r="L1202" i="1"/>
  <c r="N1202" i="1" s="1"/>
  <c r="Z1201" i="1"/>
  <c r="Y1201" i="1"/>
  <c r="T1201" i="1"/>
  <c r="S1201" i="1"/>
  <c r="L1201" i="1"/>
  <c r="N1201" i="1" s="1"/>
  <c r="Z1200" i="1"/>
  <c r="Y1200" i="1"/>
  <c r="T1200" i="1"/>
  <c r="S1200" i="1"/>
  <c r="L1200" i="1"/>
  <c r="N1200" i="1" s="1"/>
  <c r="Z1199" i="1"/>
  <c r="Y1199" i="1"/>
  <c r="T1199" i="1"/>
  <c r="S1199" i="1"/>
  <c r="L1199" i="1"/>
  <c r="N1199" i="1" s="1"/>
  <c r="Z1198" i="1"/>
  <c r="Y1198" i="1"/>
  <c r="T1198" i="1"/>
  <c r="S1198" i="1"/>
  <c r="L1198" i="1"/>
  <c r="N1198" i="1" s="1"/>
  <c r="Z1197" i="1"/>
  <c r="Y1197" i="1"/>
  <c r="T1197" i="1"/>
  <c r="S1197" i="1"/>
  <c r="L1197" i="1"/>
  <c r="N1197" i="1" s="1"/>
  <c r="Z1196" i="1"/>
  <c r="Y1196" i="1"/>
  <c r="T1196" i="1"/>
  <c r="S1196" i="1"/>
  <c r="L1196" i="1"/>
  <c r="N1196" i="1" s="1"/>
  <c r="Z1190" i="1"/>
  <c r="Y1190" i="1"/>
  <c r="T1190" i="1"/>
  <c r="S1190" i="1"/>
  <c r="L1190" i="1"/>
  <c r="N1190" i="1" s="1"/>
  <c r="Z1189" i="1"/>
  <c r="Y1189" i="1"/>
  <c r="T1189" i="1"/>
  <c r="S1189" i="1"/>
  <c r="L1189" i="1"/>
  <c r="N1189" i="1" s="1"/>
  <c r="Z1188" i="1"/>
  <c r="Y1188" i="1"/>
  <c r="T1188" i="1"/>
  <c r="S1188" i="1"/>
  <c r="L1188" i="1"/>
  <c r="N1188" i="1" s="1"/>
  <c r="Z1187" i="1"/>
  <c r="Y1187" i="1"/>
  <c r="T1187" i="1"/>
  <c r="S1187" i="1"/>
  <c r="L1187" i="1"/>
  <c r="N1187" i="1" s="1"/>
  <c r="Z1186" i="1"/>
  <c r="Y1186" i="1"/>
  <c r="T1186" i="1"/>
  <c r="S1186" i="1"/>
  <c r="L1186" i="1"/>
  <c r="N1186" i="1" s="1"/>
  <c r="Z1185" i="1"/>
  <c r="Y1185" i="1"/>
  <c r="T1185" i="1"/>
  <c r="S1185" i="1"/>
  <c r="L1185" i="1"/>
  <c r="N1185" i="1" s="1"/>
  <c r="Z1184" i="1"/>
  <c r="Y1184" i="1"/>
  <c r="T1184" i="1"/>
  <c r="S1184" i="1"/>
  <c r="L1184" i="1"/>
  <c r="N1184" i="1" s="1"/>
  <c r="Z1183" i="1"/>
  <c r="Y1183" i="1"/>
  <c r="T1183" i="1"/>
  <c r="S1183" i="1"/>
  <c r="L1183" i="1"/>
  <c r="N1183" i="1" s="1"/>
  <c r="Z1182" i="1"/>
  <c r="Y1182" i="1"/>
  <c r="T1182" i="1"/>
  <c r="S1182" i="1"/>
  <c r="L1182" i="1"/>
  <c r="N1182" i="1" s="1"/>
  <c r="Z1181" i="1"/>
  <c r="Y1181" i="1"/>
  <c r="T1181" i="1"/>
  <c r="S1181" i="1"/>
  <c r="L1181" i="1"/>
  <c r="N1181" i="1" s="1"/>
  <c r="Z1180" i="1"/>
  <c r="Y1180" i="1"/>
  <c r="T1180" i="1"/>
  <c r="S1180" i="1"/>
  <c r="L1180" i="1"/>
  <c r="N1180" i="1" s="1"/>
  <c r="Z1179" i="1"/>
  <c r="Y1179" i="1"/>
  <c r="T1179" i="1"/>
  <c r="S1179" i="1"/>
  <c r="L1179" i="1"/>
  <c r="N1179" i="1" s="1"/>
  <c r="Z1178" i="1"/>
  <c r="Y1178" i="1"/>
  <c r="T1178" i="1"/>
  <c r="S1178" i="1"/>
  <c r="L1178" i="1"/>
  <c r="N1178" i="1" s="1"/>
  <c r="Z1177" i="1"/>
  <c r="Y1177" i="1"/>
  <c r="T1177" i="1"/>
  <c r="S1177" i="1"/>
  <c r="L1177" i="1"/>
  <c r="N1177" i="1" s="1"/>
  <c r="Z1176" i="1"/>
  <c r="Y1176" i="1"/>
  <c r="T1176" i="1"/>
  <c r="S1176" i="1"/>
  <c r="L1176" i="1"/>
  <c r="N1176" i="1" s="1"/>
  <c r="Z1175" i="1"/>
  <c r="Y1175" i="1"/>
  <c r="T1175" i="1"/>
  <c r="S1175" i="1"/>
  <c r="L1175" i="1"/>
  <c r="N1175" i="1" s="1"/>
  <c r="Z1174" i="1"/>
  <c r="Y1174" i="1"/>
  <c r="T1174" i="1"/>
  <c r="S1174" i="1"/>
  <c r="L1174" i="1"/>
  <c r="N1174" i="1" s="1"/>
  <c r="Z1173" i="1"/>
  <c r="Y1173" i="1"/>
  <c r="T1173" i="1"/>
  <c r="S1173" i="1"/>
  <c r="L1173" i="1"/>
  <c r="N1173" i="1" s="1"/>
  <c r="Z1164" i="1"/>
  <c r="Y1164" i="1"/>
  <c r="T1164" i="1"/>
  <c r="S1164" i="1"/>
  <c r="L1164" i="1"/>
  <c r="N1164" i="1" s="1"/>
  <c r="Z1163" i="1"/>
  <c r="Y1163" i="1"/>
  <c r="T1163" i="1"/>
  <c r="S1163" i="1"/>
  <c r="L1163" i="1"/>
  <c r="N1163" i="1" s="1"/>
  <c r="Z1162" i="1"/>
  <c r="Y1162" i="1"/>
  <c r="T1162" i="1"/>
  <c r="S1162" i="1"/>
  <c r="L1162" i="1"/>
  <c r="N1162" i="1" s="1"/>
  <c r="Z1161" i="1"/>
  <c r="Y1161" i="1"/>
  <c r="T1161" i="1"/>
  <c r="S1161" i="1"/>
  <c r="L1161" i="1"/>
  <c r="N1161" i="1" s="1"/>
  <c r="Z1160" i="1"/>
  <c r="Y1160" i="1"/>
  <c r="T1160" i="1"/>
  <c r="S1160" i="1"/>
  <c r="L1160" i="1"/>
  <c r="N1160" i="1" s="1"/>
  <c r="Z1159" i="1"/>
  <c r="Y1159" i="1"/>
  <c r="T1159" i="1"/>
  <c r="S1159" i="1"/>
  <c r="L1159" i="1"/>
  <c r="N1159" i="1" s="1"/>
  <c r="Z1158" i="1"/>
  <c r="Y1158" i="1"/>
  <c r="T1158" i="1"/>
  <c r="S1158" i="1"/>
  <c r="L1158" i="1"/>
  <c r="N1158" i="1" s="1"/>
  <c r="Z1157" i="1"/>
  <c r="Y1157" i="1"/>
  <c r="T1157" i="1"/>
  <c r="S1157" i="1"/>
  <c r="L1157" i="1"/>
  <c r="N1157" i="1" s="1"/>
  <c r="Z1156" i="1"/>
  <c r="Y1156" i="1"/>
  <c r="T1156" i="1"/>
  <c r="S1156" i="1"/>
  <c r="L1156" i="1"/>
  <c r="N1156" i="1" s="1"/>
  <c r="Z1155" i="1"/>
  <c r="Y1155" i="1"/>
  <c r="T1155" i="1"/>
  <c r="S1155" i="1"/>
  <c r="L1155" i="1"/>
  <c r="N1155" i="1" s="1"/>
  <c r="Z1154" i="1"/>
  <c r="Y1154" i="1"/>
  <c r="T1154" i="1"/>
  <c r="S1154" i="1"/>
  <c r="L1154" i="1"/>
  <c r="N1154" i="1" s="1"/>
  <c r="Z1153" i="1"/>
  <c r="Y1153" i="1"/>
  <c r="T1153" i="1"/>
  <c r="S1153" i="1"/>
  <c r="L1153" i="1"/>
  <c r="N1153" i="1" s="1"/>
  <c r="Z1152" i="1"/>
  <c r="Y1152" i="1"/>
  <c r="T1152" i="1"/>
  <c r="S1152" i="1"/>
  <c r="L1152" i="1"/>
  <c r="N1152" i="1" s="1"/>
  <c r="Z1151" i="1"/>
  <c r="Y1151" i="1"/>
  <c r="T1151" i="1"/>
  <c r="S1151" i="1"/>
  <c r="L1151" i="1"/>
  <c r="N1151" i="1" s="1"/>
  <c r="Z1150" i="1"/>
  <c r="Y1150" i="1"/>
  <c r="T1150" i="1"/>
  <c r="S1150" i="1"/>
  <c r="L1150" i="1"/>
  <c r="N1150" i="1" s="1"/>
  <c r="Z1149" i="1"/>
  <c r="Y1149" i="1"/>
  <c r="T1149" i="1"/>
  <c r="S1149" i="1"/>
  <c r="L1149" i="1"/>
  <c r="N1149" i="1" s="1"/>
  <c r="Z1148" i="1"/>
  <c r="Y1148" i="1"/>
  <c r="T1148" i="1"/>
  <c r="S1148" i="1"/>
  <c r="L1148" i="1"/>
  <c r="N1148" i="1" s="1"/>
  <c r="Z1147" i="1"/>
  <c r="Y1147" i="1"/>
  <c r="T1147" i="1"/>
  <c r="S1147" i="1"/>
  <c r="L1147" i="1"/>
  <c r="N1147" i="1" s="1"/>
  <c r="Z1146" i="1"/>
  <c r="Y1146" i="1"/>
  <c r="T1146" i="1"/>
  <c r="S1146" i="1"/>
  <c r="L1146" i="1"/>
  <c r="N1146" i="1" s="1"/>
  <c r="Z1145" i="1"/>
  <c r="Y1145" i="1"/>
  <c r="T1145" i="1"/>
  <c r="S1145" i="1"/>
  <c r="L1145" i="1"/>
  <c r="N1145" i="1" s="1"/>
  <c r="Z1133" i="1"/>
  <c r="Y1133" i="1"/>
  <c r="T1133" i="1"/>
  <c r="S1133" i="1"/>
  <c r="L1133" i="1"/>
  <c r="N1133" i="1" s="1"/>
  <c r="Z1132" i="1"/>
  <c r="Y1132" i="1"/>
  <c r="T1132" i="1"/>
  <c r="S1132" i="1"/>
  <c r="L1132" i="1"/>
  <c r="N1132" i="1" s="1"/>
  <c r="Z1131" i="1"/>
  <c r="Y1131" i="1"/>
  <c r="T1131" i="1"/>
  <c r="S1131" i="1"/>
  <c r="L1131" i="1"/>
  <c r="N1131" i="1" s="1"/>
  <c r="Z1130" i="1"/>
  <c r="Y1130" i="1"/>
  <c r="T1130" i="1"/>
  <c r="S1130" i="1"/>
  <c r="L1130" i="1"/>
  <c r="N1130" i="1" s="1"/>
  <c r="Z1129" i="1"/>
  <c r="Y1129" i="1"/>
  <c r="T1129" i="1"/>
  <c r="S1129" i="1"/>
  <c r="L1129" i="1"/>
  <c r="N1129" i="1" s="1"/>
  <c r="Z1128" i="1"/>
  <c r="Y1128" i="1"/>
  <c r="T1128" i="1"/>
  <c r="S1128" i="1"/>
  <c r="L1128" i="1"/>
  <c r="N1128" i="1" s="1"/>
  <c r="Z1127" i="1"/>
  <c r="Y1127" i="1"/>
  <c r="T1127" i="1"/>
  <c r="S1127" i="1"/>
  <c r="L1127" i="1"/>
  <c r="N1127" i="1" s="1"/>
  <c r="Z1126" i="1"/>
  <c r="Y1126" i="1"/>
  <c r="T1126" i="1"/>
  <c r="S1126" i="1"/>
  <c r="L1126" i="1"/>
  <c r="N1126" i="1" s="1"/>
  <c r="Z1125" i="1"/>
  <c r="Y1125" i="1"/>
  <c r="T1125" i="1"/>
  <c r="S1125" i="1"/>
  <c r="L1125" i="1"/>
  <c r="N1125" i="1" s="1"/>
  <c r="Z1124" i="1"/>
  <c r="Y1124" i="1"/>
  <c r="T1124" i="1"/>
  <c r="S1124" i="1"/>
  <c r="L1124" i="1"/>
  <c r="N1124" i="1" s="1"/>
  <c r="Z1123" i="1"/>
  <c r="Y1123" i="1"/>
  <c r="T1123" i="1"/>
  <c r="S1123" i="1"/>
  <c r="L1123" i="1"/>
  <c r="N1123" i="1" s="1"/>
  <c r="Z1122" i="1"/>
  <c r="Y1122" i="1"/>
  <c r="T1122" i="1"/>
  <c r="S1122" i="1"/>
  <c r="L1122" i="1"/>
  <c r="N1122" i="1" s="1"/>
  <c r="Z1121" i="1"/>
  <c r="Y1121" i="1"/>
  <c r="T1121" i="1"/>
  <c r="S1121" i="1"/>
  <c r="L1121" i="1"/>
  <c r="N1121" i="1" s="1"/>
  <c r="Z1120" i="1"/>
  <c r="Y1120" i="1"/>
  <c r="T1120" i="1"/>
  <c r="S1120" i="1"/>
  <c r="L1120" i="1"/>
  <c r="N1120" i="1" s="1"/>
  <c r="Z1119" i="1"/>
  <c r="Y1119" i="1"/>
  <c r="T1119" i="1"/>
  <c r="S1119" i="1"/>
  <c r="L1119" i="1"/>
  <c r="N1119" i="1" s="1"/>
  <c r="Z1117" i="1"/>
  <c r="Y1117" i="1"/>
  <c r="T1117" i="1"/>
  <c r="S1117" i="1"/>
  <c r="L1117" i="1"/>
  <c r="N1117" i="1" s="1"/>
  <c r="Z1116" i="1"/>
  <c r="Y1116" i="1"/>
  <c r="T1116" i="1"/>
  <c r="S1116" i="1"/>
  <c r="L1116" i="1"/>
  <c r="N1116" i="1" s="1"/>
  <c r="Z1115" i="1"/>
  <c r="Y1115" i="1"/>
  <c r="T1115" i="1"/>
  <c r="S1115" i="1"/>
  <c r="L1115" i="1"/>
  <c r="N1115" i="1" s="1"/>
  <c r="Z1114" i="1"/>
  <c r="Y1114" i="1"/>
  <c r="T1114" i="1"/>
  <c r="S1114" i="1"/>
  <c r="L1114" i="1"/>
  <c r="N1114" i="1" s="1"/>
  <c r="Z1113" i="1"/>
  <c r="Y1113" i="1"/>
  <c r="T1113" i="1"/>
  <c r="S1113" i="1"/>
  <c r="L1113" i="1"/>
  <c r="N1113" i="1" s="1"/>
  <c r="Z1112" i="1"/>
  <c r="Y1112" i="1"/>
  <c r="T1112" i="1"/>
  <c r="S1112" i="1"/>
  <c r="L1112" i="1"/>
  <c r="N1112" i="1" s="1"/>
  <c r="Z1111" i="1"/>
  <c r="Y1111" i="1"/>
  <c r="T1111" i="1"/>
  <c r="S1111" i="1"/>
  <c r="L1111" i="1"/>
  <c r="N1111" i="1" s="1"/>
  <c r="Z1110" i="1"/>
  <c r="Y1110" i="1"/>
  <c r="T1110" i="1"/>
  <c r="S1110" i="1"/>
  <c r="L1110" i="1"/>
  <c r="N1110" i="1" s="1"/>
  <c r="Z1109" i="1"/>
  <c r="Y1109" i="1"/>
  <c r="T1109" i="1"/>
  <c r="S1109" i="1"/>
  <c r="L1109" i="1"/>
  <c r="N1109" i="1" s="1"/>
  <c r="Z1108" i="1"/>
  <c r="Y1108" i="1"/>
  <c r="T1108" i="1"/>
  <c r="S1108" i="1"/>
  <c r="L1108" i="1"/>
  <c r="N1108" i="1" s="1"/>
  <c r="Z1107" i="1"/>
  <c r="Y1107" i="1"/>
  <c r="T1107" i="1"/>
  <c r="S1107" i="1"/>
  <c r="L1107" i="1"/>
  <c r="N1107" i="1" s="1"/>
  <c r="Z1106" i="1"/>
  <c r="Y1106" i="1"/>
  <c r="T1106" i="1"/>
  <c r="S1106" i="1"/>
  <c r="L1106" i="1"/>
  <c r="N1106" i="1" s="1"/>
  <c r="Z1105" i="1"/>
  <c r="Y1105" i="1"/>
  <c r="T1105" i="1"/>
  <c r="S1105" i="1"/>
  <c r="L1105" i="1"/>
  <c r="N1105" i="1" s="1"/>
  <c r="Z1104" i="1"/>
  <c r="Y1104" i="1"/>
  <c r="T1104" i="1"/>
  <c r="S1104" i="1"/>
  <c r="L1104" i="1"/>
  <c r="N1104" i="1" s="1"/>
  <c r="Z1103" i="1"/>
  <c r="Y1103" i="1"/>
  <c r="T1103" i="1"/>
  <c r="S1103" i="1"/>
  <c r="L1103" i="1"/>
  <c r="N1103" i="1" s="1"/>
  <c r="Z1102" i="1"/>
  <c r="Y1102" i="1"/>
  <c r="T1102" i="1"/>
  <c r="S1102" i="1"/>
  <c r="L1102" i="1"/>
  <c r="N1102" i="1" s="1"/>
  <c r="Z1101" i="1"/>
  <c r="Y1101" i="1"/>
  <c r="T1101" i="1"/>
  <c r="S1101" i="1"/>
  <c r="L1101" i="1"/>
  <c r="N1101" i="1" s="1"/>
  <c r="Z1100" i="1"/>
  <c r="Y1100" i="1"/>
  <c r="T1100" i="1"/>
  <c r="S1100" i="1"/>
  <c r="L1100" i="1"/>
  <c r="N1100" i="1" s="1"/>
  <c r="Z1099" i="1"/>
  <c r="Y1099" i="1"/>
  <c r="T1099" i="1"/>
  <c r="S1099" i="1"/>
  <c r="L1099" i="1"/>
  <c r="N1099" i="1" s="1"/>
  <c r="Z1390" i="1"/>
  <c r="Y1390" i="1"/>
  <c r="T1390" i="1"/>
  <c r="S1390" i="1"/>
  <c r="L1390" i="1"/>
  <c r="N1390" i="1" s="1"/>
  <c r="Z1446" i="1"/>
  <c r="Y1446" i="1"/>
  <c r="T1446" i="1"/>
  <c r="S1446" i="1"/>
  <c r="L1446" i="1"/>
  <c r="N1446" i="1" s="1"/>
  <c r="Z1445" i="1"/>
  <c r="Y1445" i="1"/>
  <c r="T1445" i="1"/>
  <c r="S1445" i="1"/>
  <c r="L1445" i="1"/>
  <c r="N1445" i="1" s="1"/>
  <c r="Z1409" i="1"/>
  <c r="Y1409" i="1"/>
  <c r="T1409" i="1"/>
  <c r="S1409" i="1"/>
  <c r="L1409" i="1"/>
  <c r="N1409" i="1" s="1"/>
  <c r="Z1389" i="1"/>
  <c r="Y1389" i="1"/>
  <c r="T1389" i="1"/>
  <c r="S1389" i="1"/>
  <c r="L1389" i="1"/>
  <c r="N1389" i="1" s="1"/>
  <c r="Z1262" i="1"/>
  <c r="Y1262" i="1"/>
  <c r="T1262" i="1"/>
  <c r="S1262" i="1"/>
  <c r="L1262" i="1"/>
  <c r="N1262" i="1" s="1"/>
  <c r="Z1261" i="1"/>
  <c r="Y1261" i="1"/>
  <c r="T1261" i="1"/>
  <c r="S1261" i="1"/>
  <c r="L1261" i="1"/>
  <c r="N1261" i="1" s="1"/>
  <c r="Z1260" i="1"/>
  <c r="Y1260" i="1"/>
  <c r="T1260" i="1"/>
  <c r="S1260" i="1"/>
  <c r="L1260" i="1"/>
  <c r="N1260" i="1" s="1"/>
  <c r="Z1172" i="1"/>
  <c r="Y1172" i="1"/>
  <c r="T1172" i="1"/>
  <c r="S1172" i="1"/>
  <c r="L1172" i="1"/>
  <c r="N1172" i="1" s="1"/>
  <c r="Z1171" i="1"/>
  <c r="Y1171" i="1"/>
  <c r="T1171" i="1"/>
  <c r="S1171" i="1"/>
  <c r="L1171" i="1"/>
  <c r="N1171" i="1" s="1"/>
  <c r="Z1170" i="1"/>
  <c r="Y1170" i="1"/>
  <c r="T1170" i="1"/>
  <c r="S1170" i="1"/>
  <c r="L1170" i="1"/>
  <c r="N1170" i="1" s="1"/>
  <c r="Z1408" i="1"/>
  <c r="Y1408" i="1"/>
  <c r="T1408" i="1"/>
  <c r="S1408" i="1"/>
  <c r="L1408" i="1"/>
  <c r="N1408" i="1" s="1"/>
  <c r="Z1407" i="1"/>
  <c r="Y1407" i="1"/>
  <c r="T1407" i="1"/>
  <c r="S1407" i="1"/>
  <c r="L1407" i="1"/>
  <c r="N1407" i="1" s="1"/>
  <c r="Z1406" i="1"/>
  <c r="Y1406" i="1"/>
  <c r="T1406" i="1"/>
  <c r="S1406" i="1"/>
  <c r="L1406" i="1"/>
  <c r="N1406" i="1" s="1"/>
  <c r="Z1388" i="1"/>
  <c r="Y1388" i="1"/>
  <c r="T1388" i="1"/>
  <c r="S1388" i="1"/>
  <c r="L1388" i="1"/>
  <c r="N1388" i="1" s="1"/>
  <c r="Z1387" i="1"/>
  <c r="Y1387" i="1"/>
  <c r="T1387" i="1"/>
  <c r="S1387" i="1"/>
  <c r="L1387" i="1"/>
  <c r="N1387" i="1" s="1"/>
  <c r="Z1386" i="1"/>
  <c r="Y1386" i="1"/>
  <c r="T1386" i="1"/>
  <c r="S1386" i="1"/>
  <c r="L1386" i="1"/>
  <c r="N1386" i="1" s="1"/>
  <c r="Z1385" i="1"/>
  <c r="Y1385" i="1"/>
  <c r="T1385" i="1"/>
  <c r="S1385" i="1"/>
  <c r="L1385" i="1"/>
  <c r="N1385" i="1" s="1"/>
  <c r="Z1384" i="1"/>
  <c r="Y1384" i="1"/>
  <c r="T1384" i="1"/>
  <c r="S1384" i="1"/>
  <c r="L1384" i="1"/>
  <c r="N1384" i="1" s="1"/>
  <c r="Z1383" i="1"/>
  <c r="Y1383" i="1"/>
  <c r="T1383" i="1"/>
  <c r="S1383" i="1"/>
  <c r="L1383" i="1"/>
  <c r="N1383" i="1" s="1"/>
  <c r="Z1382" i="1"/>
  <c r="Y1382" i="1"/>
  <c r="T1382" i="1"/>
  <c r="S1382" i="1"/>
  <c r="L1382" i="1"/>
  <c r="N1382" i="1" s="1"/>
  <c r="Z1362" i="1"/>
  <c r="Y1362" i="1"/>
  <c r="T1362" i="1"/>
  <c r="S1362" i="1"/>
  <c r="L1362" i="1"/>
  <c r="N1362" i="1" s="1"/>
  <c r="Z1361" i="1"/>
  <c r="Y1361" i="1"/>
  <c r="T1361" i="1"/>
  <c r="S1361" i="1"/>
  <c r="L1361" i="1"/>
  <c r="N1361" i="1" s="1"/>
  <c r="Z1360" i="1"/>
  <c r="Y1360" i="1"/>
  <c r="T1360" i="1"/>
  <c r="S1360" i="1"/>
  <c r="L1360" i="1"/>
  <c r="N1360" i="1" s="1"/>
  <c r="Z1359" i="1"/>
  <c r="Y1359" i="1"/>
  <c r="T1359" i="1"/>
  <c r="S1359" i="1"/>
  <c r="L1359" i="1"/>
  <c r="N1359" i="1" s="1"/>
  <c r="Z1358" i="1"/>
  <c r="Y1358" i="1"/>
  <c r="T1358" i="1"/>
  <c r="S1358" i="1"/>
  <c r="L1358" i="1"/>
  <c r="N1358" i="1" s="1"/>
  <c r="Z1357" i="1"/>
  <c r="Y1357" i="1"/>
  <c r="T1357" i="1"/>
  <c r="S1357" i="1"/>
  <c r="L1357" i="1"/>
  <c r="N1357" i="1" s="1"/>
  <c r="Z1356" i="1"/>
  <c r="Y1356" i="1"/>
  <c r="T1356" i="1"/>
  <c r="S1356" i="1"/>
  <c r="L1356" i="1"/>
  <c r="N1356" i="1" s="1"/>
  <c r="Z1355" i="1"/>
  <c r="Y1355" i="1"/>
  <c r="T1355" i="1"/>
  <c r="S1355" i="1"/>
  <c r="L1355" i="1"/>
  <c r="N1355" i="1" s="1"/>
  <c r="Z1354" i="1"/>
  <c r="Y1354" i="1"/>
  <c r="T1354" i="1"/>
  <c r="S1354" i="1"/>
  <c r="L1354" i="1"/>
  <c r="N1354" i="1" s="1"/>
  <c r="Z1353" i="1"/>
  <c r="Y1353" i="1"/>
  <c r="T1353" i="1"/>
  <c r="S1353" i="1"/>
  <c r="L1353" i="1"/>
  <c r="N1353" i="1" s="1"/>
  <c r="Z1352" i="1"/>
  <c r="Y1352" i="1"/>
  <c r="T1352" i="1"/>
  <c r="S1352" i="1"/>
  <c r="L1352" i="1"/>
  <c r="N1352" i="1" s="1"/>
  <c r="Z1351" i="1"/>
  <c r="Y1351" i="1"/>
  <c r="T1351" i="1"/>
  <c r="S1351" i="1"/>
  <c r="L1351" i="1"/>
  <c r="N1351" i="1" s="1"/>
  <c r="Z1350" i="1"/>
  <c r="Y1350" i="1"/>
  <c r="T1350" i="1"/>
  <c r="S1350" i="1"/>
  <c r="L1350" i="1"/>
  <c r="N1350" i="1" s="1"/>
  <c r="Z1349" i="1"/>
  <c r="Y1349" i="1"/>
  <c r="T1349" i="1"/>
  <c r="S1349" i="1"/>
  <c r="L1349" i="1"/>
  <c r="N1349" i="1" s="1"/>
  <c r="Z1348" i="1"/>
  <c r="Y1348" i="1"/>
  <c r="T1348" i="1"/>
  <c r="S1348" i="1"/>
  <c r="L1348" i="1"/>
  <c r="N1348" i="1" s="1"/>
  <c r="Z1347" i="1"/>
  <c r="Y1347" i="1"/>
  <c r="T1347" i="1"/>
  <c r="S1347" i="1"/>
  <c r="L1347" i="1"/>
  <c r="N1347" i="1" s="1"/>
  <c r="Z1346" i="1"/>
  <c r="Y1346" i="1"/>
  <c r="T1346" i="1"/>
  <c r="S1346" i="1"/>
  <c r="L1346" i="1"/>
  <c r="N1346" i="1" s="1"/>
  <c r="Z1345" i="1"/>
  <c r="Y1345" i="1"/>
  <c r="T1345" i="1"/>
  <c r="S1345" i="1"/>
  <c r="L1345" i="1"/>
  <c r="N1345" i="1" s="1"/>
  <c r="Z1344" i="1"/>
  <c r="Y1344" i="1"/>
  <c r="T1344" i="1"/>
  <c r="S1344" i="1"/>
  <c r="L1344" i="1"/>
  <c r="N1344" i="1" s="1"/>
  <c r="Z1343" i="1"/>
  <c r="Y1343" i="1"/>
  <c r="T1343" i="1"/>
  <c r="S1343" i="1"/>
  <c r="L1343" i="1"/>
  <c r="N1343" i="1" s="1"/>
  <c r="Z1342" i="1"/>
  <c r="Y1342" i="1"/>
  <c r="T1342" i="1"/>
  <c r="S1342" i="1"/>
  <c r="L1342" i="1"/>
  <c r="N1342" i="1" s="1"/>
  <c r="Z1341" i="1"/>
  <c r="Y1341" i="1"/>
  <c r="T1341" i="1"/>
  <c r="S1341" i="1"/>
  <c r="L1341" i="1"/>
  <c r="N1341" i="1" s="1"/>
  <c r="Z1340" i="1"/>
  <c r="Y1340" i="1"/>
  <c r="T1340" i="1"/>
  <c r="S1340" i="1"/>
  <c r="L1340" i="1"/>
  <c r="N1340" i="1" s="1"/>
  <c r="Z1339" i="1"/>
  <c r="Y1339" i="1"/>
  <c r="T1339" i="1"/>
  <c r="S1339" i="1"/>
  <c r="L1339" i="1"/>
  <c r="N1339" i="1" s="1"/>
  <c r="Z1338" i="1"/>
  <c r="Y1338" i="1"/>
  <c r="T1338" i="1"/>
  <c r="S1338" i="1"/>
  <c r="L1338" i="1"/>
  <c r="N1338" i="1" s="1"/>
  <c r="Z1337" i="1"/>
  <c r="Y1337" i="1"/>
  <c r="T1337" i="1"/>
  <c r="S1337" i="1"/>
  <c r="L1337" i="1"/>
  <c r="N1337" i="1" s="1"/>
  <c r="Z1484" i="1"/>
  <c r="Y1484" i="1"/>
  <c r="T1484" i="1"/>
  <c r="S1484" i="1"/>
  <c r="L1484" i="1"/>
  <c r="N1484" i="1" s="1"/>
  <c r="Z1467" i="1"/>
  <c r="Y1467" i="1"/>
  <c r="T1467" i="1"/>
  <c r="S1467" i="1"/>
  <c r="L1467" i="1"/>
  <c r="N1467" i="1" s="1"/>
  <c r="Z1466" i="1"/>
  <c r="Y1466" i="1"/>
  <c r="T1466" i="1"/>
  <c r="S1466" i="1"/>
  <c r="L1466" i="1"/>
  <c r="N1466" i="1" s="1"/>
  <c r="Z1465" i="1"/>
  <c r="Y1465" i="1"/>
  <c r="T1465" i="1"/>
  <c r="S1465" i="1"/>
  <c r="L1465" i="1"/>
  <c r="N1465" i="1" s="1"/>
  <c r="Z1381" i="1"/>
  <c r="Y1381" i="1"/>
  <c r="T1381" i="1"/>
  <c r="S1381" i="1"/>
  <c r="L1381" i="1"/>
  <c r="N1381" i="1" s="1"/>
  <c r="Z1237" i="1"/>
  <c r="Y1237" i="1"/>
  <c r="T1237" i="1"/>
  <c r="S1237" i="1"/>
  <c r="L1237" i="1"/>
  <c r="N1237" i="1" s="1"/>
  <c r="Z1236" i="1"/>
  <c r="Y1236" i="1"/>
  <c r="T1236" i="1"/>
  <c r="S1236" i="1"/>
  <c r="L1236" i="1"/>
  <c r="N1236" i="1" s="1"/>
  <c r="Z1235" i="1"/>
  <c r="Y1235" i="1"/>
  <c r="T1235" i="1"/>
  <c r="S1235" i="1"/>
  <c r="L1235" i="1"/>
  <c r="N1235" i="1" s="1"/>
  <c r="Z1234" i="1"/>
  <c r="Y1234" i="1"/>
  <c r="T1234" i="1"/>
  <c r="S1234" i="1"/>
  <c r="L1234" i="1"/>
  <c r="N1234" i="1" s="1"/>
  <c r="Z1195" i="1"/>
  <c r="Y1195" i="1"/>
  <c r="T1195" i="1"/>
  <c r="S1195" i="1"/>
  <c r="L1195" i="1"/>
  <c r="N1195" i="1" s="1"/>
  <c r="Z1194" i="1"/>
  <c r="Y1194" i="1"/>
  <c r="T1194" i="1"/>
  <c r="S1194" i="1"/>
  <c r="L1194" i="1"/>
  <c r="N1194" i="1" s="1"/>
  <c r="Z1144" i="1"/>
  <c r="Y1144" i="1"/>
  <c r="T1144" i="1"/>
  <c r="S1144" i="1"/>
  <c r="L1144" i="1"/>
  <c r="N1144" i="1" s="1"/>
  <c r="Z1143" i="1"/>
  <c r="Y1143" i="1"/>
  <c r="T1143" i="1"/>
  <c r="S1143" i="1"/>
  <c r="L1143" i="1"/>
  <c r="N1143" i="1" s="1"/>
  <c r="Z1142" i="1"/>
  <c r="Y1142" i="1"/>
  <c r="T1142" i="1"/>
  <c r="S1142" i="1"/>
  <c r="L1142" i="1"/>
  <c r="N1142" i="1" s="1"/>
  <c r="Z1141" i="1"/>
  <c r="Y1141" i="1"/>
  <c r="T1141" i="1"/>
  <c r="S1141" i="1"/>
  <c r="L1141" i="1"/>
  <c r="N1141" i="1" s="1"/>
  <c r="Z1140" i="1"/>
  <c r="Y1140" i="1"/>
  <c r="T1140" i="1"/>
  <c r="S1140" i="1"/>
  <c r="L1140" i="1"/>
  <c r="N1140" i="1" s="1"/>
  <c r="Z1139" i="1"/>
  <c r="Y1139" i="1"/>
  <c r="T1139" i="1"/>
  <c r="S1139" i="1"/>
  <c r="L1139" i="1"/>
  <c r="N1139" i="1" s="1"/>
  <c r="Z1138" i="1"/>
  <c r="Y1138" i="1"/>
  <c r="T1138" i="1"/>
  <c r="S1138" i="1"/>
  <c r="L1138" i="1"/>
  <c r="N1138" i="1" s="1"/>
  <c r="Z1118" i="1"/>
  <c r="Y1118" i="1"/>
  <c r="T1118" i="1"/>
  <c r="S1118" i="1"/>
  <c r="L1118" i="1"/>
  <c r="N1118" i="1" s="1"/>
  <c r="Z1098" i="1"/>
  <c r="Y1098" i="1"/>
  <c r="T1098" i="1"/>
  <c r="S1098" i="1"/>
  <c r="L1098" i="1"/>
  <c r="N1098" i="1" s="1"/>
  <c r="Z1097" i="1"/>
  <c r="Y1097" i="1"/>
  <c r="T1097" i="1"/>
  <c r="S1097" i="1"/>
  <c r="L1097" i="1"/>
  <c r="N1097" i="1" s="1"/>
  <c r="Z1096" i="1"/>
  <c r="Y1096" i="1"/>
  <c r="T1096" i="1"/>
  <c r="S1096" i="1"/>
  <c r="L1096" i="1"/>
  <c r="N1096" i="1" s="1"/>
  <c r="Z1095" i="1"/>
  <c r="Y1095" i="1"/>
  <c r="T1095" i="1"/>
  <c r="S1095" i="1"/>
  <c r="L1095" i="1"/>
  <c r="N1095" i="1" s="1"/>
  <c r="Z1094" i="1"/>
  <c r="Y1094" i="1"/>
  <c r="T1094" i="1"/>
  <c r="S1094" i="1"/>
  <c r="L1094" i="1"/>
  <c r="N1094" i="1" s="1"/>
  <c r="Z1093" i="1"/>
  <c r="Y1093" i="1"/>
  <c r="T1093" i="1"/>
  <c r="S1093" i="1"/>
  <c r="L1093" i="1"/>
  <c r="N1093" i="1" s="1"/>
  <c r="Z1092" i="1"/>
  <c r="Y1092" i="1"/>
  <c r="T1092" i="1"/>
  <c r="S1092" i="1"/>
  <c r="L1092" i="1"/>
  <c r="N1092" i="1" s="1"/>
  <c r="Z1091" i="1"/>
  <c r="Y1091" i="1"/>
  <c r="T1091" i="1"/>
  <c r="S1091" i="1"/>
  <c r="L1091" i="1"/>
  <c r="N1091" i="1" s="1"/>
  <c r="Z1405" i="1"/>
  <c r="Y1405" i="1"/>
  <c r="T1405" i="1"/>
  <c r="S1405" i="1"/>
  <c r="L1405" i="1"/>
  <c r="N1405" i="1" s="1"/>
  <c r="Z1259" i="1"/>
  <c r="Y1259" i="1"/>
  <c r="T1259" i="1"/>
  <c r="S1259" i="1"/>
  <c r="L1259" i="1"/>
  <c r="N1259" i="1" s="1"/>
  <c r="Z1336" i="1"/>
  <c r="Y1336" i="1"/>
  <c r="T1336" i="1"/>
  <c r="S1336" i="1"/>
  <c r="L1336" i="1"/>
  <c r="N1336" i="1" s="1"/>
  <c r="Z1335" i="1"/>
  <c r="Y1335" i="1"/>
  <c r="T1335" i="1"/>
  <c r="S1335" i="1"/>
  <c r="L1335" i="1"/>
  <c r="N1335" i="1" s="1"/>
  <c r="Z1334" i="1"/>
  <c r="Y1334" i="1"/>
  <c r="T1334" i="1"/>
  <c r="S1334" i="1"/>
  <c r="L1334" i="1"/>
  <c r="N1334" i="1" s="1"/>
  <c r="Z1333" i="1"/>
  <c r="Y1333" i="1"/>
  <c r="T1333" i="1"/>
  <c r="S1333" i="1"/>
  <c r="L1333" i="1"/>
  <c r="N1333" i="1" s="1"/>
  <c r="Z1332" i="1"/>
  <c r="Y1332" i="1"/>
  <c r="T1332" i="1"/>
  <c r="S1332" i="1"/>
  <c r="L1332" i="1"/>
  <c r="N1332" i="1" s="1"/>
  <c r="Z1331" i="1"/>
  <c r="Y1331" i="1"/>
  <c r="T1331" i="1"/>
  <c r="S1331" i="1"/>
  <c r="L1331" i="1"/>
  <c r="N1331" i="1" s="1"/>
  <c r="Z1330" i="1"/>
  <c r="Y1330" i="1"/>
  <c r="T1330" i="1"/>
  <c r="S1330" i="1"/>
  <c r="L1330" i="1"/>
  <c r="N1330" i="1" s="1"/>
  <c r="Z1329" i="1"/>
  <c r="Y1329" i="1"/>
  <c r="T1329" i="1"/>
  <c r="S1329" i="1"/>
  <c r="L1329" i="1"/>
  <c r="N1329" i="1" s="1"/>
  <c r="Z1328" i="1"/>
  <c r="Y1328" i="1"/>
  <c r="T1328" i="1"/>
  <c r="S1328" i="1"/>
  <c r="L1328" i="1"/>
  <c r="N1328" i="1" s="1"/>
  <c r="Z1327" i="1"/>
  <c r="Y1327" i="1"/>
  <c r="T1327" i="1"/>
  <c r="S1327" i="1"/>
  <c r="L1327" i="1"/>
  <c r="N1327" i="1" s="1"/>
  <c r="Z1326" i="1"/>
  <c r="Y1326" i="1"/>
  <c r="T1326" i="1"/>
  <c r="S1326" i="1"/>
  <c r="L1326" i="1"/>
  <c r="N1326" i="1" s="1"/>
  <c r="Z1325" i="1"/>
  <c r="Y1325" i="1"/>
  <c r="T1325" i="1"/>
  <c r="S1325" i="1"/>
  <c r="L1325" i="1"/>
  <c r="N1325" i="1" s="1"/>
  <c r="Z1324" i="1"/>
  <c r="Y1324" i="1"/>
  <c r="T1324" i="1"/>
  <c r="S1324" i="1"/>
  <c r="L1324" i="1"/>
  <c r="N1324" i="1" s="1"/>
  <c r="Z1323" i="1"/>
  <c r="Y1323" i="1"/>
  <c r="T1323" i="1"/>
  <c r="S1323" i="1"/>
  <c r="L1323" i="1"/>
  <c r="N1323" i="1" s="1"/>
  <c r="Z1322" i="1"/>
  <c r="Y1322" i="1"/>
  <c r="T1322" i="1"/>
  <c r="S1322" i="1"/>
  <c r="L1322" i="1"/>
  <c r="N1322" i="1" s="1"/>
  <c r="Z1321" i="1"/>
  <c r="Y1321" i="1"/>
  <c r="T1321" i="1"/>
  <c r="S1321" i="1"/>
  <c r="L1321" i="1"/>
  <c r="N1321" i="1" s="1"/>
  <c r="Z1320" i="1"/>
  <c r="Y1320" i="1"/>
  <c r="T1320" i="1"/>
  <c r="S1320" i="1"/>
  <c r="L1320" i="1"/>
  <c r="N1320" i="1" s="1"/>
  <c r="Z1319" i="1"/>
  <c r="Y1319" i="1"/>
  <c r="T1319" i="1"/>
  <c r="S1319" i="1"/>
  <c r="L1319" i="1"/>
  <c r="N1319" i="1" s="1"/>
  <c r="Z1318" i="1"/>
  <c r="Y1318" i="1"/>
  <c r="T1318" i="1"/>
  <c r="S1318" i="1"/>
  <c r="L1318" i="1"/>
  <c r="N1318" i="1" s="1"/>
  <c r="Z1317" i="1"/>
  <c r="Y1317" i="1"/>
  <c r="T1317" i="1"/>
  <c r="S1317" i="1"/>
  <c r="L1317" i="1"/>
  <c r="N1317" i="1" s="1"/>
  <c r="Z1316" i="1"/>
  <c r="Y1316" i="1"/>
  <c r="T1316" i="1"/>
  <c r="S1316" i="1"/>
  <c r="L1316" i="1"/>
  <c r="N1316" i="1" s="1"/>
  <c r="Z1315" i="1"/>
  <c r="Y1315" i="1"/>
  <c r="T1315" i="1"/>
  <c r="S1315" i="1"/>
  <c r="L1315" i="1"/>
  <c r="N1315" i="1" s="1"/>
  <c r="Z1314" i="1"/>
  <c r="Y1314" i="1"/>
  <c r="T1314" i="1"/>
  <c r="S1314" i="1"/>
  <c r="L1314" i="1"/>
  <c r="N1314" i="1" s="1"/>
  <c r="Z1313" i="1"/>
  <c r="Y1313" i="1"/>
  <c r="T1313" i="1"/>
  <c r="S1313" i="1"/>
  <c r="L1313" i="1"/>
  <c r="N1313" i="1" s="1"/>
  <c r="Z1312" i="1"/>
  <c r="Y1312" i="1"/>
  <c r="T1312" i="1"/>
  <c r="S1312" i="1"/>
  <c r="L1312" i="1"/>
  <c r="N1312" i="1" s="1"/>
  <c r="Z1311" i="1"/>
  <c r="Y1311" i="1"/>
  <c r="T1311" i="1"/>
  <c r="S1311" i="1"/>
  <c r="L1311" i="1"/>
  <c r="N1311" i="1" s="1"/>
  <c r="Z1310" i="1"/>
  <c r="Y1310" i="1"/>
  <c r="T1310" i="1"/>
  <c r="S1310" i="1"/>
  <c r="L1310" i="1"/>
  <c r="N1310" i="1" s="1"/>
  <c r="Z1309" i="1"/>
  <c r="Y1309" i="1"/>
  <c r="T1309" i="1"/>
  <c r="S1309" i="1"/>
  <c r="L1309" i="1"/>
  <c r="N1309" i="1" s="1"/>
  <c r="Z1233" i="1"/>
  <c r="Y1233" i="1"/>
  <c r="T1233" i="1"/>
  <c r="S1233" i="1"/>
  <c r="L1233" i="1"/>
  <c r="N1233" i="1" s="1"/>
  <c r="Z1232" i="1"/>
  <c r="Y1232" i="1"/>
  <c r="T1232" i="1"/>
  <c r="S1232" i="1"/>
  <c r="L1232" i="1"/>
  <c r="N1232" i="1" s="1"/>
  <c r="Z1137" i="1"/>
  <c r="Y1137" i="1"/>
  <c r="T1137" i="1"/>
  <c r="S1137" i="1"/>
  <c r="L1137" i="1"/>
  <c r="N1137" i="1" s="1"/>
  <c r="Z1136" i="1"/>
  <c r="Y1136" i="1"/>
  <c r="T1136" i="1"/>
  <c r="S1136" i="1"/>
  <c r="L1136" i="1"/>
  <c r="N1136" i="1" s="1"/>
  <c r="Z1482" i="1"/>
  <c r="Y1482" i="1"/>
  <c r="T1482" i="1"/>
  <c r="S1482" i="1"/>
  <c r="L1482" i="1"/>
  <c r="N1482" i="1" s="1"/>
  <c r="Z1464" i="1"/>
  <c r="Y1464" i="1"/>
  <c r="T1464" i="1"/>
  <c r="S1464" i="1"/>
  <c r="L1464" i="1"/>
  <c r="N1464" i="1" s="1"/>
  <c r="Z1463" i="1"/>
  <c r="Y1463" i="1"/>
  <c r="T1463" i="1"/>
  <c r="S1463" i="1"/>
  <c r="L1463" i="1"/>
  <c r="N1463" i="1" s="1"/>
  <c r="Z1380" i="1"/>
  <c r="Y1380" i="1"/>
  <c r="T1380" i="1"/>
  <c r="S1380" i="1"/>
  <c r="L1380" i="1"/>
  <c r="N1380" i="1" s="1"/>
  <c r="Z1379" i="1"/>
  <c r="Y1379" i="1"/>
  <c r="T1379" i="1"/>
  <c r="S1379" i="1"/>
  <c r="L1379" i="1"/>
  <c r="N1379" i="1" s="1"/>
  <c r="Z1378" i="1"/>
  <c r="Y1378" i="1"/>
  <c r="T1378" i="1"/>
  <c r="S1378" i="1"/>
  <c r="L1378" i="1"/>
  <c r="N1378" i="1" s="1"/>
  <c r="Z1308" i="1"/>
  <c r="Y1308" i="1"/>
  <c r="T1308" i="1"/>
  <c r="S1308" i="1"/>
  <c r="L1308" i="1"/>
  <c r="N1308" i="1" s="1"/>
  <c r="Z1307" i="1"/>
  <c r="Y1307" i="1"/>
  <c r="T1307" i="1"/>
  <c r="S1307" i="1"/>
  <c r="L1307" i="1"/>
  <c r="N1307" i="1" s="1"/>
  <c r="Z1306" i="1"/>
  <c r="Y1306" i="1"/>
  <c r="T1306" i="1"/>
  <c r="S1306" i="1"/>
  <c r="L1306" i="1"/>
  <c r="N1306" i="1" s="1"/>
  <c r="Z1305" i="1"/>
  <c r="Y1305" i="1"/>
  <c r="T1305" i="1"/>
  <c r="S1305" i="1"/>
  <c r="L1305" i="1"/>
  <c r="N1305" i="1" s="1"/>
  <c r="Z1510" i="1"/>
  <c r="Y1510" i="1"/>
  <c r="T1510" i="1"/>
  <c r="S1510" i="1"/>
  <c r="L1510" i="1"/>
  <c r="N1510" i="1" s="1"/>
  <c r="Z1481" i="1"/>
  <c r="Y1481" i="1"/>
  <c r="T1481" i="1"/>
  <c r="S1481" i="1"/>
  <c r="L1481" i="1"/>
  <c r="N1481" i="1" s="1"/>
  <c r="Z1480" i="1"/>
  <c r="Y1480" i="1"/>
  <c r="T1480" i="1"/>
  <c r="S1480" i="1"/>
  <c r="L1480" i="1"/>
  <c r="N1480" i="1" s="1"/>
  <c r="Z1479" i="1"/>
  <c r="Y1479" i="1"/>
  <c r="T1479" i="1"/>
  <c r="S1479" i="1"/>
  <c r="L1479" i="1"/>
  <c r="N1479" i="1" s="1"/>
  <c r="Z1462" i="1"/>
  <c r="Y1462" i="1"/>
  <c r="T1462" i="1"/>
  <c r="S1462" i="1"/>
  <c r="L1462" i="1"/>
  <c r="N1462" i="1" s="1"/>
  <c r="Z1461" i="1"/>
  <c r="Y1461" i="1"/>
  <c r="T1461" i="1"/>
  <c r="S1461" i="1"/>
  <c r="L1461" i="1"/>
  <c r="N1461" i="1" s="1"/>
  <c r="Z1460" i="1"/>
  <c r="Y1460" i="1"/>
  <c r="T1460" i="1"/>
  <c r="S1460" i="1"/>
  <c r="L1460" i="1"/>
  <c r="N1460" i="1" s="1"/>
  <c r="Z1444" i="1"/>
  <c r="Y1444" i="1"/>
  <c r="T1444" i="1"/>
  <c r="S1444" i="1"/>
  <c r="L1444" i="1"/>
  <c r="N1444" i="1" s="1"/>
  <c r="Z1443" i="1"/>
  <c r="Y1443" i="1"/>
  <c r="T1443" i="1"/>
  <c r="S1443" i="1"/>
  <c r="L1443" i="1"/>
  <c r="N1443" i="1" s="1"/>
  <c r="Z1377" i="1"/>
  <c r="Y1377" i="1"/>
  <c r="T1377" i="1"/>
  <c r="S1377" i="1"/>
  <c r="L1377" i="1"/>
  <c r="N1377" i="1" s="1"/>
  <c r="Z1376" i="1"/>
  <c r="Y1376" i="1"/>
  <c r="T1376" i="1"/>
  <c r="S1376" i="1"/>
  <c r="L1376" i="1"/>
  <c r="N1376" i="1" s="1"/>
  <c r="Z1375" i="1"/>
  <c r="Y1375" i="1"/>
  <c r="T1375" i="1"/>
  <c r="S1375" i="1"/>
  <c r="L1375" i="1"/>
  <c r="N1375" i="1" s="1"/>
  <c r="Z1374" i="1"/>
  <c r="Y1374" i="1"/>
  <c r="T1374" i="1"/>
  <c r="S1374" i="1"/>
  <c r="L1374" i="1"/>
  <c r="N1374" i="1" s="1"/>
  <c r="Z1373" i="1"/>
  <c r="Y1373" i="1"/>
  <c r="T1373" i="1"/>
  <c r="S1373" i="1"/>
  <c r="L1373" i="1"/>
  <c r="N1373" i="1" s="1"/>
  <c r="Z1372" i="1"/>
  <c r="Y1372" i="1"/>
  <c r="T1372" i="1"/>
  <c r="S1372" i="1"/>
  <c r="L1372" i="1"/>
  <c r="N1372" i="1" s="1"/>
  <c r="Z1304" i="1"/>
  <c r="Y1304" i="1"/>
  <c r="T1304" i="1"/>
  <c r="S1304" i="1"/>
  <c r="L1304" i="1"/>
  <c r="N1304" i="1" s="1"/>
  <c r="Z1303" i="1"/>
  <c r="Y1303" i="1"/>
  <c r="T1303" i="1"/>
  <c r="S1303" i="1"/>
  <c r="L1303" i="1"/>
  <c r="N1303" i="1" s="1"/>
  <c r="Z1302" i="1"/>
  <c r="Y1302" i="1"/>
  <c r="T1302" i="1"/>
  <c r="S1302" i="1"/>
  <c r="L1302" i="1"/>
  <c r="N1302" i="1" s="1"/>
  <c r="Z1301" i="1"/>
  <c r="Y1301" i="1"/>
  <c r="T1301" i="1"/>
  <c r="S1301" i="1"/>
  <c r="L1301" i="1"/>
  <c r="N1301" i="1" s="1"/>
  <c r="Z1300" i="1"/>
  <c r="Y1300" i="1"/>
  <c r="T1300" i="1"/>
  <c r="S1300" i="1"/>
  <c r="L1300" i="1"/>
  <c r="N1300" i="1" s="1"/>
  <c r="Z1299" i="1"/>
  <c r="Y1299" i="1"/>
  <c r="T1299" i="1"/>
  <c r="S1299" i="1"/>
  <c r="L1299" i="1"/>
  <c r="N1299" i="1" s="1"/>
  <c r="Z1298" i="1"/>
  <c r="Y1298" i="1"/>
  <c r="T1298" i="1"/>
  <c r="S1298" i="1"/>
  <c r="L1298" i="1"/>
  <c r="N1298" i="1" s="1"/>
  <c r="Z1297" i="1"/>
  <c r="Y1297" i="1"/>
  <c r="T1297" i="1"/>
  <c r="S1297" i="1"/>
  <c r="L1297" i="1"/>
  <c r="N1297" i="1" s="1"/>
  <c r="Z1296" i="1"/>
  <c r="Y1296" i="1"/>
  <c r="T1296" i="1"/>
  <c r="S1296" i="1"/>
  <c r="L1296" i="1"/>
  <c r="N1296" i="1" s="1"/>
  <c r="Z1295" i="1"/>
  <c r="Y1295" i="1"/>
  <c r="T1295" i="1"/>
  <c r="S1295" i="1"/>
  <c r="L1295" i="1"/>
  <c r="N1295" i="1" s="1"/>
  <c r="Z1294" i="1"/>
  <c r="Y1294" i="1"/>
  <c r="T1294" i="1"/>
  <c r="S1294" i="1"/>
  <c r="L1294" i="1"/>
  <c r="N1294" i="1" s="1"/>
  <c r="Z1293" i="1"/>
  <c r="Y1293" i="1"/>
  <c r="T1293" i="1"/>
  <c r="S1293" i="1"/>
  <c r="L1293" i="1"/>
  <c r="N1293" i="1" s="1"/>
  <c r="Z1292" i="1"/>
  <c r="Y1292" i="1"/>
  <c r="T1292" i="1"/>
  <c r="S1292" i="1"/>
  <c r="L1292" i="1"/>
  <c r="N1292" i="1" s="1"/>
  <c r="Z1291" i="1"/>
  <c r="Y1291" i="1"/>
  <c r="T1291" i="1"/>
  <c r="S1291" i="1"/>
  <c r="L1291" i="1"/>
  <c r="N1291" i="1" s="1"/>
  <c r="Z1290" i="1"/>
  <c r="Y1290" i="1"/>
  <c r="T1290" i="1"/>
  <c r="S1290" i="1"/>
  <c r="L1290" i="1"/>
  <c r="N1290" i="1" s="1"/>
  <c r="Z1289" i="1"/>
  <c r="Y1289" i="1"/>
  <c r="T1289" i="1"/>
  <c r="S1289" i="1"/>
  <c r="L1289" i="1"/>
  <c r="N1289" i="1" s="1"/>
  <c r="Z1288" i="1"/>
  <c r="Y1288" i="1"/>
  <c r="T1288" i="1"/>
  <c r="S1288" i="1"/>
  <c r="L1288" i="1"/>
  <c r="N1288" i="1" s="1"/>
  <c r="Z1287" i="1"/>
  <c r="Y1287" i="1"/>
  <c r="T1287" i="1"/>
  <c r="S1287" i="1"/>
  <c r="L1287" i="1"/>
  <c r="N1287" i="1" s="1"/>
  <c r="Z1286" i="1"/>
  <c r="Y1286" i="1"/>
  <c r="T1286" i="1"/>
  <c r="S1286" i="1"/>
  <c r="L1286" i="1"/>
  <c r="N1286" i="1" s="1"/>
  <c r="Z1285" i="1"/>
  <c r="Y1285" i="1"/>
  <c r="T1285" i="1"/>
  <c r="S1285" i="1"/>
  <c r="L1285" i="1"/>
  <c r="N1285" i="1" s="1"/>
  <c r="Z1284" i="1"/>
  <c r="Y1284" i="1"/>
  <c r="T1284" i="1"/>
  <c r="S1284" i="1"/>
  <c r="L1284" i="1"/>
  <c r="N1284" i="1" s="1"/>
  <c r="Z1283" i="1"/>
  <c r="Y1283" i="1"/>
  <c r="T1283" i="1"/>
  <c r="S1283" i="1"/>
  <c r="L1283" i="1"/>
  <c r="N1283" i="1" s="1"/>
  <c r="Z1258" i="1"/>
  <c r="Y1258" i="1"/>
  <c r="T1258" i="1"/>
  <c r="S1258" i="1"/>
  <c r="L1258" i="1"/>
  <c r="N1258" i="1" s="1"/>
  <c r="Z1257" i="1"/>
  <c r="Y1257" i="1"/>
  <c r="T1257" i="1"/>
  <c r="S1257" i="1"/>
  <c r="L1257" i="1"/>
  <c r="N1257" i="1" s="1"/>
  <c r="Z1256" i="1"/>
  <c r="Y1256" i="1"/>
  <c r="T1256" i="1"/>
  <c r="S1256" i="1"/>
  <c r="L1256" i="1"/>
  <c r="N1256" i="1" s="1"/>
  <c r="Z1231" i="1"/>
  <c r="Y1231" i="1"/>
  <c r="T1231" i="1"/>
  <c r="S1231" i="1"/>
  <c r="L1231" i="1"/>
  <c r="N1231" i="1" s="1"/>
  <c r="Z1230" i="1"/>
  <c r="Y1230" i="1"/>
  <c r="T1230" i="1"/>
  <c r="S1230" i="1"/>
  <c r="L1230" i="1"/>
  <c r="N1230" i="1" s="1"/>
  <c r="Z1135" i="1"/>
  <c r="Y1135" i="1"/>
  <c r="T1135" i="1"/>
  <c r="S1135" i="1"/>
  <c r="L1135" i="1"/>
  <c r="N1135" i="1" s="1"/>
  <c r="Z1134" i="1"/>
  <c r="Y1134" i="1"/>
  <c r="T1134" i="1"/>
  <c r="S1134" i="1"/>
  <c r="L1134" i="1"/>
  <c r="N1134" i="1" s="1"/>
  <c r="Z1047" i="1"/>
  <c r="Y1047" i="1"/>
  <c r="T1047" i="1"/>
  <c r="S1047" i="1"/>
  <c r="L1047" i="1"/>
  <c r="N1047" i="1" s="1"/>
  <c r="Z1046" i="1"/>
  <c r="Y1046" i="1"/>
  <c r="T1046" i="1"/>
  <c r="S1046" i="1"/>
  <c r="L1046" i="1"/>
  <c r="N1046" i="1" s="1"/>
  <c r="Z1045" i="1"/>
  <c r="Y1045" i="1"/>
  <c r="T1045" i="1"/>
  <c r="S1045" i="1"/>
  <c r="L1045" i="1"/>
  <c r="N1045" i="1" s="1"/>
  <c r="Z1044" i="1"/>
  <c r="Y1044" i="1"/>
  <c r="T1044" i="1"/>
  <c r="S1044" i="1"/>
  <c r="L1044" i="1"/>
  <c r="N1044" i="1" s="1"/>
  <c r="Z974" i="1"/>
  <c r="Y974" i="1"/>
  <c r="T974" i="1"/>
  <c r="S974" i="1"/>
  <c r="L974" i="1"/>
  <c r="N974" i="1" s="1"/>
  <c r="Z929" i="1"/>
  <c r="Y929" i="1"/>
  <c r="T929" i="1"/>
  <c r="S929" i="1"/>
  <c r="L929" i="1"/>
  <c r="N929" i="1" s="1"/>
  <c r="Z1043" i="1"/>
  <c r="Y1043" i="1"/>
  <c r="T1043" i="1"/>
  <c r="S1043" i="1"/>
  <c r="L1043" i="1"/>
  <c r="N1043" i="1" s="1"/>
  <c r="Z1042" i="1"/>
  <c r="Y1042" i="1"/>
  <c r="T1042" i="1"/>
  <c r="S1042" i="1"/>
  <c r="L1042" i="1"/>
  <c r="N1042" i="1" s="1"/>
  <c r="Z1041" i="1"/>
  <c r="Y1041" i="1"/>
  <c r="T1041" i="1"/>
  <c r="S1041" i="1"/>
  <c r="L1041" i="1"/>
  <c r="N1041" i="1" s="1"/>
  <c r="Z1040" i="1"/>
  <c r="Y1040" i="1"/>
  <c r="T1040" i="1"/>
  <c r="S1040" i="1"/>
  <c r="L1040" i="1"/>
  <c r="N1040" i="1" s="1"/>
  <c r="Z1039" i="1"/>
  <c r="Y1039" i="1"/>
  <c r="T1039" i="1"/>
  <c r="S1039" i="1"/>
  <c r="L1039" i="1"/>
  <c r="N1039" i="1" s="1"/>
  <c r="Z1038" i="1"/>
  <c r="Y1038" i="1"/>
  <c r="T1038" i="1"/>
  <c r="S1038" i="1"/>
  <c r="L1038" i="1"/>
  <c r="N1038" i="1" s="1"/>
  <c r="Z1037" i="1"/>
  <c r="Y1037" i="1"/>
  <c r="T1037" i="1"/>
  <c r="S1037" i="1"/>
  <c r="L1037" i="1"/>
  <c r="N1037" i="1" s="1"/>
  <c r="Z1036" i="1"/>
  <c r="Y1036" i="1"/>
  <c r="T1036" i="1"/>
  <c r="S1036" i="1"/>
  <c r="L1036" i="1"/>
  <c r="N1036" i="1" s="1"/>
  <c r="Z1035" i="1"/>
  <c r="Y1035" i="1"/>
  <c r="T1035" i="1"/>
  <c r="S1035" i="1"/>
  <c r="L1035" i="1"/>
  <c r="N1035" i="1" s="1"/>
  <c r="Z1034" i="1"/>
  <c r="Y1034" i="1"/>
  <c r="T1034" i="1"/>
  <c r="S1034" i="1"/>
  <c r="L1034" i="1"/>
  <c r="N1034" i="1" s="1"/>
  <c r="Z1033" i="1"/>
  <c r="Y1033" i="1"/>
  <c r="T1033" i="1"/>
  <c r="S1033" i="1"/>
  <c r="L1033" i="1"/>
  <c r="N1033" i="1" s="1"/>
  <c r="Z1032" i="1"/>
  <c r="Y1032" i="1"/>
  <c r="T1032" i="1"/>
  <c r="S1032" i="1"/>
  <c r="L1032" i="1"/>
  <c r="N1032" i="1" s="1"/>
  <c r="Z1031" i="1"/>
  <c r="Y1031" i="1"/>
  <c r="T1031" i="1"/>
  <c r="S1031" i="1"/>
  <c r="L1031" i="1"/>
  <c r="N1031" i="1" s="1"/>
  <c r="Z1030" i="1"/>
  <c r="Y1030" i="1"/>
  <c r="T1030" i="1"/>
  <c r="S1030" i="1"/>
  <c r="L1030" i="1"/>
  <c r="N1030" i="1" s="1"/>
  <c r="Z1029" i="1"/>
  <c r="Y1029" i="1"/>
  <c r="T1029" i="1"/>
  <c r="S1029" i="1"/>
  <c r="L1029" i="1"/>
  <c r="N1029" i="1" s="1"/>
  <c r="Z1028" i="1"/>
  <c r="Y1028" i="1"/>
  <c r="T1028" i="1"/>
  <c r="S1028" i="1"/>
  <c r="L1028" i="1"/>
  <c r="N1028" i="1" s="1"/>
  <c r="Z847" i="1"/>
  <c r="Y847" i="1"/>
  <c r="T847" i="1"/>
  <c r="S847" i="1"/>
  <c r="L847" i="1"/>
  <c r="N847" i="1" s="1"/>
  <c r="Z846" i="1"/>
  <c r="Y846" i="1"/>
  <c r="T846" i="1"/>
  <c r="S846" i="1"/>
  <c r="L846" i="1"/>
  <c r="N846" i="1" s="1"/>
  <c r="Z845" i="1"/>
  <c r="Y845" i="1"/>
  <c r="T845" i="1"/>
  <c r="S845" i="1"/>
  <c r="L845" i="1"/>
  <c r="N845" i="1" s="1"/>
  <c r="Z844" i="1"/>
  <c r="Y844" i="1"/>
  <c r="T844" i="1"/>
  <c r="S844" i="1"/>
  <c r="L844" i="1"/>
  <c r="N844" i="1" s="1"/>
  <c r="Z843" i="1"/>
  <c r="Y843" i="1"/>
  <c r="T843" i="1"/>
  <c r="S843" i="1"/>
  <c r="L843" i="1"/>
  <c r="N843" i="1" s="1"/>
  <c r="Z842" i="1"/>
  <c r="Y842" i="1"/>
  <c r="T842" i="1"/>
  <c r="S842" i="1"/>
  <c r="L842" i="1"/>
  <c r="N842" i="1" s="1"/>
  <c r="Z858" i="1"/>
  <c r="Y858" i="1"/>
  <c r="T858" i="1"/>
  <c r="S858" i="1"/>
  <c r="L858" i="1"/>
  <c r="N858" i="1" s="1"/>
  <c r="Z857" i="1"/>
  <c r="Y857" i="1"/>
  <c r="T857" i="1"/>
  <c r="S857" i="1"/>
  <c r="L857" i="1"/>
  <c r="N857" i="1" s="1"/>
  <c r="Z856" i="1"/>
  <c r="Y856" i="1"/>
  <c r="T856" i="1"/>
  <c r="S856" i="1"/>
  <c r="L856" i="1"/>
  <c r="N856" i="1" s="1"/>
  <c r="Z855" i="1"/>
  <c r="Y855" i="1"/>
  <c r="T855" i="1"/>
  <c r="S855" i="1"/>
  <c r="L855" i="1"/>
  <c r="N855" i="1" s="1"/>
  <c r="Z854" i="1"/>
  <c r="Y854" i="1"/>
  <c r="T854" i="1"/>
  <c r="S854" i="1"/>
  <c r="L854" i="1"/>
  <c r="N854" i="1" s="1"/>
  <c r="Z853" i="1"/>
  <c r="Y853" i="1"/>
  <c r="T853" i="1"/>
  <c r="S853" i="1"/>
  <c r="L853" i="1"/>
  <c r="N853" i="1" s="1"/>
  <c r="Z852" i="1"/>
  <c r="Y852" i="1"/>
  <c r="T852" i="1"/>
  <c r="S852" i="1"/>
  <c r="L852" i="1"/>
  <c r="N852" i="1" s="1"/>
  <c r="Z928" i="1"/>
  <c r="Y928" i="1"/>
  <c r="T928" i="1"/>
  <c r="S928" i="1"/>
  <c r="L928" i="1"/>
  <c r="N928" i="1" s="1"/>
  <c r="Z888" i="1"/>
  <c r="Y888" i="1"/>
  <c r="T888" i="1"/>
  <c r="S888" i="1"/>
  <c r="L888" i="1"/>
  <c r="N888" i="1" s="1"/>
  <c r="Z887" i="1"/>
  <c r="Y887" i="1"/>
  <c r="T887" i="1"/>
  <c r="S887" i="1"/>
  <c r="L887" i="1"/>
  <c r="N887" i="1" s="1"/>
  <c r="Z886" i="1"/>
  <c r="Y886" i="1"/>
  <c r="T886" i="1"/>
  <c r="S886" i="1"/>
  <c r="L886" i="1"/>
  <c r="N886" i="1" s="1"/>
  <c r="Z798" i="1"/>
  <c r="Y798" i="1"/>
  <c r="T798" i="1"/>
  <c r="S798" i="1"/>
  <c r="L798" i="1"/>
  <c r="N798" i="1" s="1"/>
  <c r="Z797" i="1"/>
  <c r="Y797" i="1"/>
  <c r="T797" i="1"/>
  <c r="S797" i="1"/>
  <c r="L797" i="1"/>
  <c r="N797" i="1" s="1"/>
  <c r="Z789" i="1"/>
  <c r="Y789" i="1"/>
  <c r="T789" i="1"/>
  <c r="S789" i="1"/>
  <c r="L789" i="1"/>
  <c r="N789" i="1" s="1"/>
  <c r="Z1027" i="1"/>
  <c r="Y1027" i="1"/>
  <c r="R1027" i="1"/>
  <c r="S1027" i="1" s="1"/>
  <c r="L1027" i="1"/>
  <c r="N1027" i="1" s="1"/>
  <c r="Z1026" i="1"/>
  <c r="Y1026" i="1"/>
  <c r="T1026" i="1"/>
  <c r="R1026" i="1"/>
  <c r="S1026" i="1" s="1"/>
  <c r="L1026" i="1"/>
  <c r="N1026" i="1" s="1"/>
  <c r="Z1025" i="1"/>
  <c r="Y1025" i="1"/>
  <c r="T1025" i="1"/>
  <c r="R1025" i="1"/>
  <c r="S1025" i="1" s="1"/>
  <c r="L1025" i="1"/>
  <c r="N1025" i="1" s="1"/>
  <c r="Z1024" i="1"/>
  <c r="Y1024" i="1"/>
  <c r="R1024" i="1"/>
  <c r="L1024" i="1"/>
  <c r="N1024" i="1" s="1"/>
  <c r="Z1023" i="1"/>
  <c r="Y1023" i="1"/>
  <c r="R1023" i="1"/>
  <c r="S1023" i="1" s="1"/>
  <c r="L1023" i="1"/>
  <c r="N1023" i="1" s="1"/>
  <c r="Z1022" i="1"/>
  <c r="Y1022" i="1"/>
  <c r="R1022" i="1"/>
  <c r="S1022" i="1" s="1"/>
  <c r="L1022" i="1"/>
  <c r="N1022" i="1" s="1"/>
  <c r="Z1021" i="1"/>
  <c r="Y1021" i="1"/>
  <c r="T1021" i="1"/>
  <c r="S1021" i="1"/>
  <c r="R1021" i="1"/>
  <c r="L1021" i="1"/>
  <c r="N1021" i="1" s="1"/>
  <c r="Z1020" i="1"/>
  <c r="Y1020" i="1"/>
  <c r="R1020" i="1"/>
  <c r="L1020" i="1"/>
  <c r="N1020" i="1" s="1"/>
  <c r="Z1019" i="1"/>
  <c r="Y1019" i="1"/>
  <c r="R1019" i="1"/>
  <c r="S1019" i="1" s="1"/>
  <c r="L1019" i="1"/>
  <c r="N1019" i="1" s="1"/>
  <c r="Z779" i="1"/>
  <c r="Y779" i="1"/>
  <c r="T779" i="1"/>
  <c r="S779" i="1"/>
  <c r="L779" i="1"/>
  <c r="N779" i="1" s="1"/>
  <c r="Z768" i="1"/>
  <c r="Y768" i="1"/>
  <c r="T768" i="1"/>
  <c r="S768" i="1"/>
  <c r="L768" i="1"/>
  <c r="N768" i="1" s="1"/>
  <c r="Z756" i="1"/>
  <c r="Y756" i="1"/>
  <c r="T756" i="1"/>
  <c r="S756" i="1"/>
  <c r="L756" i="1"/>
  <c r="N756" i="1" s="1"/>
  <c r="Z1067" i="1"/>
  <c r="Y1067" i="1"/>
  <c r="T1067" i="1"/>
  <c r="S1067" i="1"/>
  <c r="L1067" i="1"/>
  <c r="N1067" i="1" s="1"/>
  <c r="Z877" i="1"/>
  <c r="Y877" i="1"/>
  <c r="T877" i="1"/>
  <c r="S877" i="1"/>
  <c r="L877" i="1"/>
  <c r="N877" i="1" s="1"/>
  <c r="Z876" i="1"/>
  <c r="Y876" i="1"/>
  <c r="T876" i="1"/>
  <c r="S876" i="1"/>
  <c r="L876" i="1"/>
  <c r="N876" i="1" s="1"/>
  <c r="Z875" i="1"/>
  <c r="Y875" i="1"/>
  <c r="T875" i="1"/>
  <c r="S875" i="1"/>
  <c r="L875" i="1"/>
  <c r="N875" i="1" s="1"/>
  <c r="Z874" i="1"/>
  <c r="Y874" i="1"/>
  <c r="T874" i="1"/>
  <c r="S874" i="1"/>
  <c r="L874" i="1"/>
  <c r="N874" i="1" s="1"/>
  <c r="Z873" i="1"/>
  <c r="Y873" i="1"/>
  <c r="T873" i="1"/>
  <c r="S873" i="1"/>
  <c r="L873" i="1"/>
  <c r="N873" i="1" s="1"/>
  <c r="Z1018" i="1"/>
  <c r="Y1018" i="1"/>
  <c r="R1018" i="1"/>
  <c r="L1018" i="1"/>
  <c r="N1018" i="1" s="1"/>
  <c r="Z1017" i="1"/>
  <c r="Y1017" i="1"/>
  <c r="R1017" i="1"/>
  <c r="S1017" i="1" s="1"/>
  <c r="L1017" i="1"/>
  <c r="N1017" i="1" s="1"/>
  <c r="Z1016" i="1"/>
  <c r="Y1016" i="1"/>
  <c r="R1016" i="1"/>
  <c r="S1016" i="1" s="1"/>
  <c r="L1016" i="1"/>
  <c r="N1016" i="1" s="1"/>
  <c r="Z1015" i="1"/>
  <c r="Y1015" i="1"/>
  <c r="T1015" i="1"/>
  <c r="S1015" i="1"/>
  <c r="R1015" i="1"/>
  <c r="L1015" i="1"/>
  <c r="N1015" i="1" s="1"/>
  <c r="Z1014" i="1"/>
  <c r="Y1014" i="1"/>
  <c r="R1014" i="1"/>
  <c r="L1014" i="1"/>
  <c r="N1014" i="1" s="1"/>
  <c r="Z1013" i="1"/>
  <c r="Y1013" i="1"/>
  <c r="R1013" i="1"/>
  <c r="S1013" i="1" s="1"/>
  <c r="L1013" i="1"/>
  <c r="N1013" i="1" s="1"/>
  <c r="Z1012" i="1"/>
  <c r="Y1012" i="1"/>
  <c r="R1012" i="1"/>
  <c r="S1012" i="1" s="1"/>
  <c r="L1012" i="1"/>
  <c r="N1012" i="1" s="1"/>
  <c r="Z1011" i="1"/>
  <c r="Y1011" i="1"/>
  <c r="S1011" i="1"/>
  <c r="R1011" i="1"/>
  <c r="T1011" i="1" s="1"/>
  <c r="L1011" i="1"/>
  <c r="N1011" i="1" s="1"/>
  <c r="Z1010" i="1"/>
  <c r="Y1010" i="1"/>
  <c r="R1010" i="1"/>
  <c r="L1010" i="1"/>
  <c r="N1010" i="1" s="1"/>
  <c r="Z1009" i="1"/>
  <c r="Y1009" i="1"/>
  <c r="R1009" i="1"/>
  <c r="S1009" i="1" s="1"/>
  <c r="L1009" i="1"/>
  <c r="N1009" i="1" s="1"/>
  <c r="Z1008" i="1"/>
  <c r="Y1008" i="1"/>
  <c r="T1008" i="1"/>
  <c r="R1008" i="1"/>
  <c r="S1008" i="1" s="1"/>
  <c r="L1008" i="1"/>
  <c r="N1008" i="1" s="1"/>
  <c r="Z1007" i="1"/>
  <c r="Y1007" i="1"/>
  <c r="R1007" i="1"/>
  <c r="S1007" i="1" s="1"/>
  <c r="L1007" i="1"/>
  <c r="N1007" i="1" s="1"/>
  <c r="Z1006" i="1"/>
  <c r="Y1006" i="1"/>
  <c r="R1006" i="1"/>
  <c r="L1006" i="1"/>
  <c r="N1006" i="1" s="1"/>
  <c r="Z1005" i="1"/>
  <c r="Y1005" i="1"/>
  <c r="R1005" i="1"/>
  <c r="S1005" i="1" s="1"/>
  <c r="L1005" i="1"/>
  <c r="N1005" i="1" s="1"/>
  <c r="Z778" i="1"/>
  <c r="Y778" i="1"/>
  <c r="T778" i="1"/>
  <c r="S778" i="1"/>
  <c r="L778" i="1"/>
  <c r="N778" i="1" s="1"/>
  <c r="Z1004" i="1"/>
  <c r="Y1004" i="1"/>
  <c r="R1004" i="1"/>
  <c r="L1004" i="1"/>
  <c r="N1004" i="1" s="1"/>
  <c r="Z777" i="1"/>
  <c r="Y777" i="1"/>
  <c r="T777" i="1"/>
  <c r="S777" i="1"/>
  <c r="L777" i="1"/>
  <c r="N777" i="1" s="1"/>
  <c r="Z776" i="1"/>
  <c r="Y776" i="1"/>
  <c r="T776" i="1"/>
  <c r="S776" i="1"/>
  <c r="L776" i="1"/>
  <c r="N776" i="1" s="1"/>
  <c r="Z1003" i="1"/>
  <c r="Y1003" i="1"/>
  <c r="R1003" i="1"/>
  <c r="S1003" i="1" s="1"/>
  <c r="L1003" i="1"/>
  <c r="N1003" i="1" s="1"/>
  <c r="Z1002" i="1"/>
  <c r="Y1002" i="1"/>
  <c r="R1002" i="1"/>
  <c r="S1002" i="1" s="1"/>
  <c r="L1002" i="1"/>
  <c r="N1002" i="1" s="1"/>
  <c r="Z775" i="1"/>
  <c r="Y775" i="1"/>
  <c r="T775" i="1"/>
  <c r="S775" i="1"/>
  <c r="L775" i="1"/>
  <c r="N775" i="1" s="1"/>
  <c r="Z774" i="1"/>
  <c r="Y774" i="1"/>
  <c r="T774" i="1"/>
  <c r="S774" i="1"/>
  <c r="L774" i="1"/>
  <c r="N774" i="1" s="1"/>
  <c r="Z773" i="1"/>
  <c r="Y773" i="1"/>
  <c r="T773" i="1"/>
  <c r="S773" i="1"/>
  <c r="L773" i="1"/>
  <c r="N773" i="1" s="1"/>
  <c r="Z772" i="1"/>
  <c r="Y772" i="1"/>
  <c r="T772" i="1"/>
  <c r="S772" i="1"/>
  <c r="L772" i="1"/>
  <c r="N772" i="1" s="1"/>
  <c r="Z771" i="1"/>
  <c r="Y771" i="1"/>
  <c r="T771" i="1"/>
  <c r="S771" i="1"/>
  <c r="L771" i="1"/>
  <c r="N771" i="1" s="1"/>
  <c r="Z770" i="1"/>
  <c r="Y770" i="1"/>
  <c r="T770" i="1"/>
  <c r="S770" i="1"/>
  <c r="L770" i="1"/>
  <c r="N770" i="1" s="1"/>
  <c r="Z1090" i="1"/>
  <c r="Y1090" i="1"/>
  <c r="R1090" i="1"/>
  <c r="S1090" i="1" s="1"/>
  <c r="L1090" i="1"/>
  <c r="N1090" i="1" s="1"/>
  <c r="Z1089" i="1"/>
  <c r="Y1089" i="1"/>
  <c r="T1089" i="1"/>
  <c r="S1089" i="1"/>
  <c r="L1089" i="1"/>
  <c r="N1089" i="1" s="1"/>
  <c r="Z1066" i="1"/>
  <c r="Y1066" i="1"/>
  <c r="T1066" i="1"/>
  <c r="S1066" i="1"/>
  <c r="L1066" i="1"/>
  <c r="N1066" i="1" s="1"/>
  <c r="Z872" i="1"/>
  <c r="Y872" i="1"/>
  <c r="T872" i="1"/>
  <c r="S872" i="1"/>
  <c r="L872" i="1"/>
  <c r="N872" i="1" s="1"/>
  <c r="Z871" i="1"/>
  <c r="Y871" i="1"/>
  <c r="T871" i="1"/>
  <c r="S871" i="1"/>
  <c r="L871" i="1"/>
  <c r="N871" i="1" s="1"/>
  <c r="Z870" i="1"/>
  <c r="Y870" i="1"/>
  <c r="T870" i="1"/>
  <c r="S870" i="1"/>
  <c r="L870" i="1"/>
  <c r="N870" i="1" s="1"/>
  <c r="Z869" i="1"/>
  <c r="Y869" i="1"/>
  <c r="T869" i="1"/>
  <c r="S869" i="1"/>
  <c r="L869" i="1"/>
  <c r="N869" i="1" s="1"/>
  <c r="Z868" i="1"/>
  <c r="Y868" i="1"/>
  <c r="T868" i="1"/>
  <c r="S868" i="1"/>
  <c r="L868" i="1"/>
  <c r="N868" i="1" s="1"/>
  <c r="Z763" i="1"/>
  <c r="Y763" i="1"/>
  <c r="T763" i="1"/>
  <c r="S763" i="1"/>
  <c r="L763" i="1"/>
  <c r="N763" i="1" s="1"/>
  <c r="Z762" i="1"/>
  <c r="Y762" i="1"/>
  <c r="T762" i="1"/>
  <c r="S762" i="1"/>
  <c r="L762" i="1"/>
  <c r="N762" i="1" s="1"/>
  <c r="Z867" i="1"/>
  <c r="Y867" i="1"/>
  <c r="T867" i="1"/>
  <c r="S867" i="1"/>
  <c r="L867" i="1"/>
  <c r="N867" i="1" s="1"/>
  <c r="Z755" i="1"/>
  <c r="Y755" i="1"/>
  <c r="T755" i="1"/>
  <c r="S755" i="1"/>
  <c r="L755" i="1"/>
  <c r="N755" i="1" s="1"/>
  <c r="Z754" i="1"/>
  <c r="Y754" i="1"/>
  <c r="T754" i="1"/>
  <c r="S754" i="1"/>
  <c r="L754" i="1"/>
  <c r="N754" i="1" s="1"/>
  <c r="Z866" i="1"/>
  <c r="Y866" i="1"/>
  <c r="T866" i="1"/>
  <c r="S866" i="1"/>
  <c r="L866" i="1"/>
  <c r="N866" i="1" s="1"/>
  <c r="Z1001" i="1"/>
  <c r="Y1001" i="1"/>
  <c r="T1001" i="1"/>
  <c r="S1001" i="1"/>
  <c r="L1001" i="1"/>
  <c r="N1001" i="1" s="1"/>
  <c r="Z973" i="1"/>
  <c r="Y973" i="1"/>
  <c r="T973" i="1"/>
  <c r="S973" i="1"/>
  <c r="L973" i="1"/>
  <c r="N973" i="1" s="1"/>
  <c r="Z899" i="1"/>
  <c r="Y899" i="1"/>
  <c r="T899" i="1"/>
  <c r="S899" i="1"/>
  <c r="L899" i="1"/>
  <c r="N899" i="1" s="1"/>
  <c r="Z898" i="1"/>
  <c r="Y898" i="1"/>
  <c r="T898" i="1"/>
  <c r="S898" i="1"/>
  <c r="L898" i="1"/>
  <c r="N898" i="1" s="1"/>
  <c r="Z897" i="1"/>
  <c r="Y897" i="1"/>
  <c r="T897" i="1"/>
  <c r="S897" i="1"/>
  <c r="L897" i="1"/>
  <c r="N897" i="1" s="1"/>
  <c r="Z891" i="1"/>
  <c r="Y891" i="1"/>
  <c r="T891" i="1"/>
  <c r="S891" i="1"/>
  <c r="L891" i="1"/>
  <c r="N891" i="1" s="1"/>
  <c r="Z885" i="1"/>
  <c r="Y885" i="1"/>
  <c r="T885" i="1"/>
  <c r="S885" i="1"/>
  <c r="L885" i="1"/>
  <c r="N885" i="1" s="1"/>
  <c r="Z884" i="1"/>
  <c r="Y884" i="1"/>
  <c r="T884" i="1"/>
  <c r="S884" i="1"/>
  <c r="L884" i="1"/>
  <c r="N884" i="1" s="1"/>
  <c r="Z883" i="1"/>
  <c r="Y883" i="1"/>
  <c r="T883" i="1"/>
  <c r="S883" i="1"/>
  <c r="L883" i="1"/>
  <c r="N883" i="1" s="1"/>
  <c r="Z927" i="1"/>
  <c r="Y927" i="1"/>
  <c r="R927" i="1"/>
  <c r="T927" i="1" s="1"/>
  <c r="L927" i="1"/>
  <c r="N927" i="1" s="1"/>
  <c r="Z926" i="1"/>
  <c r="Y926" i="1"/>
  <c r="R926" i="1"/>
  <c r="L926" i="1"/>
  <c r="N926" i="1" s="1"/>
  <c r="Z925" i="1"/>
  <c r="Y925" i="1"/>
  <c r="R925" i="1"/>
  <c r="S925" i="1" s="1"/>
  <c r="L925" i="1"/>
  <c r="N925" i="1" s="1"/>
  <c r="Z924" i="1"/>
  <c r="Y924" i="1"/>
  <c r="S924" i="1"/>
  <c r="R924" i="1"/>
  <c r="T924" i="1" s="1"/>
  <c r="L924" i="1"/>
  <c r="N924" i="1" s="1"/>
  <c r="Z923" i="1"/>
  <c r="Y923" i="1"/>
  <c r="R923" i="1"/>
  <c r="T923" i="1" s="1"/>
  <c r="L923" i="1"/>
  <c r="N923" i="1" s="1"/>
  <c r="Z922" i="1"/>
  <c r="Y922" i="1"/>
  <c r="R922" i="1"/>
  <c r="L922" i="1"/>
  <c r="N922" i="1" s="1"/>
  <c r="Z921" i="1"/>
  <c r="Y921" i="1"/>
  <c r="T921" i="1"/>
  <c r="R921" i="1"/>
  <c r="S921" i="1" s="1"/>
  <c r="L921" i="1"/>
  <c r="N921" i="1" s="1"/>
  <c r="Z920" i="1"/>
  <c r="Y920" i="1"/>
  <c r="R920" i="1"/>
  <c r="S920" i="1" s="1"/>
  <c r="L920" i="1"/>
  <c r="N920" i="1" s="1"/>
  <c r="Z919" i="1"/>
  <c r="Y919" i="1"/>
  <c r="R919" i="1"/>
  <c r="T919" i="1" s="1"/>
  <c r="L919" i="1"/>
  <c r="N919" i="1" s="1"/>
  <c r="Z918" i="1"/>
  <c r="Y918" i="1"/>
  <c r="R918" i="1"/>
  <c r="L918" i="1"/>
  <c r="N918" i="1" s="1"/>
  <c r="Z917" i="1"/>
  <c r="Y917" i="1"/>
  <c r="T917" i="1"/>
  <c r="R917" i="1"/>
  <c r="S917" i="1" s="1"/>
  <c r="L917" i="1"/>
  <c r="N917" i="1" s="1"/>
  <c r="Z916" i="1"/>
  <c r="Y916" i="1"/>
  <c r="T916" i="1"/>
  <c r="R916" i="1"/>
  <c r="S916" i="1" s="1"/>
  <c r="L916" i="1"/>
  <c r="N916" i="1" s="1"/>
  <c r="Z915" i="1"/>
  <c r="Y915" i="1"/>
  <c r="T915" i="1"/>
  <c r="S915" i="1"/>
  <c r="L915" i="1"/>
  <c r="N915" i="1" s="1"/>
  <c r="Z914" i="1"/>
  <c r="Y914" i="1"/>
  <c r="T914" i="1"/>
  <c r="R914" i="1"/>
  <c r="S914" i="1" s="1"/>
  <c r="L914" i="1"/>
  <c r="N914" i="1" s="1"/>
  <c r="Z913" i="1"/>
  <c r="Y913" i="1"/>
  <c r="T913" i="1"/>
  <c r="R913" i="1"/>
  <c r="S913" i="1" s="1"/>
  <c r="L913" i="1"/>
  <c r="N913" i="1" s="1"/>
  <c r="Z912" i="1"/>
  <c r="Y912" i="1"/>
  <c r="R912" i="1"/>
  <c r="T912" i="1" s="1"/>
  <c r="L912" i="1"/>
  <c r="N912" i="1" s="1"/>
  <c r="Z911" i="1"/>
  <c r="Y911" i="1"/>
  <c r="R911" i="1"/>
  <c r="L911" i="1"/>
  <c r="N911" i="1" s="1"/>
  <c r="Z910" i="1"/>
  <c r="Y910" i="1"/>
  <c r="R910" i="1"/>
  <c r="S910" i="1" s="1"/>
  <c r="L910" i="1"/>
  <c r="N910" i="1" s="1"/>
  <c r="Z909" i="1"/>
  <c r="Y909" i="1"/>
  <c r="T909" i="1"/>
  <c r="S909" i="1"/>
  <c r="R909" i="1"/>
  <c r="L909" i="1"/>
  <c r="N909" i="1" s="1"/>
  <c r="Z908" i="1"/>
  <c r="Y908" i="1"/>
  <c r="R908" i="1"/>
  <c r="T908" i="1" s="1"/>
  <c r="L908" i="1"/>
  <c r="N908" i="1" s="1"/>
  <c r="Z1088" i="1"/>
  <c r="Y1088" i="1"/>
  <c r="T1088" i="1"/>
  <c r="S1088" i="1"/>
  <c r="L1088" i="1"/>
  <c r="N1088" i="1" s="1"/>
  <c r="Z1087" i="1"/>
  <c r="Y1087" i="1"/>
  <c r="T1087" i="1"/>
  <c r="S1087" i="1"/>
  <c r="L1087" i="1"/>
  <c r="N1087" i="1" s="1"/>
  <c r="Z1086" i="1"/>
  <c r="Y1086" i="1"/>
  <c r="T1086" i="1"/>
  <c r="S1086" i="1"/>
  <c r="L1086" i="1"/>
  <c r="N1086" i="1" s="1"/>
  <c r="Z1085" i="1"/>
  <c r="Y1085" i="1"/>
  <c r="T1085" i="1"/>
  <c r="S1085" i="1"/>
  <c r="L1085" i="1"/>
  <c r="N1085" i="1" s="1"/>
  <c r="Z1084" i="1"/>
  <c r="Y1084" i="1"/>
  <c r="T1084" i="1"/>
  <c r="S1084" i="1"/>
  <c r="L1084" i="1"/>
  <c r="N1084" i="1" s="1"/>
  <c r="Z1083" i="1"/>
  <c r="Y1083" i="1"/>
  <c r="T1083" i="1"/>
  <c r="S1083" i="1"/>
  <c r="L1083" i="1"/>
  <c r="N1083" i="1" s="1"/>
  <c r="Z1082" i="1"/>
  <c r="Y1082" i="1"/>
  <c r="T1082" i="1"/>
  <c r="S1082" i="1"/>
  <c r="L1082" i="1"/>
  <c r="N1082" i="1" s="1"/>
  <c r="Z1081" i="1"/>
  <c r="Y1081" i="1"/>
  <c r="T1081" i="1"/>
  <c r="S1081" i="1"/>
  <c r="L1081" i="1"/>
  <c r="N1081" i="1" s="1"/>
  <c r="Z1080" i="1"/>
  <c r="Y1080" i="1"/>
  <c r="T1080" i="1"/>
  <c r="S1080" i="1"/>
  <c r="L1080" i="1"/>
  <c r="N1080" i="1" s="1"/>
  <c r="Z1079" i="1"/>
  <c r="Y1079" i="1"/>
  <c r="T1079" i="1"/>
  <c r="S1079" i="1"/>
  <c r="L1079" i="1"/>
  <c r="N1079" i="1" s="1"/>
  <c r="Z1078" i="1"/>
  <c r="Y1078" i="1"/>
  <c r="T1078" i="1"/>
  <c r="S1078" i="1"/>
  <c r="L1078" i="1"/>
  <c r="N1078" i="1" s="1"/>
  <c r="Z1077" i="1"/>
  <c r="Y1077" i="1"/>
  <c r="T1077" i="1"/>
  <c r="S1077" i="1"/>
  <c r="L1077" i="1"/>
  <c r="N1077" i="1" s="1"/>
  <c r="Z1076" i="1"/>
  <c r="Y1076" i="1"/>
  <c r="T1076" i="1"/>
  <c r="S1076" i="1"/>
  <c r="L1076" i="1"/>
  <c r="N1076" i="1" s="1"/>
  <c r="Z1065" i="1"/>
  <c r="Y1065" i="1"/>
  <c r="T1065" i="1"/>
  <c r="S1065" i="1"/>
  <c r="L1065" i="1"/>
  <c r="N1065" i="1" s="1"/>
  <c r="Z1064" i="1"/>
  <c r="Y1064" i="1"/>
  <c r="T1064" i="1"/>
  <c r="S1064" i="1"/>
  <c r="L1064" i="1"/>
  <c r="N1064" i="1" s="1"/>
  <c r="Z1000" i="1"/>
  <c r="Y1000" i="1"/>
  <c r="T1000" i="1"/>
  <c r="S1000" i="1"/>
  <c r="L1000" i="1"/>
  <c r="N1000" i="1" s="1"/>
  <c r="Z999" i="1"/>
  <c r="Y999" i="1"/>
  <c r="T999" i="1"/>
  <c r="S999" i="1"/>
  <c r="L999" i="1"/>
  <c r="N999" i="1" s="1"/>
  <c r="Z998" i="1"/>
  <c r="Y998" i="1"/>
  <c r="T998" i="1"/>
  <c r="S998" i="1"/>
  <c r="L998" i="1"/>
  <c r="N998" i="1" s="1"/>
  <c r="Z997" i="1"/>
  <c r="Y997" i="1"/>
  <c r="T997" i="1"/>
  <c r="S997" i="1"/>
  <c r="L997" i="1"/>
  <c r="N997" i="1" s="1"/>
  <c r="Z996" i="1"/>
  <c r="Y996" i="1"/>
  <c r="T996" i="1"/>
  <c r="S996" i="1"/>
  <c r="L996" i="1"/>
  <c r="N996" i="1" s="1"/>
  <c r="Z972" i="1"/>
  <c r="Y972" i="1"/>
  <c r="T972" i="1"/>
  <c r="S972" i="1"/>
  <c r="L972" i="1"/>
  <c r="N972" i="1" s="1"/>
  <c r="Z971" i="1"/>
  <c r="Y971" i="1"/>
  <c r="T971" i="1"/>
  <c r="S971" i="1"/>
  <c r="L971" i="1"/>
  <c r="N971" i="1" s="1"/>
  <c r="Z970" i="1"/>
  <c r="Y970" i="1"/>
  <c r="T970" i="1"/>
  <c r="S970" i="1"/>
  <c r="L970" i="1"/>
  <c r="N970" i="1" s="1"/>
  <c r="Z969" i="1"/>
  <c r="Y969" i="1"/>
  <c r="T969" i="1"/>
  <c r="S969" i="1"/>
  <c r="L969" i="1"/>
  <c r="N969" i="1" s="1"/>
  <c r="Z941" i="1"/>
  <c r="Y941" i="1"/>
  <c r="T941" i="1"/>
  <c r="S941" i="1"/>
  <c r="L941" i="1"/>
  <c r="N941" i="1" s="1"/>
  <c r="Z940" i="1"/>
  <c r="Y940" i="1"/>
  <c r="T940" i="1"/>
  <c r="S940" i="1"/>
  <c r="L940" i="1"/>
  <c r="N940" i="1" s="1"/>
  <c r="Z907" i="1"/>
  <c r="Y907" i="1"/>
  <c r="T907" i="1"/>
  <c r="S907" i="1"/>
  <c r="L907" i="1"/>
  <c r="N907" i="1" s="1"/>
  <c r="Z896" i="1"/>
  <c r="Y896" i="1"/>
  <c r="T896" i="1"/>
  <c r="S896" i="1"/>
  <c r="L896" i="1"/>
  <c r="N896" i="1" s="1"/>
  <c r="Z895" i="1"/>
  <c r="Y895" i="1"/>
  <c r="T895" i="1"/>
  <c r="S895" i="1"/>
  <c r="L895" i="1"/>
  <c r="N895" i="1" s="1"/>
  <c r="Z894" i="1"/>
  <c r="Y894" i="1"/>
  <c r="T894" i="1"/>
  <c r="S894" i="1"/>
  <c r="L894" i="1"/>
  <c r="N894" i="1" s="1"/>
  <c r="Z893" i="1"/>
  <c r="Y893" i="1"/>
  <c r="T893" i="1"/>
  <c r="S893" i="1"/>
  <c r="L893" i="1"/>
  <c r="N893" i="1" s="1"/>
  <c r="Z892" i="1"/>
  <c r="Y892" i="1"/>
  <c r="T892" i="1"/>
  <c r="S892" i="1"/>
  <c r="L892" i="1"/>
  <c r="N892" i="1" s="1"/>
  <c r="Z890" i="1"/>
  <c r="Y890" i="1"/>
  <c r="T890" i="1"/>
  <c r="S890" i="1"/>
  <c r="L890" i="1"/>
  <c r="N890" i="1" s="1"/>
  <c r="Z889" i="1"/>
  <c r="Y889" i="1"/>
  <c r="T889" i="1"/>
  <c r="S889" i="1"/>
  <c r="L889" i="1"/>
  <c r="N889" i="1" s="1"/>
  <c r="Z882" i="1"/>
  <c r="Y882" i="1"/>
  <c r="T882" i="1"/>
  <c r="S882" i="1"/>
  <c r="L882" i="1"/>
  <c r="N882" i="1" s="1"/>
  <c r="Z881" i="1"/>
  <c r="Y881" i="1"/>
  <c r="T881" i="1"/>
  <c r="S881" i="1"/>
  <c r="L881" i="1"/>
  <c r="N881" i="1" s="1"/>
  <c r="Z880" i="1"/>
  <c r="Y880" i="1"/>
  <c r="T880" i="1"/>
  <c r="S880" i="1"/>
  <c r="L880" i="1"/>
  <c r="N880" i="1" s="1"/>
  <c r="Z879" i="1"/>
  <c r="Y879" i="1"/>
  <c r="T879" i="1"/>
  <c r="S879" i="1"/>
  <c r="L879" i="1"/>
  <c r="N879" i="1" s="1"/>
  <c r="Z878" i="1"/>
  <c r="Y878" i="1"/>
  <c r="T878" i="1"/>
  <c r="S878" i="1"/>
  <c r="L878" i="1"/>
  <c r="N878" i="1" s="1"/>
  <c r="Z865" i="1"/>
  <c r="Y865" i="1"/>
  <c r="T865" i="1"/>
  <c r="S865" i="1"/>
  <c r="L865" i="1"/>
  <c r="N865" i="1" s="1"/>
  <c r="Z864" i="1"/>
  <c r="Y864" i="1"/>
  <c r="T864" i="1"/>
  <c r="S864" i="1"/>
  <c r="L864" i="1"/>
  <c r="N864" i="1" s="1"/>
  <c r="Z863" i="1"/>
  <c r="Y863" i="1"/>
  <c r="T863" i="1"/>
  <c r="S863" i="1"/>
  <c r="L863" i="1"/>
  <c r="N863" i="1" s="1"/>
  <c r="Z862" i="1"/>
  <c r="Y862" i="1"/>
  <c r="T862" i="1"/>
  <c r="S862" i="1"/>
  <c r="L862" i="1"/>
  <c r="N862" i="1" s="1"/>
  <c r="Z861" i="1"/>
  <c r="Y861" i="1"/>
  <c r="T861" i="1"/>
  <c r="S861" i="1"/>
  <c r="L861" i="1"/>
  <c r="N861" i="1" s="1"/>
  <c r="Z860" i="1"/>
  <c r="Y860" i="1"/>
  <c r="T860" i="1"/>
  <c r="S860" i="1"/>
  <c r="L860" i="1"/>
  <c r="N860" i="1" s="1"/>
  <c r="Z859" i="1"/>
  <c r="Y859" i="1"/>
  <c r="T859" i="1"/>
  <c r="S859" i="1"/>
  <c r="L859" i="1"/>
  <c r="N859" i="1" s="1"/>
  <c r="Z851" i="1"/>
  <c r="Y851" i="1"/>
  <c r="T851" i="1"/>
  <c r="S851" i="1"/>
  <c r="L851" i="1"/>
  <c r="N851" i="1" s="1"/>
  <c r="Z850" i="1"/>
  <c r="Y850" i="1"/>
  <c r="T850" i="1"/>
  <c r="S850" i="1"/>
  <c r="L850" i="1"/>
  <c r="N850" i="1" s="1"/>
  <c r="Z849" i="1"/>
  <c r="Y849" i="1"/>
  <c r="T849" i="1"/>
  <c r="S849" i="1"/>
  <c r="L849" i="1"/>
  <c r="N849" i="1" s="1"/>
  <c r="Z848" i="1"/>
  <c r="Y848" i="1"/>
  <c r="T848" i="1"/>
  <c r="S848" i="1"/>
  <c r="L848" i="1"/>
  <c r="N848" i="1" s="1"/>
  <c r="Z841" i="1"/>
  <c r="Y841" i="1"/>
  <c r="T841" i="1"/>
  <c r="S841" i="1"/>
  <c r="L841" i="1"/>
  <c r="N841" i="1" s="1"/>
  <c r="Z796" i="1"/>
  <c r="Y796" i="1"/>
  <c r="T796" i="1"/>
  <c r="S796" i="1"/>
  <c r="L796" i="1"/>
  <c r="N796" i="1" s="1"/>
  <c r="Z795" i="1"/>
  <c r="Y795" i="1"/>
  <c r="R795" i="1"/>
  <c r="T795" i="1" s="1"/>
  <c r="L795" i="1"/>
  <c r="N795" i="1" s="1"/>
  <c r="Z794" i="1"/>
  <c r="Y794" i="1"/>
  <c r="R794" i="1"/>
  <c r="S794" i="1" s="1"/>
  <c r="L794" i="1"/>
  <c r="N794" i="1" s="1"/>
  <c r="Z793" i="1"/>
  <c r="Y793" i="1"/>
  <c r="T793" i="1"/>
  <c r="S793" i="1"/>
  <c r="L793" i="1"/>
  <c r="N793" i="1" s="1"/>
  <c r="Z792" i="1"/>
  <c r="Y792" i="1"/>
  <c r="T792" i="1"/>
  <c r="S792" i="1"/>
  <c r="L792" i="1"/>
  <c r="N792" i="1" s="1"/>
  <c r="Z791" i="1"/>
  <c r="Y791" i="1"/>
  <c r="T791" i="1"/>
  <c r="S791" i="1"/>
  <c r="L791" i="1"/>
  <c r="N791" i="1" s="1"/>
  <c r="Z790" i="1"/>
  <c r="Y790" i="1"/>
  <c r="T790" i="1"/>
  <c r="S790" i="1"/>
  <c r="L790" i="1"/>
  <c r="N790" i="1" s="1"/>
  <c r="Z788" i="1"/>
  <c r="Y788" i="1"/>
  <c r="T788" i="1"/>
  <c r="S788" i="1"/>
  <c r="L788" i="1"/>
  <c r="N788" i="1" s="1"/>
  <c r="Z787" i="1"/>
  <c r="Y787" i="1"/>
  <c r="T787" i="1"/>
  <c r="S787" i="1"/>
  <c r="L787" i="1"/>
  <c r="N787" i="1" s="1"/>
  <c r="Z786" i="1"/>
  <c r="Y786" i="1"/>
  <c r="T786" i="1"/>
  <c r="S786" i="1"/>
  <c r="L786" i="1"/>
  <c r="N786" i="1" s="1"/>
  <c r="Z785" i="1"/>
  <c r="Y785" i="1"/>
  <c r="T785" i="1"/>
  <c r="S785" i="1"/>
  <c r="L785" i="1"/>
  <c r="N785" i="1" s="1"/>
  <c r="Z784" i="1"/>
  <c r="Y784" i="1"/>
  <c r="S784" i="1"/>
  <c r="R784" i="1"/>
  <c r="T784" i="1" s="1"/>
  <c r="L784" i="1"/>
  <c r="N784" i="1" s="1"/>
  <c r="Z782" i="1"/>
  <c r="Y782" i="1"/>
  <c r="T782" i="1"/>
  <c r="S782" i="1"/>
  <c r="L782" i="1"/>
  <c r="N782" i="1" s="1"/>
  <c r="Z781" i="1"/>
  <c r="Y781" i="1"/>
  <c r="T781" i="1"/>
  <c r="S781" i="1"/>
  <c r="L781" i="1"/>
  <c r="N781" i="1" s="1"/>
  <c r="Z780" i="1"/>
  <c r="Y780" i="1"/>
  <c r="T780" i="1"/>
  <c r="S780" i="1"/>
  <c r="L780" i="1"/>
  <c r="N780" i="1" s="1"/>
  <c r="Z769" i="1"/>
  <c r="Y769" i="1"/>
  <c r="T769" i="1"/>
  <c r="S769" i="1"/>
  <c r="L769" i="1"/>
  <c r="N769" i="1" s="1"/>
  <c r="Z767" i="1"/>
  <c r="Y767" i="1"/>
  <c r="T767" i="1"/>
  <c r="S767" i="1"/>
  <c r="L767" i="1"/>
  <c r="N767" i="1" s="1"/>
  <c r="Z766" i="1"/>
  <c r="Y766" i="1"/>
  <c r="T766" i="1"/>
  <c r="S766" i="1"/>
  <c r="L766" i="1"/>
  <c r="N766" i="1" s="1"/>
  <c r="Z765" i="1"/>
  <c r="Y765" i="1"/>
  <c r="T765" i="1"/>
  <c r="S765" i="1"/>
  <c r="L765" i="1"/>
  <c r="N765" i="1" s="1"/>
  <c r="Z764" i="1"/>
  <c r="Y764" i="1"/>
  <c r="T764" i="1"/>
  <c r="S764" i="1"/>
  <c r="L764" i="1"/>
  <c r="N764" i="1" s="1"/>
  <c r="Z761" i="1"/>
  <c r="Y761" i="1"/>
  <c r="T761" i="1"/>
  <c r="S761" i="1"/>
  <c r="L761" i="1"/>
  <c r="N761" i="1" s="1"/>
  <c r="Z760" i="1"/>
  <c r="Y760" i="1"/>
  <c r="T760" i="1"/>
  <c r="S760" i="1"/>
  <c r="L760" i="1"/>
  <c r="N760" i="1" s="1"/>
  <c r="Z759" i="1"/>
  <c r="Y759" i="1"/>
  <c r="T759" i="1"/>
  <c r="S759" i="1"/>
  <c r="L759" i="1"/>
  <c r="N759" i="1" s="1"/>
  <c r="Z758" i="1"/>
  <c r="Y758" i="1"/>
  <c r="T758" i="1"/>
  <c r="S758" i="1"/>
  <c r="L758" i="1"/>
  <c r="N758" i="1" s="1"/>
  <c r="Z757" i="1"/>
  <c r="Y757" i="1"/>
  <c r="T757" i="1"/>
  <c r="S757" i="1"/>
  <c r="L757" i="1"/>
  <c r="N757" i="1" s="1"/>
  <c r="Z753" i="1"/>
  <c r="Y753" i="1"/>
  <c r="T753" i="1"/>
  <c r="S753" i="1"/>
  <c r="L753" i="1"/>
  <c r="N753" i="1" s="1"/>
  <c r="Z752" i="1"/>
  <c r="Y752" i="1"/>
  <c r="T752" i="1"/>
  <c r="S752" i="1"/>
  <c r="L752" i="1"/>
  <c r="N752" i="1" s="1"/>
  <c r="Z751" i="1"/>
  <c r="Y751" i="1"/>
  <c r="T751" i="1"/>
  <c r="S751" i="1"/>
  <c r="L751" i="1"/>
  <c r="N751" i="1" s="1"/>
  <c r="Z750" i="1"/>
  <c r="Y750" i="1"/>
  <c r="T750" i="1"/>
  <c r="S750" i="1"/>
  <c r="L750" i="1"/>
  <c r="N750" i="1" s="1"/>
  <c r="Z749" i="1"/>
  <c r="Y749" i="1"/>
  <c r="T749" i="1"/>
  <c r="S749" i="1"/>
  <c r="L749" i="1"/>
  <c r="N749" i="1" s="1"/>
  <c r="Z748" i="1"/>
  <c r="Y748" i="1"/>
  <c r="T748" i="1"/>
  <c r="S748" i="1"/>
  <c r="L748" i="1"/>
  <c r="N748" i="1" s="1"/>
  <c r="Z840" i="1"/>
  <c r="Y840" i="1"/>
  <c r="T840" i="1"/>
  <c r="S840" i="1"/>
  <c r="L840" i="1"/>
  <c r="N840" i="1" s="1"/>
  <c r="Z839" i="1"/>
  <c r="Y839" i="1"/>
  <c r="T839" i="1"/>
  <c r="S839" i="1"/>
  <c r="L839" i="1"/>
  <c r="N839" i="1" s="1"/>
  <c r="Z838" i="1"/>
  <c r="Y838" i="1"/>
  <c r="T838" i="1"/>
  <c r="S838" i="1"/>
  <c r="L838" i="1"/>
  <c r="N838" i="1" s="1"/>
  <c r="Z837" i="1"/>
  <c r="Y837" i="1"/>
  <c r="T837" i="1"/>
  <c r="S837" i="1"/>
  <c r="L837" i="1"/>
  <c r="N837" i="1" s="1"/>
  <c r="Z836" i="1"/>
  <c r="Y836" i="1"/>
  <c r="T836" i="1"/>
  <c r="S836" i="1"/>
  <c r="L836" i="1"/>
  <c r="N836" i="1" s="1"/>
  <c r="Z835" i="1"/>
  <c r="Y835" i="1"/>
  <c r="T835" i="1"/>
  <c r="S835" i="1"/>
  <c r="L835" i="1"/>
  <c r="N835" i="1" s="1"/>
  <c r="Z834" i="1"/>
  <c r="Y834" i="1"/>
  <c r="T834" i="1"/>
  <c r="S834" i="1"/>
  <c r="L834" i="1"/>
  <c r="N834" i="1" s="1"/>
  <c r="Z833" i="1"/>
  <c r="Y833" i="1"/>
  <c r="T833" i="1"/>
  <c r="S833" i="1"/>
  <c r="L833" i="1"/>
  <c r="N833" i="1" s="1"/>
  <c r="Z832" i="1"/>
  <c r="Y832" i="1"/>
  <c r="T832" i="1"/>
  <c r="S832" i="1"/>
  <c r="L832" i="1"/>
  <c r="N832" i="1" s="1"/>
  <c r="Z831" i="1"/>
  <c r="Y831" i="1"/>
  <c r="T831" i="1"/>
  <c r="S831" i="1"/>
  <c r="L831" i="1"/>
  <c r="N831" i="1" s="1"/>
  <c r="Z830" i="1"/>
  <c r="Y830" i="1"/>
  <c r="T830" i="1"/>
  <c r="S830" i="1"/>
  <c r="L830" i="1"/>
  <c r="N830" i="1" s="1"/>
  <c r="Z829" i="1"/>
  <c r="Y829" i="1"/>
  <c r="T829" i="1"/>
  <c r="S829" i="1"/>
  <c r="L829" i="1"/>
  <c r="N829" i="1" s="1"/>
  <c r="Z828" i="1"/>
  <c r="Y828" i="1"/>
  <c r="T828" i="1"/>
  <c r="S828" i="1"/>
  <c r="L828" i="1"/>
  <c r="N828" i="1" s="1"/>
  <c r="Z827" i="1"/>
  <c r="Y827" i="1"/>
  <c r="T827" i="1"/>
  <c r="S827" i="1"/>
  <c r="L827" i="1"/>
  <c r="N827" i="1" s="1"/>
  <c r="Z826" i="1"/>
  <c r="Y826" i="1"/>
  <c r="T826" i="1"/>
  <c r="S826" i="1"/>
  <c r="L826" i="1"/>
  <c r="N826" i="1" s="1"/>
  <c r="Z825" i="1"/>
  <c r="Y825" i="1"/>
  <c r="T825" i="1"/>
  <c r="S825" i="1"/>
  <c r="L825" i="1"/>
  <c r="N825" i="1" s="1"/>
  <c r="Z824" i="1"/>
  <c r="Y824" i="1"/>
  <c r="T824" i="1"/>
  <c r="S824" i="1"/>
  <c r="L824" i="1"/>
  <c r="N824" i="1" s="1"/>
  <c r="Z823" i="1"/>
  <c r="Y823" i="1"/>
  <c r="T823" i="1"/>
  <c r="S823" i="1"/>
  <c r="L823" i="1"/>
  <c r="N823" i="1" s="1"/>
  <c r="Z822" i="1"/>
  <c r="Y822" i="1"/>
  <c r="T822" i="1"/>
  <c r="S822" i="1"/>
  <c r="L822" i="1"/>
  <c r="N822" i="1" s="1"/>
  <c r="Z821" i="1"/>
  <c r="Y821" i="1"/>
  <c r="T821" i="1"/>
  <c r="S821" i="1"/>
  <c r="L821" i="1"/>
  <c r="N821" i="1" s="1"/>
  <c r="Z820" i="1"/>
  <c r="Y820" i="1"/>
  <c r="T820" i="1"/>
  <c r="S820" i="1"/>
  <c r="L820" i="1"/>
  <c r="N820" i="1" s="1"/>
  <c r="Z819" i="1"/>
  <c r="Y819" i="1"/>
  <c r="T819" i="1"/>
  <c r="S819" i="1"/>
  <c r="L819" i="1"/>
  <c r="N819" i="1" s="1"/>
  <c r="Z818" i="1"/>
  <c r="Y818" i="1"/>
  <c r="T818" i="1"/>
  <c r="S818" i="1"/>
  <c r="L818" i="1"/>
  <c r="N818" i="1" s="1"/>
  <c r="Z817" i="1"/>
  <c r="Y817" i="1"/>
  <c r="T817" i="1"/>
  <c r="S817" i="1"/>
  <c r="L817" i="1"/>
  <c r="N817" i="1" s="1"/>
  <c r="Z816" i="1"/>
  <c r="Y816" i="1"/>
  <c r="T816" i="1"/>
  <c r="S816" i="1"/>
  <c r="L816" i="1"/>
  <c r="N816" i="1" s="1"/>
  <c r="Z815" i="1"/>
  <c r="Y815" i="1"/>
  <c r="T815" i="1"/>
  <c r="S815" i="1"/>
  <c r="L815" i="1"/>
  <c r="N815" i="1" s="1"/>
  <c r="Z814" i="1"/>
  <c r="Y814" i="1"/>
  <c r="T814" i="1"/>
  <c r="S814" i="1"/>
  <c r="L814" i="1"/>
  <c r="N814" i="1" s="1"/>
  <c r="Z813" i="1"/>
  <c r="Y813" i="1"/>
  <c r="T813" i="1"/>
  <c r="S813" i="1"/>
  <c r="L813" i="1"/>
  <c r="N813" i="1" s="1"/>
  <c r="Z812" i="1"/>
  <c r="Y812" i="1"/>
  <c r="T812" i="1"/>
  <c r="S812" i="1"/>
  <c r="L812" i="1"/>
  <c r="N812" i="1" s="1"/>
  <c r="Z811" i="1"/>
  <c r="Y811" i="1"/>
  <c r="T811" i="1"/>
  <c r="S811" i="1"/>
  <c r="L811" i="1"/>
  <c r="N811" i="1" s="1"/>
  <c r="Z810" i="1"/>
  <c r="Y810" i="1"/>
  <c r="T810" i="1"/>
  <c r="S810" i="1"/>
  <c r="L810" i="1"/>
  <c r="N810" i="1" s="1"/>
  <c r="Z809" i="1"/>
  <c r="Y809" i="1"/>
  <c r="T809" i="1"/>
  <c r="S809" i="1"/>
  <c r="L809" i="1"/>
  <c r="N809" i="1" s="1"/>
  <c r="Z808" i="1"/>
  <c r="Y808" i="1"/>
  <c r="T808" i="1"/>
  <c r="S808" i="1"/>
  <c r="L808" i="1"/>
  <c r="N808" i="1" s="1"/>
  <c r="Z807" i="1"/>
  <c r="Y807" i="1"/>
  <c r="T807" i="1"/>
  <c r="S807" i="1"/>
  <c r="L807" i="1"/>
  <c r="N807" i="1" s="1"/>
  <c r="Z806" i="1"/>
  <c r="Y806" i="1"/>
  <c r="T806" i="1"/>
  <c r="S806" i="1"/>
  <c r="L806" i="1"/>
  <c r="N806" i="1" s="1"/>
  <c r="Z805" i="1"/>
  <c r="Y805" i="1"/>
  <c r="T805" i="1"/>
  <c r="S805" i="1"/>
  <c r="L805" i="1"/>
  <c r="N805" i="1" s="1"/>
  <c r="Z804" i="1"/>
  <c r="Y804" i="1"/>
  <c r="T804" i="1"/>
  <c r="S804" i="1"/>
  <c r="L804" i="1"/>
  <c r="N804" i="1" s="1"/>
  <c r="Z803" i="1"/>
  <c r="Y803" i="1"/>
  <c r="T803" i="1"/>
  <c r="S803" i="1"/>
  <c r="L803" i="1"/>
  <c r="N803" i="1" s="1"/>
  <c r="Z802" i="1"/>
  <c r="Y802" i="1"/>
  <c r="T802" i="1"/>
  <c r="S802" i="1"/>
  <c r="L802" i="1"/>
  <c r="N802" i="1" s="1"/>
  <c r="Z801" i="1"/>
  <c r="Y801" i="1"/>
  <c r="T801" i="1"/>
  <c r="S801" i="1"/>
  <c r="L801" i="1"/>
  <c r="N801" i="1" s="1"/>
  <c r="Z800" i="1"/>
  <c r="Y800" i="1"/>
  <c r="T800" i="1"/>
  <c r="S800" i="1"/>
  <c r="L800" i="1"/>
  <c r="N800" i="1" s="1"/>
  <c r="Z799" i="1"/>
  <c r="Y799" i="1"/>
  <c r="T799" i="1"/>
  <c r="S799" i="1"/>
  <c r="L799" i="1"/>
  <c r="N799" i="1" s="1"/>
  <c r="Z1063" i="1"/>
  <c r="Y1063" i="1"/>
  <c r="T1063" i="1"/>
  <c r="S1063" i="1"/>
  <c r="L1063" i="1"/>
  <c r="N1063" i="1" s="1"/>
  <c r="Z995" i="1"/>
  <c r="Y995" i="1"/>
  <c r="T995" i="1"/>
  <c r="S995" i="1"/>
  <c r="L995" i="1"/>
  <c r="N995" i="1" s="1"/>
  <c r="Z968" i="1"/>
  <c r="Y968" i="1"/>
  <c r="T968" i="1"/>
  <c r="S968" i="1"/>
  <c r="L968" i="1"/>
  <c r="N968" i="1" s="1"/>
  <c r="Z967" i="1"/>
  <c r="Y967" i="1"/>
  <c r="T967" i="1"/>
  <c r="S967" i="1"/>
  <c r="L967" i="1"/>
  <c r="N967" i="1" s="1"/>
  <c r="Z994" i="1"/>
  <c r="Y994" i="1"/>
  <c r="T994" i="1"/>
  <c r="S994" i="1"/>
  <c r="L994" i="1"/>
  <c r="N994" i="1" s="1"/>
  <c r="Z993" i="1"/>
  <c r="Y993" i="1"/>
  <c r="T993" i="1"/>
  <c r="S993" i="1"/>
  <c r="L993" i="1"/>
  <c r="N993" i="1" s="1"/>
  <c r="Z992" i="1"/>
  <c r="Y992" i="1"/>
  <c r="T992" i="1"/>
  <c r="S992" i="1"/>
  <c r="L992" i="1"/>
  <c r="N992" i="1" s="1"/>
  <c r="Z991" i="1"/>
  <c r="Y991" i="1"/>
  <c r="T991" i="1"/>
  <c r="S991" i="1"/>
  <c r="L991" i="1"/>
  <c r="N991" i="1" s="1"/>
  <c r="Z966" i="1"/>
  <c r="Y966" i="1"/>
  <c r="R966" i="1"/>
  <c r="S966" i="1" s="1"/>
  <c r="L966" i="1"/>
  <c r="N966" i="1" s="1"/>
  <c r="Z965" i="1"/>
  <c r="Y965" i="1"/>
  <c r="T965" i="1"/>
  <c r="S965" i="1"/>
  <c r="L965" i="1"/>
  <c r="N965" i="1" s="1"/>
  <c r="Z964" i="1"/>
  <c r="Y964" i="1"/>
  <c r="T964" i="1"/>
  <c r="S964" i="1"/>
  <c r="R964" i="1"/>
  <c r="L964" i="1"/>
  <c r="N964" i="1" s="1"/>
  <c r="Z963" i="1"/>
  <c r="Y963" i="1"/>
  <c r="R963" i="1"/>
  <c r="S963" i="1" s="1"/>
  <c r="L963" i="1"/>
  <c r="N963" i="1" s="1"/>
  <c r="Z962" i="1"/>
  <c r="Y962" i="1"/>
  <c r="T962" i="1"/>
  <c r="S962" i="1"/>
  <c r="L962" i="1"/>
  <c r="N962" i="1" s="1"/>
  <c r="Z961" i="1"/>
  <c r="Y961" i="1"/>
  <c r="T961" i="1"/>
  <c r="S961" i="1"/>
  <c r="L961" i="1"/>
  <c r="N961" i="1" s="1"/>
  <c r="Z1075" i="1"/>
  <c r="Y1075" i="1"/>
  <c r="T1075" i="1"/>
  <c r="S1075" i="1"/>
  <c r="L1075" i="1"/>
  <c r="N1075" i="1" s="1"/>
  <c r="Z1074" i="1"/>
  <c r="Y1074" i="1"/>
  <c r="T1074" i="1"/>
  <c r="S1074" i="1"/>
  <c r="L1074" i="1"/>
  <c r="N1074" i="1" s="1"/>
  <c r="Z1073" i="1"/>
  <c r="Y1073" i="1"/>
  <c r="T1073" i="1"/>
  <c r="S1073" i="1"/>
  <c r="L1073" i="1"/>
  <c r="N1073" i="1" s="1"/>
  <c r="Z1072" i="1"/>
  <c r="Y1072" i="1"/>
  <c r="S1072" i="1"/>
  <c r="R1072" i="1"/>
  <c r="T1072" i="1" s="1"/>
  <c r="L1072" i="1"/>
  <c r="N1072" i="1" s="1"/>
  <c r="Z1071" i="1"/>
  <c r="Y1071" i="1"/>
  <c r="T1071" i="1"/>
  <c r="R1071" i="1"/>
  <c r="S1071" i="1" s="1"/>
  <c r="L1071" i="1"/>
  <c r="N1071" i="1" s="1"/>
  <c r="Z1070" i="1"/>
  <c r="Y1070" i="1"/>
  <c r="T1070" i="1"/>
  <c r="S1070" i="1"/>
  <c r="L1070" i="1"/>
  <c r="N1070" i="1" s="1"/>
  <c r="Z1069" i="1"/>
  <c r="Y1069" i="1"/>
  <c r="T1069" i="1"/>
  <c r="S1069" i="1"/>
  <c r="L1069" i="1"/>
  <c r="N1069" i="1" s="1"/>
  <c r="Z1068" i="1"/>
  <c r="Y1068" i="1"/>
  <c r="T1068" i="1"/>
  <c r="S1068" i="1"/>
  <c r="L1068" i="1"/>
  <c r="N1068" i="1" s="1"/>
  <c r="Z1062" i="1"/>
  <c r="Y1062" i="1"/>
  <c r="T1062" i="1"/>
  <c r="S1062" i="1"/>
  <c r="L1062" i="1"/>
  <c r="N1062" i="1" s="1"/>
  <c r="Z1061" i="1"/>
  <c r="Y1061" i="1"/>
  <c r="T1061" i="1"/>
  <c r="S1061" i="1"/>
  <c r="L1061" i="1"/>
  <c r="N1061" i="1" s="1"/>
  <c r="Z1060" i="1"/>
  <c r="Y1060" i="1"/>
  <c r="T1060" i="1"/>
  <c r="S1060" i="1"/>
  <c r="L1060" i="1"/>
  <c r="N1060" i="1" s="1"/>
  <c r="Z1059" i="1"/>
  <c r="Y1059" i="1"/>
  <c r="T1059" i="1"/>
  <c r="S1059" i="1"/>
  <c r="L1059" i="1"/>
  <c r="N1059" i="1" s="1"/>
  <c r="Z1058" i="1"/>
  <c r="Y1058" i="1"/>
  <c r="T1058" i="1"/>
  <c r="S1058" i="1"/>
  <c r="L1058" i="1"/>
  <c r="N1058" i="1" s="1"/>
  <c r="Z1057" i="1"/>
  <c r="Y1057" i="1"/>
  <c r="T1057" i="1"/>
  <c r="S1057" i="1"/>
  <c r="L1057" i="1"/>
  <c r="N1057" i="1" s="1"/>
  <c r="Z1056" i="1"/>
  <c r="Y1056" i="1"/>
  <c r="T1056" i="1"/>
  <c r="S1056" i="1"/>
  <c r="L1056" i="1"/>
  <c r="N1056" i="1" s="1"/>
  <c r="Z1055" i="1"/>
  <c r="Y1055" i="1"/>
  <c r="T1055" i="1"/>
  <c r="S1055" i="1"/>
  <c r="L1055" i="1"/>
  <c r="N1055" i="1" s="1"/>
  <c r="Z1054" i="1"/>
  <c r="Y1054" i="1"/>
  <c r="T1054" i="1"/>
  <c r="S1054" i="1"/>
  <c r="L1054" i="1"/>
  <c r="N1054" i="1" s="1"/>
  <c r="Z1053" i="1"/>
  <c r="Y1053" i="1"/>
  <c r="T1053" i="1"/>
  <c r="S1053" i="1"/>
  <c r="L1053" i="1"/>
  <c r="N1053" i="1" s="1"/>
  <c r="Z1052" i="1"/>
  <c r="Y1052" i="1"/>
  <c r="T1052" i="1"/>
  <c r="S1052" i="1"/>
  <c r="L1052" i="1"/>
  <c r="N1052" i="1" s="1"/>
  <c r="Z1051" i="1"/>
  <c r="Y1051" i="1"/>
  <c r="T1051" i="1"/>
  <c r="S1051" i="1"/>
  <c r="L1051" i="1"/>
  <c r="N1051" i="1" s="1"/>
  <c r="Z1050" i="1"/>
  <c r="Y1050" i="1"/>
  <c r="T1050" i="1"/>
  <c r="S1050" i="1"/>
  <c r="L1050" i="1"/>
  <c r="N1050" i="1" s="1"/>
  <c r="Z1049" i="1"/>
  <c r="Y1049" i="1"/>
  <c r="T1049" i="1"/>
  <c r="S1049" i="1"/>
  <c r="L1049" i="1"/>
  <c r="N1049" i="1" s="1"/>
  <c r="Z1048" i="1"/>
  <c r="Y1048" i="1"/>
  <c r="T1048" i="1"/>
  <c r="S1048" i="1"/>
  <c r="L1048" i="1"/>
  <c r="N1048" i="1" s="1"/>
  <c r="Z990" i="1"/>
  <c r="Y990" i="1"/>
  <c r="T990" i="1"/>
  <c r="S990" i="1"/>
  <c r="R990" i="1"/>
  <c r="L990" i="1"/>
  <c r="N990" i="1" s="1"/>
  <c r="Z989" i="1"/>
  <c r="Y989" i="1"/>
  <c r="T989" i="1"/>
  <c r="S989" i="1"/>
  <c r="L989" i="1"/>
  <c r="N989" i="1" s="1"/>
  <c r="Z988" i="1"/>
  <c r="Y988" i="1"/>
  <c r="T988" i="1"/>
  <c r="S988" i="1"/>
  <c r="L988" i="1"/>
  <c r="N988" i="1" s="1"/>
  <c r="Z987" i="1"/>
  <c r="Y987" i="1"/>
  <c r="T987" i="1"/>
  <c r="S987" i="1"/>
  <c r="L987" i="1"/>
  <c r="N987" i="1" s="1"/>
  <c r="Z986" i="1"/>
  <c r="Y986" i="1"/>
  <c r="T986" i="1"/>
  <c r="S986" i="1"/>
  <c r="L986" i="1"/>
  <c r="N986" i="1" s="1"/>
  <c r="Z985" i="1"/>
  <c r="Y985" i="1"/>
  <c r="T985" i="1"/>
  <c r="S985" i="1"/>
  <c r="L985" i="1"/>
  <c r="N985" i="1" s="1"/>
  <c r="Z984" i="1"/>
  <c r="Y984" i="1"/>
  <c r="T984" i="1"/>
  <c r="S984" i="1"/>
  <c r="L984" i="1"/>
  <c r="N984" i="1" s="1"/>
  <c r="Z983" i="1"/>
  <c r="Y983" i="1"/>
  <c r="T983" i="1"/>
  <c r="S983" i="1"/>
  <c r="L983" i="1"/>
  <c r="N983" i="1" s="1"/>
  <c r="Z982" i="1"/>
  <c r="Y982" i="1"/>
  <c r="T982" i="1"/>
  <c r="S982" i="1"/>
  <c r="L982" i="1"/>
  <c r="N982" i="1" s="1"/>
  <c r="Z981" i="1"/>
  <c r="Y981" i="1"/>
  <c r="T981" i="1"/>
  <c r="S981" i="1"/>
  <c r="L981" i="1"/>
  <c r="N981" i="1" s="1"/>
  <c r="Z980" i="1"/>
  <c r="Y980" i="1"/>
  <c r="T980" i="1"/>
  <c r="S980" i="1"/>
  <c r="L980" i="1"/>
  <c r="N980" i="1" s="1"/>
  <c r="Z979" i="1"/>
  <c r="Y979" i="1"/>
  <c r="T979" i="1"/>
  <c r="S979" i="1"/>
  <c r="L979" i="1"/>
  <c r="N979" i="1" s="1"/>
  <c r="Z978" i="1"/>
  <c r="Y978" i="1"/>
  <c r="T978" i="1"/>
  <c r="S978" i="1"/>
  <c r="L978" i="1"/>
  <c r="N978" i="1" s="1"/>
  <c r="Z977" i="1"/>
  <c r="Y977" i="1"/>
  <c r="T977" i="1"/>
  <c r="S977" i="1"/>
  <c r="L977" i="1"/>
  <c r="N977" i="1" s="1"/>
  <c r="Z976" i="1"/>
  <c r="Y976" i="1"/>
  <c r="R976" i="1"/>
  <c r="S976" i="1" s="1"/>
  <c r="L976" i="1"/>
  <c r="N976" i="1" s="1"/>
  <c r="Z975" i="1"/>
  <c r="Y975" i="1"/>
  <c r="S975" i="1"/>
  <c r="R975" i="1"/>
  <c r="T975" i="1" s="1"/>
  <c r="L975" i="1"/>
  <c r="N975" i="1" s="1"/>
  <c r="Z960" i="1"/>
  <c r="Y960" i="1"/>
  <c r="R960" i="1"/>
  <c r="T960" i="1" s="1"/>
  <c r="L960" i="1"/>
  <c r="N960" i="1" s="1"/>
  <c r="Z959" i="1"/>
  <c r="Y959" i="1"/>
  <c r="T959" i="1"/>
  <c r="S959" i="1"/>
  <c r="L959" i="1"/>
  <c r="N959" i="1" s="1"/>
  <c r="Z958" i="1"/>
  <c r="Y958" i="1"/>
  <c r="T958" i="1"/>
  <c r="S958" i="1"/>
  <c r="L958" i="1"/>
  <c r="N958" i="1" s="1"/>
  <c r="Z957" i="1"/>
  <c r="Y957" i="1"/>
  <c r="T957" i="1"/>
  <c r="S957" i="1"/>
  <c r="L957" i="1"/>
  <c r="N957" i="1" s="1"/>
  <c r="Z956" i="1"/>
  <c r="Y956" i="1"/>
  <c r="T956" i="1"/>
  <c r="S956" i="1"/>
  <c r="L956" i="1"/>
  <c r="N956" i="1" s="1"/>
  <c r="Z955" i="1"/>
  <c r="Y955" i="1"/>
  <c r="T955" i="1"/>
  <c r="S955" i="1"/>
  <c r="L955" i="1"/>
  <c r="N955" i="1" s="1"/>
  <c r="Z954" i="1"/>
  <c r="Y954" i="1"/>
  <c r="T954" i="1"/>
  <c r="S954" i="1"/>
  <c r="L954" i="1"/>
  <c r="N954" i="1" s="1"/>
  <c r="Z953" i="1"/>
  <c r="Y953" i="1"/>
  <c r="S953" i="1"/>
  <c r="R953" i="1"/>
  <c r="T953" i="1" s="1"/>
  <c r="L953" i="1"/>
  <c r="N953" i="1" s="1"/>
  <c r="Z952" i="1"/>
  <c r="Y952" i="1"/>
  <c r="T952" i="1"/>
  <c r="R952" i="1"/>
  <c r="S952" i="1" s="1"/>
  <c r="L952" i="1"/>
  <c r="N952" i="1" s="1"/>
  <c r="Z951" i="1"/>
  <c r="Y951" i="1"/>
  <c r="T951" i="1"/>
  <c r="S951" i="1"/>
  <c r="L951" i="1"/>
  <c r="N951" i="1" s="1"/>
  <c r="Z950" i="1"/>
  <c r="Y950" i="1"/>
  <c r="T950" i="1"/>
  <c r="S950" i="1"/>
  <c r="L950" i="1"/>
  <c r="N950" i="1" s="1"/>
  <c r="Z949" i="1"/>
  <c r="Y949" i="1"/>
  <c r="T949" i="1"/>
  <c r="S949" i="1"/>
  <c r="L949" i="1"/>
  <c r="N949" i="1" s="1"/>
  <c r="Z948" i="1"/>
  <c r="Y948" i="1"/>
  <c r="T948" i="1"/>
  <c r="S948" i="1"/>
  <c r="L948" i="1"/>
  <c r="N948" i="1" s="1"/>
  <c r="Z947" i="1"/>
  <c r="Y947" i="1"/>
  <c r="T947" i="1"/>
  <c r="S947" i="1"/>
  <c r="L947" i="1"/>
  <c r="N947" i="1" s="1"/>
  <c r="Z946" i="1"/>
  <c r="Y946" i="1"/>
  <c r="T946" i="1"/>
  <c r="S946" i="1"/>
  <c r="L946" i="1"/>
  <c r="N946" i="1" s="1"/>
  <c r="Z945" i="1"/>
  <c r="Y945" i="1"/>
  <c r="T945" i="1"/>
  <c r="S945" i="1"/>
  <c r="L945" i="1"/>
  <c r="N945" i="1" s="1"/>
  <c r="Z944" i="1"/>
  <c r="Y944" i="1"/>
  <c r="T944" i="1"/>
  <c r="S944" i="1"/>
  <c r="L944" i="1"/>
  <c r="N944" i="1" s="1"/>
  <c r="Z943" i="1"/>
  <c r="Y943" i="1"/>
  <c r="T943" i="1"/>
  <c r="S943" i="1"/>
  <c r="L943" i="1"/>
  <c r="N943" i="1" s="1"/>
  <c r="Z942" i="1"/>
  <c r="Y942" i="1"/>
  <c r="T942" i="1"/>
  <c r="S942" i="1"/>
  <c r="L942" i="1"/>
  <c r="N942" i="1" s="1"/>
  <c r="Z939" i="1"/>
  <c r="Y939" i="1"/>
  <c r="T939" i="1"/>
  <c r="S939" i="1"/>
  <c r="L939" i="1"/>
  <c r="N939" i="1" s="1"/>
  <c r="Z938" i="1"/>
  <c r="Y938" i="1"/>
  <c r="T938" i="1"/>
  <c r="S938" i="1"/>
  <c r="L938" i="1"/>
  <c r="N938" i="1" s="1"/>
  <c r="Z937" i="1"/>
  <c r="Y937" i="1"/>
  <c r="T937" i="1"/>
  <c r="S937" i="1"/>
  <c r="L937" i="1"/>
  <c r="N937" i="1" s="1"/>
  <c r="Z936" i="1"/>
  <c r="Y936" i="1"/>
  <c r="R936" i="1"/>
  <c r="T936" i="1" s="1"/>
  <c r="L936" i="1"/>
  <c r="N936" i="1" s="1"/>
  <c r="Z935" i="1"/>
  <c r="Y935" i="1"/>
  <c r="T935" i="1"/>
  <c r="S935" i="1"/>
  <c r="L935" i="1"/>
  <c r="N935" i="1" s="1"/>
  <c r="Z934" i="1"/>
  <c r="Y934" i="1"/>
  <c r="R934" i="1"/>
  <c r="T934" i="1" s="1"/>
  <c r="L934" i="1"/>
  <c r="N934" i="1" s="1"/>
  <c r="Z933" i="1"/>
  <c r="Y933" i="1"/>
  <c r="T933" i="1"/>
  <c r="S933" i="1"/>
  <c r="L933" i="1"/>
  <c r="N933" i="1" s="1"/>
  <c r="Z932" i="1"/>
  <c r="Y932" i="1"/>
  <c r="T932" i="1"/>
  <c r="S932" i="1"/>
  <c r="L932" i="1"/>
  <c r="N932" i="1" s="1"/>
  <c r="Z931" i="1"/>
  <c r="Y931" i="1"/>
  <c r="R931" i="1"/>
  <c r="T931" i="1" s="1"/>
  <c r="L931" i="1"/>
  <c r="N931" i="1" s="1"/>
  <c r="Z930" i="1"/>
  <c r="Y930" i="1"/>
  <c r="T930" i="1"/>
  <c r="S930" i="1"/>
  <c r="L930" i="1"/>
  <c r="N930" i="1" s="1"/>
  <c r="Z906" i="1"/>
  <c r="Y906" i="1"/>
  <c r="R906" i="1"/>
  <c r="T906" i="1" s="1"/>
  <c r="L906" i="1"/>
  <c r="N906" i="1" s="1"/>
  <c r="Z905" i="1"/>
  <c r="Y905" i="1"/>
  <c r="S905" i="1"/>
  <c r="R905" i="1"/>
  <c r="T905" i="1" s="1"/>
  <c r="L905" i="1"/>
  <c r="N905" i="1" s="1"/>
  <c r="Z904" i="1"/>
  <c r="Y904" i="1"/>
  <c r="T904" i="1"/>
  <c r="S904" i="1"/>
  <c r="L904" i="1"/>
  <c r="N904" i="1" s="1"/>
  <c r="Z903" i="1"/>
  <c r="Y903" i="1"/>
  <c r="T903" i="1"/>
  <c r="S903" i="1"/>
  <c r="L903" i="1"/>
  <c r="N903" i="1" s="1"/>
  <c r="Z902" i="1"/>
  <c r="Y902" i="1"/>
  <c r="T902" i="1"/>
  <c r="S902" i="1"/>
  <c r="L902" i="1"/>
  <c r="N902" i="1" s="1"/>
  <c r="Z901" i="1"/>
  <c r="Y901" i="1"/>
  <c r="R901" i="1"/>
  <c r="T901" i="1" s="1"/>
  <c r="L901" i="1"/>
  <c r="N901" i="1" s="1"/>
  <c r="Z900" i="1"/>
  <c r="Y900" i="1"/>
  <c r="T900" i="1"/>
  <c r="S900" i="1"/>
  <c r="L900" i="1"/>
  <c r="N900" i="1" s="1"/>
  <c r="Z305" i="1"/>
  <c r="Y305" i="1"/>
  <c r="T305" i="1"/>
  <c r="S305" i="1"/>
  <c r="L305" i="1"/>
  <c r="N305" i="1" s="1"/>
  <c r="Z304" i="1"/>
  <c r="Y304" i="1"/>
  <c r="T304" i="1"/>
  <c r="S304" i="1"/>
  <c r="L304" i="1"/>
  <c r="N304" i="1" s="1"/>
  <c r="Z303" i="1"/>
  <c r="Y303" i="1"/>
  <c r="T303" i="1"/>
  <c r="S303" i="1"/>
  <c r="L303" i="1"/>
  <c r="N303" i="1" s="1"/>
  <c r="Z302" i="1"/>
  <c r="Y302" i="1"/>
  <c r="T302" i="1"/>
  <c r="S302" i="1"/>
  <c r="L302" i="1"/>
  <c r="N302" i="1" s="1"/>
  <c r="Z301" i="1"/>
  <c r="Y301" i="1"/>
  <c r="T301" i="1"/>
  <c r="S301" i="1"/>
  <c r="L301" i="1"/>
  <c r="N301" i="1" s="1"/>
  <c r="Z300" i="1"/>
  <c r="Y300" i="1"/>
  <c r="T300" i="1"/>
  <c r="S300" i="1"/>
  <c r="L300" i="1"/>
  <c r="N300" i="1" s="1"/>
  <c r="Z747" i="1"/>
  <c r="Y747" i="1"/>
  <c r="T747" i="1"/>
  <c r="S747" i="1"/>
  <c r="L747" i="1"/>
  <c r="N747" i="1" s="1"/>
  <c r="Z746" i="1"/>
  <c r="Y746" i="1"/>
  <c r="T746" i="1"/>
  <c r="S746" i="1"/>
  <c r="L746" i="1"/>
  <c r="N746" i="1" s="1"/>
  <c r="Z745" i="1"/>
  <c r="Y745" i="1"/>
  <c r="R745" i="1"/>
  <c r="T745" i="1" s="1"/>
  <c r="L745" i="1"/>
  <c r="N745" i="1" s="1"/>
  <c r="Z744" i="1"/>
  <c r="Y744" i="1"/>
  <c r="T744" i="1"/>
  <c r="S744" i="1"/>
  <c r="L744" i="1"/>
  <c r="N744" i="1" s="1"/>
  <c r="Z743" i="1"/>
  <c r="Y743" i="1"/>
  <c r="T743" i="1"/>
  <c r="S743" i="1"/>
  <c r="L743" i="1"/>
  <c r="N743" i="1" s="1"/>
  <c r="Z742" i="1"/>
  <c r="Y742" i="1"/>
  <c r="T742" i="1"/>
  <c r="S742" i="1"/>
  <c r="L742" i="1"/>
  <c r="N742" i="1" s="1"/>
  <c r="Z741" i="1"/>
  <c r="Y741" i="1"/>
  <c r="T741" i="1"/>
  <c r="S741" i="1"/>
  <c r="L741" i="1"/>
  <c r="N741" i="1" s="1"/>
  <c r="Z740" i="1"/>
  <c r="Y740" i="1"/>
  <c r="T740" i="1"/>
  <c r="S740" i="1"/>
  <c r="L740" i="1"/>
  <c r="N740" i="1" s="1"/>
  <c r="Z739" i="1"/>
  <c r="Y739" i="1"/>
  <c r="T739" i="1"/>
  <c r="S739" i="1"/>
  <c r="L739" i="1"/>
  <c r="N739" i="1" s="1"/>
  <c r="Z738" i="1"/>
  <c r="Y738" i="1"/>
  <c r="T738" i="1"/>
  <c r="S738" i="1"/>
  <c r="L738" i="1"/>
  <c r="N738" i="1" s="1"/>
  <c r="Z737" i="1"/>
  <c r="Y737" i="1"/>
  <c r="T737" i="1"/>
  <c r="S737" i="1"/>
  <c r="L737" i="1"/>
  <c r="N737" i="1" s="1"/>
  <c r="Z736" i="1"/>
  <c r="Y736" i="1"/>
  <c r="T736" i="1"/>
  <c r="S736" i="1"/>
  <c r="L736" i="1"/>
  <c r="N736" i="1" s="1"/>
  <c r="Z735" i="1"/>
  <c r="Y735" i="1"/>
  <c r="T735" i="1"/>
  <c r="S735" i="1"/>
  <c r="L735" i="1"/>
  <c r="N735" i="1" s="1"/>
  <c r="Z734" i="1"/>
  <c r="Y734" i="1"/>
  <c r="T734" i="1"/>
  <c r="S734" i="1"/>
  <c r="L734" i="1"/>
  <c r="N734" i="1" s="1"/>
  <c r="Z733" i="1"/>
  <c r="Y733" i="1"/>
  <c r="T733" i="1"/>
  <c r="S733" i="1"/>
  <c r="L733" i="1"/>
  <c r="N733" i="1" s="1"/>
  <c r="Z732" i="1"/>
  <c r="Y732" i="1"/>
  <c r="T732" i="1"/>
  <c r="S732" i="1"/>
  <c r="L732" i="1"/>
  <c r="N732" i="1" s="1"/>
  <c r="Z731" i="1"/>
  <c r="Y731" i="1"/>
  <c r="T731" i="1"/>
  <c r="S731" i="1"/>
  <c r="L731" i="1"/>
  <c r="N731" i="1" s="1"/>
  <c r="Z730" i="1"/>
  <c r="Y730" i="1"/>
  <c r="T730" i="1"/>
  <c r="S730" i="1"/>
  <c r="L730" i="1"/>
  <c r="N730" i="1" s="1"/>
  <c r="Z729" i="1"/>
  <c r="Y729" i="1"/>
  <c r="T729" i="1"/>
  <c r="S729" i="1"/>
  <c r="L729" i="1"/>
  <c r="N729" i="1" s="1"/>
  <c r="Z728" i="1"/>
  <c r="Y728" i="1"/>
  <c r="T728" i="1"/>
  <c r="S728" i="1"/>
  <c r="L728" i="1"/>
  <c r="N728" i="1" s="1"/>
  <c r="Z727" i="1"/>
  <c r="Y727" i="1"/>
  <c r="T727" i="1"/>
  <c r="S727" i="1"/>
  <c r="L727" i="1"/>
  <c r="N727" i="1" s="1"/>
  <c r="Z726" i="1"/>
  <c r="Y726" i="1"/>
  <c r="T726" i="1"/>
  <c r="S726" i="1"/>
  <c r="L726" i="1"/>
  <c r="N726" i="1" s="1"/>
  <c r="Z725" i="1"/>
  <c r="Y725" i="1"/>
  <c r="T725" i="1"/>
  <c r="S725" i="1"/>
  <c r="L725" i="1"/>
  <c r="N725" i="1" s="1"/>
  <c r="Z724" i="1"/>
  <c r="Y724" i="1"/>
  <c r="T724" i="1"/>
  <c r="S724" i="1"/>
  <c r="L724" i="1"/>
  <c r="N724" i="1" s="1"/>
  <c r="Z723" i="1"/>
  <c r="Y723" i="1"/>
  <c r="T723" i="1"/>
  <c r="S723" i="1"/>
  <c r="L723" i="1"/>
  <c r="N723" i="1" s="1"/>
  <c r="Z722" i="1"/>
  <c r="Y722" i="1"/>
  <c r="T722" i="1"/>
  <c r="S722" i="1"/>
  <c r="L722" i="1"/>
  <c r="N722" i="1" s="1"/>
  <c r="Z697" i="1"/>
  <c r="Y697" i="1"/>
  <c r="T697" i="1"/>
  <c r="S697" i="1"/>
  <c r="L697" i="1"/>
  <c r="N697" i="1" s="1"/>
  <c r="Z696" i="1"/>
  <c r="Y696" i="1"/>
  <c r="T696" i="1"/>
  <c r="S696" i="1"/>
  <c r="L696" i="1"/>
  <c r="N696" i="1" s="1"/>
  <c r="Z695" i="1"/>
  <c r="Y695" i="1"/>
  <c r="T695" i="1"/>
  <c r="S695" i="1"/>
  <c r="L695" i="1"/>
  <c r="N695" i="1" s="1"/>
  <c r="Z694" i="1"/>
  <c r="Y694" i="1"/>
  <c r="T694" i="1"/>
  <c r="S694" i="1"/>
  <c r="L694" i="1"/>
  <c r="N694" i="1" s="1"/>
  <c r="Z693" i="1"/>
  <c r="Y693" i="1"/>
  <c r="T693" i="1"/>
  <c r="S693" i="1"/>
  <c r="L693" i="1"/>
  <c r="N693" i="1" s="1"/>
  <c r="Z692" i="1"/>
  <c r="Y692" i="1"/>
  <c r="R692" i="1"/>
  <c r="T692" i="1" s="1"/>
  <c r="L692" i="1"/>
  <c r="N692" i="1" s="1"/>
  <c r="Z691" i="1"/>
  <c r="Y691" i="1"/>
  <c r="T691" i="1"/>
  <c r="S691" i="1"/>
  <c r="L691" i="1"/>
  <c r="N691" i="1" s="1"/>
  <c r="Z690" i="1"/>
  <c r="Y690" i="1"/>
  <c r="T690" i="1"/>
  <c r="S690" i="1"/>
  <c r="L690" i="1"/>
  <c r="N690" i="1" s="1"/>
  <c r="Z689" i="1"/>
  <c r="Y689" i="1"/>
  <c r="T689" i="1"/>
  <c r="S689" i="1"/>
  <c r="L689" i="1"/>
  <c r="N689" i="1" s="1"/>
  <c r="Z688" i="1"/>
  <c r="Y688" i="1"/>
  <c r="T688" i="1"/>
  <c r="S688" i="1"/>
  <c r="L688" i="1"/>
  <c r="N688" i="1" s="1"/>
  <c r="Z681" i="1"/>
  <c r="Y681" i="1"/>
  <c r="T681" i="1"/>
  <c r="S681" i="1"/>
  <c r="L681" i="1"/>
  <c r="N681" i="1" s="1"/>
  <c r="Z680" i="1"/>
  <c r="Y680" i="1"/>
  <c r="T680" i="1"/>
  <c r="S680" i="1"/>
  <c r="L680" i="1"/>
  <c r="N680" i="1" s="1"/>
  <c r="Z679" i="1"/>
  <c r="Y679" i="1"/>
  <c r="T679" i="1"/>
  <c r="S679" i="1"/>
  <c r="L679" i="1"/>
  <c r="N679" i="1" s="1"/>
  <c r="Z678" i="1"/>
  <c r="Y678" i="1"/>
  <c r="T678" i="1"/>
  <c r="S678" i="1"/>
  <c r="L678" i="1"/>
  <c r="N678" i="1" s="1"/>
  <c r="Z677" i="1"/>
  <c r="Y677" i="1"/>
  <c r="T677" i="1"/>
  <c r="S677" i="1"/>
  <c r="L677" i="1"/>
  <c r="N677" i="1" s="1"/>
  <c r="Z676" i="1"/>
  <c r="Y676" i="1"/>
  <c r="S676" i="1"/>
  <c r="R676" i="1"/>
  <c r="T676" i="1" s="1"/>
  <c r="L676" i="1"/>
  <c r="N676" i="1" s="1"/>
  <c r="Z675" i="1"/>
  <c r="Y675" i="1"/>
  <c r="T675" i="1"/>
  <c r="S675" i="1"/>
  <c r="L675" i="1"/>
  <c r="N675" i="1" s="1"/>
  <c r="Z674" i="1"/>
  <c r="Y674" i="1"/>
  <c r="T674" i="1"/>
  <c r="S674" i="1"/>
  <c r="L674" i="1"/>
  <c r="N674" i="1" s="1"/>
  <c r="Z673" i="1"/>
  <c r="Y673" i="1"/>
  <c r="T673" i="1"/>
  <c r="S673" i="1"/>
  <c r="L673" i="1"/>
  <c r="N673" i="1" s="1"/>
  <c r="Z672" i="1"/>
  <c r="Y672" i="1"/>
  <c r="T672" i="1"/>
  <c r="S672" i="1"/>
  <c r="L672" i="1"/>
  <c r="N672" i="1" s="1"/>
  <c r="Z671" i="1"/>
  <c r="Y671" i="1"/>
  <c r="T671" i="1"/>
  <c r="S671" i="1"/>
  <c r="L671" i="1"/>
  <c r="N671" i="1" s="1"/>
  <c r="Z670" i="1"/>
  <c r="Y670" i="1"/>
  <c r="T670" i="1"/>
  <c r="S670" i="1"/>
  <c r="L670" i="1"/>
  <c r="N670" i="1" s="1"/>
  <c r="Z669" i="1"/>
  <c r="Y669" i="1"/>
  <c r="R669" i="1"/>
  <c r="T669" i="1" s="1"/>
  <c r="L669" i="1"/>
  <c r="N669" i="1" s="1"/>
  <c r="Z668" i="1"/>
  <c r="Y668" i="1"/>
  <c r="T668" i="1"/>
  <c r="S668" i="1"/>
  <c r="L668" i="1"/>
  <c r="N668" i="1" s="1"/>
  <c r="Z661" i="1"/>
  <c r="Y661" i="1"/>
  <c r="T661" i="1"/>
  <c r="S661" i="1"/>
  <c r="L661" i="1"/>
  <c r="N661" i="1" s="1"/>
  <c r="Z660" i="1"/>
  <c r="Y660" i="1"/>
  <c r="T660" i="1"/>
  <c r="S660" i="1"/>
  <c r="L660" i="1"/>
  <c r="N660" i="1" s="1"/>
  <c r="Z659" i="1"/>
  <c r="Y659" i="1"/>
  <c r="T659" i="1"/>
  <c r="S659" i="1"/>
  <c r="L659" i="1"/>
  <c r="N659" i="1" s="1"/>
  <c r="Z658" i="1"/>
  <c r="Y658" i="1"/>
  <c r="T658" i="1"/>
  <c r="S658" i="1"/>
  <c r="L658" i="1"/>
  <c r="N658" i="1" s="1"/>
  <c r="Z657" i="1"/>
  <c r="Y657" i="1"/>
  <c r="T657" i="1"/>
  <c r="S657" i="1"/>
  <c r="L657" i="1"/>
  <c r="N657" i="1" s="1"/>
  <c r="Z656" i="1"/>
  <c r="Y656" i="1"/>
  <c r="T656" i="1"/>
  <c r="S656" i="1"/>
  <c r="L656" i="1"/>
  <c r="N656" i="1" s="1"/>
  <c r="Z655" i="1"/>
  <c r="Y655" i="1"/>
  <c r="T655" i="1"/>
  <c r="S655" i="1"/>
  <c r="L655" i="1"/>
  <c r="N655" i="1" s="1"/>
  <c r="Z654" i="1"/>
  <c r="Y654" i="1"/>
  <c r="T654" i="1"/>
  <c r="S654" i="1"/>
  <c r="L654" i="1"/>
  <c r="N654" i="1" s="1"/>
  <c r="Z653" i="1"/>
  <c r="Y653" i="1"/>
  <c r="T653" i="1"/>
  <c r="S653" i="1"/>
  <c r="L653" i="1"/>
  <c r="N653" i="1" s="1"/>
  <c r="Z652" i="1"/>
  <c r="Y652" i="1"/>
  <c r="T652" i="1"/>
  <c r="R652" i="1"/>
  <c r="S652" i="1" s="1"/>
  <c r="L652" i="1"/>
  <c r="N652" i="1" s="1"/>
  <c r="Z651" i="1"/>
  <c r="Y651" i="1"/>
  <c r="T651" i="1"/>
  <c r="S651" i="1"/>
  <c r="L651" i="1"/>
  <c r="N651" i="1" s="1"/>
  <c r="Z650" i="1"/>
  <c r="Y650" i="1"/>
  <c r="T650" i="1"/>
  <c r="S650" i="1"/>
  <c r="L650" i="1"/>
  <c r="N650" i="1" s="1"/>
  <c r="Z649" i="1"/>
  <c r="Y649" i="1"/>
  <c r="T649" i="1"/>
  <c r="S649" i="1"/>
  <c r="L649" i="1"/>
  <c r="N649" i="1" s="1"/>
  <c r="Z648" i="1"/>
  <c r="Y648" i="1"/>
  <c r="T648" i="1"/>
  <c r="S648" i="1"/>
  <c r="L648" i="1"/>
  <c r="N648" i="1" s="1"/>
  <c r="Z556" i="1"/>
  <c r="Y556" i="1"/>
  <c r="T556" i="1"/>
  <c r="S556" i="1"/>
  <c r="L556" i="1"/>
  <c r="N556" i="1" s="1"/>
  <c r="Z555" i="1"/>
  <c r="Y555" i="1"/>
  <c r="T555" i="1"/>
  <c r="S555" i="1"/>
  <c r="L555" i="1"/>
  <c r="N555" i="1" s="1"/>
  <c r="Z554" i="1"/>
  <c r="Y554" i="1"/>
  <c r="T554" i="1"/>
  <c r="S554" i="1"/>
  <c r="L554" i="1"/>
  <c r="N554" i="1" s="1"/>
  <c r="Z553" i="1"/>
  <c r="Y553" i="1"/>
  <c r="T553" i="1"/>
  <c r="S553" i="1"/>
  <c r="L553" i="1"/>
  <c r="N553" i="1" s="1"/>
  <c r="Z552" i="1"/>
  <c r="Y552" i="1"/>
  <c r="T552" i="1"/>
  <c r="S552" i="1"/>
  <c r="L552" i="1"/>
  <c r="N552" i="1" s="1"/>
  <c r="Z551" i="1"/>
  <c r="Y551" i="1"/>
  <c r="T551" i="1"/>
  <c r="S551" i="1"/>
  <c r="L551" i="1"/>
  <c r="N551" i="1" s="1"/>
  <c r="Z550" i="1"/>
  <c r="Y550" i="1"/>
  <c r="T550" i="1"/>
  <c r="S550" i="1"/>
  <c r="L550" i="1"/>
  <c r="N550" i="1" s="1"/>
  <c r="Z549" i="1"/>
  <c r="Y549" i="1"/>
  <c r="T549" i="1"/>
  <c r="S549" i="1"/>
  <c r="L549" i="1"/>
  <c r="N549" i="1" s="1"/>
  <c r="Z548" i="1"/>
  <c r="Y548" i="1"/>
  <c r="T548" i="1"/>
  <c r="S548" i="1"/>
  <c r="L548" i="1"/>
  <c r="N548" i="1" s="1"/>
  <c r="Z547" i="1"/>
  <c r="Y547" i="1"/>
  <c r="T547" i="1"/>
  <c r="S547" i="1"/>
  <c r="L547" i="1"/>
  <c r="N547" i="1" s="1"/>
  <c r="Z546" i="1"/>
  <c r="Y546" i="1"/>
  <c r="T546" i="1"/>
  <c r="S546" i="1"/>
  <c r="L546" i="1"/>
  <c r="N546" i="1" s="1"/>
  <c r="Z545" i="1"/>
  <c r="Y545" i="1"/>
  <c r="T545" i="1"/>
  <c r="S545" i="1"/>
  <c r="L545" i="1"/>
  <c r="N545" i="1" s="1"/>
  <c r="Z544" i="1"/>
  <c r="Y544" i="1"/>
  <c r="T544" i="1"/>
  <c r="S544" i="1"/>
  <c r="L544" i="1"/>
  <c r="N544" i="1" s="1"/>
  <c r="Z543" i="1"/>
  <c r="Y543" i="1"/>
  <c r="T543" i="1"/>
  <c r="S543" i="1"/>
  <c r="L543" i="1"/>
  <c r="N543" i="1" s="1"/>
  <c r="Z542" i="1"/>
  <c r="Y542" i="1"/>
  <c r="T542" i="1"/>
  <c r="S542" i="1"/>
  <c r="L542" i="1"/>
  <c r="N542" i="1" s="1"/>
  <c r="Z541" i="1"/>
  <c r="Y541" i="1"/>
  <c r="T541" i="1"/>
  <c r="S541" i="1"/>
  <c r="L541" i="1"/>
  <c r="N541" i="1" s="1"/>
  <c r="Z540" i="1"/>
  <c r="Y540" i="1"/>
  <c r="T540" i="1"/>
  <c r="S540" i="1"/>
  <c r="L540" i="1"/>
  <c r="N540" i="1" s="1"/>
  <c r="Z539" i="1"/>
  <c r="Y539" i="1"/>
  <c r="T539" i="1"/>
  <c r="S539" i="1"/>
  <c r="L539" i="1"/>
  <c r="N539" i="1" s="1"/>
  <c r="Z538" i="1"/>
  <c r="Y538" i="1"/>
  <c r="T538" i="1"/>
  <c r="S538" i="1"/>
  <c r="L538" i="1"/>
  <c r="N538" i="1" s="1"/>
  <c r="Z534" i="1"/>
  <c r="Y534" i="1"/>
  <c r="T534" i="1"/>
  <c r="S534" i="1"/>
  <c r="L534" i="1"/>
  <c r="N534" i="1" s="1"/>
  <c r="Z533" i="1"/>
  <c r="Y533" i="1"/>
  <c r="T533" i="1"/>
  <c r="S533" i="1"/>
  <c r="L533" i="1"/>
  <c r="N533" i="1" s="1"/>
  <c r="Z532" i="1"/>
  <c r="Y532" i="1"/>
  <c r="T532" i="1"/>
  <c r="S532" i="1"/>
  <c r="L532" i="1"/>
  <c r="N532" i="1" s="1"/>
  <c r="Z531" i="1"/>
  <c r="Y531" i="1"/>
  <c r="T531" i="1"/>
  <c r="S531" i="1"/>
  <c r="L531" i="1"/>
  <c r="N531" i="1" s="1"/>
  <c r="Z530" i="1"/>
  <c r="Y530" i="1"/>
  <c r="T530" i="1"/>
  <c r="S530" i="1"/>
  <c r="L530" i="1"/>
  <c r="N530" i="1" s="1"/>
  <c r="Z529" i="1"/>
  <c r="Y529" i="1"/>
  <c r="T529" i="1"/>
  <c r="S529" i="1"/>
  <c r="L529" i="1"/>
  <c r="N529" i="1" s="1"/>
  <c r="Z528" i="1"/>
  <c r="Y528" i="1"/>
  <c r="T528" i="1"/>
  <c r="S528" i="1"/>
  <c r="L528" i="1"/>
  <c r="N528" i="1" s="1"/>
  <c r="Z527" i="1"/>
  <c r="Y527" i="1"/>
  <c r="T527" i="1"/>
  <c r="S527" i="1"/>
  <c r="L527" i="1"/>
  <c r="N527" i="1" s="1"/>
  <c r="Z526" i="1"/>
  <c r="Y526" i="1"/>
  <c r="T526" i="1"/>
  <c r="S526" i="1"/>
  <c r="L526" i="1"/>
  <c r="N526" i="1" s="1"/>
  <c r="Z525" i="1"/>
  <c r="Y525" i="1"/>
  <c r="T525" i="1"/>
  <c r="S525" i="1"/>
  <c r="L525" i="1"/>
  <c r="N525" i="1" s="1"/>
  <c r="Z524" i="1"/>
  <c r="Y524" i="1"/>
  <c r="T524" i="1"/>
  <c r="S524" i="1"/>
  <c r="L524" i="1"/>
  <c r="N524" i="1" s="1"/>
  <c r="Z523" i="1"/>
  <c r="Y523" i="1"/>
  <c r="T523" i="1"/>
  <c r="S523" i="1"/>
  <c r="L523" i="1"/>
  <c r="N523" i="1" s="1"/>
  <c r="Z522" i="1"/>
  <c r="Y522" i="1"/>
  <c r="T522" i="1"/>
  <c r="S522" i="1"/>
  <c r="L522" i="1"/>
  <c r="N522" i="1" s="1"/>
  <c r="Z521" i="1"/>
  <c r="Y521" i="1"/>
  <c r="T521" i="1"/>
  <c r="S521" i="1"/>
  <c r="L521" i="1"/>
  <c r="N521" i="1" s="1"/>
  <c r="Z520" i="1"/>
  <c r="Y520" i="1"/>
  <c r="T520" i="1"/>
  <c r="S520" i="1"/>
  <c r="L520" i="1"/>
  <c r="N520" i="1" s="1"/>
  <c r="Z519" i="1"/>
  <c r="Y519" i="1"/>
  <c r="T519" i="1"/>
  <c r="S519" i="1"/>
  <c r="L519" i="1"/>
  <c r="N519" i="1" s="1"/>
  <c r="Z518" i="1"/>
  <c r="Y518" i="1"/>
  <c r="T518" i="1"/>
  <c r="S518" i="1"/>
  <c r="L518" i="1"/>
  <c r="N518" i="1" s="1"/>
  <c r="Z517" i="1"/>
  <c r="Y517" i="1"/>
  <c r="T517" i="1"/>
  <c r="S517" i="1"/>
  <c r="L517" i="1"/>
  <c r="N517" i="1" s="1"/>
  <c r="Z516" i="1"/>
  <c r="Y516" i="1"/>
  <c r="T516" i="1"/>
  <c r="S516" i="1"/>
  <c r="L516" i="1"/>
  <c r="N516" i="1" s="1"/>
  <c r="Z515" i="1"/>
  <c r="Y515" i="1"/>
  <c r="T515" i="1"/>
  <c r="S515" i="1"/>
  <c r="L515" i="1"/>
  <c r="N515" i="1" s="1"/>
  <c r="Z514" i="1"/>
  <c r="Y514" i="1"/>
  <c r="T514" i="1"/>
  <c r="S514" i="1"/>
  <c r="L514" i="1"/>
  <c r="N514" i="1" s="1"/>
  <c r="Z513" i="1"/>
  <c r="Y513" i="1"/>
  <c r="T513" i="1"/>
  <c r="S513" i="1"/>
  <c r="L513" i="1"/>
  <c r="N513" i="1" s="1"/>
  <c r="Z512" i="1"/>
  <c r="Y512" i="1"/>
  <c r="T512" i="1"/>
  <c r="S512" i="1"/>
  <c r="L512" i="1"/>
  <c r="N512" i="1" s="1"/>
  <c r="Z511" i="1"/>
  <c r="Y511" i="1"/>
  <c r="T511" i="1"/>
  <c r="S511" i="1"/>
  <c r="L511" i="1"/>
  <c r="N511" i="1" s="1"/>
  <c r="Z510" i="1"/>
  <c r="Y510" i="1"/>
  <c r="T510" i="1"/>
  <c r="S510" i="1"/>
  <c r="L510" i="1"/>
  <c r="N510" i="1" s="1"/>
  <c r="Z509" i="1"/>
  <c r="Y509" i="1"/>
  <c r="T509" i="1"/>
  <c r="S509" i="1"/>
  <c r="L509" i="1"/>
  <c r="N509" i="1" s="1"/>
  <c r="Z508" i="1"/>
  <c r="Y508" i="1"/>
  <c r="T508" i="1"/>
  <c r="S508" i="1"/>
  <c r="L508" i="1"/>
  <c r="N508" i="1" s="1"/>
  <c r="Z507" i="1"/>
  <c r="Y507" i="1"/>
  <c r="T507" i="1"/>
  <c r="S507" i="1"/>
  <c r="L507" i="1"/>
  <c r="N507" i="1" s="1"/>
  <c r="Z506" i="1"/>
  <c r="Y506" i="1"/>
  <c r="T506" i="1"/>
  <c r="S506" i="1"/>
  <c r="L506" i="1"/>
  <c r="N506" i="1" s="1"/>
  <c r="Z505" i="1"/>
  <c r="Y505" i="1"/>
  <c r="T505" i="1"/>
  <c r="S505" i="1"/>
  <c r="L505" i="1"/>
  <c r="N505" i="1" s="1"/>
  <c r="Z504" i="1"/>
  <c r="Y504" i="1"/>
  <c r="T504" i="1"/>
  <c r="S504" i="1"/>
  <c r="L504" i="1"/>
  <c r="N504" i="1" s="1"/>
  <c r="Z503" i="1"/>
  <c r="Y503" i="1"/>
  <c r="T503" i="1"/>
  <c r="S503" i="1"/>
  <c r="L503" i="1"/>
  <c r="N503" i="1" s="1"/>
  <c r="Z502" i="1"/>
  <c r="Y502" i="1"/>
  <c r="T502" i="1"/>
  <c r="S502" i="1"/>
  <c r="L502" i="1"/>
  <c r="N502" i="1" s="1"/>
  <c r="Z501" i="1"/>
  <c r="Y501" i="1"/>
  <c r="T501" i="1"/>
  <c r="S501" i="1"/>
  <c r="L501" i="1"/>
  <c r="N501" i="1" s="1"/>
  <c r="Z497" i="1"/>
  <c r="Y497" i="1"/>
  <c r="T497" i="1"/>
  <c r="S497" i="1"/>
  <c r="L497" i="1"/>
  <c r="N497" i="1" s="1"/>
  <c r="Z496" i="1"/>
  <c r="Y496" i="1"/>
  <c r="T496" i="1"/>
  <c r="S496" i="1"/>
  <c r="L496" i="1"/>
  <c r="N496" i="1" s="1"/>
  <c r="Z495" i="1"/>
  <c r="Y495" i="1"/>
  <c r="R495" i="1"/>
  <c r="T495" i="1" s="1"/>
  <c r="L495" i="1"/>
  <c r="N495" i="1" s="1"/>
  <c r="Z494" i="1"/>
  <c r="Y494" i="1"/>
  <c r="T494" i="1"/>
  <c r="S494" i="1"/>
  <c r="L494" i="1"/>
  <c r="N494" i="1" s="1"/>
  <c r="Z493" i="1"/>
  <c r="Y493" i="1"/>
  <c r="R493" i="1"/>
  <c r="T493" i="1" s="1"/>
  <c r="L493" i="1"/>
  <c r="N493" i="1" s="1"/>
  <c r="Z492" i="1"/>
  <c r="Y492" i="1"/>
  <c r="T492" i="1"/>
  <c r="S492" i="1"/>
  <c r="L492" i="1"/>
  <c r="N492" i="1" s="1"/>
  <c r="Z491" i="1"/>
  <c r="Y491" i="1"/>
  <c r="T491" i="1"/>
  <c r="S491" i="1"/>
  <c r="L491" i="1"/>
  <c r="N491" i="1" s="1"/>
  <c r="Z484" i="1"/>
  <c r="Y484" i="1"/>
  <c r="T484" i="1"/>
  <c r="S484" i="1"/>
  <c r="L484" i="1"/>
  <c r="N484" i="1" s="1"/>
  <c r="Z483" i="1"/>
  <c r="Y483" i="1"/>
  <c r="R483" i="1"/>
  <c r="S483" i="1" s="1"/>
  <c r="L483" i="1"/>
  <c r="N483" i="1" s="1"/>
  <c r="Z482" i="1"/>
  <c r="Y482" i="1"/>
  <c r="T482" i="1"/>
  <c r="S482" i="1"/>
  <c r="L482" i="1"/>
  <c r="N482" i="1" s="1"/>
  <c r="Z481" i="1"/>
  <c r="Y481" i="1"/>
  <c r="T481" i="1"/>
  <c r="S481" i="1"/>
  <c r="L481" i="1"/>
  <c r="N481" i="1" s="1"/>
  <c r="Z480" i="1"/>
  <c r="Y480" i="1"/>
  <c r="T480" i="1"/>
  <c r="S480" i="1"/>
  <c r="L480" i="1"/>
  <c r="N480" i="1" s="1"/>
  <c r="Z479" i="1"/>
  <c r="Y479" i="1"/>
  <c r="T479" i="1"/>
  <c r="S479" i="1"/>
  <c r="L479" i="1"/>
  <c r="N479" i="1" s="1"/>
  <c r="Z478" i="1"/>
  <c r="Y478" i="1"/>
  <c r="T478" i="1"/>
  <c r="S478" i="1"/>
  <c r="L478" i="1"/>
  <c r="N478" i="1" s="1"/>
  <c r="Z477" i="1"/>
  <c r="Y477" i="1"/>
  <c r="T477" i="1"/>
  <c r="S477" i="1"/>
  <c r="L477" i="1"/>
  <c r="N477" i="1" s="1"/>
  <c r="Z476" i="1"/>
  <c r="Y476" i="1"/>
  <c r="T476" i="1"/>
  <c r="S476" i="1"/>
  <c r="L476" i="1"/>
  <c r="N476" i="1" s="1"/>
  <c r="Z475" i="1"/>
  <c r="Y475" i="1"/>
  <c r="T475" i="1"/>
  <c r="S475" i="1"/>
  <c r="L475" i="1"/>
  <c r="N475" i="1" s="1"/>
  <c r="Z474" i="1"/>
  <c r="Y474" i="1"/>
  <c r="T474" i="1"/>
  <c r="S474" i="1"/>
  <c r="L474" i="1"/>
  <c r="N474" i="1" s="1"/>
  <c r="Z473" i="1"/>
  <c r="Y473" i="1"/>
  <c r="T473" i="1"/>
  <c r="S473" i="1"/>
  <c r="L473" i="1"/>
  <c r="N473" i="1" s="1"/>
  <c r="Z472" i="1"/>
  <c r="Y472" i="1"/>
  <c r="T472" i="1"/>
  <c r="S472" i="1"/>
  <c r="L472" i="1"/>
  <c r="N472" i="1" s="1"/>
  <c r="Z471" i="1"/>
  <c r="Y471" i="1"/>
  <c r="T471" i="1"/>
  <c r="S471" i="1"/>
  <c r="L471" i="1"/>
  <c r="N471" i="1" s="1"/>
  <c r="Z470" i="1"/>
  <c r="Y470" i="1"/>
  <c r="T470" i="1"/>
  <c r="S470" i="1"/>
  <c r="L470" i="1"/>
  <c r="N470" i="1" s="1"/>
  <c r="Z469" i="1"/>
  <c r="Y469" i="1"/>
  <c r="T469" i="1"/>
  <c r="S469" i="1"/>
  <c r="L469" i="1"/>
  <c r="N469" i="1" s="1"/>
  <c r="Z468" i="1"/>
  <c r="Y468" i="1"/>
  <c r="T468" i="1"/>
  <c r="S468" i="1"/>
  <c r="L468" i="1"/>
  <c r="N468" i="1" s="1"/>
  <c r="Z467" i="1"/>
  <c r="Y467" i="1"/>
  <c r="T467" i="1"/>
  <c r="S467" i="1"/>
  <c r="L467" i="1"/>
  <c r="N467" i="1" s="1"/>
  <c r="Z466" i="1"/>
  <c r="Y466" i="1"/>
  <c r="T466" i="1"/>
  <c r="S466" i="1"/>
  <c r="L466" i="1"/>
  <c r="N466" i="1" s="1"/>
  <c r="Z465" i="1"/>
  <c r="Y465" i="1"/>
  <c r="T465" i="1"/>
  <c r="S465" i="1"/>
  <c r="L465" i="1"/>
  <c r="N465" i="1" s="1"/>
  <c r="Z464" i="1"/>
  <c r="Y464" i="1"/>
  <c r="T464" i="1"/>
  <c r="S464" i="1"/>
  <c r="L464" i="1"/>
  <c r="N464" i="1" s="1"/>
  <c r="Z463" i="1"/>
  <c r="Y463" i="1"/>
  <c r="T463" i="1"/>
  <c r="S463" i="1"/>
  <c r="L463" i="1"/>
  <c r="N463" i="1" s="1"/>
  <c r="Z462" i="1"/>
  <c r="Y462" i="1"/>
  <c r="T462" i="1"/>
  <c r="S462" i="1"/>
  <c r="L462" i="1"/>
  <c r="N462" i="1" s="1"/>
  <c r="Z461" i="1"/>
  <c r="Y461" i="1"/>
  <c r="T461" i="1"/>
  <c r="S461" i="1"/>
  <c r="L461" i="1"/>
  <c r="N461" i="1" s="1"/>
  <c r="Z460" i="1"/>
  <c r="Y460" i="1"/>
  <c r="T460" i="1"/>
  <c r="S460" i="1"/>
  <c r="L460" i="1"/>
  <c r="N460" i="1" s="1"/>
  <c r="Z459" i="1"/>
  <c r="Y459" i="1"/>
  <c r="T459" i="1"/>
  <c r="S459" i="1"/>
  <c r="L459" i="1"/>
  <c r="N459" i="1" s="1"/>
  <c r="Z458" i="1"/>
  <c r="Y458" i="1"/>
  <c r="T458" i="1"/>
  <c r="S458" i="1"/>
  <c r="L458" i="1"/>
  <c r="N458" i="1" s="1"/>
  <c r="Z457" i="1"/>
  <c r="Y457" i="1"/>
  <c r="T457" i="1"/>
  <c r="S457" i="1"/>
  <c r="L457" i="1"/>
  <c r="N457" i="1" s="1"/>
  <c r="Z370" i="1"/>
  <c r="Y370" i="1"/>
  <c r="T370" i="1"/>
  <c r="S370" i="1"/>
  <c r="L370" i="1"/>
  <c r="N370" i="1" s="1"/>
  <c r="Z369" i="1"/>
  <c r="Y369" i="1"/>
  <c r="T369" i="1"/>
  <c r="S369" i="1"/>
  <c r="L369" i="1"/>
  <c r="N369" i="1" s="1"/>
  <c r="Z368" i="1"/>
  <c r="Y368" i="1"/>
  <c r="T368" i="1"/>
  <c r="S368" i="1"/>
  <c r="L368" i="1"/>
  <c r="N368" i="1" s="1"/>
  <c r="Z367" i="1"/>
  <c r="Y367" i="1"/>
  <c r="T367" i="1"/>
  <c r="S367" i="1"/>
  <c r="L367" i="1"/>
  <c r="N367" i="1" s="1"/>
  <c r="Z366" i="1"/>
  <c r="Y366" i="1"/>
  <c r="T366" i="1"/>
  <c r="S366" i="1"/>
  <c r="L366" i="1"/>
  <c r="N366" i="1" s="1"/>
  <c r="Z365" i="1"/>
  <c r="Y365" i="1"/>
  <c r="T365" i="1"/>
  <c r="S365" i="1"/>
  <c r="L365" i="1"/>
  <c r="N365" i="1" s="1"/>
  <c r="Z364" i="1"/>
  <c r="Y364" i="1"/>
  <c r="T364" i="1"/>
  <c r="S364" i="1"/>
  <c r="L364" i="1"/>
  <c r="N364" i="1" s="1"/>
  <c r="Z363" i="1"/>
  <c r="Y363" i="1"/>
  <c r="T363" i="1"/>
  <c r="S363" i="1"/>
  <c r="L363" i="1"/>
  <c r="N363" i="1" s="1"/>
  <c r="Z362" i="1"/>
  <c r="Y362" i="1"/>
  <c r="T362" i="1"/>
  <c r="S362" i="1"/>
  <c r="L362" i="1"/>
  <c r="N362" i="1" s="1"/>
  <c r="Z361" i="1"/>
  <c r="Y361" i="1"/>
  <c r="T361" i="1"/>
  <c r="S361" i="1"/>
  <c r="L361" i="1"/>
  <c r="N361" i="1" s="1"/>
  <c r="Z360" i="1"/>
  <c r="Y360" i="1"/>
  <c r="T360" i="1"/>
  <c r="S360" i="1"/>
  <c r="L360" i="1"/>
  <c r="N360" i="1" s="1"/>
  <c r="Z359" i="1"/>
  <c r="Y359" i="1"/>
  <c r="T359" i="1"/>
  <c r="S359" i="1"/>
  <c r="L359" i="1"/>
  <c r="N359" i="1" s="1"/>
  <c r="Z358" i="1"/>
  <c r="Y358" i="1"/>
  <c r="T358" i="1"/>
  <c r="S358" i="1"/>
  <c r="L358" i="1"/>
  <c r="N358" i="1" s="1"/>
  <c r="Z357" i="1"/>
  <c r="Y357" i="1"/>
  <c r="T357" i="1"/>
  <c r="S357" i="1"/>
  <c r="L357" i="1"/>
  <c r="N357" i="1" s="1"/>
  <c r="Z356" i="1"/>
  <c r="Y356" i="1"/>
  <c r="S356" i="1"/>
  <c r="R356" i="1"/>
  <c r="T356" i="1" s="1"/>
  <c r="L356" i="1"/>
  <c r="N356" i="1" s="1"/>
  <c r="Z355" i="1"/>
  <c r="Y355" i="1"/>
  <c r="T355" i="1"/>
  <c r="S355" i="1"/>
  <c r="L355" i="1"/>
  <c r="N355" i="1" s="1"/>
  <c r="Z354" i="1"/>
  <c r="Y354" i="1"/>
  <c r="R354" i="1"/>
  <c r="S354" i="1" s="1"/>
  <c r="L354" i="1"/>
  <c r="N354" i="1" s="1"/>
  <c r="Z353" i="1"/>
  <c r="Y353" i="1"/>
  <c r="T353" i="1"/>
  <c r="S353" i="1"/>
  <c r="L353" i="1"/>
  <c r="N353" i="1" s="1"/>
  <c r="Z352" i="1"/>
  <c r="Y352" i="1"/>
  <c r="T352" i="1"/>
  <c r="S352" i="1"/>
  <c r="L352" i="1"/>
  <c r="N352" i="1" s="1"/>
  <c r="Z351" i="1"/>
  <c r="Y351" i="1"/>
  <c r="T351" i="1"/>
  <c r="S351" i="1"/>
  <c r="L351" i="1"/>
  <c r="N351" i="1" s="1"/>
  <c r="Z350" i="1"/>
  <c r="Y350" i="1"/>
  <c r="R350" i="1"/>
  <c r="T350" i="1" s="1"/>
  <c r="L350" i="1"/>
  <c r="N350" i="1" s="1"/>
  <c r="Z337" i="1"/>
  <c r="Y337" i="1"/>
  <c r="T337" i="1"/>
  <c r="S337" i="1"/>
  <c r="L337" i="1"/>
  <c r="N337" i="1" s="1"/>
  <c r="Z336" i="1"/>
  <c r="Y336" i="1"/>
  <c r="T336" i="1"/>
  <c r="S336" i="1"/>
  <c r="L336" i="1"/>
  <c r="N336" i="1" s="1"/>
  <c r="Z335" i="1"/>
  <c r="Y335" i="1"/>
  <c r="T335" i="1"/>
  <c r="S335" i="1"/>
  <c r="L335" i="1"/>
  <c r="N335" i="1" s="1"/>
  <c r="Z334" i="1"/>
  <c r="Y334" i="1"/>
  <c r="T334" i="1"/>
  <c r="S334" i="1"/>
  <c r="L334" i="1"/>
  <c r="N334" i="1" s="1"/>
  <c r="Z333" i="1"/>
  <c r="Y333" i="1"/>
  <c r="T333" i="1"/>
  <c r="S333" i="1"/>
  <c r="L333" i="1"/>
  <c r="N333" i="1" s="1"/>
  <c r="Z332" i="1"/>
  <c r="Y332" i="1"/>
  <c r="T332" i="1"/>
  <c r="S332" i="1"/>
  <c r="L332" i="1"/>
  <c r="N332" i="1" s="1"/>
  <c r="Z331" i="1"/>
  <c r="Y331" i="1"/>
  <c r="T331" i="1"/>
  <c r="S331" i="1"/>
  <c r="L331" i="1"/>
  <c r="N331" i="1" s="1"/>
  <c r="Z330" i="1"/>
  <c r="Y330" i="1"/>
  <c r="R330" i="1"/>
  <c r="T330" i="1" s="1"/>
  <c r="L330" i="1"/>
  <c r="N330" i="1" s="1"/>
  <c r="Z329" i="1"/>
  <c r="Y329" i="1"/>
  <c r="R329" i="1"/>
  <c r="T329" i="1" s="1"/>
  <c r="L329" i="1"/>
  <c r="N329" i="1" s="1"/>
  <c r="Z328" i="1"/>
  <c r="Y328" i="1"/>
  <c r="T328" i="1"/>
  <c r="S328" i="1"/>
  <c r="L328" i="1"/>
  <c r="N328" i="1" s="1"/>
  <c r="Z327" i="1"/>
  <c r="Y327" i="1"/>
  <c r="T327" i="1"/>
  <c r="S327" i="1"/>
  <c r="L327" i="1"/>
  <c r="N327" i="1" s="1"/>
  <c r="Z326" i="1"/>
  <c r="Y326" i="1"/>
  <c r="T326" i="1"/>
  <c r="S326" i="1"/>
  <c r="L326" i="1"/>
  <c r="N326" i="1" s="1"/>
  <c r="Z325" i="1"/>
  <c r="Y325" i="1"/>
  <c r="R325" i="1"/>
  <c r="T325" i="1" s="1"/>
  <c r="L325" i="1"/>
  <c r="N325" i="1" s="1"/>
  <c r="Z324" i="1"/>
  <c r="Y324" i="1"/>
  <c r="T324" i="1"/>
  <c r="S324" i="1"/>
  <c r="L324" i="1"/>
  <c r="N324" i="1" s="1"/>
  <c r="Z323" i="1"/>
  <c r="Y323" i="1"/>
  <c r="T323" i="1"/>
  <c r="S323" i="1"/>
  <c r="L323" i="1"/>
  <c r="N323" i="1" s="1"/>
  <c r="Z322" i="1"/>
  <c r="Y322" i="1"/>
  <c r="T322" i="1"/>
  <c r="S322" i="1"/>
  <c r="L322" i="1"/>
  <c r="N322" i="1" s="1"/>
  <c r="Z321" i="1"/>
  <c r="Y321" i="1"/>
  <c r="T321" i="1"/>
  <c r="S321" i="1"/>
  <c r="L321" i="1"/>
  <c r="N321" i="1" s="1"/>
  <c r="Z320" i="1"/>
  <c r="Y320" i="1"/>
  <c r="T320" i="1"/>
  <c r="S320" i="1"/>
  <c r="L320" i="1"/>
  <c r="N320" i="1" s="1"/>
  <c r="Z319" i="1"/>
  <c r="Y319" i="1"/>
  <c r="T319" i="1"/>
  <c r="S319" i="1"/>
  <c r="L319" i="1"/>
  <c r="N319" i="1" s="1"/>
  <c r="Z318" i="1"/>
  <c r="Y318" i="1"/>
  <c r="S318" i="1"/>
  <c r="R318" i="1"/>
  <c r="T318" i="1" s="1"/>
  <c r="L318" i="1"/>
  <c r="N318" i="1" s="1"/>
  <c r="Z317" i="1"/>
  <c r="Y317" i="1"/>
  <c r="T317" i="1"/>
  <c r="S317" i="1"/>
  <c r="L317" i="1"/>
  <c r="N317" i="1" s="1"/>
  <c r="Z316" i="1"/>
  <c r="Y316" i="1"/>
  <c r="T316" i="1"/>
  <c r="S316" i="1"/>
  <c r="L316" i="1"/>
  <c r="N316" i="1" s="1"/>
  <c r="Z315" i="1"/>
  <c r="Y315" i="1"/>
  <c r="T315" i="1"/>
  <c r="S315" i="1"/>
  <c r="L315" i="1"/>
  <c r="N315" i="1" s="1"/>
  <c r="Z314" i="1"/>
  <c r="Y314" i="1"/>
  <c r="T314" i="1"/>
  <c r="S314" i="1"/>
  <c r="L314" i="1"/>
  <c r="N314" i="1" s="1"/>
  <c r="Z313" i="1"/>
  <c r="Y313" i="1"/>
  <c r="T313" i="1"/>
  <c r="S313" i="1"/>
  <c r="L313" i="1"/>
  <c r="N313" i="1" s="1"/>
  <c r="Z299" i="1"/>
  <c r="Y299" i="1"/>
  <c r="T299" i="1"/>
  <c r="S299" i="1"/>
  <c r="L299" i="1"/>
  <c r="N299" i="1" s="1"/>
  <c r="Z298" i="1"/>
  <c r="Y298" i="1"/>
  <c r="T298" i="1"/>
  <c r="S298" i="1"/>
  <c r="L298" i="1"/>
  <c r="N298" i="1" s="1"/>
  <c r="Z297" i="1"/>
  <c r="Y297" i="1"/>
  <c r="T297" i="1"/>
  <c r="S297" i="1"/>
  <c r="L297" i="1"/>
  <c r="N297" i="1" s="1"/>
  <c r="Z296" i="1"/>
  <c r="Y296" i="1"/>
  <c r="T296" i="1"/>
  <c r="S296" i="1"/>
  <c r="L296" i="1"/>
  <c r="N296" i="1" s="1"/>
  <c r="Z295" i="1"/>
  <c r="Y295" i="1"/>
  <c r="T295" i="1"/>
  <c r="S295" i="1"/>
  <c r="L295" i="1"/>
  <c r="N295" i="1" s="1"/>
  <c r="Z294" i="1"/>
  <c r="Y294" i="1"/>
  <c r="T294" i="1"/>
  <c r="S294" i="1"/>
  <c r="L294" i="1"/>
  <c r="N294" i="1" s="1"/>
  <c r="Z293" i="1"/>
  <c r="Y293" i="1"/>
  <c r="T293" i="1"/>
  <c r="S293" i="1"/>
  <c r="L293" i="1"/>
  <c r="N293" i="1" s="1"/>
  <c r="Z292" i="1"/>
  <c r="Y292" i="1"/>
  <c r="T292" i="1"/>
  <c r="S292" i="1"/>
  <c r="L292" i="1"/>
  <c r="N292" i="1" s="1"/>
  <c r="Z291" i="1"/>
  <c r="Y291" i="1"/>
  <c r="T291" i="1"/>
  <c r="S291" i="1"/>
  <c r="L291" i="1"/>
  <c r="N291" i="1" s="1"/>
  <c r="Z290" i="1"/>
  <c r="Y290" i="1"/>
  <c r="T290" i="1"/>
  <c r="S290" i="1"/>
  <c r="L290" i="1"/>
  <c r="N290" i="1" s="1"/>
  <c r="Z289" i="1"/>
  <c r="Y289" i="1"/>
  <c r="T289" i="1"/>
  <c r="S289" i="1"/>
  <c r="L289" i="1"/>
  <c r="N289" i="1" s="1"/>
  <c r="Z288" i="1"/>
  <c r="Y288" i="1"/>
  <c r="T288" i="1"/>
  <c r="R288" i="1"/>
  <c r="S288" i="1" s="1"/>
  <c r="L288" i="1"/>
  <c r="N288" i="1" s="1"/>
  <c r="Z287" i="1"/>
  <c r="Y287" i="1"/>
  <c r="T287" i="1"/>
  <c r="S287" i="1"/>
  <c r="L287" i="1"/>
  <c r="N287" i="1" s="1"/>
  <c r="Z286" i="1"/>
  <c r="Y286" i="1"/>
  <c r="T286" i="1"/>
  <c r="S286" i="1"/>
  <c r="L286" i="1"/>
  <c r="N286" i="1" s="1"/>
  <c r="Z285" i="1"/>
  <c r="Y285" i="1"/>
  <c r="T285" i="1"/>
  <c r="S285" i="1"/>
  <c r="L285" i="1"/>
  <c r="N285" i="1" s="1"/>
  <c r="Z284" i="1"/>
  <c r="Y284" i="1"/>
  <c r="T284" i="1"/>
  <c r="S284" i="1"/>
  <c r="L284" i="1"/>
  <c r="N284" i="1" s="1"/>
  <c r="Z280" i="1"/>
  <c r="Y280" i="1"/>
  <c r="T280" i="1"/>
  <c r="S280" i="1"/>
  <c r="L280" i="1"/>
  <c r="N280" i="1" s="1"/>
  <c r="Z279" i="1"/>
  <c r="Y279" i="1"/>
  <c r="T279" i="1"/>
  <c r="S279" i="1"/>
  <c r="L279" i="1"/>
  <c r="N279" i="1" s="1"/>
  <c r="Z278" i="1"/>
  <c r="Y278" i="1"/>
  <c r="T278" i="1"/>
  <c r="S278" i="1"/>
  <c r="L278" i="1"/>
  <c r="N278" i="1" s="1"/>
  <c r="Z277" i="1"/>
  <c r="Y277" i="1"/>
  <c r="T277" i="1"/>
  <c r="S277" i="1"/>
  <c r="L277" i="1"/>
  <c r="N277" i="1" s="1"/>
  <c r="Z276" i="1"/>
  <c r="Y276" i="1"/>
  <c r="T276" i="1"/>
  <c r="S276" i="1"/>
  <c r="L276" i="1"/>
  <c r="N276" i="1" s="1"/>
  <c r="Z275" i="1"/>
  <c r="Y275" i="1"/>
  <c r="T275" i="1"/>
  <c r="S275" i="1"/>
  <c r="L275" i="1"/>
  <c r="N275" i="1" s="1"/>
  <c r="Z274" i="1"/>
  <c r="Y274" i="1"/>
  <c r="T274" i="1"/>
  <c r="S274" i="1"/>
  <c r="L274" i="1"/>
  <c r="N274" i="1" s="1"/>
  <c r="Z273" i="1"/>
  <c r="Y273" i="1"/>
  <c r="T273" i="1"/>
  <c r="S273" i="1"/>
  <c r="L273" i="1"/>
  <c r="N273" i="1" s="1"/>
  <c r="Z272" i="1"/>
  <c r="Y272" i="1"/>
  <c r="T272" i="1"/>
  <c r="S272" i="1"/>
  <c r="L272" i="1"/>
  <c r="N272" i="1" s="1"/>
  <c r="Z271" i="1"/>
  <c r="Y271" i="1"/>
  <c r="R271" i="1"/>
  <c r="T271" i="1" s="1"/>
  <c r="L271" i="1"/>
  <c r="N271" i="1" s="1"/>
  <c r="Z270" i="1"/>
  <c r="Y270" i="1"/>
  <c r="T270" i="1"/>
  <c r="S270" i="1"/>
  <c r="L270" i="1"/>
  <c r="N270" i="1" s="1"/>
  <c r="Z269" i="1"/>
  <c r="Y269" i="1"/>
  <c r="T269" i="1"/>
  <c r="S269" i="1"/>
  <c r="L269" i="1"/>
  <c r="N269" i="1" s="1"/>
  <c r="Z268" i="1"/>
  <c r="Y268" i="1"/>
  <c r="T268" i="1"/>
  <c r="S268" i="1"/>
  <c r="L268" i="1"/>
  <c r="N268" i="1" s="1"/>
  <c r="Z267" i="1"/>
  <c r="Y267" i="1"/>
  <c r="T267" i="1"/>
  <c r="S267" i="1"/>
  <c r="L267" i="1"/>
  <c r="N267" i="1" s="1"/>
  <c r="Z266" i="1"/>
  <c r="Y266" i="1"/>
  <c r="T266" i="1"/>
  <c r="S266" i="1"/>
  <c r="L266" i="1"/>
  <c r="N266" i="1" s="1"/>
  <c r="Z265" i="1"/>
  <c r="Y265" i="1"/>
  <c r="T265" i="1"/>
  <c r="S265" i="1"/>
  <c r="L265" i="1"/>
  <c r="N265" i="1" s="1"/>
  <c r="Z264" i="1"/>
  <c r="Y264" i="1"/>
  <c r="T264" i="1"/>
  <c r="S264" i="1"/>
  <c r="L264" i="1"/>
  <c r="N264" i="1" s="1"/>
  <c r="Z263" i="1"/>
  <c r="Y263" i="1"/>
  <c r="R263" i="1"/>
  <c r="T263" i="1" s="1"/>
  <c r="L263" i="1"/>
  <c r="N263" i="1" s="1"/>
  <c r="Z255" i="1"/>
  <c r="Y255" i="1"/>
  <c r="T255" i="1"/>
  <c r="S255" i="1"/>
  <c r="L255" i="1"/>
  <c r="N255" i="1" s="1"/>
  <c r="Z254" i="1"/>
  <c r="Y254" i="1"/>
  <c r="T254" i="1"/>
  <c r="S254" i="1"/>
  <c r="L254" i="1"/>
  <c r="N254" i="1" s="1"/>
  <c r="Z253" i="1"/>
  <c r="Y253" i="1"/>
  <c r="T253" i="1"/>
  <c r="S253" i="1"/>
  <c r="L253" i="1"/>
  <c r="N253" i="1" s="1"/>
  <c r="Z252" i="1"/>
  <c r="Y252" i="1"/>
  <c r="T252" i="1"/>
  <c r="S252" i="1"/>
  <c r="L252" i="1"/>
  <c r="N252" i="1" s="1"/>
  <c r="Z251" i="1"/>
  <c r="Y251" i="1"/>
  <c r="T251" i="1"/>
  <c r="S251" i="1"/>
  <c r="L251" i="1"/>
  <c r="N251" i="1" s="1"/>
  <c r="Z250" i="1"/>
  <c r="Y250" i="1"/>
  <c r="T250" i="1"/>
  <c r="S250" i="1"/>
  <c r="L250" i="1"/>
  <c r="N250" i="1" s="1"/>
  <c r="Z249" i="1"/>
  <c r="Y249" i="1"/>
  <c r="T249" i="1"/>
  <c r="S249" i="1"/>
  <c r="L249" i="1"/>
  <c r="N249" i="1" s="1"/>
  <c r="Z248" i="1"/>
  <c r="Y248" i="1"/>
  <c r="T248" i="1"/>
  <c r="S248" i="1"/>
  <c r="L248" i="1"/>
  <c r="N248" i="1" s="1"/>
  <c r="Z247" i="1"/>
  <c r="Y247" i="1"/>
  <c r="T247" i="1"/>
  <c r="S247" i="1"/>
  <c r="L247" i="1"/>
  <c r="N247" i="1" s="1"/>
  <c r="Z246" i="1"/>
  <c r="Y246" i="1"/>
  <c r="T246" i="1"/>
  <c r="S246" i="1"/>
  <c r="L246" i="1"/>
  <c r="N246" i="1" s="1"/>
  <c r="Z245" i="1"/>
  <c r="Y245" i="1"/>
  <c r="T245" i="1"/>
  <c r="S245" i="1"/>
  <c r="L245" i="1"/>
  <c r="N245" i="1" s="1"/>
  <c r="Z244" i="1"/>
  <c r="Y244" i="1"/>
  <c r="T244" i="1"/>
  <c r="S244" i="1"/>
  <c r="L244" i="1"/>
  <c r="N244" i="1" s="1"/>
  <c r="Z243" i="1"/>
  <c r="Y243" i="1"/>
  <c r="T243" i="1"/>
  <c r="S243" i="1"/>
  <c r="L243" i="1"/>
  <c r="N243" i="1" s="1"/>
  <c r="Z242" i="1"/>
  <c r="Y242" i="1"/>
  <c r="T242" i="1"/>
  <c r="S242" i="1"/>
  <c r="L242" i="1"/>
  <c r="N242" i="1" s="1"/>
  <c r="Z241" i="1"/>
  <c r="Y241" i="1"/>
  <c r="T241" i="1"/>
  <c r="S241" i="1"/>
  <c r="L241" i="1"/>
  <c r="N241" i="1" s="1"/>
  <c r="Z240" i="1"/>
  <c r="Y240" i="1"/>
  <c r="T240" i="1"/>
  <c r="S240" i="1"/>
  <c r="L240" i="1"/>
  <c r="N240" i="1" s="1"/>
  <c r="Z239" i="1"/>
  <c r="Y239" i="1"/>
  <c r="T239" i="1"/>
  <c r="S239" i="1"/>
  <c r="L239" i="1"/>
  <c r="N239" i="1" s="1"/>
  <c r="Z238" i="1"/>
  <c r="Y238" i="1"/>
  <c r="T238" i="1"/>
  <c r="S238" i="1"/>
  <c r="L238" i="1"/>
  <c r="N238" i="1" s="1"/>
  <c r="Z237" i="1"/>
  <c r="Y237" i="1"/>
  <c r="T237" i="1"/>
  <c r="S237" i="1"/>
  <c r="L237" i="1"/>
  <c r="N237" i="1" s="1"/>
  <c r="Z236" i="1"/>
  <c r="Y236" i="1"/>
  <c r="T236" i="1"/>
  <c r="S236" i="1"/>
  <c r="L236" i="1"/>
  <c r="N236" i="1" s="1"/>
  <c r="Z235" i="1"/>
  <c r="Y235" i="1"/>
  <c r="T235" i="1"/>
  <c r="S235" i="1"/>
  <c r="L235" i="1"/>
  <c r="N235" i="1" s="1"/>
  <c r="Z216" i="1"/>
  <c r="Y216" i="1"/>
  <c r="T216" i="1"/>
  <c r="S216" i="1"/>
  <c r="L216" i="1"/>
  <c r="N216" i="1" s="1"/>
  <c r="Z215" i="1"/>
  <c r="Y215" i="1"/>
  <c r="T215" i="1"/>
  <c r="S215" i="1"/>
  <c r="L215" i="1"/>
  <c r="N215" i="1" s="1"/>
  <c r="Z214" i="1"/>
  <c r="Y214" i="1"/>
  <c r="T214" i="1"/>
  <c r="S214" i="1"/>
  <c r="L214" i="1"/>
  <c r="N214" i="1" s="1"/>
  <c r="Z213" i="1"/>
  <c r="Y213" i="1"/>
  <c r="T213" i="1"/>
  <c r="S213" i="1"/>
  <c r="L213" i="1"/>
  <c r="N213" i="1" s="1"/>
  <c r="Z212" i="1"/>
  <c r="Y212" i="1"/>
  <c r="T212" i="1"/>
  <c r="S212" i="1"/>
  <c r="L212" i="1"/>
  <c r="N212" i="1" s="1"/>
  <c r="Z211" i="1"/>
  <c r="Y211" i="1"/>
  <c r="T211" i="1"/>
  <c r="S211" i="1"/>
  <c r="L211" i="1"/>
  <c r="N211" i="1" s="1"/>
  <c r="Z210" i="1"/>
  <c r="Y210" i="1"/>
  <c r="T210" i="1"/>
  <c r="S210" i="1"/>
  <c r="L210" i="1"/>
  <c r="N210" i="1" s="1"/>
  <c r="Z209" i="1"/>
  <c r="Y209" i="1"/>
  <c r="R209" i="1"/>
  <c r="T209" i="1" s="1"/>
  <c r="L209" i="1"/>
  <c r="N209" i="1" s="1"/>
  <c r="Z208" i="1"/>
  <c r="Y208" i="1"/>
  <c r="T208" i="1"/>
  <c r="S208" i="1"/>
  <c r="L208" i="1"/>
  <c r="N208" i="1" s="1"/>
  <c r="Z207" i="1"/>
  <c r="Y207" i="1"/>
  <c r="T207" i="1"/>
  <c r="S207" i="1"/>
  <c r="L207" i="1"/>
  <c r="N207" i="1" s="1"/>
  <c r="Z206" i="1"/>
  <c r="Y206" i="1"/>
  <c r="T206" i="1"/>
  <c r="S206" i="1"/>
  <c r="L206" i="1"/>
  <c r="N206" i="1" s="1"/>
  <c r="Z205" i="1"/>
  <c r="Y205" i="1"/>
  <c r="T205" i="1"/>
  <c r="S205" i="1"/>
  <c r="L205" i="1"/>
  <c r="N205" i="1" s="1"/>
  <c r="Z204" i="1"/>
  <c r="Y204" i="1"/>
  <c r="T204" i="1"/>
  <c r="S204" i="1"/>
  <c r="L204" i="1"/>
  <c r="N204" i="1" s="1"/>
  <c r="Z203" i="1"/>
  <c r="Y203" i="1"/>
  <c r="T203" i="1"/>
  <c r="S203" i="1"/>
  <c r="L203" i="1"/>
  <c r="N203" i="1" s="1"/>
  <c r="Z202" i="1"/>
  <c r="Y202" i="1"/>
  <c r="T202" i="1"/>
  <c r="S202" i="1"/>
  <c r="L202" i="1"/>
  <c r="N202" i="1" s="1"/>
  <c r="Z201" i="1"/>
  <c r="Y201" i="1"/>
  <c r="T201" i="1"/>
  <c r="S201" i="1"/>
  <c r="L201" i="1"/>
  <c r="N201" i="1" s="1"/>
  <c r="Z200" i="1"/>
  <c r="Y200" i="1"/>
  <c r="T200" i="1"/>
  <c r="S200" i="1"/>
  <c r="L200" i="1"/>
  <c r="N200" i="1" s="1"/>
  <c r="Z199" i="1"/>
  <c r="Y199" i="1"/>
  <c r="T199" i="1"/>
  <c r="S199" i="1"/>
  <c r="L199" i="1"/>
  <c r="N199" i="1" s="1"/>
  <c r="Z198" i="1"/>
  <c r="Y198" i="1"/>
  <c r="T198" i="1"/>
  <c r="S198" i="1"/>
  <c r="L198" i="1"/>
  <c r="N198" i="1" s="1"/>
  <c r="Z197" i="1"/>
  <c r="Y197" i="1"/>
  <c r="T197" i="1"/>
  <c r="S197" i="1"/>
  <c r="L197" i="1"/>
  <c r="N197" i="1" s="1"/>
  <c r="Z196" i="1"/>
  <c r="Y196" i="1"/>
  <c r="T196" i="1"/>
  <c r="S196" i="1"/>
  <c r="L196" i="1"/>
  <c r="N196" i="1" s="1"/>
  <c r="Z189" i="1"/>
  <c r="Y189" i="1"/>
  <c r="T189" i="1"/>
  <c r="S189" i="1"/>
  <c r="L189" i="1"/>
  <c r="N189" i="1" s="1"/>
  <c r="Z188" i="1"/>
  <c r="Y188" i="1"/>
  <c r="T188" i="1"/>
  <c r="S188" i="1"/>
  <c r="L188" i="1"/>
  <c r="N188" i="1" s="1"/>
  <c r="Z187" i="1"/>
  <c r="Y187" i="1"/>
  <c r="T187" i="1"/>
  <c r="S187" i="1"/>
  <c r="L187" i="1"/>
  <c r="N187" i="1" s="1"/>
  <c r="Z186" i="1"/>
  <c r="Y186" i="1"/>
  <c r="T186" i="1"/>
  <c r="S186" i="1"/>
  <c r="L186" i="1"/>
  <c r="N186" i="1" s="1"/>
  <c r="Z185" i="1"/>
  <c r="Y185" i="1"/>
  <c r="T185" i="1"/>
  <c r="S185" i="1"/>
  <c r="L185" i="1"/>
  <c r="N185" i="1" s="1"/>
  <c r="Z184" i="1"/>
  <c r="Y184" i="1"/>
  <c r="T184" i="1"/>
  <c r="S184" i="1"/>
  <c r="L184" i="1"/>
  <c r="N184" i="1" s="1"/>
  <c r="Z183" i="1"/>
  <c r="Y183" i="1"/>
  <c r="T183" i="1"/>
  <c r="S183" i="1"/>
  <c r="L183" i="1"/>
  <c r="N183" i="1" s="1"/>
  <c r="Z182" i="1"/>
  <c r="Y182" i="1"/>
  <c r="T182" i="1"/>
  <c r="S182" i="1"/>
  <c r="L182" i="1"/>
  <c r="N182" i="1" s="1"/>
  <c r="Z181" i="1"/>
  <c r="Y181" i="1"/>
  <c r="R181" i="1"/>
  <c r="T181" i="1" s="1"/>
  <c r="L181" i="1"/>
  <c r="N181" i="1" s="1"/>
  <c r="Z180" i="1"/>
  <c r="Y180" i="1"/>
  <c r="S180" i="1"/>
  <c r="R180" i="1"/>
  <c r="T180" i="1" s="1"/>
  <c r="L180" i="1"/>
  <c r="N180" i="1" s="1"/>
  <c r="Z179" i="1"/>
  <c r="Y179" i="1"/>
  <c r="T179" i="1"/>
  <c r="S179" i="1"/>
  <c r="L179" i="1"/>
  <c r="N179" i="1" s="1"/>
  <c r="Z178" i="1"/>
  <c r="Y178" i="1"/>
  <c r="T178" i="1"/>
  <c r="S178" i="1"/>
  <c r="L178" i="1"/>
  <c r="N178" i="1" s="1"/>
  <c r="Z177" i="1"/>
  <c r="Y177" i="1"/>
  <c r="T177" i="1"/>
  <c r="R177" i="1"/>
  <c r="S177" i="1" s="1"/>
  <c r="L177" i="1"/>
  <c r="N177" i="1" s="1"/>
  <c r="Z176" i="1"/>
  <c r="Y176" i="1"/>
  <c r="T176" i="1"/>
  <c r="S176" i="1"/>
  <c r="L176" i="1"/>
  <c r="N176" i="1" s="1"/>
  <c r="Z175" i="1"/>
  <c r="Y175" i="1"/>
  <c r="T175" i="1"/>
  <c r="S175" i="1"/>
  <c r="L175" i="1"/>
  <c r="N175" i="1" s="1"/>
  <c r="Z174" i="1"/>
  <c r="Y174" i="1"/>
  <c r="T174" i="1"/>
  <c r="S174" i="1"/>
  <c r="L174" i="1"/>
  <c r="N174" i="1" s="1"/>
  <c r="Z173" i="1"/>
  <c r="Y173" i="1"/>
  <c r="T173" i="1"/>
  <c r="S173" i="1"/>
  <c r="L173" i="1"/>
  <c r="N173" i="1" s="1"/>
  <c r="Z168" i="1"/>
  <c r="Y168" i="1"/>
  <c r="T168" i="1"/>
  <c r="S168" i="1"/>
  <c r="L168" i="1"/>
  <c r="N168" i="1" s="1"/>
  <c r="Z167" i="1"/>
  <c r="Y167" i="1"/>
  <c r="T167" i="1"/>
  <c r="S167" i="1"/>
  <c r="L167" i="1"/>
  <c r="N167" i="1" s="1"/>
  <c r="Z166" i="1"/>
  <c r="Y166" i="1"/>
  <c r="S166" i="1"/>
  <c r="R166" i="1"/>
  <c r="T166" i="1" s="1"/>
  <c r="L166" i="1"/>
  <c r="N166" i="1" s="1"/>
  <c r="Z165" i="1"/>
  <c r="Y165" i="1"/>
  <c r="T165" i="1"/>
  <c r="S165" i="1"/>
  <c r="L165" i="1"/>
  <c r="N165" i="1" s="1"/>
  <c r="Z164" i="1"/>
  <c r="Y164" i="1"/>
  <c r="T164" i="1"/>
  <c r="S164" i="1"/>
  <c r="L164" i="1"/>
  <c r="N164" i="1" s="1"/>
  <c r="Z163" i="1"/>
  <c r="Y163" i="1"/>
  <c r="T163" i="1"/>
  <c r="S163" i="1"/>
  <c r="L163" i="1"/>
  <c r="N163" i="1" s="1"/>
  <c r="Z162" i="1"/>
  <c r="Y162" i="1"/>
  <c r="T162" i="1"/>
  <c r="S162" i="1"/>
  <c r="L162" i="1"/>
  <c r="N162" i="1" s="1"/>
  <c r="Z161" i="1"/>
  <c r="Y161" i="1"/>
  <c r="T161" i="1"/>
  <c r="S161" i="1"/>
  <c r="L161" i="1"/>
  <c r="N161" i="1" s="1"/>
  <c r="Z160" i="1"/>
  <c r="Y160" i="1"/>
  <c r="T160" i="1"/>
  <c r="S160" i="1"/>
  <c r="L160" i="1"/>
  <c r="N160" i="1" s="1"/>
  <c r="Z159" i="1"/>
  <c r="Y159" i="1"/>
  <c r="T159" i="1"/>
  <c r="S159" i="1"/>
  <c r="L159" i="1"/>
  <c r="N159" i="1" s="1"/>
  <c r="Z158" i="1"/>
  <c r="Y158" i="1"/>
  <c r="T158" i="1"/>
  <c r="S158" i="1"/>
  <c r="L158" i="1"/>
  <c r="N158" i="1" s="1"/>
  <c r="Z157" i="1"/>
  <c r="Y157" i="1"/>
  <c r="T157" i="1"/>
  <c r="S157" i="1"/>
  <c r="L157" i="1"/>
  <c r="N157" i="1" s="1"/>
  <c r="Z156" i="1"/>
  <c r="Y156" i="1"/>
  <c r="R156" i="1"/>
  <c r="S156" i="1" s="1"/>
  <c r="L156" i="1"/>
  <c r="N156" i="1" s="1"/>
  <c r="Z155" i="1"/>
  <c r="Y155" i="1"/>
  <c r="T155" i="1"/>
  <c r="S155" i="1"/>
  <c r="L155" i="1"/>
  <c r="N155" i="1" s="1"/>
  <c r="Z154" i="1"/>
  <c r="Y154" i="1"/>
  <c r="T154" i="1"/>
  <c r="S154" i="1"/>
  <c r="L154" i="1"/>
  <c r="N154" i="1" s="1"/>
  <c r="Z145" i="1"/>
  <c r="Y145" i="1"/>
  <c r="T145" i="1"/>
  <c r="S145" i="1"/>
  <c r="L145" i="1"/>
  <c r="N145" i="1" s="1"/>
  <c r="Z144" i="1"/>
  <c r="Y144" i="1"/>
  <c r="T144" i="1"/>
  <c r="S144" i="1"/>
  <c r="L144" i="1"/>
  <c r="N144" i="1" s="1"/>
  <c r="Z143" i="1"/>
  <c r="Y143" i="1"/>
  <c r="T143" i="1"/>
  <c r="S143" i="1"/>
  <c r="L143" i="1"/>
  <c r="N143" i="1" s="1"/>
  <c r="Z142" i="1"/>
  <c r="Y142" i="1"/>
  <c r="T142" i="1"/>
  <c r="S142" i="1"/>
  <c r="L142" i="1"/>
  <c r="N142" i="1" s="1"/>
  <c r="Z141" i="1"/>
  <c r="Y141" i="1"/>
  <c r="T141" i="1"/>
  <c r="S141" i="1"/>
  <c r="L141" i="1"/>
  <c r="N141" i="1" s="1"/>
  <c r="Z140" i="1"/>
  <c r="Y140" i="1"/>
  <c r="T140" i="1"/>
  <c r="S140" i="1"/>
  <c r="L140" i="1"/>
  <c r="N140" i="1" s="1"/>
  <c r="Z139" i="1"/>
  <c r="Y139" i="1"/>
  <c r="T139" i="1"/>
  <c r="S139" i="1"/>
  <c r="L139" i="1"/>
  <c r="N139" i="1" s="1"/>
  <c r="Z138" i="1"/>
  <c r="Y138" i="1"/>
  <c r="T138" i="1"/>
  <c r="S138" i="1"/>
  <c r="L138" i="1"/>
  <c r="N138" i="1" s="1"/>
  <c r="Z137" i="1"/>
  <c r="Y137" i="1"/>
  <c r="T137" i="1"/>
  <c r="S137" i="1"/>
  <c r="L137" i="1"/>
  <c r="N137" i="1" s="1"/>
  <c r="Z136" i="1"/>
  <c r="Y136" i="1"/>
  <c r="T136" i="1"/>
  <c r="S136" i="1"/>
  <c r="L136" i="1"/>
  <c r="N136" i="1" s="1"/>
  <c r="Z135" i="1"/>
  <c r="Y135" i="1"/>
  <c r="T135" i="1"/>
  <c r="S135" i="1"/>
  <c r="L135" i="1"/>
  <c r="N135" i="1" s="1"/>
  <c r="Z134" i="1"/>
  <c r="Y134" i="1"/>
  <c r="T134" i="1"/>
  <c r="S134" i="1"/>
  <c r="L134" i="1"/>
  <c r="N134" i="1" s="1"/>
  <c r="Z133" i="1"/>
  <c r="Y133" i="1"/>
  <c r="T133" i="1"/>
  <c r="S133" i="1"/>
  <c r="L133" i="1"/>
  <c r="N133" i="1" s="1"/>
  <c r="Z132" i="1"/>
  <c r="Y132" i="1"/>
  <c r="T132" i="1"/>
  <c r="S132" i="1"/>
  <c r="L132" i="1"/>
  <c r="N132" i="1" s="1"/>
  <c r="Z131" i="1"/>
  <c r="Y131" i="1"/>
  <c r="T131" i="1"/>
  <c r="S131" i="1"/>
  <c r="L131" i="1"/>
  <c r="N131" i="1" s="1"/>
  <c r="Z124" i="1"/>
  <c r="Y124" i="1"/>
  <c r="T124" i="1"/>
  <c r="S124" i="1"/>
  <c r="L124" i="1"/>
  <c r="N124" i="1" s="1"/>
  <c r="Z123" i="1"/>
  <c r="Y123" i="1"/>
  <c r="T123" i="1"/>
  <c r="S123" i="1"/>
  <c r="L123" i="1"/>
  <c r="N123" i="1" s="1"/>
  <c r="Z122" i="1"/>
  <c r="Y122" i="1"/>
  <c r="T122" i="1"/>
  <c r="S122" i="1"/>
  <c r="L122" i="1"/>
  <c r="N122" i="1" s="1"/>
  <c r="Z121" i="1"/>
  <c r="Y121" i="1"/>
  <c r="T121" i="1"/>
  <c r="S121" i="1"/>
  <c r="L121" i="1"/>
  <c r="N121" i="1" s="1"/>
  <c r="Z120" i="1"/>
  <c r="Y120" i="1"/>
  <c r="T120" i="1"/>
  <c r="S120" i="1"/>
  <c r="L120" i="1"/>
  <c r="N120" i="1" s="1"/>
  <c r="Z119" i="1"/>
  <c r="Y119" i="1"/>
  <c r="T119" i="1"/>
  <c r="S119" i="1"/>
  <c r="L119" i="1"/>
  <c r="N119" i="1" s="1"/>
  <c r="Z118" i="1"/>
  <c r="Y118" i="1"/>
  <c r="T118" i="1"/>
  <c r="S118" i="1"/>
  <c r="L118" i="1"/>
  <c r="N118" i="1" s="1"/>
  <c r="Z117" i="1"/>
  <c r="Y117" i="1"/>
  <c r="T117" i="1"/>
  <c r="S117" i="1"/>
  <c r="L117" i="1"/>
  <c r="N117" i="1" s="1"/>
  <c r="Z116" i="1"/>
  <c r="Y116" i="1"/>
  <c r="T116" i="1"/>
  <c r="S116" i="1"/>
  <c r="L116" i="1"/>
  <c r="N116" i="1" s="1"/>
  <c r="Z115" i="1"/>
  <c r="Y115" i="1"/>
  <c r="T115" i="1"/>
  <c r="S115" i="1"/>
  <c r="L115" i="1"/>
  <c r="N115" i="1" s="1"/>
  <c r="Z107" i="1"/>
  <c r="Y107" i="1"/>
  <c r="T107" i="1"/>
  <c r="S107" i="1"/>
  <c r="L107" i="1"/>
  <c r="N107" i="1" s="1"/>
  <c r="Z106" i="1"/>
  <c r="Y106" i="1"/>
  <c r="T106" i="1"/>
  <c r="S106" i="1"/>
  <c r="L106" i="1"/>
  <c r="N106" i="1" s="1"/>
  <c r="Z105" i="1"/>
  <c r="Y105" i="1"/>
  <c r="T105" i="1"/>
  <c r="S105" i="1"/>
  <c r="L105" i="1"/>
  <c r="N105" i="1" s="1"/>
  <c r="Z104" i="1"/>
  <c r="Y104" i="1"/>
  <c r="T104" i="1"/>
  <c r="S104" i="1"/>
  <c r="L104" i="1"/>
  <c r="N104" i="1" s="1"/>
  <c r="Z103" i="1"/>
  <c r="Y103" i="1"/>
  <c r="T103" i="1"/>
  <c r="S103" i="1"/>
  <c r="L103" i="1"/>
  <c r="N103" i="1" s="1"/>
  <c r="Z102" i="1"/>
  <c r="Y102" i="1"/>
  <c r="T102" i="1"/>
  <c r="S102" i="1"/>
  <c r="L102" i="1"/>
  <c r="N102" i="1" s="1"/>
  <c r="Z101" i="1"/>
  <c r="Y101" i="1"/>
  <c r="T101" i="1"/>
  <c r="S101" i="1"/>
  <c r="L101" i="1"/>
  <c r="N101" i="1" s="1"/>
  <c r="Z100" i="1"/>
  <c r="Y100" i="1"/>
  <c r="T100" i="1"/>
  <c r="R100" i="1"/>
  <c r="S100" i="1" s="1"/>
  <c r="L100" i="1"/>
  <c r="N100" i="1" s="1"/>
  <c r="Z99" i="1"/>
  <c r="Y99" i="1"/>
  <c r="T99" i="1"/>
  <c r="S99" i="1"/>
  <c r="L99" i="1"/>
  <c r="N99" i="1" s="1"/>
  <c r="Z98" i="1"/>
  <c r="Y98" i="1"/>
  <c r="T98" i="1"/>
  <c r="S98" i="1"/>
  <c r="L98" i="1"/>
  <c r="N98" i="1" s="1"/>
  <c r="Z97" i="1"/>
  <c r="Y97" i="1"/>
  <c r="T97" i="1"/>
  <c r="S97" i="1"/>
  <c r="L97" i="1"/>
  <c r="N97" i="1" s="1"/>
  <c r="Z96" i="1"/>
  <c r="Y96" i="1"/>
  <c r="T96" i="1"/>
  <c r="S96" i="1"/>
  <c r="L96" i="1"/>
  <c r="N96" i="1" s="1"/>
  <c r="Z95" i="1"/>
  <c r="Y95" i="1"/>
  <c r="R95" i="1"/>
  <c r="T95" i="1" s="1"/>
  <c r="L95" i="1"/>
  <c r="N95" i="1" s="1"/>
  <c r="Z94" i="1"/>
  <c r="Y94" i="1"/>
  <c r="R94" i="1"/>
  <c r="T94" i="1" s="1"/>
  <c r="L94" i="1"/>
  <c r="N94" i="1" s="1"/>
  <c r="Z93" i="1"/>
  <c r="Y93" i="1"/>
  <c r="T93" i="1"/>
  <c r="R93" i="1"/>
  <c r="S93" i="1" s="1"/>
  <c r="L93" i="1"/>
  <c r="N93" i="1" s="1"/>
  <c r="Z92" i="1"/>
  <c r="Y92" i="1"/>
  <c r="T92" i="1"/>
  <c r="R92" i="1"/>
  <c r="S92" i="1" s="1"/>
  <c r="L92" i="1"/>
  <c r="N92" i="1" s="1"/>
  <c r="Z91" i="1"/>
  <c r="Y91" i="1"/>
  <c r="T91" i="1"/>
  <c r="S91" i="1"/>
  <c r="L91" i="1"/>
  <c r="N91" i="1" s="1"/>
  <c r="Z90" i="1"/>
  <c r="Y90" i="1"/>
  <c r="T90" i="1"/>
  <c r="S90" i="1"/>
  <c r="L90" i="1"/>
  <c r="N90" i="1" s="1"/>
  <c r="Z89" i="1"/>
  <c r="Y89" i="1"/>
  <c r="T89" i="1"/>
  <c r="S89" i="1"/>
  <c r="L89" i="1"/>
  <c r="N89" i="1" s="1"/>
  <c r="Z88" i="1"/>
  <c r="Y88" i="1"/>
  <c r="R88" i="1"/>
  <c r="S88" i="1" s="1"/>
  <c r="L88" i="1"/>
  <c r="N88" i="1" s="1"/>
  <c r="Z87" i="1"/>
  <c r="Y87" i="1"/>
  <c r="T87" i="1"/>
  <c r="S87" i="1"/>
  <c r="L87" i="1"/>
  <c r="N87" i="1" s="1"/>
  <c r="Z86" i="1"/>
  <c r="Y86" i="1"/>
  <c r="T86" i="1"/>
  <c r="S86" i="1"/>
  <c r="L86" i="1"/>
  <c r="N86" i="1" s="1"/>
  <c r="Z85" i="1"/>
  <c r="Y85" i="1"/>
  <c r="T85" i="1"/>
  <c r="S85" i="1"/>
  <c r="L85" i="1"/>
  <c r="N85" i="1" s="1"/>
  <c r="Z84" i="1"/>
  <c r="Y84" i="1"/>
  <c r="T84" i="1"/>
  <c r="S84" i="1"/>
  <c r="L84" i="1"/>
  <c r="N84" i="1" s="1"/>
  <c r="Z83" i="1"/>
  <c r="Y83" i="1"/>
  <c r="T83" i="1"/>
  <c r="S83" i="1"/>
  <c r="L83" i="1"/>
  <c r="N83" i="1" s="1"/>
  <c r="Z71" i="1"/>
  <c r="Y71" i="1"/>
  <c r="T71" i="1"/>
  <c r="S71" i="1"/>
  <c r="L71" i="1"/>
  <c r="N71" i="1" s="1"/>
  <c r="Z70" i="1"/>
  <c r="Y70" i="1"/>
  <c r="T70" i="1"/>
  <c r="S70" i="1"/>
  <c r="L70" i="1"/>
  <c r="N70" i="1" s="1"/>
  <c r="Z69" i="1"/>
  <c r="Y69" i="1"/>
  <c r="T69" i="1"/>
  <c r="S69" i="1"/>
  <c r="L69" i="1"/>
  <c r="N69" i="1" s="1"/>
  <c r="Z68" i="1"/>
  <c r="Y68" i="1"/>
  <c r="T68" i="1"/>
  <c r="S68" i="1"/>
  <c r="L68" i="1"/>
  <c r="N68" i="1" s="1"/>
  <c r="Z67" i="1"/>
  <c r="Y67" i="1"/>
  <c r="T67" i="1"/>
  <c r="S67" i="1"/>
  <c r="L67" i="1"/>
  <c r="N67" i="1" s="1"/>
  <c r="Z66" i="1"/>
  <c r="Y66" i="1"/>
  <c r="S66" i="1"/>
  <c r="R66" i="1"/>
  <c r="T66" i="1" s="1"/>
  <c r="L66" i="1"/>
  <c r="N66" i="1" s="1"/>
  <c r="Z65" i="1"/>
  <c r="Y65" i="1"/>
  <c r="T65" i="1"/>
  <c r="S65" i="1"/>
  <c r="L65" i="1"/>
  <c r="N65" i="1" s="1"/>
  <c r="Z64" i="1"/>
  <c r="Y64" i="1"/>
  <c r="T64" i="1"/>
  <c r="S64" i="1"/>
  <c r="L64" i="1"/>
  <c r="N64" i="1" s="1"/>
  <c r="Z63" i="1"/>
  <c r="Y63" i="1"/>
  <c r="T63" i="1"/>
  <c r="S63" i="1"/>
  <c r="L63" i="1"/>
  <c r="N63" i="1" s="1"/>
  <c r="Z62" i="1"/>
  <c r="Y62" i="1"/>
  <c r="T62" i="1"/>
  <c r="S62" i="1"/>
  <c r="L62" i="1"/>
  <c r="N62" i="1" s="1"/>
  <c r="Z61" i="1"/>
  <c r="Y61" i="1"/>
  <c r="T61" i="1"/>
  <c r="S61" i="1"/>
  <c r="L61" i="1"/>
  <c r="N61" i="1" s="1"/>
  <c r="Z60" i="1"/>
  <c r="Y60" i="1"/>
  <c r="T60" i="1"/>
  <c r="S60" i="1"/>
  <c r="L60" i="1"/>
  <c r="N60" i="1" s="1"/>
  <c r="Z59" i="1"/>
  <c r="Y59" i="1"/>
  <c r="T59" i="1"/>
  <c r="S59" i="1"/>
  <c r="L59" i="1"/>
  <c r="N59" i="1" s="1"/>
  <c r="Z58" i="1"/>
  <c r="Y58" i="1"/>
  <c r="T58" i="1"/>
  <c r="S58" i="1"/>
  <c r="L58" i="1"/>
  <c r="N58" i="1" s="1"/>
  <c r="Z57" i="1"/>
  <c r="Y57" i="1"/>
  <c r="T57" i="1"/>
  <c r="S57" i="1"/>
  <c r="L57" i="1"/>
  <c r="N57" i="1" s="1"/>
  <c r="Z56" i="1"/>
  <c r="Y56" i="1"/>
  <c r="T56" i="1"/>
  <c r="S56" i="1"/>
  <c r="L56" i="1"/>
  <c r="N56" i="1" s="1"/>
  <c r="Z55" i="1"/>
  <c r="Y55" i="1"/>
  <c r="T55" i="1"/>
  <c r="S55" i="1"/>
  <c r="L55" i="1"/>
  <c r="N55" i="1" s="1"/>
  <c r="Z54" i="1"/>
  <c r="Y54" i="1"/>
  <c r="T54" i="1"/>
  <c r="S54" i="1"/>
  <c r="L54" i="1"/>
  <c r="N54" i="1" s="1"/>
  <c r="Z53" i="1"/>
  <c r="Y53" i="1"/>
  <c r="T53" i="1"/>
  <c r="S53" i="1"/>
  <c r="L53" i="1"/>
  <c r="N53" i="1" s="1"/>
  <c r="Z52" i="1"/>
  <c r="Y52" i="1"/>
  <c r="T52" i="1"/>
  <c r="S52" i="1"/>
  <c r="L52" i="1"/>
  <c r="N52" i="1" s="1"/>
  <c r="Z51" i="1"/>
  <c r="Y51" i="1"/>
  <c r="T51" i="1"/>
  <c r="S51" i="1"/>
  <c r="L51" i="1"/>
  <c r="N51" i="1" s="1"/>
  <c r="Z50" i="1"/>
  <c r="Y50" i="1"/>
  <c r="T50" i="1"/>
  <c r="S50" i="1"/>
  <c r="L50" i="1"/>
  <c r="N50" i="1" s="1"/>
  <c r="Z49" i="1"/>
  <c r="Y49" i="1"/>
  <c r="T49" i="1"/>
  <c r="S49" i="1"/>
  <c r="L49" i="1"/>
  <c r="N49" i="1" s="1"/>
  <c r="Z48" i="1"/>
  <c r="Y48" i="1"/>
  <c r="T48" i="1"/>
  <c r="S48" i="1"/>
  <c r="L48" i="1"/>
  <c r="N48" i="1" s="1"/>
  <c r="Z47" i="1"/>
  <c r="Y47" i="1"/>
  <c r="T47" i="1"/>
  <c r="S47" i="1"/>
  <c r="L47" i="1"/>
  <c r="N47" i="1" s="1"/>
  <c r="Z46" i="1"/>
  <c r="Y46" i="1"/>
  <c r="T46" i="1"/>
  <c r="S46" i="1"/>
  <c r="L46" i="1"/>
  <c r="N46" i="1" s="1"/>
  <c r="Z45" i="1"/>
  <c r="Y45" i="1"/>
  <c r="T45" i="1"/>
  <c r="S45" i="1"/>
  <c r="L45" i="1"/>
  <c r="N45" i="1" s="1"/>
  <c r="Z44" i="1"/>
  <c r="Y44" i="1"/>
  <c r="T44" i="1"/>
  <c r="S44" i="1"/>
  <c r="L44" i="1"/>
  <c r="N44" i="1" s="1"/>
  <c r="Z32" i="1"/>
  <c r="Y32" i="1"/>
  <c r="T32" i="1"/>
  <c r="S32" i="1"/>
  <c r="L32" i="1"/>
  <c r="N32" i="1" s="1"/>
  <c r="Z31" i="1"/>
  <c r="Y31" i="1"/>
  <c r="T31" i="1"/>
  <c r="S31" i="1"/>
  <c r="L31" i="1"/>
  <c r="N31" i="1" s="1"/>
  <c r="Z30" i="1"/>
  <c r="Y30" i="1"/>
  <c r="R30" i="1"/>
  <c r="T30" i="1" s="1"/>
  <c r="L30" i="1"/>
  <c r="N30" i="1" s="1"/>
  <c r="Z29" i="1"/>
  <c r="Y29" i="1"/>
  <c r="R29" i="1"/>
  <c r="S29" i="1" s="1"/>
  <c r="L29" i="1"/>
  <c r="N29" i="1" s="1"/>
  <c r="Z28" i="1"/>
  <c r="Y28" i="1"/>
  <c r="T28" i="1"/>
  <c r="S28" i="1"/>
  <c r="L28" i="1"/>
  <c r="N28" i="1" s="1"/>
  <c r="Z27" i="1"/>
  <c r="Y27" i="1"/>
  <c r="T27" i="1"/>
  <c r="S27" i="1"/>
  <c r="L27" i="1"/>
  <c r="N27" i="1" s="1"/>
  <c r="Z26" i="1"/>
  <c r="Y26" i="1"/>
  <c r="T26" i="1"/>
  <c r="S26" i="1"/>
  <c r="L26" i="1"/>
  <c r="N26" i="1" s="1"/>
  <c r="Z25" i="1"/>
  <c r="Y25" i="1"/>
  <c r="T25" i="1"/>
  <c r="S25" i="1"/>
  <c r="L25" i="1"/>
  <c r="N25" i="1" s="1"/>
  <c r="Z24" i="1"/>
  <c r="Y24" i="1"/>
  <c r="T24" i="1"/>
  <c r="S24" i="1"/>
  <c r="L24" i="1"/>
  <c r="N24" i="1" s="1"/>
  <c r="Z14" i="1"/>
  <c r="Y14" i="1"/>
  <c r="T14" i="1"/>
  <c r="S14" i="1"/>
  <c r="L14" i="1"/>
  <c r="N14" i="1" s="1"/>
  <c r="Z13" i="1"/>
  <c r="Y13" i="1"/>
  <c r="T13" i="1"/>
  <c r="S13" i="1"/>
  <c r="L13" i="1"/>
  <c r="N13" i="1" s="1"/>
  <c r="Z12" i="1"/>
  <c r="Y12" i="1"/>
  <c r="T12" i="1"/>
  <c r="S12" i="1"/>
  <c r="L12" i="1"/>
  <c r="N12" i="1" s="1"/>
  <c r="Z11" i="1"/>
  <c r="Y11" i="1"/>
  <c r="T11" i="1"/>
  <c r="S11" i="1"/>
  <c r="L11" i="1"/>
  <c r="N11" i="1" s="1"/>
  <c r="Z10" i="1"/>
  <c r="Y10" i="1"/>
  <c r="T10" i="1"/>
  <c r="S10" i="1"/>
  <c r="L10" i="1"/>
  <c r="N10" i="1" s="1"/>
  <c r="Z9" i="1"/>
  <c r="Y9" i="1"/>
  <c r="R9" i="1"/>
  <c r="S9" i="1" s="1"/>
  <c r="L9" i="1"/>
  <c r="N9" i="1" s="1"/>
  <c r="Z8" i="1"/>
  <c r="Y8" i="1"/>
  <c r="T8" i="1"/>
  <c r="S8" i="1"/>
  <c r="L8" i="1"/>
  <c r="N8" i="1" s="1"/>
  <c r="Z7" i="1"/>
  <c r="Y7" i="1"/>
  <c r="T7" i="1"/>
  <c r="S7" i="1"/>
  <c r="L7" i="1"/>
  <c r="N7" i="1" s="1"/>
  <c r="Z647" i="1"/>
  <c r="Y647" i="1"/>
  <c r="T647" i="1"/>
  <c r="S647" i="1"/>
  <c r="L647" i="1"/>
  <c r="N647" i="1" s="1"/>
  <c r="Z646" i="1"/>
  <c r="Y646" i="1"/>
  <c r="T646" i="1"/>
  <c r="S646" i="1"/>
  <c r="L646" i="1"/>
  <c r="N646" i="1" s="1"/>
  <c r="Z645" i="1"/>
  <c r="Y645" i="1"/>
  <c r="T645" i="1"/>
  <c r="S645" i="1"/>
  <c r="L645" i="1"/>
  <c r="N645" i="1" s="1"/>
  <c r="Z644" i="1"/>
  <c r="Y644" i="1"/>
  <c r="T644" i="1"/>
  <c r="S644" i="1"/>
  <c r="L644" i="1"/>
  <c r="N644" i="1" s="1"/>
  <c r="Z643" i="1"/>
  <c r="Y643" i="1"/>
  <c r="T643" i="1"/>
  <c r="S643" i="1"/>
  <c r="L643" i="1"/>
  <c r="N643" i="1" s="1"/>
  <c r="Z642" i="1"/>
  <c r="Y642" i="1"/>
  <c r="T642" i="1"/>
  <c r="S642" i="1"/>
  <c r="L642" i="1"/>
  <c r="N642" i="1" s="1"/>
  <c r="Z195" i="1"/>
  <c r="Y195" i="1"/>
  <c r="T195" i="1"/>
  <c r="S195" i="1"/>
  <c r="L195" i="1"/>
  <c r="N195" i="1" s="1"/>
  <c r="Z153" i="1"/>
  <c r="Y153" i="1"/>
  <c r="T153" i="1"/>
  <c r="S153" i="1"/>
  <c r="L153" i="1"/>
  <c r="N153" i="1" s="1"/>
  <c r="Z114" i="1"/>
  <c r="Y114" i="1"/>
  <c r="S114" i="1"/>
  <c r="R114" i="1"/>
  <c r="T114" i="1" s="1"/>
  <c r="L114" i="1"/>
  <c r="N114" i="1" s="1"/>
  <c r="Z721" i="1"/>
  <c r="Y721" i="1"/>
  <c r="T721" i="1"/>
  <c r="S721" i="1"/>
  <c r="L721" i="1"/>
  <c r="N721" i="1" s="1"/>
  <c r="Z687" i="1"/>
  <c r="Y687" i="1"/>
  <c r="T687" i="1"/>
  <c r="S687" i="1"/>
  <c r="L687" i="1"/>
  <c r="N687" i="1" s="1"/>
  <c r="Z537" i="1"/>
  <c r="Y537" i="1"/>
  <c r="T537" i="1"/>
  <c r="S537" i="1"/>
  <c r="L537" i="1"/>
  <c r="N537" i="1" s="1"/>
  <c r="Z720" i="1"/>
  <c r="Y720" i="1"/>
  <c r="T720" i="1"/>
  <c r="S720" i="1"/>
  <c r="L720" i="1"/>
  <c r="N720" i="1" s="1"/>
  <c r="Z719" i="1"/>
  <c r="Y719" i="1"/>
  <c r="T719" i="1"/>
  <c r="S719" i="1"/>
  <c r="L719" i="1"/>
  <c r="N719" i="1" s="1"/>
  <c r="Z718" i="1"/>
  <c r="Y718" i="1"/>
  <c r="T718" i="1"/>
  <c r="S718" i="1"/>
  <c r="L718" i="1"/>
  <c r="N718" i="1" s="1"/>
  <c r="Z717" i="1"/>
  <c r="Y717" i="1"/>
  <c r="T717" i="1"/>
  <c r="S717" i="1"/>
  <c r="L717" i="1"/>
  <c r="N717" i="1" s="1"/>
  <c r="Z716" i="1"/>
  <c r="Y716" i="1"/>
  <c r="T716" i="1"/>
  <c r="S716" i="1"/>
  <c r="L716" i="1"/>
  <c r="N716" i="1" s="1"/>
  <c r="Z715" i="1"/>
  <c r="Y715" i="1"/>
  <c r="T715" i="1"/>
  <c r="S715" i="1"/>
  <c r="L715" i="1"/>
  <c r="N715" i="1" s="1"/>
  <c r="Z714" i="1"/>
  <c r="Y714" i="1"/>
  <c r="T714" i="1"/>
  <c r="S714" i="1"/>
  <c r="L714" i="1"/>
  <c r="N714" i="1" s="1"/>
  <c r="Z641" i="1"/>
  <c r="Y641" i="1"/>
  <c r="T641" i="1"/>
  <c r="S641" i="1"/>
  <c r="L641" i="1"/>
  <c r="N641" i="1" s="1"/>
  <c r="Z640" i="1"/>
  <c r="Y640" i="1"/>
  <c r="T640" i="1"/>
  <c r="S640" i="1"/>
  <c r="L640" i="1"/>
  <c r="N640" i="1" s="1"/>
  <c r="Z639" i="1"/>
  <c r="Y639" i="1"/>
  <c r="T639" i="1"/>
  <c r="S639" i="1"/>
  <c r="L639" i="1"/>
  <c r="N639" i="1" s="1"/>
  <c r="Z638" i="1"/>
  <c r="Y638" i="1"/>
  <c r="T638" i="1"/>
  <c r="S638" i="1"/>
  <c r="L638" i="1"/>
  <c r="N638" i="1" s="1"/>
  <c r="Z637" i="1"/>
  <c r="Y637" i="1"/>
  <c r="T637" i="1"/>
  <c r="S637" i="1"/>
  <c r="L637" i="1"/>
  <c r="N637" i="1" s="1"/>
  <c r="Z636" i="1"/>
  <c r="Y636" i="1"/>
  <c r="T636" i="1"/>
  <c r="S636" i="1"/>
  <c r="L636" i="1"/>
  <c r="N636" i="1" s="1"/>
  <c r="Z349" i="1"/>
  <c r="Y349" i="1"/>
  <c r="T349" i="1"/>
  <c r="S349" i="1"/>
  <c r="L349" i="1"/>
  <c r="N349" i="1" s="1"/>
  <c r="Z348" i="1"/>
  <c r="Y348" i="1"/>
  <c r="T348" i="1"/>
  <c r="S348" i="1"/>
  <c r="L348" i="1"/>
  <c r="N348" i="1" s="1"/>
  <c r="Z347" i="1"/>
  <c r="Y347" i="1"/>
  <c r="T347" i="1"/>
  <c r="S347" i="1"/>
  <c r="L347" i="1"/>
  <c r="N347" i="1" s="1"/>
  <c r="Z346" i="1"/>
  <c r="Y346" i="1"/>
  <c r="T346" i="1"/>
  <c r="S346" i="1"/>
  <c r="L346" i="1"/>
  <c r="N346" i="1" s="1"/>
  <c r="Z345" i="1"/>
  <c r="Y345" i="1"/>
  <c r="T345" i="1"/>
  <c r="S345" i="1"/>
  <c r="L345" i="1"/>
  <c r="N345" i="1" s="1"/>
  <c r="Z194" i="1"/>
  <c r="Y194" i="1"/>
  <c r="T194" i="1"/>
  <c r="S194" i="1"/>
  <c r="L194" i="1"/>
  <c r="N194" i="1" s="1"/>
  <c r="Z193" i="1"/>
  <c r="Y193" i="1"/>
  <c r="T193" i="1"/>
  <c r="S193" i="1"/>
  <c r="L193" i="1"/>
  <c r="N193" i="1" s="1"/>
  <c r="Z192" i="1"/>
  <c r="Y192" i="1"/>
  <c r="T192" i="1"/>
  <c r="S192" i="1"/>
  <c r="L192" i="1"/>
  <c r="N192" i="1" s="1"/>
  <c r="Z191" i="1"/>
  <c r="Y191" i="1"/>
  <c r="T191" i="1"/>
  <c r="S191" i="1"/>
  <c r="L191" i="1"/>
  <c r="N191" i="1" s="1"/>
  <c r="Z82" i="1"/>
  <c r="Y82" i="1"/>
  <c r="T82" i="1"/>
  <c r="S82" i="1"/>
  <c r="L82" i="1"/>
  <c r="N82" i="1" s="1"/>
  <c r="Z81" i="1"/>
  <c r="Y81" i="1"/>
  <c r="T81" i="1"/>
  <c r="S81" i="1"/>
  <c r="L81" i="1"/>
  <c r="N81" i="1" s="1"/>
  <c r="Z80" i="1"/>
  <c r="Y80" i="1"/>
  <c r="T80" i="1"/>
  <c r="S80" i="1"/>
  <c r="L80" i="1"/>
  <c r="N80" i="1" s="1"/>
  <c r="Z79" i="1"/>
  <c r="Y79" i="1"/>
  <c r="T79" i="1"/>
  <c r="S79" i="1"/>
  <c r="L79" i="1"/>
  <c r="N79" i="1" s="1"/>
  <c r="Z536" i="1"/>
  <c r="Y536" i="1"/>
  <c r="T536" i="1"/>
  <c r="S536" i="1"/>
  <c r="L536" i="1"/>
  <c r="N536" i="1" s="1"/>
  <c r="Z456" i="1"/>
  <c r="Y456" i="1"/>
  <c r="T456" i="1"/>
  <c r="S456" i="1"/>
  <c r="L456" i="1"/>
  <c r="N456" i="1" s="1"/>
  <c r="Z262" i="1"/>
  <c r="Y262" i="1"/>
  <c r="T262" i="1"/>
  <c r="S262" i="1"/>
  <c r="L262" i="1"/>
  <c r="N262" i="1" s="1"/>
  <c r="Z261" i="1"/>
  <c r="Y261" i="1"/>
  <c r="T261" i="1"/>
  <c r="S261" i="1"/>
  <c r="L261" i="1"/>
  <c r="N261" i="1" s="1"/>
  <c r="Z234" i="1"/>
  <c r="Y234" i="1"/>
  <c r="T234" i="1"/>
  <c r="S234" i="1"/>
  <c r="L234" i="1"/>
  <c r="N234" i="1" s="1"/>
  <c r="Z233" i="1"/>
  <c r="Y233" i="1"/>
  <c r="T233" i="1"/>
  <c r="S233" i="1"/>
  <c r="L233" i="1"/>
  <c r="N233" i="1" s="1"/>
  <c r="Z232" i="1"/>
  <c r="Y232" i="1"/>
  <c r="T232" i="1"/>
  <c r="S232" i="1"/>
  <c r="L232" i="1"/>
  <c r="N232" i="1" s="1"/>
  <c r="Z231" i="1"/>
  <c r="Y231" i="1"/>
  <c r="T231" i="1"/>
  <c r="S231" i="1"/>
  <c r="L231" i="1"/>
  <c r="N231" i="1" s="1"/>
  <c r="Z230" i="1"/>
  <c r="Y230" i="1"/>
  <c r="T230" i="1"/>
  <c r="S230" i="1"/>
  <c r="L230" i="1"/>
  <c r="N230" i="1" s="1"/>
  <c r="Z229" i="1"/>
  <c r="Y229" i="1"/>
  <c r="T229" i="1"/>
  <c r="S229" i="1"/>
  <c r="L229" i="1"/>
  <c r="N229" i="1" s="1"/>
  <c r="Z228" i="1"/>
  <c r="Y228" i="1"/>
  <c r="T228" i="1"/>
  <c r="S228" i="1"/>
  <c r="L228" i="1"/>
  <c r="N228" i="1" s="1"/>
  <c r="Z227" i="1"/>
  <c r="Y227" i="1"/>
  <c r="T227" i="1"/>
  <c r="S227" i="1"/>
  <c r="L227" i="1"/>
  <c r="N227" i="1" s="1"/>
  <c r="Z172" i="1"/>
  <c r="Y172" i="1"/>
  <c r="T172" i="1"/>
  <c r="S172" i="1"/>
  <c r="L172" i="1"/>
  <c r="N172" i="1" s="1"/>
  <c r="Z171" i="1"/>
  <c r="Y171" i="1"/>
  <c r="T171" i="1"/>
  <c r="S171" i="1"/>
  <c r="L171" i="1"/>
  <c r="N171" i="1" s="1"/>
  <c r="Z686" i="1"/>
  <c r="Y686" i="1"/>
  <c r="T686" i="1"/>
  <c r="R686" i="1"/>
  <c r="S686" i="1" s="1"/>
  <c r="L686" i="1"/>
  <c r="N686" i="1" s="1"/>
  <c r="Z685" i="1"/>
  <c r="Y685" i="1"/>
  <c r="R685" i="1"/>
  <c r="S685" i="1" s="1"/>
  <c r="L685" i="1"/>
  <c r="N685" i="1" s="1"/>
  <c r="Z684" i="1"/>
  <c r="Y684" i="1"/>
  <c r="R684" i="1"/>
  <c r="T684" i="1" s="1"/>
  <c r="L684" i="1"/>
  <c r="N684" i="1" s="1"/>
  <c r="Z683" i="1"/>
  <c r="Y683" i="1"/>
  <c r="T683" i="1"/>
  <c r="S683" i="1"/>
  <c r="L683" i="1"/>
  <c r="N683" i="1" s="1"/>
  <c r="Z490" i="1"/>
  <c r="Y490" i="1"/>
  <c r="T490" i="1"/>
  <c r="S490" i="1"/>
  <c r="L490" i="1"/>
  <c r="N490" i="1" s="1"/>
  <c r="Z455" i="1"/>
  <c r="Y455" i="1"/>
  <c r="T455" i="1"/>
  <c r="S455" i="1"/>
  <c r="L455" i="1"/>
  <c r="N455" i="1" s="1"/>
  <c r="Z454" i="1"/>
  <c r="Y454" i="1"/>
  <c r="T454" i="1"/>
  <c r="S454" i="1"/>
  <c r="L454" i="1"/>
  <c r="N454" i="1" s="1"/>
  <c r="Z312" i="1"/>
  <c r="Y312" i="1"/>
  <c r="S312" i="1"/>
  <c r="R312" i="1"/>
  <c r="T312" i="1" s="1"/>
  <c r="L312" i="1"/>
  <c r="N312" i="1" s="1"/>
  <c r="Z344" i="1"/>
  <c r="Y344" i="1"/>
  <c r="T344" i="1"/>
  <c r="R344" i="1"/>
  <c r="S344" i="1" s="1"/>
  <c r="L344" i="1"/>
  <c r="N344" i="1" s="1"/>
  <c r="Z226" i="1"/>
  <c r="Y226" i="1"/>
  <c r="T226" i="1"/>
  <c r="S226" i="1"/>
  <c r="L226" i="1"/>
  <c r="N226" i="1" s="1"/>
  <c r="Z453" i="1"/>
  <c r="Y453" i="1"/>
  <c r="T453" i="1"/>
  <c r="S453" i="1"/>
  <c r="L453" i="1"/>
  <c r="N453" i="1" s="1"/>
  <c r="Z635" i="1"/>
  <c r="Y635" i="1"/>
  <c r="T635" i="1"/>
  <c r="S635" i="1"/>
  <c r="L635" i="1"/>
  <c r="N635" i="1" s="1"/>
  <c r="Z634" i="1"/>
  <c r="Y634" i="1"/>
  <c r="T634" i="1"/>
  <c r="S634" i="1"/>
  <c r="L634" i="1"/>
  <c r="N634" i="1" s="1"/>
  <c r="Z633" i="1"/>
  <c r="Y633" i="1"/>
  <c r="T633" i="1"/>
  <c r="S633" i="1"/>
  <c r="L633" i="1"/>
  <c r="N633" i="1" s="1"/>
  <c r="Z632" i="1"/>
  <c r="Y632" i="1"/>
  <c r="T632" i="1"/>
  <c r="S632" i="1"/>
  <c r="L632" i="1"/>
  <c r="N632" i="1" s="1"/>
  <c r="Z631" i="1"/>
  <c r="Y631" i="1"/>
  <c r="T631" i="1"/>
  <c r="S631" i="1"/>
  <c r="L631" i="1"/>
  <c r="N631" i="1" s="1"/>
  <c r="Z630" i="1"/>
  <c r="Y630" i="1"/>
  <c r="T630" i="1"/>
  <c r="S630" i="1"/>
  <c r="L630" i="1"/>
  <c r="N630" i="1" s="1"/>
  <c r="Z629" i="1"/>
  <c r="Y629" i="1"/>
  <c r="T629" i="1"/>
  <c r="S629" i="1"/>
  <c r="L629" i="1"/>
  <c r="N629" i="1" s="1"/>
  <c r="Z628" i="1"/>
  <c r="Y628" i="1"/>
  <c r="T628" i="1"/>
  <c r="S628" i="1"/>
  <c r="L628" i="1"/>
  <c r="N628" i="1" s="1"/>
  <c r="Z627" i="1"/>
  <c r="Y627" i="1"/>
  <c r="T627" i="1"/>
  <c r="S627" i="1"/>
  <c r="L627" i="1"/>
  <c r="N627" i="1" s="1"/>
  <c r="Z626" i="1"/>
  <c r="Y626" i="1"/>
  <c r="T626" i="1"/>
  <c r="S626" i="1"/>
  <c r="L626" i="1"/>
  <c r="N626" i="1" s="1"/>
  <c r="Z625" i="1"/>
  <c r="Y625" i="1"/>
  <c r="T625" i="1"/>
  <c r="S625" i="1"/>
  <c r="L625" i="1"/>
  <c r="N625" i="1" s="1"/>
  <c r="Z624" i="1"/>
  <c r="Y624" i="1"/>
  <c r="T624" i="1"/>
  <c r="S624" i="1"/>
  <c r="L624" i="1"/>
  <c r="N624" i="1" s="1"/>
  <c r="Z623" i="1"/>
  <c r="Y623" i="1"/>
  <c r="T623" i="1"/>
  <c r="S623" i="1"/>
  <c r="L623" i="1"/>
  <c r="N623" i="1" s="1"/>
  <c r="Z622" i="1"/>
  <c r="Y622" i="1"/>
  <c r="T622" i="1"/>
  <c r="S622" i="1"/>
  <c r="L622" i="1"/>
  <c r="N622" i="1" s="1"/>
  <c r="Z621" i="1"/>
  <c r="Y621" i="1"/>
  <c r="T621" i="1"/>
  <c r="S621" i="1"/>
  <c r="L621" i="1"/>
  <c r="N621" i="1" s="1"/>
  <c r="Z620" i="1"/>
  <c r="Y620" i="1"/>
  <c r="T620" i="1"/>
  <c r="S620" i="1"/>
  <c r="L620" i="1"/>
  <c r="N620" i="1" s="1"/>
  <c r="Z619" i="1"/>
  <c r="Y619" i="1"/>
  <c r="T619" i="1"/>
  <c r="S619" i="1"/>
  <c r="L619" i="1"/>
  <c r="N619" i="1" s="1"/>
  <c r="Z452" i="1"/>
  <c r="Y452" i="1"/>
  <c r="T452" i="1"/>
  <c r="S452" i="1"/>
  <c r="L452" i="1"/>
  <c r="N452" i="1" s="1"/>
  <c r="Z311" i="1"/>
  <c r="Y311" i="1"/>
  <c r="T311" i="1"/>
  <c r="S311" i="1"/>
  <c r="L311" i="1"/>
  <c r="N311" i="1" s="1"/>
  <c r="Z260" i="1"/>
  <c r="Y260" i="1"/>
  <c r="R260" i="1"/>
  <c r="T260" i="1" s="1"/>
  <c r="L260" i="1"/>
  <c r="N260" i="1" s="1"/>
  <c r="Z259" i="1"/>
  <c r="Y259" i="1"/>
  <c r="T259" i="1"/>
  <c r="S259" i="1"/>
  <c r="L259" i="1"/>
  <c r="N259" i="1" s="1"/>
  <c r="Z152" i="1"/>
  <c r="Y152" i="1"/>
  <c r="T152" i="1"/>
  <c r="S152" i="1"/>
  <c r="L152" i="1"/>
  <c r="N152" i="1" s="1"/>
  <c r="Z113" i="1"/>
  <c r="Y113" i="1"/>
  <c r="T113" i="1"/>
  <c r="S113" i="1"/>
  <c r="L113" i="1"/>
  <c r="N113" i="1" s="1"/>
  <c r="Z130" i="1"/>
  <c r="Y130" i="1"/>
  <c r="T130" i="1"/>
  <c r="S130" i="1"/>
  <c r="L130" i="1"/>
  <c r="N130" i="1" s="1"/>
  <c r="Z43" i="1"/>
  <c r="Y43" i="1"/>
  <c r="T43" i="1"/>
  <c r="S43" i="1"/>
  <c r="L43" i="1"/>
  <c r="N43" i="1" s="1"/>
  <c r="Z23" i="1"/>
  <c r="Y23" i="1"/>
  <c r="R23" i="1"/>
  <c r="T23" i="1" s="1"/>
  <c r="L23" i="1"/>
  <c r="N23" i="1" s="1"/>
  <c r="Z22" i="1"/>
  <c r="Y22" i="1"/>
  <c r="T22" i="1"/>
  <c r="S22" i="1"/>
  <c r="L22" i="1"/>
  <c r="N22" i="1" s="1"/>
  <c r="Z21" i="1"/>
  <c r="Y21" i="1"/>
  <c r="T21" i="1"/>
  <c r="S21" i="1"/>
  <c r="L21" i="1"/>
  <c r="N21" i="1" s="1"/>
  <c r="Z6" i="1"/>
  <c r="Y6" i="1"/>
  <c r="T6" i="1"/>
  <c r="S6" i="1"/>
  <c r="L6" i="1"/>
  <c r="N6" i="1" s="1"/>
  <c r="Z667" i="1"/>
  <c r="Y667" i="1"/>
  <c r="T667" i="1"/>
  <c r="S667" i="1"/>
  <c r="L667" i="1"/>
  <c r="N667" i="1" s="1"/>
  <c r="Z618" i="1"/>
  <c r="Y618" i="1"/>
  <c r="T618" i="1"/>
  <c r="S618" i="1"/>
  <c r="L618" i="1"/>
  <c r="N618" i="1" s="1"/>
  <c r="Z617" i="1"/>
  <c r="Y617" i="1"/>
  <c r="T617" i="1"/>
  <c r="S617" i="1"/>
  <c r="L617" i="1"/>
  <c r="N617" i="1" s="1"/>
  <c r="Z616" i="1"/>
  <c r="Y616" i="1"/>
  <c r="T616" i="1"/>
  <c r="S616" i="1"/>
  <c r="L616" i="1"/>
  <c r="N616" i="1" s="1"/>
  <c r="Z615" i="1"/>
  <c r="Y615" i="1"/>
  <c r="T615" i="1"/>
  <c r="S615" i="1"/>
  <c r="L615" i="1"/>
  <c r="N615" i="1" s="1"/>
  <c r="Z614" i="1"/>
  <c r="Y614" i="1"/>
  <c r="T614" i="1"/>
  <c r="S614" i="1"/>
  <c r="L614" i="1"/>
  <c r="N614" i="1" s="1"/>
  <c r="Z613" i="1"/>
  <c r="Y613" i="1"/>
  <c r="T613" i="1"/>
  <c r="S613" i="1"/>
  <c r="L613" i="1"/>
  <c r="N613" i="1" s="1"/>
  <c r="Z612" i="1"/>
  <c r="Y612" i="1"/>
  <c r="T612" i="1"/>
  <c r="S612" i="1"/>
  <c r="L612" i="1"/>
  <c r="N612" i="1" s="1"/>
  <c r="Z611" i="1"/>
  <c r="Y611" i="1"/>
  <c r="T611" i="1"/>
  <c r="S611" i="1"/>
  <c r="L611" i="1"/>
  <c r="N611" i="1" s="1"/>
  <c r="Z610" i="1"/>
  <c r="Y610" i="1"/>
  <c r="T610" i="1"/>
  <c r="S610" i="1"/>
  <c r="L610" i="1"/>
  <c r="N610" i="1" s="1"/>
  <c r="Z609" i="1"/>
  <c r="Y609" i="1"/>
  <c r="T609" i="1"/>
  <c r="S609" i="1"/>
  <c r="L609" i="1"/>
  <c r="N609" i="1" s="1"/>
  <c r="Z713" i="1"/>
  <c r="Y713" i="1"/>
  <c r="T713" i="1"/>
  <c r="S713" i="1"/>
  <c r="L713" i="1"/>
  <c r="N713" i="1" s="1"/>
  <c r="Z712" i="1"/>
  <c r="Y712" i="1"/>
  <c r="T712" i="1"/>
  <c r="S712" i="1"/>
  <c r="L712" i="1"/>
  <c r="N712" i="1" s="1"/>
  <c r="Z711" i="1"/>
  <c r="Y711" i="1"/>
  <c r="T711" i="1"/>
  <c r="S711" i="1"/>
  <c r="L711" i="1"/>
  <c r="N711" i="1" s="1"/>
  <c r="Z710" i="1"/>
  <c r="Y710" i="1"/>
  <c r="T710" i="1"/>
  <c r="S710" i="1"/>
  <c r="L710" i="1"/>
  <c r="N710" i="1" s="1"/>
  <c r="Z709" i="1"/>
  <c r="Y709" i="1"/>
  <c r="T709" i="1"/>
  <c r="S709" i="1"/>
  <c r="L709" i="1"/>
  <c r="N709" i="1" s="1"/>
  <c r="Z708" i="1"/>
  <c r="Y708" i="1"/>
  <c r="T708" i="1"/>
  <c r="S708" i="1"/>
  <c r="L708" i="1"/>
  <c r="N708" i="1" s="1"/>
  <c r="Z707" i="1"/>
  <c r="Y707" i="1"/>
  <c r="T707" i="1"/>
  <c r="S707" i="1"/>
  <c r="L707" i="1"/>
  <c r="N707" i="1" s="1"/>
  <c r="Z706" i="1"/>
  <c r="Y706" i="1"/>
  <c r="T706" i="1"/>
  <c r="S706" i="1"/>
  <c r="L706" i="1"/>
  <c r="N706" i="1" s="1"/>
  <c r="Z705" i="1"/>
  <c r="Y705" i="1"/>
  <c r="T705" i="1"/>
  <c r="S705" i="1"/>
  <c r="L705" i="1"/>
  <c r="N705" i="1" s="1"/>
  <c r="Z704" i="1"/>
  <c r="Y704" i="1"/>
  <c r="T704" i="1"/>
  <c r="S704" i="1"/>
  <c r="L704" i="1"/>
  <c r="N704" i="1" s="1"/>
  <c r="Z703" i="1"/>
  <c r="Y703" i="1"/>
  <c r="T703" i="1"/>
  <c r="S703" i="1"/>
  <c r="L703" i="1"/>
  <c r="N703" i="1" s="1"/>
  <c r="Z702" i="1"/>
  <c r="Y702" i="1"/>
  <c r="T702" i="1"/>
  <c r="S702" i="1"/>
  <c r="L702" i="1"/>
  <c r="N702" i="1" s="1"/>
  <c r="Z701" i="1"/>
  <c r="Y701" i="1"/>
  <c r="T701" i="1"/>
  <c r="S701" i="1"/>
  <c r="L701" i="1"/>
  <c r="N701" i="1" s="1"/>
  <c r="Z700" i="1"/>
  <c r="Y700" i="1"/>
  <c r="T700" i="1"/>
  <c r="S700" i="1"/>
  <c r="L700" i="1"/>
  <c r="N700" i="1" s="1"/>
  <c r="Z699" i="1"/>
  <c r="Y699" i="1"/>
  <c r="T699" i="1"/>
  <c r="S699" i="1"/>
  <c r="L699" i="1"/>
  <c r="N699" i="1" s="1"/>
  <c r="Z698" i="1"/>
  <c r="Y698" i="1"/>
  <c r="T698" i="1"/>
  <c r="S698" i="1"/>
  <c r="L698" i="1"/>
  <c r="N698" i="1" s="1"/>
  <c r="Z451" i="1"/>
  <c r="Y451" i="1"/>
  <c r="T451" i="1"/>
  <c r="S451" i="1"/>
  <c r="L451" i="1"/>
  <c r="N451" i="1" s="1"/>
  <c r="Z450" i="1"/>
  <c r="Y450" i="1"/>
  <c r="T450" i="1"/>
  <c r="S450" i="1"/>
  <c r="L450" i="1"/>
  <c r="N450" i="1" s="1"/>
  <c r="Z449" i="1"/>
  <c r="Y449" i="1"/>
  <c r="T449" i="1"/>
  <c r="S449" i="1"/>
  <c r="L449" i="1"/>
  <c r="N449" i="1" s="1"/>
  <c r="Z448" i="1"/>
  <c r="Y448" i="1"/>
  <c r="T448" i="1"/>
  <c r="S448" i="1"/>
  <c r="L448" i="1"/>
  <c r="N448" i="1" s="1"/>
  <c r="Z447" i="1"/>
  <c r="Y447" i="1"/>
  <c r="T447" i="1"/>
  <c r="S447" i="1"/>
  <c r="L447" i="1"/>
  <c r="N447" i="1" s="1"/>
  <c r="Z446" i="1"/>
  <c r="Y446" i="1"/>
  <c r="T446" i="1"/>
  <c r="S446" i="1"/>
  <c r="L446" i="1"/>
  <c r="N446" i="1" s="1"/>
  <c r="Z445" i="1"/>
  <c r="Y445" i="1"/>
  <c r="T445" i="1"/>
  <c r="S445" i="1"/>
  <c r="L445" i="1"/>
  <c r="N445" i="1" s="1"/>
  <c r="Z444" i="1"/>
  <c r="Y444" i="1"/>
  <c r="T444" i="1"/>
  <c r="S444" i="1"/>
  <c r="L444" i="1"/>
  <c r="N444" i="1" s="1"/>
  <c r="Z443" i="1"/>
  <c r="Y443" i="1"/>
  <c r="T443" i="1"/>
  <c r="S443" i="1"/>
  <c r="L443" i="1"/>
  <c r="N443" i="1" s="1"/>
  <c r="Z442" i="1"/>
  <c r="Y442" i="1"/>
  <c r="T442" i="1"/>
  <c r="S442" i="1"/>
  <c r="L442" i="1"/>
  <c r="N442" i="1" s="1"/>
  <c r="Z441" i="1"/>
  <c r="Y441" i="1"/>
  <c r="T441" i="1"/>
  <c r="S441" i="1"/>
  <c r="L441" i="1"/>
  <c r="N441" i="1" s="1"/>
  <c r="Z440" i="1"/>
  <c r="Y440" i="1"/>
  <c r="T440" i="1"/>
  <c r="S440" i="1"/>
  <c r="L440" i="1"/>
  <c r="N440" i="1" s="1"/>
  <c r="Z608" i="1"/>
  <c r="Y608" i="1"/>
  <c r="T608" i="1"/>
  <c r="S608" i="1"/>
  <c r="L608" i="1"/>
  <c r="N608" i="1" s="1"/>
  <c r="Z607" i="1"/>
  <c r="Y607" i="1"/>
  <c r="T607" i="1"/>
  <c r="S607" i="1"/>
  <c r="L607" i="1"/>
  <c r="N607" i="1" s="1"/>
  <c r="Z606" i="1"/>
  <c r="Y606" i="1"/>
  <c r="T606" i="1"/>
  <c r="S606" i="1"/>
  <c r="L606" i="1"/>
  <c r="N606" i="1" s="1"/>
  <c r="Z605" i="1"/>
  <c r="Y605" i="1"/>
  <c r="T605" i="1"/>
  <c r="S605" i="1"/>
  <c r="L605" i="1"/>
  <c r="N605" i="1" s="1"/>
  <c r="Z604" i="1"/>
  <c r="Y604" i="1"/>
  <c r="T604" i="1"/>
  <c r="S604" i="1"/>
  <c r="L604" i="1"/>
  <c r="N604" i="1" s="1"/>
  <c r="Z603" i="1"/>
  <c r="Y603" i="1"/>
  <c r="T603" i="1"/>
  <c r="S603" i="1"/>
  <c r="L603" i="1"/>
  <c r="N603" i="1" s="1"/>
  <c r="Z602" i="1"/>
  <c r="Y602" i="1"/>
  <c r="T602" i="1"/>
  <c r="S602" i="1"/>
  <c r="L602" i="1"/>
  <c r="N602" i="1" s="1"/>
  <c r="Z601" i="1"/>
  <c r="Y601" i="1"/>
  <c r="T601" i="1"/>
  <c r="S601" i="1"/>
  <c r="L601" i="1"/>
  <c r="N601" i="1" s="1"/>
  <c r="Z600" i="1"/>
  <c r="Y600" i="1"/>
  <c r="T600" i="1"/>
  <c r="S600" i="1"/>
  <c r="L600" i="1"/>
  <c r="N600" i="1" s="1"/>
  <c r="Z599" i="1"/>
  <c r="Y599" i="1"/>
  <c r="T599" i="1"/>
  <c r="S599" i="1"/>
  <c r="L599" i="1"/>
  <c r="N599" i="1" s="1"/>
  <c r="Z598" i="1"/>
  <c r="Y598" i="1"/>
  <c r="T598" i="1"/>
  <c r="S598" i="1"/>
  <c r="L598" i="1"/>
  <c r="N598" i="1" s="1"/>
  <c r="Z597" i="1"/>
  <c r="Y597" i="1"/>
  <c r="T597" i="1"/>
  <c r="S597" i="1"/>
  <c r="L597" i="1"/>
  <c r="N597" i="1" s="1"/>
  <c r="Z596" i="1"/>
  <c r="Y596" i="1"/>
  <c r="T596" i="1"/>
  <c r="S596" i="1"/>
  <c r="L596" i="1"/>
  <c r="N596" i="1" s="1"/>
  <c r="Z595" i="1"/>
  <c r="Y595" i="1"/>
  <c r="T595" i="1"/>
  <c r="S595" i="1"/>
  <c r="L595" i="1"/>
  <c r="N595" i="1" s="1"/>
  <c r="Z594" i="1"/>
  <c r="Y594" i="1"/>
  <c r="T594" i="1"/>
  <c r="S594" i="1"/>
  <c r="L594" i="1"/>
  <c r="N594" i="1" s="1"/>
  <c r="Z593" i="1"/>
  <c r="Y593" i="1"/>
  <c r="T593" i="1"/>
  <c r="S593" i="1"/>
  <c r="L593" i="1"/>
  <c r="N593" i="1" s="1"/>
  <c r="Z592" i="1"/>
  <c r="Y592" i="1"/>
  <c r="T592" i="1"/>
  <c r="S592" i="1"/>
  <c r="L592" i="1"/>
  <c r="N592" i="1" s="1"/>
  <c r="Z591" i="1"/>
  <c r="Y591" i="1"/>
  <c r="T591" i="1"/>
  <c r="S591" i="1"/>
  <c r="L591" i="1"/>
  <c r="N591" i="1" s="1"/>
  <c r="Z590" i="1"/>
  <c r="Y590" i="1"/>
  <c r="T590" i="1"/>
  <c r="S590" i="1"/>
  <c r="L590" i="1"/>
  <c r="N590" i="1" s="1"/>
  <c r="Z589" i="1"/>
  <c r="Y589" i="1"/>
  <c r="T589" i="1"/>
  <c r="S589" i="1"/>
  <c r="L589" i="1"/>
  <c r="N589" i="1" s="1"/>
  <c r="Z588" i="1"/>
  <c r="Y588" i="1"/>
  <c r="T588" i="1"/>
  <c r="S588" i="1"/>
  <c r="L588" i="1"/>
  <c r="N588" i="1" s="1"/>
  <c r="Z587" i="1"/>
  <c r="Y587" i="1"/>
  <c r="T587" i="1"/>
  <c r="S587" i="1"/>
  <c r="L587" i="1"/>
  <c r="N587" i="1" s="1"/>
  <c r="Z586" i="1"/>
  <c r="Y586" i="1"/>
  <c r="T586" i="1"/>
  <c r="S586" i="1"/>
  <c r="L586" i="1"/>
  <c r="N586" i="1" s="1"/>
  <c r="Z585" i="1"/>
  <c r="Y585" i="1"/>
  <c r="T585" i="1"/>
  <c r="S585" i="1"/>
  <c r="L585" i="1"/>
  <c r="N585" i="1" s="1"/>
  <c r="Z584" i="1"/>
  <c r="Y584" i="1"/>
  <c r="T584" i="1"/>
  <c r="S584" i="1"/>
  <c r="L584" i="1"/>
  <c r="N584" i="1" s="1"/>
  <c r="Z583" i="1"/>
  <c r="Y583" i="1"/>
  <c r="T583" i="1"/>
  <c r="S583" i="1"/>
  <c r="L583" i="1"/>
  <c r="N583" i="1" s="1"/>
  <c r="Z582" i="1"/>
  <c r="Y582" i="1"/>
  <c r="T582" i="1"/>
  <c r="S582" i="1"/>
  <c r="L582" i="1"/>
  <c r="N582" i="1" s="1"/>
  <c r="Z581" i="1"/>
  <c r="Y581" i="1"/>
  <c r="T581" i="1"/>
  <c r="S581" i="1"/>
  <c r="L581" i="1"/>
  <c r="N581" i="1" s="1"/>
  <c r="Z580" i="1"/>
  <c r="Y580" i="1"/>
  <c r="T580" i="1"/>
  <c r="S580" i="1"/>
  <c r="L580" i="1"/>
  <c r="N580" i="1" s="1"/>
  <c r="Z579" i="1"/>
  <c r="Y579" i="1"/>
  <c r="T579" i="1"/>
  <c r="S579" i="1"/>
  <c r="L579" i="1"/>
  <c r="N579" i="1" s="1"/>
  <c r="Z578" i="1"/>
  <c r="Y578" i="1"/>
  <c r="T578" i="1"/>
  <c r="S578" i="1"/>
  <c r="L578" i="1"/>
  <c r="N578" i="1" s="1"/>
  <c r="Z577" i="1"/>
  <c r="Y577" i="1"/>
  <c r="T577" i="1"/>
  <c r="S577" i="1"/>
  <c r="L577" i="1"/>
  <c r="N577" i="1" s="1"/>
  <c r="Z576" i="1"/>
  <c r="Y576" i="1"/>
  <c r="T576" i="1"/>
  <c r="S576" i="1"/>
  <c r="L576" i="1"/>
  <c r="N576" i="1" s="1"/>
  <c r="Z575" i="1"/>
  <c r="Y575" i="1"/>
  <c r="T575" i="1"/>
  <c r="S575" i="1"/>
  <c r="L575" i="1"/>
  <c r="N575" i="1" s="1"/>
  <c r="Z574" i="1"/>
  <c r="Y574" i="1"/>
  <c r="T574" i="1"/>
  <c r="S574" i="1"/>
  <c r="L574" i="1"/>
  <c r="N574" i="1" s="1"/>
  <c r="Z573" i="1"/>
  <c r="Y573" i="1"/>
  <c r="T573" i="1"/>
  <c r="S573" i="1"/>
  <c r="L573" i="1"/>
  <c r="N573" i="1" s="1"/>
  <c r="Z572" i="1"/>
  <c r="Y572" i="1"/>
  <c r="T572" i="1"/>
  <c r="S572" i="1"/>
  <c r="L572" i="1"/>
  <c r="N572" i="1" s="1"/>
  <c r="Z571" i="1"/>
  <c r="Y571" i="1"/>
  <c r="T571" i="1"/>
  <c r="S571" i="1"/>
  <c r="L571" i="1"/>
  <c r="N571" i="1" s="1"/>
  <c r="Z570" i="1"/>
  <c r="Y570" i="1"/>
  <c r="T570" i="1"/>
  <c r="S570" i="1"/>
  <c r="L570" i="1"/>
  <c r="N570" i="1" s="1"/>
  <c r="Z569" i="1"/>
  <c r="Y569" i="1"/>
  <c r="T569" i="1"/>
  <c r="S569" i="1"/>
  <c r="L569" i="1"/>
  <c r="N569" i="1" s="1"/>
  <c r="Z568" i="1"/>
  <c r="Y568" i="1"/>
  <c r="T568" i="1"/>
  <c r="S568" i="1"/>
  <c r="L568" i="1"/>
  <c r="N568" i="1" s="1"/>
  <c r="Z567" i="1"/>
  <c r="Y567" i="1"/>
  <c r="T567" i="1"/>
  <c r="S567" i="1"/>
  <c r="L567" i="1"/>
  <c r="N567" i="1" s="1"/>
  <c r="Z566" i="1"/>
  <c r="Y566" i="1"/>
  <c r="T566" i="1"/>
  <c r="S566" i="1"/>
  <c r="L566" i="1"/>
  <c r="N566" i="1" s="1"/>
  <c r="Z565" i="1"/>
  <c r="Y565" i="1"/>
  <c r="T565" i="1"/>
  <c r="S565" i="1"/>
  <c r="L565" i="1"/>
  <c r="N565" i="1" s="1"/>
  <c r="Z564" i="1"/>
  <c r="Y564" i="1"/>
  <c r="T564" i="1"/>
  <c r="S564" i="1"/>
  <c r="L564" i="1"/>
  <c r="N564" i="1" s="1"/>
  <c r="Z563" i="1"/>
  <c r="Y563" i="1"/>
  <c r="T563" i="1"/>
  <c r="S563" i="1"/>
  <c r="L563" i="1"/>
  <c r="N563" i="1" s="1"/>
  <c r="Z562" i="1"/>
  <c r="Y562" i="1"/>
  <c r="T562" i="1"/>
  <c r="S562" i="1"/>
  <c r="L562" i="1"/>
  <c r="N562" i="1" s="1"/>
  <c r="Z561" i="1"/>
  <c r="Y561" i="1"/>
  <c r="T561" i="1"/>
  <c r="S561" i="1"/>
  <c r="L561" i="1"/>
  <c r="N561" i="1" s="1"/>
  <c r="Z560" i="1"/>
  <c r="Y560" i="1"/>
  <c r="T560" i="1"/>
  <c r="S560" i="1"/>
  <c r="L560" i="1"/>
  <c r="N560" i="1" s="1"/>
  <c r="Z439" i="1"/>
  <c r="Y439" i="1"/>
  <c r="T439" i="1"/>
  <c r="S439" i="1"/>
  <c r="L439" i="1"/>
  <c r="N439" i="1" s="1"/>
  <c r="Z438" i="1"/>
  <c r="Y438" i="1"/>
  <c r="T438" i="1"/>
  <c r="S438" i="1"/>
  <c r="L438" i="1"/>
  <c r="N438" i="1" s="1"/>
  <c r="Z437" i="1"/>
  <c r="Y437" i="1"/>
  <c r="T437" i="1"/>
  <c r="S437" i="1"/>
  <c r="L437" i="1"/>
  <c r="N437" i="1" s="1"/>
  <c r="Z436" i="1"/>
  <c r="Y436" i="1"/>
  <c r="T436" i="1"/>
  <c r="S436" i="1"/>
  <c r="L436" i="1"/>
  <c r="N436" i="1" s="1"/>
  <c r="Z435" i="1"/>
  <c r="Y435" i="1"/>
  <c r="T435" i="1"/>
  <c r="S435" i="1"/>
  <c r="L435" i="1"/>
  <c r="N435" i="1" s="1"/>
  <c r="Z434" i="1"/>
  <c r="Y434" i="1"/>
  <c r="T434" i="1"/>
  <c r="S434" i="1"/>
  <c r="L434" i="1"/>
  <c r="N434" i="1" s="1"/>
  <c r="Z433" i="1"/>
  <c r="Y433" i="1"/>
  <c r="T433" i="1"/>
  <c r="S433" i="1"/>
  <c r="L433" i="1"/>
  <c r="N433" i="1" s="1"/>
  <c r="Z432" i="1"/>
  <c r="Y432" i="1"/>
  <c r="T432" i="1"/>
  <c r="S432" i="1"/>
  <c r="L432" i="1"/>
  <c r="N432" i="1" s="1"/>
  <c r="Z431" i="1"/>
  <c r="Y431" i="1"/>
  <c r="T431" i="1"/>
  <c r="S431" i="1"/>
  <c r="L431" i="1"/>
  <c r="N431" i="1" s="1"/>
  <c r="Z430" i="1"/>
  <c r="Y430" i="1"/>
  <c r="T430" i="1"/>
  <c r="S430" i="1"/>
  <c r="L430" i="1"/>
  <c r="N430" i="1" s="1"/>
  <c r="Z429" i="1"/>
  <c r="Y429" i="1"/>
  <c r="T429" i="1"/>
  <c r="S429" i="1"/>
  <c r="L429" i="1"/>
  <c r="N429" i="1" s="1"/>
  <c r="Z428" i="1"/>
  <c r="Y428" i="1"/>
  <c r="T428" i="1"/>
  <c r="S428" i="1"/>
  <c r="L428" i="1"/>
  <c r="N428" i="1" s="1"/>
  <c r="Z427" i="1"/>
  <c r="Y427" i="1"/>
  <c r="T427" i="1"/>
  <c r="S427" i="1"/>
  <c r="L427" i="1"/>
  <c r="N427" i="1" s="1"/>
  <c r="Z426" i="1"/>
  <c r="Y426" i="1"/>
  <c r="T426" i="1"/>
  <c r="S426" i="1"/>
  <c r="L426" i="1"/>
  <c r="N426" i="1" s="1"/>
  <c r="Z425" i="1"/>
  <c r="Y425" i="1"/>
  <c r="T425" i="1"/>
  <c r="S425" i="1"/>
  <c r="L425" i="1"/>
  <c r="N425" i="1" s="1"/>
  <c r="Z424" i="1"/>
  <c r="Y424" i="1"/>
  <c r="T424" i="1"/>
  <c r="S424" i="1"/>
  <c r="L424" i="1"/>
  <c r="N424" i="1" s="1"/>
  <c r="Z423" i="1"/>
  <c r="Y423" i="1"/>
  <c r="T423" i="1"/>
  <c r="S423" i="1"/>
  <c r="L423" i="1"/>
  <c r="N423" i="1" s="1"/>
  <c r="Z422" i="1"/>
  <c r="Y422" i="1"/>
  <c r="T422" i="1"/>
  <c r="S422" i="1"/>
  <c r="L422" i="1"/>
  <c r="N422" i="1" s="1"/>
  <c r="Z421" i="1"/>
  <c r="Y421" i="1"/>
  <c r="T421" i="1"/>
  <c r="S421" i="1"/>
  <c r="L421" i="1"/>
  <c r="N421" i="1" s="1"/>
  <c r="Z420" i="1"/>
  <c r="Y420" i="1"/>
  <c r="T420" i="1"/>
  <c r="S420" i="1"/>
  <c r="L420" i="1"/>
  <c r="N420" i="1" s="1"/>
  <c r="Z419" i="1"/>
  <c r="Y419" i="1"/>
  <c r="T419" i="1"/>
  <c r="S419" i="1"/>
  <c r="L419" i="1"/>
  <c r="N419" i="1" s="1"/>
  <c r="Z418" i="1"/>
  <c r="Y418" i="1"/>
  <c r="T418" i="1"/>
  <c r="S418" i="1"/>
  <c r="L418" i="1"/>
  <c r="N418" i="1" s="1"/>
  <c r="Z417" i="1"/>
  <c r="Y417" i="1"/>
  <c r="T417" i="1"/>
  <c r="S417" i="1"/>
  <c r="L417" i="1"/>
  <c r="N417" i="1" s="1"/>
  <c r="Z416" i="1"/>
  <c r="Y416" i="1"/>
  <c r="T416" i="1"/>
  <c r="S416" i="1"/>
  <c r="L416" i="1"/>
  <c r="N416" i="1" s="1"/>
  <c r="Z415" i="1"/>
  <c r="Y415" i="1"/>
  <c r="T415" i="1"/>
  <c r="S415" i="1"/>
  <c r="L415" i="1"/>
  <c r="N415" i="1" s="1"/>
  <c r="Z414" i="1"/>
  <c r="Y414" i="1"/>
  <c r="T414" i="1"/>
  <c r="S414" i="1"/>
  <c r="L414" i="1"/>
  <c r="N414" i="1" s="1"/>
  <c r="Z413" i="1"/>
  <c r="Y413" i="1"/>
  <c r="T413" i="1"/>
  <c r="S413" i="1"/>
  <c r="L413" i="1"/>
  <c r="N413" i="1" s="1"/>
  <c r="Z412" i="1"/>
  <c r="Y412" i="1"/>
  <c r="T412" i="1"/>
  <c r="S412" i="1"/>
  <c r="L412" i="1"/>
  <c r="N412" i="1" s="1"/>
  <c r="Z411" i="1"/>
  <c r="Y411" i="1"/>
  <c r="T411" i="1"/>
  <c r="S411" i="1"/>
  <c r="L411" i="1"/>
  <c r="N411" i="1" s="1"/>
  <c r="Z410" i="1"/>
  <c r="Y410" i="1"/>
  <c r="T410" i="1"/>
  <c r="S410" i="1"/>
  <c r="L410" i="1"/>
  <c r="N410" i="1" s="1"/>
  <c r="Z409" i="1"/>
  <c r="Y409" i="1"/>
  <c r="T409" i="1"/>
  <c r="S409" i="1"/>
  <c r="L409" i="1"/>
  <c r="N409" i="1" s="1"/>
  <c r="Z408" i="1"/>
  <c r="Y408" i="1"/>
  <c r="T408" i="1"/>
  <c r="S408" i="1"/>
  <c r="L408" i="1"/>
  <c r="N408" i="1" s="1"/>
  <c r="Z407" i="1"/>
  <c r="Y407" i="1"/>
  <c r="T407" i="1"/>
  <c r="S407" i="1"/>
  <c r="L407" i="1"/>
  <c r="N407" i="1" s="1"/>
  <c r="Z406" i="1"/>
  <c r="Y406" i="1"/>
  <c r="T406" i="1"/>
  <c r="S406" i="1"/>
  <c r="L406" i="1"/>
  <c r="N406" i="1" s="1"/>
  <c r="Z405" i="1"/>
  <c r="Y405" i="1"/>
  <c r="T405" i="1"/>
  <c r="S405" i="1"/>
  <c r="L405" i="1"/>
  <c r="N405" i="1" s="1"/>
  <c r="Z404" i="1"/>
  <c r="Y404" i="1"/>
  <c r="T404" i="1"/>
  <c r="S404" i="1"/>
  <c r="L404" i="1"/>
  <c r="N404" i="1" s="1"/>
  <c r="Z403" i="1"/>
  <c r="Y403" i="1"/>
  <c r="T403" i="1"/>
  <c r="S403" i="1"/>
  <c r="L403" i="1"/>
  <c r="N403" i="1" s="1"/>
  <c r="Z402" i="1"/>
  <c r="Y402" i="1"/>
  <c r="T402" i="1"/>
  <c r="S402" i="1"/>
  <c r="L402" i="1"/>
  <c r="N402" i="1" s="1"/>
  <c r="Z401" i="1"/>
  <c r="Y401" i="1"/>
  <c r="T401" i="1"/>
  <c r="S401" i="1"/>
  <c r="L401" i="1"/>
  <c r="N401" i="1" s="1"/>
  <c r="Z400" i="1"/>
  <c r="Y400" i="1"/>
  <c r="T400" i="1"/>
  <c r="S400" i="1"/>
  <c r="L400" i="1"/>
  <c r="N400" i="1" s="1"/>
  <c r="Z399" i="1"/>
  <c r="Y399" i="1"/>
  <c r="T399" i="1"/>
  <c r="S399" i="1"/>
  <c r="L399" i="1"/>
  <c r="N399" i="1" s="1"/>
  <c r="Z398" i="1"/>
  <c r="Y398" i="1"/>
  <c r="T398" i="1"/>
  <c r="S398" i="1"/>
  <c r="L398" i="1"/>
  <c r="N398" i="1" s="1"/>
  <c r="Z397" i="1"/>
  <c r="Y397" i="1"/>
  <c r="T397" i="1"/>
  <c r="S397" i="1"/>
  <c r="L397" i="1"/>
  <c r="N397" i="1" s="1"/>
  <c r="Z396" i="1"/>
  <c r="Y396" i="1"/>
  <c r="T396" i="1"/>
  <c r="S396" i="1"/>
  <c r="L396" i="1"/>
  <c r="N396" i="1" s="1"/>
  <c r="Z395" i="1"/>
  <c r="Y395" i="1"/>
  <c r="T395" i="1"/>
  <c r="S395" i="1"/>
  <c r="L395" i="1"/>
  <c r="N395" i="1" s="1"/>
  <c r="Z394" i="1"/>
  <c r="Y394" i="1"/>
  <c r="T394" i="1"/>
  <c r="S394" i="1"/>
  <c r="L394" i="1"/>
  <c r="N394" i="1" s="1"/>
  <c r="Z393" i="1"/>
  <c r="Y393" i="1"/>
  <c r="T393" i="1"/>
  <c r="S393" i="1"/>
  <c r="L393" i="1"/>
  <c r="N393" i="1" s="1"/>
  <c r="Z392" i="1"/>
  <c r="Y392" i="1"/>
  <c r="T392" i="1"/>
  <c r="S392" i="1"/>
  <c r="L392" i="1"/>
  <c r="N392" i="1" s="1"/>
  <c r="Z391" i="1"/>
  <c r="Y391" i="1"/>
  <c r="T391" i="1"/>
  <c r="S391" i="1"/>
  <c r="L391" i="1"/>
  <c r="N391" i="1" s="1"/>
  <c r="Z390" i="1"/>
  <c r="Y390" i="1"/>
  <c r="T390" i="1"/>
  <c r="S390" i="1"/>
  <c r="L390" i="1"/>
  <c r="N390" i="1" s="1"/>
  <c r="Z389" i="1"/>
  <c r="Y389" i="1"/>
  <c r="T389" i="1"/>
  <c r="S389" i="1"/>
  <c r="L389" i="1"/>
  <c r="N389" i="1" s="1"/>
  <c r="Z388" i="1"/>
  <c r="Y388" i="1"/>
  <c r="T388" i="1"/>
  <c r="S388" i="1"/>
  <c r="L388" i="1"/>
  <c r="N388" i="1" s="1"/>
  <c r="Z387" i="1"/>
  <c r="Y387" i="1"/>
  <c r="T387" i="1"/>
  <c r="S387" i="1"/>
  <c r="L387" i="1"/>
  <c r="N387" i="1" s="1"/>
  <c r="Z386" i="1"/>
  <c r="Y386" i="1"/>
  <c r="T386" i="1"/>
  <c r="S386" i="1"/>
  <c r="L386" i="1"/>
  <c r="N386" i="1" s="1"/>
  <c r="Z385" i="1"/>
  <c r="Y385" i="1"/>
  <c r="T385" i="1"/>
  <c r="S385" i="1"/>
  <c r="L385" i="1"/>
  <c r="N385" i="1" s="1"/>
  <c r="Z384" i="1"/>
  <c r="Y384" i="1"/>
  <c r="T384" i="1"/>
  <c r="S384" i="1"/>
  <c r="L384" i="1"/>
  <c r="N384" i="1" s="1"/>
  <c r="Z383" i="1"/>
  <c r="Y383" i="1"/>
  <c r="T383" i="1"/>
  <c r="S383" i="1"/>
  <c r="L383" i="1"/>
  <c r="N383" i="1" s="1"/>
  <c r="Z382" i="1"/>
  <c r="Y382" i="1"/>
  <c r="T382" i="1"/>
  <c r="S382" i="1"/>
  <c r="L382" i="1"/>
  <c r="N382" i="1" s="1"/>
  <c r="Z381" i="1"/>
  <c r="Y381" i="1"/>
  <c r="T381" i="1"/>
  <c r="S381" i="1"/>
  <c r="L381" i="1"/>
  <c r="N381" i="1" s="1"/>
  <c r="Z682" i="1"/>
  <c r="Y682" i="1"/>
  <c r="T682" i="1"/>
  <c r="S682" i="1"/>
  <c r="L682" i="1"/>
  <c r="N682" i="1" s="1"/>
  <c r="Z666" i="1"/>
  <c r="Y666" i="1"/>
  <c r="T666" i="1"/>
  <c r="S666" i="1"/>
  <c r="L666" i="1"/>
  <c r="N666" i="1" s="1"/>
  <c r="Z665" i="1"/>
  <c r="Y665" i="1"/>
  <c r="T665" i="1"/>
  <c r="S665" i="1"/>
  <c r="L665" i="1"/>
  <c r="N665" i="1" s="1"/>
  <c r="Z664" i="1"/>
  <c r="Y664" i="1"/>
  <c r="T664" i="1"/>
  <c r="S664" i="1"/>
  <c r="L664" i="1"/>
  <c r="N664" i="1" s="1"/>
  <c r="Z663" i="1"/>
  <c r="Y663" i="1"/>
  <c r="T663" i="1"/>
  <c r="S663" i="1"/>
  <c r="L663" i="1"/>
  <c r="N663" i="1" s="1"/>
  <c r="Z662" i="1"/>
  <c r="Y662" i="1"/>
  <c r="T662" i="1"/>
  <c r="S662" i="1"/>
  <c r="L662" i="1"/>
  <c r="N662" i="1" s="1"/>
  <c r="Z559" i="1"/>
  <c r="Y559" i="1"/>
  <c r="T559" i="1"/>
  <c r="S559" i="1"/>
  <c r="L559" i="1"/>
  <c r="N559" i="1" s="1"/>
  <c r="Z558" i="1"/>
  <c r="Y558" i="1"/>
  <c r="T558" i="1"/>
  <c r="S558" i="1"/>
  <c r="L558" i="1"/>
  <c r="N558" i="1" s="1"/>
  <c r="Z557" i="1"/>
  <c r="Y557" i="1"/>
  <c r="T557" i="1"/>
  <c r="S557" i="1"/>
  <c r="L557" i="1"/>
  <c r="N557" i="1" s="1"/>
  <c r="Z535" i="1"/>
  <c r="Y535" i="1"/>
  <c r="T535" i="1"/>
  <c r="S535" i="1"/>
  <c r="L535" i="1"/>
  <c r="N535" i="1" s="1"/>
  <c r="Z500" i="1"/>
  <c r="Y500" i="1"/>
  <c r="T500" i="1"/>
  <c r="S500" i="1"/>
  <c r="L500" i="1"/>
  <c r="N500" i="1" s="1"/>
  <c r="Z499" i="1"/>
  <c r="Y499" i="1"/>
  <c r="T499" i="1"/>
  <c r="S499" i="1"/>
  <c r="L499" i="1"/>
  <c r="N499" i="1" s="1"/>
  <c r="Z498" i="1"/>
  <c r="Y498" i="1"/>
  <c r="T498" i="1"/>
  <c r="S498" i="1"/>
  <c r="L498" i="1"/>
  <c r="N498" i="1" s="1"/>
  <c r="Z489" i="1"/>
  <c r="Y489" i="1"/>
  <c r="T489" i="1"/>
  <c r="S489" i="1"/>
  <c r="L489" i="1"/>
  <c r="N489" i="1" s="1"/>
  <c r="Z488" i="1"/>
  <c r="Y488" i="1"/>
  <c r="T488" i="1"/>
  <c r="S488" i="1"/>
  <c r="L488" i="1"/>
  <c r="N488" i="1" s="1"/>
  <c r="Z487" i="1"/>
  <c r="Y487" i="1"/>
  <c r="T487" i="1"/>
  <c r="S487" i="1"/>
  <c r="L487" i="1"/>
  <c r="N487" i="1" s="1"/>
  <c r="Z486" i="1"/>
  <c r="Y486" i="1"/>
  <c r="T486" i="1"/>
  <c r="S486" i="1"/>
  <c r="L486" i="1"/>
  <c r="N486" i="1" s="1"/>
  <c r="Z485" i="1"/>
  <c r="Y485" i="1"/>
  <c r="T485" i="1"/>
  <c r="S485" i="1"/>
  <c r="L485" i="1"/>
  <c r="N485" i="1" s="1"/>
  <c r="Z380" i="1"/>
  <c r="Y380" i="1"/>
  <c r="T380" i="1"/>
  <c r="S380" i="1"/>
  <c r="L380" i="1"/>
  <c r="N380" i="1" s="1"/>
  <c r="Z379" i="1"/>
  <c r="Y379" i="1"/>
  <c r="T379" i="1"/>
  <c r="S379" i="1"/>
  <c r="L379" i="1"/>
  <c r="N379" i="1" s="1"/>
  <c r="Z378" i="1"/>
  <c r="Y378" i="1"/>
  <c r="T378" i="1"/>
  <c r="S378" i="1"/>
  <c r="L378" i="1"/>
  <c r="N378" i="1" s="1"/>
  <c r="Z377" i="1"/>
  <c r="Y377" i="1"/>
  <c r="T377" i="1"/>
  <c r="S377" i="1"/>
  <c r="L377" i="1"/>
  <c r="N377" i="1" s="1"/>
  <c r="Z376" i="1"/>
  <c r="Y376" i="1"/>
  <c r="T376" i="1"/>
  <c r="R376" i="1"/>
  <c r="S376" i="1" s="1"/>
  <c r="L376" i="1"/>
  <c r="N376" i="1" s="1"/>
  <c r="Z375" i="1"/>
  <c r="Y375" i="1"/>
  <c r="T375" i="1"/>
  <c r="S375" i="1"/>
  <c r="L375" i="1"/>
  <c r="N375" i="1" s="1"/>
  <c r="Z374" i="1"/>
  <c r="Y374" i="1"/>
  <c r="T374" i="1"/>
  <c r="S374" i="1"/>
  <c r="L374" i="1"/>
  <c r="N374" i="1" s="1"/>
  <c r="Z373" i="1"/>
  <c r="Y373" i="1"/>
  <c r="T373" i="1"/>
  <c r="S373" i="1"/>
  <c r="L373" i="1"/>
  <c r="N373" i="1" s="1"/>
  <c r="Z372" i="1"/>
  <c r="Y372" i="1"/>
  <c r="T372" i="1"/>
  <c r="S372" i="1"/>
  <c r="L372" i="1"/>
  <c r="N372" i="1" s="1"/>
  <c r="Z371" i="1"/>
  <c r="Y371" i="1"/>
  <c r="T371" i="1"/>
  <c r="S371" i="1"/>
  <c r="L371" i="1"/>
  <c r="N371" i="1" s="1"/>
  <c r="Z343" i="1"/>
  <c r="Y343" i="1"/>
  <c r="R343" i="1"/>
  <c r="T343" i="1" s="1"/>
  <c r="L343" i="1"/>
  <c r="N343" i="1" s="1"/>
  <c r="Z342" i="1"/>
  <c r="Y342" i="1"/>
  <c r="T342" i="1"/>
  <c r="S342" i="1"/>
  <c r="L342" i="1"/>
  <c r="N342" i="1" s="1"/>
  <c r="Z341" i="1"/>
  <c r="Y341" i="1"/>
  <c r="T341" i="1"/>
  <c r="S341" i="1"/>
  <c r="L341" i="1"/>
  <c r="N341" i="1" s="1"/>
  <c r="Z340" i="1"/>
  <c r="Y340" i="1"/>
  <c r="T340" i="1"/>
  <c r="S340" i="1"/>
  <c r="L340" i="1"/>
  <c r="N340" i="1" s="1"/>
  <c r="Z339" i="1"/>
  <c r="Y339" i="1"/>
  <c r="T339" i="1"/>
  <c r="S339" i="1"/>
  <c r="L339" i="1"/>
  <c r="N339" i="1" s="1"/>
  <c r="Z338" i="1"/>
  <c r="Y338" i="1"/>
  <c r="T338" i="1"/>
  <c r="S338" i="1"/>
  <c r="L338" i="1"/>
  <c r="N338" i="1" s="1"/>
  <c r="Z310" i="1"/>
  <c r="Y310" i="1"/>
  <c r="T310" i="1"/>
  <c r="S310" i="1"/>
  <c r="L310" i="1"/>
  <c r="N310" i="1" s="1"/>
  <c r="Z309" i="1"/>
  <c r="Y309" i="1"/>
  <c r="T309" i="1"/>
  <c r="S309" i="1"/>
  <c r="L309" i="1"/>
  <c r="N309" i="1" s="1"/>
  <c r="Z308" i="1"/>
  <c r="Y308" i="1"/>
  <c r="T308" i="1"/>
  <c r="S308" i="1"/>
  <c r="L308" i="1"/>
  <c r="N308" i="1" s="1"/>
  <c r="Z307" i="1"/>
  <c r="Y307" i="1"/>
  <c r="T307" i="1"/>
  <c r="S307" i="1"/>
  <c r="L307" i="1"/>
  <c r="N307" i="1" s="1"/>
  <c r="Z306" i="1"/>
  <c r="Y306" i="1"/>
  <c r="T306" i="1"/>
  <c r="S306" i="1"/>
  <c r="L306" i="1"/>
  <c r="N306" i="1" s="1"/>
  <c r="Z283" i="1"/>
  <c r="Y283" i="1"/>
  <c r="T283" i="1"/>
  <c r="S283" i="1"/>
  <c r="L283" i="1"/>
  <c r="N283" i="1" s="1"/>
  <c r="Z282" i="1"/>
  <c r="Y282" i="1"/>
  <c r="T282" i="1"/>
  <c r="S282" i="1"/>
  <c r="L282" i="1"/>
  <c r="N282" i="1" s="1"/>
  <c r="Z281" i="1"/>
  <c r="Y281" i="1"/>
  <c r="T281" i="1"/>
  <c r="S281" i="1"/>
  <c r="L281" i="1"/>
  <c r="N281" i="1" s="1"/>
  <c r="Z258" i="1"/>
  <c r="Y258" i="1"/>
  <c r="T258" i="1"/>
  <c r="S258" i="1"/>
  <c r="L258" i="1"/>
  <c r="N258" i="1" s="1"/>
  <c r="Z257" i="1"/>
  <c r="Y257" i="1"/>
  <c r="T257" i="1"/>
  <c r="S257" i="1"/>
  <c r="L257" i="1"/>
  <c r="N257" i="1" s="1"/>
  <c r="Z256" i="1"/>
  <c r="Y256" i="1"/>
  <c r="T256" i="1"/>
  <c r="S256" i="1"/>
  <c r="L256" i="1"/>
  <c r="N256" i="1" s="1"/>
  <c r="Z225" i="1"/>
  <c r="Y225" i="1"/>
  <c r="T225" i="1"/>
  <c r="S225" i="1"/>
  <c r="L225" i="1"/>
  <c r="N225" i="1" s="1"/>
  <c r="Z224" i="1"/>
  <c r="Y224" i="1"/>
  <c r="T224" i="1"/>
  <c r="S224" i="1"/>
  <c r="L224" i="1"/>
  <c r="N224" i="1" s="1"/>
  <c r="Z223" i="1"/>
  <c r="Y223" i="1"/>
  <c r="T223" i="1"/>
  <c r="S223" i="1"/>
  <c r="L223" i="1"/>
  <c r="N223" i="1" s="1"/>
  <c r="Z222" i="1"/>
  <c r="Y222" i="1"/>
  <c r="T222" i="1"/>
  <c r="S222" i="1"/>
  <c r="L222" i="1"/>
  <c r="N222" i="1" s="1"/>
  <c r="Z221" i="1"/>
  <c r="Y221" i="1"/>
  <c r="T221" i="1"/>
  <c r="S221" i="1"/>
  <c r="L221" i="1"/>
  <c r="N221" i="1" s="1"/>
  <c r="Z220" i="1"/>
  <c r="Y220" i="1"/>
  <c r="T220" i="1"/>
  <c r="S220" i="1"/>
  <c r="L220" i="1"/>
  <c r="N220" i="1" s="1"/>
  <c r="Z219" i="1"/>
  <c r="Y219" i="1"/>
  <c r="T219" i="1"/>
  <c r="S219" i="1"/>
  <c r="L219" i="1"/>
  <c r="N219" i="1" s="1"/>
  <c r="Z218" i="1"/>
  <c r="Y218" i="1"/>
  <c r="T218" i="1"/>
  <c r="S218" i="1"/>
  <c r="L218" i="1"/>
  <c r="N218" i="1" s="1"/>
  <c r="Z217" i="1"/>
  <c r="Y217" i="1"/>
  <c r="T217" i="1"/>
  <c r="S217" i="1"/>
  <c r="L217" i="1"/>
  <c r="N217" i="1" s="1"/>
  <c r="Z190" i="1"/>
  <c r="Y190" i="1"/>
  <c r="T190" i="1"/>
  <c r="S190" i="1"/>
  <c r="L190" i="1"/>
  <c r="N190" i="1" s="1"/>
  <c r="Z170" i="1"/>
  <c r="Y170" i="1"/>
  <c r="T170" i="1"/>
  <c r="S170" i="1"/>
  <c r="L170" i="1"/>
  <c r="N170" i="1" s="1"/>
  <c r="Z169" i="1"/>
  <c r="Y169" i="1"/>
  <c r="T169" i="1"/>
  <c r="S169" i="1"/>
  <c r="L169" i="1"/>
  <c r="N169" i="1" s="1"/>
  <c r="Z151" i="1"/>
  <c r="Y151" i="1"/>
  <c r="T151" i="1"/>
  <c r="S151" i="1"/>
  <c r="L151" i="1"/>
  <c r="N151" i="1" s="1"/>
  <c r="Z150" i="1"/>
  <c r="Y150" i="1"/>
  <c r="T150" i="1"/>
  <c r="S150" i="1"/>
  <c r="L150" i="1"/>
  <c r="N150" i="1" s="1"/>
  <c r="Z149" i="1"/>
  <c r="Y149" i="1"/>
  <c r="T149" i="1"/>
  <c r="S149" i="1"/>
  <c r="L149" i="1"/>
  <c r="N149" i="1" s="1"/>
  <c r="Z148" i="1"/>
  <c r="Y148" i="1"/>
  <c r="T148" i="1"/>
  <c r="S148" i="1"/>
  <c r="L148" i="1"/>
  <c r="N148" i="1" s="1"/>
  <c r="Z147" i="1"/>
  <c r="Y147" i="1"/>
  <c r="T147" i="1"/>
  <c r="S147" i="1"/>
  <c r="L147" i="1"/>
  <c r="N147" i="1" s="1"/>
  <c r="Z129" i="1"/>
  <c r="Y129" i="1"/>
  <c r="T129" i="1"/>
  <c r="S129" i="1"/>
  <c r="L129" i="1"/>
  <c r="N129" i="1" s="1"/>
  <c r="Z128" i="1"/>
  <c r="Y128" i="1"/>
  <c r="T128" i="1"/>
  <c r="S128" i="1"/>
  <c r="L128" i="1"/>
  <c r="N128" i="1" s="1"/>
  <c r="Z127" i="1"/>
  <c r="Y127" i="1"/>
  <c r="T127" i="1"/>
  <c r="S127" i="1"/>
  <c r="L127" i="1"/>
  <c r="N127" i="1" s="1"/>
  <c r="Z126" i="1"/>
  <c r="Y126" i="1"/>
  <c r="T126" i="1"/>
  <c r="S126" i="1"/>
  <c r="L126" i="1"/>
  <c r="N126" i="1" s="1"/>
  <c r="Z125" i="1"/>
  <c r="Y125" i="1"/>
  <c r="T125" i="1"/>
  <c r="S125" i="1"/>
  <c r="L125" i="1"/>
  <c r="N125" i="1" s="1"/>
  <c r="Z112" i="1"/>
  <c r="Y112" i="1"/>
  <c r="T112" i="1"/>
  <c r="S112" i="1"/>
  <c r="L112" i="1"/>
  <c r="N112" i="1" s="1"/>
  <c r="Z111" i="1"/>
  <c r="Y111" i="1"/>
  <c r="T111" i="1"/>
  <c r="S111" i="1"/>
  <c r="L111" i="1"/>
  <c r="N111" i="1" s="1"/>
  <c r="Z110" i="1"/>
  <c r="Y110" i="1"/>
  <c r="T110" i="1"/>
  <c r="S110" i="1"/>
  <c r="L110" i="1"/>
  <c r="N110" i="1" s="1"/>
  <c r="Z109" i="1"/>
  <c r="Y109" i="1"/>
  <c r="T109" i="1"/>
  <c r="S109" i="1"/>
  <c r="L109" i="1"/>
  <c r="N109" i="1" s="1"/>
  <c r="Z108" i="1"/>
  <c r="Y108" i="1"/>
  <c r="T108" i="1"/>
  <c r="S108" i="1"/>
  <c r="L108" i="1"/>
  <c r="N108" i="1" s="1"/>
  <c r="Z78" i="1"/>
  <c r="Y78" i="1"/>
  <c r="T78" i="1"/>
  <c r="S78" i="1"/>
  <c r="L78" i="1"/>
  <c r="N78" i="1" s="1"/>
  <c r="Z77" i="1"/>
  <c r="Y77" i="1"/>
  <c r="T77" i="1"/>
  <c r="S77" i="1"/>
  <c r="L77" i="1"/>
  <c r="N77" i="1" s="1"/>
  <c r="Z76" i="1"/>
  <c r="Y76" i="1"/>
  <c r="T76" i="1"/>
  <c r="S76" i="1"/>
  <c r="L76" i="1"/>
  <c r="N76" i="1" s="1"/>
  <c r="Z75" i="1"/>
  <c r="Y75" i="1"/>
  <c r="T75" i="1"/>
  <c r="S75" i="1"/>
  <c r="L75" i="1"/>
  <c r="N75" i="1" s="1"/>
  <c r="Z74" i="1"/>
  <c r="Y74" i="1"/>
  <c r="T74" i="1"/>
  <c r="S74" i="1"/>
  <c r="L74" i="1"/>
  <c r="N74" i="1" s="1"/>
  <c r="Z73" i="1"/>
  <c r="Y73" i="1"/>
  <c r="T73" i="1"/>
  <c r="S73" i="1"/>
  <c r="L73" i="1"/>
  <c r="N73" i="1" s="1"/>
  <c r="Z72" i="1"/>
  <c r="Y72" i="1"/>
  <c r="T72" i="1"/>
  <c r="S72" i="1"/>
  <c r="L72" i="1"/>
  <c r="N72" i="1" s="1"/>
  <c r="Z42" i="1"/>
  <c r="Y42" i="1"/>
  <c r="T42" i="1"/>
  <c r="S42" i="1"/>
  <c r="L42" i="1"/>
  <c r="N42" i="1" s="1"/>
  <c r="Z41" i="1"/>
  <c r="Y41" i="1"/>
  <c r="T41" i="1"/>
  <c r="S41" i="1"/>
  <c r="L41" i="1"/>
  <c r="N41" i="1" s="1"/>
  <c r="Z40" i="1"/>
  <c r="Y40" i="1"/>
  <c r="T40" i="1"/>
  <c r="S40" i="1"/>
  <c r="L40" i="1"/>
  <c r="N40" i="1" s="1"/>
  <c r="Z39" i="1"/>
  <c r="Y39" i="1"/>
  <c r="T39" i="1"/>
  <c r="S39" i="1"/>
  <c r="L39" i="1"/>
  <c r="N39" i="1" s="1"/>
  <c r="Z38" i="1"/>
  <c r="Y38" i="1"/>
  <c r="T38" i="1"/>
  <c r="S38" i="1"/>
  <c r="L38" i="1"/>
  <c r="N38" i="1" s="1"/>
  <c r="Z37" i="1"/>
  <c r="Y37" i="1"/>
  <c r="T37" i="1"/>
  <c r="S37" i="1"/>
  <c r="L37" i="1"/>
  <c r="N37" i="1" s="1"/>
  <c r="Z36" i="1"/>
  <c r="Y36" i="1"/>
  <c r="T36" i="1"/>
  <c r="S36" i="1"/>
  <c r="L36" i="1"/>
  <c r="N36" i="1" s="1"/>
  <c r="Z35" i="1"/>
  <c r="Y35" i="1"/>
  <c r="T35" i="1"/>
  <c r="S35" i="1"/>
  <c r="L35" i="1"/>
  <c r="N35" i="1" s="1"/>
  <c r="Z34" i="1"/>
  <c r="Y34" i="1"/>
  <c r="T34" i="1"/>
  <c r="S34" i="1"/>
  <c r="L34" i="1"/>
  <c r="N34" i="1" s="1"/>
  <c r="Z33" i="1"/>
  <c r="Y33" i="1"/>
  <c r="T33" i="1"/>
  <c r="S33" i="1"/>
  <c r="L33" i="1"/>
  <c r="N33" i="1" s="1"/>
  <c r="Z20" i="1"/>
  <c r="Y20" i="1"/>
  <c r="T20" i="1"/>
  <c r="S20" i="1"/>
  <c r="L20" i="1"/>
  <c r="N20" i="1" s="1"/>
  <c r="Z19" i="1"/>
  <c r="Y19" i="1"/>
  <c r="T19" i="1"/>
  <c r="S19" i="1"/>
  <c r="L19" i="1"/>
  <c r="N19" i="1" s="1"/>
  <c r="Z18" i="1"/>
  <c r="Y18" i="1"/>
  <c r="T18" i="1"/>
  <c r="S18" i="1"/>
  <c r="L18" i="1"/>
  <c r="N18" i="1" s="1"/>
  <c r="Z17" i="1"/>
  <c r="Y17" i="1"/>
  <c r="T17" i="1"/>
  <c r="S17" i="1"/>
  <c r="L17" i="1"/>
  <c r="N17" i="1" s="1"/>
  <c r="Z16" i="1"/>
  <c r="Y16" i="1"/>
  <c r="T16" i="1"/>
  <c r="S16" i="1"/>
  <c r="L16" i="1"/>
  <c r="N16" i="1" s="1"/>
  <c r="Z15" i="1"/>
  <c r="Y15" i="1"/>
  <c r="T15" i="1"/>
  <c r="S15" i="1"/>
  <c r="L15" i="1"/>
  <c r="N15" i="1" s="1"/>
  <c r="Z5" i="1"/>
  <c r="Y5" i="1"/>
  <c r="T5" i="1"/>
  <c r="S5" i="1"/>
  <c r="L5" i="1"/>
  <c r="N5" i="1" s="1"/>
  <c r="Z4" i="1"/>
  <c r="Y4" i="1"/>
  <c r="T4" i="1"/>
  <c r="S4" i="1"/>
  <c r="L4" i="1"/>
  <c r="N4" i="1" s="1"/>
  <c r="Z3" i="1"/>
  <c r="Y3" i="1"/>
  <c r="T3" i="1"/>
  <c r="S3" i="1"/>
  <c r="L3" i="1"/>
  <c r="N3" i="1" s="1"/>
  <c r="Z2" i="1"/>
  <c r="Y2" i="1"/>
  <c r="T2" i="1"/>
  <c r="S2" i="1"/>
  <c r="L2" i="1"/>
  <c r="N2" i="1" s="1"/>
  <c r="T685" i="1" l="1"/>
  <c r="T9" i="1"/>
  <c r="T29" i="1"/>
  <c r="T88" i="1"/>
  <c r="T156" i="1"/>
  <c r="S329" i="1"/>
  <c r="S350" i="1"/>
  <c r="T354" i="1"/>
  <c r="S745" i="1"/>
  <c r="T963" i="1"/>
  <c r="T966" i="1"/>
  <c r="S795" i="1"/>
  <c r="T920" i="1"/>
  <c r="T925" i="1"/>
  <c r="T1090" i="1"/>
  <c r="T1007" i="1"/>
  <c r="T1012" i="1"/>
  <c r="T1634" i="1"/>
  <c r="T1710" i="1"/>
  <c r="S1919" i="1"/>
  <c r="S2082" i="1"/>
  <c r="T2084" i="1"/>
  <c r="T2088" i="1"/>
  <c r="T2092" i="1"/>
  <c r="S2117" i="1"/>
  <c r="T2120" i="1"/>
  <c r="T2129" i="1"/>
  <c r="T2133" i="1"/>
  <c r="T2137" i="1"/>
  <c r="T2222" i="1"/>
  <c r="T2243" i="1"/>
  <c r="T2255" i="1"/>
  <c r="T2387" i="1"/>
  <c r="T2417" i="1"/>
  <c r="S2453" i="1"/>
  <c r="S2551" i="1"/>
  <c r="T2561" i="1"/>
  <c r="T2617" i="1"/>
  <c r="S2648" i="1"/>
  <c r="S2683" i="1"/>
  <c r="S2086" i="1"/>
  <c r="S2090" i="1"/>
  <c r="S2219" i="1"/>
  <c r="T2223" i="1"/>
  <c r="S260" i="1"/>
  <c r="S94" i="1"/>
  <c r="S209" i="1"/>
  <c r="S271" i="1"/>
  <c r="T483" i="1"/>
  <c r="S493" i="1"/>
  <c r="S931" i="1"/>
  <c r="S936" i="1"/>
  <c r="T976" i="1"/>
  <c r="T794" i="1"/>
  <c r="T910" i="1"/>
  <c r="T1002" i="1"/>
  <c r="T1016" i="1"/>
  <c r="T1022" i="1"/>
  <c r="T1783" i="1"/>
  <c r="S2128" i="1"/>
  <c r="S2132" i="1"/>
  <c r="S2136" i="1"/>
  <c r="S2251" i="1"/>
  <c r="S911" i="1"/>
  <c r="T911" i="1"/>
  <c r="S918" i="1"/>
  <c r="T918" i="1"/>
  <c r="S926" i="1"/>
  <c r="T926" i="1"/>
  <c r="S343" i="1"/>
  <c r="S23" i="1"/>
  <c r="S684" i="1"/>
  <c r="S30" i="1"/>
  <c r="S95" i="1"/>
  <c r="S181" i="1"/>
  <c r="S263" i="1"/>
  <c r="S325" i="1"/>
  <c r="S330" i="1"/>
  <c r="S495" i="1"/>
  <c r="S669" i="1"/>
  <c r="S692" i="1"/>
  <c r="S901" i="1"/>
  <c r="S906" i="1"/>
  <c r="S934" i="1"/>
  <c r="S960" i="1"/>
  <c r="S912" i="1"/>
  <c r="S919" i="1"/>
  <c r="S927" i="1"/>
  <c r="T1006" i="1"/>
  <c r="S1006" i="1"/>
  <c r="T1010" i="1"/>
  <c r="S1010" i="1"/>
  <c r="T1014" i="1"/>
  <c r="S1014" i="1"/>
  <c r="T1018" i="1"/>
  <c r="S1018" i="1"/>
  <c r="S922" i="1"/>
  <c r="T922" i="1"/>
  <c r="S908" i="1"/>
  <c r="S923" i="1"/>
  <c r="T1004" i="1"/>
  <c r="S1004" i="1"/>
  <c r="T1020" i="1"/>
  <c r="S1020" i="1"/>
  <c r="T1024" i="1"/>
  <c r="S1024" i="1"/>
  <c r="T1003" i="1"/>
  <c r="T1005" i="1"/>
  <c r="T1009" i="1"/>
  <c r="T1013" i="1"/>
  <c r="T1017" i="1"/>
  <c r="T1019" i="1"/>
  <c r="T1023" i="1"/>
  <c r="T1027" i="1"/>
  <c r="T1636" i="1"/>
  <c r="T1709" i="1"/>
  <c r="T1711" i="1"/>
  <c r="S1603" i="1"/>
  <c r="S1645" i="1"/>
  <c r="S1740" i="1"/>
  <c r="S1785" i="1"/>
  <c r="S1861" i="1"/>
  <c r="S1739" i="1"/>
  <c r="S1784" i="1"/>
  <c r="S1845" i="1"/>
  <c r="S1918" i="1"/>
  <c r="S2000" i="1"/>
  <c r="S2085" i="1"/>
  <c r="S2089" i="1"/>
  <c r="S2107" i="1"/>
  <c r="S2118" i="1"/>
  <c r="S2127" i="1"/>
  <c r="S2131" i="1"/>
  <c r="S2135" i="1"/>
  <c r="S2139" i="1"/>
  <c r="S2221" i="1"/>
  <c r="S2248" i="1"/>
  <c r="S2256" i="1"/>
  <c r="S2418" i="1"/>
  <c r="S2450" i="1"/>
  <c r="S2546" i="1"/>
  <c r="S2639" i="1"/>
  <c r="S2646" i="1"/>
  <c r="S2660" i="1"/>
  <c r="S2675" i="1"/>
  <c r="S2685" i="1"/>
</calcChain>
</file>

<file path=xl/sharedStrings.xml><?xml version="1.0" encoding="utf-8"?>
<sst xmlns="http://schemas.openxmlformats.org/spreadsheetml/2006/main" count="203473" uniqueCount="16029">
  <si>
    <t>ID</t>
  </si>
  <si>
    <t>FechaSolicitud</t>
  </si>
  <si>
    <t>Categoria1</t>
  </si>
  <si>
    <t>Categoria2</t>
  </si>
  <si>
    <t>Categoria3</t>
  </si>
  <si>
    <t>Servicio</t>
  </si>
  <si>
    <t>TipoServicio</t>
  </si>
  <si>
    <t>LugarServicio</t>
  </si>
  <si>
    <t>Sucursal</t>
  </si>
  <si>
    <t>MontoNeto</t>
  </si>
  <si>
    <t>PorcentajeImpuesto</t>
  </si>
  <si>
    <t>ValorImpuesto</t>
  </si>
  <si>
    <t>MontoExento</t>
  </si>
  <si>
    <t>MontoTotal</t>
  </si>
  <si>
    <t>DescripciónServicio</t>
  </si>
  <si>
    <t>Receptor</t>
  </si>
  <si>
    <t>ProfesionalAsignado</t>
  </si>
  <si>
    <t>RutCP</t>
  </si>
  <si>
    <t>NombreFantasiaCP</t>
  </si>
  <si>
    <t>RazonSocialCP</t>
  </si>
  <si>
    <t>LicenciaConducir</t>
  </si>
  <si>
    <t>Contrato</t>
  </si>
  <si>
    <t>Faena</t>
  </si>
  <si>
    <t>RutCS</t>
  </si>
  <si>
    <t>NombreFantasiaCS</t>
  </si>
  <si>
    <t>RazonSocialCS</t>
  </si>
  <si>
    <t>Licencia</t>
  </si>
  <si>
    <t>ClaseLicenciaConducir</t>
  </si>
  <si>
    <t>LeyAplicable</t>
  </si>
  <si>
    <t>FechaReservaInicioPreeliminar</t>
  </si>
  <si>
    <t>HoraReservaInicioPreeliminar</t>
  </si>
  <si>
    <t>FechaReservaTerminoPreeliminar</t>
  </si>
  <si>
    <t>HoraReservaTerminoPreeliminar</t>
  </si>
  <si>
    <t>Jornada</t>
  </si>
  <si>
    <t>ObservacionSolicitudIngreso</t>
  </si>
  <si>
    <t>Exámen Psicosensotécnico</t>
  </si>
  <si>
    <t>Psicosensotécnico</t>
  </si>
  <si>
    <t>Psicosensotécnico Riguroso</t>
  </si>
  <si>
    <t>Presencial</t>
  </si>
  <si>
    <t>Oficina</t>
  </si>
  <si>
    <t>Illapel</t>
  </si>
  <si>
    <t>Sin Información</t>
  </si>
  <si>
    <t>Patricia Margaret Cancino Gonzalez</t>
  </si>
  <si>
    <t>76086516-8</t>
  </si>
  <si>
    <t>11135831-1</t>
  </si>
  <si>
    <t>12:00</t>
  </si>
  <si>
    <t>02-01-2020</t>
  </si>
  <si>
    <t>13:00</t>
  </si>
  <si>
    <t>Vespertina</t>
  </si>
  <si>
    <t>Sin Observaciones</t>
  </si>
  <si>
    <t>76251380-3</t>
  </si>
  <si>
    <t>7229144-1</t>
  </si>
  <si>
    <t>76076361-6</t>
  </si>
  <si>
    <t>8272085-5</t>
  </si>
  <si>
    <t>76072020-8</t>
  </si>
  <si>
    <t>11329214-8</t>
  </si>
  <si>
    <t>8373638-0</t>
  </si>
  <si>
    <t>17627890-0</t>
  </si>
  <si>
    <t>6934950-1</t>
  </si>
  <si>
    <t>18580991-9</t>
  </si>
  <si>
    <t>76069143-7</t>
  </si>
  <si>
    <t>26001315-7</t>
  </si>
  <si>
    <t>16345108-5</t>
  </si>
  <si>
    <t>76057604-2</t>
  </si>
  <si>
    <t>13180927-1</t>
  </si>
  <si>
    <t>15045596-0</t>
  </si>
  <si>
    <t>76376573-3</t>
  </si>
  <si>
    <t>14347898-K</t>
  </si>
  <si>
    <t>76975328-1</t>
  </si>
  <si>
    <t>9802064-0</t>
  </si>
  <si>
    <t>76201805-5</t>
  </si>
  <si>
    <t>19302345-2</t>
  </si>
  <si>
    <t>18255115-5</t>
  </si>
  <si>
    <t>11728178-7</t>
  </si>
  <si>
    <t>76380941-2</t>
  </si>
  <si>
    <t>15045752-1</t>
  </si>
  <si>
    <t>18793212-2</t>
  </si>
  <si>
    <t>76899592-3</t>
  </si>
  <si>
    <t>16927727-3</t>
  </si>
  <si>
    <t>76362293-2</t>
  </si>
  <si>
    <t>9231748-K</t>
  </si>
  <si>
    <t>13977134-6</t>
  </si>
  <si>
    <t>96937250-9</t>
  </si>
  <si>
    <t>13759877-9</t>
  </si>
  <si>
    <t>16927610-2</t>
  </si>
  <si>
    <t>14378980-2</t>
  </si>
  <si>
    <t>96843130-7</t>
  </si>
  <si>
    <t>13775012-0</t>
  </si>
  <si>
    <t>11933349-0</t>
  </si>
  <si>
    <t>15047397-7</t>
  </si>
  <si>
    <t>18003151-0</t>
  </si>
  <si>
    <t>78044920-9</t>
  </si>
  <si>
    <t>19594244-7</t>
  </si>
  <si>
    <t>77292810-6</t>
  </si>
  <si>
    <t>9573835-4</t>
  </si>
  <si>
    <t>17037758-3</t>
  </si>
  <si>
    <t>18032409-7</t>
  </si>
  <si>
    <t>18855803-8</t>
  </si>
  <si>
    <t>76561430- 9</t>
  </si>
  <si>
    <t>17276335-9</t>
  </si>
  <si>
    <t>96917120-1</t>
  </si>
  <si>
    <t>14099300-K</t>
  </si>
  <si>
    <t>16974477-7</t>
  </si>
  <si>
    <t>16602064-6</t>
  </si>
  <si>
    <t>76162750-3</t>
  </si>
  <si>
    <t>16059710-0</t>
  </si>
  <si>
    <t>77490350-K</t>
  </si>
  <si>
    <t>9469345-4</t>
  </si>
  <si>
    <t>88006900-4</t>
  </si>
  <si>
    <t>15785448-8</t>
  </si>
  <si>
    <t>16313803-4</t>
  </si>
  <si>
    <t>17642696-9</t>
  </si>
  <si>
    <t>76060284-1</t>
  </si>
  <si>
    <t>10867459-8</t>
  </si>
  <si>
    <t>79633220-4</t>
  </si>
  <si>
    <t>17828269-7</t>
  </si>
  <si>
    <t>13977590-2</t>
  </si>
  <si>
    <t>14308292-K</t>
  </si>
  <si>
    <t>6933918-2</t>
  </si>
  <si>
    <t>16849700-8</t>
  </si>
  <si>
    <t>15045859-5</t>
  </si>
  <si>
    <t>15045390-9</t>
  </si>
  <si>
    <t>16313824-7</t>
  </si>
  <si>
    <t>9850838-4</t>
  </si>
  <si>
    <t>13977724-7</t>
  </si>
  <si>
    <t>76799970-4</t>
  </si>
  <si>
    <t>13748913-9</t>
  </si>
  <si>
    <t>14347779-7</t>
  </si>
  <si>
    <t>16602169-3</t>
  </si>
  <si>
    <t>16224689-5</t>
  </si>
  <si>
    <t>11328723-3</t>
  </si>
  <si>
    <t>76082426-7</t>
  </si>
  <si>
    <t>10990961-0</t>
  </si>
  <si>
    <t>76935014-4</t>
  </si>
  <si>
    <t>12718286-8</t>
  </si>
  <si>
    <t>76750360-1</t>
  </si>
  <si>
    <t>13180820-8</t>
  </si>
  <si>
    <t>6309525-7</t>
  </si>
  <si>
    <t>7027017-K</t>
  </si>
  <si>
    <t>16602494-3</t>
  </si>
  <si>
    <t>16928115-7</t>
  </si>
  <si>
    <t>18957052-K</t>
  </si>
  <si>
    <t>16791322-9</t>
  </si>
  <si>
    <t>16816053-4</t>
  </si>
  <si>
    <t>13873025-5</t>
  </si>
  <si>
    <t>14345879-2</t>
  </si>
  <si>
    <t>6273566-K</t>
  </si>
  <si>
    <t>9986451-6</t>
  </si>
  <si>
    <t>18580881-5</t>
  </si>
  <si>
    <t>18580535-2</t>
  </si>
  <si>
    <t>7634687-9</t>
  </si>
  <si>
    <t>16949358-8</t>
  </si>
  <si>
    <t>20166380-6</t>
  </si>
  <si>
    <t>19295950-0</t>
  </si>
  <si>
    <t>16700861-5</t>
  </si>
  <si>
    <t>76051215-K</t>
  </si>
  <si>
    <t>18970049-0</t>
  </si>
  <si>
    <t>17790287-K</t>
  </si>
  <si>
    <t>19594179-3</t>
  </si>
  <si>
    <t>5202027-1</t>
  </si>
  <si>
    <t>16060067-5</t>
  </si>
  <si>
    <t>19942785-7</t>
  </si>
  <si>
    <t>18689334-4</t>
  </si>
  <si>
    <t>19780621-4</t>
  </si>
  <si>
    <t>93077000-0</t>
  </si>
  <si>
    <t>13181266-3</t>
  </si>
  <si>
    <t>16849605-2</t>
  </si>
  <si>
    <t>17276206-9</t>
  </si>
  <si>
    <t>76468571-7</t>
  </si>
  <si>
    <t>13765616-7</t>
  </si>
  <si>
    <t>15990865-8</t>
  </si>
  <si>
    <t>12718123-3</t>
  </si>
  <si>
    <t>17968715-1</t>
  </si>
  <si>
    <t>10670378-7</t>
  </si>
  <si>
    <t>20177427-6</t>
  </si>
  <si>
    <t>18224353-1</t>
  </si>
  <si>
    <t>15715212-2</t>
  </si>
  <si>
    <t>76347813-0</t>
  </si>
  <si>
    <t>11514137-6</t>
  </si>
  <si>
    <t>11783756-4</t>
  </si>
  <si>
    <t>17620302-1</t>
  </si>
  <si>
    <t>96862140-8</t>
  </si>
  <si>
    <t>17968687-2</t>
  </si>
  <si>
    <t>12947299-5</t>
  </si>
  <si>
    <t>Evaluación Psicológica y Psicolaboral</t>
  </si>
  <si>
    <t>Evaluación</t>
  </si>
  <si>
    <t>Psicolaboral</t>
  </si>
  <si>
    <t>Exámen Psicológico de Altura Física</t>
  </si>
  <si>
    <t>Terreno</t>
  </si>
  <si>
    <t>Los Vilos</t>
  </si>
  <si>
    <t>76091747-8</t>
  </si>
  <si>
    <t>17040497-1</t>
  </si>
  <si>
    <t>10600028-1</t>
  </si>
  <si>
    <t>17561731-0</t>
  </si>
  <si>
    <t>15582485-9</t>
  </si>
  <si>
    <t>6580948-6</t>
  </si>
  <si>
    <t>14253267-0</t>
  </si>
  <si>
    <t>Aversión al Riesgo</t>
  </si>
  <si>
    <t>16974096-8</t>
  </si>
  <si>
    <t>17438967-5</t>
  </si>
  <si>
    <t>19094059-4</t>
  </si>
  <si>
    <t>13011140-8</t>
  </si>
  <si>
    <t>6864622-7</t>
  </si>
  <si>
    <t>17656061-4</t>
  </si>
  <si>
    <t>11700443-0</t>
  </si>
  <si>
    <t>16006089-1</t>
  </si>
  <si>
    <t>12578435-6</t>
  </si>
  <si>
    <t>16542659-2</t>
  </si>
  <si>
    <t>15493808-7</t>
  </si>
  <si>
    <t>14020066-2</t>
  </si>
  <si>
    <t>16829804-8</t>
  </si>
  <si>
    <t>8164227-3</t>
  </si>
  <si>
    <t>14387367-6</t>
  </si>
  <si>
    <t>16506038-5</t>
  </si>
  <si>
    <t>17206637-2</t>
  </si>
  <si>
    <t>9540284-4</t>
  </si>
  <si>
    <t>17070301-7</t>
  </si>
  <si>
    <t>9368167-3</t>
  </si>
  <si>
    <t>16833599-7</t>
  </si>
  <si>
    <t>11580471-5</t>
  </si>
  <si>
    <t>7022997-8</t>
  </si>
  <si>
    <t>13363888-1</t>
  </si>
  <si>
    <t>14404763-K</t>
  </si>
  <si>
    <t>9755293-2</t>
  </si>
  <si>
    <t>14066377-8</t>
  </si>
  <si>
    <t>12184549-0</t>
  </si>
  <si>
    <t>13701844-6</t>
  </si>
  <si>
    <t>10386399-5</t>
  </si>
  <si>
    <t>18202745-6</t>
  </si>
  <si>
    <t>13708319-1</t>
  </si>
  <si>
    <t>16218098-8</t>
  </si>
  <si>
    <t>10270372-9</t>
  </si>
  <si>
    <t>13308552-1</t>
  </si>
  <si>
    <t>10520197-4</t>
  </si>
  <si>
    <t>19449544-7</t>
  </si>
  <si>
    <t>8872509-3</t>
  </si>
  <si>
    <t>14133919-2</t>
  </si>
  <si>
    <t>16054471-6</t>
  </si>
  <si>
    <t>Certificación</t>
  </si>
  <si>
    <t>Personas</t>
  </si>
  <si>
    <t>Curso Rigger</t>
  </si>
  <si>
    <t>10820545-8</t>
  </si>
  <si>
    <t>17634721-K</t>
  </si>
  <si>
    <t>7952614-2</t>
  </si>
  <si>
    <t>15093322-6</t>
  </si>
  <si>
    <t>19964644-3</t>
  </si>
  <si>
    <t>16736621-K</t>
  </si>
  <si>
    <t>14478459-6</t>
  </si>
  <si>
    <t>13373711-1</t>
  </si>
  <si>
    <t>16927978-0</t>
  </si>
  <si>
    <t>12945818-6</t>
  </si>
  <si>
    <t>19297244-2</t>
  </si>
  <si>
    <t>13787141-6</t>
  </si>
  <si>
    <t>15995856-6</t>
  </si>
  <si>
    <t>1226162-7</t>
  </si>
  <si>
    <t>1377991-6</t>
  </si>
  <si>
    <t>1516492-2</t>
  </si>
  <si>
    <t>10543316-6</t>
  </si>
  <si>
    <t>12046927-4</t>
  </si>
  <si>
    <t>15790069-2</t>
  </si>
  <si>
    <t>19041669-0</t>
  </si>
  <si>
    <t>12731669-4</t>
  </si>
  <si>
    <t>18328694-3</t>
  </si>
  <si>
    <t>15441931-4</t>
  </si>
  <si>
    <t>15015779-K</t>
  </si>
  <si>
    <t>13929616-8</t>
  </si>
  <si>
    <t>7390188-K</t>
  </si>
  <si>
    <t>11386366-8</t>
  </si>
  <si>
    <t>17688848-2</t>
  </si>
  <si>
    <t>15595833-2</t>
  </si>
  <si>
    <t>15064161-6</t>
  </si>
  <si>
    <t>15674240-6</t>
  </si>
  <si>
    <t>18199400-2</t>
  </si>
  <si>
    <t>13138208-1</t>
  </si>
  <si>
    <t>15438534-7</t>
  </si>
  <si>
    <t>12159302-5</t>
  </si>
  <si>
    <t>14055624-6</t>
  </si>
  <si>
    <t>10523405-8</t>
  </si>
  <si>
    <t>16731079-6</t>
  </si>
  <si>
    <t>15937883-7</t>
  </si>
  <si>
    <t>13675344-7</t>
  </si>
  <si>
    <t>9834259-1</t>
  </si>
  <si>
    <t>17075809-9</t>
  </si>
  <si>
    <t>13567600-4</t>
  </si>
  <si>
    <t>12449399-4</t>
  </si>
  <si>
    <t>17823095-6</t>
  </si>
  <si>
    <t>18634331-K</t>
  </si>
  <si>
    <t>9532820-6</t>
  </si>
  <si>
    <t>13428716-0</t>
  </si>
  <si>
    <t>12004348-6</t>
  </si>
  <si>
    <t>12894604-7</t>
  </si>
  <si>
    <t>17885958-8</t>
  </si>
  <si>
    <t>19942979-5</t>
  </si>
  <si>
    <t>19436334-6</t>
  </si>
  <si>
    <t>13175201-6</t>
  </si>
  <si>
    <t>11532266-4</t>
  </si>
  <si>
    <t>9109745-1</t>
  </si>
  <si>
    <t>18254876-6</t>
  </si>
  <si>
    <t>19475698-6</t>
  </si>
  <si>
    <t>17969262-7</t>
  </si>
  <si>
    <t>17180050-1</t>
  </si>
  <si>
    <t>16807021-7</t>
  </si>
  <si>
    <t>14099921-0</t>
  </si>
  <si>
    <t>13946917-8</t>
  </si>
  <si>
    <t>16776594-2</t>
  </si>
  <si>
    <t>17962840-6</t>
  </si>
  <si>
    <t>689893-0</t>
  </si>
  <si>
    <t>9943734-0</t>
  </si>
  <si>
    <t>9747700-0</t>
  </si>
  <si>
    <t>14056735-3</t>
  </si>
  <si>
    <t>13974639-2</t>
  </si>
  <si>
    <t>13311834-9</t>
  </si>
  <si>
    <t>17824665-8</t>
  </si>
  <si>
    <t>13540572-8</t>
  </si>
  <si>
    <t>9543790-7</t>
  </si>
  <si>
    <t>7532820-6</t>
  </si>
  <si>
    <t>16313607-4</t>
  </si>
  <si>
    <t>12801366-5</t>
  </si>
  <si>
    <t>14138546-1</t>
  </si>
  <si>
    <t>10830538-K</t>
  </si>
  <si>
    <t>18580929-3</t>
  </si>
  <si>
    <t>15785280-9</t>
  </si>
  <si>
    <t>1222962-6</t>
  </si>
  <si>
    <t>8440655-4</t>
  </si>
  <si>
    <t>15083060-5</t>
  </si>
  <si>
    <t>15086161-9</t>
  </si>
  <si>
    <t>18526032-1</t>
  </si>
  <si>
    <t>11379507-7</t>
  </si>
  <si>
    <t>12940670-4</t>
  </si>
  <si>
    <t>14043690-9</t>
  </si>
  <si>
    <t>15090569-9</t>
  </si>
  <si>
    <t>11765290-4</t>
  </si>
  <si>
    <t>Intervención Individual y Grupal</t>
  </si>
  <si>
    <t>Intervención</t>
  </si>
  <si>
    <t>Psicológica</t>
  </si>
  <si>
    <t>Psicoterapia y Trat. Asoc.</t>
  </si>
  <si>
    <t>70360100-6</t>
  </si>
  <si>
    <t>12398747-0</t>
  </si>
  <si>
    <t>Evaluación Psicolaboral</t>
  </si>
  <si>
    <t>70037600-1</t>
  </si>
  <si>
    <t>18843323-5</t>
  </si>
  <si>
    <t>16059835-2</t>
  </si>
  <si>
    <t>19094669-K</t>
  </si>
  <si>
    <t>19117743-6</t>
  </si>
  <si>
    <t>18254870-7</t>
  </si>
  <si>
    <t>14114693-9</t>
  </si>
  <si>
    <t>10897227-0</t>
  </si>
  <si>
    <t>12598271-9</t>
  </si>
  <si>
    <t>17010269-K</t>
  </si>
  <si>
    <t>15878522-6</t>
  </si>
  <si>
    <t>7839555-9</t>
  </si>
  <si>
    <t>16872025-4</t>
  </si>
  <si>
    <t>7325452-2</t>
  </si>
  <si>
    <t>13952693-7</t>
  </si>
  <si>
    <t>121728312-3</t>
  </si>
  <si>
    <t>12942050-2</t>
  </si>
  <si>
    <t>19594319-2</t>
  </si>
  <si>
    <t>18968148-8</t>
  </si>
  <si>
    <t>8868399-1</t>
  </si>
  <si>
    <t>15059151-1</t>
  </si>
  <si>
    <t>18386185-9</t>
  </si>
  <si>
    <t>19097442-1</t>
  </si>
  <si>
    <t>9835673-8</t>
  </si>
  <si>
    <t>17276110-0</t>
  </si>
  <si>
    <t>79730880-3</t>
  </si>
  <si>
    <t>12812335-0</t>
  </si>
  <si>
    <t>19117743-7</t>
  </si>
  <si>
    <t>12609198-2</t>
  </si>
  <si>
    <t>17643186-5</t>
  </si>
  <si>
    <t>16059524-8</t>
  </si>
  <si>
    <t>13977502-3</t>
  </si>
  <si>
    <t>76176916-2</t>
  </si>
  <si>
    <t>18580877-7</t>
  </si>
  <si>
    <t>18580580-8</t>
  </si>
  <si>
    <t>14379300-1</t>
  </si>
  <si>
    <t>12773767-3</t>
  </si>
  <si>
    <t>12398980-5</t>
  </si>
  <si>
    <t>17439259-5</t>
  </si>
  <si>
    <t>16059556-6</t>
  </si>
  <si>
    <t>12815613-5</t>
  </si>
  <si>
    <t>6826932-6</t>
  </si>
  <si>
    <t>12598541-6</t>
  </si>
  <si>
    <t>MAURO</t>
  </si>
  <si>
    <t>14347094-6</t>
  </si>
  <si>
    <t>16494408-5</t>
  </si>
  <si>
    <t>13081364-K</t>
  </si>
  <si>
    <t>10227860-7</t>
  </si>
  <si>
    <t>13866467-7</t>
  </si>
  <si>
    <t>11505769-3</t>
  </si>
  <si>
    <t>10896992-K</t>
  </si>
  <si>
    <t>15047626-7</t>
  </si>
  <si>
    <t>16163821-8</t>
  </si>
  <si>
    <t>13542539-7</t>
  </si>
  <si>
    <t>12823152-8</t>
  </si>
  <si>
    <t>7173463-3</t>
  </si>
  <si>
    <t>15824790-9</t>
  </si>
  <si>
    <t>10961563-3</t>
  </si>
  <si>
    <t>12848197-4</t>
  </si>
  <si>
    <t>7526051-2</t>
  </si>
  <si>
    <t>14114521-5</t>
  </si>
  <si>
    <t>10737004-8</t>
  </si>
  <si>
    <t>9095232-3</t>
  </si>
  <si>
    <t>MINA</t>
  </si>
  <si>
    <t>95616000-6</t>
  </si>
  <si>
    <t>13868516-0</t>
  </si>
  <si>
    <t>8078127-K</t>
  </si>
  <si>
    <t>15943861-9</t>
  </si>
  <si>
    <t>12880457-9</t>
  </si>
  <si>
    <t>14905123-6</t>
  </si>
  <si>
    <t>Evaluación de Puesto de Trabajo (ACHS-EP)</t>
  </si>
  <si>
    <t>HOSPITAL ILLAPEL</t>
  </si>
  <si>
    <t>Capacitación</t>
  </si>
  <si>
    <t>Competencias</t>
  </si>
  <si>
    <t>Estimulación Cognitiva</t>
  </si>
  <si>
    <t>96853940-K</t>
  </si>
  <si>
    <t>Copia</t>
  </si>
  <si>
    <t>76199426-3</t>
  </si>
  <si>
    <t>Salamanca</t>
  </si>
  <si>
    <t>76137147-9</t>
  </si>
  <si>
    <t>15045821-8</t>
  </si>
  <si>
    <t>17236248-6</t>
  </si>
  <si>
    <t>14411955-K</t>
  </si>
  <si>
    <t>76172737-0</t>
  </si>
  <si>
    <t>12582983-K</t>
  </si>
  <si>
    <t>76455680-1</t>
  </si>
  <si>
    <t>18330988-9</t>
  </si>
  <si>
    <t>10237198-4</t>
  </si>
  <si>
    <t>76149673-5</t>
  </si>
  <si>
    <t>11722388-4</t>
  </si>
  <si>
    <t>17965606-K</t>
  </si>
  <si>
    <t>13537578-0</t>
  </si>
  <si>
    <t>99593350-0</t>
  </si>
  <si>
    <t>11514509-6</t>
  </si>
  <si>
    <t>9532681-1</t>
  </si>
  <si>
    <t>17643125-3</t>
  </si>
  <si>
    <t>12427984-4</t>
  </si>
  <si>
    <t>93248000-K</t>
  </si>
  <si>
    <t>8613251-6</t>
  </si>
  <si>
    <t>11248515-5</t>
  </si>
  <si>
    <t>7411560-8</t>
  </si>
  <si>
    <t>13098841-5</t>
  </si>
  <si>
    <t>15912456-8</t>
  </si>
  <si>
    <t>15014244-K</t>
  </si>
  <si>
    <t>13833681-6</t>
  </si>
  <si>
    <t>12611870-8</t>
  </si>
  <si>
    <t>13974820-4</t>
  </si>
  <si>
    <t>15046518-4</t>
  </si>
  <si>
    <t>76294036-1</t>
  </si>
  <si>
    <t>18971059-3</t>
  </si>
  <si>
    <t>16602003-4</t>
  </si>
  <si>
    <t>76415891-1</t>
  </si>
  <si>
    <t>15805011-0</t>
  </si>
  <si>
    <t>76315247-2</t>
  </si>
  <si>
    <t>9015187-8</t>
  </si>
  <si>
    <t>5640655-7</t>
  </si>
  <si>
    <t>99545610-9</t>
  </si>
  <si>
    <t>12583258-K</t>
  </si>
  <si>
    <t>76265366-4</t>
  </si>
  <si>
    <t>16456812-1</t>
  </si>
  <si>
    <t>10887520-8</t>
  </si>
  <si>
    <t>NO APLICA</t>
  </si>
  <si>
    <t>96842570-6</t>
  </si>
  <si>
    <t>9665345-K</t>
  </si>
  <si>
    <t>13828507-3</t>
  </si>
  <si>
    <t>13785606-9</t>
  </si>
  <si>
    <t>15991758-4</t>
  </si>
  <si>
    <t>76135909-6</t>
  </si>
  <si>
    <t>15977776-6</t>
  </si>
  <si>
    <t>10556568-2</t>
  </si>
  <si>
    <t>15047260-1</t>
  </si>
  <si>
    <t>10209370-4</t>
  </si>
  <si>
    <t>9015727-2</t>
  </si>
  <si>
    <t>12303426-0</t>
  </si>
  <si>
    <t>16348772-1</t>
  </si>
  <si>
    <t>10078260-K</t>
  </si>
  <si>
    <t>13194197-8</t>
  </si>
  <si>
    <t>16991511-3</t>
  </si>
  <si>
    <t>78737590-1</t>
  </si>
  <si>
    <t>11409185-5</t>
  </si>
  <si>
    <t>12621045-0</t>
  </si>
  <si>
    <t>11470253-6</t>
  </si>
  <si>
    <t>11328425-0</t>
  </si>
  <si>
    <t>9052580-8</t>
  </si>
  <si>
    <t>76642320-5</t>
  </si>
  <si>
    <t>12153410-K</t>
  </si>
  <si>
    <t>96625270-7</t>
  </si>
  <si>
    <t>17965511-K</t>
  </si>
  <si>
    <t>12946630-8</t>
  </si>
  <si>
    <t>15785585-9</t>
  </si>
  <si>
    <t>16638943-7</t>
  </si>
  <si>
    <t>13181803-3</t>
  </si>
  <si>
    <t>18213507-0</t>
  </si>
  <si>
    <t>4363569-7</t>
  </si>
  <si>
    <t>12144894-7</t>
  </si>
  <si>
    <t>15977734-0</t>
  </si>
  <si>
    <t>85208700-5</t>
  </si>
  <si>
    <t>10360260-2</t>
  </si>
  <si>
    <t>13462147-8</t>
  </si>
  <si>
    <t>76060922-6</t>
  </si>
  <si>
    <t>8608350-7</t>
  </si>
  <si>
    <t>11512529-K</t>
  </si>
  <si>
    <t>76287381-8</t>
  </si>
  <si>
    <t>17275701-4</t>
  </si>
  <si>
    <t>13929429-7</t>
  </si>
  <si>
    <t>10446531-5</t>
  </si>
  <si>
    <t>14347680-4</t>
  </si>
  <si>
    <t>77217720-8</t>
  </si>
  <si>
    <t>17235861-6</t>
  </si>
  <si>
    <t>9167927-2</t>
  </si>
  <si>
    <t>9344232-6</t>
  </si>
  <si>
    <t>15125530-2</t>
  </si>
  <si>
    <t>9117240-2</t>
  </si>
  <si>
    <t>16325349-6</t>
  </si>
  <si>
    <t>Curso Escolta</t>
  </si>
  <si>
    <t>76222406-2</t>
  </si>
  <si>
    <t>16299603-7</t>
  </si>
  <si>
    <t>13977970-3</t>
  </si>
  <si>
    <t>77134000-8</t>
  </si>
  <si>
    <t>15046014-K</t>
  </si>
  <si>
    <t>13189513-5</t>
  </si>
  <si>
    <t>76117696-K</t>
  </si>
  <si>
    <t>16927665-K</t>
  </si>
  <si>
    <t>18971270-7</t>
  </si>
  <si>
    <t>18952763-2</t>
  </si>
  <si>
    <t>17642740-K</t>
  </si>
  <si>
    <t>9580928-6</t>
  </si>
  <si>
    <t>84060600-7</t>
  </si>
  <si>
    <t>12717929-8</t>
  </si>
  <si>
    <t>11648222-3</t>
  </si>
  <si>
    <t>12616804-7</t>
  </si>
  <si>
    <t>12568429-7</t>
  </si>
  <si>
    <t>12598903-9</t>
  </si>
  <si>
    <t>13529364-4</t>
  </si>
  <si>
    <t>13357280-5</t>
  </si>
  <si>
    <t>17762085-8</t>
  </si>
  <si>
    <t>76489452-9</t>
  </si>
  <si>
    <t>17620255-6</t>
  </si>
  <si>
    <t>10740136-9</t>
  </si>
  <si>
    <t>15046062-K</t>
  </si>
  <si>
    <t>13475914-3</t>
  </si>
  <si>
    <t>13360410-3</t>
  </si>
  <si>
    <t>9841672-2</t>
  </si>
  <si>
    <t>14512506-5</t>
  </si>
  <si>
    <t>94623000-6</t>
  </si>
  <si>
    <t>14379224-2</t>
  </si>
  <si>
    <t>78182740-1</t>
  </si>
  <si>
    <t>12945614-0</t>
  </si>
  <si>
    <t>13537453-9</t>
  </si>
  <si>
    <t>15717201-8</t>
  </si>
  <si>
    <t>96899450-6</t>
  </si>
  <si>
    <t>18317238-7</t>
  </si>
  <si>
    <t>76648270-8</t>
  </si>
  <si>
    <t>16488479-1</t>
  </si>
  <si>
    <t>7808594-0</t>
  </si>
  <si>
    <t>18829680-7</t>
  </si>
  <si>
    <t>10066313-9</t>
  </si>
  <si>
    <t>16613899-K</t>
  </si>
  <si>
    <t>17119282-K</t>
  </si>
  <si>
    <t>12093608-5</t>
  </si>
  <si>
    <t>10103693-6</t>
  </si>
  <si>
    <t>12428528-3</t>
  </si>
  <si>
    <t>17498128-0</t>
  </si>
  <si>
    <t>15111823-2</t>
  </si>
  <si>
    <t>11518102-5</t>
  </si>
  <si>
    <t>13654014-9</t>
  </si>
  <si>
    <t>15521041-9</t>
  </si>
  <si>
    <t>19140830-6</t>
  </si>
  <si>
    <t>18354173-0</t>
  </si>
  <si>
    <t>7018135-5</t>
  </si>
  <si>
    <t>12446584-2</t>
  </si>
  <si>
    <t>13440641-0</t>
  </si>
  <si>
    <t>15047891-K</t>
  </si>
  <si>
    <t>13177656-K</t>
  </si>
  <si>
    <t>13387058-K</t>
  </si>
  <si>
    <t>13774367-1</t>
  </si>
  <si>
    <t>15028312-4</t>
  </si>
  <si>
    <t>15851536-9</t>
  </si>
  <si>
    <t>14598145-K</t>
  </si>
  <si>
    <t>12774123-9</t>
  </si>
  <si>
    <t>13979159-2</t>
  </si>
  <si>
    <t>83070800-6</t>
  </si>
  <si>
    <t>12815833-2</t>
  </si>
  <si>
    <t>76526130-9</t>
  </si>
  <si>
    <t>9584847-8</t>
  </si>
  <si>
    <t>17634430-K</t>
  </si>
  <si>
    <t>79718690-2</t>
  </si>
  <si>
    <t>13750431-6</t>
  </si>
  <si>
    <t>12845771-2</t>
  </si>
  <si>
    <t>23461336-7</t>
  </si>
  <si>
    <t>6842988-9</t>
  </si>
  <si>
    <t>10309584-0</t>
  </si>
  <si>
    <t>15047128-1</t>
  </si>
  <si>
    <t>76354771-k</t>
  </si>
  <si>
    <t>17977486-0</t>
  </si>
  <si>
    <t>76146668-2</t>
  </si>
  <si>
    <t>16928002-9</t>
  </si>
  <si>
    <t>12946768-1</t>
  </si>
  <si>
    <t>11514112-0</t>
  </si>
  <si>
    <t>13911188-5</t>
  </si>
  <si>
    <t>15047336-5</t>
  </si>
  <si>
    <t>12815942-8</t>
  </si>
  <si>
    <t>15046531-1</t>
  </si>
  <si>
    <t>6403796-K</t>
  </si>
  <si>
    <t>13181883-1</t>
  </si>
  <si>
    <t>12582880-9</t>
  </si>
  <si>
    <t>15046780-2</t>
  </si>
  <si>
    <t>12170732-2</t>
  </si>
  <si>
    <t>11510878-6</t>
  </si>
  <si>
    <t>12402158-8</t>
  </si>
  <si>
    <t>91762000-8</t>
  </si>
  <si>
    <t>13224823-0</t>
  </si>
  <si>
    <t>12676435-9</t>
  </si>
  <si>
    <t>95748000-4</t>
  </si>
  <si>
    <t>12582949-K</t>
  </si>
  <si>
    <t>15355235-5</t>
  </si>
  <si>
    <t>10990771-5</t>
  </si>
  <si>
    <t>16974465-3</t>
  </si>
  <si>
    <t>17867013-1</t>
  </si>
  <si>
    <t>12428099-0</t>
  </si>
  <si>
    <t>76043691-7</t>
  </si>
  <si>
    <t>10735815-3</t>
  </si>
  <si>
    <t>77184980-6</t>
  </si>
  <si>
    <t>12941582-7</t>
  </si>
  <si>
    <t>12398471-4</t>
  </si>
  <si>
    <t>18561552-9</t>
  </si>
  <si>
    <t>15047371-3</t>
  </si>
  <si>
    <t>12396571-K</t>
  </si>
  <si>
    <t>16689153-1</t>
  </si>
  <si>
    <t>16613737-3</t>
  </si>
  <si>
    <t>9052255-8</t>
  </si>
  <si>
    <t>12727853-9</t>
  </si>
  <si>
    <t>18260615-4</t>
  </si>
  <si>
    <t>7814514-5</t>
  </si>
  <si>
    <t>17716392-9</t>
  </si>
  <si>
    <t>15149496-K</t>
  </si>
  <si>
    <t>17496780-6</t>
  </si>
  <si>
    <t>11941408-3</t>
  </si>
  <si>
    <t>13360690-4</t>
  </si>
  <si>
    <t>12428419-8</t>
  </si>
  <si>
    <t>10609875-1</t>
  </si>
  <si>
    <t>17965985-9</t>
  </si>
  <si>
    <t>17001613-0</t>
  </si>
  <si>
    <t>18512007-4</t>
  </si>
  <si>
    <t>17817961-6</t>
  </si>
  <si>
    <t>11515695-0</t>
  </si>
  <si>
    <t>11952823-2</t>
  </si>
  <si>
    <t>13626889-9</t>
  </si>
  <si>
    <t>13360430-8</t>
  </si>
  <si>
    <t>16026927-8</t>
  </si>
  <si>
    <t>76166342-9</t>
  </si>
  <si>
    <t>17804853-8</t>
  </si>
  <si>
    <t>18260400-3</t>
  </si>
  <si>
    <t>76230466-K</t>
  </si>
  <si>
    <t>13488865-2</t>
  </si>
  <si>
    <t>12200454-6</t>
  </si>
  <si>
    <t>77599160-7</t>
  </si>
  <si>
    <t>15622176-7</t>
  </si>
  <si>
    <t>11940963-2</t>
  </si>
  <si>
    <t>15977817-7</t>
  </si>
  <si>
    <t>13878957-8</t>
  </si>
  <si>
    <t>10575468-K</t>
  </si>
  <si>
    <t>17294171-0</t>
  </si>
  <si>
    <t>13,351,397-3</t>
  </si>
  <si>
    <t>13181810-6</t>
  </si>
  <si>
    <t>15047210-5</t>
  </si>
  <si>
    <t>16892221-3</t>
  </si>
  <si>
    <t>12326373-1</t>
  </si>
  <si>
    <t>11797198-8</t>
  </si>
  <si>
    <t>15031769-K</t>
  </si>
  <si>
    <t>11635679-1</t>
  </si>
  <si>
    <t>16300093-8</t>
  </si>
  <si>
    <t>25611788-6</t>
  </si>
  <si>
    <t>8493656-1</t>
  </si>
  <si>
    <t>15046592-3</t>
  </si>
  <si>
    <t>76207324-2</t>
  </si>
  <si>
    <t>10530265-7</t>
  </si>
  <si>
    <t>7156328-6</t>
  </si>
  <si>
    <t>19889049-9</t>
  </si>
  <si>
    <t>13359941-K</t>
  </si>
  <si>
    <t>8372432-3</t>
  </si>
  <si>
    <t>16299725-4</t>
  </si>
  <si>
    <t>13529547-7</t>
  </si>
  <si>
    <t>12582927-9</t>
  </si>
  <si>
    <t>17886155-7</t>
  </si>
  <si>
    <t>16299537-5</t>
  </si>
  <si>
    <t>14347586-7</t>
  </si>
  <si>
    <t>18178115-7</t>
  </si>
  <si>
    <t>10309598-0</t>
  </si>
  <si>
    <t>15047728-K</t>
  </si>
  <si>
    <t>11888521-K</t>
  </si>
  <si>
    <t>13628877-6</t>
  </si>
  <si>
    <t>15174175-4</t>
  </si>
  <si>
    <t>17504255-5</t>
  </si>
  <si>
    <t>8650999-7</t>
  </si>
  <si>
    <t>17164106-3</t>
  </si>
  <si>
    <t>9978298-6</t>
  </si>
  <si>
    <t>15164319-1</t>
  </si>
  <si>
    <t>17021928-7</t>
  </si>
  <si>
    <t>7464795-2</t>
  </si>
  <si>
    <t>18260385-6</t>
  </si>
  <si>
    <t>17437912-2</t>
  </si>
  <si>
    <t>17060332-K</t>
  </si>
  <si>
    <t>12107115-0</t>
  </si>
  <si>
    <t>77856200-6</t>
  </si>
  <si>
    <t>15035401-3</t>
  </si>
  <si>
    <t>10997354-8</t>
  </si>
  <si>
    <t>13043424-K</t>
  </si>
  <si>
    <t>10528808-5</t>
  </si>
  <si>
    <t>13280301-3</t>
  </si>
  <si>
    <t>16287543-4</t>
  </si>
  <si>
    <t>19347544-2</t>
  </si>
  <si>
    <t>8309379-K</t>
  </si>
  <si>
    <t>10186185-6</t>
  </si>
  <si>
    <t>16307156-8</t>
  </si>
  <si>
    <t>76625330-K</t>
  </si>
  <si>
    <t>25800074-9</t>
  </si>
  <si>
    <t>15047070-6</t>
  </si>
  <si>
    <t>8219498-3</t>
  </si>
  <si>
    <t>14234440-8</t>
  </si>
  <si>
    <t>18447100-0</t>
  </si>
  <si>
    <t>17969081-0</t>
  </si>
  <si>
    <t>77247050-9</t>
  </si>
  <si>
    <t>13977359-4</t>
  </si>
  <si>
    <t>13366511-0</t>
  </si>
  <si>
    <t>19081095-K</t>
  </si>
  <si>
    <t>18201054-5</t>
  </si>
  <si>
    <t>84865000-5</t>
  </si>
  <si>
    <t>10630722-9</t>
  </si>
  <si>
    <t>1221060-1</t>
  </si>
  <si>
    <t>76266409-7</t>
  </si>
  <si>
    <t>11136206-8</t>
  </si>
  <si>
    <t>15694997-3</t>
  </si>
  <si>
    <t>12398210-K</t>
  </si>
  <si>
    <t>15046674-1</t>
  </si>
  <si>
    <t>17643180-6</t>
  </si>
  <si>
    <t>15047232-6</t>
  </si>
  <si>
    <t>12427988-7</t>
  </si>
  <si>
    <t>16613655-5</t>
  </si>
  <si>
    <t>12947156-5</t>
  </si>
  <si>
    <t>14583061-3</t>
  </si>
  <si>
    <t>16299689-4</t>
  </si>
  <si>
    <t>15047907-K</t>
  </si>
  <si>
    <t>15594832-9</t>
  </si>
  <si>
    <t>9119907-6</t>
  </si>
  <si>
    <t>11941447-4</t>
  </si>
  <si>
    <t>13332579-4</t>
  </si>
  <si>
    <t>10988622-K</t>
  </si>
  <si>
    <t>19316351-3</t>
  </si>
  <si>
    <t>12167216-2</t>
  </si>
  <si>
    <t>11321886-K</t>
  </si>
  <si>
    <t>16299978-8</t>
  </si>
  <si>
    <t>8556707-1</t>
  </si>
  <si>
    <t>14117492-4</t>
  </si>
  <si>
    <t>15028913-0</t>
  </si>
  <si>
    <t>16400799-5</t>
  </si>
  <si>
    <t>13779916-2</t>
  </si>
  <si>
    <t>12947080-1</t>
  </si>
  <si>
    <t>17792468-7</t>
  </si>
  <si>
    <t>10247235-7</t>
  </si>
  <si>
    <t>15164922-K</t>
  </si>
  <si>
    <t>12735504-5</t>
  </si>
  <si>
    <t>9492040-K</t>
  </si>
  <si>
    <t>14346031-2</t>
  </si>
  <si>
    <t>14347674-K</t>
  </si>
  <si>
    <t>16505023-1</t>
  </si>
  <si>
    <t>11471103-9</t>
  </si>
  <si>
    <t>76216416-7</t>
  </si>
  <si>
    <t>12428270-5</t>
  </si>
  <si>
    <t>10776044-K</t>
  </si>
  <si>
    <t>13990079-0</t>
  </si>
  <si>
    <t>15977953-K</t>
  </si>
  <si>
    <t>Credencial</t>
  </si>
  <si>
    <t>11634271-5</t>
  </si>
  <si>
    <t>25437466-0</t>
  </si>
  <si>
    <t>12695719-K</t>
  </si>
  <si>
    <t>12946891-2</t>
  </si>
  <si>
    <t>9991375-4</t>
  </si>
  <si>
    <t>11563674-K</t>
  </si>
  <si>
    <t>15184839-7</t>
  </si>
  <si>
    <t>10418760-9</t>
  </si>
  <si>
    <t>14470107-0</t>
  </si>
  <si>
    <t>17620573-3</t>
  </si>
  <si>
    <t>15047899-5</t>
  </si>
  <si>
    <t>17620587-3</t>
  </si>
  <si>
    <t>17790020-6</t>
  </si>
  <si>
    <t>16816380-0</t>
  </si>
  <si>
    <t>13750101-5</t>
  </si>
  <si>
    <t>15190619-2</t>
  </si>
  <si>
    <t>17136731-K</t>
  </si>
  <si>
    <t>77272880-8</t>
  </si>
  <si>
    <t>8971106-1</t>
  </si>
  <si>
    <t>10347734-4</t>
  </si>
  <si>
    <t>17605873-0</t>
  </si>
  <si>
    <t>13978339-5</t>
  </si>
  <si>
    <t>18580514-K</t>
  </si>
  <si>
    <t>12666739-6</t>
  </si>
  <si>
    <t>84716400-K</t>
  </si>
  <si>
    <t>12951691-7</t>
  </si>
  <si>
    <t>9037124-K</t>
  </si>
  <si>
    <t>12388351-9</t>
  </si>
  <si>
    <t>12571970-8</t>
  </si>
  <si>
    <t>12062662-0</t>
  </si>
  <si>
    <t>12363906-5</t>
  </si>
  <si>
    <t>77770490-7</t>
  </si>
  <si>
    <t>11475502-8</t>
  </si>
  <si>
    <t>5865439-6</t>
  </si>
  <si>
    <t>6476764-K</t>
  </si>
  <si>
    <t>18352587-5</t>
  </si>
  <si>
    <t>16602339-4</t>
  </si>
  <si>
    <t>17542546-2</t>
  </si>
  <si>
    <t>16725180-3</t>
  </si>
  <si>
    <t>12946502-6</t>
  </si>
  <si>
    <t>12730971-K</t>
  </si>
  <si>
    <t>15694143-3</t>
  </si>
  <si>
    <t>12800673-7</t>
  </si>
  <si>
    <t>10227184-K</t>
  </si>
  <si>
    <t>13977839-1</t>
  </si>
  <si>
    <t>15049653-5</t>
  </si>
  <si>
    <t>89026600-2</t>
  </si>
  <si>
    <t>17053527-8</t>
  </si>
  <si>
    <t>11784997-K</t>
  </si>
  <si>
    <t>19296253-6</t>
  </si>
  <si>
    <t>76009938-4</t>
  </si>
  <si>
    <t>9778236-9</t>
  </si>
  <si>
    <t>10015744-6</t>
  </si>
  <si>
    <t>16090675-8</t>
  </si>
  <si>
    <t>15103307-5</t>
  </si>
  <si>
    <t>11650902-4</t>
  </si>
  <si>
    <t>16974004-6</t>
  </si>
  <si>
    <t>11951040-6</t>
  </si>
  <si>
    <t>9432364-9</t>
  </si>
  <si>
    <t>10166593-3</t>
  </si>
  <si>
    <t>76041871-4</t>
  </si>
  <si>
    <t>19319530-K</t>
  </si>
  <si>
    <t>11514956-3</t>
  </si>
  <si>
    <t>13084154-6</t>
  </si>
  <si>
    <t>16613431-5</t>
  </si>
  <si>
    <t>8110146-9</t>
  </si>
  <si>
    <t>12816002-7</t>
  </si>
  <si>
    <t>13182243-K</t>
  </si>
  <si>
    <t>13639180-1</t>
  </si>
  <si>
    <t>14605083-2</t>
  </si>
  <si>
    <t>17876784-4</t>
  </si>
  <si>
    <t>10275571-5</t>
  </si>
  <si>
    <t>10395022-8</t>
  </si>
  <si>
    <t>76029861-1</t>
  </si>
  <si>
    <t>11826596-3</t>
  </si>
  <si>
    <t>17620486-9</t>
  </si>
  <si>
    <t>14366316-7</t>
  </si>
  <si>
    <t>24195890-6</t>
  </si>
  <si>
    <t>17037705-2</t>
  </si>
  <si>
    <t>11729759-4</t>
  </si>
  <si>
    <t>13244760-8</t>
  </si>
  <si>
    <t>13786993-4</t>
  </si>
  <si>
    <t>11934479-4</t>
  </si>
  <si>
    <t>8609774-5</t>
  </si>
  <si>
    <t>11784868-K</t>
  </si>
  <si>
    <t>10318611-0</t>
  </si>
  <si>
    <t>15047374-8</t>
  </si>
  <si>
    <t>76017530-7</t>
  </si>
  <si>
    <t>15914005-9</t>
  </si>
  <si>
    <t>16805904-3</t>
  </si>
  <si>
    <t>10245479-0</t>
  </si>
  <si>
    <t>13977950-9</t>
  </si>
  <si>
    <t>17642877-5</t>
  </si>
  <si>
    <t>16500751-4</t>
  </si>
  <si>
    <t>18918737-8</t>
  </si>
  <si>
    <t>13310574-3</t>
  </si>
  <si>
    <t>15027891-0</t>
  </si>
  <si>
    <t>16552278-8</t>
  </si>
  <si>
    <t>18482124-9</t>
  </si>
  <si>
    <t>16733239-0</t>
  </si>
  <si>
    <t>10012343-6</t>
  </si>
  <si>
    <t>14379141-6</t>
  </si>
  <si>
    <t>8949970-4</t>
  </si>
  <si>
    <t>17866009-8</t>
  </si>
  <si>
    <t>9823540-K</t>
  </si>
  <si>
    <t>19041418-3</t>
  </si>
  <si>
    <t>6630796-4</t>
  </si>
  <si>
    <t>16601856-0</t>
  </si>
  <si>
    <t>10142574-6</t>
  </si>
  <si>
    <t>7452192-4</t>
  </si>
  <si>
    <t>17762025-4</t>
  </si>
  <si>
    <t>13972942-0</t>
  </si>
  <si>
    <t>13972838-6</t>
  </si>
  <si>
    <t>15561276-2</t>
  </si>
  <si>
    <t>15054525-0</t>
  </si>
  <si>
    <t>12173384-6</t>
  </si>
  <si>
    <t>18134619-1</t>
  </si>
  <si>
    <t>17643144-K</t>
  </si>
  <si>
    <t>15641231-7</t>
  </si>
  <si>
    <t>13747489-1</t>
  </si>
  <si>
    <t>15045355-0</t>
  </si>
  <si>
    <t>15032561-7</t>
  </si>
  <si>
    <t>13181081-4</t>
  </si>
  <si>
    <t>17265368-5</t>
  </si>
  <si>
    <t>15045831-5</t>
  </si>
  <si>
    <t>7607971-4</t>
  </si>
  <si>
    <t>8151239-6</t>
  </si>
  <si>
    <t>17728004-6</t>
  </si>
  <si>
    <t>16308945-9</t>
  </si>
  <si>
    <t>15785580-8</t>
  </si>
  <si>
    <t>8013192-5</t>
  </si>
  <si>
    <t>11941532-2</t>
  </si>
  <si>
    <t>17620448-6</t>
  </si>
  <si>
    <t>13365338-4</t>
  </si>
  <si>
    <t>15768025-0</t>
  </si>
  <si>
    <t>11940273-5</t>
  </si>
  <si>
    <t>24776938-2</t>
  </si>
  <si>
    <t>16313836-0</t>
  </si>
  <si>
    <t>SAN ANDRE SPA</t>
  </si>
  <si>
    <t>18823090-3</t>
  </si>
  <si>
    <t>19351595-9</t>
  </si>
  <si>
    <t>17968708-9</t>
  </si>
  <si>
    <t>15058526-0</t>
  </si>
  <si>
    <t>8011961-5</t>
  </si>
  <si>
    <t>6916805-1</t>
  </si>
  <si>
    <t>12946198-5</t>
  </si>
  <si>
    <t>15044333-4</t>
  </si>
  <si>
    <t>19864252-5</t>
  </si>
  <si>
    <t>16531057-8</t>
  </si>
  <si>
    <t>76918509-7</t>
  </si>
  <si>
    <t>13754530-6</t>
  </si>
  <si>
    <t>14347469-0</t>
  </si>
  <si>
    <t>78462150-2</t>
  </si>
  <si>
    <t>17275805-3</t>
  </si>
  <si>
    <t>18179080-6</t>
  </si>
  <si>
    <t>76372462-K</t>
  </si>
  <si>
    <t>9238106-4</t>
  </si>
  <si>
    <t>13986189-2</t>
  </si>
  <si>
    <t>85417200-k</t>
  </si>
  <si>
    <t>9523105-5</t>
  </si>
  <si>
    <t>15509688-8</t>
  </si>
  <si>
    <t>77166460-1</t>
  </si>
  <si>
    <t>15024633-4</t>
  </si>
  <si>
    <t>12717483-0</t>
  </si>
  <si>
    <t>12952300-K</t>
  </si>
  <si>
    <t>10217836-K</t>
  </si>
  <si>
    <t>13743649-3</t>
  </si>
  <si>
    <t>10867824-5</t>
  </si>
  <si>
    <t>7247974-2</t>
  </si>
  <si>
    <t>9078746-2</t>
  </si>
  <si>
    <t>17438817-2</t>
  </si>
  <si>
    <t>15045920-6</t>
  </si>
  <si>
    <t>8638078-1</t>
  </si>
  <si>
    <t>17492545-3</t>
  </si>
  <si>
    <t>78771490-0</t>
  </si>
  <si>
    <t>11384402-7</t>
  </si>
  <si>
    <t>25122028-K</t>
  </si>
  <si>
    <t>16816382-7</t>
  </si>
  <si>
    <t>18744754-2</t>
  </si>
  <si>
    <t>16234876-0</t>
  </si>
  <si>
    <t>17766911-3</t>
  </si>
  <si>
    <t>15692810-0</t>
  </si>
  <si>
    <t>18255039-6</t>
  </si>
  <si>
    <t>12947691-5</t>
  </si>
  <si>
    <t>15047474-4</t>
  </si>
  <si>
    <t>19144200-8</t>
  </si>
  <si>
    <t>16260722-7</t>
  </si>
  <si>
    <t>11993043-K</t>
  </si>
  <si>
    <t>7247366-2</t>
  </si>
  <si>
    <t>13749519-8</t>
  </si>
  <si>
    <t>6549520-1</t>
  </si>
  <si>
    <t>13181386-4</t>
  </si>
  <si>
    <t>18952721-7</t>
  </si>
  <si>
    <t>8034294-2</t>
  </si>
  <si>
    <t>7612692-5</t>
  </si>
  <si>
    <t>77276280-1</t>
  </si>
  <si>
    <t>13977895-2</t>
  </si>
  <si>
    <t>16602316-5</t>
  </si>
  <si>
    <t>12773967-6</t>
  </si>
  <si>
    <t>11941609-4</t>
  </si>
  <si>
    <t>16059591-4</t>
  </si>
  <si>
    <t>14238417-5</t>
  </si>
  <si>
    <t>10667007-2</t>
  </si>
  <si>
    <t>7905748-3</t>
  </si>
  <si>
    <t>15908886-3</t>
  </si>
  <si>
    <t>16700934-4</t>
  </si>
  <si>
    <t>13655718-1</t>
  </si>
  <si>
    <t>15046924-4</t>
  </si>
  <si>
    <t>12284532-K</t>
  </si>
  <si>
    <t>12261627-4</t>
  </si>
  <si>
    <t>12279008-8</t>
  </si>
  <si>
    <t>13302816-1</t>
  </si>
  <si>
    <t>16185861-1</t>
  </si>
  <si>
    <t>12951913-4</t>
  </si>
  <si>
    <t>17363534-6</t>
  </si>
  <si>
    <t>15191287-4</t>
  </si>
  <si>
    <t>15004897-4</t>
  </si>
  <si>
    <t>76026898-4</t>
  </si>
  <si>
    <t>5542500-0</t>
  </si>
  <si>
    <t>13744667-7</t>
  </si>
  <si>
    <t>18512033-3</t>
  </si>
  <si>
    <t>18254579-8</t>
  </si>
  <si>
    <t>17761870-5</t>
  </si>
  <si>
    <t>17971878-7</t>
  </si>
  <si>
    <t>13978171-8</t>
  </si>
  <si>
    <t>13750046-9</t>
  </si>
  <si>
    <t>15679516-K</t>
  </si>
  <si>
    <t>18385749-5</t>
  </si>
  <si>
    <t>16476095-2</t>
  </si>
  <si>
    <t>15038740-K</t>
  </si>
  <si>
    <t>8035615-3</t>
  </si>
  <si>
    <t>8554945-6</t>
  </si>
  <si>
    <t>14052618-5</t>
  </si>
  <si>
    <t>12887748-7</t>
  </si>
  <si>
    <t>15570264-8</t>
  </si>
  <si>
    <t>18179880-6</t>
  </si>
  <si>
    <t>10867827-5</t>
  </si>
  <si>
    <t>15046901-1</t>
  </si>
  <si>
    <t>19964656-7</t>
  </si>
  <si>
    <t>10008622-0</t>
  </si>
  <si>
    <t>15675780-2</t>
  </si>
  <si>
    <t>16326751-9</t>
  </si>
  <si>
    <t>16405654-6</t>
  </si>
  <si>
    <t>12299018-4</t>
  </si>
  <si>
    <t>16995953-6</t>
  </si>
  <si>
    <t>18519685-2</t>
  </si>
  <si>
    <t>15705865-7</t>
  </si>
  <si>
    <t>17969076-4</t>
  </si>
  <si>
    <t>20166607-4</t>
  </si>
  <si>
    <t>20929954-0</t>
  </si>
  <si>
    <t>9662132-9</t>
  </si>
  <si>
    <t>17761378-9</t>
  </si>
  <si>
    <t>17902709-7</t>
  </si>
  <si>
    <t>18512902-0</t>
  </si>
  <si>
    <t>18455489-5</t>
  </si>
  <si>
    <t>12956394-K</t>
  </si>
  <si>
    <t>15193506-0</t>
  </si>
  <si>
    <t>16058793-8</t>
  </si>
  <si>
    <t>15949661-9</t>
  </si>
  <si>
    <t>15141287-4</t>
  </si>
  <si>
    <t>18970302-3</t>
  </si>
  <si>
    <t>13748660-1</t>
  </si>
  <si>
    <t>17531421-0</t>
  </si>
  <si>
    <t>16434236-0</t>
  </si>
  <si>
    <t>15045436-0</t>
  </si>
  <si>
    <t>15785263-9</t>
  </si>
  <si>
    <t>9790097-3</t>
  </si>
  <si>
    <t>11221197-7</t>
  </si>
  <si>
    <t>15423959-6</t>
  </si>
  <si>
    <t>16491658-8</t>
  </si>
  <si>
    <t>20008963-4</t>
  </si>
  <si>
    <t>20307409-3</t>
  </si>
  <si>
    <t>17544777-6</t>
  </si>
  <si>
    <t>17473831-9</t>
  </si>
  <si>
    <t>17904924-4</t>
  </si>
  <si>
    <t>17965977-8</t>
  </si>
  <si>
    <t>76070142-4</t>
  </si>
  <si>
    <t>20384618-5</t>
  </si>
  <si>
    <t>10499739-2</t>
  </si>
  <si>
    <t>11136216-5</t>
  </si>
  <si>
    <t>6965760-5</t>
  </si>
  <si>
    <t>CHACAY</t>
  </si>
  <si>
    <t>9702516-9</t>
  </si>
  <si>
    <t>17167776-9</t>
  </si>
  <si>
    <t>11115078-8</t>
  </si>
  <si>
    <t>12746808-7</t>
  </si>
  <si>
    <t>14339885-4</t>
  </si>
  <si>
    <t>18043825-4</t>
  </si>
  <si>
    <t>15852872-K</t>
  </si>
  <si>
    <t>CHILLEPIN</t>
  </si>
  <si>
    <t>18477802-5</t>
  </si>
  <si>
    <t>17790352-3</t>
  </si>
  <si>
    <t>7954529-5</t>
  </si>
  <si>
    <t>10544330-3</t>
  </si>
  <si>
    <t>16185881-1</t>
  </si>
  <si>
    <t>11515608-K</t>
  </si>
  <si>
    <t>16046107-1</t>
  </si>
  <si>
    <t>15217538-8</t>
  </si>
  <si>
    <t>11519050-4</t>
  </si>
  <si>
    <t>19425418-0</t>
  </si>
  <si>
    <t>27048741-6</t>
  </si>
  <si>
    <t>14390746-5</t>
  </si>
  <si>
    <t>18324374-8</t>
  </si>
  <si>
    <t>10810084-2</t>
  </si>
  <si>
    <t>18179269-8</t>
  </si>
  <si>
    <t>17774576-6</t>
  </si>
  <si>
    <t>13896962-2</t>
  </si>
  <si>
    <t>16009742-6</t>
  </si>
  <si>
    <t>13977750-6</t>
  </si>
  <si>
    <t>16162651-1</t>
  </si>
  <si>
    <t>18651308-8</t>
  </si>
  <si>
    <t>16302336-6</t>
  </si>
  <si>
    <t>19301713-4</t>
  </si>
  <si>
    <t>10196846-4</t>
  </si>
  <si>
    <t>16816202-2</t>
  </si>
  <si>
    <t>15049009-K</t>
  </si>
  <si>
    <t>18561660-6</t>
  </si>
  <si>
    <t>16601898-6</t>
  </si>
  <si>
    <t>12399068-4</t>
  </si>
  <si>
    <t>16602585-0</t>
  </si>
  <si>
    <t>16928020-7</t>
  </si>
  <si>
    <t>13976811-6</t>
  </si>
  <si>
    <t>9187623-K</t>
  </si>
  <si>
    <t>16927636-6</t>
  </si>
  <si>
    <t>10040159-2</t>
  </si>
  <si>
    <t>17635802-5</t>
  </si>
  <si>
    <t>16504788-5</t>
  </si>
  <si>
    <t>14623708-8</t>
  </si>
  <si>
    <t>7995400-4</t>
  </si>
  <si>
    <t>10810064-9</t>
  </si>
  <si>
    <t>16313600-7</t>
  </si>
  <si>
    <t>9682286-3</t>
  </si>
  <si>
    <t>16313904-9</t>
  </si>
  <si>
    <t>16928178-5</t>
  </si>
  <si>
    <t>9891621-0</t>
  </si>
  <si>
    <t>16500312-8</t>
  </si>
  <si>
    <t>17520359-1</t>
  </si>
  <si>
    <t>18580540-9</t>
  </si>
  <si>
    <t>10581015-6</t>
  </si>
  <si>
    <t>17761089-5</t>
  </si>
  <si>
    <t>16162673-2</t>
  </si>
  <si>
    <t>13748938-4</t>
  </si>
  <si>
    <t>10452315-3</t>
  </si>
  <si>
    <t>1606000-7</t>
  </si>
  <si>
    <t>11514085-K</t>
  </si>
  <si>
    <t>11517814-8</t>
  </si>
  <si>
    <t>17493414-4</t>
  </si>
  <si>
    <t>12815397-7</t>
  </si>
  <si>
    <t>16134991-7</t>
  </si>
  <si>
    <t>14332306-4</t>
  </si>
  <si>
    <t>9469406-K</t>
  </si>
  <si>
    <t>16060093-4</t>
  </si>
  <si>
    <t>15836779-5</t>
  </si>
  <si>
    <t>16400403-1</t>
  </si>
  <si>
    <t>14281375-0</t>
  </si>
  <si>
    <t>16756056-3</t>
  </si>
  <si>
    <t>20458069-5</t>
  </si>
  <si>
    <t>17761322-3</t>
  </si>
  <si>
    <t>16928256-6</t>
  </si>
  <si>
    <t>13360407-7</t>
  </si>
  <si>
    <t>13752936-K</t>
  </si>
  <si>
    <t>12052634-1</t>
  </si>
  <si>
    <t>14385960-6</t>
  </si>
  <si>
    <t>16540357-6</t>
  </si>
  <si>
    <t>10010890-3</t>
  </si>
  <si>
    <t>16287752-6</t>
  </si>
  <si>
    <t>16819317-3</t>
  </si>
  <si>
    <t>10228625-5</t>
  </si>
  <si>
    <t>18202774-k</t>
  </si>
  <si>
    <t>16279702-6</t>
  </si>
  <si>
    <t>15656198-7</t>
  </si>
  <si>
    <t>10621159-0</t>
  </si>
  <si>
    <t>16717240-7</t>
  </si>
  <si>
    <t>17806354-8</t>
  </si>
  <si>
    <t>20320397-7</t>
  </si>
  <si>
    <t>16058985-K</t>
  </si>
  <si>
    <t>12008836-K</t>
  </si>
  <si>
    <t>13460366-6</t>
  </si>
  <si>
    <t>10850598-2</t>
  </si>
  <si>
    <t>12020843-8</t>
  </si>
  <si>
    <t>26019654-5</t>
  </si>
  <si>
    <t>10850918-2</t>
  </si>
  <si>
    <t>18301797-7</t>
  </si>
  <si>
    <t>15738638-7</t>
  </si>
  <si>
    <t>12700773-K</t>
  </si>
  <si>
    <t>15415792-1</t>
  </si>
  <si>
    <t>17905310-1</t>
  </si>
  <si>
    <t>13749721-2</t>
  </si>
  <si>
    <t>18899720-1</t>
  </si>
  <si>
    <t>17674230-5</t>
  </si>
  <si>
    <t>15046977-5</t>
  </si>
  <si>
    <t>12872504-0</t>
  </si>
  <si>
    <t>13181903-K</t>
  </si>
  <si>
    <t>13131162-1</t>
  </si>
  <si>
    <t>16444285-3</t>
  </si>
  <si>
    <t>15053523-9</t>
  </si>
  <si>
    <t>14340211-8</t>
  </si>
  <si>
    <t>11784588-5</t>
  </si>
  <si>
    <t>16993335-9</t>
  </si>
  <si>
    <t>16268200-8</t>
  </si>
  <si>
    <t>14531649-9</t>
  </si>
  <si>
    <t>15411159-K</t>
  </si>
  <si>
    <t>16613443-9</t>
  </si>
  <si>
    <t>16040077-3</t>
  </si>
  <si>
    <t>13181294-9</t>
  </si>
  <si>
    <t>13181722-3</t>
  </si>
  <si>
    <t>18286793-4</t>
  </si>
  <si>
    <t>14018838-7</t>
  </si>
  <si>
    <t>19900039-K</t>
  </si>
  <si>
    <t>14542287-9</t>
  </si>
  <si>
    <t>17114923-1</t>
  </si>
  <si>
    <t>10873876-6</t>
  </si>
  <si>
    <t>15692643-4</t>
  </si>
  <si>
    <t>11904070-1</t>
  </si>
  <si>
    <t>6145749-6</t>
  </si>
  <si>
    <t>15521577-1</t>
  </si>
  <si>
    <t>15823529-3</t>
  </si>
  <si>
    <t>18660750-3</t>
  </si>
  <si>
    <t>20530896-5</t>
  </si>
  <si>
    <t>17688290-5</t>
  </si>
  <si>
    <t>17618896-0</t>
  </si>
  <si>
    <t>17344299-4</t>
  </si>
  <si>
    <t>10969480-0</t>
  </si>
  <si>
    <t>15490707-6</t>
  </si>
  <si>
    <t>10872359-9</t>
  </si>
  <si>
    <t>15191716-K</t>
  </si>
  <si>
    <t>13297754-2</t>
  </si>
  <si>
    <t>13761496-0</t>
  </si>
  <si>
    <t>19048821-7</t>
  </si>
  <si>
    <t>13178083-4</t>
  </si>
  <si>
    <t>15944262-4</t>
  </si>
  <si>
    <t>12792376-0</t>
  </si>
  <si>
    <t>15567410-5</t>
  </si>
  <si>
    <t>13018694-7</t>
  </si>
  <si>
    <t>15366415-3</t>
  </si>
  <si>
    <t>9943650-6</t>
  </si>
  <si>
    <t>8970268-2</t>
  </si>
  <si>
    <t>9728930-1</t>
  </si>
  <si>
    <t>13667744-6</t>
  </si>
  <si>
    <t>13180035-5</t>
  </si>
  <si>
    <t>13841805-7</t>
  </si>
  <si>
    <t>9758092-8</t>
  </si>
  <si>
    <t>15977874-4</t>
  </si>
  <si>
    <t>12122767-3</t>
  </si>
  <si>
    <t>9531419-8</t>
  </si>
  <si>
    <t>11851250-2</t>
  </si>
  <si>
    <t>16578858-3</t>
  </si>
  <si>
    <t>13186159-1</t>
  </si>
  <si>
    <t>16442004-3</t>
  </si>
  <si>
    <t>15027322-6</t>
  </si>
  <si>
    <t>9925523-4</t>
  </si>
  <si>
    <t>Empowerment y Competencias Laborales</t>
  </si>
  <si>
    <t>SALAMANCA</t>
  </si>
  <si>
    <t>9439182-2</t>
  </si>
  <si>
    <t>12946474-7</t>
  </si>
  <si>
    <t>9835221-K</t>
  </si>
  <si>
    <t>13358107-3</t>
  </si>
  <si>
    <t>12042820-9</t>
  </si>
  <si>
    <t>17965620-5</t>
  </si>
  <si>
    <t>10329155-0</t>
  </si>
  <si>
    <t>15374328-2</t>
  </si>
  <si>
    <t>15055262-1</t>
  </si>
  <si>
    <t>10280386-8</t>
  </si>
  <si>
    <t>12423784-K</t>
  </si>
  <si>
    <t>13750035-3</t>
  </si>
  <si>
    <t>11515593-8</t>
  </si>
  <si>
    <t>10344414-4</t>
  </si>
  <si>
    <t>12652290-8</t>
  </si>
  <si>
    <t>10856250-1</t>
  </si>
  <si>
    <t>10550499-3</t>
  </si>
  <si>
    <t>13541463-8</t>
  </si>
  <si>
    <t>14046658-1</t>
  </si>
  <si>
    <t>16299873-0</t>
  </si>
  <si>
    <t>16732580-7</t>
  </si>
  <si>
    <t>13181969-2</t>
  </si>
  <si>
    <t>12718424-0</t>
  </si>
  <si>
    <t>16313548-5</t>
  </si>
  <si>
    <t>11931792-4</t>
  </si>
  <si>
    <t>15046735-7</t>
  </si>
  <si>
    <t>18656907-5</t>
  </si>
  <si>
    <t>9238298-2</t>
  </si>
  <si>
    <t>12399023-4</t>
  </si>
  <si>
    <t>15047476-0</t>
  </si>
  <si>
    <t>18260451-8</t>
  </si>
  <si>
    <t>12946776-2</t>
  </si>
  <si>
    <t>17503955-4</t>
  </si>
  <si>
    <t>10753414-8</t>
  </si>
  <si>
    <t>12021852-2</t>
  </si>
  <si>
    <t>18561550-2</t>
  </si>
  <si>
    <t>12398611-3</t>
  </si>
  <si>
    <t>16665215-4</t>
  </si>
  <si>
    <t>12815884-7</t>
  </si>
  <si>
    <t>17965814-3</t>
  </si>
  <si>
    <t>16755464-4</t>
  </si>
  <si>
    <t>16313740-2</t>
  </si>
  <si>
    <t>8945904-4</t>
  </si>
  <si>
    <t>19300743-0</t>
  </si>
  <si>
    <t>17683635-0</t>
  </si>
  <si>
    <t>16995661-8</t>
  </si>
  <si>
    <t>11601067-4</t>
  </si>
  <si>
    <t>10157586-1</t>
  </si>
  <si>
    <t>15977987-4</t>
  </si>
  <si>
    <t>16974472-6</t>
  </si>
  <si>
    <t>15046500-1</t>
  </si>
  <si>
    <t>16333495-K</t>
  </si>
  <si>
    <t>15140836-2</t>
  </si>
  <si>
    <t>8735887-9</t>
  </si>
  <si>
    <t>16000226-3</t>
  </si>
  <si>
    <t>16664540-9</t>
  </si>
  <si>
    <t>15977541-0</t>
  </si>
  <si>
    <t>14234490-4</t>
  </si>
  <si>
    <t>12428143-1</t>
  </si>
  <si>
    <t>16613656-3</t>
  </si>
  <si>
    <t>9043736-4</t>
  </si>
  <si>
    <t>11784938-4</t>
  </si>
  <si>
    <t>11389671-K</t>
  </si>
  <si>
    <t>12816359-K</t>
  </si>
  <si>
    <t>8765295-5</t>
  </si>
  <si>
    <t>18385801-1</t>
  </si>
  <si>
    <t>18561306-2</t>
  </si>
  <si>
    <t>14237265-7</t>
  </si>
  <si>
    <t>15785002-4</t>
  </si>
  <si>
    <t>17236244-3</t>
  </si>
  <si>
    <t>18952868-K</t>
  </si>
  <si>
    <t>10508070-0</t>
  </si>
  <si>
    <t>17235887-K</t>
  </si>
  <si>
    <t>16299894-3</t>
  </si>
  <si>
    <t>17969211-2</t>
  </si>
  <si>
    <t>18561666-5</t>
  </si>
  <si>
    <t>16928364-8</t>
  </si>
  <si>
    <t>12472115-6</t>
  </si>
  <si>
    <t>1891269-3</t>
  </si>
  <si>
    <t>8724413-K</t>
  </si>
  <si>
    <t>15045814-5</t>
  </si>
  <si>
    <t>17420656-2</t>
  </si>
  <si>
    <t>17972423-5</t>
  </si>
  <si>
    <t>15681616-7</t>
  </si>
  <si>
    <t>11811802-2</t>
  </si>
  <si>
    <t>15034061-6</t>
  </si>
  <si>
    <t>10249011-8</t>
  </si>
  <si>
    <t>15066479-9</t>
  </si>
  <si>
    <t>16299664-9</t>
  </si>
  <si>
    <t>25860133-5</t>
  </si>
  <si>
    <t>9519860-0</t>
  </si>
  <si>
    <t>10114268-K</t>
  </si>
  <si>
    <t>15775456-4</t>
  </si>
  <si>
    <t>12946788-6</t>
  </si>
  <si>
    <t>11849237-4</t>
  </si>
  <si>
    <t>9592923-0</t>
  </si>
  <si>
    <t>13750120-1</t>
  </si>
  <si>
    <t>11723962-4</t>
  </si>
  <si>
    <t>21392374-9</t>
  </si>
  <si>
    <t>10690712-9</t>
  </si>
  <si>
    <t>12194901-6</t>
  </si>
  <si>
    <t>18943431-6</t>
  </si>
  <si>
    <t>16183718-0</t>
  </si>
  <si>
    <t>12770909-2</t>
  </si>
  <si>
    <t>12947261-8</t>
  </si>
  <si>
    <t>11514963-6</t>
  </si>
  <si>
    <t>12192461-7</t>
  </si>
  <si>
    <t>11784618-0</t>
  </si>
  <si>
    <t>5859793-7</t>
  </si>
  <si>
    <t>8531932-9</t>
  </si>
  <si>
    <t>11784789-6</t>
  </si>
  <si>
    <t>9834416-0</t>
  </si>
  <si>
    <t>14357780-5</t>
  </si>
  <si>
    <t>17642906-2</t>
  </si>
  <si>
    <t>18561870-6</t>
  </si>
  <si>
    <t>12031885-3</t>
  </si>
  <si>
    <t>14017962-0</t>
  </si>
  <si>
    <t>26980566-8</t>
  </si>
  <si>
    <t>18255251-8</t>
  </si>
  <si>
    <t>17944697-9</t>
  </si>
  <si>
    <t>13360756-0</t>
  </si>
  <si>
    <t>11275414-8</t>
  </si>
  <si>
    <t>16974035-6</t>
  </si>
  <si>
    <t>18561416-6</t>
  </si>
  <si>
    <t>13723267-7</t>
  </si>
  <si>
    <t>20025994-7</t>
  </si>
  <si>
    <t>8130756-3</t>
  </si>
  <si>
    <t>10039489-8</t>
  </si>
  <si>
    <t>10036125-6</t>
  </si>
  <si>
    <t>5997494-7</t>
  </si>
  <si>
    <t>Evaluación Psicológica Clínica</t>
  </si>
  <si>
    <t>11940987-K</t>
  </si>
  <si>
    <t>7801484-9</t>
  </si>
  <si>
    <t>13360354-9</t>
  </si>
  <si>
    <t>13013432-7</t>
  </si>
  <si>
    <t>17969144-2</t>
  </si>
  <si>
    <t>15572519-2</t>
  </si>
  <si>
    <t>17909573-4</t>
  </si>
  <si>
    <t>17806554-8</t>
  </si>
  <si>
    <t>17628860-4</t>
  </si>
  <si>
    <t>11933115-3</t>
  </si>
  <si>
    <t>11792800-4</t>
  </si>
  <si>
    <t>16974312-6</t>
  </si>
  <si>
    <t>16851598-7</t>
  </si>
  <si>
    <t>11723393-6</t>
  </si>
  <si>
    <t>12862063-K</t>
  </si>
  <si>
    <t>13219015-1</t>
  </si>
  <si>
    <t>13423280-3</t>
  </si>
  <si>
    <t>8068764-8</t>
  </si>
  <si>
    <t>15047669-0</t>
  </si>
  <si>
    <t>13642128-K</t>
  </si>
  <si>
    <t>12946823-8</t>
  </si>
  <si>
    <t>13978584-3</t>
  </si>
  <si>
    <t>16054288-8</t>
  </si>
  <si>
    <t>8776718-3</t>
  </si>
  <si>
    <t>12650008-4</t>
  </si>
  <si>
    <t>17965817-8</t>
  </si>
  <si>
    <t>15046641-5</t>
  </si>
  <si>
    <t>19634143-9</t>
  </si>
  <si>
    <t>17909161-5</t>
  </si>
  <si>
    <t xml:space="preserve"> 13765863-1</t>
  </si>
  <si>
    <t>12131648-K</t>
  </si>
  <si>
    <t>8073167-1</t>
  </si>
  <si>
    <t>17119977-8</t>
  </si>
  <si>
    <t>16598199-5</t>
  </si>
  <si>
    <t>10063482-1</t>
  </si>
  <si>
    <t>18302978-5</t>
  </si>
  <si>
    <t>15171842-6</t>
  </si>
  <si>
    <t>14511759-3</t>
  </si>
  <si>
    <t>16769093-9</t>
  </si>
  <si>
    <t>16501494-4</t>
  </si>
  <si>
    <t>10196166-4</t>
  </si>
  <si>
    <t>10,196166-4</t>
  </si>
  <si>
    <t>12844323-1</t>
  </si>
  <si>
    <t>13223679-8</t>
  </si>
  <si>
    <t>18561527-8</t>
  </si>
  <si>
    <t>13749280-6</t>
  </si>
  <si>
    <t>14584274-3</t>
  </si>
  <si>
    <t>15011835-2</t>
  </si>
  <si>
    <t>12446171-5</t>
  </si>
  <si>
    <t>13359695-8</t>
  </si>
  <si>
    <t>18444863-7</t>
  </si>
  <si>
    <t>14378920-9</t>
  </si>
  <si>
    <t>12975241-6</t>
  </si>
  <si>
    <t>14039163-8</t>
  </si>
  <si>
    <t>12490043-3</t>
  </si>
  <si>
    <t>10449919-8</t>
  </si>
  <si>
    <t>13360399-9</t>
  </si>
  <si>
    <t>15131246-2</t>
  </si>
  <si>
    <t>12126283-5</t>
  </si>
  <si>
    <t>8364538-5</t>
  </si>
  <si>
    <t>14173203-K</t>
  </si>
  <si>
    <t>16854561-4</t>
  </si>
  <si>
    <t>15977916-5</t>
  </si>
  <si>
    <t>9065095-5</t>
  </si>
  <si>
    <t>13976545-1</t>
  </si>
  <si>
    <t>16183170-0</t>
  </si>
  <si>
    <t>16505008-8</t>
  </si>
  <si>
    <t>16325499-9</t>
  </si>
  <si>
    <t>13790192-7</t>
  </si>
  <si>
    <t>16540201-4</t>
  </si>
  <si>
    <t>13181957-9</t>
  </si>
  <si>
    <t>16120579-6</t>
  </si>
  <si>
    <t>17620574-1</t>
  </si>
  <si>
    <t>76003611-0</t>
  </si>
  <si>
    <t>18561514-2</t>
  </si>
  <si>
    <t>15093814-7</t>
  </si>
  <si>
    <t>15047569-4</t>
  </si>
  <si>
    <t>99537640-7</t>
  </si>
  <si>
    <t>9935135-7</t>
  </si>
  <si>
    <t>19727578-2</t>
  </si>
  <si>
    <t>10845951-4</t>
  </si>
  <si>
    <t>13537477-6</t>
  </si>
  <si>
    <t>17329066-7</t>
  </si>
  <si>
    <t>18561793-9</t>
  </si>
  <si>
    <t>9060823-1</t>
  </si>
  <si>
    <t>16299849-8</t>
  </si>
  <si>
    <t>16299940-0</t>
  </si>
  <si>
    <t>96824110-9</t>
  </si>
  <si>
    <t>15661676-1</t>
  </si>
  <si>
    <t>12945769-4</t>
  </si>
  <si>
    <t>16602560-5</t>
  </si>
  <si>
    <t>9267183-6</t>
  </si>
  <si>
    <t>10639233-1</t>
  </si>
  <si>
    <t>13443076-1</t>
  </si>
  <si>
    <t>13750010-8</t>
  </si>
  <si>
    <t>8041797-7</t>
  </si>
  <si>
    <t>10668149-K</t>
  </si>
  <si>
    <t>16036831-4</t>
  </si>
  <si>
    <t>15192456-5</t>
  </si>
  <si>
    <t>12395418-1</t>
  </si>
  <si>
    <t>11328891-4</t>
  </si>
  <si>
    <t>13978099-K</t>
  </si>
  <si>
    <t>6609291-7</t>
  </si>
  <si>
    <t>13754381-8</t>
  </si>
  <si>
    <t>16085084-1</t>
  </si>
  <si>
    <t>12946871-8</t>
  </si>
  <si>
    <t>11941131-9</t>
  </si>
  <si>
    <t>11940585-8</t>
  </si>
  <si>
    <t>16791403-9</t>
  </si>
  <si>
    <t>10862804-9</t>
  </si>
  <si>
    <t>11179021-3</t>
  </si>
  <si>
    <t>8944587-6</t>
  </si>
  <si>
    <t>13182286-3</t>
  </si>
  <si>
    <t>8779367-2</t>
  </si>
  <si>
    <t>16602445-5</t>
  </si>
  <si>
    <t>9837610-0</t>
  </si>
  <si>
    <t>9190246-K</t>
  </si>
  <si>
    <t>14344470-8</t>
  </si>
  <si>
    <t>13749880-4</t>
  </si>
  <si>
    <t>18581088-1</t>
  </si>
  <si>
    <t>8916843-0</t>
  </si>
  <si>
    <t>16060046-2</t>
  </si>
  <si>
    <t>7247358-2</t>
  </si>
  <si>
    <t>9848438-8</t>
  </si>
  <si>
    <t>16325028-4</t>
  </si>
  <si>
    <t>6958736-4</t>
  </si>
  <si>
    <t>18257269-1</t>
  </si>
  <si>
    <t>12832446-1</t>
  </si>
  <si>
    <t>12129192-4</t>
  </si>
  <si>
    <t>11940205-0</t>
  </si>
  <si>
    <t>14195901-8</t>
  </si>
  <si>
    <t>10395664-1</t>
  </si>
  <si>
    <t>15795287-6</t>
  </si>
  <si>
    <t>11798963-1</t>
  </si>
  <si>
    <t>10653983-9</t>
  </si>
  <si>
    <t>16192927-1</t>
  </si>
  <si>
    <t>15785320-1</t>
  </si>
  <si>
    <t>18632827-2</t>
  </si>
  <si>
    <t>18317921-7</t>
  </si>
  <si>
    <t>8161674-4</t>
  </si>
  <si>
    <t>10120614-9</t>
  </si>
  <si>
    <t>18822871-2</t>
  </si>
  <si>
    <t>13750371-9</t>
  </si>
  <si>
    <t>19349775-6</t>
  </si>
  <si>
    <t>16162214-1</t>
  </si>
  <si>
    <t>19144174-5</t>
  </si>
  <si>
    <t>11807480-6</t>
  </si>
  <si>
    <t>17174709-0</t>
  </si>
  <si>
    <t>18952856-6</t>
  </si>
  <si>
    <t>17785761-0</t>
  </si>
  <si>
    <t>13977319-5</t>
  </si>
  <si>
    <t>9335315-3</t>
  </si>
  <si>
    <t>76201397-5</t>
  </si>
  <si>
    <t>13359547-2</t>
  </si>
  <si>
    <t>13749489-0</t>
  </si>
  <si>
    <t>12397883-8</t>
  </si>
  <si>
    <t>6959699-1</t>
  </si>
  <si>
    <t>17642697-7</t>
  </si>
  <si>
    <t>18254813-8</t>
  </si>
  <si>
    <t>16920520-5</t>
  </si>
  <si>
    <t>14198451-9</t>
  </si>
  <si>
    <t>16400206-3</t>
  </si>
  <si>
    <t>17078262-3</t>
  </si>
  <si>
    <t>12137826-4</t>
  </si>
  <si>
    <t>13389752-6</t>
  </si>
  <si>
    <t>19597425-K</t>
  </si>
  <si>
    <t>17620882-1</t>
  </si>
  <si>
    <t>11601019-4</t>
  </si>
  <si>
    <t>12022799-8</t>
  </si>
  <si>
    <t>20127263-7</t>
  </si>
  <si>
    <t>13952177-3</t>
  </si>
  <si>
    <t>9615827-0</t>
  </si>
  <si>
    <t>16907196-9</t>
  </si>
  <si>
    <t>18247753-2</t>
  </si>
  <si>
    <t>18397990-6</t>
  </si>
  <si>
    <t>19211274-5</t>
  </si>
  <si>
    <t>17766792-7</t>
  </si>
  <si>
    <t>15810942-5</t>
  </si>
  <si>
    <t>13552442-5</t>
  </si>
  <si>
    <t>12230129-K</t>
  </si>
  <si>
    <t>15546884-K</t>
  </si>
  <si>
    <t>15765182-K</t>
  </si>
  <si>
    <t>9846261-9</t>
  </si>
  <si>
    <t>15092469-3</t>
  </si>
  <si>
    <t>10269893-2</t>
  </si>
  <si>
    <t>9515948-6</t>
  </si>
  <si>
    <t>15624781-2</t>
  </si>
  <si>
    <t>16895683-5</t>
  </si>
  <si>
    <t>15616624-3</t>
  </si>
  <si>
    <t>12383986-2</t>
  </si>
  <si>
    <t>17379059-7</t>
  </si>
  <si>
    <t>1503920-3</t>
  </si>
  <si>
    <t>14095773-9</t>
  </si>
  <si>
    <t>15171573-7</t>
  </si>
  <si>
    <t>10628711-2</t>
  </si>
  <si>
    <t>17853008-9</t>
  </si>
  <si>
    <t>15069892-8</t>
  </si>
  <si>
    <t>Curso Trabajo en Altura</t>
  </si>
  <si>
    <t>16755889-2</t>
  </si>
  <si>
    <t>14332548-K</t>
  </si>
  <si>
    <t>16625049-8</t>
  </si>
  <si>
    <t>15714509-6</t>
  </si>
  <si>
    <t>10997805-1</t>
  </si>
  <si>
    <t>14458799-5</t>
  </si>
  <si>
    <t>15356874-K</t>
  </si>
  <si>
    <t>11503951-2</t>
  </si>
  <si>
    <t>14606081-1</t>
  </si>
  <si>
    <t>17644868-7</t>
  </si>
  <si>
    <t>15551543-5</t>
  </si>
  <si>
    <t>17066654-2</t>
  </si>
  <si>
    <t>15084541-3</t>
  </si>
  <si>
    <t>20015276-K</t>
  </si>
  <si>
    <t>16081960-K</t>
  </si>
  <si>
    <t>12143092-4</t>
  </si>
  <si>
    <t>Trabajo en Equipo</t>
  </si>
  <si>
    <t>Venta y Arriendos</t>
  </si>
  <si>
    <t>Bienes</t>
  </si>
  <si>
    <t>Inmuebles</t>
  </si>
  <si>
    <t>Sala Capacitación</t>
  </si>
  <si>
    <t>76091747-29</t>
  </si>
  <si>
    <t>12818671-9</t>
  </si>
  <si>
    <t>15084474-6</t>
  </si>
  <si>
    <t>19447416-4</t>
  </si>
  <si>
    <t>15918653-9</t>
  </si>
  <si>
    <t>15682504-2</t>
  </si>
  <si>
    <t>9714582-2</t>
  </si>
  <si>
    <t>13296930-2</t>
  </si>
  <si>
    <t>20304846-7</t>
  </si>
  <si>
    <t>17164812-2</t>
  </si>
  <si>
    <t>19043945-3</t>
  </si>
  <si>
    <t>17688692-7</t>
  </si>
  <si>
    <t>18018101-6</t>
  </si>
  <si>
    <t>15049350-1</t>
  </si>
  <si>
    <t>12788671-7</t>
  </si>
  <si>
    <t>13190985-3</t>
  </si>
  <si>
    <t>10807523-6</t>
  </si>
  <si>
    <t>13978419-7</t>
  </si>
  <si>
    <t>15048764-1</t>
  </si>
  <si>
    <t>10131774-9</t>
  </si>
  <si>
    <t>18117560-5</t>
  </si>
  <si>
    <t>8026700-2</t>
  </si>
  <si>
    <t>7887015-K</t>
  </si>
  <si>
    <t>19852489-1</t>
  </si>
  <si>
    <t>18818101-6</t>
  </si>
  <si>
    <t>13187264-K</t>
  </si>
  <si>
    <t>17618139-7</t>
  </si>
  <si>
    <t>13258953-4</t>
  </si>
  <si>
    <t>18952892-2</t>
  </si>
  <si>
    <t>13978379-4</t>
  </si>
  <si>
    <t>14241191-1</t>
  </si>
  <si>
    <t>17965898-4</t>
  </si>
  <si>
    <t>15717044-9</t>
  </si>
  <si>
    <t>16288670-3</t>
  </si>
  <si>
    <t>13750254-2</t>
  </si>
  <si>
    <t>Online</t>
  </si>
  <si>
    <t>Remoto</t>
  </si>
  <si>
    <t>17686662-4</t>
  </si>
  <si>
    <t>15615506-3</t>
  </si>
  <si>
    <t>15906491-3</t>
  </si>
  <si>
    <t>76.110.192-7</t>
  </si>
  <si>
    <t>13996526-4</t>
  </si>
  <si>
    <t>14194024-4</t>
  </si>
  <si>
    <t>16530592-2</t>
  </si>
  <si>
    <t>15082789-2</t>
  </si>
  <si>
    <t>13673152-1</t>
  </si>
  <si>
    <t>19600825-K</t>
  </si>
  <si>
    <t>9277686-3</t>
  </si>
  <si>
    <t>14326702-4</t>
  </si>
  <si>
    <t>8093864-0</t>
  </si>
  <si>
    <t>16.601.836-6</t>
  </si>
  <si>
    <t>16601836-6</t>
  </si>
  <si>
    <t>76259807-8</t>
  </si>
  <si>
    <t>19351898-2</t>
  </si>
  <si>
    <t>26671967-1</t>
  </si>
  <si>
    <t>11619131-8</t>
  </si>
  <si>
    <t>14100104-3</t>
  </si>
  <si>
    <t>8618375-7</t>
  </si>
  <si>
    <t>13362730-8</t>
  </si>
  <si>
    <t>15190923-K</t>
  </si>
  <si>
    <t>17331566-K</t>
  </si>
  <si>
    <t>16729689-0</t>
  </si>
  <si>
    <t>10244773-5</t>
  </si>
  <si>
    <t>16307609-8</t>
  </si>
  <si>
    <t>14314929-3</t>
  </si>
  <si>
    <t>17642743-4</t>
  </si>
  <si>
    <t>13875342-5</t>
  </si>
  <si>
    <t>16059992-8</t>
  </si>
  <si>
    <t>15785084-9</t>
  </si>
  <si>
    <t>9385355-5</t>
  </si>
  <si>
    <t>14527211-4</t>
  </si>
  <si>
    <t>9310815-9</t>
  </si>
  <si>
    <t>16313926-K</t>
  </si>
  <si>
    <t>16613722-5</t>
  </si>
  <si>
    <t>19042269-0</t>
  </si>
  <si>
    <t>10233734-4</t>
  </si>
  <si>
    <t>13532808-1</t>
  </si>
  <si>
    <t>11562153-K</t>
  </si>
  <si>
    <t>16928255-2</t>
  </si>
  <si>
    <t>11785115-K</t>
  </si>
  <si>
    <t>12588786-1</t>
  </si>
  <si>
    <t>13587556-2</t>
  </si>
  <si>
    <t>14437206-9</t>
  </si>
  <si>
    <t>13176858-3</t>
  </si>
  <si>
    <t>13462830-8</t>
  </si>
  <si>
    <t>15852885-1</t>
  </si>
  <si>
    <t>11758252-3</t>
  </si>
  <si>
    <t>12944698-6</t>
  </si>
  <si>
    <t>16602266-5</t>
  </si>
  <si>
    <t>16059875-1</t>
  </si>
  <si>
    <t>15733757-2</t>
  </si>
  <si>
    <t>15039240-3</t>
  </si>
  <si>
    <t>84542800-K</t>
  </si>
  <si>
    <t>15498570-0</t>
  </si>
  <si>
    <t>7766739-3</t>
  </si>
  <si>
    <t>13538291-4</t>
  </si>
  <si>
    <t>15683129-8</t>
  </si>
  <si>
    <t>7004789-6</t>
  </si>
  <si>
    <t>13361274-2</t>
  </si>
  <si>
    <t>12400139-0</t>
  </si>
  <si>
    <t>9464471-2</t>
  </si>
  <si>
    <t>12070069-3</t>
  </si>
  <si>
    <t>15058913-4</t>
  </si>
  <si>
    <t>13190992-6</t>
  </si>
  <si>
    <t>14595856-3</t>
  </si>
  <si>
    <t>11515492-3</t>
  </si>
  <si>
    <t>11359107-2</t>
  </si>
  <si>
    <t>16260553-4</t>
  </si>
  <si>
    <t>16700786-4</t>
  </si>
  <si>
    <t>18256306-4</t>
  </si>
  <si>
    <t>17962735-3</t>
  </si>
  <si>
    <t>9916433-6</t>
  </si>
  <si>
    <t>9028677-3</t>
  </si>
  <si>
    <t>10578177-6</t>
  </si>
  <si>
    <t>14533040-8</t>
  </si>
  <si>
    <t>7877067-8</t>
  </si>
  <si>
    <t>6939794-8</t>
  </si>
  <si>
    <t>10713220-1</t>
  </si>
  <si>
    <t>14581838-9</t>
  </si>
  <si>
    <t>8170019-2</t>
  </si>
  <si>
    <t>9926106-4</t>
  </si>
  <si>
    <t>12399318-7</t>
  </si>
  <si>
    <t>12578331-7</t>
  </si>
  <si>
    <t>10100987-4</t>
  </si>
  <si>
    <t>15814781-5</t>
  </si>
  <si>
    <t>13997698-3</t>
  </si>
  <si>
    <t>12399447-7</t>
  </si>
  <si>
    <t>11385241-0</t>
  </si>
  <si>
    <t>7875530-K</t>
  </si>
  <si>
    <t>12598629-3</t>
  </si>
  <si>
    <t>9287777-9</t>
  </si>
  <si>
    <t>7511416-8</t>
  </si>
  <si>
    <t>9522020-7</t>
  </si>
  <si>
    <t>13979032-4</t>
  </si>
  <si>
    <t>76.071.436-3</t>
  </si>
  <si>
    <t>12398477-3</t>
  </si>
  <si>
    <t>12100514-K</t>
  </si>
  <si>
    <t>11624536-1</t>
  </si>
  <si>
    <t>76110192-7</t>
  </si>
  <si>
    <t>8504557-1</t>
  </si>
  <si>
    <t>14455882-0</t>
  </si>
  <si>
    <t>13182286-1</t>
  </si>
  <si>
    <t>17276115-1</t>
  </si>
  <si>
    <t>16053056-1</t>
  </si>
  <si>
    <t>12597982-3</t>
  </si>
  <si>
    <t>11135872-9</t>
  </si>
  <si>
    <t>7962836-0</t>
  </si>
  <si>
    <t>17691098-7</t>
  </si>
  <si>
    <t>19563191-5</t>
  </si>
  <si>
    <t>11176364-K</t>
  </si>
  <si>
    <t>10417070-6</t>
  </si>
  <si>
    <t>9191654-1</t>
  </si>
  <si>
    <t>15953598-7</t>
  </si>
  <si>
    <t>19565191-3</t>
  </si>
  <si>
    <t>11176564-K</t>
  </si>
  <si>
    <t>13953598-7</t>
  </si>
  <si>
    <t>10990694-8</t>
  </si>
  <si>
    <t>18823515-K</t>
  </si>
  <si>
    <t>15982890-5</t>
  </si>
  <si>
    <t>18216630-3</t>
  </si>
  <si>
    <t>9269472-0</t>
  </si>
  <si>
    <t>9128592-4</t>
  </si>
  <si>
    <t>18519588-0</t>
  </si>
  <si>
    <t>17805698-0</t>
  </si>
  <si>
    <t>10228623-5</t>
  </si>
  <si>
    <t>14493410-3</t>
  </si>
  <si>
    <t>15039240-2</t>
  </si>
  <si>
    <t>18823515-8</t>
  </si>
  <si>
    <t>14493410-5</t>
  </si>
  <si>
    <t>10158940-4</t>
  </si>
  <si>
    <t>8912197-3</t>
  </si>
  <si>
    <t>13994641-3</t>
  </si>
  <si>
    <t>16299784-K</t>
  </si>
  <si>
    <t>18459663-6</t>
  </si>
  <si>
    <t>96801810-8</t>
  </si>
  <si>
    <t>17968770-4</t>
  </si>
  <si>
    <t>12573322-0</t>
  </si>
  <si>
    <t>13536689-7</t>
  </si>
  <si>
    <t>13747112-4</t>
  </si>
  <si>
    <t>15049633-0</t>
  </si>
  <si>
    <t>17384980-K</t>
  </si>
  <si>
    <t>17760956-0</t>
  </si>
  <si>
    <t>7876692-1</t>
  </si>
  <si>
    <t>9496664-7</t>
  </si>
  <si>
    <t>15140601-7</t>
  </si>
  <si>
    <t>16487064-2</t>
  </si>
  <si>
    <t>12583039-0</t>
  </si>
  <si>
    <t>16578922-9</t>
  </si>
  <si>
    <t>7947990-K</t>
  </si>
  <si>
    <t>8717974-5</t>
  </si>
  <si>
    <t>12815799-9</t>
  </si>
  <si>
    <t>15188800-3</t>
  </si>
  <si>
    <t>8135321-2</t>
  </si>
  <si>
    <t>13415277-K</t>
  </si>
  <si>
    <t>15046827-2</t>
  </si>
  <si>
    <t>13180956-5</t>
  </si>
  <si>
    <t>15977593-3</t>
  </si>
  <si>
    <t>16974044-5</t>
  </si>
  <si>
    <t>14379190-4</t>
  </si>
  <si>
    <t>16159194-7</t>
  </si>
  <si>
    <t>13145602-6</t>
  </si>
  <si>
    <t>12002922-3</t>
  </si>
  <si>
    <t>10857814-9</t>
  </si>
  <si>
    <t>17550627-6</t>
  </si>
  <si>
    <t>13750082-5</t>
  </si>
  <si>
    <t>11722089-3</t>
  </si>
  <si>
    <t>8811012-9</t>
  </si>
  <si>
    <t>18561572-3</t>
  </si>
  <si>
    <t>7536253-6</t>
  </si>
  <si>
    <t>15977739-1</t>
  </si>
  <si>
    <t>14575992-7</t>
  </si>
  <si>
    <t>13978011-6</t>
  </si>
  <si>
    <t>11512421-8</t>
  </si>
  <si>
    <t>11941430-K</t>
  </si>
  <si>
    <t>18971186-7</t>
  </si>
  <si>
    <t>13978612-2</t>
  </si>
  <si>
    <t>18580692-8</t>
  </si>
  <si>
    <t>18224738-3</t>
  </si>
  <si>
    <t>13699348-8</t>
  </si>
  <si>
    <t>16299938-9</t>
  </si>
  <si>
    <t>15047516-3</t>
  </si>
  <si>
    <t>11748306-1</t>
  </si>
  <si>
    <t>12324370-6</t>
  </si>
  <si>
    <t>11941184-K</t>
  </si>
  <si>
    <t>14390998-0</t>
  </si>
  <si>
    <t>11325873-K</t>
  </si>
  <si>
    <t>9763597-8</t>
  </si>
  <si>
    <t>8324539-5</t>
  </si>
  <si>
    <t>11806400-3</t>
  </si>
  <si>
    <t>14385099-4</t>
  </si>
  <si>
    <t>11771915-4</t>
  </si>
  <si>
    <t>11720274-7</t>
  </si>
  <si>
    <t>11366748-6</t>
  </si>
  <si>
    <t>9336502-K</t>
  </si>
  <si>
    <t>10195340-8</t>
  </si>
  <si>
    <t>15122894-1</t>
  </si>
  <si>
    <t>11600330-9</t>
  </si>
  <si>
    <t>9561638-0</t>
  </si>
  <si>
    <t>15985770-0</t>
  </si>
  <si>
    <t>16601983-4</t>
  </si>
  <si>
    <t>14032298-9</t>
  </si>
  <si>
    <t>11221049-0</t>
  </si>
  <si>
    <t>9937831-K</t>
  </si>
  <si>
    <t>16816426-2</t>
  </si>
  <si>
    <t>10200973-8</t>
  </si>
  <si>
    <t>13746489-6</t>
  </si>
  <si>
    <t>17330493-5</t>
  </si>
  <si>
    <t>11784493-5</t>
  </si>
  <si>
    <t>14296419-8</t>
  </si>
  <si>
    <t>14388486-4</t>
  </si>
  <si>
    <t>13944428-0</t>
  </si>
  <si>
    <t>7337923-7</t>
  </si>
  <si>
    <t>17903942-7</t>
  </si>
  <si>
    <t>15048826-5</t>
  </si>
  <si>
    <t>15454034-2</t>
  </si>
  <si>
    <t>17235872-1</t>
  </si>
  <si>
    <t>13874219-9</t>
  </si>
  <si>
    <t>18254707-7</t>
  </si>
  <si>
    <t>18374191-8</t>
  </si>
  <si>
    <t>10440827-3</t>
  </si>
  <si>
    <t>16613835-3</t>
  </si>
  <si>
    <t>15012714-9</t>
  </si>
  <si>
    <t>76528171-7</t>
  </si>
  <si>
    <t>15046996-1</t>
  </si>
  <si>
    <t>10298227-4</t>
  </si>
  <si>
    <t>13978113-9</t>
  </si>
  <si>
    <t>15603345-6</t>
  </si>
  <si>
    <t>10759038-2</t>
  </si>
  <si>
    <t>16974116-6</t>
  </si>
  <si>
    <t>13209392-K</t>
  </si>
  <si>
    <t>7348848-6</t>
  </si>
  <si>
    <t>13271880-6</t>
  </si>
  <si>
    <t>16974074-7</t>
  </si>
  <si>
    <t>18362699-K</t>
  </si>
  <si>
    <t>14279673-2</t>
  </si>
  <si>
    <t>15977832-0</t>
  </si>
  <si>
    <t>11506403-7</t>
  </si>
  <si>
    <t>9467013-6</t>
  </si>
  <si>
    <t>11783904-4</t>
  </si>
  <si>
    <t>15761396-0</t>
  </si>
  <si>
    <t>18398185-4</t>
  </si>
  <si>
    <t>18580983-8</t>
  </si>
  <si>
    <t>9344858-8</t>
  </si>
  <si>
    <t>10305514-8</t>
  </si>
  <si>
    <t>76591503-1</t>
  </si>
  <si>
    <t>15885540-2</t>
  </si>
  <si>
    <t>18531353-4</t>
  </si>
  <si>
    <t>14569610-0</t>
  </si>
  <si>
    <t>13749856-1</t>
  </si>
  <si>
    <t>15047487-6</t>
  </si>
  <si>
    <t>8875868-4</t>
  </si>
  <si>
    <t>18461453-7</t>
  </si>
  <si>
    <t>17712668-3</t>
  </si>
  <si>
    <t>12426932-6</t>
  </si>
  <si>
    <t>10780360-2</t>
  </si>
  <si>
    <t>15042134-9</t>
  </si>
  <si>
    <t>11600318-K</t>
  </si>
  <si>
    <t>8407747-K</t>
  </si>
  <si>
    <t>10692191-1</t>
  </si>
  <si>
    <t>10959125-4</t>
  </si>
  <si>
    <t>76.347.813-0</t>
  </si>
  <si>
    <t>16613888-4</t>
  </si>
  <si>
    <t>9546523-4</t>
  </si>
  <si>
    <t>16110435-3</t>
  </si>
  <si>
    <t>12816455-3</t>
  </si>
  <si>
    <t>16252290-6</t>
  </si>
  <si>
    <t>10171804-2</t>
  </si>
  <si>
    <t>13974512-4</t>
  </si>
  <si>
    <t>16299650-9</t>
  </si>
  <si>
    <t>10896957-1</t>
  </si>
  <si>
    <t>16602458-7</t>
  </si>
  <si>
    <t>14378911-K</t>
  </si>
  <si>
    <t>17312850-9</t>
  </si>
  <si>
    <t>12620411-6</t>
  </si>
  <si>
    <t>16177595-9</t>
  </si>
  <si>
    <t>17182975-5</t>
  </si>
  <si>
    <t>16300053-9</t>
  </si>
  <si>
    <t>18283062-3</t>
  </si>
  <si>
    <t>15095917-9</t>
  </si>
  <si>
    <t>12773818-1</t>
  </si>
  <si>
    <t>19295959-4</t>
  </si>
  <si>
    <t>17968877-8</t>
  </si>
  <si>
    <t>7731967-0</t>
  </si>
  <si>
    <t>12718160-8</t>
  </si>
  <si>
    <t>7348549-5</t>
  </si>
  <si>
    <t>12946746-0</t>
  </si>
  <si>
    <t>16613793-4</t>
  </si>
  <si>
    <t>19685250-6</t>
  </si>
  <si>
    <t>15046740-3</t>
  </si>
  <si>
    <t>17965701-5</t>
  </si>
  <si>
    <t>17643117-2</t>
  </si>
  <si>
    <t>18399523-5</t>
  </si>
  <si>
    <t>15028290-K</t>
  </si>
  <si>
    <t>12710904-4</t>
  </si>
  <si>
    <t>6299126-7</t>
  </si>
  <si>
    <t>13332047-4</t>
  </si>
  <si>
    <t>17620438-9</t>
  </si>
  <si>
    <t>76356581-5</t>
  </si>
  <si>
    <t>10841130-9</t>
  </si>
  <si>
    <t>17965560-8</t>
  </si>
  <si>
    <t>16613763-2</t>
  </si>
  <si>
    <t>13937565-3</t>
  </si>
  <si>
    <t>13178230-6</t>
  </si>
  <si>
    <t>15027525-3</t>
  </si>
  <si>
    <t>13107841-2</t>
  </si>
  <si>
    <t>12583176-1</t>
  </si>
  <si>
    <t>15047152-4</t>
  </si>
  <si>
    <t>18138890-0</t>
  </si>
  <si>
    <t>9026383-8</t>
  </si>
  <si>
    <t>15048558-4</t>
  </si>
  <si>
    <t>15048975-K</t>
  </si>
  <si>
    <t>16299809-9</t>
  </si>
  <si>
    <t>12284176-6</t>
  </si>
  <si>
    <t>10923727-2</t>
  </si>
  <si>
    <t>82049000-2</t>
  </si>
  <si>
    <t>16313930-8</t>
  </si>
  <si>
    <t>19351738-2</t>
  </si>
  <si>
    <t>18971464-5</t>
  </si>
  <si>
    <t>8448654-K</t>
  </si>
  <si>
    <t>17965512-8</t>
  </si>
  <si>
    <t>18561605-3</t>
  </si>
  <si>
    <t>13537572-1</t>
  </si>
  <si>
    <t>13978175-9</t>
  </si>
  <si>
    <t>13360639-4</t>
  </si>
  <si>
    <t>17276370-7</t>
  </si>
  <si>
    <t>18531423-9</t>
  </si>
  <si>
    <t>10889622-1</t>
  </si>
  <si>
    <t>12428101-6</t>
  </si>
  <si>
    <t>16927995-0</t>
  </si>
  <si>
    <t>15911203-9</t>
  </si>
  <si>
    <t>17691088-7</t>
  </si>
  <si>
    <t>13182014-3</t>
  </si>
  <si>
    <t>16299994-K</t>
  </si>
  <si>
    <t>10135625-6</t>
  </si>
  <si>
    <t>9861118-5</t>
  </si>
  <si>
    <t>15083873-8</t>
  </si>
  <si>
    <t>13979555-5</t>
  </si>
  <si>
    <t>9653103-6</t>
  </si>
  <si>
    <t>76128815-6</t>
  </si>
  <si>
    <t>8847096-6</t>
  </si>
  <si>
    <t>17066659-3</t>
  </si>
  <si>
    <t>16755885-2</t>
  </si>
  <si>
    <t>15356974-k</t>
  </si>
  <si>
    <t>13531543-5</t>
  </si>
  <si>
    <t>15084548-3</t>
  </si>
  <si>
    <t>17644868-3</t>
  </si>
  <si>
    <t>13536777-K</t>
  </si>
  <si>
    <t>13.977.819-7</t>
  </si>
  <si>
    <t>13977819-7</t>
  </si>
  <si>
    <t>9378889-3</t>
  </si>
  <si>
    <t>13977189-3</t>
  </si>
  <si>
    <t>79633220-5</t>
  </si>
  <si>
    <t>11188811-6</t>
  </si>
  <si>
    <t>79633220-6</t>
  </si>
  <si>
    <t>13126842-4</t>
  </si>
  <si>
    <t>79633220-7</t>
  </si>
  <si>
    <t>11941145-9</t>
  </si>
  <si>
    <t>79633220-8</t>
  </si>
  <si>
    <t>15048238-0</t>
  </si>
  <si>
    <t>79633220-9</t>
  </si>
  <si>
    <t>7801485-7</t>
  </si>
  <si>
    <t>79633220-10</t>
  </si>
  <si>
    <t>11935673-3</t>
  </si>
  <si>
    <t>79633220-11</t>
  </si>
  <si>
    <t>9790089-2</t>
  </si>
  <si>
    <t>79633220-12</t>
  </si>
  <si>
    <t>10059445-5</t>
  </si>
  <si>
    <t>79633220-13</t>
  </si>
  <si>
    <t>79633220-14</t>
  </si>
  <si>
    <t>17971749-2</t>
  </si>
  <si>
    <t>79633220-15</t>
  </si>
  <si>
    <t>15769605-K</t>
  </si>
  <si>
    <t>79633220-16</t>
  </si>
  <si>
    <t>12942795-7</t>
  </si>
  <si>
    <t>79633220-17</t>
  </si>
  <si>
    <t>15045918-4</t>
  </si>
  <si>
    <t>79633220-18</t>
  </si>
  <si>
    <t>12815944-4</t>
  </si>
  <si>
    <t>79633220-19</t>
  </si>
  <si>
    <t>12939581-8</t>
  </si>
  <si>
    <t>79633220-20</t>
  </si>
  <si>
    <t>79633220-21</t>
  </si>
  <si>
    <t>07537598-0</t>
  </si>
  <si>
    <t>79633220-22</t>
  </si>
  <si>
    <t>12598408-8</t>
  </si>
  <si>
    <t>79633220-23</t>
  </si>
  <si>
    <t>14234449-1</t>
  </si>
  <si>
    <t>79633220-24</t>
  </si>
  <si>
    <t>12582966-K</t>
  </si>
  <si>
    <t>79633220-25</t>
  </si>
  <si>
    <t>16313685-6</t>
  </si>
  <si>
    <t>79633220-26</t>
  </si>
  <si>
    <t>14379203-K</t>
  </si>
  <si>
    <t>79633220-27</t>
  </si>
  <si>
    <t>12946498-4</t>
  </si>
  <si>
    <t>79633220-28</t>
  </si>
  <si>
    <t>14461278-7</t>
  </si>
  <si>
    <t>79633220-29</t>
  </si>
  <si>
    <t>07758449-8</t>
  </si>
  <si>
    <t>17725625-0</t>
  </si>
  <si>
    <t>16927855-5</t>
  </si>
  <si>
    <t>18952704-7</t>
  </si>
  <si>
    <t>156049899-6</t>
  </si>
  <si>
    <t>18260552-2</t>
  </si>
  <si>
    <t>09077429-8</t>
  </si>
  <si>
    <t>13969390-6</t>
  </si>
  <si>
    <t>13533180-5</t>
  </si>
  <si>
    <t>18177644-7</t>
  </si>
  <si>
    <t>12718022-9</t>
  </si>
  <si>
    <t>14100782-3</t>
  </si>
  <si>
    <t>15066747-K</t>
  </si>
  <si>
    <t>13983793-2</t>
  </si>
  <si>
    <t>16443187-8</t>
  </si>
  <si>
    <t>18626575-0</t>
  </si>
  <si>
    <t>VALOR 1 UF</t>
  </si>
  <si>
    <t>9731999-5</t>
  </si>
  <si>
    <t>76060284-2</t>
  </si>
  <si>
    <t>6854399-1</t>
  </si>
  <si>
    <t>13179245-K</t>
  </si>
  <si>
    <t>79629140-0</t>
  </si>
  <si>
    <t>13901693-9</t>
  </si>
  <si>
    <t>79629140-1</t>
  </si>
  <si>
    <t>7276182-0</t>
  </si>
  <si>
    <t>79629140-2</t>
  </si>
  <si>
    <t>7898305-1</t>
  </si>
  <si>
    <t>18883108-7</t>
  </si>
  <si>
    <t>7583256-7</t>
  </si>
  <si>
    <t>15785285-K</t>
  </si>
  <si>
    <t>13360845-1</t>
  </si>
  <si>
    <t>16314036-5</t>
  </si>
  <si>
    <t>19752304-2</t>
  </si>
  <si>
    <t>13827219-2</t>
  </si>
  <si>
    <t>12463517-9</t>
  </si>
  <si>
    <t>14347835-1</t>
  </si>
  <si>
    <t>12398908-2</t>
  </si>
  <si>
    <t>13230191-3</t>
  </si>
  <si>
    <t>10233575-9</t>
  </si>
  <si>
    <t>17642628-4</t>
  </si>
  <si>
    <t>11188308-4</t>
  </si>
  <si>
    <t>18844742-2</t>
  </si>
  <si>
    <t>13252844-6</t>
  </si>
  <si>
    <t>15785182-9</t>
  </si>
  <si>
    <t>18952497-8</t>
  </si>
  <si>
    <t>13997025-K</t>
  </si>
  <si>
    <t>14615149-3</t>
  </si>
  <si>
    <t>10240607-9</t>
  </si>
  <si>
    <t>4836905-7</t>
  </si>
  <si>
    <t>10071431-0</t>
  </si>
  <si>
    <t>16313508-6</t>
  </si>
  <si>
    <t>13750055-8</t>
  </si>
  <si>
    <t>12598246-8</t>
  </si>
  <si>
    <t>13977552-K</t>
  </si>
  <si>
    <t>15048381-6</t>
  </si>
  <si>
    <t>15047225-3</t>
  </si>
  <si>
    <t>10357614-8</t>
  </si>
  <si>
    <t>12598047-3</t>
  </si>
  <si>
    <t>16313949-9</t>
  </si>
  <si>
    <t>15017194-6</t>
  </si>
  <si>
    <t>16613453-0</t>
  </si>
  <si>
    <t>15977630-1</t>
  </si>
  <si>
    <t>169742307-K</t>
  </si>
  <si>
    <t>12817409-5</t>
  </si>
  <si>
    <t>11384550-3</t>
  </si>
  <si>
    <t>17620405-2</t>
  </si>
  <si>
    <t>13978441-3</t>
  </si>
  <si>
    <t>15046876-0</t>
  </si>
  <si>
    <t>13181804-1</t>
  </si>
  <si>
    <t>13977563-5</t>
  </si>
  <si>
    <t>13581515-2</t>
  </si>
  <si>
    <t>11135688-2</t>
  </si>
  <si>
    <t>16000054-3</t>
  </si>
  <si>
    <t>15020604-9</t>
  </si>
  <si>
    <t>09792322-1</t>
  </si>
  <si>
    <t>13085591-1</t>
  </si>
  <si>
    <t>15047553-8</t>
  </si>
  <si>
    <t>13542195-2</t>
  </si>
  <si>
    <t>13649980-0</t>
  </si>
  <si>
    <t>10308203-K</t>
  </si>
  <si>
    <t>15817611-4</t>
  </si>
  <si>
    <t>13181217-5</t>
  </si>
  <si>
    <t>14359104-2</t>
  </si>
  <si>
    <t>12039959-4</t>
  </si>
  <si>
    <t>15977731-6</t>
  </si>
  <si>
    <t>15507590-2</t>
  </si>
  <si>
    <t>11513269-5</t>
  </si>
  <si>
    <t>14437307-3</t>
  </si>
  <si>
    <t>11183390-7</t>
  </si>
  <si>
    <t>12545584-0</t>
  </si>
  <si>
    <t>17295353-0</t>
  </si>
  <si>
    <t>13372157-6</t>
  </si>
  <si>
    <t>12807187-3</t>
  </si>
  <si>
    <t>17276167-4</t>
  </si>
  <si>
    <t>09394321-K</t>
  </si>
  <si>
    <t>12946699-5</t>
  </si>
  <si>
    <t>15047749-2</t>
  </si>
  <si>
    <t>9511259-5</t>
  </si>
  <si>
    <t>16602434-K</t>
  </si>
  <si>
    <t>11941219-6</t>
  </si>
  <si>
    <t>16613452-8</t>
  </si>
  <si>
    <t>17364519-8</t>
  </si>
  <si>
    <t>13643314-8</t>
  </si>
  <si>
    <t>11193991-8</t>
  </si>
  <si>
    <t>16060113-2</t>
  </si>
  <si>
    <t>11785325-K</t>
  </si>
  <si>
    <t>16450081-0</t>
  </si>
  <si>
    <t>13327905-9</t>
  </si>
  <si>
    <t>18517339-9</t>
  </si>
  <si>
    <t>07413497-1</t>
  </si>
  <si>
    <t>16819915-5</t>
  </si>
  <si>
    <t>13330905-5</t>
  </si>
  <si>
    <t>9445474-5</t>
  </si>
  <si>
    <t>15870314-9</t>
  </si>
  <si>
    <t>13746181-1</t>
  </si>
  <si>
    <t>11970891-7</t>
  </si>
  <si>
    <t>13636821-4</t>
  </si>
  <si>
    <t>09646469-4</t>
  </si>
  <si>
    <t>09066611-8</t>
  </si>
  <si>
    <t>13749467-1</t>
  </si>
  <si>
    <t>11259937-1</t>
  </si>
  <si>
    <t>17275749-9</t>
  </si>
  <si>
    <t>13181327-9</t>
  </si>
  <si>
    <t>12598361-8</t>
  </si>
  <si>
    <t>12718104-7</t>
  </si>
  <si>
    <t>16501456-1</t>
  </si>
  <si>
    <t>06549520-1</t>
  </si>
  <si>
    <t>16927667-6</t>
  </si>
  <si>
    <t>17597924-7</t>
  </si>
  <si>
    <t>16906295-1</t>
  </si>
  <si>
    <t>11135672-6</t>
  </si>
  <si>
    <t>06933918-2</t>
  </si>
  <si>
    <t>15062879-2</t>
  </si>
  <si>
    <t>15785369-4</t>
  </si>
  <si>
    <t>79571410-3</t>
  </si>
  <si>
    <t>12598550-5</t>
  </si>
  <si>
    <t>12217395-K</t>
  </si>
  <si>
    <t>17131504-2</t>
  </si>
  <si>
    <t>18482815-4</t>
  </si>
  <si>
    <t>6958433-0</t>
  </si>
  <si>
    <t>16511388-8</t>
  </si>
  <si>
    <t>9507302-6</t>
  </si>
  <si>
    <t>11958034-K</t>
  </si>
  <si>
    <t>11438213-2</t>
  </si>
  <si>
    <t>19633511-K</t>
  </si>
  <si>
    <t>12983466-8</t>
  </si>
  <si>
    <t>12305920-4</t>
  </si>
  <si>
    <t>9950156-1</t>
  </si>
  <si>
    <t>18494418-9</t>
  </si>
  <si>
    <t>16914942-9</t>
  </si>
  <si>
    <t>16276482-9</t>
  </si>
  <si>
    <t>17078716-1</t>
  </si>
  <si>
    <t>10491144-7</t>
  </si>
  <si>
    <t>17276091-0</t>
  </si>
  <si>
    <t>17968646-5</t>
  </si>
  <si>
    <t>18254920-7</t>
  </si>
  <si>
    <t>17761398-3</t>
  </si>
  <si>
    <t>76750360-2</t>
  </si>
  <si>
    <t>07881064-5</t>
  </si>
  <si>
    <t>17968932-4</t>
  </si>
  <si>
    <t>15595492-2</t>
  </si>
  <si>
    <t>11453247-9</t>
  </si>
  <si>
    <t>11328567-2</t>
  </si>
  <si>
    <t>13749997-5</t>
  </si>
  <si>
    <t>17761317-7</t>
  </si>
  <si>
    <t>14054952-5</t>
  </si>
  <si>
    <t>16504787-7</t>
  </si>
  <si>
    <t>12004862-7</t>
  </si>
  <si>
    <t>18632331-9</t>
  </si>
  <si>
    <t>17975076-7</t>
  </si>
  <si>
    <t>13365812-2</t>
  </si>
  <si>
    <t>14135824-3</t>
  </si>
  <si>
    <t>12048084-7</t>
  </si>
  <si>
    <t>14479865-1</t>
  </si>
  <si>
    <t>13984741-5</t>
  </si>
  <si>
    <t>19980528-2</t>
  </si>
  <si>
    <t>16022038-4</t>
  </si>
  <si>
    <t>16022079-1</t>
  </si>
  <si>
    <t>14279066-1</t>
  </si>
  <si>
    <t>18498147-5</t>
  </si>
  <si>
    <t>15109062-1</t>
  </si>
  <si>
    <t>17036943-2</t>
  </si>
  <si>
    <t>10568878-4</t>
  </si>
  <si>
    <t>9788754-5</t>
  </si>
  <si>
    <t>18647020-6</t>
  </si>
  <si>
    <t>10782187-5</t>
  </si>
  <si>
    <t>14357234-K</t>
  </si>
  <si>
    <t>17522560-1</t>
  </si>
  <si>
    <t>19119784-4</t>
  </si>
  <si>
    <t>9788150-2</t>
  </si>
  <si>
    <t>10118023-9</t>
  </si>
  <si>
    <t>15761496-0</t>
  </si>
  <si>
    <t>19685050-3</t>
  </si>
  <si>
    <t>14474983-9</t>
  </si>
  <si>
    <t>76345158-5</t>
  </si>
  <si>
    <t>19351552-5</t>
  </si>
  <si>
    <t>12583344-6</t>
  </si>
  <si>
    <t>16820824-3</t>
  </si>
  <si>
    <t>12718340-6</t>
  </si>
  <si>
    <t>15047583-K</t>
  </si>
  <si>
    <t>11941288-9</t>
  </si>
  <si>
    <t>8931363-5</t>
  </si>
  <si>
    <t>13346805-6</t>
  </si>
  <si>
    <t>18506080-2</t>
  </si>
  <si>
    <t>15820611-0</t>
  </si>
  <si>
    <t>17236224-9</t>
  </si>
  <si>
    <t>17711678-5</t>
  </si>
  <si>
    <t>11941095-9</t>
  </si>
  <si>
    <t>8256486-1</t>
  </si>
  <si>
    <t>18260667-7</t>
  </si>
  <si>
    <t>14905204-6</t>
  </si>
  <si>
    <t>16299607-K</t>
  </si>
  <si>
    <t>18971281-2</t>
  </si>
  <si>
    <t>15967312-K</t>
  </si>
  <si>
    <t>8696859-2</t>
  </si>
  <si>
    <t>19351814-1</t>
  </si>
  <si>
    <t>12953913-5</t>
  </si>
  <si>
    <t>13439970-8</t>
  </si>
  <si>
    <t>15074155-6</t>
  </si>
  <si>
    <t>7904739-2</t>
  </si>
  <si>
    <t>8904901-6</t>
  </si>
  <si>
    <t>16613615-6</t>
  </si>
  <si>
    <t>14378962-4</t>
  </si>
  <si>
    <t>11670693-8</t>
  </si>
  <si>
    <t>9301606-8</t>
  </si>
  <si>
    <t>15821744-9</t>
  </si>
  <si>
    <t>8235573-1</t>
  </si>
  <si>
    <t>18254685-2</t>
  </si>
  <si>
    <t>18580810-6</t>
  </si>
  <si>
    <t>18952616-4</t>
  </si>
  <si>
    <t>13760638-0</t>
  </si>
  <si>
    <t>14098914-2</t>
  </si>
  <si>
    <t>12806436-2</t>
  </si>
  <si>
    <t>16337357-2</t>
  </si>
  <si>
    <t>9234226-3</t>
  </si>
  <si>
    <t>10323555-3</t>
  </si>
  <si>
    <t>11517947-0</t>
  </si>
  <si>
    <t>13978421-9</t>
  </si>
  <si>
    <t>17761349-5</t>
  </si>
  <si>
    <t>16300070-9</t>
  </si>
  <si>
    <t>9914610-9</t>
  </si>
  <si>
    <t>15063852-6</t>
  </si>
  <si>
    <t>9823700-3</t>
  </si>
  <si>
    <t>14601019-9</t>
  </si>
  <si>
    <t>17607005-6</t>
  </si>
  <si>
    <t>10874213-5</t>
  </si>
  <si>
    <t>13926129-1</t>
  </si>
  <si>
    <t>13316287-9</t>
  </si>
  <si>
    <t>17362792-0</t>
  </si>
  <si>
    <t>14196385-6</t>
  </si>
  <si>
    <t>12414532-5</t>
  </si>
  <si>
    <t>13103524-1</t>
  </si>
  <si>
    <t>14480015-K</t>
  </si>
  <si>
    <t>9225883-1</t>
  </si>
  <si>
    <t>18301222-3</t>
  </si>
  <si>
    <t>16974323-1</t>
  </si>
  <si>
    <t>10732209-4</t>
  </si>
  <si>
    <t>9190527-2</t>
  </si>
  <si>
    <t>12025346-8</t>
  </si>
  <si>
    <t>13181317-1</t>
  </si>
  <si>
    <t>14903333-5</t>
  </si>
  <si>
    <t>10753817-8</t>
  </si>
  <si>
    <t>13749173-7</t>
  </si>
  <si>
    <t>11520141-7</t>
  </si>
  <si>
    <t>12572116-8</t>
  </si>
  <si>
    <t>14387419-2</t>
  </si>
  <si>
    <t>7046926-K</t>
  </si>
  <si>
    <t>16752915-1</t>
  </si>
  <si>
    <t>8500339-9</t>
  </si>
  <si>
    <t>10897224-6</t>
  </si>
  <si>
    <t>17621100-8</t>
  </si>
  <si>
    <t>10204728-1</t>
  </si>
  <si>
    <t>13536043-0</t>
  </si>
  <si>
    <t>7959329-K</t>
  </si>
  <si>
    <t>9057247-4</t>
  </si>
  <si>
    <t>13273119-5</t>
  </si>
  <si>
    <t>11221226-4</t>
  </si>
  <si>
    <t>9816881-8</t>
  </si>
  <si>
    <t>15714108-2</t>
  </si>
  <si>
    <t>13312942-1</t>
  </si>
  <si>
    <t>13539010-2</t>
  </si>
  <si>
    <t>12583320-1</t>
  </si>
  <si>
    <t>12893152-8</t>
  </si>
  <si>
    <t>16550729-0</t>
  </si>
  <si>
    <t>14537256-9</t>
  </si>
  <si>
    <t>13978387-5</t>
  </si>
  <si>
    <t>13989623-8</t>
  </si>
  <si>
    <t>15155859-3</t>
  </si>
  <si>
    <t>12211322-1</t>
  </si>
  <si>
    <t>11514915-6</t>
  </si>
  <si>
    <t>9146510-8</t>
  </si>
  <si>
    <t>15345722-0</t>
  </si>
  <si>
    <t>18971068-2</t>
  </si>
  <si>
    <t>19351884-2</t>
  </si>
  <si>
    <t>16974297-9</t>
  </si>
  <si>
    <t>9508369-2</t>
  </si>
  <si>
    <t>17642562-8</t>
  </si>
  <si>
    <t>13359010-2</t>
  </si>
  <si>
    <t>15977640-9</t>
  </si>
  <si>
    <t>10177217-9</t>
  </si>
  <si>
    <t>10273603-6</t>
  </si>
  <si>
    <t>11221113-6</t>
  </si>
  <si>
    <t>15785525-5</t>
  </si>
  <si>
    <t>13537740-6</t>
  </si>
  <si>
    <t>18081522-8</t>
  </si>
  <si>
    <t>10875919-4</t>
  </si>
  <si>
    <t>11521520-5</t>
  </si>
  <si>
    <t>19296083-5</t>
  </si>
  <si>
    <t>13360463-4</t>
  </si>
  <si>
    <t>15350083-5</t>
  </si>
  <si>
    <t>11519815-7</t>
  </si>
  <si>
    <t>10462373-5</t>
  </si>
  <si>
    <t>12582599-0</t>
  </si>
  <si>
    <t>18136595-1</t>
  </si>
  <si>
    <t>16974349-5</t>
  </si>
  <si>
    <t>18580697-9</t>
  </si>
  <si>
    <t>18258283-2</t>
  </si>
  <si>
    <t>13977352-7</t>
  </si>
  <si>
    <t>16776381-2</t>
  </si>
  <si>
    <t>13750007-8</t>
  </si>
  <si>
    <t>15769181-3</t>
  </si>
  <si>
    <t>15028700-6</t>
  </si>
  <si>
    <t>11223897-2</t>
  </si>
  <si>
    <t>15977524-0</t>
  </si>
  <si>
    <t>15691400-2</t>
  </si>
  <si>
    <t>16613635-0</t>
  </si>
  <si>
    <t>11784591-5</t>
  </si>
  <si>
    <t>17235953-1</t>
  </si>
  <si>
    <t>15080670-4</t>
  </si>
  <si>
    <t>12916474-3</t>
  </si>
  <si>
    <t>18971238-3</t>
  </si>
  <si>
    <t>26876209-4</t>
  </si>
  <si>
    <t>16316268-7</t>
  </si>
  <si>
    <t>16974094-1</t>
  </si>
  <si>
    <t>16688197-8</t>
  </si>
  <si>
    <t>16110492-2</t>
  </si>
  <si>
    <t>16677698-8</t>
  </si>
  <si>
    <t>15259798-3</t>
  </si>
  <si>
    <t>12849470-7</t>
  </si>
  <si>
    <t>15488543-9</t>
  </si>
  <si>
    <t>11654894-1</t>
  </si>
  <si>
    <t>16422722-7</t>
  </si>
  <si>
    <t>9319439-K</t>
  </si>
  <si>
    <t>9793003-1</t>
  </si>
  <si>
    <t>15044316-4</t>
  </si>
  <si>
    <t>11784931-7</t>
  </si>
  <si>
    <t>16657660-1</t>
  </si>
  <si>
    <t>10966744-7</t>
  </si>
  <si>
    <t>14158265-8</t>
  </si>
  <si>
    <t>14598547-1</t>
  </si>
  <si>
    <t>18324539-5</t>
  </si>
  <si>
    <t>11363718-8</t>
  </si>
  <si>
    <t>17694791-8</t>
  </si>
  <si>
    <t>15977932-7</t>
  </si>
  <si>
    <t>12915081-5</t>
  </si>
  <si>
    <t>9673795-5</t>
  </si>
  <si>
    <t>8701729-K</t>
  </si>
  <si>
    <t>16974122-0</t>
  </si>
  <si>
    <t>15591419-K</t>
  </si>
  <si>
    <t>15672833-0</t>
  </si>
  <si>
    <t>12947078-K</t>
  </si>
  <si>
    <t>7297699-1</t>
  </si>
  <si>
    <t>15394906-9</t>
  </si>
  <si>
    <t>18260683-9</t>
  </si>
  <si>
    <t>18561426-3</t>
  </si>
  <si>
    <t>13746315-6</t>
  </si>
  <si>
    <t>10186639-4</t>
  </si>
  <si>
    <t>13653936-1</t>
  </si>
  <si>
    <t>12225865-3</t>
  </si>
  <si>
    <t>10709075-4</t>
  </si>
  <si>
    <t>18531696-7</t>
  </si>
  <si>
    <t>13857738-4</t>
  </si>
  <si>
    <t>17092493-2</t>
  </si>
  <si>
    <t>11872272-8</t>
  </si>
  <si>
    <t>13360472-3</t>
  </si>
  <si>
    <t>12612743-K</t>
  </si>
  <si>
    <t>17236226-5</t>
  </si>
  <si>
    <t>16517936-6</t>
  </si>
  <si>
    <t>17628750-0</t>
  </si>
  <si>
    <t>13422478-9</t>
  </si>
  <si>
    <t>10864392-7</t>
  </si>
  <si>
    <t>15785338-4</t>
  </si>
  <si>
    <t>9874189-5</t>
  </si>
  <si>
    <t>14314345-7</t>
  </si>
  <si>
    <t>19351822-2</t>
  </si>
  <si>
    <t>12572154-0</t>
  </si>
  <si>
    <t>8353028-6</t>
  </si>
  <si>
    <t>17162134-8</t>
  </si>
  <si>
    <t>15733870-6</t>
  </si>
  <si>
    <t>10090619-8</t>
  </si>
  <si>
    <t>76451155-7</t>
  </si>
  <si>
    <t>9930557-6</t>
  </si>
  <si>
    <t>17493049-K</t>
  </si>
  <si>
    <t>15093584-9</t>
  </si>
  <si>
    <t>24286137-K</t>
  </si>
  <si>
    <t>16974021-6</t>
  </si>
  <si>
    <t>18029534-8</t>
  </si>
  <si>
    <t>18574643-7</t>
  </si>
  <si>
    <t>12583120-6</t>
  </si>
  <si>
    <t>9917164-2</t>
  </si>
  <si>
    <t>8837774-5</t>
  </si>
  <si>
    <t>10741831-8</t>
  </si>
  <si>
    <t>13327328-K</t>
  </si>
  <si>
    <t>12818857-6</t>
  </si>
  <si>
    <t>15046906-6</t>
  </si>
  <si>
    <t>9973115-K</t>
  </si>
  <si>
    <t>15818971-2</t>
  </si>
  <si>
    <t>13973290-1</t>
  </si>
  <si>
    <t>18316146-6</t>
  </si>
  <si>
    <t>17642604-7</t>
  </si>
  <si>
    <t>17965728-7</t>
  </si>
  <si>
    <t>18353453-K</t>
  </si>
  <si>
    <t>9851855-K</t>
  </si>
  <si>
    <t>17620487-7</t>
  </si>
  <si>
    <t>18561380-1</t>
  </si>
  <si>
    <t>16974160-3</t>
  </si>
  <si>
    <t>18231959-7</t>
  </si>
  <si>
    <t>8922228-1</t>
  </si>
  <si>
    <t>13648613-6</t>
  </si>
  <si>
    <t>15159738-6</t>
  </si>
  <si>
    <t>10066804-1</t>
  </si>
  <si>
    <t>12718465-8</t>
  </si>
  <si>
    <t>9657351-0</t>
  </si>
  <si>
    <t>9859876-6</t>
  </si>
  <si>
    <t>13363704-4</t>
  </si>
  <si>
    <t>14146395-0</t>
  </si>
  <si>
    <t>16527824-0</t>
  </si>
  <si>
    <t>9479696-2</t>
  </si>
  <si>
    <t>27229108-K</t>
  </si>
  <si>
    <t>17287695-1</t>
  </si>
  <si>
    <t>18948641-3</t>
  </si>
  <si>
    <t>15754068-8</t>
  </si>
  <si>
    <t>codigo</t>
  </si>
  <si>
    <t>rut</t>
  </si>
  <si>
    <t>razon_social</t>
  </si>
  <si>
    <t>nombre_fantasia</t>
  </si>
  <si>
    <t>actividad_principal</t>
  </si>
  <si>
    <t>rubro_principal</t>
  </si>
  <si>
    <t>actividad_secundaria</t>
  </si>
  <si>
    <t>rubro_secundario</t>
  </si>
  <si>
    <t>grupo_interes</t>
  </si>
  <si>
    <t>categoria</t>
  </si>
  <si>
    <t>categoria_empresa</t>
  </si>
  <si>
    <t>categoria_cliente</t>
  </si>
  <si>
    <t>fecha_inic_nac</t>
  </si>
  <si>
    <t>credito</t>
  </si>
  <si>
    <t>dias_credito</t>
  </si>
  <si>
    <t>orden_compra</t>
  </si>
  <si>
    <t>contacto</t>
  </si>
  <si>
    <t>Contacto₂</t>
  </si>
  <si>
    <t>email_central</t>
  </si>
  <si>
    <t>email_encargado</t>
  </si>
  <si>
    <t>Dirección</t>
  </si>
  <si>
    <t>localidad</t>
  </si>
  <si>
    <t>comuna</t>
  </si>
  <si>
    <t>provincia</t>
  </si>
  <si>
    <t>region</t>
  </si>
  <si>
    <t>sector</t>
  </si>
  <si>
    <t>nacionalidad</t>
  </si>
  <si>
    <t>pais_origen</t>
  </si>
  <si>
    <t>profesion_oficio</t>
  </si>
  <si>
    <t>id_GI_org_perteneciente</t>
  </si>
  <si>
    <t>cargo</t>
  </si>
  <si>
    <t>faena</t>
  </si>
  <si>
    <t>genero</t>
  </si>
  <si>
    <t>nivel_educacional</t>
  </si>
  <si>
    <t>estado_civil</t>
  </si>
  <si>
    <t>grupo_sanguineo</t>
  </si>
  <si>
    <t>usa_lente_optico</t>
  </si>
  <si>
    <t>usa_lente_contacto</t>
  </si>
  <si>
    <t>usa_audifonos</t>
  </si>
  <si>
    <t>usa_pc</t>
  </si>
  <si>
    <t>grado_formalizacion</t>
  </si>
  <si>
    <t>licencia_conducion</t>
  </si>
  <si>
    <t>clase_licencia</t>
  </si>
  <si>
    <t>ley_aplicable</t>
  </si>
  <si>
    <t>fecha_venc_licencia</t>
  </si>
  <si>
    <t>estado_licencia</t>
  </si>
  <si>
    <t>ASIS-GI-00001</t>
  </si>
  <si>
    <t>52000460-2</t>
  </si>
  <si>
    <t>Danilo Claudio Diaz Di Rosa Servicios Asesorias Y Capacitacion Eirl</t>
  </si>
  <si>
    <t>Abseiling</t>
  </si>
  <si>
    <t>Otros</t>
  </si>
  <si>
    <t>Clientes</t>
  </si>
  <si>
    <t>Empresa/Organizacion</t>
  </si>
  <si>
    <t>Microempresa</t>
  </si>
  <si>
    <t>Ocasional</t>
  </si>
  <si>
    <t>Si</t>
  </si>
  <si>
    <t>No</t>
  </si>
  <si>
    <t>Choapa</t>
  </si>
  <si>
    <t>Coquimbo</t>
  </si>
  <si>
    <t>Urbano</t>
  </si>
  <si>
    <t>No Aplica</t>
  </si>
  <si>
    <t>Chile</t>
  </si>
  <si>
    <t>Formal</t>
  </si>
  <si>
    <t>ASIS-GI-00002</t>
  </si>
  <si>
    <t>Asociacion Chilena De Seguridad</t>
  </si>
  <si>
    <t>Achs</t>
  </si>
  <si>
    <t>ASIS-GI-00003</t>
  </si>
  <si>
    <t>76042532-K</t>
  </si>
  <si>
    <t>Acm Operaciones Limitada</t>
  </si>
  <si>
    <t xml:space="preserve">Acm </t>
  </si>
  <si>
    <t>ASIS-GI-00004</t>
  </si>
  <si>
    <t>ADM Planning Consultores LTDA</t>
  </si>
  <si>
    <t xml:space="preserve">Adm Planning </t>
  </si>
  <si>
    <t>ASIS-GI-00005</t>
  </si>
  <si>
    <t>76837020-6</t>
  </si>
  <si>
    <t>Adm Vialcorp S.A</t>
  </si>
  <si>
    <t xml:space="preserve">Adm Vial Corp </t>
  </si>
  <si>
    <t>ASIS-GI-00006</t>
  </si>
  <si>
    <t>78876350-6</t>
  </si>
  <si>
    <t>Administracion Y Servicios Limitada</t>
  </si>
  <si>
    <t>ASIS-GI-00007</t>
  </si>
  <si>
    <t>Aggreko Chile Limitada</t>
  </si>
  <si>
    <t xml:space="preserve">Aggreko </t>
  </si>
  <si>
    <t>ASIS-GI-00008</t>
  </si>
  <si>
    <t>78206080-5</t>
  </si>
  <si>
    <t>Empresa Constructora Agua Santa S.A</t>
  </si>
  <si>
    <t>Agua Santa</t>
  </si>
  <si>
    <t>ASIS-GI-00009</t>
  </si>
  <si>
    <t>Agua Soda Choapa Spa</t>
  </si>
  <si>
    <t>Agua Soda Choapa</t>
  </si>
  <si>
    <t>ASIS-GI-00010</t>
  </si>
  <si>
    <t>76377649-2</t>
  </si>
  <si>
    <t>Aguasin Spa</t>
  </si>
  <si>
    <t xml:space="preserve">Aguasin </t>
  </si>
  <si>
    <t>ASIS-GI-00011</t>
  </si>
  <si>
    <t>17127972-0</t>
  </si>
  <si>
    <t>Ahimeleck Alexis Montupil Valdes</t>
  </si>
  <si>
    <t>ASIS-GI-00012</t>
  </si>
  <si>
    <t>Alfred H Knight International Limited Ch</t>
  </si>
  <si>
    <t>Ahk</t>
  </si>
  <si>
    <t>ASIS-GI-00013</t>
  </si>
  <si>
    <t>Castillo Y Carmona Compañía Limitada</t>
  </si>
  <si>
    <t>Alcaelec</t>
  </si>
  <si>
    <t>ASIS-GI-00014</t>
  </si>
  <si>
    <t>8325487-4</t>
  </si>
  <si>
    <t>Alejandro Alberto Torres</t>
  </si>
  <si>
    <t>ASIS-GI-00015</t>
  </si>
  <si>
    <t>11514548-7</t>
  </si>
  <si>
    <t>Alejandro Omar Bruna</t>
  </si>
  <si>
    <t>ASIS-GI-00016</t>
  </si>
  <si>
    <t>76241372-8</t>
  </si>
  <si>
    <t>Alfaro Y Alfaro Cia. Limitada</t>
  </si>
  <si>
    <t>Alfaro Y Alfaro Cia</t>
  </si>
  <si>
    <t>ASIS-GI-00017</t>
  </si>
  <si>
    <t>16162676-7</t>
  </si>
  <si>
    <t>Alonso Ernesto Robles</t>
  </si>
  <si>
    <t>ASIS-GI-00018</t>
  </si>
  <si>
    <t>9231264-k</t>
  </si>
  <si>
    <t>Alfredo Humberto Valencia Martinez</t>
  </si>
  <si>
    <t>Alval</t>
  </si>
  <si>
    <t>ASIS-GI-00019</t>
  </si>
  <si>
    <t>Apoyo A La Mineria Y Comercializaciones Spa</t>
  </si>
  <si>
    <t>Amcom</t>
  </si>
  <si>
    <t>ASIS-GI-00020</t>
  </si>
  <si>
    <t>Ameco Chile S.A</t>
  </si>
  <si>
    <t xml:space="preserve">Ameco </t>
  </si>
  <si>
    <t>ASIS-GI-00021</t>
  </si>
  <si>
    <t>Andes Minerals Corp Spa</t>
  </si>
  <si>
    <t xml:space="preserve">Andes Minerals </t>
  </si>
  <si>
    <t>ASIS-GI-00022</t>
  </si>
  <si>
    <t>18313778-6</t>
  </si>
  <si>
    <t>Andres Patricio Carvajal</t>
  </si>
  <si>
    <t>ASIS-GI-00023</t>
  </si>
  <si>
    <t>7719797-4</t>
  </si>
  <si>
    <t>Anibal Damian Zuniga Santibanez</t>
  </si>
  <si>
    <t>ASIS-GI-00024</t>
  </si>
  <si>
    <t>Empresa De Servicios Anpa Limitada</t>
  </si>
  <si>
    <t>Anpa</t>
  </si>
  <si>
    <t>ASIS-GI-00025</t>
  </si>
  <si>
    <t>84134700-5</t>
  </si>
  <si>
    <t>Antolin Cisternas Y Compania Sociedad Anonima</t>
  </si>
  <si>
    <t xml:space="preserve">Antolin Cisternas </t>
  </si>
  <si>
    <t>ASIS-GI-00026</t>
  </si>
  <si>
    <t>81602800-0</t>
  </si>
  <si>
    <t>Antonio Zotti Rosetti Y Compañia S.A</t>
  </si>
  <si>
    <t xml:space="preserve">Antonio Zotti </t>
  </si>
  <si>
    <t>ASIS-GI-00027</t>
  </si>
  <si>
    <t>Armando Patricio Godoy Rojo</t>
  </si>
  <si>
    <t xml:space="preserve">Apg </t>
  </si>
  <si>
    <t>ASIS-GI-00028</t>
  </si>
  <si>
    <t>76891880-5</t>
  </si>
  <si>
    <t>Soc Minera Apires Wilde Sa</t>
  </si>
  <si>
    <t>Apires Wilde Sa</t>
  </si>
  <si>
    <t>ASIS-GI-00029</t>
  </si>
  <si>
    <t>76681840-4</t>
  </si>
  <si>
    <t>Allied Pipeline Technologies S.A.</t>
  </si>
  <si>
    <t>Aptec</t>
  </si>
  <si>
    <t>ASIS-GI-00030</t>
  </si>
  <si>
    <t>Aramark Servicios Mineros Y Remotos Limitada</t>
  </si>
  <si>
    <t>ASIS-GI-00031</t>
  </si>
  <si>
    <t>78838200-6</t>
  </si>
  <si>
    <t>Aridos Aconcagua Limitada</t>
  </si>
  <si>
    <t>Aridos Aconcagua</t>
  </si>
  <si>
    <t>ASIS-GI-00032</t>
  </si>
  <si>
    <t>ASIS-GI-00033</t>
  </si>
  <si>
    <t>76319979-7</t>
  </si>
  <si>
    <t>Arretec Limitada</t>
  </si>
  <si>
    <t xml:space="preserve">Arretec </t>
  </si>
  <si>
    <t>ASIS-GI-00034</t>
  </si>
  <si>
    <t>Arrigoni Ingenieria Y Construccion S.A</t>
  </si>
  <si>
    <t xml:space="preserve">Arrigoni </t>
  </si>
  <si>
    <t>ASIS-GI-00035</t>
  </si>
  <si>
    <t>76567700-9</t>
  </si>
  <si>
    <t>Arsen Ingenieria Limitada</t>
  </si>
  <si>
    <t xml:space="preserve">Arsen </t>
  </si>
  <si>
    <t>ASIS-GI-00036</t>
  </si>
  <si>
    <t>76111348-8</t>
  </si>
  <si>
    <t>At-Eme Consultores Spa</t>
  </si>
  <si>
    <t xml:space="preserve">Atm </t>
  </si>
  <si>
    <t>ASIS-GI-00037</t>
  </si>
  <si>
    <t>78119320-8</t>
  </si>
  <si>
    <t>Aura Ingenieria Sa</t>
  </si>
  <si>
    <t xml:space="preserve">Aura  </t>
  </si>
  <si>
    <t>ASIS-GI-00038</t>
  </si>
  <si>
    <t>96794750-4</t>
  </si>
  <si>
    <t>Avant Servicios Integrales S A</t>
  </si>
  <si>
    <t>Avant</t>
  </si>
  <si>
    <t>ASIS-GI-00039</t>
  </si>
  <si>
    <t>76011456-1</t>
  </si>
  <si>
    <t>Backup Ingenieria Limitada</t>
  </si>
  <si>
    <t xml:space="preserve">Backup </t>
  </si>
  <si>
    <t>ASIS-GI-00040</t>
  </si>
  <si>
    <t>Bailac Servicio En Ahorros De Neumaticos Limitada</t>
  </si>
  <si>
    <t>Bailac</t>
  </si>
  <si>
    <t>ASIS-GI-00041</t>
  </si>
  <si>
    <t>95207000-2</t>
  </si>
  <si>
    <t>Bechtel Chile Limitada</t>
  </si>
  <si>
    <t>Bechtel</t>
  </si>
  <si>
    <t>ASIS-GI-00042</t>
  </si>
  <si>
    <t>76791912-3</t>
  </si>
  <si>
    <t>Belaz Latin America Spa</t>
  </si>
  <si>
    <t>Belaz</t>
  </si>
  <si>
    <t>ASIS-GI-00043</t>
  </si>
  <si>
    <t>Besalco Maquinarias S.A</t>
  </si>
  <si>
    <t>Besalco Mauro</t>
  </si>
  <si>
    <t>ASIS-GI-00044</t>
  </si>
  <si>
    <t>Besalco Mina</t>
  </si>
  <si>
    <t>ASIS-GI-00045</t>
  </si>
  <si>
    <t>Besalco Planta</t>
  </si>
  <si>
    <t>ASIS-GI-00046</t>
  </si>
  <si>
    <t>Constructora De Pavimentos Asfalticos Bitumix S.A</t>
  </si>
  <si>
    <t xml:space="preserve">Bitumix </t>
  </si>
  <si>
    <t>ASIS-GI-00047</t>
  </si>
  <si>
    <t>76430289-3</t>
  </si>
  <si>
    <t>Mantenciones Bolt Spa</t>
  </si>
  <si>
    <t>Bolt</t>
  </si>
  <si>
    <t>ASIS-GI-00048</t>
  </si>
  <si>
    <t>Empresa De Servicios Industriales Adrian Bonilla Y Compania Limitada</t>
  </si>
  <si>
    <t>Bonilla</t>
  </si>
  <si>
    <t>ASIS-GI-00049</t>
  </si>
  <si>
    <t>77611600-9</t>
  </si>
  <si>
    <t>Brass Chile S A</t>
  </si>
  <si>
    <t>Brass Chile</t>
  </si>
  <si>
    <t>ASIS-GI-00050</t>
  </si>
  <si>
    <t>Cauchos Industriales Sa</t>
  </si>
  <si>
    <t>Cainsa</t>
  </si>
  <si>
    <t>ASIS-GI-00051</t>
  </si>
  <si>
    <t>76196067-9</t>
  </si>
  <si>
    <t>Calefactores Industriales Qk Ingenieria Y Servicios Limitada</t>
  </si>
  <si>
    <t>ASIS-GI-00052</t>
  </si>
  <si>
    <t>10789353-9</t>
  </si>
  <si>
    <t>Carlo Antronio Poblete</t>
  </si>
  <si>
    <t>ASIS-GI-00053</t>
  </si>
  <si>
    <t>16313591-4</t>
  </si>
  <si>
    <t>Carlos Francisco Ramirez</t>
  </si>
  <si>
    <t>ASIS-GI-00054</t>
  </si>
  <si>
    <t>14532430-0</t>
  </si>
  <si>
    <t>Carlos Javier Torres</t>
  </si>
  <si>
    <t>ASIS-GI-00055</t>
  </si>
  <si>
    <t>76016281-7</t>
  </si>
  <si>
    <t>Sociedad Comercial Moyano Y Bravo Limitada</t>
  </si>
  <si>
    <t>Carlos Moyano</t>
  </si>
  <si>
    <t>ASIS-GI-00056</t>
  </si>
  <si>
    <t>76265238-2</t>
  </si>
  <si>
    <t>Topografos Caslesa Chile Spa.</t>
  </si>
  <si>
    <t>Caslesa Topografos</t>
  </si>
  <si>
    <t>ASIS-GI-00057</t>
  </si>
  <si>
    <t>65029648-6</t>
  </si>
  <si>
    <t>Cooperativa De Desarrollo Sustentable</t>
  </si>
  <si>
    <t>Cds</t>
  </si>
  <si>
    <t>ASIS-GI-00058</t>
  </si>
  <si>
    <t>76809200-1</t>
  </si>
  <si>
    <t>Centro Medico Salamanca Ltda</t>
  </si>
  <si>
    <t>ASIS-GI-00059</t>
  </si>
  <si>
    <t>15046258-4</t>
  </si>
  <si>
    <t>Cesar Hernan Poblete</t>
  </si>
  <si>
    <t>ASIS-GI-00060</t>
  </si>
  <si>
    <t>76411321-7</t>
  </si>
  <si>
    <t>Compañia General De Electricidad Sa</t>
  </si>
  <si>
    <t>Cge</t>
  </si>
  <si>
    <t>ASIS-GI-00061</t>
  </si>
  <si>
    <t>76497695-9</t>
  </si>
  <si>
    <t>Sociedad Constructora Y Servicios Chapa Pizarro Limitada</t>
  </si>
  <si>
    <t>Chapa Pizarro Limitada</t>
  </si>
  <si>
    <t>ASIS-GI-00062</t>
  </si>
  <si>
    <t>76004908-5</t>
  </si>
  <si>
    <t>Chaxa S.A</t>
  </si>
  <si>
    <t xml:space="preserve">Chaxa </t>
  </si>
  <si>
    <t>ASIS-GI-00063</t>
  </si>
  <si>
    <t>79629010-2</t>
  </si>
  <si>
    <t>Chesterton Internationalchile Ltda</t>
  </si>
  <si>
    <t>Chesterton</t>
  </si>
  <si>
    <t>ASIS-GI-00064</t>
  </si>
  <si>
    <t>91143000-2</t>
  </si>
  <si>
    <t>Cia Nacional De Fuerza Electrica S.A</t>
  </si>
  <si>
    <t>ASIS-GI-00065</t>
  </si>
  <si>
    <t>78125140-2</t>
  </si>
  <si>
    <t>Cical Construccion E Ingenieria Ltda</t>
  </si>
  <si>
    <t>ASIS-GI-00066</t>
  </si>
  <si>
    <t>78478240-9</t>
  </si>
  <si>
    <t>Ingenieria Mantenimiento Y Automatizacion De Procesos Industr Ltda</t>
  </si>
  <si>
    <t>Cimap</t>
  </si>
  <si>
    <t>ASIS-GI-00067</t>
  </si>
  <si>
    <t>76318892-2</t>
  </si>
  <si>
    <t>Control Y Montaje De Instrumentacion Industrial Ignacio Carrera Alvara</t>
  </si>
  <si>
    <t>Cimelec</t>
  </si>
  <si>
    <t>ASIS-GI-00068</t>
  </si>
  <si>
    <t>14379024-K</t>
  </si>
  <si>
    <t>Claudia Ximena Polanco</t>
  </si>
  <si>
    <t>ASIS-GI-00069</t>
  </si>
  <si>
    <t>76260715-8</t>
  </si>
  <si>
    <t>Construccion Y Climatizacion Climawork Spa</t>
  </si>
  <si>
    <t>Clima Work</t>
  </si>
  <si>
    <t>ASIS-GI-00070</t>
  </si>
  <si>
    <t>Coasin Chile S A</t>
  </si>
  <si>
    <t xml:space="preserve">Coasin </t>
  </si>
  <si>
    <t>ASIS-GI-00071</t>
  </si>
  <si>
    <t>7769336-K</t>
  </si>
  <si>
    <t>Elias Del Carmen Calderon Ramirez</t>
  </si>
  <si>
    <t>Consa</t>
  </si>
  <si>
    <t>ASIS-GI-00072</t>
  </si>
  <si>
    <t>76062544-2</t>
  </si>
  <si>
    <t>Sociedad Comercial Y Constructora Call Limitada</t>
  </si>
  <si>
    <t>Constructora Call Limitada</t>
  </si>
  <si>
    <t>ASIS-GI-00073</t>
  </si>
  <si>
    <t>96982830-8</t>
  </si>
  <si>
    <t>Constructora El Dial S.A</t>
  </si>
  <si>
    <t xml:space="preserve">Constructora El Dial </t>
  </si>
  <si>
    <t>ASIS-GI-00074</t>
  </si>
  <si>
    <t>83109000-6</t>
  </si>
  <si>
    <t>Empresa Constructora Fe Grande S A</t>
  </si>
  <si>
    <t>Constructora Fe Grande</t>
  </si>
  <si>
    <t>ASIS-GI-00075</t>
  </si>
  <si>
    <t>76765100-7</t>
  </si>
  <si>
    <t>Constructora Illapel S.A</t>
  </si>
  <si>
    <t>Constructora Illapel</t>
  </si>
  <si>
    <t>ASIS-GI-00076</t>
  </si>
  <si>
    <t>76765030-2</t>
  </si>
  <si>
    <t>Constructora Sam Limitada</t>
  </si>
  <si>
    <t>ASIS-GI-00077</t>
  </si>
  <si>
    <t>77222950-K</t>
  </si>
  <si>
    <t>Consultora De Bosques Limitada</t>
  </si>
  <si>
    <t>Consultora De Bosques</t>
  </si>
  <si>
    <t>ASIS-GI-00078</t>
  </si>
  <si>
    <t>Contitech Chile S.A.</t>
  </si>
  <si>
    <t>Contitech</t>
  </si>
  <si>
    <t>ASIS-GI-00079</t>
  </si>
  <si>
    <t>Sociedad Comercial Correa Y Correa Limitada</t>
  </si>
  <si>
    <t>Correa Y Correa</t>
  </si>
  <si>
    <t>ASIS-GI-00080</t>
  </si>
  <si>
    <t>Cosmo Servicios Spa</t>
  </si>
  <si>
    <t>Cosmo</t>
  </si>
  <si>
    <t>ASIS-GI-00081</t>
  </si>
  <si>
    <t>70265000-3</t>
  </si>
  <si>
    <t>Corp De Desarrollo Social Del Sector Rural</t>
  </si>
  <si>
    <t>Cosporacion Desarrollo Social</t>
  </si>
  <si>
    <t>ASIS-GI-00082</t>
  </si>
  <si>
    <t>15404651-8</t>
  </si>
  <si>
    <t>Cristian Alexis Labrana Guzman</t>
  </si>
  <si>
    <t>ASIS-GI-00083</t>
  </si>
  <si>
    <t>16494604-5</t>
  </si>
  <si>
    <t>Cristian Andres Gatica</t>
  </si>
  <si>
    <t>ASIS-GI-00084</t>
  </si>
  <si>
    <t>10630387-8</t>
  </si>
  <si>
    <t>Cristian Antonio Contreras Aravena</t>
  </si>
  <si>
    <t>ASIS-GI-00085</t>
  </si>
  <si>
    <t>13360643-2</t>
  </si>
  <si>
    <t>Cristian Flores</t>
  </si>
  <si>
    <t>ASIS-GI-00086</t>
  </si>
  <si>
    <t>7236805-3</t>
  </si>
  <si>
    <t>Cesar Patricio Villegas Urrutia</t>
  </si>
  <si>
    <t>Cvu</t>
  </si>
  <si>
    <t>ASIS-GI-00087</t>
  </si>
  <si>
    <t>76381938-8</t>
  </si>
  <si>
    <t>Sociedad Dacaf Ingeniería, Construcción Y Servicios Limitada</t>
  </si>
  <si>
    <t>Dacaf Ingenieria</t>
  </si>
  <si>
    <t>ASIS-GI-00088</t>
  </si>
  <si>
    <t>13609835-7</t>
  </si>
  <si>
    <t>Daniel Alberto Mella</t>
  </si>
  <si>
    <t>ASIS-GI-00089</t>
  </si>
  <si>
    <t>8264684-1</t>
  </si>
  <si>
    <t>Daniel Hernan Moraga</t>
  </si>
  <si>
    <t>ASIS-GI-00090</t>
  </si>
  <si>
    <t>14099262-3</t>
  </si>
  <si>
    <t>Dario Alejandro Olivares Nieva</t>
  </si>
  <si>
    <t>ASIS-GI-00091</t>
  </si>
  <si>
    <t>9913871-8</t>
  </si>
  <si>
    <t>Dario Enrique Valenzuela</t>
  </si>
  <si>
    <t>ASIS-GI-00092</t>
  </si>
  <si>
    <t>76637910-9</t>
  </si>
  <si>
    <t>David Villanueva Perez Servicios De Prospección Geologica Y Computacio</t>
  </si>
  <si>
    <t>ASIS-GI-00093</t>
  </si>
  <si>
    <t>81698900-0</t>
  </si>
  <si>
    <t>Pontificia Universidad Catolica De Chile</t>
  </si>
  <si>
    <t>Decon</t>
  </si>
  <si>
    <t>ASIS-GI-00094</t>
  </si>
  <si>
    <t>96780490-8</t>
  </si>
  <si>
    <t>Desarrollo Tecnologico S.A</t>
  </si>
  <si>
    <t xml:space="preserve">Desarrollo Tecnologico </t>
  </si>
  <si>
    <t>ASIS-GI-00095</t>
  </si>
  <si>
    <t>81271100-8</t>
  </si>
  <si>
    <t>Detroit S.A</t>
  </si>
  <si>
    <t>Detroit</t>
  </si>
  <si>
    <t>ASIS-GI-00096</t>
  </si>
  <si>
    <t>76179667-4</t>
  </si>
  <si>
    <t>Dhsiga S.A</t>
  </si>
  <si>
    <t>Dhsiga</t>
  </si>
  <si>
    <t>ASIS-GI-00097</t>
  </si>
  <si>
    <t>16890013-9</t>
  </si>
  <si>
    <t>Diego Leonel Aguilera Gonzalez</t>
  </si>
  <si>
    <t>Diego Aguilera</t>
  </si>
  <si>
    <t>ASIS-GI-00098</t>
  </si>
  <si>
    <t>7137360-6</t>
  </si>
  <si>
    <t>Diego Antonio Carvajal Bacho</t>
  </si>
  <si>
    <t>ASIS-GI-00099</t>
  </si>
  <si>
    <t>99505900-2</t>
  </si>
  <si>
    <t>Distribuidora De Explosivos Y Accesorios S A</t>
  </si>
  <si>
    <t>Diexa</t>
  </si>
  <si>
    <t>ASIS-GI-00100</t>
  </si>
  <si>
    <t>Disal Chile Sanitarios Portables Limitada</t>
  </si>
  <si>
    <t>Disal Chacay</t>
  </si>
  <si>
    <t>ASIS-GI-00101</t>
  </si>
  <si>
    <t>Disal Chalinga</t>
  </si>
  <si>
    <t>ASIS-GI-00102</t>
  </si>
  <si>
    <t>96843140-4</t>
  </si>
  <si>
    <t>Distribuidora Cummins Chile S A</t>
  </si>
  <si>
    <t xml:space="preserve">Distribuidora Cummins </t>
  </si>
  <si>
    <t>ASIS-GI-00103</t>
  </si>
  <si>
    <t>76524782-9</t>
  </si>
  <si>
    <t>San Pedro Distribuidora Cristian Antonio Contreras Aravena E.I.R.L.</t>
  </si>
  <si>
    <t xml:space="preserve">Distribuidora San Pedro </t>
  </si>
  <si>
    <t>ASIS-GI-00104</t>
  </si>
  <si>
    <t>16059995-2</t>
  </si>
  <si>
    <t>Divaris Eduardo Montoya Cataldo</t>
  </si>
  <si>
    <t>Divaris Montoya</t>
  </si>
  <si>
    <t>ASIS-GI-00105</t>
  </si>
  <si>
    <t>8061043-2</t>
  </si>
  <si>
    <t>Domingo Abraham Cesped Tapia</t>
  </si>
  <si>
    <t>ASIS-GI-00106</t>
  </si>
  <si>
    <t>Dust A Side Chile S.A</t>
  </si>
  <si>
    <t xml:space="preserve">Dust A Side </t>
  </si>
  <si>
    <t>ASIS-GI-00107</t>
  </si>
  <si>
    <t>78895370-4</t>
  </si>
  <si>
    <t>Dust Control S.A.</t>
  </si>
  <si>
    <t xml:space="preserve">Dust Control </t>
  </si>
  <si>
    <t>ASIS-GI-00108</t>
  </si>
  <si>
    <t>75013900-0</t>
  </si>
  <si>
    <t>Empresa De Servicio Ingenieria Dabed Y Dabed Limitada</t>
  </si>
  <si>
    <t>Dyd</t>
  </si>
  <si>
    <t>ASIS-GI-00109</t>
  </si>
  <si>
    <t>Eliana Del Carmen Jorquera Jeraldo</t>
  </si>
  <si>
    <t>Ecologia Siglo Xxi</t>
  </si>
  <si>
    <t>ASIS-GI-00110</t>
  </si>
  <si>
    <t>13749156-7</t>
  </si>
  <si>
    <t>Eduardo Antonio Vega Astudillo</t>
  </si>
  <si>
    <t>ASIS-GI-00111</t>
  </si>
  <si>
    <t>76419710-0</t>
  </si>
  <si>
    <t>Elcomin Industrial Y/O Industrial Y Comercial Elisa Godoy Rojas</t>
  </si>
  <si>
    <t>Elcomin</t>
  </si>
  <si>
    <t>ASIS-GI-00112</t>
  </si>
  <si>
    <t>11941349-4</t>
  </si>
  <si>
    <t>Elian Nelson Astudillo Bugueño</t>
  </si>
  <si>
    <t>ASIS-GI-00113</t>
  </si>
  <si>
    <t>13750138-4</t>
  </si>
  <si>
    <t>Elizabeth Domenica Aguilera Maldonado</t>
  </si>
  <si>
    <t>ASIS-GI-00114</t>
  </si>
  <si>
    <t>79527230-5</t>
  </si>
  <si>
    <t>Emin Ingenieria Y Construccion S.A</t>
  </si>
  <si>
    <t xml:space="preserve">Emin </t>
  </si>
  <si>
    <t>ASIS-GI-00115</t>
  </si>
  <si>
    <t>99525430-1</t>
  </si>
  <si>
    <t>E-Mining Technology S A</t>
  </si>
  <si>
    <t xml:space="preserve">E-Mining </t>
  </si>
  <si>
    <t>ASIS-GI-00116</t>
  </si>
  <si>
    <t>77826210-K</t>
  </si>
  <si>
    <t>Empresa De Servicios Generales Para La Mineria Agricultura Y Transport</t>
  </si>
  <si>
    <t>ASIS-GI-00117</t>
  </si>
  <si>
    <t>76760090-9</t>
  </si>
  <si>
    <t>Empresa De Servicios Transitorios Est Service Limitada</t>
  </si>
  <si>
    <t>ASIS-GI-00118</t>
  </si>
  <si>
    <t>76044039-6</t>
  </si>
  <si>
    <t>Emsi Servicios Industriales Spa</t>
  </si>
  <si>
    <t xml:space="preserve">Emsi </t>
  </si>
  <si>
    <t>ASIS-GI-00119</t>
  </si>
  <si>
    <t>Emsipor Ltda</t>
  </si>
  <si>
    <t>Emsipor</t>
  </si>
  <si>
    <t>ASIS-GI-00120</t>
  </si>
  <si>
    <t>Ingenieria Enacon Spa</t>
  </si>
  <si>
    <t>Enacon</t>
  </si>
  <si>
    <t>ASIS-GI-00121</t>
  </si>
  <si>
    <t>Enaex Servicios S.A</t>
  </si>
  <si>
    <t>Enaex</t>
  </si>
  <si>
    <t>ASIS-GI-00122</t>
  </si>
  <si>
    <t>77388600-8</t>
  </si>
  <si>
    <t>Endress Hauser Chile Ltda</t>
  </si>
  <si>
    <t>Endress Hauser</t>
  </si>
  <si>
    <t>ASIS-GI-00123</t>
  </si>
  <si>
    <t>92011000-2</t>
  </si>
  <si>
    <t>Empresa Nacional De Energia Enex S.A.</t>
  </si>
  <si>
    <t>Enex</t>
  </si>
  <si>
    <t>ASIS-GI-00124</t>
  </si>
  <si>
    <t>Engie Energia Chile</t>
  </si>
  <si>
    <t xml:space="preserve">Engie </t>
  </si>
  <si>
    <t>ASIS-GI-00125</t>
  </si>
  <si>
    <t>Enrique Vega Guerrero Ingenieria Y Construccion Eirl</t>
  </si>
  <si>
    <t>Enrique Vega</t>
  </si>
  <si>
    <t>ASIS-GI-00126</t>
  </si>
  <si>
    <t>Enrique Vega Guerrero Ingenieria Y Construccion Empresa Individual De</t>
  </si>
  <si>
    <t>ASIS-GI-00127</t>
  </si>
  <si>
    <t>Epiroc Chile S.A.C</t>
  </si>
  <si>
    <t xml:space="preserve">Epiroc </t>
  </si>
  <si>
    <t>ASIS-GI-00128</t>
  </si>
  <si>
    <t>76407019-4</t>
  </si>
  <si>
    <t>Epower Ingenieria Spa</t>
  </si>
  <si>
    <t>Epower</t>
  </si>
  <si>
    <t>ASIS-GI-00129</t>
  </si>
  <si>
    <t>16499915-7</t>
  </si>
  <si>
    <t>Erick Alexis Diaz</t>
  </si>
  <si>
    <t>ASIS-GI-00130</t>
  </si>
  <si>
    <t>76208514-3</t>
  </si>
  <si>
    <t>Escuela Especial De Trastornos De La Comunicacion Pluma De Oro Limitad</t>
  </si>
  <si>
    <t>Escuela Pluma De Oro</t>
  </si>
  <si>
    <t>ASIS-GI-00131</t>
  </si>
  <si>
    <t>Empresa De Soluciones Minerales ESM SPA</t>
  </si>
  <si>
    <t xml:space="preserve">Esm </t>
  </si>
  <si>
    <t>ASIS-GI-00132</t>
  </si>
  <si>
    <t>16313736-4</t>
  </si>
  <si>
    <t>Estefano Fernando Salas</t>
  </si>
  <si>
    <t>ASIS-GI-00133</t>
  </si>
  <si>
    <t>14379202-1</t>
  </si>
  <si>
    <t>Eugenio Aracena</t>
  </si>
  <si>
    <t>ASIS-GI-00134</t>
  </si>
  <si>
    <t>Eulen Seguridad Sa</t>
  </si>
  <si>
    <t xml:space="preserve">Eulen </t>
  </si>
  <si>
    <t>ASIS-GI-00135</t>
  </si>
  <si>
    <t>76797187-7</t>
  </si>
  <si>
    <t>Inversiones Chillepin Euro Spa</t>
  </si>
  <si>
    <t>Euro Escoltas</t>
  </si>
  <si>
    <t>ASIS-GI-00136</t>
  </si>
  <si>
    <t>Suite Euro Spa</t>
  </si>
  <si>
    <t>ASIS-GI-00137</t>
  </si>
  <si>
    <t>18260402-K</t>
  </si>
  <si>
    <t>Ever Emerson Araya</t>
  </si>
  <si>
    <t>ASIS-GI-00138</t>
  </si>
  <si>
    <t>96773060-2</t>
  </si>
  <si>
    <t>Excavaciones Y Proyectos De Chile S A</t>
  </si>
  <si>
    <t>ASIS-GI-00139</t>
  </si>
  <si>
    <t>78392490-0</t>
  </si>
  <si>
    <t>Transporte Expreso Norte A C Limitada</t>
  </si>
  <si>
    <t>Expreso Norte</t>
  </si>
  <si>
    <t>ASIS-GI-00140</t>
  </si>
  <si>
    <t>12968278-7</t>
  </si>
  <si>
    <t>Fabian Alarcon</t>
  </si>
  <si>
    <t>ASIS-GI-00141</t>
  </si>
  <si>
    <t>96845740-3</t>
  </si>
  <si>
    <t>Famesa Explosivos Chile</t>
  </si>
  <si>
    <t>Famesa</t>
  </si>
  <si>
    <t>ASIS-GI-00142</t>
  </si>
  <si>
    <t>17275832-0</t>
  </si>
  <si>
    <t>Felipe Ocsiel Bugueño</t>
  </si>
  <si>
    <t>ASIS-GI-00143</t>
  </si>
  <si>
    <t>ASIS-GI-00144</t>
  </si>
  <si>
    <t>76294386-7</t>
  </si>
  <si>
    <t>Fermaq Mineria Limitada</t>
  </si>
  <si>
    <t>Fermaq</t>
  </si>
  <si>
    <t>ASIS-GI-00145</t>
  </si>
  <si>
    <t>18240672-4</t>
  </si>
  <si>
    <t>Fernanda Teresa Aguirre</t>
  </si>
  <si>
    <t>ASIS-GI-00146</t>
  </si>
  <si>
    <t>Fernandez Y Fernandez Cia Limitada</t>
  </si>
  <si>
    <t>Fernandez Y Fernandez</t>
  </si>
  <si>
    <t>ASIS-GI-00147</t>
  </si>
  <si>
    <t>76712537-2</t>
  </si>
  <si>
    <t>Fibresa Ingenieria En Polimeros Y Metales Spa</t>
  </si>
  <si>
    <t>Fibresa</t>
  </si>
  <si>
    <t>ASIS-GI-00148</t>
  </si>
  <si>
    <t>89664200-6</t>
  </si>
  <si>
    <t>Flsmidth</t>
  </si>
  <si>
    <t>ASIS-GI-00149</t>
  </si>
  <si>
    <t>96946910-3</t>
  </si>
  <si>
    <t>Fluitek Chile S.A</t>
  </si>
  <si>
    <t>Fluitek</t>
  </si>
  <si>
    <t>ASIS-GI-00150</t>
  </si>
  <si>
    <t>76439143-8</t>
  </si>
  <si>
    <t>Soc Comercial Carvajal &amp; Cortes Limitada</t>
  </si>
  <si>
    <t>Forenza</t>
  </si>
  <si>
    <t>ASIS-GI-00151</t>
  </si>
  <si>
    <t>Comercializadora Fourthane Limitada</t>
  </si>
  <si>
    <t>Fourthane</t>
  </si>
  <si>
    <t>ASIS-GI-00152</t>
  </si>
  <si>
    <t>17275836-3</t>
  </si>
  <si>
    <t>Franciso Javier Parra Cabrera</t>
  </si>
  <si>
    <t>Francisco Javier Parra Cabrera</t>
  </si>
  <si>
    <t>ASIS-GI-00153</t>
  </si>
  <si>
    <t>Sociedad De Transporte Frankar Limitada</t>
  </si>
  <si>
    <t>Frankar</t>
  </si>
  <si>
    <t>ASIS-GI-00154</t>
  </si>
  <si>
    <t>14347921-8</t>
  </si>
  <si>
    <t>Franklin Rodrigo Flores</t>
  </si>
  <si>
    <t>ASIS-GI-00155</t>
  </si>
  <si>
    <t>Ftf Servicios Spa</t>
  </si>
  <si>
    <t xml:space="preserve">Ftf </t>
  </si>
  <si>
    <t>ASIS-GI-00156</t>
  </si>
  <si>
    <t>65214530-2</t>
  </si>
  <si>
    <t>Fund Minera Los Pelambres</t>
  </si>
  <si>
    <t>Fundacion Mlp</t>
  </si>
  <si>
    <t>ASIS-GI-00157</t>
  </si>
  <si>
    <t>Empresa Individual De Responsabilidad Limitada Jose Ignacio Castillo</t>
  </si>
  <si>
    <t>Fyc</t>
  </si>
  <si>
    <t>ASIS-GI-00158</t>
  </si>
  <si>
    <t>F &amp; R Transportes, Construccion Y Servicios Limitada</t>
  </si>
  <si>
    <t>Fyr</t>
  </si>
  <si>
    <t>ASIS-GI-00159</t>
  </si>
  <si>
    <t>76763418-8</t>
  </si>
  <si>
    <t>F&amp;S Spa</t>
  </si>
  <si>
    <t xml:space="preserve">Fys </t>
  </si>
  <si>
    <t>ASIS-GI-00160</t>
  </si>
  <si>
    <t>76551874-1</t>
  </si>
  <si>
    <t>Sociedad Comercial Servicios Gama Spa</t>
  </si>
  <si>
    <t>Gama Spa</t>
  </si>
  <si>
    <t>ASIS-GI-00161</t>
  </si>
  <si>
    <t>76099258-5</t>
  </si>
  <si>
    <t>Inversiones Genova Spa</t>
  </si>
  <si>
    <t xml:space="preserve">Genova </t>
  </si>
  <si>
    <t>ASIS-GI-00162</t>
  </si>
  <si>
    <t>76261553-3</t>
  </si>
  <si>
    <t>Geo 7 Ingenieria Topografica Y Geodesia Limitada</t>
  </si>
  <si>
    <t>Geo 7</t>
  </si>
  <si>
    <t>ASIS-GI-00163</t>
  </si>
  <si>
    <t>Cristian Horacio Matthews Flores Servicios Geologicos E.I.R.L.</t>
  </si>
  <si>
    <t>Geoatacama</t>
  </si>
  <si>
    <t>ASIS-GI-00164</t>
  </si>
  <si>
    <t>78162070-K</t>
  </si>
  <si>
    <t>Geo Atacama Consultores Limitada</t>
  </si>
  <si>
    <t xml:space="preserve">Geoatacama </t>
  </si>
  <si>
    <t>ASIS-GI-00165</t>
  </si>
  <si>
    <t>76228784-6</t>
  </si>
  <si>
    <t>Transportes Geocar Limitada</t>
  </si>
  <si>
    <t>Geocar</t>
  </si>
  <si>
    <t>ASIS-GI-00166</t>
  </si>
  <si>
    <t>76601190-K</t>
  </si>
  <si>
    <t>Geovial Renta Ltda</t>
  </si>
  <si>
    <t xml:space="preserve">Geovial </t>
  </si>
  <si>
    <t>ASIS-GI-00167</t>
  </si>
  <si>
    <t>77142070-2</t>
  </si>
  <si>
    <t>Gerardo Jaime Toroaraya Y Cia Ltda</t>
  </si>
  <si>
    <t>ASIS-GI-00168</t>
  </si>
  <si>
    <t>96954590-K</t>
  </si>
  <si>
    <t>Gestion Infraestructura S.A.</t>
  </si>
  <si>
    <t>Gisa</t>
  </si>
  <si>
    <t>ASIS-GI-00169</t>
  </si>
  <si>
    <t>96941960-2</t>
  </si>
  <si>
    <t>Gps Chile Spa</t>
  </si>
  <si>
    <t xml:space="preserve">Gps </t>
  </si>
  <si>
    <t>ASIS-GI-00170</t>
  </si>
  <si>
    <t>6450647-1</t>
  </si>
  <si>
    <t>Griela Del Carmen Oyanedel Tapia</t>
  </si>
  <si>
    <t>ASIS-GI-00171</t>
  </si>
  <si>
    <t>76741387-4</t>
  </si>
  <si>
    <t>G.T.A. Chile Spa</t>
  </si>
  <si>
    <t>Gta</t>
  </si>
  <si>
    <t>ASIS-GI-00172</t>
  </si>
  <si>
    <t>76136141-4</t>
  </si>
  <si>
    <t>Gts Transportes Ltda</t>
  </si>
  <si>
    <t>Gts</t>
  </si>
  <si>
    <t>ASIS-GI-00173</t>
  </si>
  <si>
    <t>78152850-1</t>
  </si>
  <si>
    <t>Guiñez Ingenieria Ltda</t>
  </si>
  <si>
    <t xml:space="preserve">Guiñez </t>
  </si>
  <si>
    <t>ASIS-GI-00174</t>
  </si>
  <si>
    <t>12003734-K</t>
  </si>
  <si>
    <t>Gustavo Erenesto De La Paz</t>
  </si>
  <si>
    <t>ASIS-GI-00175</t>
  </si>
  <si>
    <t>76035599-2</t>
  </si>
  <si>
    <t>G Y G Ingenieria Y Gestion Minera Limitada</t>
  </si>
  <si>
    <t>Gyg</t>
  </si>
  <si>
    <t>ASIS-GI-00176</t>
  </si>
  <si>
    <t>G Y S Mining Service Limitada</t>
  </si>
  <si>
    <t>Gys</t>
  </si>
  <si>
    <t>ASIS-GI-00177</t>
  </si>
  <si>
    <t>Ingenieria Y Construccion HADYSIC Limitada</t>
  </si>
  <si>
    <t>Hadysic</t>
  </si>
  <si>
    <t>ASIS-GI-00178</t>
  </si>
  <si>
    <t>Soc Electrica Hecso Limitada</t>
  </si>
  <si>
    <t>Hecso Limitada</t>
  </si>
  <si>
    <t>ASIS-GI-00179</t>
  </si>
  <si>
    <t>78784450-2</t>
  </si>
  <si>
    <t>Hector Collao Y Cia Limitada</t>
  </si>
  <si>
    <t xml:space="preserve">Hector Collao Y Cia </t>
  </si>
  <si>
    <t>ASIS-GI-00180</t>
  </si>
  <si>
    <t>18511953-K</t>
  </si>
  <si>
    <t>Hector German Gomez</t>
  </si>
  <si>
    <t>ASIS-GI-00181</t>
  </si>
  <si>
    <t>15047143-5</t>
  </si>
  <si>
    <t>Hector Manuel Mondaca Brito</t>
  </si>
  <si>
    <t>ASIS-GI-00182</t>
  </si>
  <si>
    <t>6512593-5</t>
  </si>
  <si>
    <t>Hector Del Carmen Navarro Perez</t>
  </si>
  <si>
    <t>Hector Navarro</t>
  </si>
  <si>
    <t>ASIS-GI-00183</t>
  </si>
  <si>
    <t>76084563-9</t>
  </si>
  <si>
    <t>Herco Control De Plagas Limitada</t>
  </si>
  <si>
    <t>Herco</t>
  </si>
  <si>
    <t>ASIS-GI-00184</t>
  </si>
  <si>
    <t>14379162-9</t>
  </si>
  <si>
    <t>Herman Henry Orrego Tapia</t>
  </si>
  <si>
    <t>ASIS-GI-00185</t>
  </si>
  <si>
    <t>8243556-5</t>
  </si>
  <si>
    <t>Hernan Jose Salinas Alvarez</t>
  </si>
  <si>
    <t>ASIS-GI-00186</t>
  </si>
  <si>
    <t>6548006-9</t>
  </si>
  <si>
    <t>Hugo Rigoberto Aguilera Gonzalez</t>
  </si>
  <si>
    <t>Hugo Aguilera Gonzalez</t>
  </si>
  <si>
    <t>ASIS-GI-00187</t>
  </si>
  <si>
    <t>10835745-2</t>
  </si>
  <si>
    <t>Hugo Alejandro Polanco Lopez</t>
  </si>
  <si>
    <t>ASIS-GI-00188</t>
  </si>
  <si>
    <t>Constructora Icafal Sicomaq Ltda</t>
  </si>
  <si>
    <t>Icafal</t>
  </si>
  <si>
    <t>ASIS-GI-00189</t>
  </si>
  <si>
    <t>76737886-6</t>
  </si>
  <si>
    <t>Ingenieria De Proyectos De Energia Y Construccion Chile Limitada</t>
  </si>
  <si>
    <t xml:space="preserve">Imprecont </t>
  </si>
  <si>
    <t>ASIS-GI-00190</t>
  </si>
  <si>
    <t>Ingenieria Y Construcciones Incolur Sa</t>
  </si>
  <si>
    <t>Incolur Drenes</t>
  </si>
  <si>
    <t>ASIS-GI-00191</t>
  </si>
  <si>
    <t>Incolur Mauro</t>
  </si>
  <si>
    <t>ASIS-GI-00192</t>
  </si>
  <si>
    <t>Incolur Servicios Operacionales</t>
  </si>
  <si>
    <t>ASIS-GI-00193</t>
  </si>
  <si>
    <t>Incolur Transque Quillayes</t>
  </si>
  <si>
    <t>ASIS-GI-00194</t>
  </si>
  <si>
    <t>91335000-6</t>
  </si>
  <si>
    <t>Indura Sa</t>
  </si>
  <si>
    <t xml:space="preserve">Indura </t>
  </si>
  <si>
    <t>ASIS-GI-00195</t>
  </si>
  <si>
    <t>16509043-8</t>
  </si>
  <si>
    <t>Felipe Javier Jara Diaz</t>
  </si>
  <si>
    <t>Ineco</t>
  </si>
  <si>
    <t>ASIS-GI-00196</t>
  </si>
  <si>
    <t>Ingenieria Limitada</t>
  </si>
  <si>
    <t>Ingemars</t>
  </si>
  <si>
    <t>ASIS-GI-00197</t>
  </si>
  <si>
    <t>Ingenieria Y Servicios Choapa Ltda.</t>
  </si>
  <si>
    <t>Ingenieria Choapa</t>
  </si>
  <si>
    <t>ASIS-GI-00198</t>
  </si>
  <si>
    <t>76520843-2</t>
  </si>
  <si>
    <t>Ingenieria Y Servicios Patricio Osvaldo Salazar Salazar Empresa Indivi</t>
  </si>
  <si>
    <t>ASIS-GI-00199</t>
  </si>
  <si>
    <t>76586524-7</t>
  </si>
  <si>
    <t>Ingenval Servicios Spa</t>
  </si>
  <si>
    <t xml:space="preserve">Ingenval </t>
  </si>
  <si>
    <t>ASIS-GI-00200</t>
  </si>
  <si>
    <t>76017808-K</t>
  </si>
  <si>
    <t>Inmobiliaria Saavedra E Hijos Limitada</t>
  </si>
  <si>
    <t>ASIS-GI-00201</t>
  </si>
  <si>
    <t>I-Nova Import-Export Spa</t>
  </si>
  <si>
    <t>Inova</t>
  </si>
  <si>
    <t>ASIS-GI-00202</t>
  </si>
  <si>
    <t>76353684-K</t>
  </si>
  <si>
    <t>Insega S.P.A.</t>
  </si>
  <si>
    <t xml:space="preserve">Insega </t>
  </si>
  <si>
    <t>ASIS-GI-00203</t>
  </si>
  <si>
    <t>76392426-2</t>
  </si>
  <si>
    <t>Sociedad Servicios Y Asesoria In Situ Core Services Limitada</t>
  </si>
  <si>
    <t>Insitu Core</t>
  </si>
  <si>
    <t>ASIS-GI-00204</t>
  </si>
  <si>
    <t>82996600-K</t>
  </si>
  <si>
    <t>Interexport Telecomunicaciones E Integracion De Sistemas S A</t>
  </si>
  <si>
    <t xml:space="preserve">Interexport </t>
  </si>
  <si>
    <t>ASIS-GI-00205</t>
  </si>
  <si>
    <t>76853856-5</t>
  </si>
  <si>
    <t>Inversiones Angel Y Perez Spa</t>
  </si>
  <si>
    <t>ASIS-GI-00206</t>
  </si>
  <si>
    <t>96694600-8</t>
  </si>
  <si>
    <t>Inversiones Quilapilun S A</t>
  </si>
  <si>
    <t xml:space="preserve">Inversiones Quilapilun </t>
  </si>
  <si>
    <t>ASIS-GI-00207</t>
  </si>
  <si>
    <t>10361212-8</t>
  </si>
  <si>
    <t>Isidoro Eugenio Cisternas Jimenez</t>
  </si>
  <si>
    <t>Isidoro Cisternas</t>
  </si>
  <si>
    <t>ASIS-GI-00208</t>
  </si>
  <si>
    <t>Instituto Nacional De Seguridad Y Salud Ocupacional S.A</t>
  </si>
  <si>
    <t>Ist</t>
  </si>
  <si>
    <t>ASIS-GI-00209</t>
  </si>
  <si>
    <t>9225888-2</t>
  </si>
  <si>
    <t>Ivan Igor Bizama Damke</t>
  </si>
  <si>
    <t xml:space="preserve">Ivan  Bizama </t>
  </si>
  <si>
    <t>ASIS-GI-00210</t>
  </si>
  <si>
    <t>78318570-9</t>
  </si>
  <si>
    <t>J.E.J. Ingenieria S.A.</t>
  </si>
  <si>
    <t>J.E.J.</t>
  </si>
  <si>
    <t>ASIS-GI-00211</t>
  </si>
  <si>
    <t>11514949-0</t>
  </si>
  <si>
    <t>Jaime Alfonso Saavedra Duran</t>
  </si>
  <si>
    <t>ASIS-GI-00212</t>
  </si>
  <si>
    <t>11514647-5</t>
  </si>
  <si>
    <t>Jaime Humberto Zamora Lanas</t>
  </si>
  <si>
    <t>ASIS-GI-00213</t>
  </si>
  <si>
    <t>Jaime Eduardo Lanas Escobar</t>
  </si>
  <si>
    <t>Jaime Lanas Escobar</t>
  </si>
  <si>
    <t>ASIS-GI-00214</t>
  </si>
  <si>
    <t>Jaime Del Carmen Lanas Molina</t>
  </si>
  <si>
    <t>Jaime Lanas Molina</t>
  </si>
  <si>
    <t>ASIS-GI-00215</t>
  </si>
  <si>
    <t>9264427-8</t>
  </si>
  <si>
    <t>Jaime Daniel Ramirez Constancio</t>
  </si>
  <si>
    <t>Jaime Ramirez Constancio</t>
  </si>
  <si>
    <t>ASIS-GI-00216</t>
  </si>
  <si>
    <t>76275213-1</t>
  </si>
  <si>
    <t>Transportes Jorge Bravo E Hijos Limitada</t>
  </si>
  <si>
    <t>Jb Transportes</t>
  </si>
  <si>
    <t>ASIS-GI-00217</t>
  </si>
  <si>
    <t>76992336-5</t>
  </si>
  <si>
    <t>Jc Transervice Spa</t>
  </si>
  <si>
    <t xml:space="preserve">Jc Transervice </t>
  </si>
  <si>
    <t>ASIS-GI-00218</t>
  </si>
  <si>
    <t>76070368-0</t>
  </si>
  <si>
    <t>Jes Pipelines Chile Spa</t>
  </si>
  <si>
    <t>Jes Pipelines</t>
  </si>
  <si>
    <t>ASIS-GI-00219</t>
  </si>
  <si>
    <t>76115526-1</t>
  </si>
  <si>
    <t>Joaben Ingenieria Spa</t>
  </si>
  <si>
    <t>Joaben</t>
  </si>
  <si>
    <t>ASIS-GI-00220</t>
  </si>
  <si>
    <t>13750466-9</t>
  </si>
  <si>
    <t>Johan Andres Collao Collao</t>
  </si>
  <si>
    <t>ASIS-GI-00221</t>
  </si>
  <si>
    <t>77974940-1</t>
  </si>
  <si>
    <t>John Riquelme Y Compania Limitada</t>
  </si>
  <si>
    <t>ASIS-GI-00222</t>
  </si>
  <si>
    <t>Jimportadora Y Comercial Jomial Limitada</t>
  </si>
  <si>
    <t>Jomial</t>
  </si>
  <si>
    <t>ASIS-GI-00223</t>
  </si>
  <si>
    <t>10046582-5</t>
  </si>
  <si>
    <t>Jorge Arnaldo Salazar</t>
  </si>
  <si>
    <t>ASIS-GI-00224</t>
  </si>
  <si>
    <t>16300094-6</t>
  </si>
  <si>
    <t>Jorge Esteban Fernando Chavez Bugueno</t>
  </si>
  <si>
    <t>Jorge Chavez Bugueño</t>
  </si>
  <si>
    <t>ASIS-GI-00225</t>
  </si>
  <si>
    <t>23044474-9</t>
  </si>
  <si>
    <t>Jorge Christofer Chavez</t>
  </si>
  <si>
    <t>ASIS-GI-00226</t>
  </si>
  <si>
    <t>76107414-8</t>
  </si>
  <si>
    <t>Jorge Enrique Cruz Tapia, Ingenieria, Construccion Y Obras Empresa Individual De</t>
  </si>
  <si>
    <t>Jorge Cruz</t>
  </si>
  <si>
    <t>ASIS-GI-00227</t>
  </si>
  <si>
    <t>15046952-K</t>
  </si>
  <si>
    <t>Jorge Eduardo Oliva Oliva</t>
  </si>
  <si>
    <t>ASIS-GI-00228</t>
  </si>
  <si>
    <t>18889550-6</t>
  </si>
  <si>
    <t>Jose Ignacio Maldonado</t>
  </si>
  <si>
    <t>ASIS-GI-00229</t>
  </si>
  <si>
    <t>5138675-2</t>
  </si>
  <si>
    <t>Jose Omar Ossa Huenolaf</t>
  </si>
  <si>
    <t>ASIS-GI-00230</t>
  </si>
  <si>
    <t>76233707-K</t>
  </si>
  <si>
    <t>Jose Rodrigo Basualdo Santana Mineria Y Transportes E.I.R.L.</t>
  </si>
  <si>
    <t>ASIS-GI-00231</t>
  </si>
  <si>
    <t>12947040-2</t>
  </si>
  <si>
    <t>Juan Alvarado Maluenda</t>
  </si>
  <si>
    <t>ASIS-GI-00232</t>
  </si>
  <si>
    <t>12583211-3</t>
  </si>
  <si>
    <t>Juan Antonio Astorga</t>
  </si>
  <si>
    <t>ASIS-GI-00233</t>
  </si>
  <si>
    <t>76041548-0</t>
  </si>
  <si>
    <t>Juan Carlos Aguilar Flores, Prestaciones Mineras, Empresa Individual D</t>
  </si>
  <si>
    <t>ASIS-GI-00234</t>
  </si>
  <si>
    <t>Juan Carlos Munoz Parra</t>
  </si>
  <si>
    <t>Juan Carlos Muñoz Parra</t>
  </si>
  <si>
    <t>ASIS-GI-00235</t>
  </si>
  <si>
    <t>13360198-8</t>
  </si>
  <si>
    <t>Juan Esteban Contreras Puelles</t>
  </si>
  <si>
    <t>Juan Contreras Puelles</t>
  </si>
  <si>
    <t>ASIS-GI-00236</t>
  </si>
  <si>
    <t>8955994-4</t>
  </si>
  <si>
    <t>Juan Esteban Rivera</t>
  </si>
  <si>
    <t>ASIS-GI-00237</t>
  </si>
  <si>
    <t>76925539-7</t>
  </si>
  <si>
    <t>Juan Francisco Flores Perez Spa</t>
  </si>
  <si>
    <t>ASIS-GI-00238</t>
  </si>
  <si>
    <t>13749852-9</t>
  </si>
  <si>
    <t>Juan Lorenzo Huerta Tapia</t>
  </si>
  <si>
    <t>Juan Huerta Tapia</t>
  </si>
  <si>
    <t>ASIS-GI-00239</t>
  </si>
  <si>
    <t>Juan Antonio Martinez Terraza</t>
  </si>
  <si>
    <t>Juan Martinez</t>
  </si>
  <si>
    <t>ASIS-GI-00240</t>
  </si>
  <si>
    <t>17066381-0</t>
  </si>
  <si>
    <t>Juan Nicolas Silva</t>
  </si>
  <si>
    <t>ASIS-GI-00241</t>
  </si>
  <si>
    <t>76137821-K</t>
  </si>
  <si>
    <t>Kinetec Inspeccion De Materiales Y Maquinas Limitada</t>
  </si>
  <si>
    <t>Kinetec</t>
  </si>
  <si>
    <t>ASIS-GI-00242</t>
  </si>
  <si>
    <t>Kinesiología Integral Limitada</t>
  </si>
  <si>
    <t>Kinin</t>
  </si>
  <si>
    <t>ASIS-GI-00243</t>
  </si>
  <si>
    <t>Komatsu Chile S.A</t>
  </si>
  <si>
    <t xml:space="preserve">Komatsu Chile </t>
  </si>
  <si>
    <t>ASIS-GI-00244</t>
  </si>
  <si>
    <t>77260520-K</t>
  </si>
  <si>
    <t>Komatsu Cummins Chile Limitada</t>
  </si>
  <si>
    <t xml:space="preserve">Komatsu Cummins </t>
  </si>
  <si>
    <t>ASIS-GI-00245</t>
  </si>
  <si>
    <t>Compañia Minera La Patagua S.A.</t>
  </si>
  <si>
    <t>La Patagua</t>
  </si>
  <si>
    <t>ASIS-GI-00246</t>
  </si>
  <si>
    <t>76128972-1</t>
  </si>
  <si>
    <t>Sociedad Comercial E Inversiones Las Bruninas Limitada</t>
  </si>
  <si>
    <t>Las Bruninas</t>
  </si>
  <si>
    <t>ASIS-GI-00247</t>
  </si>
  <si>
    <t>Mineria Y Servicios Las Celestinas SPA</t>
  </si>
  <si>
    <t>Las Celestinas</t>
  </si>
  <si>
    <t>ASIS-GI-00248</t>
  </si>
  <si>
    <t>12583272-5</t>
  </si>
  <si>
    <t>Leonel Ulloa</t>
  </si>
  <si>
    <t>ASIS-GI-00249</t>
  </si>
  <si>
    <t>76917526-1</t>
  </si>
  <si>
    <t>Inmobiliaria Lery &amp; Callejas Spa</t>
  </si>
  <si>
    <t>Lery Y Callejas</t>
  </si>
  <si>
    <t>ASIS-GI-00250</t>
  </si>
  <si>
    <t>78745040-7</t>
  </si>
  <si>
    <t>Comercializadora Luagher Ltda</t>
  </si>
  <si>
    <t>Luagher</t>
  </si>
  <si>
    <t>ASIS-GI-00251</t>
  </si>
  <si>
    <t>4610647-4</t>
  </si>
  <si>
    <t>Luis Alejandro Perez</t>
  </si>
  <si>
    <t>ASIS-GI-00252</t>
  </si>
  <si>
    <t>9344871-5</t>
  </si>
  <si>
    <t>Luis Alfonso Castillo</t>
  </si>
  <si>
    <t>ASIS-GI-00253</t>
  </si>
  <si>
    <t>12545441-0</t>
  </si>
  <si>
    <t>Luis Arturo Fuentealba</t>
  </si>
  <si>
    <t>ASIS-GI-00254</t>
  </si>
  <si>
    <t>12398512-5</t>
  </si>
  <si>
    <t>Luis Fernando Caceres Ordenes</t>
  </si>
  <si>
    <t>ASIS-GI-00255</t>
  </si>
  <si>
    <t>Luis Hernan Calderon Ramirez</t>
  </si>
  <si>
    <t>ASIS-GI-00256</t>
  </si>
  <si>
    <t>5259749-8</t>
  </si>
  <si>
    <t>Luis Hernan Rodriguez Acevedo</t>
  </si>
  <si>
    <t>ASIS-GI-00257</t>
  </si>
  <si>
    <t>10525404-0</t>
  </si>
  <si>
    <t>Luis Martin Vega Farando</t>
  </si>
  <si>
    <t>ASIS-GI-00258</t>
  </si>
  <si>
    <t>9504717-3</t>
  </si>
  <si>
    <t>Luis Renato Toledo</t>
  </si>
  <si>
    <t>ASIS-GI-00259</t>
  </si>
  <si>
    <t>Construcción Luis Martín Vega Fajardo Empresa Individual De Responsabi</t>
  </si>
  <si>
    <t>Lvyc</t>
  </si>
  <si>
    <t>ASIS-GI-00260</t>
  </si>
  <si>
    <t>76699782-1</t>
  </si>
  <si>
    <t>Sociedad De Transportes L Y V Limitada</t>
  </si>
  <si>
    <t>Lyv</t>
  </si>
  <si>
    <t>ASIS-GI-00261</t>
  </si>
  <si>
    <t>Comercializadora Mad S.A.</t>
  </si>
  <si>
    <t>Mad</t>
  </si>
  <si>
    <t>ASIS-GI-00262</t>
  </si>
  <si>
    <t>92730000-1</t>
  </si>
  <si>
    <t>Maestranza Diesel Sociedad Anonima</t>
  </si>
  <si>
    <t>ASIS-GI-00263</t>
  </si>
  <si>
    <t>76129309-5</t>
  </si>
  <si>
    <t>Mantenciones Valdes Limitada</t>
  </si>
  <si>
    <t>ASIS-GI-00264</t>
  </si>
  <si>
    <t>Map Ingenieria Spa</t>
  </si>
  <si>
    <t xml:space="preserve">Map Ingenieria </t>
  </si>
  <si>
    <t>ASIS-GI-00265</t>
  </si>
  <si>
    <t>Maquinarias Olmue Limitada</t>
  </si>
  <si>
    <t>ASIS-GI-00266</t>
  </si>
  <si>
    <t>Ingenieria Y Maquinarias Real Spa</t>
  </si>
  <si>
    <t>Maquinarias Real</t>
  </si>
  <si>
    <t>ASIS-GI-00267</t>
  </si>
  <si>
    <t>76049635-9</t>
  </si>
  <si>
    <t>Maquinarias Walsen Limitada</t>
  </si>
  <si>
    <t>ASIS-GI-00268</t>
  </si>
  <si>
    <t>17620572-5</t>
  </si>
  <si>
    <t>Marcela Ivonne Diaz</t>
  </si>
  <si>
    <t>ASIS-GI-00269</t>
  </si>
  <si>
    <t>9081018-9</t>
  </si>
  <si>
    <t>Marcelo Antonio Navea Lanas</t>
  </si>
  <si>
    <t>ASIS-GI-00270</t>
  </si>
  <si>
    <t>4908993-7</t>
  </si>
  <si>
    <t>Mariano Enrique Catalan Tilleria</t>
  </si>
  <si>
    <t>Mariano  Catalan Tilleria</t>
  </si>
  <si>
    <t>ASIS-GI-00271</t>
  </si>
  <si>
    <t>16299620-7</t>
  </si>
  <si>
    <t>Mario Alejandro Diego Santander</t>
  </si>
  <si>
    <t>ASIS-GI-00272</t>
  </si>
  <si>
    <t>11477049-3</t>
  </si>
  <si>
    <t>Max Rodrigo Henriquez Cofre</t>
  </si>
  <si>
    <t>Max Henriquez Cofre</t>
  </si>
  <si>
    <t>ASIS-GI-00273</t>
  </si>
  <si>
    <t>76222807-6</t>
  </si>
  <si>
    <t>Mineria Transportes Y Servicios Difunta Correa Limitada</t>
  </si>
  <si>
    <t>Mdc Ltda</t>
  </si>
  <si>
    <t>ASIS-GI-00274</t>
  </si>
  <si>
    <t>Melon Hormigones S.A.</t>
  </si>
  <si>
    <t>ASIS-GI-00275</t>
  </si>
  <si>
    <t>88146500-0</t>
  </si>
  <si>
    <t>Metalcav S.A.</t>
  </si>
  <si>
    <t xml:space="preserve">Metalcav </t>
  </si>
  <si>
    <t>ASIS-GI-00276</t>
  </si>
  <si>
    <t>76348131-K</t>
  </si>
  <si>
    <t>Servicios E Ingenieria Metalmining Limitada</t>
  </si>
  <si>
    <t>Metalmining Limitada</t>
  </si>
  <si>
    <t>ASIS-GI-00277</t>
  </si>
  <si>
    <t>Buses Metavo Spa</t>
  </si>
  <si>
    <t>Metavo</t>
  </si>
  <si>
    <t>ASIS-GI-00278</t>
  </si>
  <si>
    <t>76351549-4</t>
  </si>
  <si>
    <t>Mgdl Spa</t>
  </si>
  <si>
    <t>ASIS-GI-00279</t>
  </si>
  <si>
    <t>14694343-8</t>
  </si>
  <si>
    <t>Michael Rebaza Diaz</t>
  </si>
  <si>
    <t>ASIS-GI-00280</t>
  </si>
  <si>
    <t>86020700-1</t>
  </si>
  <si>
    <t>Michelin Chile Ltda</t>
  </si>
  <si>
    <t>Michelin</t>
  </si>
  <si>
    <t>ASIS-GI-00281</t>
  </si>
  <si>
    <t>13537746-5</t>
  </si>
  <si>
    <t>Miguel Antonio Fernandez</t>
  </si>
  <si>
    <t>ASIS-GI-00282</t>
  </si>
  <si>
    <t>96790240-3</t>
  </si>
  <si>
    <t>Minera Los Pelambres</t>
  </si>
  <si>
    <t>ASIS-GI-00283</t>
  </si>
  <si>
    <t>Minera Tres Valles Spa.</t>
  </si>
  <si>
    <t>ASIS-GI-00284</t>
  </si>
  <si>
    <t>96625840-3</t>
  </si>
  <si>
    <t>Movimiento De Tierra</t>
  </si>
  <si>
    <t>ASIS-GI-00285</t>
  </si>
  <si>
    <t>83385600-6</t>
  </si>
  <si>
    <t>Movimiento De Tierra Y Construccion S A</t>
  </si>
  <si>
    <t>ASIS-GI-00286</t>
  </si>
  <si>
    <t>Mauricio Antonio Sanchez Veneciano Ms Electric Empresa Individual De R</t>
  </si>
  <si>
    <t>Ms Electric</t>
  </si>
  <si>
    <t>ASIS-GI-00287</t>
  </si>
  <si>
    <t>76249985-1</t>
  </si>
  <si>
    <t>Msi Mining Spa</t>
  </si>
  <si>
    <t>ASIS-GI-00288</t>
  </si>
  <si>
    <t>70285100-9</t>
  </si>
  <si>
    <t>Mutual De Seguridad Camara Chilena De La Construccion</t>
  </si>
  <si>
    <t>ASIS-GI-00289</t>
  </si>
  <si>
    <t>M &amp; C Obras Y Servicios Generales Limitada</t>
  </si>
  <si>
    <t>Myc</t>
  </si>
  <si>
    <t>ASIS-GI-00290</t>
  </si>
  <si>
    <t>10923724-8</t>
  </si>
  <si>
    <t>Nancy Carolina Touma Lopez</t>
  </si>
  <si>
    <t>Nancy  Touma Lopez</t>
  </si>
  <si>
    <t>ASIS-GI-00291</t>
  </si>
  <si>
    <t>76035058-3</t>
  </si>
  <si>
    <t>Narea Constructora E Hijos Limitada</t>
  </si>
  <si>
    <t>ASIS-GI-00292</t>
  </si>
  <si>
    <t>9028539-4</t>
  </si>
  <si>
    <t>Novelina De Las Mercedes Rojas Astudillo</t>
  </si>
  <si>
    <t>ASIS-GI-00293</t>
  </si>
  <si>
    <t>76876540-5</t>
  </si>
  <si>
    <t>Nelson Tejas Tello Gestion Ambiental Eirl</t>
  </si>
  <si>
    <t>Nt Ambiente</t>
  </si>
  <si>
    <t>ASIS-GI-00294</t>
  </si>
  <si>
    <t>Nuevas Vias, Ingenieria Y Servicios Limitada</t>
  </si>
  <si>
    <t>ASIS-GI-00295</t>
  </si>
  <si>
    <t>Servicios Integrados Alfredo Toledo E.I.R.L.</t>
  </si>
  <si>
    <t>Oasis</t>
  </si>
  <si>
    <t>ASIS-GI-00296</t>
  </si>
  <si>
    <t>9227767-4</t>
  </si>
  <si>
    <t>Omar Luis Arredondo</t>
  </si>
  <si>
    <t>ASIS-GI-00297</t>
  </si>
  <si>
    <t>76098695-K</t>
  </si>
  <si>
    <t>Optimal Solutions Spa</t>
  </si>
  <si>
    <t>ASIS-GI-00298</t>
  </si>
  <si>
    <t>76017001-1</t>
  </si>
  <si>
    <t>Osesa S.P.A</t>
  </si>
  <si>
    <t>ASIS-GI-00299</t>
  </si>
  <si>
    <t>76423974-1</t>
  </si>
  <si>
    <t>Rodrigo Eduardo Salazar Chahuan</t>
  </si>
  <si>
    <t>Oveja Negra Industrial (Oni)</t>
  </si>
  <si>
    <t>ASIS-GI-00300</t>
  </si>
  <si>
    <t>9771018-K</t>
  </si>
  <si>
    <t>Pablo Fernando Ricardo Sanchez Mesa</t>
  </si>
  <si>
    <t>ASIS-GI-00301</t>
  </si>
  <si>
    <t>15124412-2</t>
  </si>
  <si>
    <t>Pablo Luis Hernandez</t>
  </si>
  <si>
    <t>ASIS-GI-00302</t>
  </si>
  <si>
    <t>15046491-9</t>
  </si>
  <si>
    <t>Pablo Sergio Tapia Trigo</t>
  </si>
  <si>
    <t>ASIS-GI-00303</t>
  </si>
  <si>
    <t>99528490-1</t>
  </si>
  <si>
    <t>Parnes S.A</t>
  </si>
  <si>
    <t>ASIS-GI-00304</t>
  </si>
  <si>
    <t>16927801-6</t>
  </si>
  <si>
    <t>Patrick Elias Olivares</t>
  </si>
  <si>
    <t>ASIS-GI-00305</t>
  </si>
  <si>
    <t>7976439-6</t>
  </si>
  <si>
    <t>Pedro Arturo Hernandez Hernandez</t>
  </si>
  <si>
    <t>ASIS-GI-00306</t>
  </si>
  <si>
    <t>Pedro Analio Flores Rojo</t>
  </si>
  <si>
    <t>Pedro Flores Rojo</t>
  </si>
  <si>
    <t>ASIS-GI-00307</t>
  </si>
  <si>
    <t>Construccion Y Obras Civiles Pimat Y J. Oliva Ltda</t>
  </si>
  <si>
    <t>Pimat Jo</t>
  </si>
  <si>
    <t>ASIS-GI-00308</t>
  </si>
  <si>
    <t>78618570-K</t>
  </si>
  <si>
    <t>Montajes Industriales Piping Chile Ltda</t>
  </si>
  <si>
    <t>Piping Chile</t>
  </si>
  <si>
    <t>ASIS-GI-00309</t>
  </si>
  <si>
    <t>Pozos Profundos S A</t>
  </si>
  <si>
    <t>ASIS-GI-00310</t>
  </si>
  <si>
    <t>Consejo De Defensa Del Nino/Ciudad Del Nino</t>
  </si>
  <si>
    <t>Ppf Ciudad Del Niño</t>
  </si>
  <si>
    <t>ASIS-GI-00311</t>
  </si>
  <si>
    <t>78808510-9</t>
  </si>
  <si>
    <t>Premium Ingenieros Spa</t>
  </si>
  <si>
    <t>ASIS-GI-00312</t>
  </si>
  <si>
    <t>Prm Ciudad Del Niño</t>
  </si>
  <si>
    <t>ASIS-GI-00313</t>
  </si>
  <si>
    <t>Procel Servicios Spa</t>
  </si>
  <si>
    <t>Procel</t>
  </si>
  <si>
    <t>ASIS-GI-00314</t>
  </si>
  <si>
    <t>Promet Servicios Spa</t>
  </si>
  <si>
    <t>ASIS-GI-00315</t>
  </si>
  <si>
    <t>77881200-2</t>
  </si>
  <si>
    <t>Propipe</t>
  </si>
  <si>
    <t>ASIS-GI-00316</t>
  </si>
  <si>
    <t>77321440-9</t>
  </si>
  <si>
    <t>Prosing Ingenieria Y Servicios Limitada</t>
  </si>
  <si>
    <t>ASIS-GI-00317</t>
  </si>
  <si>
    <t>77389370-5</t>
  </si>
  <si>
    <t>Protab S A</t>
  </si>
  <si>
    <t>ASIS-GI-00318</t>
  </si>
  <si>
    <t>76094601-K</t>
  </si>
  <si>
    <t>Protech Spa</t>
  </si>
  <si>
    <t>ASIS-GI-00319</t>
  </si>
  <si>
    <t>Asesoria Tecnica En Montana Pucara S.A</t>
  </si>
  <si>
    <t>Pucara</t>
  </si>
  <si>
    <t>ASIS-GI-00320</t>
  </si>
  <si>
    <t>96561560-1</t>
  </si>
  <si>
    <t>Sociedad Punta Del Cobre Sa</t>
  </si>
  <si>
    <t>Pucobre Sa</t>
  </si>
  <si>
    <t>ASIS-GI-00321</t>
  </si>
  <si>
    <t>Pedro Antonio Villalobos Lazo Comercial Y Servicios Eirl</t>
  </si>
  <si>
    <t>Pvl</t>
  </si>
  <si>
    <t>ASIS-GI-00322</t>
  </si>
  <si>
    <t>P&amp;B Ingeniería Y Construcción Spa</t>
  </si>
  <si>
    <t>Pyb</t>
  </si>
  <si>
    <t>ASIS-GI-00323</t>
  </si>
  <si>
    <t>11941222-6</t>
  </si>
  <si>
    <t>Pamela Ivonne Vicencio Olivares</t>
  </si>
  <si>
    <t>Pyv Servicios</t>
  </si>
  <si>
    <t>ASIS-GI-00324</t>
  </si>
  <si>
    <t>8820608-8</t>
  </si>
  <si>
    <t>Radoslaf Marcelo Medina Rojas</t>
  </si>
  <si>
    <t>ASIS-GI-00325</t>
  </si>
  <si>
    <t>Inmobiliaria E Inversiones Rapel Spa</t>
  </si>
  <si>
    <t>Rapel</t>
  </si>
  <si>
    <t>ASIS-GI-00326</t>
  </si>
  <si>
    <t>9229737-3</t>
  </si>
  <si>
    <t>Raul Edgardo Bravo Diaz</t>
  </si>
  <si>
    <t>Raul  Bravo Diaz</t>
  </si>
  <si>
    <t>ASIS-GI-00327</t>
  </si>
  <si>
    <t>Raul Ricardo Castro</t>
  </si>
  <si>
    <t>ASIS-GI-00328</t>
  </si>
  <si>
    <t>Red Cargo Logistica S.A</t>
  </si>
  <si>
    <t>ASIS-GI-00329</t>
  </si>
  <si>
    <t>89228400-8</t>
  </si>
  <si>
    <t>Redpath Chilena Construcciones Y Compania Limitada</t>
  </si>
  <si>
    <t>Redpath Chilena</t>
  </si>
  <si>
    <t>ASIS-GI-00330</t>
  </si>
  <si>
    <t>Rentaequipos Leasing S.A</t>
  </si>
  <si>
    <t>Relsa</t>
  </si>
  <si>
    <t>ASIS-GI-00331</t>
  </si>
  <si>
    <t>Rema Tip Top Chile Spa</t>
  </si>
  <si>
    <t>ASIS-GI-00332</t>
  </si>
  <si>
    <t>R F P Logistica S.A.</t>
  </si>
  <si>
    <t>Rfp Logistica</t>
  </si>
  <si>
    <t>ASIS-GI-00333</t>
  </si>
  <si>
    <t>Robinson Alexis Moyano Donoso</t>
  </si>
  <si>
    <t>Rm Construccion</t>
  </si>
  <si>
    <t>ASIS-GI-00334</t>
  </si>
  <si>
    <t>76092896-8</t>
  </si>
  <si>
    <t>Rocmin Servicios Mineros Spa</t>
  </si>
  <si>
    <t>ASIS-GI-00335</t>
  </si>
  <si>
    <t>76943210-8</t>
  </si>
  <si>
    <t>Rocterra Ingenieria Y Servicios Ltda</t>
  </si>
  <si>
    <t>ASIS-GI-00336</t>
  </si>
  <si>
    <t>11620218-2</t>
  </si>
  <si>
    <t>Rodrigo Fernando Lotina</t>
  </si>
  <si>
    <t>ASIS-GI-00337</t>
  </si>
  <si>
    <t>12378511-8</t>
  </si>
  <si>
    <t>Rodrigo Fernando Silva</t>
  </si>
  <si>
    <t>ASIS-GI-00338</t>
  </si>
  <si>
    <t>76205518-K</t>
  </si>
  <si>
    <t>Katherine Orellana Spa</t>
  </si>
  <si>
    <t>Roka</t>
  </si>
  <si>
    <t>ASIS-GI-00339</t>
  </si>
  <si>
    <t>12598350-2</t>
  </si>
  <si>
    <t>Ruben Wenceslao Navea Vega</t>
  </si>
  <si>
    <t>Ruben Navea</t>
  </si>
  <si>
    <t>ASIS-GI-00340</t>
  </si>
  <si>
    <t>R &amp; M Servicios Limitadas</t>
  </si>
  <si>
    <t>Rym</t>
  </si>
  <si>
    <t>ASIS-GI-00341</t>
  </si>
  <si>
    <t>76318625-3</t>
  </si>
  <si>
    <t>Lenin Emilio Moreno Castillo Sondaje Minero Empresa Individual De Resp</t>
  </si>
  <si>
    <t>Ryo</t>
  </si>
  <si>
    <t>ASIS-GI-00342</t>
  </si>
  <si>
    <t>R Y Q Ingenieria S A</t>
  </si>
  <si>
    <t>Ryq Ingenieria</t>
  </si>
  <si>
    <t>ASIS-GI-00343</t>
  </si>
  <si>
    <t>R &amp; T Ambiente Limitada</t>
  </si>
  <si>
    <t>Ryt Ambiente</t>
  </si>
  <si>
    <t>ASIS-GI-00344</t>
  </si>
  <si>
    <t>76108669-3</t>
  </si>
  <si>
    <t>Salas Tecnicas Spa</t>
  </si>
  <si>
    <t>ASIS-GI-00345</t>
  </si>
  <si>
    <t>96684600-3</t>
  </si>
  <si>
    <t>Empresa De Montajes Industriales Salfa S A</t>
  </si>
  <si>
    <t>Salfa</t>
  </si>
  <si>
    <t>ASIS-GI-00346</t>
  </si>
  <si>
    <t>76295660-8</t>
  </si>
  <si>
    <t>Samara Asesorias E Inversiones Limitada</t>
  </si>
  <si>
    <t>ASIS-GI-00347</t>
  </si>
  <si>
    <t>76093393-7</t>
  </si>
  <si>
    <t>Ingenieria Y Construccion San Lorenzo Limitada</t>
  </si>
  <si>
    <t>San Lorenzo</t>
  </si>
  <si>
    <t>ASIS-GI-00348</t>
  </si>
  <si>
    <t>76029075-0</t>
  </si>
  <si>
    <t>Constructora San Mateo Spa</t>
  </si>
  <si>
    <t>San Mateo</t>
  </si>
  <si>
    <t>ASIS-GI-00349</t>
  </si>
  <si>
    <t>San Pedro Ingenieria S A</t>
  </si>
  <si>
    <t>ASIS-GI-00350</t>
  </si>
  <si>
    <t>78923230-K</t>
  </si>
  <si>
    <t>Sandiman S.A.</t>
  </si>
  <si>
    <t>ASIS-GI-00351</t>
  </si>
  <si>
    <t>Inversiones Santa Eliana Limitada</t>
  </si>
  <si>
    <t>Santa Eliana</t>
  </si>
  <si>
    <t>ASIS-GI-00352</t>
  </si>
  <si>
    <t>76936310-6</t>
  </si>
  <si>
    <t>Sociedad Contractual Minera Santa Valentina Ltda</t>
  </si>
  <si>
    <t>Santa Valentina</t>
  </si>
  <si>
    <t>ASIS-GI-00353</t>
  </si>
  <si>
    <t>76066912-1</t>
  </si>
  <si>
    <t>Sociedad Santa Valentina Limitada</t>
  </si>
  <si>
    <t>Santa Valentina Limitada</t>
  </si>
  <si>
    <t>ASIS-GI-00354</t>
  </si>
  <si>
    <t>99512120-4</t>
  </si>
  <si>
    <t>Securitas S.A</t>
  </si>
  <si>
    <t>ASIS-GI-00355</t>
  </si>
  <si>
    <t>Asesorías De Prevención Y Seguridad En Transito Limitada</t>
  </si>
  <si>
    <t>Segtran</t>
  </si>
  <si>
    <t>ASIS-GI-00356</t>
  </si>
  <si>
    <t>99510910-7</t>
  </si>
  <si>
    <t>Soc Comerci De Productos De Seguridad Industrial Celume Y Gonzalez S A</t>
  </si>
  <si>
    <t>Segurycel</t>
  </si>
  <si>
    <t>ASIS-GI-00357</t>
  </si>
  <si>
    <t>77952490-6</t>
  </si>
  <si>
    <t>Servicios Intregrales De Automatizacion Control Y Computacion Limitada</t>
  </si>
  <si>
    <t>Seinacon</t>
  </si>
  <si>
    <t>ASIS-GI-00358</t>
  </si>
  <si>
    <t>76481793-1</t>
  </si>
  <si>
    <t>Servicios De Mantencion Especializados Semae S.P.A.</t>
  </si>
  <si>
    <t>Semae</t>
  </si>
  <si>
    <t>ASIS-GI-00359</t>
  </si>
  <si>
    <t>78269080-9</t>
  </si>
  <si>
    <t>Servicios Navales E Industriales Spa</t>
  </si>
  <si>
    <t>Senavin Spa</t>
  </si>
  <si>
    <t>ASIS-GI-00360</t>
  </si>
  <si>
    <t>76126710-8</t>
  </si>
  <si>
    <t>Soc De Servicios De Control Laboral Limitada</t>
  </si>
  <si>
    <t>Sercol</t>
  </si>
  <si>
    <t>ASIS-GI-00361</t>
  </si>
  <si>
    <t>70556800-6</t>
  </si>
  <si>
    <t>Servicio Para El Desarrollo De Los Jovenes</t>
  </si>
  <si>
    <t>ASIS-GI-00362</t>
  </si>
  <si>
    <t>76181726-4</t>
  </si>
  <si>
    <t>Servicios GEO Integrales Y Tecnologicos</t>
  </si>
  <si>
    <t>Servicios Geo Integrales Y Tecnologicos</t>
  </si>
  <si>
    <t>ASIS-GI-00363</t>
  </si>
  <si>
    <t>76780080-0</t>
  </si>
  <si>
    <t>Servicios Integrales Marcos Galleguillos Delgado Spa</t>
  </si>
  <si>
    <t>ASIS-GI-00364</t>
  </si>
  <si>
    <t>Servicios Submarinos Ingenieros Ltda</t>
  </si>
  <si>
    <t>ASIS-GI-00365</t>
  </si>
  <si>
    <t>76157025-0</t>
  </si>
  <si>
    <t>Servicios Y Transportes Bustamante Limitada</t>
  </si>
  <si>
    <t>Servitram</t>
  </si>
  <si>
    <t>ASIS-GI-00366</t>
  </si>
  <si>
    <t>Sebastian Gallardo Contrera Transportes Eirl</t>
  </si>
  <si>
    <t>Sgc</t>
  </si>
  <si>
    <t>ASIS-GI-00367</t>
  </si>
  <si>
    <t>Sgs Minerals S.A</t>
  </si>
  <si>
    <t>ASIS-GI-00368</t>
  </si>
  <si>
    <t>99578050-K</t>
  </si>
  <si>
    <t>Shaw Almex Chile Spa</t>
  </si>
  <si>
    <t>Shaw Almex</t>
  </si>
  <si>
    <t>ASIS-GI-00369</t>
  </si>
  <si>
    <t>76432591-5</t>
  </si>
  <si>
    <t>Siem Ltda</t>
  </si>
  <si>
    <t>Siem</t>
  </si>
  <si>
    <t>ASIS-GI-00370</t>
  </si>
  <si>
    <t>94995000-K</t>
  </si>
  <si>
    <t>Siemens Sociedad Anonima</t>
  </si>
  <si>
    <t>ASIS-GI-00371</t>
  </si>
  <si>
    <t>78929230-2</t>
  </si>
  <si>
    <t>Siga Ingenieria Y Consultoria S.A.</t>
  </si>
  <si>
    <t>ASIS-GI-00372</t>
  </si>
  <si>
    <t>Servicio Integral A La Mineria Limitada</t>
  </si>
  <si>
    <t>Sim (Vicente Millon)</t>
  </si>
  <si>
    <t>ASIS-GI-00373</t>
  </si>
  <si>
    <t>76012626-8</t>
  </si>
  <si>
    <t>Skava Consulting S.A.</t>
  </si>
  <si>
    <t>ASIS-GI-00374</t>
  </si>
  <si>
    <t>84182700-7</t>
  </si>
  <si>
    <t>Soc De Mantencioconservacion Y Reparacion S.A</t>
  </si>
  <si>
    <t>ASIS-GI-00375</t>
  </si>
  <si>
    <t>76333022-2</t>
  </si>
  <si>
    <t>Sociedad Agricola Pereira Hermanos Limitada</t>
  </si>
  <si>
    <t>ASIS-GI-00376</t>
  </si>
  <si>
    <t>76024814-2</t>
  </si>
  <si>
    <t>Sociedades De Inversiones Y Construccion Ossandon Y Briceño Limitada</t>
  </si>
  <si>
    <t>ASIS-GI-00377</t>
  </si>
  <si>
    <t>Sodexo Chile S A</t>
  </si>
  <si>
    <t>ASIS-GI-00378</t>
  </si>
  <si>
    <t>76353461-8</t>
  </si>
  <si>
    <t>Sociedad De Transporte H&amp;H Sol Y Valle Limitada</t>
  </si>
  <si>
    <t>Sol Y Valle</t>
  </si>
  <si>
    <t>ASIS-GI-00379</t>
  </si>
  <si>
    <t>96505160-0</t>
  </si>
  <si>
    <t>Soletanche Bachy Chile Spa</t>
  </si>
  <si>
    <t>ASIS-GI-00380</t>
  </si>
  <si>
    <t>Sociedad De Transportes Salamanca Limitada</t>
  </si>
  <si>
    <t>Sotrasal Limitada</t>
  </si>
  <si>
    <t>ASIS-GI-00381</t>
  </si>
  <si>
    <t>76169497-9</t>
  </si>
  <si>
    <t>Sociedad De Transportes Sam Sa</t>
  </si>
  <si>
    <t>Sotrasam Ltda</t>
  </si>
  <si>
    <t>ASIS-GI-00382</t>
  </si>
  <si>
    <t>76057274-8</t>
  </si>
  <si>
    <t>Servicios Spat Y Compania Limitada</t>
  </si>
  <si>
    <t>Spat</t>
  </si>
  <si>
    <t>ASIS-GI-00383</t>
  </si>
  <si>
    <t>76072463-7</t>
  </si>
  <si>
    <t>Servicios Industriales Spectrum Limitada</t>
  </si>
  <si>
    <t>Spectrum Limitada</t>
  </si>
  <si>
    <t>ASIS-GI-00384</t>
  </si>
  <si>
    <t>Spm Ingenieros S.A</t>
  </si>
  <si>
    <t>ASIS-GI-00385</t>
  </si>
  <si>
    <t>96706040-2</t>
  </si>
  <si>
    <t>Srk Consulting (Chile) S.A</t>
  </si>
  <si>
    <t>ASIS-GI-00386</t>
  </si>
  <si>
    <t>76515291-7</t>
  </si>
  <si>
    <t>Suyai Ingenieria Limitada</t>
  </si>
  <si>
    <t>ASIS-GI-00387</t>
  </si>
  <si>
    <t>Tandem S A</t>
  </si>
  <si>
    <t>ASIS-GI-00388</t>
  </si>
  <si>
    <t>Tecnologia En Montajes Y Servicios Industriales Limitada</t>
  </si>
  <si>
    <t>Techmin</t>
  </si>
  <si>
    <t>ASIS-GI-00389</t>
  </si>
  <si>
    <t>Servicios Mineros Tecnipak Limitada</t>
  </si>
  <si>
    <t>Tecnipak Limitada</t>
  </si>
  <si>
    <t>ASIS-GI-00390</t>
  </si>
  <si>
    <t>76275403-7</t>
  </si>
  <si>
    <t>Tecnysol Spa</t>
  </si>
  <si>
    <t>ASIS-GI-00391</t>
  </si>
  <si>
    <t>Teknoriego Soluciones Ambientales Spa</t>
  </si>
  <si>
    <t>Teknoriego  Spa</t>
  </si>
  <si>
    <t>ASIS-GI-00392</t>
  </si>
  <si>
    <t>96858530-4</t>
  </si>
  <si>
    <t>Termika Servicios De Mantencion S A</t>
  </si>
  <si>
    <t>Termika S A</t>
  </si>
  <si>
    <t>ASIS-GI-00393</t>
  </si>
  <si>
    <t>96755590-8</t>
  </si>
  <si>
    <t>Terra Service S.A</t>
  </si>
  <si>
    <t>Terraservice  S.A</t>
  </si>
  <si>
    <t>ASIS-GI-00394</t>
  </si>
  <si>
    <t>76620824-K</t>
  </si>
  <si>
    <t>Thermo Energia Spa</t>
  </si>
  <si>
    <t>ASIS-GI-00395</t>
  </si>
  <si>
    <t>Tilseco Servicios Electricos Chile Spa</t>
  </si>
  <si>
    <t>Tilseco</t>
  </si>
  <si>
    <t>ASIS-GI-00396</t>
  </si>
  <si>
    <t>Julio Enrique Apablaza Apablaza</t>
  </si>
  <si>
    <t>Tnk</t>
  </si>
  <si>
    <t>ASIS-GI-00397</t>
  </si>
  <si>
    <t>88512900-5</t>
  </si>
  <si>
    <t>Contac Ingenieros Limitada</t>
  </si>
  <si>
    <t>Top Clean</t>
  </si>
  <si>
    <t>ASIS-GI-00398</t>
  </si>
  <si>
    <t>76462372-K</t>
  </si>
  <si>
    <t>Maquinarias Y Movimiento De Tierra Williams Johnson Eirl</t>
  </si>
  <si>
    <t>Track Will</t>
  </si>
  <si>
    <t>ASIS-GI-00399</t>
  </si>
  <si>
    <t>Transportes De Cemento Limitada</t>
  </si>
  <si>
    <t>Trance</t>
  </si>
  <si>
    <t>ASIS-GI-00400</t>
  </si>
  <si>
    <t>96836580-0</t>
  </si>
  <si>
    <t>Trane De Chile S.A</t>
  </si>
  <si>
    <t>ASIS-GI-00401</t>
  </si>
  <si>
    <t>76172358-8</t>
  </si>
  <si>
    <t>Comercial Transmaq Limitada</t>
  </si>
  <si>
    <t>Transmaq</t>
  </si>
  <si>
    <t>ASIS-GI-00402</t>
  </si>
  <si>
    <t>76023810-4</t>
  </si>
  <si>
    <t>Transporte Y Maquinaria San Javier Limitada</t>
  </si>
  <si>
    <t>ASIS-GI-00403</t>
  </si>
  <si>
    <t>76028823-3</t>
  </si>
  <si>
    <t>Sociedad De Transportes Canahual Limitada</t>
  </si>
  <si>
    <t>Transportes  Canahual Limitada</t>
  </si>
  <si>
    <t>ASIS-GI-00404</t>
  </si>
  <si>
    <t>76549940-2</t>
  </si>
  <si>
    <t>Transportes De Pasajeros Colom Limitada</t>
  </si>
  <si>
    <t>Transportes  Colom Limitada</t>
  </si>
  <si>
    <t>ASIS-GI-00405</t>
  </si>
  <si>
    <t>76445850-8</t>
  </si>
  <si>
    <t>Abigail Elisa Torreblanca Artilleria Transporte</t>
  </si>
  <si>
    <t xml:space="preserve">Transportes Abigail Elisa Torreblanca Artilleria </t>
  </si>
  <si>
    <t>ASIS-GI-00406</t>
  </si>
  <si>
    <t>Alfredo Enrique Villalobos Roman</t>
  </si>
  <si>
    <t>Transportes Alfredo Enrique Villalobos Roman</t>
  </si>
  <si>
    <t>ASIS-GI-00407</t>
  </si>
  <si>
    <t>Hector Del Carmen Altamirano Aguirre</t>
  </si>
  <si>
    <t>Transportes Altamirano</t>
  </si>
  <si>
    <t>ASIS-GI-00408</t>
  </si>
  <si>
    <t>Sociedad De Inversiones Y Transportes Barraza Limitada</t>
  </si>
  <si>
    <t>Transportes Barraza Limitada</t>
  </si>
  <si>
    <t>ASIS-GI-00409</t>
  </si>
  <si>
    <t>Transportes Cargo Del Pacifico</t>
  </si>
  <si>
    <t>Transportes Cargo  Pacifico</t>
  </si>
  <si>
    <t>ASIS-GI-00410</t>
  </si>
  <si>
    <t>79951150-9</t>
  </si>
  <si>
    <t>Sociedad De Transportes Cavilolen Limitada</t>
  </si>
  <si>
    <t>Transportes Cavilolen</t>
  </si>
  <si>
    <t>ASIS-GI-00411</t>
  </si>
  <si>
    <t>16823067-2</t>
  </si>
  <si>
    <t>Claudio Adan Elmes Grandon</t>
  </si>
  <si>
    <t>Transportes Claudio Elmes Grandon</t>
  </si>
  <si>
    <t>ASIS-GI-00412</t>
  </si>
  <si>
    <t>Transportes Danilo Diaz</t>
  </si>
  <si>
    <t>ASIS-GI-00413</t>
  </si>
  <si>
    <t>76369692-8</t>
  </si>
  <si>
    <t>Transportes Dario Olivares Nieva Empresa Individual Responsabilidad Li</t>
  </si>
  <si>
    <t xml:space="preserve">Transportes Dario Olivares Nieva </t>
  </si>
  <si>
    <t>ASIS-GI-00414</t>
  </si>
  <si>
    <t>Eduardo Barraza</t>
  </si>
  <si>
    <t xml:space="preserve">Transportes Eduardo Barraza </t>
  </si>
  <si>
    <t>ASIS-GI-00415</t>
  </si>
  <si>
    <t>76854202-3</t>
  </si>
  <si>
    <t>Transporte Eval Spa</t>
  </si>
  <si>
    <t>Transportes Eval</t>
  </si>
  <si>
    <t>ASIS-GI-00416</t>
  </si>
  <si>
    <t>Fernando Alfonso Diaz Cuevas</t>
  </si>
  <si>
    <t>Transportes Fernando Diaz Cuevas</t>
  </si>
  <si>
    <t>ASIS-GI-00417</t>
  </si>
  <si>
    <t>76173597-7</t>
  </si>
  <si>
    <t>Sociedad Fredes Limitada</t>
  </si>
  <si>
    <t>Transportes Fredes</t>
  </si>
  <si>
    <t>ASIS-GI-00418</t>
  </si>
  <si>
    <t>6733014-5</t>
  </si>
  <si>
    <t>Gabriel Enrique Romero Silva</t>
  </si>
  <si>
    <t>Transportes Gabriel Romero Silva</t>
  </si>
  <si>
    <t>ASIS-GI-00419</t>
  </si>
  <si>
    <t>16313579-5</t>
  </si>
  <si>
    <t>Herman Jonathan Estefano Gonzalez Galleguillo</t>
  </si>
  <si>
    <t>Transportes Herman Galleguillo</t>
  </si>
  <si>
    <t>ASIS-GI-00420</t>
  </si>
  <si>
    <t>Transportes Herrmann Limitada</t>
  </si>
  <si>
    <t>ASIS-GI-00421</t>
  </si>
  <si>
    <t>76928948-8</t>
  </si>
  <si>
    <t>Transportes Jaime Humberto Zamora Lanas</t>
  </si>
  <si>
    <t>ASIS-GI-00422</t>
  </si>
  <si>
    <t>76127854-1</t>
  </si>
  <si>
    <t>Transportes Manuel Flores Rojo E.I.R.L.</t>
  </si>
  <si>
    <t>ASIS-GI-00423</t>
  </si>
  <si>
    <t>Oscar Orlando Pereira Astorga</t>
  </si>
  <si>
    <t>Transportes Pereira</t>
  </si>
  <si>
    <t>ASIS-GI-00424</t>
  </si>
  <si>
    <t>Ramon Edgardo Rojas Martinez</t>
  </si>
  <si>
    <t>Transportes Ramon Edgardo Rojas Martinez</t>
  </si>
  <si>
    <t>ASIS-GI-00425</t>
  </si>
  <si>
    <t>76913800-5</t>
  </si>
  <si>
    <t>Transportes Ramos Aguilera Ltda</t>
  </si>
  <si>
    <t>Transportes Ramos Aguilera</t>
  </si>
  <si>
    <t>ASIS-GI-00426</t>
  </si>
  <si>
    <t>76199171-K</t>
  </si>
  <si>
    <t>Transportes Ravat</t>
  </si>
  <si>
    <t>ASIS-GI-00427</t>
  </si>
  <si>
    <t>Ricardo Alexis Tapia Cisternas</t>
  </si>
  <si>
    <t>Transportes Ricardo Tapia Cisternas</t>
  </si>
  <si>
    <t>ASIS-GI-00428</t>
  </si>
  <si>
    <t>76126536-9</t>
  </si>
  <si>
    <t>Roberto Aburto Zazzali Transportes Spa.</t>
  </si>
  <si>
    <t>Transportes Roberto Aburto Zazzali</t>
  </si>
  <si>
    <t>ASIS-GI-00429</t>
  </si>
  <si>
    <t>7493833-7</t>
  </si>
  <si>
    <t>Roberto Ariel Muñiz Torres</t>
  </si>
  <si>
    <t>Transportes Roberto Muñiz Torres</t>
  </si>
  <si>
    <t>ASIS-GI-00430</t>
  </si>
  <si>
    <t>Inversiones Y Transportes Rojas Limitada</t>
  </si>
  <si>
    <t>Transportes Rojas Limitada</t>
  </si>
  <si>
    <t>ASIS-GI-00431</t>
  </si>
  <si>
    <t>Sociedad De Transportes Comercial E Inversiones Rozas Limitada</t>
  </si>
  <si>
    <t>Transportes Rozas Limitada</t>
  </si>
  <si>
    <t>ASIS-GI-00432</t>
  </si>
  <si>
    <t>San Andres Spa</t>
  </si>
  <si>
    <t>Transportes San Andres</t>
  </si>
  <si>
    <t>ASIS-GI-00433</t>
  </si>
  <si>
    <t>Soc Comercial Y De Transportes San Eduardo Ltda</t>
  </si>
  <si>
    <t>Transportes San Eduardo Limitada</t>
  </si>
  <si>
    <t>ASIS-GI-00434</t>
  </si>
  <si>
    <t>76453667-3</t>
  </si>
  <si>
    <t>Transportes San Martin Sociedad Por Acciones</t>
  </si>
  <si>
    <t>ASIS-GI-00435</t>
  </si>
  <si>
    <t>Transportes Simunovic Ltda</t>
  </si>
  <si>
    <t>ASIS-GI-00436</t>
  </si>
  <si>
    <t>76244068-7</t>
  </si>
  <si>
    <t>Transportes Sokol Trabus S.A</t>
  </si>
  <si>
    <t>ASIS-GI-00437</t>
  </si>
  <si>
    <t>76263714-6</t>
  </si>
  <si>
    <t>Soc Transporte Titan S.A</t>
  </si>
  <si>
    <t>Transportes Titan</t>
  </si>
  <si>
    <t>ASIS-GI-00438</t>
  </si>
  <si>
    <t>Sociedad De Transportes, Agricola, Y Construccion Villalobos E Hijos L</t>
  </si>
  <si>
    <t>Transportes Villalobos E Hijos Limitada</t>
  </si>
  <si>
    <t>ASIS-GI-00439</t>
  </si>
  <si>
    <t>William Tapia Eirl</t>
  </si>
  <si>
    <t>Transportes William Tapia</t>
  </si>
  <si>
    <t>ASIS-GI-00440</t>
  </si>
  <si>
    <t>76090095-8</t>
  </si>
  <si>
    <t>Wilson Fernandez Perez Servicios De Transporte E.I.R.L.</t>
  </si>
  <si>
    <t>Transportes Wilson Fernandez Perez</t>
  </si>
  <si>
    <t>ASIS-GI-00441</t>
  </si>
  <si>
    <t>78590360-9</t>
  </si>
  <si>
    <t>Transportes Y Gruas Vecchiola S.A.</t>
  </si>
  <si>
    <t>ASIS-GI-00442</t>
  </si>
  <si>
    <t>76034551-2</t>
  </si>
  <si>
    <t>Transportes Y Servicios Sanytrans Spa</t>
  </si>
  <si>
    <t>ASIS-GI-00443</t>
  </si>
  <si>
    <t>78956240-7</t>
  </si>
  <si>
    <t>Servicios Mineros Tricomin S.A</t>
  </si>
  <si>
    <t>Tricomin S.A</t>
  </si>
  <si>
    <t>ASIS-GI-00444</t>
  </si>
  <si>
    <t>96961460-K</t>
  </si>
  <si>
    <t>Triconos Mineros Sa</t>
  </si>
  <si>
    <t>ASIS-GI-00445</t>
  </si>
  <si>
    <t>Tripan Sa</t>
  </si>
  <si>
    <t>ASIS-GI-00446</t>
  </si>
  <si>
    <t>Tecnologia En Transporte De Minerales S.A.</t>
  </si>
  <si>
    <t>Ttm</t>
  </si>
  <si>
    <t>ASIS-GI-00447</t>
  </si>
  <si>
    <t>76246437-3</t>
  </si>
  <si>
    <t>Comercial Tuneltec</t>
  </si>
  <si>
    <t>Tuneltec</t>
  </si>
  <si>
    <t>ASIS-GI-00448</t>
  </si>
  <si>
    <t>76167705-5</t>
  </si>
  <si>
    <t>Servicios De Ingenieria Y Construccion Gabriel Fredy Cuevas Vega E.I.R</t>
  </si>
  <si>
    <t>Valle Alto</t>
  </si>
  <si>
    <t>ASIS-GI-00449</t>
  </si>
  <si>
    <t>Empresa Valteck Chile Spa</t>
  </si>
  <si>
    <t>Valteck</t>
  </si>
  <si>
    <t>ASIS-GI-00450</t>
  </si>
  <si>
    <t>77610470-1</t>
  </si>
  <si>
    <t>Vcm Maquinarias Limitada</t>
  </si>
  <si>
    <t>ASIS-GI-00451</t>
  </si>
  <si>
    <t>Corporacion Vial S.A</t>
  </si>
  <si>
    <t>Vialcorp</t>
  </si>
  <si>
    <t>ASIS-GI-00452</t>
  </si>
  <si>
    <t>Viba Producciones Limitada</t>
  </si>
  <si>
    <t>ASIS-GI-00453</t>
  </si>
  <si>
    <t>Victor Andres Aguirre Araya</t>
  </si>
  <si>
    <t>Victor Aguirre Araya</t>
  </si>
  <si>
    <t>ASIS-GI-00454</t>
  </si>
  <si>
    <t>76724196-8</t>
  </si>
  <si>
    <t>Victor Diaz Carvajal Transportes De Carga Por Carretera Empresa Indivi</t>
  </si>
  <si>
    <t>ASIS-GI-00455</t>
  </si>
  <si>
    <t>9053359-2</t>
  </si>
  <si>
    <t>Victor Hugo Jimenez Jimenez</t>
  </si>
  <si>
    <t>ASIS-GI-00456</t>
  </si>
  <si>
    <t>Compañia De Transporte Ventrosa Spa</t>
  </si>
  <si>
    <t>Viggo</t>
  </si>
  <si>
    <t>ASIS-GI-00457</t>
  </si>
  <si>
    <t>Equipos Y Servicios Vivelo Limitada</t>
  </si>
  <si>
    <t>Vivelo</t>
  </si>
  <si>
    <t>ASIS-GI-00458</t>
  </si>
  <si>
    <t>76071030-K</t>
  </si>
  <si>
    <t>Servicios Vilichich Vega Y Lopez Limitada</t>
  </si>
  <si>
    <t>ASIS-GI-00459</t>
  </si>
  <si>
    <t>79894400-2</t>
  </si>
  <si>
    <t>Articulos De Seguridad Wilug Limitada</t>
  </si>
  <si>
    <t>Wilug</t>
  </si>
  <si>
    <t>ASIS-GI-00460</t>
  </si>
  <si>
    <t>76431595-2</t>
  </si>
  <si>
    <t>Working Group Limitada</t>
  </si>
  <si>
    <t>ASIS-GI-00461</t>
  </si>
  <si>
    <t>17275739-1</t>
  </si>
  <si>
    <t>Yaritza Stefany Aguilera Codoceo</t>
  </si>
  <si>
    <t>Yaritza Aguilera Codoceo</t>
  </si>
  <si>
    <t>Técnica Nacional de Servicios, Ingeniería y Construcción S.A.</t>
  </si>
  <si>
    <t>Tecnasic</t>
  </si>
  <si>
    <t>Metso Chile S.A.</t>
  </si>
  <si>
    <t>Metso</t>
  </si>
  <si>
    <t>Komatsu Mining</t>
  </si>
  <si>
    <t>ASIS-GI-03535</t>
  </si>
  <si>
    <t>12398638-5</t>
  </si>
  <si>
    <t>Karla Valeska Nuñez Collado</t>
  </si>
  <si>
    <t>ASIS Consultores</t>
  </si>
  <si>
    <t>Chileno(a)</t>
  </si>
  <si>
    <t>ASIS-GI-00462</t>
  </si>
  <si>
    <t>Juan Jeremias Piñones Ramirez</t>
  </si>
  <si>
    <t>Persona Natural</t>
  </si>
  <si>
    <t>Masculino</t>
  </si>
  <si>
    <t>Soltero/a</t>
  </si>
  <si>
    <t>AB+</t>
  </si>
  <si>
    <t>B</t>
  </si>
  <si>
    <t>Vencida</t>
  </si>
  <si>
    <t>ASIS-GI-00463</t>
  </si>
  <si>
    <t>Hector Fernando Pizarro Diaz</t>
  </si>
  <si>
    <t>ASIS-GI-00464</t>
  </si>
  <si>
    <t>Carlos Hugo Sepulveda Soto</t>
  </si>
  <si>
    <t>ASIS-GI-00465</t>
  </si>
  <si>
    <t>Jeonel Del Carmen Aguilera Eyzaguirre</t>
  </si>
  <si>
    <t>ASIS-GI-00466</t>
  </si>
  <si>
    <t>Ariel Alejandro Zamora Olave</t>
  </si>
  <si>
    <t>ASIS-GI-00467</t>
  </si>
  <si>
    <t>Matias Alejandro Cortes Paez</t>
  </si>
  <si>
    <t>ASIS-GI-00468</t>
  </si>
  <si>
    <t>Cesar Alberto Arroyave Castro</t>
  </si>
  <si>
    <t>ASIS-GI-00469</t>
  </si>
  <si>
    <t>Eric Roberto Castro Gonzalez</t>
  </si>
  <si>
    <t>ASIS-GI-00470</t>
  </si>
  <si>
    <t>Alex Marcelo Flores Flores</t>
  </si>
  <si>
    <t>ASIS-GI-00471</t>
  </si>
  <si>
    <t>Eber Adan Quiroz Flores</t>
  </si>
  <si>
    <t>ASIS-GI-00472</t>
  </si>
  <si>
    <t>Bruno Octavio Ahumada Castillo</t>
  </si>
  <si>
    <t>ASIS-GI-00473</t>
  </si>
  <si>
    <t>Emilio Antonio Carrion Gonzalez</t>
  </si>
  <si>
    <t>ASIS-GI-00474</t>
  </si>
  <si>
    <t>Luis Angel Fabian Montoya Montoya</t>
  </si>
  <si>
    <t>ASIS-GI-00475</t>
  </si>
  <si>
    <t>Hector Patricio Fernandez Larrondo</t>
  </si>
  <si>
    <t>ASIS-GI-00476</t>
  </si>
  <si>
    <t>Roberto Carlos Tapia Tapia</t>
  </si>
  <si>
    <t>ASIS-GI-00477</t>
  </si>
  <si>
    <t>Oscar Adolfo Maturana Saavedra</t>
  </si>
  <si>
    <t>ASIS-GI-00478</t>
  </si>
  <si>
    <t>Carlos Javier Barraza Caceres</t>
  </si>
  <si>
    <t>ASIS-GI-00479</t>
  </si>
  <si>
    <t>Angel Mauricio Tavilo Piñones</t>
  </si>
  <si>
    <t>ASIS-GI-00480</t>
  </si>
  <si>
    <t>Pedro Leonel Trigo Guerra</t>
  </si>
  <si>
    <t>ASIS-GI-00481</t>
  </si>
  <si>
    <t>Claudio Alejandro Nuñez Nuñez</t>
  </si>
  <si>
    <t>ASIS-GI-00482</t>
  </si>
  <si>
    <t>Robinson Herminio Tello Bonilla</t>
  </si>
  <si>
    <t>ASIS-GI-00483</t>
  </si>
  <si>
    <t>Ricardo Nicolas Muñoz Campos</t>
  </si>
  <si>
    <t>ASIS-GI-00484</t>
  </si>
  <si>
    <t>Luis Manuel Jofre Castillo</t>
  </si>
  <si>
    <t>ASIS-GI-00485</t>
  </si>
  <si>
    <t>Carlos Antonio Gonzalez Carrasco</t>
  </si>
  <si>
    <t>ASIS-GI-00486</t>
  </si>
  <si>
    <t>Gabriel Jesus Molina Maureira</t>
  </si>
  <si>
    <t>ASIS-GI-00487</t>
  </si>
  <si>
    <t>Juan Antonio Acosta Astorga</t>
  </si>
  <si>
    <t>ASIS-GI-00488</t>
  </si>
  <si>
    <t>Alexander Eduardo Valderrama Lazo</t>
  </si>
  <si>
    <t>ASIS-GI-00489</t>
  </si>
  <si>
    <t>Jordan Alberto Barraza Escobar</t>
  </si>
  <si>
    <t>ASIS-GI-00490</t>
  </si>
  <si>
    <t>Marco Antonio Peña Bugueño</t>
  </si>
  <si>
    <t>ASIS-GI-00491</t>
  </si>
  <si>
    <t>Cristian Ricardo Alvarez Rivera</t>
  </si>
  <si>
    <t>ASIS-GI-00492</t>
  </si>
  <si>
    <t>Enzo Camilo Morales Moreno</t>
  </si>
  <si>
    <t>ASIS-GI-00493</t>
  </si>
  <si>
    <t>Igor Esteban Saavedra Carrillo</t>
  </si>
  <si>
    <t>ASIS-GI-00494</t>
  </si>
  <si>
    <t>Joao Alexis Rojas Cortes</t>
  </si>
  <si>
    <t>ASIS-GI-00495</t>
  </si>
  <si>
    <t>Patricio Benjamin Perez Aguilera</t>
  </si>
  <si>
    <t>ASIS-GI-00496</t>
  </si>
  <si>
    <t>Victor Andres Oliva Rocco</t>
  </si>
  <si>
    <t>ASIS-GI-00497</t>
  </si>
  <si>
    <t>Francisco Alejandro Ramirez Moreno</t>
  </si>
  <si>
    <t>ASIS-GI-00498</t>
  </si>
  <si>
    <t>Elvis Ananias Tapia Cortes</t>
  </si>
  <si>
    <t>ASIS-GI-00499</t>
  </si>
  <si>
    <t>Eduardo Del Rosario Briceño Leon</t>
  </si>
  <si>
    <t>ASIS-GI-00500</t>
  </si>
  <si>
    <t>Juan Patricio Flores Acosta</t>
  </si>
  <si>
    <t>ASIS-GI-00501</t>
  </si>
  <si>
    <t>Cesar Andres Castro Aracena</t>
  </si>
  <si>
    <t>ASIS-GI-00502</t>
  </si>
  <si>
    <t>Cristian Camilo Muñoz Calderon</t>
  </si>
  <si>
    <t>ASIS-GI-00503</t>
  </si>
  <si>
    <t>Carlos Rene Vega Gajardo</t>
  </si>
  <si>
    <t>ASIS-GI-00504</t>
  </si>
  <si>
    <t>Esteban Roman Canivilo Rojas</t>
  </si>
  <si>
    <t>ASIS-GI-00505</t>
  </si>
  <si>
    <t>Cesar Williams Mesa Zepeda</t>
  </si>
  <si>
    <t>ASIS-GI-00506</t>
  </si>
  <si>
    <t>Caludio Fernando Carvajal Pasten</t>
  </si>
  <si>
    <t>ASIS-GI-00507</t>
  </si>
  <si>
    <t>Isaias David Garcia Diaz</t>
  </si>
  <si>
    <t>ASIS-GI-00508</t>
  </si>
  <si>
    <t>Francisco Sebastian Piñones Aguirre</t>
  </si>
  <si>
    <t>ASIS-GI-00509</t>
  </si>
  <si>
    <t>Williams Jooys Escorza Altamirano</t>
  </si>
  <si>
    <t>ASIS-GI-00510</t>
  </si>
  <si>
    <t>Michael Jonathan Cepeda Larrondo</t>
  </si>
  <si>
    <t>ASIS-GI-00511</t>
  </si>
  <si>
    <t>Marco Antonio Cortes Silva</t>
  </si>
  <si>
    <t>ASIS-GI-00512</t>
  </si>
  <si>
    <t>Fernando Andres Astudillo Palma</t>
  </si>
  <si>
    <t>ASIS-GI-00513</t>
  </si>
  <si>
    <t>Luis Guillermo Rojas Astorga</t>
  </si>
  <si>
    <t>ASIS-GI-00514</t>
  </si>
  <si>
    <t>Juan Cornelio Ibacache Varas</t>
  </si>
  <si>
    <t>ASIS-GI-00515</t>
  </si>
  <si>
    <t>Hector Manuel Tapia Aguilera</t>
  </si>
  <si>
    <t>ASIS-GI-00516</t>
  </si>
  <si>
    <t>Sebastian Alejandro Barros Astorga</t>
  </si>
  <si>
    <t>ASIS-GI-00517</t>
  </si>
  <si>
    <t>Luis Antonio Marin Rojas</t>
  </si>
  <si>
    <t>ASIS-GI-00518</t>
  </si>
  <si>
    <t>Jaime Eduardo Araya Lira</t>
  </si>
  <si>
    <t>ASIS-GI-00519</t>
  </si>
  <si>
    <t>Cristian Antonio Araya Castillo</t>
  </si>
  <si>
    <t>ASIS-GI-00520</t>
  </si>
  <si>
    <t>Eduardo Antonio Monroy Velasquez</t>
  </si>
  <si>
    <t>ASIS-GI-00521</t>
  </si>
  <si>
    <t>Sergio Enrique Varas Moncada</t>
  </si>
  <si>
    <t>ASIS-GI-00522</t>
  </si>
  <si>
    <t>Edward Leandro Manque Salinas</t>
  </si>
  <si>
    <t>ASIS-GI-00523</t>
  </si>
  <si>
    <t>Felipe Antonio Perez Rojas</t>
  </si>
  <si>
    <t>ASIS-GI-00524</t>
  </si>
  <si>
    <t>Roberto Antonio Navarro Tapia</t>
  </si>
  <si>
    <t>ASIS-GI-00525</t>
  </si>
  <si>
    <t>Luis Alberto Urrutia Segura</t>
  </si>
  <si>
    <t>ASIS-GI-00526</t>
  </si>
  <si>
    <t>Nicolas Andres Jorquera Pons</t>
  </si>
  <si>
    <t>ASIS-GI-00527</t>
  </si>
  <si>
    <t>Carlos Andres Gonzalez Rodriguez</t>
  </si>
  <si>
    <t>ASIS-GI-00528</t>
  </si>
  <si>
    <t>Manuel Ignacio Rios Quiroz</t>
  </si>
  <si>
    <t>ASIS-GI-00529</t>
  </si>
  <si>
    <t>Sergio Arnoldo Delgado Sanchez</t>
  </si>
  <si>
    <t>ASIS-GI-00530</t>
  </si>
  <si>
    <t>Juan Francisco Martinez Rojas</t>
  </si>
  <si>
    <t>ASIS-GI-00531</t>
  </si>
  <si>
    <t>Hernan Fernando Vega Silva</t>
  </si>
  <si>
    <t>ASIS-GI-00532</t>
  </si>
  <si>
    <t>Carlos Del Carmen Vega Valencia</t>
  </si>
  <si>
    <t>ASIS-GI-00533</t>
  </si>
  <si>
    <t>Oscar Jesus Reyes Garrido</t>
  </si>
  <si>
    <t>ASIS-GI-00534</t>
  </si>
  <si>
    <t>Byron Miguel Cortes Vega</t>
  </si>
  <si>
    <t>ASIS-GI-00535</t>
  </si>
  <si>
    <t>Carlos Andres Cuello Nuñez</t>
  </si>
  <si>
    <t>ASIS-GI-00536</t>
  </si>
  <si>
    <t>Ignacio Miguel Guzman Silva</t>
  </si>
  <si>
    <t>ASIS-GI-00537</t>
  </si>
  <si>
    <t>Luis Sebastian Plaza Carvajal</t>
  </si>
  <si>
    <t>ASIS-GI-00538</t>
  </si>
  <si>
    <t>Javier Hernan Barraza Vilches</t>
  </si>
  <si>
    <t>ASIS-GI-00539</t>
  </si>
  <si>
    <t>Cristian Fabian Ardiles Riveros</t>
  </si>
  <si>
    <t>ASIS-GI-00540</t>
  </si>
  <si>
    <t>Dagoberto Gutierrez Mendez</t>
  </si>
  <si>
    <t>ASIS-GI-00541</t>
  </si>
  <si>
    <t>Juan Carlos Vega Rivera</t>
  </si>
  <si>
    <t>ASIS-GI-00542</t>
  </si>
  <si>
    <t>Javier Alejandro Madrid Veas</t>
  </si>
  <si>
    <t>ASIS-GI-00543</t>
  </si>
  <si>
    <t>Christian Enrique Valdivia Valdivia</t>
  </si>
  <si>
    <t>ASIS-GI-00544</t>
  </si>
  <si>
    <t>Bastian Alejandro Fuentes Rojas</t>
  </si>
  <si>
    <t>ASIS-GI-00545</t>
  </si>
  <si>
    <t>Mauricio Alejandro Castillo Tello</t>
  </si>
  <si>
    <t>ASIS-GI-00546</t>
  </si>
  <si>
    <t>Jonathan Brian Araya Barahona</t>
  </si>
  <si>
    <t>ASIS-GI-00547</t>
  </si>
  <si>
    <t>Edison Del Rosario Olivares Tapia</t>
  </si>
  <si>
    <t>ASIS-GI-00548</t>
  </si>
  <si>
    <t>Rodrigo Alfredo Carmona Barrera</t>
  </si>
  <si>
    <t>ASIS-GI-00549</t>
  </si>
  <si>
    <t>Paulo Cesar Contreras Anderson</t>
  </si>
  <si>
    <t>ASIS-GI-00550</t>
  </si>
  <si>
    <t>Juan Domingo Cortes Araya</t>
  </si>
  <si>
    <t>ASIS-GI-00551</t>
  </si>
  <si>
    <t>Leonel Alexis Ardiles Riveros</t>
  </si>
  <si>
    <t>ASIS-GI-00552</t>
  </si>
  <si>
    <t>Miguel Omar Cisternas Olivares</t>
  </si>
  <si>
    <t>ASIS-GI-00553</t>
  </si>
  <si>
    <t>Francisco Eduardo Rebusnante Quiero</t>
  </si>
  <si>
    <t>ASIS-GI-00554</t>
  </si>
  <si>
    <t>Yerko Gabriel Fuenzalida Armijo</t>
  </si>
  <si>
    <t>ASIS-GI-00555</t>
  </si>
  <si>
    <t>Tomas Quinty Medina Quintanilla</t>
  </si>
  <si>
    <t>ASIS-GI-00556</t>
  </si>
  <si>
    <t>Alfonso Haroldo Vicencio Calderon</t>
  </si>
  <si>
    <t>ASIS-GI-00557</t>
  </si>
  <si>
    <t>Leonel Humberto Alegre Ibacache</t>
  </si>
  <si>
    <t>ASIS-GI-00558</t>
  </si>
  <si>
    <t>Ronald Andres Vasquez Villarroel</t>
  </si>
  <si>
    <t>ASIS-GI-00559</t>
  </si>
  <si>
    <t>Paolo Isidoro Oyanedel Beaumont</t>
  </si>
  <si>
    <t>ASIS-GI-00560</t>
  </si>
  <si>
    <t>Rafael Richard Castro Castro</t>
  </si>
  <si>
    <t>ASIS-GI-00561</t>
  </si>
  <si>
    <t>Alexis Marcial Rioseco Caceres</t>
  </si>
  <si>
    <t>ASIS-GI-00562</t>
  </si>
  <si>
    <t>Hector Juan Rojas  Reyes</t>
  </si>
  <si>
    <t>ASIS-GI-00563</t>
  </si>
  <si>
    <t>Marco Antonio Tilleria  Risco</t>
  </si>
  <si>
    <t>ASIS-GI-00564</t>
  </si>
  <si>
    <t>Alejandra Del Rosario Perez Saldivia</t>
  </si>
  <si>
    <t>ASIS-GI-00565</t>
  </si>
  <si>
    <t>Dixon Emilio Guzman Espinoza</t>
  </si>
  <si>
    <t>ASIS-GI-00566</t>
  </si>
  <si>
    <t>Gonzalo Rodrigo Muñoz  Bazaes</t>
  </si>
  <si>
    <t>ASIS-GI-00567</t>
  </si>
  <si>
    <t xml:space="preserve">Eduard Andres  Gonzalez  Diaz </t>
  </si>
  <si>
    <t>ASIS-GI-00568</t>
  </si>
  <si>
    <t>Simon Isaac Nuñez Sanchez</t>
  </si>
  <si>
    <t>ASIS-GI-00569</t>
  </si>
  <si>
    <t>Lorenzo Nicolas Ludueña Hernandez</t>
  </si>
  <si>
    <t>ASIS-GI-00570</t>
  </si>
  <si>
    <t>Mauricio Alejandro Perez Fuentes</t>
  </si>
  <si>
    <t>ASIS-GI-00571</t>
  </si>
  <si>
    <t>Manuel Bladimir Hernandez Ascencio</t>
  </si>
  <si>
    <t>ASIS-GI-00572</t>
  </si>
  <si>
    <t>Jose Eloy Diaz Ramirez</t>
  </si>
  <si>
    <t>ASIS-GI-00573</t>
  </si>
  <si>
    <t>Edgardo Zacarias Mora Cuevas</t>
  </si>
  <si>
    <t>ASIS-GI-00574</t>
  </si>
  <si>
    <t>Felipe Esteban Troncoso Acuña</t>
  </si>
  <si>
    <t>ASIS-GI-00575</t>
  </si>
  <si>
    <t>Hector Fernando Lopez Vela Ruiz</t>
  </si>
  <si>
    <t>ASIS-GI-00576</t>
  </si>
  <si>
    <t>Jorge Antonio Muñoz  Caroca</t>
  </si>
  <si>
    <t>ASIS-GI-00577</t>
  </si>
  <si>
    <t>Juan Carlos Martinez Gutierrez</t>
  </si>
  <si>
    <t>ASIS-GI-00578</t>
  </si>
  <si>
    <t>Deny Marcelo Arriagada Rojas</t>
  </si>
  <si>
    <t>ASIS-GI-00579</t>
  </si>
  <si>
    <t>Pablo Andres Catalan Riffo</t>
  </si>
  <si>
    <t>ASIS-GI-00580</t>
  </si>
  <si>
    <t>Juan Carlos Perez Despio</t>
  </si>
  <si>
    <t>ASIS-GI-00581</t>
  </si>
  <si>
    <t>Luis Javier Salas Astudillo</t>
  </si>
  <si>
    <t>ASIS-GI-00582</t>
  </si>
  <si>
    <t>Yojan Eusebio Anabalon Muñoz</t>
  </si>
  <si>
    <t>ASIS-GI-00583</t>
  </si>
  <si>
    <t>Alder Richard Latorre Moreno</t>
  </si>
  <si>
    <t>ASIS-GI-00584</t>
  </si>
  <si>
    <t>Jose Antonio Albarran Valdebenito</t>
  </si>
  <si>
    <t>ASIS-GI-00585</t>
  </si>
  <si>
    <t>Rodrigo Alejandro Veloso Leiva</t>
  </si>
  <si>
    <t>ASIS-GI-00586</t>
  </si>
  <si>
    <t>Jose Enrique Veloso  Faundez</t>
  </si>
  <si>
    <t>ASIS-GI-00587</t>
  </si>
  <si>
    <t>Ricardo Andres Escobar Brizuela</t>
  </si>
  <si>
    <t>ASIS-GI-00588</t>
  </si>
  <si>
    <t>Guillermo Hernan Bravo Provoste</t>
  </si>
  <si>
    <t>ASIS-GI-00589</t>
  </si>
  <si>
    <t>Oscar Wilfredo Acevedo Godoy</t>
  </si>
  <si>
    <t>ASIS-GI-00590</t>
  </si>
  <si>
    <t>German Andres Maturana Salas</t>
  </si>
  <si>
    <t>ASIS-GI-00591</t>
  </si>
  <si>
    <t>Domingo Daniel Santander  Vargas</t>
  </si>
  <si>
    <t>ASIS-GI-00592</t>
  </si>
  <si>
    <t>Pedro Nolasco Espinodola Rubio</t>
  </si>
  <si>
    <t>ASIS-GI-00593</t>
  </si>
  <si>
    <t>Ivan Ariel San Martin Ferrer</t>
  </si>
  <si>
    <t>ASIS-GI-00594</t>
  </si>
  <si>
    <t>Eduardo Enrique Torres  Muñoz</t>
  </si>
  <si>
    <t>ASIS-GI-00595</t>
  </si>
  <si>
    <t>Oscar Patricio Constenla Veliz</t>
  </si>
  <si>
    <t>ASIS-GI-00596</t>
  </si>
  <si>
    <t>Alejandro Dante Zamora Orellana</t>
  </si>
  <si>
    <t>ASIS-GI-00597</t>
  </si>
  <si>
    <t>Erik Mirko Morales Martinez</t>
  </si>
  <si>
    <t>ASIS-GI-00598</t>
  </si>
  <si>
    <t>Marcos Manuel Vidal Ormazabal</t>
  </si>
  <si>
    <t>ASIS-GI-00599</t>
  </si>
  <si>
    <t>Ruben Alejandro Escalona Diaz</t>
  </si>
  <si>
    <t>ASIS-GI-00600</t>
  </si>
  <si>
    <t>Simon Aurelio Salazar Ponce</t>
  </si>
  <si>
    <t>ASIS-GI-00601</t>
  </si>
  <si>
    <t>Gaston Eduardo Anguita Torres</t>
  </si>
  <si>
    <t>ASIS-GI-00602</t>
  </si>
  <si>
    <t>Rodrigo Nicolas Villanueva Toledo</t>
  </si>
  <si>
    <t>ASIS-GI-00603</t>
  </si>
  <si>
    <t>Luis Alfonso Cofre Arancibia</t>
  </si>
  <si>
    <t>ASIS-GI-00604</t>
  </si>
  <si>
    <t>Jose Manuel Bueno Orellana</t>
  </si>
  <si>
    <t>ASIS-GI-00605</t>
  </si>
  <si>
    <t>Marcelo Nicomedes Guerrero Valenzuela</t>
  </si>
  <si>
    <t>ASIS-GI-00606</t>
  </si>
  <si>
    <t>Vladimir Esteban Valdivia Cancino</t>
  </si>
  <si>
    <t>ASIS-GI-00607</t>
  </si>
  <si>
    <t>Ramon Alexis Reyes Guerra</t>
  </si>
  <si>
    <t>ASIS-GI-00608</t>
  </si>
  <si>
    <t>Cristopher Antonio Martinez  Ajraz</t>
  </si>
  <si>
    <t>ASIS-GI-00609</t>
  </si>
  <si>
    <t>Luis Humberto Orrego  Duran</t>
  </si>
  <si>
    <t>ASIS-GI-00610</t>
  </si>
  <si>
    <t>Patricio Ernaldo Santibañez Veas</t>
  </si>
  <si>
    <t>ASIS-GI-00611</t>
  </si>
  <si>
    <t>Alan Gabriel Vasquez Pino</t>
  </si>
  <si>
    <t>ASIS-GI-00612</t>
  </si>
  <si>
    <t>Michael Hans Vasquez Pino</t>
  </si>
  <si>
    <t>ASIS-GI-00613</t>
  </si>
  <si>
    <t>Rodrigo Andres Ortiz Saavedra</t>
  </si>
  <si>
    <t>ASIS-GI-00614</t>
  </si>
  <si>
    <t>Juan Carlos Amigo Muñoz</t>
  </si>
  <si>
    <t>ASIS-GI-00615</t>
  </si>
  <si>
    <t>Jonathan Sebastian Ossandon  Ossandon</t>
  </si>
  <si>
    <t>ASIS-GI-00616</t>
  </si>
  <si>
    <t>Oriel Enrique Gallardo  Aguirre</t>
  </si>
  <si>
    <t>ASIS-GI-00617</t>
  </si>
  <si>
    <t>Sergio Fabian Marquez  Perez</t>
  </si>
  <si>
    <t>ASIS-GI-00618</t>
  </si>
  <si>
    <t>Jose Elias Castro  Velasquez</t>
  </si>
  <si>
    <t>ASIS-GI-00619</t>
  </si>
  <si>
    <t>Juan Manuel Guzman Calderon</t>
  </si>
  <si>
    <t>ASIS-GI-00620</t>
  </si>
  <si>
    <t>Rodrigo Arturo Briceño  Inostroza</t>
  </si>
  <si>
    <t>ASIS-GI-00621</t>
  </si>
  <si>
    <t>Diego Esteban Chanes  Daza</t>
  </si>
  <si>
    <t>ASIS-GI-00622</t>
  </si>
  <si>
    <t>Paulo Adres Aguilera  Aguilera</t>
  </si>
  <si>
    <t>ASIS-GI-00623</t>
  </si>
  <si>
    <t>Ricardo Salinas Guerra</t>
  </si>
  <si>
    <t>ASIS-GI-00624</t>
  </si>
  <si>
    <t>Victor Alexis Julio Trigo</t>
  </si>
  <si>
    <t>ASIS-GI-00625</t>
  </si>
  <si>
    <t xml:space="preserve">Osvaldo Diaz Colipe </t>
  </si>
  <si>
    <t>ASIS-GI-00626</t>
  </si>
  <si>
    <t>Jaime  Meriño Carvajal</t>
  </si>
  <si>
    <t>ASIS-GI-00627</t>
  </si>
  <si>
    <t>Patricio Hernan Contreras Jara</t>
  </si>
  <si>
    <t>ASIS-GI-00628</t>
  </si>
  <si>
    <t>Luis Antonio Gonzalez  Barrientos</t>
  </si>
  <si>
    <t>ASIS-GI-00629</t>
  </si>
  <si>
    <t xml:space="preserve">Cinthia  Guajardo  Arevalo </t>
  </si>
  <si>
    <t>ASIS-GI-00630</t>
  </si>
  <si>
    <t xml:space="preserve">Hector Andres Esquivel Sepulveda </t>
  </si>
  <si>
    <t>ASIS-GI-00631</t>
  </si>
  <si>
    <t>Sebastian  Castro  Leal</t>
  </si>
  <si>
    <t>ASIS-GI-00632</t>
  </si>
  <si>
    <t>Luis Alberto  Salas Zambrano</t>
  </si>
  <si>
    <t>ASIS-GI-00633</t>
  </si>
  <si>
    <t>Roberto  Vicencio Tapia</t>
  </si>
  <si>
    <t>ASIS-GI-00634</t>
  </si>
  <si>
    <t>Alvaro Felipe Escobar Gonzalez</t>
  </si>
  <si>
    <t>ASIS-GI-00635</t>
  </si>
  <si>
    <t>Andres Antonio Robles Perez</t>
  </si>
  <si>
    <t>ASIS-GI-00636</t>
  </si>
  <si>
    <t>Cristian Emilio Leiva Carrasco</t>
  </si>
  <si>
    <t>ASIS-GI-00637</t>
  </si>
  <si>
    <t xml:space="preserve">Cristian Alberto Tapia Zambra </t>
  </si>
  <si>
    <t>ASIS-GI-00638</t>
  </si>
  <si>
    <t>Carlos Diaz Fuentealba</t>
  </si>
  <si>
    <t>ASIS-GI-00639</t>
  </si>
  <si>
    <t>Alexis   Sanhuesa Gonzalez</t>
  </si>
  <si>
    <t>ASIS-GI-00640</t>
  </si>
  <si>
    <t>Luis Hernan Oliveros Sanchez</t>
  </si>
  <si>
    <t>ASIS-GI-00641</t>
  </si>
  <si>
    <t>Manuel   Esparza Berrios</t>
  </si>
  <si>
    <t>ASIS-GI-00642</t>
  </si>
  <si>
    <t>Patricio Villagra Salgado</t>
  </si>
  <si>
    <t>ASIS-GI-00643</t>
  </si>
  <si>
    <t>Sergio   Ortega Mendez</t>
  </si>
  <si>
    <t>ASIS-GI-00644</t>
  </si>
  <si>
    <t>Elvis Bravo Mercado</t>
  </si>
  <si>
    <t>ASIS-GI-00645</t>
  </si>
  <si>
    <t xml:space="preserve">Jose Alfredo Osses Araya </t>
  </si>
  <si>
    <t>ASIS-GI-00646</t>
  </si>
  <si>
    <t xml:space="preserve">Jose  Acuña  Concha </t>
  </si>
  <si>
    <t>ASIS-GI-00647</t>
  </si>
  <si>
    <t>Victor Manuel Retamal Guerrero</t>
  </si>
  <si>
    <t>ASIS-GI-00648</t>
  </si>
  <si>
    <t>Jonathan    Saez  Jara</t>
  </si>
  <si>
    <t>ASIS-GI-00649</t>
  </si>
  <si>
    <t>Elias Zuñiga Soto</t>
  </si>
  <si>
    <t>ASIS-GI-00650</t>
  </si>
  <si>
    <t>Jorge   Miranda Izquierdo</t>
  </si>
  <si>
    <t>ASIS-GI-00651</t>
  </si>
  <si>
    <t>Luis Zuñiga Muñoz</t>
  </si>
  <si>
    <t>ASIS-GI-00652</t>
  </si>
  <si>
    <t>Andres   Alvarez Zamora</t>
  </si>
  <si>
    <t>ASIS-GI-00653</t>
  </si>
  <si>
    <t>Eduardo   Perez Contreras</t>
  </si>
  <si>
    <t>ASIS-GI-00654</t>
  </si>
  <si>
    <t>Ivan   Gonzalez  Cristi</t>
  </si>
  <si>
    <t>ASIS-GI-00655</t>
  </si>
  <si>
    <t>Adan Matus Piña</t>
  </si>
  <si>
    <t>ASIS-GI-00656</t>
  </si>
  <si>
    <t>Alex Rios Fuentes</t>
  </si>
  <si>
    <t>ASIS-GI-00657</t>
  </si>
  <si>
    <t>Alexis Bueno Andrade</t>
  </si>
  <si>
    <t>ASIS-GI-00658</t>
  </si>
  <si>
    <t>Alan   Gonzalez  Paz</t>
  </si>
  <si>
    <t>ASIS-GI-00659</t>
  </si>
  <si>
    <t>Fernando Leyton Nates</t>
  </si>
  <si>
    <t>ASIS-GI-00660</t>
  </si>
  <si>
    <t>Francisco   Molina Avalos</t>
  </si>
  <si>
    <t>ASIS-GI-00661</t>
  </si>
  <si>
    <t>Juan Verdugo Salazar</t>
  </si>
  <si>
    <t>ASIS-GI-00662</t>
  </si>
  <si>
    <t>Leonel Godoy Carlos</t>
  </si>
  <si>
    <t>ASIS-GI-00663</t>
  </si>
  <si>
    <t>Luis Diaz Soto</t>
  </si>
  <si>
    <t>ASIS-GI-00664</t>
  </si>
  <si>
    <t>Ronal Rojas Palma</t>
  </si>
  <si>
    <t>ASIS-GI-00665</t>
  </si>
  <si>
    <t>Oriel   Gonzalez  Tapia</t>
  </si>
  <si>
    <t>ASIS-GI-00666</t>
  </si>
  <si>
    <t>Victor Hernandez Arroyo</t>
  </si>
  <si>
    <t>ASIS-GI-00667</t>
  </si>
  <si>
    <t>Billy Hamilton  Parra Luengo</t>
  </si>
  <si>
    <t>ASIS-GI-00668</t>
  </si>
  <si>
    <t>Oscar Cofre Fredes</t>
  </si>
  <si>
    <t>ASIS-GI-00669</t>
  </si>
  <si>
    <t>Ximena Isabel Rojas Escobar</t>
  </si>
  <si>
    <t>ASIS-GI-00670</t>
  </si>
  <si>
    <t xml:space="preserve">Fabian Alexis  Torres  Diaz </t>
  </si>
  <si>
    <t>ASIS-GI-00671</t>
  </si>
  <si>
    <t>Leandro Antonio Tapia Ortega</t>
  </si>
  <si>
    <t>ASIS-GI-00672</t>
  </si>
  <si>
    <t>Gabriel Nolasco Gomez Pinto</t>
  </si>
  <si>
    <t>ASIS-GI-00673</t>
  </si>
  <si>
    <t>Juan Carlos  Toro Lopez</t>
  </si>
  <si>
    <t>ASIS-GI-00674</t>
  </si>
  <si>
    <t>Luis Arturo Tobar Leon</t>
  </si>
  <si>
    <t>ASIS-GI-00675</t>
  </si>
  <si>
    <t>Abel Francisco  Yevenes  Muñoz</t>
  </si>
  <si>
    <t>ASIS-GI-00676</t>
  </si>
  <si>
    <t>Raul Alberto Marin  Cortes</t>
  </si>
  <si>
    <t>ASIS-GI-00677</t>
  </si>
  <si>
    <t>Hector Daniel Garrido  Valencia</t>
  </si>
  <si>
    <t>ASIS-GI-00678</t>
  </si>
  <si>
    <t>Cristian Audilio Benavides Hormazabal</t>
  </si>
  <si>
    <t>ASIS-GI-00679</t>
  </si>
  <si>
    <t>Victor Manuel Silva Avila</t>
  </si>
  <si>
    <t>ASIS-GI-00680</t>
  </si>
  <si>
    <t>Juan Pablo Andrade Elizalde</t>
  </si>
  <si>
    <t>ASIS-GI-00681</t>
  </si>
  <si>
    <t>Eduardo Manuel Perez Contreras</t>
  </si>
  <si>
    <t>ASIS-GI-00682</t>
  </si>
  <si>
    <t>Francisco Antonio Gallardo  Cortes</t>
  </si>
  <si>
    <t>ASIS-GI-00683</t>
  </si>
  <si>
    <t>ASIS-GI-00684</t>
  </si>
  <si>
    <t>Ricardo Antonio Salinas Guerra</t>
  </si>
  <si>
    <t>ASIS-GI-00685</t>
  </si>
  <si>
    <t>Jorge Eduardo Miranda Izquierdo</t>
  </si>
  <si>
    <t>ASIS-GI-00686</t>
  </si>
  <si>
    <t>Andres Honorio Alvarez Zamarca</t>
  </si>
  <si>
    <t>ASIS-GI-00687</t>
  </si>
  <si>
    <t>Fernando Ramon Acuña  Segovia</t>
  </si>
  <si>
    <t>ASIS-GI-00688</t>
  </si>
  <si>
    <t>ASIS-GI-00689</t>
  </si>
  <si>
    <t>ASIS-GI-00690</t>
  </si>
  <si>
    <t>ASIS-GI-00691</t>
  </si>
  <si>
    <t>Ivan Antonio Miranda Mellado</t>
  </si>
  <si>
    <t>ASIS-GI-00692</t>
  </si>
  <si>
    <t>Freddy Walter Abarca Reyes</t>
  </si>
  <si>
    <t>ASIS-GI-00693</t>
  </si>
  <si>
    <t>ASIS-GI-00694</t>
  </si>
  <si>
    <t>ASIS-GI-00695</t>
  </si>
  <si>
    <t>Jaime Javier Espinosa Gallardo</t>
  </si>
  <si>
    <t>ASIS-GI-00696</t>
  </si>
  <si>
    <t>Gerardo Andres Carvajal Barraza</t>
  </si>
  <si>
    <t>ASIS-GI-00697</t>
  </si>
  <si>
    <t>Javier Orlando Meza Bustios</t>
  </si>
  <si>
    <t>ASIS-GI-00698</t>
  </si>
  <si>
    <t>Debora Liberona Veliz</t>
  </si>
  <si>
    <t>ASIS-GI-00699</t>
  </si>
  <si>
    <t>Jonathan Vasquez Gonzalez</t>
  </si>
  <si>
    <t>ASIS-GI-00700</t>
  </si>
  <si>
    <t>Hector Saldaña Torres</t>
  </si>
  <si>
    <t>ASIS-GI-00701</t>
  </si>
  <si>
    <t>Vincent Bueno Neira</t>
  </si>
  <si>
    <t>ASIS-GI-00702</t>
  </si>
  <si>
    <t>Fernando Caceres Chepillo</t>
  </si>
  <si>
    <t>ASIS-GI-00703</t>
  </si>
  <si>
    <t>Raul   Leyton Gahona</t>
  </si>
  <si>
    <t>ASIS-GI-00704</t>
  </si>
  <si>
    <t>Pablo Guerrero Godoy</t>
  </si>
  <si>
    <t>ASIS-GI-00705</t>
  </si>
  <si>
    <t>Miguel Angel Martinez Perez</t>
  </si>
  <si>
    <t>ASIS-GI-00706</t>
  </si>
  <si>
    <t>Edgardo Casanova Macaya</t>
  </si>
  <si>
    <t>ASIS-GI-00707</t>
  </si>
  <si>
    <t>Yenny Vera Figueroa</t>
  </si>
  <si>
    <t>ASIS-GI-00708</t>
  </si>
  <si>
    <t>Sergio Carvallo Pineda</t>
  </si>
  <si>
    <t>ASIS-GI-00709</t>
  </si>
  <si>
    <t>Eric Castro Gonzalez</t>
  </si>
  <si>
    <t>ASIS-GI-00710</t>
  </si>
  <si>
    <t>Cesar Arroyave Castro</t>
  </si>
  <si>
    <t>ASIS-GI-00711</t>
  </si>
  <si>
    <t>Andres Tapia Nuñez</t>
  </si>
  <si>
    <t>ASIS-GI-00712</t>
  </si>
  <si>
    <t>Alejandro   Millape Fredes</t>
  </si>
  <si>
    <t>ASIS-GI-00713</t>
  </si>
  <si>
    <t>Elvis Tapia Cortes</t>
  </si>
  <si>
    <t>ASIS-GI-00714</t>
  </si>
  <si>
    <t>Enzo Morales Moreno</t>
  </si>
  <si>
    <t>ASIS-GI-00715</t>
  </si>
  <si>
    <t>Coralis Constanza Burgos López</t>
  </si>
  <si>
    <t>Coralis Burgos Lopez</t>
  </si>
  <si>
    <t>ASIS-GI-00717</t>
  </si>
  <si>
    <t>Daniela Araya Bugueño</t>
  </si>
  <si>
    <t>ASIS-GI-00718</t>
  </si>
  <si>
    <t>ASIS-GI-00719</t>
  </si>
  <si>
    <t>ASIS-GI-00720</t>
  </si>
  <si>
    <t>Andres Aguilera  Cortes</t>
  </si>
  <si>
    <t>ASIS-GI-00721</t>
  </si>
  <si>
    <t>Mauricio   Santander  Godoy</t>
  </si>
  <si>
    <t>ASIS-GI-00722</t>
  </si>
  <si>
    <t>Milton Cortes  Chavez</t>
  </si>
  <si>
    <t>ASIS-GI-00723</t>
  </si>
  <si>
    <t>Javier   Carvajal Saavedra</t>
  </si>
  <si>
    <t>ASIS-GI-00724</t>
  </si>
  <si>
    <t>Rodrigo Morales Utreras</t>
  </si>
  <si>
    <t>ASIS-GI-00725</t>
  </si>
  <si>
    <t>Juan Luis Villegas Diaz</t>
  </si>
  <si>
    <t>ASIS-GI-00726</t>
  </si>
  <si>
    <t>Franklin Espinoza Lopez</t>
  </si>
  <si>
    <t>ASIS-GI-00727</t>
  </si>
  <si>
    <t>Nataniel Jeraldo Vargas</t>
  </si>
  <si>
    <t>ASIS-GI-00728</t>
  </si>
  <si>
    <t>Marco Henriquez Isla</t>
  </si>
  <si>
    <t>ASIS-GI-00729</t>
  </si>
  <si>
    <t xml:space="preserve">Rafael Grasso Araya </t>
  </si>
  <si>
    <t>ASIS-GI-00730</t>
  </si>
  <si>
    <t>Juan Aranda Aguirre</t>
  </si>
  <si>
    <t>ASIS-GI-00731</t>
  </si>
  <si>
    <t>Fabian Contreras Arcos</t>
  </si>
  <si>
    <t>ASIS-GI-00732</t>
  </si>
  <si>
    <t>Constanza Muñoz Barrera</t>
  </si>
  <si>
    <t>ASIS-GI-00733</t>
  </si>
  <si>
    <t>Jairo Garcia Aguirre</t>
  </si>
  <si>
    <t>ASIS-GI-00734</t>
  </si>
  <si>
    <t>Christian Lopez Zepeda</t>
  </si>
  <si>
    <t>ASIS-GI-00735</t>
  </si>
  <si>
    <t>Mauricio Fredes Zavala</t>
  </si>
  <si>
    <t>ASIS-GI-00736</t>
  </si>
  <si>
    <t>Pedro   Torres  Almijo</t>
  </si>
  <si>
    <t>ASIS-GI-00737</t>
  </si>
  <si>
    <t>Gaspar Muñoz Vargas</t>
  </si>
  <si>
    <t>ASIS-GI-00738</t>
  </si>
  <si>
    <t>Hector Tapia Aguilera</t>
  </si>
  <si>
    <t>ASIS-GI-00739</t>
  </si>
  <si>
    <t>Sergio Delgado Sanchez</t>
  </si>
  <si>
    <t>ASIS-GI-00740</t>
  </si>
  <si>
    <t>Barbara Pasten Carvajal</t>
  </si>
  <si>
    <t>ASIS-GI-00741</t>
  </si>
  <si>
    <t>Christian Silva Lira</t>
  </si>
  <si>
    <t>ASIS-GI-00742</t>
  </si>
  <si>
    <t>ASIS-GI-00745</t>
  </si>
  <si>
    <t>Mariela Torreblanca Espinoza</t>
  </si>
  <si>
    <t>ASIS-GI-00746</t>
  </si>
  <si>
    <t>Sandra Guerra Carvajal</t>
  </si>
  <si>
    <t>ASIS-GI-00747</t>
  </si>
  <si>
    <t>Daniela Suazo Cortes</t>
  </si>
  <si>
    <t>ASIS-GI-00748</t>
  </si>
  <si>
    <t>Esteban Canivilo Rojas</t>
  </si>
  <si>
    <t>ASIS-GI-00749</t>
  </si>
  <si>
    <t>Braulio Flores Avalos</t>
  </si>
  <si>
    <t>ASIS-GI-00750</t>
  </si>
  <si>
    <t>Ignacio Barraza Vargas</t>
  </si>
  <si>
    <t>ASIS-GI-00751</t>
  </si>
  <si>
    <t>Carlos Cortes  Gonzalez</t>
  </si>
  <si>
    <t>ASIS-GI-00752</t>
  </si>
  <si>
    <t>Elvis Cisternas Chavez</t>
  </si>
  <si>
    <t>ASIS-GI-00753</t>
  </si>
  <si>
    <t>Pascual Leiva Rojo</t>
  </si>
  <si>
    <t>ASIS-GI-00754</t>
  </si>
  <si>
    <t>Juan Olivares Molina</t>
  </si>
  <si>
    <t>ASIS-GI-00755</t>
  </si>
  <si>
    <t>Gervasio Mancilla Mancilla</t>
  </si>
  <si>
    <t>ASIS-GI-00756</t>
  </si>
  <si>
    <t>Cesar Maturana Palacio</t>
  </si>
  <si>
    <t>ASIS-GI-00757</t>
  </si>
  <si>
    <t xml:space="preserve">Juan Bugueño Araya </t>
  </si>
  <si>
    <t>ASIS-GI-00758</t>
  </si>
  <si>
    <t>Sebastian Barros Astorga</t>
  </si>
  <si>
    <t>ASIS-GI-00759</t>
  </si>
  <si>
    <t>Pedro Alvarez Iglesias</t>
  </si>
  <si>
    <t>ASIS-GI-00760</t>
  </si>
  <si>
    <t>Oscar Reyes Garrido</t>
  </si>
  <si>
    <t>ASIS-GI-00761</t>
  </si>
  <si>
    <t>Leonel Ardiles Riveros</t>
  </si>
  <si>
    <t>ASIS-GI-00762</t>
  </si>
  <si>
    <t>Carlos Javier Castillo Castañeda</t>
  </si>
  <si>
    <t>ASIS-GI-00763</t>
  </si>
  <si>
    <t>Juan Pablo Ugalde Morales</t>
  </si>
  <si>
    <t>ASIS-GI-00764</t>
  </si>
  <si>
    <t>Enzo Patricio Oyarce Cortes</t>
  </si>
  <si>
    <t>ASIS-GI-00765</t>
  </si>
  <si>
    <t>Jorge Manuel Malebran Cisternas</t>
  </si>
  <si>
    <t>ASIS-GI-00766</t>
  </si>
  <si>
    <t>Cristian Manque Cortes</t>
  </si>
  <si>
    <t>ASIS-GI-00767</t>
  </si>
  <si>
    <t>Victor Hugo Villacorta  Gonzalez</t>
  </si>
  <si>
    <t>ASIS-GI-00768</t>
  </si>
  <si>
    <t>Luis Hernan Valenzuela Valenzuela</t>
  </si>
  <si>
    <t>ASIS-GI-00769</t>
  </si>
  <si>
    <t>Ricardo Antonio Gonzalez Cepeda</t>
  </si>
  <si>
    <t>ASIS-GI-00770</t>
  </si>
  <si>
    <t>Juan Augusto Carrasco Caceres</t>
  </si>
  <si>
    <t>ASIS-GI-00771</t>
  </si>
  <si>
    <t>Manuel Reinaldo Leiva Ayala</t>
  </si>
  <si>
    <t>ASIS-GI-00772</t>
  </si>
  <si>
    <t>Ricardo Alex Leon Bugueño</t>
  </si>
  <si>
    <t>ASIS-GI-00773</t>
  </si>
  <si>
    <t>Ivan Danilo Avellano Araneda</t>
  </si>
  <si>
    <t>ASIS-GI-00774</t>
  </si>
  <si>
    <t>Luis Humberto Moreno Veas</t>
  </si>
  <si>
    <t>ASIS-GI-00775</t>
  </si>
  <si>
    <t>Luis Alberto Jofre Perez</t>
  </si>
  <si>
    <t>ASIS-GI-00776</t>
  </si>
  <si>
    <t>Jose Rodrigo Sandoval Muñoz</t>
  </si>
  <si>
    <t>ASIS-GI-00777</t>
  </si>
  <si>
    <t>David Hector Maureira Torres</t>
  </si>
  <si>
    <t>ASIS-GI-00778</t>
  </si>
  <si>
    <t>Victor Manuel Alday Bugueño</t>
  </si>
  <si>
    <t>ASIS-GI-00779</t>
  </si>
  <si>
    <t>Ricardo Eugenio Garrido  Gutierrez</t>
  </si>
  <si>
    <t>ASIS-GI-00780</t>
  </si>
  <si>
    <t>Jose Manuel Cordova Guerrero</t>
  </si>
  <si>
    <t>ASIS-GI-00781</t>
  </si>
  <si>
    <t>Javier Enrique Calbuyahue Diaz</t>
  </si>
  <si>
    <t>ASIS-GI-00782</t>
  </si>
  <si>
    <t>ASIS-GI-00783</t>
  </si>
  <si>
    <t>Nifasio Francisco Ordenes Paez</t>
  </si>
  <si>
    <t>ASIS-GI-00784</t>
  </si>
  <si>
    <t>Andres Alejandro Alarcon Bascur</t>
  </si>
  <si>
    <t>ASIS-GI-00785</t>
  </si>
  <si>
    <t>Rogelio Alfredo Cofre Parra</t>
  </si>
  <si>
    <t>ASIS-GI-00786</t>
  </si>
  <si>
    <t>Juan Patricio Cofre Leon</t>
  </si>
  <si>
    <t>ASIS-GI-00787</t>
  </si>
  <si>
    <t>ASIS-GI-00788</t>
  </si>
  <si>
    <t xml:space="preserve">  </t>
  </si>
  <si>
    <t>ASIS-GI-00789</t>
  </si>
  <si>
    <t>ASIS-GI-00790</t>
  </si>
  <si>
    <t>ASIS-GI-00791</t>
  </si>
  <si>
    <t xml:space="preserve">Alexy Silva </t>
  </si>
  <si>
    <t>ASIS-GI-00792</t>
  </si>
  <si>
    <t xml:space="preserve">Andres Tapia </t>
  </si>
  <si>
    <t>ASIS-GI-00793</t>
  </si>
  <si>
    <t xml:space="preserve">Jose Piñones </t>
  </si>
  <si>
    <t>ASIS-GI-00794</t>
  </si>
  <si>
    <t>ASIS-GI-00795</t>
  </si>
  <si>
    <t>Victor Alday Bugueño</t>
  </si>
  <si>
    <t>ASIS-GI-00796</t>
  </si>
  <si>
    <t>ASIS-GI-00797</t>
  </si>
  <si>
    <t>Luis Alberto Perez Jofre</t>
  </si>
  <si>
    <t>ASIS-GI-00798</t>
  </si>
  <si>
    <t>ASIS-GI-00799</t>
  </si>
  <si>
    <t>ASIS-GI-00800</t>
  </si>
  <si>
    <t>Alexis Rodrigo Bugueño Bugueño</t>
  </si>
  <si>
    <t>ASIS-GI-00801</t>
  </si>
  <si>
    <t>Emanuel Josue Vicencio Barraza</t>
  </si>
  <si>
    <t>ASIS-GI-00802</t>
  </si>
  <si>
    <t>Renato Alexis Vega  Vera</t>
  </si>
  <si>
    <t>ASIS-GI-00803</t>
  </si>
  <si>
    <t>Abenicio Alex Moreno Carvajal</t>
  </si>
  <si>
    <t>ASIS-GI-00804</t>
  </si>
  <si>
    <t>Alvaro Esteban Machuca Campos</t>
  </si>
  <si>
    <t>ASIS-GI-00805</t>
  </si>
  <si>
    <t>Cristian Alejandro Olivares Guerra</t>
  </si>
  <si>
    <t>ASIS-GI-00806</t>
  </si>
  <si>
    <t>ASIS-GI-00807</t>
  </si>
  <si>
    <t>ASIS-GI-00808</t>
  </si>
  <si>
    <t>Sergio Enrique Vega  Santander</t>
  </si>
  <si>
    <t>ASIS-GI-00809</t>
  </si>
  <si>
    <t>Branco Alejandro Daved Salinas</t>
  </si>
  <si>
    <t>ASIS-GI-00810</t>
  </si>
  <si>
    <t>Osvaldo Fernando Aguilera Pereira</t>
  </si>
  <si>
    <t>ASIS-GI-00811</t>
  </si>
  <si>
    <t>Osvaldo Roberto Vasquez Morel</t>
  </si>
  <si>
    <t>ASIS-GI-00812</t>
  </si>
  <si>
    <t>Juan Carlos Guerrero Guerrero</t>
  </si>
  <si>
    <t>ASIS-GI-00813</t>
  </si>
  <si>
    <t>Angel Ramon Gonzalez Castillo</t>
  </si>
  <si>
    <t>ASIS-GI-00814</t>
  </si>
  <si>
    <t>Vladimir Esteban Lara Campos</t>
  </si>
  <si>
    <t>ASIS-GI-00815</t>
  </si>
  <si>
    <t>Italo Del Transito Rojas Cortes</t>
  </si>
  <si>
    <t>ASIS-GI-00816</t>
  </si>
  <si>
    <t>ASIS-GI-00817</t>
  </si>
  <si>
    <t>Waldo Cornelio Cabello Mendoza</t>
  </si>
  <si>
    <t>ASIS-GI-00818</t>
  </si>
  <si>
    <t>Hernan Andres Perez Nuñez</t>
  </si>
  <si>
    <t>ASIS-GI-00819</t>
  </si>
  <si>
    <t>Cristian Marcelo Navarro Mora</t>
  </si>
  <si>
    <t>ASIS-GI-00820</t>
  </si>
  <si>
    <t>Francisco Javier Fuentes Fuentes</t>
  </si>
  <si>
    <t>ASIS-GI-00821</t>
  </si>
  <si>
    <t>Carlos Alexi Aguilera  Bacho</t>
  </si>
  <si>
    <t>ASIS-GI-00822</t>
  </si>
  <si>
    <t>Mario Andres Navarro Cuevas</t>
  </si>
  <si>
    <t>ASIS-GI-00823</t>
  </si>
  <si>
    <t>Erick Fernando Pinazo Angel</t>
  </si>
  <si>
    <t>ASIS-GI-00824</t>
  </si>
  <si>
    <t>Roberto Andres Farias Cortes</t>
  </si>
  <si>
    <t>ASIS-GI-00825</t>
  </si>
  <si>
    <t>Andres Segundo Lopez Alfaro</t>
  </si>
  <si>
    <t>ASIS-GI-00826</t>
  </si>
  <si>
    <t>Luis Ignacio Collao Martinez</t>
  </si>
  <si>
    <t>ASIS-GI-00827</t>
  </si>
  <si>
    <t>ASIS-GI-00828</t>
  </si>
  <si>
    <t>ASIS-GI-00829</t>
  </si>
  <si>
    <t>ASIS-GI-00830</t>
  </si>
  <si>
    <t>ASIS-GI-00831</t>
  </si>
  <si>
    <t>Carlos Alexi Aguilera Bacho</t>
  </si>
  <si>
    <t>ASIS-GI-00832</t>
  </si>
  <si>
    <t>ASIS-GI-00833</t>
  </si>
  <si>
    <t>ASIS-GI-00834</t>
  </si>
  <si>
    <t>ASIS-GI-00835</t>
  </si>
  <si>
    <t>ASIS-GI-00836</t>
  </si>
  <si>
    <t>Manuel Alejandro Nuñez Cespedes</t>
  </si>
  <si>
    <t>ASIS-GI-00837</t>
  </si>
  <si>
    <t>Jorge Ignacio Sepulveda  Ugarte</t>
  </si>
  <si>
    <t>ASIS-GI-00838</t>
  </si>
  <si>
    <t>Pablo Vega  Cortes</t>
  </si>
  <si>
    <t>ASIS-GI-00839</t>
  </si>
  <si>
    <t>Juan Carlos Villarroel Flores</t>
  </si>
  <si>
    <t>ASIS-GI-00840</t>
  </si>
  <si>
    <t>Victor Javier Aguilera Maldonado</t>
  </si>
  <si>
    <t>ASIS-GI-00841</t>
  </si>
  <si>
    <t>Jorge Alberto Sepulveda  Briceño</t>
  </si>
  <si>
    <t>ASIS-GI-00842</t>
  </si>
  <si>
    <t>Leonardo Enrique Aguilera Aguilera</t>
  </si>
  <si>
    <t>ASIS-GI-00843</t>
  </si>
  <si>
    <t>ASIS-GI-00844</t>
  </si>
  <si>
    <t xml:space="preserve">Alvaro Barriga </t>
  </si>
  <si>
    <t>ASIS-GI-00845</t>
  </si>
  <si>
    <t>Leonel Osvaldo Tamayo Venegas</t>
  </si>
  <si>
    <t>ASIS-GI-00846</t>
  </si>
  <si>
    <t>Marcial Andres Rubilar Guerrero</t>
  </si>
  <si>
    <t>ASIS-GI-00847</t>
  </si>
  <si>
    <t>Jose Luis Muñoz Ramirez</t>
  </si>
  <si>
    <t>ASIS-GI-00848</t>
  </si>
  <si>
    <t>Manuel Jose Vasquez Carrasco</t>
  </si>
  <si>
    <t>ASIS-GI-00849</t>
  </si>
  <si>
    <t>Johnny Andres Carmona  Calderon</t>
  </si>
  <si>
    <t>ASIS-GI-00850</t>
  </si>
  <si>
    <t>Victor Hugo Moraga Ordenes</t>
  </si>
  <si>
    <t>ASIS-GI-00851</t>
  </si>
  <si>
    <t>Cesar Eduardo Guerra  Avalos</t>
  </si>
  <si>
    <t>ASIS-GI-00852</t>
  </si>
  <si>
    <t>Julio Rene Davila Gamonal</t>
  </si>
  <si>
    <t>ASIS-GI-00853</t>
  </si>
  <si>
    <t>Jorge Fernando Mejias Inzulza</t>
  </si>
  <si>
    <t>ASIS-GI-00854</t>
  </si>
  <si>
    <t>Cristian Rodrigo Oliva  Figueroa</t>
  </si>
  <si>
    <t>ASIS-GI-00855</t>
  </si>
  <si>
    <t>Manuel Irenio Aguilar Jara</t>
  </si>
  <si>
    <t>ASIS-GI-00856</t>
  </si>
  <si>
    <t>Cristian Roberto Saavedra Osses</t>
  </si>
  <si>
    <t>ASIS-GI-00857</t>
  </si>
  <si>
    <t>Danielabraham Tello Delgado</t>
  </si>
  <si>
    <t>ASIS-GI-00858</t>
  </si>
  <si>
    <t>Fernando Morris Ulloa Covarrubias</t>
  </si>
  <si>
    <t>ASIS-GI-00859</t>
  </si>
  <si>
    <t>Pedro Ramon Sandoval Gallegos</t>
  </si>
  <si>
    <t>ASIS-GI-00860</t>
  </si>
  <si>
    <t>Cristian Ivan Gonzalo Sepulveda  Duran</t>
  </si>
  <si>
    <t>ASIS-GI-00861</t>
  </si>
  <si>
    <t>Antonio Alberto Gonzalez  Miles</t>
  </si>
  <si>
    <t>ASIS-GI-00862</t>
  </si>
  <si>
    <t>Luis Alberto Olivares Bacho</t>
  </si>
  <si>
    <t>ASIS-GI-00863</t>
  </si>
  <si>
    <t>Sergio Arturo Tordecilla Urquieta</t>
  </si>
  <si>
    <t>ASIS-GI-00864</t>
  </si>
  <si>
    <t>Carlos Mauricio Fara Huerta</t>
  </si>
  <si>
    <t>ASIS-GI-00865</t>
  </si>
  <si>
    <t>Alexis Antonio Contreras Donoso</t>
  </si>
  <si>
    <t>ASIS-GI-00866</t>
  </si>
  <si>
    <t>ASIS-GI-00867</t>
  </si>
  <si>
    <t>ASIS-GI-00868</t>
  </si>
  <si>
    <t>Jonathan Quiroz Ortega</t>
  </si>
  <si>
    <t>ASIS-GI-00869</t>
  </si>
  <si>
    <t xml:space="preserve">Torino Tudela </t>
  </si>
  <si>
    <t>ASIS-GI-00870</t>
  </si>
  <si>
    <t>Juan Carlos Mondaca  Barraza</t>
  </si>
  <si>
    <t>ASIS-GI-00871</t>
  </si>
  <si>
    <t>Carlos Fabian Lopez Rocco</t>
  </si>
  <si>
    <t>ASIS-GI-00872</t>
  </si>
  <si>
    <t>Ivan Patricio Farias Jones</t>
  </si>
  <si>
    <t>ASIS-GI-00873</t>
  </si>
  <si>
    <t>Eduardo Manuel Barraza Diaz</t>
  </si>
  <si>
    <t>ASIS-GI-00874</t>
  </si>
  <si>
    <t>Esteban Andres Gonzalez  Sanhueza</t>
  </si>
  <si>
    <t>ASIS-GI-00875</t>
  </si>
  <si>
    <t>Segundo Rene Bastias Orellana</t>
  </si>
  <si>
    <t>ASIS-GI-00876</t>
  </si>
  <si>
    <t>Patricio Nicolas Aguilera Aguilera</t>
  </si>
  <si>
    <t>ASIS-GI-00877</t>
  </si>
  <si>
    <t>Pedro Antonio Collao Guerra</t>
  </si>
  <si>
    <t>ASIS-GI-00878</t>
  </si>
  <si>
    <t>Carlos Enrique Fredes  Campusano</t>
  </si>
  <si>
    <t>ASIS-GI-00879</t>
  </si>
  <si>
    <t>Carlos Alberto Carrasco Vasquez</t>
  </si>
  <si>
    <t>ASIS-GI-00880</t>
  </si>
  <si>
    <t>Raul Marcelo Basso Vasquez</t>
  </si>
  <si>
    <t>ASIS-GI-00881</t>
  </si>
  <si>
    <t>Alez Eduardo Montenegro Pizarro</t>
  </si>
  <si>
    <t>ASIS-GI-00882</t>
  </si>
  <si>
    <t>Romina Angelica Carvacho Vasquez</t>
  </si>
  <si>
    <t>ASIS-GI-00883</t>
  </si>
  <si>
    <t>David Alejandro Contreras Gajardo</t>
  </si>
  <si>
    <t>ASIS-GI-00884</t>
  </si>
  <si>
    <t>Cristian Eduardo Bugueño Roco</t>
  </si>
  <si>
    <t>ASIS-GI-00885</t>
  </si>
  <si>
    <t>Ramon Enrique Peña Araya</t>
  </si>
  <si>
    <t>ASIS-GI-00886</t>
  </si>
  <si>
    <t>Jose Clener Rivera Chavez</t>
  </si>
  <si>
    <t>ASIS-GI-00887</t>
  </si>
  <si>
    <t>Victor Hugo Gallardo Alvarez</t>
  </si>
  <si>
    <t>ASIS-GI-00888</t>
  </si>
  <si>
    <t>Mauricio Antonio Flores Vasquez</t>
  </si>
  <si>
    <t>ASIS-GI-00889</t>
  </si>
  <si>
    <t>Cristian Marcelo Gallardo Quiroz</t>
  </si>
  <si>
    <t>ASIS-GI-00890</t>
  </si>
  <si>
    <t>Luis Del Carmen Ramirez Rojas</t>
  </si>
  <si>
    <t>ASIS-GI-00891</t>
  </si>
  <si>
    <t>Francisco Antonio Angel Aceituno</t>
  </si>
  <si>
    <t>ASIS-GI-00892</t>
  </si>
  <si>
    <t>Susan Dalila Avalos Camus</t>
  </si>
  <si>
    <t>ASIS-GI-00893</t>
  </si>
  <si>
    <t>ASIS-GI-00894</t>
  </si>
  <si>
    <t>Leonardo Pizarro Jimenez</t>
  </si>
  <si>
    <t>ASIS-GI-00895</t>
  </si>
  <si>
    <t>Reinaldo Enrique Diaz Diaz</t>
  </si>
  <si>
    <t>ASIS-GI-00896</t>
  </si>
  <si>
    <t>Alexis Alfonso Cortes  Cortes</t>
  </si>
  <si>
    <t>ASIS-GI-00897</t>
  </si>
  <si>
    <t>Lesley Adrian Garcia Concha</t>
  </si>
  <si>
    <t>ASIS-GI-00898</t>
  </si>
  <si>
    <t>Eduardo Esteban Olivares  Gonzalez</t>
  </si>
  <si>
    <t>ASIS-GI-00899</t>
  </si>
  <si>
    <t>Bernabe Eliseo Chavez Martinez</t>
  </si>
  <si>
    <t>ASIS-GI-00900</t>
  </si>
  <si>
    <t>Ignacio Osvaldo Pinto Astudillo</t>
  </si>
  <si>
    <t>ASIS-GI-00901</t>
  </si>
  <si>
    <t>Hernan Custodio Muñoz Ordenes</t>
  </si>
  <si>
    <t>ASIS-GI-00902</t>
  </si>
  <si>
    <t>Roberto Alejandro Contreras Gajardo</t>
  </si>
  <si>
    <t>ASIS-GI-00903</t>
  </si>
  <si>
    <t>Hugo Alonso Calderon Soto</t>
  </si>
  <si>
    <t>ASIS-GI-00904</t>
  </si>
  <si>
    <t>Nelson Rodrigo Antonio Diaz Torres</t>
  </si>
  <si>
    <t>ASIS-GI-00905</t>
  </si>
  <si>
    <t>Karla Damaris Portilla Portilla</t>
  </si>
  <si>
    <t>ASIS-GI-00906</t>
  </si>
  <si>
    <t>Carlos Francisco Corvalan Ramirez</t>
  </si>
  <si>
    <t>ASIS-GI-00907</t>
  </si>
  <si>
    <t>Juan Manuel Carvajal Tapia</t>
  </si>
  <si>
    <t>ASIS-GI-00908</t>
  </si>
  <si>
    <t>Rodrigo Andres Lorca Roco</t>
  </si>
  <si>
    <t>ASIS-GI-00909</t>
  </si>
  <si>
    <t>ASIS-GI-00910</t>
  </si>
  <si>
    <t>Oviel Rodrigo Galvez Brito</t>
  </si>
  <si>
    <t>ASIS-GI-00911</t>
  </si>
  <si>
    <t>Carlos Bastian Tello Alamos</t>
  </si>
  <si>
    <t>ASIS-GI-00912</t>
  </si>
  <si>
    <t>Victor Manuel Castillo Carmona</t>
  </si>
  <si>
    <t>ASIS-GI-00913</t>
  </si>
  <si>
    <t>Gian Carlo Nocera Baeza</t>
  </si>
  <si>
    <t>ASIS-GI-00914</t>
  </si>
  <si>
    <t>Ronald Guillermo Rivera Cortes</t>
  </si>
  <si>
    <t>ASIS-GI-00915</t>
  </si>
  <si>
    <t>Oscar Andres Toro Balladares</t>
  </si>
  <si>
    <t>ASIS-GI-00916</t>
  </si>
  <si>
    <t>Cristhian Patricio Caceres Salinas</t>
  </si>
  <si>
    <t>ASIS-GI-00917</t>
  </si>
  <si>
    <t>Gerardo Antonio Estrada  Sanchez</t>
  </si>
  <si>
    <t>ASIS-GI-00918</t>
  </si>
  <si>
    <t>Cristian Alejandro Del Carmen  Varas Pizarro</t>
  </si>
  <si>
    <t>ASIS-GI-00919</t>
  </si>
  <si>
    <t>Jose Elias Astorga Ramos</t>
  </si>
  <si>
    <t>ASIS-GI-00920</t>
  </si>
  <si>
    <t>Rigoberto Del Carmen Olivares Alvarez</t>
  </si>
  <si>
    <t>ASIS-GI-00921</t>
  </si>
  <si>
    <t>Walter Emilio Gonzalez  Ardiles</t>
  </si>
  <si>
    <t>ASIS-GI-00922</t>
  </si>
  <si>
    <t>Humberto Erwin Serrano Vergara</t>
  </si>
  <si>
    <t>ASIS-GI-00923</t>
  </si>
  <si>
    <t>ASIS-GI-00924</t>
  </si>
  <si>
    <t>ASIS-GI-00925</t>
  </si>
  <si>
    <t>Oscar Andres Toro Ballesteros</t>
  </si>
  <si>
    <t>ASIS-GI-00926</t>
  </si>
  <si>
    <t>Cristhian Patricio Caceres  Salinas</t>
  </si>
  <si>
    <t>ASIS-GI-00927</t>
  </si>
  <si>
    <t>Luis Alberto Rodriguez Alarcon</t>
  </si>
  <si>
    <t>ASIS-GI-00928</t>
  </si>
  <si>
    <t>Alexis Javier Gonzalez Ramirez</t>
  </si>
  <si>
    <t>ASIS-GI-00929</t>
  </si>
  <si>
    <t>Mario Enrique Olivares Cruz</t>
  </si>
  <si>
    <t>ASIS-GI-00930</t>
  </si>
  <si>
    <t>Americo Rodrigo Leal Roman</t>
  </si>
  <si>
    <t>ASIS-GI-00931</t>
  </si>
  <si>
    <t>Manuel Arturo Alvarado Muñoz</t>
  </si>
  <si>
    <t>ASIS-GI-00932</t>
  </si>
  <si>
    <t>Alejandro Ignacio Vera Roco</t>
  </si>
  <si>
    <t>ASIS-GI-00933</t>
  </si>
  <si>
    <t>Cherie Andrea Araya Aravena</t>
  </si>
  <si>
    <t>ASIS-GI-00934</t>
  </si>
  <si>
    <t>Javier Andres Fernandez Montecinos</t>
  </si>
  <si>
    <t>ASIS-GI-00935</t>
  </si>
  <si>
    <t xml:space="preserve">Luis Hernan Olivares </t>
  </si>
  <si>
    <t>ASIS-GI-00936</t>
  </si>
  <si>
    <t>Solier Arnoldo Ibacache Gonzalez</t>
  </si>
  <si>
    <t>ASIS-GI-00937</t>
  </si>
  <si>
    <t>Alejandro Esteban Fuentes Bueno</t>
  </si>
  <si>
    <t>ASIS-GI-00938</t>
  </si>
  <si>
    <t>Luis Andres Arriaza Serrano</t>
  </si>
  <si>
    <t>ASIS-GI-00939</t>
  </si>
  <si>
    <t>Cesar Antonio Meneses  Arancibia</t>
  </si>
  <si>
    <t>ASIS-GI-00940</t>
  </si>
  <si>
    <t>Isaac Segundo Pizarro Sepulveda</t>
  </si>
  <si>
    <t>ASIS-GI-00941</t>
  </si>
  <si>
    <t>Harnaldo Armando Villalobos Manquez</t>
  </si>
  <si>
    <t>ASIS-GI-00942</t>
  </si>
  <si>
    <t>Maximiliano Rene Araneda Lopez</t>
  </si>
  <si>
    <t>ASIS-GI-00943</t>
  </si>
  <si>
    <t>Lizardo Patricio Zepeda Jorquera</t>
  </si>
  <si>
    <t>ASIS-GI-00944</t>
  </si>
  <si>
    <t>Jaime Enrique Cisternas  Toledo</t>
  </si>
  <si>
    <t>ASIS-GI-00945</t>
  </si>
  <si>
    <t>ASIS-GI-00946</t>
  </si>
  <si>
    <t>ASIS-GI-00947</t>
  </si>
  <si>
    <t>ASIS-GI-00948</t>
  </si>
  <si>
    <t>Christian Fernando Olivares Dubo</t>
  </si>
  <si>
    <t>ASIS-GI-00949</t>
  </si>
  <si>
    <t>Andres Antonio Perez Ramirez</t>
  </si>
  <si>
    <t>ASIS-GI-00950</t>
  </si>
  <si>
    <t>Giovanni Exequiel Cuevas Salazar</t>
  </si>
  <si>
    <t>ASIS-GI-00951</t>
  </si>
  <si>
    <t>Michael Johanattan Tapia Lopez</t>
  </si>
  <si>
    <t>ASIS-GI-00952</t>
  </si>
  <si>
    <t>Jorge Robinson Castillo Valenzuela</t>
  </si>
  <si>
    <t>ASIS-GI-00953</t>
  </si>
  <si>
    <t>Gustavo Jaime Plaza Villarroel</t>
  </si>
  <si>
    <t>ASIS-GI-00954</t>
  </si>
  <si>
    <t>Patricio Rodrigo Puelles Pizarro</t>
  </si>
  <si>
    <t>ASIS-GI-00955</t>
  </si>
  <si>
    <t>Rolando Ignacio Arevalo Becerra</t>
  </si>
  <si>
    <t>ASIS-GI-00956</t>
  </si>
  <si>
    <t>Diego Armando Miranda  Araya</t>
  </si>
  <si>
    <t>ASIS-GI-00957</t>
  </si>
  <si>
    <t>Mauricio Alberto Zamora Veliz</t>
  </si>
  <si>
    <t>ASIS-GI-00958</t>
  </si>
  <si>
    <t>Pablo Alexis Gallardo Gallardo</t>
  </si>
  <si>
    <t>ASIS-GI-00959</t>
  </si>
  <si>
    <t>Juan Antonio Pizarro Carvajal</t>
  </si>
  <si>
    <t>ASIS-GI-00960</t>
  </si>
  <si>
    <t>Carlos Jorge Alvarez Herrera</t>
  </si>
  <si>
    <t>ASIS-GI-00961</t>
  </si>
  <si>
    <t>Pedro Sebastian Vidal Fuenzalida</t>
  </si>
  <si>
    <t>ASIS-GI-00962</t>
  </si>
  <si>
    <t>Rodrigo Ernesto Patiño Tordecilla</t>
  </si>
  <si>
    <t>ASIS-GI-00963</t>
  </si>
  <si>
    <t>Leonardo Esteban Vasquez Camilla</t>
  </si>
  <si>
    <t>ASIS-GI-00964</t>
  </si>
  <si>
    <t>Luis Daniel Chimbo Leon</t>
  </si>
  <si>
    <t>ASIS-GI-00965</t>
  </si>
  <si>
    <t>Enrique Antonio Claudio Ramirez Gallardo</t>
  </si>
  <si>
    <t>ASIS-GI-00966</t>
  </si>
  <si>
    <t>Isaias Pinares Saavedra</t>
  </si>
  <si>
    <t>ASIS-GI-00967</t>
  </si>
  <si>
    <t>ASIS-GI-00968</t>
  </si>
  <si>
    <t xml:space="preserve">Cristian Moreno </t>
  </si>
  <si>
    <t>ASIS-GI-00969</t>
  </si>
  <si>
    <t>Cesar Antonio Gonzalez Moreno</t>
  </si>
  <si>
    <t>ASIS-GI-00970</t>
  </si>
  <si>
    <t>Fabian Alejandro Reyes Gutierrez</t>
  </si>
  <si>
    <t>ASIS-GI-00971</t>
  </si>
  <si>
    <t>Kimberly Ninoska Nuñez Sepulveda</t>
  </si>
  <si>
    <t>ASIS-GI-00972</t>
  </si>
  <si>
    <t>Mauro Alejandro Nuñez Ossandon</t>
  </si>
  <si>
    <t>ASIS-GI-00973</t>
  </si>
  <si>
    <t>Ricardo Pasten  Herrera</t>
  </si>
  <si>
    <t>ASIS-GI-00974</t>
  </si>
  <si>
    <t>Pablo Andres Alvarado Diaz-Romero</t>
  </si>
  <si>
    <t>ASIS-GI-00975</t>
  </si>
  <si>
    <t>Walter Andres Navea Tapia</t>
  </si>
  <si>
    <t>ASIS-GI-00976</t>
  </si>
  <si>
    <t>Ricardo Jose Tapia Peña</t>
  </si>
  <si>
    <t>ASIS-GI-00977</t>
  </si>
  <si>
    <t>Juan Andres Aguilera Barraza</t>
  </si>
  <si>
    <t>ASIS-GI-00978</t>
  </si>
  <si>
    <t>Chelen Fernando Tapia Castillo</t>
  </si>
  <si>
    <t>ASIS-GI-00979</t>
  </si>
  <si>
    <t>Rurik Alejandro Antonio Saavedra Ossandon</t>
  </si>
  <si>
    <t>ASIS-GI-00980</t>
  </si>
  <si>
    <t>Alexis Enrique Carvajal  Castro</t>
  </si>
  <si>
    <t>ASIS-GI-00981</t>
  </si>
  <si>
    <t>Pablo Ignacio Fernandez  Pizarro</t>
  </si>
  <si>
    <t>ASIS-GI-00982</t>
  </si>
  <si>
    <t>Fabian Linz Maurel Rodriguez</t>
  </si>
  <si>
    <t>ASIS-GI-00983</t>
  </si>
  <si>
    <t>Yerko Segundo Rojas Moraga</t>
  </si>
  <si>
    <t>ASIS-GI-00984</t>
  </si>
  <si>
    <t>Francisco Solier Flores Cortes</t>
  </si>
  <si>
    <t>ASIS-GI-00985</t>
  </si>
  <si>
    <t>Edgardo David Gonzalez Aliaga</t>
  </si>
  <si>
    <t>ASIS-GI-00986</t>
  </si>
  <si>
    <t>Wilson Castro Castro</t>
  </si>
  <si>
    <t>ASIS-GI-00987</t>
  </si>
  <si>
    <t>Jaime Rodrigo Zuñiga Seguel</t>
  </si>
  <si>
    <t>ASIS-GI-00988</t>
  </si>
  <si>
    <t>Marco Humberto Romero Puebla</t>
  </si>
  <si>
    <t>ASIS-GI-00989</t>
  </si>
  <si>
    <t>Daniel Andres Diaz  Ortiz</t>
  </si>
  <si>
    <t>ASIS-GI-00990</t>
  </si>
  <si>
    <t>Pablo Andres Chavez Bugueño</t>
  </si>
  <si>
    <t>ASIS-GI-00991</t>
  </si>
  <si>
    <t>Fredy Danilo Carvajal Ibacache</t>
  </si>
  <si>
    <t>ASIS-GI-00992</t>
  </si>
  <si>
    <t>Rodrigo Andres Cabrera  Pereira</t>
  </si>
  <si>
    <t>ASIS-GI-00993</t>
  </si>
  <si>
    <t>Jorge Moises Cortes  Moreno</t>
  </si>
  <si>
    <t>ASIS-GI-00994</t>
  </si>
  <si>
    <t>Fabian Eduardo Soza Castro</t>
  </si>
  <si>
    <t>ASIS-GI-00995</t>
  </si>
  <si>
    <t>ASIS-GI-00996</t>
  </si>
  <si>
    <t>Mauricio Segundo Ramos Velasquez</t>
  </si>
  <si>
    <t>ASIS-GI-00997</t>
  </si>
  <si>
    <t>ASIS-GI-00998</t>
  </si>
  <si>
    <t>Antonio Del Carmen Bravo Varas</t>
  </si>
  <si>
    <t>ASIS-GI-00999</t>
  </si>
  <si>
    <t>Josthin Andres Torres Pizarro</t>
  </si>
  <si>
    <t>ASIS-GI-01000</t>
  </si>
  <si>
    <t>Alex Eduardo Moyano Cortes</t>
  </si>
  <si>
    <t>ASIS-GI-01001</t>
  </si>
  <si>
    <t xml:space="preserve">Bady Richard Vargas </t>
  </si>
  <si>
    <t>ASIS-GI-01002</t>
  </si>
  <si>
    <t>Guillermo   Gonzalez Barraza</t>
  </si>
  <si>
    <t>ASIS-GI-01003</t>
  </si>
  <si>
    <t>Hector Alejandro Ibacache Malebran</t>
  </si>
  <si>
    <t>ASIS-GI-01004</t>
  </si>
  <si>
    <t>Edgardo Andres Alfaro Alfaro</t>
  </si>
  <si>
    <t>ASIS-GI-01005</t>
  </si>
  <si>
    <t>Richard Fabian Cruz Pacheco</t>
  </si>
  <si>
    <t>ASIS-GI-01006</t>
  </si>
  <si>
    <t>Miguel Angel Pastene Gutierrez</t>
  </si>
  <si>
    <t>ASIS-GI-01007</t>
  </si>
  <si>
    <t>Miguel Alexis Barrios Allende</t>
  </si>
  <si>
    <t>ASIS-GI-01008</t>
  </si>
  <si>
    <t>Christopher Antonio Nuñez Payacan</t>
  </si>
  <si>
    <t>ASIS-GI-01009</t>
  </si>
  <si>
    <t>Gustavo Luis Susarte Villegas</t>
  </si>
  <si>
    <t>ASIS-GI-01010</t>
  </si>
  <si>
    <t>Yonatan Sebastian Espinoza Cornejo</t>
  </si>
  <si>
    <t>ASIS-GI-01011</t>
  </si>
  <si>
    <t>Alejandro Lleins Becerra Moya</t>
  </si>
  <si>
    <t>ASIS-GI-01012</t>
  </si>
  <si>
    <t>Yerson Patricio Quiroga Castillo</t>
  </si>
  <si>
    <t>ASIS-GI-01013</t>
  </si>
  <si>
    <t>Jose Miguel Vargas  Lopez</t>
  </si>
  <si>
    <t>ASIS-GI-01014</t>
  </si>
  <si>
    <t>Daniel Mauricio Valenzuela Muñoz</t>
  </si>
  <si>
    <t>ASIS-GI-01015</t>
  </si>
  <si>
    <t>Ricardo Alonso Bustos Olivares</t>
  </si>
  <si>
    <t>ASIS-GI-01016</t>
  </si>
  <si>
    <t>Jose Antonio Merino Ortiz</t>
  </si>
  <si>
    <t>ASIS-GI-01017</t>
  </si>
  <si>
    <t>Yerson Patricio Avalos Guerrero</t>
  </si>
  <si>
    <t>ASIS-GI-01018</t>
  </si>
  <si>
    <t>Cristian Bernardo Salas Lopez</t>
  </si>
  <si>
    <t>ASIS-GI-01019</t>
  </si>
  <si>
    <t>Miguel Angel Contreras Pinto</t>
  </si>
  <si>
    <t>ASIS-GI-01020</t>
  </si>
  <si>
    <t>Manuel Alejandro Walton Silva</t>
  </si>
  <si>
    <t>ASIS-GI-01021</t>
  </si>
  <si>
    <t>Gustavo Luis Susarte  Villegas</t>
  </si>
  <si>
    <t>ASIS-GI-01022</t>
  </si>
  <si>
    <t>ASIS-GI-01023</t>
  </si>
  <si>
    <t>ASIS-GI-01024</t>
  </si>
  <si>
    <t>ASIS-GI-01025</t>
  </si>
  <si>
    <t>ASIS-GI-01026</t>
  </si>
  <si>
    <t>ASIS-GI-01027</t>
  </si>
  <si>
    <t>Carlos Del Carmen Guzman  Fres</t>
  </si>
  <si>
    <t>ASIS-GI-01028</t>
  </si>
  <si>
    <t>Rodrigo Alfonso Olea Gutierrez</t>
  </si>
  <si>
    <t>ASIS-GI-01029</t>
  </si>
  <si>
    <t>Carlos Del Carmen  Guzman  Fres</t>
  </si>
  <si>
    <t>ASIS-GI-01030</t>
  </si>
  <si>
    <t>Luis Francisco Morales Castro</t>
  </si>
  <si>
    <t>ASIS-GI-01031</t>
  </si>
  <si>
    <t>Danilo Andres Trigo Astudillo</t>
  </si>
  <si>
    <t>ASIS-GI-01032</t>
  </si>
  <si>
    <t>Carlos Alonso Muñoz  Fuentes</t>
  </si>
  <si>
    <t>ASIS-GI-01033</t>
  </si>
  <si>
    <t>Marcos Antonio Urbina Astudillo</t>
  </si>
  <si>
    <t>ASIS-GI-01034</t>
  </si>
  <si>
    <t>Nataly Jazmin Chavez Chavez</t>
  </si>
  <si>
    <t>ASIS-GI-01035</t>
  </si>
  <si>
    <t>Mauricio Antonio Sanchez Veneciano</t>
  </si>
  <si>
    <t>ASIS-GI-01036</t>
  </si>
  <si>
    <t>Juan Patricio Soto Yañez</t>
  </si>
  <si>
    <t>ASIS-GI-01037</t>
  </si>
  <si>
    <t>Francisco Antonio Alvarado Escobar</t>
  </si>
  <si>
    <t>ASIS-GI-01038</t>
  </si>
  <si>
    <t>Humberto Rodrigo Olivares Olivares</t>
  </si>
  <si>
    <t>ASIS-GI-01039</t>
  </si>
  <si>
    <t>Jonathan Alfonso Gonzalez Díaz</t>
  </si>
  <si>
    <t>ASIS-GI-01040</t>
  </si>
  <si>
    <t>Walter Alberto Bustamante Estay</t>
  </si>
  <si>
    <t>ASIS-GI-01041</t>
  </si>
  <si>
    <t>Cesar Alfredo Bustamante  Lobos</t>
  </si>
  <si>
    <t>ASIS-GI-01042</t>
  </si>
  <si>
    <t>ASIS-GI-01043</t>
  </si>
  <si>
    <t>Jose Miguel Rojas  Barraza</t>
  </si>
  <si>
    <t>ASIS-GI-01044</t>
  </si>
  <si>
    <t xml:space="preserve">Jonathan Alfonso Gonzalez Diaz </t>
  </si>
  <si>
    <t>ASIS-GI-01045</t>
  </si>
  <si>
    <t>ASIS-GI-01046</t>
  </si>
  <si>
    <t>Juan Tapia Cofre</t>
  </si>
  <si>
    <t>ASIS-GI-01047</t>
  </si>
  <si>
    <t>ASIS-GI-01048</t>
  </si>
  <si>
    <t xml:space="preserve">Gerardo   Sanhueza </t>
  </si>
  <si>
    <t>ASIS-GI-01049</t>
  </si>
  <si>
    <t>Luis Pablo Sepulveda  Torres</t>
  </si>
  <si>
    <t>ASIS-GI-01050</t>
  </si>
  <si>
    <t>Nelson Calixto Bruna Rojas</t>
  </si>
  <si>
    <t>ASIS-GI-01051</t>
  </si>
  <si>
    <t>Cristian Alejandro Avalos Vargas</t>
  </si>
  <si>
    <t>ASIS-GI-01052</t>
  </si>
  <si>
    <t>Janlui Marcel Juica Aguilera</t>
  </si>
  <si>
    <t>ASIS-GI-01053</t>
  </si>
  <si>
    <t>Juan Enrique Llanquiman Sandoval</t>
  </si>
  <si>
    <t>ASIS-GI-01054</t>
  </si>
  <si>
    <t>Francisco Bernabe Ortiz Cortes</t>
  </si>
  <si>
    <t>ASIS-GI-01055</t>
  </si>
  <si>
    <t xml:space="preserve">Miguel Angel Vega Contreras </t>
  </si>
  <si>
    <t>ASIS-GI-01056</t>
  </si>
  <si>
    <t>Cesar Enrique Betancour Valdes</t>
  </si>
  <si>
    <t>ASIS-GI-01057</t>
  </si>
  <si>
    <t>Victor Orlando Nuñez Arqueros</t>
  </si>
  <si>
    <t>ASIS-GI-01058</t>
  </si>
  <si>
    <t xml:space="preserve">Yilwer Eduardo Ramirez Diaz </t>
  </si>
  <si>
    <t>ASIS-GI-01059</t>
  </si>
  <si>
    <t>Rafael Antonio Miranda  Gallegos</t>
  </si>
  <si>
    <t>ASIS-GI-01060</t>
  </si>
  <si>
    <t>Jordan Ivan Muñoz  Campos</t>
  </si>
  <si>
    <t>ASIS-GI-01061</t>
  </si>
  <si>
    <t>Rodrigo Humberto Celsi Venegas</t>
  </si>
  <si>
    <t>ASIS-GI-01062</t>
  </si>
  <si>
    <t>Carlos Eduardo Mena Araya</t>
  </si>
  <si>
    <t>ASIS-GI-01063</t>
  </si>
  <si>
    <t>Rafael Sebastian Cortes  Villalon</t>
  </si>
  <si>
    <t>ASIS-GI-01064</t>
  </si>
  <si>
    <t>Jimmy Henry Aracena Campos</t>
  </si>
  <si>
    <t>ASIS-GI-01065</t>
  </si>
  <si>
    <t>Victor Samuel Alvarez Bravo</t>
  </si>
  <si>
    <t>ASIS-GI-01066</t>
  </si>
  <si>
    <t>Solano Antonio Castillo Arancibia</t>
  </si>
  <si>
    <t>ASIS-GI-01067</t>
  </si>
  <si>
    <t>ASIS-GI-01068</t>
  </si>
  <si>
    <t>ASIS-GI-01069</t>
  </si>
  <si>
    <t>ASIS-GI-01070</t>
  </si>
  <si>
    <t>ASIS-GI-01071</t>
  </si>
  <si>
    <t>Yilwer Eduardo Ramirez Diaz</t>
  </si>
  <si>
    <t>ASIS-GI-01072</t>
  </si>
  <si>
    <t>ASIS-GI-01073</t>
  </si>
  <si>
    <t>ASIS-GI-01074</t>
  </si>
  <si>
    <t>ASIS-GI-01075</t>
  </si>
  <si>
    <t xml:space="preserve">Florentino Ramos </t>
  </si>
  <si>
    <t>ASIS-GI-01076</t>
  </si>
  <si>
    <t xml:space="preserve">Hector   Diaz </t>
  </si>
  <si>
    <t>ASIS-GI-01077</t>
  </si>
  <si>
    <t>Carlos Alberto Segovia Alvarado</t>
  </si>
  <si>
    <t>ASIS-GI-01078</t>
  </si>
  <si>
    <t>Roberto Carlos Palacio Trigo</t>
  </si>
  <si>
    <t>ASIS-GI-01079</t>
  </si>
  <si>
    <t>Daniel Rodrigo Ramirez Canales</t>
  </si>
  <si>
    <t>ASIS-GI-01080</t>
  </si>
  <si>
    <t>Guillermo Andres Gonzalez Barraza</t>
  </si>
  <si>
    <t>ASIS-GI-01081</t>
  </si>
  <si>
    <t>Cristian Fabian Salas Bugueño</t>
  </si>
  <si>
    <t>ASIS-GI-01082</t>
  </si>
  <si>
    <t>Alejandro Javier Aguilar  Barraza</t>
  </si>
  <si>
    <t>ASIS-GI-01083</t>
  </si>
  <si>
    <t>Francisco Pinares Sepulveda</t>
  </si>
  <si>
    <t>ASIS-GI-01084</t>
  </si>
  <si>
    <t>Elvis Sebastian Diaz Roco</t>
  </si>
  <si>
    <t>ASIS-GI-01085</t>
  </si>
  <si>
    <t>Rafael Enrique Rubio  Pinto</t>
  </si>
  <si>
    <t>ASIS-GI-01086</t>
  </si>
  <si>
    <t>Claudio Andres Henriquez Oporto</t>
  </si>
  <si>
    <t>ASIS-GI-01087</t>
  </si>
  <si>
    <t>Carlos Alberto Troncoso Landeros</t>
  </si>
  <si>
    <t>ASIS-GI-01088</t>
  </si>
  <si>
    <t>Juan Carlos Gomez Duque</t>
  </si>
  <si>
    <t>ASIS-GI-01089</t>
  </si>
  <si>
    <t>Ricardo Alonso Hernandez Caro</t>
  </si>
  <si>
    <t>ASIS-GI-01090</t>
  </si>
  <si>
    <t>Osvaldo Patricio Ponce Gomez</t>
  </si>
  <si>
    <t>ASIS-GI-01091</t>
  </si>
  <si>
    <t>Patricio Andres Carrizo Garcia</t>
  </si>
  <si>
    <t>ASIS-GI-01092</t>
  </si>
  <si>
    <t>Jorge Andres Bustos Pacheco</t>
  </si>
  <si>
    <t>ASIS-GI-01093</t>
  </si>
  <si>
    <t>Edwin Alexander Cornejo  Villalon</t>
  </si>
  <si>
    <t>ASIS-GI-01094</t>
  </si>
  <si>
    <t>Hugo Washington Rojas Escobedo</t>
  </si>
  <si>
    <t>ASIS-GI-01095</t>
  </si>
  <si>
    <t>Carlos Eduardo Briceño  Brito</t>
  </si>
  <si>
    <t>ASIS-GI-01096</t>
  </si>
  <si>
    <t>Miguel Alejandro Silva Jimenez</t>
  </si>
  <si>
    <t>ASIS-GI-01097</t>
  </si>
  <si>
    <t>Felipe Andres Henriquez Guerrero</t>
  </si>
  <si>
    <t>ASIS-GI-01098</t>
  </si>
  <si>
    <t>Cesar Francisco Rojas  Gutierres</t>
  </si>
  <si>
    <t>ASIS-GI-01099</t>
  </si>
  <si>
    <t>Patricio Alejandro Otarola Romero</t>
  </si>
  <si>
    <t>ASIS-GI-01100</t>
  </si>
  <si>
    <t>Sandro Tito Saavedra Bugueño</t>
  </si>
  <si>
    <t>ASIS-GI-01101</t>
  </si>
  <si>
    <t>Jaime Andres Alvarado Sepulveda</t>
  </si>
  <si>
    <t>ASIS-GI-01102</t>
  </si>
  <si>
    <t>Sergio Antonio Carvajal Diaz</t>
  </si>
  <si>
    <t>ASIS-GI-01103</t>
  </si>
  <si>
    <t>ASIS-GI-01104</t>
  </si>
  <si>
    <t>ASIS-GI-01105</t>
  </si>
  <si>
    <t>Claudio Andres Henriquez  Oporto</t>
  </si>
  <si>
    <t>ASIS-GI-01106</t>
  </si>
  <si>
    <t>Carlos Alberto Troncoso Lavanderos</t>
  </si>
  <si>
    <t>ASIS-GI-01107</t>
  </si>
  <si>
    <t>ASIS-GI-01108</t>
  </si>
  <si>
    <t>ASIS-GI-01109</t>
  </si>
  <si>
    <t>ASIS-GI-01110</t>
  </si>
  <si>
    <t>ASIS-GI-01111</t>
  </si>
  <si>
    <t>ASIS-GI-01112</t>
  </si>
  <si>
    <t>ASIS-GI-01113</t>
  </si>
  <si>
    <t>ASIS-GI-01114</t>
  </si>
  <si>
    <t>ASIS-GI-01115</t>
  </si>
  <si>
    <t>Cesar Francisco Rojas Gutierrez</t>
  </si>
  <si>
    <t>ASIS-GI-01116</t>
  </si>
  <si>
    <t>Alvaro Gajardo Bacho</t>
  </si>
  <si>
    <t>ASIS-GI-01117</t>
  </si>
  <si>
    <t>Jaime Cancino Salinas</t>
  </si>
  <si>
    <t>ASIS-GI-01118</t>
  </si>
  <si>
    <t>Jaisson Rodrigo Boin Araya</t>
  </si>
  <si>
    <t>ASIS-GI-01119</t>
  </si>
  <si>
    <t>Sergio Raul Cisternas  Verdejo</t>
  </si>
  <si>
    <t>ASIS-GI-01120</t>
  </si>
  <si>
    <t>Nicolas Alexis Olivares Castro</t>
  </si>
  <si>
    <t>ASIS-GI-01121</t>
  </si>
  <si>
    <t>Patricio Osvaldo Maureira Fernandez</t>
  </si>
  <si>
    <t>ASIS-GI-01122</t>
  </si>
  <si>
    <t>Marco Antonio Gonzalez Torrejon</t>
  </si>
  <si>
    <t>ASIS-GI-01123</t>
  </si>
  <si>
    <t>Rene Hernan Segovia Carvajal</t>
  </si>
  <si>
    <t>ASIS-GI-01124</t>
  </si>
  <si>
    <t>Jose Daniel Escobar Ojeda</t>
  </si>
  <si>
    <t>ASIS-GI-01125</t>
  </si>
  <si>
    <t>Daniel Alejandro Barraza Fernandez</t>
  </si>
  <si>
    <t>ASIS-GI-01126</t>
  </si>
  <si>
    <t>Claudio Hernan Barraza Pasten</t>
  </si>
  <si>
    <t>ASIS-GI-01127</t>
  </si>
  <si>
    <t>Cristian Lester Moreno Bravo</t>
  </si>
  <si>
    <t>ASIS-GI-01128</t>
  </si>
  <si>
    <t>Omar Alejandro Martinez Paez</t>
  </si>
  <si>
    <t>ASIS-GI-01129</t>
  </si>
  <si>
    <t>Magdalena Caroline Pereira Maldonado</t>
  </si>
  <si>
    <t>ASIS-GI-01130</t>
  </si>
  <si>
    <t>Wladimir Wildo Bahamondes Abarca</t>
  </si>
  <si>
    <t>ASIS-GI-01131</t>
  </si>
  <si>
    <t>Juan Manuel Ignacio Gomez Torrealba</t>
  </si>
  <si>
    <t>ASIS-GI-01132</t>
  </si>
  <si>
    <t>ASIS-GI-01133</t>
  </si>
  <si>
    <t>Nicolas Alexis Olivares  Castro</t>
  </si>
  <si>
    <t>ASIS-GI-01134</t>
  </si>
  <si>
    <t>ASIS-GI-01135</t>
  </si>
  <si>
    <t>ASIS-GI-01136</t>
  </si>
  <si>
    <t>ASIS-GI-01137</t>
  </si>
  <si>
    <t xml:space="preserve">Danny Alejandro Ortiz Contreras </t>
  </si>
  <si>
    <t>ASIS-GI-01138</t>
  </si>
  <si>
    <t>Patricio Andres Sandoval Orrego</t>
  </si>
  <si>
    <t>ASIS-GI-01139</t>
  </si>
  <si>
    <t>Juan Liberato Ossandon Herrera</t>
  </si>
  <si>
    <t>ASIS-GI-01140</t>
  </si>
  <si>
    <t>Joel Antonio Araya Barrera</t>
  </si>
  <si>
    <t>ASIS-GI-01141</t>
  </si>
  <si>
    <t>Israel Segundo Araya Cuevas</t>
  </si>
  <si>
    <t>ASIS-GI-01142</t>
  </si>
  <si>
    <t>Ricardo Antonio Gomez Borquez</t>
  </si>
  <si>
    <t>ASIS-GI-01143</t>
  </si>
  <si>
    <t>Luis Rodrigo Escobar Castillo</t>
  </si>
  <si>
    <t>ASIS-GI-01144</t>
  </si>
  <si>
    <t>Daniel Alejandro Alfaro Briceño</t>
  </si>
  <si>
    <t>ASIS-GI-01145</t>
  </si>
  <si>
    <t>1504723-2</t>
  </si>
  <si>
    <t>Eduardo Andres Barraza Veas</t>
  </si>
  <si>
    <t>ASIS-GI-01146</t>
  </si>
  <si>
    <t>Cesar Javier Olivares Figueroa</t>
  </si>
  <si>
    <t>ASIS-GI-01147</t>
  </si>
  <si>
    <t>Len Llonson Nuñez Orellana</t>
  </si>
  <si>
    <t>ASIS-GI-01148</t>
  </si>
  <si>
    <t>ASIS-GI-01149</t>
  </si>
  <si>
    <t>Alvaro Danilo Gajardo Bacho</t>
  </si>
  <si>
    <t>ASIS-GI-01150</t>
  </si>
  <si>
    <t>ASIS-GI-01151</t>
  </si>
  <si>
    <t>Neftali Gilberto Morales Videla</t>
  </si>
  <si>
    <t>ASIS-GI-01152</t>
  </si>
  <si>
    <t>Eduardo Alfonso Barraza Piñones</t>
  </si>
  <si>
    <t>ASIS-GI-01153</t>
  </si>
  <si>
    <t>Franklin Farias Aguilera</t>
  </si>
  <si>
    <t>ASIS-GI-01154</t>
  </si>
  <si>
    <t>Antonio Sebastian Cuartas Condemarin</t>
  </si>
  <si>
    <t>ASIS-GI-01155</t>
  </si>
  <si>
    <t>Oscar Edison Zurita Osses</t>
  </si>
  <si>
    <t>ASIS-GI-01156</t>
  </si>
  <si>
    <t>Antonio Patricio Calderon Palma</t>
  </si>
  <si>
    <t>ASIS-GI-01157</t>
  </si>
  <si>
    <t>Francisco Javier Canales Rebolledo</t>
  </si>
  <si>
    <t>ASIS-GI-01158</t>
  </si>
  <si>
    <t>Angel Alejandro Cepeda Lemus</t>
  </si>
  <si>
    <t>ASIS-GI-01159</t>
  </si>
  <si>
    <t>Nicole Fernanda Rodriguez Cerda</t>
  </si>
  <si>
    <t>ASIS-GI-01160</t>
  </si>
  <si>
    <t>Nelson Mauricio Guerrero  Guerrero</t>
  </si>
  <si>
    <t>ASIS-GI-01161</t>
  </si>
  <si>
    <t>Francisco Ivan Sandoval Mardones</t>
  </si>
  <si>
    <t>ASIS-GI-01162</t>
  </si>
  <si>
    <t>ASIS-GI-01163</t>
  </si>
  <si>
    <t>ASIS-GI-01164</t>
  </si>
  <si>
    <t>ASIS-GI-01165</t>
  </si>
  <si>
    <t>Jose Raul Carmona Ramirez</t>
  </si>
  <si>
    <t>ASIS-GI-01166</t>
  </si>
  <si>
    <t>Eduardo Augusto Astudillo Mayega</t>
  </si>
  <si>
    <t>ASIS-GI-01167</t>
  </si>
  <si>
    <t>Alberto Andres Gutierrez Yañez</t>
  </si>
  <si>
    <t>ASIS-GI-01168</t>
  </si>
  <si>
    <t>Carlos Alberto Jelvez Rojas</t>
  </si>
  <si>
    <t>ASIS-GI-01169</t>
  </si>
  <si>
    <t>Arturo Ismael Zamora Ahumada</t>
  </si>
  <si>
    <t>ASIS-GI-01170</t>
  </si>
  <si>
    <t>Victor Pizarro Escobar</t>
  </si>
  <si>
    <t>ASIS-GI-01171</t>
  </si>
  <si>
    <t>Ivan Avello Araneda</t>
  </si>
  <si>
    <t>ASIS-GI-01172</t>
  </si>
  <si>
    <t>Ricardo Leon Bugueño</t>
  </si>
  <si>
    <t>ASIS-GI-01173</t>
  </si>
  <si>
    <t>Carlos Guzman  Fres</t>
  </si>
  <si>
    <t>ASIS-GI-01174</t>
  </si>
  <si>
    <t>Jonathan   Gonzalez Gonzalez</t>
  </si>
  <si>
    <t>ASIS-GI-01175</t>
  </si>
  <si>
    <t>Jose Elias Castro Velasquez</t>
  </si>
  <si>
    <t>ASIS-GI-01176</t>
  </si>
  <si>
    <t>Edgardo Zacarias Mora  Cuevas</t>
  </si>
  <si>
    <t>ASIS-GI-01177</t>
  </si>
  <si>
    <t>Diego Esteban Chanes Daza</t>
  </si>
  <si>
    <t>ASIS-GI-01178</t>
  </si>
  <si>
    <t>Jorge Rodrigo Collao Ferrada</t>
  </si>
  <si>
    <t>ASIS-GI-01179</t>
  </si>
  <si>
    <t>ASIS-GI-01180</t>
  </si>
  <si>
    <t>ASIS-GI-01181</t>
  </si>
  <si>
    <t>Billy Hamilton Parra Luengo</t>
  </si>
  <si>
    <t>ASIS-GI-01182</t>
  </si>
  <si>
    <t>Mirko Hernan Diaz Valat</t>
  </si>
  <si>
    <t>ASIS-GI-01183</t>
  </si>
  <si>
    <t>ASIS-GI-01184</t>
  </si>
  <si>
    <t>Benjamin Patricio Perez Cofre</t>
  </si>
  <si>
    <t>ASIS-GI-01185</t>
  </si>
  <si>
    <t>Luis Antonio Gonzalez Barrientos</t>
  </si>
  <si>
    <t>ASIS-GI-01186</t>
  </si>
  <si>
    <t>Paulo Andres Aguilera Aguilera</t>
  </si>
  <si>
    <t>ASIS-GI-01187</t>
  </si>
  <si>
    <t>Alfredo Felipe Gayoso Urra</t>
  </si>
  <si>
    <t>ASIS-GI-01188</t>
  </si>
  <si>
    <t>Hector Andres Esquivel Sepulveda</t>
  </si>
  <si>
    <t>ASIS-GI-01189</t>
  </si>
  <si>
    <t>Jose Fermin Manrique Villegas</t>
  </si>
  <si>
    <t>ASIS-GI-01190</t>
  </si>
  <si>
    <t>Patricio Andres Gonzalez Molina</t>
  </si>
  <si>
    <t>ASIS-GI-01191</t>
  </si>
  <si>
    <t>Luis Alexis Patiño Rubio</t>
  </si>
  <si>
    <t>ASIS-GI-01192</t>
  </si>
  <si>
    <t>Marcelo Nicomedes Guerrero  Valenzuela</t>
  </si>
  <si>
    <t>ASIS-GI-01193</t>
  </si>
  <si>
    <t>ASIS-GI-01194</t>
  </si>
  <si>
    <t>Jaime Andres Barraza Fernandez</t>
  </si>
  <si>
    <t>ASIS-GI-01195</t>
  </si>
  <si>
    <t>Osvaldo Mariano Diaz Colipe</t>
  </si>
  <si>
    <t>ASIS-GI-01196</t>
  </si>
  <si>
    <t>Juan Carlos Alvarez Tello</t>
  </si>
  <si>
    <t>ASIS-GI-01197</t>
  </si>
  <si>
    <t>Carlos Antonio Veas Calderon</t>
  </si>
  <si>
    <t>ASIS-GI-01198</t>
  </si>
  <si>
    <t>David Hernan Neira Vega</t>
  </si>
  <si>
    <t>ASIS-GI-01199</t>
  </si>
  <si>
    <t>Pablo Cesar Soto Espinoza</t>
  </si>
  <si>
    <t>ASIS-GI-01200</t>
  </si>
  <si>
    <t>Cesar Antonio Plaza Gomez</t>
  </si>
  <si>
    <t>ASIS-GI-01201</t>
  </si>
  <si>
    <t>Diego Rodrigo Perez Gonzalez</t>
  </si>
  <si>
    <t>ASIS-GI-01202</t>
  </si>
  <si>
    <t>Luis Alcibiades Reyes Ramirez</t>
  </si>
  <si>
    <t>ASIS-GI-01203</t>
  </si>
  <si>
    <t>Jorge Esteban Brito Herrera</t>
  </si>
  <si>
    <t>ASIS-GI-01204</t>
  </si>
  <si>
    <t>ASIS-GI-01205</t>
  </si>
  <si>
    <t>ASIS-GI-01206</t>
  </si>
  <si>
    <t>ASIS-GI-01207</t>
  </si>
  <si>
    <t>12957442-9</t>
  </si>
  <si>
    <t>Carlos Ivan Urqueta Pacheco</t>
  </si>
  <si>
    <t>ASIS-GI-01208</t>
  </si>
  <si>
    <t>Carmen Nidia Arenas Llaipen</t>
  </si>
  <si>
    <t>ASIS-GI-01209</t>
  </si>
  <si>
    <t>17235881-0</t>
  </si>
  <si>
    <t>Gelacio Cresencio Vera Ramirez</t>
  </si>
  <si>
    <t>ASIS-GI-01210</t>
  </si>
  <si>
    <t>14100361-5</t>
  </si>
  <si>
    <t>Eliseo Fabian Sola Ocaranza</t>
  </si>
  <si>
    <t>ASIS-GI-01211</t>
  </si>
  <si>
    <t>14304654-0</t>
  </si>
  <si>
    <t>Pedro Alberto Bastias Sepulveda</t>
  </si>
  <si>
    <t>ASIS-GI-01212</t>
  </si>
  <si>
    <t>9584371-9</t>
  </si>
  <si>
    <t>Oscar Enrique Soto Lara</t>
  </si>
  <si>
    <t>ASIS-GI-01213</t>
  </si>
  <si>
    <t>Nery Alejandro Salinas Salinas</t>
  </si>
  <si>
    <t>ASIS-GI-01214</t>
  </si>
  <si>
    <t>Jose Sebastian Gutierrez Gutierrez</t>
  </si>
  <si>
    <t>ASIS-GI-01215</t>
  </si>
  <si>
    <t>18971498-K</t>
  </si>
  <si>
    <t>Yordan Ivan Moyano Roco</t>
  </si>
  <si>
    <t>ASIS-GI-01216</t>
  </si>
  <si>
    <t>13360666-1</t>
  </si>
  <si>
    <t>Gustavo Del Transito Latin Briceño</t>
  </si>
  <si>
    <t>ASIS-GI-01217</t>
  </si>
  <si>
    <t>7842442-7</t>
  </si>
  <si>
    <t>Samuel Ricardo Vergara Araya</t>
  </si>
  <si>
    <t>ASIS-GI-01218</t>
  </si>
  <si>
    <t>13749807-3</t>
  </si>
  <si>
    <t>Luis Emilio Robles Perez</t>
  </si>
  <si>
    <t>ASIS-GI-01219</t>
  </si>
  <si>
    <t>11941267-6</t>
  </si>
  <si>
    <t>Patricio Del Carmen Valdivia Leon</t>
  </si>
  <si>
    <t>ASIS-GI-01220</t>
  </si>
  <si>
    <t>13537713-9</t>
  </si>
  <si>
    <t>Cristian Adolfo Fernandez Carvajal</t>
  </si>
  <si>
    <t>ASIS-GI-01221</t>
  </si>
  <si>
    <t>15785600-6</t>
  </si>
  <si>
    <t>Boris Raul Flores Aguilera</t>
  </si>
  <si>
    <t>ASIS-GI-01222</t>
  </si>
  <si>
    <t>Marcelo Bruno Henriquez Ulloa</t>
  </si>
  <si>
    <t>ASIS-GI-01223</t>
  </si>
  <si>
    <t>16755432-6</t>
  </si>
  <si>
    <t>Sebastian Mathias Tapia Perez</t>
  </si>
  <si>
    <t>ASIS-GI-01224</t>
  </si>
  <si>
    <t>19301975-7</t>
  </si>
  <si>
    <t>Rodolfo Hernan Villar Rodriguez</t>
  </si>
  <si>
    <t>ASIS-GI-01225</t>
  </si>
  <si>
    <t>16406426-3</t>
  </si>
  <si>
    <t>Mauricio Andres Olivos Villalobos</t>
  </si>
  <si>
    <t>ASIS-GI-01226</t>
  </si>
  <si>
    <t>ASIS-GI-01227</t>
  </si>
  <si>
    <t>15893946-0</t>
  </si>
  <si>
    <t>Cristian Arenas Moraga</t>
  </si>
  <si>
    <t>ASIS-GI-01228</t>
  </si>
  <si>
    <t>Joselito Aguilera Maldonado</t>
  </si>
  <si>
    <t>ASIS-GI-01229</t>
  </si>
  <si>
    <t>Pablo   Hernandez Sepulveda</t>
  </si>
  <si>
    <t>ASIS-GI-01230</t>
  </si>
  <si>
    <t>17670288-5</t>
  </si>
  <si>
    <t>Tomas Lopez Jimenez</t>
  </si>
  <si>
    <t>ASIS-GI-01231</t>
  </si>
  <si>
    <t>13540431-4</t>
  </si>
  <si>
    <t>Winston Moreno Carvajal</t>
  </si>
  <si>
    <t>ASIS-GI-01232</t>
  </si>
  <si>
    <t>15026719-6</t>
  </si>
  <si>
    <t>Gianna Caracciolo Diaz</t>
  </si>
  <si>
    <t>ASIS-GI-01233</t>
  </si>
  <si>
    <t>9073286-2</t>
  </si>
  <si>
    <t>German Hugo Heimpell Valenzuela</t>
  </si>
  <si>
    <t>ASIS-GI-01234</t>
  </si>
  <si>
    <t>11147318-5</t>
  </si>
  <si>
    <t>Claudio Fernando Ramirez Corvalan</t>
  </si>
  <si>
    <t>ASIS-GI-01235</t>
  </si>
  <si>
    <t>12089859-0</t>
  </si>
  <si>
    <t>Juan Cristian Jorquera Guerra</t>
  </si>
  <si>
    <t>ASIS-GI-01236</t>
  </si>
  <si>
    <t>17236169-2</t>
  </si>
  <si>
    <t>Walter Rodrigo Nicanor Monaga Cortes</t>
  </si>
  <si>
    <t>ASIS-GI-01237</t>
  </si>
  <si>
    <t>16084811-1</t>
  </si>
  <si>
    <t>Leandro Edmundo Soto Rodriguez</t>
  </si>
  <si>
    <t>ASIS-GI-01238</t>
  </si>
  <si>
    <t>15923786-9</t>
  </si>
  <si>
    <t>Danny Daniels Sanchez Rodriguez</t>
  </si>
  <si>
    <t>ASIS-GI-01239</t>
  </si>
  <si>
    <t>10127149-8</t>
  </si>
  <si>
    <t>Hector Hernan Rivera Cisternas</t>
  </si>
  <si>
    <t>ASIS-GI-01240</t>
  </si>
  <si>
    <t>18510810-4</t>
  </si>
  <si>
    <t>Gabriel Ignacio Varas Caru</t>
  </si>
  <si>
    <t>ASIS-GI-01241</t>
  </si>
  <si>
    <t>15572285-1</t>
  </si>
  <si>
    <t>Guillermo Alfredo Galleguillos Berrios</t>
  </si>
  <si>
    <t>ASIS-GI-01242</t>
  </si>
  <si>
    <t>15046746-2</t>
  </si>
  <si>
    <t>Luis Alfredo Barraza Diaz</t>
  </si>
  <si>
    <t>ASIS-GI-01243</t>
  </si>
  <si>
    <t>Renan Hernan Rivera  Tapia</t>
  </si>
  <si>
    <t>ASIS-GI-01244</t>
  </si>
  <si>
    <t>ASIS-GI-01245</t>
  </si>
  <si>
    <t>Leandro Simon Salazar Millar</t>
  </si>
  <si>
    <t>ASIS-GI-01246</t>
  </si>
  <si>
    <t>Jaime Osvaldo Cortez Varas</t>
  </si>
  <si>
    <t>ASIS-GI-01247</t>
  </si>
  <si>
    <t>Gino Antonio Olivos Hernandez</t>
  </si>
  <si>
    <t>ASIS-GI-01248</t>
  </si>
  <si>
    <t>Jose Mauricio Bueno  Andrade</t>
  </si>
  <si>
    <t>ASIS-GI-01249</t>
  </si>
  <si>
    <t>Ricardo Hernan Millar Salazar</t>
  </si>
  <si>
    <t>ASIS-GI-01250</t>
  </si>
  <si>
    <t>Reinor Alberto Parra Parra</t>
  </si>
  <si>
    <t>ASIS-GI-01251</t>
  </si>
  <si>
    <t>Victor Alejandro Jara Muñoz</t>
  </si>
  <si>
    <t>ASIS-GI-01252</t>
  </si>
  <si>
    <t>Pablo Eduardo Aravena Rivas</t>
  </si>
  <si>
    <t>ASIS-GI-01253</t>
  </si>
  <si>
    <t>Ricardo Alberto Andia Cantero</t>
  </si>
  <si>
    <t>ASIS-GI-01254</t>
  </si>
  <si>
    <t>12946886-6</t>
  </si>
  <si>
    <t>Marcelo Alejandro Santana Araya</t>
  </si>
  <si>
    <t>ASIS-GI-01255</t>
  </si>
  <si>
    <t>15414750-0</t>
  </si>
  <si>
    <t>Jose Luis Undurraga Farias</t>
  </si>
  <si>
    <t>ASIS-GI-01256</t>
  </si>
  <si>
    <t>15977941-6</t>
  </si>
  <si>
    <t>Karen Jaqueline Avila Cueto</t>
  </si>
  <si>
    <t>ASIS-GI-01257</t>
  </si>
  <si>
    <t>Cristian Ivan Gonzalo Sepulveda Duran</t>
  </si>
  <si>
    <t>ASIS-GI-01258</t>
  </si>
  <si>
    <t>12574303-K</t>
  </si>
  <si>
    <t>Jose Cristian Molina Sandoval</t>
  </si>
  <si>
    <t>ASIS-GI-01259</t>
  </si>
  <si>
    <t>14277113-6</t>
  </si>
  <si>
    <t>Juan Marcelo Silva Avila</t>
  </si>
  <si>
    <t>ASIS-GI-01260</t>
  </si>
  <si>
    <t>Leonardo Ismael Varas Borvaran</t>
  </si>
  <si>
    <t>ASIS-GI-01261</t>
  </si>
  <si>
    <t>11944204-4</t>
  </si>
  <si>
    <t>Ricardo Alejandro Rodriguez Calderon</t>
  </si>
  <si>
    <t>ASIS-GI-01262</t>
  </si>
  <si>
    <t>18474739-1</t>
  </si>
  <si>
    <t>Axel Fernando Valenzuela Gonzalez</t>
  </si>
  <si>
    <t>ASIS-GI-01263</t>
  </si>
  <si>
    <t>18178949-2</t>
  </si>
  <si>
    <t>Jose Ignacio Tobar  Cespedes</t>
  </si>
  <si>
    <t>ASIS-GI-01264</t>
  </si>
  <si>
    <t>18561978-8</t>
  </si>
  <si>
    <t>Lucas Enrique Lazo Guajardo</t>
  </si>
  <si>
    <t>ASIS-GI-01265</t>
  </si>
  <si>
    <t>17504252-0</t>
  </si>
  <si>
    <t>Sebastian Javier Sepulveda Jerez</t>
  </si>
  <si>
    <t>ASIS-GI-01266</t>
  </si>
  <si>
    <t>16967119-2</t>
  </si>
  <si>
    <t>Nelson Andres Tapia Barraza</t>
  </si>
  <si>
    <t>ASIS-GI-01267</t>
  </si>
  <si>
    <t>15438598-3</t>
  </si>
  <si>
    <t>Pablo Andres Tapia Roa</t>
  </si>
  <si>
    <t>ASIS-GI-01268</t>
  </si>
  <si>
    <t>17236099-8</t>
  </si>
  <si>
    <t>Rodrigo Alejandro Ampuero Roco</t>
  </si>
  <si>
    <t>ASIS-GI-01269</t>
  </si>
  <si>
    <t>ASIS-GI-01270</t>
  </si>
  <si>
    <t>ASIS-GI-01271</t>
  </si>
  <si>
    <t>11941569-1</t>
  </si>
  <si>
    <t>Yerko Enrique Toro Vega</t>
  </si>
  <si>
    <t>ASIS-GI-01272</t>
  </si>
  <si>
    <t>8871228-5</t>
  </si>
  <si>
    <t>Eugenio Del Transito Cepeda Vicencio</t>
  </si>
  <si>
    <t>ASIS-GI-01273</t>
  </si>
  <si>
    <t>13981809-1</t>
  </si>
  <si>
    <t>Christian Alejandro Carrasco Guerra</t>
  </si>
  <si>
    <t>ASIS-GI-01274</t>
  </si>
  <si>
    <t>ASIS-GI-01275</t>
  </si>
  <si>
    <t>14234390-8</t>
  </si>
  <si>
    <t>Leopoldo Enrique Roco Pereira</t>
  </si>
  <si>
    <t>ASIS-GI-01276</t>
  </si>
  <si>
    <t>14114520-7</t>
  </si>
  <si>
    <t>Maria Viviana Araya Guerra</t>
  </si>
  <si>
    <t>ASIS-GI-01277</t>
  </si>
  <si>
    <t>16557534-2</t>
  </si>
  <si>
    <t>Hector Andres Medina Chavez</t>
  </si>
  <si>
    <t>ASIS-GI-01278</t>
  </si>
  <si>
    <t>18260608-1</t>
  </si>
  <si>
    <t>David Andres Valenzuela Sotoconil</t>
  </si>
  <si>
    <t>ASIS-GI-01279</t>
  </si>
  <si>
    <t>12974517-7</t>
  </si>
  <si>
    <t>Claudio Cesar Marin Rodriguez</t>
  </si>
  <si>
    <t>ASIS-GI-01280</t>
  </si>
  <si>
    <t>17625527-7</t>
  </si>
  <si>
    <t>Oscar Cesar Valdivia Rodriguez</t>
  </si>
  <si>
    <t>ASIS-GI-01281</t>
  </si>
  <si>
    <t>18917179-K</t>
  </si>
  <si>
    <t>Ignacio Isaias Quintero Acosta</t>
  </si>
  <si>
    <t>ASIS-GI-01282</t>
  </si>
  <si>
    <t>17965793-7</t>
  </si>
  <si>
    <t>Yamileth Andrea Fernandez Fernandez</t>
  </si>
  <si>
    <t>ASIS-GI-01283</t>
  </si>
  <si>
    <t>13986071-3</t>
  </si>
  <si>
    <t>Cesar Antonio Campos Zuñiga</t>
  </si>
  <si>
    <t>ASIS-GI-01284</t>
  </si>
  <si>
    <t>8432719-0</t>
  </si>
  <si>
    <t>Francisco Javier Valenzuela Alvarez</t>
  </si>
  <si>
    <t>ASIS-GI-01285</t>
  </si>
  <si>
    <t>12120250-6</t>
  </si>
  <si>
    <t>Rafael Jorge Santander Pizarro</t>
  </si>
  <si>
    <t>ASIS-GI-01286</t>
  </si>
  <si>
    <t>15574462-6</t>
  </si>
  <si>
    <t xml:space="preserve">Jorge Luis Varela Contreras </t>
  </si>
  <si>
    <t>ASIS-GI-01287</t>
  </si>
  <si>
    <t>9584117-1</t>
  </si>
  <si>
    <t>Jose Avelino Romero Santander</t>
  </si>
  <si>
    <t>ASIS-GI-01288</t>
  </si>
  <si>
    <t>ASIS-GI-01289</t>
  </si>
  <si>
    <t>16244085-3</t>
  </si>
  <si>
    <t>Alonso Alejandro Gonzalez Rivera</t>
  </si>
  <si>
    <t>ASIS-GI-01290</t>
  </si>
  <si>
    <t>12576886-5</t>
  </si>
  <si>
    <t>Guillermo Fernando Barraza Espejo</t>
  </si>
  <si>
    <t>ASIS-GI-01291</t>
  </si>
  <si>
    <t>8700515-1</t>
  </si>
  <si>
    <t>Lorenzo Rodrigo Espinoza Ruiz</t>
  </si>
  <si>
    <t>ASIS-GI-01292</t>
  </si>
  <si>
    <t>18444860-2</t>
  </si>
  <si>
    <t>Sergio Eduardo Cortes Araos</t>
  </si>
  <si>
    <t>ASIS-GI-01293</t>
  </si>
  <si>
    <t>17644698-6</t>
  </si>
  <si>
    <t>Francisco Javier Farias Herebia</t>
  </si>
  <si>
    <t>ASIS-GI-01294</t>
  </si>
  <si>
    <t>18401238-3</t>
  </si>
  <si>
    <t>Jose Luis Oliva Guajardo</t>
  </si>
  <si>
    <t>ASIS-GI-01295</t>
  </si>
  <si>
    <t>11162332-5</t>
  </si>
  <si>
    <t>Nelson Rene Hidalgo Cuello</t>
  </si>
  <si>
    <t>ASIS-GI-01296</t>
  </si>
  <si>
    <t>10430018-9</t>
  </si>
  <si>
    <t>Elson Marcelo Gonzalez Paez</t>
  </si>
  <si>
    <t>ASIS-GI-01297</t>
  </si>
  <si>
    <t>12695495-6</t>
  </si>
  <si>
    <t>Juan Manuel   Cifuentes Torres</t>
  </si>
  <si>
    <t>ASIS-GI-01298</t>
  </si>
  <si>
    <t>12477208-7</t>
  </si>
  <si>
    <t>Richard Humberto Acuña Castro</t>
  </si>
  <si>
    <t>ASIS-GI-01299</t>
  </si>
  <si>
    <t>15674893-5</t>
  </si>
  <si>
    <t>Manuel Rodolfo Ruiz-Aburto  Guerra</t>
  </si>
  <si>
    <t>ASIS-GI-01300</t>
  </si>
  <si>
    <t>17850948-9</t>
  </si>
  <si>
    <t>Bryan Axel Ramirez Herrera</t>
  </si>
  <si>
    <t>ASIS-GI-01301</t>
  </si>
  <si>
    <t>18136695-8</t>
  </si>
  <si>
    <t>Juan Eduardo Del Carmen Ulloa Tapia</t>
  </si>
  <si>
    <t>ASIS-GI-01302</t>
  </si>
  <si>
    <t>18179561-1</t>
  </si>
  <si>
    <t>Danilo Eduardo Gonzalez Barrios</t>
  </si>
  <si>
    <t>ASIS-GI-01303</t>
  </si>
  <si>
    <t>Cesar Andres Maturana Palacio</t>
  </si>
  <si>
    <t>ASIS-GI-01304</t>
  </si>
  <si>
    <t>12718220-5</t>
  </si>
  <si>
    <t>Maurico Arnoldo Cortes Navea</t>
  </si>
  <si>
    <t>ASIS-GI-01305</t>
  </si>
  <si>
    <t>17642471-0</t>
  </si>
  <si>
    <t>Javier Ignacio Tiznado Rubilar</t>
  </si>
  <si>
    <t>ASIS-GI-01306</t>
  </si>
  <si>
    <t>Cesar Hugo Pereira Roco</t>
  </si>
  <si>
    <t>ASIS-GI-01307</t>
  </si>
  <si>
    <t>Jaime Alfonso Matamala Diaz</t>
  </si>
  <si>
    <t>ASIS-GI-01308</t>
  </si>
  <si>
    <t>12896768-0</t>
  </si>
  <si>
    <t>Rodrigo Enrique Silva Celis</t>
  </si>
  <si>
    <t>ASIS-GI-01309</t>
  </si>
  <si>
    <t>10182839-5</t>
  </si>
  <si>
    <t>Jose Agustin Guerra Ibacache</t>
  </si>
  <si>
    <t>ASIS-GI-01310</t>
  </si>
  <si>
    <t>16613769-1</t>
  </si>
  <si>
    <t>Jorge Eduardo Rojas Moreno</t>
  </si>
  <si>
    <t>ASIS-GI-01311</t>
  </si>
  <si>
    <t>ASIS-GI-01312</t>
  </si>
  <si>
    <t>ASIS-GI-01313</t>
  </si>
  <si>
    <t>ASIS-GI-01314</t>
  </si>
  <si>
    <t>ASIS-GI-01315</t>
  </si>
  <si>
    <t>ASIS-GI-01316</t>
  </si>
  <si>
    <t>ASIS-GI-01317</t>
  </si>
  <si>
    <t>ASIS-GI-01318</t>
  </si>
  <si>
    <t>ASIS-GI-01319</t>
  </si>
  <si>
    <t>ASIS-GI-01320</t>
  </si>
  <si>
    <t>ASIS-GI-01321</t>
  </si>
  <si>
    <t>ASIS-GI-01322</t>
  </si>
  <si>
    <t>ASIS-GI-01323</t>
  </si>
  <si>
    <t>Ronald Cristian Durandal Abrigo</t>
  </si>
  <si>
    <t>ASIS-GI-01324</t>
  </si>
  <si>
    <t>8987028-3</t>
  </si>
  <si>
    <t>Fredy Del Transito Roco Saavedra</t>
  </si>
  <si>
    <t>ASIS-GI-01325</t>
  </si>
  <si>
    <t>10612713-1</t>
  </si>
  <si>
    <t>Carlos Patricio Arancibia Gonzalez</t>
  </si>
  <si>
    <t>ASIS-GI-01326</t>
  </si>
  <si>
    <t>ASIS-GI-01327</t>
  </si>
  <si>
    <t>12087348-2</t>
  </si>
  <si>
    <t>Jose Enrique Diaz Rojas</t>
  </si>
  <si>
    <t>ASIS-GI-01328</t>
  </si>
  <si>
    <t>15047618-6</t>
  </si>
  <si>
    <t>David Rigoberto Ossandon Navia</t>
  </si>
  <si>
    <t>ASIS-GI-01329</t>
  </si>
  <si>
    <t>8189138-9</t>
  </si>
  <si>
    <t xml:space="preserve">Patricio Alberto Hernandez Soto </t>
  </si>
  <si>
    <t>ASIS-GI-01330</t>
  </si>
  <si>
    <t>15977942-4</t>
  </si>
  <si>
    <t>Jorge Alberto Espinoza Rivera</t>
  </si>
  <si>
    <t>ASIS-GI-01331</t>
  </si>
  <si>
    <t>9636595-0</t>
  </si>
  <si>
    <t>Ariel Del Rosario Echeverria Cortes</t>
  </si>
  <si>
    <t>ASIS-GI-01332</t>
  </si>
  <si>
    <t>C1Z8T260X</t>
  </si>
  <si>
    <t xml:space="preserve">Oliver Rose </t>
  </si>
  <si>
    <t>ASIS-GI-01333</t>
  </si>
  <si>
    <t>Christian Patricio Villalobos Valencia</t>
  </si>
  <si>
    <t>ASIS-GI-01334</t>
  </si>
  <si>
    <t>10126977-9</t>
  </si>
  <si>
    <t>Leonel Trigo Solis</t>
  </si>
  <si>
    <t>ASIS-GI-01335</t>
  </si>
  <si>
    <t>Manuel Marcelo Bello Vasquez</t>
  </si>
  <si>
    <t>ASIS-GI-01336</t>
  </si>
  <si>
    <t>15785370-8</t>
  </si>
  <si>
    <t>Alexis Miguel Perez Tapia</t>
  </si>
  <si>
    <t>ASIS-GI-01337</t>
  </si>
  <si>
    <t>ASIS-GI-01338</t>
  </si>
  <si>
    <t>Leonardo Alex Puelles Pizarro</t>
  </si>
  <si>
    <t>ASIS-GI-01339</t>
  </si>
  <si>
    <t>13784219-9</t>
  </si>
  <si>
    <t>ASIS-GI-01340</t>
  </si>
  <si>
    <t>ASIS-GI-01341</t>
  </si>
  <si>
    <t>ASIS-GI-01342</t>
  </si>
  <si>
    <t>ASIS-GI-01343</t>
  </si>
  <si>
    <t>Miguel Angel Chilla Godoy</t>
  </si>
  <si>
    <t>ASIS-GI-01344</t>
  </si>
  <si>
    <t>16287626-0</t>
  </si>
  <si>
    <t>Nataly Del Carmen Olivares Martinez</t>
  </si>
  <si>
    <t>ASIS-GI-01345</t>
  </si>
  <si>
    <t>13535343-4</t>
  </si>
  <si>
    <t>Mauricio Alejandro Adaros Aracena</t>
  </si>
  <si>
    <t>ASIS-GI-01346</t>
  </si>
  <si>
    <t>9444439-K</t>
  </si>
  <si>
    <t>Jaime Adolfo Rojo Bustamante</t>
  </si>
  <si>
    <t>ASIS-GI-01347</t>
  </si>
  <si>
    <t>Jose Esteban Retamal San Martin</t>
  </si>
  <si>
    <t>ASIS-GI-01348</t>
  </si>
  <si>
    <t>Samuel Andres Alarcon Urrutia</t>
  </si>
  <si>
    <t>ASIS-GI-01349</t>
  </si>
  <si>
    <t>17300639-K</t>
  </si>
  <si>
    <t>Patricio Mariano Madrid Gonzalez</t>
  </si>
  <si>
    <t>ASIS-GI-01350</t>
  </si>
  <si>
    <t>Hernan Orlando Brito Brito</t>
  </si>
  <si>
    <t>ASIS-GI-01351</t>
  </si>
  <si>
    <t>Marcelo Alexis Rojas Rojas</t>
  </si>
  <si>
    <t>ASIS-GI-01352</t>
  </si>
  <si>
    <t>Patricio Alejandro Guerrero  Flores</t>
  </si>
  <si>
    <t>ASIS-GI-01353</t>
  </si>
  <si>
    <t>Rogelio Alejandro Cornejo Muñoz</t>
  </si>
  <si>
    <t>ASIS-GI-01354</t>
  </si>
  <si>
    <t>Edward Javier Alfaro Castillo</t>
  </si>
  <si>
    <t>ASIS-GI-01355</t>
  </si>
  <si>
    <t>Marcos Arturo Carvajal Gallardo</t>
  </si>
  <si>
    <t>ASIS-GI-01356</t>
  </si>
  <si>
    <t>10365165-4</t>
  </si>
  <si>
    <t>Andres Alejandro Reyes Reyes</t>
  </si>
  <si>
    <t>ASIS-GI-01357</t>
  </si>
  <si>
    <t>9521145-3</t>
  </si>
  <si>
    <t>Ramon Luis Jara Parra</t>
  </si>
  <si>
    <t>ASIS-GI-01358</t>
  </si>
  <si>
    <t>16313630-9</t>
  </si>
  <si>
    <t>Jose Orlando Aliaga Galdames</t>
  </si>
  <si>
    <t>ASIS-GI-01359</t>
  </si>
  <si>
    <t>13513037-0</t>
  </si>
  <si>
    <t>Claudio Alejandro Aguilar Jara</t>
  </si>
  <si>
    <t>ASIS-GI-01360</t>
  </si>
  <si>
    <t>9328870-K</t>
  </si>
  <si>
    <t>Emilio Humberto Peña Gomez</t>
  </si>
  <si>
    <t>ASIS-GI-01361</t>
  </si>
  <si>
    <t>16597327-5</t>
  </si>
  <si>
    <t>Erasmo Francisco Barrera Castillo</t>
  </si>
  <si>
    <t>ASIS-GI-01362</t>
  </si>
  <si>
    <t>15078596-0</t>
  </si>
  <si>
    <t>Diego Alejandro Gonzalez Lopez</t>
  </si>
  <si>
    <t>ASIS-GI-01363</t>
  </si>
  <si>
    <t>13062753-6</t>
  </si>
  <si>
    <t>Hernan Mauricio Cabrera Vargas</t>
  </si>
  <si>
    <t>ASIS-GI-01364</t>
  </si>
  <si>
    <t>8666087-3</t>
  </si>
  <si>
    <t>Leonardo Andres Guzman Marchant</t>
  </si>
  <si>
    <t>ASIS-GI-01365</t>
  </si>
  <si>
    <t>10118435-8</t>
  </si>
  <si>
    <t>Soledad Andrea Maass Venegas</t>
  </si>
  <si>
    <t>ASIS-GI-01366</t>
  </si>
  <si>
    <t>10029309-9</t>
  </si>
  <si>
    <t xml:space="preserve">Marco Antonio Contreras Contreras </t>
  </si>
  <si>
    <t>ASIS-GI-01367</t>
  </si>
  <si>
    <t>Victor Alfonso Briceño Brito</t>
  </si>
  <si>
    <t>ASIS-GI-01368</t>
  </si>
  <si>
    <t>ASIS-GI-01369</t>
  </si>
  <si>
    <t>ASIS-GI-01370</t>
  </si>
  <si>
    <t>ASIS-GI-01371</t>
  </si>
  <si>
    <t>ASIS-GI-01372</t>
  </si>
  <si>
    <t>ASIS-GI-01373</t>
  </si>
  <si>
    <t>ASIS-GI-01374</t>
  </si>
  <si>
    <t>ASIS-GI-01375</t>
  </si>
  <si>
    <t>ASIS-GI-01376</t>
  </si>
  <si>
    <t>Jonathan Alexis Bernales Villarreal</t>
  </si>
  <si>
    <t>ASIS-GI-01377</t>
  </si>
  <si>
    <t>17620400-1</t>
  </si>
  <si>
    <t>Michael Salvatore Hernandez Cristi</t>
  </si>
  <si>
    <t>ASIS-GI-01378</t>
  </si>
  <si>
    <t>Oscar Manuel Acosta Marin</t>
  </si>
  <si>
    <t>ASIS-GI-01379</t>
  </si>
  <si>
    <t>15047111-7</t>
  </si>
  <si>
    <t>Alex Alberto Nuñez Vasquez</t>
  </si>
  <si>
    <t>ASIS-GI-01380</t>
  </si>
  <si>
    <t>18003252-5</t>
  </si>
  <si>
    <t>Carlos Matias Vargas Fajardo</t>
  </si>
  <si>
    <t>ASIS-GI-01381</t>
  </si>
  <si>
    <t>19483098-K</t>
  </si>
  <si>
    <t>Darwin Manuel Gonzalez General</t>
  </si>
  <si>
    <t>ASIS-GI-01382</t>
  </si>
  <si>
    <t>ASIS-GI-01383</t>
  </si>
  <si>
    <t>13978287-9</t>
  </si>
  <si>
    <t>Mac Gonzalo Jimenez Carmona</t>
  </si>
  <si>
    <t>ASIS-GI-01384</t>
  </si>
  <si>
    <t>13997288-0</t>
  </si>
  <si>
    <t>Patricio Andres Escudero Saavedra</t>
  </si>
  <si>
    <t>ASIS-GI-01385</t>
  </si>
  <si>
    <t>Patricio Felipe Tapia Araya</t>
  </si>
  <si>
    <t>ASIS-GI-01386</t>
  </si>
  <si>
    <t>8727091-2</t>
  </si>
  <si>
    <t>Patricio Alfonso Rodriguez Cantuarias</t>
  </si>
  <si>
    <t>ASIS-GI-01387</t>
  </si>
  <si>
    <t>8694487-1</t>
  </si>
  <si>
    <t>Evanan Eliberto Maldonado Miranda</t>
  </si>
  <si>
    <t>ASIS-GI-01388</t>
  </si>
  <si>
    <t>Miguel Eduardo Zapata Jimenez</t>
  </si>
  <si>
    <t>ASIS-GI-01389</t>
  </si>
  <si>
    <t>Jose Francisco Vargas Mancilla</t>
  </si>
  <si>
    <t>ASIS-GI-01390</t>
  </si>
  <si>
    <t>8169769-8</t>
  </si>
  <si>
    <t>Hector Eduardo Larraguibel Alvarez</t>
  </si>
  <si>
    <t>ASIS-GI-01391</t>
  </si>
  <si>
    <t>11204841-3</t>
  </si>
  <si>
    <t>Ramon Heribert Kan Rodriguez</t>
  </si>
  <si>
    <t>ASIS-GI-01392</t>
  </si>
  <si>
    <t>10232406-4</t>
  </si>
  <si>
    <t>Fredy Hans Jofre Escobar</t>
  </si>
  <si>
    <t>ASIS-GI-01393</t>
  </si>
  <si>
    <t>ASIS-GI-01394</t>
  </si>
  <si>
    <t>ASIS-GI-01395</t>
  </si>
  <si>
    <t>ASIS-GI-01396</t>
  </si>
  <si>
    <t>ASIS-GI-01397</t>
  </si>
  <si>
    <t>ASIS-GI-01398</t>
  </si>
  <si>
    <t>15372573-K</t>
  </si>
  <si>
    <t>Gonzalo Javier Velasquez  Mardones</t>
  </si>
  <si>
    <t>ASIS-GI-01399</t>
  </si>
  <si>
    <t>13217318-4</t>
  </si>
  <si>
    <t>Cristian Mauricio Barraza Miranda</t>
  </si>
  <si>
    <t>ASIS-GI-01400</t>
  </si>
  <si>
    <t>16701013-K</t>
  </si>
  <si>
    <t>Javier Andres Hernandez Espinoza</t>
  </si>
  <si>
    <t>ASIS-GI-01401</t>
  </si>
  <si>
    <t>12815775-1</t>
  </si>
  <si>
    <t>Luis Alexis Aguilera Cortes</t>
  </si>
  <si>
    <t>ASIS-GI-01402</t>
  </si>
  <si>
    <t>16299634-7</t>
  </si>
  <si>
    <t>Victor Analio Roco Huerta</t>
  </si>
  <si>
    <t>ASIS-GI-01403</t>
  </si>
  <si>
    <t>16780137-4</t>
  </si>
  <si>
    <t>Patricio Alejandro Veliz Rojas</t>
  </si>
  <si>
    <t>ASIS-GI-01404</t>
  </si>
  <si>
    <t>Carlos Gustavo Contreras Calderon</t>
  </si>
  <si>
    <t>ASIS-GI-01405</t>
  </si>
  <si>
    <t>13366434-3</t>
  </si>
  <si>
    <t>Richard Esteban Rodriguez Donoso</t>
  </si>
  <si>
    <t>ASIS-GI-01406</t>
  </si>
  <si>
    <t>17037926-8</t>
  </si>
  <si>
    <t>Cristian Camilo Cardenas Franco</t>
  </si>
  <si>
    <t>ASIS-GI-01407</t>
  </si>
  <si>
    <t>17452054-2</t>
  </si>
  <si>
    <t>Romina Alejandra Jofre Mondaca</t>
  </si>
  <si>
    <t>ASIS-GI-01408</t>
  </si>
  <si>
    <t>7752338-3</t>
  </si>
  <si>
    <t>Eliseo Alberto Mena Ahumada</t>
  </si>
  <si>
    <t>ASIS-GI-01409</t>
  </si>
  <si>
    <t>9538937-6</t>
  </si>
  <si>
    <t>Maria Teresa Castillo Cortes</t>
  </si>
  <si>
    <t>ASIS-GI-01410</t>
  </si>
  <si>
    <t>16135207-1</t>
  </si>
  <si>
    <t>Emmanuel Alejandro Trujillo Jorquera</t>
  </si>
  <si>
    <t>ASIS-GI-01411</t>
  </si>
  <si>
    <t>17235809-8</t>
  </si>
  <si>
    <t>Luis Fernando Manquez Gonzalez</t>
  </si>
  <si>
    <t>ASIS-GI-01412</t>
  </si>
  <si>
    <t>17082311-7</t>
  </si>
  <si>
    <t>Juan Andres Escalante Rodriguez</t>
  </si>
  <si>
    <t>ASIS-GI-01413</t>
  </si>
  <si>
    <t>13978324-7</t>
  </si>
  <si>
    <t>Dany Ugalde Tapia</t>
  </si>
  <si>
    <t>ASIS-GI-01414</t>
  </si>
  <si>
    <t>Alejandro Del Transito Carter Ureta</t>
  </si>
  <si>
    <t>ASIS-GI-01415</t>
  </si>
  <si>
    <t>10595311-9</t>
  </si>
  <si>
    <t>Manuel Alejandro Hernandez Meruane</t>
  </si>
  <si>
    <t>ASIS-GI-01416</t>
  </si>
  <si>
    <t>10214230-6</t>
  </si>
  <si>
    <t>Jorge Nicolas Aguad Venegas</t>
  </si>
  <si>
    <t>ASIS-GI-01417</t>
  </si>
  <si>
    <t>10828014-K</t>
  </si>
  <si>
    <t>Manuel Bernabe Pereira Gomez</t>
  </si>
  <si>
    <t>ASIS-GI-01418</t>
  </si>
  <si>
    <t>ASIS-GI-01419</t>
  </si>
  <si>
    <t>Jose Diaz Retamal</t>
  </si>
  <si>
    <t>ASIS-GI-01420</t>
  </si>
  <si>
    <t>15674026-8</t>
  </si>
  <si>
    <t>Pablo Lopez Tapia</t>
  </si>
  <si>
    <t>ASIS-GI-01421</t>
  </si>
  <si>
    <t>11509502-1</t>
  </si>
  <si>
    <t>Ibar Ortiz Trujillo</t>
  </si>
  <si>
    <t>ASIS-GI-01422</t>
  </si>
  <si>
    <t>15206767-4</t>
  </si>
  <si>
    <t>Victor Espinoza Valdebenito</t>
  </si>
  <si>
    <t>ASIS-GI-01423</t>
  </si>
  <si>
    <t>ASIS-GI-01424</t>
  </si>
  <si>
    <t>ASIS-GI-01425</t>
  </si>
  <si>
    <t>ASIS-GI-01426</t>
  </si>
  <si>
    <t>ASIS-GI-01427</t>
  </si>
  <si>
    <t>ASIS-GI-01428</t>
  </si>
  <si>
    <t>ASIS-GI-01429</t>
  </si>
  <si>
    <t>ASIS-GI-01430</t>
  </si>
  <si>
    <t>ASIS-GI-01431</t>
  </si>
  <si>
    <t>ASIS-GI-01432</t>
  </si>
  <si>
    <t>ASIS-GI-01433</t>
  </si>
  <si>
    <t>8990995-3</t>
  </si>
  <si>
    <t>Raul Fernando Carmona Barraza</t>
  </si>
  <si>
    <t>ASIS-GI-01434</t>
  </si>
  <si>
    <t>18463384-1</t>
  </si>
  <si>
    <t>Nicolas Ignacio Molina Diaz</t>
  </si>
  <si>
    <t>ASIS-GI-01435</t>
  </si>
  <si>
    <t>17412605-4</t>
  </si>
  <si>
    <t>Fernanda Javiera Wood Ortiz</t>
  </si>
  <si>
    <t>ASIS-GI-01436</t>
  </si>
  <si>
    <t>12815796-4</t>
  </si>
  <si>
    <t>Hector Hugo Araya Mondaca</t>
  </si>
  <si>
    <t>ASIS-GI-01437</t>
  </si>
  <si>
    <t>8402431-7</t>
  </si>
  <si>
    <t>Alejandro David Cuevas Muhlen Brock</t>
  </si>
  <si>
    <t>ASIS-GI-01438</t>
  </si>
  <si>
    <t>13283403-2</t>
  </si>
  <si>
    <t>Diego Alvaro Sanhueza Marambio</t>
  </si>
  <si>
    <t>ASIS-GI-01439</t>
  </si>
  <si>
    <t>12434760-2</t>
  </si>
  <si>
    <t>Cristian Mauricio Moreno Orostica</t>
  </si>
  <si>
    <t>ASIS-GI-01440</t>
  </si>
  <si>
    <t>1229244-4</t>
  </si>
  <si>
    <t>Pedro Ricardo Mardones Viancos</t>
  </si>
  <si>
    <t>ASIS-GI-01441</t>
  </si>
  <si>
    <t>16613801-9</t>
  </si>
  <si>
    <t>Bastian Alberto Vera Coo</t>
  </si>
  <si>
    <t>ASIS-GI-01442</t>
  </si>
  <si>
    <t>12402223-1</t>
  </si>
  <si>
    <t>Fredy Alexis Varas Arancibia</t>
  </si>
  <si>
    <t>ASIS-GI-01443</t>
  </si>
  <si>
    <t>13360726-9</t>
  </si>
  <si>
    <t>Juan Manuel   Contreras Alvarez</t>
  </si>
  <si>
    <t>ASIS-GI-01444</t>
  </si>
  <si>
    <t>ASIS-GI-01445</t>
  </si>
  <si>
    <t>Rodrigo Hernan Mardones Abarzua</t>
  </si>
  <si>
    <t>ASIS-GI-01446</t>
  </si>
  <si>
    <t>15660499-2</t>
  </si>
  <si>
    <t>Sebastian Alejandro Porperello Ugarte</t>
  </si>
  <si>
    <t>ASIS-GI-01447</t>
  </si>
  <si>
    <t>17543959-5</t>
  </si>
  <si>
    <t>Bryan Misael Moya Matamala</t>
  </si>
  <si>
    <t>ASIS-GI-01448</t>
  </si>
  <si>
    <t>Miguel Angel Zarate Muñoz</t>
  </si>
  <si>
    <t>ASIS-GI-01449</t>
  </si>
  <si>
    <t>16974227-8</t>
  </si>
  <si>
    <t>Esteban Alberto Barraza Briceño</t>
  </si>
  <si>
    <t>ASIS-GI-01450</t>
  </si>
  <si>
    <t>16656492-1</t>
  </si>
  <si>
    <t>Gustavo Francisco Castillo Arredondo</t>
  </si>
  <si>
    <t>ASIS-GI-01451</t>
  </si>
  <si>
    <t>10062046-4</t>
  </si>
  <si>
    <t>Jose Lorenzo Altemir Badaracco</t>
  </si>
  <si>
    <t>ASIS-GI-01452</t>
  </si>
  <si>
    <t>Ramon Antonio Gonzalez Frez</t>
  </si>
  <si>
    <t>ASIS-GI-01453</t>
  </si>
  <si>
    <t>Edgardo Andres Martinez Caceres</t>
  </si>
  <si>
    <t>ASIS-GI-01454</t>
  </si>
  <si>
    <t>Celso Antonio Bravo Avendaño</t>
  </si>
  <si>
    <t>ASIS-GI-01455</t>
  </si>
  <si>
    <t>Vicente De Jesus Yucra Navarrete</t>
  </si>
  <si>
    <t>ASIS-GI-01456</t>
  </si>
  <si>
    <t>Manuel Cristian Lobo Taucano</t>
  </si>
  <si>
    <t>ASIS-GI-01457</t>
  </si>
  <si>
    <t>ASIS-GI-01458</t>
  </si>
  <si>
    <t>Samuel Enrique Cortes Villalobos</t>
  </si>
  <si>
    <t>ASIS-GI-01459</t>
  </si>
  <si>
    <t>Oscar Andres Gaete Alamos</t>
  </si>
  <si>
    <t>ASIS-GI-01460</t>
  </si>
  <si>
    <t>Milton Alfredo Moreno Duran</t>
  </si>
  <si>
    <t>ASIS-GI-01461</t>
  </si>
  <si>
    <t>Maberik Sebastian Pizarro Ahumada</t>
  </si>
  <si>
    <t>ASIS-GI-01462</t>
  </si>
  <si>
    <t>Fabian Alejandro Leyton Araya</t>
  </si>
  <si>
    <t>ASIS-GI-01463</t>
  </si>
  <si>
    <t>Samuel Luis Gomez Gonzalez</t>
  </si>
  <si>
    <t>ASIS-GI-01464</t>
  </si>
  <si>
    <t>Rodrigo Enrique Rebolledo Vergar</t>
  </si>
  <si>
    <t>ASIS-GI-01465</t>
  </si>
  <si>
    <t>Sergio Enrique Varas Mondaca</t>
  </si>
  <si>
    <t>ASIS-GI-01466</t>
  </si>
  <si>
    <t>Rodrigo Enrique Rebolledo Vergara</t>
  </si>
  <si>
    <t>ASIS-GI-01467</t>
  </si>
  <si>
    <t>ASIS-GI-01468</t>
  </si>
  <si>
    <t>Ricardo Jose Mella Valenzuela</t>
  </si>
  <si>
    <t>ASIS-GI-01469</t>
  </si>
  <si>
    <t>Victorino Del Carmen Correa Cortes</t>
  </si>
  <si>
    <t>ASIS-GI-01470</t>
  </si>
  <si>
    <t>Hernan Emilio Rojas Toschnar</t>
  </si>
  <si>
    <t>ASIS-GI-01471</t>
  </si>
  <si>
    <t>Elizabeth Kelly Cordova Osorio</t>
  </si>
  <si>
    <t>ASIS-GI-01472</t>
  </si>
  <si>
    <t>Javier Alejandro Sarabia Merino</t>
  </si>
  <si>
    <t>ASIS-GI-01473</t>
  </si>
  <si>
    <t>ASIS-GI-01474</t>
  </si>
  <si>
    <t>Fabian Esteban Cortes Cortes</t>
  </si>
  <si>
    <t>ASIS-GI-01475</t>
  </si>
  <si>
    <t>ASIS-GI-01476</t>
  </si>
  <si>
    <t>Hector Hugo Martinez Sepulveda</t>
  </si>
  <si>
    <t>ASIS-GI-01477</t>
  </si>
  <si>
    <t>Jean Nadiers Chacana Brito</t>
  </si>
  <si>
    <t>ASIS-GI-01478</t>
  </si>
  <si>
    <t>Jose Carlos Lau Araneda</t>
  </si>
  <si>
    <t>ASIS-GI-01479</t>
  </si>
  <si>
    <t>Sergio Reinaldo Pacheco Soto</t>
  </si>
  <si>
    <t>ASIS-GI-01480</t>
  </si>
  <si>
    <t>Alfredo Alejandro Bruce Garcia</t>
  </si>
  <si>
    <t>ASIS-GI-01481</t>
  </si>
  <si>
    <t>Jose Luis Contreras Fernandez</t>
  </si>
  <si>
    <t>ASIS-GI-01482</t>
  </si>
  <si>
    <t>Pedro Antonio Henriquez Perez</t>
  </si>
  <si>
    <t>ASIS-GI-01483</t>
  </si>
  <si>
    <t>Christian Eduardo Cid Ugalde</t>
  </si>
  <si>
    <t>ASIS-GI-01484</t>
  </si>
  <si>
    <t>Jose Roberto Vargas Gonzalez</t>
  </si>
  <si>
    <t>ASIS-GI-01485</t>
  </si>
  <si>
    <t>Gonzalo Del Carmen Contreras Rivera</t>
  </si>
  <si>
    <t>ASIS-GI-01486</t>
  </si>
  <si>
    <t>Edenson Moises Araya Castillo</t>
  </si>
  <si>
    <t>ASIS-GI-01487</t>
  </si>
  <si>
    <t>Juan Fernando Pizarro Hidalgo</t>
  </si>
  <si>
    <t>ASIS-GI-01488</t>
  </si>
  <si>
    <t>Felipe Andres Saldivar Saldivar</t>
  </si>
  <si>
    <t>ASIS-GI-01489</t>
  </si>
  <si>
    <t>Moises Jimenez Gamboa</t>
  </si>
  <si>
    <t>ASIS-GI-01490</t>
  </si>
  <si>
    <t>Ariel Ricardo Olivares Saavedra</t>
  </si>
  <si>
    <t>ASIS-GI-01491</t>
  </si>
  <si>
    <t>Luis Orlando Rodriguez Vara</t>
  </si>
  <si>
    <t>ASIS-GI-01492</t>
  </si>
  <si>
    <t>Patricio Alejandro Blanco Rivera</t>
  </si>
  <si>
    <t>ASIS-GI-01493</t>
  </si>
  <si>
    <t>Guillermo Enrique Sandoval Gonzalez</t>
  </si>
  <si>
    <t>ASIS-GI-01494</t>
  </si>
  <si>
    <t>Maximo  Fuente Diaz</t>
  </si>
  <si>
    <t>ASIS-GI-01495</t>
  </si>
  <si>
    <t>Cristibal Eduardo Bacho Bacho</t>
  </si>
  <si>
    <t>ASIS-GI-01496</t>
  </si>
  <si>
    <t>Marcos Antonio Collao Bugueño</t>
  </si>
  <si>
    <t>ASIS-GI-01497</t>
  </si>
  <si>
    <t>Christopher Alejandro Abarza Vargas</t>
  </si>
  <si>
    <t>ASIS-GI-01498</t>
  </si>
  <si>
    <t>Franco Andres Fuentes Rojas</t>
  </si>
  <si>
    <t>ASIS-GI-01499</t>
  </si>
  <si>
    <t>Vladimir Orlando Araya Cortes</t>
  </si>
  <si>
    <t>ASIS-GI-01500</t>
  </si>
  <si>
    <t>Luis Enrique Rojas Aguilera</t>
  </si>
  <si>
    <t>ASIS-GI-01501</t>
  </si>
  <si>
    <t>Cristian Andres Avendaño Avendaño</t>
  </si>
  <si>
    <t>ASIS-GI-01502</t>
  </si>
  <si>
    <t>Orlando Eugenio Lopez Segura</t>
  </si>
  <si>
    <t>ASIS-GI-01503</t>
  </si>
  <si>
    <t>Claudia Andrea Torres Valenzuela</t>
  </si>
  <si>
    <t>ASIS-GI-01504</t>
  </si>
  <si>
    <t>Elvis Fredy Araya Bugueño</t>
  </si>
  <si>
    <t>ASIS-GI-01505</t>
  </si>
  <si>
    <t>Rafael Aliro Salas Pizarro</t>
  </si>
  <si>
    <t>ASIS-GI-01506</t>
  </si>
  <si>
    <t>Leonel Enrique Casanga Saldias</t>
  </si>
  <si>
    <t>ASIS-GI-01507</t>
  </si>
  <si>
    <t>David Alfredo Mulet Zarate</t>
  </si>
  <si>
    <t>ASIS-GI-01508</t>
  </si>
  <si>
    <t>Nicole Francisca Oliva  Maldonado</t>
  </si>
  <si>
    <t>ASIS-GI-01509</t>
  </si>
  <si>
    <t>Robinson Joaquin Gonzalez Barraza</t>
  </si>
  <si>
    <t>ASIS-GI-01510</t>
  </si>
  <si>
    <t>Pedro Arturo Rojas Ulloa</t>
  </si>
  <si>
    <t>ASIS-GI-01511</t>
  </si>
  <si>
    <t>Felipe Alberto Rojas Schell</t>
  </si>
  <si>
    <t>ASIS-GI-01512</t>
  </si>
  <si>
    <t>Miguel Angel Quiroga Basaure</t>
  </si>
  <si>
    <t>ASIS-GI-01513</t>
  </si>
  <si>
    <t>Hector Enrique Jopia Cofre</t>
  </si>
  <si>
    <t>ASIS-GI-01514</t>
  </si>
  <si>
    <t>Luis Alejandro Zuñiga Tapia</t>
  </si>
  <si>
    <t>ASIS-GI-01515</t>
  </si>
  <si>
    <t>Jose Mario Diaz Quiroz</t>
  </si>
  <si>
    <t>ASIS-GI-01516</t>
  </si>
  <si>
    <t>Rafael Alejandro Aguilar Pasten</t>
  </si>
  <si>
    <t>ASIS-GI-01517</t>
  </si>
  <si>
    <t>Felipe Esteban Cerda Prieto</t>
  </si>
  <si>
    <t>ASIS-GI-01518</t>
  </si>
  <si>
    <t>Mauricio Hernan Carvajal Gonzalez</t>
  </si>
  <si>
    <t>ASIS-GI-01519</t>
  </si>
  <si>
    <t>William Francisco Rivera Jopia</t>
  </si>
  <si>
    <t>ASIS-GI-01520</t>
  </si>
  <si>
    <t>Carlos Ivan Perez Arancibia</t>
  </si>
  <si>
    <t>ASIS-GI-01521</t>
  </si>
  <si>
    <t>Sebastian Elias Ossandon Castillo</t>
  </si>
  <si>
    <t>ASIS-GI-01522</t>
  </si>
  <si>
    <t>Alex Raul Rojas Villegas</t>
  </si>
  <si>
    <t>ASIS-GI-01523</t>
  </si>
  <si>
    <t>Alberto Rodriguez Escalante</t>
  </si>
  <si>
    <t>ASIS-GI-01524</t>
  </si>
  <si>
    <t>Victor Ignacio Collao Rojas</t>
  </si>
  <si>
    <t>ASIS-GI-01525</t>
  </si>
  <si>
    <t>Jose Dinko Contreras Rosas</t>
  </si>
  <si>
    <t>ASIS-GI-01526</t>
  </si>
  <si>
    <t>ASIS-GI-01527</t>
  </si>
  <si>
    <t>ASIS-GI-01528</t>
  </si>
  <si>
    <t>ASIS-GI-01529</t>
  </si>
  <si>
    <t>Mito Andree Villaseca Muñoz</t>
  </si>
  <si>
    <t>ASIS-GI-01530</t>
  </si>
  <si>
    <t>ASIS-GI-01531</t>
  </si>
  <si>
    <t>ASIS-GI-01532</t>
  </si>
  <si>
    <t>ASIS-GI-01533</t>
  </si>
  <si>
    <t>Miguel Mauricio Avila Rivera</t>
  </si>
  <si>
    <t>ASIS-GI-01534</t>
  </si>
  <si>
    <t>Rigoberto Del Transito Castillo Cadiu</t>
  </si>
  <si>
    <t>ASIS-GI-01535</t>
  </si>
  <si>
    <t>ASIS-GI-01536</t>
  </si>
  <si>
    <t>ASIS-GI-01537</t>
  </si>
  <si>
    <t xml:space="preserve">Exequiel  Romero </t>
  </si>
  <si>
    <t>ASIS-GI-01538</t>
  </si>
  <si>
    <t xml:space="preserve">Miguel Chilla </t>
  </si>
  <si>
    <t>ASIS-GI-01539</t>
  </si>
  <si>
    <t xml:space="preserve">Blas Aguilera </t>
  </si>
  <si>
    <t>ASIS-GI-01540</t>
  </si>
  <si>
    <t xml:space="preserve">Cristian Fredes </t>
  </si>
  <si>
    <t>ASIS-GI-01541</t>
  </si>
  <si>
    <t>Pedro Eduardo Martinez Demonte</t>
  </si>
  <si>
    <t>ASIS-GI-01542</t>
  </si>
  <si>
    <t>Rene Luis Mancilla Paredes</t>
  </si>
  <si>
    <t>ASIS-GI-01543</t>
  </si>
  <si>
    <t>Renan Anselmo Avalos Silva</t>
  </si>
  <si>
    <t>ASIS-GI-01544</t>
  </si>
  <si>
    <t>Antonio Hernan Godoy Salinas</t>
  </si>
  <si>
    <t>ASIS-GI-01545</t>
  </si>
  <si>
    <t>Rodolfo Alexis Araya Bascour</t>
  </si>
  <si>
    <t>ASIS-GI-01546</t>
  </si>
  <si>
    <t>Sebastian Francisco Antonio Pizarro Carvajal</t>
  </si>
  <si>
    <t>ASIS-GI-01547</t>
  </si>
  <si>
    <t>Reynaldo Andres Vejar Flores</t>
  </si>
  <si>
    <t>ASIS-GI-01548</t>
  </si>
  <si>
    <t>Miguel Andres Chavez Gonzalez</t>
  </si>
  <si>
    <t>ASIS-GI-01549</t>
  </si>
  <si>
    <t>Francisco Javier Leiva Tapia</t>
  </si>
  <si>
    <t>ASIS-GI-01550</t>
  </si>
  <si>
    <t>Ivan Francisco Jorquera Alvarado</t>
  </si>
  <si>
    <t>ASIS-GI-01551</t>
  </si>
  <si>
    <t>Francisco Alberto Navarrete Irarrazabal</t>
  </si>
  <si>
    <t>ASIS-GI-01552</t>
  </si>
  <si>
    <t>Dario Segundo Araya Rivera</t>
  </si>
  <si>
    <t>ASIS-GI-01553</t>
  </si>
  <si>
    <t>Carlos Juan Salas Contreras</t>
  </si>
  <si>
    <t>ASIS-GI-01554</t>
  </si>
  <si>
    <t>Manuel Armando Rojas Hernandez</t>
  </si>
  <si>
    <t>ASIS-GI-01555</t>
  </si>
  <si>
    <t>Sebastian Esteban Reyes Martinez</t>
  </si>
  <si>
    <t>ASIS-GI-01556</t>
  </si>
  <si>
    <t>Victor Hernan Vasquez Saravia</t>
  </si>
  <si>
    <t>ASIS-GI-01557</t>
  </si>
  <si>
    <t>Daniel Esteban Villalobos Rojas</t>
  </si>
  <si>
    <t>ASIS-GI-01558</t>
  </si>
  <si>
    <t>Jorge Humberto Espejo Cisternas</t>
  </si>
  <si>
    <t>ASIS-GI-01559</t>
  </si>
  <si>
    <t>Victor Andres Alvarez Carvajal</t>
  </si>
  <si>
    <t>ASIS-GI-01560</t>
  </si>
  <si>
    <t>Adolfo Del Carmen Pizarro Pizarro</t>
  </si>
  <si>
    <t>ASIS-GI-01561</t>
  </si>
  <si>
    <t>Gabriel Manuel Valdivia Mauro</t>
  </si>
  <si>
    <t>ASIS-GI-01562</t>
  </si>
  <si>
    <t>Dixon Esteban Carreño Fernandez</t>
  </si>
  <si>
    <t>ASIS-GI-01563</t>
  </si>
  <si>
    <t>Francisco Javier Rodriguez Dubo</t>
  </si>
  <si>
    <t>ASIS-GI-01564</t>
  </si>
  <si>
    <t>Jesus Patricio Alday Pasten</t>
  </si>
  <si>
    <t>ASIS-GI-01565</t>
  </si>
  <si>
    <t>Eduardo Antonio Olivares Olivares</t>
  </si>
  <si>
    <t>ASIS-GI-01566</t>
  </si>
  <si>
    <t>Alfredo Augusto Rojas Chavez</t>
  </si>
  <si>
    <t>ASIS-GI-01567</t>
  </si>
  <si>
    <t>Francisco Eufemio Collao Oyanedel</t>
  </si>
  <si>
    <t>ASIS-GI-01568</t>
  </si>
  <si>
    <t>Sebastian Alejandro Jorquera Cortes</t>
  </si>
  <si>
    <t>ASIS-GI-01569</t>
  </si>
  <si>
    <t>Francisco Javier Suazo Gonzalez</t>
  </si>
  <si>
    <t>ASIS-GI-01570</t>
  </si>
  <si>
    <t>Esteban Emilio Vasquez Fuentes</t>
  </si>
  <si>
    <t>ASIS-GI-01571</t>
  </si>
  <si>
    <t>Giovanny Paolo Rocco Zepeda</t>
  </si>
  <si>
    <t>ASIS-GI-01572</t>
  </si>
  <si>
    <t>Hector Alexis Rivera Navea</t>
  </si>
  <si>
    <t>ASIS-GI-01573</t>
  </si>
  <si>
    <t>Baltazar Andres Marin  Castillo</t>
  </si>
  <si>
    <t>ASIS-GI-01574</t>
  </si>
  <si>
    <t>Fernando Eduardo Alegre Tapia</t>
  </si>
  <si>
    <t>ASIS-GI-01575</t>
  </si>
  <si>
    <t>Mauricio Alejandro Diaz Leiva</t>
  </si>
  <si>
    <t>ASIS-GI-01576</t>
  </si>
  <si>
    <t>Luis Alejandro Rojas Gallardo</t>
  </si>
  <si>
    <t>ASIS-GI-01577</t>
  </si>
  <si>
    <t>Braulio Elio Mancilla Paredes</t>
  </si>
  <si>
    <t>ASIS-GI-01578</t>
  </si>
  <si>
    <t>Carlos Camilo Zambra Madrid</t>
  </si>
  <si>
    <t>ASIS-GI-01579</t>
  </si>
  <si>
    <t>Javier Alexander Lopez Gonzalez</t>
  </si>
  <si>
    <t>ASIS-GI-01580</t>
  </si>
  <si>
    <t>Jonathan Andres Moroso Perez</t>
  </si>
  <si>
    <t>ASIS-GI-01581</t>
  </si>
  <si>
    <t>Cristian Jose Tapia Guerra</t>
  </si>
  <si>
    <t>ASIS-GI-01582</t>
  </si>
  <si>
    <t>Jose Manuel Montenegro Muñoz</t>
  </si>
  <si>
    <t>ASIS-GI-01583</t>
  </si>
  <si>
    <t>Jose Marcos Ayala Molina</t>
  </si>
  <si>
    <t>ASIS-GI-01584</t>
  </si>
  <si>
    <t>Diego Armando Araya Saldivar</t>
  </si>
  <si>
    <t>ASIS-GI-01585</t>
  </si>
  <si>
    <t>Eduardo Antonio Cortes  Rojas</t>
  </si>
  <si>
    <t>ASIS-GI-01586</t>
  </si>
  <si>
    <t>Edwin Andres Toledo Saavedra</t>
  </si>
  <si>
    <t>ASIS-GI-01587</t>
  </si>
  <si>
    <t>Mario Americo Rozas Quiroga</t>
  </si>
  <si>
    <t>ASIS-GI-01588</t>
  </si>
  <si>
    <t>John Edisson Granada Garcia</t>
  </si>
  <si>
    <t>ASIS-GI-01589</t>
  </si>
  <si>
    <t>Miguel Alejandro Palma Suazo</t>
  </si>
  <si>
    <t>ASIS-GI-01590</t>
  </si>
  <si>
    <t>Sergio Andres Yañez Barraza</t>
  </si>
  <si>
    <t>ASIS-GI-01591</t>
  </si>
  <si>
    <t>Hamilton Andres Mondaca Cortes</t>
  </si>
  <si>
    <t>ASIS-GI-01592</t>
  </si>
  <si>
    <t>Ibar Alexis Cofre Alvarez</t>
  </si>
  <si>
    <t>ASIS-GI-01593</t>
  </si>
  <si>
    <t>Carlos Julio Beas Zenteno</t>
  </si>
  <si>
    <t>ASIS-GI-01594</t>
  </si>
  <si>
    <t>Jose Pio Jorquera Orrego</t>
  </si>
  <si>
    <t>ASIS-GI-01595</t>
  </si>
  <si>
    <t>Fernando Rene Tordecilla Gonzalez</t>
  </si>
  <si>
    <t>ASIS-GI-01596</t>
  </si>
  <si>
    <t>Haroldo Hernan Araya Pizarro</t>
  </si>
  <si>
    <t>ASIS-GI-01597</t>
  </si>
  <si>
    <t>Ivan Juan Andres Gonzalez Cristi</t>
  </si>
  <si>
    <t>ASIS-GI-01598</t>
  </si>
  <si>
    <t>Ricardo Isaias Zepeda Manquez</t>
  </si>
  <si>
    <t>ASIS-GI-01599</t>
  </si>
  <si>
    <t>Jose Francisco Tapia Olivares</t>
  </si>
  <si>
    <t>ASIS-GI-01600</t>
  </si>
  <si>
    <t>Juan Ignacio Miranda Astorga</t>
  </si>
  <si>
    <t>ASIS-GI-01601</t>
  </si>
  <si>
    <t>Sergio Roberto Pizarro Espinoza</t>
  </si>
  <si>
    <t>ASIS-GI-01602</t>
  </si>
  <si>
    <t>Pedro Augusto Aguilera  Quiroga</t>
  </si>
  <si>
    <t>ASIS-GI-01603</t>
  </si>
  <si>
    <t>Luis Eduardo Guerra Garcia</t>
  </si>
  <si>
    <t>ASIS-GI-01604</t>
  </si>
  <si>
    <t>Sergio Eduardo Segovia Tapia</t>
  </si>
  <si>
    <t>ASIS-GI-01605</t>
  </si>
  <si>
    <t>Mauricio Paul Plaza Contreras</t>
  </si>
  <si>
    <t>ASIS-GI-01606</t>
  </si>
  <si>
    <t>Jonathan Alexis Vargas Torres</t>
  </si>
  <si>
    <t>ASIS-GI-01607</t>
  </si>
  <si>
    <t>Eduardo Del Transito Vilches Apablaza</t>
  </si>
  <si>
    <t>ASIS-GI-01608</t>
  </si>
  <si>
    <t>Jonathan Andres Quijada Ortiz</t>
  </si>
  <si>
    <t>ASIS-GI-01609</t>
  </si>
  <si>
    <t>Lorenzo Alejandro Olivares Barraza</t>
  </si>
  <si>
    <t>ASIS-GI-01610</t>
  </si>
  <si>
    <t>ASIS-GI-01611</t>
  </si>
  <si>
    <t>Gabriel Gustavo Gonzalez Gomez</t>
  </si>
  <si>
    <t>ASIS-GI-01612</t>
  </si>
  <si>
    <t>Jose Ramon Bastias Navarro</t>
  </si>
  <si>
    <t>ASIS-GI-01613</t>
  </si>
  <si>
    <t>Michael Alejandro Herrera Beltran</t>
  </si>
  <si>
    <t>ASIS-GI-01614</t>
  </si>
  <si>
    <t>Manuel Rodrigo Salazar Acevedo</t>
  </si>
  <si>
    <t>ASIS-GI-01615</t>
  </si>
  <si>
    <t>Francisco Alberto Arredondo Barraza</t>
  </si>
  <si>
    <t>ASIS-GI-01616</t>
  </si>
  <si>
    <t>Rigoberto Del Carmen Rojas Rozas</t>
  </si>
  <si>
    <t>ASIS-GI-01617</t>
  </si>
  <si>
    <t>Jonathan Alexis Bernales Villarroel</t>
  </si>
  <si>
    <t>ASIS-GI-01618</t>
  </si>
  <si>
    <t>David Isaac Vilches Tapia</t>
  </si>
  <si>
    <t>ASIS-GI-01619</t>
  </si>
  <si>
    <t>Sebastian Ariel Ramos Castillo</t>
  </si>
  <si>
    <t>ASIS-GI-01620</t>
  </si>
  <si>
    <t>Pablo Jacob Donoso Carvajal</t>
  </si>
  <si>
    <t>ASIS-GI-01621</t>
  </si>
  <si>
    <t>Juan Esteban Loaiza Rodriguez</t>
  </si>
  <si>
    <t>ASIS-GI-01622</t>
  </si>
  <si>
    <t>Roberto Diego Aguilera  Cerda</t>
  </si>
  <si>
    <t>ASIS-GI-01623</t>
  </si>
  <si>
    <t>Victor Manuel Cortes  Muños</t>
  </si>
  <si>
    <t>ASIS-GI-01624</t>
  </si>
  <si>
    <t>Ervin Bernardo Marsipil Carmona</t>
  </si>
  <si>
    <t>ASIS-GI-01625</t>
  </si>
  <si>
    <t>Hernan David Cortes  Correa</t>
  </si>
  <si>
    <t>ASIS-GI-01626</t>
  </si>
  <si>
    <t>Luis Andres Perez Torres</t>
  </si>
  <si>
    <t>ASIS-GI-01627</t>
  </si>
  <si>
    <t>Joaquin Enrique Cisternas Aguilera</t>
  </si>
  <si>
    <t>ASIS-GI-01628</t>
  </si>
  <si>
    <t>Ricardo Joel Cepeda Pizarro</t>
  </si>
  <si>
    <t>ASIS-GI-01629</t>
  </si>
  <si>
    <t>Jose Miguel Narbona Gallardo</t>
  </si>
  <si>
    <t>ASIS-GI-01630</t>
  </si>
  <si>
    <t>Daniel Alfonso Avalos Collao</t>
  </si>
  <si>
    <t>ASIS-GI-01631</t>
  </si>
  <si>
    <t>Jorge Omar Manterola Zenteno</t>
  </si>
  <si>
    <t>ASIS-GI-01632</t>
  </si>
  <si>
    <t>Jose Bernardo Jimenez Orellano</t>
  </si>
  <si>
    <t>ASIS-GI-01633</t>
  </si>
  <si>
    <t>Adolfo Antonio Silva Valderrama</t>
  </si>
  <si>
    <t>ASIS-GI-01634</t>
  </si>
  <si>
    <t>Francisco Javier Montoya Cataldo</t>
  </si>
  <si>
    <t>ASIS-GI-01635</t>
  </si>
  <si>
    <t>Rene Felipe Barraza Avalos</t>
  </si>
  <si>
    <t>ASIS-GI-01636</t>
  </si>
  <si>
    <t>Carlos Luis Castillo Herrera</t>
  </si>
  <si>
    <t>ASIS-GI-01637</t>
  </si>
  <si>
    <t>Patricio Enrique Villablanca Vera</t>
  </si>
  <si>
    <t>ASIS-GI-01638</t>
  </si>
  <si>
    <t>Raul Segundo Carvajal Hip</t>
  </si>
  <si>
    <t>ASIS-GI-01639</t>
  </si>
  <si>
    <t>Jose Bernardo Soto Osses</t>
  </si>
  <si>
    <t>ASIS-GI-01640</t>
  </si>
  <si>
    <t>Misael Alejandro Rosas Rivadeneira</t>
  </si>
  <si>
    <t>ASIS-GI-01641</t>
  </si>
  <si>
    <t>Franklin Armando Martinez Perez</t>
  </si>
  <si>
    <t>ASIS-GI-01642</t>
  </si>
  <si>
    <t>Victor Hugo Gallardo  Cuevas</t>
  </si>
  <si>
    <t>ASIS-GI-01643</t>
  </si>
  <si>
    <t>Arnoldo Enrique Ibacache Gonzales</t>
  </si>
  <si>
    <t>ASIS-GI-01644</t>
  </si>
  <si>
    <t>Luis Antonio Muños  Reyes</t>
  </si>
  <si>
    <t>ASIS-GI-01645</t>
  </si>
  <si>
    <t>Guillermo Enrique Astudilo Navarro</t>
  </si>
  <si>
    <t>ASIS-GI-01646</t>
  </si>
  <si>
    <t>ASIS-GI-01647</t>
  </si>
  <si>
    <t>Victor Waldo Campos Rojo</t>
  </si>
  <si>
    <t>ASIS-GI-01648</t>
  </si>
  <si>
    <t>Jorge Adres Araya Cortes</t>
  </si>
  <si>
    <t>ASIS-GI-01649</t>
  </si>
  <si>
    <t>Francisco Javier Bustamente  Oyanedel</t>
  </si>
  <si>
    <t>ASIS-GI-01650</t>
  </si>
  <si>
    <t>Giovanni Francisco Caceres Echeverria</t>
  </si>
  <si>
    <t>ASIS-GI-01651</t>
  </si>
  <si>
    <t>Jose Enrrique Santana Morel</t>
  </si>
  <si>
    <t>ASIS-GI-01652</t>
  </si>
  <si>
    <t>Leonardo Orlando Barahona Hemriquez</t>
  </si>
  <si>
    <t>ASIS-GI-01653</t>
  </si>
  <si>
    <t>Rodrigo Arturo Briceño Inostroza</t>
  </si>
  <si>
    <t>ASIS-GI-01654</t>
  </si>
  <si>
    <t>Adolfo Franklin Saavedra Basaez</t>
  </si>
  <si>
    <t>ASIS-GI-01655</t>
  </si>
  <si>
    <t>Crisman Andres Valenzuela Valenzuela</t>
  </si>
  <si>
    <t>ASIS-GI-01656</t>
  </si>
  <si>
    <t>Andres Antonio Vera Vargas</t>
  </si>
  <si>
    <t>ASIS-GI-01657</t>
  </si>
  <si>
    <t>Danilo Javier Olivares Rodriguez</t>
  </si>
  <si>
    <t>ASIS-GI-01658</t>
  </si>
  <si>
    <t>Cristian Sebastian Muñoz Cortes</t>
  </si>
  <si>
    <t>ASIS-GI-01659</t>
  </si>
  <si>
    <t>Moises Abraham Castro Velasquez</t>
  </si>
  <si>
    <t>ASIS-GI-01660</t>
  </si>
  <si>
    <t>David Alberto Alcaino Fuenzalida</t>
  </si>
  <si>
    <t>ASIS-GI-01661</t>
  </si>
  <si>
    <t>Alfredo Segundo Toledo Diaz</t>
  </si>
  <si>
    <t>ASIS-GI-01662</t>
  </si>
  <si>
    <t xml:space="preserve">Francisco Javier Perira  Araya </t>
  </si>
  <si>
    <t>ASIS-GI-01663</t>
  </si>
  <si>
    <t>Luis Enrique Cespedes Leiva</t>
  </si>
  <si>
    <t>ASIS-GI-01664</t>
  </si>
  <si>
    <t>Diego Mauricio Alcayaga Castillo</t>
  </si>
  <si>
    <t>ASIS-GI-01665</t>
  </si>
  <si>
    <t>Fernando Boris Guillermo Bugueño Carvajal</t>
  </si>
  <si>
    <t>ASIS-GI-01666</t>
  </si>
  <si>
    <t>ASIS-GI-01667</t>
  </si>
  <si>
    <t>Manuel De Jesus Reyes Reyes</t>
  </si>
  <si>
    <t>ASIS-GI-01668</t>
  </si>
  <si>
    <t>ASIS-GI-01669</t>
  </si>
  <si>
    <t>Mario Elier Miranda Luco</t>
  </si>
  <si>
    <t>ASIS-GI-01670</t>
  </si>
  <si>
    <t>Luis Rodrigo Tello Jelvez</t>
  </si>
  <si>
    <t>ASIS-GI-01671</t>
  </si>
  <si>
    <t>ASIS-GI-01672</t>
  </si>
  <si>
    <t>ASIS-GI-01673</t>
  </si>
  <si>
    <t>Gonzalo Adolfo Parra Martinez</t>
  </si>
  <si>
    <t>ASIS-GI-01674</t>
  </si>
  <si>
    <t>Nicolas Leonardo Donoso Ortiz</t>
  </si>
  <si>
    <t>ASIS-GI-01675</t>
  </si>
  <si>
    <t>ASIS-GI-01676</t>
  </si>
  <si>
    <t>Cristian Esteban Varas Pino</t>
  </si>
  <si>
    <t>ASIS-GI-01677</t>
  </si>
  <si>
    <t xml:space="preserve">Gonzalo Omar Toro Araya </t>
  </si>
  <si>
    <t>ASIS-GI-01678</t>
  </si>
  <si>
    <t>ASIS-GI-01679</t>
  </si>
  <si>
    <t>Neftali De Dios Abarca Santis</t>
  </si>
  <si>
    <t>ASIS-GI-01680</t>
  </si>
  <si>
    <t>Freddy Andres Escobar Vasquez</t>
  </si>
  <si>
    <t>ASIS-GI-01681</t>
  </si>
  <si>
    <t>ASIS-GI-01682</t>
  </si>
  <si>
    <t>Leonardo Antonio Rebolledo Moraga</t>
  </si>
  <si>
    <t>ASIS-GI-01683</t>
  </si>
  <si>
    <t>ASIS-GI-01684</t>
  </si>
  <si>
    <t>ASIS-GI-01685</t>
  </si>
  <si>
    <t>Joaquin Cisternas  Aguilera</t>
  </si>
  <si>
    <t>ASIS-GI-01686</t>
  </si>
  <si>
    <t xml:space="preserve">Ricardo Cepeda </t>
  </si>
  <si>
    <t>ASIS-GI-01687</t>
  </si>
  <si>
    <t xml:space="preserve">Jose Narbona </t>
  </si>
  <si>
    <t>ASIS-GI-01688</t>
  </si>
  <si>
    <t xml:space="preserve">Jorge Manterolo </t>
  </si>
  <si>
    <t>ASIS-GI-01689</t>
  </si>
  <si>
    <t xml:space="preserve">Carlos Castillo </t>
  </si>
  <si>
    <t>ASIS-GI-01690</t>
  </si>
  <si>
    <t xml:space="preserve">Francisco Montoya </t>
  </si>
  <si>
    <t>ASIS-GI-01691</t>
  </si>
  <si>
    <t xml:space="preserve">Patricio Villablanca </t>
  </si>
  <si>
    <t>ASIS-GI-01692</t>
  </si>
  <si>
    <t xml:space="preserve">Luis Muñoz </t>
  </si>
  <si>
    <t>ASIS-GI-01693</t>
  </si>
  <si>
    <t>Jorge Araya Cortes</t>
  </si>
  <si>
    <t>ASIS-GI-01694</t>
  </si>
  <si>
    <t xml:space="preserve">Giovanni Caceres </t>
  </si>
  <si>
    <t>ASIS-GI-01695</t>
  </si>
  <si>
    <t xml:space="preserve">Jose  </t>
  </si>
  <si>
    <t>ASIS-GI-01696</t>
  </si>
  <si>
    <t>John Granada Garcia</t>
  </si>
  <si>
    <t>ASIS-GI-01697</t>
  </si>
  <si>
    <t>Mario Rozas Quiroga</t>
  </si>
  <si>
    <t>ASIS-GI-01698</t>
  </si>
  <si>
    <t>Hamilton Mondaca Cortes</t>
  </si>
  <si>
    <t>ASIS-GI-01699</t>
  </si>
  <si>
    <t>Ariel Zamora Olave</t>
  </si>
  <si>
    <t>ASIS-GI-01700</t>
  </si>
  <si>
    <t xml:space="preserve">Juan Miranda </t>
  </si>
  <si>
    <t>ASIS-GI-01701</t>
  </si>
  <si>
    <t>Sergio Segovia Tapia</t>
  </si>
  <si>
    <t>ASIS-GI-01702</t>
  </si>
  <si>
    <t xml:space="preserve">Juan  </t>
  </si>
  <si>
    <t>ASIS-GI-01703</t>
  </si>
  <si>
    <t xml:space="preserve">Manuel Salazar </t>
  </si>
  <si>
    <t>ASIS-GI-01704</t>
  </si>
  <si>
    <t>Luis Perez Torres</t>
  </si>
  <si>
    <t>ASIS-GI-01705</t>
  </si>
  <si>
    <t>Jose Santana Morel</t>
  </si>
  <si>
    <t>ASIS-GI-01706</t>
  </si>
  <si>
    <t>Luis Cespedes Leiva</t>
  </si>
  <si>
    <t>ASIS-GI-01707</t>
  </si>
  <si>
    <t>Francisco Pereira Araya</t>
  </si>
  <si>
    <t>ASIS-GI-01708</t>
  </si>
  <si>
    <t>Neftali Peña Orrego</t>
  </si>
  <si>
    <t>ASIS-GI-01709</t>
  </si>
  <si>
    <t>Jean  Altamirano Cuevas</t>
  </si>
  <si>
    <t>ASIS-GI-01710</t>
  </si>
  <si>
    <t>Ramon Orrego Torres</t>
  </si>
  <si>
    <t>ASIS-GI-01711</t>
  </si>
  <si>
    <t>Jose Santibañez Hormazabal</t>
  </si>
  <si>
    <t>ASIS-GI-01712</t>
  </si>
  <si>
    <t>Edison Muñis Hidalgo</t>
  </si>
  <si>
    <t>ASIS-GI-01713</t>
  </si>
  <si>
    <t>Matias Guzman Trigo</t>
  </si>
  <si>
    <t>ASIS-GI-01714</t>
  </si>
  <si>
    <t>Danilo Olivares Rodriguez</t>
  </si>
  <si>
    <t>ASIS-GI-01715</t>
  </si>
  <si>
    <t>1227008-8</t>
  </si>
  <si>
    <t>Adolfo Saavedra Basaez</t>
  </si>
  <si>
    <t>ASIS-GI-01716</t>
  </si>
  <si>
    <t>Natan Navarrete Gormaz</t>
  </si>
  <si>
    <t>ASIS-GI-01717</t>
  </si>
  <si>
    <t>Jonathan  Salazar Inostroza</t>
  </si>
  <si>
    <t>ASIS-GI-01718</t>
  </si>
  <si>
    <t>Cristian Muñoz Cortes</t>
  </si>
  <si>
    <t>ASIS-GI-01719</t>
  </si>
  <si>
    <t>Arturo Oportus Cuevas</t>
  </si>
  <si>
    <t>ASIS-GI-01720</t>
  </si>
  <si>
    <t>Reinaldo Suarez Vera</t>
  </si>
  <si>
    <t>ASIS-GI-01721</t>
  </si>
  <si>
    <t>Juan Fuentes Poblete</t>
  </si>
  <si>
    <t>ASIS-GI-01722</t>
  </si>
  <si>
    <t>Felipe Aguilera Herrera</t>
  </si>
  <si>
    <t>ASIS-GI-01723</t>
  </si>
  <si>
    <t>Cristian Torres Liberona</t>
  </si>
  <si>
    <t>ASIS-GI-01724</t>
  </si>
  <si>
    <t>Ariel Torres  Liberona</t>
  </si>
  <si>
    <t>ASIS-GI-01725</t>
  </si>
  <si>
    <t>Sebastian Liberona Ponce</t>
  </si>
  <si>
    <t>ASIS-GI-01726</t>
  </si>
  <si>
    <t>Gonzalo Hermosilla Morales</t>
  </si>
  <si>
    <t>ASIS-GI-01727</t>
  </si>
  <si>
    <t>Charlie Casanova Casanova</t>
  </si>
  <si>
    <t>ASIS-GI-01728</t>
  </si>
  <si>
    <t>Jose Cortes Cuellar</t>
  </si>
  <si>
    <t>ASIS-GI-01729</t>
  </si>
  <si>
    <t xml:space="preserve">Leonardo Barahona Henriquez </t>
  </si>
  <si>
    <t>ASIS-GI-01730</t>
  </si>
  <si>
    <t>Hernan  Leiva Garcia</t>
  </si>
  <si>
    <t>ASIS-GI-01731</t>
  </si>
  <si>
    <t xml:space="preserve">Hernan  Leiva Garcia </t>
  </si>
  <si>
    <t>ASIS-GI-01732</t>
  </si>
  <si>
    <t xml:space="preserve">Moises Castro Velasquez </t>
  </si>
  <si>
    <t>ASIS-GI-01733</t>
  </si>
  <si>
    <t>Moises Castro Velasquez</t>
  </si>
  <si>
    <t>ASIS-GI-01734</t>
  </si>
  <si>
    <t>13096283-1</t>
  </si>
  <si>
    <t>Jose Luis Cartagena Tobar</t>
  </si>
  <si>
    <t>ASIS-GI-01735</t>
  </si>
  <si>
    <t>9501556-5</t>
  </si>
  <si>
    <t>Gabriel Arturo Plaza Olivares</t>
  </si>
  <si>
    <t>ASIS-GI-01736</t>
  </si>
  <si>
    <t>13932073-5</t>
  </si>
  <si>
    <t>Mauricio Andres Riquelme Galleguillos</t>
  </si>
  <si>
    <t>ASIS-GI-01737</t>
  </si>
  <si>
    <t>8836688-3</t>
  </si>
  <si>
    <t>Ruben Ramiro Robles Rivera</t>
  </si>
  <si>
    <t>ASIS-GI-01738</t>
  </si>
  <si>
    <t>10468504-8</t>
  </si>
  <si>
    <t>Carlos Enrique Araya Ortiz</t>
  </si>
  <si>
    <t>ASIS-GI-01739</t>
  </si>
  <si>
    <t>13302840-4</t>
  </si>
  <si>
    <t>Carlos Miguel Aviles Pizarro</t>
  </si>
  <si>
    <t>ASIS-GI-01740</t>
  </si>
  <si>
    <t>Fabian Luis Ite Veliz</t>
  </si>
  <si>
    <t>ASIS-GI-01741</t>
  </si>
  <si>
    <t>10028985-7</t>
  </si>
  <si>
    <t>Antonio Bartolome Cartaxo Faundez</t>
  </si>
  <si>
    <t>ASIS-GI-01742</t>
  </si>
  <si>
    <t>ASIS-GI-01743</t>
  </si>
  <si>
    <t>ASIS-GI-01744</t>
  </si>
  <si>
    <t>ASIS-GI-01745</t>
  </si>
  <si>
    <t>ASIS-GI-01746</t>
  </si>
  <si>
    <t>ASIS-GI-01747</t>
  </si>
  <si>
    <t>ASIS-GI-01748</t>
  </si>
  <si>
    <t>ASIS-GI-01749</t>
  </si>
  <si>
    <t>ASIS-GI-01750</t>
  </si>
  <si>
    <t>ASIS-GI-01751</t>
  </si>
  <si>
    <t>ASIS-GI-01752</t>
  </si>
  <si>
    <t>ASIS-GI-01753</t>
  </si>
  <si>
    <t>ASIS-GI-01754</t>
  </si>
  <si>
    <t>ASIS-GI-01755</t>
  </si>
  <si>
    <t>ASIS-GI-01756</t>
  </si>
  <si>
    <t>ASIS-GI-01757</t>
  </si>
  <si>
    <t>ASIS-GI-01758</t>
  </si>
  <si>
    <t>ASIS-GI-01759</t>
  </si>
  <si>
    <t>ASIS-GI-01760</t>
  </si>
  <si>
    <t>ASIS-GI-01761</t>
  </si>
  <si>
    <t>ASIS-GI-01762</t>
  </si>
  <si>
    <t>ASIS-GI-01763</t>
  </si>
  <si>
    <t>ASIS-GI-01764</t>
  </si>
  <si>
    <t>ASIS-GI-01765</t>
  </si>
  <si>
    <t>ASIS-GI-01766</t>
  </si>
  <si>
    <t>ASIS-GI-01767</t>
  </si>
  <si>
    <t>ASIS-GI-01768</t>
  </si>
  <si>
    <t>ASIS-GI-01769</t>
  </si>
  <si>
    <t>ASIS-GI-01770</t>
  </si>
  <si>
    <t>ASIS-GI-01771</t>
  </si>
  <si>
    <t>ASIS-GI-01772</t>
  </si>
  <si>
    <t>ASIS-GI-01773</t>
  </si>
  <si>
    <t>ASIS-GI-01774</t>
  </si>
  <si>
    <t>ASIS-GI-01775</t>
  </si>
  <si>
    <t>ASIS-GI-01776</t>
  </si>
  <si>
    <t>ASIS-GI-01777</t>
  </si>
  <si>
    <t>ASIS-GI-01778</t>
  </si>
  <si>
    <t>ASIS-GI-01779</t>
  </si>
  <si>
    <t>ASIS-GI-01780</t>
  </si>
  <si>
    <t>ASIS-GI-01781</t>
  </si>
  <si>
    <t>ASIS-GI-01782</t>
  </si>
  <si>
    <t>ASIS-GI-01783</t>
  </si>
  <si>
    <t>ASIS-GI-01784</t>
  </si>
  <si>
    <t>ASIS-GI-01785</t>
  </si>
  <si>
    <t>Raul Ortega Perrey</t>
  </si>
  <si>
    <t>ASIS-GI-01786</t>
  </si>
  <si>
    <t>Gonzalo Javier Zuazo Perales</t>
  </si>
  <si>
    <t>ASIS-GI-01787</t>
  </si>
  <si>
    <t>Genaro Albarran Villagra</t>
  </si>
  <si>
    <t>ASIS-GI-01788</t>
  </si>
  <si>
    <t>Edmundo Pedrero Barrera</t>
  </si>
  <si>
    <t>ASIS-GI-01789</t>
  </si>
  <si>
    <t>Salomon Naranjo Maulen</t>
  </si>
  <si>
    <t>ASIS-GI-01790</t>
  </si>
  <si>
    <t>Luis  Gaona Guzman</t>
  </si>
  <si>
    <t>ASIS-GI-01791</t>
  </si>
  <si>
    <t>Ivan Sierra Muñoz</t>
  </si>
  <si>
    <t>ASIS-GI-01792</t>
  </si>
  <si>
    <t>Raul Ahumada Rojas</t>
  </si>
  <si>
    <t>ASIS-GI-01793</t>
  </si>
  <si>
    <t>Jorge Basaez Mena</t>
  </si>
  <si>
    <t>ASIS-GI-01794</t>
  </si>
  <si>
    <t>David Alcalino Fuenzalida</t>
  </si>
  <si>
    <t>ASIS-GI-01795</t>
  </si>
  <si>
    <t>Jose Caceres Rubio</t>
  </si>
  <si>
    <t>ASIS-GI-01796</t>
  </si>
  <si>
    <t>Abner Ferreira Araneda</t>
  </si>
  <si>
    <t>ASIS-GI-01797</t>
  </si>
  <si>
    <t>Andres Vera Vargas</t>
  </si>
  <si>
    <t>ASIS-GI-01798</t>
  </si>
  <si>
    <t>Gabriel  Cepeda Gonzalez</t>
  </si>
  <si>
    <t>ASIS-GI-01799</t>
  </si>
  <si>
    <t>Jorge Fajardo Martinez</t>
  </si>
  <si>
    <t>ASIS-GI-01800</t>
  </si>
  <si>
    <t>Cristian Valenzuela Valenzuela</t>
  </si>
  <si>
    <t>ASIS-GI-01801</t>
  </si>
  <si>
    <t>Mizaldo Pereira Lara</t>
  </si>
  <si>
    <t>ASIS-GI-01802</t>
  </si>
  <si>
    <t>Rafael Diaz Venegas</t>
  </si>
  <si>
    <t>ASIS-GI-01803</t>
  </si>
  <si>
    <t>Hector Carrillo Alarcon</t>
  </si>
  <si>
    <t>ASIS-GI-01804</t>
  </si>
  <si>
    <t xml:space="preserve">David Gomez </t>
  </si>
  <si>
    <t>ASIS-GI-01805</t>
  </si>
  <si>
    <t>Jose Gallardo Salinas</t>
  </si>
  <si>
    <t>ASIS-GI-01806</t>
  </si>
  <si>
    <t>Juan Rodriguez Fuentes</t>
  </si>
  <si>
    <t>ASIS-GI-01807</t>
  </si>
  <si>
    <t>Hector Rivero Guzman</t>
  </si>
  <si>
    <t>ASIS-GI-01808</t>
  </si>
  <si>
    <t>ASIS-GI-01809</t>
  </si>
  <si>
    <t>Sergio  Moyano Rivera</t>
  </si>
  <si>
    <t>ASIS-GI-01810</t>
  </si>
  <si>
    <t>Erica Araya Varas</t>
  </si>
  <si>
    <t>ASIS-GI-01811</t>
  </si>
  <si>
    <t>Alexander Valenzuela  Santis</t>
  </si>
  <si>
    <t>ASIS-GI-01812</t>
  </si>
  <si>
    <t>Cristian Oliva San Martin</t>
  </si>
  <si>
    <t>ASIS-GI-01813</t>
  </si>
  <si>
    <t>Javier Oyarzu Cespedes</t>
  </si>
  <si>
    <t>ASIS-GI-01814</t>
  </si>
  <si>
    <t xml:space="preserve">Raul Carvajal </t>
  </si>
  <si>
    <t>ASIS-GI-01815</t>
  </si>
  <si>
    <t>ASIS-GI-01816</t>
  </si>
  <si>
    <t>ASIS-GI-01817</t>
  </si>
  <si>
    <t>ASIS-GI-01818</t>
  </si>
  <si>
    <t>ASIS-GI-01819</t>
  </si>
  <si>
    <t>ASIS-GI-01820</t>
  </si>
  <si>
    <t>ASIS-GI-01821</t>
  </si>
  <si>
    <t>ASIS-GI-01822</t>
  </si>
  <si>
    <t>ASIS-GI-01823</t>
  </si>
  <si>
    <t>ASIS-GI-01824</t>
  </si>
  <si>
    <t>ASIS-GI-01825</t>
  </si>
  <si>
    <t>ASIS-GI-01826</t>
  </si>
  <si>
    <t>ASIS-GI-01827</t>
  </si>
  <si>
    <t>ASIS-GI-01828</t>
  </si>
  <si>
    <t>ASIS-GI-01829</t>
  </si>
  <si>
    <t>ASIS-GI-01830</t>
  </si>
  <si>
    <t>ASIS-GI-01831</t>
  </si>
  <si>
    <t>ASIS-GI-01832</t>
  </si>
  <si>
    <t>ASIS-GI-01833</t>
  </si>
  <si>
    <t>ASIS-GI-01834</t>
  </si>
  <si>
    <t>ASIS-GI-01835</t>
  </si>
  <si>
    <t>ASIS-GI-01836</t>
  </si>
  <si>
    <t>ASIS-GI-01837</t>
  </si>
  <si>
    <t>ASIS-GI-01838</t>
  </si>
  <si>
    <t>ASIS-GI-01839</t>
  </si>
  <si>
    <t>ASIS-GI-01840</t>
  </si>
  <si>
    <t>ASIS-GI-01841</t>
  </si>
  <si>
    <t>ASIS-GI-01842</t>
  </si>
  <si>
    <t>ASIS-GI-01843</t>
  </si>
  <si>
    <t>ASIS-GI-01845</t>
  </si>
  <si>
    <t>ASIS-GI-01846</t>
  </si>
  <si>
    <t>ASIS-GI-01847</t>
  </si>
  <si>
    <t>ASIS-GI-01848</t>
  </si>
  <si>
    <t>ASIS-GI-01849</t>
  </si>
  <si>
    <t>ASIS-GI-01850</t>
  </si>
  <si>
    <t>ASIS-GI-01851</t>
  </si>
  <si>
    <t>ASIS-GI-01852</t>
  </si>
  <si>
    <t>ASIS-GI-01853</t>
  </si>
  <si>
    <t>ASIS-GI-01854</t>
  </si>
  <si>
    <t>ASIS-GI-01855</t>
  </si>
  <si>
    <t>ASIS-GI-01856</t>
  </si>
  <si>
    <t>ASIS-GI-01857</t>
  </si>
  <si>
    <t>ASIS-GI-01858</t>
  </si>
  <si>
    <t>ASIS-GI-01859</t>
  </si>
  <si>
    <t>ASIS-GI-01860</t>
  </si>
  <si>
    <t>ASIS-GI-01861</t>
  </si>
  <si>
    <t>ASIS-GI-01862</t>
  </si>
  <si>
    <t>ASIS-GI-01863</t>
  </si>
  <si>
    <t>ASIS-GI-01864</t>
  </si>
  <si>
    <t>ASIS-GI-01865</t>
  </si>
  <si>
    <t>ASIS-GI-01866</t>
  </si>
  <si>
    <t>ASIS-GI-01867</t>
  </si>
  <si>
    <t>ASIS-GI-01868</t>
  </si>
  <si>
    <t>ASIS-GI-01869</t>
  </si>
  <si>
    <t>ASIS-GI-01870</t>
  </si>
  <si>
    <t>ASIS-GI-01871</t>
  </si>
  <si>
    <t>ASIS-GI-01872</t>
  </si>
  <si>
    <t>ASIS-GI-01873</t>
  </si>
  <si>
    <t>ASIS-GI-01874</t>
  </si>
  <si>
    <t>ASIS-GI-01875</t>
  </si>
  <si>
    <t>ASIS-GI-01876</t>
  </si>
  <si>
    <t>ASIS-GI-01877</t>
  </si>
  <si>
    <t>ASIS-GI-01878</t>
  </si>
  <si>
    <t>ASIS-GI-01879</t>
  </si>
  <si>
    <t>ASIS-GI-01880</t>
  </si>
  <si>
    <t>ASIS-GI-01882</t>
  </si>
  <si>
    <t>ASIS-GI-01883</t>
  </si>
  <si>
    <t>ASIS-GI-01884</t>
  </si>
  <si>
    <t>ASIS-GI-01885</t>
  </si>
  <si>
    <t>ASIS-GI-01886</t>
  </si>
  <si>
    <t>ASIS-GI-01887</t>
  </si>
  <si>
    <t>ASIS-GI-01888</t>
  </si>
  <si>
    <t>ASIS-GI-01889</t>
  </si>
  <si>
    <t>ASIS-GI-01890</t>
  </si>
  <si>
    <t>ASIS-GI-01891</t>
  </si>
  <si>
    <t>ASIS-GI-01892</t>
  </si>
  <si>
    <t>ASIS-GI-01893</t>
  </si>
  <si>
    <t>ASIS-GI-01894</t>
  </si>
  <si>
    <t>ASIS-GI-01895</t>
  </si>
  <si>
    <t>ASIS-GI-01896</t>
  </si>
  <si>
    <t>ASIS-GI-01897</t>
  </si>
  <si>
    <t>ASIS-GI-01898</t>
  </si>
  <si>
    <t>ASIS-GI-01899</t>
  </si>
  <si>
    <t>ASIS-GI-01904</t>
  </si>
  <si>
    <t>Andres Alejandro Astudillo  Leiva</t>
  </si>
  <si>
    <t>ASIS-GI-01905</t>
  </si>
  <si>
    <t>Joaquin Ignacio Valencia Moruhant</t>
  </si>
  <si>
    <t>ASIS-GI-01906</t>
  </si>
  <si>
    <t>Gonzalo Ivan Sepulveda  Concho</t>
  </si>
  <si>
    <t>ASIS-GI-01907</t>
  </si>
  <si>
    <t>Jonathan Alejandro Gomez Campusano</t>
  </si>
  <si>
    <t>ASIS-GI-01908</t>
  </si>
  <si>
    <t>Herman Juan Godoy Neicul</t>
  </si>
  <si>
    <t>ASIS-GI-01909</t>
  </si>
  <si>
    <t>Robinson Michael Venenciano Galvez</t>
  </si>
  <si>
    <t>ASIS-GI-01910</t>
  </si>
  <si>
    <t>Jairo Jesus Ibacache Ibacache</t>
  </si>
  <si>
    <t>ASIS-GI-01911</t>
  </si>
  <si>
    <t>Cintbia Jasel Olivares  Acevedo</t>
  </si>
  <si>
    <t>ASIS-GI-01912</t>
  </si>
  <si>
    <t>Luis Alberto Ruiz  Jamett</t>
  </si>
  <si>
    <t>ASIS-GI-01913</t>
  </si>
  <si>
    <t>Andrea Carolina Bustamante Peeira</t>
  </si>
  <si>
    <t>ASIS-GI-01914</t>
  </si>
  <si>
    <t>Ricard Antonio Cortes  Piñones</t>
  </si>
  <si>
    <t>ASIS-GI-01915</t>
  </si>
  <si>
    <t>Pabl Jose Cruz Cruz</t>
  </si>
  <si>
    <t>ASIS-GI-01916</t>
  </si>
  <si>
    <t>Claudio Eduardo Aguirre Osven</t>
  </si>
  <si>
    <t>ASIS-GI-01917</t>
  </si>
  <si>
    <t>Jose Almiro Pinto Castillo</t>
  </si>
  <si>
    <t>ASIS-GI-01918</t>
  </si>
  <si>
    <t>Juan Sebastian Bustamente Soto</t>
  </si>
  <si>
    <t>ASIS-GI-01919</t>
  </si>
  <si>
    <t>Milko Leonel Vilchez  Ayarzun</t>
  </si>
  <si>
    <t>ASIS-GI-01920</t>
  </si>
  <si>
    <t>Patricio Aurelio Maturana Vilches</t>
  </si>
  <si>
    <t>ASIS-GI-01921</t>
  </si>
  <si>
    <t>Diego Alberto Jorquera Pons</t>
  </si>
  <si>
    <t>ASIS-GI-01922</t>
  </si>
  <si>
    <t>Rodrigo Esteban Serrano Gonzalez</t>
  </si>
  <si>
    <t>ASIS-GI-01923</t>
  </si>
  <si>
    <t>Luis Arnoldo Cortes  Cortes</t>
  </si>
  <si>
    <t>ASIS-GI-01924</t>
  </si>
  <si>
    <t>Julo Hector Cortes  Pizarro</t>
  </si>
  <si>
    <t>ASIS-GI-01925</t>
  </si>
  <si>
    <t>Williams Rbinson Rojas Gallardo</t>
  </si>
  <si>
    <t>ASIS-GI-01926</t>
  </si>
  <si>
    <t>Julio Domingo Gonzalez Castillo</t>
  </si>
  <si>
    <t>ASIS-GI-01927</t>
  </si>
  <si>
    <t>Jordan Solis  Lazo</t>
  </si>
  <si>
    <t>ASIS-GI-01928</t>
  </si>
  <si>
    <t>Luis Mella Gonzalez</t>
  </si>
  <si>
    <t>ASIS-GI-01929</t>
  </si>
  <si>
    <t>Luis Diaz Pinto</t>
  </si>
  <si>
    <t>ASIS-GI-01930</t>
  </si>
  <si>
    <t>Carlos Enrique Galvez Moreno</t>
  </si>
  <si>
    <t>ASIS-GI-01931</t>
  </si>
  <si>
    <t>Sebastian Eloy Calderon Bugueño</t>
  </si>
  <si>
    <t>ASIS-GI-01932</t>
  </si>
  <si>
    <t>Guillermo Omar Suazo Cortes</t>
  </si>
  <si>
    <t>ASIS-GI-01933</t>
  </si>
  <si>
    <t>Josue Elias Lopez Coroseo</t>
  </si>
  <si>
    <t>ASIS-GI-01934</t>
  </si>
  <si>
    <t>Jose Luis Caro  Trigo</t>
  </si>
  <si>
    <t>ASIS-GI-01935</t>
  </si>
  <si>
    <t>Angelo Alexis Ubila Chavez</t>
  </si>
  <si>
    <t>ASIS-GI-01936</t>
  </si>
  <si>
    <t>Eduardo Del Rosario Olmos Marchant</t>
  </si>
  <si>
    <t>ASIS-GI-01937</t>
  </si>
  <si>
    <t>Rigoberto Baldomero Montero Peña</t>
  </si>
  <si>
    <t>ASIS-GI-01938</t>
  </si>
  <si>
    <t>Luis Ivan Briceño Gallardo</t>
  </si>
  <si>
    <t>ASIS-GI-01939</t>
  </si>
  <si>
    <t>Luis Eduardo Sanchez Zuniaga</t>
  </si>
  <si>
    <t>ASIS-GI-01940</t>
  </si>
  <si>
    <t>Daniel Alejandro Farias Ennana</t>
  </si>
  <si>
    <t>ASIS-GI-01941</t>
  </si>
  <si>
    <t>Humberto Jesus Flores Garmendia</t>
  </si>
  <si>
    <t>ASIS-GI-01942</t>
  </si>
  <si>
    <t>Juan Guilermo Espinoza Acuña</t>
  </si>
  <si>
    <t>ASIS-GI-01943</t>
  </si>
  <si>
    <t>Francisco Javier Reyes Marin</t>
  </si>
  <si>
    <t>ASIS-GI-01944</t>
  </si>
  <si>
    <t>09469406-K</t>
  </si>
  <si>
    <t>Luis Hernan Carvacho Valdez</t>
  </si>
  <si>
    <t>ASIS-GI-01945</t>
  </si>
  <si>
    <t>Felipe Javier Ibacache Marin</t>
  </si>
  <si>
    <t>ASIS-GI-01946</t>
  </si>
  <si>
    <t>Luis Leon Castillo</t>
  </si>
  <si>
    <t>ASIS-GI-01947</t>
  </si>
  <si>
    <t xml:space="preserve">Alberto Lobos </t>
  </si>
  <si>
    <t>ASIS-GI-01948</t>
  </si>
  <si>
    <t>Luis Diaz  Pinto</t>
  </si>
  <si>
    <t>ASIS-GI-01949</t>
  </si>
  <si>
    <t xml:space="preserve">Luis Mella </t>
  </si>
  <si>
    <t>ASIS-GI-01950</t>
  </si>
  <si>
    <t xml:space="preserve">Edinson Reyes </t>
  </si>
  <si>
    <t>ASIS-GI-01951</t>
  </si>
  <si>
    <t xml:space="preserve">Jonathan Vargas </t>
  </si>
  <si>
    <t>ASIS-GI-01952</t>
  </si>
  <si>
    <t xml:space="preserve">Francisca Marturana </t>
  </si>
  <si>
    <t>ASIS-GI-01953</t>
  </si>
  <si>
    <t>Lisbeth Barrera Perez</t>
  </si>
  <si>
    <t>ASIS-GI-01954</t>
  </si>
  <si>
    <t xml:space="preserve">Patricio Tapia </t>
  </si>
  <si>
    <t>ASIS-GI-01955</t>
  </si>
  <si>
    <t>Judit Gallardo Fredes</t>
  </si>
  <si>
    <t>ASIS-GI-01956</t>
  </si>
  <si>
    <t>Jonathan Gomez Campusano</t>
  </si>
  <si>
    <t>ASIS-GI-01957</t>
  </si>
  <si>
    <t>Hernan Godoy Neicul</t>
  </si>
  <si>
    <t>ASIS-GI-01958</t>
  </si>
  <si>
    <t>ASIS-GI-01959</t>
  </si>
  <si>
    <t>Rodrigo Serrano Gonzalez</t>
  </si>
  <si>
    <t>ASIS-GI-01960</t>
  </si>
  <si>
    <t>Jose Gonzalez Bordones</t>
  </si>
  <si>
    <t>ASIS-GI-01961</t>
  </si>
  <si>
    <t>Jose Guerra Vasquez</t>
  </si>
  <si>
    <t>ASIS-GI-01962</t>
  </si>
  <si>
    <t>Juan Pinilla Vega</t>
  </si>
  <si>
    <t>ASIS-GI-01963</t>
  </si>
  <si>
    <t>Michael Saavedra Morales</t>
  </si>
  <si>
    <t>ASIS-GI-01964</t>
  </si>
  <si>
    <t>Jose Bernal Vicuña</t>
  </si>
  <si>
    <t>ASIS-GI-01965</t>
  </si>
  <si>
    <t>Victor Noguera Olivares</t>
  </si>
  <si>
    <t>ASIS-GI-01966</t>
  </si>
  <si>
    <t>Antonio Bastias Muñoz</t>
  </si>
  <si>
    <t>ASIS-GI-01967</t>
  </si>
  <si>
    <t>Rafael Cortes Villalon</t>
  </si>
  <si>
    <t>ASIS-GI-01968</t>
  </si>
  <si>
    <t>Gregory Gonzalez Letelier</t>
  </si>
  <si>
    <t>ASIS-GI-01969</t>
  </si>
  <si>
    <t>Sebastian Quiroz Vasquez</t>
  </si>
  <si>
    <t>ASIS-GI-01970</t>
  </si>
  <si>
    <t>Eduardo Salvatierra Caro</t>
  </si>
  <si>
    <t>ASIS-GI-01971</t>
  </si>
  <si>
    <t>Pablo Nuñez Gallardo</t>
  </si>
  <si>
    <t>ASIS-GI-01972</t>
  </si>
  <si>
    <t>Rosa Alfaro Leon</t>
  </si>
  <si>
    <t>ASIS-GI-01973</t>
  </si>
  <si>
    <t>Esteban Cornejo Pinto</t>
  </si>
  <si>
    <t>ASIS-GI-01974</t>
  </si>
  <si>
    <t>Omar Cortes Ortiz</t>
  </si>
  <si>
    <t>ASIS-GI-01975</t>
  </si>
  <si>
    <t>Nicolas Fernandez Estay</t>
  </si>
  <si>
    <t>ASIS-GI-01976</t>
  </si>
  <si>
    <t>Luis Allendes Rodriguez</t>
  </si>
  <si>
    <t>ASIS-GI-01977</t>
  </si>
  <si>
    <t>Patricio Reyes Cerpa</t>
  </si>
  <si>
    <t>ASIS-GI-01978</t>
  </si>
  <si>
    <t>Domingo Olivares Meza</t>
  </si>
  <si>
    <t>ASIS-GI-01979</t>
  </si>
  <si>
    <t>Erwin Maripil -</t>
  </si>
  <si>
    <t>ASIS-GI-01980</t>
  </si>
  <si>
    <t xml:space="preserve">Fernando Hidalgo </t>
  </si>
  <si>
    <t>ASIS-GI-01981</t>
  </si>
  <si>
    <t>Jose Mendoza Arellano</t>
  </si>
  <si>
    <t>ASIS-GI-01982</t>
  </si>
  <si>
    <t>Daniel Regnaut Rojas</t>
  </si>
  <si>
    <t>ASIS-GI-01983</t>
  </si>
  <si>
    <t xml:space="preserve">Domingo Olivares </t>
  </si>
  <si>
    <t>ASIS-GI-01984</t>
  </si>
  <si>
    <t xml:space="preserve">Erwin Maripil </t>
  </si>
  <si>
    <t>ASIS-GI-01985</t>
  </si>
  <si>
    <t>ASIS-GI-01986</t>
  </si>
  <si>
    <t>ASIS-GI-01987</t>
  </si>
  <si>
    <t>ASIS-GI-01988</t>
  </si>
  <si>
    <t>Juan Carlos Gonzalez Cerpa</t>
  </si>
  <si>
    <t>ASIS-GI-01989</t>
  </si>
  <si>
    <t>Juan Ignacio Pinto Acevedo</t>
  </si>
  <si>
    <t>ASIS-GI-01990</t>
  </si>
  <si>
    <t>Francisco Enrique Seitz Ferrada</t>
  </si>
  <si>
    <t>ASIS-GI-01991</t>
  </si>
  <si>
    <t>Edson Adrian Astudillo Figueroa</t>
  </si>
  <si>
    <t>ASIS-GI-01992</t>
  </si>
  <si>
    <t>Rodrigo Eduardo Orellana Rodriguez</t>
  </si>
  <si>
    <t>ASIS-GI-01993</t>
  </si>
  <si>
    <t>Washington Del Carmen Bugueño Barrera</t>
  </si>
  <si>
    <t>ASIS-GI-01994</t>
  </si>
  <si>
    <t>Sebastian Antonio Araya Perez</t>
  </si>
  <si>
    <t>ASIS-GI-01995</t>
  </si>
  <si>
    <t>Daniel Eduardo Soto Barrera</t>
  </si>
  <si>
    <t>ASIS-GI-01996</t>
  </si>
  <si>
    <t>Juan Esteban Tapia Navea</t>
  </si>
  <si>
    <t>ASIS-GI-01997</t>
  </si>
  <si>
    <t>Manuel Antonio Lincoñir Jofre</t>
  </si>
  <si>
    <t>ASIS-GI-01998</t>
  </si>
  <si>
    <t>Jose Isaias Trigo Bugueño</t>
  </si>
  <si>
    <t>ASIS-GI-01999</t>
  </si>
  <si>
    <t xml:space="preserve">Fernado Enrique Araya Contreras </t>
  </si>
  <si>
    <t>ASIS-GI-02000</t>
  </si>
  <si>
    <t>Franco Eduardo Carmona Arancibia</t>
  </si>
  <si>
    <t>ASIS-GI-02001</t>
  </si>
  <si>
    <t>Harry Antonio Troncoso Carrasco</t>
  </si>
  <si>
    <t>ASIS-GI-02002</t>
  </si>
  <si>
    <t>Luis Eduardo Olivares Cortes</t>
  </si>
  <si>
    <t>ASIS-GI-02003</t>
  </si>
  <si>
    <t>Boris Alejandro Diaz Quintana</t>
  </si>
  <si>
    <t>ASIS-GI-02004</t>
  </si>
  <si>
    <t>Francisco Javier Gonzalez Herrera</t>
  </si>
  <si>
    <t>ASIS-GI-02005</t>
  </si>
  <si>
    <t>Michel Antonio Passalacqua Hidalgo</t>
  </si>
  <si>
    <t>ASIS-GI-02006</t>
  </si>
  <si>
    <t>Antonio Alexis Hurtado  Fuentes</t>
  </si>
  <si>
    <t>ASIS-GI-02007</t>
  </si>
  <si>
    <t>Felipe Antonio Olivares Olivares</t>
  </si>
  <si>
    <t>ASIS-GI-02008</t>
  </si>
  <si>
    <t>Robinson  Medina Higueras</t>
  </si>
  <si>
    <t>ASIS-GI-02009</t>
  </si>
  <si>
    <t>Cristian Ronaldo Olivares Tapia</t>
  </si>
  <si>
    <t>ASIS-GI-02010</t>
  </si>
  <si>
    <t>Enrique Antonio Oliva  Maldonado</t>
  </si>
  <si>
    <t>ASIS-GI-02011</t>
  </si>
  <si>
    <t xml:space="preserve">Maichol Constenla Villegas </t>
  </si>
  <si>
    <t>ASIS-GI-02012</t>
  </si>
  <si>
    <t>Ignacio Uribe Cancino</t>
  </si>
  <si>
    <t>ASIS-GI-02013</t>
  </si>
  <si>
    <t>Cristobal Maforte Concha</t>
  </si>
  <si>
    <t>ASIS-GI-02014</t>
  </si>
  <si>
    <t>Victor Cerda Omar</t>
  </si>
  <si>
    <t>ASIS-GI-02015</t>
  </si>
  <si>
    <t>Bastian Guin Godoy</t>
  </si>
  <si>
    <t>ASIS-GI-02016</t>
  </si>
  <si>
    <t>Miguel Luco Rojas</t>
  </si>
  <si>
    <t>ASIS-GI-02017</t>
  </si>
  <si>
    <t>ASIS-GI-02018</t>
  </si>
  <si>
    <t>Juan Alarcon Guzman</t>
  </si>
  <si>
    <t>ASIS-GI-02019</t>
  </si>
  <si>
    <t>Sigifredo Zapata Barrera</t>
  </si>
  <si>
    <t>ASIS-GI-02020</t>
  </si>
  <si>
    <t>Bernardo Gandara Meneses</t>
  </si>
  <si>
    <t>ASIS-GI-02021</t>
  </si>
  <si>
    <t>Jose Beltran Guzman</t>
  </si>
  <si>
    <t>ASIS-GI-02022</t>
  </si>
  <si>
    <t>Jonny Toledo Ledezma</t>
  </si>
  <si>
    <t>ASIS-GI-02023</t>
  </si>
  <si>
    <t>Rodrigo Gonzalez Saavedra</t>
  </si>
  <si>
    <t>ASIS-GI-02024</t>
  </si>
  <si>
    <t>Jairo Perez Lara</t>
  </si>
  <si>
    <t>ASIS-GI-02025</t>
  </si>
  <si>
    <t>Michael Perez Lara</t>
  </si>
  <si>
    <t>ASIS-GI-02026</t>
  </si>
  <si>
    <t>Leonard Agurto Rusett</t>
  </si>
  <si>
    <t>ASIS-GI-02027</t>
  </si>
  <si>
    <t>Elson Morales Diaz</t>
  </si>
  <si>
    <t>ASIS-GI-02028</t>
  </si>
  <si>
    <t>William Morales Sanzana</t>
  </si>
  <si>
    <t>ASIS-GI-02029</t>
  </si>
  <si>
    <t>Rodrigo Pereira Lara</t>
  </si>
  <si>
    <t>ASIS-GI-02030</t>
  </si>
  <si>
    <t>Eduardo Palma Quiero</t>
  </si>
  <si>
    <t>ASIS-GI-02031</t>
  </si>
  <si>
    <t>Christian Toro Salas</t>
  </si>
  <si>
    <t>ASIS-GI-02032</t>
  </si>
  <si>
    <t>Ivan Figueroa Fernandez</t>
  </si>
  <si>
    <t>ASIS-GI-02033</t>
  </si>
  <si>
    <t>Diego Tapia  Orellana</t>
  </si>
  <si>
    <t>ASIS-GI-02034</t>
  </si>
  <si>
    <t>Elvis Rodriguez Ahumada</t>
  </si>
  <si>
    <t>ASIS-GI-02035</t>
  </si>
  <si>
    <t>Juan Molina Serrano</t>
  </si>
  <si>
    <t>ASIS-GI-02036</t>
  </si>
  <si>
    <t>Jaime Castillo  Henriquez</t>
  </si>
  <si>
    <t>ASIS-GI-02037</t>
  </si>
  <si>
    <t>Rodrigo Vilches Salas</t>
  </si>
  <si>
    <t>ASIS-GI-02038</t>
  </si>
  <si>
    <t>Oscar Muñis Faundes</t>
  </si>
  <si>
    <t>ASIS-GI-02039</t>
  </si>
  <si>
    <t>Felipe Muñoz Marquez</t>
  </si>
  <si>
    <t>ASIS-GI-02040</t>
  </si>
  <si>
    <t>Jose Rojas Dote</t>
  </si>
  <si>
    <t>ASIS-GI-02041</t>
  </si>
  <si>
    <t>Antonio Concha Palavichino</t>
  </si>
  <si>
    <t>ASIS-GI-02042</t>
  </si>
  <si>
    <t>Richardo Ramirez Meza</t>
  </si>
  <si>
    <t>ASIS-GI-02043</t>
  </si>
  <si>
    <t>Cesar Donoso Aravena</t>
  </si>
  <si>
    <t>ASIS-GI-02044</t>
  </si>
  <si>
    <t>Jorge Carmona Guerrero</t>
  </si>
  <si>
    <t>ASIS-GI-02045</t>
  </si>
  <si>
    <t>Carlos Muñoz Bravo</t>
  </si>
  <si>
    <t>ASIS-GI-02046</t>
  </si>
  <si>
    <t>Cesar Candia Rebolledo</t>
  </si>
  <si>
    <t>ASIS-GI-02047</t>
  </si>
  <si>
    <t>Rene Cortes Rivero</t>
  </si>
  <si>
    <t>ASIS-GI-02048</t>
  </si>
  <si>
    <t>Luis Sepulveda Riquelme</t>
  </si>
  <si>
    <t>ASIS-GI-02049</t>
  </si>
  <si>
    <t>Miguel Espinoza Varas</t>
  </si>
  <si>
    <t>ASIS-GI-02050</t>
  </si>
  <si>
    <t>Juan Gajardo Silva</t>
  </si>
  <si>
    <t>ASIS-GI-02051</t>
  </si>
  <si>
    <t>Eduardo Berrios Berrios</t>
  </si>
  <si>
    <t>ASIS-GI-02052</t>
  </si>
  <si>
    <t>Alexis Rodriguez G.</t>
  </si>
  <si>
    <t>ASIS-GI-02053</t>
  </si>
  <si>
    <t>Mario Cuevas Rivera</t>
  </si>
  <si>
    <t>ASIS-GI-02054</t>
  </si>
  <si>
    <t>Rafael Silva Ampuero</t>
  </si>
  <si>
    <t>ASIS-GI-02055</t>
  </si>
  <si>
    <t>Danilo Pavez Gonzales</t>
  </si>
  <si>
    <t>ASIS-GI-02056</t>
  </si>
  <si>
    <t>Nibaldo Enrique Aguilera Cortes</t>
  </si>
  <si>
    <t>ASIS-GI-02057</t>
  </si>
  <si>
    <t>Julio Marcelo Orellana Perez</t>
  </si>
  <si>
    <t>ASIS-GI-02058</t>
  </si>
  <si>
    <t>Jose Hernan Lemus Maldonado</t>
  </si>
  <si>
    <t>ASIS-GI-02059</t>
  </si>
  <si>
    <t>Carlos Andres Pinilla Araya</t>
  </si>
  <si>
    <t>ASIS-GI-02060</t>
  </si>
  <si>
    <t>Jorge Elias Payacan Barraza</t>
  </si>
  <si>
    <t>ASIS-GI-02061</t>
  </si>
  <si>
    <t>Horacio Clemente Merino Morales</t>
  </si>
  <si>
    <t>ASIS-GI-02062</t>
  </si>
  <si>
    <t>Sergio Fernando Novoa Alfaro</t>
  </si>
  <si>
    <t>ASIS-GI-02063</t>
  </si>
  <si>
    <t>Christian Alejandro Araya Diaz</t>
  </si>
  <si>
    <t>ASIS-GI-02064</t>
  </si>
  <si>
    <t>Jaime Andres Lopez Codemarin</t>
  </si>
  <si>
    <t>ASIS-GI-02065</t>
  </si>
  <si>
    <t>Cesar Antonio Eyzaguirre Aranda</t>
  </si>
  <si>
    <t>ASIS-GI-02066</t>
  </si>
  <si>
    <t>ASIS-GI-02067</t>
  </si>
  <si>
    <t>ASIS-GI-02068</t>
  </si>
  <si>
    <t>ASIS-GI-02069</t>
  </si>
  <si>
    <t>ASIS-GI-02070</t>
  </si>
  <si>
    <t>ASIS-GI-02071</t>
  </si>
  <si>
    <t>ASIS-GI-02072</t>
  </si>
  <si>
    <t>ASIS-GI-02073</t>
  </si>
  <si>
    <t>ASIS-GI-02074</t>
  </si>
  <si>
    <t>Daniel Enrique Tapia Vasque</t>
  </si>
  <si>
    <t>ASIS-GI-02075</t>
  </si>
  <si>
    <t>Sebastian Alberto Merino Soto</t>
  </si>
  <si>
    <t>ASIS-GI-02076</t>
  </si>
  <si>
    <t>Victor Hugo Pizarro Escobar</t>
  </si>
  <si>
    <t>ASIS-GI-02077</t>
  </si>
  <si>
    <t>Eduardo Emilio Tapia Maldonado</t>
  </si>
  <si>
    <t>ASIS-GI-02078</t>
  </si>
  <si>
    <t>Pedro Segundo Fernandez Rojas</t>
  </si>
  <si>
    <t>ASIS-GI-02079</t>
  </si>
  <si>
    <t>Daniel Carmelo Aranda Montoya</t>
  </si>
  <si>
    <t>ASIS-GI-02080</t>
  </si>
  <si>
    <t>Jose Miguel Berrios Guerra</t>
  </si>
  <si>
    <t>ASIS-GI-02081</t>
  </si>
  <si>
    <t>Christian Andres Berrios Guerra</t>
  </si>
  <si>
    <t>ASIS-GI-02082</t>
  </si>
  <si>
    <t>Juan Andres Ayala  Carreño</t>
  </si>
  <si>
    <t>ASIS-GI-02083</t>
  </si>
  <si>
    <t>Alexis De Jesus Castillo Garrao</t>
  </si>
  <si>
    <t>ASIS-GI-02084</t>
  </si>
  <si>
    <t>Richard Andres  Villegas Villalobos</t>
  </si>
  <si>
    <t>ASIS-GI-02085</t>
  </si>
  <si>
    <t>Wilson Antonio Moreno Brito</t>
  </si>
  <si>
    <t>ASIS-GI-02086</t>
  </si>
  <si>
    <t>Miguel Angel Carmona Carmona</t>
  </si>
  <si>
    <t>ASIS-GI-02087</t>
  </si>
  <si>
    <t>Benito Andres Gonzalez Castillo</t>
  </si>
  <si>
    <t>ASIS-GI-02088</t>
  </si>
  <si>
    <t>Cristian Ivan   Orellana Mendez</t>
  </si>
  <si>
    <t>ASIS-GI-02089</t>
  </si>
  <si>
    <t>Waldo Alfredo Flores  Vivar</t>
  </si>
  <si>
    <t>ASIS-GI-02090</t>
  </si>
  <si>
    <t>Gabriel Eduardo Solorza Guzman</t>
  </si>
  <si>
    <t>ASIS-GI-02091</t>
  </si>
  <si>
    <t>Hugo Humberto Molina Maturana</t>
  </si>
  <si>
    <t>ASIS-GI-02092</t>
  </si>
  <si>
    <t>Luis Enrique Tordecilla Avalos</t>
  </si>
  <si>
    <t>ASIS-GI-02093</t>
  </si>
  <si>
    <t>Elvis Dalton Aguilera Valenzuela</t>
  </si>
  <si>
    <t>ASIS-GI-02094</t>
  </si>
  <si>
    <t>Abraham Ariel Ossandon Navia</t>
  </si>
  <si>
    <t>ASIS-GI-02095</t>
  </si>
  <si>
    <t>Jose Alberto Araya Medina</t>
  </si>
  <si>
    <t>ASIS-GI-02096</t>
  </si>
  <si>
    <t>Rodrigo Hernan Silva  Droguett</t>
  </si>
  <si>
    <t>ASIS-GI-02097</t>
  </si>
  <si>
    <t>Jose Luis Leiva Moreno</t>
  </si>
  <si>
    <t>ASIS-GI-02098</t>
  </si>
  <si>
    <t>Patricio Orlando Garcia Bustamante</t>
  </si>
  <si>
    <t>ASIS-GI-02099</t>
  </si>
  <si>
    <t>Jorge Francisco Barraza Cortes</t>
  </si>
  <si>
    <t>ASIS-GI-02100</t>
  </si>
  <si>
    <t>Moises Del Rosario Alfaro Tello</t>
  </si>
  <si>
    <t>ASIS-GI-02101</t>
  </si>
  <si>
    <t>Johann Jesus Monreal Navarro</t>
  </si>
  <si>
    <t>ASIS-GI-02102</t>
  </si>
  <si>
    <t>Luis Alberto Sepulveda Riquelme</t>
  </si>
  <si>
    <t>ASIS-GI-02103</t>
  </si>
  <si>
    <t>Patricio Alejandro Contreras Araya</t>
  </si>
  <si>
    <t>ASIS-GI-02104</t>
  </si>
  <si>
    <t>ASIS-GI-02105</t>
  </si>
  <si>
    <t>ASIS-GI-02106</t>
  </si>
  <si>
    <t>ASIS-GI-02107</t>
  </si>
  <si>
    <t>ASIS-GI-02108</t>
  </si>
  <si>
    <t xml:space="preserve">Fernando Enrique Araya Contreras </t>
  </si>
  <si>
    <t>ASIS-GI-02109</t>
  </si>
  <si>
    <t>Yenifer Romina Veas Castro</t>
  </si>
  <si>
    <t>ASIS-GI-02110</t>
  </si>
  <si>
    <t>Claudio Daniel Vivar Vergara</t>
  </si>
  <si>
    <t>ASIS-GI-02111</t>
  </si>
  <si>
    <t>Oscar Edmundo Gonzalez Manquez</t>
  </si>
  <si>
    <t>ASIS-GI-02112</t>
  </si>
  <si>
    <t>Guillermo Juvenal Olivares Vicencio</t>
  </si>
  <si>
    <t>ASIS-GI-02113</t>
  </si>
  <si>
    <t>Fabian Osvaldino Gomez Vicencio</t>
  </si>
  <si>
    <t>ASIS-GI-02114</t>
  </si>
  <si>
    <t>Fabio Jesus Miranda Soto</t>
  </si>
  <si>
    <t>ASIS-GI-02115</t>
  </si>
  <si>
    <t>Walter Andres Alfaro Henriquez</t>
  </si>
  <si>
    <t>ASIS-GI-02116</t>
  </si>
  <si>
    <t>Marco Antonio Nuñez Carvajal</t>
  </si>
  <si>
    <t>ASIS-GI-02117</t>
  </si>
  <si>
    <t>Juan Manuel   Mauna Mauna</t>
  </si>
  <si>
    <t>ASIS-GI-02118</t>
  </si>
  <si>
    <t>Rene Humberto Cortes Rivera</t>
  </si>
  <si>
    <t>ASIS-GI-02119</t>
  </si>
  <si>
    <t>Miguel Angel Espinoza Vargas</t>
  </si>
  <si>
    <t>ASIS-GI-02120</t>
  </si>
  <si>
    <t>Yean Patricio Valencia Valencia</t>
  </si>
  <si>
    <t>ASIS-GI-02121</t>
  </si>
  <si>
    <t>Pablo Alberto Covarrubias Castillo</t>
  </si>
  <si>
    <t>ASIS-GI-02122</t>
  </si>
  <si>
    <t>Ruben Dario Diaz Acevedo</t>
  </si>
  <si>
    <t>ASIS-GI-02123</t>
  </si>
  <si>
    <t>Genaro Andres Hernandez Hernandez</t>
  </si>
  <si>
    <t>ASIS-GI-02124</t>
  </si>
  <si>
    <t>Carlos Amador Alviña Cortes</t>
  </si>
  <si>
    <t>ASIS-GI-02125</t>
  </si>
  <si>
    <t>Felipe Andres Pallauta Carvajal</t>
  </si>
  <si>
    <t>ASIS-GI-02126</t>
  </si>
  <si>
    <t>Jonathan Alexis Urzua Jiraldo</t>
  </si>
  <si>
    <t>ASIS-GI-02127</t>
  </si>
  <si>
    <t>ASIS-GI-02128</t>
  </si>
  <si>
    <t xml:space="preserve">Erick Gustavo Tapia Contreras </t>
  </si>
  <si>
    <t>ASIS-GI-02129</t>
  </si>
  <si>
    <t>ASIS-GI-02130</t>
  </si>
  <si>
    <t>Mercelino Enrique Flores  Maldonado</t>
  </si>
  <si>
    <t>ASIS-GI-02131</t>
  </si>
  <si>
    <t>Daniel Del Transito Veas Villalobos</t>
  </si>
  <si>
    <t>ASIS-GI-02132</t>
  </si>
  <si>
    <t>Hernan Del Carmen Lopez Hurtado</t>
  </si>
  <si>
    <t>ASIS-GI-02133</t>
  </si>
  <si>
    <t>Hector Antonio Chavez Garcia</t>
  </si>
  <si>
    <t>ASIS-GI-02134</t>
  </si>
  <si>
    <t>Carlos Enrique Ossandon Roco</t>
  </si>
  <si>
    <t>ASIS-GI-02135</t>
  </si>
  <si>
    <t>Hector Manuel Estay Navia</t>
  </si>
  <si>
    <t>ASIS-GI-02136</t>
  </si>
  <si>
    <t>Freddy Alonso Vera Paez</t>
  </si>
  <si>
    <t>ASIS-GI-02137</t>
  </si>
  <si>
    <t>Hector Raul Flores  Gonzalez</t>
  </si>
  <si>
    <t>ASIS-GI-02138</t>
  </si>
  <si>
    <t>Diego Antonio Bugueño Zamora</t>
  </si>
  <si>
    <t>ASIS-GI-02139</t>
  </si>
  <si>
    <t>ASIS-GI-02140</t>
  </si>
  <si>
    <t>Rafael Eduardo Brito Olivares</t>
  </si>
  <si>
    <t>ASIS-GI-02141</t>
  </si>
  <si>
    <t>Jorge Danilo Tapia Garcia</t>
  </si>
  <si>
    <t>ASIS-GI-02142</t>
  </si>
  <si>
    <t xml:space="preserve">Yerko Eduardo Astudillo Contreras </t>
  </si>
  <si>
    <t>ASIS-GI-02143</t>
  </si>
  <si>
    <t>Oliver Nader Hidalgo Olivares</t>
  </si>
  <si>
    <t>ASIS-GI-02144</t>
  </si>
  <si>
    <t>Gustavo Osciel Gomez Cortes</t>
  </si>
  <si>
    <t>ASIS-GI-02145</t>
  </si>
  <si>
    <t>Hector Enrique Olivares Chavez</t>
  </si>
  <si>
    <t>ASIS-GI-02146</t>
  </si>
  <si>
    <t>ASIS-GI-02147</t>
  </si>
  <si>
    <t>ASIS-GI-02148</t>
  </si>
  <si>
    <t>Cristian Elias Cepeda Olivares</t>
  </si>
  <si>
    <t>ASIS-GI-02149</t>
  </si>
  <si>
    <t>ASIS-GI-02150</t>
  </si>
  <si>
    <t>Pedro Leonidas Campos Avila</t>
  </si>
  <si>
    <t>ASIS-GI-02151</t>
  </si>
  <si>
    <t>Marisela Ginette Castro Ordenes</t>
  </si>
  <si>
    <t>ASIS-GI-02152</t>
  </si>
  <si>
    <t>Javier Humberto Zamora Jopia</t>
  </si>
  <si>
    <t>ASIS-GI-02153</t>
  </si>
  <si>
    <t>Luis Jonathan Aracena Castillo</t>
  </si>
  <si>
    <t>ASIS-GI-02154</t>
  </si>
  <si>
    <t>Paul Blawciak Gonzalez</t>
  </si>
  <si>
    <t>ASIS-GI-02155</t>
  </si>
  <si>
    <t>Cesar Andres Diaz Cid</t>
  </si>
  <si>
    <t>ASIS-GI-02156</t>
  </si>
  <si>
    <t>Manuel Segundo Morales Tapia</t>
  </si>
  <si>
    <t>ASIS-GI-02157</t>
  </si>
  <si>
    <t>Marcos Ramon Alfaro Cortes</t>
  </si>
  <si>
    <t>ASIS-GI-02158</t>
  </si>
  <si>
    <t>Cristian Antonio Tello Diaz</t>
  </si>
  <si>
    <t>ASIS-GI-02159</t>
  </si>
  <si>
    <t>Joseph Ignacio Barnett Herrera</t>
  </si>
  <si>
    <t>ASIS-GI-02160</t>
  </si>
  <si>
    <t>Julio Cesar Cardenas Cares</t>
  </si>
  <si>
    <t>ASIS-GI-02161</t>
  </si>
  <si>
    <t>Raul Orlando Tapia Venegas</t>
  </si>
  <si>
    <t>ASIS-GI-02162</t>
  </si>
  <si>
    <t>Alejandro Alberto Navarro Rojas</t>
  </si>
  <si>
    <t>ASIS-GI-02163</t>
  </si>
  <si>
    <t>Cristian Daniel Robles Delgado</t>
  </si>
  <si>
    <t>ASIS-GI-02164</t>
  </si>
  <si>
    <t>Victor Manuel Bravo Carvallo</t>
  </si>
  <si>
    <t>ASIS-GI-02165</t>
  </si>
  <si>
    <t>Erwin Andres Fajardo  Mondaca</t>
  </si>
  <si>
    <t>ASIS-GI-02166</t>
  </si>
  <si>
    <t>Juan Carlos Abata Correa</t>
  </si>
  <si>
    <t>ASIS-GI-02167</t>
  </si>
  <si>
    <t>Juan Ivan Gajardo Silva</t>
  </si>
  <si>
    <t>ASIS-GI-02168</t>
  </si>
  <si>
    <t>Alexis Eduardo Rodriguez Gonzalez</t>
  </si>
  <si>
    <t>ASIS-GI-02169</t>
  </si>
  <si>
    <t>Eduardo Fabian Berrios Berrios</t>
  </si>
  <si>
    <t>ASIS-GI-02170</t>
  </si>
  <si>
    <t>Pedro Nolberto Rozas Castillo</t>
  </si>
  <si>
    <t>ASIS-GI-02171</t>
  </si>
  <si>
    <t>Delfin Segundo Saavedra Vega</t>
  </si>
  <si>
    <t>ASIS-GI-02172</t>
  </si>
  <si>
    <t>Andres Esteban Hernandez Peña</t>
  </si>
  <si>
    <t>ASIS-GI-02173</t>
  </si>
  <si>
    <t>Carlos Antonio Castillo Urtubia</t>
  </si>
  <si>
    <t>ASIS-GI-02174</t>
  </si>
  <si>
    <t>Miguel Alfonso Pereira  Castillo</t>
  </si>
  <si>
    <t>ASIS-GI-02175</t>
  </si>
  <si>
    <t>Richard Steven Meneses Ardiles</t>
  </si>
  <si>
    <t>ASIS-GI-02176</t>
  </si>
  <si>
    <t>Elizardo Abel Moyano Tapia</t>
  </si>
  <si>
    <t>ASIS-GI-02177</t>
  </si>
  <si>
    <t>Levi Silvano Manquez Lanas</t>
  </si>
  <si>
    <t>ASIS-GI-02178</t>
  </si>
  <si>
    <t>Luis Alexis Albornoz Mamani</t>
  </si>
  <si>
    <t>ASIS-GI-02179</t>
  </si>
  <si>
    <t>Hugo Angel Geraldo Huenchullan</t>
  </si>
  <si>
    <t>ASIS-GI-02180</t>
  </si>
  <si>
    <t>Francisco Rodolfo Quintrequeo Manqueñir</t>
  </si>
  <si>
    <t>ASIS-GI-02181</t>
  </si>
  <si>
    <t>Mario Alfonso Rivera Cuevas</t>
  </si>
  <si>
    <t>ASIS-GI-02182</t>
  </si>
  <si>
    <t>Sebastian Isahias Rejas Ossandon</t>
  </si>
  <si>
    <t>ASIS-GI-02183</t>
  </si>
  <si>
    <t>Johnatan Nelson Zepeda Guevara</t>
  </si>
  <si>
    <t>ASIS-GI-02184</t>
  </si>
  <si>
    <t>Robinson Cristian Carrasco Veliz</t>
  </si>
  <si>
    <t>ASIS-GI-02185</t>
  </si>
  <si>
    <t>Robinson Luis Medina Higueras</t>
  </si>
  <si>
    <t>ASIS-GI-02186</t>
  </si>
  <si>
    <t>Guillermo Alonso Huerta Cataldo</t>
  </si>
  <si>
    <t>ASIS-GI-02187</t>
  </si>
  <si>
    <t>Juan Carlos Astorga Valencia</t>
  </si>
  <si>
    <t>ASIS-GI-02188</t>
  </si>
  <si>
    <t>Mario Antonio Muñoz Martinez</t>
  </si>
  <si>
    <t>ASIS-GI-02189</t>
  </si>
  <si>
    <t>Patricio Antonio Moreno Moreno</t>
  </si>
  <si>
    <t>ASIS-GI-02190</t>
  </si>
  <si>
    <t>Rene Alfonso Seura Campillay</t>
  </si>
  <si>
    <t>ASIS-GI-02191</t>
  </si>
  <si>
    <t>Francisco Segundo Riquelme Alarcon</t>
  </si>
  <si>
    <t>ASIS-GI-02192</t>
  </si>
  <si>
    <t>Felix Amadiel Villagran Maldonado</t>
  </si>
  <si>
    <t>ASIS-GI-02193</t>
  </si>
  <si>
    <t>Luis Eduardo Nuñez Jimenez</t>
  </si>
  <si>
    <t>ASIS-GI-02194</t>
  </si>
  <si>
    <t>Hugo Arturo Gonzalez Tapia</t>
  </si>
  <si>
    <t>ASIS-GI-02195</t>
  </si>
  <si>
    <t>Milenko Andres Alcayaga Guaringa</t>
  </si>
  <si>
    <t>ASIS-GI-02196</t>
  </si>
  <si>
    <t>Ibo Ignacio Brito Ferrer</t>
  </si>
  <si>
    <t>ASIS-GI-02197</t>
  </si>
  <si>
    <t>Danilo Rogelio De Loudes Gonzalez Pavez</t>
  </si>
  <si>
    <t>ASIS-GI-02198</t>
  </si>
  <si>
    <t>Rafael Armando Ampuero Silva</t>
  </si>
  <si>
    <t>ASIS-GI-02199</t>
  </si>
  <si>
    <t>Juan Andres Ramirez Lillo</t>
  </si>
  <si>
    <t>ASIS-GI-02200</t>
  </si>
  <si>
    <t>Claudio Andre Moraga Gonzalez</t>
  </si>
  <si>
    <t>ASIS-GI-02201</t>
  </si>
  <si>
    <t>Leonardo Fabio Castaño Reina</t>
  </si>
  <si>
    <t>ASIS-GI-02202</t>
  </si>
  <si>
    <t>Fernando Andres Araya Ibacache</t>
  </si>
  <si>
    <t>ASIS-GI-02203</t>
  </si>
  <si>
    <t>Felipe Alejandro Abarca Cordano</t>
  </si>
  <si>
    <t>ASIS-GI-02204</t>
  </si>
  <si>
    <t>Edgardo Antonio Campos Aguilera</t>
  </si>
  <si>
    <t>ASIS-GI-02205</t>
  </si>
  <si>
    <t>Elvys Sandro Soto Herrera</t>
  </si>
  <si>
    <t>ASIS-GI-02206</t>
  </si>
  <si>
    <t>Keren Franchesca Fernandez Olivares</t>
  </si>
  <si>
    <t>ASIS-GI-02207</t>
  </si>
  <si>
    <t>Jahdiel Isaac Arredondo Molina</t>
  </si>
  <si>
    <t>ASIS-GI-02208</t>
  </si>
  <si>
    <t>Cristian Alejandro Oliveros Castillo</t>
  </si>
  <si>
    <t>ASIS-GI-02209</t>
  </si>
  <si>
    <t>Felipe Antonio Flores  Moreno</t>
  </si>
  <si>
    <t>ASIS-GI-02210</t>
  </si>
  <si>
    <t>Albino Artemio Vicencio Araya</t>
  </si>
  <si>
    <t>ASIS-GI-02211</t>
  </si>
  <si>
    <t>Neftali Mateo Soto Araya</t>
  </si>
  <si>
    <t>ASIS-GI-02212</t>
  </si>
  <si>
    <t>ASIS-GI-02213</t>
  </si>
  <si>
    <t>German Del Transito Veas Vega</t>
  </si>
  <si>
    <t>ASIS-GI-02214</t>
  </si>
  <si>
    <t>Geronimo Jose Vilichich Milla</t>
  </si>
  <si>
    <t>ASIS-GI-02215</t>
  </si>
  <si>
    <t>Claudio  Baez Gonzalez</t>
  </si>
  <si>
    <t>ASIS-GI-02216</t>
  </si>
  <si>
    <t>ASIS-GI-02217</t>
  </si>
  <si>
    <t>Maximo Manuel Araya Bugueño</t>
  </si>
  <si>
    <t>ASIS-GI-02218</t>
  </si>
  <si>
    <t>Alexis Enrique Godoy Gonzalez</t>
  </si>
  <si>
    <t>ASIS-GI-02219</t>
  </si>
  <si>
    <t>Rodrigo Alexander Morales Sanchez</t>
  </si>
  <si>
    <t>ASIS-GI-02221</t>
  </si>
  <si>
    <t>ASIS-GI-02222</t>
  </si>
  <si>
    <t>ASIS-GI-02223</t>
  </si>
  <si>
    <t>Leandro Arturo Olivares Gallardo</t>
  </si>
  <si>
    <t>ASIS-GI-02224</t>
  </si>
  <si>
    <t>Raul Esteban Candia Andrade</t>
  </si>
  <si>
    <t>ASIS-GI-02225</t>
  </si>
  <si>
    <t>Mario Alberto Silva  Riquelme</t>
  </si>
  <si>
    <t>ASIS-GI-02226</t>
  </si>
  <si>
    <t>Juan Carlos Pinilla Vega</t>
  </si>
  <si>
    <t>ASIS-GI-02227</t>
  </si>
  <si>
    <t>Jose Luis Mendoza Arellano</t>
  </si>
  <si>
    <t>ASIS-GI-02228</t>
  </si>
  <si>
    <t>Fernando Enrique Hidalgo Valenzuela</t>
  </si>
  <si>
    <t>ASIS-GI-02229</t>
  </si>
  <si>
    <t>Omar Sebastian Cortes Ortiz</t>
  </si>
  <si>
    <t>ASIS-GI-02230</t>
  </si>
  <si>
    <t>Luis Enrique Allendes Rodriguez</t>
  </si>
  <si>
    <t>ASIS-GI-02231</t>
  </si>
  <si>
    <t>Santiago Sergio Arredondo Gonzalez</t>
  </si>
  <si>
    <t>ASIS-GI-02232</t>
  </si>
  <si>
    <t>Ilich Manuel Barraza Chandia</t>
  </si>
  <si>
    <t>ASIS-GI-02233</t>
  </si>
  <si>
    <t>Marcelo Alejandro Contreras Moya</t>
  </si>
  <si>
    <t>ASIS-GI-02234</t>
  </si>
  <si>
    <t xml:space="preserve">Exequiel Hermindo Diaz Oliva </t>
  </si>
  <si>
    <t>ASIS-GI-02235</t>
  </si>
  <si>
    <t>Diego Natan Herrera Arias</t>
  </si>
  <si>
    <t>ASIS-GI-02236</t>
  </si>
  <si>
    <t>Rodrigo Chiple Jure Araya</t>
  </si>
  <si>
    <t>ASIS-GI-02237</t>
  </si>
  <si>
    <t>Cristhian Mauricio Mendez Ramos</t>
  </si>
  <si>
    <t>ASIS-GI-02238</t>
  </si>
  <si>
    <t>Eduardo Antonio Opazo Opazo</t>
  </si>
  <si>
    <t>ASIS-GI-02239</t>
  </si>
  <si>
    <t>Rodrigo Paolo Pinto Cortes</t>
  </si>
  <si>
    <t>ASIS-GI-02240</t>
  </si>
  <si>
    <t>David Rodriguez Nina</t>
  </si>
  <si>
    <t>ASIS-GI-02241</t>
  </si>
  <si>
    <t>Jorge Andres Salazar Hernandez</t>
  </si>
  <si>
    <t>ASIS-GI-02242</t>
  </si>
  <si>
    <t>Rolando Alexis Varas Madariaga</t>
  </si>
  <si>
    <t>ASIS-GI-02243</t>
  </si>
  <si>
    <t>Cristian Marcel Carvajal Rojas</t>
  </si>
  <si>
    <t>ASIS-GI-02244</t>
  </si>
  <si>
    <t>Jorge Alejandro Coloma Coloma</t>
  </si>
  <si>
    <t>ASIS-GI-02245</t>
  </si>
  <si>
    <t>Omar Andres Plaza Garcia</t>
  </si>
  <si>
    <t>ASIS-GI-02246</t>
  </si>
  <si>
    <t>Juan Carlos Valdivia Ramirez</t>
  </si>
  <si>
    <t>ASIS-GI-02247</t>
  </si>
  <si>
    <t>Christian Alejandro Argandoña Ogueda</t>
  </si>
  <si>
    <t>ASIS-GI-02248</t>
  </si>
  <si>
    <t>Enzo Fabian Vicencio Quiroz</t>
  </si>
  <si>
    <t>ASIS-GI-02249</t>
  </si>
  <si>
    <t>Andres Ulises Aguilera Aguilera</t>
  </si>
  <si>
    <t>ASIS-GI-02250</t>
  </si>
  <si>
    <t>Hans Antony Saavedra Araya</t>
  </si>
  <si>
    <t>ASIS-GI-02251</t>
  </si>
  <si>
    <t>Claudio Gutierrez Fuentes</t>
  </si>
  <si>
    <t>ASIS-GI-02252</t>
  </si>
  <si>
    <t xml:space="preserve">Rodrigo Garcia </t>
  </si>
  <si>
    <t>ASIS-GI-02253</t>
  </si>
  <si>
    <t xml:space="preserve">Waldo Araya </t>
  </si>
  <si>
    <t>ASIS-GI-02254</t>
  </si>
  <si>
    <t>Claudio Baez Gonzalez</t>
  </si>
  <si>
    <t>ASIS-GI-02255</t>
  </si>
  <si>
    <t>Eduardo Serrano Barrera</t>
  </si>
  <si>
    <t>ASIS-GI-02256</t>
  </si>
  <si>
    <t>Mauricio Andres Carvajal Peña</t>
  </si>
  <si>
    <t>ASIS-GI-02257</t>
  </si>
  <si>
    <t>Milban Eduardo Gomez Leytan</t>
  </si>
  <si>
    <t>ASIS-GI-02258</t>
  </si>
  <si>
    <t>Leonardo Estanisdoro Ortega Ojeda</t>
  </si>
  <si>
    <t>ASIS-GI-02259</t>
  </si>
  <si>
    <t>Francisco Mauricio Azocar Azocar</t>
  </si>
  <si>
    <t>ASIS-GI-02260</t>
  </si>
  <si>
    <t>Nicomedes Alejandro Pedreros Ñuñes</t>
  </si>
  <si>
    <t>ASIS-GI-02261</t>
  </si>
  <si>
    <t>Benedicto Alejandro Peralta Torres</t>
  </si>
  <si>
    <t>ASIS-GI-02262</t>
  </si>
  <si>
    <t>ASIS-GI-02263</t>
  </si>
  <si>
    <t>Juan Estean Santos Jara</t>
  </si>
  <si>
    <t>ASIS-GI-02264</t>
  </si>
  <si>
    <t>Mitban Eduardo Gomez Leyton</t>
  </si>
  <si>
    <t>ASIS-GI-02265</t>
  </si>
  <si>
    <t>Eduardo Saturnino Serrano Barrera</t>
  </si>
  <si>
    <t>ASIS-GI-02266</t>
  </si>
  <si>
    <t>Raul Alejandro Pizarro Sepulveda</t>
  </si>
  <si>
    <t>ASIS-GI-02267</t>
  </si>
  <si>
    <t>ASIS-GI-02268</t>
  </si>
  <si>
    <t>Nicomedes Alejandro Pedreros Muñoz</t>
  </si>
  <si>
    <t>ASIS-GI-02269</t>
  </si>
  <si>
    <t>Leonardo Estanisdoro Ortega Hernadez</t>
  </si>
  <si>
    <t>ASIS-GI-02270</t>
  </si>
  <si>
    <t>Luis Alejandro Riguelme Rodriguez</t>
  </si>
  <si>
    <t>ASIS-GI-02271</t>
  </si>
  <si>
    <t>ASIS-GI-02272</t>
  </si>
  <si>
    <t>Aldo Ruben Galleguillos Cardenas</t>
  </si>
  <si>
    <t>ASIS-GI-02274</t>
  </si>
  <si>
    <t>Carlos Patricio Callejos Oyandel</t>
  </si>
  <si>
    <t>ASIS-GI-02275</t>
  </si>
  <si>
    <t>Brando Micael Araya Molina</t>
  </si>
  <si>
    <t>ASIS-GI-02276</t>
  </si>
  <si>
    <t>Luis Jose Robles Barraza</t>
  </si>
  <si>
    <t>ASIS-GI-02277</t>
  </si>
  <si>
    <t>Victor Rogelio Nuñez Cordero</t>
  </si>
  <si>
    <t>ASIS-GI-02278</t>
  </si>
  <si>
    <t>ASIS-GI-02279</t>
  </si>
  <si>
    <t>Esteban Andres Guzman Barraza</t>
  </si>
  <si>
    <t>ASIS-GI-02280</t>
  </si>
  <si>
    <t>Jerko Eduardo Barrera Claveria</t>
  </si>
  <si>
    <t>ASIS-GI-02281</t>
  </si>
  <si>
    <t>ASIS-GI-02282</t>
  </si>
  <si>
    <t>Adan De La Cruz Ledezma Campos</t>
  </si>
  <si>
    <t>ASIS-GI-02283</t>
  </si>
  <si>
    <t>ASIS-GI-02284</t>
  </si>
  <si>
    <t>ASIS-GI-02285</t>
  </si>
  <si>
    <t>Moises Alejandro Robledo  Bugueño</t>
  </si>
  <si>
    <t>ASIS-GI-02286</t>
  </si>
  <si>
    <t>ASIS-GI-02288</t>
  </si>
  <si>
    <t>Carlos Alberto Casanga Peña</t>
  </si>
  <si>
    <t>ASIS-GI-02289</t>
  </si>
  <si>
    <t>ASIS-GI-02290</t>
  </si>
  <si>
    <t>Gaston Antonio Gonzalo Prado</t>
  </si>
  <si>
    <t>ASIS-GI-02291</t>
  </si>
  <si>
    <t>ASIS-GI-02292</t>
  </si>
  <si>
    <t>ASIS-GI-02293</t>
  </si>
  <si>
    <t>Daniel Abraham Guzman Hermosilla</t>
  </si>
  <si>
    <t>ASIS-GI-02294</t>
  </si>
  <si>
    <t>Juan Guillermo Vasquez Fajardo</t>
  </si>
  <si>
    <t>ASIS-GI-02295</t>
  </si>
  <si>
    <t>Carlos Guillermo Espinoza Astorga</t>
  </si>
  <si>
    <t>ASIS-GI-02296</t>
  </si>
  <si>
    <t>Juan Francisco Contreras Tirado</t>
  </si>
  <si>
    <t>ASIS-GI-02297</t>
  </si>
  <si>
    <t>Jorge Antonio Martinez Gutierrez</t>
  </si>
  <si>
    <t>ASIS-GI-02298</t>
  </si>
  <si>
    <t>Juan Carlos Robles Gonzalez</t>
  </si>
  <si>
    <t>ASIS-GI-02299</t>
  </si>
  <si>
    <t>Eduardo Enrique Pino Guajardo</t>
  </si>
  <si>
    <t>ASIS-GI-02300</t>
  </si>
  <si>
    <t xml:space="preserve">Gonzalo Andres Cantero Contreras </t>
  </si>
  <si>
    <t>ASIS-GI-02301</t>
  </si>
  <si>
    <t>Willy Adrian Acosta Rojas</t>
  </si>
  <si>
    <t>ASIS-GI-02302</t>
  </si>
  <si>
    <t>Victor Ignacio Barraza Bravo</t>
  </si>
  <si>
    <t>ASIS-GI-02303</t>
  </si>
  <si>
    <t>Eric Garcia Bugueño</t>
  </si>
  <si>
    <t>ASIS-GI-02304</t>
  </si>
  <si>
    <t>Jonathan Michael Macaya Godoy</t>
  </si>
  <si>
    <t>ASIS-GI-02305</t>
  </si>
  <si>
    <t>Franklin Jorquera Carmona</t>
  </si>
  <si>
    <t>ASIS-GI-02306</t>
  </si>
  <si>
    <t>Horacio Rojas Molina</t>
  </si>
  <si>
    <t>ASIS-GI-02307</t>
  </si>
  <si>
    <t>Victor Canales Urrutia</t>
  </si>
  <si>
    <t>ASIS-GI-02308</t>
  </si>
  <si>
    <t>Jose Miguel Bugueño Figueroa</t>
  </si>
  <si>
    <t>ASIS-GI-02309</t>
  </si>
  <si>
    <t>Rodrigo Antonio Puelles Pizarro</t>
  </si>
  <si>
    <t>ASIS-GI-02310</t>
  </si>
  <si>
    <t>Gonzalo Enrique Valencia Alvarez</t>
  </si>
  <si>
    <t>ASIS-GI-02311</t>
  </si>
  <si>
    <t>Daniel Alexis Cabrera Vasquez</t>
  </si>
  <si>
    <t>ASIS-GI-02312</t>
  </si>
  <si>
    <t>ASIS-GI-02313</t>
  </si>
  <si>
    <t>Jorge Andres Vega Vega</t>
  </si>
  <si>
    <t>ASIS-GI-02314</t>
  </si>
  <si>
    <t>ASIS-GI-02315</t>
  </si>
  <si>
    <t>Gustavo Cesar Ostos Arce</t>
  </si>
  <si>
    <t>ASIS-GI-02316</t>
  </si>
  <si>
    <t xml:space="preserve">Paulo Pasten </t>
  </si>
  <si>
    <t>ASIS-GI-02317</t>
  </si>
  <si>
    <t>Luis Arturo Montalba Silva</t>
  </si>
  <si>
    <t>ASIS-GI-02318</t>
  </si>
  <si>
    <t>Luis Felipe Montalba Carvajal</t>
  </si>
  <si>
    <t>ASIS-GI-02319</t>
  </si>
  <si>
    <t>Dante Fabian Poblete Muñoz</t>
  </si>
  <si>
    <t>ASIS-GI-02320</t>
  </si>
  <si>
    <t>ASIS-GI-02321</t>
  </si>
  <si>
    <t>Richard Antoni Tapia Gallardo</t>
  </si>
  <si>
    <t>ASIS-GI-02322</t>
  </si>
  <si>
    <t xml:space="preserve">Juan Guillermo Escobar Contreras </t>
  </si>
  <si>
    <t>ASIS-GI-02323</t>
  </si>
  <si>
    <t>Nicolas Alberto Escobar Diaz</t>
  </si>
  <si>
    <t>ASIS-GI-02324</t>
  </si>
  <si>
    <t>Riger Hernan Aguilera Retamal</t>
  </si>
  <si>
    <t>ASIS-GI-02325</t>
  </si>
  <si>
    <t>Edgar Emerson Felipe Santander Madrid</t>
  </si>
  <si>
    <t>ASIS-GI-02326</t>
  </si>
  <si>
    <t xml:space="preserve">Jose Mauricio Caceres Contreras </t>
  </si>
  <si>
    <t>ASIS-GI-02327</t>
  </si>
  <si>
    <t>Alvaro Armando Diaz Ganga</t>
  </si>
  <si>
    <t>ASIS-GI-02328</t>
  </si>
  <si>
    <t>ASIS-GI-02329</t>
  </si>
  <si>
    <t>Robert Eladio Bugueño Cofre</t>
  </si>
  <si>
    <t>ASIS-GI-02330</t>
  </si>
  <si>
    <t>Oliver Alfredo Flores  Araya</t>
  </si>
  <si>
    <t>ASIS-GI-02331</t>
  </si>
  <si>
    <t>ASIS-GI-02332</t>
  </si>
  <si>
    <t>Luis Hernan Silva  Jimenez</t>
  </si>
  <si>
    <t>ASIS-GI-02333</t>
  </si>
  <si>
    <t>Luis Ismenio Rojas Aguilera</t>
  </si>
  <si>
    <t>ASIS-GI-02334</t>
  </si>
  <si>
    <t>Juan Sebastian Cortes Vega</t>
  </si>
  <si>
    <t>ASIS-GI-02335</t>
  </si>
  <si>
    <t>Roberto Patricio Sagredo Aguilar</t>
  </si>
  <si>
    <t>ASIS-GI-02336</t>
  </si>
  <si>
    <t>David Alejandro Acuña Cordova</t>
  </si>
  <si>
    <t>ASIS-GI-02337</t>
  </si>
  <si>
    <t>Victor Enrique Diaz Avello</t>
  </si>
  <si>
    <t>ASIS-GI-02338</t>
  </si>
  <si>
    <t>ASIS-GI-02339</t>
  </si>
  <si>
    <t>Eric Igor Contreras Mendoza</t>
  </si>
  <si>
    <t>ASIS-GI-02340</t>
  </si>
  <si>
    <t>Roberto Patricio Bugueño Olivares</t>
  </si>
  <si>
    <t>ASIS-GI-02341</t>
  </si>
  <si>
    <t>Tito Eliseo Vega Vega</t>
  </si>
  <si>
    <t>ASIS-GI-02342</t>
  </si>
  <si>
    <t>ASIS-GI-02343</t>
  </si>
  <si>
    <t>Carlos Isaac Morel Arredondo</t>
  </si>
  <si>
    <t>ASIS-GI-02344</t>
  </si>
  <si>
    <t>Juan Ignacio Castro Olivares</t>
  </si>
  <si>
    <t>ASIS-GI-02345</t>
  </si>
  <si>
    <t>Denis Antonio Muñoz Sanchez</t>
  </si>
  <si>
    <t>ASIS-GI-02346</t>
  </si>
  <si>
    <t>Danilo Andres Peña Sias</t>
  </si>
  <si>
    <t>ASIS-GI-02347</t>
  </si>
  <si>
    <t>Leonardo Fernando Barraza Cielo</t>
  </si>
  <si>
    <t>ASIS-GI-02348</t>
  </si>
  <si>
    <t>Luis Eduardo Gallardo Vargas</t>
  </si>
  <si>
    <t>ASIS-GI-02349</t>
  </si>
  <si>
    <t>Luis Alexander Rojas Cortes</t>
  </si>
  <si>
    <t>ASIS-GI-02350</t>
  </si>
  <si>
    <t>Manuel Enrique Arena Cespedes</t>
  </si>
  <si>
    <t>ASIS-GI-02351</t>
  </si>
  <si>
    <t>Jaime Ulises Diaz Romero</t>
  </si>
  <si>
    <t>ASIS-GI-02352</t>
  </si>
  <si>
    <t>Pablo Cesar Leiva Trigo</t>
  </si>
  <si>
    <t>ASIS-GI-02353</t>
  </si>
  <si>
    <t>Victor Hugo Mendez Ulloa</t>
  </si>
  <si>
    <t>ASIS-GI-02354</t>
  </si>
  <si>
    <t>Aliro Enrique Contreras Herrera</t>
  </si>
  <si>
    <t>ASIS-GI-02355</t>
  </si>
  <si>
    <t>Jorge Enrique Campos Lopez</t>
  </si>
  <si>
    <t>ASIS-GI-02356</t>
  </si>
  <si>
    <t>Fernando Andres Quijada Arellana</t>
  </si>
  <si>
    <t>ASIS-GI-02357</t>
  </si>
  <si>
    <t>Claudio Andres Nuñez Nuñez</t>
  </si>
  <si>
    <t>ASIS-GI-02358</t>
  </si>
  <si>
    <t>Frank Alejandro Soto Aguilera</t>
  </si>
  <si>
    <t>ASIS-GI-02359</t>
  </si>
  <si>
    <t>Vicente Bruno Manque Araya</t>
  </si>
  <si>
    <t>ASIS-GI-02360</t>
  </si>
  <si>
    <t>Rodrigo Alfonso Vega Gallo</t>
  </si>
  <si>
    <t>ASIS-GI-02361</t>
  </si>
  <si>
    <t>Adolfo   Valderrama</t>
  </si>
  <si>
    <t>ASIS-GI-02362</t>
  </si>
  <si>
    <t>Victor Maturana Salazar</t>
  </si>
  <si>
    <t>ASIS-GI-02363</t>
  </si>
  <si>
    <t>Luis  Tabilo Barraza</t>
  </si>
  <si>
    <t>ASIS-GI-02364</t>
  </si>
  <si>
    <t>Enrique  Galvez Orrego</t>
  </si>
  <si>
    <t>ASIS-GI-02365</t>
  </si>
  <si>
    <t>ASIS-GI-02366</t>
  </si>
  <si>
    <t>ASIS-GI-02367</t>
  </si>
  <si>
    <t>ASIS-GI-02368</t>
  </si>
  <si>
    <t>Edison Muñiz Hidalgo</t>
  </si>
  <si>
    <t>ASIS-GI-02369</t>
  </si>
  <si>
    <t>ASIS-GI-02370</t>
  </si>
  <si>
    <t>ASIS-GI-02371</t>
  </si>
  <si>
    <t>ASIS-GI-02372</t>
  </si>
  <si>
    <t>ASIS-GI-02373</t>
  </si>
  <si>
    <t>ASIS-GI-02374</t>
  </si>
  <si>
    <t>ASIS-GI-02375</t>
  </si>
  <si>
    <t>ASIS-GI-02376</t>
  </si>
  <si>
    <t>ASIS-GI-02377</t>
  </si>
  <si>
    <t>ASIS-GI-02378</t>
  </si>
  <si>
    <t>ASIS-GI-02379</t>
  </si>
  <si>
    <t>ASIS-GI-02380</t>
  </si>
  <si>
    <t>ASIS-GI-02381</t>
  </si>
  <si>
    <t>ASIS-GI-02382</t>
  </si>
  <si>
    <t>ASIS-GI-02383</t>
  </si>
  <si>
    <t>ASIS-GI-02384</t>
  </si>
  <si>
    <t>Rodrigo Tapia Tapia</t>
  </si>
  <si>
    <t>ASIS-GI-02385</t>
  </si>
  <si>
    <t>ASIS-GI-02386</t>
  </si>
  <si>
    <t>ASIS-GI-02387</t>
  </si>
  <si>
    <t xml:space="preserve">Juan Fuentes Poblete </t>
  </si>
  <si>
    <t>ASIS-GI-02388</t>
  </si>
  <si>
    <t>Elay Antonio Aguilera Zepeda</t>
  </si>
  <si>
    <t>ASIS-GI-02389</t>
  </si>
  <si>
    <t>Stalyn Vladimir Tapia Rojo</t>
  </si>
  <si>
    <t>ASIS-GI-02390</t>
  </si>
  <si>
    <t>Peter Alexis Latuz Rodriguez</t>
  </si>
  <si>
    <t>ASIS-GI-02391</t>
  </si>
  <si>
    <t>Jose Alejandro Barros Mella</t>
  </si>
  <si>
    <t>ASIS-GI-02392</t>
  </si>
  <si>
    <t>Quintin Eduardo Gonzalez Paez</t>
  </si>
  <si>
    <t>ASIS-GI-02393</t>
  </si>
  <si>
    <t>Marcos Alejandro Villalobos Cepeda</t>
  </si>
  <si>
    <t>ASIS-GI-02394</t>
  </si>
  <si>
    <t>Laureano Enrique Irribarra Gomez</t>
  </si>
  <si>
    <t>ASIS-GI-02395</t>
  </si>
  <si>
    <t>Ernesto Eduardo Madariaga Gonzalez</t>
  </si>
  <si>
    <t>ASIS-GI-02396</t>
  </si>
  <si>
    <t>Fabian Andres Romero Maldonado</t>
  </si>
  <si>
    <t>ASIS-GI-02397</t>
  </si>
  <si>
    <t>Lucio Andres Oyanedel Gallardo</t>
  </si>
  <si>
    <t>ASIS-GI-02398</t>
  </si>
  <si>
    <t>Jorge  Antonio Norabuena Guzman</t>
  </si>
  <si>
    <t>ASIS-GI-02399</t>
  </si>
  <si>
    <t>Ignacio Enrique Ramirez Rojas</t>
  </si>
  <si>
    <t>ASIS-GI-02400</t>
  </si>
  <si>
    <t>Serigio Antonio Soto Miranda</t>
  </si>
  <si>
    <t>ASIS-GI-02401</t>
  </si>
  <si>
    <t>Leonidas Antonio Norabuena Fuentes</t>
  </si>
  <si>
    <t>ASIS-GI-02402</t>
  </si>
  <si>
    <t>Carlos Patricio Barraza Castro</t>
  </si>
  <si>
    <t>ASIS-GI-02403</t>
  </si>
  <si>
    <t>Alejandro Fabian Valenciano Maturana</t>
  </si>
  <si>
    <t>ASIS-GI-02404</t>
  </si>
  <si>
    <t>Fabian Andres Reinoso Castellon</t>
  </si>
  <si>
    <t>ASIS-GI-02405</t>
  </si>
  <si>
    <t>Cristian Alejandro Vivar Carvajal</t>
  </si>
  <si>
    <t>ASIS-GI-02406</t>
  </si>
  <si>
    <t>Camila Andrea Ortega Huerta</t>
  </si>
  <si>
    <t>ASIS-GI-02407</t>
  </si>
  <si>
    <t>Cristian Javier Campos Vargas</t>
  </si>
  <si>
    <t>ASIS-GI-02408</t>
  </si>
  <si>
    <t>Aldo Antonio Dubo Rojas</t>
  </si>
  <si>
    <t>ASIS-GI-02409</t>
  </si>
  <si>
    <t>Nicolas Varas Vega</t>
  </si>
  <si>
    <t>ASIS-GI-02410</t>
  </si>
  <si>
    <t>Nicolas Pinochet Perez</t>
  </si>
  <si>
    <t>ASIS-GI-02411</t>
  </si>
  <si>
    <t>Julio Tapia Godoy</t>
  </si>
  <si>
    <t>ASIS-GI-02412</t>
  </si>
  <si>
    <t>Mario Vera Lobos</t>
  </si>
  <si>
    <t>ASIS-GI-02413</t>
  </si>
  <si>
    <t>Franco Fuentes  Rojas</t>
  </si>
  <si>
    <t>ASIS-GI-02414</t>
  </si>
  <si>
    <t>Yorlett Olivares Cepeda</t>
  </si>
  <si>
    <t>ASIS-GI-02415</t>
  </si>
  <si>
    <t>Sebastian Gallardo Contreras</t>
  </si>
  <si>
    <t>ASIS-GI-02416</t>
  </si>
  <si>
    <t>Italo Pizarro Cortes</t>
  </si>
  <si>
    <t>ASIS-GI-02417</t>
  </si>
  <si>
    <t>Juan Eduardo Briones Nuñez</t>
  </si>
  <si>
    <t>ASIS-GI-02418</t>
  </si>
  <si>
    <t>German Bautista Pallero Castillo</t>
  </si>
  <si>
    <t>ASIS-GI-02419</t>
  </si>
  <si>
    <t xml:space="preserve">Diego Alejandro Barraza Campos </t>
  </si>
  <si>
    <t>ASIS-GI-02420</t>
  </si>
  <si>
    <t>Cristobal Canales  Canales</t>
  </si>
  <si>
    <t>ASIS-GI-02421</t>
  </si>
  <si>
    <t>Luis  Caceres  Ortiz</t>
  </si>
  <si>
    <t>ASIS-GI-02422</t>
  </si>
  <si>
    <t>Raul Rojas  Pandolfa</t>
  </si>
  <si>
    <t>ASIS-GI-02423</t>
  </si>
  <si>
    <t>Boris Ogaz Flores</t>
  </si>
  <si>
    <t>ASIS-GI-02424</t>
  </si>
  <si>
    <t>Samuel Betancourt Mendez</t>
  </si>
  <si>
    <t>ASIS-GI-02425</t>
  </si>
  <si>
    <t>Claudio Medina Diaz</t>
  </si>
  <si>
    <t>ASIS-GI-02426</t>
  </si>
  <si>
    <t>Guillermo Olea Alvarez</t>
  </si>
  <si>
    <t>ASIS-GI-02427</t>
  </si>
  <si>
    <t>Aaron Rodriguez Olivares</t>
  </si>
  <si>
    <t>ASIS-GI-02428</t>
  </si>
  <si>
    <t>Claudio Dinamarca Acuña</t>
  </si>
  <si>
    <t>ASIS-GI-02429</t>
  </si>
  <si>
    <t>Jose Jines Jimenez</t>
  </si>
  <si>
    <t>ASIS-GI-02430</t>
  </si>
  <si>
    <t>Claudio Palma Monrroy</t>
  </si>
  <si>
    <t>ASIS-GI-02431</t>
  </si>
  <si>
    <t>Rodrigo Diaz Valenzuela</t>
  </si>
  <si>
    <t>ASIS-GI-02432</t>
  </si>
  <si>
    <t>Leonardo Velozo Olea</t>
  </si>
  <si>
    <t>ASIS-GI-02433</t>
  </si>
  <si>
    <t>Ademar Orrego Patiño</t>
  </si>
  <si>
    <t>ASIS-GI-02434</t>
  </si>
  <si>
    <t>Juan Carlos Burgas Plaza</t>
  </si>
  <si>
    <t>ASIS-GI-02435</t>
  </si>
  <si>
    <t>Fabricio Canales Herrera</t>
  </si>
  <si>
    <t>ASIS-GI-02436</t>
  </si>
  <si>
    <t>Ivan Lagos Torres</t>
  </si>
  <si>
    <t>ASIS-GI-02437</t>
  </si>
  <si>
    <t>Matias Rivera Silva</t>
  </si>
  <si>
    <t>ASIS-GI-02438</t>
  </si>
  <si>
    <t>Victor Davila  Marambio</t>
  </si>
  <si>
    <t>ASIS-GI-02439</t>
  </si>
  <si>
    <t>Fredy Albornoz Bustamante</t>
  </si>
  <si>
    <t>ASIS-GI-02440</t>
  </si>
  <si>
    <t>Patricio Rivera Saavedra</t>
  </si>
  <si>
    <t>ASIS-GI-02441</t>
  </si>
  <si>
    <t>Alex Lazcano Ramirez</t>
  </si>
  <si>
    <t>ASIS-GI-02442</t>
  </si>
  <si>
    <t>Carlos Meneses Ferrada</t>
  </si>
  <si>
    <t>ASIS-GI-02443</t>
  </si>
  <si>
    <t>Bernabe Veliz Sierra</t>
  </si>
  <si>
    <t>ASIS-GI-02444</t>
  </si>
  <si>
    <t>Mauricio Ureta Segura</t>
  </si>
  <si>
    <t>ASIS-GI-02445</t>
  </si>
  <si>
    <t>Marcelo Cofre Pacheco</t>
  </si>
  <si>
    <t>ASIS-GI-02446</t>
  </si>
  <si>
    <t>Eduardo Collao Delgado</t>
  </si>
  <si>
    <t>ASIS-GI-02447</t>
  </si>
  <si>
    <t>Leonel Sanchez Morales</t>
  </si>
  <si>
    <t>ASIS-GI-02448</t>
  </si>
  <si>
    <t>Rodolfo Rojas Flores</t>
  </si>
  <si>
    <t>ASIS-GI-02449</t>
  </si>
  <si>
    <t>Jonatan Perez Rojas</t>
  </si>
  <si>
    <t>ASIS-GI-02450</t>
  </si>
  <si>
    <t>Julio Avanzabe  Millar</t>
  </si>
  <si>
    <t>ASIS-GI-02451</t>
  </si>
  <si>
    <t>Patricio Frez Tello</t>
  </si>
  <si>
    <t>ASIS-GI-02452</t>
  </si>
  <si>
    <t>Ana Maria Guerrero Henriquez</t>
  </si>
  <si>
    <t>ASIS-GI-02453</t>
  </si>
  <si>
    <t>Darwin Cortes Cortes</t>
  </si>
  <si>
    <t>ASIS-GI-02454</t>
  </si>
  <si>
    <t>Juan Uribe  Garces</t>
  </si>
  <si>
    <t>ASIS-GI-02455</t>
  </si>
  <si>
    <t>Miguel Canales Placencia</t>
  </si>
  <si>
    <t>ASIS-GI-02456</t>
  </si>
  <si>
    <t>Edwin Catrio Torres</t>
  </si>
  <si>
    <t>ASIS-GI-02457</t>
  </si>
  <si>
    <t>Gonzalo Retamal Muñoz</t>
  </si>
  <si>
    <t>ASIS-GI-02458</t>
  </si>
  <si>
    <t>Daniel Guerra Jamett</t>
  </si>
  <si>
    <t>ASIS-GI-02459</t>
  </si>
  <si>
    <t>ASIS-GI-02460</t>
  </si>
  <si>
    <t>ASIS-GI-02461</t>
  </si>
  <si>
    <t>ASIS-GI-02462</t>
  </si>
  <si>
    <t>ASIS-GI-02463</t>
  </si>
  <si>
    <t>ASIS-GI-02464</t>
  </si>
  <si>
    <t>ASIS-GI-02465</t>
  </si>
  <si>
    <t>ASIS-GI-02467</t>
  </si>
  <si>
    <t>ASIS-GI-02468</t>
  </si>
  <si>
    <t>ASIS-GI-02469</t>
  </si>
  <si>
    <t>ASIS-GI-02470</t>
  </si>
  <si>
    <t>ASIS-GI-02471</t>
  </si>
  <si>
    <t>ASIS-GI-02473</t>
  </si>
  <si>
    <t>ASIS-GI-02474</t>
  </si>
  <si>
    <t>ASIS-GI-02475</t>
  </si>
  <si>
    <t>ASIS-GI-02476</t>
  </si>
  <si>
    <t>ASIS-GI-02477</t>
  </si>
  <si>
    <t>ASIS-GI-02478</t>
  </si>
  <si>
    <t>ASIS-GI-02479</t>
  </si>
  <si>
    <t>ASIS-GI-02480</t>
  </si>
  <si>
    <t>ASIS-GI-02481</t>
  </si>
  <si>
    <t>ASIS-GI-02482</t>
  </si>
  <si>
    <t>ASIS-GI-02483</t>
  </si>
  <si>
    <t>ASIS-GI-02484</t>
  </si>
  <si>
    <t>ASIS-GI-02485</t>
  </si>
  <si>
    <t>ASIS-GI-02486</t>
  </si>
  <si>
    <t>ASIS-GI-02487</t>
  </si>
  <si>
    <t xml:space="preserve">Reinaldo Zuares </t>
  </si>
  <si>
    <t>ASIS-GI-02488</t>
  </si>
  <si>
    <t>Marcelo Castillo Diaz</t>
  </si>
  <si>
    <t>ASIS-GI-02489</t>
  </si>
  <si>
    <t>Oscar Vergara Miranda</t>
  </si>
  <si>
    <t>ASIS-GI-02490</t>
  </si>
  <si>
    <t>Johan Chandia Caceres</t>
  </si>
  <si>
    <t>ASIS-GI-02491</t>
  </si>
  <si>
    <t>Leonardo Caro Henriquez</t>
  </si>
  <si>
    <t>ASIS-GI-02492</t>
  </si>
  <si>
    <t>Marco Jerez Sanchez</t>
  </si>
  <si>
    <t>ASIS-GI-02493</t>
  </si>
  <si>
    <t>Alex Labre Erices</t>
  </si>
  <si>
    <t>ASIS-GI-02494</t>
  </si>
  <si>
    <t>Victor Fuenzalida Caceres</t>
  </si>
  <si>
    <t>ASIS-GI-02495</t>
  </si>
  <si>
    <t>Juan Gonzalez Gomez</t>
  </si>
  <si>
    <t>ASIS-GI-02496</t>
  </si>
  <si>
    <t>Miguel Paredes Tapia</t>
  </si>
  <si>
    <t>ASIS-GI-02497</t>
  </si>
  <si>
    <t xml:space="preserve">Jordan Gutierrez </t>
  </si>
  <si>
    <t>ASIS-GI-02498</t>
  </si>
  <si>
    <t>Carlos Del Portillo Varela</t>
  </si>
  <si>
    <t>ASIS-GI-02499</t>
  </si>
  <si>
    <t>Maximiliano Moralis Sanzana</t>
  </si>
  <si>
    <t>ASIS-GI-02500</t>
  </si>
  <si>
    <t>Gonzalo Baez Monsalve</t>
  </si>
  <si>
    <t>ASIS-GI-02501</t>
  </si>
  <si>
    <t>Pedro Varas Freire</t>
  </si>
  <si>
    <t>ASIS-GI-02502</t>
  </si>
  <si>
    <t xml:space="preserve">Robinson Milla </t>
  </si>
  <si>
    <t>ASIS-GI-02503</t>
  </si>
  <si>
    <t>Jose Luis Rafensu Vasquez</t>
  </si>
  <si>
    <t>ASIS-GI-02504</t>
  </si>
  <si>
    <t>Victor Mendez Ulloa</t>
  </si>
  <si>
    <t>ASIS-GI-02505</t>
  </si>
  <si>
    <t>ASIS-GI-02506</t>
  </si>
  <si>
    <t>Leonardo Gabriel Castro Clavijo</t>
  </si>
  <si>
    <t>ASIS-GI-02507</t>
  </si>
  <si>
    <t>Yonathan Sergio Cardenas Molina</t>
  </si>
  <si>
    <t>ASIS-GI-02508</t>
  </si>
  <si>
    <t>Carlos Javier Cortes Rojas</t>
  </si>
  <si>
    <t>ASIS-GI-02509</t>
  </si>
  <si>
    <t>Daniel Francisco Vallejos Rodriguez</t>
  </si>
  <si>
    <t>ASIS-GI-02510</t>
  </si>
  <si>
    <t>Roberto Anibal Hidalgo Carooza</t>
  </si>
  <si>
    <t>ASIS-GI-02511</t>
  </si>
  <si>
    <t>Carlos Ivan Yañez Castillo</t>
  </si>
  <si>
    <t>ASIS-GI-02512</t>
  </si>
  <si>
    <t>Carlos Raul Moraga Soto</t>
  </si>
  <si>
    <t>ASIS-GI-02513</t>
  </si>
  <si>
    <t>Matiasd Nicolas Quezada Rioseco</t>
  </si>
  <si>
    <t>ASIS-GI-02514</t>
  </si>
  <si>
    <t>Gonzalo Antonio Alfaro Guerra</t>
  </si>
  <si>
    <t>ASIS-GI-02515</t>
  </si>
  <si>
    <t>Patricio Ignacio Acuña Diaz</t>
  </si>
  <si>
    <t>ASIS-GI-02516</t>
  </si>
  <si>
    <t>Daniel Ignacio Busdtamante Cepeda</t>
  </si>
  <si>
    <t>ASIS-GI-02517</t>
  </si>
  <si>
    <t>Cristofer Fabian Astudillo Perez</t>
  </si>
  <si>
    <t>ASIS-GI-02518</t>
  </si>
  <si>
    <t>Guillermo Segundo Cortes  Cortes</t>
  </si>
  <si>
    <t>ASIS-GI-02519</t>
  </si>
  <si>
    <t>Jaime Enrique Cancino Gonzalez</t>
  </si>
  <si>
    <t>ASIS-GI-02520</t>
  </si>
  <si>
    <t>Cristian Eduardo Salas Nuñez</t>
  </si>
  <si>
    <t>ASIS-GI-02521</t>
  </si>
  <si>
    <t>Patricio German Carvajal Rojas</t>
  </si>
  <si>
    <t>ASIS-GI-02522</t>
  </si>
  <si>
    <t>Jaime Del Transito Salinas Carvajal</t>
  </si>
  <si>
    <t>ASIS-GI-02523</t>
  </si>
  <si>
    <t>Luis Andres Reyes Pons</t>
  </si>
  <si>
    <t>ASIS-GI-02524</t>
  </si>
  <si>
    <t>Marco Andres Collao Araos</t>
  </si>
  <si>
    <t>ASIS-GI-02525</t>
  </si>
  <si>
    <t>Jaime Pablo Verdejo Farias</t>
  </si>
  <si>
    <t>ASIS-GI-02526</t>
  </si>
  <si>
    <t>Eduardo Gabriel Collao Huerta</t>
  </si>
  <si>
    <t>ASIS-GI-02527</t>
  </si>
  <si>
    <t>Rigoberto Flores Villanueva Flores</t>
  </si>
  <si>
    <t>ASIS-GI-02528</t>
  </si>
  <si>
    <t>Carlos Moraga Soto</t>
  </si>
  <si>
    <t>ASIS-GI-02529</t>
  </si>
  <si>
    <t>Matias Quezada Rioseco</t>
  </si>
  <si>
    <t>ASIS-GI-02530</t>
  </si>
  <si>
    <t>Ruben Ulloa Guajardo</t>
  </si>
  <si>
    <t>ASIS-GI-02531</t>
  </si>
  <si>
    <t>Gonzalo Alfaro Guerra</t>
  </si>
  <si>
    <t>ASIS-GI-02532</t>
  </si>
  <si>
    <t>Patricio Acuña Diaz</t>
  </si>
  <si>
    <t>ASIS-GI-02533</t>
  </si>
  <si>
    <t>Cristofer Astudillo Perez</t>
  </si>
  <si>
    <t>ASIS-GI-02534</t>
  </si>
  <si>
    <t>Daniel Bustamante Cepeda</t>
  </si>
  <si>
    <t>ASIS-GI-02536</t>
  </si>
  <si>
    <t>Camilo Cepeda Bustamante</t>
  </si>
  <si>
    <t>ASIS-GI-02537</t>
  </si>
  <si>
    <t>Jonathan Cardenas Molina</t>
  </si>
  <si>
    <t>ASIS-GI-02538</t>
  </si>
  <si>
    <t>Carlos Yañez Castillo</t>
  </si>
  <si>
    <t>ASIS-GI-02539</t>
  </si>
  <si>
    <t>Leonardo Castro Clavijo</t>
  </si>
  <si>
    <t>ASIS-GI-02540</t>
  </si>
  <si>
    <t>Carlos Cortes Rojas</t>
  </si>
  <si>
    <t>ASIS-GI-02541</t>
  </si>
  <si>
    <t>Roberto Hidalgo Carroza</t>
  </si>
  <si>
    <t>ASIS-GI-02542</t>
  </si>
  <si>
    <t>Daniel Vallejos Rodriguez</t>
  </si>
  <si>
    <t>ASIS-GI-02543</t>
  </si>
  <si>
    <t>ASIS-GI-02544</t>
  </si>
  <si>
    <t>Marcelo Andres Cuevas Viedma</t>
  </si>
  <si>
    <t>ASIS-GI-02545</t>
  </si>
  <si>
    <t>Jonathan Walter Pallero Castillo</t>
  </si>
  <si>
    <t>ASIS-GI-02546</t>
  </si>
  <si>
    <t>ASIS-GI-02547</t>
  </si>
  <si>
    <t>Luis Gabriel Gutierrez  Tapia</t>
  </si>
  <si>
    <t>ASIS-GI-02548</t>
  </si>
  <si>
    <t>Guillermo Mauricio Alcota Hurtado</t>
  </si>
  <si>
    <t>ASIS-GI-02549</t>
  </si>
  <si>
    <t>ASIS-GI-02550</t>
  </si>
  <si>
    <t>ASIS-GI-02551</t>
  </si>
  <si>
    <t>Jonas Jefte Serena Tapia</t>
  </si>
  <si>
    <t>ASIS-GI-02552</t>
  </si>
  <si>
    <t>Maicol Jonas Quiroz Estay</t>
  </si>
  <si>
    <t>ASIS-GI-02553</t>
  </si>
  <si>
    <t>ASIS-GI-02554</t>
  </si>
  <si>
    <t>Victor Manuel Covarrubias Barraza</t>
  </si>
  <si>
    <t>ASIS-GI-02555</t>
  </si>
  <si>
    <t>Miguel Barahora Vallejos</t>
  </si>
  <si>
    <t>ASIS-GI-02556</t>
  </si>
  <si>
    <t>Marcel0 Diaz Vera</t>
  </si>
  <si>
    <t>ASIS-GI-02557</t>
  </si>
  <si>
    <t>Luis Oliveros Sanchez</t>
  </si>
  <si>
    <t>ASIS-GI-02558</t>
  </si>
  <si>
    <t>Luis Troncoso Espinoza</t>
  </si>
  <si>
    <t>ASIS-GI-02559</t>
  </si>
  <si>
    <t>Francisco Javier Montoya  Cataldo</t>
  </si>
  <si>
    <t>ASIS-GI-02560</t>
  </si>
  <si>
    <t>Alvaro Sebastian Nuñez Villalon</t>
  </si>
  <si>
    <t>ASIS-GI-02561</t>
  </si>
  <si>
    <t>Miguel Heite Herrera</t>
  </si>
  <si>
    <t>ASIS-GI-02562</t>
  </si>
  <si>
    <t>Fabian Villegas Muñoz</t>
  </si>
  <si>
    <t>ASIS-GI-02563</t>
  </si>
  <si>
    <t>Enzo Fernandez Bonviere</t>
  </si>
  <si>
    <t>ASIS-GI-02564</t>
  </si>
  <si>
    <t>Oscar Villegas Muñoz</t>
  </si>
  <si>
    <t>ASIS-GI-02565</t>
  </si>
  <si>
    <t>Maximiliano Carrasco Yañez</t>
  </si>
  <si>
    <t>ASIS-GI-02566</t>
  </si>
  <si>
    <t>Oscar Agurto Olivares</t>
  </si>
  <si>
    <t>ASIS-GI-02567</t>
  </si>
  <si>
    <t>Cristian Martinez Mendez</t>
  </si>
  <si>
    <t>ASIS-GI-02568</t>
  </si>
  <si>
    <t>Oscar Villegas Becerra</t>
  </si>
  <si>
    <t>ASIS-GI-02569</t>
  </si>
  <si>
    <t>Manuel Alejandro Collao Rivadeneira</t>
  </si>
  <si>
    <t>ASIS-GI-02570</t>
  </si>
  <si>
    <t>Sebastian Ivo Bugueño Salinas</t>
  </si>
  <si>
    <t>ASIS-GI-02571</t>
  </si>
  <si>
    <t>Ramon Antonio Rodriguez Santana</t>
  </si>
  <si>
    <t>ASIS-GI-02572</t>
  </si>
  <si>
    <t>Luis Eduardo Castillo Alfaro</t>
  </si>
  <si>
    <t>ASIS-GI-02573</t>
  </si>
  <si>
    <t>Mauricio Antonio Gonzalez Farias</t>
  </si>
  <si>
    <t>ASIS-GI-02574</t>
  </si>
  <si>
    <t>Heriberto Segundo Taucano Lazo</t>
  </si>
  <si>
    <t>ASIS-GI-02575</t>
  </si>
  <si>
    <t>Victor Antonio Lazcano Triviño</t>
  </si>
  <si>
    <t>ASIS-GI-02576</t>
  </si>
  <si>
    <t>Hernan Alexi Salas Salazar</t>
  </si>
  <si>
    <t>ASIS-GI-02577</t>
  </si>
  <si>
    <t>Maykol Giovanny Casanga Alfaro</t>
  </si>
  <si>
    <t>ASIS-GI-02578</t>
  </si>
  <si>
    <t>Jaime David Garcia Moya</t>
  </si>
  <si>
    <t>ASIS-GI-02579</t>
  </si>
  <si>
    <t>Segundo Abraham Bugueño Marquez</t>
  </si>
  <si>
    <t>ASIS-GI-02580</t>
  </si>
  <si>
    <t>Jose Luis Ibañez Palma</t>
  </si>
  <si>
    <t>ASIS-GI-02581</t>
  </si>
  <si>
    <t>Alejandro Enrique Muñoz Herrera</t>
  </si>
  <si>
    <t>ASIS-GI-02582</t>
  </si>
  <si>
    <t>Diego Armando Acosta Bugueño</t>
  </si>
  <si>
    <t>ASIS-GI-02583</t>
  </si>
  <si>
    <t>David Arnoldo Ferreira Pizarro</t>
  </si>
  <si>
    <t>ASIS-GI-02584</t>
  </si>
  <si>
    <t>Damian Alejandro Garcia Gallardo</t>
  </si>
  <si>
    <t>ASIS-GI-02585</t>
  </si>
  <si>
    <t>Rodrigo Enrique Molina Tapia</t>
  </si>
  <si>
    <t>ASIS-GI-02586</t>
  </si>
  <si>
    <t>Abraham Isaac Nuñez Oyarce</t>
  </si>
  <si>
    <t>ASIS-GI-02587</t>
  </si>
  <si>
    <t>Claudio Antonio Reyes Marin</t>
  </si>
  <si>
    <t>ASIS-GI-02588</t>
  </si>
  <si>
    <t>Ignacio Faundez Gonzalez Cespedes</t>
  </si>
  <si>
    <t>ASIS-GI-02589</t>
  </si>
  <si>
    <t>Cesar Antonio Manque Barraza</t>
  </si>
  <si>
    <t>ASIS-GI-02590</t>
  </si>
  <si>
    <t>Cristian Antonio Suarez Oivar</t>
  </si>
  <si>
    <t>ASIS-GI-02591</t>
  </si>
  <si>
    <t>Wilson Alvaro Araya Cortes</t>
  </si>
  <si>
    <t>ASIS-GI-02592</t>
  </si>
  <si>
    <t>Humberto Del Rosario Gallardo Acuña</t>
  </si>
  <si>
    <t>ASIS-GI-02593</t>
  </si>
  <si>
    <t>Fernando Oriel Tabilo Zamora</t>
  </si>
  <si>
    <t>ASIS-GI-02594</t>
  </si>
  <si>
    <t>Patricio Andres Troncoso Zapata</t>
  </si>
  <si>
    <t>ASIS-GI-02595</t>
  </si>
  <si>
    <t>Claudio Maximiliano Varas Astudillo</t>
  </si>
  <si>
    <t>ASIS-GI-02596</t>
  </si>
  <si>
    <t>Luis Hernan Carvacho Valdes</t>
  </si>
  <si>
    <t>ASIS-GI-02597</t>
  </si>
  <si>
    <t>Fernando Gonzalo Del Carmen Silva Lopez</t>
  </si>
  <si>
    <t>ASIS-GI-02598</t>
  </si>
  <si>
    <t>Samuel Rodrigo Silva Inzunza</t>
  </si>
  <si>
    <t>ASIS-GI-02599</t>
  </si>
  <si>
    <t>Edgard Jalex Martinez Becerra</t>
  </si>
  <si>
    <t>ASIS-GI-02600</t>
  </si>
  <si>
    <t>ASIS-GI-02601</t>
  </si>
  <si>
    <t>Victor Manuel Garrido Pacheco</t>
  </si>
  <si>
    <t>ASIS-GI-02602</t>
  </si>
  <si>
    <t>Luis Alejandro Hidalgo Luan</t>
  </si>
  <si>
    <t>ASIS-GI-02603</t>
  </si>
  <si>
    <t>Jose Alejandro Romero Caceres</t>
  </si>
  <si>
    <t>ASIS-GI-02604</t>
  </si>
  <si>
    <t>Walter Andres Andrade Andrade</t>
  </si>
  <si>
    <t>ASIS-GI-02605</t>
  </si>
  <si>
    <t>Jorge Richard Arce Perez</t>
  </si>
  <si>
    <t>ASIS-GI-02606</t>
  </si>
  <si>
    <t>Victor Hugo Tabilo Monardez</t>
  </si>
  <si>
    <t>ASIS-GI-02607</t>
  </si>
  <si>
    <t>Jaime Hector Guerrero Araya</t>
  </si>
  <si>
    <t>ASIS-GI-02608</t>
  </si>
  <si>
    <t>Robinson Alonso Del Carmen Vinet Barraza</t>
  </si>
  <si>
    <t>ASIS-GI-02609</t>
  </si>
  <si>
    <t>Victor Manuel Diaz Carvajal</t>
  </si>
  <si>
    <t>ASIS-GI-02610</t>
  </si>
  <si>
    <t>Darwin Rafael Cortes Cortes</t>
  </si>
  <si>
    <t>ASIS-GI-02611</t>
  </si>
  <si>
    <t>Carlos Alberto Espinoza Perez</t>
  </si>
  <si>
    <t>ASIS-GI-02612</t>
  </si>
  <si>
    <t>Juan Fernando Arredondo Cofre</t>
  </si>
  <si>
    <t>ASIS-GI-02613</t>
  </si>
  <si>
    <t>Wilson Giovanni Arriola Varas</t>
  </si>
  <si>
    <t>ASIS-GI-02614</t>
  </si>
  <si>
    <t>Rodrigo De La Cruz Zapata Gomez</t>
  </si>
  <si>
    <t>ASIS-GI-02615</t>
  </si>
  <si>
    <t>Miguel Humberto Reyes Aspee</t>
  </si>
  <si>
    <t>ASIS-GI-02616</t>
  </si>
  <si>
    <t>Exequiel Enrique Hugueño Montiel</t>
  </si>
  <si>
    <t>ASIS-GI-02617</t>
  </si>
  <si>
    <t>Manuel Alejandro Aguerrebere Roco</t>
  </si>
  <si>
    <t>ASIS-GI-02618</t>
  </si>
  <si>
    <t>Jorge Enrique Arancibia Olivares</t>
  </si>
  <si>
    <t>ASIS-GI-02619</t>
  </si>
  <si>
    <t>Luis Alfonso Diaz Gonzalez</t>
  </si>
  <si>
    <t>ASIS-GI-02620</t>
  </si>
  <si>
    <t>Jaime Eduardo Silva Silva</t>
  </si>
  <si>
    <t>ASIS-GI-02621</t>
  </si>
  <si>
    <t>Claudio Andres Vargas Perez</t>
  </si>
  <si>
    <t>ASIS-GI-02622</t>
  </si>
  <si>
    <t>Juan Jose Guerrero Silva</t>
  </si>
  <si>
    <t>ASIS-GI-02623</t>
  </si>
  <si>
    <t>Alfonso Patricio Gonzalez Aguilera</t>
  </si>
  <si>
    <t>ASIS-GI-02624</t>
  </si>
  <si>
    <t>Luis Eduardo Meneses Zapata</t>
  </si>
  <si>
    <t>ASIS-GI-02625</t>
  </si>
  <si>
    <t>Juan Isaac Cortes Estay</t>
  </si>
  <si>
    <t>ASIS-GI-02626</t>
  </si>
  <si>
    <t>Manuel Alejandro Torres Torres</t>
  </si>
  <si>
    <t>ASIS-GI-02627</t>
  </si>
  <si>
    <t>Luis Esteban Estay Sanchez</t>
  </si>
  <si>
    <t>ASIS-GI-02628</t>
  </si>
  <si>
    <t>Mauricio Alejandro Astudillo Astudillo</t>
  </si>
  <si>
    <t>ASIS-GI-02629</t>
  </si>
  <si>
    <t>Jorge Luis Zuñiga Inostroza</t>
  </si>
  <si>
    <t>ASIS-GI-02630</t>
  </si>
  <si>
    <t>Gustavo Adolfo Vega Paredes</t>
  </si>
  <si>
    <t>ASIS-GI-02631</t>
  </si>
  <si>
    <t>Jose Marcos Zuñiga Perez</t>
  </si>
  <si>
    <t>ASIS-GI-02632</t>
  </si>
  <si>
    <t>Cristian Antonio Mancilla Montiel</t>
  </si>
  <si>
    <t>ASIS-GI-02633</t>
  </si>
  <si>
    <t>Victor Ivan Delgado Delgado</t>
  </si>
  <si>
    <t>ASIS-GI-02634</t>
  </si>
  <si>
    <t>Oscar Del Carmen Astudillo Ayacura</t>
  </si>
  <si>
    <t>ASIS-GI-02635</t>
  </si>
  <si>
    <t>Carlos Eduardo Castro Castillo</t>
  </si>
  <si>
    <t>ASIS-GI-02636</t>
  </si>
  <si>
    <t>Cesar Eduardo Diaz Flores</t>
  </si>
  <si>
    <t>ASIS-GI-02637</t>
  </si>
  <si>
    <t>Omar Salvador Silva Palta</t>
  </si>
  <si>
    <t>ASIS-GI-02638</t>
  </si>
  <si>
    <t>Patricio Renato Cabrera Ojeda</t>
  </si>
  <si>
    <t>ASIS-GI-02639</t>
  </si>
  <si>
    <t>Ricardo Alejandro Molina Acosta</t>
  </si>
  <si>
    <t>ASIS-GI-02640</t>
  </si>
  <si>
    <t>Mario Alberto Brantt Miranda</t>
  </si>
  <si>
    <t>ASIS-GI-02641</t>
  </si>
  <si>
    <t>Orlando Enrique Aravena Guzman</t>
  </si>
  <si>
    <t>ASIS-GI-02642</t>
  </si>
  <si>
    <t>Christian Andres Olivares Delgado</t>
  </si>
  <si>
    <t>ASIS-GI-02643</t>
  </si>
  <si>
    <t>Enrique Elizardo Tapia Silva</t>
  </si>
  <si>
    <t>ASIS-GI-02644</t>
  </si>
  <si>
    <t>Carlos Wladimir Cordova Vargas</t>
  </si>
  <si>
    <t>ASIS-GI-02645</t>
  </si>
  <si>
    <t>Eduardo Enrique Condova Vargas</t>
  </si>
  <si>
    <t>ASIS-GI-02646</t>
  </si>
  <si>
    <t>Adolfo Artemio Serrano Olmos</t>
  </si>
  <si>
    <t>ASIS-GI-02647</t>
  </si>
  <si>
    <t>Alberto Ali Araneda Carvajal</t>
  </si>
  <si>
    <t>ASIS-GI-02648</t>
  </si>
  <si>
    <t>Miguel Angel Silva Silva</t>
  </si>
  <si>
    <t>ASIS-GI-02649</t>
  </si>
  <si>
    <t>Nelson Hugo Tapia Paez</t>
  </si>
  <si>
    <t>ASIS-GI-02650</t>
  </si>
  <si>
    <t>Pedro Simon Rojas  Cortes</t>
  </si>
  <si>
    <t>ASIS-GI-02651</t>
  </si>
  <si>
    <t>Luis Alberto Lopez Astudillo</t>
  </si>
  <si>
    <t>ASIS-GI-02652</t>
  </si>
  <si>
    <t>Salvador Rojas  Vargas</t>
  </si>
  <si>
    <t>ASIS-GI-02653</t>
  </si>
  <si>
    <t>Danilo Martinez Cisternas</t>
  </si>
  <si>
    <t>ASIS-GI-02654</t>
  </si>
  <si>
    <t>Carlos Gariel Vasquez Salgado</t>
  </si>
  <si>
    <t>ASIS-GI-02655</t>
  </si>
  <si>
    <t>Francisco Javier Montolla Cataldo</t>
  </si>
  <si>
    <t>ASIS-GI-02656</t>
  </si>
  <si>
    <t xml:space="preserve">Vladimir Castañeda </t>
  </si>
  <si>
    <t>ASIS-GI-02657</t>
  </si>
  <si>
    <t>Claudio Orellana Rivera</t>
  </si>
  <si>
    <t>ASIS-GI-02658</t>
  </si>
  <si>
    <t>Pablo Leiva Trigo</t>
  </si>
  <si>
    <t>ASIS-GI-02659</t>
  </si>
  <si>
    <t>Abraham Esteban Arancibia Maturana</t>
  </si>
  <si>
    <t>ASIS-GI-02660</t>
  </si>
  <si>
    <t>Camilo Hernan Cepeda Bustamante</t>
  </si>
  <si>
    <t>ASIS-GI-02661</t>
  </si>
  <si>
    <t>Ruben Antonio Ulloa Guajardo</t>
  </si>
  <si>
    <t>ASIS-GI-02662</t>
  </si>
  <si>
    <t>ASIS-GI-02663</t>
  </si>
  <si>
    <t>ASIS-GI-02664</t>
  </si>
  <si>
    <t>ASIS-GI-02665</t>
  </si>
  <si>
    <t>ASIS-GI-02666</t>
  </si>
  <si>
    <t>ASIS-GI-02667</t>
  </si>
  <si>
    <t>ASIS-GI-02668</t>
  </si>
  <si>
    <t>ASIS-GI-02669</t>
  </si>
  <si>
    <t>ASIS-GI-02670</t>
  </si>
  <si>
    <t>Angel Israel Castillo Castillo</t>
  </si>
  <si>
    <t>ASIS-GI-02671</t>
  </si>
  <si>
    <t>Sebastian Andres Astudillo Marin</t>
  </si>
  <si>
    <t>ASIS-GI-02672</t>
  </si>
  <si>
    <t>Teodoro Francisco Huerta Alegre</t>
  </si>
  <si>
    <t>ASIS-GI-02673</t>
  </si>
  <si>
    <t>Wladimir Alex Castañeda Arancibia</t>
  </si>
  <si>
    <t>ASIS-GI-02674</t>
  </si>
  <si>
    <t>Claudio Francisco Orellana Rivera</t>
  </si>
  <si>
    <t>ASIS-GI-02675</t>
  </si>
  <si>
    <t>Carlos Gabriel Vasquez Salgado</t>
  </si>
  <si>
    <t>ASIS-GI-02676</t>
  </si>
  <si>
    <t xml:space="preserve">Danilo Andres Martinez Cisternas </t>
  </si>
  <si>
    <t>ASIS-GI-02677</t>
  </si>
  <si>
    <t>Juan Enrique Vidal Suazo</t>
  </si>
  <si>
    <t>ASIS-GI-02678</t>
  </si>
  <si>
    <t>ASIS-GI-02679</t>
  </si>
  <si>
    <t>Jaime Romero Romero</t>
  </si>
  <si>
    <t>ASIS-GI-02680</t>
  </si>
  <si>
    <t>Juan Puebla Serrano</t>
  </si>
  <si>
    <t>ASIS-GI-02681</t>
  </si>
  <si>
    <t>Mirko Valenzuela Becerra</t>
  </si>
  <si>
    <t>ASIS-GI-02682</t>
  </si>
  <si>
    <t>Victor Neira Becerra</t>
  </si>
  <si>
    <t>ASIS-GI-02683</t>
  </si>
  <si>
    <t>Alvaro  Bueno Orellana</t>
  </si>
  <si>
    <t>ASIS-GI-02684</t>
  </si>
  <si>
    <t>Armando Andrade Elizalde</t>
  </si>
  <si>
    <t>ASIS-GI-02685</t>
  </si>
  <si>
    <t>Cesar Leyton Valenzuela</t>
  </si>
  <si>
    <t>ASIS-GI-02686</t>
  </si>
  <si>
    <t>ASIS-GI-02687</t>
  </si>
  <si>
    <t>ASIS-GI-02688</t>
  </si>
  <si>
    <t>Alvaro Bueno Orellana</t>
  </si>
  <si>
    <t>ASIS-GI-02689</t>
  </si>
  <si>
    <t>ASIS-GI-02690</t>
  </si>
  <si>
    <t>ASIS-GI-02691</t>
  </si>
  <si>
    <t>Ovil Rojas Ramirez</t>
  </si>
  <si>
    <t>ASIS-GI-02692</t>
  </si>
  <si>
    <t>Marcos Maun Rojas</t>
  </si>
  <si>
    <t>ASIS-GI-02693</t>
  </si>
  <si>
    <t>Antonio Trigo Contuliano</t>
  </si>
  <si>
    <t>ASIS-GI-02694</t>
  </si>
  <si>
    <t>Franco Arqueros Meneses</t>
  </si>
  <si>
    <t>ASIS-GI-02695</t>
  </si>
  <si>
    <t>Juan Muñoz Palma</t>
  </si>
  <si>
    <t>ASIS-GI-02696</t>
  </si>
  <si>
    <t>Jose Olguin Carvajal</t>
  </si>
  <si>
    <t>ASIS-GI-02697</t>
  </si>
  <si>
    <t>Alvaro Bueno Neira</t>
  </si>
  <si>
    <t>ASIS-GI-02698</t>
  </si>
  <si>
    <t>Jose Echeverria Ortiz</t>
  </si>
  <si>
    <t>ASIS-GI-02699</t>
  </si>
  <si>
    <t>Jaime Castillo Henriquez</t>
  </si>
  <si>
    <t>ASIS-GI-02700</t>
  </si>
  <si>
    <t>ASIS-GI-02701</t>
  </si>
  <si>
    <t>Maichol Constenla Villegas</t>
  </si>
  <si>
    <t>ASIS-GI-02702</t>
  </si>
  <si>
    <t>Ramiro Muñoz Escobar</t>
  </si>
  <si>
    <t>ASIS-GI-02703</t>
  </si>
  <si>
    <t>Darwin  Cortes Cortes</t>
  </si>
  <si>
    <t>ASIS-GI-02704</t>
  </si>
  <si>
    <t>ASIS-GI-02705</t>
  </si>
  <si>
    <t>Marcos Marin Pizarro</t>
  </si>
  <si>
    <t>ASIS-GI-02706</t>
  </si>
  <si>
    <t>ASIS-GI-02707</t>
  </si>
  <si>
    <t>ASIS-GI-02708</t>
  </si>
  <si>
    <t>ASIS-GI-02709</t>
  </si>
  <si>
    <t>ASIS-GI-02710</t>
  </si>
  <si>
    <t>ASIS-GI-02711</t>
  </si>
  <si>
    <t>ASIS-GI-02712</t>
  </si>
  <si>
    <t>ASIS-GI-02713</t>
  </si>
  <si>
    <t>ASIS-GI-02714</t>
  </si>
  <si>
    <t>ASIS-GI-02715</t>
  </si>
  <si>
    <t xml:space="preserve">Mirko Valenzuela </t>
  </si>
  <si>
    <t>ASIS-GI-02716</t>
  </si>
  <si>
    <t>Victor Neira Barraza</t>
  </si>
  <si>
    <t>ASIS-GI-02717</t>
  </si>
  <si>
    <t>ASIS-GI-02718</t>
  </si>
  <si>
    <t xml:space="preserve">Armando Andrade </t>
  </si>
  <si>
    <t>ASIS-GI-02719</t>
  </si>
  <si>
    <t xml:space="preserve">Cesar Valenzuela </t>
  </si>
  <si>
    <t>ASIS-GI-02720</t>
  </si>
  <si>
    <t xml:space="preserve">Ramiro Muñoz </t>
  </si>
  <si>
    <t>ASIS-GI-02721</t>
  </si>
  <si>
    <t>Miguel Angel Garcia Barra</t>
  </si>
  <si>
    <t>ASIS-GI-02722</t>
  </si>
  <si>
    <t>Nelson Danilo Maureira Galvez</t>
  </si>
  <si>
    <t>ASIS-GI-02723</t>
  </si>
  <si>
    <t>Juan Carlos Oliva Oliva</t>
  </si>
  <si>
    <t>ASIS-GI-02724</t>
  </si>
  <si>
    <t>ASIS-GI-02725</t>
  </si>
  <si>
    <t>Cristofer Felipe Ibacache Ibacache</t>
  </si>
  <si>
    <t>ASIS-GI-02726</t>
  </si>
  <si>
    <t>Matias Daniel  Candia Andrade</t>
  </si>
  <si>
    <t>ASIS-GI-02727</t>
  </si>
  <si>
    <t>Winston Ignacio  Pinilla Avalos</t>
  </si>
  <si>
    <t>ASIS-GI-02728</t>
  </si>
  <si>
    <t>Gonzalo Henriquez Fabres</t>
  </si>
  <si>
    <t>ASIS-GI-02729</t>
  </si>
  <si>
    <t>Roberto Fernandez Michea</t>
  </si>
  <si>
    <t>ASIS-GI-02730</t>
  </si>
  <si>
    <t>Ricardo Bugueño Tapia</t>
  </si>
  <si>
    <t>ASIS-GI-02732</t>
  </si>
  <si>
    <t>Diego Alejandro Cerda Salinas</t>
  </si>
  <si>
    <t>ASIS-GI-02733</t>
  </si>
  <si>
    <t>ASIS-GI-02734</t>
  </si>
  <si>
    <t>Gerardo Andres Pasten Jorquera</t>
  </si>
  <si>
    <t>ASIS-GI-02735</t>
  </si>
  <si>
    <t>Patricio Humberto Boza Gonzalez</t>
  </si>
  <si>
    <t>ASIS-GI-02736</t>
  </si>
  <si>
    <t>Eduardo Hugo Alvarez Valencia</t>
  </si>
  <si>
    <t>ASIS-GI-02737</t>
  </si>
  <si>
    <t>Victor Jonathan Casanova Miranda</t>
  </si>
  <si>
    <t>ASIS-GI-02738</t>
  </si>
  <si>
    <t>Juan Carlos Veas Castillo</t>
  </si>
  <si>
    <t>ASIS-GI-02739</t>
  </si>
  <si>
    <t>Jose Luis Maluenda Huinca</t>
  </si>
  <si>
    <t>ASIS-GI-02740</t>
  </si>
  <si>
    <t>Aladino Enrique Leiva Rojas</t>
  </si>
  <si>
    <t>ASIS-GI-02741</t>
  </si>
  <si>
    <t>Juan Francisco Moran Gutierrez</t>
  </si>
  <si>
    <t>ASIS-GI-02742</t>
  </si>
  <si>
    <t>Alejandro Exelso Galleguillos Pasten</t>
  </si>
  <si>
    <t>ASIS-GI-02743</t>
  </si>
  <si>
    <t>Roberto Eduardo Fernandez Michea</t>
  </si>
  <si>
    <t>ASIS-GI-02744</t>
  </si>
  <si>
    <t>Ricardo Benito Bugueño Tapia</t>
  </si>
  <si>
    <t>ASIS-GI-02745</t>
  </si>
  <si>
    <t>Felix Leandro Mondaca Mondaca</t>
  </si>
  <si>
    <t>ASIS-GI-02746</t>
  </si>
  <si>
    <t>Patricio Edgardo Mesa Mendoza</t>
  </si>
  <si>
    <t>ASIS-GI-02747</t>
  </si>
  <si>
    <t>Jadro Andres Valencia Valencia</t>
  </si>
  <si>
    <t>ASIS-GI-02748</t>
  </si>
  <si>
    <t>Victor Eduardo Cortes Salinas</t>
  </si>
  <si>
    <t>ASIS-GI-02749</t>
  </si>
  <si>
    <t>Marcelo Andres Guerra Cruz</t>
  </si>
  <si>
    <t>ASIS-GI-02750</t>
  </si>
  <si>
    <t>Robert Alejandro Diaz Oliva</t>
  </si>
  <si>
    <t>ASIS-GI-02751</t>
  </si>
  <si>
    <t>Johany Francisco Iratchet Valencia</t>
  </si>
  <si>
    <t>ASIS-GI-02752</t>
  </si>
  <si>
    <t>Omar Eduardo Alvarado Velasquez</t>
  </si>
  <si>
    <t>ASIS-GI-02753</t>
  </si>
  <si>
    <t>Adrian Alejandro Melo Riquelme</t>
  </si>
  <si>
    <t>ASIS-GI-02754</t>
  </si>
  <si>
    <t>Alex Daniel Suart Valenzuela</t>
  </si>
  <si>
    <t>ASIS-GI-02755</t>
  </si>
  <si>
    <t>Cristhian Javier Uribe Mayer</t>
  </si>
  <si>
    <t>ASIS-GI-02756</t>
  </si>
  <si>
    <t>Carlos Homero Salazar Acuña</t>
  </si>
  <si>
    <t>ASIS-GI-02757</t>
  </si>
  <si>
    <t>Victor Armando Saavedra Alamos</t>
  </si>
  <si>
    <t>ASIS-GI-02758</t>
  </si>
  <si>
    <t>Jose Alejandro Arias Alfaro</t>
  </si>
  <si>
    <t>ASIS-GI-02759</t>
  </si>
  <si>
    <t>Ivan Del Carmen Yanca Vicencio</t>
  </si>
  <si>
    <t>ASIS-GI-02760</t>
  </si>
  <si>
    <t>Dixon Guillermo Olivares  Cortes</t>
  </si>
  <si>
    <t>ASIS-GI-02761</t>
  </si>
  <si>
    <t>ASIS-GI-02762</t>
  </si>
  <si>
    <t>ASIS-GI-02763</t>
  </si>
  <si>
    <t>Jorge Del Rosario Carvajal Calderon</t>
  </si>
  <si>
    <t>ASIS-GI-02764</t>
  </si>
  <si>
    <t>Johan Fernando Chavez Alfaro</t>
  </si>
  <si>
    <t>ASIS-GI-02765</t>
  </si>
  <si>
    <t>ASIS-GI-02766</t>
  </si>
  <si>
    <t>Marcelo Alejandro Chavez Calderon</t>
  </si>
  <si>
    <t>ASIS-GI-02767</t>
  </si>
  <si>
    <t>Francisco Javier Diaz Villalobos</t>
  </si>
  <si>
    <t>ASIS-GI-02768</t>
  </si>
  <si>
    <t>Edgard Gabriel Rojas Aguirre</t>
  </si>
  <si>
    <t>ASIS-GI-02769</t>
  </si>
  <si>
    <t>Eliseo Josue Moreno Guerra</t>
  </si>
  <si>
    <t>ASIS-GI-02770</t>
  </si>
  <si>
    <t xml:space="preserve">Cristobal Eduardo Valenzuela Contreras </t>
  </si>
  <si>
    <t>ASIS-GI-02771</t>
  </si>
  <si>
    <t>Fabiola Solange Gonzalez Muñiz</t>
  </si>
  <si>
    <t>ASIS-GI-02772</t>
  </si>
  <si>
    <t>Jonathan Alfonso Olivares Frez</t>
  </si>
  <si>
    <t>ASIS-GI-02773</t>
  </si>
  <si>
    <t>Patricio Daniel Brito Ordenes</t>
  </si>
  <si>
    <t>ASIS-GI-02774</t>
  </si>
  <si>
    <t>Mauricio Alejandro Acevedo Larrondo</t>
  </si>
  <si>
    <t>ASIS-GI-02775</t>
  </si>
  <si>
    <t>ASIS-GI-02776</t>
  </si>
  <si>
    <t>Fidel Adan Ibacache Gonzalez</t>
  </si>
  <si>
    <t>ASIS-GI-02777</t>
  </si>
  <si>
    <t>Jorge Andres Lazo Astudillo</t>
  </si>
  <si>
    <t>ASIS-GI-02778</t>
  </si>
  <si>
    <t>Ramon Enrique Pasten Pasten</t>
  </si>
  <si>
    <t>ASIS-GI-02779</t>
  </si>
  <si>
    <t>Mario Hernan Ferreira Cuevas</t>
  </si>
  <si>
    <t>ASIS-GI-02780</t>
  </si>
  <si>
    <t>Jaime Alberto Lira Salinas</t>
  </si>
  <si>
    <t>ASIS-GI-02781</t>
  </si>
  <si>
    <t>Luis Del Rosario Opazo Duran</t>
  </si>
  <si>
    <t>ASIS-GI-02782</t>
  </si>
  <si>
    <t>Gaston Manuel Carvajal Silva</t>
  </si>
  <si>
    <t>ASIS-GI-02783</t>
  </si>
  <si>
    <t>Carlos Alberto Suarez Morales</t>
  </si>
  <si>
    <t>ASIS-GI-02784</t>
  </si>
  <si>
    <t>Gabriel Alberto Olivares Perez</t>
  </si>
  <si>
    <t>ASIS-GI-02785</t>
  </si>
  <si>
    <t>Luis Henry Barraza Cabezas</t>
  </si>
  <si>
    <t>ASIS-GI-02786</t>
  </si>
  <si>
    <t>Cristian Alberto Galleguillos Castillo</t>
  </si>
  <si>
    <t>ASIS-GI-02787</t>
  </si>
  <si>
    <t>Luis Octavio Morales Arias</t>
  </si>
  <si>
    <t>ASIS-GI-02788</t>
  </si>
  <si>
    <t>Cesar Antonio Tello Licuime</t>
  </si>
  <si>
    <t>ASIS-GI-02789</t>
  </si>
  <si>
    <t>Carlos Eduardo Maldonado Castro</t>
  </si>
  <si>
    <t>ASIS-GI-02790</t>
  </si>
  <si>
    <t>Luis Alfredo Pavez Castillo</t>
  </si>
  <si>
    <t>ASIS-GI-02791</t>
  </si>
  <si>
    <t>Guido Carlos Barros Caceres</t>
  </si>
  <si>
    <t>ASIS-GI-02792</t>
  </si>
  <si>
    <t>Alexis Andres Gonzalez Silva</t>
  </si>
  <si>
    <t>ASIS-GI-02793</t>
  </si>
  <si>
    <t>Eduardo Hernan Miranda Castro</t>
  </si>
  <si>
    <t>ASIS-GI-02794</t>
  </si>
  <si>
    <t>Jorge Orlando Palomera Oses</t>
  </si>
  <si>
    <t>ASIS-GI-02795</t>
  </si>
  <si>
    <t>Alejandro Javier Muñoz Alvarez</t>
  </si>
  <si>
    <t>ASIS-GI-02796</t>
  </si>
  <si>
    <t>Alejandro Andres Olivares Rojas</t>
  </si>
  <si>
    <t>ASIS-GI-02797</t>
  </si>
  <si>
    <t>Manuel Alejandro Oses Gomez</t>
  </si>
  <si>
    <t>ASIS-GI-02798</t>
  </si>
  <si>
    <t>Floridor Edmundo Lopez Moyano</t>
  </si>
  <si>
    <t>ASIS-GI-02799</t>
  </si>
  <si>
    <t>Manuel Antonio Rojas Acevedo</t>
  </si>
  <si>
    <t>ASIS-GI-02800</t>
  </si>
  <si>
    <t>Jose Manuel Castro Tapia</t>
  </si>
  <si>
    <t>ASIS-GI-02801</t>
  </si>
  <si>
    <t>Mauricio Del Carmen Orellana Sepulveda</t>
  </si>
  <si>
    <t>ASIS-GI-02802</t>
  </si>
  <si>
    <t>Javier Rodrigo Barraza Ibacache</t>
  </si>
  <si>
    <t>ASIS-GI-02803</t>
  </si>
  <si>
    <t>Luis Alberto Arancibia Calderon</t>
  </si>
  <si>
    <t>ASIS-GI-02804</t>
  </si>
  <si>
    <t>Yerko Buenaventura Aguilera Sanchez</t>
  </si>
  <si>
    <t>ASIS-GI-02805</t>
  </si>
  <si>
    <t>Pablo Andres Campillay Jimenez</t>
  </si>
  <si>
    <t>ASIS-GI-02806</t>
  </si>
  <si>
    <t>Cristian Humberto Norambuena Millar</t>
  </si>
  <si>
    <t>ASIS-GI-02807</t>
  </si>
  <si>
    <t>ASIS-GI-02808</t>
  </si>
  <si>
    <t>ASIS-GI-02809</t>
  </si>
  <si>
    <t>ASIS-GI-02810</t>
  </si>
  <si>
    <t>Juan Esteban Diaz Maldonado</t>
  </si>
  <si>
    <t>ASIS-GI-02811</t>
  </si>
  <si>
    <t>Manuel Gilberto Perez Jimenez</t>
  </si>
  <si>
    <t>ASIS-GI-02812</t>
  </si>
  <si>
    <t>Chistofer Alfonso Ortega Pareja</t>
  </si>
  <si>
    <t>ASIS-GI-02813</t>
  </si>
  <si>
    <t>Victor Andres Tapia Tapia</t>
  </si>
  <si>
    <t>ASIS-GI-02814</t>
  </si>
  <si>
    <t>Marcelo Roberto Gonzalez Gonzalez</t>
  </si>
  <si>
    <t>ASIS-GI-02815</t>
  </si>
  <si>
    <t>Jorge Edgardo Aguilera Carvajal</t>
  </si>
  <si>
    <t>ASIS-GI-02816</t>
  </si>
  <si>
    <t>Manuel Antonio Camus Olivares</t>
  </si>
  <si>
    <t>ASIS-GI-02817</t>
  </si>
  <si>
    <t>Diego Ivan Cuba  Torres</t>
  </si>
  <si>
    <t>ASIS-GI-02818</t>
  </si>
  <si>
    <t>Heriberto Antonio Tapia Perez</t>
  </si>
  <si>
    <t>ASIS-GI-02819</t>
  </si>
  <si>
    <t>Roberto Flores Flores  Calderon</t>
  </si>
  <si>
    <t>ASIS-GI-02820</t>
  </si>
  <si>
    <t>David Antonio Olivares Olivares</t>
  </si>
  <si>
    <t>ASIS-GI-02821</t>
  </si>
  <si>
    <t>Fidel   Astudillo Bugueño</t>
  </si>
  <si>
    <t>ASIS-GI-02822</t>
  </si>
  <si>
    <t>Abelardo Enrique Vergara Trigo</t>
  </si>
  <si>
    <t>ASIS-GI-02823</t>
  </si>
  <si>
    <t>Hector Jhonny Tapia Araya</t>
  </si>
  <si>
    <t>ASIS-GI-02824</t>
  </si>
  <si>
    <t>Martin Nelson Vergara Vidal</t>
  </si>
  <si>
    <t>ASIS-GI-02825</t>
  </si>
  <si>
    <t>Hector David Diaz Peña</t>
  </si>
  <si>
    <t>ASIS-GI-02826</t>
  </si>
  <si>
    <t>Wladimir Danilo Bugueño Barraza</t>
  </si>
  <si>
    <t>ASIS-GI-02827</t>
  </si>
  <si>
    <t>Juan Raul Berrios Piñones</t>
  </si>
  <si>
    <t>ASIS-GI-02828</t>
  </si>
  <si>
    <t>Reinaldo Enrique Veneciano Veneciano</t>
  </si>
  <si>
    <t>ASIS-GI-02829</t>
  </si>
  <si>
    <t>Francisco Javier Orengo Cruz</t>
  </si>
  <si>
    <t>ASIS-GI-02830</t>
  </si>
  <si>
    <t>Luis Alberto Vargas Morales</t>
  </si>
  <si>
    <t>ASIS-GI-02831</t>
  </si>
  <si>
    <t>Edwin Daniel Albanez Vergara</t>
  </si>
  <si>
    <t>ASIS-GI-02832</t>
  </si>
  <si>
    <t>Pedro Pablo Carvajal Quiroz</t>
  </si>
  <si>
    <t>ASIS-GI-02833</t>
  </si>
  <si>
    <t>Heber Jonathan Rojas Moreno</t>
  </si>
  <si>
    <t>ASIS-GI-02834</t>
  </si>
  <si>
    <t>Juan Neftali Calderon Cebrero</t>
  </si>
  <si>
    <t>ASIS-GI-02835</t>
  </si>
  <si>
    <t>Arturo Marcelo Saldivar Canales</t>
  </si>
  <si>
    <t>ASIS-GI-02836</t>
  </si>
  <si>
    <t>ASIS-GI-02837</t>
  </si>
  <si>
    <t>Daniel Alberto Araya Iturra</t>
  </si>
  <si>
    <t>ASIS-GI-02838</t>
  </si>
  <si>
    <t>Carlos Patricio Quevedo Alcayaga</t>
  </si>
  <si>
    <t>ASIS-GI-02839</t>
  </si>
  <si>
    <t>Julio Ayrton General Manquez</t>
  </si>
  <si>
    <t>ASIS-GI-02840</t>
  </si>
  <si>
    <t>Patricio Edison Rivera Avalos</t>
  </si>
  <si>
    <t>ASIS-GI-02841</t>
  </si>
  <si>
    <t>ASIS-GI-02842</t>
  </si>
  <si>
    <t>Gerardo   Salazar Estrada</t>
  </si>
  <si>
    <t>ASIS-GI-02843</t>
  </si>
  <si>
    <t>Manuel Antonio Traslaviña Paredes</t>
  </si>
  <si>
    <t>ASIS-GI-02844</t>
  </si>
  <si>
    <t>Jamadier Eduardo Tapia Hernandez</t>
  </si>
  <si>
    <t>ASIS-GI-02845</t>
  </si>
  <si>
    <t>Francisco Javier Gonzalez Vargas</t>
  </si>
  <si>
    <t>ASIS-GI-02846</t>
  </si>
  <si>
    <t>Felipe Andres Sanchez Veneciano</t>
  </si>
  <si>
    <t>ASIS-GI-02847</t>
  </si>
  <si>
    <t>Alex Ricardo Cisternas Ossandon</t>
  </si>
  <si>
    <t>ASIS-GI-02848</t>
  </si>
  <si>
    <t>Hilario Aladino Cuevas Cortes</t>
  </si>
  <si>
    <t>ASIS-GI-02849</t>
  </si>
  <si>
    <t>Ivo Stefano Castagnino Valladares</t>
  </si>
  <si>
    <t>ASIS-GI-02850</t>
  </si>
  <si>
    <t>Wilson Alejandro Nettle Vega</t>
  </si>
  <si>
    <t>ASIS-GI-02851</t>
  </si>
  <si>
    <t>Carlos Alberto Rojas Lemus</t>
  </si>
  <si>
    <t>ASIS-GI-02852</t>
  </si>
  <si>
    <t>Nilson De La Cruz Barraza Araya</t>
  </si>
  <si>
    <t>ASIS-GI-02853</t>
  </si>
  <si>
    <t>Jose Luis Alcayaga Cortes</t>
  </si>
  <si>
    <t>ASIS-GI-02854</t>
  </si>
  <si>
    <t>Marcelo Ernesto Alucema Santander</t>
  </si>
  <si>
    <t>ASIS-GI-02855</t>
  </si>
  <si>
    <t>ASIS-GI-02856</t>
  </si>
  <si>
    <t>Jaime Alberto Cisternas Leon</t>
  </si>
  <si>
    <t>ASIS-GI-02857</t>
  </si>
  <si>
    <t>Leonardo Enrique Guerrero Vera</t>
  </si>
  <si>
    <t>ASIS-GI-02858</t>
  </si>
  <si>
    <t>Ramon Andres Retamal Escobillana</t>
  </si>
  <si>
    <t>ASIS-GI-02859</t>
  </si>
  <si>
    <t>Jonathan Danilo Quiroz Ortega</t>
  </si>
  <si>
    <t>ASIS-GI-02860</t>
  </si>
  <si>
    <t>Ricardo Dario Del Pino Correa</t>
  </si>
  <si>
    <t>ASIS-GI-02861</t>
  </si>
  <si>
    <t>Patricio Gaston Robles Tirado</t>
  </si>
  <si>
    <t>ASIS-GI-02862</t>
  </si>
  <si>
    <t>Victor Alfredo Fara Huerta</t>
  </si>
  <si>
    <t>ASIS-GI-02863</t>
  </si>
  <si>
    <t>Rodolfo Antonio Carreño Trujillo</t>
  </si>
  <si>
    <t>ASIS-GI-02864</t>
  </si>
  <si>
    <t>ASIS-GI-02865</t>
  </si>
  <si>
    <t>Nelson Antonio Pineda Aviles</t>
  </si>
  <si>
    <t>ASIS-GI-02866</t>
  </si>
  <si>
    <t>Rodrigo Alonso Chacana Chacana</t>
  </si>
  <si>
    <t>ASIS-GI-02867</t>
  </si>
  <si>
    <t>Marcelo Andres Oliva Oliva</t>
  </si>
  <si>
    <t>ASIS-GI-02868</t>
  </si>
  <si>
    <t>Ricardo Eduardo Tapia Valdivia</t>
  </si>
  <si>
    <t>ASIS-GI-02869</t>
  </si>
  <si>
    <t>Ronald Harold Rojo Cortes</t>
  </si>
  <si>
    <t>ASIS-GI-02870</t>
  </si>
  <si>
    <t xml:space="preserve">Simon Nuñez Contreras </t>
  </si>
  <si>
    <t>ASIS-GI-02871</t>
  </si>
  <si>
    <t>Luis Enrique Araya Leiva</t>
  </si>
  <si>
    <t>ASIS-GI-02872</t>
  </si>
  <si>
    <t>Leonidas Fernando Garces Pinochet</t>
  </si>
  <si>
    <t>ASIS-GI-02873</t>
  </si>
  <si>
    <t>Miguel Antonio Cerna Escobar</t>
  </si>
  <si>
    <t>ASIS-GI-02874</t>
  </si>
  <si>
    <t>Daniel Enrique Payacan Vivar</t>
  </si>
  <si>
    <t>ASIS-GI-02875</t>
  </si>
  <si>
    <t>Carlos Felipe Leins Carvajal</t>
  </si>
  <si>
    <t>ASIS-GI-02876</t>
  </si>
  <si>
    <t>Carlos Alberto Allimant Adazme</t>
  </si>
  <si>
    <t>ASIS-GI-02877</t>
  </si>
  <si>
    <t>Marcelo Hernan Leon Martinez</t>
  </si>
  <si>
    <t>ASIS-GI-02878</t>
  </si>
  <si>
    <t>Cristobal Ignacio Suazo Mondaca</t>
  </si>
  <si>
    <t>ASIS-GI-02879</t>
  </si>
  <si>
    <t>Cristopher Exequiel Piñones Canto</t>
  </si>
  <si>
    <t>ASIS-GI-02880</t>
  </si>
  <si>
    <t>Aliro Antonio Barraza Zambra</t>
  </si>
  <si>
    <t>ASIS-GI-02881</t>
  </si>
  <si>
    <t>Cristian Edgardo Tapia Alvarez</t>
  </si>
  <si>
    <t>ASIS-GI-02882</t>
  </si>
  <si>
    <t>Mauricio Alejandro Araya Valencia</t>
  </si>
  <si>
    <t>ASIS-GI-02883</t>
  </si>
  <si>
    <t>Eduardo Enrique Carvajal Carvajal</t>
  </si>
  <si>
    <t>ASIS-GI-02884</t>
  </si>
  <si>
    <t>Paulo Cesar Alcota Trigo</t>
  </si>
  <si>
    <t>ASIS-GI-02885</t>
  </si>
  <si>
    <t>Mirco Milenco Pacheco Arancibia</t>
  </si>
  <si>
    <t>ASIS-GI-02886</t>
  </si>
  <si>
    <t>Ronald Alexander Reyes Gonzalez</t>
  </si>
  <si>
    <t>ASIS-GI-02887</t>
  </si>
  <si>
    <t>Moises Daniel Tapia Jimenez</t>
  </si>
  <si>
    <t>ASIS-GI-02888</t>
  </si>
  <si>
    <t>Diana Paulette Pinto Olivares</t>
  </si>
  <si>
    <t>ASIS-GI-02889</t>
  </si>
  <si>
    <t>Jose Ignacio Chepillo Aracena</t>
  </si>
  <si>
    <t>ASIS-GI-02890</t>
  </si>
  <si>
    <t>Gabriel Andres Acevedo Pizarro</t>
  </si>
  <si>
    <t>ASIS-GI-02891</t>
  </si>
  <si>
    <t>Reinaldo Edmundo Quiñinao Sandoval</t>
  </si>
  <si>
    <t>ASIS-GI-02892</t>
  </si>
  <si>
    <t>Osvaldo Andres Barrios Osvaldo</t>
  </si>
  <si>
    <t>ASIS-GI-02893</t>
  </si>
  <si>
    <t>Osvaldo Mauricio Villarroel Valencia</t>
  </si>
  <si>
    <t>ASIS-GI-02894</t>
  </si>
  <si>
    <t>Daniel Hernan Cortes Ramos</t>
  </si>
  <si>
    <t>ASIS-GI-02895</t>
  </si>
  <si>
    <t>Robinson Eduardo Oyanedel Ibacache</t>
  </si>
  <si>
    <t>ASIS-GI-02896</t>
  </si>
  <si>
    <t>Michael Dario Valenzuela Cortes</t>
  </si>
  <si>
    <t>ASIS-GI-02897</t>
  </si>
  <si>
    <t>Jimmy Alejandro Retamal Barahona</t>
  </si>
  <si>
    <t>ASIS-GI-02898</t>
  </si>
  <si>
    <t>Sergio Ricardo Retamales Lopez</t>
  </si>
  <si>
    <t>ASIS-GI-02899</t>
  </si>
  <si>
    <t>Elias Andres Garcia Cuevas</t>
  </si>
  <si>
    <t>ASIS-GI-02900</t>
  </si>
  <si>
    <t>Ruben Ivan Oliva Sandoval</t>
  </si>
  <si>
    <t>ASIS-GI-02901</t>
  </si>
  <si>
    <t>Carlos Enrique Salinas Ibar</t>
  </si>
  <si>
    <t>ASIS-GI-02902</t>
  </si>
  <si>
    <t>ASIS-GI-02903</t>
  </si>
  <si>
    <t>ASIS-GI-02904</t>
  </si>
  <si>
    <t>Marco Antonio Silva  Olivares</t>
  </si>
  <si>
    <t>ASIS-GI-02905</t>
  </si>
  <si>
    <t>David Hernan Pizarro Correa</t>
  </si>
  <si>
    <t>ASIS-GI-02906</t>
  </si>
  <si>
    <t>ASIS-GI-02907</t>
  </si>
  <si>
    <t>Benjamin Andres Orrego Pereira</t>
  </si>
  <si>
    <t>ASIS-GI-02908</t>
  </si>
  <si>
    <t>Sebastian Andres Tapia Godoy</t>
  </si>
  <si>
    <t>ASIS-GI-02909</t>
  </si>
  <si>
    <t>John Werner Araya Porra</t>
  </si>
  <si>
    <t>ASIS-GI-02910</t>
  </si>
  <si>
    <t>Manuel Patricio Espinoza Poblete</t>
  </si>
  <si>
    <t>ASIS-GI-02911</t>
  </si>
  <si>
    <t>Carlos Manuel Touma Lopez</t>
  </si>
  <si>
    <t>ASIS-GI-02912</t>
  </si>
  <si>
    <t>Francisco Alexis Diaz Barahona</t>
  </si>
  <si>
    <t>ASIS-GI-02913</t>
  </si>
  <si>
    <t>Franco Eduard  Olivares Vega</t>
  </si>
  <si>
    <t>ASIS-GI-02914</t>
  </si>
  <si>
    <t>Dylan Sebastian Orrego Castillo</t>
  </si>
  <si>
    <t>ASIS-GI-02915</t>
  </si>
  <si>
    <t>Miguel Angel Bucaren Martinez</t>
  </si>
  <si>
    <t>ASIS-GI-02916</t>
  </si>
  <si>
    <t>Valentina Beatriz Del Pino Morales</t>
  </si>
  <si>
    <t>ASIS-GI-02917</t>
  </si>
  <si>
    <t>Dangelo Enrique Moreno Roco</t>
  </si>
  <si>
    <t>ASIS-GI-02918</t>
  </si>
  <si>
    <t>ASIS-GI-02919</t>
  </si>
  <si>
    <t>Jose Andres Olivares Calderon</t>
  </si>
  <si>
    <t>ASIS-GI-02920</t>
  </si>
  <si>
    <t>Victor Hugo Palacios Piñones</t>
  </si>
  <si>
    <t>ASIS-GI-02921</t>
  </si>
  <si>
    <t>Tomas Alejandro Vasque Palma</t>
  </si>
  <si>
    <t>ASIS-GI-02922</t>
  </si>
  <si>
    <t>Homer Abner Lobos Araya</t>
  </si>
  <si>
    <t>ASIS-GI-02923</t>
  </si>
  <si>
    <t>Matyoritt Marlene Pizarro Briceño</t>
  </si>
  <si>
    <t>ASIS-GI-02924</t>
  </si>
  <si>
    <t>Jose Luis Cocever Villarroel</t>
  </si>
  <si>
    <t>ASIS-GI-02925</t>
  </si>
  <si>
    <t>Luis Nils Ossandon Gonzalez</t>
  </si>
  <si>
    <t>ASIS-GI-02926</t>
  </si>
  <si>
    <t>Edinson Lorenzo Soto Olivares</t>
  </si>
  <si>
    <t>ASIS-GI-02927</t>
  </si>
  <si>
    <t>Felipe Andres Galindo Campos</t>
  </si>
  <si>
    <t>ASIS-GI-02928</t>
  </si>
  <si>
    <t>Juan Edison Puebla Serrano</t>
  </si>
  <si>
    <t>ASIS-GI-02929</t>
  </si>
  <si>
    <t>Jaime Antonio Romero Ramirez</t>
  </si>
  <si>
    <t>ASIS-GI-02930</t>
  </si>
  <si>
    <t>Venancio Antonio Carvajal Villalobos</t>
  </si>
  <si>
    <t>ASIS-GI-02931</t>
  </si>
  <si>
    <t>Boris Alejandro Campos Diaz</t>
  </si>
  <si>
    <t>ASIS-GI-02932</t>
  </si>
  <si>
    <t>Pedro Hernan Vega Maldonado</t>
  </si>
  <si>
    <t>ASIS-GI-02933</t>
  </si>
  <si>
    <t>Manuel Arturo Morales Espinoza</t>
  </si>
  <si>
    <t>ASIS-GI-02934</t>
  </si>
  <si>
    <t>Gustavo Adolfo Gonzalez Porta</t>
  </si>
  <si>
    <t>ASIS-GI-02935</t>
  </si>
  <si>
    <t>Miguel Angel Vidal  Santander</t>
  </si>
  <si>
    <t>ASIS-GI-02936</t>
  </si>
  <si>
    <t>ASIS-GI-02937</t>
  </si>
  <si>
    <t>ASIS-GI-02938</t>
  </si>
  <si>
    <t>ASIS-GI-02939</t>
  </si>
  <si>
    <t>Lazaro Segundo Flores  Marquez</t>
  </si>
  <si>
    <t>ASIS-GI-02940</t>
  </si>
  <si>
    <t>Marco Wladimir Gerez  Sanchez</t>
  </si>
  <si>
    <t>ASIS-GI-02941</t>
  </si>
  <si>
    <t>Maximiliano Eduardo Morales Sanzana</t>
  </si>
  <si>
    <t>ASIS-GI-02942</t>
  </si>
  <si>
    <t>Pedro Jesus Varas  Freire</t>
  </si>
  <si>
    <t>ASIS-GI-02943</t>
  </si>
  <si>
    <t>Marcelo Alejandro Castillo Diaz</t>
  </si>
  <si>
    <t>ASIS-GI-02944</t>
  </si>
  <si>
    <t>ASIS-GI-02945</t>
  </si>
  <si>
    <t xml:space="preserve">Johan Chandia </t>
  </si>
  <si>
    <t>ASIS-GI-02946</t>
  </si>
  <si>
    <t>Carlos Antonio Del Portillo Varela</t>
  </si>
  <si>
    <t>ASIS-GI-02947</t>
  </si>
  <si>
    <t>Alex Mauricio Labbe Erices</t>
  </si>
  <si>
    <t>ASIS-GI-02948</t>
  </si>
  <si>
    <t>Leonardo Omar Caro Henriquez</t>
  </si>
  <si>
    <t>ASIS-GI-02949</t>
  </si>
  <si>
    <t>Jose Luis Raffernau Vasquez</t>
  </si>
  <si>
    <t>ASIS-GI-02950</t>
  </si>
  <si>
    <t>Gonzalo Alexis Baez  Monsalve</t>
  </si>
  <si>
    <t>ASIS-GI-02951</t>
  </si>
  <si>
    <t>Jordan Gary Gutierrez  Andrada</t>
  </si>
  <si>
    <t>ASIS-GI-02952</t>
  </si>
  <si>
    <t>ASIS-GI-02953</t>
  </si>
  <si>
    <t>Juan Francisco Flores Perez</t>
  </si>
  <si>
    <t>ASIS-GI-02954</t>
  </si>
  <si>
    <t>Jorge Alejandro Donoso  Leiva</t>
  </si>
  <si>
    <t>ASIS-GI-02955</t>
  </si>
  <si>
    <t>Patricio Figueroa Guzman</t>
  </si>
  <si>
    <t>ASIS-GI-02956</t>
  </si>
  <si>
    <t>Jonathan Domingo Henriquez Gonzalez</t>
  </si>
  <si>
    <t>ASIS-GI-02957</t>
  </si>
  <si>
    <t>Hector Abraham Fajardo Rozas</t>
  </si>
  <si>
    <t>ASIS-GI-02958</t>
  </si>
  <si>
    <t>Claudio Abraham Fuentes Muñoz</t>
  </si>
  <si>
    <t>ASIS-GI-02959</t>
  </si>
  <si>
    <t>Elvis Omar Araya Mondaca</t>
  </si>
  <si>
    <t>ASIS-GI-02960</t>
  </si>
  <si>
    <t>Alexis Antonio Molina Vicencio</t>
  </si>
  <si>
    <t>ASIS-GI-02961</t>
  </si>
  <si>
    <t>Pedro Wladimir Araya Cobarrubias</t>
  </si>
  <si>
    <t>ASIS-GI-02962</t>
  </si>
  <si>
    <t>Jorge Alfredo Diaz Rojas</t>
  </si>
  <si>
    <t>ASIS-GI-02963</t>
  </si>
  <si>
    <t>Ricardo Del Rosario Garcia Carvajal</t>
  </si>
  <si>
    <t>ASIS-GI-02964</t>
  </si>
  <si>
    <t>Carlos Raul Cataldo Solis</t>
  </si>
  <si>
    <t>ASIS-GI-02965</t>
  </si>
  <si>
    <t>ASIS-GI-02966</t>
  </si>
  <si>
    <t>Atalivar Alexander Mancilla Romo</t>
  </si>
  <si>
    <t>ASIS-GI-02967</t>
  </si>
  <si>
    <t>Cecil Willians Barraza Rivera</t>
  </si>
  <si>
    <t>ASIS-GI-02968</t>
  </si>
  <si>
    <t>Enzo Andres Cortes Muñoz</t>
  </si>
  <si>
    <t>ASIS-GI-02969</t>
  </si>
  <si>
    <t>Elvis Alexis Contreras  Cerda</t>
  </si>
  <si>
    <t>ASIS-GI-02970</t>
  </si>
  <si>
    <t>Zoilo Alfonso Bugueño Quirioz</t>
  </si>
  <si>
    <t>ASIS-GI-02971</t>
  </si>
  <si>
    <t>Anibal Joaquin Altamirano Torres</t>
  </si>
  <si>
    <t>ASIS-GI-02972</t>
  </si>
  <si>
    <t>ASIS-GI-02973</t>
  </si>
  <si>
    <t>Rafael Justo Moreno Pizarro</t>
  </si>
  <si>
    <t>ASIS-GI-02974</t>
  </si>
  <si>
    <t>Rodrigo Fabian Mellado Moya</t>
  </si>
  <si>
    <t>ASIS-GI-02975</t>
  </si>
  <si>
    <t>Patricio Javier Calderon Ramirez</t>
  </si>
  <si>
    <t>ASIS-GI-02976</t>
  </si>
  <si>
    <t>Jorge Eliseo Contreras  Baez</t>
  </si>
  <si>
    <t>ASIS-GI-02977</t>
  </si>
  <si>
    <t>Juan Roberto Castillo Valdivia</t>
  </si>
  <si>
    <t>ASIS-GI-02978</t>
  </si>
  <si>
    <t>Gonzalo Henry Ollarzu Jimenez</t>
  </si>
  <si>
    <t>ASIS-GI-02979</t>
  </si>
  <si>
    <t>Juan Carlos Gomez Carvajal</t>
  </si>
  <si>
    <t>ASIS-GI-02980</t>
  </si>
  <si>
    <t>Manuel German Hidalgo Briceño</t>
  </si>
  <si>
    <t>ASIS-GI-02981</t>
  </si>
  <si>
    <t>Gustavo Nicolas Collao Diaz</t>
  </si>
  <si>
    <t>ASIS-GI-02982</t>
  </si>
  <si>
    <t>Joan Gustavo Vicencio Vicencio</t>
  </si>
  <si>
    <t>ASIS-GI-02983</t>
  </si>
  <si>
    <t>Victor Francisco Montero Peña</t>
  </si>
  <si>
    <t>ASIS-GI-02984</t>
  </si>
  <si>
    <t>Erikson Alejandro Peralta Bugueño</t>
  </si>
  <si>
    <t>ASIS-GI-02985</t>
  </si>
  <si>
    <t>Robinson Eduardo Gomez Bugueño</t>
  </si>
  <si>
    <t>ASIS-GI-02986</t>
  </si>
  <si>
    <t>Tenny Pallero Avila</t>
  </si>
  <si>
    <t>ASIS-GI-02987</t>
  </si>
  <si>
    <t>Luis Roberto Villalobos Ramirez</t>
  </si>
  <si>
    <t>ASIS-GI-02988</t>
  </si>
  <si>
    <t>Henry Omar Vidal Hernandez</t>
  </si>
  <si>
    <t>ASIS-GI-02989</t>
  </si>
  <si>
    <t>Dario Orlando Ramirez Duran</t>
  </si>
  <si>
    <t>ASIS-GI-02990</t>
  </si>
  <si>
    <t>Francisco Hernan Rivera Milla</t>
  </si>
  <si>
    <t>ASIS-GI-02991</t>
  </si>
  <si>
    <t>Hugo Bernabe Perez Zuluaga</t>
  </si>
  <si>
    <t>ASIS-GI-02992</t>
  </si>
  <si>
    <t>Arnaldo Andres Perez Pinto</t>
  </si>
  <si>
    <t>ASIS-GI-02993</t>
  </si>
  <si>
    <t>Horacio Alejandro Rojas Molina</t>
  </si>
  <si>
    <t>ASIS-GI-02994</t>
  </si>
  <si>
    <t>Osvaldo Antonio Roman Vargas</t>
  </si>
  <si>
    <t>ASIS-GI-02995</t>
  </si>
  <si>
    <t>Carlos Eleazar Gonzalez Leiva</t>
  </si>
  <si>
    <t>ASIS-GI-02996</t>
  </si>
  <si>
    <t>Marcos Alejandro Rivera Mancilla</t>
  </si>
  <si>
    <t>ASIS-GI-02997</t>
  </si>
  <si>
    <t>Quintin Andres Gajardo Zapata</t>
  </si>
  <si>
    <t>ASIS-GI-02998</t>
  </si>
  <si>
    <t>Marcos Rodrigo Pizarro Pinilla</t>
  </si>
  <si>
    <t>ASIS-GI-02999</t>
  </si>
  <si>
    <t>Hernan Clodomiro Pizarro Sazo</t>
  </si>
  <si>
    <t>ASIS-GI-03000</t>
  </si>
  <si>
    <t>Mauricio Alejandro Bugueño Hidalgo</t>
  </si>
  <si>
    <t>ASIS-GI-03001</t>
  </si>
  <si>
    <t>ASIS-GI-03002</t>
  </si>
  <si>
    <t>Luis Hernan Araya Becerra</t>
  </si>
  <si>
    <t>ASIS-GI-03003</t>
  </si>
  <si>
    <t>Juan Carlos Gonzalez Cordova</t>
  </si>
  <si>
    <t>ASIS-GI-03004</t>
  </si>
  <si>
    <t>Eulogio Guillermo Caceres Espinoza</t>
  </si>
  <si>
    <t>ASIS-GI-03005</t>
  </si>
  <si>
    <t>Alvaro Felipe Carrasco  Aliaga</t>
  </si>
  <si>
    <t>ASIS-GI-03006</t>
  </si>
  <si>
    <t>Jaime Enrique Robles Salgado</t>
  </si>
  <si>
    <t>ASIS-GI-03007</t>
  </si>
  <si>
    <t>Jorge Esteban  Riquelme Blanco</t>
  </si>
  <si>
    <t>ASIS-GI-03008</t>
  </si>
  <si>
    <t>Hebert Hernan Ibacache Hurtado</t>
  </si>
  <si>
    <t>ASIS-GI-03009</t>
  </si>
  <si>
    <t>Patricio Alejandro Ahumada Ibacache</t>
  </si>
  <si>
    <t>ASIS-GI-03010</t>
  </si>
  <si>
    <t>Pablo Andres Castillo Nuñez</t>
  </si>
  <si>
    <t>ASIS-GI-03011</t>
  </si>
  <si>
    <t>Froilan Ignacio Baez Vasquez</t>
  </si>
  <si>
    <t>ASIS-GI-03012</t>
  </si>
  <si>
    <t>Gustavo Alejandro Loisa Altimiras</t>
  </si>
  <si>
    <t>ASIS-GI-03013</t>
  </si>
  <si>
    <t>Mauricio Enrique Godoy  Pacheco</t>
  </si>
  <si>
    <t>ASIS-GI-03014</t>
  </si>
  <si>
    <t>Eliazar Rodolfo Fernandez Chavez</t>
  </si>
  <si>
    <t>ASIS-GI-03015</t>
  </si>
  <si>
    <t>Cristian Jorge Aliaga Sanhueza</t>
  </si>
  <si>
    <t>ASIS-GI-03016</t>
  </si>
  <si>
    <t>Hector Rodrigo Diaz Ahumada</t>
  </si>
  <si>
    <t>ASIS-GI-03017</t>
  </si>
  <si>
    <t>Miguel Angel Jamett Flores</t>
  </si>
  <si>
    <t>ASIS-GI-03018</t>
  </si>
  <si>
    <t>Efrain Nehemias Vilches Campos</t>
  </si>
  <si>
    <t>ASIS-GI-03019</t>
  </si>
  <si>
    <t>Gonzalo Daniel Gatica Sandia</t>
  </si>
  <si>
    <t>ASIS-GI-03020</t>
  </si>
  <si>
    <t>Mauricio San Juan Troncoso</t>
  </si>
  <si>
    <t>ASIS-GI-03021</t>
  </si>
  <si>
    <t>Luis Enrique Alfaro Cortes</t>
  </si>
  <si>
    <t>ASIS-GI-03022</t>
  </si>
  <si>
    <t>Claudio Misael Sierra Hidalgo</t>
  </si>
  <si>
    <t>ASIS-GI-03023</t>
  </si>
  <si>
    <t>Michel Humberto Basaure Caballero</t>
  </si>
  <si>
    <t>ASIS-GI-03024</t>
  </si>
  <si>
    <t>Roger Alexander Acosta Castillo</t>
  </si>
  <si>
    <t>ASIS-GI-03025</t>
  </si>
  <si>
    <t>Rodolfo Abelardo Bueno  Moreno</t>
  </si>
  <si>
    <t>ASIS-GI-03026</t>
  </si>
  <si>
    <t>Cesar Alberto Alarcon Godoy</t>
  </si>
  <si>
    <t>ASIS-GI-03027</t>
  </si>
  <si>
    <t>Jorge Andres Piñones Robles</t>
  </si>
  <si>
    <t>ASIS-GI-03028</t>
  </si>
  <si>
    <t>Antonio Eugenio Flores Aguilera</t>
  </si>
  <si>
    <t>ASIS-GI-03029</t>
  </si>
  <si>
    <t>Cristian Alejandro Manquez Araya</t>
  </si>
  <si>
    <t>ASIS-GI-03030</t>
  </si>
  <si>
    <t>Braulio Derl Transito Villarrrel  Muñoz</t>
  </si>
  <si>
    <t>ASIS-GI-03031</t>
  </si>
  <si>
    <t>Hector Rodrigo Leon  Rojas</t>
  </si>
  <si>
    <t>ASIS-GI-03032</t>
  </si>
  <si>
    <t>Marcelo Andres Tapia Soto</t>
  </si>
  <si>
    <t>ASIS-GI-03033</t>
  </si>
  <si>
    <t>Hector Alejandro Quijanes Leon</t>
  </si>
  <si>
    <t>ASIS-GI-03034</t>
  </si>
  <si>
    <t>Arturo Lejandro Espinoza Vergara</t>
  </si>
  <si>
    <t>ASIS-GI-03035</t>
  </si>
  <si>
    <t>Maurticio Enrique Acosta Gahona</t>
  </si>
  <si>
    <t>ASIS-GI-03036</t>
  </si>
  <si>
    <t>Cristian Felipe Chacof Castro</t>
  </si>
  <si>
    <t>ASIS-GI-03037</t>
  </si>
  <si>
    <t>Favio Alexis Carvajal Chaparro</t>
  </si>
  <si>
    <t>ASIS-GI-03038</t>
  </si>
  <si>
    <t>Benjamin Modesto Pallacan Cortes</t>
  </si>
  <si>
    <t>ASIS-GI-03039</t>
  </si>
  <si>
    <t>Mauricio Abel Flores Flores</t>
  </si>
  <si>
    <t>ASIS-GI-03040</t>
  </si>
  <si>
    <t>Andres Eduardo Vbasulto Caceres</t>
  </si>
  <si>
    <t>ASIS-GI-03041</t>
  </si>
  <si>
    <t>Bernabe Orlando Bugueño Bugueño</t>
  </si>
  <si>
    <t>ASIS-GI-03042</t>
  </si>
  <si>
    <t>Walter Fernando Maldonado  Cerda</t>
  </si>
  <si>
    <t>ASIS-GI-03043</t>
  </si>
  <si>
    <t>Victor Hugo Valencia Pereira</t>
  </si>
  <si>
    <t>ASIS-GI-03044</t>
  </si>
  <si>
    <t>Rodolfo Patricio Elgueta Cortes</t>
  </si>
  <si>
    <t>ASIS-GI-03045</t>
  </si>
  <si>
    <t>Hector Manuel Espinoza Tapia</t>
  </si>
  <si>
    <t>ASIS-GI-03046</t>
  </si>
  <si>
    <t>Daniel Eugenio Ramirez Soto</t>
  </si>
  <si>
    <t>ASIS-GI-03047</t>
  </si>
  <si>
    <t>Jaime Issac Vasquez Arriagada</t>
  </si>
  <si>
    <t>ASIS-GI-03048</t>
  </si>
  <si>
    <t>Manuel Alfonso Nuñez Gallardo</t>
  </si>
  <si>
    <t>ASIS-GI-03049</t>
  </si>
  <si>
    <t>Jonathan Cristhoper Alfaro Alfaro</t>
  </si>
  <si>
    <t>ASIS-GI-03050</t>
  </si>
  <si>
    <t>Alexis Adan Araos Zepeda</t>
  </si>
  <si>
    <t>ASIS-GI-03051</t>
  </si>
  <si>
    <t>Alejandro Del Transito Fernandez Leiva</t>
  </si>
  <si>
    <t>ASIS-GI-03052</t>
  </si>
  <si>
    <t>Hector Rosamel Leiva Bravo</t>
  </si>
  <si>
    <t>ASIS-GI-03053</t>
  </si>
  <si>
    <t>Erick Edgard Oliva Araya</t>
  </si>
  <si>
    <t>ASIS-GI-03054</t>
  </si>
  <si>
    <t>Camilo Alberto Verdejo Gonzalez</t>
  </si>
  <si>
    <t>ASIS-GI-03055</t>
  </si>
  <si>
    <t>Carlos Javier Pallero Pizarro</t>
  </si>
  <si>
    <t>ASIS-GI-03056</t>
  </si>
  <si>
    <t>Juan Antonio Fernandez Guitierrez</t>
  </si>
  <si>
    <t>ASIS-GI-03057</t>
  </si>
  <si>
    <t>Luis Alberto Quiroz Estay</t>
  </si>
  <si>
    <t>ASIS-GI-03058</t>
  </si>
  <si>
    <t>Patricio Andres Orrego Orrego</t>
  </si>
  <si>
    <t>ASIS-GI-03059</t>
  </si>
  <si>
    <t>Frander Rodolfo Alarcon Sepulveda</t>
  </si>
  <si>
    <t>ASIS-GI-03060</t>
  </si>
  <si>
    <t>Nmaure Salvatore Arancibia Pacheco</t>
  </si>
  <si>
    <t>ASIS-GI-03061</t>
  </si>
  <si>
    <t>Jhonathan Freddy Campos Carrasco</t>
  </si>
  <si>
    <t>ASIS-GI-03062</t>
  </si>
  <si>
    <t>Juan Carlos Ulloa Mora</t>
  </si>
  <si>
    <t>ASIS-GI-03063</t>
  </si>
  <si>
    <t>Rigoberto Lopez Pizarro</t>
  </si>
  <si>
    <t>ASIS-GI-03064</t>
  </si>
  <si>
    <t>Willians Eduardo Araya Barahona</t>
  </si>
  <si>
    <t>ASIS-GI-03065</t>
  </si>
  <si>
    <t>Jose Miguel Muñoz Villarroel</t>
  </si>
  <si>
    <t>ASIS-GI-03066</t>
  </si>
  <si>
    <t>Manuiel Fernando Retamal  Recabarren</t>
  </si>
  <si>
    <t>ASIS-GI-03067</t>
  </si>
  <si>
    <t>Sebastian Benito Chilcumpa Araya</t>
  </si>
  <si>
    <t>ASIS-GI-03068</t>
  </si>
  <si>
    <t>Hector Alejandro Garrido Rojas</t>
  </si>
  <si>
    <t>ASIS-GI-03069</t>
  </si>
  <si>
    <t>Manuel Edmundo Angel Plaza</t>
  </si>
  <si>
    <t>ASIS-GI-03070</t>
  </si>
  <si>
    <t>Jorge Eduardo Manque  Gonzalez</t>
  </si>
  <si>
    <t>ASIS-GI-03071</t>
  </si>
  <si>
    <t>Luis Alberto Villegas Cruz</t>
  </si>
  <si>
    <t>ASIS-GI-03072</t>
  </si>
  <si>
    <t>Patricio Bruna Caceres Bruna</t>
  </si>
  <si>
    <t>ASIS-GI-03073</t>
  </si>
  <si>
    <t>Sergio Hernan Frez Frez</t>
  </si>
  <si>
    <t>ASIS-GI-03074</t>
  </si>
  <si>
    <t>Juan Omar Tello Orrego</t>
  </si>
  <si>
    <t>ASIS-GI-03075</t>
  </si>
  <si>
    <t>Elvis Alejandro Gonzalez Manquez</t>
  </si>
  <si>
    <t>ASIS-GI-03076</t>
  </si>
  <si>
    <t>Hugo Humberto Acosta Aro</t>
  </si>
  <si>
    <t>ASIS-GI-03077</t>
  </si>
  <si>
    <t>Mario Escandar Aguilera Collao</t>
  </si>
  <si>
    <t>ASIS-GI-03078</t>
  </si>
  <si>
    <t>Willians Fabian Castro Araya</t>
  </si>
  <si>
    <t>ASIS-GI-03079</t>
  </si>
  <si>
    <t>Roberto Enrique Castro Crooker</t>
  </si>
  <si>
    <t>ASIS-GI-03080</t>
  </si>
  <si>
    <t>Vicente Segundo Manuelda Tello</t>
  </si>
  <si>
    <t>ASIS-GI-03081</t>
  </si>
  <si>
    <t>Richard Emersson Ortiz Soto</t>
  </si>
  <si>
    <t>ASIS-GI-03082</t>
  </si>
  <si>
    <t>Francisco Javier Retamales Cepeda</t>
  </si>
  <si>
    <t>ASIS-GI-03083</t>
  </si>
  <si>
    <t>Roberto Orlando Campusano Ordenes</t>
  </si>
  <si>
    <t>ASIS-GI-03084</t>
  </si>
  <si>
    <t>Manuel Alexis Riquelme Godoy</t>
  </si>
  <si>
    <t>ASIS-GI-03085</t>
  </si>
  <si>
    <t>Davis Alonso Bustamante Saavedra</t>
  </si>
  <si>
    <t>ASIS-GI-03086</t>
  </si>
  <si>
    <t>Carlos Eduardo Muñoz Marin</t>
  </si>
  <si>
    <t>ASIS-GI-03087</t>
  </si>
  <si>
    <t>Maria Olga Araneda Silva</t>
  </si>
  <si>
    <t>ASIS-GI-03088</t>
  </si>
  <si>
    <t>Leonardo Gregorio Espinoza Carvajal</t>
  </si>
  <si>
    <t>ASIS-GI-03089</t>
  </si>
  <si>
    <t>Roberto Adolfo Molina Alvarez</t>
  </si>
  <si>
    <t>ASIS-GI-03090</t>
  </si>
  <si>
    <t>Cristian Andres Varas Cofre</t>
  </si>
  <si>
    <t>ASIS-GI-03091</t>
  </si>
  <si>
    <t>Antonio Patricio Cortes Orellana</t>
  </si>
  <si>
    <t>ASIS-GI-03092</t>
  </si>
  <si>
    <t>Boris Alberto Claveria Hernandez</t>
  </si>
  <si>
    <t>ASIS-GI-03093</t>
  </si>
  <si>
    <t>Jean Pierre Diaz Quiroz</t>
  </si>
  <si>
    <t>ASIS-GI-03094</t>
  </si>
  <si>
    <t>Luis Alberto Molina Gajardo</t>
  </si>
  <si>
    <t>ASIS-GI-03095</t>
  </si>
  <si>
    <t>Yuri Fernando Gallardo  Castañeda</t>
  </si>
  <si>
    <t>ASIS-GI-03096</t>
  </si>
  <si>
    <t>Ricardo Antonio Quiroga Plaza</t>
  </si>
  <si>
    <t>ASIS-GI-03097</t>
  </si>
  <si>
    <t>Hernmes Ricardo Acosta Zabala</t>
  </si>
  <si>
    <t>ASIS-GI-03098</t>
  </si>
  <si>
    <t>Victor Alexis Cortes Gonzalez</t>
  </si>
  <si>
    <t>ASIS-GI-03099</t>
  </si>
  <si>
    <t>Jhonny Ulloga Castillo</t>
  </si>
  <si>
    <t>ASIS-GI-03100</t>
  </si>
  <si>
    <t>Servando Augusto Alfaro Araya</t>
  </si>
  <si>
    <t>ASIS-GI-03101</t>
  </si>
  <si>
    <t>Guillermo Antonio Diaz Campos</t>
  </si>
  <si>
    <t>ASIS-GI-03102</t>
  </si>
  <si>
    <t>Jean Piero Stephano Zuñiga Layana</t>
  </si>
  <si>
    <t>ASIS-GI-03103</t>
  </si>
  <si>
    <t>Sebastian Daniel Diaz Vega</t>
  </si>
  <si>
    <t>ASIS-GI-03104</t>
  </si>
  <si>
    <t>Ana Belen Contreras  Marchant</t>
  </si>
  <si>
    <t>ASIS-GI-03105</t>
  </si>
  <si>
    <t>Camilo Andres Allende  Manosalva</t>
  </si>
  <si>
    <t>ASIS-GI-03106</t>
  </si>
  <si>
    <t>Juan Angel Cortes Zepeda</t>
  </si>
  <si>
    <t>ASIS-GI-03107</t>
  </si>
  <si>
    <t>Ivan Alonso Menay Burlet</t>
  </si>
  <si>
    <t>ASIS-GI-03108</t>
  </si>
  <si>
    <t>Silvia Elier Lazo Barraza</t>
  </si>
  <si>
    <t>ASIS-GI-03109</t>
  </si>
  <si>
    <t>Jose Agusto Tapia Aguilera</t>
  </si>
  <si>
    <t>ASIS-GI-03110</t>
  </si>
  <si>
    <t>ASIS-GI-03111</t>
  </si>
  <si>
    <t>Claudio Sierra Higalgo</t>
  </si>
  <si>
    <t>ASIS-GI-03112</t>
  </si>
  <si>
    <t>ASIS-GI-03113</t>
  </si>
  <si>
    <t xml:space="preserve">Jorge Rojo </t>
  </si>
  <si>
    <t>ASIS-GI-03114</t>
  </si>
  <si>
    <t>Sergio Plaza Gallegas</t>
  </si>
  <si>
    <t>ASIS-GI-03115</t>
  </si>
  <si>
    <t>Patricio Gavilan Muñoz</t>
  </si>
  <si>
    <t>ASIS-GI-03116</t>
  </si>
  <si>
    <t>Juan Pezas Cortes</t>
  </si>
  <si>
    <t>ASIS-GI-03117</t>
  </si>
  <si>
    <t>Luis Cifuentes Fuentes</t>
  </si>
  <si>
    <t>ASIS-GI-03118</t>
  </si>
  <si>
    <t>Luis Reyes Bustos</t>
  </si>
  <si>
    <t>ASIS-GI-03119</t>
  </si>
  <si>
    <t>Jaime Cifuentes Fuentes</t>
  </si>
  <si>
    <t>ASIS-GI-03120</t>
  </si>
  <si>
    <t>Juan Veas Reyes</t>
  </si>
  <si>
    <t>ASIS-GI-03121</t>
  </si>
  <si>
    <t>Maycol Suarez Calabrano</t>
  </si>
  <si>
    <t>ASIS-GI-03122</t>
  </si>
  <si>
    <t>Jose Calabrano Caceres</t>
  </si>
  <si>
    <t>ASIS-GI-03123</t>
  </si>
  <si>
    <t>Luis Vivanco Bravo</t>
  </si>
  <si>
    <t>ASIS-GI-03124</t>
  </si>
  <si>
    <t>Rodolfo Rivera Henriquez</t>
  </si>
  <si>
    <t>ASIS-GI-03125</t>
  </si>
  <si>
    <t>Pablo Salinas Ordenes</t>
  </si>
  <si>
    <t>ASIS-GI-03126</t>
  </si>
  <si>
    <t>Julio Peña Orellana</t>
  </si>
  <si>
    <t>ASIS-GI-03127</t>
  </si>
  <si>
    <t>Ismael Yañez Herrera</t>
  </si>
  <si>
    <t>ASIS-GI-03128</t>
  </si>
  <si>
    <t>Juan Ortiz  Riquelme</t>
  </si>
  <si>
    <t>ASIS-GI-03129</t>
  </si>
  <si>
    <t>Jose Troncoso Lopez</t>
  </si>
  <si>
    <t>ASIS-GI-03130</t>
  </si>
  <si>
    <t>ASIS-GI-03131</t>
  </si>
  <si>
    <t>ASIS-GI-03132</t>
  </si>
  <si>
    <t>ASIS-GI-03133</t>
  </si>
  <si>
    <t>ASIS-GI-03134</t>
  </si>
  <si>
    <t>ASIS-GI-03135</t>
  </si>
  <si>
    <t>ASIS-GI-03136</t>
  </si>
  <si>
    <t>ASIS-GI-03137</t>
  </si>
  <si>
    <t>ASIS-GI-03138</t>
  </si>
  <si>
    <t>ASIS-GI-03139</t>
  </si>
  <si>
    <t>ASIS-GI-03140</t>
  </si>
  <si>
    <t>ASIS-GI-03141</t>
  </si>
  <si>
    <t>ASIS-GI-03142</t>
  </si>
  <si>
    <t>ASIS-GI-03143</t>
  </si>
  <si>
    <t>ASIS-GI-03144</t>
  </si>
  <si>
    <t>ASIS-GI-03145</t>
  </si>
  <si>
    <t>ASIS-GI-03146</t>
  </si>
  <si>
    <t>ASIS-GI-03147</t>
  </si>
  <si>
    <t>Claudio Adolfo Pasten Cortes</t>
  </si>
  <si>
    <t>ASIS-GI-03148</t>
  </si>
  <si>
    <t>Alejandra Oroz Valle</t>
  </si>
  <si>
    <t>ASIS-GI-03149</t>
  </si>
  <si>
    <t>Francisco Javier Araya Ibacache</t>
  </si>
  <si>
    <t>ASIS-GI-03150</t>
  </si>
  <si>
    <t>Victor Hugo Ulloa Tapia</t>
  </si>
  <si>
    <t>ASIS-GI-03151</t>
  </si>
  <si>
    <t>Ignacio Alamiro Sazo Aballay</t>
  </si>
  <si>
    <t>ASIS-GI-03152</t>
  </si>
  <si>
    <t>Jose Luis Araos Gonzalez</t>
  </si>
  <si>
    <t>ASIS-GI-03153</t>
  </si>
  <si>
    <t>Erick Alfonso Lopez Ruiz</t>
  </si>
  <si>
    <t>ASIS-GI-03154</t>
  </si>
  <si>
    <t>Hector Rodrigo Diaz Chavez</t>
  </si>
  <si>
    <t>ASIS-GI-03155</t>
  </si>
  <si>
    <t>Eric Remigio Garcia Bugueño</t>
  </si>
  <si>
    <t>ASIS-GI-03156</t>
  </si>
  <si>
    <t>Carlos Daniel Nuñez Guerra</t>
  </si>
  <si>
    <t>ASIS-GI-03157</t>
  </si>
  <si>
    <t>Cristian Rodrigo Perez Perez</t>
  </si>
  <si>
    <t>ASIS-GI-03158</t>
  </si>
  <si>
    <t>Eduardo Sebastian Olmos Araya</t>
  </si>
  <si>
    <t>ASIS-GI-03159</t>
  </si>
  <si>
    <t>Victor Manuel Gacitua Faundez</t>
  </si>
  <si>
    <t>ASIS-GI-03160</t>
  </si>
  <si>
    <t>Cristopher Antonio Valencia Cisternas</t>
  </si>
  <si>
    <t>ASIS-GI-03161</t>
  </si>
  <si>
    <t>Carlos Del Rosario Jofre Castillo</t>
  </si>
  <si>
    <t>ASIS-GI-03162</t>
  </si>
  <si>
    <t>ASIS-GI-03163</t>
  </si>
  <si>
    <t>Carlos Araya Gajardo</t>
  </si>
  <si>
    <t>ASIS-GI-03164</t>
  </si>
  <si>
    <t>Cristopher Fritz Carriet</t>
  </si>
  <si>
    <t>ASIS-GI-03165</t>
  </si>
  <si>
    <t>Jean Orrego  Gonzalez</t>
  </si>
  <si>
    <t>ASIS-GI-03166</t>
  </si>
  <si>
    <t>Juan Burgos  Plaza</t>
  </si>
  <si>
    <t>ASIS-GI-03167</t>
  </si>
  <si>
    <t>Luis Contreras Bravo</t>
  </si>
  <si>
    <t>ASIS-GI-03168</t>
  </si>
  <si>
    <t>Pietro Ottone Segovia</t>
  </si>
  <si>
    <t>ASIS-GI-03169</t>
  </si>
  <si>
    <t>Alexis Cortes Cuellar</t>
  </si>
  <si>
    <t>ASIS-GI-03170</t>
  </si>
  <si>
    <t>Marco Maturana Huerta</t>
  </si>
  <si>
    <t>ASIS-GI-03171</t>
  </si>
  <si>
    <t>Jose Ponce Maturana</t>
  </si>
  <si>
    <t>ASIS-GI-03172</t>
  </si>
  <si>
    <t>Ismael Castillo Alarcon</t>
  </si>
  <si>
    <t>ASIS-GI-03173</t>
  </si>
  <si>
    <t>Pedro Beltran Cid</t>
  </si>
  <si>
    <t>ASIS-GI-03174</t>
  </si>
  <si>
    <t>Jose Gonzalez Garcia</t>
  </si>
  <si>
    <t>ASIS-GI-03175</t>
  </si>
  <si>
    <t>Camilo Huerta Peña</t>
  </si>
  <si>
    <t>ASIS-GI-03176</t>
  </si>
  <si>
    <t>Francisco Gonzalez Villarroel</t>
  </si>
  <si>
    <t>ASIS-GI-03177</t>
  </si>
  <si>
    <t>Alexis Guerra Astorga</t>
  </si>
  <si>
    <t>ASIS-GI-03178</t>
  </si>
  <si>
    <t>Jose Valencia Vidal</t>
  </si>
  <si>
    <t>ASIS-GI-03179</t>
  </si>
  <si>
    <t>Jaime Huerta Marin</t>
  </si>
  <si>
    <t>ASIS-GI-03180</t>
  </si>
  <si>
    <t>Pablo Vasquez Muñoz</t>
  </si>
  <si>
    <t>ASIS-GI-03181</t>
  </si>
  <si>
    <t>Luis Alvear Soto</t>
  </si>
  <si>
    <t>ASIS-GI-03182</t>
  </si>
  <si>
    <t>Americo Abarca Astudillo</t>
  </si>
  <si>
    <t>ASIS-GI-03183</t>
  </si>
  <si>
    <t>Hector Dias Vergara</t>
  </si>
  <si>
    <t>ASIS-GI-03184</t>
  </si>
  <si>
    <t>Jeremias Gaidy De La Fuente</t>
  </si>
  <si>
    <t>ASIS-GI-03185</t>
  </si>
  <si>
    <t>German Huerta Marin</t>
  </si>
  <si>
    <t>ASIS-GI-03186</t>
  </si>
  <si>
    <t>Hugo Ahumada Muñoz</t>
  </si>
  <si>
    <t>ASIS-GI-03187</t>
  </si>
  <si>
    <t>Ivan Figueroa Fernadez</t>
  </si>
  <si>
    <t>ASIS-GI-03188</t>
  </si>
  <si>
    <t>ASIS-GI-03189</t>
  </si>
  <si>
    <t>ASIS-GI-03190</t>
  </si>
  <si>
    <t>ASIS-GI-03191</t>
  </si>
  <si>
    <t>ASIS-GI-03192</t>
  </si>
  <si>
    <t>ASIS-GI-03193</t>
  </si>
  <si>
    <t>ASIS-GI-03194</t>
  </si>
  <si>
    <t>ASIS-GI-03195</t>
  </si>
  <si>
    <t>ASIS-GI-03196</t>
  </si>
  <si>
    <t>ASIS-GI-03197</t>
  </si>
  <si>
    <t>ASIS-GI-03198</t>
  </si>
  <si>
    <t>ASIS-GI-03199</t>
  </si>
  <si>
    <t>ASIS-GI-03200</t>
  </si>
  <si>
    <t>ASIS-GI-03201</t>
  </si>
  <si>
    <t>ASIS-GI-03202</t>
  </si>
  <si>
    <t>ASIS-GI-03203</t>
  </si>
  <si>
    <t>ASIS-GI-03204</t>
  </si>
  <si>
    <t>ASIS-GI-03205</t>
  </si>
  <si>
    <t>ASIS-GI-03206</t>
  </si>
  <si>
    <t>ASIS-GI-03207</t>
  </si>
  <si>
    <t>ASIS-GI-03208</t>
  </si>
  <si>
    <t>ASIS-GI-03209</t>
  </si>
  <si>
    <t>ASIS-GI-03210</t>
  </si>
  <si>
    <t>ASIS-GI-03211</t>
  </si>
  <si>
    <t>ASIS-GI-03212</t>
  </si>
  <si>
    <t>ASIS-GI-03213</t>
  </si>
  <si>
    <t>Diego Matias Figueroa Castillo</t>
  </si>
  <si>
    <t>ASIS-GI-03214</t>
  </si>
  <si>
    <t>Pablo Andres Urtubia Iturrieta</t>
  </si>
  <si>
    <t>ASIS-GI-03215</t>
  </si>
  <si>
    <t>Cristian Bastian Vargas Castro</t>
  </si>
  <si>
    <t>ASIS-GI-03216</t>
  </si>
  <si>
    <t>Mauricio Alberto Vicencio Guerrero</t>
  </si>
  <si>
    <t>ASIS-GI-03217</t>
  </si>
  <si>
    <t>Cristian Ricardo Brito Perez</t>
  </si>
  <si>
    <t>ASIS-GI-03218</t>
  </si>
  <si>
    <t>Sergio Agustin Alcota Pereira</t>
  </si>
  <si>
    <t>ASIS-GI-03219</t>
  </si>
  <si>
    <t>Bady Richard Vargas Castro</t>
  </si>
  <si>
    <t>ASIS-GI-03220</t>
  </si>
  <si>
    <t>Carlos Enrique Moreno Vicencio</t>
  </si>
  <si>
    <t>ASIS-GI-03221</t>
  </si>
  <si>
    <t>Jimmy Andres Schneider Castro</t>
  </si>
  <si>
    <t>ASIS-GI-03222</t>
  </si>
  <si>
    <t>Rodrigo Alexis Espinoza Cirano</t>
  </si>
  <si>
    <t>ASIS-GI-03223</t>
  </si>
  <si>
    <t>Jorge Guillermo Lemp Fuentes</t>
  </si>
  <si>
    <t>ASIS-GI-03224</t>
  </si>
  <si>
    <t>Francisco Leonardo Valenzuela Valdebenito</t>
  </si>
  <si>
    <t>ASIS-GI-03225</t>
  </si>
  <si>
    <t>Franco Antonio Maldonado Maldonado</t>
  </si>
  <si>
    <t>ASIS-GI-03226</t>
  </si>
  <si>
    <t>Geronimo Ignacio Miranda Tapia</t>
  </si>
  <si>
    <t>ASIS-GI-03227</t>
  </si>
  <si>
    <t>Patricio Erwin Avalos Vargas</t>
  </si>
  <si>
    <t>ASIS-GI-03228</t>
  </si>
  <si>
    <t>ASIS-GI-03229</t>
  </si>
  <si>
    <t>ASIS-GI-03230</t>
  </si>
  <si>
    <t>ASIS-GI-03231</t>
  </si>
  <si>
    <t>ASIS-GI-03232</t>
  </si>
  <si>
    <t>Jose Gabriel Vega Castro</t>
  </si>
  <si>
    <t>ASIS-GI-03233</t>
  </si>
  <si>
    <t>Jesus Alberto Cortes Liberon</t>
  </si>
  <si>
    <t>ASIS-GI-03234</t>
  </si>
  <si>
    <t>ASIS-GI-03235</t>
  </si>
  <si>
    <t>Miguel Angel Ahumada Quiroz</t>
  </si>
  <si>
    <t>ASIS-GI-03236</t>
  </si>
  <si>
    <t>Bryan Alejandro Boin  Lanas</t>
  </si>
  <si>
    <t>ASIS-GI-03237</t>
  </si>
  <si>
    <t>ASIS-GI-03238</t>
  </si>
  <si>
    <t>Francisco Joaquin Lemus Valencia</t>
  </si>
  <si>
    <t>ASIS-GI-03239</t>
  </si>
  <si>
    <t>Luciano Horacio Ortiz Quechuvl</t>
  </si>
  <si>
    <t>ASIS-GI-03240</t>
  </si>
  <si>
    <t>Cristian Antonio Cuevas Figueroa</t>
  </si>
  <si>
    <t>ASIS-GI-03241</t>
  </si>
  <si>
    <t>Pierre Antoine Plane Cisternas</t>
  </si>
  <si>
    <t>ASIS-GI-03242</t>
  </si>
  <si>
    <t>Yuber Felix Benavides Bustos</t>
  </si>
  <si>
    <t>ASIS-GI-03243</t>
  </si>
  <si>
    <t>Carlos Andres Aguilera Guerrero</t>
  </si>
  <si>
    <t>ASIS-GI-03244</t>
  </si>
  <si>
    <t>Jorge Ivan Malinarich Delgado</t>
  </si>
  <si>
    <t>ASIS-GI-03245</t>
  </si>
  <si>
    <t>Sergio Adrian Vidal  Miranda</t>
  </si>
  <si>
    <t>ASIS-GI-03246</t>
  </si>
  <si>
    <t>ASIS-GI-03247</t>
  </si>
  <si>
    <t>ASIS-GI-03248</t>
  </si>
  <si>
    <t>ASIS-GI-03249</t>
  </si>
  <si>
    <t>ASIS-GI-03250</t>
  </si>
  <si>
    <t>John Peter Meneses  Porras</t>
  </si>
  <si>
    <t>ASIS-GI-03251</t>
  </si>
  <si>
    <t>ASIS-GI-03252</t>
  </si>
  <si>
    <t>ASIS-GI-03253</t>
  </si>
  <si>
    <t>ASIS-GI-03254</t>
  </si>
  <si>
    <t>Jose Lindor Del Carmen Rojas Gallardo</t>
  </si>
  <si>
    <t>ASIS-GI-03255</t>
  </si>
  <si>
    <t>Raul Andres Zuñiga Martinez</t>
  </si>
  <si>
    <t>ASIS-GI-03256</t>
  </si>
  <si>
    <t>Marcos Esteban Rodriguez Apablaza</t>
  </si>
  <si>
    <t>ASIS-GI-03257</t>
  </si>
  <si>
    <t>Alexis Enrique Campos Pedraza</t>
  </si>
  <si>
    <t>ASIS-GI-03258</t>
  </si>
  <si>
    <t>Luis Gaston Bustamante Araya</t>
  </si>
  <si>
    <t>ASIS-GI-03259</t>
  </si>
  <si>
    <t>Manuel Antonio Ahumada Araya</t>
  </si>
  <si>
    <t>ASIS-GI-03260</t>
  </si>
  <si>
    <t>Jaime Rolando Brito  Yañez</t>
  </si>
  <si>
    <t>ASIS-GI-03261</t>
  </si>
  <si>
    <t>Frank Enrique Aguilera Maturana</t>
  </si>
  <si>
    <t>ASIS-GI-03262</t>
  </si>
  <si>
    <t>Francisco Javier Toro Toro</t>
  </si>
  <si>
    <t>ASIS-GI-03263</t>
  </si>
  <si>
    <t>Alfredo Hernan Valenzuela Olivares</t>
  </si>
  <si>
    <t>ASIS-GI-03264</t>
  </si>
  <si>
    <t>Jose Marcelo Ojeda Briceño</t>
  </si>
  <si>
    <t>ASIS-GI-03265</t>
  </si>
  <si>
    <t>ASIS-GI-03266</t>
  </si>
  <si>
    <t>ASIS-GI-03267</t>
  </si>
  <si>
    <t>ASIS-GI-03268</t>
  </si>
  <si>
    <t>Juan Eduardo Acevedo Pizarro</t>
  </si>
  <si>
    <t>ASIS-GI-03269</t>
  </si>
  <si>
    <t>Armando Antonio Jamett Ordenes</t>
  </si>
  <si>
    <t>ASIS-GI-03270</t>
  </si>
  <si>
    <t>ASIS-GI-03271</t>
  </si>
  <si>
    <t>Wilson Antonio Tordecilla Salinas</t>
  </si>
  <si>
    <t>ASIS-GI-03272</t>
  </si>
  <si>
    <t>Guillermo Alberto Guerra Araya</t>
  </si>
  <si>
    <t>ASIS-GI-03273</t>
  </si>
  <si>
    <t>Israel Eduardo Villarroel Daines</t>
  </si>
  <si>
    <t>ASIS-GI-03274</t>
  </si>
  <si>
    <t>Guillermo Gonzalo Gallardo Gonzalez</t>
  </si>
  <si>
    <t>ASIS-GI-03275</t>
  </si>
  <si>
    <t>Job Natan Manque  Manquez</t>
  </si>
  <si>
    <t>ASIS-GI-03276</t>
  </si>
  <si>
    <t>Gabriel Eduardo Peña Araya</t>
  </si>
  <si>
    <t>ASIS-GI-03277</t>
  </si>
  <si>
    <t>David Alejandro Aguilera Nuñez</t>
  </si>
  <si>
    <t>ASIS-GI-03278</t>
  </si>
  <si>
    <t>Roy Alberto Sanchez Delgado</t>
  </si>
  <si>
    <t>ASIS-GI-03279</t>
  </si>
  <si>
    <t>Victor Andres Perez Vargas</t>
  </si>
  <si>
    <t>ASIS-GI-03280</t>
  </si>
  <si>
    <t>Miguel Angel Triviño Araya</t>
  </si>
  <si>
    <t>ASIS-GI-03281</t>
  </si>
  <si>
    <t>Roberto Alejandro Navarrete Cerda</t>
  </si>
  <si>
    <t>ASIS-GI-03282</t>
  </si>
  <si>
    <t xml:space="preserve">Eduardo Fabricio Pino Pino </t>
  </si>
  <si>
    <t>ASIS-GI-03283</t>
  </si>
  <si>
    <t>Manuel Alejandro Alarcon Carrasco</t>
  </si>
  <si>
    <t>ASIS-GI-03284</t>
  </si>
  <si>
    <t>Cristopher Enrique Lastarria Rivera</t>
  </si>
  <si>
    <t>ASIS-GI-03285</t>
  </si>
  <si>
    <t>Raul Rodrigo Mardones Gonzalez</t>
  </si>
  <si>
    <t>ASIS-GI-03286</t>
  </si>
  <si>
    <t>ASIS-GI-03287</t>
  </si>
  <si>
    <t>Manuel Francisco Donoso Arce</t>
  </si>
  <si>
    <t>ASIS-GI-03288</t>
  </si>
  <si>
    <t>Anibal Gabriel Henriquez Monje</t>
  </si>
  <si>
    <t>ASIS-GI-03289</t>
  </si>
  <si>
    <t>Marcelo Antonio Tapia Tapia</t>
  </si>
  <si>
    <t>ASIS-GI-03290</t>
  </si>
  <si>
    <t>Duver Ricardo Diaz Olivares</t>
  </si>
  <si>
    <t>ASIS-GI-03291</t>
  </si>
  <si>
    <t>ASIS-GI-03292</t>
  </si>
  <si>
    <t>ASIS-GI-03293</t>
  </si>
  <si>
    <t>ASIS-GI-03294</t>
  </si>
  <si>
    <t>ASIS-GI-03295</t>
  </si>
  <si>
    <t>ASIS-GI-03296</t>
  </si>
  <si>
    <t>ASIS-GI-03297</t>
  </si>
  <si>
    <t>ASIS-GI-03298</t>
  </si>
  <si>
    <t>ASIS-GI-03299</t>
  </si>
  <si>
    <t>ASIS-GI-03300</t>
  </si>
  <si>
    <t>ASIS-GI-03301</t>
  </si>
  <si>
    <t>ASIS-GI-03302</t>
  </si>
  <si>
    <t>ASIS-GI-03303</t>
  </si>
  <si>
    <t>Alexander  Ortiz Ojeda</t>
  </si>
  <si>
    <t>ASIS-GI-03304</t>
  </si>
  <si>
    <t>Rodrigo Fabian Olivares Vega</t>
  </si>
  <si>
    <t>ASIS-GI-03305</t>
  </si>
  <si>
    <t>Arnaldo Del Carmen Manque  Aguilera</t>
  </si>
  <si>
    <t>ASIS-GI-03306</t>
  </si>
  <si>
    <t>Roberto Pelayo Calderon Gonzalez</t>
  </si>
  <si>
    <t>ASIS-GI-03307</t>
  </si>
  <si>
    <t>Jorge Eugenio Acevedo Gonzalez</t>
  </si>
  <si>
    <t>ASIS-GI-03308</t>
  </si>
  <si>
    <t>ASIS-GI-03309</t>
  </si>
  <si>
    <t>ASIS-GI-03310</t>
  </si>
  <si>
    <t>Cristian Alejandro Escobar Valencia</t>
  </si>
  <si>
    <t>ASIS-GI-03311</t>
  </si>
  <si>
    <t>Luis Cristobal Contreras Iriarte</t>
  </si>
  <si>
    <t>ASIS-GI-03312</t>
  </si>
  <si>
    <t>Carlos Ivan Conejeros Risco</t>
  </si>
  <si>
    <t>ASIS-GI-03313</t>
  </si>
  <si>
    <t>Juan Alberto Tapia Cabrera</t>
  </si>
  <si>
    <t>ASIS-GI-03314</t>
  </si>
  <si>
    <t>ASIS-GI-03315</t>
  </si>
  <si>
    <t>Gilberto Exequiel Rojo Araya</t>
  </si>
  <si>
    <t>ASIS-GI-03316</t>
  </si>
  <si>
    <t>Cristian Marcelo Varas Araya</t>
  </si>
  <si>
    <t>ASIS-GI-03317</t>
  </si>
  <si>
    <t>Cristian Alexis Arancibia Morales</t>
  </si>
  <si>
    <t>ASIS-GI-03318</t>
  </si>
  <si>
    <t>Manuel Haroldo Moya Tapia</t>
  </si>
  <si>
    <t>ASIS-GI-03319</t>
  </si>
  <si>
    <t>Amaro Esteban Soto Castillo</t>
  </si>
  <si>
    <t>ASIS-GI-03320</t>
  </si>
  <si>
    <t>ASIS-GI-03321</t>
  </si>
  <si>
    <t>ASIS-GI-03322</t>
  </si>
  <si>
    <t>ASIS-GI-03323</t>
  </si>
  <si>
    <t>ASIS-GI-03324</t>
  </si>
  <si>
    <t>Samuel De Mercedes Lazo Flores</t>
  </si>
  <si>
    <t>ASIS-GI-03325</t>
  </si>
  <si>
    <t>ASIS-GI-03326</t>
  </si>
  <si>
    <t>Elias Mauricio Carvajal Pueyes</t>
  </si>
  <si>
    <t>ASIS-GI-03327</t>
  </si>
  <si>
    <t>Lenin Aaron Diaz Barraza</t>
  </si>
  <si>
    <t>ASIS-GI-03328</t>
  </si>
  <si>
    <t>Carlos Jesus Jascura Olivares</t>
  </si>
  <si>
    <t>ASIS-GI-03329</t>
  </si>
  <si>
    <t>Amador Artemio Castillo Cortes</t>
  </si>
  <si>
    <t>ASIS-GI-03330</t>
  </si>
  <si>
    <t>Rafael Anselmo Riquelme Torres</t>
  </si>
  <si>
    <t>ASIS-GI-03331</t>
  </si>
  <si>
    <t>Victor Eduardo Zuñiga Garcia</t>
  </si>
  <si>
    <t>ASIS-GI-03332</t>
  </si>
  <si>
    <t>Jorge Alejandro Cortes  Reyes</t>
  </si>
  <si>
    <t>ASIS-GI-03333</t>
  </si>
  <si>
    <t>Ramon Atalivar Flores  Espinoza</t>
  </si>
  <si>
    <t>ASIS-GI-03334</t>
  </si>
  <si>
    <t xml:space="preserve">Charles Hernan Nuñez Escobar </t>
  </si>
  <si>
    <t>ASIS-GI-03335</t>
  </si>
  <si>
    <t>Juan Carlos Arenas Leal</t>
  </si>
  <si>
    <t>ASIS-GI-03336</t>
  </si>
  <si>
    <t>ASIS-GI-03337</t>
  </si>
  <si>
    <t>ASIS-GI-03338</t>
  </si>
  <si>
    <t>ASIS-GI-03339</t>
  </si>
  <si>
    <t>Carlos Salgado Medina</t>
  </si>
  <si>
    <t>ASIS-GI-03340</t>
  </si>
  <si>
    <t>Melvin Rojas Santander</t>
  </si>
  <si>
    <t>ASIS-GI-03341</t>
  </si>
  <si>
    <t>Roberto Yanca Pinto</t>
  </si>
  <si>
    <t>ASIS-GI-03342</t>
  </si>
  <si>
    <t>Ricardo  Leon Bugueño</t>
  </si>
  <si>
    <t>ASIS-GI-03343</t>
  </si>
  <si>
    <t>Pablo   Lobos Porras</t>
  </si>
  <si>
    <t>ASIS-GI-03344</t>
  </si>
  <si>
    <t>Mauricio Tapia Gonzalez</t>
  </si>
  <si>
    <t>ASIS-GI-03345</t>
  </si>
  <si>
    <t>Cristian Campos Rojas</t>
  </si>
  <si>
    <t>ASIS-GI-03346</t>
  </si>
  <si>
    <t>Angelo Altamirano Carrasco</t>
  </si>
  <si>
    <t>ASIS-GI-03347</t>
  </si>
  <si>
    <t>Alejandro Espinoza Vega</t>
  </si>
  <si>
    <t>ASIS-GI-03348</t>
  </si>
  <si>
    <t>Roberto Gilberto Rivera Zuñiga</t>
  </si>
  <si>
    <t>ASIS-GI-03349</t>
  </si>
  <si>
    <t>Ruben Marcos Torres Bugueño</t>
  </si>
  <si>
    <t>ASIS-GI-03350</t>
  </si>
  <si>
    <t>Benjamin   Araya Cortes</t>
  </si>
  <si>
    <t>ASIS-GI-03351</t>
  </si>
  <si>
    <t>Cesar Antonio Valencia Leon</t>
  </si>
  <si>
    <t>ASIS-GI-03352</t>
  </si>
  <si>
    <t>Williams Eduardo Oliva Diaz</t>
  </si>
  <si>
    <t>ASIS-GI-03353</t>
  </si>
  <si>
    <t>Michelle Anais Gomez Coo</t>
  </si>
  <si>
    <t>ASIS-GI-03354</t>
  </si>
  <si>
    <t>Benedicto Antonio Manzano Cuevas</t>
  </si>
  <si>
    <t>ASIS-GI-03355</t>
  </si>
  <si>
    <t>Edson Eladio Hernandez Pasten</t>
  </si>
  <si>
    <t>ASIS-GI-03356</t>
  </si>
  <si>
    <t>Fernanda Rocio Vega Orellana</t>
  </si>
  <si>
    <t>ASIS-GI-03357</t>
  </si>
  <si>
    <t>ASIS-GI-03358</t>
  </si>
  <si>
    <t>Melvin Rojas Santana</t>
  </si>
  <si>
    <t>ASIS-GI-03359</t>
  </si>
  <si>
    <t>Victor Alfaro Diaz</t>
  </si>
  <si>
    <t>ASIS-GI-03360</t>
  </si>
  <si>
    <t>ASIS-GI-03361</t>
  </si>
  <si>
    <t>ASIS-GI-03362</t>
  </si>
  <si>
    <t>ASIS-GI-03363</t>
  </si>
  <si>
    <t>Edson Eladio Hernnadez Cortes</t>
  </si>
  <si>
    <t>ASIS-GI-03364</t>
  </si>
  <si>
    <t>Juan Desiderio Valencia Bolados</t>
  </si>
  <si>
    <t>ASIS-GI-03365</t>
  </si>
  <si>
    <t>Juan Eugenio Tapia Jeronimo</t>
  </si>
  <si>
    <t>ASIS-GI-03366</t>
  </si>
  <si>
    <t>Manuel Francisco Marquez Chavez</t>
  </si>
  <si>
    <t>ASIS-GI-03367</t>
  </si>
  <si>
    <t>Cristian Damian Vega Leiva</t>
  </si>
  <si>
    <t>ASIS-GI-03368</t>
  </si>
  <si>
    <t>Fabian Javier Flores  Flores</t>
  </si>
  <si>
    <t>ASIS-GI-03369</t>
  </si>
  <si>
    <t xml:space="preserve">Oscar Felipe Hidalgo Barra </t>
  </si>
  <si>
    <t>ASIS-GI-03370</t>
  </si>
  <si>
    <t>Adan De Las Mercedes Aliste Aliste</t>
  </si>
  <si>
    <t>ASIS-GI-03371</t>
  </si>
  <si>
    <t>Manuel Antonio Maldonado Contreras</t>
  </si>
  <si>
    <t>ASIS-GI-03372</t>
  </si>
  <si>
    <t>Pedro Alexis Bravo Salinas</t>
  </si>
  <si>
    <t>ASIS-GI-03373</t>
  </si>
  <si>
    <t>Cristian Eduardo Fuentes  Vargas</t>
  </si>
  <si>
    <t>ASIS-GI-03374</t>
  </si>
  <si>
    <t>Francisco Alberto Vergara Sandoval</t>
  </si>
  <si>
    <t>ASIS-GI-03375</t>
  </si>
  <si>
    <t>Marcelo Patricio Castro Silva</t>
  </si>
  <si>
    <t>ASIS-GI-03376</t>
  </si>
  <si>
    <t>Luis Arturo Pallero Pueyes</t>
  </si>
  <si>
    <t>ASIS-GI-03377</t>
  </si>
  <si>
    <t>Juan Segundo Zepeda Flores</t>
  </si>
  <si>
    <t>ASIS-GI-03378</t>
  </si>
  <si>
    <t>ASIS-GI-03379</t>
  </si>
  <si>
    <t>ASIS-GI-03380</t>
  </si>
  <si>
    <t>ASIS-GI-03381</t>
  </si>
  <si>
    <t>Nicole Alejandra Molina Veneciano</t>
  </si>
  <si>
    <t>ASIS-GI-03382</t>
  </si>
  <si>
    <t>Raul Eduardo Lagos Vasquez</t>
  </si>
  <si>
    <t>ASIS-GI-03383</t>
  </si>
  <si>
    <t>Pedro Ignacio Tapia Rivera</t>
  </si>
  <si>
    <t>ASIS-GI-03384</t>
  </si>
  <si>
    <t>Christofer Alejandro Ureta Veas</t>
  </si>
  <si>
    <t>ASIS-GI-03385</t>
  </si>
  <si>
    <t>Michel Anthony Bugueño Aguilera</t>
  </si>
  <si>
    <t>ASIS-GI-03386</t>
  </si>
  <si>
    <t>Fabian Patricio Pizarro Flores</t>
  </si>
  <si>
    <t>ASIS-GI-03387</t>
  </si>
  <si>
    <t>Jose Oscar Oliva Muñoz</t>
  </si>
  <si>
    <t>ASIS-GI-03388</t>
  </si>
  <si>
    <t>Carlos Eduardo Anza Ayadire</t>
  </si>
  <si>
    <t>ASIS-GI-03389</t>
  </si>
  <si>
    <t>Eric Rodrigo Tapia Jimenez</t>
  </si>
  <si>
    <t>ASIS-GI-03390</t>
  </si>
  <si>
    <t>Mario Humberto Carrasco Diaz</t>
  </si>
  <si>
    <t>ASIS-GI-03391</t>
  </si>
  <si>
    <t>Marco Andres Barraza Roco</t>
  </si>
  <si>
    <t>ASIS-GI-03392</t>
  </si>
  <si>
    <t>Rodrigo Guillermo Lanas Oyarce</t>
  </si>
  <si>
    <t>ASIS-GI-03393</t>
  </si>
  <si>
    <t>Cristobal Lupercio Vega Moreno</t>
  </si>
  <si>
    <t>ASIS-GI-03394</t>
  </si>
  <si>
    <t>Mauricio Ricardo Pereira Gomez</t>
  </si>
  <si>
    <t>ASIS-GI-03395</t>
  </si>
  <si>
    <t>Daniel Alejandro Rojo Cuevas</t>
  </si>
  <si>
    <t>ASIS-GI-03396</t>
  </si>
  <si>
    <t>Patricio Alejandro Carcamo Fernandez</t>
  </si>
  <si>
    <t>ASIS-GI-03397</t>
  </si>
  <si>
    <t>Nelson Rodrigo Sepulveda Nuñez</t>
  </si>
  <si>
    <t>ASIS-GI-03398</t>
  </si>
  <si>
    <t>Ivan Ignacio Briceño Gonzalez</t>
  </si>
  <si>
    <t>ASIS-GI-03399</t>
  </si>
  <si>
    <t>Rafael Angel Azuaje Rojas</t>
  </si>
  <si>
    <t>ASIS-GI-03400</t>
  </si>
  <si>
    <t>Marcelo Adiel Pichun Cheuque</t>
  </si>
  <si>
    <t>ASIS-GI-03401</t>
  </si>
  <si>
    <t>Jorge Andres Oliva Avila</t>
  </si>
  <si>
    <t>ASIS-GI-03402</t>
  </si>
  <si>
    <t>Jean Maximiliano Baeza Rojas</t>
  </si>
  <si>
    <t>ASIS-GI-03403</t>
  </si>
  <si>
    <t>Marcelo Alejandro Rojas Tabilo</t>
  </si>
  <si>
    <t>ASIS-GI-03404</t>
  </si>
  <si>
    <t>Cesar Antonio Maynau Ravest</t>
  </si>
  <si>
    <t>ASIS-GI-03405</t>
  </si>
  <si>
    <t>Jose Raul Calluil Cariman</t>
  </si>
  <si>
    <t>ASIS-GI-03406</t>
  </si>
  <si>
    <t>Luis Alejandro Silva Barat</t>
  </si>
  <si>
    <t>ASIS-GI-03407</t>
  </si>
  <si>
    <t>Juvenal Andres Flores  Jara</t>
  </si>
  <si>
    <t>ASIS-GI-03408</t>
  </si>
  <si>
    <t>Luis Alfredo Orellana Cid</t>
  </si>
  <si>
    <t>ASIS-GI-03409</t>
  </si>
  <si>
    <t>ASIS-GI-03410</t>
  </si>
  <si>
    <t>ASIS-GI-03411</t>
  </si>
  <si>
    <t>Bastian Danilo Araya Rojas</t>
  </si>
  <si>
    <t>ASIS-GI-03412</t>
  </si>
  <si>
    <t>ASIS-GI-03413</t>
  </si>
  <si>
    <t>ASIS-GI-03414</t>
  </si>
  <si>
    <t>ASIS-GI-03415</t>
  </si>
  <si>
    <t>ASIS-GI-03416</t>
  </si>
  <si>
    <t>ASIS-GI-03417</t>
  </si>
  <si>
    <t>ASIS-GI-03418</t>
  </si>
  <si>
    <t>ASIS-GI-03419</t>
  </si>
  <si>
    <t>Erwin Gabriel Arriagada Guzman</t>
  </si>
  <si>
    <t>ASIS-GI-03420</t>
  </si>
  <si>
    <t>Homero Edmundo Gonzalez Tapia</t>
  </si>
  <si>
    <t>ASIS-GI-03421</t>
  </si>
  <si>
    <t>Camilo Enrique Alvarez Aguirre</t>
  </si>
  <si>
    <t>ASIS-GI-03422</t>
  </si>
  <si>
    <t>Jaime Wilfredo Santana Layana</t>
  </si>
  <si>
    <t>ASIS-GI-03423</t>
  </si>
  <si>
    <t>Camilo Andres Armijo Timmermans</t>
  </si>
  <si>
    <t>ASIS-GI-03424</t>
  </si>
  <si>
    <t>Juan Carlos Calabrano Calabrano</t>
  </si>
  <si>
    <t>ASIS-GI-03425</t>
  </si>
  <si>
    <t>ASIS-GI-03426</t>
  </si>
  <si>
    <t>Juan Felipe Meneses  Bravo</t>
  </si>
  <si>
    <t>ASIS-GI-03427</t>
  </si>
  <si>
    <t>Ivan Alonso Diaz Garcia</t>
  </si>
  <si>
    <t>ASIS-GI-03428</t>
  </si>
  <si>
    <t>ASIS-GI-03429</t>
  </si>
  <si>
    <t>ASIS-GI-03430</t>
  </si>
  <si>
    <t>ASIS-GI-03431</t>
  </si>
  <si>
    <t>Gabriel   Olivares Perez</t>
  </si>
  <si>
    <t>ASIS-GI-03432</t>
  </si>
  <si>
    <t>Marcelo Gonzalez Gonzalez</t>
  </si>
  <si>
    <t>ASIS-GI-03433</t>
  </si>
  <si>
    <t>Manuel Rojas Acevedo</t>
  </si>
  <si>
    <t>ASIS-GI-03434</t>
  </si>
  <si>
    <t>Jaime Meneses  Valenzuela</t>
  </si>
  <si>
    <t>ASIS-GI-03435</t>
  </si>
  <si>
    <t>German Guerra Medina</t>
  </si>
  <si>
    <t>ASIS-GI-03436</t>
  </si>
  <si>
    <t>Cristian Felipe San Cristobal Chaparro</t>
  </si>
  <si>
    <t>ASIS-GI-03437</t>
  </si>
  <si>
    <t>Carlos Antonio Gonzalez Clavijo</t>
  </si>
  <si>
    <t>ASIS-GI-03438</t>
  </si>
  <si>
    <t>Jorge Ernesto Escobar Quiroga</t>
  </si>
  <si>
    <t>ASIS-GI-03439</t>
  </si>
  <si>
    <t>Juan Enrique Concha Fierro</t>
  </si>
  <si>
    <t>ASIS-GI-03440</t>
  </si>
  <si>
    <t>Exequiel Sebastian Rivera Alvarez</t>
  </si>
  <si>
    <t>ASIS-GI-03441</t>
  </si>
  <si>
    <t>Jose Arturo Espinoza Riffo</t>
  </si>
  <si>
    <t>ASIS-GI-03442</t>
  </si>
  <si>
    <t>Gerardo Alonso Munizaga Cortes</t>
  </si>
  <si>
    <t>ASIS-GI-03443</t>
  </si>
  <si>
    <t>ASIS-GI-03444</t>
  </si>
  <si>
    <t>ASIS-GI-03445</t>
  </si>
  <si>
    <t>Florentino Hernan Del Carmen Ramos Cortes</t>
  </si>
  <si>
    <t>ASIS-GI-03446</t>
  </si>
  <si>
    <t>Raul Antonio San Juan Caniulef</t>
  </si>
  <si>
    <t>ASIS-GI-03447</t>
  </si>
  <si>
    <t>Erik Alberto Enrique Carmona Calderon</t>
  </si>
  <si>
    <t>ASIS-GI-03448</t>
  </si>
  <si>
    <t>Fredy Alenadro Quiroz Castillo</t>
  </si>
  <si>
    <t>ASIS-GI-03449</t>
  </si>
  <si>
    <t>Rodrigo Andres Marentis Ureta</t>
  </si>
  <si>
    <t>ASIS-GI-03450</t>
  </si>
  <si>
    <t>Rodrigo Alex  Gonzalez Torrejon</t>
  </si>
  <si>
    <t>ASIS-GI-03451</t>
  </si>
  <si>
    <t>Cristian Marcelo Font De La Vall Lutfy</t>
  </si>
  <si>
    <t>ASIS-GI-03452</t>
  </si>
  <si>
    <t>Luis Alejandro Lobos Lobos</t>
  </si>
  <si>
    <t>ASIS-GI-03453</t>
  </si>
  <si>
    <t>Hector Del Rosario Valencia Silva</t>
  </si>
  <si>
    <t>ASIS-GI-03454</t>
  </si>
  <si>
    <t>Juan Carlos Olivares Moreno</t>
  </si>
  <si>
    <t>ASIS-GI-03455</t>
  </si>
  <si>
    <t>Robinson Felipe Lara Lara</t>
  </si>
  <si>
    <t>ASIS-GI-03456</t>
  </si>
  <si>
    <t>ASIS-GI-03457</t>
  </si>
  <si>
    <t>ASIS-GI-03458</t>
  </si>
  <si>
    <t>Mario Andres Arredondo Arredondo</t>
  </si>
  <si>
    <t>ASIS-GI-03459</t>
  </si>
  <si>
    <t>Victor Eduardo Rosas Lopez</t>
  </si>
  <si>
    <t>ASIS-GI-03460</t>
  </si>
  <si>
    <t>Nelson Francisco Vargas Astorga</t>
  </si>
  <si>
    <t>ASIS-GI-03461</t>
  </si>
  <si>
    <t>Marcos David Pallero  Tapia</t>
  </si>
  <si>
    <t>ASIS-GI-03462</t>
  </si>
  <si>
    <t>Rodolfo Alexis Rojo  Vargas</t>
  </si>
  <si>
    <t>ASIS-GI-03463</t>
  </si>
  <si>
    <t>Cristian Aurelio Lanas Lanas</t>
  </si>
  <si>
    <t>ASIS-GI-03464</t>
  </si>
  <si>
    <t>Manuel Alejandro Araya Vinet</t>
  </si>
  <si>
    <t>ASIS-GI-03465</t>
  </si>
  <si>
    <t>Mario Marcelo Araya Varas</t>
  </si>
  <si>
    <t>ASIS-GI-03466</t>
  </si>
  <si>
    <t>Guillermo Danilo Parada Navarrete</t>
  </si>
  <si>
    <t>ASIS-GI-03467</t>
  </si>
  <si>
    <t>ASIS-GI-03468</t>
  </si>
  <si>
    <t>Luis Neftali Manzano Hernandez</t>
  </si>
  <si>
    <t>ASIS-GI-03469</t>
  </si>
  <si>
    <t>Manuel Fernando Capilla Yañez</t>
  </si>
  <si>
    <t>ASIS-GI-03470</t>
  </si>
  <si>
    <t>Martin Enrique Velasquez Rivera</t>
  </si>
  <si>
    <t>ASIS-GI-03471</t>
  </si>
  <si>
    <t>Kevin Josue Astudillo Soto</t>
  </si>
  <si>
    <t>ASIS-GI-03472</t>
  </si>
  <si>
    <t>Hugo Milton Cataldo Cataldo</t>
  </si>
  <si>
    <t>ASIS-GI-03473</t>
  </si>
  <si>
    <t>ASIS-GI-03474</t>
  </si>
  <si>
    <t>ASIS-GI-03475</t>
  </si>
  <si>
    <t>Nelson Oscar Eduardo Hervas Galvez</t>
  </si>
  <si>
    <t>ASIS-GI-03476</t>
  </si>
  <si>
    <t>Yonattan Alex Tapia Ramirez</t>
  </si>
  <si>
    <t>ASIS-GI-03477</t>
  </si>
  <si>
    <t>Marco Antonio Moyano Donoso</t>
  </si>
  <si>
    <t>ASIS-GI-03478</t>
  </si>
  <si>
    <t>Osvaldo Segundo Cespedes Ibarra</t>
  </si>
  <si>
    <t>ASIS-GI-03479</t>
  </si>
  <si>
    <t>Mauricio Lincoyan Allendes Araya</t>
  </si>
  <si>
    <t>ASIS-GI-03480</t>
  </si>
  <si>
    <t>ASIS-GI-03481</t>
  </si>
  <si>
    <t>Carlos Alfredo Toro Aracena</t>
  </si>
  <si>
    <t>ASIS-GI-03482</t>
  </si>
  <si>
    <t>Esteban Enrique Basaez Ahumada</t>
  </si>
  <si>
    <t>ASIS-GI-03483</t>
  </si>
  <si>
    <t>Eddy Segundo Otoya Alvarez</t>
  </si>
  <si>
    <t>ASIS-GI-03484</t>
  </si>
  <si>
    <t>Daniel Alejandro Trigo Barraza</t>
  </si>
  <si>
    <t>ASIS-GI-03485</t>
  </si>
  <si>
    <t>Carlos Andres Becerra Ruiz</t>
  </si>
  <si>
    <t>ASIS-GI-03486</t>
  </si>
  <si>
    <t>Yohann Andres Cancino Aravena</t>
  </si>
  <si>
    <t>ASIS-GI-03487</t>
  </si>
  <si>
    <t>Patricio Alejandro Salinas Ruiz</t>
  </si>
  <si>
    <t>ASIS-GI-03488</t>
  </si>
  <si>
    <t>Claudio Alejandro Navarro Pallamares</t>
  </si>
  <si>
    <t>ASIS-GI-03489</t>
  </si>
  <si>
    <t>Victor Alberto Reynuaba Mondaca</t>
  </si>
  <si>
    <t>ASIS-GI-03490</t>
  </si>
  <si>
    <t>Jorge Luis Vega Rojas</t>
  </si>
  <si>
    <t>ASIS-GI-03491</t>
  </si>
  <si>
    <t>Juan Jacob Mecado Grenet</t>
  </si>
  <si>
    <t>ASIS-GI-03492</t>
  </si>
  <si>
    <t>ASIS-GI-03493</t>
  </si>
  <si>
    <t>ASIS-GI-03494</t>
  </si>
  <si>
    <t>Pedro Alexis Muñoz Bordon</t>
  </si>
  <si>
    <t>ASIS-GI-03495</t>
  </si>
  <si>
    <t xml:space="preserve">Claudio Felipe Coo </t>
  </si>
  <si>
    <t>ASIS-GI-03496</t>
  </si>
  <si>
    <t>Norberto Alvaro Valenzuela Somos</t>
  </si>
  <si>
    <t>ASIS-GI-03497</t>
  </si>
  <si>
    <t>Jorge Miguel Vergara Cornejo</t>
  </si>
  <si>
    <t>ASIS-GI-03498</t>
  </si>
  <si>
    <t>Luis Eduardo Aguilera Araya</t>
  </si>
  <si>
    <t>ASIS-GI-03499</t>
  </si>
  <si>
    <t>Joel Andres Villalobos Perez</t>
  </si>
  <si>
    <t>ASIS-GI-03500</t>
  </si>
  <si>
    <t>Rodrigo Enrique Jaime Vega</t>
  </si>
  <si>
    <t>ASIS-GI-03501</t>
  </si>
  <si>
    <t>Boris Daniel Cortes Ardiles</t>
  </si>
  <si>
    <t>ASIS-GI-03502</t>
  </si>
  <si>
    <t>Alan Abel Moreno Gonzalez</t>
  </si>
  <si>
    <t>ASIS-GI-03503</t>
  </si>
  <si>
    <t>Miguel Alfonso Barraza Espinoza</t>
  </si>
  <si>
    <t>ASIS-GI-03504</t>
  </si>
  <si>
    <t>Andres Felipe Manquez Castillo</t>
  </si>
  <si>
    <t>ASIS-GI-03505</t>
  </si>
  <si>
    <t>Eduardo Javier Cortes Moreno</t>
  </si>
  <si>
    <t>ASIS-GI-03506</t>
  </si>
  <si>
    <t>German David Castillo Arancibia</t>
  </si>
  <si>
    <t>ASIS-GI-03507</t>
  </si>
  <si>
    <t>Roberto Esteban Araya Mondaca</t>
  </si>
  <si>
    <t>ASIS-GI-03508</t>
  </si>
  <si>
    <t>Rony Fernando Baeza Luvecce</t>
  </si>
  <si>
    <t>ASIS-GI-03509</t>
  </si>
  <si>
    <t>Sergio Alejandro Leiva Godoy</t>
  </si>
  <si>
    <t>ASIS-GI-03510</t>
  </si>
  <si>
    <t>Luis Omar Baez Mardones</t>
  </si>
  <si>
    <t>ASIS-GI-03511</t>
  </si>
  <si>
    <t>Francisco Javier Vera Vargas</t>
  </si>
  <si>
    <t>ASIS-GI-03512</t>
  </si>
  <si>
    <t>Alvaro Enrique Baez Tapia</t>
  </si>
  <si>
    <t>ASIS-GI-03513</t>
  </si>
  <si>
    <t>Juan Carlos Inostroza Silva</t>
  </si>
  <si>
    <t>ASIS-GI-03514</t>
  </si>
  <si>
    <t>Rene Mauricio Navarro Quisel</t>
  </si>
  <si>
    <t>ASIS-GI-03515</t>
  </si>
  <si>
    <t>Andres Alejandro Vega Tapia</t>
  </si>
  <si>
    <t>ASIS-GI-03516</t>
  </si>
  <si>
    <t>Manuel Alejandro Moraga Quijada</t>
  </si>
  <si>
    <t>ASIS-GI-03517</t>
  </si>
  <si>
    <t>Marco Andres Vivanco Olguin</t>
  </si>
  <si>
    <t>ASIS-GI-03518</t>
  </si>
  <si>
    <t>Jose Luis Perez Ureta</t>
  </si>
  <si>
    <t>ASIS-GI-03519</t>
  </si>
  <si>
    <t>Eduardo Jose Lanzoza Betancourt</t>
  </si>
  <si>
    <t>ASIS-GI-03520</t>
  </si>
  <si>
    <t>Antonio Sebastian Aro Herdenes</t>
  </si>
  <si>
    <t>ASIS-GI-03521</t>
  </si>
  <si>
    <t>Nelson Erices Quiñones</t>
  </si>
  <si>
    <t>ASIS-GI-03522</t>
  </si>
  <si>
    <t>Marcelo Javier Perez Torres</t>
  </si>
  <si>
    <t>ASIS-GI-03523</t>
  </si>
  <si>
    <t>12598806-0</t>
  </si>
  <si>
    <t>Eliana Noemi Tapia Barraza</t>
  </si>
  <si>
    <t>Empleados</t>
  </si>
  <si>
    <t>Asistente Administrativa</t>
  </si>
  <si>
    <t>ASIS-GI-03524</t>
  </si>
  <si>
    <t>11384756-5</t>
  </si>
  <si>
    <t>ASIS-GI-03525</t>
  </si>
  <si>
    <t>6746741-8</t>
  </si>
  <si>
    <t>Orlinda Carmen Cepeda Araya</t>
  </si>
  <si>
    <t>Auxiliar De Aseo</t>
  </si>
  <si>
    <t>ASIS-GI-03526</t>
  </si>
  <si>
    <t>12398605-9</t>
  </si>
  <si>
    <t>Victor Manuel Campos Mendoza</t>
  </si>
  <si>
    <t>Jefe De Operaciones</t>
  </si>
  <si>
    <t>ASIS-GI-03527</t>
  </si>
  <si>
    <t>15604609-4</t>
  </si>
  <si>
    <t>Verónica Del Rosario Hernandez Vega</t>
  </si>
  <si>
    <t>ASIS-GI-03528</t>
  </si>
  <si>
    <t>18915456-9</t>
  </si>
  <si>
    <t>Katherine Stephanie Verdejo Sepulveda</t>
  </si>
  <si>
    <t>Colaboradores</t>
  </si>
  <si>
    <t>Psicóloga</t>
  </si>
  <si>
    <t>ASIS-GI-03529</t>
  </si>
  <si>
    <t>15977537-2</t>
  </si>
  <si>
    <t>Beatriz Aurelia Rivera Chavez</t>
  </si>
  <si>
    <t>ASIS-GI-03530</t>
  </si>
  <si>
    <t>17969180-9</t>
  </si>
  <si>
    <t>Roberto Sebastian Lemus Espinoza</t>
  </si>
  <si>
    <t>Psicólogo</t>
  </si>
  <si>
    <t>ASIS-GI-03531</t>
  </si>
  <si>
    <t>19201235-K</t>
  </si>
  <si>
    <t>Carla Andrea Del Castillo Calderon</t>
  </si>
  <si>
    <t>Ing. Prevencion de Riesgos</t>
  </si>
  <si>
    <t>ASIS-GI-03532</t>
  </si>
  <si>
    <t>12598277-8</t>
  </si>
  <si>
    <t>Dionelo Odlanier Oyanedel Ramirez</t>
  </si>
  <si>
    <t>Tec. Prevencion De Riesgos</t>
  </si>
  <si>
    <t>ASIS-GI-03533</t>
  </si>
  <si>
    <t>15785553-0</t>
  </si>
  <si>
    <t xml:space="preserve">Cristian Alexis Tapia Albiña </t>
  </si>
  <si>
    <t>Asesor en Redes</t>
  </si>
  <si>
    <t>ASIS-GI-03534</t>
  </si>
  <si>
    <t>Gerente</t>
  </si>
  <si>
    <t>ID PSICOSENSOTECNICO</t>
  </si>
  <si>
    <t>MES</t>
  </si>
  <si>
    <t>FECHA</t>
  </si>
  <si>
    <t>SERVICIO</t>
  </si>
  <si>
    <t>EMPRESA</t>
  </si>
  <si>
    <t>Razón Social</t>
  </si>
  <si>
    <t>RUT</t>
  </si>
  <si>
    <t>A PATERNO</t>
  </si>
  <si>
    <t>A MATERNO</t>
  </si>
  <si>
    <t>NOMBRES</t>
  </si>
  <si>
    <t>Nombre</t>
  </si>
  <si>
    <t>Nombre propio</t>
  </si>
  <si>
    <t>Busca</t>
  </si>
  <si>
    <t>CARGO</t>
  </si>
  <si>
    <t>LIC. DE CONDUCIR</t>
  </si>
  <si>
    <t>VENC DE LICENCIA MUNICIPAL</t>
  </si>
  <si>
    <t>LEY</t>
  </si>
  <si>
    <t>ID_COPIA</t>
  </si>
  <si>
    <t>RESULTADO</t>
  </si>
  <si>
    <t>VENC. EXAMEN</t>
  </si>
  <si>
    <t>SUCURSAL</t>
  </si>
  <si>
    <t>LUGAR</t>
  </si>
  <si>
    <t>EVALUADOR</t>
  </si>
  <si>
    <t>VALOR</t>
  </si>
  <si>
    <t>FECHA DE PAGO</t>
  </si>
  <si>
    <t>FORMA DE PAGO</t>
  </si>
  <si>
    <t>DETALLES PAGO (N° transferencia, banco, monto, rendicion mes, N° cheque, banco, monto)</t>
  </si>
  <si>
    <t>ENTREGA</t>
  </si>
  <si>
    <t>FECHA RETIRO</t>
  </si>
  <si>
    <t>NOMBRE DE QUIEN RETIRO</t>
  </si>
  <si>
    <t>N° CARTA COBRANZA</t>
  </si>
  <si>
    <t>N° OC</t>
  </si>
  <si>
    <t>N° FACTURA</t>
  </si>
  <si>
    <t>F. EMISIÓN FACT</t>
  </si>
  <si>
    <t>VENC. PAGO FACT</t>
  </si>
  <si>
    <t>I9249</t>
  </si>
  <si>
    <t>ENERO</t>
  </si>
  <si>
    <t>PSICOSENSOTECNICO</t>
  </si>
  <si>
    <t>TRANSPORTES HERRMANN LIMITADA</t>
  </si>
  <si>
    <t>PIÑONES</t>
  </si>
  <si>
    <t>RAMIREZ</t>
  </si>
  <si>
    <t>JUAN JEREMIAS</t>
  </si>
  <si>
    <t>CONDUCTOR</t>
  </si>
  <si>
    <t>A3-A5-B</t>
  </si>
  <si>
    <t>APROBADO</t>
  </si>
  <si>
    <t>OFICINA</t>
  </si>
  <si>
    <t>ILLAPEL</t>
  </si>
  <si>
    <t>VICTOR CAMPOS</t>
  </si>
  <si>
    <t>NO</t>
  </si>
  <si>
    <t>i9250</t>
  </si>
  <si>
    <t>TRANSPORTES ROJAS LIMITADA</t>
  </si>
  <si>
    <t>INVERSIONES Y TRANSPORTES ROJAS LIMITADA</t>
  </si>
  <si>
    <t>PIZARRO</t>
  </si>
  <si>
    <t>DIAZ</t>
  </si>
  <si>
    <t>HECTOR FERNANDO</t>
  </si>
  <si>
    <t>A1</t>
  </si>
  <si>
    <t>I9251</t>
  </si>
  <si>
    <t>TRANSPORTES VILLALOBOS E HIJOS LIMITADA</t>
  </si>
  <si>
    <t>SOCIEDAD DE TRANSPORTES, AGRICOLA, Y CONSTRUCCION VILLALOBOS E HIJOS L</t>
  </si>
  <si>
    <t>SEPULVEDA</t>
  </si>
  <si>
    <t>SOTO</t>
  </si>
  <si>
    <t>CARLOS HUGO</t>
  </si>
  <si>
    <t>A5</t>
  </si>
  <si>
    <t>SI</t>
  </si>
  <si>
    <t>EFECTIVO</t>
  </si>
  <si>
    <t>RETIRADO EN OFICINA</t>
  </si>
  <si>
    <t>CARLOS SEPULVEDA</t>
  </si>
  <si>
    <t>I9252</t>
  </si>
  <si>
    <t>TRANSPORTES SAN EDUARDO LIMITADA</t>
  </si>
  <si>
    <t>SOC COMERCIAL Y DE TRANSPORTES SAN EDUARDO LTDA</t>
  </si>
  <si>
    <t>AGUILERA</t>
  </si>
  <si>
    <t>EYZAGUIRRE</t>
  </si>
  <si>
    <t>JEONEL DEL CARMEN</t>
  </si>
  <si>
    <t>A1-A2-B-C</t>
  </si>
  <si>
    <t xml:space="preserve">APROBADO CON OBSERVACIONES </t>
  </si>
  <si>
    <t>PATRICIA CANCINO</t>
  </si>
  <si>
    <t>I9253</t>
  </si>
  <si>
    <t>PEDRO FLORES ROJO</t>
  </si>
  <si>
    <t>PEDRO ANALIO FLORES ROJO</t>
  </si>
  <si>
    <t>ZAMORA</t>
  </si>
  <si>
    <t>OLAVE</t>
  </si>
  <si>
    <t>ARIEL ALEJANDRO</t>
  </si>
  <si>
    <t>I9254</t>
  </si>
  <si>
    <t xml:space="preserve">APG </t>
  </si>
  <si>
    <t>ARMANDO PATRICIO GODOY ROJO</t>
  </si>
  <si>
    <t>CORTES</t>
  </si>
  <si>
    <t>PAEZ</t>
  </si>
  <si>
    <t>MATIAS ALEJANDRO</t>
  </si>
  <si>
    <t>OPERADOR</t>
  </si>
  <si>
    <t>B-D</t>
  </si>
  <si>
    <t>I9255</t>
  </si>
  <si>
    <t>RED CARGO LOGISTICA S.A</t>
  </si>
  <si>
    <t>ARROYAVE</t>
  </si>
  <si>
    <t>CASTRO</t>
  </si>
  <si>
    <t>CESAR ALBERTO</t>
  </si>
  <si>
    <t xml:space="preserve"> v</t>
  </si>
  <si>
    <t>I9256</t>
  </si>
  <si>
    <t>GONZALEZ</t>
  </si>
  <si>
    <t>ERIC ROBERTO</t>
  </si>
  <si>
    <t>A3-A5-B-C-D</t>
  </si>
  <si>
    <t>I9257</t>
  </si>
  <si>
    <t>RAPEL</t>
  </si>
  <si>
    <t>INMOBILIARIA E INVERSIONES RAPEL SPA</t>
  </si>
  <si>
    <t>FLORES</t>
  </si>
  <si>
    <t>ALEX MARCELO</t>
  </si>
  <si>
    <t>I9258</t>
  </si>
  <si>
    <t>QUIROZ</t>
  </si>
  <si>
    <t>EBER ADAN</t>
  </si>
  <si>
    <t>SUPERVISOR</t>
  </si>
  <si>
    <t>I9259</t>
  </si>
  <si>
    <t xml:space="preserve">ESM </t>
  </si>
  <si>
    <t>Empresa de Soluciones Minerales ESM SPA</t>
  </si>
  <si>
    <t>AHUMADA</t>
  </si>
  <si>
    <t>CASTILLO</t>
  </si>
  <si>
    <t>BRUNO OCTAVIO</t>
  </si>
  <si>
    <t>CONDUCTOR OPERADOR</t>
  </si>
  <si>
    <t>A3-A5-D</t>
  </si>
  <si>
    <t>I9260</t>
  </si>
  <si>
    <t>LAS CELESTINAS</t>
  </si>
  <si>
    <t>Mineria y Servicios Las Celestinas SPA</t>
  </si>
  <si>
    <t>CARRION</t>
  </si>
  <si>
    <t>EMILIO ANTONIO</t>
  </si>
  <si>
    <t>EFECTIVO ILLAPEL</t>
  </si>
  <si>
    <t>I9261</t>
  </si>
  <si>
    <t>SGC</t>
  </si>
  <si>
    <t>SEBASTIAN GALLARDO CONTRERA TRANSPORTES EIRL</t>
  </si>
  <si>
    <t>MONTOYA</t>
  </si>
  <si>
    <t>LUIS ANGEL FABIAN</t>
  </si>
  <si>
    <t>MECANICO</t>
  </si>
  <si>
    <t>A2-A4</t>
  </si>
  <si>
    <t>I9262</t>
  </si>
  <si>
    <t>HECTOR PATRICIO FERNANDEZ LARRONDO</t>
  </si>
  <si>
    <t>HECTOR PATRCIO FERNANDEZ LARRONDO</t>
  </si>
  <si>
    <t>FERNANDEZ</t>
  </si>
  <si>
    <t>LARRONDO</t>
  </si>
  <si>
    <t>HECTOR PATRICIO</t>
  </si>
  <si>
    <t>A2-A5-D</t>
  </si>
  <si>
    <t>I9263</t>
  </si>
  <si>
    <t>TAPIA</t>
  </si>
  <si>
    <t>ROBERTO CARLOS</t>
  </si>
  <si>
    <t>I9264</t>
  </si>
  <si>
    <t>TILSECO</t>
  </si>
  <si>
    <t>TILSECO SERVICIOS ELECTRICOS CHILE SPA</t>
  </si>
  <si>
    <t>MATURANA</t>
  </si>
  <si>
    <t>SAAVEDRA</t>
  </si>
  <si>
    <t>OSCAR ADOLFO</t>
  </si>
  <si>
    <t>TRANSFERENCIA</t>
  </si>
  <si>
    <t>06777786640 BANCO CHILE MONTO 50.000</t>
  </si>
  <si>
    <t>EVELYN PINO</t>
  </si>
  <si>
    <t>I9265</t>
  </si>
  <si>
    <t>BARRAZA</t>
  </si>
  <si>
    <t>CACERES</t>
  </si>
  <si>
    <t>CARLOS JAVIER</t>
  </si>
  <si>
    <t>A2-A4-D</t>
  </si>
  <si>
    <t>I9266</t>
  </si>
  <si>
    <t>COSMO</t>
  </si>
  <si>
    <t>COSMO SERVICIOS SPA</t>
  </si>
  <si>
    <t>TAVILO</t>
  </si>
  <si>
    <t>ANGEL MAURICIO</t>
  </si>
  <si>
    <t>B-C-D</t>
  </si>
  <si>
    <t>I9267</t>
  </si>
  <si>
    <t xml:space="preserve">ANDES MINERALS </t>
  </si>
  <si>
    <t>ANDES MINERALS CORP SPA</t>
  </si>
  <si>
    <t>TRIGO</t>
  </si>
  <si>
    <t>GUERRA</t>
  </si>
  <si>
    <t>PEDRO LEONEL</t>
  </si>
  <si>
    <t>CONDUCTOR ESCOLTA</t>
  </si>
  <si>
    <t>A2-A4-C-D</t>
  </si>
  <si>
    <t>I9268</t>
  </si>
  <si>
    <t>NUÑEZ</t>
  </si>
  <si>
    <t>CLAUDIO ALEJANDRO</t>
  </si>
  <si>
    <t>A2-A4-B</t>
  </si>
  <si>
    <t>I9269</t>
  </si>
  <si>
    <t xml:space="preserve">EULEN </t>
  </si>
  <si>
    <t>EULEN SEGURIDAD SA</t>
  </si>
  <si>
    <t>TELLO</t>
  </si>
  <si>
    <t>BONILLA</t>
  </si>
  <si>
    <t>ROBINSON HERMINIO</t>
  </si>
  <si>
    <t>GUARDIA DE SEGURIDAD</t>
  </si>
  <si>
    <t>MARTA GALLARDO</t>
  </si>
  <si>
    <t>I9270</t>
  </si>
  <si>
    <t>MUÑOZ</t>
  </si>
  <si>
    <t>CAMPOS</t>
  </si>
  <si>
    <t>RICARDO NICOLAS</t>
  </si>
  <si>
    <t>I9271</t>
  </si>
  <si>
    <t>JOFRE</t>
  </si>
  <si>
    <t>LUIS MANUEL</t>
  </si>
  <si>
    <t>I9272</t>
  </si>
  <si>
    <t xml:space="preserve">KOMATSU CHILE </t>
  </si>
  <si>
    <t>KOMATSU CHILE S.A</t>
  </si>
  <si>
    <t>CARRASCO</t>
  </si>
  <si>
    <t>CARLOS ANTONIO</t>
  </si>
  <si>
    <t>MECANICO OPERADOR</t>
  </si>
  <si>
    <t>A2-A4-B-D</t>
  </si>
  <si>
    <t>I9273</t>
  </si>
  <si>
    <t>MOLINA</t>
  </si>
  <si>
    <t>MAUREIRA</t>
  </si>
  <si>
    <t>GABRIEL JESUS</t>
  </si>
  <si>
    <t>I9274</t>
  </si>
  <si>
    <t>ACOSTA</t>
  </si>
  <si>
    <t>ASTORGA</t>
  </si>
  <si>
    <t>JUAN ANTONIO</t>
  </si>
  <si>
    <t>D</t>
  </si>
  <si>
    <t>CHEQUE</t>
  </si>
  <si>
    <t>I9275</t>
  </si>
  <si>
    <t>VALDERRAMA</t>
  </si>
  <si>
    <t>LAZO</t>
  </si>
  <si>
    <t>ALEXANDER EDUARDO</t>
  </si>
  <si>
    <t>I9276</t>
  </si>
  <si>
    <t>TEKNORIEGO  SPA</t>
  </si>
  <si>
    <t>TEKNORIEGO SOLUCIONES AMBIENTALES SPA</t>
  </si>
  <si>
    <t>ESCOBAR</t>
  </si>
  <si>
    <t>JORDAN ALBERTO</t>
  </si>
  <si>
    <t>I9277</t>
  </si>
  <si>
    <t>SOTRASAL LIMITADA</t>
  </si>
  <si>
    <t>SOCIEDAD DE TRANSPORTES SALAMANCA LIMITADA</t>
  </si>
  <si>
    <t>PEÑA</t>
  </si>
  <si>
    <t>BUGUEÑO</t>
  </si>
  <si>
    <t>MARCO ANTONIO</t>
  </si>
  <si>
    <t>A2-B</t>
  </si>
  <si>
    <t>I9278</t>
  </si>
  <si>
    <t>ALVAREZ</t>
  </si>
  <si>
    <t>RIVERA</t>
  </si>
  <si>
    <t>CRISTIAN RICARDO</t>
  </si>
  <si>
    <t>I9279</t>
  </si>
  <si>
    <t>MORALES</t>
  </si>
  <si>
    <t>MORENO</t>
  </si>
  <si>
    <t>ENZO CAMILO</t>
  </si>
  <si>
    <t>A3-A5</t>
  </si>
  <si>
    <t>I9280</t>
  </si>
  <si>
    <t>CARRILLO</t>
  </si>
  <si>
    <t>IGOR ESTEBAN</t>
  </si>
  <si>
    <t>A5-F</t>
  </si>
  <si>
    <t>I9281</t>
  </si>
  <si>
    <t>ALCAELEC</t>
  </si>
  <si>
    <t>CASTILLO Y CARMONA COMPAÑÍA LIMITADA</t>
  </si>
  <si>
    <t>ROJAS</t>
  </si>
  <si>
    <t>JOAO ALEXIS</t>
  </si>
  <si>
    <t>A4-B-D</t>
  </si>
  <si>
    <t>I9282</t>
  </si>
  <si>
    <t>TECNASIC</t>
  </si>
  <si>
    <t>TECNICA NACIONAL DE SERVICIOS INGENIERIA Y CONSTRUCCION S.A.</t>
  </si>
  <si>
    <t>PEREZ</t>
  </si>
  <si>
    <t>PATRICIO BENJAMIN</t>
  </si>
  <si>
    <t>A5-B-C-D</t>
  </si>
  <si>
    <t>I9283</t>
  </si>
  <si>
    <t>OLIVA</t>
  </si>
  <si>
    <t>ROCCO</t>
  </si>
  <si>
    <t>VICTOR ANDRES</t>
  </si>
  <si>
    <t>I9284</t>
  </si>
  <si>
    <t>FRANCISCO ALEJANDRO</t>
  </si>
  <si>
    <t xml:space="preserve">A2-A5 </t>
  </si>
  <si>
    <t>19.495 21.114</t>
  </si>
  <si>
    <t>I9285</t>
  </si>
  <si>
    <t>INGENIERIA CHOAPA</t>
  </si>
  <si>
    <t>INGENIERIA Y SERVICIOS CHOAPA LTDA.</t>
  </si>
  <si>
    <t>ELVIS ANANIAS</t>
  </si>
  <si>
    <t>PREVENCIONISTA DE RIESGOS</t>
  </si>
  <si>
    <t>I9286</t>
  </si>
  <si>
    <t>RFP LOGISTICA</t>
  </si>
  <si>
    <t>R F P LOGISTICA S.A.</t>
  </si>
  <si>
    <t>BRICEÑO</t>
  </si>
  <si>
    <t>LEON</t>
  </si>
  <si>
    <t>EDUARDO DEL ROSARIO</t>
  </si>
  <si>
    <t>OPERADOR LOGISTICO</t>
  </si>
  <si>
    <t>I9287</t>
  </si>
  <si>
    <t xml:space="preserve">ENGIE </t>
  </si>
  <si>
    <t>ENGIE ENERGIA CHILE</t>
  </si>
  <si>
    <t>JUAN PATRICIO</t>
  </si>
  <si>
    <t>ASISTENTE TECNICO</t>
  </si>
  <si>
    <t>I9288</t>
  </si>
  <si>
    <t>ARACENA</t>
  </si>
  <si>
    <t>CESAR ANDRES</t>
  </si>
  <si>
    <t>I9289</t>
  </si>
  <si>
    <t>CALDERON</t>
  </si>
  <si>
    <t>CRISTIAN CAMILO</t>
  </si>
  <si>
    <t>A2-A5-B</t>
  </si>
  <si>
    <t>I9290</t>
  </si>
  <si>
    <t>FRANKAR</t>
  </si>
  <si>
    <t>SOCIEDAD DE TRANSPORTE FRANKAR LIMITADA</t>
  </si>
  <si>
    <t>VEGA</t>
  </si>
  <si>
    <t>GAJARDO</t>
  </si>
  <si>
    <t>CARLOS RENE</t>
  </si>
  <si>
    <t>I9291</t>
  </si>
  <si>
    <t>BESALCO MAURO</t>
  </si>
  <si>
    <t>BESALCO MAQUINARIAS S.A</t>
  </si>
  <si>
    <t>CANIVILO</t>
  </si>
  <si>
    <t>ESTEBAN ROMAN</t>
  </si>
  <si>
    <t>I9292</t>
  </si>
  <si>
    <t>MESA</t>
  </si>
  <si>
    <t>ZEPEDA</t>
  </si>
  <si>
    <t>CESAR WILLIAMS</t>
  </si>
  <si>
    <t>OPERADOR DE CAMION</t>
  </si>
  <si>
    <t>I9293</t>
  </si>
  <si>
    <t>CLAUDIO FERNANDO CARVAJAL PASTEN</t>
  </si>
  <si>
    <t>CARVAJAL</t>
  </si>
  <si>
    <t>PASTEN</t>
  </si>
  <si>
    <t>CALUDIO FERNANDO</t>
  </si>
  <si>
    <t>CLAUDIO CARVAJAL</t>
  </si>
  <si>
    <t>I9294</t>
  </si>
  <si>
    <t>TRANSPORTES ALTAMIRANO</t>
  </si>
  <si>
    <t>HECTOR DEL CARMEN ALTAMIRANO AGUIRRE</t>
  </si>
  <si>
    <t>GARCIA</t>
  </si>
  <si>
    <t>ISAIAS DAVID</t>
  </si>
  <si>
    <t>ISAIAS GARCIA</t>
  </si>
  <si>
    <t>I9295</t>
  </si>
  <si>
    <t>AGUIRRE</t>
  </si>
  <si>
    <t>FRANCISCO SEBASTIAN</t>
  </si>
  <si>
    <t>A2-A4-B-C</t>
  </si>
  <si>
    <t>I9296</t>
  </si>
  <si>
    <t>WILLIAMS JOOYS ESCORZA ALTAMIRANO</t>
  </si>
  <si>
    <t>ESCORZA</t>
  </si>
  <si>
    <t>ALTAMIRANO</t>
  </si>
  <si>
    <t>WILLIAMS JOOYS</t>
  </si>
  <si>
    <t>A3-A5-B-D</t>
  </si>
  <si>
    <t>WILLIAMS ESCORZA</t>
  </si>
  <si>
    <t>I9297</t>
  </si>
  <si>
    <t>CEPEDA</t>
  </si>
  <si>
    <t>MICHAEL JONATHAN</t>
  </si>
  <si>
    <t>I9298</t>
  </si>
  <si>
    <t>MARCO ANTONIO CORTES SILVA</t>
  </si>
  <si>
    <t>SILVA</t>
  </si>
  <si>
    <t>MARCO CORTES</t>
  </si>
  <si>
    <t>I9299</t>
  </si>
  <si>
    <t>ASTUDILLO</t>
  </si>
  <si>
    <t>PALMA</t>
  </si>
  <si>
    <t>FERNANDO ANDRES</t>
  </si>
  <si>
    <t>A3-A4-B-C-D</t>
  </si>
  <si>
    <t>I9300</t>
  </si>
  <si>
    <t xml:space="preserve">MAP INGENIERIA </t>
  </si>
  <si>
    <t>MAP INGENIERIA SPA</t>
  </si>
  <si>
    <t>LUIS GUILLERMO</t>
  </si>
  <si>
    <t>JEFE DE FAENA</t>
  </si>
  <si>
    <t>I9301</t>
  </si>
  <si>
    <t>IBACACHE</t>
  </si>
  <si>
    <t>VARAS</t>
  </si>
  <si>
    <t>JUAN CORNELIO</t>
  </si>
  <si>
    <t>OPERARIO FORESTAL</t>
  </si>
  <si>
    <t>I9302</t>
  </si>
  <si>
    <t>HECTOR MANUEL</t>
  </si>
  <si>
    <t>I9303</t>
  </si>
  <si>
    <t>BARROS</t>
  </si>
  <si>
    <t>SEBASTIAN ALEJANDRO</t>
  </si>
  <si>
    <t>I9304</t>
  </si>
  <si>
    <t>MARIN</t>
  </si>
  <si>
    <t>LUIS ANTONIO</t>
  </si>
  <si>
    <t>A1-A2-C-D</t>
  </si>
  <si>
    <t>I9305</t>
  </si>
  <si>
    <t xml:space="preserve">DUST A SIDE </t>
  </si>
  <si>
    <t>DUST A SIDE CHILE S.A</t>
  </si>
  <si>
    <t>ARAYA</t>
  </si>
  <si>
    <t>LIRA</t>
  </si>
  <si>
    <t>JAIME EDUARDO</t>
  </si>
  <si>
    <t>JEFE DE TURNO</t>
  </si>
  <si>
    <t>I9306</t>
  </si>
  <si>
    <t>AGUA SODA CHOAPA</t>
  </si>
  <si>
    <t>AGUA SODA CHOAPA SPA</t>
  </si>
  <si>
    <t>CRISTIAN ANTONIO</t>
  </si>
  <si>
    <t xml:space="preserve">A3-A4 </t>
  </si>
  <si>
    <t>CRISTIAN ARAYA</t>
  </si>
  <si>
    <t>I9307</t>
  </si>
  <si>
    <t>MYC</t>
  </si>
  <si>
    <t>M &amp; C OBRAS Y SERVICIOS GENERALES LIMITADA</t>
  </si>
  <si>
    <t>MONROY</t>
  </si>
  <si>
    <t>VELASQUEZ</t>
  </si>
  <si>
    <t>EDUARDO ANTONIO</t>
  </si>
  <si>
    <t>I9308</t>
  </si>
  <si>
    <t>TRANSPORTES PEREIRA</t>
  </si>
  <si>
    <t>OSCAR ORLANDO PEREIRA ASTORGA</t>
  </si>
  <si>
    <t>MONCADA</t>
  </si>
  <si>
    <t>SERGIO ENRIQUE</t>
  </si>
  <si>
    <t>SERGIO VARAS</t>
  </si>
  <si>
    <t>I9309</t>
  </si>
  <si>
    <t>MANQUE</t>
  </si>
  <si>
    <t>SALINAS</t>
  </si>
  <si>
    <t>EDWARD LEANDRO</t>
  </si>
  <si>
    <t>I9310</t>
  </si>
  <si>
    <t>FELIPE ANTONIO</t>
  </si>
  <si>
    <t>I9311</t>
  </si>
  <si>
    <t>NAVARRO</t>
  </si>
  <si>
    <t>ROBERTO ANTONIO</t>
  </si>
  <si>
    <t>A3-A4</t>
  </si>
  <si>
    <t>I9312</t>
  </si>
  <si>
    <t>URRUTIA</t>
  </si>
  <si>
    <t>SEGURA</t>
  </si>
  <si>
    <t>LUIS ALBERTO</t>
  </si>
  <si>
    <t>RIGGER</t>
  </si>
  <si>
    <t>SIN LICENCIA</t>
  </si>
  <si>
    <t>I9313</t>
  </si>
  <si>
    <t>JORQUERA</t>
  </si>
  <si>
    <t>PONS</t>
  </si>
  <si>
    <t>NICOLAS ANDRES</t>
  </si>
  <si>
    <t>A2-A4-A5-B-D</t>
  </si>
  <si>
    <t>I9314</t>
  </si>
  <si>
    <t>RODRIGUEZ</t>
  </si>
  <si>
    <t>CARLOS ANDRES</t>
  </si>
  <si>
    <t>A2-A5</t>
  </si>
  <si>
    <t>I9315</t>
  </si>
  <si>
    <t>RIOS</t>
  </si>
  <si>
    <t>MANUEL IGNACIO</t>
  </si>
  <si>
    <t>I9316</t>
  </si>
  <si>
    <t>SERGIO ARNOLDO DELGADO SANCHEZ</t>
  </si>
  <si>
    <t>DELGADO</t>
  </si>
  <si>
    <t>SANCHEZ</t>
  </si>
  <si>
    <t>SERGIO ARNOLDO</t>
  </si>
  <si>
    <t>A1-A2-D</t>
  </si>
  <si>
    <t>SERGIO DELGADO</t>
  </si>
  <si>
    <t>I9317</t>
  </si>
  <si>
    <t>ECOLOGIA SIGLO XXI</t>
  </si>
  <si>
    <t>ELIANA DEL CARMEN JORQUERA JERALDO</t>
  </si>
  <si>
    <t>MARTINEZ</t>
  </si>
  <si>
    <t>JUAN FRANCISCO</t>
  </si>
  <si>
    <t>I9318</t>
  </si>
  <si>
    <t>HERNAN FERNANDO</t>
  </si>
  <si>
    <t>A4-D</t>
  </si>
  <si>
    <t>I9319</t>
  </si>
  <si>
    <t>NR SERVICIOS</t>
  </si>
  <si>
    <t>VALENCIA</t>
  </si>
  <si>
    <t>CARLOS DEL CARMEN</t>
  </si>
  <si>
    <t>A3-A4-D</t>
  </si>
  <si>
    <t>I9320</t>
  </si>
  <si>
    <t>REYES</t>
  </si>
  <si>
    <t>GARRIDO</t>
  </si>
  <si>
    <t>OSCAR JESUS</t>
  </si>
  <si>
    <t>I9321</t>
  </si>
  <si>
    <t>BYRON MIGUEL</t>
  </si>
  <si>
    <t>AYUDANTE ELECTRICO</t>
  </si>
  <si>
    <t>I9122</t>
  </si>
  <si>
    <t>CUELLO</t>
  </si>
  <si>
    <t>AYUDANTE DE PODA Y TALA</t>
  </si>
  <si>
    <t>I9323</t>
  </si>
  <si>
    <t>GUZMAN</t>
  </si>
  <si>
    <t>IGNACIO MIGUEL</t>
  </si>
  <si>
    <t>I9324</t>
  </si>
  <si>
    <t>ANPA</t>
  </si>
  <si>
    <t>EMPRESA DE SERVICIOS ANPA LIMITADA</t>
  </si>
  <si>
    <t>PLAZA</t>
  </si>
  <si>
    <t>LUIS SEBASTIAN</t>
  </si>
  <si>
    <t>I9325</t>
  </si>
  <si>
    <t>VILCHES</t>
  </si>
  <si>
    <t>JAVIER HERNAN</t>
  </si>
  <si>
    <t>A3</t>
  </si>
  <si>
    <t>I9326</t>
  </si>
  <si>
    <t>ARDILES</t>
  </si>
  <si>
    <t>RIVEROS</t>
  </si>
  <si>
    <t>CRISTIAN FABIAN</t>
  </si>
  <si>
    <t>A4</t>
  </si>
  <si>
    <t>I9327</t>
  </si>
  <si>
    <t>GUTIERREZ</t>
  </si>
  <si>
    <t>MENDEZ</t>
  </si>
  <si>
    <t>DAGOBERTO</t>
  </si>
  <si>
    <t>ADMINISTRADOR DE CONTRATO</t>
  </si>
  <si>
    <t>I9328</t>
  </si>
  <si>
    <t>JUAN CARLOS</t>
  </si>
  <si>
    <t>I9329</t>
  </si>
  <si>
    <t>MADRID</t>
  </si>
  <si>
    <t>VEAS</t>
  </si>
  <si>
    <t>JAVIER ALEJANDRO</t>
  </si>
  <si>
    <t>MAESTRO LINIERO</t>
  </si>
  <si>
    <t>I9330</t>
  </si>
  <si>
    <t>VALDIVIA</t>
  </si>
  <si>
    <t>CHRISTIAN ENRIQUE</t>
  </si>
  <si>
    <t>I9331</t>
  </si>
  <si>
    <t>FUENTES</t>
  </si>
  <si>
    <t>BASTIAN ALEJANDRO</t>
  </si>
  <si>
    <t>A2-D</t>
  </si>
  <si>
    <t>I9332</t>
  </si>
  <si>
    <t>METSO</t>
  </si>
  <si>
    <t>MAURICIO ALEJANDRO</t>
  </si>
  <si>
    <t>TECNICO</t>
  </si>
  <si>
    <t>19.495-21.114</t>
  </si>
  <si>
    <t>I9333</t>
  </si>
  <si>
    <t>BARAHONA</t>
  </si>
  <si>
    <t>JONATHAN BRIAN</t>
  </si>
  <si>
    <t>I9334</t>
  </si>
  <si>
    <t>OLIVARES</t>
  </si>
  <si>
    <t>EDISON DEL ROSARIO</t>
  </si>
  <si>
    <t>I9335</t>
  </si>
  <si>
    <t>SEGTRAN</t>
  </si>
  <si>
    <t>ASESORÍAS DE PREVENCIÓN Y SEGURIDAD EN TRANSITO LIMITADA</t>
  </si>
  <si>
    <t>CARMONA</t>
  </si>
  <si>
    <t>BARRERA</t>
  </si>
  <si>
    <t>RODRIGO ALFREDO</t>
  </si>
  <si>
    <t>I9336</t>
  </si>
  <si>
    <t>CONTRERAS</t>
  </si>
  <si>
    <t>ANDERSON</t>
  </si>
  <si>
    <t>PAULO CESAR</t>
  </si>
  <si>
    <t>JEFE DE TERRENO</t>
  </si>
  <si>
    <t>I9337</t>
  </si>
  <si>
    <t>JUAN DOMINGO</t>
  </si>
  <si>
    <t>A2-A4-B-C-D</t>
  </si>
  <si>
    <t>I9338</t>
  </si>
  <si>
    <t>LEONEL ALEXIS</t>
  </si>
  <si>
    <t>A5-C</t>
  </si>
  <si>
    <t>I9339</t>
  </si>
  <si>
    <t>CISTERNAS</t>
  </si>
  <si>
    <t>MIGUEL OMAR</t>
  </si>
  <si>
    <t>JEFE DE BRIGADA</t>
  </si>
  <si>
    <t>A2</t>
  </si>
  <si>
    <t>I9340</t>
  </si>
  <si>
    <t>REBUSNANTE</t>
  </si>
  <si>
    <t>QUIERO</t>
  </si>
  <si>
    <t>FRANCISCO EDUARDO</t>
  </si>
  <si>
    <t>LINIERO</t>
  </si>
  <si>
    <t>I9341</t>
  </si>
  <si>
    <t>FUENZALIDA</t>
  </si>
  <si>
    <t>ARMIJO</t>
  </si>
  <si>
    <t>YERKO GABRIEL</t>
  </si>
  <si>
    <t>AYUDANTE LINIERO</t>
  </si>
  <si>
    <t>I9342</t>
  </si>
  <si>
    <t>MEDINA</t>
  </si>
  <si>
    <t>QUINTANILLA</t>
  </si>
  <si>
    <t>TOMAS QUINTY</t>
  </si>
  <si>
    <t>INGENIERO DE PROYECTO</t>
  </si>
  <si>
    <t>I9343</t>
  </si>
  <si>
    <t>GEOATACAMA</t>
  </si>
  <si>
    <t>CRISTIAN HORACIO MATTHEWS FLORES SERVICIOS GEOLOGICOS E.I.R.L.</t>
  </si>
  <si>
    <t>VICENCIO</t>
  </si>
  <si>
    <t>ALFONSO HAROLDO</t>
  </si>
  <si>
    <t>COORDINADOR</t>
  </si>
  <si>
    <t>I9344</t>
  </si>
  <si>
    <t>ALEGRE</t>
  </si>
  <si>
    <t>LEONEL HUMBERTO</t>
  </si>
  <si>
    <t>I9345</t>
  </si>
  <si>
    <t>VASQUEZ</t>
  </si>
  <si>
    <t>VILLARROEL</t>
  </si>
  <si>
    <t>RONALD ANDRES</t>
  </si>
  <si>
    <t>I9346</t>
  </si>
  <si>
    <t xml:space="preserve">AMECO </t>
  </si>
  <si>
    <t>AMECO CHILE S.A</t>
  </si>
  <si>
    <t>OYANEDEL</t>
  </si>
  <si>
    <t>BEAUMONT</t>
  </si>
  <si>
    <t>PAOLO ISIDORO</t>
  </si>
  <si>
    <t>I9347</t>
  </si>
  <si>
    <t>RAFAEL RICHARD</t>
  </si>
  <si>
    <t>M</t>
  </si>
  <si>
    <t>ALTURA FISICA</t>
  </si>
  <si>
    <t xml:space="preserve">ARRIGONI </t>
  </si>
  <si>
    <t>ARRIGONI INGENIERIA Y CONSTRUCCION S.A</t>
  </si>
  <si>
    <t>RIOSECO</t>
  </si>
  <si>
    <t>ALEXIS MARCIAL</t>
  </si>
  <si>
    <t>TOPOGRAFO</t>
  </si>
  <si>
    <t>MOVIL</t>
  </si>
  <si>
    <t>LOS VILOS</t>
  </si>
  <si>
    <t>BEATRIZ RIVERA</t>
  </si>
  <si>
    <t xml:space="preserve">ROJAS </t>
  </si>
  <si>
    <t>HECTOR JUAN</t>
  </si>
  <si>
    <t>SUPERVISOR MONTAJES</t>
  </si>
  <si>
    <t>ROBERTO LEMUS</t>
  </si>
  <si>
    <t xml:space="preserve">TILLERIA </t>
  </si>
  <si>
    <t>RISCO</t>
  </si>
  <si>
    <t>INSPECTOR DE CALIDAD</t>
  </si>
  <si>
    <t>SALDIVIA</t>
  </si>
  <si>
    <t>ALEJANDRA DEL ROSARIO</t>
  </si>
  <si>
    <t>TECNICO EN PREVENCION DE RIESGOS SNS</t>
  </si>
  <si>
    <t>ESPINOZA</t>
  </si>
  <si>
    <t>DIXON EMILIO</t>
  </si>
  <si>
    <t xml:space="preserve">MUÑOZ </t>
  </si>
  <si>
    <t>BAZAES</t>
  </si>
  <si>
    <t>GONZALO RODRIGO</t>
  </si>
  <si>
    <t>ELECTRICO MANTENCION</t>
  </si>
  <si>
    <t>AVERSION AL RIESGO</t>
  </si>
  <si>
    <t xml:space="preserve">GONZALEZ </t>
  </si>
  <si>
    <t xml:space="preserve">DIAZ </t>
  </si>
  <si>
    <t xml:space="preserve">EDUARD ANDRES </t>
  </si>
  <si>
    <t>RIGGER DE BAJA</t>
  </si>
  <si>
    <t>SIMON ISAAC</t>
  </si>
  <si>
    <t xml:space="preserve">OPERADOR CAMION PLUMA </t>
  </si>
  <si>
    <t>LUDUEÑA</t>
  </si>
  <si>
    <t>HERNANDEZ</t>
  </si>
  <si>
    <t>LORENZO NICOLAS</t>
  </si>
  <si>
    <t>ASCENCIO</t>
  </si>
  <si>
    <t>MANUEL BLADIMIR</t>
  </si>
  <si>
    <t>MAESTRO PRIMERA MONTAJES</t>
  </si>
  <si>
    <t>JOSE ELOY</t>
  </si>
  <si>
    <t>MORA</t>
  </si>
  <si>
    <t>CUEVAS</t>
  </si>
  <si>
    <t>EDGARDO ZACARIAS</t>
  </si>
  <si>
    <t xml:space="preserve">OPERADOR CAMION PLUMA DIF. TONELAJE </t>
  </si>
  <si>
    <t>TRONCOSO</t>
  </si>
  <si>
    <t>ACUÑA</t>
  </si>
  <si>
    <t>FELIPE ESTEBAN</t>
  </si>
  <si>
    <t>LOPEZ</t>
  </si>
  <si>
    <t>VELA RUIZ</t>
  </si>
  <si>
    <t>CAROCA</t>
  </si>
  <si>
    <t>JORGE ANTONIO</t>
  </si>
  <si>
    <t>MAESTRO MAYOR MONTAJE</t>
  </si>
  <si>
    <t>ARRIAGADA</t>
  </si>
  <si>
    <t>DENY MARCELO</t>
  </si>
  <si>
    <t>CATALAN</t>
  </si>
  <si>
    <t>RIFFO</t>
  </si>
  <si>
    <t>PABLO ANDRES</t>
  </si>
  <si>
    <t>DESPIO</t>
  </si>
  <si>
    <t>SALAS</t>
  </si>
  <si>
    <t>LUIS JAVIER</t>
  </si>
  <si>
    <t>ANABALON</t>
  </si>
  <si>
    <t>YOJAN EUSEBIO</t>
  </si>
  <si>
    <t xml:space="preserve">LATORRE	</t>
  </si>
  <si>
    <t>ALDER RICHARD</t>
  </si>
  <si>
    <t>ALBARRAN</t>
  </si>
  <si>
    <t>VALDEBENITO</t>
  </si>
  <si>
    <t>JOSE ANTONIO</t>
  </si>
  <si>
    <t>CAPATAZ MONTAJE</t>
  </si>
  <si>
    <t>VELOSO</t>
  </si>
  <si>
    <t>LEIVA</t>
  </si>
  <si>
    <t>RODRIGO ALEJANDRO</t>
  </si>
  <si>
    <t xml:space="preserve">VELOSO </t>
  </si>
  <si>
    <t>FAUNDEZ</t>
  </si>
  <si>
    <t>JOSE ENRIQUE</t>
  </si>
  <si>
    <t>BRIZUELA</t>
  </si>
  <si>
    <t>RICARDO ANDRES</t>
  </si>
  <si>
    <t xml:space="preserve">ELECTRICO MANTENCION </t>
  </si>
  <si>
    <t>BRAVO</t>
  </si>
  <si>
    <t>PROVOSTE</t>
  </si>
  <si>
    <t>GUILLERMO HERNAN</t>
  </si>
  <si>
    <t>ACEVEDO</t>
  </si>
  <si>
    <t>GODOY</t>
  </si>
  <si>
    <t>OSCAR WILFREDO</t>
  </si>
  <si>
    <t>GERMAN ANDRES</t>
  </si>
  <si>
    <t>MAESTRO SEGUNDA MONTAJES</t>
  </si>
  <si>
    <t xml:space="preserve">SANTANDER </t>
  </si>
  <si>
    <t>VARGAS</t>
  </si>
  <si>
    <t>DOMINGO DANIEL</t>
  </si>
  <si>
    <t>ESPINODOLA</t>
  </si>
  <si>
    <t>RUBIO</t>
  </si>
  <si>
    <t>PEDRO NOLASCO</t>
  </si>
  <si>
    <t>SUPERVISOR MONTAJE</t>
  </si>
  <si>
    <t>SAN MARTIN</t>
  </si>
  <si>
    <t>FERRER</t>
  </si>
  <si>
    <t>IVAN ARIEL</t>
  </si>
  <si>
    <t xml:space="preserve">TORRES </t>
  </si>
  <si>
    <t>EDUARDO ENRIQUE</t>
  </si>
  <si>
    <t>MAESTRO PRIMERA ANDAMIOS Y ESTRUCTURAS</t>
  </si>
  <si>
    <t>CONSTENLA</t>
  </si>
  <si>
    <t>VELIZ</t>
  </si>
  <si>
    <t>OSCAR PATRICIO</t>
  </si>
  <si>
    <t>ORELLANA</t>
  </si>
  <si>
    <t>ALEJANDRO DANTE</t>
  </si>
  <si>
    <t>ERIK MIRKO</t>
  </si>
  <si>
    <t>MAESTRO SEGUNDA ANDAMIOS Y ESTRUCTURAS</t>
  </si>
  <si>
    <t>VIDAL</t>
  </si>
  <si>
    <t>ORMAZABAL</t>
  </si>
  <si>
    <t>MARCOS MANUEL</t>
  </si>
  <si>
    <t>ESCALONA</t>
  </si>
  <si>
    <t>RUBEN ALEJANDRO</t>
  </si>
  <si>
    <t>SALAZAR</t>
  </si>
  <si>
    <t>PONCE</t>
  </si>
  <si>
    <t>SIMON AURELIO</t>
  </si>
  <si>
    <t>ANGUITA</t>
  </si>
  <si>
    <t>TORRES</t>
  </si>
  <si>
    <t>GASTON EDUARDO</t>
  </si>
  <si>
    <t>MAESTRO MAYOR ANDAMIOS</t>
  </si>
  <si>
    <t>VILLANUEVA</t>
  </si>
  <si>
    <t>TOLEDO</t>
  </si>
  <si>
    <t>RODRIGO NICOLAS</t>
  </si>
  <si>
    <t>COFRE</t>
  </si>
  <si>
    <t>ARANCIBIA</t>
  </si>
  <si>
    <t>LUIS ALFONSO</t>
  </si>
  <si>
    <t>MECANICO MANTENCION</t>
  </si>
  <si>
    <t>BUENO</t>
  </si>
  <si>
    <t>JOSE MANUEL</t>
  </si>
  <si>
    <t>SUPERVISOR ANDAMIOS</t>
  </si>
  <si>
    <t>GUERRERO</t>
  </si>
  <si>
    <t>VALENZUELA</t>
  </si>
  <si>
    <t>MARCELO NICOMEDES</t>
  </si>
  <si>
    <t>CHOFER SERVICIO</t>
  </si>
  <si>
    <t>CANCINO</t>
  </si>
  <si>
    <t>VLADIMIR ESTEBAN</t>
  </si>
  <si>
    <t>RAMON ALEXIS</t>
  </si>
  <si>
    <t>RIGGER BAJA</t>
  </si>
  <si>
    <t xml:space="preserve">MARTINEZ </t>
  </si>
  <si>
    <t>AJRAZ</t>
  </si>
  <si>
    <t>CRISTOPHER ANTONIO</t>
  </si>
  <si>
    <t xml:space="preserve">ORREGO </t>
  </si>
  <si>
    <t>DURAN</t>
  </si>
  <si>
    <t>LUIS HUMBERTO</t>
  </si>
  <si>
    <t>SANTIBAÑEZ</t>
  </si>
  <si>
    <t>PATRICIO ERNALDO</t>
  </si>
  <si>
    <t>PINO</t>
  </si>
  <si>
    <t>ALAN GABRIEL</t>
  </si>
  <si>
    <t>OPERADOR MANLIFT</t>
  </si>
  <si>
    <t>MICHAEL HANS</t>
  </si>
  <si>
    <t>ORTIZ</t>
  </si>
  <si>
    <t>RODRIGO ANDRES</t>
  </si>
  <si>
    <t>AMIGO</t>
  </si>
  <si>
    <t xml:space="preserve">OSSANDON </t>
  </si>
  <si>
    <t>OSSANDON</t>
  </si>
  <si>
    <t>JONATHAN SEBASTIAN</t>
  </si>
  <si>
    <t xml:space="preserve">GALLARDO </t>
  </si>
  <si>
    <t>ORIEL ENRIQUE</t>
  </si>
  <si>
    <t xml:space="preserve">MARQUEZ </t>
  </si>
  <si>
    <t>SERGIO FABIAN</t>
  </si>
  <si>
    <t xml:space="preserve">CASTRO </t>
  </si>
  <si>
    <t>JOSE ELIAS</t>
  </si>
  <si>
    <t>JUAN MANUEL</t>
  </si>
  <si>
    <t xml:space="preserve">BRICEÑO </t>
  </si>
  <si>
    <t>INOSTROZA</t>
  </si>
  <si>
    <t>RODRIGO ARTURO</t>
  </si>
  <si>
    <t>CHOFER DE SERVICIOS</t>
  </si>
  <si>
    <t xml:space="preserve">CHANES </t>
  </si>
  <si>
    <t>DAZA</t>
  </si>
  <si>
    <t>DIEGO ESTEBAN</t>
  </si>
  <si>
    <t xml:space="preserve">AGUILERA </t>
  </si>
  <si>
    <t>PAULO ADRES</t>
  </si>
  <si>
    <t>RICARDO</t>
  </si>
  <si>
    <t>10.543.316-6</t>
  </si>
  <si>
    <t>OPERADOR DE GRUAS</t>
  </si>
  <si>
    <t>JULIO</t>
  </si>
  <si>
    <t>VICTOR ALEXIS</t>
  </si>
  <si>
    <t>12.046.927-4</t>
  </si>
  <si>
    <t xml:space="preserve">COLIPE </t>
  </si>
  <si>
    <t>OSVALDO</t>
  </si>
  <si>
    <t>15.790.069-2</t>
  </si>
  <si>
    <t>MERIÑO</t>
  </si>
  <si>
    <t xml:space="preserve">JAIME </t>
  </si>
  <si>
    <t>JARA</t>
  </si>
  <si>
    <t>PATRICIO HERNAN</t>
  </si>
  <si>
    <t>BARRIENTOS</t>
  </si>
  <si>
    <t xml:space="preserve">GUAJARDO </t>
  </si>
  <si>
    <t xml:space="preserve">AREVALO </t>
  </si>
  <si>
    <t xml:space="preserve">CINTHIA </t>
  </si>
  <si>
    <t>CONDUCTOR DE SERVICIO</t>
  </si>
  <si>
    <t>ESQUIVEL</t>
  </si>
  <si>
    <t xml:space="preserve">SEPULVEDA </t>
  </si>
  <si>
    <t>HECTOR ANDRES</t>
  </si>
  <si>
    <t>LEAL</t>
  </si>
  <si>
    <t xml:space="preserve">SEBASTIAN </t>
  </si>
  <si>
    <t>ZAMBRANO</t>
  </si>
  <si>
    <t xml:space="preserve">LUIS ALBERTO </t>
  </si>
  <si>
    <t xml:space="preserve">ROBERTO </t>
  </si>
  <si>
    <t>ALVARO FELIPE</t>
  </si>
  <si>
    <t>ROBLES</t>
  </si>
  <si>
    <t>ANDRES ANTONIO</t>
  </si>
  <si>
    <t>CRISTIAN EMILIO</t>
  </si>
  <si>
    <t>CAPATAZ MONTAJES</t>
  </si>
  <si>
    <t xml:space="preserve">ZAMBRA </t>
  </si>
  <si>
    <t>CRISTIAN ALBERTO</t>
  </si>
  <si>
    <t>FUENTEALBA</t>
  </si>
  <si>
    <t>CARLOS</t>
  </si>
  <si>
    <t>SANHUESA</t>
  </si>
  <si>
    <t xml:space="preserve">ALEXIS  </t>
  </si>
  <si>
    <t>OLIVEROS</t>
  </si>
  <si>
    <t>LUIS HERNAN</t>
  </si>
  <si>
    <t>ESPARZA</t>
  </si>
  <si>
    <t>BERRIOS</t>
  </si>
  <si>
    <t xml:space="preserve">MANUEL  </t>
  </si>
  <si>
    <t>VILLAGRA</t>
  </si>
  <si>
    <t>SALGADO</t>
  </si>
  <si>
    <t>PATRICIO</t>
  </si>
  <si>
    <t>ORTEGA</t>
  </si>
  <si>
    <t xml:space="preserve">SERGIO  </t>
  </si>
  <si>
    <t>MERCADO</t>
  </si>
  <si>
    <t>ELVIS</t>
  </si>
  <si>
    <t>MAESTRO SEGUNDA  MONTAJES</t>
  </si>
  <si>
    <t>OSSES</t>
  </si>
  <si>
    <t xml:space="preserve">ARAYA </t>
  </si>
  <si>
    <t>JOSE ALFREDO</t>
  </si>
  <si>
    <t xml:space="preserve">ACUÑA </t>
  </si>
  <si>
    <t xml:space="preserve">CONCHA </t>
  </si>
  <si>
    <t xml:space="preserve">JOSE </t>
  </si>
  <si>
    <t>RETAMAL</t>
  </si>
  <si>
    <t>VICTOR MANUEL</t>
  </si>
  <si>
    <t xml:space="preserve">SAEZ </t>
  </si>
  <si>
    <t xml:space="preserve">JONATHAN   </t>
  </si>
  <si>
    <t>ZUÑIGA</t>
  </si>
  <si>
    <t>ELIAS</t>
  </si>
  <si>
    <t>CONDUCTOR DE SERVICIOS</t>
  </si>
  <si>
    <t>MIRANDA</t>
  </si>
  <si>
    <t>IZQUIERDO</t>
  </si>
  <si>
    <t xml:space="preserve">JORGE  </t>
  </si>
  <si>
    <t>LUIS</t>
  </si>
  <si>
    <t xml:space="preserve">ANDRES  </t>
  </si>
  <si>
    <t xml:space="preserve">EDUARDO  </t>
  </si>
  <si>
    <t>CRISTI</t>
  </si>
  <si>
    <t xml:space="preserve">IVAN  </t>
  </si>
  <si>
    <t>MATUS</t>
  </si>
  <si>
    <t>PIÑA</t>
  </si>
  <si>
    <t>ADAN</t>
  </si>
  <si>
    <t>ESTRIUCTURERO</t>
  </si>
  <si>
    <t>ALEX</t>
  </si>
  <si>
    <t>M2</t>
  </si>
  <si>
    <t>ANDRADE</t>
  </si>
  <si>
    <t>ALEXIS</t>
  </si>
  <si>
    <t>PAZ</t>
  </si>
  <si>
    <t xml:space="preserve">ALAN  </t>
  </si>
  <si>
    <t>LEYTON</t>
  </si>
  <si>
    <t>NATES</t>
  </si>
  <si>
    <t>FERNANDO</t>
  </si>
  <si>
    <t>M1 ANDAMIOS</t>
  </si>
  <si>
    <t>AVALOS</t>
  </si>
  <si>
    <t xml:space="preserve">FRANCISCO  </t>
  </si>
  <si>
    <t>VERDUGO</t>
  </si>
  <si>
    <t>JUAN</t>
  </si>
  <si>
    <t>MAESTRO SEGUNDA</t>
  </si>
  <si>
    <t>LEONEL</t>
  </si>
  <si>
    <t>MAESTRO II</t>
  </si>
  <si>
    <t>RONAL</t>
  </si>
  <si>
    <t>M2 MONTAJE</t>
  </si>
  <si>
    <t xml:space="preserve">ORIEL  </t>
  </si>
  <si>
    <t>ARROYO</t>
  </si>
  <si>
    <t>VICTOR</t>
  </si>
  <si>
    <t>M1-ANDAMIOS</t>
  </si>
  <si>
    <t>PARRA</t>
  </si>
  <si>
    <t>LUENGO</t>
  </si>
  <si>
    <t xml:space="preserve">BILLY HAMILTON </t>
  </si>
  <si>
    <t>FREDES</t>
  </si>
  <si>
    <t>OSCAR</t>
  </si>
  <si>
    <t>XIMENA ISABEL</t>
  </si>
  <si>
    <t xml:space="preserve">FABIAN ALEXIS </t>
  </si>
  <si>
    <t>LEANDRO ANTONIO</t>
  </si>
  <si>
    <t>SUPERVISOR ELECTRICO</t>
  </si>
  <si>
    <t>GOMEZ</t>
  </si>
  <si>
    <t>PINTO</t>
  </si>
  <si>
    <t>GABRIEL NOLASCO</t>
  </si>
  <si>
    <t>TORO</t>
  </si>
  <si>
    <t xml:space="preserve">JUAN CARLOS </t>
  </si>
  <si>
    <t>TOBAR</t>
  </si>
  <si>
    <t>LUIS ARTURO</t>
  </si>
  <si>
    <t xml:space="preserve">YEVENES </t>
  </si>
  <si>
    <t xml:space="preserve">ABEL FRANCISCO </t>
  </si>
  <si>
    <t xml:space="preserve">MARIN </t>
  </si>
  <si>
    <t>RAUL ALBERTO</t>
  </si>
  <si>
    <t xml:space="preserve">GARRIDO </t>
  </si>
  <si>
    <t>HECTOR DANIEL</t>
  </si>
  <si>
    <t>BENAVIDES</t>
  </si>
  <si>
    <t>HORMAZABAL</t>
  </si>
  <si>
    <t>CRISTIAN AUDILIO</t>
  </si>
  <si>
    <t>AVILA</t>
  </si>
  <si>
    <t>ELIZALDE</t>
  </si>
  <si>
    <t>JUAN PABLO</t>
  </si>
  <si>
    <t>I9348</t>
  </si>
  <si>
    <t>EDUARDO MANUEL</t>
  </si>
  <si>
    <t>OPERADOR CAMION PLUMA</t>
  </si>
  <si>
    <t>I9349</t>
  </si>
  <si>
    <t>FRANCISCO ANTONIO</t>
  </si>
  <si>
    <t>I9350</t>
  </si>
  <si>
    <t>I9351</t>
  </si>
  <si>
    <t>RICARDO ANTONIO</t>
  </si>
  <si>
    <t>I9352</t>
  </si>
  <si>
    <t>JORGE EDUARDO</t>
  </si>
  <si>
    <t>I9353</t>
  </si>
  <si>
    <t>ZAMARCA</t>
  </si>
  <si>
    <t>ANDRES HONORIO</t>
  </si>
  <si>
    <t>I9354</t>
  </si>
  <si>
    <t>SEGOVIA</t>
  </si>
  <si>
    <t>FERNANDO RAMON</t>
  </si>
  <si>
    <t>I9355</t>
  </si>
  <si>
    <t>I9356</t>
  </si>
  <si>
    <t>I9357</t>
  </si>
  <si>
    <t>I9358</t>
  </si>
  <si>
    <t>MELLADO</t>
  </si>
  <si>
    <t>IVAN ANTONIO</t>
  </si>
  <si>
    <t>I9359</t>
  </si>
  <si>
    <t>ABARCA</t>
  </si>
  <si>
    <t>FREDDY WALTER</t>
  </si>
  <si>
    <t>ENCARGADO DE EQUIPO Y MAQUINARIAS</t>
  </si>
  <si>
    <t>A1-B</t>
  </si>
  <si>
    <t>I9360</t>
  </si>
  <si>
    <t>I9361</t>
  </si>
  <si>
    <t>I9362</t>
  </si>
  <si>
    <t>ESPINOSA</t>
  </si>
  <si>
    <t>GALLARDO</t>
  </si>
  <si>
    <t>JAIME JAVIER</t>
  </si>
  <si>
    <t>I9363</t>
  </si>
  <si>
    <t>GERARDO ANDRES</t>
  </si>
  <si>
    <t>TECNICO EN REFRIGERACION Y AIRE ACONDICIONADO</t>
  </si>
  <si>
    <t>MEZA</t>
  </si>
  <si>
    <t>BUSTIOS</t>
  </si>
  <si>
    <t>JAVIER ORLANDO</t>
  </si>
  <si>
    <t>LIBERONA</t>
  </si>
  <si>
    <t>DEBORA</t>
  </si>
  <si>
    <t xml:space="preserve">ADMINISTRATIVO  </t>
  </si>
  <si>
    <t>JONATHAN</t>
  </si>
  <si>
    <t>M1</t>
  </si>
  <si>
    <t>SALDAÑA</t>
  </si>
  <si>
    <t>HECTOR</t>
  </si>
  <si>
    <t>M2 - ANDAMIOS</t>
  </si>
  <si>
    <t>NEIRA</t>
  </si>
  <si>
    <t>VINCENT</t>
  </si>
  <si>
    <t>CHEPILLO</t>
  </si>
  <si>
    <t>GAHONA</t>
  </si>
  <si>
    <t xml:space="preserve">RAUL  </t>
  </si>
  <si>
    <t>MAESTRO MAYOR</t>
  </si>
  <si>
    <t>PABLO</t>
  </si>
  <si>
    <t>MIGUEL ANGEL</t>
  </si>
  <si>
    <t>CASANOVA</t>
  </si>
  <si>
    <t>MACAYA</t>
  </si>
  <si>
    <t>EDGARDO</t>
  </si>
  <si>
    <t>I</t>
  </si>
  <si>
    <t>PSICOTERAPIA</t>
  </si>
  <si>
    <t>ACHS</t>
  </si>
  <si>
    <t>ASOCIACION CHILENA DE SEGURIDAD</t>
  </si>
  <si>
    <t>VERA</t>
  </si>
  <si>
    <t>FIGUEROA</t>
  </si>
  <si>
    <t>YENNY</t>
  </si>
  <si>
    <t>CAROLINA CERON</t>
  </si>
  <si>
    <t>EVALUACIÓN PSICOLABORAL</t>
  </si>
  <si>
    <t>PPF CIUDAD DEL NIÑO</t>
  </si>
  <si>
    <t>CONSEJO DE DEFENSA DEL NINO/CIUDAD DEL NINO</t>
  </si>
  <si>
    <t>CARVALLO</t>
  </si>
  <si>
    <t>PINEDA</t>
  </si>
  <si>
    <t>SERGIO</t>
  </si>
  <si>
    <t>KARLA NUÑEZ</t>
  </si>
  <si>
    <t>ERIC</t>
  </si>
  <si>
    <t>CESAR</t>
  </si>
  <si>
    <t>ANDRES TAPIA NUÑEZ</t>
  </si>
  <si>
    <t>ANDRES</t>
  </si>
  <si>
    <t>MILLAPE</t>
  </si>
  <si>
    <t xml:space="preserve">ALEJANDRO  </t>
  </si>
  <si>
    <t>ENZO</t>
  </si>
  <si>
    <t>BURGOS</t>
  </si>
  <si>
    <t>CORALIS</t>
  </si>
  <si>
    <t>TACTICA</t>
  </si>
  <si>
    <t>DANIELA</t>
  </si>
  <si>
    <t>M 1</t>
  </si>
  <si>
    <t xml:space="preserve">MAURICIO  </t>
  </si>
  <si>
    <t>MAESTRO PRIMERO</t>
  </si>
  <si>
    <t xml:space="preserve">CORTES </t>
  </si>
  <si>
    <t>CHAVEZ</t>
  </si>
  <si>
    <t>MILTON</t>
  </si>
  <si>
    <t>MONTAJISTA</t>
  </si>
  <si>
    <t xml:space="preserve">JAVIER  </t>
  </si>
  <si>
    <t>UTRERAS</t>
  </si>
  <si>
    <t>RODRIGO</t>
  </si>
  <si>
    <t>VILLEGAS</t>
  </si>
  <si>
    <t>JUAN LUIS</t>
  </si>
  <si>
    <t>M1 MONTAJE</t>
  </si>
  <si>
    <t>FRANKLIN</t>
  </si>
  <si>
    <t>JERALDO</t>
  </si>
  <si>
    <t>NATANIEL</t>
  </si>
  <si>
    <t>HENRIQUEZ</t>
  </si>
  <si>
    <t>ISLA</t>
  </si>
  <si>
    <t>MARCO</t>
  </si>
  <si>
    <t>GRASSO</t>
  </si>
  <si>
    <t>RAFAEL</t>
  </si>
  <si>
    <t>ARANDA</t>
  </si>
  <si>
    <t>MAESTRO I</t>
  </si>
  <si>
    <t>ARCOS</t>
  </si>
  <si>
    <t>FABIAN</t>
  </si>
  <si>
    <t>CONSTANZA</t>
  </si>
  <si>
    <t>ENCARGADA DE BODEGA</t>
  </si>
  <si>
    <t>JAIRO</t>
  </si>
  <si>
    <t>CHRISTIAN</t>
  </si>
  <si>
    <t>ANDAMIOS</t>
  </si>
  <si>
    <t>ZAVALA</t>
  </si>
  <si>
    <t>MAURICIO</t>
  </si>
  <si>
    <t>ALMIJO</t>
  </si>
  <si>
    <t xml:space="preserve">PEDRO  </t>
  </si>
  <si>
    <t>GASPAR</t>
  </si>
  <si>
    <t>M1-MONTAJE</t>
  </si>
  <si>
    <t>BARBARA</t>
  </si>
  <si>
    <t>INCOLUR SERVICIOS OPERACIONALES</t>
  </si>
  <si>
    <t>INGENIERIA Y CONSTRUCCIONES INCOLUR SA</t>
  </si>
  <si>
    <t>SERCOTEC</t>
  </si>
  <si>
    <t>TORREBLANCA</t>
  </si>
  <si>
    <t>MARIELA</t>
  </si>
  <si>
    <t>SANDRA</t>
  </si>
  <si>
    <t>SUAZO</t>
  </si>
  <si>
    <t>ESTEBAN</t>
  </si>
  <si>
    <t>BRAULIO</t>
  </si>
  <si>
    <t>CORREA Y CORREA</t>
  </si>
  <si>
    <t>SOCIEDAD COMERCIAL CORREA Y CORREA LIMITADA</t>
  </si>
  <si>
    <t>IGNACIO</t>
  </si>
  <si>
    <t xml:space="preserve">CONDUCTOR </t>
  </si>
  <si>
    <t xml:space="preserve">transferencia </t>
  </si>
  <si>
    <t>ROJO</t>
  </si>
  <si>
    <t>PASCUAL</t>
  </si>
  <si>
    <t>MANCILLA</t>
  </si>
  <si>
    <t>GERVASIO</t>
  </si>
  <si>
    <t>PALACIO</t>
  </si>
  <si>
    <t>SEBASTIAN</t>
  </si>
  <si>
    <t>TNK</t>
  </si>
  <si>
    <t>JULIO ENRIQUE APABLAZA APABLAZA</t>
  </si>
  <si>
    <t>IGLESIAS</t>
  </si>
  <si>
    <t>PEDRO</t>
  </si>
  <si>
    <t>M4690</t>
  </si>
  <si>
    <t>CASTAÑEDA</t>
  </si>
  <si>
    <t>OPERADOR MAQUINARIA</t>
  </si>
  <si>
    <t xml:space="preserve">A2 </t>
  </si>
  <si>
    <t>19.495 -21.114</t>
  </si>
  <si>
    <t>M4691</t>
  </si>
  <si>
    <t>UGALDE</t>
  </si>
  <si>
    <t>M4692</t>
  </si>
  <si>
    <t>OYARCE</t>
  </si>
  <si>
    <t>ENZO PATRICIO</t>
  </si>
  <si>
    <t>19-495</t>
  </si>
  <si>
    <t>M4693</t>
  </si>
  <si>
    <t>MALEBRAN</t>
  </si>
  <si>
    <t>JORGE MANUEL</t>
  </si>
  <si>
    <t>M4694</t>
  </si>
  <si>
    <t>CRISTIAN</t>
  </si>
  <si>
    <t>M4695</t>
  </si>
  <si>
    <t xml:space="preserve">VILLACORTA </t>
  </si>
  <si>
    <t>VICTOR HUGO</t>
  </si>
  <si>
    <t>M4696</t>
  </si>
  <si>
    <t>B-C-A1-A2</t>
  </si>
  <si>
    <t>18-290</t>
  </si>
  <si>
    <t>M4697</t>
  </si>
  <si>
    <t>M4698</t>
  </si>
  <si>
    <t>JUAN AUGUSTO</t>
  </si>
  <si>
    <t>INSTRUCTOR</t>
  </si>
  <si>
    <t>A4-D-C</t>
  </si>
  <si>
    <t>M4699</t>
  </si>
  <si>
    <t>AYALA</t>
  </si>
  <si>
    <t>MANUEL REINALDO</t>
  </si>
  <si>
    <t>M4700</t>
  </si>
  <si>
    <t>INCOLUR MAURO</t>
  </si>
  <si>
    <t>RICARDO ALEX</t>
  </si>
  <si>
    <t>CAPATAZ</t>
  </si>
  <si>
    <t>M4701</t>
  </si>
  <si>
    <t>INCOLUR DRENES</t>
  </si>
  <si>
    <t>AVELLANO</t>
  </si>
  <si>
    <t>ARANEDA</t>
  </si>
  <si>
    <t>IVAN DANILO</t>
  </si>
  <si>
    <t>A2-B-D</t>
  </si>
  <si>
    <t>M4702</t>
  </si>
  <si>
    <t>M4703</t>
  </si>
  <si>
    <t>D-A2-A4</t>
  </si>
  <si>
    <t>M4704</t>
  </si>
  <si>
    <t>SANDOVAL</t>
  </si>
  <si>
    <t>JOSE RODRIGO</t>
  </si>
  <si>
    <t>M4705</t>
  </si>
  <si>
    <t>DAVID HECTOR</t>
  </si>
  <si>
    <t>CONDUCTOR CAMION TOLVA</t>
  </si>
  <si>
    <t>M4706</t>
  </si>
  <si>
    <t>ALDAY</t>
  </si>
  <si>
    <t>JEFE TURNO</t>
  </si>
  <si>
    <t>M4707</t>
  </si>
  <si>
    <t>RICARDO EUGENIO</t>
  </si>
  <si>
    <t>CONDUCTOR CAMION ALJIBE</t>
  </si>
  <si>
    <t>M4708</t>
  </si>
  <si>
    <t>CORDOVA</t>
  </si>
  <si>
    <t>A1-A4-D</t>
  </si>
  <si>
    <t>M4709</t>
  </si>
  <si>
    <t>KOMATSU MINING</t>
  </si>
  <si>
    <t>CALBUYAHUE</t>
  </si>
  <si>
    <t>JAVIER ENRIQUE</t>
  </si>
  <si>
    <t>M4710</t>
  </si>
  <si>
    <t>ASESOR TECNICO</t>
  </si>
  <si>
    <t>M4711</t>
  </si>
  <si>
    <t>ORDENES</t>
  </si>
  <si>
    <t>NIFASIO FRANCISCO</t>
  </si>
  <si>
    <t>ELECTRICO-CONDUCTOR</t>
  </si>
  <si>
    <t>A3-A4-B-D</t>
  </si>
  <si>
    <t>M4712</t>
  </si>
  <si>
    <t>ALARCON</t>
  </si>
  <si>
    <t>BASCUR</t>
  </si>
  <si>
    <t>ANDRES ALEJANDRO</t>
  </si>
  <si>
    <t>ELECTROMECANICO</t>
  </si>
  <si>
    <t>M4713</t>
  </si>
  <si>
    <t>ROGELIO ALFREDO</t>
  </si>
  <si>
    <t>JEFE OPERACIONES</t>
  </si>
  <si>
    <t>A2-A4-C</t>
  </si>
  <si>
    <t>M4714</t>
  </si>
  <si>
    <t>M4715</t>
  </si>
  <si>
    <t>EPT (ESTUDIO PUESTO DE TRABAJO)</t>
  </si>
  <si>
    <t>CAPACITACION Y/O RELATORIA</t>
  </si>
  <si>
    <t>PROMET SERVICIOS SPA</t>
  </si>
  <si>
    <t>COPIA</t>
  </si>
  <si>
    <t>ALEXY SILVA</t>
  </si>
  <si>
    <t>ALEXY</t>
  </si>
  <si>
    <t>TRANSPORTES ROZAS LIMITADA</t>
  </si>
  <si>
    <t>SOCIEDAD DE TRANSPORTES COMERCIAL E INVERSIONES ROZAS LIMITADA</t>
  </si>
  <si>
    <t>JOSE</t>
  </si>
  <si>
    <t>S30214</t>
  </si>
  <si>
    <t>VIBA PRODUCCIONES LIMITADA</t>
  </si>
  <si>
    <t>ALEXIS RODRIGO</t>
  </si>
  <si>
    <t>ELIANA TAPIA</t>
  </si>
  <si>
    <t>FS-8659</t>
  </si>
  <si>
    <t>S30215</t>
  </si>
  <si>
    <t>EMANUEL JOSUE</t>
  </si>
  <si>
    <t>PAGO EN ILLAPEL</t>
  </si>
  <si>
    <t>FS-8704</t>
  </si>
  <si>
    <t>S30216</t>
  </si>
  <si>
    <t>DISAL CHACAY</t>
  </si>
  <si>
    <t xml:space="preserve">VEGA </t>
  </si>
  <si>
    <t>RENATO ALEXIS</t>
  </si>
  <si>
    <t>S30217</t>
  </si>
  <si>
    <t>HADYSIC</t>
  </si>
  <si>
    <t>Ingenieria y Construccion HADYSIC Limitada</t>
  </si>
  <si>
    <t>ABENICIO ALEX</t>
  </si>
  <si>
    <t>ADMINISTRADOR</t>
  </si>
  <si>
    <t>FS-8635</t>
  </si>
  <si>
    <t>S30218</t>
  </si>
  <si>
    <t>INGEMARS</t>
  </si>
  <si>
    <t>INGENIERIA LIMITADA</t>
  </si>
  <si>
    <t>MACHUCA</t>
  </si>
  <si>
    <t>ALVARO ESTEBAN</t>
  </si>
  <si>
    <t>LABORATORISTA VIAL</t>
  </si>
  <si>
    <t>SIN FACTURA</t>
  </si>
  <si>
    <t>S30219</t>
  </si>
  <si>
    <t>CRISTIAN ALEJANDRO</t>
  </si>
  <si>
    <t>02-01--2021</t>
  </si>
  <si>
    <t>S</t>
  </si>
  <si>
    <t>VIALCORP</t>
  </si>
  <si>
    <t>CORPORACION VIAL S.A</t>
  </si>
  <si>
    <t>S30220</t>
  </si>
  <si>
    <t>SANTANDER</t>
  </si>
  <si>
    <t xml:space="preserve">A1-A2 </t>
  </si>
  <si>
    <t>S30221</t>
  </si>
  <si>
    <t>DAVED</t>
  </si>
  <si>
    <t>BRANCO ALEJANDRO</t>
  </si>
  <si>
    <t>S30222</t>
  </si>
  <si>
    <t>OSVALDO AGUILERA</t>
  </si>
  <si>
    <t>PEREIRA</t>
  </si>
  <si>
    <t>OSVALDO FERNANDO</t>
  </si>
  <si>
    <t>FS-8640</t>
  </si>
  <si>
    <t>S30223</t>
  </si>
  <si>
    <t>TANDEM S A</t>
  </si>
  <si>
    <t>MOREL</t>
  </si>
  <si>
    <t>OSVALDO ROBERTO</t>
  </si>
  <si>
    <t>S30224</t>
  </si>
  <si>
    <t>INCOLUR TRANQUE QUILLAYES</t>
  </si>
  <si>
    <t>S30225</t>
  </si>
  <si>
    <t>NALCO</t>
  </si>
  <si>
    <t>ANGEL RAMON</t>
  </si>
  <si>
    <t>TECNICO DE SERVICIOS</t>
  </si>
  <si>
    <t xml:space="preserve">B </t>
  </si>
  <si>
    <t>FS-8641</t>
  </si>
  <si>
    <t>S30226</t>
  </si>
  <si>
    <t>NEXO</t>
  </si>
  <si>
    <t>LARA</t>
  </si>
  <si>
    <t>FS-8642</t>
  </si>
  <si>
    <t>S30227</t>
  </si>
  <si>
    <t>MELON HORMIGONES S.A.</t>
  </si>
  <si>
    <t>ITALO DEL TRANSITO</t>
  </si>
  <si>
    <t>FERNANDA MERINO</t>
  </si>
  <si>
    <t>BESALCO MINA</t>
  </si>
  <si>
    <t>CABELLO</t>
  </si>
  <si>
    <t>MENDOZA</t>
  </si>
  <si>
    <t>WALDO CORNELIO</t>
  </si>
  <si>
    <t>HERNAN ANDRES</t>
  </si>
  <si>
    <t>CRISTIAN MARCELO</t>
  </si>
  <si>
    <t>FRANCISCO JAVIER</t>
  </si>
  <si>
    <t>BACHO</t>
  </si>
  <si>
    <t>CARLOS ALEXI</t>
  </si>
  <si>
    <t>MARIO ANDRES</t>
  </si>
  <si>
    <t>PINAZO</t>
  </si>
  <si>
    <t>ANGEL</t>
  </si>
  <si>
    <t>ERICK FERNANDO</t>
  </si>
  <si>
    <t>FARIAS</t>
  </si>
  <si>
    <t>ROBERTO ANDRES</t>
  </si>
  <si>
    <t>ALFARO</t>
  </si>
  <si>
    <t>ANDRES SEGUNDO</t>
  </si>
  <si>
    <t>VIVELO</t>
  </si>
  <si>
    <t>EQUIPOS Y SERVICIOS VIVELO LIMITADA</t>
  </si>
  <si>
    <t>COLLAO</t>
  </si>
  <si>
    <t>LUIS IGNACIO</t>
  </si>
  <si>
    <t>S30228</t>
  </si>
  <si>
    <t>KAROL SOTO</t>
  </si>
  <si>
    <t>S30229</t>
  </si>
  <si>
    <t>A1-A2-B-D</t>
  </si>
  <si>
    <t>S30230</t>
  </si>
  <si>
    <t>S30231</t>
  </si>
  <si>
    <t>S30232</t>
  </si>
  <si>
    <t>S30233</t>
  </si>
  <si>
    <t>S30234</t>
  </si>
  <si>
    <t>S30235</t>
  </si>
  <si>
    <t>S30236</t>
  </si>
  <si>
    <t>S30237</t>
  </si>
  <si>
    <t>CESPEDES</t>
  </si>
  <si>
    <t>MANUEL ALEJANDRO</t>
  </si>
  <si>
    <t>03000825080072001071253U/ $50000</t>
  </si>
  <si>
    <t>FS-8779</t>
  </si>
  <si>
    <t>S30238</t>
  </si>
  <si>
    <t>PIMAT JO</t>
  </si>
  <si>
    <t>CONSTRUCCION Y OBRAS CIVILES PIMAT Y J. OLIVA LTDA</t>
  </si>
  <si>
    <t>UGARTE</t>
  </si>
  <si>
    <t>JORGE IGNACIO</t>
  </si>
  <si>
    <t>S30239</t>
  </si>
  <si>
    <t>METAVO</t>
  </si>
  <si>
    <t>BUSES METAVO SPA</t>
  </si>
  <si>
    <t>A1-A2-B-C-D</t>
  </si>
  <si>
    <t>FS-8789</t>
  </si>
  <si>
    <t>S30240</t>
  </si>
  <si>
    <t>VIMAIN</t>
  </si>
  <si>
    <t>FS-8648</t>
  </si>
  <si>
    <t>S30241</t>
  </si>
  <si>
    <t>POZOS PROFUNDOS S A</t>
  </si>
  <si>
    <t>MALDONADO</t>
  </si>
  <si>
    <t>VICTOR JAVIER</t>
  </si>
  <si>
    <t>A2-A-D</t>
  </si>
  <si>
    <t>FS-8655</t>
  </si>
  <si>
    <t>S30242</t>
  </si>
  <si>
    <t>NUEVAS VIAS, INGENIERIA Y SERVICIOS LIMITADA</t>
  </si>
  <si>
    <t>JORGE ALBERTO</t>
  </si>
  <si>
    <t>FS-8649</t>
  </si>
  <si>
    <t>S30243</t>
  </si>
  <si>
    <t>LEONARDO ENRIQUE</t>
  </si>
  <si>
    <t>A1-A2</t>
  </si>
  <si>
    <t>FS-8650</t>
  </si>
  <si>
    <t>CONTITECH</t>
  </si>
  <si>
    <t>CONTITECH CHILE</t>
  </si>
  <si>
    <t>BARRIGA</t>
  </si>
  <si>
    <t xml:space="preserve">ALVARO  </t>
  </si>
  <si>
    <t>S28749</t>
  </si>
  <si>
    <t>FS-8651</t>
  </si>
  <si>
    <t>S30244</t>
  </si>
  <si>
    <t>ICAFAL</t>
  </si>
  <si>
    <t>CONSTRUCTORA ICAFAL SICOMAQ LTDA</t>
  </si>
  <si>
    <t>TAMAYO</t>
  </si>
  <si>
    <t>VENEGAS</t>
  </si>
  <si>
    <t>LEONEL OSVALDO</t>
  </si>
  <si>
    <t xml:space="preserve">B-C </t>
  </si>
  <si>
    <t>S30245</t>
  </si>
  <si>
    <t>RUBILAR</t>
  </si>
  <si>
    <t>MARCIAL ANDRES</t>
  </si>
  <si>
    <t>B-D-A4</t>
  </si>
  <si>
    <t>S30246</t>
  </si>
  <si>
    <t>JOSE LUIS</t>
  </si>
  <si>
    <t>S30247</t>
  </si>
  <si>
    <t>MANUEL JOSE</t>
  </si>
  <si>
    <t>S30248</t>
  </si>
  <si>
    <t>FYC</t>
  </si>
  <si>
    <t>Empresa Individual de Responsabilidad Limitada Jose Ignacio Castillo</t>
  </si>
  <si>
    <t xml:space="preserve">CARMONA </t>
  </si>
  <si>
    <t>JOHNNY ANDRES</t>
  </si>
  <si>
    <t>FS-8681</t>
  </si>
  <si>
    <t>S30249</t>
  </si>
  <si>
    <t>MORAGA</t>
  </si>
  <si>
    <t>A2-C-D-A2</t>
  </si>
  <si>
    <t>18290 - 19495</t>
  </si>
  <si>
    <t>S30250</t>
  </si>
  <si>
    <t xml:space="preserve">GUERRA </t>
  </si>
  <si>
    <t>CESAR EDUARDO</t>
  </si>
  <si>
    <t>OPERADOR MIXER</t>
  </si>
  <si>
    <t>S30251</t>
  </si>
  <si>
    <t>DAVILA</t>
  </si>
  <si>
    <t>GAMONAL</t>
  </si>
  <si>
    <t>JULIO RENE</t>
  </si>
  <si>
    <t>ENCARGADO DE SERVICIO</t>
  </si>
  <si>
    <t>S30252</t>
  </si>
  <si>
    <t>MEJIAS</t>
  </si>
  <si>
    <t>INZULZA</t>
  </si>
  <si>
    <t>JORGE FERNANDO</t>
  </si>
  <si>
    <t>S30253</t>
  </si>
  <si>
    <t>B BOSCH</t>
  </si>
  <si>
    <t xml:space="preserve">OLIVA </t>
  </si>
  <si>
    <t>CRISTIAN RODRIGO</t>
  </si>
  <si>
    <t>CONTRATISTA ELECTRICO</t>
  </si>
  <si>
    <t>7064704/$125,000</t>
  </si>
  <si>
    <t>FS-8708</t>
  </si>
  <si>
    <t>S30254</t>
  </si>
  <si>
    <t>AGUILAR</t>
  </si>
  <si>
    <t>MANUEL IRENIO</t>
  </si>
  <si>
    <t>S30255</t>
  </si>
  <si>
    <t>CRISTIAN ROBERTO</t>
  </si>
  <si>
    <t>BODEGUERO</t>
  </si>
  <si>
    <t>S30256</t>
  </si>
  <si>
    <t>DANIELABRAHAM</t>
  </si>
  <si>
    <t>CONTROLISTA</t>
  </si>
  <si>
    <t>S30257</t>
  </si>
  <si>
    <t>ULLOA</t>
  </si>
  <si>
    <t>COVARRUBIAS</t>
  </si>
  <si>
    <t>FERNANDO MORRIS</t>
  </si>
  <si>
    <t>B-C</t>
  </si>
  <si>
    <t>S30258</t>
  </si>
  <si>
    <t>SANTA ELIANA</t>
  </si>
  <si>
    <t>INVERSIONES SANTA ELIANA LIMITADA</t>
  </si>
  <si>
    <t>GALLEGOS</t>
  </si>
  <si>
    <t>PEDRO RAMON</t>
  </si>
  <si>
    <t>FS-8691</t>
  </si>
  <si>
    <t>S30259</t>
  </si>
  <si>
    <t>CRISTIAN IVAN GONZALO</t>
  </si>
  <si>
    <t>S30260</t>
  </si>
  <si>
    <t>MILES</t>
  </si>
  <si>
    <t>ANTONIO ALBERTO</t>
  </si>
  <si>
    <t>JEFE DE BODEGA</t>
  </si>
  <si>
    <t>S30261</t>
  </si>
  <si>
    <t>S30262</t>
  </si>
  <si>
    <t>TORDECILLA</t>
  </si>
  <si>
    <t>URQUIETA</t>
  </si>
  <si>
    <t>SERGIO ARTURO</t>
  </si>
  <si>
    <t>S30263</t>
  </si>
  <si>
    <t>VIGGO</t>
  </si>
  <si>
    <t>COMPAÑIA DE TRANSPORTE VENTROSA SPA</t>
  </si>
  <si>
    <t>FARA</t>
  </si>
  <si>
    <t>HUERTA</t>
  </si>
  <si>
    <t>CARLOS MAURICIO</t>
  </si>
  <si>
    <t>FS-8692</t>
  </si>
  <si>
    <t>S30264</t>
  </si>
  <si>
    <t>PUCARA</t>
  </si>
  <si>
    <t>ASESORIA TECNICA EN MONTANA PUCARA S.A</t>
  </si>
  <si>
    <t>DONOSO</t>
  </si>
  <si>
    <t>ALEXIS ANTONIO</t>
  </si>
  <si>
    <t>VIGILANTE AREA MINA</t>
  </si>
  <si>
    <t>MAQMA</t>
  </si>
  <si>
    <t>S28392</t>
  </si>
  <si>
    <t>FS-8663</t>
  </si>
  <si>
    <t>SENAVIN SPA</t>
  </si>
  <si>
    <t>TUDELA</t>
  </si>
  <si>
    <t>TORINO</t>
  </si>
  <si>
    <t>S28627</t>
  </si>
  <si>
    <t>FS-8696</t>
  </si>
  <si>
    <t>S30265</t>
  </si>
  <si>
    <t xml:space="preserve">MONDACA </t>
  </si>
  <si>
    <t>S30266</t>
  </si>
  <si>
    <t>CARLOS FABIAN</t>
  </si>
  <si>
    <t>S30267</t>
  </si>
  <si>
    <t>JONES</t>
  </si>
  <si>
    <t>IVAN PATRICIO</t>
  </si>
  <si>
    <t xml:space="preserve">A2-A4-B-C </t>
  </si>
  <si>
    <t>FS-8745</t>
  </si>
  <si>
    <t>S30268</t>
  </si>
  <si>
    <t>BK TRANSPORTES</t>
  </si>
  <si>
    <t xml:space="preserve"> 001-155-0000 / $25,000</t>
  </si>
  <si>
    <t>FS-8695</t>
  </si>
  <si>
    <t>S30269</t>
  </si>
  <si>
    <t>SANHUEZA</t>
  </si>
  <si>
    <t>ESTEBAN ANDRES</t>
  </si>
  <si>
    <t>ENCARGADO DE COSTOS</t>
  </si>
  <si>
    <t>S30270</t>
  </si>
  <si>
    <t>BASTIAS</t>
  </si>
  <si>
    <t>SEGUNDO RENE</t>
  </si>
  <si>
    <t>S30271</t>
  </si>
  <si>
    <t>PATRICIO NICOLAS</t>
  </si>
  <si>
    <t>S30272</t>
  </si>
  <si>
    <t>PEDRO ANTONIO</t>
  </si>
  <si>
    <t>S30273</t>
  </si>
  <si>
    <t>RELSA</t>
  </si>
  <si>
    <t>RENTAEQUIPOS LEASING S.A</t>
  </si>
  <si>
    <t xml:space="preserve">FREDES </t>
  </si>
  <si>
    <t>CAMPUSANO</t>
  </si>
  <si>
    <t>CARLOS ENRIQUE</t>
  </si>
  <si>
    <t>AYUDANTE MECANICO</t>
  </si>
  <si>
    <t>CARLOS ALBERTO</t>
  </si>
  <si>
    <t>S30274</t>
  </si>
  <si>
    <t>TECHMIN</t>
  </si>
  <si>
    <t>TECNOLOGIA EN MONTAJES Y SERVICIOS INDUSTRIALES LIMITADA</t>
  </si>
  <si>
    <t>BASSO</t>
  </si>
  <si>
    <t>RAUL MARCELO</t>
  </si>
  <si>
    <t>GERENTE</t>
  </si>
  <si>
    <t>S30275</t>
  </si>
  <si>
    <t>MONTENEGRO</t>
  </si>
  <si>
    <t>ALEZ EDUARDO</t>
  </si>
  <si>
    <t>S30276</t>
  </si>
  <si>
    <t>KININ</t>
  </si>
  <si>
    <t>KINESIOLOGÍA INTEGRAL LIMITADA</t>
  </si>
  <si>
    <t>CARVACHO</t>
  </si>
  <si>
    <t>ROMINA ANGELICA</t>
  </si>
  <si>
    <t>KINESIOLOGA</t>
  </si>
  <si>
    <t>FS-8791</t>
  </si>
  <si>
    <t>S30277</t>
  </si>
  <si>
    <t>BESALCO PLANTA</t>
  </si>
  <si>
    <t>DAVID ALEJANDRO</t>
  </si>
  <si>
    <t>JEDE ADMINISTRATIVO</t>
  </si>
  <si>
    <t>S30278</t>
  </si>
  <si>
    <t>ROCO</t>
  </si>
  <si>
    <t>CRISTIAN EDUARDO</t>
  </si>
  <si>
    <t>A4-A1-C-D</t>
  </si>
  <si>
    <t>S30279</t>
  </si>
  <si>
    <t>RAMON ENRIQUE</t>
  </si>
  <si>
    <t>S30280</t>
  </si>
  <si>
    <t>GYS</t>
  </si>
  <si>
    <t>G Y S MINING SERVICE LIMITADA</t>
  </si>
  <si>
    <t>JOSE CLENER</t>
  </si>
  <si>
    <t>77447259/ $50,000</t>
  </si>
  <si>
    <t>FS-8797</t>
  </si>
  <si>
    <t>S30281</t>
  </si>
  <si>
    <t>A2-A2-B</t>
  </si>
  <si>
    <t>S30282</t>
  </si>
  <si>
    <t>MAURICIO ANTONIO</t>
  </si>
  <si>
    <t>S30283</t>
  </si>
  <si>
    <t>LUIS DEL CARMEN</t>
  </si>
  <si>
    <t>ESCOLTA</t>
  </si>
  <si>
    <t>ACEITUNO</t>
  </si>
  <si>
    <t>TRANSPORTES VALCON</t>
  </si>
  <si>
    <t>VALCON LTDA</t>
  </si>
  <si>
    <t>CAMUS</t>
  </si>
  <si>
    <t>SUSAN DALILA</t>
  </si>
  <si>
    <t>FS-8697</t>
  </si>
  <si>
    <t>JIMENEZ</t>
  </si>
  <si>
    <t>LEONARDO</t>
  </si>
  <si>
    <t>S30165</t>
  </si>
  <si>
    <t>S30284</t>
  </si>
  <si>
    <t>REINALDO ENRIQUE</t>
  </si>
  <si>
    <t>MAESTRO PRIMERA</t>
  </si>
  <si>
    <t>FS-8699</t>
  </si>
  <si>
    <t>S30285</t>
  </si>
  <si>
    <t>EMSIPOR</t>
  </si>
  <si>
    <t>EMSIPOR LTDA</t>
  </si>
  <si>
    <t>ALEXIS ALFONSO</t>
  </si>
  <si>
    <t>S30286</t>
  </si>
  <si>
    <t>IMCD</t>
  </si>
  <si>
    <t>CONCHA</t>
  </si>
  <si>
    <t>LESLEY ADRIAN</t>
  </si>
  <si>
    <t>ENCARGADO DE PREVENCION</t>
  </si>
  <si>
    <t>FS-8698</t>
  </si>
  <si>
    <t>S30287</t>
  </si>
  <si>
    <t>ARAMARK SERVICIOS MINEROS Y REMOTOS LIMITADA</t>
  </si>
  <si>
    <t xml:space="preserve">OLIVARES </t>
  </si>
  <si>
    <t>EDUARDO ESTEBAN</t>
  </si>
  <si>
    <t>JEFE DE PREVENCION</t>
  </si>
  <si>
    <t>S30288</t>
  </si>
  <si>
    <t>BERNABE ELISEO</t>
  </si>
  <si>
    <t>S30289</t>
  </si>
  <si>
    <t>IGNACIO OSVALDO</t>
  </si>
  <si>
    <t>S30290</t>
  </si>
  <si>
    <t>HERNAN CUSTODIO</t>
  </si>
  <si>
    <t>SOLDADOR</t>
  </si>
  <si>
    <t>S30291</t>
  </si>
  <si>
    <t>ROBERTO ALEJANDRO</t>
  </si>
  <si>
    <t>S30292</t>
  </si>
  <si>
    <t xml:space="preserve">BITUMIX </t>
  </si>
  <si>
    <t>CONSTRUCTORA DE PAVIMENTOS ASFALTICOS BITUMIX S.A</t>
  </si>
  <si>
    <t>HUGO ALONSO</t>
  </si>
  <si>
    <t>S30293</t>
  </si>
  <si>
    <t>NELSON RODRIGO ANTONIO</t>
  </si>
  <si>
    <t>FS8725</t>
  </si>
  <si>
    <t>S30294</t>
  </si>
  <si>
    <t>PORTILLA</t>
  </si>
  <si>
    <t>KARLA DAMARIS</t>
  </si>
  <si>
    <t>INGENIERO EN PREVENCION</t>
  </si>
  <si>
    <t>FS-8719</t>
  </si>
  <si>
    <t>S30295</t>
  </si>
  <si>
    <t>CORVALAN</t>
  </si>
  <si>
    <t>CARLOS FRANCISCO</t>
  </si>
  <si>
    <t>LORCA</t>
  </si>
  <si>
    <t>PREVENCIONISTA</t>
  </si>
  <si>
    <t>S30296</t>
  </si>
  <si>
    <t>GALVEZ</t>
  </si>
  <si>
    <t>BRITO</t>
  </si>
  <si>
    <t>OVIEL RODRIGO</t>
  </si>
  <si>
    <t>MECANICO LIDER</t>
  </si>
  <si>
    <t>S30297</t>
  </si>
  <si>
    <t>ALAMOS</t>
  </si>
  <si>
    <t>CARLOS BASTIAN</t>
  </si>
  <si>
    <t>S30298</t>
  </si>
  <si>
    <t>PVL</t>
  </si>
  <si>
    <t>PEDRO ANTONIO VILLALOBOS LAZO COMERCIAL Y SERVICIOS EIRL</t>
  </si>
  <si>
    <t>FS-8734</t>
  </si>
  <si>
    <t>S30299</t>
  </si>
  <si>
    <t>NOCERA</t>
  </si>
  <si>
    <t>BAEZA</t>
  </si>
  <si>
    <t>GIAN CARLO</t>
  </si>
  <si>
    <t>A1-A2-B</t>
  </si>
  <si>
    <t>S30300</t>
  </si>
  <si>
    <t>RONALD GUILLERMO</t>
  </si>
  <si>
    <t>7064704 /$125,000</t>
  </si>
  <si>
    <t>S30301</t>
  </si>
  <si>
    <t>BALLADARES</t>
  </si>
  <si>
    <t>OSCAR ANDRES</t>
  </si>
  <si>
    <t>S30302</t>
  </si>
  <si>
    <t>CRISTHIAN PATRICIO</t>
  </si>
  <si>
    <t>S30303</t>
  </si>
  <si>
    <t xml:space="preserve">ESTRADA </t>
  </si>
  <si>
    <t>GERARDO ANTONIO</t>
  </si>
  <si>
    <t xml:space="preserve">MECANICO  </t>
  </si>
  <si>
    <t>S30304</t>
  </si>
  <si>
    <t>CRISTIAN VARAS</t>
  </si>
  <si>
    <t xml:space="preserve">CRISTIAN ALEJANDRO DEL CARMEN </t>
  </si>
  <si>
    <t>FS-8767</t>
  </si>
  <si>
    <t>S30305</t>
  </si>
  <si>
    <t>SODEXO CHILE S A</t>
  </si>
  <si>
    <t>RAMOS</t>
  </si>
  <si>
    <t>MANTENEDOR DE GIMNASIO</t>
  </si>
  <si>
    <t>S30306</t>
  </si>
  <si>
    <t>AHK</t>
  </si>
  <si>
    <t>ALFRED H KNIGHT INTERNATIONAL LIMITED CH</t>
  </si>
  <si>
    <t>RIGOBERTO DEL CARMEN</t>
  </si>
  <si>
    <t>S30307</t>
  </si>
  <si>
    <t>WALTER EMILIO</t>
  </si>
  <si>
    <t>AYUDANTE DE BODEGA</t>
  </si>
  <si>
    <t>S30308</t>
  </si>
  <si>
    <t>SERRANO</t>
  </si>
  <si>
    <t>VERGARA</t>
  </si>
  <si>
    <t>HUMBERTO ERWIN</t>
  </si>
  <si>
    <t>BALLESTEROS</t>
  </si>
  <si>
    <t xml:space="preserve">CACERES </t>
  </si>
  <si>
    <t>S30309</t>
  </si>
  <si>
    <t>SAN PEDRO INGENIERIA S A</t>
  </si>
  <si>
    <t>S30310</t>
  </si>
  <si>
    <t>MAD</t>
  </si>
  <si>
    <t>COMERCIALIZADORA MAD S.A.</t>
  </si>
  <si>
    <t>ALEXIS JAVIER</t>
  </si>
  <si>
    <t>FS-8733</t>
  </si>
  <si>
    <t>S30311</t>
  </si>
  <si>
    <t>CRUZ</t>
  </si>
  <si>
    <t>MARIO ENRIQUE</t>
  </si>
  <si>
    <t>LOGISTICO</t>
  </si>
  <si>
    <t>S30312</t>
  </si>
  <si>
    <t>ROMAN</t>
  </si>
  <si>
    <t>AMERICO RODRIGO</t>
  </si>
  <si>
    <t>PROYECTISTA</t>
  </si>
  <si>
    <t>S30313</t>
  </si>
  <si>
    <t>ALVARADO</t>
  </si>
  <si>
    <t>MANUEL ARTURO</t>
  </si>
  <si>
    <t>FS-8720</t>
  </si>
  <si>
    <t>S30314</t>
  </si>
  <si>
    <t>ALEJANDRO IGNACIO</t>
  </si>
  <si>
    <t>ELECTRICO</t>
  </si>
  <si>
    <t>S30315</t>
  </si>
  <si>
    <t>ARAVENA</t>
  </si>
  <si>
    <t>CHERIE ANDREA</t>
  </si>
  <si>
    <t>ASESOR CAS</t>
  </si>
  <si>
    <t>S30316</t>
  </si>
  <si>
    <t>MONTECINOS</t>
  </si>
  <si>
    <t>JAVIER ANDRES</t>
  </si>
  <si>
    <t>S30317</t>
  </si>
  <si>
    <t>S30318</t>
  </si>
  <si>
    <t>SOLIER ARNOLDO</t>
  </si>
  <si>
    <t>S30319</t>
  </si>
  <si>
    <t>ALEJANDRO ESTEBAN</t>
  </si>
  <si>
    <t>S30320</t>
  </si>
  <si>
    <t>ARRIAZA</t>
  </si>
  <si>
    <t>LUIS ANDRES</t>
  </si>
  <si>
    <t>S30321</t>
  </si>
  <si>
    <t xml:space="preserve">MENESES </t>
  </si>
  <si>
    <t>CESAR ANTONIO</t>
  </si>
  <si>
    <t>S30322</t>
  </si>
  <si>
    <t xml:space="preserve">KOMATSU MINING </t>
  </si>
  <si>
    <t>ISAAC SEGUNDO</t>
  </si>
  <si>
    <t>JEFE DE OPERACIONES</t>
  </si>
  <si>
    <t>FS-8730</t>
  </si>
  <si>
    <t>S30323</t>
  </si>
  <si>
    <t>VILLALOBOS</t>
  </si>
  <si>
    <t>MANQUEZ</t>
  </si>
  <si>
    <t>HARNALDO ARMANDO</t>
  </si>
  <si>
    <t>S30324</t>
  </si>
  <si>
    <t>MAXIMILIANO RENE</t>
  </si>
  <si>
    <t>S30325</t>
  </si>
  <si>
    <t>LIZARDO PATRICIO</t>
  </si>
  <si>
    <t>S30326</t>
  </si>
  <si>
    <t xml:space="preserve">CISTERNAS </t>
  </si>
  <si>
    <t>JAIME ENRIQUE</t>
  </si>
  <si>
    <t>A5-A3-C-B</t>
  </si>
  <si>
    <t>S30327</t>
  </si>
  <si>
    <t>DUBO</t>
  </si>
  <si>
    <t>CHRISTIAN FERNANDO</t>
  </si>
  <si>
    <t>S30328</t>
  </si>
  <si>
    <t>ENCARGADO DE BODEGA</t>
  </si>
  <si>
    <t>S30329</t>
  </si>
  <si>
    <t>GIOVANNI EXEQUIEL</t>
  </si>
  <si>
    <t>S30330</t>
  </si>
  <si>
    <t>MICHAEL JOHANATTAN</t>
  </si>
  <si>
    <t>S30331</t>
  </si>
  <si>
    <t>JORGE ROBINSON</t>
  </si>
  <si>
    <t>S30332</t>
  </si>
  <si>
    <t>GUSTAVO JAIME</t>
  </si>
  <si>
    <t>S30333</t>
  </si>
  <si>
    <t>PUELLES</t>
  </si>
  <si>
    <t>PATRICIO RODRIGO</t>
  </si>
  <si>
    <t>S30334</t>
  </si>
  <si>
    <t>AREVALO</t>
  </si>
  <si>
    <t>BECERRA</t>
  </si>
  <si>
    <t>ROLANDO IGNACIO</t>
  </si>
  <si>
    <t>S30335</t>
  </si>
  <si>
    <t xml:space="preserve">MIRANDA </t>
  </si>
  <si>
    <t>DIEGO ARMANDO</t>
  </si>
  <si>
    <t>TECNICO ELECTRICO</t>
  </si>
  <si>
    <t>S30336</t>
  </si>
  <si>
    <t>MAURICIO ALBERTO</t>
  </si>
  <si>
    <t>S30337</t>
  </si>
  <si>
    <t>PABLO ALEXIS</t>
  </si>
  <si>
    <t xml:space="preserve">D </t>
  </si>
  <si>
    <t>S30338</t>
  </si>
  <si>
    <t>FS-8726</t>
  </si>
  <si>
    <t>S30339</t>
  </si>
  <si>
    <t>FOURTHANE</t>
  </si>
  <si>
    <t>COMERCIALIZADORA FOURTHANE LIMITADA</t>
  </si>
  <si>
    <t>HERRERA</t>
  </si>
  <si>
    <t>CARLOS JORGE</t>
  </si>
  <si>
    <t>FS-8747</t>
  </si>
  <si>
    <t>S30340</t>
  </si>
  <si>
    <t>PEDRO SEBASTIAN</t>
  </si>
  <si>
    <t>S30341</t>
  </si>
  <si>
    <t>EMPRESA DE SERVICIOS INDUSTRIALES ADRIAN BONILLA Y COMPANIA LIMITADA</t>
  </si>
  <si>
    <t>PATIÑO</t>
  </si>
  <si>
    <t>RODRIGO ERNESTO</t>
  </si>
  <si>
    <t>FS-8709</t>
  </si>
  <si>
    <t>S30342</t>
  </si>
  <si>
    <t>CAMILLA</t>
  </si>
  <si>
    <t>LEONARDO ESTEBAN</t>
  </si>
  <si>
    <t>FI-8731</t>
  </si>
  <si>
    <t>S30343</t>
  </si>
  <si>
    <t>CHIMBO</t>
  </si>
  <si>
    <t>LUIS DANIEL</t>
  </si>
  <si>
    <t>S30344</t>
  </si>
  <si>
    <t>ENRIQUE ANTONIO CLAUDIO</t>
  </si>
  <si>
    <t>S30345</t>
  </si>
  <si>
    <t>PINARES</t>
  </si>
  <si>
    <t>ISAIAS</t>
  </si>
  <si>
    <t>FS-8739</t>
  </si>
  <si>
    <t xml:space="preserve">INDURA </t>
  </si>
  <si>
    <t>FS-8723</t>
  </si>
  <si>
    <t>S30346</t>
  </si>
  <si>
    <t>19495-21114</t>
  </si>
  <si>
    <t>FS-8724</t>
  </si>
  <si>
    <t>S30347</t>
  </si>
  <si>
    <t>ENACON</t>
  </si>
  <si>
    <t>INGENIERIA ENACON SPA</t>
  </si>
  <si>
    <t>FABIAN ALEJANDRO</t>
  </si>
  <si>
    <t>FS-8790</t>
  </si>
  <si>
    <t>S30348</t>
  </si>
  <si>
    <t>RYM</t>
  </si>
  <si>
    <t>R &amp; M SERVICIOS LIMITADAS</t>
  </si>
  <si>
    <t>KIMBERLY NINOSKA</t>
  </si>
  <si>
    <t>ASESOR EN PREVENCION DE RIESGOS</t>
  </si>
  <si>
    <t>FS-8749</t>
  </si>
  <si>
    <t>S30349</t>
  </si>
  <si>
    <t>MAURO ALEJANDRO</t>
  </si>
  <si>
    <t>S30350</t>
  </si>
  <si>
    <t xml:space="preserve">PASTEN </t>
  </si>
  <si>
    <t>OPERADOR CONTROL DE CALIDAD</t>
  </si>
  <si>
    <t>S30351</t>
  </si>
  <si>
    <t>DIAZ-ROMERO</t>
  </si>
  <si>
    <t>S30352</t>
  </si>
  <si>
    <t>NAVEA</t>
  </si>
  <si>
    <t>WALTER ANDRES</t>
  </si>
  <si>
    <t>OPERADOR BODEGUERO</t>
  </si>
  <si>
    <t>S30353</t>
  </si>
  <si>
    <t>RICARDO JOSE</t>
  </si>
  <si>
    <t>S30354</t>
  </si>
  <si>
    <t>TRANSPORTES BETAR</t>
  </si>
  <si>
    <t>JUAN ANDRES</t>
  </si>
  <si>
    <t>FS-8727</t>
  </si>
  <si>
    <t>S30355</t>
  </si>
  <si>
    <t>CHELEN FERNANDO</t>
  </si>
  <si>
    <t>S30356</t>
  </si>
  <si>
    <t>RURIK SAAVEDRA</t>
  </si>
  <si>
    <t>RURIK SAAVEDRA OSSANDON</t>
  </si>
  <si>
    <t>RURIK ALEJANDRO ANTONIO</t>
  </si>
  <si>
    <t>FS-8729</t>
  </si>
  <si>
    <t>S30357</t>
  </si>
  <si>
    <t>TRASPORTES ALEXIS</t>
  </si>
  <si>
    <t xml:space="preserve">CARVAJAL </t>
  </si>
  <si>
    <t>ALEXIS ENRIQUE</t>
  </si>
  <si>
    <t>FS-8728</t>
  </si>
  <si>
    <t>S30358</t>
  </si>
  <si>
    <t>TRANSPORTES ALEXIS</t>
  </si>
  <si>
    <t xml:space="preserve">FERNANDEZ </t>
  </si>
  <si>
    <t>PABLO IGNACIO</t>
  </si>
  <si>
    <t>S30359</t>
  </si>
  <si>
    <t>MAUREL</t>
  </si>
  <si>
    <t>FABIAN LINZ</t>
  </si>
  <si>
    <t xml:space="preserve">A1-A2-B-C </t>
  </si>
  <si>
    <t>FS-8725</t>
  </si>
  <si>
    <t>S30360</t>
  </si>
  <si>
    <t>YERKO SEGUNDO</t>
  </si>
  <si>
    <t>A3-C-D</t>
  </si>
  <si>
    <t>S30361</t>
  </si>
  <si>
    <t>FRANCISCO SOLIER</t>
  </si>
  <si>
    <t>ASISTENTE DE SERVICIO</t>
  </si>
  <si>
    <t xml:space="preserve">EPIROC </t>
  </si>
  <si>
    <t>EPIROC CHILE S.A.C</t>
  </si>
  <si>
    <t>ALIAGA</t>
  </si>
  <si>
    <t>EDGARDO DAVID</t>
  </si>
  <si>
    <t>CAINSA</t>
  </si>
  <si>
    <t>WILSON</t>
  </si>
  <si>
    <t>S30030</t>
  </si>
  <si>
    <t>FS-8722</t>
  </si>
  <si>
    <t>S30362</t>
  </si>
  <si>
    <t>SEGUEL</t>
  </si>
  <si>
    <t>JAIME RODRIGO</t>
  </si>
  <si>
    <t>S30363</t>
  </si>
  <si>
    <t>CAUCHOS INDUSTRIALES SA</t>
  </si>
  <si>
    <t>ROMERO</t>
  </si>
  <si>
    <t>PUEBLA</t>
  </si>
  <si>
    <t>MARCO HUMBERTO</t>
  </si>
  <si>
    <t>FS-8742</t>
  </si>
  <si>
    <t>S30364</t>
  </si>
  <si>
    <t>DANIEL ANDRES</t>
  </si>
  <si>
    <t>S30365</t>
  </si>
  <si>
    <t>JEFE DE ADMINISTRACION DE FINANZAS</t>
  </si>
  <si>
    <t>S30366</t>
  </si>
  <si>
    <t>FREDY DANILO</t>
  </si>
  <si>
    <t>FS-8752</t>
  </si>
  <si>
    <t>S30367</t>
  </si>
  <si>
    <t xml:space="preserve">CABRERA </t>
  </si>
  <si>
    <t>S30368</t>
  </si>
  <si>
    <t>JORGE MOISES</t>
  </si>
  <si>
    <t>FS-8744</t>
  </si>
  <si>
    <t>S30369</t>
  </si>
  <si>
    <t>FERNANDEZ Y FERNANDEZ</t>
  </si>
  <si>
    <t>FERNANDEZ Y FERNANDEZ CIA LIMITADA</t>
  </si>
  <si>
    <t>SOZA</t>
  </si>
  <si>
    <t>FABIAN EDUARDO</t>
  </si>
  <si>
    <t>FS-8743</t>
  </si>
  <si>
    <t>MAQUINARIAS OLMUE LIMITADA</t>
  </si>
  <si>
    <t>MAURICIO SEGUNDO</t>
  </si>
  <si>
    <t>ANTONIO DEL CARMEN</t>
  </si>
  <si>
    <t>JOSTHIN ANDRES</t>
  </si>
  <si>
    <t>MOYANO</t>
  </si>
  <si>
    <t>ALEX EDUARDO</t>
  </si>
  <si>
    <t>BADY RICHARD</t>
  </si>
  <si>
    <t>S28218</t>
  </si>
  <si>
    <t xml:space="preserve">GUILLERMO  </t>
  </si>
  <si>
    <t>S27655</t>
  </si>
  <si>
    <t>FS-8732</t>
  </si>
  <si>
    <t>S30370</t>
  </si>
  <si>
    <t>HECTOR ALEJANDRO</t>
  </si>
  <si>
    <t>COMPRADOR</t>
  </si>
  <si>
    <t>S30371</t>
  </si>
  <si>
    <t>EDGARDO ANDRES</t>
  </si>
  <si>
    <t>S30372</t>
  </si>
  <si>
    <t>PACHECO</t>
  </si>
  <si>
    <t>RICHARD FABIAN</t>
  </si>
  <si>
    <t>A3-D</t>
  </si>
  <si>
    <t>S30373</t>
  </si>
  <si>
    <t>PASTENE</t>
  </si>
  <si>
    <t>A1-B-D</t>
  </si>
  <si>
    <t>S30374</t>
  </si>
  <si>
    <t>BARRIOS</t>
  </si>
  <si>
    <t>ALLENDE</t>
  </si>
  <si>
    <t>MIGUEL ALEXIS</t>
  </si>
  <si>
    <t>A5-C-D</t>
  </si>
  <si>
    <t>S30375</t>
  </si>
  <si>
    <t>PAYACAN</t>
  </si>
  <si>
    <t>CHRISTOPHER ANTONIO</t>
  </si>
  <si>
    <t>MECANICO HIDRAULICO</t>
  </si>
  <si>
    <t>S30376</t>
  </si>
  <si>
    <t>SUSARTE</t>
  </si>
  <si>
    <t>GUSTAVO LUIS</t>
  </si>
  <si>
    <t>S30377</t>
  </si>
  <si>
    <t>CORNEJO</t>
  </si>
  <si>
    <t>YONATAN SEBASTIAN</t>
  </si>
  <si>
    <t>S30378</t>
  </si>
  <si>
    <t>MOYA</t>
  </si>
  <si>
    <t>ALEJANDRO LLEINS</t>
  </si>
  <si>
    <t>S30379</t>
  </si>
  <si>
    <t>QUIROGA</t>
  </si>
  <si>
    <t>YERSON PATRICIO</t>
  </si>
  <si>
    <t>S30380</t>
  </si>
  <si>
    <t xml:space="preserve">VARGAS </t>
  </si>
  <si>
    <t>JOSE MIGUEL</t>
  </si>
  <si>
    <t>S30381</t>
  </si>
  <si>
    <t>DANIEL MAURICIO</t>
  </si>
  <si>
    <t>D-A3-A4</t>
  </si>
  <si>
    <t>S30382</t>
  </si>
  <si>
    <t>BUSTOS</t>
  </si>
  <si>
    <t>RICARDO ALONSO</t>
  </si>
  <si>
    <t>S30383</t>
  </si>
  <si>
    <t>MERINO</t>
  </si>
  <si>
    <t>S30384</t>
  </si>
  <si>
    <t>S30385</t>
  </si>
  <si>
    <t>CRISTIAN BERNARDO</t>
  </si>
  <si>
    <t>ENCARGADO DE OPERACIONES</t>
  </si>
  <si>
    <t>S30386</t>
  </si>
  <si>
    <t>A2-A3-A4-B-D</t>
  </si>
  <si>
    <t>S30387</t>
  </si>
  <si>
    <t>WALTON</t>
  </si>
  <si>
    <t xml:space="preserve">SUSARTE </t>
  </si>
  <si>
    <t xml:space="preserve">GUZMAN </t>
  </si>
  <si>
    <t>FRES</t>
  </si>
  <si>
    <t>KATHERINE VERDEJO</t>
  </si>
  <si>
    <t>S30388</t>
  </si>
  <si>
    <t>OLEA</t>
  </si>
  <si>
    <t>RODRIGO ALFONSO</t>
  </si>
  <si>
    <t>INSTRUMENTISTA</t>
  </si>
  <si>
    <t>S30389</t>
  </si>
  <si>
    <t xml:space="preserve">CARLOS DEL CARMEN </t>
  </si>
  <si>
    <t>S30390</t>
  </si>
  <si>
    <t>LUIS FRANCISCO</t>
  </si>
  <si>
    <t>S30391</t>
  </si>
  <si>
    <t>DANILO ANDRES</t>
  </si>
  <si>
    <t>TECNICO SENIOR</t>
  </si>
  <si>
    <t>S30392</t>
  </si>
  <si>
    <t>MARCO INDUSTRIAL</t>
  </si>
  <si>
    <t>CARLOS ALONSO</t>
  </si>
  <si>
    <t>FS-8738</t>
  </si>
  <si>
    <t>S30393</t>
  </si>
  <si>
    <t>IST</t>
  </si>
  <si>
    <t>INSTITUTO NACIONAL DE SEGURIDAD Y SALUD OCUPACIONAL S.A</t>
  </si>
  <si>
    <t>URBINA</t>
  </si>
  <si>
    <t>MARCOS ANTONIO</t>
  </si>
  <si>
    <t>S30394</t>
  </si>
  <si>
    <t>TUNNING</t>
  </si>
  <si>
    <t>NATALY JAZMIN</t>
  </si>
  <si>
    <t>FS-8748</t>
  </si>
  <si>
    <t>S30395</t>
  </si>
  <si>
    <t>MS ELECTRIC</t>
  </si>
  <si>
    <t>MAURICIO ANTONIO SANCHEZ VENECIANO MS ELECTRIC EMPRESA INDIVIDUAL DE R</t>
  </si>
  <si>
    <t>VENECIANO</t>
  </si>
  <si>
    <t>FS-8746</t>
  </si>
  <si>
    <t>S30396</t>
  </si>
  <si>
    <t>YAÑEZ</t>
  </si>
  <si>
    <t>S30397</t>
  </si>
  <si>
    <t>HECSO LIMITADA</t>
  </si>
  <si>
    <t>SOC ELECTRICA HECSO LIMITADA</t>
  </si>
  <si>
    <t>S30398</t>
  </si>
  <si>
    <t>HUMBERTO RODRIGO</t>
  </si>
  <si>
    <t>S30399</t>
  </si>
  <si>
    <t>DÍAZ</t>
  </si>
  <si>
    <t>JONATHAN ALFONSO</t>
  </si>
  <si>
    <t>S30400</t>
  </si>
  <si>
    <t>BUSTAMANTE</t>
  </si>
  <si>
    <t>ESTAY</t>
  </si>
  <si>
    <t>WALTER ALBERTO</t>
  </si>
  <si>
    <t>S30401</t>
  </si>
  <si>
    <t xml:space="preserve">BUSTAMANTE </t>
  </si>
  <si>
    <t>LOBOS</t>
  </si>
  <si>
    <t>CESAR ALFREDO</t>
  </si>
  <si>
    <t>S30402</t>
  </si>
  <si>
    <t>S30403</t>
  </si>
  <si>
    <t>S28828</t>
  </si>
  <si>
    <t>PERFIL</t>
  </si>
  <si>
    <t xml:space="preserve">GERARDO  </t>
  </si>
  <si>
    <t>S27747</t>
  </si>
  <si>
    <t>S30404</t>
  </si>
  <si>
    <t>LUIS PABLO</t>
  </si>
  <si>
    <t>S30405</t>
  </si>
  <si>
    <t>BRUNA</t>
  </si>
  <si>
    <t>NELSON CALIXTO</t>
  </si>
  <si>
    <t>S30406</t>
  </si>
  <si>
    <t>S30407</t>
  </si>
  <si>
    <t>JUICA</t>
  </si>
  <si>
    <t>JANLUI MARCEL</t>
  </si>
  <si>
    <t>S30408</t>
  </si>
  <si>
    <t>LLANQUIMAN</t>
  </si>
  <si>
    <t>JUAN ENRIQUE</t>
  </si>
  <si>
    <t>S30409</t>
  </si>
  <si>
    <t>FRANCISCO BERNABE</t>
  </si>
  <si>
    <t>S30410</t>
  </si>
  <si>
    <t xml:space="preserve">CONTRERAS </t>
  </si>
  <si>
    <t>S30411</t>
  </si>
  <si>
    <t>BETANCOUR</t>
  </si>
  <si>
    <t>VALDES</t>
  </si>
  <si>
    <t>CESAR ENRIQUE</t>
  </si>
  <si>
    <t>S30412</t>
  </si>
  <si>
    <t>ARQUEROS</t>
  </si>
  <si>
    <t>VICTOR ORLANDO</t>
  </si>
  <si>
    <t>S30413</t>
  </si>
  <si>
    <t>YILWER EDUARDO</t>
  </si>
  <si>
    <t>S30414</t>
  </si>
  <si>
    <t>RAFAEL ANTONIO</t>
  </si>
  <si>
    <t>S30415</t>
  </si>
  <si>
    <t>JORDAN IVAN</t>
  </si>
  <si>
    <t>S30416</t>
  </si>
  <si>
    <t>AMCOM</t>
  </si>
  <si>
    <t>APOYO A LA MINERIA Y COMERCIALIZACIONES SPA</t>
  </si>
  <si>
    <t>CELSI</t>
  </si>
  <si>
    <t>RODRIGO HUMBERTO</t>
  </si>
  <si>
    <t>A2-B-C-D-A1</t>
  </si>
  <si>
    <t>FS-8758</t>
  </si>
  <si>
    <t>S30417</t>
  </si>
  <si>
    <t>MENA</t>
  </si>
  <si>
    <t>CARLOS EDUARDO</t>
  </si>
  <si>
    <t>S30418</t>
  </si>
  <si>
    <t>VILLALON</t>
  </si>
  <si>
    <t>RAFAEL SEBASTIAN</t>
  </si>
  <si>
    <t>AYUDANTE DE BODEGA-ESCOLTA</t>
  </si>
  <si>
    <t>S30419</t>
  </si>
  <si>
    <t>JIMMY HENRY</t>
  </si>
  <si>
    <t>S30420</t>
  </si>
  <si>
    <t>VICTOR SAMUEL</t>
  </si>
  <si>
    <t>S30421</t>
  </si>
  <si>
    <t>SOLANO ANTONIO</t>
  </si>
  <si>
    <t>FRC</t>
  </si>
  <si>
    <t>FLORENTINO</t>
  </si>
  <si>
    <t>S28765</t>
  </si>
  <si>
    <t>FS-8750</t>
  </si>
  <si>
    <t xml:space="preserve">HECTOR  </t>
  </si>
  <si>
    <t>S28689</t>
  </si>
  <si>
    <t>S30422</t>
  </si>
  <si>
    <t>S30423</t>
  </si>
  <si>
    <t>S30424</t>
  </si>
  <si>
    <t>TIEX</t>
  </si>
  <si>
    <t>CANALES</t>
  </si>
  <si>
    <t>DANIEL RODRIGO</t>
  </si>
  <si>
    <t>FS-8751</t>
  </si>
  <si>
    <t>S30425</t>
  </si>
  <si>
    <t>GUILLERMO ANDRES</t>
  </si>
  <si>
    <t>$50.000 EFECTIVO SALAMANCA</t>
  </si>
  <si>
    <t>FS-8803</t>
  </si>
  <si>
    <t>S30426</t>
  </si>
  <si>
    <t>A5-B-D</t>
  </si>
  <si>
    <t>S30427</t>
  </si>
  <si>
    <t xml:space="preserve">AGUILAR </t>
  </si>
  <si>
    <t>ALEJANDRO JAVIER</t>
  </si>
  <si>
    <t>CAPATAZ DE ASEO</t>
  </si>
  <si>
    <t>S30428</t>
  </si>
  <si>
    <t>FRANCISCO</t>
  </si>
  <si>
    <t xml:space="preserve">CAPATAZ  </t>
  </si>
  <si>
    <t>S30429</t>
  </si>
  <si>
    <t>ELVIS SEBASTIAN</t>
  </si>
  <si>
    <t>FS-8780</t>
  </si>
  <si>
    <t>S30430</t>
  </si>
  <si>
    <t xml:space="preserve">RUBIO </t>
  </si>
  <si>
    <t>RAFAEL ENRIQUE</t>
  </si>
  <si>
    <t>A2-A4-A5-B-C-D</t>
  </si>
  <si>
    <t>S30431</t>
  </si>
  <si>
    <t>OPORTO</t>
  </si>
  <si>
    <t>CLAUDIO ANDRES</t>
  </si>
  <si>
    <t>S30432</t>
  </si>
  <si>
    <t>LANDEROS</t>
  </si>
  <si>
    <t>S30433</t>
  </si>
  <si>
    <t>DUQUE</t>
  </si>
  <si>
    <t>S30434</t>
  </si>
  <si>
    <t>CARO</t>
  </si>
  <si>
    <t>A2-A3-B</t>
  </si>
  <si>
    <t>18290-19495</t>
  </si>
  <si>
    <t>S30435</t>
  </si>
  <si>
    <t>OSVALDO PATRICIO</t>
  </si>
  <si>
    <t>S30436</t>
  </si>
  <si>
    <t>CARRIZO</t>
  </si>
  <si>
    <t>PATRICIO ANDRES</t>
  </si>
  <si>
    <t>B-A3-A5</t>
  </si>
  <si>
    <t>S30437</t>
  </si>
  <si>
    <t>JORGE ANDRES</t>
  </si>
  <si>
    <t>S30438</t>
  </si>
  <si>
    <t xml:space="preserve">CORNEJO </t>
  </si>
  <si>
    <t>EDWIN ALEXANDER</t>
  </si>
  <si>
    <t>S30439</t>
  </si>
  <si>
    <t>ESCOBEDO</t>
  </si>
  <si>
    <t>HUGO WASHINGTON</t>
  </si>
  <si>
    <t>S30440</t>
  </si>
  <si>
    <t>FS-8759</t>
  </si>
  <si>
    <t>S30441</t>
  </si>
  <si>
    <t>MIGUEL ALEJANDRO</t>
  </si>
  <si>
    <t>S30442</t>
  </si>
  <si>
    <t>FELIPE ANDRES</t>
  </si>
  <si>
    <t>S30443</t>
  </si>
  <si>
    <t>GUTIERRES</t>
  </si>
  <si>
    <t>CESAR FRANCISCO</t>
  </si>
  <si>
    <t>S30444</t>
  </si>
  <si>
    <t>MINERA TRES VALLES SPA.</t>
  </si>
  <si>
    <t>OTAROLA</t>
  </si>
  <si>
    <t>PATRICIO ALEJANDRO</t>
  </si>
  <si>
    <t>S30445</t>
  </si>
  <si>
    <t>SANDRO TITO</t>
  </si>
  <si>
    <t>S30446</t>
  </si>
  <si>
    <t>JAIME ANDRES</t>
  </si>
  <si>
    <t xml:space="preserve">A2-B-C </t>
  </si>
  <si>
    <t>S30447</t>
  </si>
  <si>
    <t>SERGIO ANTONIO</t>
  </si>
  <si>
    <t xml:space="preserve">HENRIQUEZ </t>
  </si>
  <si>
    <t>LAVANDEROS</t>
  </si>
  <si>
    <t>ALVARO</t>
  </si>
  <si>
    <t>JAIME</t>
  </si>
  <si>
    <t>S30448</t>
  </si>
  <si>
    <t>BOIN</t>
  </si>
  <si>
    <t>JAISSON RODRIGO</t>
  </si>
  <si>
    <t>A2-A3-A4-B-C-D</t>
  </si>
  <si>
    <t>S30449</t>
  </si>
  <si>
    <t>SERGIO CISTERNAS</t>
  </si>
  <si>
    <t>VERDEJO</t>
  </si>
  <si>
    <t>SERGIO RAUL</t>
  </si>
  <si>
    <t>S30450</t>
  </si>
  <si>
    <t>NICOLAS ALEXIS</t>
  </si>
  <si>
    <t>S30451</t>
  </si>
  <si>
    <t>PATRICIO OSVALDO</t>
  </si>
  <si>
    <t>S30452</t>
  </si>
  <si>
    <t>TORREJON</t>
  </si>
  <si>
    <t>S30453</t>
  </si>
  <si>
    <t>RENE HERNAN</t>
  </si>
  <si>
    <t>12-03-200</t>
  </si>
  <si>
    <t>S30454</t>
  </si>
  <si>
    <t xml:space="preserve">AGGREKO </t>
  </si>
  <si>
    <t>AGGREKO CHILE LIMITADA</t>
  </si>
  <si>
    <t>OJEDA</t>
  </si>
  <si>
    <t>JOSE DANIEL</t>
  </si>
  <si>
    <t>TECNICO MECANICO</t>
  </si>
  <si>
    <t>FS-8757</t>
  </si>
  <si>
    <t>S30455</t>
  </si>
  <si>
    <t>DANIEL ALEJANDRO</t>
  </si>
  <si>
    <t>A3-A4-C</t>
  </si>
  <si>
    <t>S30456</t>
  </si>
  <si>
    <t>TRANSPORTES FERNANDO DIAZ CUEVAS</t>
  </si>
  <si>
    <t>FERNANDO ALFONSO DIAZ CUEVAS</t>
  </si>
  <si>
    <t>CLAUDIO HERNAN</t>
  </si>
  <si>
    <t xml:space="preserve">A2-A4-A5-B </t>
  </si>
  <si>
    <t>S30457</t>
  </si>
  <si>
    <t>CRISTIAN LESTER</t>
  </si>
  <si>
    <t xml:space="preserve">AYUDANTE </t>
  </si>
  <si>
    <t>7052484/ $25000</t>
  </si>
  <si>
    <t>FS-8798</t>
  </si>
  <si>
    <t>S30458</t>
  </si>
  <si>
    <t>OMAR ALEJANDRO</t>
  </si>
  <si>
    <t>S30459</t>
  </si>
  <si>
    <t>BAILAC</t>
  </si>
  <si>
    <t>BAILAC SERVICIO EN AHORROS DE NEUMATICOS LIMITADA</t>
  </si>
  <si>
    <t>MAGDALENA CAROLINE</t>
  </si>
  <si>
    <t>ENCARGADA DE RRHH</t>
  </si>
  <si>
    <t>S30460</t>
  </si>
  <si>
    <t>BAHAMONDES</t>
  </si>
  <si>
    <t>WLADIMIR WILDO</t>
  </si>
  <si>
    <t>S30461</t>
  </si>
  <si>
    <t>TORREALBA</t>
  </si>
  <si>
    <t>JUAN MANUEL IGNACIO</t>
  </si>
  <si>
    <t>S30462</t>
  </si>
  <si>
    <t>DANNY ALEJANDRO</t>
  </si>
  <si>
    <t>S30463</t>
  </si>
  <si>
    <t>RYQ INGENIERIA</t>
  </si>
  <si>
    <t>R Y Q INGENIERIA S A</t>
  </si>
  <si>
    <t>ORREGO</t>
  </si>
  <si>
    <t>ASISTENTE ADMINISTRATIVO</t>
  </si>
  <si>
    <t>A4-F</t>
  </si>
  <si>
    <t>FS-8766</t>
  </si>
  <si>
    <t>S30464</t>
  </si>
  <si>
    <t>JUAN LIBERATO</t>
  </si>
  <si>
    <t>FS-8765</t>
  </si>
  <si>
    <t>S30465</t>
  </si>
  <si>
    <t>TECNIPAK LIMITADA</t>
  </si>
  <si>
    <t>SERVICIOS MINEROS TECNIPAK LIMITADA</t>
  </si>
  <si>
    <t>JOEL ANTONIO</t>
  </si>
  <si>
    <t>FS-8781</t>
  </si>
  <si>
    <t>S30466</t>
  </si>
  <si>
    <t>ISRAEL SEGUNDO</t>
  </si>
  <si>
    <t>MONITOR MECANICO</t>
  </si>
  <si>
    <t>S30467</t>
  </si>
  <si>
    <t>BORQUEZ</t>
  </si>
  <si>
    <t>OPERADOR TECNICO</t>
  </si>
  <si>
    <t>S30468</t>
  </si>
  <si>
    <t>LUIS RODRIGO</t>
  </si>
  <si>
    <t>S30469</t>
  </si>
  <si>
    <t>S30470</t>
  </si>
  <si>
    <t>EDUARDO ANDRES</t>
  </si>
  <si>
    <t>S30471</t>
  </si>
  <si>
    <t>CESAR JAVIER</t>
  </si>
  <si>
    <t>S30472</t>
  </si>
  <si>
    <t>LEN LLONSON</t>
  </si>
  <si>
    <t>S30473</t>
  </si>
  <si>
    <t>ALVARO DANILO</t>
  </si>
  <si>
    <t>S30474</t>
  </si>
  <si>
    <t>VIDELA</t>
  </si>
  <si>
    <t>NEFTALI GILBERTO</t>
  </si>
  <si>
    <t>S30475</t>
  </si>
  <si>
    <t>EDUARDO ALFONSO</t>
  </si>
  <si>
    <t>S30476</t>
  </si>
  <si>
    <t>INSPECTOR-CONDUCTOR</t>
  </si>
  <si>
    <t>A2-A3-A4-A5-B-C</t>
  </si>
  <si>
    <t>S30477</t>
  </si>
  <si>
    <t>CUARTAS</t>
  </si>
  <si>
    <t>CONDEMARIN</t>
  </si>
  <si>
    <t>ANTONIO SEBASTIAN</t>
  </si>
  <si>
    <t>S30478</t>
  </si>
  <si>
    <t>ZURITA</t>
  </si>
  <si>
    <t>OSCAR EDISON</t>
  </si>
  <si>
    <t>S30479</t>
  </si>
  <si>
    <t>ANTONIO PATRICIO</t>
  </si>
  <si>
    <t>S30480</t>
  </si>
  <si>
    <t>REBOLLEDO</t>
  </si>
  <si>
    <t>S30481</t>
  </si>
  <si>
    <t>LEMUS</t>
  </si>
  <si>
    <t>ANGEL ALEJANDRO</t>
  </si>
  <si>
    <t>S30482</t>
  </si>
  <si>
    <t>INSSO</t>
  </si>
  <si>
    <t>CERDA</t>
  </si>
  <si>
    <t>NICOLE FERNANDA</t>
  </si>
  <si>
    <t>FS-8768</t>
  </si>
  <si>
    <t>S30483</t>
  </si>
  <si>
    <t xml:space="preserve">GUERRERO </t>
  </si>
  <si>
    <t>NELSON MAURICIO</t>
  </si>
  <si>
    <t>S30484</t>
  </si>
  <si>
    <t>MARDONES</t>
  </si>
  <si>
    <t>FRANCISCO IVAN</t>
  </si>
  <si>
    <t>S30485</t>
  </si>
  <si>
    <t>JOSE RAUL</t>
  </si>
  <si>
    <t>TECNICO TIPO A</t>
  </si>
  <si>
    <t>7070942/ $50000</t>
  </si>
  <si>
    <t>FS-8783</t>
  </si>
  <si>
    <t>S30486</t>
  </si>
  <si>
    <t>MAYEGA</t>
  </si>
  <si>
    <t>EDUARDO AUGUSTO</t>
  </si>
  <si>
    <t>S30487</t>
  </si>
  <si>
    <t>ALBERTO ANDRES</t>
  </si>
  <si>
    <t>S30488</t>
  </si>
  <si>
    <t>JELVEZ</t>
  </si>
  <si>
    <t>S30489</t>
  </si>
  <si>
    <t>ARTURO ISMAEL</t>
  </si>
  <si>
    <t>S28201</t>
  </si>
  <si>
    <t>AVELLO</t>
  </si>
  <si>
    <t>IVAN</t>
  </si>
  <si>
    <t>S4700</t>
  </si>
  <si>
    <t xml:space="preserve">JONATHAN  </t>
  </si>
  <si>
    <t>S30490</t>
  </si>
  <si>
    <t>S30491</t>
  </si>
  <si>
    <t xml:space="preserve">MORA </t>
  </si>
  <si>
    <t>C-D-F-A2-A5</t>
  </si>
  <si>
    <t>S30492</t>
  </si>
  <si>
    <t>CHANES</t>
  </si>
  <si>
    <t>S30493</t>
  </si>
  <si>
    <t>FERRADA</t>
  </si>
  <si>
    <t>JORGE RODRIGO</t>
  </si>
  <si>
    <t>S30494</t>
  </si>
  <si>
    <t>S30495</t>
  </si>
  <si>
    <t>S30496</t>
  </si>
  <si>
    <t>BILLY HAMILTON</t>
  </si>
  <si>
    <t>S30497</t>
  </si>
  <si>
    <t>VALAT</t>
  </si>
  <si>
    <t>MIRKO HERNAN</t>
  </si>
  <si>
    <t>S30498</t>
  </si>
  <si>
    <t>S30499</t>
  </si>
  <si>
    <t>BENJAMIN PATRICIO</t>
  </si>
  <si>
    <t>S30500</t>
  </si>
  <si>
    <t>S30501</t>
  </si>
  <si>
    <t>PAULO ANDRES</t>
  </si>
  <si>
    <t>S30502</t>
  </si>
  <si>
    <t>GAYOSO</t>
  </si>
  <si>
    <t>URRA</t>
  </si>
  <si>
    <t>ALFREDO FELIPE</t>
  </si>
  <si>
    <t>S30503</t>
  </si>
  <si>
    <t>S30504</t>
  </si>
  <si>
    <t>MANRIQUE</t>
  </si>
  <si>
    <t>JOSE FERMIN</t>
  </si>
  <si>
    <t>S30505</t>
  </si>
  <si>
    <t>S30506</t>
  </si>
  <si>
    <t>LUIS ALEXIS</t>
  </si>
  <si>
    <t>S30507</t>
  </si>
  <si>
    <t>S30508</t>
  </si>
  <si>
    <t>S30509</t>
  </si>
  <si>
    <t>S30510</t>
  </si>
  <si>
    <t>COLIPE</t>
  </si>
  <si>
    <t>OSVALDO MARIANO</t>
  </si>
  <si>
    <t>S30511</t>
  </si>
  <si>
    <t>S30512</t>
  </si>
  <si>
    <t>SIM (VICENTE MILLON)</t>
  </si>
  <si>
    <t>SERVICIO INTEGRAL A LA MINERIA LIMITADA</t>
  </si>
  <si>
    <t>RIGGER - BODEGUERO</t>
  </si>
  <si>
    <t>S30513</t>
  </si>
  <si>
    <t>DAVID HERNAN</t>
  </si>
  <si>
    <t>S30514</t>
  </si>
  <si>
    <t>PABLO CESAR</t>
  </si>
  <si>
    <t>A3-A4-C-D</t>
  </si>
  <si>
    <t>FS-8775</t>
  </si>
  <si>
    <t>S30515</t>
  </si>
  <si>
    <t>CREDENCIAL</t>
  </si>
  <si>
    <t>DIEGO RODRIGO</t>
  </si>
  <si>
    <t>LUIS ALCIBIADES</t>
  </si>
  <si>
    <t>JORGE ESTEBAN</t>
  </si>
  <si>
    <t>S30721</t>
  </si>
  <si>
    <t>FEBRERO</t>
  </si>
  <si>
    <t>FREZ</t>
  </si>
  <si>
    <t>RAMON ANTONIO</t>
  </si>
  <si>
    <t>S30722</t>
  </si>
  <si>
    <t>HIGH SERVICE INGENIERIA Y CONSTRUCCION</t>
  </si>
  <si>
    <t>S30723</t>
  </si>
  <si>
    <t>AVENDAÑO</t>
  </si>
  <si>
    <t>CELSO ANTONIO</t>
  </si>
  <si>
    <t>A3-A2-B-D</t>
  </si>
  <si>
    <t>19495-18290</t>
  </si>
  <si>
    <t>S30724</t>
  </si>
  <si>
    <t>YUCRA</t>
  </si>
  <si>
    <t>NAVARRETE</t>
  </si>
  <si>
    <t>VICENTE DE JESUS</t>
  </si>
  <si>
    <t>S30725</t>
  </si>
  <si>
    <t>LOBO</t>
  </si>
  <si>
    <t>TAUCANO</t>
  </si>
  <si>
    <t>MANUEL CRISTIAN</t>
  </si>
  <si>
    <t>S30726</t>
  </si>
  <si>
    <t>ABARZUA</t>
  </si>
  <si>
    <t>RODRIGO HERNAN</t>
  </si>
  <si>
    <t>OPERADOR GRUA TORRE</t>
  </si>
  <si>
    <t>S30727</t>
  </si>
  <si>
    <t>SAMUEL ENRIQUE</t>
  </si>
  <si>
    <t>OPERADOR PUENTE GRUA -RIGGER</t>
  </si>
  <si>
    <t>S30728</t>
  </si>
  <si>
    <t>GAETE</t>
  </si>
  <si>
    <t>JEFE DEPTO SSOMA</t>
  </si>
  <si>
    <t>S30729</t>
  </si>
  <si>
    <t>PROCLEAN</t>
  </si>
  <si>
    <t>MILTON ALFREDO</t>
  </si>
  <si>
    <t>S30730</t>
  </si>
  <si>
    <t>MABERIK SEBASTIAN</t>
  </si>
  <si>
    <t>FS8883</t>
  </si>
  <si>
    <t>S30731</t>
  </si>
  <si>
    <t>S30732</t>
  </si>
  <si>
    <t>SAMUEL LUIS</t>
  </si>
  <si>
    <t>S30733</t>
  </si>
  <si>
    <t>VERGAR</t>
  </si>
  <si>
    <t>RODRIGO ENRIQUE</t>
  </si>
  <si>
    <t>D-B</t>
  </si>
  <si>
    <t>TRANSPORTES HOMERO TAPIA</t>
  </si>
  <si>
    <t>MONDACA</t>
  </si>
  <si>
    <t>MELLA</t>
  </si>
  <si>
    <t>S30734</t>
  </si>
  <si>
    <t>I NOVA IE SPA</t>
  </si>
  <si>
    <t>I NOVA IMPORT-EXPORT SPA</t>
  </si>
  <si>
    <t>CORREA</t>
  </si>
  <si>
    <t>VICTORINO DEL CARMEN</t>
  </si>
  <si>
    <t>A3-A5-C</t>
  </si>
  <si>
    <t>FS8882</t>
  </si>
  <si>
    <t>S30735</t>
  </si>
  <si>
    <t>TOSCHNAR</t>
  </si>
  <si>
    <t>HERNAN EMILIO</t>
  </si>
  <si>
    <t>ADM DE CONTRATO</t>
  </si>
  <si>
    <t>S30736</t>
  </si>
  <si>
    <t>OSORIO</t>
  </si>
  <si>
    <t>ELIZABETH KELLY</t>
  </si>
  <si>
    <t>S30737</t>
  </si>
  <si>
    <t>SARABIA</t>
  </si>
  <si>
    <t>S30738</t>
  </si>
  <si>
    <t>S30739</t>
  </si>
  <si>
    <t>FABIAN ESTEBAN</t>
  </si>
  <si>
    <t>ELECTRICO MANTENEDOR</t>
  </si>
  <si>
    <t>S30740</t>
  </si>
  <si>
    <t>S30741</t>
  </si>
  <si>
    <t>HECTOR HUGO</t>
  </si>
  <si>
    <t>S30742</t>
  </si>
  <si>
    <t>BBOSCH</t>
  </si>
  <si>
    <t>CHACANA</t>
  </si>
  <si>
    <t>JEAN NADIERS</t>
  </si>
  <si>
    <t>MAESTRO CONTROLISTA</t>
  </si>
  <si>
    <t>FS8890</t>
  </si>
  <si>
    <t>S30743</t>
  </si>
  <si>
    <t>LAU</t>
  </si>
  <si>
    <t>JOSE CARLOS</t>
  </si>
  <si>
    <t>ASESOR TECNICO DE CONTRATO</t>
  </si>
  <si>
    <t>A4-C-D</t>
  </si>
  <si>
    <t>S30744</t>
  </si>
  <si>
    <t>SERGIO REINALDO</t>
  </si>
  <si>
    <t>INSPECTOR PREDICTIVO</t>
  </si>
  <si>
    <t>S30745</t>
  </si>
  <si>
    <t>BRUCE</t>
  </si>
  <si>
    <t>ALFREDO ALEJANDRO</t>
  </si>
  <si>
    <t>ADM CONTRATO</t>
  </si>
  <si>
    <t>S30746</t>
  </si>
  <si>
    <t>S30747</t>
  </si>
  <si>
    <t>S30748</t>
  </si>
  <si>
    <t xml:space="preserve">ADM Planning </t>
  </si>
  <si>
    <t>ADM Planning consultores LTDA</t>
  </si>
  <si>
    <t>CID</t>
  </si>
  <si>
    <t>CHRISTIAN EDUARDO</t>
  </si>
  <si>
    <t>ING ESPECIALISTA DE CONTRATOS</t>
  </si>
  <si>
    <t>FS8897</t>
  </si>
  <si>
    <t>S30749</t>
  </si>
  <si>
    <t>JOSE ROBERTO</t>
  </si>
  <si>
    <t>ING ESPECIALISTA</t>
  </si>
  <si>
    <t>S30750</t>
  </si>
  <si>
    <t>GONZALO DEL CARMEN</t>
  </si>
  <si>
    <t>SUPERVISOR ACUÑAMIENTO MINA</t>
  </si>
  <si>
    <t>S30751</t>
  </si>
  <si>
    <t>EDENSON MOISES</t>
  </si>
  <si>
    <t>TECNICO OPERADOR</t>
  </si>
  <si>
    <t>S30752</t>
  </si>
  <si>
    <t>HIDALGO</t>
  </si>
  <si>
    <t>JUAN FERNANDO</t>
  </si>
  <si>
    <t xml:space="preserve">A2-A5-B </t>
  </si>
  <si>
    <t>S30753</t>
  </si>
  <si>
    <t>SALDIVAR</t>
  </si>
  <si>
    <t>S30754</t>
  </si>
  <si>
    <t>GAMBOA</t>
  </si>
  <si>
    <t>MOISES</t>
  </si>
  <si>
    <t>S30755</t>
  </si>
  <si>
    <t>ARIEL RICARDO</t>
  </si>
  <si>
    <t>MAESTRO 2°</t>
  </si>
  <si>
    <t>A3-A4-D-F</t>
  </si>
  <si>
    <t>FS8887</t>
  </si>
  <si>
    <t>S30756</t>
  </si>
  <si>
    <t>VARA</t>
  </si>
  <si>
    <t>LUIS ORLANDO</t>
  </si>
  <si>
    <t>S30757</t>
  </si>
  <si>
    <t>BLANCO</t>
  </si>
  <si>
    <t>S30758</t>
  </si>
  <si>
    <t>GUILLERMO ENRIQUE</t>
  </si>
  <si>
    <t>S30759</t>
  </si>
  <si>
    <t>FUENTE</t>
  </si>
  <si>
    <t xml:space="preserve">MAXIMO </t>
  </si>
  <si>
    <t>ADMINISTRATIVO</t>
  </si>
  <si>
    <t>S30760</t>
  </si>
  <si>
    <t>CRISTIBAL EDUARDO</t>
  </si>
  <si>
    <t>A2-A3-A4-B</t>
  </si>
  <si>
    <t>S30761</t>
  </si>
  <si>
    <t>ENCARGADO OFICINA SUR</t>
  </si>
  <si>
    <t>S30762</t>
  </si>
  <si>
    <t>TTM</t>
  </si>
  <si>
    <t>TECNOLOGIA EN TRANSPORTE DE MINERALES S.A.</t>
  </si>
  <si>
    <t>ABARZA</t>
  </si>
  <si>
    <t>CHRISTOPHER ALEJANDRO</t>
  </si>
  <si>
    <t>ENCARGADO DE CALIDAD</t>
  </si>
  <si>
    <t>FS8891</t>
  </si>
  <si>
    <t>S30763</t>
  </si>
  <si>
    <t>LUIS HERNAN CALDERON RAMIREZ</t>
  </si>
  <si>
    <t>FRANCO ANDRES</t>
  </si>
  <si>
    <t>FS8921</t>
  </si>
  <si>
    <t>S30764</t>
  </si>
  <si>
    <t>MAQUINARIAS REAL</t>
  </si>
  <si>
    <t>INGENIERIA Y MAQUINARIAS REAL SPA</t>
  </si>
  <si>
    <t>VLADIMIR ORLANDO</t>
  </si>
  <si>
    <t>FS8888</t>
  </si>
  <si>
    <t>S30765</t>
  </si>
  <si>
    <t>LUIS ENRIQUE</t>
  </si>
  <si>
    <t>S30766</t>
  </si>
  <si>
    <t>CRISTIAN ANDRES</t>
  </si>
  <si>
    <t>S30767</t>
  </si>
  <si>
    <t>ORLANDO EUGENIO</t>
  </si>
  <si>
    <t>S30768</t>
  </si>
  <si>
    <t>CLAUDIA ANDREA</t>
  </si>
  <si>
    <t>S30769</t>
  </si>
  <si>
    <t>ELVIS FREDY</t>
  </si>
  <si>
    <t>S30770</t>
  </si>
  <si>
    <t>RAFAEL ALIRO</t>
  </si>
  <si>
    <t>S30771</t>
  </si>
  <si>
    <t>CASANGA</t>
  </si>
  <si>
    <t>SALDIAS</t>
  </si>
  <si>
    <t>LEONEL ENRIQUE</t>
  </si>
  <si>
    <t>S30772</t>
  </si>
  <si>
    <t>MULET</t>
  </si>
  <si>
    <t>ZARATE</t>
  </si>
  <si>
    <t>DAVID ALFREDO</t>
  </si>
  <si>
    <t>S30773</t>
  </si>
  <si>
    <t>ENAEX</t>
  </si>
  <si>
    <t>ENAEX SERVICIOS S.A</t>
  </si>
  <si>
    <t>NICOLE FRANCISCA</t>
  </si>
  <si>
    <t>S30774</t>
  </si>
  <si>
    <t>ROBINSON JOAQUIN</t>
  </si>
  <si>
    <t>S30775</t>
  </si>
  <si>
    <t>PEDRO ARTURO</t>
  </si>
  <si>
    <t>S30776</t>
  </si>
  <si>
    <t>SCHELL</t>
  </si>
  <si>
    <t>FELIPE ALBERTO</t>
  </si>
  <si>
    <t>S30777</t>
  </si>
  <si>
    <t>BASAURE</t>
  </si>
  <si>
    <t>INGENIERO ADMINISTRADOR</t>
  </si>
  <si>
    <t>S30778</t>
  </si>
  <si>
    <t>JOPIA</t>
  </si>
  <si>
    <t>HECTOR ENRIQUE</t>
  </si>
  <si>
    <t>S30779</t>
  </si>
  <si>
    <t>LUIS ALEJANDRO</t>
  </si>
  <si>
    <t>A2-A3-A4-A5-B-D</t>
  </si>
  <si>
    <t>S30780</t>
  </si>
  <si>
    <t>JOSE MARIO</t>
  </si>
  <si>
    <t>S30781</t>
  </si>
  <si>
    <t>RAFAEL ALEJANDRO</t>
  </si>
  <si>
    <t>S30782</t>
  </si>
  <si>
    <t>PRIETO</t>
  </si>
  <si>
    <t>FS8889</t>
  </si>
  <si>
    <t>S30783</t>
  </si>
  <si>
    <t>MAURICIO HERNAN</t>
  </si>
  <si>
    <t>QUIMICO</t>
  </si>
  <si>
    <t>S30784</t>
  </si>
  <si>
    <t>WILLIAM FRANCISCO</t>
  </si>
  <si>
    <t>S30785</t>
  </si>
  <si>
    <t>PROCEL</t>
  </si>
  <si>
    <t>PROCEL SERVICIOS SPA</t>
  </si>
  <si>
    <t>CARLOS IVAN</t>
  </si>
  <si>
    <t>FS8895</t>
  </si>
  <si>
    <t>S30786</t>
  </si>
  <si>
    <t>SEBASTIAN ELIAS</t>
  </si>
  <si>
    <t>S30787</t>
  </si>
  <si>
    <t>BEJOS</t>
  </si>
  <si>
    <t>ALEX RAUL</t>
  </si>
  <si>
    <t>M1 MECANICO</t>
  </si>
  <si>
    <t>FI8900</t>
  </si>
  <si>
    <t>S30788</t>
  </si>
  <si>
    <t>ESCALANTE</t>
  </si>
  <si>
    <t>ALBERTO</t>
  </si>
  <si>
    <t>S30789</t>
  </si>
  <si>
    <t>VICTOR IGNACIO</t>
  </si>
  <si>
    <t>S30790</t>
  </si>
  <si>
    <t>ROSAS</t>
  </si>
  <si>
    <t>JOSE DINKO</t>
  </si>
  <si>
    <t>A3-A5-B-C</t>
  </si>
  <si>
    <t>S30791</t>
  </si>
  <si>
    <t>CARLOS GUSTAVO</t>
  </si>
  <si>
    <t>FS8919</t>
  </si>
  <si>
    <t>VILLASECA</t>
  </si>
  <si>
    <t>MITO ANDREE</t>
  </si>
  <si>
    <t>MIGUEL MAURICIO</t>
  </si>
  <si>
    <t>FS8920</t>
  </si>
  <si>
    <t>CADIU</t>
  </si>
  <si>
    <t>RIGOBERTO DEL TRANSITO</t>
  </si>
  <si>
    <t>FS8925</t>
  </si>
  <si>
    <t xml:space="preserve">EXEQUIEL </t>
  </si>
  <si>
    <t>CHILLA</t>
  </si>
  <si>
    <t>MIGUEL</t>
  </si>
  <si>
    <t>BLAS</t>
  </si>
  <si>
    <t>SPM INGENIEROS S.A</t>
  </si>
  <si>
    <t>INGENIERO CONSULTOR</t>
  </si>
  <si>
    <t>T4628</t>
  </si>
  <si>
    <t>DEMONTE</t>
  </si>
  <si>
    <t>PEDRO EDUARDO</t>
  </si>
  <si>
    <t>OPERADOR CAMION FABRICA</t>
  </si>
  <si>
    <t>T4629</t>
  </si>
  <si>
    <t>PAREDES</t>
  </si>
  <si>
    <t>RENE LUIS</t>
  </si>
  <si>
    <t>ENCARGADO TRONADURA</t>
  </si>
  <si>
    <t>T4630</t>
  </si>
  <si>
    <t>RENAN ANSELMO</t>
  </si>
  <si>
    <t>T4631</t>
  </si>
  <si>
    <t>ANTONIO HERNAN</t>
  </si>
  <si>
    <t>T4632</t>
  </si>
  <si>
    <t>BASCOUR</t>
  </si>
  <si>
    <t>RODOLFO ALEXIS</t>
  </si>
  <si>
    <t>T4633</t>
  </si>
  <si>
    <t>SEBASTIAN FRANCISCO ANTONIO</t>
  </si>
  <si>
    <t>T4634</t>
  </si>
  <si>
    <t>VEJAR</t>
  </si>
  <si>
    <t>REYNALDO ANDRES</t>
  </si>
  <si>
    <t>T4635</t>
  </si>
  <si>
    <t>MIGUEL ANDRES</t>
  </si>
  <si>
    <t>T4636</t>
  </si>
  <si>
    <t>T4637</t>
  </si>
  <si>
    <t>IVAN FRANCISCO</t>
  </si>
  <si>
    <t>T4638</t>
  </si>
  <si>
    <t>IRARRAZABAL</t>
  </si>
  <si>
    <t>FRANCISCO ALBERTO</t>
  </si>
  <si>
    <t>T4639</t>
  </si>
  <si>
    <t>DARIO SEGUNDO</t>
  </si>
  <si>
    <t>T4640</t>
  </si>
  <si>
    <t>CARLOS JUAN</t>
  </si>
  <si>
    <t>T4641</t>
  </si>
  <si>
    <t>MANUEL ARMANDO</t>
  </si>
  <si>
    <t>T4642</t>
  </si>
  <si>
    <t>SEBASTIAN ESTEBAN</t>
  </si>
  <si>
    <t>T4643</t>
  </si>
  <si>
    <t>SARAVIA</t>
  </si>
  <si>
    <t>VICTOR HERNAN</t>
  </si>
  <si>
    <t>T4644</t>
  </si>
  <si>
    <t>DANIEL ESTEBAN</t>
  </si>
  <si>
    <t>T4645</t>
  </si>
  <si>
    <t>ESPEJO</t>
  </si>
  <si>
    <t>JORGE HUMBERTO</t>
  </si>
  <si>
    <t>T4646</t>
  </si>
  <si>
    <t>T4647</t>
  </si>
  <si>
    <t>ADOLFO DEL CARMEN</t>
  </si>
  <si>
    <t>T4648</t>
  </si>
  <si>
    <t>GABRIEL MANUEL</t>
  </si>
  <si>
    <t>T4649</t>
  </si>
  <si>
    <t>CARREÑO</t>
  </si>
  <si>
    <t>DIXON ESTEBAN</t>
  </si>
  <si>
    <t>T4650</t>
  </si>
  <si>
    <t>T4651</t>
  </si>
  <si>
    <t>JESUS PATRICIO</t>
  </si>
  <si>
    <t>T4652</t>
  </si>
  <si>
    <t>T4653</t>
  </si>
  <si>
    <t>ALFREDO AUGUSTO</t>
  </si>
  <si>
    <t>T4654</t>
  </si>
  <si>
    <t>FRANCISCO EUFEMIO</t>
  </si>
  <si>
    <t>T4655</t>
  </si>
  <si>
    <t>T4656</t>
  </si>
  <si>
    <t>T4657</t>
  </si>
  <si>
    <t>ESTEBAN EMILIO</t>
  </si>
  <si>
    <t>T4658</t>
  </si>
  <si>
    <t>GIOVANNY PAOLO</t>
  </si>
  <si>
    <t xml:space="preserve">OFICINA </t>
  </si>
  <si>
    <t>T4659</t>
  </si>
  <si>
    <t>HECTOR ALEXIS</t>
  </si>
  <si>
    <t>T4660</t>
  </si>
  <si>
    <t>BALTAZAR ANDRES</t>
  </si>
  <si>
    <t>T4661</t>
  </si>
  <si>
    <t>FERNANDO EDUARDO</t>
  </si>
  <si>
    <t>T4662</t>
  </si>
  <si>
    <t>T4663</t>
  </si>
  <si>
    <t>T4664</t>
  </si>
  <si>
    <t>BRAULIO ELIO</t>
  </si>
  <si>
    <t>T4665</t>
  </si>
  <si>
    <t>ZAMBRA</t>
  </si>
  <si>
    <t>CARLOS CAMILO</t>
  </si>
  <si>
    <t>T4666</t>
  </si>
  <si>
    <t>JAVIER ALEXANDER</t>
  </si>
  <si>
    <t>T4667</t>
  </si>
  <si>
    <t>MOROSO</t>
  </si>
  <si>
    <t>JONATHAN ANDRES</t>
  </si>
  <si>
    <t>T4668</t>
  </si>
  <si>
    <t>CRISTIAN JOSE</t>
  </si>
  <si>
    <t>T4669</t>
  </si>
  <si>
    <t>I9364</t>
  </si>
  <si>
    <t>JOSE MARCOS</t>
  </si>
  <si>
    <t xml:space="preserve">A1-A2-B </t>
  </si>
  <si>
    <t>I9365</t>
  </si>
  <si>
    <t>AYUDANTE</t>
  </si>
  <si>
    <t>I9366</t>
  </si>
  <si>
    <t>I9367</t>
  </si>
  <si>
    <t>EDWIN ANDRES</t>
  </si>
  <si>
    <t>I9368</t>
  </si>
  <si>
    <t>ROZAS</t>
  </si>
  <si>
    <t>MARIO AMERICO</t>
  </si>
  <si>
    <t>I9369</t>
  </si>
  <si>
    <t>GRANADA</t>
  </si>
  <si>
    <t>JOHN EDISSON</t>
  </si>
  <si>
    <t>I9370</t>
  </si>
  <si>
    <t>I9371</t>
  </si>
  <si>
    <t>SAN ANDRES</t>
  </si>
  <si>
    <t>SERGIO ANDRES</t>
  </si>
  <si>
    <t>I9372</t>
  </si>
  <si>
    <t>HAMILTON ANDRES</t>
  </si>
  <si>
    <t>I9373</t>
  </si>
  <si>
    <t>IBAR ALEXIS</t>
  </si>
  <si>
    <t>I9374</t>
  </si>
  <si>
    <t>BEAS</t>
  </si>
  <si>
    <t>ZENTENO</t>
  </si>
  <si>
    <t>CARLOS JULIO</t>
  </si>
  <si>
    <t>I9375</t>
  </si>
  <si>
    <t>JOSE PIO</t>
  </si>
  <si>
    <t>PENDIENTE</t>
  </si>
  <si>
    <t>I9376</t>
  </si>
  <si>
    <t>FERNANDO RENE</t>
  </si>
  <si>
    <t xml:space="preserve">A2-B </t>
  </si>
  <si>
    <t>I9377</t>
  </si>
  <si>
    <t>HAROLDO HERNAN</t>
  </si>
  <si>
    <t>I9378</t>
  </si>
  <si>
    <t>IVAN JUAN ANDRES</t>
  </si>
  <si>
    <t>I9379</t>
  </si>
  <si>
    <t>RICARDO ISAIAS</t>
  </si>
  <si>
    <t>21.114 19.495</t>
  </si>
  <si>
    <t>I9380</t>
  </si>
  <si>
    <t>JOSE FRANCISCO</t>
  </si>
  <si>
    <t>I9381</t>
  </si>
  <si>
    <t>JUAN IGNACIO</t>
  </si>
  <si>
    <t>A5-A2-B</t>
  </si>
  <si>
    <t>19.495 18.290</t>
  </si>
  <si>
    <t>I9382</t>
  </si>
  <si>
    <t>SERGIO ROBERTO</t>
  </si>
  <si>
    <t>I9383</t>
  </si>
  <si>
    <t>PEDRO AUGUSTO</t>
  </si>
  <si>
    <t>A3-A4-A5-B-D</t>
  </si>
  <si>
    <t>I9384</t>
  </si>
  <si>
    <t>TRANSPORTES CARGO  PACIFICO</t>
  </si>
  <si>
    <t>TRANSPORTES CARGO DEL PACIFICO</t>
  </si>
  <si>
    <t>LUIS EDUARDO</t>
  </si>
  <si>
    <t xml:space="preserve">A2-A4-B </t>
  </si>
  <si>
    <t>I9385</t>
  </si>
  <si>
    <t>SERGIO EDUARDO</t>
  </si>
  <si>
    <t>I9386</t>
  </si>
  <si>
    <t>WILLIAMS TAPIA</t>
  </si>
  <si>
    <t>WILLIAMS TAPIA , EIRL</t>
  </si>
  <si>
    <t>MAURICIO PAUL</t>
  </si>
  <si>
    <t>I9387</t>
  </si>
  <si>
    <t>JONATHAN ALEXIS</t>
  </si>
  <si>
    <t>I9388</t>
  </si>
  <si>
    <t xml:space="preserve">NALCO </t>
  </si>
  <si>
    <t>NALCO INDUSTRIAL SERVICES LTDA</t>
  </si>
  <si>
    <t>APABLAZA</t>
  </si>
  <si>
    <t>EDUARDO DEL TRANSITO</t>
  </si>
  <si>
    <t>A2-B-C</t>
  </si>
  <si>
    <t>I9389</t>
  </si>
  <si>
    <t>QUIJADA</t>
  </si>
  <si>
    <t>I9390</t>
  </si>
  <si>
    <t>RYT AMBIENTE</t>
  </si>
  <si>
    <t>R &amp; T AMBIENTE LIMITADA</t>
  </si>
  <si>
    <t>LORENZO ALEJANDRO</t>
  </si>
  <si>
    <t>I9391</t>
  </si>
  <si>
    <t>LEONARDO ALEX</t>
  </si>
  <si>
    <t>I9392</t>
  </si>
  <si>
    <t>EMPRESA ALFREDO GALLARDO</t>
  </si>
  <si>
    <t>GABRIEL GUSTAVO</t>
  </si>
  <si>
    <t>A5-B</t>
  </si>
  <si>
    <t>I9393</t>
  </si>
  <si>
    <t>JOSE RAMON</t>
  </si>
  <si>
    <t>A2-A5-B-D</t>
  </si>
  <si>
    <t>I9394</t>
  </si>
  <si>
    <t>BELTRAN</t>
  </si>
  <si>
    <t>MICHAEL ALEJANDRO</t>
  </si>
  <si>
    <t>INGENIERO TRONADURA</t>
  </si>
  <si>
    <t>I9395</t>
  </si>
  <si>
    <t>MANUEL RODRIGO</t>
  </si>
  <si>
    <t>I9396</t>
  </si>
  <si>
    <t>ARREDONDO</t>
  </si>
  <si>
    <t>I9397</t>
  </si>
  <si>
    <t>I9398</t>
  </si>
  <si>
    <t>BERNALES</t>
  </si>
  <si>
    <t>I9399</t>
  </si>
  <si>
    <t>JAIME LANAS ESCOBAR</t>
  </si>
  <si>
    <t>JAIME EDUARDO LANAS ESCOBAR</t>
  </si>
  <si>
    <t>DAVID ISAAC</t>
  </si>
  <si>
    <t>I9400</t>
  </si>
  <si>
    <t>SEBASTIAN ARIEL</t>
  </si>
  <si>
    <t>I9401</t>
  </si>
  <si>
    <t xml:space="preserve">TRANSPORTES SIMUNOVIC LTDA </t>
  </si>
  <si>
    <t>PABLO JACOB</t>
  </si>
  <si>
    <t>TRANSFERENCIA $25.000 BANCO CHILE</t>
  </si>
  <si>
    <t>I9402</t>
  </si>
  <si>
    <t>LOAIZA</t>
  </si>
  <si>
    <t>JUAN ESTEBAN</t>
  </si>
  <si>
    <t>I9403</t>
  </si>
  <si>
    <t>ROBERTO DIEGO</t>
  </si>
  <si>
    <t>I9404</t>
  </si>
  <si>
    <t>MUÑOS</t>
  </si>
  <si>
    <t>I9405</t>
  </si>
  <si>
    <t>MARSIPIL</t>
  </si>
  <si>
    <t>ERVIN BERNARDO</t>
  </si>
  <si>
    <t>I9406</t>
  </si>
  <si>
    <t>HERNAN DAVID</t>
  </si>
  <si>
    <t>I9407</t>
  </si>
  <si>
    <t>I9408</t>
  </si>
  <si>
    <t>JOAQUIN ENRIQUE</t>
  </si>
  <si>
    <t>I9409</t>
  </si>
  <si>
    <t>RICARDO JOEL</t>
  </si>
  <si>
    <t>I9410</t>
  </si>
  <si>
    <t>NARBONA</t>
  </si>
  <si>
    <t>I9411</t>
  </si>
  <si>
    <t>DANIEL ALFONSO</t>
  </si>
  <si>
    <t>19.144.200-8</t>
  </si>
  <si>
    <t>I9412</t>
  </si>
  <si>
    <t>MANTEROLA</t>
  </si>
  <si>
    <t>JORGE OMAR</t>
  </si>
  <si>
    <t>A5-D</t>
  </si>
  <si>
    <t>I9413</t>
  </si>
  <si>
    <t>ORELLANO</t>
  </si>
  <si>
    <t>JOSE BERNARDO</t>
  </si>
  <si>
    <t>BANCO SANTANDER $25.000 25-02-2020</t>
  </si>
  <si>
    <t>I9414</t>
  </si>
  <si>
    <t>ADOLFO ANTONIO</t>
  </si>
  <si>
    <t>I9415</t>
  </si>
  <si>
    <t>CATALDO</t>
  </si>
  <si>
    <t>I9416</t>
  </si>
  <si>
    <t>TRANSPORTES ALFREDO ENRIQUE VILLALOBOS ROMAN</t>
  </si>
  <si>
    <t>ALFREDO VILALOBOS ROMAN</t>
  </si>
  <si>
    <t>RENE FELIPE</t>
  </si>
  <si>
    <t>C-D-A5</t>
  </si>
  <si>
    <t>I9417</t>
  </si>
  <si>
    <t>CARLOS LUIS</t>
  </si>
  <si>
    <t>I9418</t>
  </si>
  <si>
    <t>VILLABLANCA</t>
  </si>
  <si>
    <t>PATRICIO ENRIQUE</t>
  </si>
  <si>
    <t>MAESTRO PERFORO</t>
  </si>
  <si>
    <t>I9419</t>
  </si>
  <si>
    <t>HIP</t>
  </si>
  <si>
    <t>RAUL SEGUNDO</t>
  </si>
  <si>
    <t>ADMINISTRADOR DE OBRA</t>
  </si>
  <si>
    <t>I9420</t>
  </si>
  <si>
    <t>INDUSTRIAL SERVICE SPA</t>
  </si>
  <si>
    <t>I9421</t>
  </si>
  <si>
    <t>RIVADENEIRA</t>
  </si>
  <si>
    <t>MISAEL ALEJANDRO</t>
  </si>
  <si>
    <t>CONDUCTOR MUESTRERO</t>
  </si>
  <si>
    <t>I9422</t>
  </si>
  <si>
    <t>FRANKLIN ARMANDO</t>
  </si>
  <si>
    <t>I9423</t>
  </si>
  <si>
    <t>B-A1-A2</t>
  </si>
  <si>
    <t>I9424</t>
  </si>
  <si>
    <t>GONZALES</t>
  </si>
  <si>
    <t>ARNOLDO ENRIQUE</t>
  </si>
  <si>
    <t>I9425</t>
  </si>
  <si>
    <t xml:space="preserve">MUÑOS </t>
  </si>
  <si>
    <t>A2-A5-B-C-F</t>
  </si>
  <si>
    <t>I9426</t>
  </si>
  <si>
    <t>ASTUDILO</t>
  </si>
  <si>
    <t>I9427</t>
  </si>
  <si>
    <t>29-02-2021</t>
  </si>
  <si>
    <t>I9428</t>
  </si>
  <si>
    <t>VICTOR WALDO</t>
  </si>
  <si>
    <t>JORNADERO</t>
  </si>
  <si>
    <t>I9429</t>
  </si>
  <si>
    <t>JORGE ADRES</t>
  </si>
  <si>
    <t>CONDUCTOR OPERATIVO</t>
  </si>
  <si>
    <t>I9430</t>
  </si>
  <si>
    <t xml:space="preserve">BUSTAMENTE </t>
  </si>
  <si>
    <t>I9431</t>
  </si>
  <si>
    <t>ECHEVERRIA</t>
  </si>
  <si>
    <t>GIOVANNI FRANCISCO</t>
  </si>
  <si>
    <t>A2-A5-C-D</t>
  </si>
  <si>
    <t>I9432</t>
  </si>
  <si>
    <t>SANTANA</t>
  </si>
  <si>
    <t>JOSE ENRRIQUE</t>
  </si>
  <si>
    <t>A3-A5-C-D</t>
  </si>
  <si>
    <t>I9433</t>
  </si>
  <si>
    <t>HEMRIQUEZ</t>
  </si>
  <si>
    <t>LEONARDO ORLANDO</t>
  </si>
  <si>
    <t>I9434</t>
  </si>
  <si>
    <t>I9435</t>
  </si>
  <si>
    <t>BASAEZ</t>
  </si>
  <si>
    <t>ADOLFO FRANKLIN</t>
  </si>
  <si>
    <t>I9436</t>
  </si>
  <si>
    <t>CRISMAN ANDRES</t>
  </si>
  <si>
    <t>I9437</t>
  </si>
  <si>
    <t>I9438</t>
  </si>
  <si>
    <t>DANILO JAVIER</t>
  </si>
  <si>
    <t>I9439</t>
  </si>
  <si>
    <t>CRISTIAN SEBASTIAN</t>
  </si>
  <si>
    <t>I9440</t>
  </si>
  <si>
    <t>MOISES ABRAHAM</t>
  </si>
  <si>
    <t>I9441</t>
  </si>
  <si>
    <t>ALCAINO</t>
  </si>
  <si>
    <t>DAVID ALBERTO</t>
  </si>
  <si>
    <t>I9442</t>
  </si>
  <si>
    <t>OASIS</t>
  </si>
  <si>
    <t>SERVICIOS INTEGRADOS ALFREDO TOLEDO E.I.R.L.</t>
  </si>
  <si>
    <t>ALFREDO SEGUNDO</t>
  </si>
  <si>
    <t>GERENTE ADMINISTRATIVO</t>
  </si>
  <si>
    <t>I9443</t>
  </si>
  <si>
    <t xml:space="preserve">PERIRA </t>
  </si>
  <si>
    <t>$55.000 TRANSFERENCIA BANCO DE CHILE</t>
  </si>
  <si>
    <t>I9444</t>
  </si>
  <si>
    <t>I9445</t>
  </si>
  <si>
    <t>ALCAYAGA</t>
  </si>
  <si>
    <t>DIEGO MAURICIO</t>
  </si>
  <si>
    <t>SECRETARIO TECNICO</t>
  </si>
  <si>
    <t>TRANSFERENCIA $125.000 BANCO DE CHILE</t>
  </si>
  <si>
    <t>I4716</t>
  </si>
  <si>
    <t>FERNANDO BORIS GUILLERMO</t>
  </si>
  <si>
    <t>I4717</t>
  </si>
  <si>
    <t>JEFE MANTENCION</t>
  </si>
  <si>
    <t>I4718</t>
  </si>
  <si>
    <t>MANUEL DE JESUS</t>
  </si>
  <si>
    <t>I4719</t>
  </si>
  <si>
    <t>I4720</t>
  </si>
  <si>
    <t>LUCO</t>
  </si>
  <si>
    <t>MARIO ELIER</t>
  </si>
  <si>
    <t>I4721</t>
  </si>
  <si>
    <t>I4722</t>
  </si>
  <si>
    <t>I4723</t>
  </si>
  <si>
    <t>I4724</t>
  </si>
  <si>
    <t>GONZALO ADOLFO</t>
  </si>
  <si>
    <t>MECANICO 4</t>
  </si>
  <si>
    <t>I4725</t>
  </si>
  <si>
    <t>NICOLAS LEONARDO</t>
  </si>
  <si>
    <t>I4726</t>
  </si>
  <si>
    <t>I4727</t>
  </si>
  <si>
    <t>CRISTIAN ESTEBAN</t>
  </si>
  <si>
    <t xml:space="preserve">B-C  </t>
  </si>
  <si>
    <t>I4728</t>
  </si>
  <si>
    <t>GONZALO OMAR</t>
  </si>
  <si>
    <t>I4729</t>
  </si>
  <si>
    <t>I4730</t>
  </si>
  <si>
    <t>SANTIS</t>
  </si>
  <si>
    <t>NEFTALI DE DIOS</t>
  </si>
  <si>
    <t>B-C-D-A4</t>
  </si>
  <si>
    <t>I4731</t>
  </si>
  <si>
    <t>FREDDY ANDRES</t>
  </si>
  <si>
    <t>I4732</t>
  </si>
  <si>
    <t>I4733</t>
  </si>
  <si>
    <t>LEONARDO ANTONIO</t>
  </si>
  <si>
    <t>I4734</t>
  </si>
  <si>
    <t>I4735</t>
  </si>
  <si>
    <t xml:space="preserve">C-D  </t>
  </si>
  <si>
    <t>JOAQUIN</t>
  </si>
  <si>
    <t>18.255.039-6</t>
  </si>
  <si>
    <t>12.947.691-5</t>
  </si>
  <si>
    <t>15.047.474-4</t>
  </si>
  <si>
    <t>MANTEROLO</t>
  </si>
  <si>
    <t>JORGE</t>
  </si>
  <si>
    <t>16.260.722-7</t>
  </si>
  <si>
    <t>18.952.721-7</t>
  </si>
  <si>
    <t>13.749.519-8</t>
  </si>
  <si>
    <t>8.034.294-2</t>
  </si>
  <si>
    <t>14.238.417-5</t>
  </si>
  <si>
    <t>15.908.886-3</t>
  </si>
  <si>
    <t>JOSE ESTEBAN</t>
  </si>
  <si>
    <t>11.941.532-2</t>
  </si>
  <si>
    <t>JOHN</t>
  </si>
  <si>
    <t>24.776.938-2</t>
  </si>
  <si>
    <t>SAMUEL ANDRES</t>
  </si>
  <si>
    <t>HAMILTON</t>
  </si>
  <si>
    <t>19.351.595-9</t>
  </si>
  <si>
    <t>ARIEL</t>
  </si>
  <si>
    <t>17.627.890-0</t>
  </si>
  <si>
    <t>16.531.057-8</t>
  </si>
  <si>
    <t>18.179.880-6</t>
  </si>
  <si>
    <t>25.122.028-K</t>
  </si>
  <si>
    <t>MANUEL</t>
  </si>
  <si>
    <t>10.867.827-5</t>
  </si>
  <si>
    <t>15.692.810-0</t>
  </si>
  <si>
    <t>15.046.901-1</t>
  </si>
  <si>
    <t>18.512.033-3</t>
  </si>
  <si>
    <t>13.744.667-7</t>
  </si>
  <si>
    <t>MILLAR</t>
  </si>
  <si>
    <t>LEANDRO SIMON</t>
  </si>
  <si>
    <t>M1 ANDAMIERO</t>
  </si>
  <si>
    <t>CORTEZ</t>
  </si>
  <si>
    <t>JAIME OSVALDO</t>
  </si>
  <si>
    <t>OLIVOS</t>
  </si>
  <si>
    <t>GINO ANTONIO</t>
  </si>
  <si>
    <t xml:space="preserve">BUENO </t>
  </si>
  <si>
    <t>JOSE MAURICIO</t>
  </si>
  <si>
    <t>RICARDO HERNAN</t>
  </si>
  <si>
    <t>REINOR ALBERTO</t>
  </si>
  <si>
    <t>M2 ANDAMIERO</t>
  </si>
  <si>
    <t>ARRIGONI</t>
  </si>
  <si>
    <t>DANILO</t>
  </si>
  <si>
    <t>12.951.913-4</t>
  </si>
  <si>
    <t>ADOLFO</t>
  </si>
  <si>
    <t>12.279.008-8</t>
  </si>
  <si>
    <t>VICTOR ALEJANDRO</t>
  </si>
  <si>
    <t>RIVAS</t>
  </si>
  <si>
    <t>PABLO EDUARDO</t>
  </si>
  <si>
    <t>17.363.534-6</t>
  </si>
  <si>
    <t>ANDIA</t>
  </si>
  <si>
    <t>CANTERO</t>
  </si>
  <si>
    <t>RICARDO ALBERTO</t>
  </si>
  <si>
    <t xml:space="preserve">ALTURA FISICA </t>
  </si>
  <si>
    <t>NEFTALI</t>
  </si>
  <si>
    <t>17.969.076-4</t>
  </si>
  <si>
    <t xml:space="preserve">JEAN </t>
  </si>
  <si>
    <t>20.166.607-4</t>
  </si>
  <si>
    <t>RAMON</t>
  </si>
  <si>
    <t>20.929.954-0</t>
  </si>
  <si>
    <t>9.662.132-9</t>
  </si>
  <si>
    <t>MUÑIS</t>
  </si>
  <si>
    <t>EDISON</t>
  </si>
  <si>
    <t>17.761.378-9</t>
  </si>
  <si>
    <t>MATIAS</t>
  </si>
  <si>
    <t>17.902.709-7</t>
  </si>
  <si>
    <t>GORMAZ</t>
  </si>
  <si>
    <t>NATAN</t>
  </si>
  <si>
    <t>18.512.902-0</t>
  </si>
  <si>
    <t xml:space="preserve">JONATHAN </t>
  </si>
  <si>
    <t>18.455.489-5</t>
  </si>
  <si>
    <t>CUELLAR</t>
  </si>
  <si>
    <t>12.956.394-K</t>
  </si>
  <si>
    <t>12.284.532-K</t>
  </si>
  <si>
    <t>OPORTUS</t>
  </si>
  <si>
    <t>ARTURO</t>
  </si>
  <si>
    <t>15.193.506-0</t>
  </si>
  <si>
    <t xml:space="preserve">GARCIA </t>
  </si>
  <si>
    <t xml:space="preserve">HERNAN </t>
  </si>
  <si>
    <t>16.058.793-8</t>
  </si>
  <si>
    <t>SUAREZ</t>
  </si>
  <si>
    <t>REINALDO</t>
  </si>
  <si>
    <t>15.949.661-9</t>
  </si>
  <si>
    <t>15.141.287-4</t>
  </si>
  <si>
    <t>HERNAN ORLANDO</t>
  </si>
  <si>
    <t>PRACTICA PROFESIONAL</t>
  </si>
  <si>
    <t>25-0922</t>
  </si>
  <si>
    <t>MARCELO ALEXIS</t>
  </si>
  <si>
    <t>D-A4</t>
  </si>
  <si>
    <t>ROGELIO ALEJANDRO</t>
  </si>
  <si>
    <t>EDWARD JAVIER</t>
  </si>
  <si>
    <t>GIOVANNI</t>
  </si>
  <si>
    <t>13.655.718-1</t>
  </si>
  <si>
    <t>ITE</t>
  </si>
  <si>
    <t>FABIAN LUIS</t>
  </si>
  <si>
    <t>JOSE SEBASTIAN</t>
  </si>
  <si>
    <t xml:space="preserve">RIVERA </t>
  </si>
  <si>
    <t>RENAN HERNAN</t>
  </si>
  <si>
    <t>POBLETE</t>
  </si>
  <si>
    <t>15.423.959-6</t>
  </si>
  <si>
    <t>FELIPE</t>
  </si>
  <si>
    <t>16.491.658-8</t>
  </si>
  <si>
    <t>20.008.963-4</t>
  </si>
  <si>
    <t>20.307.409-3</t>
  </si>
  <si>
    <t>17.544.777-6</t>
  </si>
  <si>
    <t>HERMOSILLA</t>
  </si>
  <si>
    <t>GONZALO</t>
  </si>
  <si>
    <t>17.473.831-9</t>
  </si>
  <si>
    <t>CHARLIE</t>
  </si>
  <si>
    <t>17.904.924-4</t>
  </si>
  <si>
    <t xml:space="preserve">VELASQUEZ </t>
  </si>
  <si>
    <t>BORVARAN</t>
  </si>
  <si>
    <t>LEONARDO ISMAEL</t>
  </si>
  <si>
    <t>FS8878</t>
  </si>
  <si>
    <t>REEVALUACION</t>
  </si>
  <si>
    <t>REMA TIP TOP CHILE SPA</t>
  </si>
  <si>
    <t>ZAPATA</t>
  </si>
  <si>
    <t>MIGUEL EDUARDO</t>
  </si>
  <si>
    <t>B-D-A2-A4</t>
  </si>
  <si>
    <t>PLANIFICADOR</t>
  </si>
  <si>
    <t>OSCAR MANUEL</t>
  </si>
  <si>
    <t>CONDUCTOR MECANICO</t>
  </si>
  <si>
    <t>CARTER</t>
  </si>
  <si>
    <t>URETA</t>
  </si>
  <si>
    <t>ALEJANDRO DEL TRANSITO</t>
  </si>
  <si>
    <t>PSICOLABORAL</t>
  </si>
  <si>
    <t>PERREY</t>
  </si>
  <si>
    <t>RAUL</t>
  </si>
  <si>
    <t>9.702.516-9</t>
  </si>
  <si>
    <t>TERRENO</t>
  </si>
  <si>
    <t>ZUAZO</t>
  </si>
  <si>
    <t>PERALES</t>
  </si>
  <si>
    <t>GONZALO JAVIER</t>
  </si>
  <si>
    <t>17.167.776-9</t>
  </si>
  <si>
    <t>GENARO</t>
  </si>
  <si>
    <t>11.115.078-8</t>
  </si>
  <si>
    <t>NO ADECUADO</t>
  </si>
  <si>
    <t>PEDRERO</t>
  </si>
  <si>
    <t>EDMUNDO</t>
  </si>
  <si>
    <t>12.746.808-7</t>
  </si>
  <si>
    <t>NARANJO</t>
  </si>
  <si>
    <t>MAULEN</t>
  </si>
  <si>
    <t>SALOMON</t>
  </si>
  <si>
    <t>14.339.885-4</t>
  </si>
  <si>
    <t>GAONA</t>
  </si>
  <si>
    <t xml:space="preserve">LUIS </t>
  </si>
  <si>
    <t>18.043.825-4</t>
  </si>
  <si>
    <t>SIERRA</t>
  </si>
  <si>
    <t>15.852.872-K</t>
  </si>
  <si>
    <t>18.477.802-5</t>
  </si>
  <si>
    <t>17.790.352-3</t>
  </si>
  <si>
    <t>ALCALINO</t>
  </si>
  <si>
    <t>DAVID</t>
  </si>
  <si>
    <t>15.004.897-4</t>
  </si>
  <si>
    <t>7.954.529-5</t>
  </si>
  <si>
    <t>FERREIRA</t>
  </si>
  <si>
    <t>ABNER</t>
  </si>
  <si>
    <t>10.544.330-3</t>
  </si>
  <si>
    <t>16.185.881-1</t>
  </si>
  <si>
    <t xml:space="preserve">GABRIEL </t>
  </si>
  <si>
    <t>11515.608-K</t>
  </si>
  <si>
    <t>FAJARDO</t>
  </si>
  <si>
    <t>16.046.107-1</t>
  </si>
  <si>
    <t>13.302.816-1</t>
  </si>
  <si>
    <t>MIZALDO</t>
  </si>
  <si>
    <t>15.217.538-8</t>
  </si>
  <si>
    <t>11.519.050-4</t>
  </si>
  <si>
    <t>19.425.418-0</t>
  </si>
  <si>
    <t>27.048.741-6</t>
  </si>
  <si>
    <t>14.390.746-5</t>
  </si>
  <si>
    <t>18.324.374-8</t>
  </si>
  <si>
    <t>RIVERO</t>
  </si>
  <si>
    <t>10.810.084-2</t>
  </si>
  <si>
    <t xml:space="preserve">SERGIO </t>
  </si>
  <si>
    <t>18.179.269-8</t>
  </si>
  <si>
    <t>ERICA</t>
  </si>
  <si>
    <t>17.774.576-6</t>
  </si>
  <si>
    <t xml:space="preserve">VALENZUELA </t>
  </si>
  <si>
    <t>ALEXANDER</t>
  </si>
  <si>
    <t>13.896.962-2</t>
  </si>
  <si>
    <t>16.009.742-6</t>
  </si>
  <si>
    <t>OYARZU</t>
  </si>
  <si>
    <t>JAVIER</t>
  </si>
  <si>
    <t>13.977.750-6</t>
  </si>
  <si>
    <t xml:space="preserve">FEBRERO </t>
  </si>
  <si>
    <t>12.398.747-0</t>
  </si>
  <si>
    <t xml:space="preserve">CAROLINA CERON </t>
  </si>
  <si>
    <t>CORIALIS</t>
  </si>
  <si>
    <t>19.117743-6</t>
  </si>
  <si>
    <t>19.117743-7</t>
  </si>
  <si>
    <t>I9446</t>
  </si>
  <si>
    <t>MARZO</t>
  </si>
  <si>
    <t>AMPA LTDA</t>
  </si>
  <si>
    <t xml:space="preserve">ASTUDILLO </t>
  </si>
  <si>
    <t xml:space="preserve">TRANSFERENCIA </t>
  </si>
  <si>
    <t>I9447</t>
  </si>
  <si>
    <t xml:space="preserve">MAP INGIENERIA </t>
  </si>
  <si>
    <t>MORUHANT</t>
  </si>
  <si>
    <t>JOAQUIN IGNACIO</t>
  </si>
  <si>
    <t>I9448</t>
  </si>
  <si>
    <t>CONCHO</t>
  </si>
  <si>
    <t>GONZALO IVAN</t>
  </si>
  <si>
    <t>I9449</t>
  </si>
  <si>
    <t>INGENIERIA Y SERVICIOS CHOAPA</t>
  </si>
  <si>
    <t>JONATHAN ALEJANDRO</t>
  </si>
  <si>
    <t>I9450</t>
  </si>
  <si>
    <t>NEICUL</t>
  </si>
  <si>
    <t>HERMAN JUAN</t>
  </si>
  <si>
    <t>I9451</t>
  </si>
  <si>
    <t>TRIPAN SA</t>
  </si>
  <si>
    <t>VENENCIANO</t>
  </si>
  <si>
    <t>ROBINSON MICHAEL</t>
  </si>
  <si>
    <t>I9452</t>
  </si>
  <si>
    <t>TEKNORIEGO</t>
  </si>
  <si>
    <t>JAIRO JESUS</t>
  </si>
  <si>
    <t>I9453</t>
  </si>
  <si>
    <t>CINTBIA JASEL</t>
  </si>
  <si>
    <t>I9454</t>
  </si>
  <si>
    <t xml:space="preserve">RUIZ </t>
  </si>
  <si>
    <t>JAMETT</t>
  </si>
  <si>
    <t>I9455</t>
  </si>
  <si>
    <t>CORRES-CORREAS</t>
  </si>
  <si>
    <t>PEEIRA</t>
  </si>
  <si>
    <t>ANDREA CAROLINA</t>
  </si>
  <si>
    <t>I9456</t>
  </si>
  <si>
    <t>RICARD ANTONIO</t>
  </si>
  <si>
    <t>16602585-O</t>
  </si>
  <si>
    <t>I9457</t>
  </si>
  <si>
    <t>I9458</t>
  </si>
  <si>
    <t>DISAL</t>
  </si>
  <si>
    <t>PABL JOSE</t>
  </si>
  <si>
    <t>I9459</t>
  </si>
  <si>
    <t>TRANSPORTE ROJAS</t>
  </si>
  <si>
    <t>OSVEN</t>
  </si>
  <si>
    <t>CLAUDIO EDUARDO</t>
  </si>
  <si>
    <t>I9460</t>
  </si>
  <si>
    <t>M y M</t>
  </si>
  <si>
    <t>JOSE ALMIRO</t>
  </si>
  <si>
    <t>I9461</t>
  </si>
  <si>
    <t>SOTRASAL</t>
  </si>
  <si>
    <t>BUSTAMENTE</t>
  </si>
  <si>
    <t>JUAN SEBASTIAN</t>
  </si>
  <si>
    <t>PEND</t>
  </si>
  <si>
    <t>I9462</t>
  </si>
  <si>
    <t>TRANSPORTE CAVILOLEN</t>
  </si>
  <si>
    <t xml:space="preserve">VILCHEZ </t>
  </si>
  <si>
    <t>AYARZUN</t>
  </si>
  <si>
    <t>MILKO LEONEL</t>
  </si>
  <si>
    <t>I9463</t>
  </si>
  <si>
    <t>PATRICIO AURELIO</t>
  </si>
  <si>
    <t>I9464</t>
  </si>
  <si>
    <t>CAVIOLEN</t>
  </si>
  <si>
    <t>DIEGO ALBERTO</t>
  </si>
  <si>
    <t>I9465</t>
  </si>
  <si>
    <t>RODRIGO ESTEBAN</t>
  </si>
  <si>
    <t>I9466</t>
  </si>
  <si>
    <t>LUIS ARNOLDO</t>
  </si>
  <si>
    <t>I9467</t>
  </si>
  <si>
    <t>ANDES MINERALS</t>
  </si>
  <si>
    <t>JULO HECTOR</t>
  </si>
  <si>
    <t>I9468</t>
  </si>
  <si>
    <t>WILLIAMS RBINSON</t>
  </si>
  <si>
    <t>I9469</t>
  </si>
  <si>
    <t>JULIO DOMINGO</t>
  </si>
  <si>
    <t>I9470</t>
  </si>
  <si>
    <t>GERMAN ESTEBAN</t>
  </si>
  <si>
    <t>I9471</t>
  </si>
  <si>
    <t xml:space="preserve">SOLIS </t>
  </si>
  <si>
    <t>JORDAN</t>
  </si>
  <si>
    <t>I9472</t>
  </si>
  <si>
    <t>RED CARGO LOGISTICA</t>
  </si>
  <si>
    <t>I9473</t>
  </si>
  <si>
    <t>I9474</t>
  </si>
  <si>
    <t>I9475</t>
  </si>
  <si>
    <t>SEBASTIAN ELOY</t>
  </si>
  <si>
    <t>18.580.540-9</t>
  </si>
  <si>
    <t>I9476</t>
  </si>
  <si>
    <t>INPROAL</t>
  </si>
  <si>
    <t>GUILLERMO OMAR</t>
  </si>
  <si>
    <t>I9477</t>
  </si>
  <si>
    <t>COROSEO</t>
  </si>
  <si>
    <t>JOSUE ELIAS</t>
  </si>
  <si>
    <t>I9478</t>
  </si>
  <si>
    <t>NELSON ZAMORA</t>
  </si>
  <si>
    <t xml:space="preserve">CARO </t>
  </si>
  <si>
    <t>I9479</t>
  </si>
  <si>
    <t>TANDEM</t>
  </si>
  <si>
    <t>UBILA</t>
  </si>
  <si>
    <t>ANGELO ALEXIS</t>
  </si>
  <si>
    <t>I9480</t>
  </si>
  <si>
    <t>OLMOS</t>
  </si>
  <si>
    <t>MARCHANT</t>
  </si>
  <si>
    <t>I9481</t>
  </si>
  <si>
    <t>MONTERO</t>
  </si>
  <si>
    <t>RIGOBERTO BALDOMERO</t>
  </si>
  <si>
    <t>I9482</t>
  </si>
  <si>
    <t>LUIS IVAN</t>
  </si>
  <si>
    <t>I9483</t>
  </si>
  <si>
    <t>ZUNIAGA</t>
  </si>
  <si>
    <t>I9484</t>
  </si>
  <si>
    <t>ENNANA</t>
  </si>
  <si>
    <t>I9485</t>
  </si>
  <si>
    <t>GARMENDIA</t>
  </si>
  <si>
    <t>HUMBERTO JESUS</t>
  </si>
  <si>
    <t>I9486</t>
  </si>
  <si>
    <t>ACUñA</t>
  </si>
  <si>
    <t>JUAN GUILERMO</t>
  </si>
  <si>
    <t>I9487</t>
  </si>
  <si>
    <t>I9488</t>
  </si>
  <si>
    <t>VALDEZ</t>
  </si>
  <si>
    <t>I9489</t>
  </si>
  <si>
    <t>FELIPE JAVIER</t>
  </si>
  <si>
    <t>15.836.779-5</t>
  </si>
  <si>
    <t>ROBERTOLEMUS</t>
  </si>
  <si>
    <t>16.400.403-1</t>
  </si>
  <si>
    <t>16.500.312-8</t>
  </si>
  <si>
    <t>9.891.621-0</t>
  </si>
  <si>
    <t>EDINSON</t>
  </si>
  <si>
    <t>14.281.375-0</t>
  </si>
  <si>
    <t>13.986.189-2</t>
  </si>
  <si>
    <t>MARTURANA</t>
  </si>
  <si>
    <t>FRANCISCA</t>
  </si>
  <si>
    <t>16.756.056-3</t>
  </si>
  <si>
    <t>LISBETH</t>
  </si>
  <si>
    <t>20.458.069-5</t>
  </si>
  <si>
    <t>TRABAJO EN ALTURA</t>
  </si>
  <si>
    <t>17.761.322-3</t>
  </si>
  <si>
    <t>JUDIT</t>
  </si>
  <si>
    <t>16.928.256-6</t>
  </si>
  <si>
    <t>19.301.713-4</t>
  </si>
  <si>
    <t>HERNAN</t>
  </si>
  <si>
    <t>10.196.846-4</t>
  </si>
  <si>
    <t>13.360.407-7</t>
  </si>
  <si>
    <t>14.623.708-8</t>
  </si>
  <si>
    <t>BORDONES</t>
  </si>
  <si>
    <t>13.752.936-K</t>
  </si>
  <si>
    <t>12.052.634-1</t>
  </si>
  <si>
    <t>PINILLA</t>
  </si>
  <si>
    <t>14.385.960-6</t>
  </si>
  <si>
    <t>MICHAEL</t>
  </si>
  <si>
    <t>16.540.357-6</t>
  </si>
  <si>
    <t>BERNAL</t>
  </si>
  <si>
    <t>VICUÑA</t>
  </si>
  <si>
    <t>10.010.890-3</t>
  </si>
  <si>
    <t>NOGUERA</t>
  </si>
  <si>
    <t>16.287.752-6</t>
  </si>
  <si>
    <t>ANTONIO</t>
  </si>
  <si>
    <t>16.819.317-3</t>
  </si>
  <si>
    <t>19.889.049-9</t>
  </si>
  <si>
    <t>LETELIER</t>
  </si>
  <si>
    <t>GREGORY</t>
  </si>
  <si>
    <t>10.228.625-5</t>
  </si>
  <si>
    <t>18.202.774-k</t>
  </si>
  <si>
    <t>SALVATIERRA</t>
  </si>
  <si>
    <t>EDUARDO</t>
  </si>
  <si>
    <t>16.279.702-6</t>
  </si>
  <si>
    <t>15.656.198-7</t>
  </si>
  <si>
    <t>ROSA</t>
  </si>
  <si>
    <t>10.621.159-0</t>
  </si>
  <si>
    <t>16.717.240-7</t>
  </si>
  <si>
    <t>OMAR</t>
  </si>
  <si>
    <t>17.806.354-8</t>
  </si>
  <si>
    <t>NICOLAS</t>
  </si>
  <si>
    <t>20.320.397-7</t>
  </si>
  <si>
    <t>ALLENDES</t>
  </si>
  <si>
    <t>16.058.985-K</t>
  </si>
  <si>
    <t>CERPA</t>
  </si>
  <si>
    <t>12.008.836-K</t>
  </si>
  <si>
    <t>DOMINGO</t>
  </si>
  <si>
    <t>13.460.366-6</t>
  </si>
  <si>
    <t>MARIPIL</t>
  </si>
  <si>
    <t>-</t>
  </si>
  <si>
    <t>ERWIN</t>
  </si>
  <si>
    <t>16.234.876-0</t>
  </si>
  <si>
    <t>10.850.598-2</t>
  </si>
  <si>
    <t>ARELLANO</t>
  </si>
  <si>
    <t>12.020.843-8</t>
  </si>
  <si>
    <t>METALING</t>
  </si>
  <si>
    <t>REGNAUT</t>
  </si>
  <si>
    <t>DANIEL</t>
  </si>
  <si>
    <t>26.019.654-5</t>
  </si>
  <si>
    <t>10.850.918-2</t>
  </si>
  <si>
    <t>PRM</t>
  </si>
  <si>
    <t>ADASME</t>
  </si>
  <si>
    <t xml:space="preserve">FRANCISCA </t>
  </si>
  <si>
    <t>BEATRIZ</t>
  </si>
  <si>
    <t>SEITZ</t>
  </si>
  <si>
    <t>FRANCISCO ENRIQUE</t>
  </si>
  <si>
    <t>EDSON ADRIAN</t>
  </si>
  <si>
    <t>RODRIGO EDUARDO</t>
  </si>
  <si>
    <t>WASHINGTON DEL CARMEN</t>
  </si>
  <si>
    <t>SEBASTIAN ANTONIO</t>
  </si>
  <si>
    <t>DANIEL EDUARDO</t>
  </si>
  <si>
    <t>LINCOÑIR</t>
  </si>
  <si>
    <t>MANUEL ANTONIO</t>
  </si>
  <si>
    <t>JOSE ISAIAS</t>
  </si>
  <si>
    <t>FERNADO ENRIQUE</t>
  </si>
  <si>
    <t>FRANCO EDUARDO</t>
  </si>
  <si>
    <t>HARRY ANTONIO</t>
  </si>
  <si>
    <t>QUINTANA</t>
  </si>
  <si>
    <t>BORIS ALEJANDRO</t>
  </si>
  <si>
    <t>PASSALACQUA</t>
  </si>
  <si>
    <t>MICHEL ANTONIO</t>
  </si>
  <si>
    <t xml:space="preserve">HURTADO </t>
  </si>
  <si>
    <t>ANTONIO ALEXIS</t>
  </si>
  <si>
    <t>HIGUERAS</t>
  </si>
  <si>
    <t xml:space="preserve">ROBINSON </t>
  </si>
  <si>
    <t>CRISTIAN RONALDO</t>
  </si>
  <si>
    <t>ENRIQUE ANTONIO</t>
  </si>
  <si>
    <t xml:space="preserve">VILLEGAS </t>
  </si>
  <si>
    <t>MAICHOL</t>
  </si>
  <si>
    <t>18.286.793-4</t>
  </si>
  <si>
    <t xml:space="preserve">LOS VILOS </t>
  </si>
  <si>
    <t>URIBE</t>
  </si>
  <si>
    <t>14.018.838-7</t>
  </si>
  <si>
    <t>MAFORTE</t>
  </si>
  <si>
    <t>CRISTOBAL</t>
  </si>
  <si>
    <t>19-900.039-K</t>
  </si>
  <si>
    <t>14.542.287-9</t>
  </si>
  <si>
    <t>GUIN</t>
  </si>
  <si>
    <t>BASTIAN</t>
  </si>
  <si>
    <t>17.114.923-1</t>
  </si>
  <si>
    <t>10.873.876-6</t>
  </si>
  <si>
    <t>15.692.643-4</t>
  </si>
  <si>
    <t>11.904.070-1</t>
  </si>
  <si>
    <t>SIGIFREDO</t>
  </si>
  <si>
    <t>6.145.749-6</t>
  </si>
  <si>
    <t>GANDARA</t>
  </si>
  <si>
    <t>MENESES</t>
  </si>
  <si>
    <t>BERNARDO</t>
  </si>
  <si>
    <t>15.521.577-1</t>
  </si>
  <si>
    <t>15.823.529-3</t>
  </si>
  <si>
    <t>LEDEZMA</t>
  </si>
  <si>
    <t>JONNY</t>
  </si>
  <si>
    <t>18.660.750-3</t>
  </si>
  <si>
    <t>20.530.896-5</t>
  </si>
  <si>
    <t>17.688.290-5</t>
  </si>
  <si>
    <t>17.618.896-0</t>
  </si>
  <si>
    <t>AGURTO</t>
  </si>
  <si>
    <t>RUSETT</t>
  </si>
  <si>
    <t>LEONARD</t>
  </si>
  <si>
    <t>17.344.299-4</t>
  </si>
  <si>
    <t>ELSON</t>
  </si>
  <si>
    <t>10.969.480-0</t>
  </si>
  <si>
    <t>SANZANA</t>
  </si>
  <si>
    <t>WILLIAM</t>
  </si>
  <si>
    <t>15.490.707-6</t>
  </si>
  <si>
    <t>10.872.359-9</t>
  </si>
  <si>
    <t>15.191.716-K</t>
  </si>
  <si>
    <t>13.297.754-2</t>
  </si>
  <si>
    <t>13.761.496-0</t>
  </si>
  <si>
    <t xml:space="preserve">TAPIA </t>
  </si>
  <si>
    <t>DIEGO</t>
  </si>
  <si>
    <t>19.048.821-7</t>
  </si>
  <si>
    <t>13.178.083-4</t>
  </si>
  <si>
    <t>15.944.262-4</t>
  </si>
  <si>
    <t xml:space="preserve">CASTILLO </t>
  </si>
  <si>
    <t>12.792.376-0</t>
  </si>
  <si>
    <t>15.567.410-5</t>
  </si>
  <si>
    <t>FAUNDES</t>
  </si>
  <si>
    <t>13.018.694-7</t>
  </si>
  <si>
    <t>MARQUEZ</t>
  </si>
  <si>
    <t>15.366.415-3</t>
  </si>
  <si>
    <t>DOTE</t>
  </si>
  <si>
    <t>9.943.650-6</t>
  </si>
  <si>
    <t>PALAVICHINO</t>
  </si>
  <si>
    <t>8.970.268-2</t>
  </si>
  <si>
    <t>RICHARDO</t>
  </si>
  <si>
    <t>9.728.930-1</t>
  </si>
  <si>
    <t>13.667.744-6</t>
  </si>
  <si>
    <t>13.180.035-5</t>
  </si>
  <si>
    <t>13.841.805-7</t>
  </si>
  <si>
    <t>CANDIA</t>
  </si>
  <si>
    <t>9.758.092-8</t>
  </si>
  <si>
    <t>RENE</t>
  </si>
  <si>
    <t xml:space="preserve"> Katherine </t>
  </si>
  <si>
    <t>RIQUELME</t>
  </si>
  <si>
    <t>G.</t>
  </si>
  <si>
    <t>MARIO</t>
  </si>
  <si>
    <t>AMPUERO</t>
  </si>
  <si>
    <t>PAVEZ</t>
  </si>
  <si>
    <t>TALLER SOBRE TOLERANCIA A LA FRUSTRACIÓN Y MANEJO EMOCIONAL</t>
  </si>
  <si>
    <t>S30792</t>
  </si>
  <si>
    <t>NIBALDO ENRIQUE</t>
  </si>
  <si>
    <t>S30793</t>
  </si>
  <si>
    <t>JULIO MARCELO</t>
  </si>
  <si>
    <t>S30794</t>
  </si>
  <si>
    <t>JOSE HERNAN</t>
  </si>
  <si>
    <t>FS8994</t>
  </si>
  <si>
    <t>S30795</t>
  </si>
  <si>
    <t>S30796</t>
  </si>
  <si>
    <t>JORGE ELIAS</t>
  </si>
  <si>
    <t>S30797</t>
  </si>
  <si>
    <t>TRANSPORTES BARRAZA LIMITADA</t>
  </si>
  <si>
    <t>HORACIO CLEMENTE</t>
  </si>
  <si>
    <t>S30798</t>
  </si>
  <si>
    <t>NOVOA</t>
  </si>
  <si>
    <t>SERGIO FERNANDO</t>
  </si>
  <si>
    <t>S30799</t>
  </si>
  <si>
    <t>CHRISTIAN ALEJANDRO</t>
  </si>
  <si>
    <t>FI8976</t>
  </si>
  <si>
    <t>S30800</t>
  </si>
  <si>
    <t>CODEMARIN</t>
  </si>
  <si>
    <t>S30801</t>
  </si>
  <si>
    <t>S30802</t>
  </si>
  <si>
    <t>S30803</t>
  </si>
  <si>
    <t>S30804</t>
  </si>
  <si>
    <t>S30805</t>
  </si>
  <si>
    <t>S30806</t>
  </si>
  <si>
    <t>S30807</t>
  </si>
  <si>
    <t>S30808</t>
  </si>
  <si>
    <t>S30809</t>
  </si>
  <si>
    <t>S30810</t>
  </si>
  <si>
    <t>VASQUE</t>
  </si>
  <si>
    <t>DANIEL ENRIQUE</t>
  </si>
  <si>
    <t>FS8999</t>
  </si>
  <si>
    <t>S30811</t>
  </si>
  <si>
    <t>SEBASTIAN ALBERTO</t>
  </si>
  <si>
    <t>FS8903</t>
  </si>
  <si>
    <t>S30812</t>
  </si>
  <si>
    <t>S30813</t>
  </si>
  <si>
    <t>EDUARDO EMILIO</t>
  </si>
  <si>
    <t>S30814</t>
  </si>
  <si>
    <t>PEDRO SEGUNDO</t>
  </si>
  <si>
    <t>S30815</t>
  </si>
  <si>
    <t>DANIEL CARMELO</t>
  </si>
  <si>
    <t>S30816</t>
  </si>
  <si>
    <t>JUAN MARTINEZ</t>
  </si>
  <si>
    <t>FS8985</t>
  </si>
  <si>
    <t>S30817</t>
  </si>
  <si>
    <t>CHRISTIAN ANDRES</t>
  </si>
  <si>
    <t>S30818</t>
  </si>
  <si>
    <t xml:space="preserve">AYALA </t>
  </si>
  <si>
    <t>S30819</t>
  </si>
  <si>
    <t>TECNOEXPORT</t>
  </si>
  <si>
    <t>GARRAO</t>
  </si>
  <si>
    <t>ALEXIS DE JESUS</t>
  </si>
  <si>
    <t>FS8987</t>
  </si>
  <si>
    <t>S30820</t>
  </si>
  <si>
    <t xml:space="preserve">RICHARD ANDRES </t>
  </si>
  <si>
    <t>S30821</t>
  </si>
  <si>
    <t>WILSON ANTONIO</t>
  </si>
  <si>
    <t>S30822</t>
  </si>
  <si>
    <t>FS8906</t>
  </si>
  <si>
    <t>S30823</t>
  </si>
  <si>
    <t>BENITO ANDRES</t>
  </si>
  <si>
    <t>S30824</t>
  </si>
  <si>
    <t xml:space="preserve">CRISTIAN IVAN  </t>
  </si>
  <si>
    <t>S30825</t>
  </si>
  <si>
    <t xml:space="preserve">FLORES </t>
  </si>
  <si>
    <t>VIVAR</t>
  </si>
  <si>
    <t>WALDO ALFREDO</t>
  </si>
  <si>
    <t>S30826</t>
  </si>
  <si>
    <t>IMS</t>
  </si>
  <si>
    <t>SOLORZA</t>
  </si>
  <si>
    <t>GABRIEL EDUARDO</t>
  </si>
  <si>
    <t>S30827</t>
  </si>
  <si>
    <t>HUGO HUMBERTO</t>
  </si>
  <si>
    <t>S30828</t>
  </si>
  <si>
    <t>S30829</t>
  </si>
  <si>
    <t>S30830</t>
  </si>
  <si>
    <t>ELVIS DALTON</t>
  </si>
  <si>
    <t>S30831</t>
  </si>
  <si>
    <t>NAVIA</t>
  </si>
  <si>
    <t>ABRAHAM ARIEL</t>
  </si>
  <si>
    <t>S30832</t>
  </si>
  <si>
    <t>TRANSPORTES RUBEN</t>
  </si>
  <si>
    <t>JOSE ALBERTO</t>
  </si>
  <si>
    <t>S30833</t>
  </si>
  <si>
    <t>ALTIPLANICA</t>
  </si>
  <si>
    <t xml:space="preserve">SILVA </t>
  </si>
  <si>
    <t>DROGUETT</t>
  </si>
  <si>
    <t>S30834</t>
  </si>
  <si>
    <t>S30835</t>
  </si>
  <si>
    <t>PATRICIO ORLANDO</t>
  </si>
  <si>
    <t>S30836</t>
  </si>
  <si>
    <t>JORGE FRANCISCO</t>
  </si>
  <si>
    <t>S30837</t>
  </si>
  <si>
    <t>MOISES DEL ROSARIO</t>
  </si>
  <si>
    <t>FS8908</t>
  </si>
  <si>
    <t>S30838</t>
  </si>
  <si>
    <t>MONREAL</t>
  </si>
  <si>
    <t>JOHANN JESUS</t>
  </si>
  <si>
    <t>FS8988</t>
  </si>
  <si>
    <t>S30839</t>
  </si>
  <si>
    <t>S30840</t>
  </si>
  <si>
    <t>FS8990</t>
  </si>
  <si>
    <t>S30841</t>
  </si>
  <si>
    <t>S30842</t>
  </si>
  <si>
    <t>S30843</t>
  </si>
  <si>
    <t>S30844</t>
  </si>
  <si>
    <t>S30845</t>
  </si>
  <si>
    <t>FERNANDO ENRIQUE</t>
  </si>
  <si>
    <t>S30846</t>
  </si>
  <si>
    <t>YENIFER ROMINA</t>
  </si>
  <si>
    <t>S30847</t>
  </si>
  <si>
    <t>CLAUDIO DANIEL</t>
  </si>
  <si>
    <t>S30848</t>
  </si>
  <si>
    <t>OSCAR EDMUNDO</t>
  </si>
  <si>
    <t>S30849</t>
  </si>
  <si>
    <t>GUILLERMO JUVENAL</t>
  </si>
  <si>
    <t>S30850</t>
  </si>
  <si>
    <t>FABIAN OSVALDINO</t>
  </si>
  <si>
    <t>S30851</t>
  </si>
  <si>
    <t>TRANSPORTES GABRIEL ROMERO SILVA</t>
  </si>
  <si>
    <t>FABIO JESUS</t>
  </si>
  <si>
    <t>FS8913</t>
  </si>
  <si>
    <t>S30852</t>
  </si>
  <si>
    <t>FS8998</t>
  </si>
  <si>
    <t>S30853</t>
  </si>
  <si>
    <t>FS8917</t>
  </si>
  <si>
    <t>S30854</t>
  </si>
  <si>
    <t>MAUNA</t>
  </si>
  <si>
    <t xml:space="preserve">JUAN MANUEL  </t>
  </si>
  <si>
    <t>S30855</t>
  </si>
  <si>
    <t>RENE HUMBERTO</t>
  </si>
  <si>
    <t>S30856</t>
  </si>
  <si>
    <t>S30857</t>
  </si>
  <si>
    <t>YEAN PATRICIO</t>
  </si>
  <si>
    <t>S30858</t>
  </si>
  <si>
    <t>MANTENCIONES BOLT</t>
  </si>
  <si>
    <t>PABLO ALBERTO</t>
  </si>
  <si>
    <t>FS8997</t>
  </si>
  <si>
    <t>S30859</t>
  </si>
  <si>
    <t>RUBEN DARIO</t>
  </si>
  <si>
    <t>S30860</t>
  </si>
  <si>
    <t>GENARO ANDRES</t>
  </si>
  <si>
    <t>S30861</t>
  </si>
  <si>
    <t>TRANSPORTES JAIME HUMBERTO ZAMORA LANAS</t>
  </si>
  <si>
    <t>ALVIÑA</t>
  </si>
  <si>
    <t>CARLOS AMADOR</t>
  </si>
  <si>
    <t>FS8918</t>
  </si>
  <si>
    <t>S30862</t>
  </si>
  <si>
    <t>PALLAUTA</t>
  </si>
  <si>
    <t>S30863</t>
  </si>
  <si>
    <t>URZUA</t>
  </si>
  <si>
    <t>JIRALDO</t>
  </si>
  <si>
    <t>FS8916</t>
  </si>
  <si>
    <t>S30864</t>
  </si>
  <si>
    <t>S30865</t>
  </si>
  <si>
    <t>ERICK GUSTAVO</t>
  </si>
  <si>
    <t>S30866</t>
  </si>
  <si>
    <t>S30867</t>
  </si>
  <si>
    <t>MERCELINO ENRIQUE</t>
  </si>
  <si>
    <t>S30868</t>
  </si>
  <si>
    <t>DANIEL DEL TRANSITO</t>
  </si>
  <si>
    <t>FS8915</t>
  </si>
  <si>
    <t>S30869</t>
  </si>
  <si>
    <t>HURTADO</t>
  </si>
  <si>
    <t>HERNAN DEL CARMEN</t>
  </si>
  <si>
    <t>S30870</t>
  </si>
  <si>
    <t>HECTOR ANTONIO</t>
  </si>
  <si>
    <t>S30871</t>
  </si>
  <si>
    <t>CONVERS SERVICE</t>
  </si>
  <si>
    <t>FS8991</t>
  </si>
  <si>
    <t>S30872</t>
  </si>
  <si>
    <t>S30873</t>
  </si>
  <si>
    <t>FS8929</t>
  </si>
  <si>
    <t>S30874</t>
  </si>
  <si>
    <t>FREDDY ALONSO</t>
  </si>
  <si>
    <t>S30875</t>
  </si>
  <si>
    <t>HECTOR RAUL</t>
  </si>
  <si>
    <t>S30876</t>
  </si>
  <si>
    <t>DIEGO ANTONIO</t>
  </si>
  <si>
    <t>S30877</t>
  </si>
  <si>
    <t>S30878</t>
  </si>
  <si>
    <t>RAFAEL EDUARDO</t>
  </si>
  <si>
    <t>S30879</t>
  </si>
  <si>
    <t>JORGE DANILO</t>
  </si>
  <si>
    <t>S30880</t>
  </si>
  <si>
    <t>YERKO EDUARDO</t>
  </si>
  <si>
    <t>S30881</t>
  </si>
  <si>
    <t>OLIVER NADER</t>
  </si>
  <si>
    <t>S30882</t>
  </si>
  <si>
    <t>GUSTAVO OSCIEL</t>
  </si>
  <si>
    <t>S30883</t>
  </si>
  <si>
    <t>S30884</t>
  </si>
  <si>
    <t>S30885</t>
  </si>
  <si>
    <t>S30886</t>
  </si>
  <si>
    <t>CRISTIAN ELIAS</t>
  </si>
  <si>
    <t>S30887</t>
  </si>
  <si>
    <t>S30888</t>
  </si>
  <si>
    <t>PEDRO LEONIDAS</t>
  </si>
  <si>
    <t>S30889</t>
  </si>
  <si>
    <t>MARISELA GINETTE</t>
  </si>
  <si>
    <t>S30890</t>
  </si>
  <si>
    <t>JAVIER HUMBERTO</t>
  </si>
  <si>
    <t>S30891</t>
  </si>
  <si>
    <t>RMS</t>
  </si>
  <si>
    <t>LUIS JONATHAN</t>
  </si>
  <si>
    <t>FS8930</t>
  </si>
  <si>
    <t>S30892</t>
  </si>
  <si>
    <t>BLAWCIAK</t>
  </si>
  <si>
    <t>PAUL</t>
  </si>
  <si>
    <t>S30893</t>
  </si>
  <si>
    <t>S30894</t>
  </si>
  <si>
    <t>MANUEL SEGUNDO</t>
  </si>
  <si>
    <t>S30895</t>
  </si>
  <si>
    <t>MARCOS RAMON</t>
  </si>
  <si>
    <t>S30896</t>
  </si>
  <si>
    <t>S30897</t>
  </si>
  <si>
    <t>BARNETT</t>
  </si>
  <si>
    <t>JOSEPH IGNACIO</t>
  </si>
  <si>
    <t>S30898</t>
  </si>
  <si>
    <t>CARDENAS</t>
  </si>
  <si>
    <t>CARES</t>
  </si>
  <si>
    <t>JULIO CESAR</t>
  </si>
  <si>
    <t>FS8938</t>
  </si>
  <si>
    <t>S30899</t>
  </si>
  <si>
    <t>RAUL ORLANDO</t>
  </si>
  <si>
    <t>S30900</t>
  </si>
  <si>
    <t>ALEJANDRO ALBERTO</t>
  </si>
  <si>
    <t>S30901</t>
  </si>
  <si>
    <t>CRISTIAN DANIEL</t>
  </si>
  <si>
    <t>FS8986</t>
  </si>
  <si>
    <t>S30902</t>
  </si>
  <si>
    <t>S30903</t>
  </si>
  <si>
    <t xml:space="preserve">FAJARDO </t>
  </si>
  <si>
    <t>ERWIN ANDRES</t>
  </si>
  <si>
    <t>S30904</t>
  </si>
  <si>
    <t>ABATA</t>
  </si>
  <si>
    <t>CANCELADO A KARLITA</t>
  </si>
  <si>
    <t>S30905</t>
  </si>
  <si>
    <t>JUAN IVAN</t>
  </si>
  <si>
    <t>S30906</t>
  </si>
  <si>
    <t>ALEXIS EDUARDO</t>
  </si>
  <si>
    <t>S30907</t>
  </si>
  <si>
    <t>EDUARDO FABIAN</t>
  </si>
  <si>
    <t>S30908</t>
  </si>
  <si>
    <t>PEDRO NOLBERTO</t>
  </si>
  <si>
    <t>S30909</t>
  </si>
  <si>
    <t>DELFIN SEGUNDO</t>
  </si>
  <si>
    <t>S30910</t>
  </si>
  <si>
    <t>ANDRES ESTEBAN</t>
  </si>
  <si>
    <t>S30911</t>
  </si>
  <si>
    <t>URTUBIA</t>
  </si>
  <si>
    <t>S30912</t>
  </si>
  <si>
    <t xml:space="preserve">PEREIRA </t>
  </si>
  <si>
    <t>MIGUEL ALFONSO</t>
  </si>
  <si>
    <t>S30913</t>
  </si>
  <si>
    <t>RICHARD STEVEN</t>
  </si>
  <si>
    <t>S30914</t>
  </si>
  <si>
    <t>ELIZARDO ABEL</t>
  </si>
  <si>
    <t>S30915</t>
  </si>
  <si>
    <t>LANAS</t>
  </si>
  <si>
    <t>LEVI SILVANO</t>
  </si>
  <si>
    <t>S30916</t>
  </si>
  <si>
    <t>ALBORNOZ</t>
  </si>
  <si>
    <t>MAMANI</t>
  </si>
  <si>
    <t>S30917</t>
  </si>
  <si>
    <t>GERALDO</t>
  </si>
  <si>
    <t>HUENCHULLAN</t>
  </si>
  <si>
    <t>HUGO ANGEL</t>
  </si>
  <si>
    <t>S30918</t>
  </si>
  <si>
    <t>QUINTREQUEO</t>
  </si>
  <si>
    <t>MANQUEÑIR</t>
  </si>
  <si>
    <t>FRANCISCO RODOLFO</t>
  </si>
  <si>
    <t>S30919</t>
  </si>
  <si>
    <t>MARIO ALFONSO</t>
  </si>
  <si>
    <t>S30920</t>
  </si>
  <si>
    <t>REJAS</t>
  </si>
  <si>
    <t>SEBASTIAN ISAHIAS</t>
  </si>
  <si>
    <t>S30921</t>
  </si>
  <si>
    <t>GUEVARA</t>
  </si>
  <si>
    <t>JOHNATAN NELSON</t>
  </si>
  <si>
    <t>S30922</t>
  </si>
  <si>
    <t>RAVAT</t>
  </si>
  <si>
    <t>ROBINSON CRISTIAN</t>
  </si>
  <si>
    <t>FS8992</t>
  </si>
  <si>
    <t>S30923</t>
  </si>
  <si>
    <t>ROBINSON LUIS</t>
  </si>
  <si>
    <t>S30924</t>
  </si>
  <si>
    <t>GUILLERMO ALONSO</t>
  </si>
  <si>
    <t>S30925</t>
  </si>
  <si>
    <t>FS8933</t>
  </si>
  <si>
    <t>S30926</t>
  </si>
  <si>
    <t>ALEX  MARCELO</t>
  </si>
  <si>
    <t>S30927</t>
  </si>
  <si>
    <t>S30928</t>
  </si>
  <si>
    <t>MARIO ANTONIO</t>
  </si>
  <si>
    <t>S30929</t>
  </si>
  <si>
    <t>PATRICIO ANTONIO</t>
  </si>
  <si>
    <t>S30930</t>
  </si>
  <si>
    <t>SEURA</t>
  </si>
  <si>
    <t>CAMPILLAY</t>
  </si>
  <si>
    <t>RENE ALFONSO</t>
  </si>
  <si>
    <t>171/2020</t>
  </si>
  <si>
    <t>FS8995</t>
  </si>
  <si>
    <t>S30931</t>
  </si>
  <si>
    <t>FRANCISCO SEGUNDO</t>
  </si>
  <si>
    <t>161/2020</t>
  </si>
  <si>
    <t>FS8996</t>
  </si>
  <si>
    <t>S30932</t>
  </si>
  <si>
    <t>VILLAGRAN</t>
  </si>
  <si>
    <t>FELIX AMADIEL</t>
  </si>
  <si>
    <t>S30933</t>
  </si>
  <si>
    <t>S30934</t>
  </si>
  <si>
    <t>HUGO ARTURO</t>
  </si>
  <si>
    <t>S30935</t>
  </si>
  <si>
    <t>GUARINGA</t>
  </si>
  <si>
    <t>MILENKO ANDRES</t>
  </si>
  <si>
    <t>S30936</t>
  </si>
  <si>
    <t>SOURCING</t>
  </si>
  <si>
    <t>IBO IGNACIO</t>
  </si>
  <si>
    <t>FS8934</t>
  </si>
  <si>
    <t>S30937</t>
  </si>
  <si>
    <t>DANILO ROGELIO DE LOUDES</t>
  </si>
  <si>
    <t>S30938</t>
  </si>
  <si>
    <t>RAFAEL ARMANDO</t>
  </si>
  <si>
    <t>S30939</t>
  </si>
  <si>
    <t>LILLO</t>
  </si>
  <si>
    <t>S30940</t>
  </si>
  <si>
    <t>CLAUDIO ANDRE</t>
  </si>
  <si>
    <t>FS8935</t>
  </si>
  <si>
    <t>S30941</t>
  </si>
  <si>
    <t>CASTAÑO</t>
  </si>
  <si>
    <t>REINA</t>
  </si>
  <si>
    <t>LEONARDO FABIO</t>
  </si>
  <si>
    <t>S30942</t>
  </si>
  <si>
    <t>CGE</t>
  </si>
  <si>
    <t>S30943</t>
  </si>
  <si>
    <t>CORDANO</t>
  </si>
  <si>
    <t>FELIPE ALEJANDRO</t>
  </si>
  <si>
    <t>S30944</t>
  </si>
  <si>
    <t>S30945</t>
  </si>
  <si>
    <t>EDGARDO ANTONIO</t>
  </si>
  <si>
    <t>S30946</t>
  </si>
  <si>
    <t>ELVYS SANDRO</t>
  </si>
  <si>
    <t>S30947</t>
  </si>
  <si>
    <t>KEREN FRANCHESCA</t>
  </si>
  <si>
    <t>FS8993</t>
  </si>
  <si>
    <t>S30948</t>
  </si>
  <si>
    <t>JAHDIEL ISAAC</t>
  </si>
  <si>
    <t>S30949</t>
  </si>
  <si>
    <t>S30950</t>
  </si>
  <si>
    <t>FS8939</t>
  </si>
  <si>
    <t>S30951</t>
  </si>
  <si>
    <t>ALBINO ARTEMIO</t>
  </si>
  <si>
    <t>S30952</t>
  </si>
  <si>
    <t>NEFTALI MATEO</t>
  </si>
  <si>
    <t>S30953</t>
  </si>
  <si>
    <t>S30954</t>
  </si>
  <si>
    <t>GERMAN DEL TRANSITO</t>
  </si>
  <si>
    <t>S30955</t>
  </si>
  <si>
    <t>VILICHICH</t>
  </si>
  <si>
    <t>MILLA</t>
  </si>
  <si>
    <t>GERONIMO JOSE</t>
  </si>
  <si>
    <t>EVALUACIÓN PSICOLOGICA</t>
  </si>
  <si>
    <t>CLAUDIO BAEZ PARTICULAR</t>
  </si>
  <si>
    <t>BAEZ</t>
  </si>
  <si>
    <t xml:space="preserve">CLAUDIO </t>
  </si>
  <si>
    <t>FS8909</t>
  </si>
  <si>
    <t>MAXIMO MANUEL</t>
  </si>
  <si>
    <t>RODRIGO ALEXANDER</t>
  </si>
  <si>
    <t>LEANDRO ARTURO</t>
  </si>
  <si>
    <t>S30956</t>
  </si>
  <si>
    <t>RAUL ESTEBAN</t>
  </si>
  <si>
    <t>S30957</t>
  </si>
  <si>
    <t>MARIO ALBERTO</t>
  </si>
  <si>
    <t>FI8978</t>
  </si>
  <si>
    <t>S30958</t>
  </si>
  <si>
    <t>S30959</t>
  </si>
  <si>
    <t>S30960</t>
  </si>
  <si>
    <t>S30961</t>
  </si>
  <si>
    <t>OMAR SEBASTIAN</t>
  </si>
  <si>
    <t>S30962</t>
  </si>
  <si>
    <t>S30963</t>
  </si>
  <si>
    <t>SANTIAGO SERGIO</t>
  </si>
  <si>
    <t>S30964</t>
  </si>
  <si>
    <t>CHANDIA</t>
  </si>
  <si>
    <t>ILICH MANUEL</t>
  </si>
  <si>
    <t>S30965</t>
  </si>
  <si>
    <t>MARCELO ALEJANDRO</t>
  </si>
  <si>
    <t>S30966</t>
  </si>
  <si>
    <t>EXEQUIEL HERMINDO</t>
  </si>
  <si>
    <t>S30967</t>
  </si>
  <si>
    <t>ARIAS</t>
  </si>
  <si>
    <t>DIEGO NATAN</t>
  </si>
  <si>
    <t>S30968</t>
  </si>
  <si>
    <t>JURE</t>
  </si>
  <si>
    <t>RODRIGO CHIPLE</t>
  </si>
  <si>
    <t>S30969</t>
  </si>
  <si>
    <t>CRISTHIAN MAURICIO</t>
  </si>
  <si>
    <t>S30970</t>
  </si>
  <si>
    <t>OPAZO</t>
  </si>
  <si>
    <t>S30971</t>
  </si>
  <si>
    <t>RODRIGO PAOLO</t>
  </si>
  <si>
    <t>S30972</t>
  </si>
  <si>
    <t>NINA</t>
  </si>
  <si>
    <t>S30973</t>
  </si>
  <si>
    <t>S30974</t>
  </si>
  <si>
    <t>MADARIAGA</t>
  </si>
  <si>
    <t>ROLANDO ALEXIS</t>
  </si>
  <si>
    <t>S30975</t>
  </si>
  <si>
    <t>CRISTIAN MARCEL</t>
  </si>
  <si>
    <t>S30976</t>
  </si>
  <si>
    <t>COLOMA</t>
  </si>
  <si>
    <t>JORGE ALEJANDRO</t>
  </si>
  <si>
    <t>S30977</t>
  </si>
  <si>
    <t>OMAR ANDRES</t>
  </si>
  <si>
    <t>S30978</t>
  </si>
  <si>
    <t>S30979</t>
  </si>
  <si>
    <t>ARGANDOÑA</t>
  </si>
  <si>
    <t>OGUEDA</t>
  </si>
  <si>
    <t>FI-8980</t>
  </si>
  <si>
    <t>REEVALUACION AVERSION</t>
  </si>
  <si>
    <t>ENZO FABIAN</t>
  </si>
  <si>
    <t>ANDRES ULISES</t>
  </si>
  <si>
    <t>HANS ANTONY</t>
  </si>
  <si>
    <t>ERICES</t>
  </si>
  <si>
    <t xml:space="preserve">PARTICULAR </t>
  </si>
  <si>
    <t>YERKO</t>
  </si>
  <si>
    <t>CLAUDIO</t>
  </si>
  <si>
    <t xml:space="preserve">PABLO  </t>
  </si>
  <si>
    <t>FABREGA</t>
  </si>
  <si>
    <t>TRANSPORTES MABEAL</t>
  </si>
  <si>
    <t>ALCOTA</t>
  </si>
  <si>
    <t>RYO</t>
  </si>
  <si>
    <t>AMABLE</t>
  </si>
  <si>
    <t xml:space="preserve">FABIAN </t>
  </si>
  <si>
    <t>WALDO</t>
  </si>
  <si>
    <t>12.131.648-K</t>
  </si>
  <si>
    <t>CONSULTA</t>
  </si>
  <si>
    <t>ROCIO CANALES</t>
  </si>
  <si>
    <t xml:space="preserve">EFECTIVO </t>
  </si>
  <si>
    <t>FS8947</t>
  </si>
  <si>
    <t>T4736</t>
  </si>
  <si>
    <t>T4737</t>
  </si>
  <si>
    <t>MAURICIO ANDRES</t>
  </si>
  <si>
    <t>T4738</t>
  </si>
  <si>
    <t>LEYTAN</t>
  </si>
  <si>
    <t>MILBAN EDUARDO</t>
  </si>
  <si>
    <t>T4739</t>
  </si>
  <si>
    <t>LEONARDO ESTANISDORO</t>
  </si>
  <si>
    <t>T4740</t>
  </si>
  <si>
    <t>AZOCAR</t>
  </si>
  <si>
    <t>FRANCISCO MAURICIO</t>
  </si>
  <si>
    <t>T4741</t>
  </si>
  <si>
    <t>PEDREROS</t>
  </si>
  <si>
    <t>ÑUÑES</t>
  </si>
  <si>
    <t>NICOMEDES ALEJANDRO</t>
  </si>
  <si>
    <t>T4742</t>
  </si>
  <si>
    <t>PERALTA</t>
  </si>
  <si>
    <t>BENEDICTO ALEJANDRO</t>
  </si>
  <si>
    <t>T4743</t>
  </si>
  <si>
    <t>T4744</t>
  </si>
  <si>
    <t>SANTOS</t>
  </si>
  <si>
    <t>JUAN ESTEAN</t>
  </si>
  <si>
    <t>T4745</t>
  </si>
  <si>
    <t>MITBAN EDUARDO</t>
  </si>
  <si>
    <t>T4746</t>
  </si>
  <si>
    <t>EDUARDO SATURNINO</t>
  </si>
  <si>
    <t>T4747</t>
  </si>
  <si>
    <t>RAUL ALEJANDRO</t>
  </si>
  <si>
    <t>T4748</t>
  </si>
  <si>
    <t>T4749</t>
  </si>
  <si>
    <t>T4750</t>
  </si>
  <si>
    <t>HERNADEZ</t>
  </si>
  <si>
    <t>T4751</t>
  </si>
  <si>
    <t>RIGUELME</t>
  </si>
  <si>
    <t>T4752</t>
  </si>
  <si>
    <t>T4753</t>
  </si>
  <si>
    <t>GALLEGUILLOS</t>
  </si>
  <si>
    <t>ALDO RUBEN</t>
  </si>
  <si>
    <t>T4754</t>
  </si>
  <si>
    <t>T4755</t>
  </si>
  <si>
    <t>CALLEJOS</t>
  </si>
  <si>
    <t>OYANDEL</t>
  </si>
  <si>
    <t>CARLOS PATRICIO</t>
  </si>
  <si>
    <t>T4756</t>
  </si>
  <si>
    <t>BRANDO MICAEL</t>
  </si>
  <si>
    <t>T4757</t>
  </si>
  <si>
    <t>LUIS JOSE</t>
  </si>
  <si>
    <t>T4758</t>
  </si>
  <si>
    <t>CORDERO</t>
  </si>
  <si>
    <t>VICTOR ROGELIO</t>
  </si>
  <si>
    <t>T4759</t>
  </si>
  <si>
    <t>T4760</t>
  </si>
  <si>
    <t>T4761</t>
  </si>
  <si>
    <t>CLAVERIA</t>
  </si>
  <si>
    <t>JERKO EDUARDO</t>
  </si>
  <si>
    <t>T4762</t>
  </si>
  <si>
    <t>T4763</t>
  </si>
  <si>
    <t>ADAN DE LA CRUZ</t>
  </si>
  <si>
    <t>T4764</t>
  </si>
  <si>
    <t>T4765</t>
  </si>
  <si>
    <t>T4766</t>
  </si>
  <si>
    <t xml:space="preserve">ROBLEDO </t>
  </si>
  <si>
    <t>MOISES ALEJANDRO</t>
  </si>
  <si>
    <t>T4767</t>
  </si>
  <si>
    <t>T4768</t>
  </si>
  <si>
    <t>T4769</t>
  </si>
  <si>
    <t>T4770</t>
  </si>
  <si>
    <t>T4771</t>
  </si>
  <si>
    <t>PRADO</t>
  </si>
  <si>
    <t>GASTON ANTONIO</t>
  </si>
  <si>
    <t>T4772</t>
  </si>
  <si>
    <t>T4773</t>
  </si>
  <si>
    <t>T4774</t>
  </si>
  <si>
    <t>DANIEL ABRAHAM</t>
  </si>
  <si>
    <t>T4775</t>
  </si>
  <si>
    <t>JUAN GUILLERMO</t>
  </si>
  <si>
    <t>T4776</t>
  </si>
  <si>
    <t>CARLOS GUILLERMO</t>
  </si>
  <si>
    <t>S30980</t>
  </si>
  <si>
    <t>ABRIL</t>
  </si>
  <si>
    <t>PARTICULAR JUAN CONTRERAS TIRADO</t>
  </si>
  <si>
    <t>JUAN FRANCISCO CONTRERAS TIRADO</t>
  </si>
  <si>
    <t>TIRADO</t>
  </si>
  <si>
    <t>INGENIERO SUPERVISOR</t>
  </si>
  <si>
    <t>A3-A5-C-B-D</t>
  </si>
  <si>
    <t>S30981</t>
  </si>
  <si>
    <t>JEDE ADM DE OBRAS</t>
  </si>
  <si>
    <t>S30982</t>
  </si>
  <si>
    <t>B-D-A2</t>
  </si>
  <si>
    <t>S30983</t>
  </si>
  <si>
    <t>GUAJARDO</t>
  </si>
  <si>
    <t>S30984</t>
  </si>
  <si>
    <t>NORAMBUENA</t>
  </si>
  <si>
    <t>RAUL RICARDO</t>
  </si>
  <si>
    <t>S30985</t>
  </si>
  <si>
    <t>GONZALO ANDRES</t>
  </si>
  <si>
    <t>LABORATORISTA</t>
  </si>
  <si>
    <t>S30986</t>
  </si>
  <si>
    <t>WILLY ADRIAN</t>
  </si>
  <si>
    <t>S30987</t>
  </si>
  <si>
    <t>EV. AVERSION AL RIESGO</t>
  </si>
  <si>
    <t>JONATHAN MICHAEL</t>
  </si>
  <si>
    <t>HORACIO</t>
  </si>
  <si>
    <t>RODRIGO ANTONIO</t>
  </si>
  <si>
    <t>FS9014</t>
  </si>
  <si>
    <t>S30988</t>
  </si>
  <si>
    <t>GONZALO ENRIQUE</t>
  </si>
  <si>
    <t xml:space="preserve">KARLA NUÑEZ </t>
  </si>
  <si>
    <t>CREDITO</t>
  </si>
  <si>
    <t>S30989</t>
  </si>
  <si>
    <t>CABRERA</t>
  </si>
  <si>
    <t>DANIEL ALEXIS</t>
  </si>
  <si>
    <t>COORDINADOR LOGISTICO</t>
  </si>
  <si>
    <t>S30990</t>
  </si>
  <si>
    <t>S30991</t>
  </si>
  <si>
    <t>SOCIEDAD DE INVERSIONES Y TRANSPORTES BARRAZA LIMITADA</t>
  </si>
  <si>
    <t>A4-A2-D</t>
  </si>
  <si>
    <t>S30992</t>
  </si>
  <si>
    <t>OSTOS</t>
  </si>
  <si>
    <t>ARCE</t>
  </si>
  <si>
    <t>GUSTAVO CESAR</t>
  </si>
  <si>
    <t xml:space="preserve">A5 </t>
  </si>
  <si>
    <t>PAULO</t>
  </si>
  <si>
    <t>S30993</t>
  </si>
  <si>
    <t>MONTALBA</t>
  </si>
  <si>
    <t>FS9016</t>
  </si>
  <si>
    <t>S30994</t>
  </si>
  <si>
    <t>LUIS FELIPE</t>
  </si>
  <si>
    <t>15-0922</t>
  </si>
  <si>
    <t>S30995</t>
  </si>
  <si>
    <t>DANTE FABIAN</t>
  </si>
  <si>
    <t>S30996</t>
  </si>
  <si>
    <t>RICHARD ANTONI</t>
  </si>
  <si>
    <t>S30997</t>
  </si>
  <si>
    <t>M-2</t>
  </si>
  <si>
    <t>S30998</t>
  </si>
  <si>
    <t>NICOLAS ALBERTO</t>
  </si>
  <si>
    <t>S30999</t>
  </si>
  <si>
    <t>RIGER HERNAN</t>
  </si>
  <si>
    <t>FS9019</t>
  </si>
  <si>
    <t>S31000</t>
  </si>
  <si>
    <t>EDGAR EMERSON FELIPE</t>
  </si>
  <si>
    <t>S31001</t>
  </si>
  <si>
    <t>S31002</t>
  </si>
  <si>
    <t>DISAL CHILE SANITARIOS PORTABLES LIMITADA</t>
  </si>
  <si>
    <t>GANGA</t>
  </si>
  <si>
    <t>ALVARO ARMANDO</t>
  </si>
  <si>
    <t>A4-B</t>
  </si>
  <si>
    <t>S31003</t>
  </si>
  <si>
    <t>ROBERT ELADIO</t>
  </si>
  <si>
    <t>FS9058</t>
  </si>
  <si>
    <t>S31004</t>
  </si>
  <si>
    <t>OLIVER ALFREDO</t>
  </si>
  <si>
    <t>S31005</t>
  </si>
  <si>
    <t>LUIS ISMENIO</t>
  </si>
  <si>
    <t>C-D-A1-A2</t>
  </si>
  <si>
    <t>FS9062</t>
  </si>
  <si>
    <t>S31006</t>
  </si>
  <si>
    <t>DURANDAL</t>
  </si>
  <si>
    <t>ABRIGO</t>
  </si>
  <si>
    <t>RONALD CRISTIAN</t>
  </si>
  <si>
    <t>FS-062</t>
  </si>
  <si>
    <t>S31007</t>
  </si>
  <si>
    <t>SAGREDO</t>
  </si>
  <si>
    <t>ROBERTO PATRICIO</t>
  </si>
  <si>
    <t>SUBGERENTE DE OPERACIONES</t>
  </si>
  <si>
    <t>FI9038</t>
  </si>
  <si>
    <t>S31008</t>
  </si>
  <si>
    <t>S31009</t>
  </si>
  <si>
    <t>VICTOR ENRIQUE</t>
  </si>
  <si>
    <t>OPERADOR PLANTA</t>
  </si>
  <si>
    <t>FS9044</t>
  </si>
  <si>
    <t>ERIC IGOR</t>
  </si>
  <si>
    <t>S31010</t>
  </si>
  <si>
    <t>12.395.418-1</t>
  </si>
  <si>
    <t>ADMINISTRATIVO CONDUCTOR</t>
  </si>
  <si>
    <t>S31011</t>
  </si>
  <si>
    <t>TITO ELISEO</t>
  </si>
  <si>
    <t>S31012</t>
  </si>
  <si>
    <t>CARLOS ISAAC</t>
  </si>
  <si>
    <t>S31013</t>
  </si>
  <si>
    <t>JUAN ANTONIO MARTINEZ TERRAZA</t>
  </si>
  <si>
    <t>FS9051</t>
  </si>
  <si>
    <t>S31014</t>
  </si>
  <si>
    <t>DENIS ANTONIO</t>
  </si>
  <si>
    <t>S31015</t>
  </si>
  <si>
    <t>SIAS</t>
  </si>
  <si>
    <t>S31016</t>
  </si>
  <si>
    <t>CIELO</t>
  </si>
  <si>
    <t>LEONARDO FERNANDO</t>
  </si>
  <si>
    <t>S31017</t>
  </si>
  <si>
    <t>OPERADOR MANTENEDOR</t>
  </si>
  <si>
    <t>FS9060</t>
  </si>
  <si>
    <t>I9490</t>
  </si>
  <si>
    <t>A2-A4 B D</t>
  </si>
  <si>
    <t xml:space="preserve">TRANSFRENCIA </t>
  </si>
  <si>
    <t>EDUARDO BRICEÑO</t>
  </si>
  <si>
    <t>I9491</t>
  </si>
  <si>
    <t>LUIS ALEXANDER</t>
  </si>
  <si>
    <t>I9492</t>
  </si>
  <si>
    <t>ARENA</t>
  </si>
  <si>
    <t>MANUEL ENRIQUE</t>
  </si>
  <si>
    <t>A1-A2 B D</t>
  </si>
  <si>
    <t>I9493</t>
  </si>
  <si>
    <t>JAIME ULISES</t>
  </si>
  <si>
    <t>I9494</t>
  </si>
  <si>
    <t>JAIME LANAS</t>
  </si>
  <si>
    <t>LANA</t>
  </si>
  <si>
    <t>JAIME DEL CARMEN</t>
  </si>
  <si>
    <t>I9495</t>
  </si>
  <si>
    <t>I9496</t>
  </si>
  <si>
    <t>I9497</t>
  </si>
  <si>
    <t>ALIRO ENRIQUE</t>
  </si>
  <si>
    <t>I9499</t>
  </si>
  <si>
    <t>JUAN CARLOS MUÑOZ PARRA</t>
  </si>
  <si>
    <t>JUAN CARLOS MUNOZ PARRA</t>
  </si>
  <si>
    <t>JORGE ENRIQUE</t>
  </si>
  <si>
    <t>A1-A2-C</t>
  </si>
  <si>
    <t>I9500</t>
  </si>
  <si>
    <t>ARELLANA</t>
  </si>
  <si>
    <t>I9501</t>
  </si>
  <si>
    <t>I9502</t>
  </si>
  <si>
    <t>FRANK ALEJANDRO</t>
  </si>
  <si>
    <t xml:space="preserve">A2-A4 </t>
  </si>
  <si>
    <t>I9503</t>
  </si>
  <si>
    <t>VICENTE BRUNO</t>
  </si>
  <si>
    <t>I9504</t>
  </si>
  <si>
    <t>GALLO</t>
  </si>
  <si>
    <t>A2-A4-B-F</t>
  </si>
  <si>
    <t>I9506</t>
  </si>
  <si>
    <t xml:space="preserve">ADOLFO </t>
  </si>
  <si>
    <t>I9507</t>
  </si>
  <si>
    <t>A4-A2</t>
  </si>
  <si>
    <t>I9508</t>
  </si>
  <si>
    <t>TABILO</t>
  </si>
  <si>
    <t>I9509</t>
  </si>
  <si>
    <t xml:space="preserve">ENRIQUE </t>
  </si>
  <si>
    <t>76091747-9</t>
  </si>
  <si>
    <t>76091747-10</t>
  </si>
  <si>
    <t>76091747-11</t>
  </si>
  <si>
    <t>MUÑIZ</t>
  </si>
  <si>
    <t>76091747-12</t>
  </si>
  <si>
    <t>76091747-13</t>
  </si>
  <si>
    <t>76091747-14</t>
  </si>
  <si>
    <t>76091747-15</t>
  </si>
  <si>
    <t>76091747-16</t>
  </si>
  <si>
    <t>76091747-17</t>
  </si>
  <si>
    <t>76091747-18</t>
  </si>
  <si>
    <t>76091747-19</t>
  </si>
  <si>
    <t>76091747-20</t>
  </si>
  <si>
    <t>SUPERVIOR</t>
  </si>
  <si>
    <t>76091747-21</t>
  </si>
  <si>
    <t>76091747-22</t>
  </si>
  <si>
    <t>76091747-23</t>
  </si>
  <si>
    <t>76091747-24</t>
  </si>
  <si>
    <t>76091747-25</t>
  </si>
  <si>
    <t>76091747-26</t>
  </si>
  <si>
    <t>76091747-27</t>
  </si>
  <si>
    <t>18.257.269-1</t>
  </si>
  <si>
    <t>76091747-28</t>
  </si>
  <si>
    <t>76091747-30</t>
  </si>
  <si>
    <t>VILLARREAL</t>
  </si>
  <si>
    <t>76091747-31</t>
  </si>
  <si>
    <t>76091747-32</t>
  </si>
  <si>
    <t xml:space="preserve">POBLETE </t>
  </si>
  <si>
    <t>I9510</t>
  </si>
  <si>
    <t>ELAY ANTONIO</t>
  </si>
  <si>
    <t>12.832.446-1</t>
  </si>
  <si>
    <t>I9511</t>
  </si>
  <si>
    <t>STALYN VLADIMIR</t>
  </si>
  <si>
    <t>12.129.192-4</t>
  </si>
  <si>
    <t>I9512</t>
  </si>
  <si>
    <t>LATUZ</t>
  </si>
  <si>
    <t>PETER ALEXIS</t>
  </si>
  <si>
    <t>11.940.205-0</t>
  </si>
  <si>
    <t>I9513</t>
  </si>
  <si>
    <t>JOSE ALEJANDRO</t>
  </si>
  <si>
    <t>14.195.901-8</t>
  </si>
  <si>
    <t>I9514</t>
  </si>
  <si>
    <t>QUINTIN EDUARDO</t>
  </si>
  <si>
    <t>10.395.664-1</t>
  </si>
  <si>
    <t>A1-A2-C-D-B</t>
  </si>
  <si>
    <t>I9515</t>
  </si>
  <si>
    <t>MARCOS ALEJANDRO</t>
  </si>
  <si>
    <t>15.795.287-6</t>
  </si>
  <si>
    <t>I9516</t>
  </si>
  <si>
    <t xml:space="preserve">G Y S </t>
  </si>
  <si>
    <t>IRRIBARRA</t>
  </si>
  <si>
    <t>LAUREANO ENRIQUE</t>
  </si>
  <si>
    <t>11.798.963-1</t>
  </si>
  <si>
    <t>B-D-A5</t>
  </si>
  <si>
    <t>I9517</t>
  </si>
  <si>
    <t>ERNESTO EDUARDO</t>
  </si>
  <si>
    <t>10.653.983-9</t>
  </si>
  <si>
    <t>ENCARGADO LOGISTICA</t>
  </si>
  <si>
    <t>I9518</t>
  </si>
  <si>
    <t>FABIAN ANDRES</t>
  </si>
  <si>
    <t>16.192.927-1</t>
  </si>
  <si>
    <t>SUPERVISOR DE OBRAS</t>
  </si>
  <si>
    <t>I9519</t>
  </si>
  <si>
    <t>LUCIO ANDRES</t>
  </si>
  <si>
    <t>15.785.320-1</t>
  </si>
  <si>
    <t>OPERADOR CONDUCTOR</t>
  </si>
  <si>
    <t>I9520</t>
  </si>
  <si>
    <t>LEONIDAS NORABUENA FUENTES</t>
  </si>
  <si>
    <t>LEONIDAS NORABUENAS FUENTES</t>
  </si>
  <si>
    <t>NORABUENA</t>
  </si>
  <si>
    <t>JORGE  ANTONIO</t>
  </si>
  <si>
    <t>18.632.827-2</t>
  </si>
  <si>
    <t xml:space="preserve">SUPERVISOR </t>
  </si>
  <si>
    <t>I9521</t>
  </si>
  <si>
    <t>IGNACIO ENRIQUE</t>
  </si>
  <si>
    <t>18.317.921-7</t>
  </si>
  <si>
    <t>INSTALADOR DE CERCOS</t>
  </si>
  <si>
    <t>I9522</t>
  </si>
  <si>
    <t>SERIGIO ANTONIO</t>
  </si>
  <si>
    <t>8.161.674-4</t>
  </si>
  <si>
    <t xml:space="preserve">MAESTRO </t>
  </si>
  <si>
    <t>I9523</t>
  </si>
  <si>
    <t>LEONIDAS ANTONIO</t>
  </si>
  <si>
    <t>10.120.614-9</t>
  </si>
  <si>
    <t>I9524</t>
  </si>
  <si>
    <t>ALFREDO ENRIQUE VILLALOBOS ROMAN</t>
  </si>
  <si>
    <t>18.822.871-2</t>
  </si>
  <si>
    <t>CONDUCOR</t>
  </si>
  <si>
    <t>C-D-A2-A5</t>
  </si>
  <si>
    <t>I9525</t>
  </si>
  <si>
    <t>VALENCIANO</t>
  </si>
  <si>
    <t>ALEJANDRO FABIAN</t>
  </si>
  <si>
    <t>13.750.371-9</t>
  </si>
  <si>
    <t>I9526</t>
  </si>
  <si>
    <t>REINOSO</t>
  </si>
  <si>
    <t>CASTELLON</t>
  </si>
  <si>
    <t>19.349.775-6</t>
  </si>
  <si>
    <t>I9527</t>
  </si>
  <si>
    <t>16.162.214-1</t>
  </si>
  <si>
    <t>B-E</t>
  </si>
  <si>
    <t>I9528</t>
  </si>
  <si>
    <t>CAMILA ANDREA</t>
  </si>
  <si>
    <t>19.144.174-5</t>
  </si>
  <si>
    <t>PREVENCION DE RIESGOS</t>
  </si>
  <si>
    <t>I9529</t>
  </si>
  <si>
    <t>CRISTIAN JAVIER</t>
  </si>
  <si>
    <t>11.807.480-6</t>
  </si>
  <si>
    <t>JORJAL</t>
  </si>
  <si>
    <t>I9530</t>
  </si>
  <si>
    <t>ALDO ANTONIO</t>
  </si>
  <si>
    <t>17.174.709-0</t>
  </si>
  <si>
    <t>I9531</t>
  </si>
  <si>
    <t>18.952.856-6</t>
  </si>
  <si>
    <t>I9532</t>
  </si>
  <si>
    <t>PINOCHET</t>
  </si>
  <si>
    <t>17.785.761-0</t>
  </si>
  <si>
    <t>ASESOR EN PREVENSION</t>
  </si>
  <si>
    <t>I9533</t>
  </si>
  <si>
    <t>13.977.319-5</t>
  </si>
  <si>
    <t>OPERARIO DE RIEGO</t>
  </si>
  <si>
    <t>I9534</t>
  </si>
  <si>
    <t>09.335.315-3</t>
  </si>
  <si>
    <t>I9535</t>
  </si>
  <si>
    <t xml:space="preserve">FTF </t>
  </si>
  <si>
    <t>FTF SERVICIOS SPA</t>
  </si>
  <si>
    <t xml:space="preserve">FUENTES </t>
  </si>
  <si>
    <t>FRANCO</t>
  </si>
  <si>
    <t>19.296.253-6</t>
  </si>
  <si>
    <t>I9536</t>
  </si>
  <si>
    <t>JAVIER CONTRERAS EIRL</t>
  </si>
  <si>
    <t>ARRIENDO DE MAQUINARIAS MOVIMIENTO DE TIERRA JAVIER CONTRERAS EIRL</t>
  </si>
  <si>
    <t>YORLETT</t>
  </si>
  <si>
    <t>13.359.547-2</t>
  </si>
  <si>
    <t>I9537</t>
  </si>
  <si>
    <t>13.749.489-0</t>
  </si>
  <si>
    <t>AD. DE CONTRATO</t>
  </si>
  <si>
    <t xml:space="preserve">A4-B-C </t>
  </si>
  <si>
    <t>I9538</t>
  </si>
  <si>
    <t>ITALO</t>
  </si>
  <si>
    <t>12.397.883-8</t>
  </si>
  <si>
    <t>I9539</t>
  </si>
  <si>
    <t>BRIONES</t>
  </si>
  <si>
    <t>JUAN EDUARDO</t>
  </si>
  <si>
    <t>06.959.699-1</t>
  </si>
  <si>
    <t>I9540</t>
  </si>
  <si>
    <t>PALLERO</t>
  </si>
  <si>
    <t>GERMAN BAUTISTA</t>
  </si>
  <si>
    <t>17.642.697-7</t>
  </si>
  <si>
    <t>I9541</t>
  </si>
  <si>
    <t xml:space="preserve">CAMPOS </t>
  </si>
  <si>
    <t>DIEGO ALEJANDRO</t>
  </si>
  <si>
    <t>18.254.813-8</t>
  </si>
  <si>
    <t>PARTICULAR</t>
  </si>
  <si>
    <t xml:space="preserve">OPERADOR </t>
  </si>
  <si>
    <t>EV. TRABAJO EN ALTURA</t>
  </si>
  <si>
    <t xml:space="preserve">CANALES </t>
  </si>
  <si>
    <t>PANDOLFA</t>
  </si>
  <si>
    <t>OGAZ</t>
  </si>
  <si>
    <t>BORIS</t>
  </si>
  <si>
    <t>BETANCOURT</t>
  </si>
  <si>
    <t>SAMUEL</t>
  </si>
  <si>
    <t>GUILLERMO</t>
  </si>
  <si>
    <t>AARON</t>
  </si>
  <si>
    <t>DINAMARCA</t>
  </si>
  <si>
    <t>JINES</t>
  </si>
  <si>
    <t>MONRROY</t>
  </si>
  <si>
    <t>VELOZO</t>
  </si>
  <si>
    <t>ADEMAR</t>
  </si>
  <si>
    <t>BURGAS</t>
  </si>
  <si>
    <t>FABRICIO</t>
  </si>
  <si>
    <t>LAGOS</t>
  </si>
  <si>
    <t xml:space="preserve">DAVILA </t>
  </si>
  <si>
    <t>MARAMBIO</t>
  </si>
  <si>
    <t>FREDY</t>
  </si>
  <si>
    <t>LAZCANO</t>
  </si>
  <si>
    <t>BERNABE</t>
  </si>
  <si>
    <t>MARCELO</t>
  </si>
  <si>
    <t>RODOLFO</t>
  </si>
  <si>
    <t>JONATAN</t>
  </si>
  <si>
    <t xml:space="preserve">AVANZABE </t>
  </si>
  <si>
    <t>ANA MARIA</t>
  </si>
  <si>
    <t>ADMINISTRATIVA</t>
  </si>
  <si>
    <t>DARWIN</t>
  </si>
  <si>
    <t xml:space="preserve">URIBE </t>
  </si>
  <si>
    <t>GARCES</t>
  </si>
  <si>
    <t>PLACENCIA</t>
  </si>
  <si>
    <t>CATRIO</t>
  </si>
  <si>
    <t>EDWIN</t>
  </si>
  <si>
    <t xml:space="preserve">BASAEZ </t>
  </si>
  <si>
    <t xml:space="preserve">JORGE </t>
  </si>
  <si>
    <t xml:space="preserve">M2-ANDAMIERO </t>
  </si>
  <si>
    <t xml:space="preserve">RAUL </t>
  </si>
  <si>
    <t xml:space="preserve">AYUDANTE MAESTRO </t>
  </si>
  <si>
    <t xml:space="preserve"> CURSO TRABAJO EN ALTURA</t>
  </si>
  <si>
    <t>DIONELO OYANEDEL</t>
  </si>
  <si>
    <t>ZUARES</t>
  </si>
  <si>
    <t xml:space="preserve">ROBERTO LEMUS </t>
  </si>
  <si>
    <t>JOHAN</t>
  </si>
  <si>
    <t>JEREZ</t>
  </si>
  <si>
    <t>LABRE</t>
  </si>
  <si>
    <t>DEL PORTILLO</t>
  </si>
  <si>
    <t>VARELA</t>
  </si>
  <si>
    <t>MORALIS</t>
  </si>
  <si>
    <t>MAXIMILIANO</t>
  </si>
  <si>
    <t>MONSALVE</t>
  </si>
  <si>
    <t>FREIRE</t>
  </si>
  <si>
    <t>ROBINSON</t>
  </si>
  <si>
    <t>RAFENSU</t>
  </si>
  <si>
    <t>RED CARGO</t>
  </si>
  <si>
    <t>8.779.367-2</t>
  </si>
  <si>
    <t>AV. AL RIESGO</t>
  </si>
  <si>
    <t>EV.AVERSION  AL RIESGO</t>
  </si>
  <si>
    <t>PROCEL SPA</t>
  </si>
  <si>
    <t xml:space="preserve">NO APLICA </t>
  </si>
  <si>
    <t xml:space="preserve">ABRIL </t>
  </si>
  <si>
    <t xml:space="preserve">CURSO DESARROLLO DE NEGOCIOS VALOR 1 UF </t>
  </si>
  <si>
    <t xml:space="preserve">NO </t>
  </si>
  <si>
    <t>FI 9061</t>
  </si>
  <si>
    <t>ARRIENDO SALA</t>
  </si>
  <si>
    <t xml:space="preserve">BESALCO </t>
  </si>
  <si>
    <t>MAYO</t>
  </si>
  <si>
    <t>CLAVIJO</t>
  </si>
  <si>
    <t>LEONARDO GABRIEL</t>
  </si>
  <si>
    <t>12.818.671-9</t>
  </si>
  <si>
    <t>MAESTRO MONTAJE</t>
  </si>
  <si>
    <t>YONATHAN SERGIO</t>
  </si>
  <si>
    <t>15.084.474-6</t>
  </si>
  <si>
    <t>19.447.416-4</t>
  </si>
  <si>
    <t>VALLEJOS</t>
  </si>
  <si>
    <t>DANIEL FRANCISCO</t>
  </si>
  <si>
    <t>15.918.653-9</t>
  </si>
  <si>
    <t>PAÑOLERO</t>
  </si>
  <si>
    <t>CAROOZA</t>
  </si>
  <si>
    <t>ROBERTO ANIBAL</t>
  </si>
  <si>
    <t>15.682.504-2</t>
  </si>
  <si>
    <t>9.714.582-2</t>
  </si>
  <si>
    <t>ENC. EQUIPOS</t>
  </si>
  <si>
    <t>CARLOS RAUL</t>
  </si>
  <si>
    <t>QUEZADA</t>
  </si>
  <si>
    <t>MATIASD NICOLAS</t>
  </si>
  <si>
    <t>20.304.846-7</t>
  </si>
  <si>
    <t>GONZALO ANTONIO</t>
  </si>
  <si>
    <t>17.-164.812-2</t>
  </si>
  <si>
    <t>PATRICIO IGNACIO</t>
  </si>
  <si>
    <t>19.043.945-3</t>
  </si>
  <si>
    <t>BUSDTAMANTE</t>
  </si>
  <si>
    <t>DANIEL IGNACIO</t>
  </si>
  <si>
    <t>17.688.692-7</t>
  </si>
  <si>
    <t>CRISTOFER FABIAN</t>
  </si>
  <si>
    <t>18.018.101-6</t>
  </si>
  <si>
    <t xml:space="preserve">PSICOSENSOTECNICO </t>
  </si>
  <si>
    <t>GUILLERMO SEGUNDO</t>
  </si>
  <si>
    <t>15.049.350-1</t>
  </si>
  <si>
    <t>A2-A4-A5-B</t>
  </si>
  <si>
    <t xml:space="preserve">PATRICIA </t>
  </si>
  <si>
    <t>I9542</t>
  </si>
  <si>
    <t>12.788.671-7</t>
  </si>
  <si>
    <t>I9543</t>
  </si>
  <si>
    <t>13.190.985-3</t>
  </si>
  <si>
    <t>JEFE DE PROYECTOS</t>
  </si>
  <si>
    <t xml:space="preserve">KARLA </t>
  </si>
  <si>
    <t>I9544</t>
  </si>
  <si>
    <t>PATRICIO GERMAN</t>
  </si>
  <si>
    <t>10.807.523-6</t>
  </si>
  <si>
    <t>I9545</t>
  </si>
  <si>
    <t>JAIME DEL TRANSITO</t>
  </si>
  <si>
    <t>13.978.419-7</t>
  </si>
  <si>
    <t>I9546</t>
  </si>
  <si>
    <t>15.048.764-1</t>
  </si>
  <si>
    <t>I9547</t>
  </si>
  <si>
    <t>ARAOS</t>
  </si>
  <si>
    <t>MARCO ANDRES</t>
  </si>
  <si>
    <t>10.131.774-9</t>
  </si>
  <si>
    <t>A2 18.290</t>
  </si>
  <si>
    <t>I9548</t>
  </si>
  <si>
    <t>JAIME PABLO</t>
  </si>
  <si>
    <t>18.117.560-5</t>
  </si>
  <si>
    <t>I9549</t>
  </si>
  <si>
    <t>EDUARDO GABRIEL</t>
  </si>
  <si>
    <t>08.026.700-2</t>
  </si>
  <si>
    <t>I9550</t>
  </si>
  <si>
    <t>RIGOBERTO FLORES</t>
  </si>
  <si>
    <t>07.887.015-K</t>
  </si>
  <si>
    <t>MAESTRO 1</t>
  </si>
  <si>
    <t>MAESTRO 2</t>
  </si>
  <si>
    <t>RUBEN</t>
  </si>
  <si>
    <t>CRISTOFER</t>
  </si>
  <si>
    <t>ABRAHAM</t>
  </si>
  <si>
    <t>CAMILO</t>
  </si>
  <si>
    <t>ENCARGADO DE MAQUINARIA</t>
  </si>
  <si>
    <t>CARROZA</t>
  </si>
  <si>
    <t>ROBERTO</t>
  </si>
  <si>
    <t>I5551</t>
  </si>
  <si>
    <t>TRANSPORTES CUEVAS EIRL</t>
  </si>
  <si>
    <t>TRANSPORTES MARCELO CUEVAS EIRL</t>
  </si>
  <si>
    <t>13.977.895-2</t>
  </si>
  <si>
    <t>A3-A5-B-D 19.495</t>
  </si>
  <si>
    <t>MARCELO CUEVAS</t>
  </si>
  <si>
    <t>I9552</t>
  </si>
  <si>
    <t>VIEDMA</t>
  </si>
  <si>
    <t>MARCELO ANDRES</t>
  </si>
  <si>
    <t>13.258.953-4</t>
  </si>
  <si>
    <t>A2-A5-B-F 19.495</t>
  </si>
  <si>
    <t>I9553</t>
  </si>
  <si>
    <t>JONATHAN WALTER</t>
  </si>
  <si>
    <t>18.952.892-2</t>
  </si>
  <si>
    <t>A3-A5 19.495</t>
  </si>
  <si>
    <t>I9554</t>
  </si>
  <si>
    <t xml:space="preserve">GUTIERREZ </t>
  </si>
  <si>
    <t>LUIS GABRIEL</t>
  </si>
  <si>
    <t>13.978.379-4</t>
  </si>
  <si>
    <t>A2-A5-B-D 19.495</t>
  </si>
  <si>
    <t>I9555</t>
  </si>
  <si>
    <t>GUILLERMO MAURICIO</t>
  </si>
  <si>
    <t>14.241.191-1</t>
  </si>
  <si>
    <t>JMP Deposito Examen Jorge Campos 21-04-2020.PNG</t>
  </si>
  <si>
    <t>I9556</t>
  </si>
  <si>
    <t>10.556.568-2</t>
  </si>
  <si>
    <t>A2-A2-C-D 19.495.18.290</t>
  </si>
  <si>
    <t>I9557</t>
  </si>
  <si>
    <t>CESAR HUGO</t>
  </si>
  <si>
    <t>17.965..898-4</t>
  </si>
  <si>
    <t>A2-A4-B-D 19.495</t>
  </si>
  <si>
    <t>I9558</t>
  </si>
  <si>
    <t>SERENA</t>
  </si>
  <si>
    <t>JONAS JEFTE</t>
  </si>
  <si>
    <t>15.717.044-9</t>
  </si>
  <si>
    <t>A2-A4-B-C-D 19.495</t>
  </si>
  <si>
    <t>I9559</t>
  </si>
  <si>
    <t>MAICOL JONAS</t>
  </si>
  <si>
    <t>16.288.670-3</t>
  </si>
  <si>
    <t>A2-A5-D 19.495</t>
  </si>
  <si>
    <t>I9560</t>
  </si>
  <si>
    <t>13.750.254-2</t>
  </si>
  <si>
    <t>A2-A5 19.495</t>
  </si>
  <si>
    <t>BARAHORA</t>
  </si>
  <si>
    <t>17.686.662-4</t>
  </si>
  <si>
    <t>ONLINE</t>
  </si>
  <si>
    <t>MARCEL0</t>
  </si>
  <si>
    <t>15.615.506-3</t>
  </si>
  <si>
    <t>15.438.534-7</t>
  </si>
  <si>
    <t>15.906.491-3</t>
  </si>
  <si>
    <t>I9561</t>
  </si>
  <si>
    <t>AGUAEX</t>
  </si>
  <si>
    <t>AGUA EX SPA</t>
  </si>
  <si>
    <t xml:space="preserve">MONTOYA </t>
  </si>
  <si>
    <t>A2-A4-B 19.495</t>
  </si>
  <si>
    <t>DAYANA DIAZ</t>
  </si>
  <si>
    <t>ALVARO SEBASTIAN</t>
  </si>
  <si>
    <t>13.996.526-4</t>
  </si>
  <si>
    <t>IQ53-511</t>
  </si>
  <si>
    <t>HEITE</t>
  </si>
  <si>
    <t>INSPECTOR</t>
  </si>
  <si>
    <t>BONVIERE</t>
  </si>
  <si>
    <t>I9562</t>
  </si>
  <si>
    <t>PARTICUALR</t>
  </si>
  <si>
    <t>SUPERVISOR OPERACIONES</t>
  </si>
  <si>
    <t>I9563</t>
  </si>
  <si>
    <t>EURO ESCOLTAS</t>
  </si>
  <si>
    <t>SUITE EURO SPA</t>
  </si>
  <si>
    <t>SEBASTIAN IVO</t>
  </si>
  <si>
    <t>19.351.898-2</t>
  </si>
  <si>
    <t>A2-A5-C-D 19.495</t>
  </si>
  <si>
    <t xml:space="preserve">SI </t>
  </si>
  <si>
    <t>I9564</t>
  </si>
  <si>
    <t>26.671.967-1</t>
  </si>
  <si>
    <t>A2-A4-D 19.495</t>
  </si>
  <si>
    <t>I9565</t>
  </si>
  <si>
    <t>11.619.131-8</t>
  </si>
  <si>
    <t>I9566</t>
  </si>
  <si>
    <t>14.100.104-3</t>
  </si>
  <si>
    <t>A2-A4- 19.495</t>
  </si>
  <si>
    <t>I9567</t>
  </si>
  <si>
    <t>HERIBERTO SEGUNDO</t>
  </si>
  <si>
    <t>8.618.375-7</t>
  </si>
  <si>
    <t>OPERADOR CAMION</t>
  </si>
  <si>
    <t>A2-B-D 18.290</t>
  </si>
  <si>
    <t>I9568</t>
  </si>
  <si>
    <t>TRIVIÑO</t>
  </si>
  <si>
    <t>VICTOR ANTONIO</t>
  </si>
  <si>
    <t>13.362.730-8</t>
  </si>
  <si>
    <t>OPERADOR CAMION ALJIBE</t>
  </si>
  <si>
    <t>I9569</t>
  </si>
  <si>
    <t>HERNAN ALEXI</t>
  </si>
  <si>
    <t>15.190.923-K</t>
  </si>
  <si>
    <t>C-D-A2-A4 19.495</t>
  </si>
  <si>
    <t>I9570</t>
  </si>
  <si>
    <t>MAYKOL GIOVANNY</t>
  </si>
  <si>
    <t>17.331.566-K</t>
  </si>
  <si>
    <t xml:space="preserve">MECANICO A </t>
  </si>
  <si>
    <t>A2-D 19.495</t>
  </si>
  <si>
    <t>I9571</t>
  </si>
  <si>
    <t>JAIME DAVID</t>
  </si>
  <si>
    <t>16.729.689-0</t>
  </si>
  <si>
    <t>I9572</t>
  </si>
  <si>
    <t>SEGUNDO ABRAHAM</t>
  </si>
  <si>
    <t>10.244.773-5</t>
  </si>
  <si>
    <t>A4-D 19.495</t>
  </si>
  <si>
    <t>I9573</t>
  </si>
  <si>
    <t>IBAÑEZ</t>
  </si>
  <si>
    <t>16.307.609-8</t>
  </si>
  <si>
    <t>I9574</t>
  </si>
  <si>
    <t>ALEJANDRO ENRIQUE</t>
  </si>
  <si>
    <t>14.314.929-3</t>
  </si>
  <si>
    <t>A3-A5-D 19.495</t>
  </si>
  <si>
    <t>I9575</t>
  </si>
  <si>
    <t>17.642.743-4</t>
  </si>
  <si>
    <t>MECANICA A</t>
  </si>
  <si>
    <t>I9576</t>
  </si>
  <si>
    <t>DAVID ARNOLDO</t>
  </si>
  <si>
    <t>13.875.342-5</t>
  </si>
  <si>
    <t>I9577</t>
  </si>
  <si>
    <t>DAMIAN ALEJANDRO</t>
  </si>
  <si>
    <t>16.059.992-8</t>
  </si>
  <si>
    <t>CONDUCTOR-OPERADOR</t>
  </si>
  <si>
    <t>I9578</t>
  </si>
  <si>
    <t>15.785.084-9</t>
  </si>
  <si>
    <t>I9579</t>
  </si>
  <si>
    <t>ABRAHAM ISAAC</t>
  </si>
  <si>
    <t>9.385.355-5</t>
  </si>
  <si>
    <t>A1-A2-B-D 18.290</t>
  </si>
  <si>
    <t>I9580</t>
  </si>
  <si>
    <t>CLAUDIO ANTONIO</t>
  </si>
  <si>
    <t>14.527.211-4</t>
  </si>
  <si>
    <t>I9581</t>
  </si>
  <si>
    <t>IGNACIO FAUNDEZ</t>
  </si>
  <si>
    <t>9.310.815-9</t>
  </si>
  <si>
    <t>I9582</t>
  </si>
  <si>
    <t>16.313.926-K</t>
  </si>
  <si>
    <t>A2-A3-A5-B 19.495</t>
  </si>
  <si>
    <t>I9583</t>
  </si>
  <si>
    <t>OIVAR</t>
  </si>
  <si>
    <t>16.613.722-5</t>
  </si>
  <si>
    <t>I9584</t>
  </si>
  <si>
    <t>WILSON ALVARO</t>
  </si>
  <si>
    <t>19.042.269-0</t>
  </si>
  <si>
    <t>I9585</t>
  </si>
  <si>
    <t>HUMBERTO DEL ROSARIO</t>
  </si>
  <si>
    <t>10.233.734-4</t>
  </si>
  <si>
    <t>I9586</t>
  </si>
  <si>
    <t>FERNANDO ORIEL</t>
  </si>
  <si>
    <t>13.532.808-1</t>
  </si>
  <si>
    <t>I9587</t>
  </si>
  <si>
    <t>11.562.153-K</t>
  </si>
  <si>
    <t>I9588</t>
  </si>
  <si>
    <t>CLAUDIO MAXIMILIANO</t>
  </si>
  <si>
    <t>16.928.255-2</t>
  </si>
  <si>
    <t>I9589</t>
  </si>
  <si>
    <t>9.469.406-K</t>
  </si>
  <si>
    <t>A1-A2-D 18.290</t>
  </si>
  <si>
    <t>I9590</t>
  </si>
  <si>
    <t>FERNANDO GONZALO DEL CARMEN</t>
  </si>
  <si>
    <t>11.785.115-K</t>
  </si>
  <si>
    <t>A1-D 18.290</t>
  </si>
  <si>
    <t>I9591</t>
  </si>
  <si>
    <t>INZUNZA</t>
  </si>
  <si>
    <t>SAMUEL RODRIGO</t>
  </si>
  <si>
    <t>12.588.786-1</t>
  </si>
  <si>
    <t>I9592</t>
  </si>
  <si>
    <t>EDGARD JALEX</t>
  </si>
  <si>
    <t>13.587.556-2</t>
  </si>
  <si>
    <t>I9593</t>
  </si>
  <si>
    <t>12.107.115-0</t>
  </si>
  <si>
    <t>I9594</t>
  </si>
  <si>
    <t>14.437.206-9</t>
  </si>
  <si>
    <t>OPERADOR CARGADOR</t>
  </si>
  <si>
    <t>A4-B-D 19.495</t>
  </si>
  <si>
    <t>I9595</t>
  </si>
  <si>
    <t>LUAN</t>
  </si>
  <si>
    <t>13.176.858-3</t>
  </si>
  <si>
    <t>I9596</t>
  </si>
  <si>
    <t>13.462.830-8</t>
  </si>
  <si>
    <t>I9597</t>
  </si>
  <si>
    <t>15.852.885-1</t>
  </si>
  <si>
    <t>OPERADOR BULLDOZER MINA</t>
  </si>
  <si>
    <t>I9598</t>
  </si>
  <si>
    <t>JORGE RICHARD</t>
  </si>
  <si>
    <t>11.758.252-3</t>
  </si>
  <si>
    <t>OPERADOR EXCAVADORA</t>
  </si>
  <si>
    <t>A2-B-C-D 18.290</t>
  </si>
  <si>
    <t>I9599</t>
  </si>
  <si>
    <t>MONARDEZ</t>
  </si>
  <si>
    <t>12.944.698-6</t>
  </si>
  <si>
    <t>A4-AD- 19.495</t>
  </si>
  <si>
    <t>I9600</t>
  </si>
  <si>
    <t>TRANSPORTES SAN ANDRES</t>
  </si>
  <si>
    <t>SAN ANDRES SPA</t>
  </si>
  <si>
    <t>JAIME HECTOR</t>
  </si>
  <si>
    <t>16.602.266-5</t>
  </si>
  <si>
    <t>I9601</t>
  </si>
  <si>
    <t>VINET</t>
  </si>
  <si>
    <t>ROBINSON ALONSO DEL CARMEN</t>
  </si>
  <si>
    <t>16.059.875-1</t>
  </si>
  <si>
    <t>CHOFER-AUXILIAR</t>
  </si>
  <si>
    <t>B-C-A4 19.495</t>
  </si>
  <si>
    <t>I9602</t>
  </si>
  <si>
    <t>DIAZ VILLALON</t>
  </si>
  <si>
    <t>TRANSPORTES DIAZ VILLALON</t>
  </si>
  <si>
    <t>15.733.757-2</t>
  </si>
  <si>
    <t>A5-B-D 19.495</t>
  </si>
  <si>
    <t>I9603</t>
  </si>
  <si>
    <t>DARWIN RAFAEL</t>
  </si>
  <si>
    <t>15.039.240-3</t>
  </si>
  <si>
    <t>OPERADOR MAQUINARIA PESADA</t>
  </si>
  <si>
    <t>I9604</t>
  </si>
  <si>
    <t>LA PATAGUA</t>
  </si>
  <si>
    <t>COMPAÑIA MINERA LA PATAGUA S.A.</t>
  </si>
  <si>
    <t>15.498.570-0</t>
  </si>
  <si>
    <t xml:space="preserve">OPERADOR   </t>
  </si>
  <si>
    <t>I9605</t>
  </si>
  <si>
    <t>7.766.739-3</t>
  </si>
  <si>
    <t>I9606</t>
  </si>
  <si>
    <t>ARRIOLA</t>
  </si>
  <si>
    <t>WILSON GIOVANNI</t>
  </si>
  <si>
    <t>13.538.291-4</t>
  </si>
  <si>
    <t>I9607</t>
  </si>
  <si>
    <t>RODRIGO DE LA CRUZ</t>
  </si>
  <si>
    <t>15.683.129-8</t>
  </si>
  <si>
    <t>I9608</t>
  </si>
  <si>
    <t>ASPEE</t>
  </si>
  <si>
    <t>MIGUEL HUMBERTO</t>
  </si>
  <si>
    <t>7.004.789-6</t>
  </si>
  <si>
    <t>CHOFER ADMINISTRATIVO</t>
  </si>
  <si>
    <t>I9609</t>
  </si>
  <si>
    <t>HUGUEÑO</t>
  </si>
  <si>
    <t>MONTIEL</t>
  </si>
  <si>
    <t>EXEQUIEL ENRIQUE</t>
  </si>
  <si>
    <t>13.361.274-2</t>
  </si>
  <si>
    <t>SUPERVISOR DE AREA</t>
  </si>
  <si>
    <t>I9610</t>
  </si>
  <si>
    <t>AGUERREBERE</t>
  </si>
  <si>
    <t>12.400.139-0</t>
  </si>
  <si>
    <t>I9611</t>
  </si>
  <si>
    <t>9.464.471-2</t>
  </si>
  <si>
    <t>MECANICO TORNERO</t>
  </si>
  <si>
    <t>I9612</t>
  </si>
  <si>
    <t>12.070.069-3</t>
  </si>
  <si>
    <t>SUPERVISOR MANTENCION PLANTA</t>
  </si>
  <si>
    <t>I9613</t>
  </si>
  <si>
    <t>15.058.913-4</t>
  </si>
  <si>
    <t>B-D-C</t>
  </si>
  <si>
    <t>I9614</t>
  </si>
  <si>
    <t>13.190.992-6</t>
  </si>
  <si>
    <t>A5 19.495</t>
  </si>
  <si>
    <t>I9615</t>
  </si>
  <si>
    <t>JUAN JOSE</t>
  </si>
  <si>
    <t>14.595.856-3</t>
  </si>
  <si>
    <t>A4 19.495</t>
  </si>
  <si>
    <t>I9616</t>
  </si>
  <si>
    <t>ALFONSO PATRICIO</t>
  </si>
  <si>
    <t>11.515.492-3</t>
  </si>
  <si>
    <t>I9617</t>
  </si>
  <si>
    <t>11.359.107-2</t>
  </si>
  <si>
    <t>OPERADOR DE SONDA</t>
  </si>
  <si>
    <t>I9618</t>
  </si>
  <si>
    <t>JUAN ISAAC</t>
  </si>
  <si>
    <t>16.260.553-4</t>
  </si>
  <si>
    <t>I9619</t>
  </si>
  <si>
    <t>16.700.786-4</t>
  </si>
  <si>
    <t>I9620</t>
  </si>
  <si>
    <t>LUIS ESTEBAN</t>
  </si>
  <si>
    <t>18.256.306-4</t>
  </si>
  <si>
    <t>I9621</t>
  </si>
  <si>
    <t>17.962.735-3</t>
  </si>
  <si>
    <t>I9622</t>
  </si>
  <si>
    <t>JORGE LUIS</t>
  </si>
  <si>
    <t>9.916.433-6</t>
  </si>
  <si>
    <t>A2-D 18.290</t>
  </si>
  <si>
    <t>I9623</t>
  </si>
  <si>
    <t>GUSTAVO ADOLFO</t>
  </si>
  <si>
    <t>9.028.677-3</t>
  </si>
  <si>
    <t>JEFE TALLER MINAS</t>
  </si>
  <si>
    <t>I9624</t>
  </si>
  <si>
    <t>10.578.177-6</t>
  </si>
  <si>
    <t>I9625</t>
  </si>
  <si>
    <t>14.533.040-8</t>
  </si>
  <si>
    <t>OPERARIO PLANTA</t>
  </si>
  <si>
    <t>I9626</t>
  </si>
  <si>
    <t>VICTOR IVAN</t>
  </si>
  <si>
    <t>7.877.067-8</t>
  </si>
  <si>
    <t>JEFE DE PLANTA</t>
  </si>
  <si>
    <t>I9627</t>
  </si>
  <si>
    <t>AYACURA</t>
  </si>
  <si>
    <t>OSCAR DEL CARMEN</t>
  </si>
  <si>
    <t>6.939.794-8</t>
  </si>
  <si>
    <t>I9628</t>
  </si>
  <si>
    <t>10.713.220-1</t>
  </si>
  <si>
    <t>OPERADOR SIMBA</t>
  </si>
  <si>
    <t>I9629</t>
  </si>
  <si>
    <t>14.581.838-9</t>
  </si>
  <si>
    <t>I9630</t>
  </si>
  <si>
    <t>PALTA</t>
  </si>
  <si>
    <t>OMAR SALVADOR</t>
  </si>
  <si>
    <t>8.170.019-2</t>
  </si>
  <si>
    <t>I9631</t>
  </si>
  <si>
    <t>PATRICIO RENATO</t>
  </si>
  <si>
    <t>9.926.106-4</t>
  </si>
  <si>
    <t>I9632</t>
  </si>
  <si>
    <t>RICARDO ALEJANDRO</t>
  </si>
  <si>
    <t>12.399.318-7</t>
  </si>
  <si>
    <t>OPERADOR DE SONDAJE</t>
  </si>
  <si>
    <t>I9633</t>
  </si>
  <si>
    <t>BRANTT</t>
  </si>
  <si>
    <t>12.578.331-7</t>
  </si>
  <si>
    <t>CHOFER DE SERVICIO</t>
  </si>
  <si>
    <t>I9634</t>
  </si>
  <si>
    <t>ORLANDO ENRIQUE</t>
  </si>
  <si>
    <t>10.100.987-4</t>
  </si>
  <si>
    <t>I9635</t>
  </si>
  <si>
    <t>15.814.781-5</t>
  </si>
  <si>
    <t>I9636</t>
  </si>
  <si>
    <t>ENRIQUE ELIZARDO</t>
  </si>
  <si>
    <t>13.997.698-3</t>
  </si>
  <si>
    <t>I9637</t>
  </si>
  <si>
    <t>CARLOS WLADIMIR</t>
  </si>
  <si>
    <t>12.399.447-7</t>
  </si>
  <si>
    <t>A2-C 18.290</t>
  </si>
  <si>
    <t>I9638</t>
  </si>
  <si>
    <t>CONDOVA</t>
  </si>
  <si>
    <t>11.385.241-0</t>
  </si>
  <si>
    <t>I9639</t>
  </si>
  <si>
    <t>ADOLFO ARTEMIO</t>
  </si>
  <si>
    <t>7.875.530-K</t>
  </si>
  <si>
    <t>I9640</t>
  </si>
  <si>
    <t>GEOSSUPPORT</t>
  </si>
  <si>
    <t>ALBERTO ALI</t>
  </si>
  <si>
    <t>12.598.629-3</t>
  </si>
  <si>
    <t>A2-B 19.495</t>
  </si>
  <si>
    <t>I9641</t>
  </si>
  <si>
    <t>9.287.777-9</t>
  </si>
  <si>
    <t>A1-A2-C-D 19.495</t>
  </si>
  <si>
    <t>I9642</t>
  </si>
  <si>
    <t>NELSON HUGO</t>
  </si>
  <si>
    <t>7.511.416-8</t>
  </si>
  <si>
    <t>A5-A3-B 19.495</t>
  </si>
  <si>
    <t>I9643</t>
  </si>
  <si>
    <t>ENAMI</t>
  </si>
  <si>
    <t>PEDRO SIMON</t>
  </si>
  <si>
    <t>9.522.020-7</t>
  </si>
  <si>
    <t>ENCARGADO CAUCHO Y MINERALES</t>
  </si>
  <si>
    <t>A1-C 18.290</t>
  </si>
  <si>
    <t xml:space="preserve">DANIEL </t>
  </si>
  <si>
    <t>I9645</t>
  </si>
  <si>
    <t>13.979.032-4</t>
  </si>
  <si>
    <t>A5-B 19.495</t>
  </si>
  <si>
    <t>WILSON ALFARO  IRL</t>
  </si>
  <si>
    <t>WILSON ALFARO FORTIFICACIONES MINERAS IRL</t>
  </si>
  <si>
    <t>SALVADOR</t>
  </si>
  <si>
    <t>12.398.477-3</t>
  </si>
  <si>
    <t>SALVADOR ROJAS</t>
  </si>
  <si>
    <t>12.100.514-K</t>
  </si>
  <si>
    <t>45-A2-B-</t>
  </si>
  <si>
    <t>CARLOS GARIEL</t>
  </si>
  <si>
    <t>11.624.536-1</t>
  </si>
  <si>
    <t>MONTOLLA</t>
  </si>
  <si>
    <t>TRANFERENCIA</t>
  </si>
  <si>
    <t>FRANCISCO MONTOYA</t>
  </si>
  <si>
    <t>VLADIMIR</t>
  </si>
  <si>
    <t>08504.557-1</t>
  </si>
  <si>
    <t>14.455.882-0</t>
  </si>
  <si>
    <t>13.182.286-1</t>
  </si>
  <si>
    <t>ABRAHAM ESTEBAN</t>
  </si>
  <si>
    <t>13.187.264-K</t>
  </si>
  <si>
    <t>CAMILO HERNAN</t>
  </si>
  <si>
    <t>17.618.139-7</t>
  </si>
  <si>
    <t>RUBEN ANTONIO</t>
  </si>
  <si>
    <t>19.852.489-1</t>
  </si>
  <si>
    <t>CURSO TRABAJO EN ALTURA</t>
  </si>
  <si>
    <t>MAESTRO2</t>
  </si>
  <si>
    <t>MAESTRO1</t>
  </si>
  <si>
    <t>I9644</t>
  </si>
  <si>
    <t>ANGEL ISRAEL</t>
  </si>
  <si>
    <t>17.276.115-1</t>
  </si>
  <si>
    <t>SEBASTIAN ANDRES</t>
  </si>
  <si>
    <t>16.053.056-1</t>
  </si>
  <si>
    <t>I9646</t>
  </si>
  <si>
    <t>TEODORO FRANCISCO</t>
  </si>
  <si>
    <t>12.597.982-3</t>
  </si>
  <si>
    <t>I9647</t>
  </si>
  <si>
    <t>WLADIMIR ALEX</t>
  </si>
  <si>
    <t>8.504.557-1</t>
  </si>
  <si>
    <t>I9648</t>
  </si>
  <si>
    <t>CLAUDIO FRANCISCO</t>
  </si>
  <si>
    <t>I9649</t>
  </si>
  <si>
    <t>CARLOS GABRIEL</t>
  </si>
  <si>
    <t>I9650</t>
  </si>
  <si>
    <t>A1-A2 18.290</t>
  </si>
  <si>
    <t>I9651</t>
  </si>
  <si>
    <t>PRONORCHILE SPA</t>
  </si>
  <si>
    <t>11.135.872-9</t>
  </si>
  <si>
    <t>CONTADO</t>
  </si>
  <si>
    <t>TRANSFERENCIA PRONORCHILE.pdf</t>
  </si>
  <si>
    <t>I9652</t>
  </si>
  <si>
    <t xml:space="preserve">A2-A4-A5-B-C-D </t>
  </si>
  <si>
    <t>7.962.836-0</t>
  </si>
  <si>
    <t>A2 A5</t>
  </si>
  <si>
    <t>17.691.098-7</t>
  </si>
  <si>
    <t>MIRKO</t>
  </si>
  <si>
    <t>19.563.191-5</t>
  </si>
  <si>
    <t>11.176.364-K</t>
  </si>
  <si>
    <t xml:space="preserve">ALVARO </t>
  </si>
  <si>
    <t>10.417.070-6</t>
  </si>
  <si>
    <t>ARMANDO</t>
  </si>
  <si>
    <t>09.191.654-1</t>
  </si>
  <si>
    <t>15.953.598-7</t>
  </si>
  <si>
    <t>JEFE TERRENO</t>
  </si>
  <si>
    <t>19.565.191-3</t>
  </si>
  <si>
    <t>11.176.564-K</t>
  </si>
  <si>
    <t>13.953.598-7</t>
  </si>
  <si>
    <t>OVIL</t>
  </si>
  <si>
    <t>MAUN</t>
  </si>
  <si>
    <t>MARCOS</t>
  </si>
  <si>
    <t>CONTULIANO</t>
  </si>
  <si>
    <t>OLGUIN</t>
  </si>
  <si>
    <t>ASESOR PREVENCION</t>
  </si>
  <si>
    <t>RAMIRO</t>
  </si>
  <si>
    <t>14.493.410-3</t>
  </si>
  <si>
    <t xml:space="preserve">DARWIN </t>
  </si>
  <si>
    <t>150.392.240-2</t>
  </si>
  <si>
    <t>MM EXT</t>
  </si>
  <si>
    <t>APR</t>
  </si>
  <si>
    <t>14.493.410-5</t>
  </si>
  <si>
    <t>S31018</t>
  </si>
  <si>
    <t>BARRA</t>
  </si>
  <si>
    <t>B-A3</t>
  </si>
  <si>
    <t>S31019</t>
  </si>
  <si>
    <t>XEROX</t>
  </si>
  <si>
    <t>NELSON DANILO</t>
  </si>
  <si>
    <t>TEC ADM DE MINERIA</t>
  </si>
  <si>
    <t>FS9064</t>
  </si>
  <si>
    <t>S31020</t>
  </si>
  <si>
    <t>S31021</t>
  </si>
  <si>
    <t>CRISTOFER FELIPE</t>
  </si>
  <si>
    <t>S31022</t>
  </si>
  <si>
    <t xml:space="preserve">MATIAS DANIEL </t>
  </si>
  <si>
    <t>JEFE DE TALLER</t>
  </si>
  <si>
    <t>FS9121</t>
  </si>
  <si>
    <t>SGS MINERALS S.A</t>
  </si>
  <si>
    <t xml:space="preserve">WINSTON IGNACIO </t>
  </si>
  <si>
    <t>OPERADOR TERRENO</t>
  </si>
  <si>
    <t>FABRES</t>
  </si>
  <si>
    <t>MICHEA</t>
  </si>
  <si>
    <t xml:space="preserve">ABRAHAM  </t>
  </si>
  <si>
    <t>S31023</t>
  </si>
  <si>
    <t>S31024</t>
  </si>
  <si>
    <t>S31025</t>
  </si>
  <si>
    <t>BOZA</t>
  </si>
  <si>
    <t>PATRICIO HUMBERTO</t>
  </si>
  <si>
    <t>S31026</t>
  </si>
  <si>
    <t>EDUARDO HUGO</t>
  </si>
  <si>
    <t>BELLO</t>
  </si>
  <si>
    <t>MANUEL MARCELO</t>
  </si>
  <si>
    <t>S30644</t>
  </si>
  <si>
    <t>S31027</t>
  </si>
  <si>
    <t>VICTOR JONATHAN</t>
  </si>
  <si>
    <t>S31028</t>
  </si>
  <si>
    <t>FS9084</t>
  </si>
  <si>
    <t>S31029</t>
  </si>
  <si>
    <t>MALUENDA</t>
  </si>
  <si>
    <t>HUINCA</t>
  </si>
  <si>
    <t>S31030</t>
  </si>
  <si>
    <t>ALADINO ENRIQUE</t>
  </si>
  <si>
    <t>S31031</t>
  </si>
  <si>
    <t>MORAN</t>
  </si>
  <si>
    <t>S31032</t>
  </si>
  <si>
    <t>ALEJANDRO EXELSO</t>
  </si>
  <si>
    <t>MARCELO BRUNO</t>
  </si>
  <si>
    <t>JEFE OF TECNICA</t>
  </si>
  <si>
    <t>S30565</t>
  </si>
  <si>
    <t>S31033</t>
  </si>
  <si>
    <t>ROBERTO EDUARDO</t>
  </si>
  <si>
    <t>S31034</t>
  </si>
  <si>
    <t>RICARDO BENITO</t>
  </si>
  <si>
    <t>S31035</t>
  </si>
  <si>
    <t>FELIX LEANDRO</t>
  </si>
  <si>
    <t>S31036</t>
  </si>
  <si>
    <t>PATRICIO EDGARDO</t>
  </si>
  <si>
    <t>FACTURAS\FTF Transferencia a terceros.pdf</t>
  </si>
  <si>
    <t>S31037</t>
  </si>
  <si>
    <t>JADRO ANDRES</t>
  </si>
  <si>
    <t>D-A3-A5</t>
  </si>
  <si>
    <t>S31038</t>
  </si>
  <si>
    <t>VICTOR EDUARDO</t>
  </si>
  <si>
    <t>S31039</t>
  </si>
  <si>
    <t>S31040</t>
  </si>
  <si>
    <t>ROBERT ALEJANDRO</t>
  </si>
  <si>
    <t>A5-D-A2</t>
  </si>
  <si>
    <t>S31041</t>
  </si>
  <si>
    <t>IRATCHET</t>
  </si>
  <si>
    <t>JOHANY FRANCISCO</t>
  </si>
  <si>
    <t>A5-A3-D</t>
  </si>
  <si>
    <t>S31042</t>
  </si>
  <si>
    <t>OMAR EDUARDO</t>
  </si>
  <si>
    <t>S31043</t>
  </si>
  <si>
    <t>MELO</t>
  </si>
  <si>
    <t>ADRIAN ALEJANDRO</t>
  </si>
  <si>
    <t>VISITADOR</t>
  </si>
  <si>
    <t>S31044</t>
  </si>
  <si>
    <t>SUART</t>
  </si>
  <si>
    <t>ALEX DANIEL</t>
  </si>
  <si>
    <t>S31045</t>
  </si>
  <si>
    <t>MAYER</t>
  </si>
  <si>
    <t>CRISTHIAN JAVIER</t>
  </si>
  <si>
    <t>SUPERVISOR MECANICO</t>
  </si>
  <si>
    <t>FS9083</t>
  </si>
  <si>
    <t>S31046</t>
  </si>
  <si>
    <t>CARLOS HOMERO</t>
  </si>
  <si>
    <t>MANTENEDOR AUTOMATIZADO</t>
  </si>
  <si>
    <t>S31047</t>
  </si>
  <si>
    <t>VICTOR ARMANDO</t>
  </si>
  <si>
    <t>FS9095</t>
  </si>
  <si>
    <t>S31048</t>
  </si>
  <si>
    <t>S31049</t>
  </si>
  <si>
    <t>YANCA</t>
  </si>
  <si>
    <t>IVAN DEL CARMEN</t>
  </si>
  <si>
    <t>S31050</t>
  </si>
  <si>
    <t>DIXON GUILLERMO</t>
  </si>
  <si>
    <t>AYUDANTE DE OPERACIONES</t>
  </si>
  <si>
    <t>A4-D-B</t>
  </si>
  <si>
    <t>S31051</t>
  </si>
  <si>
    <t>JORGE DEL ROSARIO</t>
  </si>
  <si>
    <t>S31052</t>
  </si>
  <si>
    <t>JOHAN FERNANDO</t>
  </si>
  <si>
    <t>B-A2-A4-D</t>
  </si>
  <si>
    <t>SN231185</t>
  </si>
  <si>
    <t>S31053</t>
  </si>
  <si>
    <t>A5-D-F</t>
  </si>
  <si>
    <t>S31054</t>
  </si>
  <si>
    <t>FS9091</t>
  </si>
  <si>
    <t>S31055</t>
  </si>
  <si>
    <t>EDGARD GABRIEL</t>
  </si>
  <si>
    <t>S31056</t>
  </si>
  <si>
    <t>ELISEO JOSUE</t>
  </si>
  <si>
    <t>S31057</t>
  </si>
  <si>
    <t>CRISTOBAL EDUARDO</t>
  </si>
  <si>
    <t>OPERADOR DE EUIPO</t>
  </si>
  <si>
    <t>S31058</t>
  </si>
  <si>
    <t>FABIOLA SOLANGE</t>
  </si>
  <si>
    <t>S31059</t>
  </si>
  <si>
    <t>OPERADOR CONTROL CALIDAD</t>
  </si>
  <si>
    <t>S31060</t>
  </si>
  <si>
    <t>PATRICIO DANIEL</t>
  </si>
  <si>
    <t>S31061</t>
  </si>
  <si>
    <t>OFICINA GESTION</t>
  </si>
  <si>
    <t>FIDEL ADAN</t>
  </si>
  <si>
    <t>S31062</t>
  </si>
  <si>
    <t>S31063</t>
  </si>
  <si>
    <t>S31064</t>
  </si>
  <si>
    <t>MARIO HERNAN</t>
  </si>
  <si>
    <t>INSPECTOR DE TERRENO</t>
  </si>
  <si>
    <t>S31065</t>
  </si>
  <si>
    <t>JAIME ALBERTO</t>
  </si>
  <si>
    <t xml:space="preserve">A4-D </t>
  </si>
  <si>
    <t>S31066</t>
  </si>
  <si>
    <t>LUIS DEL ROSARIO</t>
  </si>
  <si>
    <t>S31067</t>
  </si>
  <si>
    <t>GASTON MANUEL</t>
  </si>
  <si>
    <t>A1-A4-C</t>
  </si>
  <si>
    <t>S31068</t>
  </si>
  <si>
    <t>S29574</t>
  </si>
  <si>
    <t>S31069</t>
  </si>
  <si>
    <t>GABRIEL ALBERTO</t>
  </si>
  <si>
    <t>A1-D</t>
  </si>
  <si>
    <t>S31070</t>
  </si>
  <si>
    <t>CABEZAS</t>
  </si>
  <si>
    <t>LUIS HENRY</t>
  </si>
  <si>
    <t>S31071</t>
  </si>
  <si>
    <t>S31072</t>
  </si>
  <si>
    <t>LUIS OCTAVIO</t>
  </si>
  <si>
    <t>S31073</t>
  </si>
  <si>
    <t>LICUIME</t>
  </si>
  <si>
    <t>S31074</t>
  </si>
  <si>
    <t>S31075</t>
  </si>
  <si>
    <t>LUIS ALFREDO</t>
  </si>
  <si>
    <t>S31076</t>
  </si>
  <si>
    <t>GUIDO CARLOS</t>
  </si>
  <si>
    <t>S31077</t>
  </si>
  <si>
    <t>ALEXIS ANDRES</t>
  </si>
  <si>
    <t>S31078</t>
  </si>
  <si>
    <t>EDUARDO HERNAN</t>
  </si>
  <si>
    <t>S31079</t>
  </si>
  <si>
    <t>PALOMERA</t>
  </si>
  <si>
    <t>OSES</t>
  </si>
  <si>
    <t>JORGE ORLANDO</t>
  </si>
  <si>
    <t>S31080</t>
  </si>
  <si>
    <t>S31081</t>
  </si>
  <si>
    <t>ALEJANDRO ANDRES</t>
  </si>
  <si>
    <t>S31082</t>
  </si>
  <si>
    <t>S31083</t>
  </si>
  <si>
    <t>FLORIDOR EDMUNDO</t>
  </si>
  <si>
    <t>S31084</t>
  </si>
  <si>
    <t>S31085</t>
  </si>
  <si>
    <t>S31086</t>
  </si>
  <si>
    <t>MAURICIO DEL CARMEN</t>
  </si>
  <si>
    <t>S31087</t>
  </si>
  <si>
    <t>JAVIER RODRIGO</t>
  </si>
  <si>
    <t>S31088</t>
  </si>
  <si>
    <t>S31089</t>
  </si>
  <si>
    <t>YERKO BUENAVENTURA</t>
  </si>
  <si>
    <t>S31090</t>
  </si>
  <si>
    <t>S31091</t>
  </si>
  <si>
    <t>CRISTIAN HUMBERTO</t>
  </si>
  <si>
    <t>OPERADOR PLANTA ARIDO</t>
  </si>
  <si>
    <t>S31092</t>
  </si>
  <si>
    <t>S31093</t>
  </si>
  <si>
    <t>MANUEL GILBERTO</t>
  </si>
  <si>
    <t>S31094</t>
  </si>
  <si>
    <t>PAREJA</t>
  </si>
  <si>
    <t>CHISTOFER ALFONSO</t>
  </si>
  <si>
    <t>A3-A5-D-F</t>
  </si>
  <si>
    <t>S31095</t>
  </si>
  <si>
    <t>S31096</t>
  </si>
  <si>
    <t>MARCELO ROBERTO</t>
  </si>
  <si>
    <t>S31097</t>
  </si>
  <si>
    <t>S31098</t>
  </si>
  <si>
    <t>JORGE EDGARDO</t>
  </si>
  <si>
    <t>CHRISTIAN PATRICIO</t>
  </si>
  <si>
    <t>S30642</t>
  </si>
  <si>
    <t>S31099</t>
  </si>
  <si>
    <t>S31100</t>
  </si>
  <si>
    <t xml:space="preserve">CUBA </t>
  </si>
  <si>
    <t>DIEGO IVAN</t>
  </si>
  <si>
    <t>S31101</t>
  </si>
  <si>
    <t>HERIBERTO ANTONIO</t>
  </si>
  <si>
    <t>A2-D-A4</t>
  </si>
  <si>
    <t>S31102</t>
  </si>
  <si>
    <t>ROBERTO FLORES</t>
  </si>
  <si>
    <t>S31103</t>
  </si>
  <si>
    <t>DAVID ANTONIO</t>
  </si>
  <si>
    <t>PYB</t>
  </si>
  <si>
    <t>P&amp;B INGENIERÍA Y CONSTRUCCIÓN SPA</t>
  </si>
  <si>
    <t xml:space="preserve">FIDEL  </t>
  </si>
  <si>
    <t>S31104</t>
  </si>
  <si>
    <t>ABELARDO ENRIQUE</t>
  </si>
  <si>
    <t>S31105</t>
  </si>
  <si>
    <t>HECTOR JHONNY</t>
  </si>
  <si>
    <t>A3-A2-B</t>
  </si>
  <si>
    <t>S31106</t>
  </si>
  <si>
    <t>MARTIN NELSON</t>
  </si>
  <si>
    <t>ING DE SISTEMAS</t>
  </si>
  <si>
    <t>S31107</t>
  </si>
  <si>
    <t>HECTOR DAVID</t>
  </si>
  <si>
    <t>OPERADOR BOMBA Y MIXER</t>
  </si>
  <si>
    <t>S31108</t>
  </si>
  <si>
    <t>WLADIMIR DANILO</t>
  </si>
  <si>
    <t>S31109</t>
  </si>
  <si>
    <t>JUAN RAUL</t>
  </si>
  <si>
    <t>S31110</t>
  </si>
  <si>
    <t>JORNAL</t>
  </si>
  <si>
    <t>S31111</t>
  </si>
  <si>
    <t>ORENGO</t>
  </si>
  <si>
    <t>S31112</t>
  </si>
  <si>
    <t>S31113</t>
  </si>
  <si>
    <t>ALBANEZ</t>
  </si>
  <si>
    <t>EDWIN DANIEL</t>
  </si>
  <si>
    <t>FS9130</t>
  </si>
  <si>
    <t>S31114</t>
  </si>
  <si>
    <t>PEDRO PABLO</t>
  </si>
  <si>
    <t>GERENTE OPERACIONES NORTE</t>
  </si>
  <si>
    <t>S31115</t>
  </si>
  <si>
    <t>HEBER JONATHAN</t>
  </si>
  <si>
    <t>S31116</t>
  </si>
  <si>
    <t>TRANSPORTES RICARDO TAPIA CISTERNAS</t>
  </si>
  <si>
    <t>RICARDO ALEXIS TAPIA CISTERNAS</t>
  </si>
  <si>
    <t>CEBRERO</t>
  </si>
  <si>
    <t>JUAN NEFTALI</t>
  </si>
  <si>
    <t>A2-C-D</t>
  </si>
  <si>
    <t>FS9100</t>
  </si>
  <si>
    <t>S31117</t>
  </si>
  <si>
    <t>ARTURO MARCELO</t>
  </si>
  <si>
    <t>S31118</t>
  </si>
  <si>
    <t>ITURRA</t>
  </si>
  <si>
    <t>DANIEL ALBERTO</t>
  </si>
  <si>
    <t>CONTROL DOCUMENTO</t>
  </si>
  <si>
    <t>S31119</t>
  </si>
  <si>
    <t>S31120</t>
  </si>
  <si>
    <t>QUEVEDO</t>
  </si>
  <si>
    <t>ASISTENTE LOGISTICA</t>
  </si>
  <si>
    <t>S31121</t>
  </si>
  <si>
    <t>GENERAL</t>
  </si>
  <si>
    <t>JULIO AYRTON</t>
  </si>
  <si>
    <t>S31122</t>
  </si>
  <si>
    <t>PATRICIO EDISON</t>
  </si>
  <si>
    <t>JEFE LOGISTICA</t>
  </si>
  <si>
    <t>ESTRADA</t>
  </si>
  <si>
    <t>S31123</t>
  </si>
  <si>
    <t>VALTECK</t>
  </si>
  <si>
    <t>EMPRESA VALTECK CHILE SPA</t>
  </si>
  <si>
    <t>TRASLAVIÑA</t>
  </si>
  <si>
    <t xml:space="preserve">B-A2-A4 </t>
  </si>
  <si>
    <t>FS9101</t>
  </si>
  <si>
    <t>S31124</t>
  </si>
  <si>
    <t>JAMADIER EDUARDO</t>
  </si>
  <si>
    <t xml:space="preserve">A2-A4-B  </t>
  </si>
  <si>
    <t>S31125</t>
  </si>
  <si>
    <t>S31126</t>
  </si>
  <si>
    <t>FS9104</t>
  </si>
  <si>
    <t>S31127</t>
  </si>
  <si>
    <t>ALEX RICARDO</t>
  </si>
  <si>
    <t>S31128</t>
  </si>
  <si>
    <t>HILARIO ALADINO</t>
  </si>
  <si>
    <t>S31129</t>
  </si>
  <si>
    <t>CASTAGNINO</t>
  </si>
  <si>
    <t>VALLADARES</t>
  </si>
  <si>
    <t>IVO STEFANO</t>
  </si>
  <si>
    <t>AYUDANTE OF DE GESTION</t>
  </si>
  <si>
    <t>S31130</t>
  </si>
  <si>
    <t>NETTLE</t>
  </si>
  <si>
    <t>WILSON ALEJANDRO</t>
  </si>
  <si>
    <t>S31131</t>
  </si>
  <si>
    <t>S31132</t>
  </si>
  <si>
    <t>NILSON DE LA CRUZ</t>
  </si>
  <si>
    <t>S31133</t>
  </si>
  <si>
    <t>S31134</t>
  </si>
  <si>
    <t>ALUCEMA</t>
  </si>
  <si>
    <t>MARCELO ERNESTO</t>
  </si>
  <si>
    <t>TECNICO EN MANTENIMIENTO</t>
  </si>
  <si>
    <t>S31135</t>
  </si>
  <si>
    <t>CONDUCTOR PERSONAL</t>
  </si>
  <si>
    <t>S31136</t>
  </si>
  <si>
    <t>S311137</t>
  </si>
  <si>
    <t>ESCOBILLANA</t>
  </si>
  <si>
    <t>RAMON ANDRES</t>
  </si>
  <si>
    <t>A2-A3-B-C</t>
  </si>
  <si>
    <t>S31138</t>
  </si>
  <si>
    <t>JONATHAN DANILO</t>
  </si>
  <si>
    <t>FS9111</t>
  </si>
  <si>
    <t>S31139</t>
  </si>
  <si>
    <t>DEL PINO</t>
  </si>
  <si>
    <t>RICARDO DARIO</t>
  </si>
  <si>
    <t>A2-A3</t>
  </si>
  <si>
    <t>S31140</t>
  </si>
  <si>
    <t>PATRICIO GASTON</t>
  </si>
  <si>
    <t>S31141</t>
  </si>
  <si>
    <t>VICTOR ALFREDO</t>
  </si>
  <si>
    <t>S31142</t>
  </si>
  <si>
    <t>TRUJILLO</t>
  </si>
  <si>
    <t>RODOLFO ANTONIO</t>
  </si>
  <si>
    <t>AVILES</t>
  </si>
  <si>
    <t>NELSON ANTONIO</t>
  </si>
  <si>
    <t>OPERADOR SONDAJE</t>
  </si>
  <si>
    <t>FS9110</t>
  </si>
  <si>
    <t>RODRIGO ALONSO</t>
  </si>
  <si>
    <t>S31143</t>
  </si>
  <si>
    <t>S31144</t>
  </si>
  <si>
    <t>RICARDO EDUARDO</t>
  </si>
  <si>
    <t>S31145</t>
  </si>
  <si>
    <t>RM CONSTRUCCION</t>
  </si>
  <si>
    <t>ROBINSON ALEXIS MOYANO DONOSO</t>
  </si>
  <si>
    <t>RONALD HAROLD</t>
  </si>
  <si>
    <t>FS9129</t>
  </si>
  <si>
    <t>SIMON</t>
  </si>
  <si>
    <t>S29377</t>
  </si>
  <si>
    <t>S31146</t>
  </si>
  <si>
    <t>LEONIDAS FERNANDO</t>
  </si>
  <si>
    <t>S31147</t>
  </si>
  <si>
    <t>CERNA</t>
  </si>
  <si>
    <t>MIGUEL ANTONIO</t>
  </si>
  <si>
    <t>FS9122</t>
  </si>
  <si>
    <t>S31148</t>
  </si>
  <si>
    <t>A2-A4-A3-A5-B-D</t>
  </si>
  <si>
    <t>S31149</t>
  </si>
  <si>
    <t>LEINS</t>
  </si>
  <si>
    <t>CARLOS FELIPE</t>
  </si>
  <si>
    <t>S31150</t>
  </si>
  <si>
    <t>ALLIMANT</t>
  </si>
  <si>
    <t>ADAZME</t>
  </si>
  <si>
    <t>S31151</t>
  </si>
  <si>
    <t>MARCELO HERNAN</t>
  </si>
  <si>
    <t>CRISTOBAL IGNACIO</t>
  </si>
  <si>
    <t>CANTO</t>
  </si>
  <si>
    <t>CRISTOPHER EXEQUIEL</t>
  </si>
  <si>
    <t>ALIRO ANTONIO</t>
  </si>
  <si>
    <t>CRISTIAN EDGARDO</t>
  </si>
  <si>
    <t>OPERARIO</t>
  </si>
  <si>
    <t>MIRCO MILENCO</t>
  </si>
  <si>
    <t>RONALD ALEXANDER</t>
  </si>
  <si>
    <t>MOISES DANIEL</t>
  </si>
  <si>
    <t>DIANA PAULETTE</t>
  </si>
  <si>
    <t>S31152</t>
  </si>
  <si>
    <t>JOSE IGNACIO</t>
  </si>
  <si>
    <t>OPERADOR PUENTE GRUA</t>
  </si>
  <si>
    <t>FS9123</t>
  </si>
  <si>
    <t>S31153</t>
  </si>
  <si>
    <t>GABRIEL ANDRES</t>
  </si>
  <si>
    <t>S31154</t>
  </si>
  <si>
    <t>QUIÑINAO</t>
  </si>
  <si>
    <t>REINALDO EDMUNDO</t>
  </si>
  <si>
    <t>FS9124</t>
  </si>
  <si>
    <t>S31155</t>
  </si>
  <si>
    <t>OSVALDO ANDRES</t>
  </si>
  <si>
    <t>TECNICO INSTRUMENTISTA</t>
  </si>
  <si>
    <t>S31156</t>
  </si>
  <si>
    <t>OSVALDO MAURICIO</t>
  </si>
  <si>
    <t>B-A2</t>
  </si>
  <si>
    <t>S31157</t>
  </si>
  <si>
    <t>NERY ALEJANDRO</t>
  </si>
  <si>
    <t>S31158</t>
  </si>
  <si>
    <t>ENRIQUE VEGA</t>
  </si>
  <si>
    <t>ENRIQUE VEGA GUERRERO INGENIERIA Y CONSTRUCCION EIRL</t>
  </si>
  <si>
    <t>DANIEL HERNAN</t>
  </si>
  <si>
    <t>S31159</t>
  </si>
  <si>
    <t>ROBINSON EDUARDO</t>
  </si>
  <si>
    <t>S31160</t>
  </si>
  <si>
    <t>MICHAEL DARIO VALENZUELA CORTES</t>
  </si>
  <si>
    <t>MICHAEL DARIO</t>
  </si>
  <si>
    <t>S31161</t>
  </si>
  <si>
    <t>JIMMY ALEJANDRO</t>
  </si>
  <si>
    <t>B-C-D-A2-A4</t>
  </si>
  <si>
    <t>FS9128</t>
  </si>
  <si>
    <t>S31162</t>
  </si>
  <si>
    <t>RETAMALES</t>
  </si>
  <si>
    <t>SERGIO RICARDO</t>
  </si>
  <si>
    <t>S31163</t>
  </si>
  <si>
    <t>ELIAS ANDRES</t>
  </si>
  <si>
    <t>A2-A4-D-F</t>
  </si>
  <si>
    <t>S31164</t>
  </si>
  <si>
    <t>RUBEN IVAN</t>
  </si>
  <si>
    <t>IBAR</t>
  </si>
  <si>
    <t>S28736</t>
  </si>
  <si>
    <t>INGENIERO ESPECIALISTA</t>
  </si>
  <si>
    <t>MAESTRO MANTENCION</t>
  </si>
  <si>
    <t>S25538</t>
  </si>
  <si>
    <t>S31165</t>
  </si>
  <si>
    <t>B-A2-A3-A4</t>
  </si>
  <si>
    <t>S31166</t>
  </si>
  <si>
    <t>BENJAMIN ANDRES</t>
  </si>
  <si>
    <t>S31167</t>
  </si>
  <si>
    <t>B-A2-A4</t>
  </si>
  <si>
    <t>S31168</t>
  </si>
  <si>
    <t>PORRA</t>
  </si>
  <si>
    <t>JOHN WERNER</t>
  </si>
  <si>
    <t>S31169</t>
  </si>
  <si>
    <t>MANUEL PATRICIO</t>
  </si>
  <si>
    <t>S31170</t>
  </si>
  <si>
    <t>TOUMA</t>
  </si>
  <si>
    <t>CARLOS MANUEL</t>
  </si>
  <si>
    <t>A2-A2</t>
  </si>
  <si>
    <t>S31171</t>
  </si>
  <si>
    <t xml:space="preserve">COASIN </t>
  </si>
  <si>
    <t>COASIN CHILE S A</t>
  </si>
  <si>
    <t>FRANCISCO ALEXIS</t>
  </si>
  <si>
    <t>SUPERVISOR AREA MINA</t>
  </si>
  <si>
    <t>FS9120</t>
  </si>
  <si>
    <t xml:space="preserve">FRANCO EDUARD </t>
  </si>
  <si>
    <t>DYLAN SEBASTIAN</t>
  </si>
  <si>
    <t>BUCAREN</t>
  </si>
  <si>
    <t>OPERADOR ASEO</t>
  </si>
  <si>
    <t>VALENTINA BEATRIZ</t>
  </si>
  <si>
    <t>DANGELO ENRIQUE</t>
  </si>
  <si>
    <t>JOSE ANDRES</t>
  </si>
  <si>
    <t>PALACIOS</t>
  </si>
  <si>
    <t>TOMAS ALEJANDRO</t>
  </si>
  <si>
    <t>HOMER ABNER</t>
  </si>
  <si>
    <t>MATYORITT MARLENE</t>
  </si>
  <si>
    <t>COCEVER</t>
  </si>
  <si>
    <t>OPERADOR ASEO INDUSTRIAL</t>
  </si>
  <si>
    <t>S31172</t>
  </si>
  <si>
    <t>LUIS NILS</t>
  </si>
  <si>
    <t>OPERADOR-CONDUCTOR</t>
  </si>
  <si>
    <t>S31173</t>
  </si>
  <si>
    <t>EDINSON LORENZO</t>
  </si>
  <si>
    <t>A2-A3-A4-A5-D</t>
  </si>
  <si>
    <t>S31174</t>
  </si>
  <si>
    <t>GALINDO</t>
  </si>
  <si>
    <t>PROFESIONAL OF GESTION DE OBRAS</t>
  </si>
  <si>
    <t>S31175</t>
  </si>
  <si>
    <t>JUAN EDISON</t>
  </si>
  <si>
    <t>S31176</t>
  </si>
  <si>
    <t>JAIME ANTONIO</t>
  </si>
  <si>
    <t>S31177</t>
  </si>
  <si>
    <t>VENANCIO ANTONIO</t>
  </si>
  <si>
    <t>S31178</t>
  </si>
  <si>
    <t>S31179</t>
  </si>
  <si>
    <t>PEDRO HERNAN</t>
  </si>
  <si>
    <t>S31180</t>
  </si>
  <si>
    <t>S31181</t>
  </si>
  <si>
    <t>PORTA</t>
  </si>
  <si>
    <t>A3-A4-F</t>
  </si>
  <si>
    <t>S31182</t>
  </si>
  <si>
    <t xml:space="preserve">VIDAL </t>
  </si>
  <si>
    <t>MATAMALA</t>
  </si>
  <si>
    <t>JAIME ALFONSO</t>
  </si>
  <si>
    <t>S31183</t>
  </si>
  <si>
    <t>FYR</t>
  </si>
  <si>
    <t>F &amp; R TRANSPORTES, CONSTRUCCION Y SERVICIOS LIMITADA</t>
  </si>
  <si>
    <t>LAZARO SEGUNDO</t>
  </si>
  <si>
    <t>A5-A1-D</t>
  </si>
  <si>
    <t>FS9126</t>
  </si>
  <si>
    <t xml:space="preserve">GEREZ </t>
  </si>
  <si>
    <t>MARCO WLADIMIR</t>
  </si>
  <si>
    <t>10.997.805-1</t>
  </si>
  <si>
    <t>SUPERVISOR DE PINTURA</t>
  </si>
  <si>
    <t>MAXIMILIANO EDUARDO</t>
  </si>
  <si>
    <t>17.066.659-3</t>
  </si>
  <si>
    <t>MAESTRO 2° PINTOR</t>
  </si>
  <si>
    <t xml:space="preserve">VARAS </t>
  </si>
  <si>
    <t>PEDRO JESUS</t>
  </si>
  <si>
    <t>20.015.276-K</t>
  </si>
  <si>
    <t>16.755.885-2</t>
  </si>
  <si>
    <t>15.356.974-k</t>
  </si>
  <si>
    <t>SUPERVISOR MONTAJISTA</t>
  </si>
  <si>
    <t>16.625.049-8</t>
  </si>
  <si>
    <t>MAESTRO 1° MONTAJE</t>
  </si>
  <si>
    <t>13.531.543-5</t>
  </si>
  <si>
    <t>MAESTRO 2° MONTAJE</t>
  </si>
  <si>
    <t>LABBE</t>
  </si>
  <si>
    <t>ALEX MAURICIO</t>
  </si>
  <si>
    <t>14.458.799-5</t>
  </si>
  <si>
    <t>LEONARDO OMAR</t>
  </si>
  <si>
    <t>15.714.509-6</t>
  </si>
  <si>
    <t>MAESTRO 1° PINTOR</t>
  </si>
  <si>
    <t>RAFFERNAU</t>
  </si>
  <si>
    <t>12.143.092-4</t>
  </si>
  <si>
    <t xml:space="preserve">BAEZ </t>
  </si>
  <si>
    <t>GONZALO ALEXIS</t>
  </si>
  <si>
    <t>15.084.548-3</t>
  </si>
  <si>
    <t>ANDRADA</t>
  </si>
  <si>
    <t>JORDAN GARY</t>
  </si>
  <si>
    <t>17.644.868-3</t>
  </si>
  <si>
    <t>I9653</t>
  </si>
  <si>
    <t>JUNIO</t>
  </si>
  <si>
    <t>13.536.777-K</t>
  </si>
  <si>
    <t>D-A3-A5- 19.495</t>
  </si>
  <si>
    <t>I9654</t>
  </si>
  <si>
    <t xml:space="preserve">DONOSO </t>
  </si>
  <si>
    <t>A2-A3--A5-B-C</t>
  </si>
  <si>
    <t>PAGO FACTURA N° 9141- 9125.jpg</t>
  </si>
  <si>
    <t>JORGE DONOSO</t>
  </si>
  <si>
    <t>I9655</t>
  </si>
  <si>
    <t>09.378.889-3</t>
  </si>
  <si>
    <t>I9656</t>
  </si>
  <si>
    <t>JONATHAN DOMINGO</t>
  </si>
  <si>
    <t>13.977.189-3</t>
  </si>
  <si>
    <t>A2-A4--B-D-F</t>
  </si>
  <si>
    <t>I9657</t>
  </si>
  <si>
    <t>HECTOR ABRAHAM</t>
  </si>
  <si>
    <t>11.188.811-6</t>
  </si>
  <si>
    <t>A1-A2-B-C-D-</t>
  </si>
  <si>
    <t>I9658</t>
  </si>
  <si>
    <t>CLAUDIO ABRAHAM</t>
  </si>
  <si>
    <t>13.126.842-4</t>
  </si>
  <si>
    <t>I9659</t>
  </si>
  <si>
    <t>ELVIS OMAR</t>
  </si>
  <si>
    <t>11.941.145-9</t>
  </si>
  <si>
    <t>OPRADOR</t>
  </si>
  <si>
    <t>I9660</t>
  </si>
  <si>
    <t>15.048.238-0</t>
  </si>
  <si>
    <t xml:space="preserve">CHOFER CAMION </t>
  </si>
  <si>
    <t>A3-A4-A5-B</t>
  </si>
  <si>
    <t>I9661</t>
  </si>
  <si>
    <t>COBARRUBIAS</t>
  </si>
  <si>
    <t>PEDRO WLADIMIR</t>
  </si>
  <si>
    <t>07.801.485-7</t>
  </si>
  <si>
    <t>A2-A3-A5</t>
  </si>
  <si>
    <t>I9662</t>
  </si>
  <si>
    <t>JORGE ALFREDO</t>
  </si>
  <si>
    <t>I9663</t>
  </si>
  <si>
    <t>RICARDO DEL ROSARIO</t>
  </si>
  <si>
    <t>09.790.089-2</t>
  </si>
  <si>
    <t>I9664</t>
  </si>
  <si>
    <t>SOLIS</t>
  </si>
  <si>
    <t>I9665</t>
  </si>
  <si>
    <t>16.540.201-4</t>
  </si>
  <si>
    <t>I9666</t>
  </si>
  <si>
    <t>ROMO</t>
  </si>
  <si>
    <t>ATALIVAR ALEXANDER</t>
  </si>
  <si>
    <t>17.971.749-2</t>
  </si>
  <si>
    <t>I9667</t>
  </si>
  <si>
    <t>CECIL WILLIANS</t>
  </si>
  <si>
    <t>15.769.605-K</t>
  </si>
  <si>
    <t>I9668</t>
  </si>
  <si>
    <t>ENZO ANDRES</t>
  </si>
  <si>
    <t>12.942.795-7</t>
  </si>
  <si>
    <t>I9669</t>
  </si>
  <si>
    <t>ELVIS ALEXIS</t>
  </si>
  <si>
    <t>I9670</t>
  </si>
  <si>
    <t>QUIRIOZ</t>
  </si>
  <si>
    <t>ZOILO ALFONSO</t>
  </si>
  <si>
    <t>I9671</t>
  </si>
  <si>
    <t>ANIBAL JOAQUIN</t>
  </si>
  <si>
    <t>I9672</t>
  </si>
  <si>
    <t>I9673</t>
  </si>
  <si>
    <t>RAFAEL JUSTO</t>
  </si>
  <si>
    <t>I9674</t>
  </si>
  <si>
    <t>RODRIGO FABIAN</t>
  </si>
  <si>
    <t>I9675</t>
  </si>
  <si>
    <t>PATRICIO JAVIER</t>
  </si>
  <si>
    <t>I9676</t>
  </si>
  <si>
    <t>JORGE ELISEO</t>
  </si>
  <si>
    <t>I9677</t>
  </si>
  <si>
    <t>JUAN ROBERTO</t>
  </si>
  <si>
    <t>I9678</t>
  </si>
  <si>
    <t>OLLARZU</t>
  </si>
  <si>
    <t>GONZALO HENRY</t>
  </si>
  <si>
    <t>I9679</t>
  </si>
  <si>
    <t>I9680</t>
  </si>
  <si>
    <t>MANUEL GERMAN</t>
  </si>
  <si>
    <t>I9681</t>
  </si>
  <si>
    <t>GUSTAVO NICOLAS</t>
  </si>
  <si>
    <t>A2-A3-C</t>
  </si>
  <si>
    <t>18.290-1945</t>
  </si>
  <si>
    <t>I9682</t>
  </si>
  <si>
    <t>JOAN GUSTAVO</t>
  </si>
  <si>
    <t>OPREADOR</t>
  </si>
  <si>
    <t>I9683</t>
  </si>
  <si>
    <t>VICTOR FRANCISCO</t>
  </si>
  <si>
    <t>I9684</t>
  </si>
  <si>
    <t>CONTRUCTORA CALL</t>
  </si>
  <si>
    <t>CONSTRUCTORA CALL</t>
  </si>
  <si>
    <t>ERIKSON ALEJANDRO</t>
  </si>
  <si>
    <t>A4-B-C-D</t>
  </si>
  <si>
    <t>PAGO CALL.docx</t>
  </si>
  <si>
    <t>I9685</t>
  </si>
  <si>
    <t>I9686</t>
  </si>
  <si>
    <t>TENNY</t>
  </si>
  <si>
    <t>I9687</t>
  </si>
  <si>
    <t>LUIS ROBERTO</t>
  </si>
  <si>
    <t>I9688</t>
  </si>
  <si>
    <t>HENRY OMAR</t>
  </si>
  <si>
    <t>I9689</t>
  </si>
  <si>
    <t>DARIO ORLANDO</t>
  </si>
  <si>
    <t>I9690</t>
  </si>
  <si>
    <t>FRANCISCO HERNAN</t>
  </si>
  <si>
    <t>I9691</t>
  </si>
  <si>
    <t>ZULUAGA</t>
  </si>
  <si>
    <t>HUGO BERNABE</t>
  </si>
  <si>
    <t>I9692</t>
  </si>
  <si>
    <t>ARNALDO ANDRES</t>
  </si>
  <si>
    <t>I9693</t>
  </si>
  <si>
    <t>HORACIO ALEJANDRO</t>
  </si>
  <si>
    <t>I9694</t>
  </si>
  <si>
    <t>OSVALDO ANTONIO</t>
  </si>
  <si>
    <t>I9695</t>
  </si>
  <si>
    <t>CARLOS ELEAZAR</t>
  </si>
  <si>
    <t>I9696</t>
  </si>
  <si>
    <t>OAT1429787</t>
  </si>
  <si>
    <t>QUINTIN ANDRES</t>
  </si>
  <si>
    <t xml:space="preserve">TALLER </t>
  </si>
  <si>
    <t>CENTRO DE NEGOCIO</t>
  </si>
  <si>
    <t>TRABAJO EN EQUIPO</t>
  </si>
  <si>
    <t>I9697</t>
  </si>
  <si>
    <t>MARCOS RODRIGO</t>
  </si>
  <si>
    <t>I9698</t>
  </si>
  <si>
    <t>SAZO</t>
  </si>
  <si>
    <t>HERNAN CLODOMIRO</t>
  </si>
  <si>
    <t xml:space="preserve">                                        </t>
  </si>
  <si>
    <t>CIUDAD DEL NIÑO</t>
  </si>
  <si>
    <t>NICOLE</t>
  </si>
  <si>
    <t>EDUCADORA</t>
  </si>
  <si>
    <t>PAGO PPF.pdf</t>
  </si>
  <si>
    <t>OLUIVARES</t>
  </si>
  <si>
    <t>BERNARDITA</t>
  </si>
  <si>
    <t>I9700</t>
  </si>
  <si>
    <t>TRANCE</t>
  </si>
  <si>
    <t>TRANSPORTES DE CEMENTO LIMITADA</t>
  </si>
  <si>
    <t>13.901.693-9</t>
  </si>
  <si>
    <t>PAGO CONSTRUCTORA CALL.docx</t>
  </si>
  <si>
    <t>I9701</t>
  </si>
  <si>
    <t>I9702</t>
  </si>
  <si>
    <t>EULOGIO GUILLERMO</t>
  </si>
  <si>
    <t>I9703</t>
  </si>
  <si>
    <t xml:space="preserve">CARRASCO </t>
  </si>
  <si>
    <t>M ELECTRICO</t>
  </si>
  <si>
    <t>I9704</t>
  </si>
  <si>
    <t>JAIME LANAS MOLINA</t>
  </si>
  <si>
    <t>JAIME DEL CARMEN LANAS MOLINA</t>
  </si>
  <si>
    <t>I9705</t>
  </si>
  <si>
    <t xml:space="preserve">JORGE ESTEBAN </t>
  </si>
  <si>
    <t>I9706</t>
  </si>
  <si>
    <t>HEBERT HERNAN</t>
  </si>
  <si>
    <t>08 HORAS CON DATA</t>
  </si>
  <si>
    <t>ARRIENDO</t>
  </si>
  <si>
    <t>02 HORAS CON DATA</t>
  </si>
  <si>
    <t>I9707</t>
  </si>
  <si>
    <t>I9708</t>
  </si>
  <si>
    <t>TEC ELECTRICO</t>
  </si>
  <si>
    <t>I9709</t>
  </si>
  <si>
    <t>FROILAN IGNACIO</t>
  </si>
  <si>
    <t>I9710</t>
  </si>
  <si>
    <t>LOISA</t>
  </si>
  <si>
    <t>ALTIMIRAS</t>
  </si>
  <si>
    <t>GUSTAVO ALEJANDRO</t>
  </si>
  <si>
    <t>SUPERVISOR INGENIERO</t>
  </si>
  <si>
    <t>I9711</t>
  </si>
  <si>
    <t xml:space="preserve">GODOY </t>
  </si>
  <si>
    <t>MAURICIO ENRIQUE</t>
  </si>
  <si>
    <t>I9712</t>
  </si>
  <si>
    <t>ELIAZAR RODOLFO</t>
  </si>
  <si>
    <t>I9713</t>
  </si>
  <si>
    <t>BIOMAPU</t>
  </si>
  <si>
    <t>CRISTIAN JORGE</t>
  </si>
  <si>
    <t>I9714</t>
  </si>
  <si>
    <t>HECTOR RODRIGO</t>
  </si>
  <si>
    <t>I9715</t>
  </si>
  <si>
    <t>I9716</t>
  </si>
  <si>
    <t>EFRAIN NEHEMIAS</t>
  </si>
  <si>
    <t>I9717</t>
  </si>
  <si>
    <t>GATICA</t>
  </si>
  <si>
    <t>SANDIA</t>
  </si>
  <si>
    <t>GONZALO DANIEL</t>
  </si>
  <si>
    <t>I9718</t>
  </si>
  <si>
    <t>SAN JUAN</t>
  </si>
  <si>
    <t>I9719</t>
  </si>
  <si>
    <t>BBOCHS</t>
  </si>
  <si>
    <t>BBOCH</t>
  </si>
  <si>
    <t xml:space="preserve">TRNASFERENCIA </t>
  </si>
  <si>
    <t>I9720</t>
  </si>
  <si>
    <t>CLAUDIO MISAEL</t>
  </si>
  <si>
    <t>I9721</t>
  </si>
  <si>
    <t>CABALLERO</t>
  </si>
  <si>
    <t>MICHEL HUMBERTO</t>
  </si>
  <si>
    <t>I9722</t>
  </si>
  <si>
    <t>ROGER ALEXANDER</t>
  </si>
  <si>
    <t>I9723</t>
  </si>
  <si>
    <t>RODOLFO ABELARDO</t>
  </si>
  <si>
    <t>I9724</t>
  </si>
  <si>
    <t>TRANSPORTES RAMON EDGARDO ROJAS MARTINEZ</t>
  </si>
  <si>
    <t>RAMON EDGARDO ROJAS MARTINEZ</t>
  </si>
  <si>
    <t>I9725</t>
  </si>
  <si>
    <t>A2-</t>
  </si>
  <si>
    <t>I9726</t>
  </si>
  <si>
    <t>ANTONIO EUGENIO</t>
  </si>
  <si>
    <t>A2-A4-C-D-F</t>
  </si>
  <si>
    <t>I9727</t>
  </si>
  <si>
    <t>I9728</t>
  </si>
  <si>
    <t xml:space="preserve">VILLARRREL </t>
  </si>
  <si>
    <t>BRAULIO DERL TRANSITO</t>
  </si>
  <si>
    <t>A23-A4-D</t>
  </si>
  <si>
    <t>I9729</t>
  </si>
  <si>
    <t xml:space="preserve">LEON </t>
  </si>
  <si>
    <t>S/L</t>
  </si>
  <si>
    <t>I9730</t>
  </si>
  <si>
    <t>I9731</t>
  </si>
  <si>
    <t>QUIJANES</t>
  </si>
  <si>
    <t>I9732</t>
  </si>
  <si>
    <t>ARTURO LEJANDRO</t>
  </si>
  <si>
    <t>I9733</t>
  </si>
  <si>
    <t>MAURTICIO ENRIQUE</t>
  </si>
  <si>
    <t>I9734</t>
  </si>
  <si>
    <t>CHACOF</t>
  </si>
  <si>
    <t>CRISTIAN FELIPE</t>
  </si>
  <si>
    <t>I9735</t>
  </si>
  <si>
    <t>CHAPARRO</t>
  </si>
  <si>
    <t>FAVIO ALEXIS</t>
  </si>
  <si>
    <t>I9736</t>
  </si>
  <si>
    <t>PALLACAN</t>
  </si>
  <si>
    <t>BENJAMIN MODESTO</t>
  </si>
  <si>
    <t>I9737</t>
  </si>
  <si>
    <t>MAURICIO ABEL</t>
  </si>
  <si>
    <t>I9738</t>
  </si>
  <si>
    <t>VBASULTO</t>
  </si>
  <si>
    <t>ANDRES EDUARDO</t>
  </si>
  <si>
    <t>I9739</t>
  </si>
  <si>
    <t>BERNABE ORLANDO</t>
  </si>
  <si>
    <t>I9740</t>
  </si>
  <si>
    <t xml:space="preserve">MALDONADO </t>
  </si>
  <si>
    <t>WALTER FERNANDO</t>
  </si>
  <si>
    <t>I9741</t>
  </si>
  <si>
    <t>A2-A3-B-C-D</t>
  </si>
  <si>
    <t>I9742</t>
  </si>
  <si>
    <t>ELGUETA</t>
  </si>
  <si>
    <t>RODOLFO PATRICIO</t>
  </si>
  <si>
    <t>I9743</t>
  </si>
  <si>
    <t>I9744</t>
  </si>
  <si>
    <t>DANIEL EUGENIO</t>
  </si>
  <si>
    <t>I9745</t>
  </si>
  <si>
    <t>JAIME ISSAC</t>
  </si>
  <si>
    <t>I9746</t>
  </si>
  <si>
    <t>MANUEL ALFONSO</t>
  </si>
  <si>
    <t>I9747</t>
  </si>
  <si>
    <t>JONATHAN CRISTHOPER</t>
  </si>
  <si>
    <t>I9748</t>
  </si>
  <si>
    <t>ALEXIS ADAN</t>
  </si>
  <si>
    <t>I9749</t>
  </si>
  <si>
    <t>I9750</t>
  </si>
  <si>
    <t>HECTOR ROSAMEL</t>
  </si>
  <si>
    <t>OPÉRADOR</t>
  </si>
  <si>
    <t>I9751</t>
  </si>
  <si>
    <t>ERICK EDGARD</t>
  </si>
  <si>
    <t>I9752</t>
  </si>
  <si>
    <t>CAMILO ALBERTO</t>
  </si>
  <si>
    <t>I9753</t>
  </si>
  <si>
    <t>I9754</t>
  </si>
  <si>
    <t>GUITIERREZ</t>
  </si>
  <si>
    <t>I9755</t>
  </si>
  <si>
    <t>I9756</t>
  </si>
  <si>
    <t>A3-A4-B-</t>
  </si>
  <si>
    <t>I9757</t>
  </si>
  <si>
    <t>FRANDER RODOLFO</t>
  </si>
  <si>
    <t>A2-A4-C-B-D</t>
  </si>
  <si>
    <t>I9758</t>
  </si>
  <si>
    <t>NMAURE SALVATORE</t>
  </si>
  <si>
    <t>I9759</t>
  </si>
  <si>
    <t>JHONATHAN FREDDY</t>
  </si>
  <si>
    <t>I9760</t>
  </si>
  <si>
    <t>I9761</t>
  </si>
  <si>
    <t>RIGOBERTO</t>
  </si>
  <si>
    <t>I9762</t>
  </si>
  <si>
    <t>WILLIANS EDUARDO</t>
  </si>
  <si>
    <t>B.-C-D</t>
  </si>
  <si>
    <t>I9763</t>
  </si>
  <si>
    <t>I9764</t>
  </si>
  <si>
    <t xml:space="preserve">RETAMAL </t>
  </si>
  <si>
    <t>RECABARREN</t>
  </si>
  <si>
    <t>MANUIEL FERNANDO</t>
  </si>
  <si>
    <t>I9765</t>
  </si>
  <si>
    <t>CHILCUMPA</t>
  </si>
  <si>
    <t>SEBASTIAN BENITO</t>
  </si>
  <si>
    <t>I9766</t>
  </si>
  <si>
    <t>I9767</t>
  </si>
  <si>
    <t>MANUEL EDMUNDO</t>
  </si>
  <si>
    <t>I9768</t>
  </si>
  <si>
    <t xml:space="preserve">MANQUE </t>
  </si>
  <si>
    <t>I9769</t>
  </si>
  <si>
    <t>I9770</t>
  </si>
  <si>
    <t>PATRICIO BRUNA</t>
  </si>
  <si>
    <t>I9771</t>
  </si>
  <si>
    <t>SERGIO HERNAN</t>
  </si>
  <si>
    <t>I9772</t>
  </si>
  <si>
    <t>JUAN OMAR</t>
  </si>
  <si>
    <t>I9773</t>
  </si>
  <si>
    <t>ELVIS ALEJANDRO</t>
  </si>
  <si>
    <t>INSTRUCTOR DE OPRACIONES</t>
  </si>
  <si>
    <t>I9774</t>
  </si>
  <si>
    <t>ARO</t>
  </si>
  <si>
    <t>A2-A2-D</t>
  </si>
  <si>
    <t>I9775</t>
  </si>
  <si>
    <t>MARIO ESCANDAR</t>
  </si>
  <si>
    <t>I9776</t>
  </si>
  <si>
    <t>WILLIANS FABIAN</t>
  </si>
  <si>
    <t>I9777</t>
  </si>
  <si>
    <t>CROOKER</t>
  </si>
  <si>
    <t>ROBERTO ENRIQUE</t>
  </si>
  <si>
    <t>I9778</t>
  </si>
  <si>
    <t>MANUELDA</t>
  </si>
  <si>
    <t>VICENTE SEGUNDO</t>
  </si>
  <si>
    <t>I9779</t>
  </si>
  <si>
    <t>RICHARD EMERSSON</t>
  </si>
  <si>
    <t>OPERADOR INSTRUCTOR</t>
  </si>
  <si>
    <t>I9780</t>
  </si>
  <si>
    <t>I9781</t>
  </si>
  <si>
    <t>ROBERTO ORLANDO</t>
  </si>
  <si>
    <t>I9782</t>
  </si>
  <si>
    <t>MANUEL ALEXIS</t>
  </si>
  <si>
    <t>FEJE DE OPERACIONES</t>
  </si>
  <si>
    <t>I9783</t>
  </si>
  <si>
    <t>CONSULTORA</t>
  </si>
  <si>
    <t>CONSULTORA DE BOSQUEZ</t>
  </si>
  <si>
    <t>DAVIS ALONSO</t>
  </si>
  <si>
    <t>I9784</t>
  </si>
  <si>
    <t>I9785</t>
  </si>
  <si>
    <t>MARIA OLGA</t>
  </si>
  <si>
    <t>I9786</t>
  </si>
  <si>
    <t>LEONARDO GREGORIO</t>
  </si>
  <si>
    <t>TRANSFERBCIA</t>
  </si>
  <si>
    <t>I9787</t>
  </si>
  <si>
    <t>ROBERTO ADOLFO</t>
  </si>
  <si>
    <t>I9788</t>
  </si>
  <si>
    <t>I9789</t>
  </si>
  <si>
    <t>I9790</t>
  </si>
  <si>
    <t>BORIS ALBERTO</t>
  </si>
  <si>
    <t>I9791</t>
  </si>
  <si>
    <t>JEAN PIERRE</t>
  </si>
  <si>
    <t>I9792</t>
  </si>
  <si>
    <t>I9793</t>
  </si>
  <si>
    <t>YURI FERNANDO</t>
  </si>
  <si>
    <t>I9794</t>
  </si>
  <si>
    <t>I9795</t>
  </si>
  <si>
    <t>ZABALA</t>
  </si>
  <si>
    <t>HERNMES RICARDO</t>
  </si>
  <si>
    <t>I9796</t>
  </si>
  <si>
    <t>A4-AB-D</t>
  </si>
  <si>
    <t>I9797</t>
  </si>
  <si>
    <t>ULLOGA</t>
  </si>
  <si>
    <t>JHONNY</t>
  </si>
  <si>
    <t>I9798</t>
  </si>
  <si>
    <t>SERVANDO AUGUSTO</t>
  </si>
  <si>
    <t>I9799</t>
  </si>
  <si>
    <t>GUILLERMO ANTONIO</t>
  </si>
  <si>
    <t>I9800</t>
  </si>
  <si>
    <t>TRANSPORTES SALINAS</t>
  </si>
  <si>
    <t>HERNAN SALINAS</t>
  </si>
  <si>
    <t>LAYANA</t>
  </si>
  <si>
    <t>JEAN PIERO STEPHANO</t>
  </si>
  <si>
    <t>I9801</t>
  </si>
  <si>
    <t>SEBASTIAN DANIEL</t>
  </si>
  <si>
    <t>I9802</t>
  </si>
  <si>
    <t>BIUMAPU</t>
  </si>
  <si>
    <t>ANA BELEN</t>
  </si>
  <si>
    <t>I9803</t>
  </si>
  <si>
    <t xml:space="preserve">ALLENDE </t>
  </si>
  <si>
    <t>MANOSALVA</t>
  </si>
  <si>
    <t>CAMILO ANDRES</t>
  </si>
  <si>
    <t>SUPERVIOSR</t>
  </si>
  <si>
    <t>I9804</t>
  </si>
  <si>
    <t>JUAN ANGEL</t>
  </si>
  <si>
    <t>I9805</t>
  </si>
  <si>
    <t>MENAY</t>
  </si>
  <si>
    <t>BURLET</t>
  </si>
  <si>
    <t>IVAN ALONSO</t>
  </si>
  <si>
    <t>I9806</t>
  </si>
  <si>
    <t>SILVIA ELIER</t>
  </si>
  <si>
    <t>I9807</t>
  </si>
  <si>
    <t>SERVICIOS SUBMARINOS INGENIEROS LTDA</t>
  </si>
  <si>
    <t>JOSE AGUSTO</t>
  </si>
  <si>
    <t>I9808</t>
  </si>
  <si>
    <t>HIGALGO</t>
  </si>
  <si>
    <t>INGENIERO</t>
  </si>
  <si>
    <t>GALLEGAS</t>
  </si>
  <si>
    <t>GAVILAN</t>
  </si>
  <si>
    <t>M. MAYOR</t>
  </si>
  <si>
    <t>PEZAS</t>
  </si>
  <si>
    <t>CIFUENTES</t>
  </si>
  <si>
    <t>CALABRANO</t>
  </si>
  <si>
    <t>MAYCOL</t>
  </si>
  <si>
    <t>VIVANCO</t>
  </si>
  <si>
    <t>ISMAEL</t>
  </si>
  <si>
    <t xml:space="preserve">ORTIZ </t>
  </si>
  <si>
    <t xml:space="preserve">CURSO TRABAJO EN ALTURA </t>
  </si>
  <si>
    <t>CARLA DEL CASTILLO</t>
  </si>
  <si>
    <t>I9809</t>
  </si>
  <si>
    <t>14.039.163-8</t>
  </si>
  <si>
    <t>I9810</t>
  </si>
  <si>
    <t>CLAUDIO ADOLFO</t>
  </si>
  <si>
    <t>17.276.091-0</t>
  </si>
  <si>
    <t>A3-A4-B-D-F</t>
  </si>
  <si>
    <t>OROZ</t>
  </si>
  <si>
    <t>VALLE</t>
  </si>
  <si>
    <t>ALEJANDRA</t>
  </si>
  <si>
    <t>17.968.646-5</t>
  </si>
  <si>
    <t xml:space="preserve">ALEJANDRO </t>
  </si>
  <si>
    <t>I9811</t>
  </si>
  <si>
    <t xml:space="preserve">JUNIO </t>
  </si>
  <si>
    <t>I9812</t>
  </si>
  <si>
    <t>I9813</t>
  </si>
  <si>
    <t>ABALLAY</t>
  </si>
  <si>
    <t>IGNACIO ALAMIRO</t>
  </si>
  <si>
    <t>I9814</t>
  </si>
  <si>
    <t>HIGH SERVICE</t>
  </si>
  <si>
    <t>I9815</t>
  </si>
  <si>
    <t>I9816</t>
  </si>
  <si>
    <t>RUIZ</t>
  </si>
  <si>
    <t>ERICK ALFONSO</t>
  </si>
  <si>
    <t>PENDI</t>
  </si>
  <si>
    <t>I9817</t>
  </si>
  <si>
    <t>MECANICO LUBRICADOR</t>
  </si>
  <si>
    <t>I9818</t>
  </si>
  <si>
    <t>ERIC REMIGIO</t>
  </si>
  <si>
    <t>I9819</t>
  </si>
  <si>
    <t>CARLOS DANIEL</t>
  </si>
  <si>
    <t>11.328.567-2</t>
  </si>
  <si>
    <t>I9820</t>
  </si>
  <si>
    <t>MANTENEDOR MECANICO</t>
  </si>
  <si>
    <t>I9821</t>
  </si>
  <si>
    <t>EDUARDO SEBASTIAN</t>
  </si>
  <si>
    <t>CONDUCTOR-</t>
  </si>
  <si>
    <t>I9822</t>
  </si>
  <si>
    <t>GACITUA</t>
  </si>
  <si>
    <t>I9823</t>
  </si>
  <si>
    <t>I9824</t>
  </si>
  <si>
    <t>CARLOS DEL ROSARIO</t>
  </si>
  <si>
    <t>FRITZ</t>
  </si>
  <si>
    <t>CARRIET</t>
  </si>
  <si>
    <t>CRISTOPHER</t>
  </si>
  <si>
    <t>JEAN</t>
  </si>
  <si>
    <t xml:space="preserve">BURGOS </t>
  </si>
  <si>
    <t>OTTONE</t>
  </si>
  <si>
    <t>PIETRO</t>
  </si>
  <si>
    <t>ALVEAR</t>
  </si>
  <si>
    <t>AMERICO</t>
  </si>
  <si>
    <t>DIAS</t>
  </si>
  <si>
    <t>GAIDY</t>
  </si>
  <si>
    <t>DE LA FUENTE</t>
  </si>
  <si>
    <t>JEREMIAS</t>
  </si>
  <si>
    <t>GERMAN</t>
  </si>
  <si>
    <t>HUGO</t>
  </si>
  <si>
    <t>FERNADEZ</t>
  </si>
  <si>
    <t>S31184</t>
  </si>
  <si>
    <t>DIEGO MATIAS</t>
  </si>
  <si>
    <t>CARGADOR DE TIRO</t>
  </si>
  <si>
    <t>S31185</t>
  </si>
  <si>
    <t>ITURRIETA</t>
  </si>
  <si>
    <t>FS9131</t>
  </si>
  <si>
    <t>S31186</t>
  </si>
  <si>
    <t>LVYC</t>
  </si>
  <si>
    <t>CONSTRUCCIÓN LUIS MARTÍN VEGA FAJARDO EMPRESA INDIVIDUAL DE RESPONSABI</t>
  </si>
  <si>
    <t>CRISTIAN BASTIAN</t>
  </si>
  <si>
    <t>S31187</t>
  </si>
  <si>
    <t>S31188</t>
  </si>
  <si>
    <t>FS9134</t>
  </si>
  <si>
    <t>S31189</t>
  </si>
  <si>
    <t>SERGIO AGUSTIN</t>
  </si>
  <si>
    <t>S31190</t>
  </si>
  <si>
    <t>FS9140</t>
  </si>
  <si>
    <t>S31191</t>
  </si>
  <si>
    <t>FS9227</t>
  </si>
  <si>
    <t>S31192</t>
  </si>
  <si>
    <t>S31193</t>
  </si>
  <si>
    <t>SCHNEIDER</t>
  </si>
  <si>
    <t>JIMMY ANDRES</t>
  </si>
  <si>
    <t>S31194</t>
  </si>
  <si>
    <t>CIRANO</t>
  </si>
  <si>
    <t>RODRIGO ALEXIS</t>
  </si>
  <si>
    <t>PROFESIONAL JEFE DE TERRENO</t>
  </si>
  <si>
    <t>S31195</t>
  </si>
  <si>
    <t>LEMP</t>
  </si>
  <si>
    <t>JORGE GUILLERMO</t>
  </si>
  <si>
    <t>OFICINA TECNICA</t>
  </si>
  <si>
    <t>S31196</t>
  </si>
  <si>
    <t>FRANCISCO LEONARDO</t>
  </si>
  <si>
    <t>S31197</t>
  </si>
  <si>
    <t>FRANCO ANTONIO</t>
  </si>
  <si>
    <t>A12-A4-C-D</t>
  </si>
  <si>
    <t>FS9223</t>
  </si>
  <si>
    <t>S31198</t>
  </si>
  <si>
    <t>'C:\Users\Asis Salamanca\Documents\DOCUMENTOS ELIANA 2018\ELIANA AÑO 2020\[EXCEL SALAMANCA 2020.xlsm]EMPRESAS'!#¡REF!</t>
  </si>
  <si>
    <t>GERONIMO IGNACIO</t>
  </si>
  <si>
    <t>S31199</t>
  </si>
  <si>
    <t>PATRICIO ERWIN</t>
  </si>
  <si>
    <t>JOSE GABRIEL</t>
  </si>
  <si>
    <t>LIBERON</t>
  </si>
  <si>
    <t>JESUS ALBERTO</t>
  </si>
  <si>
    <t>VICTOR ALFONSO</t>
  </si>
  <si>
    <t xml:space="preserve">BOIN </t>
  </si>
  <si>
    <t>BRYAN ALEJANDRO</t>
  </si>
  <si>
    <t>S31200</t>
  </si>
  <si>
    <t>FRANCISCO JOAQUIN</t>
  </si>
  <si>
    <t>S31201</t>
  </si>
  <si>
    <t>QUECHUVL</t>
  </si>
  <si>
    <t>LUCIANO HORACIO</t>
  </si>
  <si>
    <t>AVERSION</t>
  </si>
  <si>
    <t>S31202</t>
  </si>
  <si>
    <t>FS9138</t>
  </si>
  <si>
    <t>S31203</t>
  </si>
  <si>
    <t>PLANE</t>
  </si>
  <si>
    <t>PIERRE ANTOINE</t>
  </si>
  <si>
    <t>S31204</t>
  </si>
  <si>
    <t>YUBER FELIX</t>
  </si>
  <si>
    <t>S31205</t>
  </si>
  <si>
    <t>S31206</t>
  </si>
  <si>
    <t>S31207</t>
  </si>
  <si>
    <t>MALINARICH</t>
  </si>
  <si>
    <t>JORGE IVAN</t>
  </si>
  <si>
    <t>S31208</t>
  </si>
  <si>
    <t>SERGIO ADRIAN</t>
  </si>
  <si>
    <t>S31209</t>
  </si>
  <si>
    <t>PORRAS</t>
  </si>
  <si>
    <t>JOHN PETER</t>
  </si>
  <si>
    <t>FS9139</t>
  </si>
  <si>
    <t>S31210</t>
  </si>
  <si>
    <t>FS9212</t>
  </si>
  <si>
    <t>S31211</t>
  </si>
  <si>
    <t>JOSE LINDOR DEL CARMEN</t>
  </si>
  <si>
    <t>S31212</t>
  </si>
  <si>
    <t>RAUL ANDRES</t>
  </si>
  <si>
    <t>S31213</t>
  </si>
  <si>
    <t>PRONOR</t>
  </si>
  <si>
    <t>MARCOS ESTEBAN</t>
  </si>
  <si>
    <t>A1-A4-B-D</t>
  </si>
  <si>
    <t>FS9196</t>
  </si>
  <si>
    <t>S31214</t>
  </si>
  <si>
    <t>PEDRAZA</t>
  </si>
  <si>
    <t>A2-B-A3</t>
  </si>
  <si>
    <t>S31215</t>
  </si>
  <si>
    <t>LUIS GASTON</t>
  </si>
  <si>
    <t>S31216</t>
  </si>
  <si>
    <t>S31217</t>
  </si>
  <si>
    <t xml:space="preserve">BRITO </t>
  </si>
  <si>
    <t>JAIME ROLANDO</t>
  </si>
  <si>
    <t xml:space="preserve">OPERADOR B </t>
  </si>
  <si>
    <t>S31218</t>
  </si>
  <si>
    <t>FRANK ENRIQUE</t>
  </si>
  <si>
    <t>S31219</t>
  </si>
  <si>
    <t>S31220</t>
  </si>
  <si>
    <t>ALFREDO HERNAN</t>
  </si>
  <si>
    <t>S31221</t>
  </si>
  <si>
    <t>JOSE MARCELO</t>
  </si>
  <si>
    <t>S31222</t>
  </si>
  <si>
    <t>S31223</t>
  </si>
  <si>
    <t>ARMANDO ANTONIO</t>
  </si>
  <si>
    <t>S31224</t>
  </si>
  <si>
    <t>A1-A2-D-B</t>
  </si>
  <si>
    <t>S31225</t>
  </si>
  <si>
    <t>S31226</t>
  </si>
  <si>
    <t>GUILLERMO ALBERTO</t>
  </si>
  <si>
    <t>S31227</t>
  </si>
  <si>
    <t>DAINES</t>
  </si>
  <si>
    <t>ISRAEL EDUARDO</t>
  </si>
  <si>
    <t>S31228</t>
  </si>
  <si>
    <t>GUILLERMO GONZALO</t>
  </si>
  <si>
    <t>S31229</t>
  </si>
  <si>
    <t>JOB NATAN</t>
  </si>
  <si>
    <t>FS9221</t>
  </si>
  <si>
    <t>S31230</t>
  </si>
  <si>
    <t>S31231</t>
  </si>
  <si>
    <t>S31232</t>
  </si>
  <si>
    <t>ROY ALBERTO</t>
  </si>
  <si>
    <t>S31233</t>
  </si>
  <si>
    <t>S31234</t>
  </si>
  <si>
    <t>PITONERO</t>
  </si>
  <si>
    <t>S31235</t>
  </si>
  <si>
    <t>S31236</t>
  </si>
  <si>
    <t xml:space="preserve">PINO </t>
  </si>
  <si>
    <t>EDUARDO FABRICIO</t>
  </si>
  <si>
    <t>S31237</t>
  </si>
  <si>
    <t>B-C-A3-A5</t>
  </si>
  <si>
    <t>S31238</t>
  </si>
  <si>
    <t>LASTARRIA</t>
  </si>
  <si>
    <t>CRISTOPHER ENRIQUE</t>
  </si>
  <si>
    <t>S31239</t>
  </si>
  <si>
    <t>RAUL RODRIGO</t>
  </si>
  <si>
    <t>A3-A4-B</t>
  </si>
  <si>
    <t>S31240</t>
  </si>
  <si>
    <t>S31241</t>
  </si>
  <si>
    <t>MANUEL FRANCISCO</t>
  </si>
  <si>
    <t>OPERADOR BOMBA HORMIGON</t>
  </si>
  <si>
    <t>S31242</t>
  </si>
  <si>
    <t>MONJE</t>
  </si>
  <si>
    <t>ANIBAL GABRIEL</t>
  </si>
  <si>
    <t>S31243</t>
  </si>
  <si>
    <t>S31244</t>
  </si>
  <si>
    <t>MARCELO ANTONIO</t>
  </si>
  <si>
    <t>S31245</t>
  </si>
  <si>
    <t>DUVER RICARDO</t>
  </si>
  <si>
    <t>S31246</t>
  </si>
  <si>
    <t xml:space="preserve">ALEXANDER </t>
  </si>
  <si>
    <t>FS9207</t>
  </si>
  <si>
    <t>S31247</t>
  </si>
  <si>
    <t>S31248</t>
  </si>
  <si>
    <t>ARNALDO DEL CARMEN</t>
  </si>
  <si>
    <t>S31249</t>
  </si>
  <si>
    <t>ROBERTO PELAYO</t>
  </si>
  <si>
    <t>S31250</t>
  </si>
  <si>
    <t>JORGE EUGENIO</t>
  </si>
  <si>
    <t>S31251</t>
  </si>
  <si>
    <t>CRISTRIAN ALEJANDRO ESCOBAR VALENCIA</t>
  </si>
  <si>
    <t>PAGADO A KARLITA</t>
  </si>
  <si>
    <t>S31252</t>
  </si>
  <si>
    <t>IRIARTE</t>
  </si>
  <si>
    <t>LUIS CRISTOBAL</t>
  </si>
  <si>
    <t>NIVOLOGO</t>
  </si>
  <si>
    <t>S31253</t>
  </si>
  <si>
    <t>S31254</t>
  </si>
  <si>
    <t>CONEJEROS</t>
  </si>
  <si>
    <t>TEC ELECTRICISTA NIVEL 1</t>
  </si>
  <si>
    <t>S31255</t>
  </si>
  <si>
    <t>JUAN ALBERTO</t>
  </si>
  <si>
    <t>FS9194</t>
  </si>
  <si>
    <t>S31256</t>
  </si>
  <si>
    <t>GILBERTO EXEQUIEL</t>
  </si>
  <si>
    <t>S31257</t>
  </si>
  <si>
    <t>S31258</t>
  </si>
  <si>
    <t>CRISTIAN ALEXIS</t>
  </si>
  <si>
    <t>S31259</t>
  </si>
  <si>
    <t>MANUEL HAROLDO</t>
  </si>
  <si>
    <t>S31260</t>
  </si>
  <si>
    <t>AMARO ESTEBAN</t>
  </si>
  <si>
    <t>S31261</t>
  </si>
  <si>
    <t>SAMUEL DE MERCEDES</t>
  </si>
  <si>
    <t>S31262</t>
  </si>
  <si>
    <t>S31263</t>
  </si>
  <si>
    <t>PUEYES</t>
  </si>
  <si>
    <t>ELIAS MAURICIO</t>
  </si>
  <si>
    <t>FS9178</t>
  </si>
  <si>
    <t>S31264</t>
  </si>
  <si>
    <t>LENIN AARON</t>
  </si>
  <si>
    <t>PROGRAMADOR DE MANTENIMIENTO</t>
  </si>
  <si>
    <t>S31265</t>
  </si>
  <si>
    <t>JASCURA</t>
  </si>
  <si>
    <t>CARLOS JESUS</t>
  </si>
  <si>
    <t>JEFE DE INFORMATICA</t>
  </si>
  <si>
    <t>VIAL CORP</t>
  </si>
  <si>
    <t>AMADOR ARTEMIO</t>
  </si>
  <si>
    <t>RAFAEL ANSELMO</t>
  </si>
  <si>
    <t>S31266</t>
  </si>
  <si>
    <t>S31267</t>
  </si>
  <si>
    <t>RAMON ATALIVAR</t>
  </si>
  <si>
    <t>S31268</t>
  </si>
  <si>
    <t xml:space="preserve">ESCOBAR </t>
  </si>
  <si>
    <t>CHARLES HERNAN</t>
  </si>
  <si>
    <t>S31269</t>
  </si>
  <si>
    <t>ARENAS</t>
  </si>
  <si>
    <t>S31270</t>
  </si>
  <si>
    <t>S31271</t>
  </si>
  <si>
    <t>S31272</t>
  </si>
  <si>
    <t>JEFE DE AREA</t>
  </si>
  <si>
    <t>MELVIN</t>
  </si>
  <si>
    <t xml:space="preserve">RICARDO </t>
  </si>
  <si>
    <t>ANGELO</t>
  </si>
  <si>
    <t>ALEJANDRO</t>
  </si>
  <si>
    <t>S31273</t>
  </si>
  <si>
    <t>ROBERTO GILBERTO RIVERA ZUÑIGA</t>
  </si>
  <si>
    <t>ROBERTO GILBERTO</t>
  </si>
  <si>
    <t>B-D-A4-A3</t>
  </si>
  <si>
    <t>S31274</t>
  </si>
  <si>
    <t>RUBEN MARCOS</t>
  </si>
  <si>
    <t>S31275</t>
  </si>
  <si>
    <t xml:space="preserve">BENJAMIN  </t>
  </si>
  <si>
    <t>S31276</t>
  </si>
  <si>
    <t>S31277</t>
  </si>
  <si>
    <t>WILLIAMS EDUARDO</t>
  </si>
  <si>
    <t>S31278</t>
  </si>
  <si>
    <t>COO</t>
  </si>
  <si>
    <t>MICHELLE ANAIS</t>
  </si>
  <si>
    <t>S31279</t>
  </si>
  <si>
    <t>MANZANO</t>
  </si>
  <si>
    <t>BENEDICTO ANTONIO</t>
  </si>
  <si>
    <t>S31280</t>
  </si>
  <si>
    <t>EDSON ELADIO</t>
  </si>
  <si>
    <t>S31281</t>
  </si>
  <si>
    <t>FERNANDA ROCIO</t>
  </si>
  <si>
    <t>HERNNADEZ</t>
  </si>
  <si>
    <t>S31282</t>
  </si>
  <si>
    <t>BOLADOS</t>
  </si>
  <si>
    <t>JUAN DESIDERIO</t>
  </si>
  <si>
    <t>JUAN EUGENIO TAPIA JERONIMO</t>
  </si>
  <si>
    <t>JERONIMO</t>
  </si>
  <si>
    <t>JUAN EUGENIO</t>
  </si>
  <si>
    <t>S31283</t>
  </si>
  <si>
    <t>S31284</t>
  </si>
  <si>
    <t>CRISTIAN DAMIAN</t>
  </si>
  <si>
    <t>S31285</t>
  </si>
  <si>
    <t>FABIAN JAVIER</t>
  </si>
  <si>
    <t>S31286</t>
  </si>
  <si>
    <t xml:space="preserve">BARRA </t>
  </si>
  <si>
    <t>OSCAR FELIPE</t>
  </si>
  <si>
    <t>MONTADOR DE ANDAMIO</t>
  </si>
  <si>
    <t>FS9208</t>
  </si>
  <si>
    <t>S31287</t>
  </si>
  <si>
    <t>ALISTE</t>
  </si>
  <si>
    <t>ADAN DE LAS MERCEDES</t>
  </si>
  <si>
    <t>S31288</t>
  </si>
  <si>
    <t xml:space="preserve">A3-A5-B-C </t>
  </si>
  <si>
    <t>S31289</t>
  </si>
  <si>
    <t>S31290</t>
  </si>
  <si>
    <t>PEDRO ALEXIS</t>
  </si>
  <si>
    <t>S31291</t>
  </si>
  <si>
    <t>S31292</t>
  </si>
  <si>
    <t>S31293</t>
  </si>
  <si>
    <t>MARCELO PATRICIO</t>
  </si>
  <si>
    <t>S31294</t>
  </si>
  <si>
    <t>FS9211</t>
  </si>
  <si>
    <t>JUAN SEGUNDO</t>
  </si>
  <si>
    <t>S31295</t>
  </si>
  <si>
    <t>S31296</t>
  </si>
  <si>
    <t>NICOLE ALEJANDRA</t>
  </si>
  <si>
    <t>S31297</t>
  </si>
  <si>
    <t>RAUL EDUARDO</t>
  </si>
  <si>
    <t>B-A3-D</t>
  </si>
  <si>
    <t>PEDRO IGNACIO</t>
  </si>
  <si>
    <t>TECNICO EN TERRENO</t>
  </si>
  <si>
    <t>S23247</t>
  </si>
  <si>
    <t>CHRISTOFER ALEJANDRO</t>
  </si>
  <si>
    <t>S30013</t>
  </si>
  <si>
    <t>S30670</t>
  </si>
  <si>
    <t>S31298</t>
  </si>
  <si>
    <t>MICHEL ANTHONY</t>
  </si>
  <si>
    <t>S31299</t>
  </si>
  <si>
    <t>FABIAN PATRICIO</t>
  </si>
  <si>
    <t>S31300</t>
  </si>
  <si>
    <t>JOSE OSCAR</t>
  </si>
  <si>
    <t>S31301</t>
  </si>
  <si>
    <t>ANZA</t>
  </si>
  <si>
    <t>AYADIRE</t>
  </si>
  <si>
    <t>S31302</t>
  </si>
  <si>
    <t>ERIC RODRIGO</t>
  </si>
  <si>
    <t>S31303</t>
  </si>
  <si>
    <t>MARIO HUMBERTO</t>
  </si>
  <si>
    <t>S31304</t>
  </si>
  <si>
    <t>S31305</t>
  </si>
  <si>
    <t>RODRIGO GUILLERMO</t>
  </si>
  <si>
    <t>15.691.400-2</t>
  </si>
  <si>
    <t>S31306</t>
  </si>
  <si>
    <t>CRISTOBAL LUPERCIO</t>
  </si>
  <si>
    <t>S31307</t>
  </si>
  <si>
    <t>MAURICIO RICARDO</t>
  </si>
  <si>
    <t>S31308</t>
  </si>
  <si>
    <t>S31309</t>
  </si>
  <si>
    <t>CARCAMO</t>
  </si>
  <si>
    <t>S31310</t>
  </si>
  <si>
    <t>NELSON RODRIGO</t>
  </si>
  <si>
    <t>ADMISTRADOR DE OBRA</t>
  </si>
  <si>
    <t>S31311</t>
  </si>
  <si>
    <t>IVAN IGNACIO</t>
  </si>
  <si>
    <t>PROGRAMOR</t>
  </si>
  <si>
    <t>S31312</t>
  </si>
  <si>
    <t>AZUAJE</t>
  </si>
  <si>
    <t>RAFAEL ANGEL</t>
  </si>
  <si>
    <t>S31313</t>
  </si>
  <si>
    <t>PICHUN</t>
  </si>
  <si>
    <t>CHEUQUE</t>
  </si>
  <si>
    <t>MARCELO ADIEL</t>
  </si>
  <si>
    <t>M1 ANDAMIO CONDUCTOR</t>
  </si>
  <si>
    <t>B-A4</t>
  </si>
  <si>
    <t>S31314</t>
  </si>
  <si>
    <t xml:space="preserve">B-A2 </t>
  </si>
  <si>
    <t>S31315</t>
  </si>
  <si>
    <t>JEAN MAXIMILIANO</t>
  </si>
  <si>
    <t>AYUDANTE PERFORACION</t>
  </si>
  <si>
    <t>S31316</t>
  </si>
  <si>
    <t>S31317</t>
  </si>
  <si>
    <t>MAYNAU</t>
  </si>
  <si>
    <t>RAVEST</t>
  </si>
  <si>
    <t>S31318</t>
  </si>
  <si>
    <t>CALLUIL</t>
  </si>
  <si>
    <t>CARIMAN</t>
  </si>
  <si>
    <t xml:space="preserve">B-D-A2 </t>
  </si>
  <si>
    <t>S31319</t>
  </si>
  <si>
    <t>BARAT</t>
  </si>
  <si>
    <t>S31320</t>
  </si>
  <si>
    <t>JUVENAL ANDRES</t>
  </si>
  <si>
    <t>S29378</t>
  </si>
  <si>
    <t>S30680</t>
  </si>
  <si>
    <t>BASTIAN DANILO</t>
  </si>
  <si>
    <t>S31321</t>
  </si>
  <si>
    <t>ERWIN GABRIEL</t>
  </si>
  <si>
    <t>FS9222</t>
  </si>
  <si>
    <t>S31322</t>
  </si>
  <si>
    <t>HOMERO EDMUNDO</t>
  </si>
  <si>
    <t>S31323</t>
  </si>
  <si>
    <t>CAMILO ENRIQUE</t>
  </si>
  <si>
    <t>S31324</t>
  </si>
  <si>
    <t>JAIME WILFREDO</t>
  </si>
  <si>
    <t xml:space="preserve">A2-A4-C </t>
  </si>
  <si>
    <t>FS9220</t>
  </si>
  <si>
    <t>S31325</t>
  </si>
  <si>
    <t>TIMMERMANS</t>
  </si>
  <si>
    <t>S31326</t>
  </si>
  <si>
    <t>S31327</t>
  </si>
  <si>
    <t>JUAN FELIPE</t>
  </si>
  <si>
    <t>S31328</t>
  </si>
  <si>
    <t>SUPERVISOR TECNICO</t>
  </si>
  <si>
    <t xml:space="preserve">GABRIEL  </t>
  </si>
  <si>
    <t>S31329</t>
  </si>
  <si>
    <t>SAN CRISTOBAL</t>
  </si>
  <si>
    <t>CALDERERO</t>
  </si>
  <si>
    <t>FS9192</t>
  </si>
  <si>
    <t>S31330</t>
  </si>
  <si>
    <t>S31331</t>
  </si>
  <si>
    <t>JORGE ERNESTO</t>
  </si>
  <si>
    <t>S31332</t>
  </si>
  <si>
    <t>FIERRO</t>
  </si>
  <si>
    <t>S31333</t>
  </si>
  <si>
    <t>EXEQUIEL SEBASTIAN RIVERA ALVAREZ</t>
  </si>
  <si>
    <t>EXEQUIEL SEBASTIAN</t>
  </si>
  <si>
    <t>FS9191</t>
  </si>
  <si>
    <t>S31334</t>
  </si>
  <si>
    <t>JOSE ARTURO</t>
  </si>
  <si>
    <t>JEFE BODEGA</t>
  </si>
  <si>
    <t>S31335</t>
  </si>
  <si>
    <t>MUNIZAGA</t>
  </si>
  <si>
    <t>GERARDO ALONSO</t>
  </si>
  <si>
    <t>PROFESIONAL OFICINA GESTION</t>
  </si>
  <si>
    <t>S31336</t>
  </si>
  <si>
    <t>LLAIPEN</t>
  </si>
  <si>
    <t>CARMEN NIDIA</t>
  </si>
  <si>
    <t>S28940</t>
  </si>
  <si>
    <t>S31337</t>
  </si>
  <si>
    <t>FLORENTINO HERNAN DEL CARMEN</t>
  </si>
  <si>
    <t>FS9195</t>
  </si>
  <si>
    <t>S31338</t>
  </si>
  <si>
    <t>CANIULEF</t>
  </si>
  <si>
    <t>RAUL ANTONIO</t>
  </si>
  <si>
    <t>S31339</t>
  </si>
  <si>
    <t>ERIK ALBERTO ENRIQUE</t>
  </si>
  <si>
    <t>S31340</t>
  </si>
  <si>
    <t>FREDY ALENADRO</t>
  </si>
  <si>
    <t>MAESTRO CONDUCTOR</t>
  </si>
  <si>
    <t>S31341</t>
  </si>
  <si>
    <t>MARENTIS</t>
  </si>
  <si>
    <t>D-A5</t>
  </si>
  <si>
    <t>S31342</t>
  </si>
  <si>
    <t xml:space="preserve">RODRIGO ALEX </t>
  </si>
  <si>
    <t>S31343</t>
  </si>
  <si>
    <t>FONT DE LA VALL</t>
  </si>
  <si>
    <t>LUTFY</t>
  </si>
  <si>
    <t>S31344</t>
  </si>
  <si>
    <t>S31345</t>
  </si>
  <si>
    <t>HECTOR DEL ROSARIO</t>
  </si>
  <si>
    <t>S31346</t>
  </si>
  <si>
    <t>IMPULSA</t>
  </si>
  <si>
    <t>S31347</t>
  </si>
  <si>
    <t>ROBINSON FELIPE</t>
  </si>
  <si>
    <t>FS9224</t>
  </si>
  <si>
    <t>HGH SERVICE INGENIERIA Y CONSTRUCCION</t>
  </si>
  <si>
    <t>S31348</t>
  </si>
  <si>
    <t>S31349</t>
  </si>
  <si>
    <t>SUPERVISOR OPERACIONES MINA</t>
  </si>
  <si>
    <t>S31350</t>
  </si>
  <si>
    <t>NELSON FRANCISCO</t>
  </si>
  <si>
    <t>A3-A2</t>
  </si>
  <si>
    <t>S31351</t>
  </si>
  <si>
    <t xml:space="preserve">PALLERO </t>
  </si>
  <si>
    <t>MARCOS DAVID</t>
  </si>
  <si>
    <t>S31352</t>
  </si>
  <si>
    <t xml:space="preserve">ROJO </t>
  </si>
  <si>
    <t>S31353</t>
  </si>
  <si>
    <t>CRISTIAN AURELIO</t>
  </si>
  <si>
    <t>S31354</t>
  </si>
  <si>
    <t>S31355</t>
  </si>
  <si>
    <t>MARIO MARCELO</t>
  </si>
  <si>
    <t>FS9210</t>
  </si>
  <si>
    <t>S31356</t>
  </si>
  <si>
    <t>PARADA</t>
  </si>
  <si>
    <t>GUILLERMO DANILO</t>
  </si>
  <si>
    <t>S31357</t>
  </si>
  <si>
    <t>RIGGER SOLDAROR MECANICO</t>
  </si>
  <si>
    <t>S31358</t>
  </si>
  <si>
    <t>LUIS NEFTALI</t>
  </si>
  <si>
    <t>S31359</t>
  </si>
  <si>
    <t>CAPILLA</t>
  </si>
  <si>
    <t>MANUEL FERNANDO</t>
  </si>
  <si>
    <t>S31360</t>
  </si>
  <si>
    <t>MARTIN ENRIQUE</t>
  </si>
  <si>
    <t>S31361</t>
  </si>
  <si>
    <t>KEVIN JOSUE</t>
  </si>
  <si>
    <t>S31362</t>
  </si>
  <si>
    <t>HUGO MILTON</t>
  </si>
  <si>
    <t>FS9209</t>
  </si>
  <si>
    <t>S31363</t>
  </si>
  <si>
    <t>HERVAS</t>
  </si>
  <si>
    <t>NELSON OSCAR EDUARDO</t>
  </si>
  <si>
    <t>S31364</t>
  </si>
  <si>
    <t>CIDRA</t>
  </si>
  <si>
    <t>YONATTAN ALEX</t>
  </si>
  <si>
    <t>TECNICO EN SERVICIO</t>
  </si>
  <si>
    <t>FS9203</t>
  </si>
  <si>
    <t>S31365</t>
  </si>
  <si>
    <t>S31366</t>
  </si>
  <si>
    <t>IBARRA</t>
  </si>
  <si>
    <t>OSVALDO SEGUNDO</t>
  </si>
  <si>
    <t>S31367</t>
  </si>
  <si>
    <t>JOMIAL</t>
  </si>
  <si>
    <t>JIMPORTADORA Y COMERCIAL JOMIAL LIMITADA</t>
  </si>
  <si>
    <t>MAURICIO LINCOYAN</t>
  </si>
  <si>
    <t>TECNICO HIDRAULICO</t>
  </si>
  <si>
    <t>FS9206</t>
  </si>
  <si>
    <t>S31368</t>
  </si>
  <si>
    <t>S31369</t>
  </si>
  <si>
    <t>MOTOROLA</t>
  </si>
  <si>
    <t>CARLOS ALFREDO</t>
  </si>
  <si>
    <t>TECNICO MANTENCION</t>
  </si>
  <si>
    <t>FS9214</t>
  </si>
  <si>
    <t>S31370</t>
  </si>
  <si>
    <t>ESTEBAN ENRIQUE</t>
  </si>
  <si>
    <t>FS9213</t>
  </si>
  <si>
    <t>S31371</t>
  </si>
  <si>
    <t>OTOYA</t>
  </si>
  <si>
    <t>EDDY SEGUNDO</t>
  </si>
  <si>
    <t>TECNICO MECANICO 2</t>
  </si>
  <si>
    <t>S31372</t>
  </si>
  <si>
    <t xml:space="preserve">TECNICO MECANICO  </t>
  </si>
  <si>
    <t>S31373</t>
  </si>
  <si>
    <t>S31374</t>
  </si>
  <si>
    <t>YOHANN ANDRES</t>
  </si>
  <si>
    <t>S31375</t>
  </si>
  <si>
    <t>S31376</t>
  </si>
  <si>
    <t>PALLAMARES</t>
  </si>
  <si>
    <t>A2-A4-D-B</t>
  </si>
  <si>
    <t xml:space="preserve">DEPOSITO </t>
  </si>
  <si>
    <t>S31377</t>
  </si>
  <si>
    <t>REYNUABA</t>
  </si>
  <si>
    <t>VICTOR ALBERTO</t>
  </si>
  <si>
    <t>A2-A2-B-D</t>
  </si>
  <si>
    <t>S31378</t>
  </si>
  <si>
    <t>S31379</t>
  </si>
  <si>
    <t>MECADO</t>
  </si>
  <si>
    <t>GRENET</t>
  </si>
  <si>
    <t>JUAN JACOB</t>
  </si>
  <si>
    <t>A5-A2</t>
  </si>
  <si>
    <t>S31380</t>
  </si>
  <si>
    <t>BORDON</t>
  </si>
  <si>
    <t>MECANICO LIDER OPERADOR PUENTE GRUA</t>
  </si>
  <si>
    <t>FI9184</t>
  </si>
  <si>
    <t>S31381</t>
  </si>
  <si>
    <t>CLAUDIO FELIPE</t>
  </si>
  <si>
    <t>SUPERVISOR CONDUCTOR</t>
  </si>
  <si>
    <t>S31382</t>
  </si>
  <si>
    <t>EDUARD ANDRES</t>
  </si>
  <si>
    <t>SOMOS</t>
  </si>
  <si>
    <t>NORBERTO ALVARO</t>
  </si>
  <si>
    <t>S29311</t>
  </si>
  <si>
    <t>S31383</t>
  </si>
  <si>
    <t>JORGE MIGUEL</t>
  </si>
  <si>
    <t>S31384</t>
  </si>
  <si>
    <t>S31385</t>
  </si>
  <si>
    <t>JOEL ANDRES</t>
  </si>
  <si>
    <t>S31386</t>
  </si>
  <si>
    <t>S31387</t>
  </si>
  <si>
    <t>BORIS DANIEL</t>
  </si>
  <si>
    <t>S31388</t>
  </si>
  <si>
    <t>ALAN ABEL</t>
  </si>
  <si>
    <t>S31389</t>
  </si>
  <si>
    <t>S31390</t>
  </si>
  <si>
    <t>ANDRES FELIPE</t>
  </si>
  <si>
    <t>S31391</t>
  </si>
  <si>
    <t>EDUARDO JAVIER</t>
  </si>
  <si>
    <t>FS9218</t>
  </si>
  <si>
    <t>S31392</t>
  </si>
  <si>
    <t>GERMAN DAVID</t>
  </si>
  <si>
    <t>S31393</t>
  </si>
  <si>
    <t>YONATHAN SEBASTIAN</t>
  </si>
  <si>
    <t>ROBERTO ESTEBAN</t>
  </si>
  <si>
    <t>S31394</t>
  </si>
  <si>
    <t>LUVECCE</t>
  </si>
  <si>
    <t>RONY FERNANDO</t>
  </si>
  <si>
    <t>S31395</t>
  </si>
  <si>
    <t>SERGIO ALEJANDRO</t>
  </si>
  <si>
    <t>S31396</t>
  </si>
  <si>
    <t>LUIS OMAR</t>
  </si>
  <si>
    <t>S31397</t>
  </si>
  <si>
    <t>S31398</t>
  </si>
  <si>
    <t>ALVARO ENRIQUE</t>
  </si>
  <si>
    <t>MAESTRO</t>
  </si>
  <si>
    <t>S29367</t>
  </si>
  <si>
    <t>QUISEL</t>
  </si>
  <si>
    <t>RENE MAURICIO</t>
  </si>
  <si>
    <t>S29309</t>
  </si>
  <si>
    <t>S31399</t>
  </si>
  <si>
    <t>S31400</t>
  </si>
  <si>
    <t>A3-B-C</t>
  </si>
  <si>
    <t>FS9226</t>
  </si>
  <si>
    <t>S31401</t>
  </si>
  <si>
    <t>S31402</t>
  </si>
  <si>
    <t>CONDUCTOR AUXILIAR</t>
  </si>
  <si>
    <t>LANZOZA</t>
  </si>
  <si>
    <t>EDUARDO JOSE</t>
  </si>
  <si>
    <t>AYUDANTE SONDAJE</t>
  </si>
  <si>
    <t>HERDENES</t>
  </si>
  <si>
    <t>S30107</t>
  </si>
  <si>
    <t>FS9225</t>
  </si>
  <si>
    <t>S31403</t>
  </si>
  <si>
    <t>QUIÑONES</t>
  </si>
  <si>
    <t>NELSON</t>
  </si>
  <si>
    <t>S31404</t>
  </si>
  <si>
    <t>MARCELO JAVIER</t>
  </si>
  <si>
    <t>02-01-2020 12:00</t>
  </si>
  <si>
    <t>03-01-2020 12:00</t>
  </si>
  <si>
    <t>06-01-2020 12:00</t>
  </si>
  <si>
    <t>07-01-2020 12:00</t>
  </si>
  <si>
    <t>08-01-2020 12:00</t>
  </si>
  <si>
    <t>09-01-2020 12:00</t>
  </si>
  <si>
    <t>10-01-2020 12:00</t>
  </si>
  <si>
    <t>13-01-2020 12:00</t>
  </si>
  <si>
    <t>14-01-2020 12:00</t>
  </si>
  <si>
    <t>15-01-2020 12:00</t>
  </si>
  <si>
    <t>16-01-2020 12:00</t>
  </si>
  <si>
    <t>17-01-2020 12:00</t>
  </si>
  <si>
    <t>20-01-2020 12:00</t>
  </si>
  <si>
    <t>21-01-2020 12:00</t>
  </si>
  <si>
    <t>22-01-2020 12:00</t>
  </si>
  <si>
    <t>23-01-2020 12:00</t>
  </si>
  <si>
    <t>24-01-2020 12:00</t>
  </si>
  <si>
    <t>27-01-2020 12:00</t>
  </si>
  <si>
    <t>28-01-2020 12:00</t>
  </si>
  <si>
    <t>29-01-2020 12:00</t>
  </si>
  <si>
    <t>30-01-2020 12:00</t>
  </si>
  <si>
    <t>31-01-2020 12:00</t>
  </si>
  <si>
    <t>03-02-2020 12:00</t>
  </si>
  <si>
    <t>04-02-2020 12:00</t>
  </si>
  <si>
    <t>05-02-2020 12:00</t>
  </si>
  <si>
    <t>06-02-2020 12:00</t>
  </si>
  <si>
    <t>07-02-2020 12:00</t>
  </si>
  <si>
    <t>10-02-2020 12:00</t>
  </si>
  <si>
    <t>12-02-2020 12:00</t>
  </si>
  <si>
    <t>13-02-2020 12:00</t>
  </si>
  <si>
    <t>08-02-2020 12:00</t>
  </si>
  <si>
    <t>14-02-2020 12:00</t>
  </si>
  <si>
    <t>17-02-2020 12:00</t>
  </si>
  <si>
    <t>18-02-2020 12:00</t>
  </si>
  <si>
    <t>19-02-2020 12:00</t>
  </si>
  <si>
    <t>20-02-2020 12:00</t>
  </si>
  <si>
    <t>21-02-2020 12:00</t>
  </si>
  <si>
    <t>24-02-2020 12:00</t>
  </si>
  <si>
    <t>25-02-2020 12:00</t>
  </si>
  <si>
    <t>26-02-2020 12:00</t>
  </si>
  <si>
    <t>27-02-2020 12:00</t>
  </si>
  <si>
    <t>28-02-2020 12:00</t>
  </si>
  <si>
    <t>28-03-2020 12:00</t>
  </si>
  <si>
    <t>02-03-2020 12:00</t>
  </si>
  <si>
    <t>03-03-2020 12:00</t>
  </si>
  <si>
    <t>04-03-2020 12:00</t>
  </si>
  <si>
    <t>05-03-2020 12:00</t>
  </si>
  <si>
    <t>06-03-2020 12:00</t>
  </si>
  <si>
    <t>09-03-2020 12:00</t>
  </si>
  <si>
    <t>10-03-2020 12:00</t>
  </si>
  <si>
    <t>11-03-2020 12:00</t>
  </si>
  <si>
    <t>12-03-2020 12:00</t>
  </si>
  <si>
    <t>13-03-2020 12:00</t>
  </si>
  <si>
    <t>14-03-2020 12:00</t>
  </si>
  <si>
    <t>15-03-2020 12:00</t>
  </si>
  <si>
    <t>16-03-2020 12:00</t>
  </si>
  <si>
    <t>17-03-2020 12:00</t>
  </si>
  <si>
    <t>18-03-2020 12:00</t>
  </si>
  <si>
    <t>19-03-2020 12:00</t>
  </si>
  <si>
    <t>24-03-2020 12:00</t>
  </si>
  <si>
    <t>25-03-2020 12:00</t>
  </si>
  <si>
    <t>26-03-2020 12:00</t>
  </si>
  <si>
    <t>01-04-2020 12:00</t>
  </si>
  <si>
    <t>02-04-2020 12:00</t>
  </si>
  <si>
    <t>03-04-2020 12:00</t>
  </si>
  <si>
    <t>04-04-2020 12:00</t>
  </si>
  <si>
    <t>05-04-2020 12:00</t>
  </si>
  <si>
    <t>06-04-2020 12:00</t>
  </si>
  <si>
    <t>07-04-2020 12:00</t>
  </si>
  <si>
    <t>08-04-2020 12:00</t>
  </si>
  <si>
    <t>09-04-2020 12:00</t>
  </si>
  <si>
    <t>13-04-2020 12:00</t>
  </si>
  <si>
    <t>14-04-2020 12:00</t>
  </si>
  <si>
    <t>15-04-2020 12:00</t>
  </si>
  <si>
    <t>16-04-2020 12:00</t>
  </si>
  <si>
    <t>17-04-2020 12:00</t>
  </si>
  <si>
    <t>20-04-2020 12:00</t>
  </si>
  <si>
    <t>21-04-2020 12:00</t>
  </si>
  <si>
    <t>22-04-2020 12:00</t>
  </si>
  <si>
    <t>24-04-2020 12:00</t>
  </si>
  <si>
    <t>23-04-2020 12:00</t>
  </si>
  <si>
    <t>27-04-2020 12:00</t>
  </si>
  <si>
    <t>28-04-2020 12:00</t>
  </si>
  <si>
    <t>29-04-2020 12:00</t>
  </si>
  <si>
    <t>30-04-2020 12:00</t>
  </si>
  <si>
    <t>04-05-2020 12:00</t>
  </si>
  <si>
    <t>05-05-2020 12:00</t>
  </si>
  <si>
    <t>06-05-2020 12:00</t>
  </si>
  <si>
    <t>07-05-2020 12:00</t>
  </si>
  <si>
    <t>08-05-2020 12:00</t>
  </si>
  <si>
    <t>09-05-2020 12:00</t>
  </si>
  <si>
    <t>11-05-2020 12:00</t>
  </si>
  <si>
    <t>12-05-2020 12:00</t>
  </si>
  <si>
    <t>13-05-2020 12:00</t>
  </si>
  <si>
    <t>14-05-2020 12:00</t>
  </si>
  <si>
    <t>15-05-2020 12:00</t>
  </si>
  <si>
    <t>16-05-2020 12:00</t>
  </si>
  <si>
    <t>18-05-2020 12:00</t>
  </si>
  <si>
    <t>19-05-2020 12:00</t>
  </si>
  <si>
    <t>20-05-2020 12:00</t>
  </si>
  <si>
    <t>22-05-2020 12:00</t>
  </si>
  <si>
    <t>23-05-2020 12:00</t>
  </si>
  <si>
    <t>25-05-2020 12:00</t>
  </si>
  <si>
    <t>26-05-2020 12:00</t>
  </si>
  <si>
    <t>27-05-2020 12:00</t>
  </si>
  <si>
    <t>28-05-2020 12:00</t>
  </si>
  <si>
    <t>29-05-2020 12:00</t>
  </si>
  <si>
    <t>30-05-2020 12:00</t>
  </si>
  <si>
    <t>01-06-2020 12:00</t>
  </si>
  <si>
    <t>02-06-2020 12:00</t>
  </si>
  <si>
    <t>03-06-2020 12:00</t>
  </si>
  <si>
    <t>04-06-2020 12:00</t>
  </si>
  <si>
    <t>05-06-2020 12:00</t>
  </si>
  <si>
    <t>08-06-2020 12:00</t>
  </si>
  <si>
    <t>09-06-2020 12:00</t>
  </si>
  <si>
    <t>10-06-2020 12:00</t>
  </si>
  <si>
    <t>11-06-2020 12:00</t>
  </si>
  <si>
    <t>12-06-2020 12:00</t>
  </si>
  <si>
    <t>13-06-2020 12:00</t>
  </si>
  <si>
    <t>15-06-2020 12:00</t>
  </si>
  <si>
    <t>16-06-2020 12:00</t>
  </si>
  <si>
    <t>17-06-2020 12:00</t>
  </si>
  <si>
    <t>18-06-2020 12:00</t>
  </si>
  <si>
    <t>19-06-2020 12:00</t>
  </si>
  <si>
    <t>22-06-2020 12:00</t>
  </si>
  <si>
    <t>23-06-2020 12:00</t>
  </si>
  <si>
    <t>24-06-2020 12:00</t>
  </si>
  <si>
    <t>25-06-2020 12:00</t>
  </si>
  <si>
    <t>26-06-2020 12:00</t>
  </si>
  <si>
    <t>28-06-2020 12:00</t>
  </si>
  <si>
    <t>30-06-2020 12:00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</si>
</sst>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  <charset val="1"/>
    </font>
    <font>
      <b/>
      <sz val="11"/>
      <name val="Calibri"/>
      <family val="2"/>
      <charset val="1"/>
    </font>
    <font>
      <sz val="11"/>
      <color rgb="FF000000"/>
      <name val="Arial"/>
      <family val="2"/>
      <charset val="1"/>
    </font>
    <font>
      <sz val="11"/>
      <color rgb="FFFFFFFF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C000"/>
        <bgColor rgb="FFFF9900"/>
      </patternFill>
    </fill>
    <fill>
      <patternFill patternType="solid">
        <fgColor rgb="FF00B050"/>
        <bgColor rgb="FF008080"/>
      </patternFill>
    </fill>
    <fill>
      <patternFill patternType="solid">
        <fgColor rgb="FFFF0000"/>
        <bgColor rgb="FF9C0006"/>
      </patternFill>
    </fill>
    <fill>
      <patternFill patternType="solid">
        <fgColor rgb="FFDDEBF7"/>
        <bgColor rgb="FFCC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rgb="FF9BC2E6"/>
      </top>
      <bottom style="medium">
        <color rgb="FF9BC2E6"/>
      </bottom>
      <diagonal/>
    </border>
    <border>
      <left/>
      <right/>
      <top/>
      <bottom style="medium">
        <color rgb="FF9BC2E6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0" fontId="1" fillId="2" borderId="0" xfId="0" applyFont="1" applyFill="1"/>
    <xf numFmtId="0" fontId="1" fillId="2" borderId="0" xfId="0" applyFont="1" applyFill="1" applyAlignment="1">
      <alignment horizontal="center"/>
    </xf>
    <xf numFmtId="14" fontId="1" fillId="2" borderId="0" xfId="0" applyNumberFormat="1" applyFont="1" applyFill="1"/>
    <xf numFmtId="0" fontId="1" fillId="2" borderId="0" xfId="0" applyFont="1" applyFill="1" applyAlignment="1">
      <alignment horizontal="center"/>
    </xf>
    <xf numFmtId="14" fontId="1" fillId="2" borderId="0" xfId="0" applyNumberFormat="1" applyFont="1" applyFill="1" applyAlignment="1">
      <alignment horizontal="center"/>
    </xf>
    <xf numFmtId="20" fontId="1" fillId="2" borderId="0" xfId="0" applyNumberFormat="1" applyFont="1" applyFill="1" applyAlignment="1">
      <alignment horizontal="center"/>
    </xf>
    <xf numFmtId="0" fontId="2" fillId="0" borderId="0" xfId="0" applyFont="1"/>
    <xf numFmtId="0" fontId="0" fillId="0" borderId="0" xfId="0" applyFont="1" applyAlignment="1">
      <alignment horizontal="center"/>
    </xf>
    <xf numFmtId="49" fontId="0" fillId="0" borderId="0" xfId="0" applyNumberFormat="1" applyFont="1" applyAlignment="1">
      <alignment horizontal="center"/>
    </xf>
    <xf numFmtId="14" fontId="0" fillId="3" borderId="0" xfId="0" applyNumberFormat="1" applyFill="1" applyAlignment="1">
      <alignment horizontal="center"/>
    </xf>
    <xf numFmtId="0" fontId="0" fillId="3" borderId="0" xfId="0" applyFont="1" applyFill="1"/>
    <xf numFmtId="0" fontId="0" fillId="3" borderId="0" xfId="0" applyFont="1" applyFill="1" applyAlignment="1">
      <alignment horizontal="center"/>
    </xf>
    <xf numFmtId="14" fontId="0" fillId="3" borderId="0" xfId="0" applyNumberFormat="1" applyFont="1" applyFill="1"/>
    <xf numFmtId="0" fontId="0" fillId="4" borderId="1" xfId="0" applyFont="1" applyFill="1" applyBorder="1" applyAlignment="1">
      <alignment horizontal="center"/>
    </xf>
    <xf numFmtId="0" fontId="3" fillId="4" borderId="1" xfId="0" applyFont="1" applyFill="1" applyBorder="1"/>
    <xf numFmtId="0" fontId="3" fillId="4" borderId="1" xfId="0" applyFont="1" applyFill="1" applyBorder="1" applyAlignment="1">
      <alignment horizontal="center"/>
    </xf>
    <xf numFmtId="0" fontId="0" fillId="4" borderId="2" xfId="0" applyFill="1" applyBorder="1"/>
    <xf numFmtId="0" fontId="0" fillId="0" borderId="0" xfId="0" applyFont="1"/>
    <xf numFmtId="0" fontId="0" fillId="5" borderId="3" xfId="0" applyFont="1" applyFill="1" applyBorder="1" applyAlignment="1">
      <alignment vertical="center"/>
    </xf>
    <xf numFmtId="0" fontId="0" fillId="6" borderId="3" xfId="0" applyFont="1" applyFill="1" applyBorder="1" applyAlignment="1">
      <alignment vertical="center"/>
    </xf>
    <xf numFmtId="0" fontId="0" fillId="0" borderId="4" xfId="0" applyFont="1" applyBorder="1" applyAlignment="1">
      <alignment vertical="center"/>
    </xf>
    <xf numFmtId="0" fontId="0" fillId="6" borderId="4" xfId="0" applyFont="1" applyFill="1" applyBorder="1" applyAlignment="1">
      <alignment vertical="center"/>
    </xf>
    <xf numFmtId="0" fontId="0" fillId="5" borderId="4" xfId="0" applyFont="1" applyFill="1" applyBorder="1" applyAlignment="1">
      <alignment vertical="center"/>
    </xf>
    <xf numFmtId="0" fontId="0" fillId="5" borderId="0" xfId="0" applyFont="1" applyFill="1"/>
    <xf numFmtId="0" fontId="0" fillId="2" borderId="0" xfId="0" applyFont="1" applyFill="1"/>
    <xf numFmtId="0" fontId="0" fillId="2" borderId="4" xfId="0" applyFont="1" applyFill="1" applyBorder="1" applyAlignment="1">
      <alignment vertical="center"/>
    </xf>
    <xf numFmtId="0" fontId="0" fillId="0" borderId="0" xfId="0" applyFont="1" applyAlignment="1"/>
    <xf numFmtId="0" fontId="0" fillId="0" borderId="0" xfId="0" applyFont="1" applyBorder="1"/>
    <xf numFmtId="0" fontId="4" fillId="2" borderId="0" xfId="0" applyFont="1" applyFill="1"/>
    <xf numFmtId="14" fontId="4" fillId="2" borderId="0" xfId="0" applyNumberFormat="1" applyFont="1" applyFill="1"/>
    <xf numFmtId="49" fontId="0" fillId="0" borderId="0" xfId="0" applyNumberFormat="1" applyAlignment="1">
      <alignment horizontal="center"/>
    </xf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0000"/>
        </patternFill>
      </fill>
    </dxf>
    <dxf>
      <numFmt numFmtId="30" formatCode="@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DEB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BC2E6"/>
      <rgbColor rgb="FFFF99CC"/>
      <rgbColor rgb="FFCC99FF"/>
      <rgbColor rgb="FFFFC7CE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AI2796" totalsRowShown="0">
  <autoFilter ref="A1:AI2796" xr:uid="{00000000-0009-0000-0100-000001000000}"/>
  <sortState xmlns:xlrd2="http://schemas.microsoft.com/office/spreadsheetml/2017/richdata2" ref="A2:AI2796">
    <sortCondition ref="B1:B2796"/>
  </sortState>
  <tableColumns count="35">
    <tableColumn id="1" xr3:uid="{00000000-0010-0000-0000-000001000000}" name="ID"/>
    <tableColumn id="2" xr3:uid="{00000000-0010-0000-0000-000002000000}" name="FechaSolicitud" dataDxfId="6"/>
    <tableColumn id="3" xr3:uid="{00000000-0010-0000-0000-000003000000}" name="Categoria1"/>
    <tableColumn id="4" xr3:uid="{00000000-0010-0000-0000-000004000000}" name="Categoria2"/>
    <tableColumn id="5" xr3:uid="{00000000-0010-0000-0000-000005000000}" name="Categoria3"/>
    <tableColumn id="6" xr3:uid="{00000000-0010-0000-0000-000006000000}" name="Servicio"/>
    <tableColumn id="7" xr3:uid="{00000000-0010-0000-0000-000007000000}" name="TipoServicio"/>
    <tableColumn id="8" xr3:uid="{00000000-0010-0000-0000-000008000000}" name="LugarServicio"/>
    <tableColumn id="9" xr3:uid="{00000000-0010-0000-0000-000009000000}" name="Sucursal"/>
    <tableColumn id="10" xr3:uid="{00000000-0010-0000-0000-00000A000000}" name="MontoNeto"/>
    <tableColumn id="11" xr3:uid="{00000000-0010-0000-0000-00000B000000}" name="PorcentajeImpuesto"/>
    <tableColumn id="12" xr3:uid="{00000000-0010-0000-0000-00000C000000}" name="ValorImpuesto"/>
    <tableColumn id="13" xr3:uid="{00000000-0010-0000-0000-00000D000000}" name="MontoExento"/>
    <tableColumn id="14" xr3:uid="{00000000-0010-0000-0000-00000E000000}" name="MontoTotal"/>
    <tableColumn id="15" xr3:uid="{00000000-0010-0000-0000-00000F000000}" name="DescripciónServicio"/>
    <tableColumn id="16" xr3:uid="{00000000-0010-0000-0000-000010000000}" name="Receptor"/>
    <tableColumn id="17" xr3:uid="{00000000-0010-0000-0000-000011000000}" name="ProfesionalAsignado"/>
    <tableColumn id="18" xr3:uid="{00000000-0010-0000-0000-000012000000}" name="RutCP"/>
    <tableColumn id="19" xr3:uid="{00000000-0010-0000-0000-000013000000}" name="NombreFantasiaCP"/>
    <tableColumn id="20" xr3:uid="{00000000-0010-0000-0000-000014000000}" name="RazonSocialCP"/>
    <tableColumn id="21" xr3:uid="{00000000-0010-0000-0000-000015000000}" name="LicenciaConducir"/>
    <tableColumn id="22" xr3:uid="{00000000-0010-0000-0000-000016000000}" name="Contrato"/>
    <tableColumn id="23" xr3:uid="{00000000-0010-0000-0000-000017000000}" name="Faena"/>
    <tableColumn id="24" xr3:uid="{00000000-0010-0000-0000-000018000000}" name="RutCS"/>
    <tableColumn id="25" xr3:uid="{00000000-0010-0000-0000-000019000000}" name="NombreFantasiaCS"/>
    <tableColumn id="26" xr3:uid="{00000000-0010-0000-0000-00001A000000}" name="RazonSocialCS"/>
    <tableColumn id="27" xr3:uid="{00000000-0010-0000-0000-00001B000000}" name="Licencia"/>
    <tableColumn id="28" xr3:uid="{00000000-0010-0000-0000-00001C000000}" name="ClaseLicenciaConducir"/>
    <tableColumn id="29" xr3:uid="{00000000-0010-0000-0000-00001D000000}" name="LeyAplicable"/>
    <tableColumn id="30" xr3:uid="{00000000-0010-0000-0000-00001E000000}" name="FechaReservaInicioPreeliminar"/>
    <tableColumn id="31" xr3:uid="{00000000-0010-0000-0000-00001F000000}" name="HoraReservaInicioPreeliminar"/>
    <tableColumn id="32" xr3:uid="{00000000-0010-0000-0000-000020000000}" name="FechaReservaTerminoPreeliminar"/>
    <tableColumn id="33" xr3:uid="{00000000-0010-0000-0000-000021000000}" name="HoraReservaTerminoPreeliminar"/>
    <tableColumn id="34" xr3:uid="{00000000-0010-0000-0000-000022000000}" name="Jornada"/>
    <tableColumn id="35" xr3:uid="{00000000-0010-0000-0000-000023000000}" name="ObservacionSolicitudIngreso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a13" displayName="Tabla13" ref="A1:AT3523" totalsRowShown="0">
  <autoFilter ref="A1:AT3523" xr:uid="{00000000-0009-0000-0100-000002000000}"/>
  <tableColumns count="46">
    <tableColumn id="1" xr3:uid="{00000000-0010-0000-0100-000001000000}" name="codigo"/>
    <tableColumn id="2" xr3:uid="{00000000-0010-0000-0100-000002000000}" name="rut"/>
    <tableColumn id="3" xr3:uid="{00000000-0010-0000-0100-000003000000}" name="razon_social"/>
    <tableColumn id="4" xr3:uid="{00000000-0010-0000-0100-000004000000}" name="nombre_fantasia"/>
    <tableColumn id="5" xr3:uid="{00000000-0010-0000-0100-000005000000}" name="actividad_principal"/>
    <tableColumn id="6" xr3:uid="{00000000-0010-0000-0100-000006000000}" name="rubro_principal"/>
    <tableColumn id="7" xr3:uid="{00000000-0010-0000-0100-000007000000}" name="actividad_secundaria"/>
    <tableColumn id="8" xr3:uid="{00000000-0010-0000-0100-000008000000}" name="rubro_secundario"/>
    <tableColumn id="9" xr3:uid="{00000000-0010-0000-0100-000009000000}" name="grupo_interes"/>
    <tableColumn id="10" xr3:uid="{00000000-0010-0000-0100-00000A000000}" name="categoria"/>
    <tableColumn id="11" xr3:uid="{00000000-0010-0000-0100-00000B000000}" name="categoria_empresa"/>
    <tableColumn id="12" xr3:uid="{00000000-0010-0000-0100-00000C000000}" name="categoria_cliente"/>
    <tableColumn id="13" xr3:uid="{00000000-0010-0000-0100-00000D000000}" name="fecha_inic_nac"/>
    <tableColumn id="14" xr3:uid="{00000000-0010-0000-0100-00000E000000}" name="credito"/>
    <tableColumn id="15" xr3:uid="{00000000-0010-0000-0100-00000F000000}" name="dias_credito"/>
    <tableColumn id="16" xr3:uid="{00000000-0010-0000-0100-000010000000}" name="orden_compra"/>
    <tableColumn id="17" xr3:uid="{00000000-0010-0000-0100-000011000000}" name="contacto"/>
    <tableColumn id="18" xr3:uid="{00000000-0010-0000-0100-000012000000}" name="Contacto₂"/>
    <tableColumn id="19" xr3:uid="{00000000-0010-0000-0100-000013000000}" name="email_central"/>
    <tableColumn id="20" xr3:uid="{00000000-0010-0000-0100-000014000000}" name="email_encargado"/>
    <tableColumn id="21" xr3:uid="{00000000-0010-0000-0100-000015000000}" name="Dirección"/>
    <tableColumn id="22" xr3:uid="{00000000-0010-0000-0100-000016000000}" name="localidad"/>
    <tableColumn id="23" xr3:uid="{00000000-0010-0000-0100-000017000000}" name="comuna"/>
    <tableColumn id="24" xr3:uid="{00000000-0010-0000-0100-000018000000}" name="provincia"/>
    <tableColumn id="25" xr3:uid="{00000000-0010-0000-0100-000019000000}" name="region"/>
    <tableColumn id="26" xr3:uid="{00000000-0010-0000-0100-00001A000000}" name="sector"/>
    <tableColumn id="27" xr3:uid="{00000000-0010-0000-0100-00001B000000}" name="nacionalidad"/>
    <tableColumn id="28" xr3:uid="{00000000-0010-0000-0100-00001C000000}" name="pais_origen"/>
    <tableColumn id="29" xr3:uid="{00000000-0010-0000-0100-00001D000000}" name="profesion_oficio"/>
    <tableColumn id="30" xr3:uid="{00000000-0010-0000-0100-00001E000000}" name="id_GI_org_perteneciente"/>
    <tableColumn id="31" xr3:uid="{00000000-0010-0000-0100-00001F000000}" name="cargo"/>
    <tableColumn id="32" xr3:uid="{00000000-0010-0000-0100-000020000000}" name="faena"/>
    <tableColumn id="33" xr3:uid="{00000000-0010-0000-0100-000021000000}" name="genero"/>
    <tableColumn id="34" xr3:uid="{00000000-0010-0000-0100-000022000000}" name="nivel_educacional"/>
    <tableColumn id="35" xr3:uid="{00000000-0010-0000-0100-000023000000}" name="estado_civil"/>
    <tableColumn id="36" xr3:uid="{00000000-0010-0000-0100-000024000000}" name="grupo_sanguineo"/>
    <tableColumn id="37" xr3:uid="{00000000-0010-0000-0100-000025000000}" name="usa_lente_optico"/>
    <tableColumn id="38" xr3:uid="{00000000-0010-0000-0100-000026000000}" name="usa_lente_contacto"/>
    <tableColumn id="39" xr3:uid="{00000000-0010-0000-0100-000027000000}" name="usa_audifonos"/>
    <tableColumn id="40" xr3:uid="{00000000-0010-0000-0100-000028000000}" name="usa_pc"/>
    <tableColumn id="41" xr3:uid="{00000000-0010-0000-0100-000029000000}" name="grado_formalizacion"/>
    <tableColumn id="42" xr3:uid="{00000000-0010-0000-0100-00002A000000}" name="licencia_conducion"/>
    <tableColumn id="43" xr3:uid="{00000000-0010-0000-0100-00002B000000}" name="clase_licencia"/>
    <tableColumn id="44" xr3:uid="{00000000-0010-0000-0100-00002C000000}" name="ley_aplicable"/>
    <tableColumn id="45" xr3:uid="{00000000-0010-0000-0100-00002D000000}" name="fecha_venc_licencia"/>
    <tableColumn id="46" xr3:uid="{00000000-0010-0000-0100-00002E000000}" name="estado_licencia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2797"/>
  <sheetViews>
    <sheetView tabSelected="1" zoomScale="75" zoomScaleNormal="75" workbookViewId="0">
      <selection activeCell="B5" sqref="B5"/>
    </sheetView>
  </sheetViews>
  <sheetFormatPr baseColWidth="10" defaultColWidth="10.7109375" defaultRowHeight="15" x14ac:dyDescent="0.25"/>
  <cols>
    <col min="1" max="1" width="24.5703125" customWidth="1"/>
    <col min="2" max="2" width="21.28515625" style="1" customWidth="1"/>
    <col min="3" max="3" width="40.42578125" customWidth="1"/>
    <col min="4" max="4" width="29.85546875" customWidth="1"/>
    <col min="5" max="5" width="21.28515625" customWidth="1"/>
    <col min="6" max="6" width="47.5703125" customWidth="1"/>
    <col min="7" max="7" width="18.140625" style="1" customWidth="1"/>
    <col min="8" max="8" width="19.85546875" customWidth="1"/>
    <col min="9" max="9" width="13.42578125" customWidth="1"/>
    <col min="10" max="10" width="16.28515625" customWidth="1"/>
    <col min="11" max="11" width="26.7109375" style="1" customWidth="1"/>
    <col min="12" max="13" width="20.140625" style="1" customWidth="1"/>
    <col min="14" max="14" width="18.28515625" style="1" customWidth="1"/>
    <col min="15" max="15" width="31.28515625" customWidth="1"/>
    <col min="16" max="16" width="37.7109375" customWidth="1"/>
    <col min="17" max="17" width="40.42578125" customWidth="1"/>
    <col min="18" max="18" width="17.7109375" style="1" customWidth="1"/>
    <col min="19" max="19" width="35.42578125" customWidth="1"/>
    <col min="20" max="20" width="77.28515625" customWidth="1"/>
    <col min="21" max="23" width="27.7109375" customWidth="1"/>
    <col min="24" max="24" width="14.42578125" customWidth="1"/>
    <col min="25" max="26" width="48" customWidth="1"/>
    <col min="27" max="27" width="15.85546875" customWidth="1"/>
    <col min="28" max="28" width="35.5703125" customWidth="1"/>
    <col min="29" max="29" width="21.85546875" customWidth="1"/>
    <col min="30" max="30" width="44.28515625" style="2" customWidth="1"/>
    <col min="31" max="31" width="45.42578125" style="3" customWidth="1"/>
    <col min="32" max="32" width="44.28515625" style="4" customWidth="1"/>
    <col min="33" max="33" width="45.42578125" style="5" customWidth="1"/>
    <col min="34" max="34" width="15.5703125" customWidth="1"/>
    <col min="35" max="35" width="43" customWidth="1"/>
  </cols>
  <sheetData>
    <row r="1" spans="1:35" s="6" customFormat="1" x14ac:dyDescent="0.25">
      <c r="A1" s="6" t="s">
        <v>0</v>
      </c>
      <c r="B1" s="7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6" t="s">
        <v>7</v>
      </c>
      <c r="I1" s="6" t="s">
        <v>8</v>
      </c>
      <c r="J1" s="6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6" t="s">
        <v>14</v>
      </c>
      <c r="P1" s="6" t="s">
        <v>15</v>
      </c>
      <c r="Q1" s="6" t="s">
        <v>16</v>
      </c>
      <c r="R1" s="7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8" t="s">
        <v>29</v>
      </c>
      <c r="AE1" s="9" t="s">
        <v>30</v>
      </c>
      <c r="AF1" s="10" t="s">
        <v>31</v>
      </c>
      <c r="AG1" s="11" t="s">
        <v>32</v>
      </c>
      <c r="AH1" s="6" t="s">
        <v>33</v>
      </c>
      <c r="AI1" s="6" t="s">
        <v>34</v>
      </c>
    </row>
    <row r="2" spans="1:35" x14ac:dyDescent="0.25">
      <c r="A2" s="12"/>
      <c r="B2" s="36" t="s">
        <v>15898</v>
      </c>
      <c r="C2" t="s">
        <v>35</v>
      </c>
      <c r="D2" t="s">
        <v>35</v>
      </c>
      <c r="E2" t="s">
        <v>36</v>
      </c>
      <c r="F2" t="s">
        <v>37</v>
      </c>
      <c r="G2" s="13" t="s">
        <v>38</v>
      </c>
      <c r="H2" t="s">
        <v>39</v>
      </c>
      <c r="I2" t="s">
        <v>40</v>
      </c>
      <c r="J2" s="13">
        <v>25000</v>
      </c>
      <c r="K2" s="13">
        <v>0</v>
      </c>
      <c r="L2" s="13">
        <f>+Tabla1[[#This Row],[MontoNeto]]*Tabla1[[#This Row],[PorcentajeImpuesto]]</f>
        <v>0</v>
      </c>
      <c r="M2" s="13">
        <v>0</v>
      </c>
      <c r="N2" s="13">
        <f>+Tabla1[[#This Row],[MontoNeto]]+Tabla1[[#This Row],[ValorImpuesto]]+Tabla1[[#This Row],[MontoExento]]</f>
        <v>25000</v>
      </c>
      <c r="O2" t="s">
        <v>41</v>
      </c>
      <c r="P2" t="s">
        <v>42</v>
      </c>
      <c r="Q2" t="s">
        <v>42</v>
      </c>
      <c r="R2" t="s">
        <v>43</v>
      </c>
      <c r="S2" t="str">
        <f>VLOOKUP(Tabla1[[#This Row],[RutCP]],Tabla13[[#All],[rut]:[estado_licencia]],3,0)</f>
        <v>Transportes Herrmann Limitada</v>
      </c>
      <c r="T2" t="str">
        <f>VLOOKUP(Tabla1[[#This Row],[RutCP]],Tabla13[[#All],[rut]:[estado_licencia]],2,0)</f>
        <v>Transportes Herrmann Limitada</v>
      </c>
      <c r="X2" t="s">
        <v>44</v>
      </c>
      <c r="Y2" t="str">
        <f>VLOOKUP(Tabla1[[#This Row],[RutCS]],Tabla13[[#All],[rut]:[estado_licencia]],3,0)</f>
        <v>Juan Jeremias Piñones Ramirez</v>
      </c>
      <c r="Z2" t="str">
        <f>VLOOKUP(Tabla1[[#This Row],[RutCS]],Tabla13[[#All],[rut]:[estado_licencia]],2,0)</f>
        <v>Juan Jeremias Piñones Ramirez</v>
      </c>
      <c r="AD2" s="4">
        <v>43832</v>
      </c>
      <c r="AE2" s="14" t="s">
        <v>45</v>
      </c>
      <c r="AF2" s="4" t="s">
        <v>46</v>
      </c>
      <c r="AG2" s="14" t="s">
        <v>47</v>
      </c>
      <c r="AH2" t="s">
        <v>48</v>
      </c>
      <c r="AI2" t="s">
        <v>49</v>
      </c>
    </row>
    <row r="3" spans="1:35" x14ac:dyDescent="0.25">
      <c r="A3" s="12"/>
      <c r="B3" s="36" t="s">
        <v>15898</v>
      </c>
      <c r="C3" t="s">
        <v>35</v>
      </c>
      <c r="D3" t="s">
        <v>35</v>
      </c>
      <c r="E3" t="s">
        <v>36</v>
      </c>
      <c r="F3" t="s">
        <v>37</v>
      </c>
      <c r="G3" s="13" t="s">
        <v>38</v>
      </c>
      <c r="H3" t="s">
        <v>39</v>
      </c>
      <c r="I3" t="s">
        <v>40</v>
      </c>
      <c r="J3" s="13">
        <v>25000</v>
      </c>
      <c r="K3" s="13">
        <v>0</v>
      </c>
      <c r="L3" s="13">
        <f>+Tabla1[[#This Row],[MontoNeto]]*Tabla1[[#This Row],[PorcentajeImpuesto]]</f>
        <v>0</v>
      </c>
      <c r="M3" s="13">
        <v>0</v>
      </c>
      <c r="N3" s="13">
        <f>+Tabla1[[#This Row],[MontoNeto]]+Tabla1[[#This Row],[ValorImpuesto]]+Tabla1[[#This Row],[MontoExento]]</f>
        <v>25000</v>
      </c>
      <c r="O3" t="s">
        <v>41</v>
      </c>
      <c r="P3" t="s">
        <v>42</v>
      </c>
      <c r="Q3" t="s">
        <v>42</v>
      </c>
      <c r="R3" t="s">
        <v>50</v>
      </c>
      <c r="S3" t="str">
        <f>VLOOKUP(Tabla1[[#This Row],[RutCP]],Tabla13[[#All],[rut]:[estado_licencia]],3,0)</f>
        <v>Transportes Rojas Limitada</v>
      </c>
      <c r="T3" t="str">
        <f>VLOOKUP(Tabla1[[#This Row],[RutCP]],Tabla13[[#All],[rut]:[estado_licencia]],2,0)</f>
        <v>Inversiones Y Transportes Rojas Limitada</v>
      </c>
      <c r="X3" t="s">
        <v>51</v>
      </c>
      <c r="Y3" t="str">
        <f>VLOOKUP(Tabla1[[#This Row],[RutCS]],Tabla13[[#All],[rut]:[estado_licencia]],3,0)</f>
        <v>Hector Fernando Pizarro Diaz</v>
      </c>
      <c r="Z3" t="str">
        <f>VLOOKUP(Tabla1[[#This Row],[RutCS]],Tabla13[[#All],[rut]:[estado_licencia]],2,0)</f>
        <v>Hector Fernando Pizarro Diaz</v>
      </c>
      <c r="AD3" s="4">
        <v>43832</v>
      </c>
      <c r="AE3" s="14" t="s">
        <v>45</v>
      </c>
      <c r="AF3" s="4" t="s">
        <v>46</v>
      </c>
      <c r="AG3" s="14" t="s">
        <v>47</v>
      </c>
      <c r="AH3" t="s">
        <v>48</v>
      </c>
      <c r="AI3" t="s">
        <v>49</v>
      </c>
    </row>
    <row r="4" spans="1:35" x14ac:dyDescent="0.25">
      <c r="A4" s="12"/>
      <c r="B4" s="36" t="s">
        <v>15898</v>
      </c>
      <c r="C4" t="s">
        <v>35</v>
      </c>
      <c r="D4" t="s">
        <v>35</v>
      </c>
      <c r="E4" t="s">
        <v>36</v>
      </c>
      <c r="F4" t="s">
        <v>37</v>
      </c>
      <c r="G4" s="13" t="s">
        <v>38</v>
      </c>
      <c r="H4" t="s">
        <v>39</v>
      </c>
      <c r="I4" t="s">
        <v>40</v>
      </c>
      <c r="J4" s="13">
        <v>25000</v>
      </c>
      <c r="K4" s="13">
        <v>0</v>
      </c>
      <c r="L4" s="13">
        <f>+Tabla1[[#This Row],[MontoNeto]]*Tabla1[[#This Row],[PorcentajeImpuesto]]</f>
        <v>0</v>
      </c>
      <c r="M4" s="13">
        <v>0</v>
      </c>
      <c r="N4" s="13">
        <f>+Tabla1[[#This Row],[MontoNeto]]+Tabla1[[#This Row],[ValorImpuesto]]+Tabla1[[#This Row],[MontoExento]]</f>
        <v>25000</v>
      </c>
      <c r="O4" t="s">
        <v>41</v>
      </c>
      <c r="P4" t="s">
        <v>42</v>
      </c>
      <c r="Q4" t="s">
        <v>42</v>
      </c>
      <c r="R4" t="s">
        <v>52</v>
      </c>
      <c r="S4" t="str">
        <f>VLOOKUP(Tabla1[[#This Row],[RutCP]],Tabla13[[#All],[rut]:[estado_licencia]],3,0)</f>
        <v>Transportes Villalobos E Hijos Limitada</v>
      </c>
      <c r="T4" t="str">
        <f>VLOOKUP(Tabla1[[#This Row],[RutCP]],Tabla13[[#All],[rut]:[estado_licencia]],2,0)</f>
        <v>Sociedad De Transportes, Agricola, Y Construccion Villalobos E Hijos L</v>
      </c>
      <c r="X4" t="s">
        <v>53</v>
      </c>
      <c r="Y4" t="str">
        <f>VLOOKUP(Tabla1[[#This Row],[RutCS]],Tabla13[[#All],[rut]:[estado_licencia]],3,0)</f>
        <v>Carlos Hugo Sepulveda Soto</v>
      </c>
      <c r="Z4" t="str">
        <f>VLOOKUP(Tabla1[[#This Row],[RutCS]],Tabla13[[#All],[rut]:[estado_licencia]],2,0)</f>
        <v>Carlos Hugo Sepulveda Soto</v>
      </c>
      <c r="AD4" s="4">
        <v>43832</v>
      </c>
      <c r="AE4" s="14" t="s">
        <v>45</v>
      </c>
      <c r="AF4" s="4" t="s">
        <v>46</v>
      </c>
      <c r="AG4" s="14" t="s">
        <v>47</v>
      </c>
      <c r="AH4" t="s">
        <v>48</v>
      </c>
      <c r="AI4" t="s">
        <v>49</v>
      </c>
    </row>
    <row r="5" spans="1:35" x14ac:dyDescent="0.25">
      <c r="A5" s="12"/>
      <c r="B5" s="36" t="s">
        <v>15898</v>
      </c>
      <c r="C5" t="s">
        <v>35</v>
      </c>
      <c r="D5" t="s">
        <v>35</v>
      </c>
      <c r="E5" t="s">
        <v>36</v>
      </c>
      <c r="F5" t="s">
        <v>37</v>
      </c>
      <c r="G5" s="13" t="s">
        <v>38</v>
      </c>
      <c r="H5" t="s">
        <v>39</v>
      </c>
      <c r="I5" t="s">
        <v>40</v>
      </c>
      <c r="J5" s="13">
        <v>25000</v>
      </c>
      <c r="K5" s="13">
        <v>0</v>
      </c>
      <c r="L5" s="13">
        <f>+Tabla1[[#This Row],[MontoNeto]]*Tabla1[[#This Row],[PorcentajeImpuesto]]</f>
        <v>0</v>
      </c>
      <c r="M5" s="13">
        <v>0</v>
      </c>
      <c r="N5" s="13">
        <f>+Tabla1[[#This Row],[MontoNeto]]+Tabla1[[#This Row],[ValorImpuesto]]+Tabla1[[#This Row],[MontoExento]]</f>
        <v>25000</v>
      </c>
      <c r="O5" t="s">
        <v>41</v>
      </c>
      <c r="P5" t="s">
        <v>42</v>
      </c>
      <c r="Q5" t="s">
        <v>42</v>
      </c>
      <c r="R5" t="s">
        <v>54</v>
      </c>
      <c r="S5" t="str">
        <f>VLOOKUP(Tabla1[[#This Row],[RutCP]],Tabla13[[#All],[rut]:[estado_licencia]],3,0)</f>
        <v>Transportes San Eduardo Limitada</v>
      </c>
      <c r="T5" t="str">
        <f>VLOOKUP(Tabla1[[#This Row],[RutCP]],Tabla13[[#All],[rut]:[estado_licencia]],2,0)</f>
        <v>Soc Comercial Y De Transportes San Eduardo Ltda</v>
      </c>
      <c r="X5" t="s">
        <v>55</v>
      </c>
      <c r="Y5" t="str">
        <f>VLOOKUP(Tabla1[[#This Row],[RutCS]],Tabla13[[#All],[rut]:[estado_licencia]],3,0)</f>
        <v>Jeonel Del Carmen Aguilera Eyzaguirre</v>
      </c>
      <c r="Z5" t="str">
        <f>VLOOKUP(Tabla1[[#This Row],[RutCS]],Tabla13[[#All],[rut]:[estado_licencia]],2,0)</f>
        <v>Jeonel Del Carmen Aguilera Eyzaguirre</v>
      </c>
      <c r="AD5" s="4">
        <v>43832</v>
      </c>
      <c r="AE5" s="14" t="s">
        <v>45</v>
      </c>
      <c r="AF5" s="4" t="s">
        <v>46</v>
      </c>
      <c r="AG5" s="14" t="s">
        <v>47</v>
      </c>
      <c r="AH5" t="s">
        <v>48</v>
      </c>
      <c r="AI5" t="s">
        <v>49</v>
      </c>
    </row>
    <row r="6" spans="1:35" x14ac:dyDescent="0.25">
      <c r="A6" s="12"/>
      <c r="B6" s="36" t="s">
        <v>15898</v>
      </c>
      <c r="C6" t="s">
        <v>184</v>
      </c>
      <c r="D6" t="s">
        <v>185</v>
      </c>
      <c r="E6" t="s">
        <v>186</v>
      </c>
      <c r="F6" t="s">
        <v>338</v>
      </c>
      <c r="G6" s="13" t="s">
        <v>38</v>
      </c>
      <c r="H6" t="s">
        <v>39</v>
      </c>
      <c r="I6" t="s">
        <v>40</v>
      </c>
      <c r="J6" s="13">
        <v>30000</v>
      </c>
      <c r="K6" s="13">
        <v>0</v>
      </c>
      <c r="L6" s="13">
        <f>+Tabla1[[#This Row],[MontoNeto]]*Tabla1[[#This Row],[PorcentajeImpuesto]]</f>
        <v>0</v>
      </c>
      <c r="M6" s="13">
        <v>0</v>
      </c>
      <c r="N6" s="13">
        <f>+Tabla1[[#This Row],[MontoNeto]]+Tabla1[[#This Row],[ValorImpuesto]]+Tabla1[[#This Row],[MontoExento]]</f>
        <v>30000</v>
      </c>
      <c r="O6" t="s">
        <v>41</v>
      </c>
      <c r="P6" t="s">
        <v>42</v>
      </c>
      <c r="Q6" t="s">
        <v>42</v>
      </c>
      <c r="R6" t="s">
        <v>339</v>
      </c>
      <c r="S6" t="str">
        <f>VLOOKUP(Tabla1[[#This Row],[RutCP]],Tabla13[[#All],[rut]:[estado_licencia]],3,0)</f>
        <v>Ppf Ciudad Del Niño</v>
      </c>
      <c r="T6" t="str">
        <f>VLOOKUP(Tabla1[[#This Row],[RutCP]],Tabla13[[#All],[rut]:[estado_licencia]],2,0)</f>
        <v>Consejo De Defensa Del Nino/Ciudad Del Nino</v>
      </c>
      <c r="X6" t="s">
        <v>340</v>
      </c>
      <c r="Y6" t="str">
        <f>VLOOKUP(Tabla1[[#This Row],[RutCS]],Tabla13[[#All],[rut]:[estado_licencia]],3,0)</f>
        <v>Sergio Carvallo Pineda</v>
      </c>
      <c r="Z6" t="str">
        <f>VLOOKUP(Tabla1[[#This Row],[RutCS]],Tabla13[[#All],[rut]:[estado_licencia]],2,0)</f>
        <v>Sergio Carvallo Pineda</v>
      </c>
      <c r="AD6" s="4">
        <v>43832</v>
      </c>
      <c r="AE6" s="14" t="s">
        <v>45</v>
      </c>
      <c r="AF6" s="4">
        <v>43832</v>
      </c>
      <c r="AG6" s="14" t="s">
        <v>47</v>
      </c>
      <c r="AH6" t="s">
        <v>48</v>
      </c>
      <c r="AI6" t="s">
        <v>49</v>
      </c>
    </row>
    <row r="7" spans="1:35" x14ac:dyDescent="0.25">
      <c r="A7" s="12"/>
      <c r="B7" s="36" t="s">
        <v>15898</v>
      </c>
      <c r="C7" t="s">
        <v>35</v>
      </c>
      <c r="D7" t="s">
        <v>35</v>
      </c>
      <c r="E7" t="s">
        <v>36</v>
      </c>
      <c r="F7" t="s">
        <v>37</v>
      </c>
      <c r="G7" s="13" t="s">
        <v>38</v>
      </c>
      <c r="H7" t="s">
        <v>39</v>
      </c>
      <c r="I7" t="s">
        <v>417</v>
      </c>
      <c r="J7" s="13">
        <v>25000</v>
      </c>
      <c r="K7" s="13">
        <v>0</v>
      </c>
      <c r="L7" s="13">
        <f>+Tabla1[[#This Row],[MontoNeto]]*Tabla1[[#This Row],[PorcentajeImpuesto]]</f>
        <v>0</v>
      </c>
      <c r="M7" s="13">
        <v>0</v>
      </c>
      <c r="N7" s="13">
        <f>+Tabla1[[#This Row],[MontoNeto]]+Tabla1[[#This Row],[ValorImpuesto]]+Tabla1[[#This Row],[MontoExento]]</f>
        <v>25000</v>
      </c>
      <c r="O7" t="s">
        <v>41</v>
      </c>
      <c r="P7" t="s">
        <v>42</v>
      </c>
      <c r="Q7" t="s">
        <v>42</v>
      </c>
      <c r="R7" t="s">
        <v>418</v>
      </c>
      <c r="S7" t="str">
        <f>VLOOKUP(Tabla1[[#This Row],[RutCP]],Tabla13[[#All],[rut]:[estado_licencia]],3,0)</f>
        <v>Viba Producciones Limitada</v>
      </c>
      <c r="T7" t="str">
        <f>VLOOKUP(Tabla1[[#This Row],[RutCP]],Tabla13[[#All],[rut]:[estado_licencia]],2,0)</f>
        <v>Viba Producciones Limitada</v>
      </c>
      <c r="X7" t="s">
        <v>419</v>
      </c>
      <c r="Y7" t="str">
        <f>VLOOKUP(Tabla1[[#This Row],[RutCS]],Tabla13[[#All],[rut]:[estado_licencia]],3,0)</f>
        <v>Alexis Rodrigo Bugueño Bugueño</v>
      </c>
      <c r="Z7" t="str">
        <f>VLOOKUP(Tabla1[[#This Row],[RutCS]],Tabla13[[#All],[rut]:[estado_licencia]],2,0)</f>
        <v>Alexis Rodrigo Bugueño Bugueño</v>
      </c>
      <c r="AD7" s="4">
        <v>43832</v>
      </c>
      <c r="AE7" s="14" t="s">
        <v>45</v>
      </c>
      <c r="AF7" s="4">
        <v>43832</v>
      </c>
      <c r="AG7" s="14" t="s">
        <v>47</v>
      </c>
      <c r="AH7" t="s">
        <v>48</v>
      </c>
      <c r="AI7" t="s">
        <v>49</v>
      </c>
    </row>
    <row r="8" spans="1:35" x14ac:dyDescent="0.25">
      <c r="A8" s="12"/>
      <c r="B8" s="36" t="s">
        <v>15898</v>
      </c>
      <c r="C8" t="s">
        <v>35</v>
      </c>
      <c r="D8" t="s">
        <v>35</v>
      </c>
      <c r="E8" t="s">
        <v>36</v>
      </c>
      <c r="F8" t="s">
        <v>37</v>
      </c>
      <c r="G8" s="13" t="s">
        <v>38</v>
      </c>
      <c r="H8" t="s">
        <v>39</v>
      </c>
      <c r="I8" t="s">
        <v>417</v>
      </c>
      <c r="J8" s="13">
        <v>25000</v>
      </c>
      <c r="K8" s="13">
        <v>0</v>
      </c>
      <c r="L8" s="13">
        <f>+Tabla1[[#This Row],[MontoNeto]]*Tabla1[[#This Row],[PorcentajeImpuesto]]</f>
        <v>0</v>
      </c>
      <c r="M8" s="13">
        <v>0</v>
      </c>
      <c r="N8" s="13">
        <f>+Tabla1[[#This Row],[MontoNeto]]+Tabla1[[#This Row],[ValorImpuesto]]+Tabla1[[#This Row],[MontoExento]]</f>
        <v>25000</v>
      </c>
      <c r="O8" t="s">
        <v>41</v>
      </c>
      <c r="P8" t="s">
        <v>42</v>
      </c>
      <c r="Q8" t="s">
        <v>42</v>
      </c>
      <c r="R8" t="s">
        <v>82</v>
      </c>
      <c r="S8" t="str">
        <f>VLOOKUP(Tabla1[[#This Row],[RutCP]],Tabla13[[#All],[rut]:[estado_licencia]],3,0)</f>
        <v xml:space="preserve">Eulen </v>
      </c>
      <c r="T8" t="str">
        <f>VLOOKUP(Tabla1[[#This Row],[RutCP]],Tabla13[[#All],[rut]:[estado_licencia]],2,0)</f>
        <v>Eulen Seguridad Sa</v>
      </c>
      <c r="X8" t="s">
        <v>420</v>
      </c>
      <c r="Y8" t="str">
        <f>VLOOKUP(Tabla1[[#This Row],[RutCS]],Tabla13[[#All],[rut]:[estado_licencia]],3,0)</f>
        <v>Emanuel Josue Vicencio Barraza</v>
      </c>
      <c r="Z8" t="str">
        <f>VLOOKUP(Tabla1[[#This Row],[RutCS]],Tabla13[[#All],[rut]:[estado_licencia]],2,0)</f>
        <v>Emanuel Josue Vicencio Barraza</v>
      </c>
      <c r="AD8" s="4">
        <v>43832</v>
      </c>
      <c r="AE8" s="14" t="s">
        <v>45</v>
      </c>
      <c r="AF8" s="4">
        <v>43832</v>
      </c>
      <c r="AG8" s="14" t="s">
        <v>47</v>
      </c>
      <c r="AH8" t="s">
        <v>48</v>
      </c>
      <c r="AI8" t="s">
        <v>49</v>
      </c>
    </row>
    <row r="9" spans="1:35" x14ac:dyDescent="0.25">
      <c r="A9" s="12"/>
      <c r="B9" s="36" t="s">
        <v>15898</v>
      </c>
      <c r="C9" s="16" t="s">
        <v>35</v>
      </c>
      <c r="D9" s="16" t="s">
        <v>35</v>
      </c>
      <c r="E9" s="16" t="s">
        <v>36</v>
      </c>
      <c r="F9" s="16" t="s">
        <v>37</v>
      </c>
      <c r="G9" s="17" t="s">
        <v>38</v>
      </c>
      <c r="H9" s="16" t="s">
        <v>39</v>
      </c>
      <c r="I9" s="16" t="s">
        <v>417</v>
      </c>
      <c r="J9" s="17">
        <v>25000</v>
      </c>
      <c r="K9" s="17">
        <v>0</v>
      </c>
      <c r="L9" s="17">
        <f>+Tabla1[[#This Row],[MontoNeto]]*Tabla1[[#This Row],[PorcentajeImpuesto]]</f>
        <v>0</v>
      </c>
      <c r="M9" s="3">
        <v>0</v>
      </c>
      <c r="N9" s="17">
        <f>+Tabla1[[#This Row],[MontoNeto]]+Tabla1[[#This Row],[ValorImpuesto]]+Tabla1[[#This Row],[MontoExento]]</f>
        <v>25000</v>
      </c>
      <c r="O9" t="s">
        <v>41</v>
      </c>
      <c r="P9" s="16" t="s">
        <v>42</v>
      </c>
      <c r="Q9" s="16" t="s">
        <v>42</v>
      </c>
      <c r="R9" s="17" t="e">
        <f>#N/A</f>
        <v>#N/A</v>
      </c>
      <c r="S9" s="16" t="e">
        <f>VLOOKUP(Tabla1[[#This Row],[RutCP]],Tabla13[[#All],[rut]:[estado_licencia]],3,0)</f>
        <v>#N/A</v>
      </c>
      <c r="T9" s="16" t="e">
        <f>VLOOKUP(Tabla1[[#This Row],[RutCP]],Tabla13[[#All],[rut]:[estado_licencia]],2,0)</f>
        <v>#N/A</v>
      </c>
      <c r="U9" s="16"/>
      <c r="V9" s="16"/>
      <c r="W9" s="16"/>
      <c r="X9" s="16" t="s">
        <v>421</v>
      </c>
      <c r="Y9" s="16" t="str">
        <f>VLOOKUP(Tabla1[[#This Row],[RutCS]],Tabla13[[#All],[rut]:[estado_licencia]],3,0)</f>
        <v>Renato Alexis Vega  Vera</v>
      </c>
      <c r="Z9" s="16" t="str">
        <f>VLOOKUP(Tabla1[[#This Row],[RutCS]],Tabla13[[#All],[rut]:[estado_licencia]],2,0)</f>
        <v>Renato Alexis Vega  Vera</v>
      </c>
      <c r="AA9" s="16"/>
      <c r="AB9" s="16"/>
      <c r="AC9" s="16"/>
      <c r="AD9" s="15">
        <v>43832</v>
      </c>
      <c r="AE9" s="3">
        <v>0.5</v>
      </c>
      <c r="AF9" s="15">
        <v>43832</v>
      </c>
      <c r="AG9" s="5">
        <v>0.54166666666666696</v>
      </c>
      <c r="AH9" s="16" t="s">
        <v>48</v>
      </c>
      <c r="AI9" s="16" t="s">
        <v>49</v>
      </c>
    </row>
    <row r="10" spans="1:35" x14ac:dyDescent="0.25">
      <c r="A10" s="12"/>
      <c r="B10" s="36" t="s">
        <v>15898</v>
      </c>
      <c r="C10" t="s">
        <v>35</v>
      </c>
      <c r="D10" t="s">
        <v>35</v>
      </c>
      <c r="E10" t="s">
        <v>36</v>
      </c>
      <c r="F10" t="s">
        <v>37</v>
      </c>
      <c r="G10" s="13" t="s">
        <v>38</v>
      </c>
      <c r="H10" t="s">
        <v>39</v>
      </c>
      <c r="I10" t="s">
        <v>417</v>
      </c>
      <c r="J10" s="13">
        <v>25000</v>
      </c>
      <c r="K10" s="13">
        <v>0</v>
      </c>
      <c r="L10" s="13">
        <f>+Tabla1[[#This Row],[MontoNeto]]*Tabla1[[#This Row],[PorcentajeImpuesto]]</f>
        <v>0</v>
      </c>
      <c r="M10" s="13">
        <v>0</v>
      </c>
      <c r="N10" s="13">
        <f>+Tabla1[[#This Row],[MontoNeto]]+Tabla1[[#This Row],[ValorImpuesto]]+Tabla1[[#This Row],[MontoExento]]</f>
        <v>25000</v>
      </c>
      <c r="O10" t="s">
        <v>41</v>
      </c>
      <c r="P10" t="s">
        <v>42</v>
      </c>
      <c r="Q10" t="s">
        <v>42</v>
      </c>
      <c r="R10" t="s">
        <v>422</v>
      </c>
      <c r="S10" t="str">
        <f>VLOOKUP(Tabla1[[#This Row],[RutCP]],Tabla13[[#All],[rut]:[estado_licencia]],3,0)</f>
        <v>Hadysic</v>
      </c>
      <c r="T10" t="str">
        <f>VLOOKUP(Tabla1[[#This Row],[RutCP]],Tabla13[[#All],[rut]:[estado_licencia]],2,0)</f>
        <v>Ingenieria Y Construccion HADYSIC Limitada</v>
      </c>
      <c r="X10" t="s">
        <v>423</v>
      </c>
      <c r="Y10" t="str">
        <f>VLOOKUP(Tabla1[[#This Row],[RutCS]],Tabla13[[#All],[rut]:[estado_licencia]],3,0)</f>
        <v>Abenicio Alex Moreno Carvajal</v>
      </c>
      <c r="Z10" t="str">
        <f>VLOOKUP(Tabla1[[#This Row],[RutCS]],Tabla13[[#All],[rut]:[estado_licencia]],2,0)</f>
        <v>Abenicio Alex Moreno Carvajal</v>
      </c>
      <c r="AD10" s="4">
        <v>43832</v>
      </c>
      <c r="AE10" s="14" t="s">
        <v>45</v>
      </c>
      <c r="AF10" s="4">
        <v>43832</v>
      </c>
      <c r="AG10" s="14" t="s">
        <v>47</v>
      </c>
      <c r="AH10" t="s">
        <v>48</v>
      </c>
      <c r="AI10" t="s">
        <v>49</v>
      </c>
    </row>
    <row r="11" spans="1:35" x14ac:dyDescent="0.25">
      <c r="A11" s="12"/>
      <c r="B11" s="36" t="s">
        <v>15898</v>
      </c>
      <c r="C11" t="s">
        <v>35</v>
      </c>
      <c r="D11" t="s">
        <v>35</v>
      </c>
      <c r="E11" t="s">
        <v>36</v>
      </c>
      <c r="F11" t="s">
        <v>37</v>
      </c>
      <c r="G11" s="13" t="s">
        <v>38</v>
      </c>
      <c r="H11" t="s">
        <v>39</v>
      </c>
      <c r="I11" t="s">
        <v>417</v>
      </c>
      <c r="J11" s="13">
        <v>25000</v>
      </c>
      <c r="K11" s="13">
        <v>0</v>
      </c>
      <c r="L11" s="13">
        <f>+Tabla1[[#This Row],[MontoNeto]]*Tabla1[[#This Row],[PorcentajeImpuesto]]</f>
        <v>0</v>
      </c>
      <c r="M11" s="13">
        <v>0</v>
      </c>
      <c r="N11" s="13">
        <f>+Tabla1[[#This Row],[MontoNeto]]+Tabla1[[#This Row],[ValorImpuesto]]+Tabla1[[#This Row],[MontoExento]]</f>
        <v>25000</v>
      </c>
      <c r="O11" t="s">
        <v>41</v>
      </c>
      <c r="P11" t="s">
        <v>42</v>
      </c>
      <c r="Q11" t="s">
        <v>42</v>
      </c>
      <c r="R11" t="s">
        <v>424</v>
      </c>
      <c r="S11" t="str">
        <f>VLOOKUP(Tabla1[[#This Row],[RutCP]],Tabla13[[#All],[rut]:[estado_licencia]],3,0)</f>
        <v>Ingemars</v>
      </c>
      <c r="T11" t="str">
        <f>VLOOKUP(Tabla1[[#This Row],[RutCP]],Tabla13[[#All],[rut]:[estado_licencia]],2,0)</f>
        <v>Ingenieria Limitada</v>
      </c>
      <c r="X11" t="s">
        <v>425</v>
      </c>
      <c r="Y11" t="str">
        <f>VLOOKUP(Tabla1[[#This Row],[RutCS]],Tabla13[[#All],[rut]:[estado_licencia]],3,0)</f>
        <v>Alvaro Esteban Machuca Campos</v>
      </c>
      <c r="Z11" t="str">
        <f>VLOOKUP(Tabla1[[#This Row],[RutCS]],Tabla13[[#All],[rut]:[estado_licencia]],2,0)</f>
        <v>Alvaro Esteban Machuca Campos</v>
      </c>
      <c r="AD11" s="4">
        <v>43832</v>
      </c>
      <c r="AE11" s="14" t="s">
        <v>45</v>
      </c>
      <c r="AF11" s="4">
        <v>43832</v>
      </c>
      <c r="AG11" s="14" t="s">
        <v>47</v>
      </c>
      <c r="AH11" t="s">
        <v>48</v>
      </c>
      <c r="AI11" t="s">
        <v>49</v>
      </c>
    </row>
    <row r="12" spans="1:35" x14ac:dyDescent="0.25">
      <c r="A12" s="12"/>
      <c r="B12" s="36" t="s">
        <v>15898</v>
      </c>
      <c r="C12" t="s">
        <v>35</v>
      </c>
      <c r="D12" t="s">
        <v>35</v>
      </c>
      <c r="E12" t="s">
        <v>36</v>
      </c>
      <c r="F12" t="s">
        <v>37</v>
      </c>
      <c r="G12" s="13" t="s">
        <v>38</v>
      </c>
      <c r="H12" t="s">
        <v>39</v>
      </c>
      <c r="I12" t="s">
        <v>417</v>
      </c>
      <c r="J12" s="13">
        <v>25000</v>
      </c>
      <c r="K12" s="13">
        <v>0</v>
      </c>
      <c r="L12" s="13">
        <f>+Tabla1[[#This Row],[MontoNeto]]*Tabla1[[#This Row],[PorcentajeImpuesto]]</f>
        <v>0</v>
      </c>
      <c r="M12" s="13">
        <v>0</v>
      </c>
      <c r="N12" s="13">
        <f>+Tabla1[[#This Row],[MontoNeto]]+Tabla1[[#This Row],[ValorImpuesto]]+Tabla1[[#This Row],[MontoExento]]</f>
        <v>25000</v>
      </c>
      <c r="O12" t="s">
        <v>41</v>
      </c>
      <c r="P12" t="s">
        <v>42</v>
      </c>
      <c r="Q12" t="s">
        <v>42</v>
      </c>
      <c r="R12" t="s">
        <v>50</v>
      </c>
      <c r="S12" t="str">
        <f>VLOOKUP(Tabla1[[#This Row],[RutCP]],Tabla13[[#All],[rut]:[estado_licencia]],3,0)</f>
        <v>Transportes Rojas Limitada</v>
      </c>
      <c r="T12" t="str">
        <f>VLOOKUP(Tabla1[[#This Row],[RutCP]],Tabla13[[#All],[rut]:[estado_licencia]],2,0)</f>
        <v>Inversiones Y Transportes Rojas Limitada</v>
      </c>
      <c r="X12" t="s">
        <v>426</v>
      </c>
      <c r="Y12" t="str">
        <f>VLOOKUP(Tabla1[[#This Row],[RutCS]],Tabla13[[#All],[rut]:[estado_licencia]],3,0)</f>
        <v>Cristian Alejandro Olivares Guerra</v>
      </c>
      <c r="Z12" t="str">
        <f>VLOOKUP(Tabla1[[#This Row],[RutCS]],Tabla13[[#All],[rut]:[estado_licencia]],2,0)</f>
        <v>Cristian Alejandro Olivares Guerra</v>
      </c>
      <c r="AD12" s="4">
        <v>43832</v>
      </c>
      <c r="AE12" s="14" t="s">
        <v>45</v>
      </c>
      <c r="AF12" s="4">
        <v>43832</v>
      </c>
      <c r="AG12" s="14" t="s">
        <v>47</v>
      </c>
      <c r="AH12" t="s">
        <v>48</v>
      </c>
      <c r="AI12" t="s">
        <v>49</v>
      </c>
    </row>
    <row r="13" spans="1:35" x14ac:dyDescent="0.25">
      <c r="A13" s="12"/>
      <c r="B13" s="36" t="s">
        <v>15898</v>
      </c>
      <c r="C13" t="s">
        <v>184</v>
      </c>
      <c r="D13" t="s">
        <v>185</v>
      </c>
      <c r="E13" t="s">
        <v>186</v>
      </c>
      <c r="F13" t="s">
        <v>197</v>
      </c>
      <c r="G13" s="13" t="s">
        <v>38</v>
      </c>
      <c r="H13" t="s">
        <v>39</v>
      </c>
      <c r="I13" t="s">
        <v>417</v>
      </c>
      <c r="J13" s="13">
        <v>30000</v>
      </c>
      <c r="K13" s="13">
        <v>0</v>
      </c>
      <c r="L13" s="13">
        <f>+Tabla1[[#This Row],[MontoNeto]]*Tabla1[[#This Row],[PorcentajeImpuesto]]</f>
        <v>0</v>
      </c>
      <c r="M13" s="13">
        <v>0</v>
      </c>
      <c r="N13" s="13">
        <f>+Tabla1[[#This Row],[MontoNeto]]+Tabla1[[#This Row],[ValorImpuesto]]+Tabla1[[#This Row],[MontoExento]]</f>
        <v>30000</v>
      </c>
      <c r="O13" t="s">
        <v>41</v>
      </c>
      <c r="P13" t="s">
        <v>42</v>
      </c>
      <c r="Q13" t="s">
        <v>42</v>
      </c>
      <c r="R13" t="s">
        <v>427</v>
      </c>
      <c r="S13" t="str">
        <f>VLOOKUP(Tabla1[[#This Row],[RutCP]],Tabla13[[#All],[rut]:[estado_licencia]],3,0)</f>
        <v>Vialcorp</v>
      </c>
      <c r="T13" t="str">
        <f>VLOOKUP(Tabla1[[#This Row],[RutCP]],Tabla13[[#All],[rut]:[estado_licencia]],2,0)</f>
        <v>Corporacion Vial S.A</v>
      </c>
      <c r="X13" t="s">
        <v>419</v>
      </c>
      <c r="Y13" t="str">
        <f>VLOOKUP(Tabla1[[#This Row],[RutCS]],Tabla13[[#All],[rut]:[estado_licencia]],3,0)</f>
        <v>Alexis Rodrigo Bugueño Bugueño</v>
      </c>
      <c r="Z13" t="str">
        <f>VLOOKUP(Tabla1[[#This Row],[RutCS]],Tabla13[[#All],[rut]:[estado_licencia]],2,0)</f>
        <v>Alexis Rodrigo Bugueño Bugueño</v>
      </c>
      <c r="AD13" s="4">
        <v>43832</v>
      </c>
      <c r="AE13" s="14" t="s">
        <v>45</v>
      </c>
      <c r="AF13" s="4">
        <v>43832</v>
      </c>
      <c r="AG13" s="14" t="s">
        <v>47</v>
      </c>
      <c r="AH13" t="s">
        <v>48</v>
      </c>
      <c r="AI13" t="s">
        <v>49</v>
      </c>
    </row>
    <row r="14" spans="1:35" x14ac:dyDescent="0.25">
      <c r="A14" s="12"/>
      <c r="B14" s="36" t="s">
        <v>15898</v>
      </c>
      <c r="C14" t="s">
        <v>184</v>
      </c>
      <c r="D14" t="s">
        <v>185</v>
      </c>
      <c r="E14" t="s">
        <v>186</v>
      </c>
      <c r="F14" t="s">
        <v>197</v>
      </c>
      <c r="G14" s="13" t="s">
        <v>38</v>
      </c>
      <c r="H14" t="s">
        <v>39</v>
      </c>
      <c r="I14" t="s">
        <v>417</v>
      </c>
      <c r="J14" s="13">
        <v>30000</v>
      </c>
      <c r="K14" s="13">
        <v>0</v>
      </c>
      <c r="L14" s="13">
        <f>+Tabla1[[#This Row],[MontoNeto]]*Tabla1[[#This Row],[PorcentajeImpuesto]]</f>
        <v>0</v>
      </c>
      <c r="M14" s="13">
        <v>0</v>
      </c>
      <c r="N14" s="13">
        <f>+Tabla1[[#This Row],[MontoNeto]]+Tabla1[[#This Row],[ValorImpuesto]]+Tabla1[[#This Row],[MontoExento]]</f>
        <v>30000</v>
      </c>
      <c r="O14" t="s">
        <v>41</v>
      </c>
      <c r="P14" t="s">
        <v>42</v>
      </c>
      <c r="Q14" t="s">
        <v>42</v>
      </c>
      <c r="R14" t="s">
        <v>424</v>
      </c>
      <c r="S14" t="str">
        <f>VLOOKUP(Tabla1[[#This Row],[RutCP]],Tabla13[[#All],[rut]:[estado_licencia]],3,0)</f>
        <v>Ingemars</v>
      </c>
      <c r="T14" t="str">
        <f>VLOOKUP(Tabla1[[#This Row],[RutCP]],Tabla13[[#All],[rut]:[estado_licencia]],2,0)</f>
        <v>Ingenieria Limitada</v>
      </c>
      <c r="X14" t="s">
        <v>425</v>
      </c>
      <c r="Y14" t="str">
        <f>VLOOKUP(Tabla1[[#This Row],[RutCS]],Tabla13[[#All],[rut]:[estado_licencia]],3,0)</f>
        <v>Alvaro Esteban Machuca Campos</v>
      </c>
      <c r="Z14" t="str">
        <f>VLOOKUP(Tabla1[[#This Row],[RutCS]],Tabla13[[#All],[rut]:[estado_licencia]],2,0)</f>
        <v>Alvaro Esteban Machuca Campos</v>
      </c>
      <c r="AD14" s="4">
        <v>43832</v>
      </c>
      <c r="AE14" s="14" t="s">
        <v>45</v>
      </c>
      <c r="AF14" s="4">
        <v>43832</v>
      </c>
      <c r="AG14" s="14" t="s">
        <v>47</v>
      </c>
      <c r="AH14" t="s">
        <v>48</v>
      </c>
      <c r="AI14" t="s">
        <v>49</v>
      </c>
    </row>
    <row r="15" spans="1:35" x14ac:dyDescent="0.25">
      <c r="A15" s="12"/>
      <c r="B15" s="36" t="s">
        <v>15899</v>
      </c>
      <c r="C15" t="s">
        <v>35</v>
      </c>
      <c r="D15" t="s">
        <v>35</v>
      </c>
      <c r="E15" t="s">
        <v>36</v>
      </c>
      <c r="F15" t="s">
        <v>37</v>
      </c>
      <c r="G15" s="13" t="s">
        <v>38</v>
      </c>
      <c r="H15" t="s">
        <v>39</v>
      </c>
      <c r="I15" t="s">
        <v>40</v>
      </c>
      <c r="J15" s="13">
        <v>25000</v>
      </c>
      <c r="K15" s="13">
        <v>0</v>
      </c>
      <c r="L15" s="13">
        <f>+Tabla1[[#This Row],[MontoNeto]]*Tabla1[[#This Row],[PorcentajeImpuesto]]</f>
        <v>0</v>
      </c>
      <c r="M15" s="13">
        <v>0</v>
      </c>
      <c r="N15" s="13">
        <f>+Tabla1[[#This Row],[MontoNeto]]+Tabla1[[#This Row],[ValorImpuesto]]+Tabla1[[#This Row],[MontoExento]]</f>
        <v>25000</v>
      </c>
      <c r="O15" t="s">
        <v>41</v>
      </c>
      <c r="P15" t="s">
        <v>42</v>
      </c>
      <c r="Q15" t="s">
        <v>42</v>
      </c>
      <c r="R15" t="s">
        <v>56</v>
      </c>
      <c r="S15" t="str">
        <f>VLOOKUP(Tabla1[[#This Row],[RutCP]],Tabla13[[#All],[rut]:[estado_licencia]],3,0)</f>
        <v>Pedro Flores Rojo</v>
      </c>
      <c r="T15" t="str">
        <f>VLOOKUP(Tabla1[[#This Row],[RutCP]],Tabla13[[#All],[rut]:[estado_licencia]],2,0)</f>
        <v>Pedro Analio Flores Rojo</v>
      </c>
      <c r="X15" t="s">
        <v>57</v>
      </c>
      <c r="Y15" t="str">
        <f>VLOOKUP(Tabla1[[#This Row],[RutCS]],Tabla13[[#All],[rut]:[estado_licencia]],3,0)</f>
        <v>Ariel Alejandro Zamora Olave</v>
      </c>
      <c r="Z15" t="str">
        <f>VLOOKUP(Tabla1[[#This Row],[RutCS]],Tabla13[[#All],[rut]:[estado_licencia]],2,0)</f>
        <v>Ariel Alejandro Zamora Olave</v>
      </c>
      <c r="AD15" s="4">
        <v>43833</v>
      </c>
      <c r="AE15" s="14" t="s">
        <v>45</v>
      </c>
      <c r="AF15" s="4" t="s">
        <v>46</v>
      </c>
      <c r="AG15" s="14" t="s">
        <v>47</v>
      </c>
      <c r="AH15" t="s">
        <v>48</v>
      </c>
      <c r="AI15" t="s">
        <v>49</v>
      </c>
    </row>
    <row r="16" spans="1:35" x14ac:dyDescent="0.25">
      <c r="A16" s="12"/>
      <c r="B16" s="36" t="s">
        <v>15899</v>
      </c>
      <c r="C16" t="s">
        <v>35</v>
      </c>
      <c r="D16" t="s">
        <v>35</v>
      </c>
      <c r="E16" t="s">
        <v>36</v>
      </c>
      <c r="F16" t="s">
        <v>37</v>
      </c>
      <c r="G16" s="13" t="s">
        <v>38</v>
      </c>
      <c r="H16" t="s">
        <v>39</v>
      </c>
      <c r="I16" t="s">
        <v>40</v>
      </c>
      <c r="J16" s="13">
        <v>25000</v>
      </c>
      <c r="K16" s="13">
        <v>0</v>
      </c>
      <c r="L16" s="13">
        <f>+Tabla1[[#This Row],[MontoNeto]]*Tabla1[[#This Row],[PorcentajeImpuesto]]</f>
        <v>0</v>
      </c>
      <c r="M16" s="13">
        <v>0</v>
      </c>
      <c r="N16" s="13">
        <f>+Tabla1[[#This Row],[MontoNeto]]+Tabla1[[#This Row],[ValorImpuesto]]+Tabla1[[#This Row],[MontoExento]]</f>
        <v>25000</v>
      </c>
      <c r="O16" t="s">
        <v>41</v>
      </c>
      <c r="P16" t="s">
        <v>42</v>
      </c>
      <c r="Q16" t="s">
        <v>42</v>
      </c>
      <c r="R16" t="s">
        <v>58</v>
      </c>
      <c r="S16" t="str">
        <f>VLOOKUP(Tabla1[[#This Row],[RutCP]],Tabla13[[#All],[rut]:[estado_licencia]],3,0)</f>
        <v xml:space="preserve">Apg </v>
      </c>
      <c r="T16" t="str">
        <f>VLOOKUP(Tabla1[[#This Row],[RutCP]],Tabla13[[#All],[rut]:[estado_licencia]],2,0)</f>
        <v>Armando Patricio Godoy Rojo</v>
      </c>
      <c r="X16" t="s">
        <v>59</v>
      </c>
      <c r="Y16" t="str">
        <f>VLOOKUP(Tabla1[[#This Row],[RutCS]],Tabla13[[#All],[rut]:[estado_licencia]],3,0)</f>
        <v>Matias Alejandro Cortes Paez</v>
      </c>
      <c r="Z16" t="str">
        <f>VLOOKUP(Tabla1[[#This Row],[RutCS]],Tabla13[[#All],[rut]:[estado_licencia]],2,0)</f>
        <v>Matias Alejandro Cortes Paez</v>
      </c>
      <c r="AD16" s="4">
        <v>43833</v>
      </c>
      <c r="AE16" s="14" t="s">
        <v>45</v>
      </c>
      <c r="AF16" s="4" t="s">
        <v>46</v>
      </c>
      <c r="AG16" s="14" t="s">
        <v>47</v>
      </c>
      <c r="AH16" t="s">
        <v>48</v>
      </c>
      <c r="AI16" t="s">
        <v>49</v>
      </c>
    </row>
    <row r="17" spans="1:35" x14ac:dyDescent="0.25">
      <c r="A17" s="12"/>
      <c r="B17" s="36" t="s">
        <v>15899</v>
      </c>
      <c r="C17" t="s">
        <v>35</v>
      </c>
      <c r="D17" t="s">
        <v>35</v>
      </c>
      <c r="E17" t="s">
        <v>36</v>
      </c>
      <c r="F17" t="s">
        <v>37</v>
      </c>
      <c r="G17" s="13" t="s">
        <v>38</v>
      </c>
      <c r="H17" t="s">
        <v>39</v>
      </c>
      <c r="I17" t="s">
        <v>40</v>
      </c>
      <c r="J17" s="13">
        <v>25000</v>
      </c>
      <c r="K17" s="13">
        <v>0</v>
      </c>
      <c r="L17" s="13">
        <f>+Tabla1[[#This Row],[MontoNeto]]*Tabla1[[#This Row],[PorcentajeImpuesto]]</f>
        <v>0</v>
      </c>
      <c r="M17" s="13">
        <v>0</v>
      </c>
      <c r="N17" s="13">
        <f>+Tabla1[[#This Row],[MontoNeto]]+Tabla1[[#This Row],[ValorImpuesto]]+Tabla1[[#This Row],[MontoExento]]</f>
        <v>25000</v>
      </c>
      <c r="O17" t="s">
        <v>41</v>
      </c>
      <c r="P17" t="s">
        <v>42</v>
      </c>
      <c r="Q17" t="s">
        <v>42</v>
      </c>
      <c r="R17" t="s">
        <v>60</v>
      </c>
      <c r="S17" t="str">
        <f>VLOOKUP(Tabla1[[#This Row],[RutCP]],Tabla13[[#All],[rut]:[estado_licencia]],3,0)</f>
        <v>Red Cargo Logistica S.A</v>
      </c>
      <c r="T17" t="str">
        <f>VLOOKUP(Tabla1[[#This Row],[RutCP]],Tabla13[[#All],[rut]:[estado_licencia]],2,0)</f>
        <v>Red Cargo Logistica S.A</v>
      </c>
      <c r="X17" t="s">
        <v>61</v>
      </c>
      <c r="Y17" t="str">
        <f>VLOOKUP(Tabla1[[#This Row],[RutCS]],Tabla13[[#All],[rut]:[estado_licencia]],3,0)</f>
        <v>Cesar Alberto Arroyave Castro</v>
      </c>
      <c r="Z17" t="str">
        <f>VLOOKUP(Tabla1[[#This Row],[RutCS]],Tabla13[[#All],[rut]:[estado_licencia]],2,0)</f>
        <v>Cesar Alberto Arroyave Castro</v>
      </c>
      <c r="AD17" s="4">
        <v>43833</v>
      </c>
      <c r="AE17" s="14" t="s">
        <v>45</v>
      </c>
      <c r="AF17" s="4" t="s">
        <v>46</v>
      </c>
      <c r="AG17" s="14" t="s">
        <v>47</v>
      </c>
      <c r="AH17" t="s">
        <v>48</v>
      </c>
      <c r="AI17" t="s">
        <v>49</v>
      </c>
    </row>
    <row r="18" spans="1:35" x14ac:dyDescent="0.25">
      <c r="A18" s="12"/>
      <c r="B18" s="36" t="s">
        <v>15899</v>
      </c>
      <c r="C18" t="s">
        <v>35</v>
      </c>
      <c r="D18" t="s">
        <v>35</v>
      </c>
      <c r="E18" t="s">
        <v>36</v>
      </c>
      <c r="F18" t="s">
        <v>37</v>
      </c>
      <c r="G18" s="13" t="s">
        <v>38</v>
      </c>
      <c r="H18" t="s">
        <v>39</v>
      </c>
      <c r="I18" t="s">
        <v>40</v>
      </c>
      <c r="J18" s="13">
        <v>25000</v>
      </c>
      <c r="K18" s="13">
        <v>0</v>
      </c>
      <c r="L18" s="13">
        <f>+Tabla1[[#This Row],[MontoNeto]]*Tabla1[[#This Row],[PorcentajeImpuesto]]</f>
        <v>0</v>
      </c>
      <c r="M18" s="13">
        <v>0</v>
      </c>
      <c r="N18" s="13">
        <f>+Tabla1[[#This Row],[MontoNeto]]+Tabla1[[#This Row],[ValorImpuesto]]+Tabla1[[#This Row],[MontoExento]]</f>
        <v>25000</v>
      </c>
      <c r="O18" t="s">
        <v>41</v>
      </c>
      <c r="P18" t="s">
        <v>42</v>
      </c>
      <c r="Q18" t="s">
        <v>42</v>
      </c>
      <c r="R18" t="s">
        <v>60</v>
      </c>
      <c r="S18" t="str">
        <f>VLOOKUP(Tabla1[[#This Row],[RutCP]],Tabla13[[#All],[rut]:[estado_licencia]],3,0)</f>
        <v>Red Cargo Logistica S.A</v>
      </c>
      <c r="T18" t="str">
        <f>VLOOKUP(Tabla1[[#This Row],[RutCP]],Tabla13[[#All],[rut]:[estado_licencia]],2,0)</f>
        <v>Red Cargo Logistica S.A</v>
      </c>
      <c r="X18" t="s">
        <v>62</v>
      </c>
      <c r="Y18" t="str">
        <f>VLOOKUP(Tabla1[[#This Row],[RutCS]],Tabla13[[#All],[rut]:[estado_licencia]],3,0)</f>
        <v>Eric Roberto Castro Gonzalez</v>
      </c>
      <c r="Z18" t="str">
        <f>VLOOKUP(Tabla1[[#This Row],[RutCS]],Tabla13[[#All],[rut]:[estado_licencia]],2,0)</f>
        <v>Eric Roberto Castro Gonzalez</v>
      </c>
      <c r="AD18" s="4">
        <v>43833</v>
      </c>
      <c r="AE18" s="14" t="s">
        <v>45</v>
      </c>
      <c r="AF18" s="4" t="s">
        <v>46</v>
      </c>
      <c r="AG18" s="14" t="s">
        <v>47</v>
      </c>
      <c r="AH18" t="s">
        <v>48</v>
      </c>
      <c r="AI18" t="s">
        <v>49</v>
      </c>
    </row>
    <row r="19" spans="1:35" x14ac:dyDescent="0.25">
      <c r="A19" s="12"/>
      <c r="B19" s="36" t="s">
        <v>15899</v>
      </c>
      <c r="C19" t="s">
        <v>35</v>
      </c>
      <c r="D19" t="s">
        <v>35</v>
      </c>
      <c r="E19" t="s">
        <v>36</v>
      </c>
      <c r="F19" t="s">
        <v>37</v>
      </c>
      <c r="G19" s="13" t="s">
        <v>38</v>
      </c>
      <c r="H19" t="s">
        <v>39</v>
      </c>
      <c r="I19" t="s">
        <v>40</v>
      </c>
      <c r="J19" s="13">
        <v>25000</v>
      </c>
      <c r="K19" s="13">
        <v>0</v>
      </c>
      <c r="L19" s="13">
        <f>+Tabla1[[#This Row],[MontoNeto]]*Tabla1[[#This Row],[PorcentajeImpuesto]]</f>
        <v>0</v>
      </c>
      <c r="M19" s="13">
        <v>0</v>
      </c>
      <c r="N19" s="13">
        <f>+Tabla1[[#This Row],[MontoNeto]]+Tabla1[[#This Row],[ValorImpuesto]]+Tabla1[[#This Row],[MontoExento]]</f>
        <v>25000</v>
      </c>
      <c r="O19" t="s">
        <v>41</v>
      </c>
      <c r="P19" t="s">
        <v>42</v>
      </c>
      <c r="Q19" t="s">
        <v>42</v>
      </c>
      <c r="R19" t="s">
        <v>63</v>
      </c>
      <c r="S19" t="str">
        <f>VLOOKUP(Tabla1[[#This Row],[RutCP]],Tabla13[[#All],[rut]:[estado_licencia]],3,0)</f>
        <v>Rapel</v>
      </c>
      <c r="T19" t="str">
        <f>VLOOKUP(Tabla1[[#This Row],[RutCP]],Tabla13[[#All],[rut]:[estado_licencia]],2,0)</f>
        <v>Inmobiliaria E Inversiones Rapel Spa</v>
      </c>
      <c r="X19" t="s">
        <v>64</v>
      </c>
      <c r="Y19" t="str">
        <f>VLOOKUP(Tabla1[[#This Row],[RutCS]],Tabla13[[#All],[rut]:[estado_licencia]],3,0)</f>
        <v>Alex Marcelo Flores Flores</v>
      </c>
      <c r="Z19" t="str">
        <f>VLOOKUP(Tabla1[[#This Row],[RutCS]],Tabla13[[#All],[rut]:[estado_licencia]],2,0)</f>
        <v>Alex Marcelo Flores Flores</v>
      </c>
      <c r="AD19" s="4">
        <v>43833</v>
      </c>
      <c r="AE19" s="14" t="s">
        <v>45</v>
      </c>
      <c r="AF19" s="4" t="s">
        <v>46</v>
      </c>
      <c r="AG19" s="14" t="s">
        <v>47</v>
      </c>
      <c r="AH19" t="s">
        <v>48</v>
      </c>
      <c r="AI19" t="s">
        <v>49</v>
      </c>
    </row>
    <row r="20" spans="1:35" x14ac:dyDescent="0.25">
      <c r="A20" s="12"/>
      <c r="B20" s="36" t="s">
        <v>15899</v>
      </c>
      <c r="C20" t="s">
        <v>35</v>
      </c>
      <c r="D20" t="s">
        <v>35</v>
      </c>
      <c r="E20" t="s">
        <v>36</v>
      </c>
      <c r="F20" t="s">
        <v>37</v>
      </c>
      <c r="G20" s="13" t="s">
        <v>38</v>
      </c>
      <c r="H20" t="s">
        <v>39</v>
      </c>
      <c r="I20" t="s">
        <v>40</v>
      </c>
      <c r="J20" s="13">
        <v>25000</v>
      </c>
      <c r="K20" s="13">
        <v>0</v>
      </c>
      <c r="L20" s="13">
        <f>+Tabla1[[#This Row],[MontoNeto]]*Tabla1[[#This Row],[PorcentajeImpuesto]]</f>
        <v>0</v>
      </c>
      <c r="M20" s="13">
        <v>0</v>
      </c>
      <c r="N20" s="13">
        <f>+Tabla1[[#This Row],[MontoNeto]]+Tabla1[[#This Row],[ValorImpuesto]]+Tabla1[[#This Row],[MontoExento]]</f>
        <v>25000</v>
      </c>
      <c r="O20" t="s">
        <v>41</v>
      </c>
      <c r="P20" t="s">
        <v>42</v>
      </c>
      <c r="Q20" t="s">
        <v>42</v>
      </c>
      <c r="R20" t="s">
        <v>63</v>
      </c>
      <c r="S20" t="str">
        <f>VLOOKUP(Tabla1[[#This Row],[RutCP]],Tabla13[[#All],[rut]:[estado_licencia]],3,0)</f>
        <v>Rapel</v>
      </c>
      <c r="T20" t="str">
        <f>VLOOKUP(Tabla1[[#This Row],[RutCP]],Tabla13[[#All],[rut]:[estado_licencia]],2,0)</f>
        <v>Inmobiliaria E Inversiones Rapel Spa</v>
      </c>
      <c r="X20" t="s">
        <v>65</v>
      </c>
      <c r="Y20" t="str">
        <f>VLOOKUP(Tabla1[[#This Row],[RutCS]],Tabla13[[#All],[rut]:[estado_licencia]],3,0)</f>
        <v>Eber Adan Quiroz Flores</v>
      </c>
      <c r="Z20" t="str">
        <f>VLOOKUP(Tabla1[[#This Row],[RutCS]],Tabla13[[#All],[rut]:[estado_licencia]],2,0)</f>
        <v>Eber Adan Quiroz Flores</v>
      </c>
      <c r="AD20" s="4">
        <v>43833</v>
      </c>
      <c r="AE20" s="14" t="s">
        <v>45</v>
      </c>
      <c r="AF20" s="4" t="s">
        <v>46</v>
      </c>
      <c r="AG20" s="14" t="s">
        <v>47</v>
      </c>
      <c r="AH20" t="s">
        <v>48</v>
      </c>
      <c r="AI20" t="s">
        <v>49</v>
      </c>
    </row>
    <row r="21" spans="1:35" x14ac:dyDescent="0.25">
      <c r="A21" s="12"/>
      <c r="B21" s="36" t="s">
        <v>15899</v>
      </c>
      <c r="C21" t="s">
        <v>184</v>
      </c>
      <c r="D21" t="s">
        <v>185</v>
      </c>
      <c r="E21" t="s">
        <v>186</v>
      </c>
      <c r="F21" t="s">
        <v>197</v>
      </c>
      <c r="G21" s="13" t="s">
        <v>38</v>
      </c>
      <c r="H21" t="s">
        <v>39</v>
      </c>
      <c r="I21" t="s">
        <v>40</v>
      </c>
      <c r="J21" s="13">
        <v>30000</v>
      </c>
      <c r="K21" s="13">
        <v>0</v>
      </c>
      <c r="L21" s="13">
        <f>+Tabla1[[#This Row],[MontoNeto]]*Tabla1[[#This Row],[PorcentajeImpuesto]]</f>
        <v>0</v>
      </c>
      <c r="M21" s="13">
        <v>0</v>
      </c>
      <c r="N21" s="13">
        <f>+Tabla1[[#This Row],[MontoNeto]]+Tabla1[[#This Row],[ValorImpuesto]]+Tabla1[[#This Row],[MontoExento]]</f>
        <v>30000</v>
      </c>
      <c r="O21" t="s">
        <v>41</v>
      </c>
      <c r="P21" t="s">
        <v>42</v>
      </c>
      <c r="Q21" t="s">
        <v>42</v>
      </c>
      <c r="R21" t="s">
        <v>60</v>
      </c>
      <c r="S21" t="str">
        <f>VLOOKUP(Tabla1[[#This Row],[RutCP]],Tabla13[[#All],[rut]:[estado_licencia]],3,0)</f>
        <v>Red Cargo Logistica S.A</v>
      </c>
      <c r="T21" t="str">
        <f>VLOOKUP(Tabla1[[#This Row],[RutCP]],Tabla13[[#All],[rut]:[estado_licencia]],2,0)</f>
        <v>Red Cargo Logistica S.A</v>
      </c>
      <c r="X21" t="s">
        <v>62</v>
      </c>
      <c r="Y21" t="str">
        <f>VLOOKUP(Tabla1[[#This Row],[RutCS]],Tabla13[[#All],[rut]:[estado_licencia]],3,0)</f>
        <v>Eric Roberto Castro Gonzalez</v>
      </c>
      <c r="Z21" t="str">
        <f>VLOOKUP(Tabla1[[#This Row],[RutCS]],Tabla13[[#All],[rut]:[estado_licencia]],2,0)</f>
        <v>Eric Roberto Castro Gonzalez</v>
      </c>
      <c r="AD21" s="4">
        <v>43833</v>
      </c>
      <c r="AE21" s="14" t="s">
        <v>45</v>
      </c>
      <c r="AF21" s="4">
        <v>43833</v>
      </c>
      <c r="AG21" s="14" t="s">
        <v>47</v>
      </c>
      <c r="AH21" t="s">
        <v>48</v>
      </c>
      <c r="AI21" t="s">
        <v>49</v>
      </c>
    </row>
    <row r="22" spans="1:35" x14ac:dyDescent="0.25">
      <c r="A22" s="12"/>
      <c r="B22" s="36" t="s">
        <v>15899</v>
      </c>
      <c r="C22" t="s">
        <v>184</v>
      </c>
      <c r="D22" t="s">
        <v>185</v>
      </c>
      <c r="E22" t="s">
        <v>186</v>
      </c>
      <c r="F22" t="s">
        <v>197</v>
      </c>
      <c r="G22" s="13" t="s">
        <v>38</v>
      </c>
      <c r="H22" t="s">
        <v>39</v>
      </c>
      <c r="I22" t="s">
        <v>40</v>
      </c>
      <c r="J22" s="13">
        <v>30000</v>
      </c>
      <c r="K22" s="13">
        <v>0</v>
      </c>
      <c r="L22" s="13">
        <f>+Tabla1[[#This Row],[MontoNeto]]*Tabla1[[#This Row],[PorcentajeImpuesto]]</f>
        <v>0</v>
      </c>
      <c r="M22" s="13">
        <v>0</v>
      </c>
      <c r="N22" s="13">
        <f>+Tabla1[[#This Row],[MontoNeto]]+Tabla1[[#This Row],[ValorImpuesto]]+Tabla1[[#This Row],[MontoExento]]</f>
        <v>30000</v>
      </c>
      <c r="O22" t="s">
        <v>41</v>
      </c>
      <c r="P22" t="s">
        <v>42</v>
      </c>
      <c r="Q22" t="s">
        <v>42</v>
      </c>
      <c r="R22" t="s">
        <v>60</v>
      </c>
      <c r="S22" t="str">
        <f>VLOOKUP(Tabla1[[#This Row],[RutCP]],Tabla13[[#All],[rut]:[estado_licencia]],3,0)</f>
        <v>Red Cargo Logistica S.A</v>
      </c>
      <c r="T22" t="str">
        <f>VLOOKUP(Tabla1[[#This Row],[RutCP]],Tabla13[[#All],[rut]:[estado_licencia]],2,0)</f>
        <v>Red Cargo Logistica S.A</v>
      </c>
      <c r="X22" t="s">
        <v>61</v>
      </c>
      <c r="Y22" t="str">
        <f>VLOOKUP(Tabla1[[#This Row],[RutCS]],Tabla13[[#All],[rut]:[estado_licencia]],3,0)</f>
        <v>Cesar Alberto Arroyave Castro</v>
      </c>
      <c r="Z22" t="str">
        <f>VLOOKUP(Tabla1[[#This Row],[RutCS]],Tabla13[[#All],[rut]:[estado_licencia]],2,0)</f>
        <v>Cesar Alberto Arroyave Castro</v>
      </c>
      <c r="AD22" s="4">
        <v>43833</v>
      </c>
      <c r="AE22" s="14" t="s">
        <v>45</v>
      </c>
      <c r="AF22" s="4">
        <v>43833</v>
      </c>
      <c r="AG22" s="14" t="s">
        <v>47</v>
      </c>
      <c r="AH22" t="s">
        <v>48</v>
      </c>
      <c r="AI22" t="s">
        <v>49</v>
      </c>
    </row>
    <row r="23" spans="1:35" x14ac:dyDescent="0.25">
      <c r="A23" s="12"/>
      <c r="B23" s="36" t="s">
        <v>15899</v>
      </c>
      <c r="C23" s="16" t="s">
        <v>184</v>
      </c>
      <c r="D23" s="16" t="s">
        <v>185</v>
      </c>
      <c r="E23" s="16" t="s">
        <v>186</v>
      </c>
      <c r="F23" s="16" t="s">
        <v>197</v>
      </c>
      <c r="G23" s="17" t="s">
        <v>38</v>
      </c>
      <c r="H23" s="16" t="s">
        <v>39</v>
      </c>
      <c r="I23" s="16" t="s">
        <v>40</v>
      </c>
      <c r="J23" s="17">
        <v>30000</v>
      </c>
      <c r="K23" s="17">
        <v>0</v>
      </c>
      <c r="L23" s="17">
        <f>+Tabla1[[#This Row],[MontoNeto]]*Tabla1[[#This Row],[PorcentajeImpuesto]]</f>
        <v>0</v>
      </c>
      <c r="M23" s="3">
        <v>0</v>
      </c>
      <c r="N23" s="17">
        <f>+Tabla1[[#This Row],[MontoNeto]]+Tabla1[[#This Row],[ValorImpuesto]]+Tabla1[[#This Row],[MontoExento]]</f>
        <v>30000</v>
      </c>
      <c r="O23" t="s">
        <v>41</v>
      </c>
      <c r="P23" s="16" t="s">
        <v>42</v>
      </c>
      <c r="Q23" s="16" t="s">
        <v>42</v>
      </c>
      <c r="R23" s="17" t="e">
        <f>#N/A</f>
        <v>#N/A</v>
      </c>
      <c r="S23" s="16" t="e">
        <f>VLOOKUP(Tabla1[[#This Row],[RutCP]],Tabla13[[#All],[rut]:[estado_licencia]],3,0)</f>
        <v>#N/A</v>
      </c>
      <c r="T23" s="16" t="e">
        <f>VLOOKUP(Tabla1[[#This Row],[RutCP]],Tabla13[[#All],[rut]:[estado_licencia]],2,0)</f>
        <v>#N/A</v>
      </c>
      <c r="U23" s="16"/>
      <c r="V23" s="16"/>
      <c r="W23" s="16"/>
      <c r="X23" s="16" t="s">
        <v>341</v>
      </c>
      <c r="Y23" s="16" t="str">
        <f>VLOOKUP(Tabla1[[#This Row],[RutCS]],Tabla13[[#All],[rut]:[estado_licencia]],3,0)</f>
        <v>Andres Tapia Nuñez</v>
      </c>
      <c r="Z23" s="16" t="str">
        <f>VLOOKUP(Tabla1[[#This Row],[RutCS]],Tabla13[[#All],[rut]:[estado_licencia]],2,0)</f>
        <v>Andres Tapia Nuñez</v>
      </c>
      <c r="AA23" s="16"/>
      <c r="AB23" s="16"/>
      <c r="AC23" s="16"/>
      <c r="AD23" s="15">
        <v>43833</v>
      </c>
      <c r="AE23" s="3">
        <v>0.5</v>
      </c>
      <c r="AF23" s="15">
        <v>43833</v>
      </c>
      <c r="AG23" s="5">
        <v>0.54166666666666696</v>
      </c>
      <c r="AH23" s="16" t="s">
        <v>48</v>
      </c>
      <c r="AI23" s="16" t="s">
        <v>49</v>
      </c>
    </row>
    <row r="24" spans="1:35" x14ac:dyDescent="0.25">
      <c r="A24" s="12"/>
      <c r="B24" s="36" t="s">
        <v>15899</v>
      </c>
      <c r="C24" t="s">
        <v>35</v>
      </c>
      <c r="D24" t="s">
        <v>35</v>
      </c>
      <c r="E24" t="s">
        <v>36</v>
      </c>
      <c r="F24" t="s">
        <v>37</v>
      </c>
      <c r="G24" s="13" t="s">
        <v>38</v>
      </c>
      <c r="H24" t="s">
        <v>39</v>
      </c>
      <c r="I24" t="s">
        <v>417</v>
      </c>
      <c r="J24" s="13">
        <v>25000</v>
      </c>
      <c r="K24" s="13">
        <v>0</v>
      </c>
      <c r="L24" s="13">
        <f>+Tabla1[[#This Row],[MontoNeto]]*Tabla1[[#This Row],[PorcentajeImpuesto]]</f>
        <v>0</v>
      </c>
      <c r="M24" s="13">
        <v>0</v>
      </c>
      <c r="N24" s="13">
        <f>+Tabla1[[#This Row],[MontoNeto]]+Tabla1[[#This Row],[ValorImpuesto]]+Tabla1[[#This Row],[MontoExento]]</f>
        <v>25000</v>
      </c>
      <c r="O24" t="s">
        <v>41</v>
      </c>
      <c r="P24" t="s">
        <v>42</v>
      </c>
      <c r="Q24" t="s">
        <v>42</v>
      </c>
      <c r="R24" t="s">
        <v>50</v>
      </c>
      <c r="S24" t="str">
        <f>VLOOKUP(Tabla1[[#This Row],[RutCP]],Tabla13[[#All],[rut]:[estado_licencia]],3,0)</f>
        <v>Transportes Rojas Limitada</v>
      </c>
      <c r="T24" t="str">
        <f>VLOOKUP(Tabla1[[#This Row],[RutCP]],Tabla13[[#All],[rut]:[estado_licencia]],2,0)</f>
        <v>Inversiones Y Transportes Rojas Limitada</v>
      </c>
      <c r="X24" t="s">
        <v>428</v>
      </c>
      <c r="Y24" t="str">
        <f>VLOOKUP(Tabla1[[#This Row],[RutCS]],Tabla13[[#All],[rut]:[estado_licencia]],3,0)</f>
        <v>Sergio Enrique Vega  Santander</v>
      </c>
      <c r="Z24" t="str">
        <f>VLOOKUP(Tabla1[[#This Row],[RutCS]],Tabla13[[#All],[rut]:[estado_licencia]],2,0)</f>
        <v>Sergio Enrique Vega  Santander</v>
      </c>
      <c r="AD24" s="4">
        <v>43833</v>
      </c>
      <c r="AE24" s="14" t="s">
        <v>45</v>
      </c>
      <c r="AF24" s="4">
        <v>43833</v>
      </c>
      <c r="AG24" s="14" t="s">
        <v>47</v>
      </c>
      <c r="AH24" t="s">
        <v>48</v>
      </c>
      <c r="AI24" t="s">
        <v>49</v>
      </c>
    </row>
    <row r="25" spans="1:35" x14ac:dyDescent="0.25">
      <c r="A25" s="12"/>
      <c r="B25" s="36" t="s">
        <v>15899</v>
      </c>
      <c r="C25" t="s">
        <v>35</v>
      </c>
      <c r="D25" t="s">
        <v>35</v>
      </c>
      <c r="E25" t="s">
        <v>36</v>
      </c>
      <c r="F25" t="s">
        <v>37</v>
      </c>
      <c r="G25" s="13" t="s">
        <v>38</v>
      </c>
      <c r="H25" t="s">
        <v>39</v>
      </c>
      <c r="I25" t="s">
        <v>417</v>
      </c>
      <c r="J25" s="13">
        <v>25000</v>
      </c>
      <c r="K25" s="13">
        <v>0</v>
      </c>
      <c r="L25" s="13">
        <f>+Tabla1[[#This Row],[MontoNeto]]*Tabla1[[#This Row],[PorcentajeImpuesto]]</f>
        <v>0</v>
      </c>
      <c r="M25" s="13">
        <v>0</v>
      </c>
      <c r="N25" s="13">
        <f>+Tabla1[[#This Row],[MontoNeto]]+Tabla1[[#This Row],[ValorImpuesto]]+Tabla1[[#This Row],[MontoExento]]</f>
        <v>25000</v>
      </c>
      <c r="O25" t="s">
        <v>41</v>
      </c>
      <c r="P25" t="s">
        <v>42</v>
      </c>
      <c r="Q25" t="s">
        <v>42</v>
      </c>
      <c r="R25" t="s">
        <v>114</v>
      </c>
      <c r="S25" t="str">
        <f>VLOOKUP(Tabla1[[#This Row],[RutCP]],Tabla13[[#All],[rut]:[estado_licencia]],3,0)</f>
        <v>Besalco Mauro</v>
      </c>
      <c r="T25" t="str">
        <f>VLOOKUP(Tabla1[[#This Row],[RutCP]],Tabla13[[#All],[rut]:[estado_licencia]],2,0)</f>
        <v>Besalco Maquinarias S.A</v>
      </c>
      <c r="X25" t="s">
        <v>429</v>
      </c>
      <c r="Y25" t="str">
        <f>VLOOKUP(Tabla1[[#This Row],[RutCS]],Tabla13[[#All],[rut]:[estado_licencia]],3,0)</f>
        <v>Branco Alejandro Daved Salinas</v>
      </c>
      <c r="Z25" t="str">
        <f>VLOOKUP(Tabla1[[#This Row],[RutCS]],Tabla13[[#All],[rut]:[estado_licencia]],2,0)</f>
        <v>Branco Alejandro Daved Salinas</v>
      </c>
      <c r="AD25" s="4">
        <v>43833</v>
      </c>
      <c r="AE25" s="14" t="s">
        <v>45</v>
      </c>
      <c r="AF25" s="4">
        <v>43833</v>
      </c>
      <c r="AG25" s="14" t="s">
        <v>47</v>
      </c>
      <c r="AH25" t="s">
        <v>48</v>
      </c>
      <c r="AI25" t="s">
        <v>49</v>
      </c>
    </row>
    <row r="26" spans="1:35" x14ac:dyDescent="0.25">
      <c r="A26" s="12"/>
      <c r="B26" s="36" t="s">
        <v>15899</v>
      </c>
      <c r="C26" t="s">
        <v>35</v>
      </c>
      <c r="D26" t="s">
        <v>35</v>
      </c>
      <c r="E26" t="s">
        <v>36</v>
      </c>
      <c r="F26" t="s">
        <v>37</v>
      </c>
      <c r="G26" s="13" t="s">
        <v>38</v>
      </c>
      <c r="H26" t="s">
        <v>39</v>
      </c>
      <c r="I26" t="s">
        <v>417</v>
      </c>
      <c r="J26" s="13">
        <v>25000</v>
      </c>
      <c r="K26" s="13">
        <v>0</v>
      </c>
      <c r="L26" s="13">
        <f>+Tabla1[[#This Row],[MontoNeto]]*Tabla1[[#This Row],[PorcentajeImpuesto]]</f>
        <v>0</v>
      </c>
      <c r="M26" s="13">
        <v>0</v>
      </c>
      <c r="N26" s="13">
        <f>+Tabla1[[#This Row],[MontoNeto]]+Tabla1[[#This Row],[ValorImpuesto]]+Tabla1[[#This Row],[MontoExento]]</f>
        <v>25000</v>
      </c>
      <c r="O26" t="s">
        <v>41</v>
      </c>
      <c r="P26" t="s">
        <v>42</v>
      </c>
      <c r="Q26" t="s">
        <v>42</v>
      </c>
      <c r="R26" t="s">
        <v>430</v>
      </c>
      <c r="S26" t="str">
        <f>VLOOKUP(Tabla1[[#This Row],[RutCP]],Tabla13[[#All],[rut]:[estado_licencia]],3,0)</f>
        <v>Osvaldo Fernando Aguilera Pereira</v>
      </c>
      <c r="T26" t="str">
        <f>VLOOKUP(Tabla1[[#This Row],[RutCP]],Tabla13[[#All],[rut]:[estado_licencia]],2,0)</f>
        <v>Osvaldo Fernando Aguilera Pereira</v>
      </c>
      <c r="X26" t="s">
        <v>430</v>
      </c>
      <c r="Y26" t="str">
        <f>VLOOKUP(Tabla1[[#This Row],[RutCS]],Tabla13[[#All],[rut]:[estado_licencia]],3,0)</f>
        <v>Osvaldo Fernando Aguilera Pereira</v>
      </c>
      <c r="Z26" t="str">
        <f>VLOOKUP(Tabla1[[#This Row],[RutCS]],Tabla13[[#All],[rut]:[estado_licencia]],2,0)</f>
        <v>Osvaldo Fernando Aguilera Pereira</v>
      </c>
      <c r="AD26" s="4">
        <v>43833</v>
      </c>
      <c r="AE26" s="14" t="s">
        <v>45</v>
      </c>
      <c r="AF26" s="4">
        <v>43833</v>
      </c>
      <c r="AG26" s="14" t="s">
        <v>47</v>
      </c>
      <c r="AH26" t="s">
        <v>48</v>
      </c>
      <c r="AI26" t="s">
        <v>49</v>
      </c>
    </row>
    <row r="27" spans="1:35" x14ac:dyDescent="0.25">
      <c r="A27" s="12"/>
      <c r="B27" s="36" t="s">
        <v>15899</v>
      </c>
      <c r="C27" t="s">
        <v>35</v>
      </c>
      <c r="D27" t="s">
        <v>35</v>
      </c>
      <c r="E27" t="s">
        <v>36</v>
      </c>
      <c r="F27" t="s">
        <v>37</v>
      </c>
      <c r="G27" s="13" t="s">
        <v>38</v>
      </c>
      <c r="H27" t="s">
        <v>39</v>
      </c>
      <c r="I27" t="s">
        <v>417</v>
      </c>
      <c r="J27" s="13">
        <v>25000</v>
      </c>
      <c r="K27" s="13">
        <v>0</v>
      </c>
      <c r="L27" s="13">
        <f>+Tabla1[[#This Row],[MontoNeto]]*Tabla1[[#This Row],[PorcentajeImpuesto]]</f>
        <v>0</v>
      </c>
      <c r="M27" s="13">
        <v>0</v>
      </c>
      <c r="N27" s="13">
        <f>+Tabla1[[#This Row],[MontoNeto]]+Tabla1[[#This Row],[ValorImpuesto]]+Tabla1[[#This Row],[MontoExento]]</f>
        <v>25000</v>
      </c>
      <c r="O27" t="s">
        <v>41</v>
      </c>
      <c r="P27" t="s">
        <v>42</v>
      </c>
      <c r="Q27" t="s">
        <v>42</v>
      </c>
      <c r="R27" t="s">
        <v>431</v>
      </c>
      <c r="S27" t="str">
        <f>VLOOKUP(Tabla1[[#This Row],[RutCP]],Tabla13[[#All],[rut]:[estado_licencia]],3,0)</f>
        <v>Tandem S A</v>
      </c>
      <c r="T27" t="str">
        <f>VLOOKUP(Tabla1[[#This Row],[RutCP]],Tabla13[[#All],[rut]:[estado_licencia]],2,0)</f>
        <v>Tandem S A</v>
      </c>
      <c r="X27" t="s">
        <v>432</v>
      </c>
      <c r="Y27" t="str">
        <f>VLOOKUP(Tabla1[[#This Row],[RutCS]],Tabla13[[#All],[rut]:[estado_licencia]],3,0)</f>
        <v>Osvaldo Roberto Vasquez Morel</v>
      </c>
      <c r="Z27" t="str">
        <f>VLOOKUP(Tabla1[[#This Row],[RutCS]],Tabla13[[#All],[rut]:[estado_licencia]],2,0)</f>
        <v>Osvaldo Roberto Vasquez Morel</v>
      </c>
      <c r="AD27" s="4">
        <v>43833</v>
      </c>
      <c r="AE27" s="14" t="s">
        <v>45</v>
      </c>
      <c r="AF27" s="4">
        <v>43833</v>
      </c>
      <c r="AG27" s="14" t="s">
        <v>47</v>
      </c>
      <c r="AH27" t="s">
        <v>48</v>
      </c>
      <c r="AI27" t="s">
        <v>49</v>
      </c>
    </row>
    <row r="28" spans="1:35" x14ac:dyDescent="0.25">
      <c r="A28" s="12"/>
      <c r="B28" s="36" t="s">
        <v>15899</v>
      </c>
      <c r="C28" t="s">
        <v>35</v>
      </c>
      <c r="D28" t="s">
        <v>35</v>
      </c>
      <c r="E28" t="s">
        <v>36</v>
      </c>
      <c r="F28" t="s">
        <v>37</v>
      </c>
      <c r="G28" s="13" t="s">
        <v>38</v>
      </c>
      <c r="H28" t="s">
        <v>39</v>
      </c>
      <c r="I28" t="s">
        <v>417</v>
      </c>
      <c r="J28" s="13">
        <v>25000</v>
      </c>
      <c r="K28" s="13">
        <v>0</v>
      </c>
      <c r="L28" s="13">
        <f>+Tabla1[[#This Row],[MontoNeto]]*Tabla1[[#This Row],[PorcentajeImpuesto]]</f>
        <v>0</v>
      </c>
      <c r="M28" s="13">
        <v>0</v>
      </c>
      <c r="N28" s="13">
        <f>+Tabla1[[#This Row],[MontoNeto]]+Tabla1[[#This Row],[ValorImpuesto]]+Tabla1[[#This Row],[MontoExento]]</f>
        <v>25000</v>
      </c>
      <c r="O28" t="s">
        <v>41</v>
      </c>
      <c r="P28" t="s">
        <v>42</v>
      </c>
      <c r="Q28" t="s">
        <v>42</v>
      </c>
      <c r="R28" t="s">
        <v>364</v>
      </c>
      <c r="S28" t="str">
        <f>VLOOKUP(Tabla1[[#This Row],[RutCP]],Tabla13[[#All],[rut]:[estado_licencia]],3,0)</f>
        <v>Incolur Drenes</v>
      </c>
      <c r="T28" t="str">
        <f>VLOOKUP(Tabla1[[#This Row],[RutCP]],Tabla13[[#All],[rut]:[estado_licencia]],2,0)</f>
        <v>Ingenieria Y Construcciones Incolur Sa</v>
      </c>
      <c r="X28" t="s">
        <v>433</v>
      </c>
      <c r="Y28" t="str">
        <f>VLOOKUP(Tabla1[[#This Row],[RutCS]],Tabla13[[#All],[rut]:[estado_licencia]],3,0)</f>
        <v>Juan Carlos Guerrero Guerrero</v>
      </c>
      <c r="Z28" t="str">
        <f>VLOOKUP(Tabla1[[#This Row],[RutCS]],Tabla13[[#All],[rut]:[estado_licencia]],2,0)</f>
        <v>Juan Carlos Guerrero Guerrero</v>
      </c>
      <c r="AD28" s="4">
        <v>43833</v>
      </c>
      <c r="AE28" s="14" t="s">
        <v>45</v>
      </c>
      <c r="AF28" s="4">
        <v>43833</v>
      </c>
      <c r="AG28" s="14" t="s">
        <v>47</v>
      </c>
      <c r="AH28" t="s">
        <v>48</v>
      </c>
      <c r="AI28" t="s">
        <v>49</v>
      </c>
    </row>
    <row r="29" spans="1:35" x14ac:dyDescent="0.25">
      <c r="A29" s="12"/>
      <c r="B29" s="36" t="s">
        <v>15899</v>
      </c>
      <c r="C29" s="16" t="s">
        <v>35</v>
      </c>
      <c r="D29" s="16" t="s">
        <v>35</v>
      </c>
      <c r="E29" s="16" t="s">
        <v>36</v>
      </c>
      <c r="F29" s="16" t="s">
        <v>37</v>
      </c>
      <c r="G29" s="17" t="s">
        <v>38</v>
      </c>
      <c r="H29" s="16" t="s">
        <v>39</v>
      </c>
      <c r="I29" s="16" t="s">
        <v>417</v>
      </c>
      <c r="J29" s="17">
        <v>25000</v>
      </c>
      <c r="K29" s="17">
        <v>0</v>
      </c>
      <c r="L29" s="17">
        <f>+Tabla1[[#This Row],[MontoNeto]]*Tabla1[[#This Row],[PorcentajeImpuesto]]</f>
        <v>0</v>
      </c>
      <c r="M29" s="3">
        <v>0</v>
      </c>
      <c r="N29" s="17">
        <f>+Tabla1[[#This Row],[MontoNeto]]+Tabla1[[#This Row],[ValorImpuesto]]+Tabla1[[#This Row],[MontoExento]]</f>
        <v>25000</v>
      </c>
      <c r="O29" t="s">
        <v>41</v>
      </c>
      <c r="P29" s="16" t="s">
        <v>42</v>
      </c>
      <c r="Q29" s="16" t="s">
        <v>42</v>
      </c>
      <c r="R29" s="17" t="e">
        <f>#N/A</f>
        <v>#N/A</v>
      </c>
      <c r="S29" s="16" t="e">
        <f>VLOOKUP(Tabla1[[#This Row],[RutCP]],Tabla13[[#All],[rut]:[estado_licencia]],3,0)</f>
        <v>#N/A</v>
      </c>
      <c r="T29" s="16" t="e">
        <f>VLOOKUP(Tabla1[[#This Row],[RutCP]],Tabla13[[#All],[rut]:[estado_licencia]],2,0)</f>
        <v>#N/A</v>
      </c>
      <c r="U29" s="16"/>
      <c r="V29" s="16"/>
      <c r="W29" s="16"/>
      <c r="X29" s="16" t="s">
        <v>434</v>
      </c>
      <c r="Y29" s="16" t="str">
        <f>VLOOKUP(Tabla1[[#This Row],[RutCS]],Tabla13[[#All],[rut]:[estado_licencia]],3,0)</f>
        <v>Angel Ramon Gonzalez Castillo</v>
      </c>
      <c r="Z29" s="16" t="str">
        <f>VLOOKUP(Tabla1[[#This Row],[RutCS]],Tabla13[[#All],[rut]:[estado_licencia]],2,0)</f>
        <v>Angel Ramon Gonzalez Castillo</v>
      </c>
      <c r="AA29" s="16"/>
      <c r="AB29" s="16"/>
      <c r="AC29" s="16"/>
      <c r="AD29" s="15">
        <v>43833</v>
      </c>
      <c r="AE29" s="3">
        <v>0.5</v>
      </c>
      <c r="AF29" s="15">
        <v>43833</v>
      </c>
      <c r="AG29" s="5">
        <v>0.54166666666666696</v>
      </c>
      <c r="AH29" s="16" t="s">
        <v>48</v>
      </c>
      <c r="AI29" s="16" t="s">
        <v>49</v>
      </c>
    </row>
    <row r="30" spans="1:35" x14ac:dyDescent="0.25">
      <c r="A30" s="12"/>
      <c r="B30" s="36" t="s">
        <v>15899</v>
      </c>
      <c r="C30" s="16" t="s">
        <v>35</v>
      </c>
      <c r="D30" s="16" t="s">
        <v>35</v>
      </c>
      <c r="E30" s="16" t="s">
        <v>36</v>
      </c>
      <c r="F30" s="16" t="s">
        <v>37</v>
      </c>
      <c r="G30" s="17" t="s">
        <v>38</v>
      </c>
      <c r="H30" s="16" t="s">
        <v>39</v>
      </c>
      <c r="I30" s="16" t="s">
        <v>417</v>
      </c>
      <c r="J30" s="17">
        <v>25000</v>
      </c>
      <c r="K30" s="17">
        <v>0</v>
      </c>
      <c r="L30" s="17">
        <f>+Tabla1[[#This Row],[MontoNeto]]*Tabla1[[#This Row],[PorcentajeImpuesto]]</f>
        <v>0</v>
      </c>
      <c r="M30" s="3">
        <v>0</v>
      </c>
      <c r="N30" s="17">
        <f>+Tabla1[[#This Row],[MontoNeto]]+Tabla1[[#This Row],[ValorImpuesto]]+Tabla1[[#This Row],[MontoExento]]</f>
        <v>25000</v>
      </c>
      <c r="O30" t="s">
        <v>41</v>
      </c>
      <c r="P30" s="16" t="s">
        <v>42</v>
      </c>
      <c r="Q30" s="16" t="s">
        <v>42</v>
      </c>
      <c r="R30" s="17" t="e">
        <f>#N/A</f>
        <v>#N/A</v>
      </c>
      <c r="S30" s="16" t="e">
        <f>VLOOKUP(Tabla1[[#This Row],[RutCP]],Tabla13[[#All],[rut]:[estado_licencia]],3,0)</f>
        <v>#N/A</v>
      </c>
      <c r="T30" s="16" t="e">
        <f>VLOOKUP(Tabla1[[#This Row],[RutCP]],Tabla13[[#All],[rut]:[estado_licencia]],2,0)</f>
        <v>#N/A</v>
      </c>
      <c r="U30" s="16"/>
      <c r="V30" s="16"/>
      <c r="W30" s="16"/>
      <c r="X30" s="16" t="s">
        <v>435</v>
      </c>
      <c r="Y30" s="16" t="str">
        <f>VLOOKUP(Tabla1[[#This Row],[RutCS]],Tabla13[[#All],[rut]:[estado_licencia]],3,0)</f>
        <v>Vladimir Esteban Lara Campos</v>
      </c>
      <c r="Z30" s="16" t="str">
        <f>VLOOKUP(Tabla1[[#This Row],[RutCS]],Tabla13[[#All],[rut]:[estado_licencia]],2,0)</f>
        <v>Vladimir Esteban Lara Campos</v>
      </c>
      <c r="AA30" s="16"/>
      <c r="AB30" s="16"/>
      <c r="AC30" s="16"/>
      <c r="AD30" s="15">
        <v>43833</v>
      </c>
      <c r="AE30" s="3">
        <v>0.5</v>
      </c>
      <c r="AF30" s="15">
        <v>43833</v>
      </c>
      <c r="AG30" s="5">
        <v>0.54166666666666696</v>
      </c>
      <c r="AH30" s="16" t="s">
        <v>48</v>
      </c>
      <c r="AI30" s="16" t="s">
        <v>49</v>
      </c>
    </row>
    <row r="31" spans="1:35" x14ac:dyDescent="0.25">
      <c r="A31" s="12"/>
      <c r="B31" s="36" t="s">
        <v>15899</v>
      </c>
      <c r="C31" t="s">
        <v>35</v>
      </c>
      <c r="D31" t="s">
        <v>35</v>
      </c>
      <c r="E31" t="s">
        <v>36</v>
      </c>
      <c r="F31" t="s">
        <v>37</v>
      </c>
      <c r="G31" s="13" t="s">
        <v>38</v>
      </c>
      <c r="H31" t="s">
        <v>39</v>
      </c>
      <c r="I31" t="s">
        <v>417</v>
      </c>
      <c r="J31" s="13">
        <v>25000</v>
      </c>
      <c r="K31" s="13">
        <v>0</v>
      </c>
      <c r="L31" s="13">
        <f>+Tabla1[[#This Row],[MontoNeto]]*Tabla1[[#This Row],[PorcentajeImpuesto]]</f>
        <v>0</v>
      </c>
      <c r="M31" s="13">
        <v>0</v>
      </c>
      <c r="N31" s="13">
        <f>+Tabla1[[#This Row],[MontoNeto]]+Tabla1[[#This Row],[ValorImpuesto]]+Tabla1[[#This Row],[MontoExento]]</f>
        <v>25000</v>
      </c>
      <c r="O31" t="s">
        <v>41</v>
      </c>
      <c r="P31" t="s">
        <v>42</v>
      </c>
      <c r="Q31" t="s">
        <v>42</v>
      </c>
      <c r="R31" t="s">
        <v>436</v>
      </c>
      <c r="S31" t="str">
        <f>VLOOKUP(Tabla1[[#This Row],[RutCP]],Tabla13[[#All],[rut]:[estado_licencia]],3,0)</f>
        <v>Melon Hormigones S.A.</v>
      </c>
      <c r="T31" t="str">
        <f>VLOOKUP(Tabla1[[#This Row],[RutCP]],Tabla13[[#All],[rut]:[estado_licencia]],2,0)</f>
        <v>Melon Hormigones S.A.</v>
      </c>
      <c r="X31" t="s">
        <v>437</v>
      </c>
      <c r="Y31" t="str">
        <f>VLOOKUP(Tabla1[[#This Row],[RutCS]],Tabla13[[#All],[rut]:[estado_licencia]],3,0)</f>
        <v>Italo Del Transito Rojas Cortes</v>
      </c>
      <c r="Z31" t="str">
        <f>VLOOKUP(Tabla1[[#This Row],[RutCS]],Tabla13[[#All],[rut]:[estado_licencia]],2,0)</f>
        <v>Italo Del Transito Rojas Cortes</v>
      </c>
      <c r="AD31" s="4">
        <v>43833</v>
      </c>
      <c r="AE31" s="14" t="s">
        <v>45</v>
      </c>
      <c r="AF31" s="4">
        <v>43833</v>
      </c>
      <c r="AG31" s="14" t="s">
        <v>47</v>
      </c>
      <c r="AH31" t="s">
        <v>48</v>
      </c>
      <c r="AI31" t="s">
        <v>49</v>
      </c>
    </row>
    <row r="32" spans="1:35" x14ac:dyDescent="0.25">
      <c r="A32" s="12"/>
      <c r="B32" s="36" t="s">
        <v>15899</v>
      </c>
      <c r="C32" t="s">
        <v>184</v>
      </c>
      <c r="D32" t="s">
        <v>185</v>
      </c>
      <c r="E32" t="s">
        <v>186</v>
      </c>
      <c r="F32" t="s">
        <v>197</v>
      </c>
      <c r="G32" s="13" t="s">
        <v>38</v>
      </c>
      <c r="H32" t="s">
        <v>39</v>
      </c>
      <c r="I32" t="s">
        <v>417</v>
      </c>
      <c r="J32" s="13">
        <v>30000</v>
      </c>
      <c r="K32" s="13">
        <v>0</v>
      </c>
      <c r="L32" s="13">
        <f>+Tabla1[[#This Row],[MontoNeto]]*Tabla1[[#This Row],[PorcentajeImpuesto]]</f>
        <v>0</v>
      </c>
      <c r="M32" s="13">
        <v>0</v>
      </c>
      <c r="N32" s="13">
        <f>+Tabla1[[#This Row],[MontoNeto]]+Tabla1[[#This Row],[ValorImpuesto]]+Tabla1[[#This Row],[MontoExento]]</f>
        <v>30000</v>
      </c>
      <c r="O32" t="s">
        <v>41</v>
      </c>
      <c r="P32" t="s">
        <v>42</v>
      </c>
      <c r="Q32" t="s">
        <v>42</v>
      </c>
      <c r="R32" t="s">
        <v>114</v>
      </c>
      <c r="S32" t="str">
        <f>VLOOKUP(Tabla1[[#This Row],[RutCP]],Tabla13[[#All],[rut]:[estado_licencia]],3,0)</f>
        <v>Besalco Mauro</v>
      </c>
      <c r="T32" t="str">
        <f>VLOOKUP(Tabla1[[#This Row],[RutCP]],Tabla13[[#All],[rut]:[estado_licencia]],2,0)</f>
        <v>Besalco Maquinarias S.A</v>
      </c>
      <c r="X32" t="s">
        <v>429</v>
      </c>
      <c r="Y32" t="str">
        <f>VLOOKUP(Tabla1[[#This Row],[RutCS]],Tabla13[[#All],[rut]:[estado_licencia]],3,0)</f>
        <v>Branco Alejandro Daved Salinas</v>
      </c>
      <c r="Z32" t="str">
        <f>VLOOKUP(Tabla1[[#This Row],[RutCS]],Tabla13[[#All],[rut]:[estado_licencia]],2,0)</f>
        <v>Branco Alejandro Daved Salinas</v>
      </c>
      <c r="AD32" s="4">
        <v>43833</v>
      </c>
      <c r="AE32" s="14" t="s">
        <v>45</v>
      </c>
      <c r="AF32" s="4">
        <v>43833</v>
      </c>
      <c r="AG32" s="14" t="s">
        <v>47</v>
      </c>
      <c r="AH32" t="s">
        <v>48</v>
      </c>
      <c r="AI32" t="s">
        <v>49</v>
      </c>
    </row>
    <row r="33" spans="1:35" x14ac:dyDescent="0.25">
      <c r="A33" s="12"/>
      <c r="B33" s="36" t="s">
        <v>15900</v>
      </c>
      <c r="C33" t="s">
        <v>35</v>
      </c>
      <c r="D33" t="s">
        <v>35</v>
      </c>
      <c r="E33" t="s">
        <v>36</v>
      </c>
      <c r="F33" t="s">
        <v>37</v>
      </c>
      <c r="G33" s="13" t="s">
        <v>38</v>
      </c>
      <c r="H33" t="s">
        <v>39</v>
      </c>
      <c r="I33" t="s">
        <v>40</v>
      </c>
      <c r="J33" s="13">
        <v>25000</v>
      </c>
      <c r="K33" s="13">
        <v>0</v>
      </c>
      <c r="L33" s="13">
        <f>+Tabla1[[#This Row],[MontoNeto]]*Tabla1[[#This Row],[PorcentajeImpuesto]]</f>
        <v>0</v>
      </c>
      <c r="M33" s="13">
        <v>0</v>
      </c>
      <c r="N33" s="13">
        <f>+Tabla1[[#This Row],[MontoNeto]]+Tabla1[[#This Row],[ValorImpuesto]]+Tabla1[[#This Row],[MontoExento]]</f>
        <v>25000</v>
      </c>
      <c r="O33" t="s">
        <v>41</v>
      </c>
      <c r="P33" t="s">
        <v>42</v>
      </c>
      <c r="Q33" t="s">
        <v>42</v>
      </c>
      <c r="R33" t="s">
        <v>66</v>
      </c>
      <c r="S33" t="str">
        <f>VLOOKUP(Tabla1[[#This Row],[RutCP]],Tabla13[[#All],[rut]:[estado_licencia]],3,0)</f>
        <v xml:space="preserve">Esm </v>
      </c>
      <c r="T33" t="str">
        <f>VLOOKUP(Tabla1[[#This Row],[RutCP]],Tabla13[[#All],[rut]:[estado_licencia]],2,0)</f>
        <v>Empresa De Soluciones Minerales ESM SPA</v>
      </c>
      <c r="X33" t="s">
        <v>67</v>
      </c>
      <c r="Y33" t="str">
        <f>VLOOKUP(Tabla1[[#This Row],[RutCS]],Tabla13[[#All],[rut]:[estado_licencia]],3,0)</f>
        <v>Bruno Octavio Ahumada Castillo</v>
      </c>
      <c r="Z33" t="str">
        <f>VLOOKUP(Tabla1[[#This Row],[RutCS]],Tabla13[[#All],[rut]:[estado_licencia]],2,0)</f>
        <v>Bruno Octavio Ahumada Castillo</v>
      </c>
      <c r="AD33" s="4">
        <v>43836</v>
      </c>
      <c r="AE33" s="14" t="s">
        <v>45</v>
      </c>
      <c r="AF33" s="4" t="s">
        <v>46</v>
      </c>
      <c r="AG33" s="14" t="s">
        <v>47</v>
      </c>
      <c r="AH33" t="s">
        <v>48</v>
      </c>
      <c r="AI33" t="s">
        <v>49</v>
      </c>
    </row>
    <row r="34" spans="1:35" x14ac:dyDescent="0.25">
      <c r="A34" s="12"/>
      <c r="B34" s="36" t="s">
        <v>15900</v>
      </c>
      <c r="C34" t="s">
        <v>35</v>
      </c>
      <c r="D34" t="s">
        <v>35</v>
      </c>
      <c r="E34" t="s">
        <v>36</v>
      </c>
      <c r="F34" t="s">
        <v>37</v>
      </c>
      <c r="G34" s="13" t="s">
        <v>38</v>
      </c>
      <c r="H34" t="s">
        <v>39</v>
      </c>
      <c r="I34" t="s">
        <v>40</v>
      </c>
      <c r="J34" s="13">
        <v>25000</v>
      </c>
      <c r="K34" s="13">
        <v>0</v>
      </c>
      <c r="L34" s="13">
        <f>+Tabla1[[#This Row],[MontoNeto]]*Tabla1[[#This Row],[PorcentajeImpuesto]]</f>
        <v>0</v>
      </c>
      <c r="M34" s="13">
        <v>0</v>
      </c>
      <c r="N34" s="13">
        <f>+Tabla1[[#This Row],[MontoNeto]]+Tabla1[[#This Row],[ValorImpuesto]]+Tabla1[[#This Row],[MontoExento]]</f>
        <v>25000</v>
      </c>
      <c r="O34" t="s">
        <v>41</v>
      </c>
      <c r="P34" t="s">
        <v>42</v>
      </c>
      <c r="Q34" t="s">
        <v>42</v>
      </c>
      <c r="R34" t="s">
        <v>68</v>
      </c>
      <c r="S34" t="str">
        <f>VLOOKUP(Tabla1[[#This Row],[RutCP]],Tabla13[[#All],[rut]:[estado_licencia]],3,0)</f>
        <v>Las Celestinas</v>
      </c>
      <c r="T34" t="str">
        <f>VLOOKUP(Tabla1[[#This Row],[RutCP]],Tabla13[[#All],[rut]:[estado_licencia]],2,0)</f>
        <v>Mineria Y Servicios Las Celestinas SPA</v>
      </c>
      <c r="X34" t="s">
        <v>69</v>
      </c>
      <c r="Y34" t="str">
        <f>VLOOKUP(Tabla1[[#This Row],[RutCS]],Tabla13[[#All],[rut]:[estado_licencia]],3,0)</f>
        <v>Emilio Antonio Carrion Gonzalez</v>
      </c>
      <c r="Z34" t="str">
        <f>VLOOKUP(Tabla1[[#This Row],[RutCS]],Tabla13[[#All],[rut]:[estado_licencia]],2,0)</f>
        <v>Emilio Antonio Carrion Gonzalez</v>
      </c>
      <c r="AD34" s="4">
        <v>43836</v>
      </c>
      <c r="AE34" s="14" t="s">
        <v>45</v>
      </c>
      <c r="AF34" s="4" t="s">
        <v>46</v>
      </c>
      <c r="AG34" s="14" t="s">
        <v>47</v>
      </c>
      <c r="AH34" t="s">
        <v>48</v>
      </c>
      <c r="AI34" t="s">
        <v>49</v>
      </c>
    </row>
    <row r="35" spans="1:35" x14ac:dyDescent="0.25">
      <c r="A35" s="12"/>
      <c r="B35" s="36" t="s">
        <v>15900</v>
      </c>
      <c r="C35" t="s">
        <v>35</v>
      </c>
      <c r="D35" t="s">
        <v>35</v>
      </c>
      <c r="E35" t="s">
        <v>36</v>
      </c>
      <c r="F35" t="s">
        <v>37</v>
      </c>
      <c r="G35" s="13" t="s">
        <v>38</v>
      </c>
      <c r="H35" t="s">
        <v>39</v>
      </c>
      <c r="I35" t="s">
        <v>40</v>
      </c>
      <c r="J35" s="13">
        <v>25000</v>
      </c>
      <c r="K35" s="13">
        <v>0</v>
      </c>
      <c r="L35" s="13">
        <f>+Tabla1[[#This Row],[MontoNeto]]*Tabla1[[#This Row],[PorcentajeImpuesto]]</f>
        <v>0</v>
      </c>
      <c r="M35" s="13">
        <v>0</v>
      </c>
      <c r="N35" s="13">
        <f>+Tabla1[[#This Row],[MontoNeto]]+Tabla1[[#This Row],[ValorImpuesto]]+Tabla1[[#This Row],[MontoExento]]</f>
        <v>25000</v>
      </c>
      <c r="O35" t="s">
        <v>41</v>
      </c>
      <c r="P35" t="s">
        <v>42</v>
      </c>
      <c r="Q35" t="s">
        <v>42</v>
      </c>
      <c r="R35" t="s">
        <v>70</v>
      </c>
      <c r="S35" t="str">
        <f>VLOOKUP(Tabla1[[#This Row],[RutCP]],Tabla13[[#All],[rut]:[estado_licencia]],3,0)</f>
        <v>Sgc</v>
      </c>
      <c r="T35" t="str">
        <f>VLOOKUP(Tabla1[[#This Row],[RutCP]],Tabla13[[#All],[rut]:[estado_licencia]],2,0)</f>
        <v>Sebastian Gallardo Contrera Transportes Eirl</v>
      </c>
      <c r="X35" t="s">
        <v>71</v>
      </c>
      <c r="Y35" t="str">
        <f>VLOOKUP(Tabla1[[#This Row],[RutCS]],Tabla13[[#All],[rut]:[estado_licencia]],3,0)</f>
        <v>Luis Angel Fabian Montoya Montoya</v>
      </c>
      <c r="Z35" t="str">
        <f>VLOOKUP(Tabla1[[#This Row],[RutCS]],Tabla13[[#All],[rut]:[estado_licencia]],2,0)</f>
        <v>Luis Angel Fabian Montoya Montoya</v>
      </c>
      <c r="AD35" s="4">
        <v>43836</v>
      </c>
      <c r="AE35" s="14" t="s">
        <v>45</v>
      </c>
      <c r="AF35" s="4" t="s">
        <v>46</v>
      </c>
      <c r="AG35" s="14" t="s">
        <v>47</v>
      </c>
      <c r="AH35" t="s">
        <v>48</v>
      </c>
      <c r="AI35" t="s">
        <v>49</v>
      </c>
    </row>
    <row r="36" spans="1:35" x14ac:dyDescent="0.25">
      <c r="A36" s="12"/>
      <c r="B36" s="36" t="s">
        <v>15900</v>
      </c>
      <c r="C36" t="s">
        <v>35</v>
      </c>
      <c r="D36" t="s">
        <v>35</v>
      </c>
      <c r="E36" t="s">
        <v>36</v>
      </c>
      <c r="F36" t="s">
        <v>37</v>
      </c>
      <c r="G36" s="13" t="s">
        <v>38</v>
      </c>
      <c r="H36" t="s">
        <v>39</v>
      </c>
      <c r="I36" t="s">
        <v>40</v>
      </c>
      <c r="J36" s="13">
        <v>25000</v>
      </c>
      <c r="K36" s="13">
        <v>0</v>
      </c>
      <c r="L36" s="13">
        <f>+Tabla1[[#This Row],[MontoNeto]]*Tabla1[[#This Row],[PorcentajeImpuesto]]</f>
        <v>0</v>
      </c>
      <c r="M36" s="13">
        <v>0</v>
      </c>
      <c r="N36" s="13">
        <f>+Tabla1[[#This Row],[MontoNeto]]+Tabla1[[#This Row],[ValorImpuesto]]+Tabla1[[#This Row],[MontoExento]]</f>
        <v>25000</v>
      </c>
      <c r="O36" t="s">
        <v>41</v>
      </c>
      <c r="P36" t="s">
        <v>42</v>
      </c>
      <c r="Q36" t="s">
        <v>42</v>
      </c>
      <c r="R36" t="s">
        <v>72</v>
      </c>
      <c r="S36" t="str">
        <f>VLOOKUP(Tabla1[[#This Row],[RutCP]],Tabla13[[#All],[rut]:[estado_licencia]],3,0)</f>
        <v>Hector Patricio Fernandez Larrondo</v>
      </c>
      <c r="T36" t="str">
        <f>VLOOKUP(Tabla1[[#This Row],[RutCP]],Tabla13[[#All],[rut]:[estado_licencia]],2,0)</f>
        <v>Hector Patricio Fernandez Larrondo</v>
      </c>
      <c r="X36" t="s">
        <v>72</v>
      </c>
      <c r="Y36" t="str">
        <f>VLOOKUP(Tabla1[[#This Row],[RutCS]],Tabla13[[#All],[rut]:[estado_licencia]],3,0)</f>
        <v>Hector Patricio Fernandez Larrondo</v>
      </c>
      <c r="Z36" t="str">
        <f>VLOOKUP(Tabla1[[#This Row],[RutCS]],Tabla13[[#All],[rut]:[estado_licencia]],2,0)</f>
        <v>Hector Patricio Fernandez Larrondo</v>
      </c>
      <c r="AD36" s="4">
        <v>43836</v>
      </c>
      <c r="AE36" s="14" t="s">
        <v>45</v>
      </c>
      <c r="AF36" s="4" t="s">
        <v>46</v>
      </c>
      <c r="AG36" s="14" t="s">
        <v>47</v>
      </c>
      <c r="AH36" t="s">
        <v>48</v>
      </c>
      <c r="AI36" t="s">
        <v>49</v>
      </c>
    </row>
    <row r="37" spans="1:35" x14ac:dyDescent="0.25">
      <c r="A37" s="12"/>
      <c r="B37" s="36" t="s">
        <v>15900</v>
      </c>
      <c r="C37" t="s">
        <v>35</v>
      </c>
      <c r="D37" t="s">
        <v>35</v>
      </c>
      <c r="E37" t="s">
        <v>36</v>
      </c>
      <c r="F37" t="s">
        <v>37</v>
      </c>
      <c r="G37" s="13" t="s">
        <v>38</v>
      </c>
      <c r="H37" t="s">
        <v>39</v>
      </c>
      <c r="I37" t="s">
        <v>40</v>
      </c>
      <c r="J37" s="13">
        <v>25000</v>
      </c>
      <c r="K37" s="13">
        <v>0</v>
      </c>
      <c r="L37" s="13">
        <f>+Tabla1[[#This Row],[MontoNeto]]*Tabla1[[#This Row],[PorcentajeImpuesto]]</f>
        <v>0</v>
      </c>
      <c r="M37" s="13">
        <v>0</v>
      </c>
      <c r="N37" s="13">
        <f>+Tabla1[[#This Row],[MontoNeto]]+Tabla1[[#This Row],[ValorImpuesto]]+Tabla1[[#This Row],[MontoExento]]</f>
        <v>25000</v>
      </c>
      <c r="O37" t="s">
        <v>41</v>
      </c>
      <c r="P37" t="s">
        <v>42</v>
      </c>
      <c r="Q37" t="s">
        <v>42</v>
      </c>
      <c r="R37" t="s">
        <v>54</v>
      </c>
      <c r="S37" t="str">
        <f>VLOOKUP(Tabla1[[#This Row],[RutCP]],Tabla13[[#All],[rut]:[estado_licencia]],3,0)</f>
        <v>Transportes San Eduardo Limitada</v>
      </c>
      <c r="T37" t="str">
        <f>VLOOKUP(Tabla1[[#This Row],[RutCP]],Tabla13[[#All],[rut]:[estado_licencia]],2,0)</f>
        <v>Soc Comercial Y De Transportes San Eduardo Ltda</v>
      </c>
      <c r="X37" t="s">
        <v>73</v>
      </c>
      <c r="Y37" t="str">
        <f>VLOOKUP(Tabla1[[#This Row],[RutCS]],Tabla13[[#All],[rut]:[estado_licencia]],3,0)</f>
        <v>Roberto Carlos Tapia Tapia</v>
      </c>
      <c r="Z37" t="str">
        <f>VLOOKUP(Tabla1[[#This Row],[RutCS]],Tabla13[[#All],[rut]:[estado_licencia]],2,0)</f>
        <v>Roberto Carlos Tapia Tapia</v>
      </c>
      <c r="AD37" s="4">
        <v>43836</v>
      </c>
      <c r="AE37" s="14" t="s">
        <v>45</v>
      </c>
      <c r="AF37" s="4" t="s">
        <v>46</v>
      </c>
      <c r="AG37" s="14" t="s">
        <v>47</v>
      </c>
      <c r="AH37" t="s">
        <v>48</v>
      </c>
      <c r="AI37" t="s">
        <v>49</v>
      </c>
    </row>
    <row r="38" spans="1:35" x14ac:dyDescent="0.25">
      <c r="A38" s="12"/>
      <c r="B38" s="36" t="s">
        <v>15900</v>
      </c>
      <c r="C38" t="s">
        <v>35</v>
      </c>
      <c r="D38" t="s">
        <v>35</v>
      </c>
      <c r="E38" t="s">
        <v>36</v>
      </c>
      <c r="F38" t="s">
        <v>37</v>
      </c>
      <c r="G38" s="13" t="s">
        <v>38</v>
      </c>
      <c r="H38" t="s">
        <v>39</v>
      </c>
      <c r="I38" t="s">
        <v>40</v>
      </c>
      <c r="J38" s="13">
        <v>25000</v>
      </c>
      <c r="K38" s="13">
        <v>0</v>
      </c>
      <c r="L38" s="13">
        <f>+Tabla1[[#This Row],[MontoNeto]]*Tabla1[[#This Row],[PorcentajeImpuesto]]</f>
        <v>0</v>
      </c>
      <c r="M38" s="13">
        <v>0</v>
      </c>
      <c r="N38" s="13">
        <f>+Tabla1[[#This Row],[MontoNeto]]+Tabla1[[#This Row],[ValorImpuesto]]+Tabla1[[#This Row],[MontoExento]]</f>
        <v>25000</v>
      </c>
      <c r="O38" t="s">
        <v>41</v>
      </c>
      <c r="P38" t="s">
        <v>42</v>
      </c>
      <c r="Q38" t="s">
        <v>42</v>
      </c>
      <c r="R38" t="s">
        <v>74</v>
      </c>
      <c r="S38" t="str">
        <f>VLOOKUP(Tabla1[[#This Row],[RutCP]],Tabla13[[#All],[rut]:[estado_licencia]],3,0)</f>
        <v>Tilseco</v>
      </c>
      <c r="T38" t="str">
        <f>VLOOKUP(Tabla1[[#This Row],[RutCP]],Tabla13[[#All],[rut]:[estado_licencia]],2,0)</f>
        <v>Tilseco Servicios Electricos Chile Spa</v>
      </c>
      <c r="X38" t="s">
        <v>75</v>
      </c>
      <c r="Y38" t="str">
        <f>VLOOKUP(Tabla1[[#This Row],[RutCS]],Tabla13[[#All],[rut]:[estado_licencia]],3,0)</f>
        <v>Oscar Adolfo Maturana Saavedra</v>
      </c>
      <c r="Z38" t="str">
        <f>VLOOKUP(Tabla1[[#This Row],[RutCS]],Tabla13[[#All],[rut]:[estado_licencia]],2,0)</f>
        <v>Oscar Adolfo Maturana Saavedra</v>
      </c>
      <c r="AD38" s="4">
        <v>43836</v>
      </c>
      <c r="AE38" s="14" t="s">
        <v>45</v>
      </c>
      <c r="AF38" s="4" t="s">
        <v>46</v>
      </c>
      <c r="AG38" s="14" t="s">
        <v>47</v>
      </c>
      <c r="AH38" t="s">
        <v>48</v>
      </c>
      <c r="AI38" t="s">
        <v>49</v>
      </c>
    </row>
    <row r="39" spans="1:35" x14ac:dyDescent="0.25">
      <c r="A39" s="12"/>
      <c r="B39" s="36" t="s">
        <v>15900</v>
      </c>
      <c r="C39" t="s">
        <v>35</v>
      </c>
      <c r="D39" t="s">
        <v>35</v>
      </c>
      <c r="E39" t="s">
        <v>36</v>
      </c>
      <c r="F39" t="s">
        <v>37</v>
      </c>
      <c r="G39" s="13" t="s">
        <v>38</v>
      </c>
      <c r="H39" t="s">
        <v>39</v>
      </c>
      <c r="I39" t="s">
        <v>40</v>
      </c>
      <c r="J39" s="13">
        <v>25000</v>
      </c>
      <c r="K39" s="13">
        <v>0</v>
      </c>
      <c r="L39" s="13">
        <f>+Tabla1[[#This Row],[MontoNeto]]*Tabla1[[#This Row],[PorcentajeImpuesto]]</f>
        <v>0</v>
      </c>
      <c r="M39" s="13">
        <v>0</v>
      </c>
      <c r="N39" s="13">
        <f>+Tabla1[[#This Row],[MontoNeto]]+Tabla1[[#This Row],[ValorImpuesto]]+Tabla1[[#This Row],[MontoExento]]</f>
        <v>25000</v>
      </c>
      <c r="O39" t="s">
        <v>41</v>
      </c>
      <c r="P39" t="s">
        <v>42</v>
      </c>
      <c r="Q39" t="s">
        <v>42</v>
      </c>
      <c r="R39" t="s">
        <v>74</v>
      </c>
      <c r="S39" t="str">
        <f>VLOOKUP(Tabla1[[#This Row],[RutCP]],Tabla13[[#All],[rut]:[estado_licencia]],3,0)</f>
        <v>Tilseco</v>
      </c>
      <c r="T39" t="str">
        <f>VLOOKUP(Tabla1[[#This Row],[RutCP]],Tabla13[[#All],[rut]:[estado_licencia]],2,0)</f>
        <v>Tilseco Servicios Electricos Chile Spa</v>
      </c>
      <c r="X39" t="s">
        <v>76</v>
      </c>
      <c r="Y39" t="str">
        <f>VLOOKUP(Tabla1[[#This Row],[RutCS]],Tabla13[[#All],[rut]:[estado_licencia]],3,0)</f>
        <v>Carlos Javier Barraza Caceres</v>
      </c>
      <c r="Z39" t="str">
        <f>VLOOKUP(Tabla1[[#This Row],[RutCS]],Tabla13[[#All],[rut]:[estado_licencia]],2,0)</f>
        <v>Carlos Javier Barraza Caceres</v>
      </c>
      <c r="AD39" s="4">
        <v>43836</v>
      </c>
      <c r="AE39" s="14" t="s">
        <v>45</v>
      </c>
      <c r="AF39" s="4" t="s">
        <v>46</v>
      </c>
      <c r="AG39" s="14" t="s">
        <v>47</v>
      </c>
      <c r="AH39" t="s">
        <v>48</v>
      </c>
      <c r="AI39" t="s">
        <v>49</v>
      </c>
    </row>
    <row r="40" spans="1:35" x14ac:dyDescent="0.25">
      <c r="A40" s="12"/>
      <c r="B40" s="36" t="s">
        <v>15900</v>
      </c>
      <c r="C40" t="s">
        <v>35</v>
      </c>
      <c r="D40" t="s">
        <v>35</v>
      </c>
      <c r="E40" t="s">
        <v>36</v>
      </c>
      <c r="F40" t="s">
        <v>37</v>
      </c>
      <c r="G40" s="13" t="s">
        <v>38</v>
      </c>
      <c r="H40" t="s">
        <v>39</v>
      </c>
      <c r="I40" t="s">
        <v>40</v>
      </c>
      <c r="J40" s="13">
        <v>25000</v>
      </c>
      <c r="K40" s="13">
        <v>0</v>
      </c>
      <c r="L40" s="13">
        <f>+Tabla1[[#This Row],[MontoNeto]]*Tabla1[[#This Row],[PorcentajeImpuesto]]</f>
        <v>0</v>
      </c>
      <c r="M40" s="13">
        <v>0</v>
      </c>
      <c r="N40" s="13">
        <f>+Tabla1[[#This Row],[MontoNeto]]+Tabla1[[#This Row],[ValorImpuesto]]+Tabla1[[#This Row],[MontoExento]]</f>
        <v>25000</v>
      </c>
      <c r="O40" t="s">
        <v>41</v>
      </c>
      <c r="P40" t="s">
        <v>42</v>
      </c>
      <c r="Q40" t="s">
        <v>42</v>
      </c>
      <c r="R40" t="s">
        <v>77</v>
      </c>
      <c r="S40" t="str">
        <f>VLOOKUP(Tabla1[[#This Row],[RutCP]],Tabla13[[#All],[rut]:[estado_licencia]],3,0)</f>
        <v>Cosmo</v>
      </c>
      <c r="T40" t="str">
        <f>VLOOKUP(Tabla1[[#This Row],[RutCP]],Tabla13[[#All],[rut]:[estado_licencia]],2,0)</f>
        <v>Cosmo Servicios Spa</v>
      </c>
      <c r="X40" t="s">
        <v>78</v>
      </c>
      <c r="Y40" t="str">
        <f>VLOOKUP(Tabla1[[#This Row],[RutCS]],Tabla13[[#All],[rut]:[estado_licencia]],3,0)</f>
        <v>Angel Mauricio Tavilo Piñones</v>
      </c>
      <c r="Z40" t="str">
        <f>VLOOKUP(Tabla1[[#This Row],[RutCS]],Tabla13[[#All],[rut]:[estado_licencia]],2,0)</f>
        <v>Angel Mauricio Tavilo Piñones</v>
      </c>
      <c r="AD40" s="4">
        <v>43836</v>
      </c>
      <c r="AE40" s="14" t="s">
        <v>45</v>
      </c>
      <c r="AF40" s="4" t="s">
        <v>46</v>
      </c>
      <c r="AG40" s="14" t="s">
        <v>47</v>
      </c>
      <c r="AH40" t="s">
        <v>48</v>
      </c>
      <c r="AI40" t="s">
        <v>49</v>
      </c>
    </row>
    <row r="41" spans="1:35" x14ac:dyDescent="0.25">
      <c r="A41" s="12"/>
      <c r="B41" s="36" t="s">
        <v>15900</v>
      </c>
      <c r="C41" t="s">
        <v>35</v>
      </c>
      <c r="D41" t="s">
        <v>35</v>
      </c>
      <c r="E41" t="s">
        <v>36</v>
      </c>
      <c r="F41" t="s">
        <v>37</v>
      </c>
      <c r="G41" s="13" t="s">
        <v>38</v>
      </c>
      <c r="H41" t="s">
        <v>39</v>
      </c>
      <c r="I41" t="s">
        <v>40</v>
      </c>
      <c r="J41" s="13">
        <v>25000</v>
      </c>
      <c r="K41" s="13">
        <v>0</v>
      </c>
      <c r="L41" s="13">
        <f>+Tabla1[[#This Row],[MontoNeto]]*Tabla1[[#This Row],[PorcentajeImpuesto]]</f>
        <v>0</v>
      </c>
      <c r="M41" s="13">
        <v>0</v>
      </c>
      <c r="N41" s="13">
        <f>+Tabla1[[#This Row],[MontoNeto]]+Tabla1[[#This Row],[ValorImpuesto]]+Tabla1[[#This Row],[MontoExento]]</f>
        <v>25000</v>
      </c>
      <c r="O41" t="s">
        <v>41</v>
      </c>
      <c r="P41" t="s">
        <v>42</v>
      </c>
      <c r="Q41" t="s">
        <v>42</v>
      </c>
      <c r="R41" t="s">
        <v>79</v>
      </c>
      <c r="S41" t="str">
        <f>VLOOKUP(Tabla1[[#This Row],[RutCP]],Tabla13[[#All],[rut]:[estado_licencia]],3,0)</f>
        <v xml:space="preserve">Andes Minerals </v>
      </c>
      <c r="T41" t="str">
        <f>VLOOKUP(Tabla1[[#This Row],[RutCP]],Tabla13[[#All],[rut]:[estado_licencia]],2,0)</f>
        <v>Andes Minerals Corp Spa</v>
      </c>
      <c r="X41" t="s">
        <v>80</v>
      </c>
      <c r="Y41" t="str">
        <f>VLOOKUP(Tabla1[[#This Row],[RutCS]],Tabla13[[#All],[rut]:[estado_licencia]],3,0)</f>
        <v>Pedro Leonel Trigo Guerra</v>
      </c>
      <c r="Z41" t="str">
        <f>VLOOKUP(Tabla1[[#This Row],[RutCS]],Tabla13[[#All],[rut]:[estado_licencia]],2,0)</f>
        <v>Pedro Leonel Trigo Guerra</v>
      </c>
      <c r="AD41" s="4">
        <v>43836</v>
      </c>
      <c r="AE41" s="14" t="s">
        <v>45</v>
      </c>
      <c r="AF41" s="4" t="s">
        <v>46</v>
      </c>
      <c r="AG41" s="14" t="s">
        <v>47</v>
      </c>
      <c r="AH41" t="s">
        <v>48</v>
      </c>
      <c r="AI41" t="s">
        <v>49</v>
      </c>
    </row>
    <row r="42" spans="1:35" x14ac:dyDescent="0.25">
      <c r="A42" s="12"/>
      <c r="B42" s="36" t="s">
        <v>15900</v>
      </c>
      <c r="C42" t="s">
        <v>35</v>
      </c>
      <c r="D42" t="s">
        <v>35</v>
      </c>
      <c r="E42" t="s">
        <v>36</v>
      </c>
      <c r="F42" t="s">
        <v>37</v>
      </c>
      <c r="G42" s="13" t="s">
        <v>38</v>
      </c>
      <c r="H42" t="s">
        <v>39</v>
      </c>
      <c r="I42" t="s">
        <v>40</v>
      </c>
      <c r="J42" s="13">
        <v>25000</v>
      </c>
      <c r="K42" s="13">
        <v>0</v>
      </c>
      <c r="L42" s="13">
        <f>+Tabla1[[#This Row],[MontoNeto]]*Tabla1[[#This Row],[PorcentajeImpuesto]]</f>
        <v>0</v>
      </c>
      <c r="M42" s="13">
        <v>0</v>
      </c>
      <c r="N42" s="13">
        <f>+Tabla1[[#This Row],[MontoNeto]]+Tabla1[[#This Row],[ValorImpuesto]]+Tabla1[[#This Row],[MontoExento]]</f>
        <v>25000</v>
      </c>
      <c r="O42" t="s">
        <v>41</v>
      </c>
      <c r="P42" t="s">
        <v>42</v>
      </c>
      <c r="Q42" t="s">
        <v>42</v>
      </c>
      <c r="R42" t="s">
        <v>79</v>
      </c>
      <c r="S42" t="str">
        <f>VLOOKUP(Tabla1[[#This Row],[RutCP]],Tabla13[[#All],[rut]:[estado_licencia]],3,0)</f>
        <v xml:space="preserve">Andes Minerals </v>
      </c>
      <c r="T42" t="str">
        <f>VLOOKUP(Tabla1[[#This Row],[RutCP]],Tabla13[[#All],[rut]:[estado_licencia]],2,0)</f>
        <v>Andes Minerals Corp Spa</v>
      </c>
      <c r="X42" t="s">
        <v>81</v>
      </c>
      <c r="Y42" t="str">
        <f>VLOOKUP(Tabla1[[#This Row],[RutCS]],Tabla13[[#All],[rut]:[estado_licencia]],3,0)</f>
        <v>Claudio Alejandro Nuñez Nuñez</v>
      </c>
      <c r="Z42" t="str">
        <f>VLOOKUP(Tabla1[[#This Row],[RutCS]],Tabla13[[#All],[rut]:[estado_licencia]],2,0)</f>
        <v>Claudio Alejandro Nuñez Nuñez</v>
      </c>
      <c r="AD42" s="4">
        <v>43836</v>
      </c>
      <c r="AE42" s="14" t="s">
        <v>45</v>
      </c>
      <c r="AF42" s="4" t="s">
        <v>46</v>
      </c>
      <c r="AG42" s="14" t="s">
        <v>47</v>
      </c>
      <c r="AH42" t="s">
        <v>48</v>
      </c>
      <c r="AI42" t="s">
        <v>49</v>
      </c>
    </row>
    <row r="43" spans="1:35" x14ac:dyDescent="0.25">
      <c r="A43" s="12"/>
      <c r="B43" s="36" t="s">
        <v>15900</v>
      </c>
      <c r="C43" t="s">
        <v>184</v>
      </c>
      <c r="D43" t="s">
        <v>185</v>
      </c>
      <c r="E43" t="s">
        <v>186</v>
      </c>
      <c r="F43" t="s">
        <v>197</v>
      </c>
      <c r="G43" s="13" t="s">
        <v>38</v>
      </c>
      <c r="H43" t="s">
        <v>39</v>
      </c>
      <c r="I43" t="s">
        <v>40</v>
      </c>
      <c r="J43" s="13">
        <v>30000</v>
      </c>
      <c r="K43" s="13">
        <v>0</v>
      </c>
      <c r="L43" s="13">
        <f>+Tabla1[[#This Row],[MontoNeto]]*Tabla1[[#This Row],[PorcentajeImpuesto]]</f>
        <v>0</v>
      </c>
      <c r="M43" s="13">
        <v>0</v>
      </c>
      <c r="N43" s="13">
        <f>+Tabla1[[#This Row],[MontoNeto]]+Tabla1[[#This Row],[ValorImpuesto]]+Tabla1[[#This Row],[MontoExento]]</f>
        <v>30000</v>
      </c>
      <c r="O43" t="s">
        <v>41</v>
      </c>
      <c r="P43" t="s">
        <v>42</v>
      </c>
      <c r="Q43" t="s">
        <v>42</v>
      </c>
      <c r="R43" t="s">
        <v>56</v>
      </c>
      <c r="S43" t="str">
        <f>VLOOKUP(Tabla1[[#This Row],[RutCP]],Tabla13[[#All],[rut]:[estado_licencia]],3,0)</f>
        <v>Pedro Flores Rojo</v>
      </c>
      <c r="T43" t="str">
        <f>VLOOKUP(Tabla1[[#This Row],[RutCP]],Tabla13[[#All],[rut]:[estado_licencia]],2,0)</f>
        <v>Pedro Analio Flores Rojo</v>
      </c>
      <c r="X43" t="s">
        <v>342</v>
      </c>
      <c r="Y43" t="str">
        <f>VLOOKUP(Tabla1[[#This Row],[RutCS]],Tabla13[[#All],[rut]:[estado_licencia]],3,0)</f>
        <v>Alejandro   Millape Fredes</v>
      </c>
      <c r="Z43" t="str">
        <f>VLOOKUP(Tabla1[[#This Row],[RutCS]],Tabla13[[#All],[rut]:[estado_licencia]],2,0)</f>
        <v>Alejandro   Millape Fredes</v>
      </c>
      <c r="AD43" s="4">
        <v>43836</v>
      </c>
      <c r="AE43" s="14" t="s">
        <v>45</v>
      </c>
      <c r="AF43" s="4">
        <v>43836</v>
      </c>
      <c r="AG43" s="14" t="s">
        <v>47</v>
      </c>
      <c r="AH43" t="s">
        <v>48</v>
      </c>
      <c r="AI43" t="s">
        <v>49</v>
      </c>
    </row>
    <row r="44" spans="1:35" x14ac:dyDescent="0.25">
      <c r="A44" s="12"/>
      <c r="B44" s="36" t="s">
        <v>15900</v>
      </c>
      <c r="C44" t="s">
        <v>184</v>
      </c>
      <c r="D44" t="s">
        <v>185</v>
      </c>
      <c r="E44" t="s">
        <v>186</v>
      </c>
      <c r="F44" t="s">
        <v>197</v>
      </c>
      <c r="G44" s="13" t="s">
        <v>38</v>
      </c>
      <c r="H44" t="s">
        <v>39</v>
      </c>
      <c r="I44" t="s">
        <v>417</v>
      </c>
      <c r="J44" s="13">
        <v>30000</v>
      </c>
      <c r="K44" s="13">
        <v>0</v>
      </c>
      <c r="L44" s="13">
        <f>+Tabla1[[#This Row],[MontoNeto]]*Tabla1[[#This Row],[PorcentajeImpuesto]]</f>
        <v>0</v>
      </c>
      <c r="M44" s="13">
        <v>0</v>
      </c>
      <c r="N44" s="13">
        <f>+Tabla1[[#This Row],[MontoNeto]]+Tabla1[[#This Row],[ValorImpuesto]]+Tabla1[[#This Row],[MontoExento]]</f>
        <v>30000</v>
      </c>
      <c r="O44" t="s">
        <v>41</v>
      </c>
      <c r="P44" t="s">
        <v>42</v>
      </c>
      <c r="Q44" t="s">
        <v>42</v>
      </c>
      <c r="R44" t="s">
        <v>114</v>
      </c>
      <c r="S44" t="str">
        <f>VLOOKUP(Tabla1[[#This Row],[RutCP]],Tabla13[[#All],[rut]:[estado_licencia]],3,0)</f>
        <v>Besalco Mauro</v>
      </c>
      <c r="T44" t="str">
        <f>VLOOKUP(Tabla1[[#This Row],[RutCP]],Tabla13[[#All],[rut]:[estado_licencia]],2,0)</f>
        <v>Besalco Maquinarias S.A</v>
      </c>
      <c r="X44" t="s">
        <v>438</v>
      </c>
      <c r="Y44" t="str">
        <f>VLOOKUP(Tabla1[[#This Row],[RutCS]],Tabla13[[#All],[rut]:[estado_licencia]],3,0)</f>
        <v>Waldo Cornelio Cabello Mendoza</v>
      </c>
      <c r="Z44" t="str">
        <f>VLOOKUP(Tabla1[[#This Row],[RutCS]],Tabla13[[#All],[rut]:[estado_licencia]],2,0)</f>
        <v>Waldo Cornelio Cabello Mendoza</v>
      </c>
      <c r="AD44" s="4">
        <v>43836</v>
      </c>
      <c r="AE44" s="14" t="s">
        <v>45</v>
      </c>
      <c r="AF44" s="4">
        <v>43836</v>
      </c>
      <c r="AG44" s="14" t="s">
        <v>47</v>
      </c>
      <c r="AH44" t="s">
        <v>48</v>
      </c>
      <c r="AI44" t="s">
        <v>49</v>
      </c>
    </row>
    <row r="45" spans="1:35" x14ac:dyDescent="0.25">
      <c r="A45" s="12"/>
      <c r="B45" s="36" t="s">
        <v>15900</v>
      </c>
      <c r="C45" t="s">
        <v>184</v>
      </c>
      <c r="D45" t="s">
        <v>185</v>
      </c>
      <c r="E45" t="s">
        <v>186</v>
      </c>
      <c r="F45" t="s">
        <v>197</v>
      </c>
      <c r="G45" s="13" t="s">
        <v>38</v>
      </c>
      <c r="H45" t="s">
        <v>39</v>
      </c>
      <c r="I45" t="s">
        <v>417</v>
      </c>
      <c r="J45" s="13">
        <v>30000</v>
      </c>
      <c r="K45" s="13">
        <v>0</v>
      </c>
      <c r="L45" s="13">
        <f>+Tabla1[[#This Row],[MontoNeto]]*Tabla1[[#This Row],[PorcentajeImpuesto]]</f>
        <v>0</v>
      </c>
      <c r="M45" s="13">
        <v>0</v>
      </c>
      <c r="N45" s="13">
        <f>+Tabla1[[#This Row],[MontoNeto]]+Tabla1[[#This Row],[ValorImpuesto]]+Tabla1[[#This Row],[MontoExento]]</f>
        <v>30000</v>
      </c>
      <c r="O45" t="s">
        <v>41</v>
      </c>
      <c r="P45" t="s">
        <v>42</v>
      </c>
      <c r="Q45" t="s">
        <v>42</v>
      </c>
      <c r="R45" t="s">
        <v>114</v>
      </c>
      <c r="S45" t="str">
        <f>VLOOKUP(Tabla1[[#This Row],[RutCP]],Tabla13[[#All],[rut]:[estado_licencia]],3,0)</f>
        <v>Besalco Mauro</v>
      </c>
      <c r="T45" t="str">
        <f>VLOOKUP(Tabla1[[#This Row],[RutCP]],Tabla13[[#All],[rut]:[estado_licencia]],2,0)</f>
        <v>Besalco Maquinarias S.A</v>
      </c>
      <c r="X45" t="s">
        <v>439</v>
      </c>
      <c r="Y45" t="str">
        <f>VLOOKUP(Tabla1[[#This Row],[RutCS]],Tabla13[[#All],[rut]:[estado_licencia]],3,0)</f>
        <v>Hernan Andres Perez Nuñez</v>
      </c>
      <c r="Z45" t="str">
        <f>VLOOKUP(Tabla1[[#This Row],[RutCS]],Tabla13[[#All],[rut]:[estado_licencia]],2,0)</f>
        <v>Hernan Andres Perez Nuñez</v>
      </c>
      <c r="AD45" s="4">
        <v>43836</v>
      </c>
      <c r="AE45" s="14" t="s">
        <v>45</v>
      </c>
      <c r="AF45" s="4">
        <v>43836</v>
      </c>
      <c r="AG45" s="14" t="s">
        <v>47</v>
      </c>
      <c r="AH45" t="s">
        <v>48</v>
      </c>
      <c r="AI45" t="s">
        <v>49</v>
      </c>
    </row>
    <row r="46" spans="1:35" x14ac:dyDescent="0.25">
      <c r="A46" s="12"/>
      <c r="B46" s="36" t="s">
        <v>15900</v>
      </c>
      <c r="C46" t="s">
        <v>184</v>
      </c>
      <c r="D46" t="s">
        <v>185</v>
      </c>
      <c r="E46" t="s">
        <v>186</v>
      </c>
      <c r="F46" t="s">
        <v>197</v>
      </c>
      <c r="G46" s="13" t="s">
        <v>38</v>
      </c>
      <c r="H46" t="s">
        <v>39</v>
      </c>
      <c r="I46" t="s">
        <v>417</v>
      </c>
      <c r="J46" s="13">
        <v>30000</v>
      </c>
      <c r="K46" s="13">
        <v>0</v>
      </c>
      <c r="L46" s="13">
        <f>+Tabla1[[#This Row],[MontoNeto]]*Tabla1[[#This Row],[PorcentajeImpuesto]]</f>
        <v>0</v>
      </c>
      <c r="M46" s="13">
        <v>0</v>
      </c>
      <c r="N46" s="13">
        <f>+Tabla1[[#This Row],[MontoNeto]]+Tabla1[[#This Row],[ValorImpuesto]]+Tabla1[[#This Row],[MontoExento]]</f>
        <v>30000</v>
      </c>
      <c r="O46" t="s">
        <v>41</v>
      </c>
      <c r="P46" t="s">
        <v>42</v>
      </c>
      <c r="Q46" t="s">
        <v>42</v>
      </c>
      <c r="R46" t="s">
        <v>114</v>
      </c>
      <c r="S46" t="str">
        <f>VLOOKUP(Tabla1[[#This Row],[RutCP]],Tabla13[[#All],[rut]:[estado_licencia]],3,0)</f>
        <v>Besalco Mauro</v>
      </c>
      <c r="T46" t="str">
        <f>VLOOKUP(Tabla1[[#This Row],[RutCP]],Tabla13[[#All],[rut]:[estado_licencia]],2,0)</f>
        <v>Besalco Maquinarias S.A</v>
      </c>
      <c r="X46" t="s">
        <v>440</v>
      </c>
      <c r="Y46" t="str">
        <f>VLOOKUP(Tabla1[[#This Row],[RutCS]],Tabla13[[#All],[rut]:[estado_licencia]],3,0)</f>
        <v>Cristian Marcelo Navarro Mora</v>
      </c>
      <c r="Z46" t="str">
        <f>VLOOKUP(Tabla1[[#This Row],[RutCS]],Tabla13[[#All],[rut]:[estado_licencia]],2,0)</f>
        <v>Cristian Marcelo Navarro Mora</v>
      </c>
      <c r="AD46" s="4">
        <v>43836</v>
      </c>
      <c r="AE46" s="14" t="s">
        <v>45</v>
      </c>
      <c r="AF46" s="4">
        <v>43836</v>
      </c>
      <c r="AG46" s="14" t="s">
        <v>47</v>
      </c>
      <c r="AH46" t="s">
        <v>48</v>
      </c>
      <c r="AI46" t="s">
        <v>49</v>
      </c>
    </row>
    <row r="47" spans="1:35" x14ac:dyDescent="0.25">
      <c r="A47" s="12"/>
      <c r="B47" s="36" t="s">
        <v>15900</v>
      </c>
      <c r="C47" t="s">
        <v>184</v>
      </c>
      <c r="D47" t="s">
        <v>185</v>
      </c>
      <c r="E47" t="s">
        <v>186</v>
      </c>
      <c r="F47" t="s">
        <v>197</v>
      </c>
      <c r="G47" s="13" t="s">
        <v>38</v>
      </c>
      <c r="H47" t="s">
        <v>39</v>
      </c>
      <c r="I47" t="s">
        <v>417</v>
      </c>
      <c r="J47" s="13">
        <v>30000</v>
      </c>
      <c r="K47" s="13">
        <v>0</v>
      </c>
      <c r="L47" s="13">
        <f>+Tabla1[[#This Row],[MontoNeto]]*Tabla1[[#This Row],[PorcentajeImpuesto]]</f>
        <v>0</v>
      </c>
      <c r="M47" s="13">
        <v>0</v>
      </c>
      <c r="N47" s="13">
        <f>+Tabla1[[#This Row],[MontoNeto]]+Tabla1[[#This Row],[ValorImpuesto]]+Tabla1[[#This Row],[MontoExento]]</f>
        <v>30000</v>
      </c>
      <c r="O47" t="s">
        <v>41</v>
      </c>
      <c r="P47" t="s">
        <v>42</v>
      </c>
      <c r="Q47" t="s">
        <v>42</v>
      </c>
      <c r="R47" t="s">
        <v>114</v>
      </c>
      <c r="S47" t="str">
        <f>VLOOKUP(Tabla1[[#This Row],[RutCP]],Tabla13[[#All],[rut]:[estado_licencia]],3,0)</f>
        <v>Besalco Mauro</v>
      </c>
      <c r="T47" t="str">
        <f>VLOOKUP(Tabla1[[#This Row],[RutCP]],Tabla13[[#All],[rut]:[estado_licencia]],2,0)</f>
        <v>Besalco Maquinarias S.A</v>
      </c>
      <c r="X47" t="s">
        <v>441</v>
      </c>
      <c r="Y47" t="str">
        <f>VLOOKUP(Tabla1[[#This Row],[RutCS]],Tabla13[[#All],[rut]:[estado_licencia]],3,0)</f>
        <v>Francisco Javier Fuentes Fuentes</v>
      </c>
      <c r="Z47" t="str">
        <f>VLOOKUP(Tabla1[[#This Row],[RutCS]],Tabla13[[#All],[rut]:[estado_licencia]],2,0)</f>
        <v>Francisco Javier Fuentes Fuentes</v>
      </c>
      <c r="AD47" s="4">
        <v>43836</v>
      </c>
      <c r="AE47" s="14" t="s">
        <v>45</v>
      </c>
      <c r="AF47" s="4">
        <v>43836</v>
      </c>
      <c r="AG47" s="14" t="s">
        <v>47</v>
      </c>
      <c r="AH47" t="s">
        <v>48</v>
      </c>
      <c r="AI47" t="s">
        <v>49</v>
      </c>
    </row>
    <row r="48" spans="1:35" x14ac:dyDescent="0.25">
      <c r="A48" s="12"/>
      <c r="B48" s="36" t="s">
        <v>15900</v>
      </c>
      <c r="C48" t="s">
        <v>184</v>
      </c>
      <c r="D48" t="s">
        <v>185</v>
      </c>
      <c r="E48" t="s">
        <v>186</v>
      </c>
      <c r="F48" t="s">
        <v>197</v>
      </c>
      <c r="G48" s="13" t="s">
        <v>38</v>
      </c>
      <c r="H48" t="s">
        <v>39</v>
      </c>
      <c r="I48" t="s">
        <v>417</v>
      </c>
      <c r="J48" s="13">
        <v>30000</v>
      </c>
      <c r="K48" s="13">
        <v>0</v>
      </c>
      <c r="L48" s="13">
        <f>+Tabla1[[#This Row],[MontoNeto]]*Tabla1[[#This Row],[PorcentajeImpuesto]]</f>
        <v>0</v>
      </c>
      <c r="M48" s="13">
        <v>0</v>
      </c>
      <c r="N48" s="13">
        <f>+Tabla1[[#This Row],[MontoNeto]]+Tabla1[[#This Row],[ValorImpuesto]]+Tabla1[[#This Row],[MontoExento]]</f>
        <v>30000</v>
      </c>
      <c r="O48" t="s">
        <v>41</v>
      </c>
      <c r="P48" t="s">
        <v>42</v>
      </c>
      <c r="Q48" t="s">
        <v>42</v>
      </c>
      <c r="R48" t="s">
        <v>114</v>
      </c>
      <c r="S48" t="str">
        <f>VLOOKUP(Tabla1[[#This Row],[RutCP]],Tabla13[[#All],[rut]:[estado_licencia]],3,0)</f>
        <v>Besalco Mauro</v>
      </c>
      <c r="T48" t="str">
        <f>VLOOKUP(Tabla1[[#This Row],[RutCP]],Tabla13[[#All],[rut]:[estado_licencia]],2,0)</f>
        <v>Besalco Maquinarias S.A</v>
      </c>
      <c r="X48" t="s">
        <v>442</v>
      </c>
      <c r="Y48" t="str">
        <f>VLOOKUP(Tabla1[[#This Row],[RutCS]],Tabla13[[#All],[rut]:[estado_licencia]],3,0)</f>
        <v>Carlos Alexi Aguilera  Bacho</v>
      </c>
      <c r="Z48" t="str">
        <f>VLOOKUP(Tabla1[[#This Row],[RutCS]],Tabla13[[#All],[rut]:[estado_licencia]],2,0)</f>
        <v>Carlos Alexi Aguilera  Bacho</v>
      </c>
      <c r="AD48" s="4">
        <v>43836</v>
      </c>
      <c r="AE48" s="14" t="s">
        <v>45</v>
      </c>
      <c r="AF48" s="4">
        <v>43836</v>
      </c>
      <c r="AG48" s="14" t="s">
        <v>47</v>
      </c>
      <c r="AH48" t="s">
        <v>48</v>
      </c>
      <c r="AI48" t="s">
        <v>49</v>
      </c>
    </row>
    <row r="49" spans="1:35" x14ac:dyDescent="0.25">
      <c r="A49" s="12"/>
      <c r="B49" s="36" t="s">
        <v>15900</v>
      </c>
      <c r="C49" t="s">
        <v>184</v>
      </c>
      <c r="D49" t="s">
        <v>185</v>
      </c>
      <c r="E49" t="s">
        <v>186</v>
      </c>
      <c r="F49" t="s">
        <v>197</v>
      </c>
      <c r="G49" s="13" t="s">
        <v>38</v>
      </c>
      <c r="H49" t="s">
        <v>39</v>
      </c>
      <c r="I49" t="s">
        <v>417</v>
      </c>
      <c r="J49" s="13">
        <v>30000</v>
      </c>
      <c r="K49" s="13">
        <v>0</v>
      </c>
      <c r="L49" s="13">
        <f>+Tabla1[[#This Row],[MontoNeto]]*Tabla1[[#This Row],[PorcentajeImpuesto]]</f>
        <v>0</v>
      </c>
      <c r="M49" s="13">
        <v>0</v>
      </c>
      <c r="N49" s="13">
        <f>+Tabla1[[#This Row],[MontoNeto]]+Tabla1[[#This Row],[ValorImpuesto]]+Tabla1[[#This Row],[MontoExento]]</f>
        <v>30000</v>
      </c>
      <c r="O49" t="s">
        <v>41</v>
      </c>
      <c r="P49" t="s">
        <v>42</v>
      </c>
      <c r="Q49" t="s">
        <v>42</v>
      </c>
      <c r="R49" t="s">
        <v>114</v>
      </c>
      <c r="S49" t="str">
        <f>VLOOKUP(Tabla1[[#This Row],[RutCP]],Tabla13[[#All],[rut]:[estado_licencia]],3,0)</f>
        <v>Besalco Mauro</v>
      </c>
      <c r="T49" t="str">
        <f>VLOOKUP(Tabla1[[#This Row],[RutCP]],Tabla13[[#All],[rut]:[estado_licencia]],2,0)</f>
        <v>Besalco Maquinarias S.A</v>
      </c>
      <c r="X49" t="s">
        <v>443</v>
      </c>
      <c r="Y49" t="str">
        <f>VLOOKUP(Tabla1[[#This Row],[RutCS]],Tabla13[[#All],[rut]:[estado_licencia]],3,0)</f>
        <v>Mario Andres Navarro Cuevas</v>
      </c>
      <c r="Z49" t="str">
        <f>VLOOKUP(Tabla1[[#This Row],[RutCS]],Tabla13[[#All],[rut]:[estado_licencia]],2,0)</f>
        <v>Mario Andres Navarro Cuevas</v>
      </c>
      <c r="AD49" s="4">
        <v>43836</v>
      </c>
      <c r="AE49" s="14" t="s">
        <v>45</v>
      </c>
      <c r="AF49" s="4">
        <v>43836</v>
      </c>
      <c r="AG49" s="14" t="s">
        <v>47</v>
      </c>
      <c r="AH49" t="s">
        <v>48</v>
      </c>
      <c r="AI49" t="s">
        <v>49</v>
      </c>
    </row>
    <row r="50" spans="1:35" x14ac:dyDescent="0.25">
      <c r="A50" s="12"/>
      <c r="B50" s="36" t="s">
        <v>15900</v>
      </c>
      <c r="C50" t="s">
        <v>184</v>
      </c>
      <c r="D50" t="s">
        <v>185</v>
      </c>
      <c r="E50" t="s">
        <v>186</v>
      </c>
      <c r="F50" t="s">
        <v>197</v>
      </c>
      <c r="G50" s="13" t="s">
        <v>38</v>
      </c>
      <c r="H50" t="s">
        <v>39</v>
      </c>
      <c r="I50" t="s">
        <v>417</v>
      </c>
      <c r="J50" s="13">
        <v>30000</v>
      </c>
      <c r="K50" s="13">
        <v>0</v>
      </c>
      <c r="L50" s="13">
        <f>+Tabla1[[#This Row],[MontoNeto]]*Tabla1[[#This Row],[PorcentajeImpuesto]]</f>
        <v>0</v>
      </c>
      <c r="M50" s="13">
        <v>0</v>
      </c>
      <c r="N50" s="13">
        <f>+Tabla1[[#This Row],[MontoNeto]]+Tabla1[[#This Row],[ValorImpuesto]]+Tabla1[[#This Row],[MontoExento]]</f>
        <v>30000</v>
      </c>
      <c r="O50" t="s">
        <v>41</v>
      </c>
      <c r="P50" t="s">
        <v>42</v>
      </c>
      <c r="Q50" t="s">
        <v>42</v>
      </c>
      <c r="R50" t="s">
        <v>114</v>
      </c>
      <c r="S50" t="str">
        <f>VLOOKUP(Tabla1[[#This Row],[RutCP]],Tabla13[[#All],[rut]:[estado_licencia]],3,0)</f>
        <v>Besalco Mauro</v>
      </c>
      <c r="T50" t="str">
        <f>VLOOKUP(Tabla1[[#This Row],[RutCP]],Tabla13[[#All],[rut]:[estado_licencia]],2,0)</f>
        <v>Besalco Maquinarias S.A</v>
      </c>
      <c r="X50" t="s">
        <v>444</v>
      </c>
      <c r="Y50" t="str">
        <f>VLOOKUP(Tabla1[[#This Row],[RutCS]],Tabla13[[#All],[rut]:[estado_licencia]],3,0)</f>
        <v>Erick Fernando Pinazo Angel</v>
      </c>
      <c r="Z50" t="str">
        <f>VLOOKUP(Tabla1[[#This Row],[RutCS]],Tabla13[[#All],[rut]:[estado_licencia]],2,0)</f>
        <v>Erick Fernando Pinazo Angel</v>
      </c>
      <c r="AD50" s="4">
        <v>43836</v>
      </c>
      <c r="AE50" s="14" t="s">
        <v>45</v>
      </c>
      <c r="AF50" s="4">
        <v>43836</v>
      </c>
      <c r="AG50" s="14" t="s">
        <v>47</v>
      </c>
      <c r="AH50" t="s">
        <v>48</v>
      </c>
      <c r="AI50" t="s">
        <v>49</v>
      </c>
    </row>
    <row r="51" spans="1:35" x14ac:dyDescent="0.25">
      <c r="A51" s="12"/>
      <c r="B51" s="36" t="s">
        <v>15900</v>
      </c>
      <c r="C51" t="s">
        <v>184</v>
      </c>
      <c r="D51" t="s">
        <v>185</v>
      </c>
      <c r="E51" t="s">
        <v>186</v>
      </c>
      <c r="F51" t="s">
        <v>197</v>
      </c>
      <c r="G51" s="13" t="s">
        <v>38</v>
      </c>
      <c r="H51" t="s">
        <v>39</v>
      </c>
      <c r="I51" t="s">
        <v>417</v>
      </c>
      <c r="J51" s="13">
        <v>30000</v>
      </c>
      <c r="K51" s="13">
        <v>0</v>
      </c>
      <c r="L51" s="13">
        <f>+Tabla1[[#This Row],[MontoNeto]]*Tabla1[[#This Row],[PorcentajeImpuesto]]</f>
        <v>0</v>
      </c>
      <c r="M51" s="13">
        <v>0</v>
      </c>
      <c r="N51" s="13">
        <f>+Tabla1[[#This Row],[MontoNeto]]+Tabla1[[#This Row],[ValorImpuesto]]+Tabla1[[#This Row],[MontoExento]]</f>
        <v>30000</v>
      </c>
      <c r="O51" t="s">
        <v>41</v>
      </c>
      <c r="P51" t="s">
        <v>42</v>
      </c>
      <c r="Q51" t="s">
        <v>42</v>
      </c>
      <c r="R51" t="s">
        <v>114</v>
      </c>
      <c r="S51" t="str">
        <f>VLOOKUP(Tabla1[[#This Row],[RutCP]],Tabla13[[#All],[rut]:[estado_licencia]],3,0)</f>
        <v>Besalco Mauro</v>
      </c>
      <c r="T51" t="str">
        <f>VLOOKUP(Tabla1[[#This Row],[RutCP]],Tabla13[[#All],[rut]:[estado_licencia]],2,0)</f>
        <v>Besalco Maquinarias S.A</v>
      </c>
      <c r="X51" t="s">
        <v>445</v>
      </c>
      <c r="Y51" t="str">
        <f>VLOOKUP(Tabla1[[#This Row],[RutCS]],Tabla13[[#All],[rut]:[estado_licencia]],3,0)</f>
        <v>Roberto Andres Farias Cortes</v>
      </c>
      <c r="Z51" t="str">
        <f>VLOOKUP(Tabla1[[#This Row],[RutCS]],Tabla13[[#All],[rut]:[estado_licencia]],2,0)</f>
        <v>Roberto Andres Farias Cortes</v>
      </c>
      <c r="AD51" s="4">
        <v>43836</v>
      </c>
      <c r="AE51" s="14" t="s">
        <v>45</v>
      </c>
      <c r="AF51" s="4">
        <v>43836</v>
      </c>
      <c r="AG51" s="14" t="s">
        <v>47</v>
      </c>
      <c r="AH51" t="s">
        <v>48</v>
      </c>
      <c r="AI51" t="s">
        <v>49</v>
      </c>
    </row>
    <row r="52" spans="1:35" x14ac:dyDescent="0.25">
      <c r="A52" s="12"/>
      <c r="B52" s="36" t="s">
        <v>15900</v>
      </c>
      <c r="C52" t="s">
        <v>184</v>
      </c>
      <c r="D52" t="s">
        <v>185</v>
      </c>
      <c r="E52" t="s">
        <v>186</v>
      </c>
      <c r="F52" t="s">
        <v>197</v>
      </c>
      <c r="G52" s="13" t="s">
        <v>38</v>
      </c>
      <c r="H52" t="s">
        <v>39</v>
      </c>
      <c r="I52" t="s">
        <v>417</v>
      </c>
      <c r="J52" s="13">
        <v>30000</v>
      </c>
      <c r="K52" s="13">
        <v>0</v>
      </c>
      <c r="L52" s="13">
        <f>+Tabla1[[#This Row],[MontoNeto]]*Tabla1[[#This Row],[PorcentajeImpuesto]]</f>
        <v>0</v>
      </c>
      <c r="M52" s="13">
        <v>0</v>
      </c>
      <c r="N52" s="13">
        <f>+Tabla1[[#This Row],[MontoNeto]]+Tabla1[[#This Row],[ValorImpuesto]]+Tabla1[[#This Row],[MontoExento]]</f>
        <v>30000</v>
      </c>
      <c r="O52" t="s">
        <v>41</v>
      </c>
      <c r="P52" t="s">
        <v>42</v>
      </c>
      <c r="Q52" t="s">
        <v>42</v>
      </c>
      <c r="R52" t="s">
        <v>114</v>
      </c>
      <c r="S52" t="str">
        <f>VLOOKUP(Tabla1[[#This Row],[RutCP]],Tabla13[[#All],[rut]:[estado_licencia]],3,0)</f>
        <v>Besalco Mauro</v>
      </c>
      <c r="T52" t="str">
        <f>VLOOKUP(Tabla1[[#This Row],[RutCP]],Tabla13[[#All],[rut]:[estado_licencia]],2,0)</f>
        <v>Besalco Maquinarias S.A</v>
      </c>
      <c r="X52" t="s">
        <v>446</v>
      </c>
      <c r="Y52" t="str">
        <f>VLOOKUP(Tabla1[[#This Row],[RutCS]],Tabla13[[#All],[rut]:[estado_licencia]],3,0)</f>
        <v>Andres Segundo Lopez Alfaro</v>
      </c>
      <c r="Z52" t="str">
        <f>VLOOKUP(Tabla1[[#This Row],[RutCS]],Tabla13[[#All],[rut]:[estado_licencia]],2,0)</f>
        <v>Andres Segundo Lopez Alfaro</v>
      </c>
      <c r="AD52" s="4">
        <v>43836</v>
      </c>
      <c r="AE52" s="14" t="s">
        <v>45</v>
      </c>
      <c r="AF52" s="4">
        <v>43836</v>
      </c>
      <c r="AG52" s="14" t="s">
        <v>47</v>
      </c>
      <c r="AH52" t="s">
        <v>48</v>
      </c>
      <c r="AI52" t="s">
        <v>49</v>
      </c>
    </row>
    <row r="53" spans="1:35" x14ac:dyDescent="0.25">
      <c r="A53" s="12"/>
      <c r="B53" s="36" t="s">
        <v>15900</v>
      </c>
      <c r="C53" t="s">
        <v>184</v>
      </c>
      <c r="D53" t="s">
        <v>185</v>
      </c>
      <c r="E53" t="s">
        <v>186</v>
      </c>
      <c r="F53" t="s">
        <v>197</v>
      </c>
      <c r="G53" s="13" t="s">
        <v>38</v>
      </c>
      <c r="H53" t="s">
        <v>39</v>
      </c>
      <c r="I53" t="s">
        <v>417</v>
      </c>
      <c r="J53" s="13">
        <v>30000</v>
      </c>
      <c r="K53" s="13">
        <v>0</v>
      </c>
      <c r="L53" s="13">
        <f>+Tabla1[[#This Row],[MontoNeto]]*Tabla1[[#This Row],[PorcentajeImpuesto]]</f>
        <v>0</v>
      </c>
      <c r="M53" s="13">
        <v>0</v>
      </c>
      <c r="N53" s="13">
        <f>+Tabla1[[#This Row],[MontoNeto]]+Tabla1[[#This Row],[ValorImpuesto]]+Tabla1[[#This Row],[MontoExento]]</f>
        <v>30000</v>
      </c>
      <c r="O53" t="s">
        <v>41</v>
      </c>
      <c r="P53" t="s">
        <v>42</v>
      </c>
      <c r="Q53" t="s">
        <v>42</v>
      </c>
      <c r="R53" t="s">
        <v>447</v>
      </c>
      <c r="S53" t="str">
        <f>VLOOKUP(Tabla1[[#This Row],[RutCP]],Tabla13[[#All],[rut]:[estado_licencia]],3,0)</f>
        <v>Vivelo</v>
      </c>
      <c r="T53" t="str">
        <f>VLOOKUP(Tabla1[[#This Row],[RutCP]],Tabla13[[#All],[rut]:[estado_licencia]],2,0)</f>
        <v>Equipos Y Servicios Vivelo Limitada</v>
      </c>
      <c r="X53" t="s">
        <v>448</v>
      </c>
      <c r="Y53" t="str">
        <f>VLOOKUP(Tabla1[[#This Row],[RutCS]],Tabla13[[#All],[rut]:[estado_licencia]],3,0)</f>
        <v>Luis Ignacio Collao Martinez</v>
      </c>
      <c r="Z53" t="str">
        <f>VLOOKUP(Tabla1[[#This Row],[RutCS]],Tabla13[[#All],[rut]:[estado_licencia]],2,0)</f>
        <v>Luis Ignacio Collao Martinez</v>
      </c>
      <c r="AD53" s="4">
        <v>43836</v>
      </c>
      <c r="AE53" s="14" t="s">
        <v>45</v>
      </c>
      <c r="AF53" s="4">
        <v>43836</v>
      </c>
      <c r="AG53" s="14" t="s">
        <v>47</v>
      </c>
      <c r="AH53" t="s">
        <v>48</v>
      </c>
      <c r="AI53" t="s">
        <v>49</v>
      </c>
    </row>
    <row r="54" spans="1:35" x14ac:dyDescent="0.25">
      <c r="A54" s="12"/>
      <c r="B54" s="36" t="s">
        <v>15900</v>
      </c>
      <c r="C54" t="s">
        <v>35</v>
      </c>
      <c r="D54" t="s">
        <v>35</v>
      </c>
      <c r="E54" t="s">
        <v>36</v>
      </c>
      <c r="F54" t="s">
        <v>37</v>
      </c>
      <c r="G54" s="13" t="s">
        <v>38</v>
      </c>
      <c r="H54" t="s">
        <v>39</v>
      </c>
      <c r="I54" t="s">
        <v>417</v>
      </c>
      <c r="J54" s="13">
        <v>25000</v>
      </c>
      <c r="K54" s="13">
        <v>0</v>
      </c>
      <c r="L54" s="13">
        <f>+Tabla1[[#This Row],[MontoNeto]]*Tabla1[[#This Row],[PorcentajeImpuesto]]</f>
        <v>0</v>
      </c>
      <c r="M54" s="13">
        <v>0</v>
      </c>
      <c r="N54" s="13">
        <f>+Tabla1[[#This Row],[MontoNeto]]+Tabla1[[#This Row],[ValorImpuesto]]+Tabla1[[#This Row],[MontoExento]]</f>
        <v>25000</v>
      </c>
      <c r="O54" t="s">
        <v>41</v>
      </c>
      <c r="P54" t="s">
        <v>42</v>
      </c>
      <c r="Q54" t="s">
        <v>42</v>
      </c>
      <c r="R54" t="s">
        <v>114</v>
      </c>
      <c r="S54" t="str">
        <f>VLOOKUP(Tabla1[[#This Row],[RutCP]],Tabla13[[#All],[rut]:[estado_licencia]],3,0)</f>
        <v>Besalco Mauro</v>
      </c>
      <c r="T54" t="str">
        <f>VLOOKUP(Tabla1[[#This Row],[RutCP]],Tabla13[[#All],[rut]:[estado_licencia]],2,0)</f>
        <v>Besalco Maquinarias S.A</v>
      </c>
      <c r="X54" t="s">
        <v>438</v>
      </c>
      <c r="Y54" t="str">
        <f>VLOOKUP(Tabla1[[#This Row],[RutCS]],Tabla13[[#All],[rut]:[estado_licencia]],3,0)</f>
        <v>Waldo Cornelio Cabello Mendoza</v>
      </c>
      <c r="Z54" t="str">
        <f>VLOOKUP(Tabla1[[#This Row],[RutCS]],Tabla13[[#All],[rut]:[estado_licencia]],2,0)</f>
        <v>Waldo Cornelio Cabello Mendoza</v>
      </c>
      <c r="AD54" s="4">
        <v>43836</v>
      </c>
      <c r="AE54" s="14" t="s">
        <v>45</v>
      </c>
      <c r="AF54" s="4">
        <v>43836</v>
      </c>
      <c r="AG54" s="14" t="s">
        <v>47</v>
      </c>
      <c r="AH54" t="s">
        <v>48</v>
      </c>
      <c r="AI54" t="s">
        <v>49</v>
      </c>
    </row>
    <row r="55" spans="1:35" x14ac:dyDescent="0.25">
      <c r="A55" s="12"/>
      <c r="B55" s="36" t="s">
        <v>15900</v>
      </c>
      <c r="C55" t="s">
        <v>35</v>
      </c>
      <c r="D55" t="s">
        <v>35</v>
      </c>
      <c r="E55" t="s">
        <v>36</v>
      </c>
      <c r="F55" t="s">
        <v>37</v>
      </c>
      <c r="G55" s="13" t="s">
        <v>38</v>
      </c>
      <c r="H55" t="s">
        <v>39</v>
      </c>
      <c r="I55" t="s">
        <v>417</v>
      </c>
      <c r="J55" s="13">
        <v>25000</v>
      </c>
      <c r="K55" s="13">
        <v>0</v>
      </c>
      <c r="L55" s="13">
        <f>+Tabla1[[#This Row],[MontoNeto]]*Tabla1[[#This Row],[PorcentajeImpuesto]]</f>
        <v>0</v>
      </c>
      <c r="M55" s="13">
        <v>0</v>
      </c>
      <c r="N55" s="13">
        <f>+Tabla1[[#This Row],[MontoNeto]]+Tabla1[[#This Row],[ValorImpuesto]]+Tabla1[[#This Row],[MontoExento]]</f>
        <v>25000</v>
      </c>
      <c r="O55" t="s">
        <v>41</v>
      </c>
      <c r="P55" t="s">
        <v>42</v>
      </c>
      <c r="Q55" t="s">
        <v>42</v>
      </c>
      <c r="R55" t="s">
        <v>114</v>
      </c>
      <c r="S55" t="str">
        <f>VLOOKUP(Tabla1[[#This Row],[RutCP]],Tabla13[[#All],[rut]:[estado_licencia]],3,0)</f>
        <v>Besalco Mauro</v>
      </c>
      <c r="T55" t="str">
        <f>VLOOKUP(Tabla1[[#This Row],[RutCP]],Tabla13[[#All],[rut]:[estado_licencia]],2,0)</f>
        <v>Besalco Maquinarias S.A</v>
      </c>
      <c r="X55" t="s">
        <v>439</v>
      </c>
      <c r="Y55" t="str">
        <f>VLOOKUP(Tabla1[[#This Row],[RutCS]],Tabla13[[#All],[rut]:[estado_licencia]],3,0)</f>
        <v>Hernan Andres Perez Nuñez</v>
      </c>
      <c r="Z55" t="str">
        <f>VLOOKUP(Tabla1[[#This Row],[RutCS]],Tabla13[[#All],[rut]:[estado_licencia]],2,0)</f>
        <v>Hernan Andres Perez Nuñez</v>
      </c>
      <c r="AD55" s="4">
        <v>43836</v>
      </c>
      <c r="AE55" s="14" t="s">
        <v>45</v>
      </c>
      <c r="AF55" s="4">
        <v>43836</v>
      </c>
      <c r="AG55" s="14" t="s">
        <v>47</v>
      </c>
      <c r="AH55" t="s">
        <v>48</v>
      </c>
      <c r="AI55" t="s">
        <v>49</v>
      </c>
    </row>
    <row r="56" spans="1:35" x14ac:dyDescent="0.25">
      <c r="A56" s="12"/>
      <c r="B56" s="36" t="s">
        <v>15900</v>
      </c>
      <c r="C56" t="s">
        <v>35</v>
      </c>
      <c r="D56" t="s">
        <v>35</v>
      </c>
      <c r="E56" t="s">
        <v>36</v>
      </c>
      <c r="F56" t="s">
        <v>37</v>
      </c>
      <c r="G56" s="13" t="s">
        <v>38</v>
      </c>
      <c r="H56" t="s">
        <v>39</v>
      </c>
      <c r="I56" t="s">
        <v>417</v>
      </c>
      <c r="J56" s="13">
        <v>25000</v>
      </c>
      <c r="K56" s="13">
        <v>0</v>
      </c>
      <c r="L56" s="13">
        <f>+Tabla1[[#This Row],[MontoNeto]]*Tabla1[[#This Row],[PorcentajeImpuesto]]</f>
        <v>0</v>
      </c>
      <c r="M56" s="13">
        <v>0</v>
      </c>
      <c r="N56" s="13">
        <f>+Tabla1[[#This Row],[MontoNeto]]+Tabla1[[#This Row],[ValorImpuesto]]+Tabla1[[#This Row],[MontoExento]]</f>
        <v>25000</v>
      </c>
      <c r="O56" t="s">
        <v>41</v>
      </c>
      <c r="P56" t="s">
        <v>42</v>
      </c>
      <c r="Q56" t="s">
        <v>42</v>
      </c>
      <c r="R56" t="s">
        <v>114</v>
      </c>
      <c r="S56" t="str">
        <f>VLOOKUP(Tabla1[[#This Row],[RutCP]],Tabla13[[#All],[rut]:[estado_licencia]],3,0)</f>
        <v>Besalco Mauro</v>
      </c>
      <c r="T56" t="str">
        <f>VLOOKUP(Tabla1[[#This Row],[RutCP]],Tabla13[[#All],[rut]:[estado_licencia]],2,0)</f>
        <v>Besalco Maquinarias S.A</v>
      </c>
      <c r="X56" t="s">
        <v>443</v>
      </c>
      <c r="Y56" t="str">
        <f>VLOOKUP(Tabla1[[#This Row],[RutCS]],Tabla13[[#All],[rut]:[estado_licencia]],3,0)</f>
        <v>Mario Andres Navarro Cuevas</v>
      </c>
      <c r="Z56" t="str">
        <f>VLOOKUP(Tabla1[[#This Row],[RutCS]],Tabla13[[#All],[rut]:[estado_licencia]],2,0)</f>
        <v>Mario Andres Navarro Cuevas</v>
      </c>
      <c r="AD56" s="4">
        <v>43836</v>
      </c>
      <c r="AE56" s="14" t="s">
        <v>45</v>
      </c>
      <c r="AF56" s="4">
        <v>43836</v>
      </c>
      <c r="AG56" s="14" t="s">
        <v>47</v>
      </c>
      <c r="AH56" t="s">
        <v>48</v>
      </c>
      <c r="AI56" t="s">
        <v>49</v>
      </c>
    </row>
    <row r="57" spans="1:35" x14ac:dyDescent="0.25">
      <c r="A57" s="12"/>
      <c r="B57" s="36" t="s">
        <v>15900</v>
      </c>
      <c r="C57" t="s">
        <v>35</v>
      </c>
      <c r="D57" t="s">
        <v>35</v>
      </c>
      <c r="E57" t="s">
        <v>36</v>
      </c>
      <c r="F57" t="s">
        <v>37</v>
      </c>
      <c r="G57" s="13" t="s">
        <v>38</v>
      </c>
      <c r="H57" t="s">
        <v>39</v>
      </c>
      <c r="I57" t="s">
        <v>417</v>
      </c>
      <c r="J57" s="13">
        <v>25000</v>
      </c>
      <c r="K57" s="13">
        <v>0</v>
      </c>
      <c r="L57" s="13">
        <f>+Tabla1[[#This Row],[MontoNeto]]*Tabla1[[#This Row],[PorcentajeImpuesto]]</f>
        <v>0</v>
      </c>
      <c r="M57" s="13">
        <v>0</v>
      </c>
      <c r="N57" s="13">
        <f>+Tabla1[[#This Row],[MontoNeto]]+Tabla1[[#This Row],[ValorImpuesto]]+Tabla1[[#This Row],[MontoExento]]</f>
        <v>25000</v>
      </c>
      <c r="O57" t="s">
        <v>41</v>
      </c>
      <c r="P57" t="s">
        <v>42</v>
      </c>
      <c r="Q57" t="s">
        <v>42</v>
      </c>
      <c r="R57" t="s">
        <v>114</v>
      </c>
      <c r="S57" t="str">
        <f>VLOOKUP(Tabla1[[#This Row],[RutCP]],Tabla13[[#All],[rut]:[estado_licencia]],3,0)</f>
        <v>Besalco Mauro</v>
      </c>
      <c r="T57" t="str">
        <f>VLOOKUP(Tabla1[[#This Row],[RutCP]],Tabla13[[#All],[rut]:[estado_licencia]],2,0)</f>
        <v>Besalco Maquinarias S.A</v>
      </c>
      <c r="X57" t="s">
        <v>444</v>
      </c>
      <c r="Y57" t="str">
        <f>VLOOKUP(Tabla1[[#This Row],[RutCS]],Tabla13[[#All],[rut]:[estado_licencia]],3,0)</f>
        <v>Erick Fernando Pinazo Angel</v>
      </c>
      <c r="Z57" t="str">
        <f>VLOOKUP(Tabla1[[#This Row],[RutCS]],Tabla13[[#All],[rut]:[estado_licencia]],2,0)</f>
        <v>Erick Fernando Pinazo Angel</v>
      </c>
      <c r="AD57" s="4">
        <v>43836</v>
      </c>
      <c r="AE57" s="14" t="s">
        <v>45</v>
      </c>
      <c r="AF57" s="4">
        <v>43836</v>
      </c>
      <c r="AG57" s="14" t="s">
        <v>47</v>
      </c>
      <c r="AH57" t="s">
        <v>48</v>
      </c>
      <c r="AI57" t="s">
        <v>49</v>
      </c>
    </row>
    <row r="58" spans="1:35" x14ac:dyDescent="0.25">
      <c r="A58" s="12"/>
      <c r="B58" s="36" t="s">
        <v>15900</v>
      </c>
      <c r="C58" t="s">
        <v>35</v>
      </c>
      <c r="D58" t="s">
        <v>35</v>
      </c>
      <c r="E58" t="s">
        <v>36</v>
      </c>
      <c r="F58" t="s">
        <v>37</v>
      </c>
      <c r="G58" s="13" t="s">
        <v>38</v>
      </c>
      <c r="H58" t="s">
        <v>39</v>
      </c>
      <c r="I58" t="s">
        <v>417</v>
      </c>
      <c r="J58" s="13">
        <v>25000</v>
      </c>
      <c r="K58" s="13">
        <v>0</v>
      </c>
      <c r="L58" s="13">
        <f>+Tabla1[[#This Row],[MontoNeto]]*Tabla1[[#This Row],[PorcentajeImpuesto]]</f>
        <v>0</v>
      </c>
      <c r="M58" s="13">
        <v>0</v>
      </c>
      <c r="N58" s="13">
        <f>+Tabla1[[#This Row],[MontoNeto]]+Tabla1[[#This Row],[ValorImpuesto]]+Tabla1[[#This Row],[MontoExento]]</f>
        <v>25000</v>
      </c>
      <c r="O58" t="s">
        <v>41</v>
      </c>
      <c r="P58" t="s">
        <v>42</v>
      </c>
      <c r="Q58" t="s">
        <v>42</v>
      </c>
      <c r="R58" t="s">
        <v>114</v>
      </c>
      <c r="S58" t="str">
        <f>VLOOKUP(Tabla1[[#This Row],[RutCP]],Tabla13[[#All],[rut]:[estado_licencia]],3,0)</f>
        <v>Besalco Mauro</v>
      </c>
      <c r="T58" t="str">
        <f>VLOOKUP(Tabla1[[#This Row],[RutCP]],Tabla13[[#All],[rut]:[estado_licencia]],2,0)</f>
        <v>Besalco Maquinarias S.A</v>
      </c>
      <c r="X58" t="s">
        <v>442</v>
      </c>
      <c r="Y58" t="str">
        <f>VLOOKUP(Tabla1[[#This Row],[RutCS]],Tabla13[[#All],[rut]:[estado_licencia]],3,0)</f>
        <v>Carlos Alexi Aguilera  Bacho</v>
      </c>
      <c r="Z58" t="str">
        <f>VLOOKUP(Tabla1[[#This Row],[RutCS]],Tabla13[[#All],[rut]:[estado_licencia]],2,0)</f>
        <v>Carlos Alexi Aguilera  Bacho</v>
      </c>
      <c r="AD58" s="4">
        <v>43836</v>
      </c>
      <c r="AE58" s="14" t="s">
        <v>45</v>
      </c>
      <c r="AF58" s="4">
        <v>43836</v>
      </c>
      <c r="AG58" s="14" t="s">
        <v>47</v>
      </c>
      <c r="AH58" t="s">
        <v>48</v>
      </c>
      <c r="AI58" t="s">
        <v>49</v>
      </c>
    </row>
    <row r="59" spans="1:35" x14ac:dyDescent="0.25">
      <c r="A59" s="12"/>
      <c r="B59" s="36" t="s">
        <v>15900</v>
      </c>
      <c r="C59" t="s">
        <v>35</v>
      </c>
      <c r="D59" t="s">
        <v>35</v>
      </c>
      <c r="E59" t="s">
        <v>36</v>
      </c>
      <c r="F59" t="s">
        <v>37</v>
      </c>
      <c r="G59" s="13" t="s">
        <v>38</v>
      </c>
      <c r="H59" t="s">
        <v>39</v>
      </c>
      <c r="I59" t="s">
        <v>417</v>
      </c>
      <c r="J59" s="13">
        <v>25000</v>
      </c>
      <c r="K59" s="13">
        <v>0</v>
      </c>
      <c r="L59" s="13">
        <f>+Tabla1[[#This Row],[MontoNeto]]*Tabla1[[#This Row],[PorcentajeImpuesto]]</f>
        <v>0</v>
      </c>
      <c r="M59" s="13">
        <v>0</v>
      </c>
      <c r="N59" s="13">
        <f>+Tabla1[[#This Row],[MontoNeto]]+Tabla1[[#This Row],[ValorImpuesto]]+Tabla1[[#This Row],[MontoExento]]</f>
        <v>25000</v>
      </c>
      <c r="O59" t="s">
        <v>41</v>
      </c>
      <c r="P59" t="s">
        <v>42</v>
      </c>
      <c r="Q59" t="s">
        <v>42</v>
      </c>
      <c r="R59" t="s">
        <v>114</v>
      </c>
      <c r="S59" t="str">
        <f>VLOOKUP(Tabla1[[#This Row],[RutCP]],Tabla13[[#All],[rut]:[estado_licencia]],3,0)</f>
        <v>Besalco Mauro</v>
      </c>
      <c r="T59" t="str">
        <f>VLOOKUP(Tabla1[[#This Row],[RutCP]],Tabla13[[#All],[rut]:[estado_licencia]],2,0)</f>
        <v>Besalco Maquinarias S.A</v>
      </c>
      <c r="X59" t="s">
        <v>440</v>
      </c>
      <c r="Y59" t="str">
        <f>VLOOKUP(Tabla1[[#This Row],[RutCS]],Tabla13[[#All],[rut]:[estado_licencia]],3,0)</f>
        <v>Cristian Marcelo Navarro Mora</v>
      </c>
      <c r="Z59" t="str">
        <f>VLOOKUP(Tabla1[[#This Row],[RutCS]],Tabla13[[#All],[rut]:[estado_licencia]],2,0)</f>
        <v>Cristian Marcelo Navarro Mora</v>
      </c>
      <c r="AD59" s="4">
        <v>43836</v>
      </c>
      <c r="AE59" s="14" t="s">
        <v>45</v>
      </c>
      <c r="AF59" s="4">
        <v>43836</v>
      </c>
      <c r="AG59" s="14" t="s">
        <v>47</v>
      </c>
      <c r="AH59" t="s">
        <v>48</v>
      </c>
      <c r="AI59" t="s">
        <v>49</v>
      </c>
    </row>
    <row r="60" spans="1:35" x14ac:dyDescent="0.25">
      <c r="A60" s="12"/>
      <c r="B60" s="36" t="s">
        <v>15900</v>
      </c>
      <c r="C60" t="s">
        <v>35</v>
      </c>
      <c r="D60" t="s">
        <v>35</v>
      </c>
      <c r="E60" t="s">
        <v>36</v>
      </c>
      <c r="F60" t="s">
        <v>37</v>
      </c>
      <c r="G60" s="13" t="s">
        <v>38</v>
      </c>
      <c r="H60" t="s">
        <v>39</v>
      </c>
      <c r="I60" t="s">
        <v>417</v>
      </c>
      <c r="J60" s="13">
        <v>25000</v>
      </c>
      <c r="K60" s="13">
        <v>0</v>
      </c>
      <c r="L60" s="13">
        <f>+Tabla1[[#This Row],[MontoNeto]]*Tabla1[[#This Row],[PorcentajeImpuesto]]</f>
        <v>0</v>
      </c>
      <c r="M60" s="13">
        <v>0</v>
      </c>
      <c r="N60" s="13">
        <f>+Tabla1[[#This Row],[MontoNeto]]+Tabla1[[#This Row],[ValorImpuesto]]+Tabla1[[#This Row],[MontoExento]]</f>
        <v>25000</v>
      </c>
      <c r="O60" t="s">
        <v>41</v>
      </c>
      <c r="P60" t="s">
        <v>42</v>
      </c>
      <c r="Q60" t="s">
        <v>42</v>
      </c>
      <c r="R60" t="s">
        <v>114</v>
      </c>
      <c r="S60" t="str">
        <f>VLOOKUP(Tabla1[[#This Row],[RutCP]],Tabla13[[#All],[rut]:[estado_licencia]],3,0)</f>
        <v>Besalco Mauro</v>
      </c>
      <c r="T60" t="str">
        <f>VLOOKUP(Tabla1[[#This Row],[RutCP]],Tabla13[[#All],[rut]:[estado_licencia]],2,0)</f>
        <v>Besalco Maquinarias S.A</v>
      </c>
      <c r="X60" t="s">
        <v>441</v>
      </c>
      <c r="Y60" t="str">
        <f>VLOOKUP(Tabla1[[#This Row],[RutCS]],Tabla13[[#All],[rut]:[estado_licencia]],3,0)</f>
        <v>Francisco Javier Fuentes Fuentes</v>
      </c>
      <c r="Z60" t="str">
        <f>VLOOKUP(Tabla1[[#This Row],[RutCS]],Tabla13[[#All],[rut]:[estado_licencia]],2,0)</f>
        <v>Francisco Javier Fuentes Fuentes</v>
      </c>
      <c r="AD60" s="4">
        <v>43836</v>
      </c>
      <c r="AE60" s="14" t="s">
        <v>45</v>
      </c>
      <c r="AF60" s="4">
        <v>43836</v>
      </c>
      <c r="AG60" s="14" t="s">
        <v>47</v>
      </c>
      <c r="AH60" t="s">
        <v>48</v>
      </c>
      <c r="AI60" t="s">
        <v>49</v>
      </c>
    </row>
    <row r="61" spans="1:35" x14ac:dyDescent="0.25">
      <c r="A61" s="12"/>
      <c r="B61" s="36" t="s">
        <v>15900</v>
      </c>
      <c r="C61" t="s">
        <v>35</v>
      </c>
      <c r="D61" t="s">
        <v>35</v>
      </c>
      <c r="E61" t="s">
        <v>36</v>
      </c>
      <c r="F61" t="s">
        <v>37</v>
      </c>
      <c r="G61" s="13" t="s">
        <v>38</v>
      </c>
      <c r="H61" t="s">
        <v>39</v>
      </c>
      <c r="I61" t="s">
        <v>417</v>
      </c>
      <c r="J61" s="13">
        <v>25000</v>
      </c>
      <c r="K61" s="13">
        <v>0</v>
      </c>
      <c r="L61" s="13">
        <f>+Tabla1[[#This Row],[MontoNeto]]*Tabla1[[#This Row],[PorcentajeImpuesto]]</f>
        <v>0</v>
      </c>
      <c r="M61" s="13">
        <v>0</v>
      </c>
      <c r="N61" s="13">
        <f>+Tabla1[[#This Row],[MontoNeto]]+Tabla1[[#This Row],[ValorImpuesto]]+Tabla1[[#This Row],[MontoExento]]</f>
        <v>25000</v>
      </c>
      <c r="O61" t="s">
        <v>41</v>
      </c>
      <c r="P61" t="s">
        <v>42</v>
      </c>
      <c r="Q61" t="s">
        <v>42</v>
      </c>
      <c r="R61" t="s">
        <v>114</v>
      </c>
      <c r="S61" t="str">
        <f>VLOOKUP(Tabla1[[#This Row],[RutCP]],Tabla13[[#All],[rut]:[estado_licencia]],3,0)</f>
        <v>Besalco Mauro</v>
      </c>
      <c r="T61" t="str">
        <f>VLOOKUP(Tabla1[[#This Row],[RutCP]],Tabla13[[#All],[rut]:[estado_licencia]],2,0)</f>
        <v>Besalco Maquinarias S.A</v>
      </c>
      <c r="X61" t="s">
        <v>445</v>
      </c>
      <c r="Y61" t="str">
        <f>VLOOKUP(Tabla1[[#This Row],[RutCS]],Tabla13[[#All],[rut]:[estado_licencia]],3,0)</f>
        <v>Roberto Andres Farias Cortes</v>
      </c>
      <c r="Z61" t="str">
        <f>VLOOKUP(Tabla1[[#This Row],[RutCS]],Tabla13[[#All],[rut]:[estado_licencia]],2,0)</f>
        <v>Roberto Andres Farias Cortes</v>
      </c>
      <c r="AD61" s="4">
        <v>43836</v>
      </c>
      <c r="AE61" s="14" t="s">
        <v>45</v>
      </c>
      <c r="AF61" s="4">
        <v>43836</v>
      </c>
      <c r="AG61" s="14" t="s">
        <v>47</v>
      </c>
      <c r="AH61" t="s">
        <v>48</v>
      </c>
      <c r="AI61" t="s">
        <v>49</v>
      </c>
    </row>
    <row r="62" spans="1:35" x14ac:dyDescent="0.25">
      <c r="A62" s="12"/>
      <c r="B62" s="36" t="s">
        <v>15900</v>
      </c>
      <c r="C62" t="s">
        <v>35</v>
      </c>
      <c r="D62" t="s">
        <v>35</v>
      </c>
      <c r="E62" t="s">
        <v>36</v>
      </c>
      <c r="F62" t="s">
        <v>37</v>
      </c>
      <c r="G62" s="13" t="s">
        <v>38</v>
      </c>
      <c r="H62" t="s">
        <v>39</v>
      </c>
      <c r="I62" t="s">
        <v>417</v>
      </c>
      <c r="J62" s="13">
        <v>25000</v>
      </c>
      <c r="K62" s="13">
        <v>0</v>
      </c>
      <c r="L62" s="13">
        <f>+Tabla1[[#This Row],[MontoNeto]]*Tabla1[[#This Row],[PorcentajeImpuesto]]</f>
        <v>0</v>
      </c>
      <c r="M62" s="13">
        <v>0</v>
      </c>
      <c r="N62" s="13">
        <f>+Tabla1[[#This Row],[MontoNeto]]+Tabla1[[#This Row],[ValorImpuesto]]+Tabla1[[#This Row],[MontoExento]]</f>
        <v>25000</v>
      </c>
      <c r="O62" t="s">
        <v>41</v>
      </c>
      <c r="P62" t="s">
        <v>42</v>
      </c>
      <c r="Q62" t="s">
        <v>42</v>
      </c>
      <c r="R62" t="s">
        <v>114</v>
      </c>
      <c r="S62" t="str">
        <f>VLOOKUP(Tabla1[[#This Row],[RutCP]],Tabla13[[#All],[rut]:[estado_licencia]],3,0)</f>
        <v>Besalco Mauro</v>
      </c>
      <c r="T62" t="str">
        <f>VLOOKUP(Tabla1[[#This Row],[RutCP]],Tabla13[[#All],[rut]:[estado_licencia]],2,0)</f>
        <v>Besalco Maquinarias S.A</v>
      </c>
      <c r="X62" t="s">
        <v>446</v>
      </c>
      <c r="Y62" t="str">
        <f>VLOOKUP(Tabla1[[#This Row],[RutCS]],Tabla13[[#All],[rut]:[estado_licencia]],3,0)</f>
        <v>Andres Segundo Lopez Alfaro</v>
      </c>
      <c r="Z62" t="str">
        <f>VLOOKUP(Tabla1[[#This Row],[RutCS]],Tabla13[[#All],[rut]:[estado_licencia]],2,0)</f>
        <v>Andres Segundo Lopez Alfaro</v>
      </c>
      <c r="AD62" s="4">
        <v>43836</v>
      </c>
      <c r="AE62" s="14" t="s">
        <v>45</v>
      </c>
      <c r="AF62" s="4">
        <v>43836</v>
      </c>
      <c r="AG62" s="14" t="s">
        <v>47</v>
      </c>
      <c r="AH62" t="s">
        <v>48</v>
      </c>
      <c r="AI62" t="s">
        <v>49</v>
      </c>
    </row>
    <row r="63" spans="1:35" x14ac:dyDescent="0.25">
      <c r="A63" s="12"/>
      <c r="B63" s="36" t="s">
        <v>15900</v>
      </c>
      <c r="C63" t="s">
        <v>35</v>
      </c>
      <c r="D63" t="s">
        <v>35</v>
      </c>
      <c r="E63" t="s">
        <v>36</v>
      </c>
      <c r="F63" t="s">
        <v>37</v>
      </c>
      <c r="G63" s="13" t="s">
        <v>38</v>
      </c>
      <c r="H63" t="s">
        <v>39</v>
      </c>
      <c r="I63" t="s">
        <v>417</v>
      </c>
      <c r="J63" s="13">
        <v>25000</v>
      </c>
      <c r="K63" s="13">
        <v>0</v>
      </c>
      <c r="L63" s="13">
        <f>+Tabla1[[#This Row],[MontoNeto]]*Tabla1[[#This Row],[PorcentajeImpuesto]]</f>
        <v>0</v>
      </c>
      <c r="M63" s="13">
        <v>0</v>
      </c>
      <c r="N63" s="13">
        <f>+Tabla1[[#This Row],[MontoNeto]]+Tabla1[[#This Row],[ValorImpuesto]]+Tabla1[[#This Row],[MontoExento]]</f>
        <v>25000</v>
      </c>
      <c r="O63" t="s">
        <v>41</v>
      </c>
      <c r="P63" t="s">
        <v>42</v>
      </c>
      <c r="Q63" t="s">
        <v>42</v>
      </c>
      <c r="R63" t="s">
        <v>168</v>
      </c>
      <c r="S63" t="str">
        <f>VLOOKUP(Tabla1[[#This Row],[RutCP]],Tabla13[[#All],[rut]:[estado_licencia]],3,0)</f>
        <v>Segtran</v>
      </c>
      <c r="T63" t="str">
        <f>VLOOKUP(Tabla1[[#This Row],[RutCP]],Tabla13[[#All],[rut]:[estado_licencia]],2,0)</f>
        <v>Asesorías De Prevención Y Seguridad En Transito Limitada</v>
      </c>
      <c r="X63" t="s">
        <v>449</v>
      </c>
      <c r="Y63" t="str">
        <f>VLOOKUP(Tabla1[[#This Row],[RutCS]],Tabla13[[#All],[rut]:[estado_licencia]],3,0)</f>
        <v>Manuel Alejandro Nuñez Cespedes</v>
      </c>
      <c r="Z63" t="str">
        <f>VLOOKUP(Tabla1[[#This Row],[RutCS]],Tabla13[[#All],[rut]:[estado_licencia]],2,0)</f>
        <v>Manuel Alejandro Nuñez Cespedes</v>
      </c>
      <c r="AD63" s="4">
        <v>43836</v>
      </c>
      <c r="AE63" s="14" t="s">
        <v>45</v>
      </c>
      <c r="AF63" s="4">
        <v>43836</v>
      </c>
      <c r="AG63" s="14" t="s">
        <v>47</v>
      </c>
      <c r="AH63" t="s">
        <v>48</v>
      </c>
      <c r="AI63" t="s">
        <v>49</v>
      </c>
    </row>
    <row r="64" spans="1:35" x14ac:dyDescent="0.25">
      <c r="A64" s="12"/>
      <c r="B64" s="36" t="s">
        <v>15900</v>
      </c>
      <c r="C64" t="s">
        <v>35</v>
      </c>
      <c r="D64" t="s">
        <v>35</v>
      </c>
      <c r="E64" t="s">
        <v>36</v>
      </c>
      <c r="F64" t="s">
        <v>37</v>
      </c>
      <c r="G64" s="13" t="s">
        <v>38</v>
      </c>
      <c r="H64" t="s">
        <v>39</v>
      </c>
      <c r="I64" t="s">
        <v>417</v>
      </c>
      <c r="J64" s="13">
        <v>25000</v>
      </c>
      <c r="K64" s="13">
        <v>0</v>
      </c>
      <c r="L64" s="13">
        <f>+Tabla1[[#This Row],[MontoNeto]]*Tabla1[[#This Row],[PorcentajeImpuesto]]</f>
        <v>0</v>
      </c>
      <c r="M64" s="13">
        <v>0</v>
      </c>
      <c r="N64" s="13">
        <f>+Tabla1[[#This Row],[MontoNeto]]+Tabla1[[#This Row],[ValorImpuesto]]+Tabla1[[#This Row],[MontoExento]]</f>
        <v>25000</v>
      </c>
      <c r="O64" t="s">
        <v>41</v>
      </c>
      <c r="P64" t="s">
        <v>42</v>
      </c>
      <c r="Q64" t="s">
        <v>42</v>
      </c>
      <c r="R64" t="s">
        <v>450</v>
      </c>
      <c r="S64" t="str">
        <f>VLOOKUP(Tabla1[[#This Row],[RutCP]],Tabla13[[#All],[rut]:[estado_licencia]],3,0)</f>
        <v>Pimat Jo</v>
      </c>
      <c r="T64" t="str">
        <f>VLOOKUP(Tabla1[[#This Row],[RutCP]],Tabla13[[#All],[rut]:[estado_licencia]],2,0)</f>
        <v>Construccion Y Obras Civiles Pimat Y J. Oliva Ltda</v>
      </c>
      <c r="X64" t="s">
        <v>451</v>
      </c>
      <c r="Y64" t="str">
        <f>VLOOKUP(Tabla1[[#This Row],[RutCS]],Tabla13[[#All],[rut]:[estado_licencia]],3,0)</f>
        <v>Jorge Ignacio Sepulveda  Ugarte</v>
      </c>
      <c r="Z64" t="str">
        <f>VLOOKUP(Tabla1[[#This Row],[RutCS]],Tabla13[[#All],[rut]:[estado_licencia]],2,0)</f>
        <v>Jorge Ignacio Sepulveda  Ugarte</v>
      </c>
      <c r="AD64" s="4">
        <v>43836</v>
      </c>
      <c r="AE64" s="14" t="s">
        <v>45</v>
      </c>
      <c r="AF64" s="4">
        <v>43836</v>
      </c>
      <c r="AG64" s="14" t="s">
        <v>47</v>
      </c>
      <c r="AH64" t="s">
        <v>48</v>
      </c>
      <c r="AI64" t="s">
        <v>49</v>
      </c>
    </row>
    <row r="65" spans="1:35" x14ac:dyDescent="0.25">
      <c r="A65" s="12"/>
      <c r="B65" s="36" t="s">
        <v>15900</v>
      </c>
      <c r="C65" t="s">
        <v>35</v>
      </c>
      <c r="D65" t="s">
        <v>35</v>
      </c>
      <c r="E65" t="s">
        <v>36</v>
      </c>
      <c r="F65" t="s">
        <v>37</v>
      </c>
      <c r="G65" s="13" t="s">
        <v>38</v>
      </c>
      <c r="H65" t="s">
        <v>39</v>
      </c>
      <c r="I65" t="s">
        <v>417</v>
      </c>
      <c r="J65" s="13">
        <v>25000</v>
      </c>
      <c r="K65" s="13">
        <v>0</v>
      </c>
      <c r="L65" s="13">
        <f>+Tabla1[[#This Row],[MontoNeto]]*Tabla1[[#This Row],[PorcentajeImpuesto]]</f>
        <v>0</v>
      </c>
      <c r="M65" s="13">
        <v>0</v>
      </c>
      <c r="N65" s="13">
        <f>+Tabla1[[#This Row],[MontoNeto]]+Tabla1[[#This Row],[ValorImpuesto]]+Tabla1[[#This Row],[MontoExento]]</f>
        <v>25000</v>
      </c>
      <c r="O65" t="s">
        <v>41</v>
      </c>
      <c r="P65" t="s">
        <v>42</v>
      </c>
      <c r="Q65" t="s">
        <v>42</v>
      </c>
      <c r="R65" t="s">
        <v>452</v>
      </c>
      <c r="S65" t="str">
        <f>VLOOKUP(Tabla1[[#This Row],[RutCP]],Tabla13[[#All],[rut]:[estado_licencia]],3,0)</f>
        <v>Metavo</v>
      </c>
      <c r="T65" t="str">
        <f>VLOOKUP(Tabla1[[#This Row],[RutCP]],Tabla13[[#All],[rut]:[estado_licencia]],2,0)</f>
        <v>Buses Metavo Spa</v>
      </c>
      <c r="X65" t="s">
        <v>453</v>
      </c>
      <c r="Y65" t="str">
        <f>VLOOKUP(Tabla1[[#This Row],[RutCS]],Tabla13[[#All],[rut]:[estado_licencia]],3,0)</f>
        <v>Pablo Vega  Cortes</v>
      </c>
      <c r="Z65" t="str">
        <f>VLOOKUP(Tabla1[[#This Row],[RutCS]],Tabla13[[#All],[rut]:[estado_licencia]],2,0)</f>
        <v>Pablo Vega  Cortes</v>
      </c>
      <c r="AD65" s="4">
        <v>43836</v>
      </c>
      <c r="AE65" s="14" t="s">
        <v>45</v>
      </c>
      <c r="AF65" s="4">
        <v>43836</v>
      </c>
      <c r="AG65" s="14" t="s">
        <v>47</v>
      </c>
      <c r="AH65" t="s">
        <v>48</v>
      </c>
      <c r="AI65" t="s">
        <v>49</v>
      </c>
    </row>
    <row r="66" spans="1:35" x14ac:dyDescent="0.25">
      <c r="A66" s="12"/>
      <c r="B66" s="36" t="s">
        <v>15900</v>
      </c>
      <c r="C66" s="16" t="s">
        <v>35</v>
      </c>
      <c r="D66" s="16" t="s">
        <v>35</v>
      </c>
      <c r="E66" s="16" t="s">
        <v>36</v>
      </c>
      <c r="F66" s="16" t="s">
        <v>37</v>
      </c>
      <c r="G66" s="17" t="s">
        <v>38</v>
      </c>
      <c r="H66" s="16" t="s">
        <v>39</v>
      </c>
      <c r="I66" s="16" t="s">
        <v>417</v>
      </c>
      <c r="J66" s="17">
        <v>25000</v>
      </c>
      <c r="K66" s="17">
        <v>0</v>
      </c>
      <c r="L66" s="17">
        <f>+Tabla1[[#This Row],[MontoNeto]]*Tabla1[[#This Row],[PorcentajeImpuesto]]</f>
        <v>0</v>
      </c>
      <c r="M66" s="3">
        <v>0</v>
      </c>
      <c r="N66" s="17">
        <f>+Tabla1[[#This Row],[MontoNeto]]+Tabla1[[#This Row],[ValorImpuesto]]+Tabla1[[#This Row],[MontoExento]]</f>
        <v>25000</v>
      </c>
      <c r="O66" t="s">
        <v>41</v>
      </c>
      <c r="P66" s="16" t="s">
        <v>42</v>
      </c>
      <c r="Q66" s="16" t="s">
        <v>42</v>
      </c>
      <c r="R66" s="17" t="e">
        <f>#N/A</f>
        <v>#N/A</v>
      </c>
      <c r="S66" s="16" t="e">
        <f>VLOOKUP(Tabla1[[#This Row],[RutCP]],Tabla13[[#All],[rut]:[estado_licencia]],3,0)</f>
        <v>#N/A</v>
      </c>
      <c r="T66" s="16" t="e">
        <f>VLOOKUP(Tabla1[[#This Row],[RutCP]],Tabla13[[#All],[rut]:[estado_licencia]],2,0)</f>
        <v>#N/A</v>
      </c>
      <c r="U66" s="16"/>
      <c r="V66" s="16"/>
      <c r="W66" s="16"/>
      <c r="X66" s="16" t="s">
        <v>454</v>
      </c>
      <c r="Y66" s="16" t="str">
        <f>VLOOKUP(Tabla1[[#This Row],[RutCS]],Tabla13[[#All],[rut]:[estado_licencia]],3,0)</f>
        <v>Juan Carlos Villarroel Flores</v>
      </c>
      <c r="Z66" s="16" t="str">
        <f>VLOOKUP(Tabla1[[#This Row],[RutCS]],Tabla13[[#All],[rut]:[estado_licencia]],2,0)</f>
        <v>Juan Carlos Villarroel Flores</v>
      </c>
      <c r="AA66" s="16"/>
      <c r="AB66" s="16"/>
      <c r="AC66" s="16"/>
      <c r="AD66" s="15">
        <v>43836</v>
      </c>
      <c r="AE66" s="3">
        <v>0.5</v>
      </c>
      <c r="AF66" s="15">
        <v>43836</v>
      </c>
      <c r="AG66" s="5">
        <v>0.54166666666666696</v>
      </c>
      <c r="AH66" s="16" t="s">
        <v>48</v>
      </c>
      <c r="AI66" s="16" t="s">
        <v>49</v>
      </c>
    </row>
    <row r="67" spans="1:35" x14ac:dyDescent="0.25">
      <c r="A67" s="12"/>
      <c r="B67" s="36" t="s">
        <v>15900</v>
      </c>
      <c r="C67" t="s">
        <v>35</v>
      </c>
      <c r="D67" t="s">
        <v>35</v>
      </c>
      <c r="E67" t="s">
        <v>36</v>
      </c>
      <c r="F67" t="s">
        <v>37</v>
      </c>
      <c r="G67" s="13" t="s">
        <v>38</v>
      </c>
      <c r="H67" t="s">
        <v>39</v>
      </c>
      <c r="I67" t="s">
        <v>417</v>
      </c>
      <c r="J67" s="13">
        <v>25000</v>
      </c>
      <c r="K67" s="13">
        <v>0</v>
      </c>
      <c r="L67" s="13">
        <f>+Tabla1[[#This Row],[MontoNeto]]*Tabla1[[#This Row],[PorcentajeImpuesto]]</f>
        <v>0</v>
      </c>
      <c r="M67" s="13">
        <v>0</v>
      </c>
      <c r="N67" s="13">
        <f>+Tabla1[[#This Row],[MontoNeto]]+Tabla1[[#This Row],[ValorImpuesto]]+Tabla1[[#This Row],[MontoExento]]</f>
        <v>25000</v>
      </c>
      <c r="O67" t="s">
        <v>41</v>
      </c>
      <c r="P67" t="s">
        <v>42</v>
      </c>
      <c r="Q67" t="s">
        <v>42</v>
      </c>
      <c r="R67" t="s">
        <v>455</v>
      </c>
      <c r="S67" t="str">
        <f>VLOOKUP(Tabla1[[#This Row],[RutCP]],Tabla13[[#All],[rut]:[estado_licencia]],3,0)</f>
        <v>Pozos Profundos S A</v>
      </c>
      <c r="T67" t="str">
        <f>VLOOKUP(Tabla1[[#This Row],[RutCP]],Tabla13[[#All],[rut]:[estado_licencia]],2,0)</f>
        <v>Pozos Profundos S A</v>
      </c>
      <c r="X67" t="s">
        <v>456</v>
      </c>
      <c r="Y67" t="str">
        <f>VLOOKUP(Tabla1[[#This Row],[RutCS]],Tabla13[[#All],[rut]:[estado_licencia]],3,0)</f>
        <v>Victor Javier Aguilera Maldonado</v>
      </c>
      <c r="Z67" t="str">
        <f>VLOOKUP(Tabla1[[#This Row],[RutCS]],Tabla13[[#All],[rut]:[estado_licencia]],2,0)</f>
        <v>Victor Javier Aguilera Maldonado</v>
      </c>
      <c r="AD67" s="4">
        <v>43836</v>
      </c>
      <c r="AE67" s="14" t="s">
        <v>45</v>
      </c>
      <c r="AF67" s="4">
        <v>43836</v>
      </c>
      <c r="AG67" s="14" t="s">
        <v>47</v>
      </c>
      <c r="AH67" t="s">
        <v>48</v>
      </c>
      <c r="AI67" t="s">
        <v>49</v>
      </c>
    </row>
    <row r="68" spans="1:35" x14ac:dyDescent="0.25">
      <c r="A68" s="12"/>
      <c r="B68" s="36" t="s">
        <v>15900</v>
      </c>
      <c r="C68" t="s">
        <v>35</v>
      </c>
      <c r="D68" t="s">
        <v>35</v>
      </c>
      <c r="E68" t="s">
        <v>36</v>
      </c>
      <c r="F68" t="s">
        <v>37</v>
      </c>
      <c r="G68" s="13" t="s">
        <v>38</v>
      </c>
      <c r="H68" t="s">
        <v>39</v>
      </c>
      <c r="I68" t="s">
        <v>417</v>
      </c>
      <c r="J68" s="13">
        <v>25000</v>
      </c>
      <c r="K68" s="13">
        <v>0</v>
      </c>
      <c r="L68" s="13">
        <f>+Tabla1[[#This Row],[MontoNeto]]*Tabla1[[#This Row],[PorcentajeImpuesto]]</f>
        <v>0</v>
      </c>
      <c r="M68" s="13">
        <v>0</v>
      </c>
      <c r="N68" s="13">
        <f>+Tabla1[[#This Row],[MontoNeto]]+Tabla1[[#This Row],[ValorImpuesto]]+Tabla1[[#This Row],[MontoExento]]</f>
        <v>25000</v>
      </c>
      <c r="O68" t="s">
        <v>41</v>
      </c>
      <c r="P68" t="s">
        <v>42</v>
      </c>
      <c r="Q68" t="s">
        <v>42</v>
      </c>
      <c r="R68" t="s">
        <v>457</v>
      </c>
      <c r="S68" t="str">
        <f>VLOOKUP(Tabla1[[#This Row],[RutCP]],Tabla13[[#All],[rut]:[estado_licencia]],3,0)</f>
        <v>Nuevas Vias, Ingenieria Y Servicios Limitada</v>
      </c>
      <c r="T68" t="str">
        <f>VLOOKUP(Tabla1[[#This Row],[RutCP]],Tabla13[[#All],[rut]:[estado_licencia]],2,0)</f>
        <v>Nuevas Vias, Ingenieria Y Servicios Limitada</v>
      </c>
      <c r="X68" t="s">
        <v>458</v>
      </c>
      <c r="Y68" t="str">
        <f>VLOOKUP(Tabla1[[#This Row],[RutCS]],Tabla13[[#All],[rut]:[estado_licencia]],3,0)</f>
        <v>Jorge Alberto Sepulveda  Briceño</v>
      </c>
      <c r="Z68" t="str">
        <f>VLOOKUP(Tabla1[[#This Row],[RutCS]],Tabla13[[#All],[rut]:[estado_licencia]],2,0)</f>
        <v>Jorge Alberto Sepulveda  Briceño</v>
      </c>
      <c r="AD68" s="4">
        <v>43836</v>
      </c>
      <c r="AE68" s="14" t="s">
        <v>45</v>
      </c>
      <c r="AF68" s="4">
        <v>43836</v>
      </c>
      <c r="AG68" s="14" t="s">
        <v>47</v>
      </c>
      <c r="AH68" t="s">
        <v>48</v>
      </c>
      <c r="AI68" t="s">
        <v>49</v>
      </c>
    </row>
    <row r="69" spans="1:35" x14ac:dyDescent="0.25">
      <c r="A69" s="12"/>
      <c r="B69" s="36" t="s">
        <v>15900</v>
      </c>
      <c r="C69" t="s">
        <v>35</v>
      </c>
      <c r="D69" t="s">
        <v>35</v>
      </c>
      <c r="E69" t="s">
        <v>36</v>
      </c>
      <c r="F69" t="s">
        <v>37</v>
      </c>
      <c r="G69" s="13" t="s">
        <v>38</v>
      </c>
      <c r="H69" t="s">
        <v>39</v>
      </c>
      <c r="I69" t="s">
        <v>417</v>
      </c>
      <c r="J69" s="13">
        <v>25000</v>
      </c>
      <c r="K69" s="13">
        <v>0</v>
      </c>
      <c r="L69" s="13">
        <f>+Tabla1[[#This Row],[MontoNeto]]*Tabla1[[#This Row],[PorcentajeImpuesto]]</f>
        <v>0</v>
      </c>
      <c r="M69" s="13">
        <v>0</v>
      </c>
      <c r="N69" s="13">
        <f>+Tabla1[[#This Row],[MontoNeto]]+Tabla1[[#This Row],[ValorImpuesto]]+Tabla1[[#This Row],[MontoExento]]</f>
        <v>25000</v>
      </c>
      <c r="O69" t="s">
        <v>41</v>
      </c>
      <c r="P69" t="s">
        <v>42</v>
      </c>
      <c r="Q69" t="s">
        <v>42</v>
      </c>
      <c r="R69" t="s">
        <v>431</v>
      </c>
      <c r="S69" t="str">
        <f>VLOOKUP(Tabla1[[#This Row],[RutCP]],Tabla13[[#All],[rut]:[estado_licencia]],3,0)</f>
        <v>Tandem S A</v>
      </c>
      <c r="T69" t="str">
        <f>VLOOKUP(Tabla1[[#This Row],[RutCP]],Tabla13[[#All],[rut]:[estado_licencia]],2,0)</f>
        <v>Tandem S A</v>
      </c>
      <c r="X69" t="s">
        <v>459</v>
      </c>
      <c r="Y69" t="str">
        <f>VLOOKUP(Tabla1[[#This Row],[RutCS]],Tabla13[[#All],[rut]:[estado_licencia]],3,0)</f>
        <v>Leonardo Enrique Aguilera Aguilera</v>
      </c>
      <c r="Z69" t="str">
        <f>VLOOKUP(Tabla1[[#This Row],[RutCS]],Tabla13[[#All],[rut]:[estado_licencia]],2,0)</f>
        <v>Leonardo Enrique Aguilera Aguilera</v>
      </c>
      <c r="AD69" s="4">
        <v>43836</v>
      </c>
      <c r="AE69" s="14" t="s">
        <v>45</v>
      </c>
      <c r="AF69" s="4">
        <v>43836</v>
      </c>
      <c r="AG69" s="14" t="s">
        <v>47</v>
      </c>
      <c r="AH69" t="s">
        <v>48</v>
      </c>
      <c r="AI69" t="s">
        <v>49</v>
      </c>
    </row>
    <row r="70" spans="1:35" x14ac:dyDescent="0.25">
      <c r="A70" s="12"/>
      <c r="B70" s="36" t="s">
        <v>15900</v>
      </c>
      <c r="C70" s="16" t="s">
        <v>35</v>
      </c>
      <c r="D70" s="16" t="s">
        <v>35</v>
      </c>
      <c r="E70" s="16" t="s">
        <v>36</v>
      </c>
      <c r="F70" s="16" t="s">
        <v>415</v>
      </c>
      <c r="G70" s="17" t="s">
        <v>38</v>
      </c>
      <c r="H70" s="16" t="s">
        <v>39</v>
      </c>
      <c r="I70" s="16" t="s">
        <v>417</v>
      </c>
      <c r="J70" s="17">
        <v>5000</v>
      </c>
      <c r="K70" s="17">
        <v>0</v>
      </c>
      <c r="L70" s="17">
        <f>+Tabla1[[#This Row],[MontoNeto]]*Tabla1[[#This Row],[PorcentajeImpuesto]]</f>
        <v>0</v>
      </c>
      <c r="M70" s="3">
        <v>0</v>
      </c>
      <c r="N70" s="17">
        <f>+Tabla1[[#This Row],[MontoNeto]]+Tabla1[[#This Row],[ValorImpuesto]]+Tabla1[[#This Row],[MontoExento]]</f>
        <v>5000</v>
      </c>
      <c r="O70" t="s">
        <v>41</v>
      </c>
      <c r="P70" s="16" t="s">
        <v>42</v>
      </c>
      <c r="Q70" s="16" t="s">
        <v>42</v>
      </c>
      <c r="R70" s="17"/>
      <c r="S70" s="16" t="str">
        <f>VLOOKUP(Tabla1[[#This Row],[RutCP]],Tabla13[[#All],[rut]:[estado_licencia]],3,0)</f>
        <v xml:space="preserve">  </v>
      </c>
      <c r="T70" s="16" t="str">
        <f>VLOOKUP(Tabla1[[#This Row],[RutCP]],Tabla13[[#All],[rut]:[estado_licencia]],2,0)</f>
        <v xml:space="preserve">  </v>
      </c>
      <c r="U70" s="16"/>
      <c r="V70" s="16"/>
      <c r="W70" s="16"/>
      <c r="X70" s="16" t="s">
        <v>435</v>
      </c>
      <c r="Y70" s="16" t="str">
        <f>VLOOKUP(Tabla1[[#This Row],[RutCS]],Tabla13[[#All],[rut]:[estado_licencia]],3,0)</f>
        <v>Vladimir Esteban Lara Campos</v>
      </c>
      <c r="Z70" s="16" t="str">
        <f>VLOOKUP(Tabla1[[#This Row],[RutCS]],Tabla13[[#All],[rut]:[estado_licencia]],2,0)</f>
        <v>Vladimir Esteban Lara Campos</v>
      </c>
      <c r="AA70" s="16"/>
      <c r="AB70" s="16"/>
      <c r="AC70" s="16"/>
      <c r="AD70" s="15">
        <v>43836</v>
      </c>
      <c r="AE70" s="3">
        <v>0.5</v>
      </c>
      <c r="AF70" s="15">
        <v>43836</v>
      </c>
      <c r="AG70" s="5">
        <v>0.54166666666666696</v>
      </c>
      <c r="AH70" s="16" t="s">
        <v>48</v>
      </c>
      <c r="AI70" s="16" t="s">
        <v>49</v>
      </c>
    </row>
    <row r="71" spans="1:35" x14ac:dyDescent="0.25">
      <c r="A71" s="12"/>
      <c r="B71" s="36" t="s">
        <v>15900</v>
      </c>
      <c r="C71" s="16" t="s">
        <v>35</v>
      </c>
      <c r="D71" s="16" t="s">
        <v>35</v>
      </c>
      <c r="E71" s="16" t="s">
        <v>36</v>
      </c>
      <c r="F71" s="16" t="s">
        <v>415</v>
      </c>
      <c r="G71" s="17" t="s">
        <v>38</v>
      </c>
      <c r="H71" s="16" t="s">
        <v>39</v>
      </c>
      <c r="I71" s="16" t="s">
        <v>417</v>
      </c>
      <c r="J71" s="17">
        <v>5000</v>
      </c>
      <c r="K71" s="17">
        <v>0</v>
      </c>
      <c r="L71" s="17">
        <f>+Tabla1[[#This Row],[MontoNeto]]*Tabla1[[#This Row],[PorcentajeImpuesto]]</f>
        <v>0</v>
      </c>
      <c r="M71" s="3">
        <v>0</v>
      </c>
      <c r="N71" s="17">
        <f>+Tabla1[[#This Row],[MontoNeto]]+Tabla1[[#This Row],[ValorImpuesto]]+Tabla1[[#This Row],[MontoExento]]</f>
        <v>5000</v>
      </c>
      <c r="O71" t="s">
        <v>41</v>
      </c>
      <c r="P71" s="16" t="s">
        <v>42</v>
      </c>
      <c r="Q71" s="16" t="s">
        <v>42</v>
      </c>
      <c r="R71" s="17"/>
      <c r="S71" s="16" t="str">
        <f>VLOOKUP(Tabla1[[#This Row],[RutCP]],Tabla13[[#All],[rut]:[estado_licencia]],3,0)</f>
        <v xml:space="preserve">  </v>
      </c>
      <c r="T71" s="16" t="str">
        <f>VLOOKUP(Tabla1[[#This Row],[RutCP]],Tabla13[[#All],[rut]:[estado_licencia]],2,0)</f>
        <v xml:space="preserve">  </v>
      </c>
      <c r="U71" s="16"/>
      <c r="V71" s="16"/>
      <c r="W71" s="16"/>
      <c r="X71" s="16" t="s">
        <v>460</v>
      </c>
      <c r="Y71" s="16" t="str">
        <f>VLOOKUP(Tabla1[[#This Row],[RutCS]],Tabla13[[#All],[rut]:[estado_licencia]],3,0)</f>
        <v xml:space="preserve">Alvaro Barriga </v>
      </c>
      <c r="Z71" s="16" t="str">
        <f>VLOOKUP(Tabla1[[#This Row],[RutCS]],Tabla13[[#All],[rut]:[estado_licencia]],2,0)</f>
        <v xml:space="preserve">Alvaro Barriga </v>
      </c>
      <c r="AA71" s="16"/>
      <c r="AB71" s="16"/>
      <c r="AC71" s="16"/>
      <c r="AD71" s="15">
        <v>43836</v>
      </c>
      <c r="AE71" s="3">
        <v>0.5</v>
      </c>
      <c r="AF71" s="15">
        <v>43836</v>
      </c>
      <c r="AG71" s="5">
        <v>0.54166666666666696</v>
      </c>
      <c r="AH71" s="16" t="s">
        <v>48</v>
      </c>
      <c r="AI71" s="16" t="s">
        <v>49</v>
      </c>
    </row>
    <row r="72" spans="1:35" s="16" customFormat="1" x14ac:dyDescent="0.25">
      <c r="A72" s="12"/>
      <c r="B72" s="36" t="s">
        <v>15901</v>
      </c>
      <c r="C72" t="s">
        <v>35</v>
      </c>
      <c r="D72" t="s">
        <v>35</v>
      </c>
      <c r="E72" t="s">
        <v>36</v>
      </c>
      <c r="F72" t="s">
        <v>37</v>
      </c>
      <c r="G72" s="13" t="s">
        <v>38</v>
      </c>
      <c r="H72" t="s">
        <v>39</v>
      </c>
      <c r="I72" t="s">
        <v>40</v>
      </c>
      <c r="J72" s="13">
        <v>25000</v>
      </c>
      <c r="K72" s="13">
        <v>0</v>
      </c>
      <c r="L72" s="13">
        <f>+Tabla1[[#This Row],[MontoNeto]]*Tabla1[[#This Row],[PorcentajeImpuesto]]</f>
        <v>0</v>
      </c>
      <c r="M72" s="13">
        <v>0</v>
      </c>
      <c r="N72" s="13">
        <f>+Tabla1[[#This Row],[MontoNeto]]+Tabla1[[#This Row],[ValorImpuesto]]+Tabla1[[#This Row],[MontoExento]]</f>
        <v>25000</v>
      </c>
      <c r="O72" t="s">
        <v>41</v>
      </c>
      <c r="P72" t="s">
        <v>42</v>
      </c>
      <c r="Q72" t="s">
        <v>42</v>
      </c>
      <c r="R72" t="s">
        <v>82</v>
      </c>
      <c r="S72" t="str">
        <f>VLOOKUP(Tabla1[[#This Row],[RutCP]],Tabla13[[#All],[rut]:[estado_licencia]],3,0)</f>
        <v xml:space="preserve">Eulen </v>
      </c>
      <c r="T72" t="str">
        <f>VLOOKUP(Tabla1[[#This Row],[RutCP]],Tabla13[[#All],[rut]:[estado_licencia]],2,0)</f>
        <v>Eulen Seguridad Sa</v>
      </c>
      <c r="U72"/>
      <c r="V72"/>
      <c r="W72"/>
      <c r="X72" t="s">
        <v>83</v>
      </c>
      <c r="Y72" t="str">
        <f>VLOOKUP(Tabla1[[#This Row],[RutCS]],Tabla13[[#All],[rut]:[estado_licencia]],3,0)</f>
        <v>Robinson Herminio Tello Bonilla</v>
      </c>
      <c r="Z72" t="str">
        <f>VLOOKUP(Tabla1[[#This Row],[RutCS]],Tabla13[[#All],[rut]:[estado_licencia]],2,0)</f>
        <v>Robinson Herminio Tello Bonilla</v>
      </c>
      <c r="AA72"/>
      <c r="AB72"/>
      <c r="AC72"/>
      <c r="AD72" s="4">
        <v>43837</v>
      </c>
      <c r="AE72" s="14" t="s">
        <v>45</v>
      </c>
      <c r="AF72" s="4" t="s">
        <v>46</v>
      </c>
      <c r="AG72" s="14" t="s">
        <v>47</v>
      </c>
      <c r="AH72" t="s">
        <v>48</v>
      </c>
      <c r="AI72" t="s">
        <v>49</v>
      </c>
    </row>
    <row r="73" spans="1:35" x14ac:dyDescent="0.25">
      <c r="A73" s="12"/>
      <c r="B73" s="36" t="s">
        <v>15901</v>
      </c>
      <c r="C73" t="s">
        <v>35</v>
      </c>
      <c r="D73" t="s">
        <v>35</v>
      </c>
      <c r="E73" t="s">
        <v>36</v>
      </c>
      <c r="F73" t="s">
        <v>37</v>
      </c>
      <c r="G73" s="13" t="s">
        <v>38</v>
      </c>
      <c r="H73" t="s">
        <v>39</v>
      </c>
      <c r="I73" t="s">
        <v>40</v>
      </c>
      <c r="J73" s="13">
        <v>25000</v>
      </c>
      <c r="K73" s="13">
        <v>0</v>
      </c>
      <c r="L73" s="13">
        <f>+Tabla1[[#This Row],[MontoNeto]]*Tabla1[[#This Row],[PorcentajeImpuesto]]</f>
        <v>0</v>
      </c>
      <c r="M73" s="13">
        <v>0</v>
      </c>
      <c r="N73" s="13">
        <f>+Tabla1[[#This Row],[MontoNeto]]+Tabla1[[#This Row],[ValorImpuesto]]+Tabla1[[#This Row],[MontoExento]]</f>
        <v>25000</v>
      </c>
      <c r="O73" t="s">
        <v>41</v>
      </c>
      <c r="P73" t="s">
        <v>42</v>
      </c>
      <c r="Q73" t="s">
        <v>42</v>
      </c>
      <c r="R73" t="s">
        <v>66</v>
      </c>
      <c r="S73" t="str">
        <f>VLOOKUP(Tabla1[[#This Row],[RutCP]],Tabla13[[#All],[rut]:[estado_licencia]],3,0)</f>
        <v xml:space="preserve">Esm </v>
      </c>
      <c r="T73" t="str">
        <f>VLOOKUP(Tabla1[[#This Row],[RutCP]],Tabla13[[#All],[rut]:[estado_licencia]],2,0)</f>
        <v>Empresa De Soluciones Minerales ESM SPA</v>
      </c>
      <c r="X73" t="s">
        <v>84</v>
      </c>
      <c r="Y73" t="str">
        <f>VLOOKUP(Tabla1[[#This Row],[RutCS]],Tabla13[[#All],[rut]:[estado_licencia]],3,0)</f>
        <v>Ricardo Nicolas Muñoz Campos</v>
      </c>
      <c r="Z73" t="str">
        <f>VLOOKUP(Tabla1[[#This Row],[RutCS]],Tabla13[[#All],[rut]:[estado_licencia]],2,0)</f>
        <v>Ricardo Nicolas Muñoz Campos</v>
      </c>
      <c r="AD73" s="4">
        <v>43837</v>
      </c>
      <c r="AE73" s="14" t="s">
        <v>45</v>
      </c>
      <c r="AF73" s="4" t="s">
        <v>46</v>
      </c>
      <c r="AG73" s="14" t="s">
        <v>47</v>
      </c>
      <c r="AH73" t="s">
        <v>48</v>
      </c>
      <c r="AI73" t="s">
        <v>49</v>
      </c>
    </row>
    <row r="74" spans="1:35" x14ac:dyDescent="0.25">
      <c r="A74" s="12"/>
      <c r="B74" s="36" t="s">
        <v>15901</v>
      </c>
      <c r="C74" t="s">
        <v>35</v>
      </c>
      <c r="D74" t="s">
        <v>35</v>
      </c>
      <c r="E74" t="s">
        <v>36</v>
      </c>
      <c r="F74" t="s">
        <v>37</v>
      </c>
      <c r="G74" s="13" t="s">
        <v>38</v>
      </c>
      <c r="H74" t="s">
        <v>39</v>
      </c>
      <c r="I74" t="s">
        <v>40</v>
      </c>
      <c r="J74" s="13">
        <v>25000</v>
      </c>
      <c r="K74" s="13">
        <v>0</v>
      </c>
      <c r="L74" s="13">
        <f>+Tabla1[[#This Row],[MontoNeto]]*Tabla1[[#This Row],[PorcentajeImpuesto]]</f>
        <v>0</v>
      </c>
      <c r="M74" s="13">
        <v>0</v>
      </c>
      <c r="N74" s="13">
        <f>+Tabla1[[#This Row],[MontoNeto]]+Tabla1[[#This Row],[ValorImpuesto]]+Tabla1[[#This Row],[MontoExento]]</f>
        <v>25000</v>
      </c>
      <c r="O74" t="s">
        <v>41</v>
      </c>
      <c r="P74" t="s">
        <v>42</v>
      </c>
      <c r="Q74" t="s">
        <v>42</v>
      </c>
      <c r="R74" t="s">
        <v>79</v>
      </c>
      <c r="S74" t="str">
        <f>VLOOKUP(Tabla1[[#This Row],[RutCP]],Tabla13[[#All],[rut]:[estado_licencia]],3,0)</f>
        <v xml:space="preserve">Andes Minerals </v>
      </c>
      <c r="T74" t="str">
        <f>VLOOKUP(Tabla1[[#This Row],[RutCP]],Tabla13[[#All],[rut]:[estado_licencia]],2,0)</f>
        <v>Andes Minerals Corp Spa</v>
      </c>
      <c r="X74" t="s">
        <v>85</v>
      </c>
      <c r="Y74" t="str">
        <f>VLOOKUP(Tabla1[[#This Row],[RutCS]],Tabla13[[#All],[rut]:[estado_licencia]],3,0)</f>
        <v>Luis Manuel Jofre Castillo</v>
      </c>
      <c r="Z74" t="str">
        <f>VLOOKUP(Tabla1[[#This Row],[RutCS]],Tabla13[[#All],[rut]:[estado_licencia]],2,0)</f>
        <v>Luis Manuel Jofre Castillo</v>
      </c>
      <c r="AD74" s="4">
        <v>43837</v>
      </c>
      <c r="AE74" s="14" t="s">
        <v>45</v>
      </c>
      <c r="AF74" s="4" t="s">
        <v>46</v>
      </c>
      <c r="AG74" s="14" t="s">
        <v>47</v>
      </c>
      <c r="AH74" t="s">
        <v>48</v>
      </c>
      <c r="AI74" t="s">
        <v>49</v>
      </c>
    </row>
    <row r="75" spans="1:35" x14ac:dyDescent="0.25">
      <c r="A75" s="12"/>
      <c r="B75" s="36" t="s">
        <v>15901</v>
      </c>
      <c r="C75" t="s">
        <v>35</v>
      </c>
      <c r="D75" t="s">
        <v>35</v>
      </c>
      <c r="E75" t="s">
        <v>36</v>
      </c>
      <c r="F75" t="s">
        <v>37</v>
      </c>
      <c r="G75" s="13" t="s">
        <v>38</v>
      </c>
      <c r="H75" t="s">
        <v>39</v>
      </c>
      <c r="I75" t="s">
        <v>40</v>
      </c>
      <c r="J75" s="13">
        <v>25000</v>
      </c>
      <c r="K75" s="13">
        <v>0</v>
      </c>
      <c r="L75" s="13">
        <f>+Tabla1[[#This Row],[MontoNeto]]*Tabla1[[#This Row],[PorcentajeImpuesto]]</f>
        <v>0</v>
      </c>
      <c r="M75" s="13">
        <v>0</v>
      </c>
      <c r="N75" s="13">
        <f>+Tabla1[[#This Row],[MontoNeto]]+Tabla1[[#This Row],[ValorImpuesto]]+Tabla1[[#This Row],[MontoExento]]</f>
        <v>25000</v>
      </c>
      <c r="O75" t="s">
        <v>41</v>
      </c>
      <c r="P75" t="s">
        <v>42</v>
      </c>
      <c r="Q75" t="s">
        <v>42</v>
      </c>
      <c r="R75" t="s">
        <v>86</v>
      </c>
      <c r="S75" t="str">
        <f>VLOOKUP(Tabla1[[#This Row],[RutCP]],Tabla13[[#All],[rut]:[estado_licencia]],3,0)</f>
        <v xml:space="preserve">Komatsu Chile </v>
      </c>
      <c r="T75" t="str">
        <f>VLOOKUP(Tabla1[[#This Row],[RutCP]],Tabla13[[#All],[rut]:[estado_licencia]],2,0)</f>
        <v>Komatsu Chile S.A</v>
      </c>
      <c r="X75" t="s">
        <v>87</v>
      </c>
      <c r="Y75" t="str">
        <f>VLOOKUP(Tabla1[[#This Row],[RutCS]],Tabla13[[#All],[rut]:[estado_licencia]],3,0)</f>
        <v>Carlos Antonio Gonzalez Carrasco</v>
      </c>
      <c r="Z75" t="str">
        <f>VLOOKUP(Tabla1[[#This Row],[RutCS]],Tabla13[[#All],[rut]:[estado_licencia]],2,0)</f>
        <v>Carlos Antonio Gonzalez Carrasco</v>
      </c>
      <c r="AD75" s="4">
        <v>43837</v>
      </c>
      <c r="AE75" s="14" t="s">
        <v>45</v>
      </c>
      <c r="AF75" s="4" t="s">
        <v>46</v>
      </c>
      <c r="AG75" s="14" t="s">
        <v>47</v>
      </c>
      <c r="AH75" t="s">
        <v>48</v>
      </c>
      <c r="AI75" t="s">
        <v>49</v>
      </c>
    </row>
    <row r="76" spans="1:35" x14ac:dyDescent="0.25">
      <c r="A76" s="12"/>
      <c r="B76" s="36" t="s">
        <v>15901</v>
      </c>
      <c r="C76" t="s">
        <v>35</v>
      </c>
      <c r="D76" t="s">
        <v>35</v>
      </c>
      <c r="E76" t="s">
        <v>36</v>
      </c>
      <c r="F76" t="s">
        <v>37</v>
      </c>
      <c r="G76" s="13" t="s">
        <v>38</v>
      </c>
      <c r="H76" t="s">
        <v>39</v>
      </c>
      <c r="I76" t="s">
        <v>40</v>
      </c>
      <c r="J76" s="13">
        <v>25000</v>
      </c>
      <c r="K76" s="13">
        <v>0</v>
      </c>
      <c r="L76" s="13">
        <f>+Tabla1[[#This Row],[MontoNeto]]*Tabla1[[#This Row],[PorcentajeImpuesto]]</f>
        <v>0</v>
      </c>
      <c r="M76" s="13">
        <v>0</v>
      </c>
      <c r="N76" s="13">
        <f>+Tabla1[[#This Row],[MontoNeto]]+Tabla1[[#This Row],[ValorImpuesto]]+Tabla1[[#This Row],[MontoExento]]</f>
        <v>25000</v>
      </c>
      <c r="O76" t="s">
        <v>41</v>
      </c>
      <c r="P76" t="s">
        <v>42</v>
      </c>
      <c r="Q76" t="s">
        <v>42</v>
      </c>
      <c r="R76" t="s">
        <v>86</v>
      </c>
      <c r="S76" t="str">
        <f>VLOOKUP(Tabla1[[#This Row],[RutCP]],Tabla13[[#All],[rut]:[estado_licencia]],3,0)</f>
        <v xml:space="preserve">Komatsu Chile </v>
      </c>
      <c r="T76" t="str">
        <f>VLOOKUP(Tabla1[[#This Row],[RutCP]],Tabla13[[#All],[rut]:[estado_licencia]],2,0)</f>
        <v>Komatsu Chile S.A</v>
      </c>
      <c r="X76" t="s">
        <v>88</v>
      </c>
      <c r="Y76" t="str">
        <f>VLOOKUP(Tabla1[[#This Row],[RutCS]],Tabla13[[#All],[rut]:[estado_licencia]],3,0)</f>
        <v>Gabriel Jesus Molina Maureira</v>
      </c>
      <c r="Z76" t="str">
        <f>VLOOKUP(Tabla1[[#This Row],[RutCS]],Tabla13[[#All],[rut]:[estado_licencia]],2,0)</f>
        <v>Gabriel Jesus Molina Maureira</v>
      </c>
      <c r="AD76" s="4">
        <v>43837</v>
      </c>
      <c r="AE76" s="14" t="s">
        <v>45</v>
      </c>
      <c r="AF76" s="4" t="s">
        <v>46</v>
      </c>
      <c r="AG76" s="14" t="s">
        <v>47</v>
      </c>
      <c r="AH76" t="s">
        <v>48</v>
      </c>
      <c r="AI76" t="s">
        <v>49</v>
      </c>
    </row>
    <row r="77" spans="1:35" x14ac:dyDescent="0.25">
      <c r="A77" s="12"/>
      <c r="B77" s="36" t="s">
        <v>15901</v>
      </c>
      <c r="C77" t="s">
        <v>35</v>
      </c>
      <c r="D77" t="s">
        <v>35</v>
      </c>
      <c r="E77" t="s">
        <v>36</v>
      </c>
      <c r="F77" t="s">
        <v>37</v>
      </c>
      <c r="G77" s="13" t="s">
        <v>38</v>
      </c>
      <c r="H77" t="s">
        <v>39</v>
      </c>
      <c r="I77" t="s">
        <v>40</v>
      </c>
      <c r="J77" s="13">
        <v>25000</v>
      </c>
      <c r="K77" s="13">
        <v>0</v>
      </c>
      <c r="L77" s="13">
        <f>+Tabla1[[#This Row],[MontoNeto]]*Tabla1[[#This Row],[PorcentajeImpuesto]]</f>
        <v>0</v>
      </c>
      <c r="M77" s="13">
        <v>0</v>
      </c>
      <c r="N77" s="13">
        <f>+Tabla1[[#This Row],[MontoNeto]]+Tabla1[[#This Row],[ValorImpuesto]]+Tabla1[[#This Row],[MontoExento]]</f>
        <v>25000</v>
      </c>
      <c r="O77" t="s">
        <v>41</v>
      </c>
      <c r="P77" t="s">
        <v>42</v>
      </c>
      <c r="Q77" t="s">
        <v>42</v>
      </c>
      <c r="R77" t="s">
        <v>70</v>
      </c>
      <c r="S77" t="str">
        <f>VLOOKUP(Tabla1[[#This Row],[RutCP]],Tabla13[[#All],[rut]:[estado_licencia]],3,0)</f>
        <v>Sgc</v>
      </c>
      <c r="T77" t="str">
        <f>VLOOKUP(Tabla1[[#This Row],[RutCP]],Tabla13[[#All],[rut]:[estado_licencia]],2,0)</f>
        <v>Sebastian Gallardo Contrera Transportes Eirl</v>
      </c>
      <c r="X77" t="s">
        <v>89</v>
      </c>
      <c r="Y77" t="str">
        <f>VLOOKUP(Tabla1[[#This Row],[RutCS]],Tabla13[[#All],[rut]:[estado_licencia]],3,0)</f>
        <v>Juan Antonio Acosta Astorga</v>
      </c>
      <c r="Z77" t="str">
        <f>VLOOKUP(Tabla1[[#This Row],[RutCS]],Tabla13[[#All],[rut]:[estado_licencia]],2,0)</f>
        <v>Juan Antonio Acosta Astorga</v>
      </c>
      <c r="AD77" s="4">
        <v>43837</v>
      </c>
      <c r="AE77" s="14" t="s">
        <v>45</v>
      </c>
      <c r="AF77" s="4" t="s">
        <v>46</v>
      </c>
      <c r="AG77" s="14" t="s">
        <v>47</v>
      </c>
      <c r="AH77" t="s">
        <v>48</v>
      </c>
      <c r="AI77" t="s">
        <v>49</v>
      </c>
    </row>
    <row r="78" spans="1:35" s="16" customFormat="1" x14ac:dyDescent="0.25">
      <c r="A78" s="12"/>
      <c r="B78" s="36" t="s">
        <v>15901</v>
      </c>
      <c r="C78" t="s">
        <v>35</v>
      </c>
      <c r="D78" t="s">
        <v>35</v>
      </c>
      <c r="E78" t="s">
        <v>36</v>
      </c>
      <c r="F78" t="s">
        <v>37</v>
      </c>
      <c r="G78" s="13" t="s">
        <v>38</v>
      </c>
      <c r="H78" t="s">
        <v>39</v>
      </c>
      <c r="I78" t="s">
        <v>40</v>
      </c>
      <c r="J78" s="13">
        <v>25000</v>
      </c>
      <c r="K78" s="13">
        <v>0</v>
      </c>
      <c r="L78" s="13">
        <f>+Tabla1[[#This Row],[MontoNeto]]*Tabla1[[#This Row],[PorcentajeImpuesto]]</f>
        <v>0</v>
      </c>
      <c r="M78" s="13">
        <v>0</v>
      </c>
      <c r="N78" s="13">
        <f>+Tabla1[[#This Row],[MontoNeto]]+Tabla1[[#This Row],[ValorImpuesto]]+Tabla1[[#This Row],[MontoExento]]</f>
        <v>25000</v>
      </c>
      <c r="O78" t="s">
        <v>41</v>
      </c>
      <c r="P78" t="s">
        <v>42</v>
      </c>
      <c r="Q78" t="s">
        <v>42</v>
      </c>
      <c r="R78" t="s">
        <v>79</v>
      </c>
      <c r="S78" t="str">
        <f>VLOOKUP(Tabla1[[#This Row],[RutCP]],Tabla13[[#All],[rut]:[estado_licencia]],3,0)</f>
        <v xml:space="preserve">Andes Minerals </v>
      </c>
      <c r="T78" t="str">
        <f>VLOOKUP(Tabla1[[#This Row],[RutCP]],Tabla13[[#All],[rut]:[estado_licencia]],2,0)</f>
        <v>Andes Minerals Corp Spa</v>
      </c>
      <c r="U78"/>
      <c r="V78"/>
      <c r="W78"/>
      <c r="X78" t="s">
        <v>90</v>
      </c>
      <c r="Y78" t="str">
        <f>VLOOKUP(Tabla1[[#This Row],[RutCS]],Tabla13[[#All],[rut]:[estado_licencia]],3,0)</f>
        <v>Alexander Eduardo Valderrama Lazo</v>
      </c>
      <c r="Z78" t="str">
        <f>VLOOKUP(Tabla1[[#This Row],[RutCS]],Tabla13[[#All],[rut]:[estado_licencia]],2,0)</f>
        <v>Alexander Eduardo Valderrama Lazo</v>
      </c>
      <c r="AA78"/>
      <c r="AB78"/>
      <c r="AC78"/>
      <c r="AD78" s="4">
        <v>43837</v>
      </c>
      <c r="AE78" s="14" t="s">
        <v>45</v>
      </c>
      <c r="AF78" s="4" t="s">
        <v>46</v>
      </c>
      <c r="AG78" s="14" t="s">
        <v>47</v>
      </c>
      <c r="AH78" t="s">
        <v>48</v>
      </c>
      <c r="AI78" t="s">
        <v>49</v>
      </c>
    </row>
    <row r="79" spans="1:35" x14ac:dyDescent="0.25">
      <c r="A79" s="12"/>
      <c r="B79" s="36" t="s">
        <v>15901</v>
      </c>
      <c r="C79" t="s">
        <v>35</v>
      </c>
      <c r="D79" t="s">
        <v>35</v>
      </c>
      <c r="E79" t="s">
        <v>36</v>
      </c>
      <c r="F79" t="s">
        <v>37</v>
      </c>
      <c r="G79" s="13" t="s">
        <v>38</v>
      </c>
      <c r="H79" t="s">
        <v>188</v>
      </c>
      <c r="I79" t="s">
        <v>382</v>
      </c>
      <c r="J79" s="13">
        <v>30000</v>
      </c>
      <c r="K79" s="13">
        <v>0</v>
      </c>
      <c r="L79" s="13">
        <f>+Tabla1[[#This Row],[MontoNeto]]*Tabla1[[#This Row],[PorcentajeImpuesto]]</f>
        <v>0</v>
      </c>
      <c r="M79" s="13">
        <v>0</v>
      </c>
      <c r="N79" s="13">
        <f>+Tabla1[[#This Row],[MontoNeto]]+Tabla1[[#This Row],[ValorImpuesto]]+Tabla1[[#This Row],[MontoExento]]</f>
        <v>30000</v>
      </c>
      <c r="O79" t="s">
        <v>41</v>
      </c>
      <c r="P79" t="s">
        <v>42</v>
      </c>
      <c r="Q79" t="s">
        <v>42</v>
      </c>
      <c r="R79" t="s">
        <v>114</v>
      </c>
      <c r="S79" t="str">
        <f>VLOOKUP(Tabla1[[#This Row],[RutCP]],Tabla13[[#All],[rut]:[estado_licencia]],3,0)</f>
        <v>Besalco Mauro</v>
      </c>
      <c r="T79" t="str">
        <f>VLOOKUP(Tabla1[[#This Row],[RutCP]],Tabla13[[#All],[rut]:[estado_licencia]],2,0)</f>
        <v>Besalco Maquinarias S.A</v>
      </c>
      <c r="X79" t="s">
        <v>383</v>
      </c>
      <c r="Y79" t="str">
        <f>VLOOKUP(Tabla1[[#This Row],[RutCS]],Tabla13[[#All],[rut]:[estado_licencia]],3,0)</f>
        <v>Carlos Javier Castillo Castañeda</v>
      </c>
      <c r="Z79" t="str">
        <f>VLOOKUP(Tabla1[[#This Row],[RutCS]],Tabla13[[#All],[rut]:[estado_licencia]],2,0)</f>
        <v>Carlos Javier Castillo Castañeda</v>
      </c>
      <c r="AD79" s="4">
        <v>43837</v>
      </c>
      <c r="AE79" s="14" t="s">
        <v>45</v>
      </c>
      <c r="AF79" s="4">
        <v>43837</v>
      </c>
      <c r="AG79" s="14" t="s">
        <v>47</v>
      </c>
      <c r="AH79" t="s">
        <v>48</v>
      </c>
      <c r="AI79" t="s">
        <v>49</v>
      </c>
    </row>
    <row r="80" spans="1:35" x14ac:dyDescent="0.25">
      <c r="A80" s="12"/>
      <c r="B80" s="36" t="s">
        <v>15901</v>
      </c>
      <c r="C80" t="s">
        <v>35</v>
      </c>
      <c r="D80" t="s">
        <v>35</v>
      </c>
      <c r="E80" t="s">
        <v>36</v>
      </c>
      <c r="F80" t="s">
        <v>37</v>
      </c>
      <c r="G80" s="13" t="s">
        <v>38</v>
      </c>
      <c r="H80" t="s">
        <v>188</v>
      </c>
      <c r="I80" t="s">
        <v>382</v>
      </c>
      <c r="J80" s="13">
        <v>30000</v>
      </c>
      <c r="K80" s="13">
        <v>0</v>
      </c>
      <c r="L80" s="13">
        <f>+Tabla1[[#This Row],[MontoNeto]]*Tabla1[[#This Row],[PorcentajeImpuesto]]</f>
        <v>0</v>
      </c>
      <c r="M80" s="13">
        <v>0</v>
      </c>
      <c r="N80" s="13">
        <f>+Tabla1[[#This Row],[MontoNeto]]+Tabla1[[#This Row],[ValorImpuesto]]+Tabla1[[#This Row],[MontoExento]]</f>
        <v>30000</v>
      </c>
      <c r="O80" t="s">
        <v>41</v>
      </c>
      <c r="P80" t="s">
        <v>42</v>
      </c>
      <c r="Q80" t="s">
        <v>42</v>
      </c>
      <c r="R80" t="s">
        <v>114</v>
      </c>
      <c r="S80" t="str">
        <f>VLOOKUP(Tabla1[[#This Row],[RutCP]],Tabla13[[#All],[rut]:[estado_licencia]],3,0)</f>
        <v>Besalco Mauro</v>
      </c>
      <c r="T80" t="str">
        <f>VLOOKUP(Tabla1[[#This Row],[RutCP]],Tabla13[[#All],[rut]:[estado_licencia]],2,0)</f>
        <v>Besalco Maquinarias S.A</v>
      </c>
      <c r="X80" t="s">
        <v>384</v>
      </c>
      <c r="Y80" t="str">
        <f>VLOOKUP(Tabla1[[#This Row],[RutCS]],Tabla13[[#All],[rut]:[estado_licencia]],3,0)</f>
        <v>Juan Pablo Ugalde Morales</v>
      </c>
      <c r="Z80" t="str">
        <f>VLOOKUP(Tabla1[[#This Row],[RutCS]],Tabla13[[#All],[rut]:[estado_licencia]],2,0)</f>
        <v>Juan Pablo Ugalde Morales</v>
      </c>
      <c r="AD80" s="4">
        <v>43837</v>
      </c>
      <c r="AE80" s="14" t="s">
        <v>45</v>
      </c>
      <c r="AF80" s="4">
        <v>43837</v>
      </c>
      <c r="AG80" s="14" t="s">
        <v>47</v>
      </c>
      <c r="AH80" t="s">
        <v>48</v>
      </c>
      <c r="AI80" t="s">
        <v>49</v>
      </c>
    </row>
    <row r="81" spans="1:35" x14ac:dyDescent="0.25">
      <c r="A81" s="12"/>
      <c r="B81" s="36" t="s">
        <v>15901</v>
      </c>
      <c r="C81" t="s">
        <v>35</v>
      </c>
      <c r="D81" t="s">
        <v>35</v>
      </c>
      <c r="E81" t="s">
        <v>36</v>
      </c>
      <c r="F81" t="s">
        <v>37</v>
      </c>
      <c r="G81" s="13" t="s">
        <v>38</v>
      </c>
      <c r="H81" t="s">
        <v>188</v>
      </c>
      <c r="I81" t="s">
        <v>382</v>
      </c>
      <c r="J81" s="13">
        <v>30000</v>
      </c>
      <c r="K81" s="13">
        <v>0</v>
      </c>
      <c r="L81" s="13">
        <f>+Tabla1[[#This Row],[MontoNeto]]*Tabla1[[#This Row],[PorcentajeImpuesto]]</f>
        <v>0</v>
      </c>
      <c r="M81" s="13">
        <v>0</v>
      </c>
      <c r="N81" s="13">
        <f>+Tabla1[[#This Row],[MontoNeto]]+Tabla1[[#This Row],[ValorImpuesto]]+Tabla1[[#This Row],[MontoExento]]</f>
        <v>30000</v>
      </c>
      <c r="O81" t="s">
        <v>41</v>
      </c>
      <c r="P81" t="s">
        <v>42</v>
      </c>
      <c r="Q81" t="s">
        <v>42</v>
      </c>
      <c r="R81" t="s">
        <v>114</v>
      </c>
      <c r="S81" t="str">
        <f>VLOOKUP(Tabla1[[#This Row],[RutCP]],Tabla13[[#All],[rut]:[estado_licencia]],3,0)</f>
        <v>Besalco Mauro</v>
      </c>
      <c r="T81" t="str">
        <f>VLOOKUP(Tabla1[[#This Row],[RutCP]],Tabla13[[#All],[rut]:[estado_licencia]],2,0)</f>
        <v>Besalco Maquinarias S.A</v>
      </c>
      <c r="X81" t="s">
        <v>385</v>
      </c>
      <c r="Y81" t="str">
        <f>VLOOKUP(Tabla1[[#This Row],[RutCS]],Tabla13[[#All],[rut]:[estado_licencia]],3,0)</f>
        <v>Enzo Patricio Oyarce Cortes</v>
      </c>
      <c r="Z81" t="str">
        <f>VLOOKUP(Tabla1[[#This Row],[RutCS]],Tabla13[[#All],[rut]:[estado_licencia]],2,0)</f>
        <v>Enzo Patricio Oyarce Cortes</v>
      </c>
      <c r="AD81" s="4">
        <v>43837</v>
      </c>
      <c r="AE81" s="14" t="s">
        <v>45</v>
      </c>
      <c r="AF81" s="4">
        <v>43837</v>
      </c>
      <c r="AG81" s="14" t="s">
        <v>47</v>
      </c>
      <c r="AH81" t="s">
        <v>48</v>
      </c>
      <c r="AI81" t="s">
        <v>49</v>
      </c>
    </row>
    <row r="82" spans="1:35" x14ac:dyDescent="0.25">
      <c r="A82" s="12"/>
      <c r="B82" s="36" t="s">
        <v>15901</v>
      </c>
      <c r="C82" t="s">
        <v>35</v>
      </c>
      <c r="D82" t="s">
        <v>35</v>
      </c>
      <c r="E82" t="s">
        <v>36</v>
      </c>
      <c r="F82" t="s">
        <v>37</v>
      </c>
      <c r="G82" s="13" t="s">
        <v>38</v>
      </c>
      <c r="H82" t="s">
        <v>188</v>
      </c>
      <c r="I82" t="s">
        <v>382</v>
      </c>
      <c r="J82" s="13">
        <v>30000</v>
      </c>
      <c r="K82" s="13">
        <v>0</v>
      </c>
      <c r="L82" s="13">
        <f>+Tabla1[[#This Row],[MontoNeto]]*Tabla1[[#This Row],[PorcentajeImpuesto]]</f>
        <v>0</v>
      </c>
      <c r="M82" s="13">
        <v>0</v>
      </c>
      <c r="N82" s="13">
        <f>+Tabla1[[#This Row],[MontoNeto]]+Tabla1[[#This Row],[ValorImpuesto]]+Tabla1[[#This Row],[MontoExento]]</f>
        <v>30000</v>
      </c>
      <c r="O82" t="s">
        <v>41</v>
      </c>
      <c r="P82" t="s">
        <v>42</v>
      </c>
      <c r="Q82" t="s">
        <v>42</v>
      </c>
      <c r="R82" t="s">
        <v>114</v>
      </c>
      <c r="S82" t="str">
        <f>VLOOKUP(Tabla1[[#This Row],[RutCP]],Tabla13[[#All],[rut]:[estado_licencia]],3,0)</f>
        <v>Besalco Mauro</v>
      </c>
      <c r="T82" t="str">
        <f>VLOOKUP(Tabla1[[#This Row],[RutCP]],Tabla13[[#All],[rut]:[estado_licencia]],2,0)</f>
        <v>Besalco Maquinarias S.A</v>
      </c>
      <c r="X82" t="s">
        <v>386</v>
      </c>
      <c r="Y82" t="str">
        <f>VLOOKUP(Tabla1[[#This Row],[RutCS]],Tabla13[[#All],[rut]:[estado_licencia]],3,0)</f>
        <v>Jorge Manuel Malebran Cisternas</v>
      </c>
      <c r="Z82" t="str">
        <f>VLOOKUP(Tabla1[[#This Row],[RutCS]],Tabla13[[#All],[rut]:[estado_licencia]],2,0)</f>
        <v>Jorge Manuel Malebran Cisternas</v>
      </c>
      <c r="AD82" s="4">
        <v>43837</v>
      </c>
      <c r="AE82" s="14" t="s">
        <v>45</v>
      </c>
      <c r="AF82" s="4">
        <v>43837</v>
      </c>
      <c r="AG82" s="14" t="s">
        <v>47</v>
      </c>
      <c r="AH82" t="s">
        <v>48</v>
      </c>
      <c r="AI82" t="s">
        <v>49</v>
      </c>
    </row>
    <row r="83" spans="1:35" x14ac:dyDescent="0.25">
      <c r="A83" s="12"/>
      <c r="B83" s="36" t="s">
        <v>15901</v>
      </c>
      <c r="C83" t="s">
        <v>35</v>
      </c>
      <c r="D83" t="s">
        <v>35</v>
      </c>
      <c r="E83" t="s">
        <v>36</v>
      </c>
      <c r="F83" t="s">
        <v>37</v>
      </c>
      <c r="G83" s="13" t="s">
        <v>38</v>
      </c>
      <c r="H83" t="s">
        <v>39</v>
      </c>
      <c r="I83" t="s">
        <v>417</v>
      </c>
      <c r="J83" s="13">
        <v>25000</v>
      </c>
      <c r="K83" s="13">
        <v>0</v>
      </c>
      <c r="L83" s="13">
        <f>+Tabla1[[#This Row],[MontoNeto]]*Tabla1[[#This Row],[PorcentajeImpuesto]]</f>
        <v>0</v>
      </c>
      <c r="M83" s="13">
        <v>0</v>
      </c>
      <c r="N83" s="13">
        <f>+Tabla1[[#This Row],[MontoNeto]]+Tabla1[[#This Row],[ValorImpuesto]]+Tabla1[[#This Row],[MontoExento]]</f>
        <v>25000</v>
      </c>
      <c r="O83" t="s">
        <v>41</v>
      </c>
      <c r="P83" t="s">
        <v>42</v>
      </c>
      <c r="Q83" t="s">
        <v>42</v>
      </c>
      <c r="R83" t="s">
        <v>461</v>
      </c>
      <c r="S83" t="str">
        <f>VLOOKUP(Tabla1[[#This Row],[RutCP]],Tabla13[[#All],[rut]:[estado_licencia]],3,0)</f>
        <v>Icafal</v>
      </c>
      <c r="T83" t="str">
        <f>VLOOKUP(Tabla1[[#This Row],[RutCP]],Tabla13[[#All],[rut]:[estado_licencia]],2,0)</f>
        <v>Constructora Icafal Sicomaq Ltda</v>
      </c>
      <c r="X83" t="s">
        <v>462</v>
      </c>
      <c r="Y83" t="str">
        <f>VLOOKUP(Tabla1[[#This Row],[RutCS]],Tabla13[[#All],[rut]:[estado_licencia]],3,0)</f>
        <v>Leonel Osvaldo Tamayo Venegas</v>
      </c>
      <c r="Z83" t="str">
        <f>VLOOKUP(Tabla1[[#This Row],[RutCS]],Tabla13[[#All],[rut]:[estado_licencia]],2,0)</f>
        <v>Leonel Osvaldo Tamayo Venegas</v>
      </c>
      <c r="AD83" s="4">
        <v>43837</v>
      </c>
      <c r="AE83" s="14" t="s">
        <v>45</v>
      </c>
      <c r="AF83" s="4">
        <v>43837</v>
      </c>
      <c r="AG83" s="14" t="s">
        <v>47</v>
      </c>
      <c r="AH83" t="s">
        <v>48</v>
      </c>
      <c r="AI83" t="s">
        <v>49</v>
      </c>
    </row>
    <row r="84" spans="1:35" x14ac:dyDescent="0.25">
      <c r="A84" s="12"/>
      <c r="B84" s="36" t="s">
        <v>15901</v>
      </c>
      <c r="C84" t="s">
        <v>35</v>
      </c>
      <c r="D84" t="s">
        <v>35</v>
      </c>
      <c r="E84" t="s">
        <v>36</v>
      </c>
      <c r="F84" t="s">
        <v>37</v>
      </c>
      <c r="G84" s="13" t="s">
        <v>38</v>
      </c>
      <c r="H84" t="s">
        <v>39</v>
      </c>
      <c r="I84" t="s">
        <v>417</v>
      </c>
      <c r="J84" s="13">
        <v>25000</v>
      </c>
      <c r="K84" s="13">
        <v>0</v>
      </c>
      <c r="L84" s="13">
        <f>+Tabla1[[#This Row],[MontoNeto]]*Tabla1[[#This Row],[PorcentajeImpuesto]]</f>
        <v>0</v>
      </c>
      <c r="M84" s="13">
        <v>0</v>
      </c>
      <c r="N84" s="13">
        <f>+Tabla1[[#This Row],[MontoNeto]]+Tabla1[[#This Row],[ValorImpuesto]]+Tabla1[[#This Row],[MontoExento]]</f>
        <v>25000</v>
      </c>
      <c r="O84" t="s">
        <v>41</v>
      </c>
      <c r="P84" t="s">
        <v>42</v>
      </c>
      <c r="Q84" t="s">
        <v>42</v>
      </c>
      <c r="R84" t="s">
        <v>461</v>
      </c>
      <c r="S84" t="str">
        <f>VLOOKUP(Tabla1[[#This Row],[RutCP]],Tabla13[[#All],[rut]:[estado_licencia]],3,0)</f>
        <v>Icafal</v>
      </c>
      <c r="T84" t="str">
        <f>VLOOKUP(Tabla1[[#This Row],[RutCP]],Tabla13[[#All],[rut]:[estado_licencia]],2,0)</f>
        <v>Constructora Icafal Sicomaq Ltda</v>
      </c>
      <c r="X84" t="s">
        <v>463</v>
      </c>
      <c r="Y84" t="str">
        <f>VLOOKUP(Tabla1[[#This Row],[RutCS]],Tabla13[[#All],[rut]:[estado_licencia]],3,0)</f>
        <v>Marcial Andres Rubilar Guerrero</v>
      </c>
      <c r="Z84" t="str">
        <f>VLOOKUP(Tabla1[[#This Row],[RutCS]],Tabla13[[#All],[rut]:[estado_licencia]],2,0)</f>
        <v>Marcial Andres Rubilar Guerrero</v>
      </c>
      <c r="AD84" s="4">
        <v>43837</v>
      </c>
      <c r="AE84" s="14" t="s">
        <v>45</v>
      </c>
      <c r="AF84" s="4">
        <v>43837</v>
      </c>
      <c r="AG84" s="14" t="s">
        <v>47</v>
      </c>
      <c r="AH84" t="s">
        <v>48</v>
      </c>
      <c r="AI84" t="s">
        <v>49</v>
      </c>
    </row>
    <row r="85" spans="1:35" x14ac:dyDescent="0.25">
      <c r="A85" s="12"/>
      <c r="B85" s="36" t="s">
        <v>15901</v>
      </c>
      <c r="C85" t="s">
        <v>35</v>
      </c>
      <c r="D85" t="s">
        <v>35</v>
      </c>
      <c r="E85" t="s">
        <v>36</v>
      </c>
      <c r="F85" t="s">
        <v>37</v>
      </c>
      <c r="G85" s="13" t="s">
        <v>38</v>
      </c>
      <c r="H85" t="s">
        <v>39</v>
      </c>
      <c r="I85" t="s">
        <v>417</v>
      </c>
      <c r="J85" s="13">
        <v>25000</v>
      </c>
      <c r="K85" s="13">
        <v>0</v>
      </c>
      <c r="L85" s="13">
        <f>+Tabla1[[#This Row],[MontoNeto]]*Tabla1[[#This Row],[PorcentajeImpuesto]]</f>
        <v>0</v>
      </c>
      <c r="M85" s="13">
        <v>0</v>
      </c>
      <c r="N85" s="13">
        <f>+Tabla1[[#This Row],[MontoNeto]]+Tabla1[[#This Row],[ValorImpuesto]]+Tabla1[[#This Row],[MontoExento]]</f>
        <v>25000</v>
      </c>
      <c r="O85" t="s">
        <v>41</v>
      </c>
      <c r="P85" t="s">
        <v>42</v>
      </c>
      <c r="Q85" t="s">
        <v>42</v>
      </c>
      <c r="R85" t="s">
        <v>364</v>
      </c>
      <c r="S85" t="str">
        <f>VLOOKUP(Tabla1[[#This Row],[RutCP]],Tabla13[[#All],[rut]:[estado_licencia]],3,0)</f>
        <v>Incolur Drenes</v>
      </c>
      <c r="T85" t="str">
        <f>VLOOKUP(Tabla1[[#This Row],[RutCP]],Tabla13[[#All],[rut]:[estado_licencia]],2,0)</f>
        <v>Ingenieria Y Construcciones Incolur Sa</v>
      </c>
      <c r="X85" t="s">
        <v>464</v>
      </c>
      <c r="Y85" t="str">
        <f>VLOOKUP(Tabla1[[#This Row],[RutCS]],Tabla13[[#All],[rut]:[estado_licencia]],3,0)</f>
        <v>Jose Luis Muñoz Ramirez</v>
      </c>
      <c r="Z85" t="str">
        <f>VLOOKUP(Tabla1[[#This Row],[RutCS]],Tabla13[[#All],[rut]:[estado_licencia]],2,0)</f>
        <v>Jose Luis Muñoz Ramirez</v>
      </c>
      <c r="AD85" s="4">
        <v>43837</v>
      </c>
      <c r="AE85" s="14" t="s">
        <v>45</v>
      </c>
      <c r="AF85" s="4">
        <v>43837</v>
      </c>
      <c r="AG85" s="14" t="s">
        <v>47</v>
      </c>
      <c r="AH85" t="s">
        <v>48</v>
      </c>
      <c r="AI85" t="s">
        <v>49</v>
      </c>
    </row>
    <row r="86" spans="1:35" x14ac:dyDescent="0.25">
      <c r="A86" s="12"/>
      <c r="B86" s="36" t="s">
        <v>15901</v>
      </c>
      <c r="C86" t="s">
        <v>35</v>
      </c>
      <c r="D86" t="s">
        <v>35</v>
      </c>
      <c r="E86" t="s">
        <v>36</v>
      </c>
      <c r="F86" t="s">
        <v>37</v>
      </c>
      <c r="G86" s="13" t="s">
        <v>38</v>
      </c>
      <c r="H86" t="s">
        <v>39</v>
      </c>
      <c r="I86" t="s">
        <v>417</v>
      </c>
      <c r="J86" s="13">
        <v>25000</v>
      </c>
      <c r="K86" s="13">
        <v>0</v>
      </c>
      <c r="L86" s="13">
        <f>+Tabla1[[#This Row],[MontoNeto]]*Tabla1[[#This Row],[PorcentajeImpuesto]]</f>
        <v>0</v>
      </c>
      <c r="M86" s="13">
        <v>0</v>
      </c>
      <c r="N86" s="13">
        <f>+Tabla1[[#This Row],[MontoNeto]]+Tabla1[[#This Row],[ValorImpuesto]]+Tabla1[[#This Row],[MontoExento]]</f>
        <v>25000</v>
      </c>
      <c r="O86" t="s">
        <v>41</v>
      </c>
      <c r="P86" t="s">
        <v>42</v>
      </c>
      <c r="Q86" t="s">
        <v>42</v>
      </c>
      <c r="R86" t="s">
        <v>364</v>
      </c>
      <c r="S86" t="str">
        <f>VLOOKUP(Tabla1[[#This Row],[RutCP]],Tabla13[[#All],[rut]:[estado_licencia]],3,0)</f>
        <v>Incolur Drenes</v>
      </c>
      <c r="T86" t="str">
        <f>VLOOKUP(Tabla1[[#This Row],[RutCP]],Tabla13[[#All],[rut]:[estado_licencia]],2,0)</f>
        <v>Ingenieria Y Construcciones Incolur Sa</v>
      </c>
      <c r="X86" t="s">
        <v>465</v>
      </c>
      <c r="Y86" t="str">
        <f>VLOOKUP(Tabla1[[#This Row],[RutCS]],Tabla13[[#All],[rut]:[estado_licencia]],3,0)</f>
        <v>Manuel Jose Vasquez Carrasco</v>
      </c>
      <c r="Z86" t="str">
        <f>VLOOKUP(Tabla1[[#This Row],[RutCS]],Tabla13[[#All],[rut]:[estado_licencia]],2,0)</f>
        <v>Manuel Jose Vasquez Carrasco</v>
      </c>
      <c r="AD86" s="4">
        <v>43837</v>
      </c>
      <c r="AE86" s="14" t="s">
        <v>45</v>
      </c>
      <c r="AF86" s="4">
        <v>43837</v>
      </c>
      <c r="AG86" s="14" t="s">
        <v>47</v>
      </c>
      <c r="AH86" t="s">
        <v>48</v>
      </c>
      <c r="AI86" t="s">
        <v>49</v>
      </c>
    </row>
    <row r="87" spans="1:35" x14ac:dyDescent="0.25">
      <c r="A87" s="12"/>
      <c r="B87" s="36" t="s">
        <v>15901</v>
      </c>
      <c r="C87" t="s">
        <v>35</v>
      </c>
      <c r="D87" t="s">
        <v>35</v>
      </c>
      <c r="E87" t="s">
        <v>36</v>
      </c>
      <c r="F87" t="s">
        <v>37</v>
      </c>
      <c r="G87" s="13" t="s">
        <v>38</v>
      </c>
      <c r="H87" t="s">
        <v>39</v>
      </c>
      <c r="I87" t="s">
        <v>417</v>
      </c>
      <c r="J87" s="13">
        <v>25000</v>
      </c>
      <c r="K87" s="13">
        <v>0</v>
      </c>
      <c r="L87" s="13">
        <f>+Tabla1[[#This Row],[MontoNeto]]*Tabla1[[#This Row],[PorcentajeImpuesto]]</f>
        <v>0</v>
      </c>
      <c r="M87" s="13">
        <v>0</v>
      </c>
      <c r="N87" s="13">
        <f>+Tabla1[[#This Row],[MontoNeto]]+Tabla1[[#This Row],[ValorImpuesto]]+Tabla1[[#This Row],[MontoExento]]</f>
        <v>25000</v>
      </c>
      <c r="O87" t="s">
        <v>41</v>
      </c>
      <c r="P87" t="s">
        <v>42</v>
      </c>
      <c r="Q87" t="s">
        <v>42</v>
      </c>
      <c r="R87" t="s">
        <v>466</v>
      </c>
      <c r="S87" t="str">
        <f>VLOOKUP(Tabla1[[#This Row],[RutCP]],Tabla13[[#All],[rut]:[estado_licencia]],3,0)</f>
        <v>Fyc</v>
      </c>
      <c r="T87" t="str">
        <f>VLOOKUP(Tabla1[[#This Row],[RutCP]],Tabla13[[#All],[rut]:[estado_licencia]],2,0)</f>
        <v>Empresa Individual De Responsabilidad Limitada Jose Ignacio Castillo</v>
      </c>
      <c r="X87" t="s">
        <v>467</v>
      </c>
      <c r="Y87" t="str">
        <f>VLOOKUP(Tabla1[[#This Row],[RutCS]],Tabla13[[#All],[rut]:[estado_licencia]],3,0)</f>
        <v>Johnny Andres Carmona  Calderon</v>
      </c>
      <c r="Z87" t="str">
        <f>VLOOKUP(Tabla1[[#This Row],[RutCS]],Tabla13[[#All],[rut]:[estado_licencia]],2,0)</f>
        <v>Johnny Andres Carmona  Calderon</v>
      </c>
      <c r="AD87" s="4">
        <v>43837</v>
      </c>
      <c r="AE87" s="14" t="s">
        <v>45</v>
      </c>
      <c r="AF87" s="4">
        <v>43837</v>
      </c>
      <c r="AG87" s="14" t="s">
        <v>47</v>
      </c>
      <c r="AH87" t="s">
        <v>48</v>
      </c>
      <c r="AI87" t="s">
        <v>49</v>
      </c>
    </row>
    <row r="88" spans="1:35" x14ac:dyDescent="0.25">
      <c r="A88" s="12"/>
      <c r="B88" s="36" t="s">
        <v>15901</v>
      </c>
      <c r="C88" s="16" t="s">
        <v>35</v>
      </c>
      <c r="D88" s="16" t="s">
        <v>35</v>
      </c>
      <c r="E88" s="16" t="s">
        <v>36</v>
      </c>
      <c r="F88" s="16" t="s">
        <v>37</v>
      </c>
      <c r="G88" s="17" t="s">
        <v>38</v>
      </c>
      <c r="H88" s="16" t="s">
        <v>39</v>
      </c>
      <c r="I88" s="16" t="s">
        <v>417</v>
      </c>
      <c r="J88" s="17">
        <v>25000</v>
      </c>
      <c r="K88" s="17">
        <v>0</v>
      </c>
      <c r="L88" s="17">
        <f>+Tabla1[[#This Row],[MontoNeto]]*Tabla1[[#This Row],[PorcentajeImpuesto]]</f>
        <v>0</v>
      </c>
      <c r="M88" s="3">
        <v>0</v>
      </c>
      <c r="N88" s="17">
        <f>+Tabla1[[#This Row],[MontoNeto]]+Tabla1[[#This Row],[ValorImpuesto]]+Tabla1[[#This Row],[MontoExento]]</f>
        <v>25000</v>
      </c>
      <c r="O88" t="s">
        <v>41</v>
      </c>
      <c r="P88" s="16" t="s">
        <v>42</v>
      </c>
      <c r="Q88" s="16" t="s">
        <v>42</v>
      </c>
      <c r="R88" s="17" t="e">
        <f>#N/A</f>
        <v>#N/A</v>
      </c>
      <c r="S88" s="16" t="e">
        <f>VLOOKUP(Tabla1[[#This Row],[RutCP]],Tabla13[[#All],[rut]:[estado_licencia]],3,0)</f>
        <v>#N/A</v>
      </c>
      <c r="T88" s="16" t="e">
        <f>VLOOKUP(Tabla1[[#This Row],[RutCP]],Tabla13[[#All],[rut]:[estado_licencia]],2,0)</f>
        <v>#N/A</v>
      </c>
      <c r="U88" s="16"/>
      <c r="V88" s="16"/>
      <c r="W88" s="16"/>
      <c r="X88" s="16" t="s">
        <v>468</v>
      </c>
      <c r="Y88" s="16" t="str">
        <f>VLOOKUP(Tabla1[[#This Row],[RutCS]],Tabla13[[#All],[rut]:[estado_licencia]],3,0)</f>
        <v>Victor Hugo Moraga Ordenes</v>
      </c>
      <c r="Z88" s="16" t="str">
        <f>VLOOKUP(Tabla1[[#This Row],[RutCS]],Tabla13[[#All],[rut]:[estado_licencia]],2,0)</f>
        <v>Victor Hugo Moraga Ordenes</v>
      </c>
      <c r="AA88" s="16"/>
      <c r="AB88" s="16"/>
      <c r="AC88" s="16"/>
      <c r="AD88" s="15">
        <v>43837</v>
      </c>
      <c r="AE88" s="3">
        <v>0.5</v>
      </c>
      <c r="AF88" s="15">
        <v>43837</v>
      </c>
      <c r="AG88" s="5">
        <v>0.54166666666666696</v>
      </c>
      <c r="AH88" s="16" t="s">
        <v>48</v>
      </c>
      <c r="AI88" s="16" t="s">
        <v>49</v>
      </c>
    </row>
    <row r="89" spans="1:35" x14ac:dyDescent="0.25">
      <c r="A89" s="12"/>
      <c r="B89" s="36" t="s">
        <v>15901</v>
      </c>
      <c r="C89" t="s">
        <v>35</v>
      </c>
      <c r="D89" t="s">
        <v>35</v>
      </c>
      <c r="E89" t="s">
        <v>36</v>
      </c>
      <c r="F89" t="s">
        <v>37</v>
      </c>
      <c r="G89" s="13" t="s">
        <v>38</v>
      </c>
      <c r="H89" t="s">
        <v>39</v>
      </c>
      <c r="I89" t="s">
        <v>417</v>
      </c>
      <c r="J89" s="13">
        <v>25000</v>
      </c>
      <c r="K89" s="13">
        <v>0</v>
      </c>
      <c r="L89" s="13">
        <f>+Tabla1[[#This Row],[MontoNeto]]*Tabla1[[#This Row],[PorcentajeImpuesto]]</f>
        <v>0</v>
      </c>
      <c r="M89" s="13">
        <v>0</v>
      </c>
      <c r="N89" s="13">
        <f>+Tabla1[[#This Row],[MontoNeto]]+Tabla1[[#This Row],[ValorImpuesto]]+Tabla1[[#This Row],[MontoExento]]</f>
        <v>25000</v>
      </c>
      <c r="O89" t="s">
        <v>41</v>
      </c>
      <c r="P89" t="s">
        <v>42</v>
      </c>
      <c r="Q89" t="s">
        <v>42</v>
      </c>
      <c r="R89" t="s">
        <v>436</v>
      </c>
      <c r="S89" t="str">
        <f>VLOOKUP(Tabla1[[#This Row],[RutCP]],Tabla13[[#All],[rut]:[estado_licencia]],3,0)</f>
        <v>Melon Hormigones S.A.</v>
      </c>
      <c r="T89" t="str">
        <f>VLOOKUP(Tabla1[[#This Row],[RutCP]],Tabla13[[#All],[rut]:[estado_licencia]],2,0)</f>
        <v>Melon Hormigones S.A.</v>
      </c>
      <c r="X89" t="s">
        <v>469</v>
      </c>
      <c r="Y89" t="str">
        <f>VLOOKUP(Tabla1[[#This Row],[RutCS]],Tabla13[[#All],[rut]:[estado_licencia]],3,0)</f>
        <v>Cesar Eduardo Guerra  Avalos</v>
      </c>
      <c r="Z89" t="str">
        <f>VLOOKUP(Tabla1[[#This Row],[RutCS]],Tabla13[[#All],[rut]:[estado_licencia]],2,0)</f>
        <v>Cesar Eduardo Guerra  Avalos</v>
      </c>
      <c r="AD89" s="4">
        <v>43837</v>
      </c>
      <c r="AE89" s="14" t="s">
        <v>45</v>
      </c>
      <c r="AF89" s="4">
        <v>43837</v>
      </c>
      <c r="AG89" s="14" t="s">
        <v>47</v>
      </c>
      <c r="AH89" t="s">
        <v>48</v>
      </c>
      <c r="AI89" t="s">
        <v>49</v>
      </c>
    </row>
    <row r="90" spans="1:35" x14ac:dyDescent="0.25">
      <c r="A90" s="12"/>
      <c r="B90" s="36" t="s">
        <v>15901</v>
      </c>
      <c r="C90" t="s">
        <v>35</v>
      </c>
      <c r="D90" t="s">
        <v>35</v>
      </c>
      <c r="E90" t="s">
        <v>36</v>
      </c>
      <c r="F90" t="s">
        <v>37</v>
      </c>
      <c r="G90" s="13" t="s">
        <v>38</v>
      </c>
      <c r="H90" t="s">
        <v>39</v>
      </c>
      <c r="I90" t="s">
        <v>417</v>
      </c>
      <c r="J90" s="13">
        <v>25000</v>
      </c>
      <c r="K90" s="13">
        <v>0</v>
      </c>
      <c r="L90" s="13">
        <f>+Tabla1[[#This Row],[MontoNeto]]*Tabla1[[#This Row],[PorcentajeImpuesto]]</f>
        <v>0</v>
      </c>
      <c r="M90" s="13">
        <v>0</v>
      </c>
      <c r="N90" s="13">
        <f>+Tabla1[[#This Row],[MontoNeto]]+Tabla1[[#This Row],[ValorImpuesto]]+Tabla1[[#This Row],[MontoExento]]</f>
        <v>25000</v>
      </c>
      <c r="O90" t="s">
        <v>41</v>
      </c>
      <c r="P90" t="s">
        <v>42</v>
      </c>
      <c r="Q90" t="s">
        <v>42</v>
      </c>
      <c r="R90" t="s">
        <v>364</v>
      </c>
      <c r="S90" t="str">
        <f>VLOOKUP(Tabla1[[#This Row],[RutCP]],Tabla13[[#All],[rut]:[estado_licencia]],3,0)</f>
        <v>Incolur Drenes</v>
      </c>
      <c r="T90" t="str">
        <f>VLOOKUP(Tabla1[[#This Row],[RutCP]],Tabla13[[#All],[rut]:[estado_licencia]],2,0)</f>
        <v>Ingenieria Y Construcciones Incolur Sa</v>
      </c>
      <c r="X90" t="s">
        <v>470</v>
      </c>
      <c r="Y90" t="str">
        <f>VLOOKUP(Tabla1[[#This Row],[RutCS]],Tabla13[[#All],[rut]:[estado_licencia]],3,0)</f>
        <v>Julio Rene Davila Gamonal</v>
      </c>
      <c r="Z90" t="str">
        <f>VLOOKUP(Tabla1[[#This Row],[RutCS]],Tabla13[[#All],[rut]:[estado_licencia]],2,0)</f>
        <v>Julio Rene Davila Gamonal</v>
      </c>
      <c r="AD90" s="4">
        <v>43837</v>
      </c>
      <c r="AE90" s="14" t="s">
        <v>45</v>
      </c>
      <c r="AF90" s="4">
        <v>43837</v>
      </c>
      <c r="AG90" s="14" t="s">
        <v>47</v>
      </c>
      <c r="AH90" t="s">
        <v>48</v>
      </c>
      <c r="AI90" t="s">
        <v>49</v>
      </c>
    </row>
    <row r="91" spans="1:35" x14ac:dyDescent="0.25">
      <c r="A91" s="12"/>
      <c r="B91" s="36" t="s">
        <v>15901</v>
      </c>
      <c r="C91" t="s">
        <v>35</v>
      </c>
      <c r="D91" t="s">
        <v>35</v>
      </c>
      <c r="E91" t="s">
        <v>36</v>
      </c>
      <c r="F91" t="s">
        <v>37</v>
      </c>
      <c r="G91" s="13" t="s">
        <v>38</v>
      </c>
      <c r="H91" t="s">
        <v>39</v>
      </c>
      <c r="I91" t="s">
        <v>417</v>
      </c>
      <c r="J91" s="13">
        <v>25000</v>
      </c>
      <c r="K91" s="13">
        <v>0</v>
      </c>
      <c r="L91" s="13">
        <f>+Tabla1[[#This Row],[MontoNeto]]*Tabla1[[#This Row],[PorcentajeImpuesto]]</f>
        <v>0</v>
      </c>
      <c r="M91" s="13">
        <v>0</v>
      </c>
      <c r="N91" s="13">
        <f>+Tabla1[[#This Row],[MontoNeto]]+Tabla1[[#This Row],[ValorImpuesto]]+Tabla1[[#This Row],[MontoExento]]</f>
        <v>25000</v>
      </c>
      <c r="O91" t="s">
        <v>41</v>
      </c>
      <c r="P91" t="s">
        <v>42</v>
      </c>
      <c r="Q91" t="s">
        <v>42</v>
      </c>
      <c r="R91" t="s">
        <v>66</v>
      </c>
      <c r="S91" t="str">
        <f>VLOOKUP(Tabla1[[#This Row],[RutCP]],Tabla13[[#All],[rut]:[estado_licencia]],3,0)</f>
        <v xml:space="preserve">Esm </v>
      </c>
      <c r="T91" t="str">
        <f>VLOOKUP(Tabla1[[#This Row],[RutCP]],Tabla13[[#All],[rut]:[estado_licencia]],2,0)</f>
        <v>Empresa De Soluciones Minerales ESM SPA</v>
      </c>
      <c r="X91" t="s">
        <v>471</v>
      </c>
      <c r="Y91" t="str">
        <f>VLOOKUP(Tabla1[[#This Row],[RutCS]],Tabla13[[#All],[rut]:[estado_licencia]],3,0)</f>
        <v>Jorge Fernando Mejias Inzulza</v>
      </c>
      <c r="Z91" t="str">
        <f>VLOOKUP(Tabla1[[#This Row],[RutCS]],Tabla13[[#All],[rut]:[estado_licencia]],2,0)</f>
        <v>Jorge Fernando Mejias Inzulza</v>
      </c>
      <c r="AD91" s="4">
        <v>43837</v>
      </c>
      <c r="AE91" s="14" t="s">
        <v>45</v>
      </c>
      <c r="AF91" s="4">
        <v>43837</v>
      </c>
      <c r="AG91" s="14" t="s">
        <v>47</v>
      </c>
      <c r="AH91" t="s">
        <v>48</v>
      </c>
      <c r="AI91" t="s">
        <v>49</v>
      </c>
    </row>
    <row r="92" spans="1:35" x14ac:dyDescent="0.25">
      <c r="A92" s="12"/>
      <c r="B92" s="36" t="s">
        <v>15901</v>
      </c>
      <c r="C92" s="16" t="s">
        <v>35</v>
      </c>
      <c r="D92" s="16" t="s">
        <v>35</v>
      </c>
      <c r="E92" s="16" t="s">
        <v>36</v>
      </c>
      <c r="F92" s="16" t="s">
        <v>37</v>
      </c>
      <c r="G92" s="17" t="s">
        <v>38</v>
      </c>
      <c r="H92" s="16" t="s">
        <v>39</v>
      </c>
      <c r="I92" s="16" t="s">
        <v>417</v>
      </c>
      <c r="J92" s="17">
        <v>25000</v>
      </c>
      <c r="K92" s="17">
        <v>0</v>
      </c>
      <c r="L92" s="17">
        <f>+Tabla1[[#This Row],[MontoNeto]]*Tabla1[[#This Row],[PorcentajeImpuesto]]</f>
        <v>0</v>
      </c>
      <c r="M92" s="3">
        <v>0</v>
      </c>
      <c r="N92" s="17">
        <f>+Tabla1[[#This Row],[MontoNeto]]+Tabla1[[#This Row],[ValorImpuesto]]+Tabla1[[#This Row],[MontoExento]]</f>
        <v>25000</v>
      </c>
      <c r="O92" t="s">
        <v>41</v>
      </c>
      <c r="P92" s="16" t="s">
        <v>42</v>
      </c>
      <c r="Q92" s="16" t="s">
        <v>42</v>
      </c>
      <c r="R92" s="17" t="e">
        <f>#N/A</f>
        <v>#N/A</v>
      </c>
      <c r="S92" s="16" t="e">
        <f>VLOOKUP(Tabla1[[#This Row],[RutCP]],Tabla13[[#All],[rut]:[estado_licencia]],3,0)</f>
        <v>#N/A</v>
      </c>
      <c r="T92" s="16" t="e">
        <f>VLOOKUP(Tabla1[[#This Row],[RutCP]],Tabla13[[#All],[rut]:[estado_licencia]],2,0)</f>
        <v>#N/A</v>
      </c>
      <c r="U92" s="16"/>
      <c r="V92" s="16"/>
      <c r="W92" s="16"/>
      <c r="X92" s="16" t="s">
        <v>472</v>
      </c>
      <c r="Y92" s="16" t="str">
        <f>VLOOKUP(Tabla1[[#This Row],[RutCS]],Tabla13[[#All],[rut]:[estado_licencia]],3,0)</f>
        <v>Cristian Rodrigo Oliva  Figueroa</v>
      </c>
      <c r="Z92" s="16" t="str">
        <f>VLOOKUP(Tabla1[[#This Row],[RutCS]],Tabla13[[#All],[rut]:[estado_licencia]],2,0)</f>
        <v>Cristian Rodrigo Oliva  Figueroa</v>
      </c>
      <c r="AA92" s="16"/>
      <c r="AB92" s="16"/>
      <c r="AC92" s="16"/>
      <c r="AD92" s="15">
        <v>43837</v>
      </c>
      <c r="AE92" s="3">
        <v>0.5</v>
      </c>
      <c r="AF92" s="15">
        <v>43837</v>
      </c>
      <c r="AG92" s="5">
        <v>0.54166666666666696</v>
      </c>
      <c r="AH92" s="16" t="s">
        <v>48</v>
      </c>
      <c r="AI92" s="16" t="s">
        <v>49</v>
      </c>
    </row>
    <row r="93" spans="1:35" x14ac:dyDescent="0.25">
      <c r="A93" s="12"/>
      <c r="B93" s="36" t="s">
        <v>15901</v>
      </c>
      <c r="C93" s="16" t="s">
        <v>35</v>
      </c>
      <c r="D93" s="16" t="s">
        <v>35</v>
      </c>
      <c r="E93" s="16" t="s">
        <v>36</v>
      </c>
      <c r="F93" s="16" t="s">
        <v>37</v>
      </c>
      <c r="G93" s="17" t="s">
        <v>38</v>
      </c>
      <c r="H93" s="16" t="s">
        <v>39</v>
      </c>
      <c r="I93" s="16" t="s">
        <v>417</v>
      </c>
      <c r="J93" s="17">
        <v>25000</v>
      </c>
      <c r="K93" s="17">
        <v>0</v>
      </c>
      <c r="L93" s="17">
        <f>+Tabla1[[#This Row],[MontoNeto]]*Tabla1[[#This Row],[PorcentajeImpuesto]]</f>
        <v>0</v>
      </c>
      <c r="M93" s="3">
        <v>0</v>
      </c>
      <c r="N93" s="17">
        <f>+Tabla1[[#This Row],[MontoNeto]]+Tabla1[[#This Row],[ValorImpuesto]]+Tabla1[[#This Row],[MontoExento]]</f>
        <v>25000</v>
      </c>
      <c r="O93" t="s">
        <v>41</v>
      </c>
      <c r="P93" s="16" t="s">
        <v>42</v>
      </c>
      <c r="Q93" s="16" t="s">
        <v>42</v>
      </c>
      <c r="R93" s="17" t="e">
        <f>#N/A</f>
        <v>#N/A</v>
      </c>
      <c r="S93" s="16" t="e">
        <f>VLOOKUP(Tabla1[[#This Row],[RutCP]],Tabla13[[#All],[rut]:[estado_licencia]],3,0)</f>
        <v>#N/A</v>
      </c>
      <c r="T93" s="16" t="e">
        <f>VLOOKUP(Tabla1[[#This Row],[RutCP]],Tabla13[[#All],[rut]:[estado_licencia]],2,0)</f>
        <v>#N/A</v>
      </c>
      <c r="U93" s="16"/>
      <c r="V93" s="16"/>
      <c r="W93" s="16"/>
      <c r="X93" s="16" t="s">
        <v>473</v>
      </c>
      <c r="Y93" s="16" t="str">
        <f>VLOOKUP(Tabla1[[#This Row],[RutCS]],Tabla13[[#All],[rut]:[estado_licencia]],3,0)</f>
        <v>Manuel Irenio Aguilar Jara</v>
      </c>
      <c r="Z93" s="16" t="str">
        <f>VLOOKUP(Tabla1[[#This Row],[RutCS]],Tabla13[[#All],[rut]:[estado_licencia]],2,0)</f>
        <v>Manuel Irenio Aguilar Jara</v>
      </c>
      <c r="AA93" s="16"/>
      <c r="AB93" s="16"/>
      <c r="AC93" s="16"/>
      <c r="AD93" s="15">
        <v>43837</v>
      </c>
      <c r="AE93" s="3">
        <v>0.5</v>
      </c>
      <c r="AF93" s="15">
        <v>43837</v>
      </c>
      <c r="AG93" s="5">
        <v>0.54166666666666696</v>
      </c>
      <c r="AH93" s="16" t="s">
        <v>48</v>
      </c>
      <c r="AI93" s="16" t="s">
        <v>49</v>
      </c>
    </row>
    <row r="94" spans="1:35" x14ac:dyDescent="0.25">
      <c r="A94" s="12"/>
      <c r="B94" s="36" t="s">
        <v>15901</v>
      </c>
      <c r="C94" s="16" t="s">
        <v>35</v>
      </c>
      <c r="D94" s="16" t="s">
        <v>35</v>
      </c>
      <c r="E94" s="16" t="s">
        <v>36</v>
      </c>
      <c r="F94" s="16" t="s">
        <v>37</v>
      </c>
      <c r="G94" s="17" t="s">
        <v>38</v>
      </c>
      <c r="H94" s="16" t="s">
        <v>39</v>
      </c>
      <c r="I94" s="16" t="s">
        <v>417</v>
      </c>
      <c r="J94" s="17">
        <v>25000</v>
      </c>
      <c r="K94" s="17">
        <v>0</v>
      </c>
      <c r="L94" s="17">
        <f>+Tabla1[[#This Row],[MontoNeto]]*Tabla1[[#This Row],[PorcentajeImpuesto]]</f>
        <v>0</v>
      </c>
      <c r="M94" s="3">
        <v>0</v>
      </c>
      <c r="N94" s="17">
        <f>+Tabla1[[#This Row],[MontoNeto]]+Tabla1[[#This Row],[ValorImpuesto]]+Tabla1[[#This Row],[MontoExento]]</f>
        <v>25000</v>
      </c>
      <c r="O94" t="s">
        <v>41</v>
      </c>
      <c r="P94" s="16" t="s">
        <v>42</v>
      </c>
      <c r="Q94" s="16" t="s">
        <v>42</v>
      </c>
      <c r="R94" s="17" t="e">
        <f>#N/A</f>
        <v>#N/A</v>
      </c>
      <c r="S94" s="16" t="e">
        <f>VLOOKUP(Tabla1[[#This Row],[RutCP]],Tabla13[[#All],[rut]:[estado_licencia]],3,0)</f>
        <v>#N/A</v>
      </c>
      <c r="T94" s="16" t="e">
        <f>VLOOKUP(Tabla1[[#This Row],[RutCP]],Tabla13[[#All],[rut]:[estado_licencia]],2,0)</f>
        <v>#N/A</v>
      </c>
      <c r="U94" s="16"/>
      <c r="V94" s="16"/>
      <c r="W94" s="16"/>
      <c r="X94" s="16" t="s">
        <v>474</v>
      </c>
      <c r="Y94" s="16" t="str">
        <f>VLOOKUP(Tabla1[[#This Row],[RutCS]],Tabla13[[#All],[rut]:[estado_licencia]],3,0)</f>
        <v>Cristian Roberto Saavedra Osses</v>
      </c>
      <c r="Z94" s="16" t="str">
        <f>VLOOKUP(Tabla1[[#This Row],[RutCS]],Tabla13[[#All],[rut]:[estado_licencia]],2,0)</f>
        <v>Cristian Roberto Saavedra Osses</v>
      </c>
      <c r="AA94" s="16"/>
      <c r="AB94" s="16"/>
      <c r="AC94" s="16"/>
      <c r="AD94" s="15">
        <v>43837</v>
      </c>
      <c r="AE94" s="3">
        <v>0.5</v>
      </c>
      <c r="AF94" s="15">
        <v>43837</v>
      </c>
      <c r="AG94" s="5">
        <v>0.54166666666666696</v>
      </c>
      <c r="AH94" s="16" t="s">
        <v>48</v>
      </c>
      <c r="AI94" s="16" t="s">
        <v>49</v>
      </c>
    </row>
    <row r="95" spans="1:35" x14ac:dyDescent="0.25">
      <c r="A95" s="12"/>
      <c r="B95" s="36" t="s">
        <v>15901</v>
      </c>
      <c r="C95" s="16" t="s">
        <v>35</v>
      </c>
      <c r="D95" s="16" t="s">
        <v>35</v>
      </c>
      <c r="E95" s="16" t="s">
        <v>36</v>
      </c>
      <c r="F95" s="16" t="s">
        <v>37</v>
      </c>
      <c r="G95" s="17" t="s">
        <v>38</v>
      </c>
      <c r="H95" s="16" t="s">
        <v>39</v>
      </c>
      <c r="I95" s="16" t="s">
        <v>417</v>
      </c>
      <c r="J95" s="17">
        <v>25000</v>
      </c>
      <c r="K95" s="17">
        <v>0</v>
      </c>
      <c r="L95" s="17">
        <f>+Tabla1[[#This Row],[MontoNeto]]*Tabla1[[#This Row],[PorcentajeImpuesto]]</f>
        <v>0</v>
      </c>
      <c r="M95" s="3">
        <v>0</v>
      </c>
      <c r="N95" s="17">
        <f>+Tabla1[[#This Row],[MontoNeto]]+Tabla1[[#This Row],[ValorImpuesto]]+Tabla1[[#This Row],[MontoExento]]</f>
        <v>25000</v>
      </c>
      <c r="O95" t="s">
        <v>41</v>
      </c>
      <c r="P95" s="16" t="s">
        <v>42</v>
      </c>
      <c r="Q95" s="16" t="s">
        <v>42</v>
      </c>
      <c r="R95" s="17" t="e">
        <f>#N/A</f>
        <v>#N/A</v>
      </c>
      <c r="S95" s="16" t="e">
        <f>VLOOKUP(Tabla1[[#This Row],[RutCP]],Tabla13[[#All],[rut]:[estado_licencia]],3,0)</f>
        <v>#N/A</v>
      </c>
      <c r="T95" s="16" t="e">
        <f>VLOOKUP(Tabla1[[#This Row],[RutCP]],Tabla13[[#All],[rut]:[estado_licencia]],2,0)</f>
        <v>#N/A</v>
      </c>
      <c r="U95" s="16"/>
      <c r="V95" s="16"/>
      <c r="W95" s="16"/>
      <c r="X95" s="16" t="s">
        <v>475</v>
      </c>
      <c r="Y95" s="16" t="str">
        <f>VLOOKUP(Tabla1[[#This Row],[RutCS]],Tabla13[[#All],[rut]:[estado_licencia]],3,0)</f>
        <v>Danielabraham Tello Delgado</v>
      </c>
      <c r="Z95" s="16" t="str">
        <f>VLOOKUP(Tabla1[[#This Row],[RutCS]],Tabla13[[#All],[rut]:[estado_licencia]],2,0)</f>
        <v>Danielabraham Tello Delgado</v>
      </c>
      <c r="AA95" s="16"/>
      <c r="AB95" s="16"/>
      <c r="AC95" s="16"/>
      <c r="AD95" s="15">
        <v>43837</v>
      </c>
      <c r="AE95" s="3">
        <v>0.5</v>
      </c>
      <c r="AF95" s="15">
        <v>43837</v>
      </c>
      <c r="AG95" s="5">
        <v>0.54166666666666696</v>
      </c>
      <c r="AH95" s="16" t="s">
        <v>48</v>
      </c>
      <c r="AI95" s="16" t="s">
        <v>49</v>
      </c>
    </row>
    <row r="96" spans="1:35" x14ac:dyDescent="0.25">
      <c r="A96" s="12"/>
      <c r="B96" s="36" t="s">
        <v>15901</v>
      </c>
      <c r="C96" t="s">
        <v>35</v>
      </c>
      <c r="D96" t="s">
        <v>35</v>
      </c>
      <c r="E96" t="s">
        <v>36</v>
      </c>
      <c r="F96" t="s">
        <v>37</v>
      </c>
      <c r="G96" s="13" t="s">
        <v>38</v>
      </c>
      <c r="H96" t="s">
        <v>39</v>
      </c>
      <c r="I96" t="s">
        <v>417</v>
      </c>
      <c r="J96" s="13">
        <v>25000</v>
      </c>
      <c r="K96" s="13">
        <v>0</v>
      </c>
      <c r="L96" s="13">
        <f>+Tabla1[[#This Row],[MontoNeto]]*Tabla1[[#This Row],[PorcentajeImpuesto]]</f>
        <v>0</v>
      </c>
      <c r="M96" s="13">
        <v>0</v>
      </c>
      <c r="N96" s="13">
        <f>+Tabla1[[#This Row],[MontoNeto]]+Tabla1[[#This Row],[ValorImpuesto]]+Tabla1[[#This Row],[MontoExento]]</f>
        <v>25000</v>
      </c>
      <c r="O96" t="s">
        <v>41</v>
      </c>
      <c r="P96" t="s">
        <v>42</v>
      </c>
      <c r="Q96" t="s">
        <v>42</v>
      </c>
      <c r="R96" t="s">
        <v>66</v>
      </c>
      <c r="S96" t="str">
        <f>VLOOKUP(Tabla1[[#This Row],[RutCP]],Tabla13[[#All],[rut]:[estado_licencia]],3,0)</f>
        <v xml:space="preserve">Esm </v>
      </c>
      <c r="T96" t="str">
        <f>VLOOKUP(Tabla1[[#This Row],[RutCP]],Tabla13[[#All],[rut]:[estado_licencia]],2,0)</f>
        <v>Empresa De Soluciones Minerales ESM SPA</v>
      </c>
      <c r="X96" t="s">
        <v>476</v>
      </c>
      <c r="Y96" t="str">
        <f>VLOOKUP(Tabla1[[#This Row],[RutCS]],Tabla13[[#All],[rut]:[estado_licencia]],3,0)</f>
        <v>Fernando Morris Ulloa Covarrubias</v>
      </c>
      <c r="Z96" t="str">
        <f>VLOOKUP(Tabla1[[#This Row],[RutCS]],Tabla13[[#All],[rut]:[estado_licencia]],2,0)</f>
        <v>Fernando Morris Ulloa Covarrubias</v>
      </c>
      <c r="AD96" s="4">
        <v>43837</v>
      </c>
      <c r="AE96" s="14" t="s">
        <v>45</v>
      </c>
      <c r="AF96" s="4">
        <v>43837</v>
      </c>
      <c r="AG96" s="14" t="s">
        <v>47</v>
      </c>
      <c r="AH96" t="s">
        <v>48</v>
      </c>
      <c r="AI96" t="s">
        <v>49</v>
      </c>
    </row>
    <row r="97" spans="1:35" x14ac:dyDescent="0.25">
      <c r="A97" s="12"/>
      <c r="B97" s="36" t="s">
        <v>15901</v>
      </c>
      <c r="C97" t="s">
        <v>35</v>
      </c>
      <c r="D97" t="s">
        <v>35</v>
      </c>
      <c r="E97" t="s">
        <v>36</v>
      </c>
      <c r="F97" t="s">
        <v>37</v>
      </c>
      <c r="G97" s="13" t="s">
        <v>38</v>
      </c>
      <c r="H97" t="s">
        <v>39</v>
      </c>
      <c r="I97" t="s">
        <v>417</v>
      </c>
      <c r="J97" s="13">
        <v>25000</v>
      </c>
      <c r="K97" s="13">
        <v>0</v>
      </c>
      <c r="L97" s="13">
        <f>+Tabla1[[#This Row],[MontoNeto]]*Tabla1[[#This Row],[PorcentajeImpuesto]]</f>
        <v>0</v>
      </c>
      <c r="M97" s="13">
        <v>0</v>
      </c>
      <c r="N97" s="13">
        <f>+Tabla1[[#This Row],[MontoNeto]]+Tabla1[[#This Row],[ValorImpuesto]]+Tabla1[[#This Row],[MontoExento]]</f>
        <v>25000</v>
      </c>
      <c r="O97" t="s">
        <v>41</v>
      </c>
      <c r="P97" t="s">
        <v>42</v>
      </c>
      <c r="Q97" t="s">
        <v>42</v>
      </c>
      <c r="R97" t="s">
        <v>477</v>
      </c>
      <c r="S97" t="str">
        <f>VLOOKUP(Tabla1[[#This Row],[RutCP]],Tabla13[[#All],[rut]:[estado_licencia]],3,0)</f>
        <v>Santa Eliana</v>
      </c>
      <c r="T97" t="str">
        <f>VLOOKUP(Tabla1[[#This Row],[RutCP]],Tabla13[[#All],[rut]:[estado_licencia]],2,0)</f>
        <v>Inversiones Santa Eliana Limitada</v>
      </c>
      <c r="X97" t="s">
        <v>478</v>
      </c>
      <c r="Y97" t="str">
        <f>VLOOKUP(Tabla1[[#This Row],[RutCS]],Tabla13[[#All],[rut]:[estado_licencia]],3,0)</f>
        <v>Pedro Ramon Sandoval Gallegos</v>
      </c>
      <c r="Z97" t="str">
        <f>VLOOKUP(Tabla1[[#This Row],[RutCS]],Tabla13[[#All],[rut]:[estado_licencia]],2,0)</f>
        <v>Pedro Ramon Sandoval Gallegos</v>
      </c>
      <c r="AD97" s="4">
        <v>43837</v>
      </c>
      <c r="AE97" s="14" t="s">
        <v>45</v>
      </c>
      <c r="AF97" s="4">
        <v>43837</v>
      </c>
      <c r="AG97" s="14" t="s">
        <v>47</v>
      </c>
      <c r="AH97" t="s">
        <v>48</v>
      </c>
      <c r="AI97" t="s">
        <v>49</v>
      </c>
    </row>
    <row r="98" spans="1:35" x14ac:dyDescent="0.25">
      <c r="A98" s="12"/>
      <c r="B98" s="36" t="s">
        <v>15901</v>
      </c>
      <c r="C98" t="s">
        <v>35</v>
      </c>
      <c r="D98" t="s">
        <v>35</v>
      </c>
      <c r="E98" t="s">
        <v>36</v>
      </c>
      <c r="F98" t="s">
        <v>37</v>
      </c>
      <c r="G98" s="13" t="s">
        <v>38</v>
      </c>
      <c r="H98" t="s">
        <v>39</v>
      </c>
      <c r="I98" t="s">
        <v>417</v>
      </c>
      <c r="J98" s="13">
        <v>25000</v>
      </c>
      <c r="K98" s="13">
        <v>0</v>
      </c>
      <c r="L98" s="13">
        <f>+Tabla1[[#This Row],[MontoNeto]]*Tabla1[[#This Row],[PorcentajeImpuesto]]</f>
        <v>0</v>
      </c>
      <c r="M98" s="13">
        <v>0</v>
      </c>
      <c r="N98" s="13">
        <f>+Tabla1[[#This Row],[MontoNeto]]+Tabla1[[#This Row],[ValorImpuesto]]+Tabla1[[#This Row],[MontoExento]]</f>
        <v>25000</v>
      </c>
      <c r="O98" t="s">
        <v>41</v>
      </c>
      <c r="P98" t="s">
        <v>42</v>
      </c>
      <c r="Q98" t="s">
        <v>42</v>
      </c>
      <c r="R98" t="s">
        <v>431</v>
      </c>
      <c r="S98" t="str">
        <f>VLOOKUP(Tabla1[[#This Row],[RutCP]],Tabla13[[#All],[rut]:[estado_licencia]],3,0)</f>
        <v>Tandem S A</v>
      </c>
      <c r="T98" t="str">
        <f>VLOOKUP(Tabla1[[#This Row],[RutCP]],Tabla13[[#All],[rut]:[estado_licencia]],2,0)</f>
        <v>Tandem S A</v>
      </c>
      <c r="X98" t="s">
        <v>479</v>
      </c>
      <c r="Y98" t="str">
        <f>VLOOKUP(Tabla1[[#This Row],[RutCS]],Tabla13[[#All],[rut]:[estado_licencia]],3,0)</f>
        <v>Cristian Ivan Gonzalo Sepulveda  Duran</v>
      </c>
      <c r="Z98" t="str">
        <f>VLOOKUP(Tabla1[[#This Row],[RutCS]],Tabla13[[#All],[rut]:[estado_licencia]],2,0)</f>
        <v>Cristian Ivan Gonzalo Sepulveda  Duran</v>
      </c>
      <c r="AD98" s="4">
        <v>43837</v>
      </c>
      <c r="AE98" s="14" t="s">
        <v>45</v>
      </c>
      <c r="AF98" s="4">
        <v>43837</v>
      </c>
      <c r="AG98" s="14" t="s">
        <v>47</v>
      </c>
      <c r="AH98" t="s">
        <v>48</v>
      </c>
      <c r="AI98" t="s">
        <v>49</v>
      </c>
    </row>
    <row r="99" spans="1:35" x14ac:dyDescent="0.25">
      <c r="A99" s="12"/>
      <c r="B99" s="36" t="s">
        <v>15901</v>
      </c>
      <c r="C99" t="s">
        <v>35</v>
      </c>
      <c r="D99" t="s">
        <v>35</v>
      </c>
      <c r="E99" t="s">
        <v>36</v>
      </c>
      <c r="F99" t="s">
        <v>37</v>
      </c>
      <c r="G99" s="13" t="s">
        <v>38</v>
      </c>
      <c r="H99" t="s">
        <v>39</v>
      </c>
      <c r="I99" t="s">
        <v>417</v>
      </c>
      <c r="J99" s="13">
        <v>25000</v>
      </c>
      <c r="K99" s="13">
        <v>0</v>
      </c>
      <c r="L99" s="13">
        <f>+Tabla1[[#This Row],[MontoNeto]]*Tabla1[[#This Row],[PorcentajeImpuesto]]</f>
        <v>0</v>
      </c>
      <c r="M99" s="13">
        <v>0</v>
      </c>
      <c r="N99" s="13">
        <f>+Tabla1[[#This Row],[MontoNeto]]+Tabla1[[#This Row],[ValorImpuesto]]+Tabla1[[#This Row],[MontoExento]]</f>
        <v>25000</v>
      </c>
      <c r="O99" t="s">
        <v>41</v>
      </c>
      <c r="P99" t="s">
        <v>42</v>
      </c>
      <c r="Q99" t="s">
        <v>42</v>
      </c>
      <c r="R99" t="s">
        <v>364</v>
      </c>
      <c r="S99" t="str">
        <f>VLOOKUP(Tabla1[[#This Row],[RutCP]],Tabla13[[#All],[rut]:[estado_licencia]],3,0)</f>
        <v>Incolur Drenes</v>
      </c>
      <c r="T99" t="str">
        <f>VLOOKUP(Tabla1[[#This Row],[RutCP]],Tabla13[[#All],[rut]:[estado_licencia]],2,0)</f>
        <v>Ingenieria Y Construcciones Incolur Sa</v>
      </c>
      <c r="X99" t="s">
        <v>480</v>
      </c>
      <c r="Y99" t="str">
        <f>VLOOKUP(Tabla1[[#This Row],[RutCS]],Tabla13[[#All],[rut]:[estado_licencia]],3,0)</f>
        <v>Antonio Alberto Gonzalez  Miles</v>
      </c>
      <c r="Z99" t="str">
        <f>VLOOKUP(Tabla1[[#This Row],[RutCS]],Tabla13[[#All],[rut]:[estado_licencia]],2,0)</f>
        <v>Antonio Alberto Gonzalez  Miles</v>
      </c>
      <c r="AD99" s="4">
        <v>43837</v>
      </c>
      <c r="AE99" s="14" t="s">
        <v>45</v>
      </c>
      <c r="AF99" s="4">
        <v>43837</v>
      </c>
      <c r="AG99" s="14" t="s">
        <v>47</v>
      </c>
      <c r="AH99" t="s">
        <v>48</v>
      </c>
      <c r="AI99" t="s">
        <v>49</v>
      </c>
    </row>
    <row r="100" spans="1:35" x14ac:dyDescent="0.25">
      <c r="A100" s="12"/>
      <c r="B100" s="36" t="s">
        <v>15901</v>
      </c>
      <c r="C100" s="16" t="s">
        <v>35</v>
      </c>
      <c r="D100" s="16" t="s">
        <v>35</v>
      </c>
      <c r="E100" s="16" t="s">
        <v>36</v>
      </c>
      <c r="F100" s="16" t="s">
        <v>37</v>
      </c>
      <c r="G100" s="17" t="s">
        <v>38</v>
      </c>
      <c r="H100" s="16" t="s">
        <v>39</v>
      </c>
      <c r="I100" s="16" t="s">
        <v>417</v>
      </c>
      <c r="J100" s="17">
        <v>25000</v>
      </c>
      <c r="K100" s="17">
        <v>0</v>
      </c>
      <c r="L100" s="17">
        <f>+Tabla1[[#This Row],[MontoNeto]]*Tabla1[[#This Row],[PorcentajeImpuesto]]</f>
        <v>0</v>
      </c>
      <c r="M100" s="3">
        <v>0</v>
      </c>
      <c r="N100" s="17">
        <f>+Tabla1[[#This Row],[MontoNeto]]+Tabla1[[#This Row],[ValorImpuesto]]+Tabla1[[#This Row],[MontoExento]]</f>
        <v>25000</v>
      </c>
      <c r="O100" t="s">
        <v>41</v>
      </c>
      <c r="P100" s="16" t="s">
        <v>42</v>
      </c>
      <c r="Q100" s="16" t="s">
        <v>42</v>
      </c>
      <c r="R100" s="17" t="e">
        <f>#N/A</f>
        <v>#N/A</v>
      </c>
      <c r="S100" s="16" t="e">
        <f>VLOOKUP(Tabla1[[#This Row],[RutCP]],Tabla13[[#All],[rut]:[estado_licencia]],3,0)</f>
        <v>#N/A</v>
      </c>
      <c r="T100" s="16" t="e">
        <f>VLOOKUP(Tabla1[[#This Row],[RutCP]],Tabla13[[#All],[rut]:[estado_licencia]],2,0)</f>
        <v>#N/A</v>
      </c>
      <c r="U100" s="16"/>
      <c r="V100" s="16"/>
      <c r="W100" s="16"/>
      <c r="X100" s="16" t="s">
        <v>481</v>
      </c>
      <c r="Y100" s="16" t="str">
        <f>VLOOKUP(Tabla1[[#This Row],[RutCS]],Tabla13[[#All],[rut]:[estado_licencia]],3,0)</f>
        <v>Luis Alberto Olivares Bacho</v>
      </c>
      <c r="Z100" s="16" t="str">
        <f>VLOOKUP(Tabla1[[#This Row],[RutCS]],Tabla13[[#All],[rut]:[estado_licencia]],2,0)</f>
        <v>Luis Alberto Olivares Bacho</v>
      </c>
      <c r="AA100" s="16"/>
      <c r="AB100" s="16"/>
      <c r="AC100" s="16"/>
      <c r="AD100" s="15">
        <v>43837</v>
      </c>
      <c r="AE100" s="3">
        <v>0.5</v>
      </c>
      <c r="AF100" s="15">
        <v>43837</v>
      </c>
      <c r="AG100" s="5">
        <v>0.54166666666666696</v>
      </c>
      <c r="AH100" s="16" t="s">
        <v>48</v>
      </c>
      <c r="AI100" s="16" t="s">
        <v>49</v>
      </c>
    </row>
    <row r="101" spans="1:35" x14ac:dyDescent="0.25">
      <c r="A101" s="12"/>
      <c r="B101" s="36" t="s">
        <v>15901</v>
      </c>
      <c r="C101" t="s">
        <v>35</v>
      </c>
      <c r="D101" t="s">
        <v>35</v>
      </c>
      <c r="E101" t="s">
        <v>36</v>
      </c>
      <c r="F101" t="s">
        <v>37</v>
      </c>
      <c r="G101" s="13" t="s">
        <v>38</v>
      </c>
      <c r="H101" t="s">
        <v>39</v>
      </c>
      <c r="I101" t="s">
        <v>417</v>
      </c>
      <c r="J101" s="13">
        <v>25000</v>
      </c>
      <c r="K101" s="13">
        <v>0</v>
      </c>
      <c r="L101" s="13">
        <f>+Tabla1[[#This Row],[MontoNeto]]*Tabla1[[#This Row],[PorcentajeImpuesto]]</f>
        <v>0</v>
      </c>
      <c r="M101" s="13">
        <v>0</v>
      </c>
      <c r="N101" s="13">
        <f>+Tabla1[[#This Row],[MontoNeto]]+Tabla1[[#This Row],[ValorImpuesto]]+Tabla1[[#This Row],[MontoExento]]</f>
        <v>25000</v>
      </c>
      <c r="O101" t="s">
        <v>41</v>
      </c>
      <c r="P101" t="s">
        <v>42</v>
      </c>
      <c r="Q101" t="s">
        <v>42</v>
      </c>
      <c r="R101" t="s">
        <v>50</v>
      </c>
      <c r="S101" t="str">
        <f>VLOOKUP(Tabla1[[#This Row],[RutCP]],Tabla13[[#All],[rut]:[estado_licencia]],3,0)</f>
        <v>Transportes Rojas Limitada</v>
      </c>
      <c r="T101" t="str">
        <f>VLOOKUP(Tabla1[[#This Row],[RutCP]],Tabla13[[#All],[rut]:[estado_licencia]],2,0)</f>
        <v>Inversiones Y Transportes Rojas Limitada</v>
      </c>
      <c r="X101" t="s">
        <v>482</v>
      </c>
      <c r="Y101" t="str">
        <f>VLOOKUP(Tabla1[[#This Row],[RutCS]],Tabla13[[#All],[rut]:[estado_licencia]],3,0)</f>
        <v>Sergio Arturo Tordecilla Urquieta</v>
      </c>
      <c r="Z101" t="str">
        <f>VLOOKUP(Tabla1[[#This Row],[RutCS]],Tabla13[[#All],[rut]:[estado_licencia]],2,0)</f>
        <v>Sergio Arturo Tordecilla Urquieta</v>
      </c>
      <c r="AD101" s="4">
        <v>43837</v>
      </c>
      <c r="AE101" s="14" t="s">
        <v>45</v>
      </c>
      <c r="AF101" s="4">
        <v>43837</v>
      </c>
      <c r="AG101" s="14" t="s">
        <v>47</v>
      </c>
      <c r="AH101" t="s">
        <v>48</v>
      </c>
      <c r="AI101" t="s">
        <v>49</v>
      </c>
    </row>
    <row r="102" spans="1:35" x14ac:dyDescent="0.25">
      <c r="A102" s="12"/>
      <c r="B102" s="36" t="s">
        <v>15901</v>
      </c>
      <c r="C102" t="s">
        <v>35</v>
      </c>
      <c r="D102" t="s">
        <v>35</v>
      </c>
      <c r="E102" t="s">
        <v>36</v>
      </c>
      <c r="F102" t="s">
        <v>37</v>
      </c>
      <c r="G102" s="13" t="s">
        <v>38</v>
      </c>
      <c r="H102" t="s">
        <v>39</v>
      </c>
      <c r="I102" t="s">
        <v>417</v>
      </c>
      <c r="J102" s="13">
        <v>25000</v>
      </c>
      <c r="K102" s="13">
        <v>0</v>
      </c>
      <c r="L102" s="13">
        <f>+Tabla1[[#This Row],[MontoNeto]]*Tabla1[[#This Row],[PorcentajeImpuesto]]</f>
        <v>0</v>
      </c>
      <c r="M102" s="13">
        <v>0</v>
      </c>
      <c r="N102" s="13">
        <f>+Tabla1[[#This Row],[MontoNeto]]+Tabla1[[#This Row],[ValorImpuesto]]+Tabla1[[#This Row],[MontoExento]]</f>
        <v>25000</v>
      </c>
      <c r="O102" t="s">
        <v>41</v>
      </c>
      <c r="P102" t="s">
        <v>42</v>
      </c>
      <c r="Q102" t="s">
        <v>42</v>
      </c>
      <c r="R102" t="s">
        <v>483</v>
      </c>
      <c r="S102" t="str">
        <f>VLOOKUP(Tabla1[[#This Row],[RutCP]],Tabla13[[#All],[rut]:[estado_licencia]],3,0)</f>
        <v>Viggo</v>
      </c>
      <c r="T102" t="str">
        <f>VLOOKUP(Tabla1[[#This Row],[RutCP]],Tabla13[[#All],[rut]:[estado_licencia]],2,0)</f>
        <v>Compañia De Transporte Ventrosa Spa</v>
      </c>
      <c r="X102" t="s">
        <v>484</v>
      </c>
      <c r="Y102" t="str">
        <f>VLOOKUP(Tabla1[[#This Row],[RutCS]],Tabla13[[#All],[rut]:[estado_licencia]],3,0)</f>
        <v>Carlos Mauricio Fara Huerta</v>
      </c>
      <c r="Z102" t="str">
        <f>VLOOKUP(Tabla1[[#This Row],[RutCS]],Tabla13[[#All],[rut]:[estado_licencia]],2,0)</f>
        <v>Carlos Mauricio Fara Huerta</v>
      </c>
      <c r="AD102" s="4">
        <v>43837</v>
      </c>
      <c r="AE102" s="14" t="s">
        <v>45</v>
      </c>
      <c r="AF102" s="4">
        <v>43837</v>
      </c>
      <c r="AG102" s="14" t="s">
        <v>47</v>
      </c>
      <c r="AH102" t="s">
        <v>48</v>
      </c>
      <c r="AI102" t="s">
        <v>49</v>
      </c>
    </row>
    <row r="103" spans="1:35" x14ac:dyDescent="0.25">
      <c r="A103" s="12"/>
      <c r="B103" s="36" t="s">
        <v>15901</v>
      </c>
      <c r="C103" t="s">
        <v>35</v>
      </c>
      <c r="D103" t="s">
        <v>35</v>
      </c>
      <c r="E103" t="s">
        <v>36</v>
      </c>
      <c r="F103" t="s">
        <v>37</v>
      </c>
      <c r="G103" s="13" t="s">
        <v>38</v>
      </c>
      <c r="H103" t="s">
        <v>39</v>
      </c>
      <c r="I103" t="s">
        <v>417</v>
      </c>
      <c r="J103" s="13">
        <v>25000</v>
      </c>
      <c r="K103" s="13">
        <v>0</v>
      </c>
      <c r="L103" s="13">
        <f>+Tabla1[[#This Row],[MontoNeto]]*Tabla1[[#This Row],[PorcentajeImpuesto]]</f>
        <v>0</v>
      </c>
      <c r="M103" s="13">
        <v>0</v>
      </c>
      <c r="N103" s="13">
        <f>+Tabla1[[#This Row],[MontoNeto]]+Tabla1[[#This Row],[ValorImpuesto]]+Tabla1[[#This Row],[MontoExento]]</f>
        <v>25000</v>
      </c>
      <c r="O103" t="s">
        <v>41</v>
      </c>
      <c r="P103" t="s">
        <v>42</v>
      </c>
      <c r="Q103" t="s">
        <v>42</v>
      </c>
      <c r="R103" t="s">
        <v>485</v>
      </c>
      <c r="S103" t="str">
        <f>VLOOKUP(Tabla1[[#This Row],[RutCP]],Tabla13[[#All],[rut]:[estado_licencia]],3,0)</f>
        <v>Pucara</v>
      </c>
      <c r="T103" t="str">
        <f>VLOOKUP(Tabla1[[#This Row],[RutCP]],Tabla13[[#All],[rut]:[estado_licencia]],2,0)</f>
        <v>Asesoria Tecnica En Montana Pucara S.A</v>
      </c>
      <c r="X103" t="s">
        <v>486</v>
      </c>
      <c r="Y103" t="str">
        <f>VLOOKUP(Tabla1[[#This Row],[RutCS]],Tabla13[[#All],[rut]:[estado_licencia]],3,0)</f>
        <v>Alexis Antonio Contreras Donoso</v>
      </c>
      <c r="Z103" t="str">
        <f>VLOOKUP(Tabla1[[#This Row],[RutCS]],Tabla13[[#All],[rut]:[estado_licencia]],2,0)</f>
        <v>Alexis Antonio Contreras Donoso</v>
      </c>
      <c r="AD103" s="4">
        <v>43837</v>
      </c>
      <c r="AE103" s="14" t="s">
        <v>45</v>
      </c>
      <c r="AF103" s="4">
        <v>43837</v>
      </c>
      <c r="AG103" s="14" t="s">
        <v>47</v>
      </c>
      <c r="AH103" t="s">
        <v>48</v>
      </c>
      <c r="AI103" t="s">
        <v>49</v>
      </c>
    </row>
    <row r="104" spans="1:35" x14ac:dyDescent="0.25">
      <c r="A104" s="12"/>
      <c r="B104" s="36" t="s">
        <v>15901</v>
      </c>
      <c r="C104" t="s">
        <v>184</v>
      </c>
      <c r="D104" t="s">
        <v>185</v>
      </c>
      <c r="E104" t="s">
        <v>186</v>
      </c>
      <c r="F104" t="s">
        <v>197</v>
      </c>
      <c r="G104" s="13" t="s">
        <v>38</v>
      </c>
      <c r="H104" t="s">
        <v>39</v>
      </c>
      <c r="I104" t="s">
        <v>417</v>
      </c>
      <c r="J104" s="13">
        <v>30000</v>
      </c>
      <c r="K104" s="13">
        <v>0</v>
      </c>
      <c r="L104" s="13">
        <f>+Tabla1[[#This Row],[MontoNeto]]*Tabla1[[#This Row],[PorcentajeImpuesto]]</f>
        <v>0</v>
      </c>
      <c r="M104" s="13">
        <v>0</v>
      </c>
      <c r="N104" s="13">
        <f>+Tabla1[[#This Row],[MontoNeto]]+Tabla1[[#This Row],[ValorImpuesto]]+Tabla1[[#This Row],[MontoExento]]</f>
        <v>30000</v>
      </c>
      <c r="O104" t="s">
        <v>41</v>
      </c>
      <c r="P104" t="s">
        <v>42</v>
      </c>
      <c r="Q104" t="s">
        <v>42</v>
      </c>
      <c r="R104" t="s">
        <v>364</v>
      </c>
      <c r="S104" t="str">
        <f>VLOOKUP(Tabla1[[#This Row],[RutCP]],Tabla13[[#All],[rut]:[estado_licencia]],3,0)</f>
        <v>Incolur Drenes</v>
      </c>
      <c r="T104" t="str">
        <f>VLOOKUP(Tabla1[[#This Row],[RutCP]],Tabla13[[#All],[rut]:[estado_licencia]],2,0)</f>
        <v>Ingenieria Y Construcciones Incolur Sa</v>
      </c>
      <c r="X104" t="s">
        <v>464</v>
      </c>
      <c r="Y104" t="str">
        <f>VLOOKUP(Tabla1[[#This Row],[RutCS]],Tabla13[[#All],[rut]:[estado_licencia]],3,0)</f>
        <v>Jose Luis Muñoz Ramirez</v>
      </c>
      <c r="Z104" t="str">
        <f>VLOOKUP(Tabla1[[#This Row],[RutCS]],Tabla13[[#All],[rut]:[estado_licencia]],2,0)</f>
        <v>Jose Luis Muñoz Ramirez</v>
      </c>
      <c r="AD104" s="4">
        <v>43837</v>
      </c>
      <c r="AE104" s="14" t="s">
        <v>45</v>
      </c>
      <c r="AF104" s="4">
        <v>43837</v>
      </c>
      <c r="AG104" s="14" t="s">
        <v>47</v>
      </c>
      <c r="AH104" t="s">
        <v>48</v>
      </c>
      <c r="AI104" t="s">
        <v>49</v>
      </c>
    </row>
    <row r="105" spans="1:35" x14ac:dyDescent="0.25">
      <c r="A105" s="12"/>
      <c r="B105" s="36" t="s">
        <v>15901</v>
      </c>
      <c r="C105" t="s">
        <v>184</v>
      </c>
      <c r="D105" t="s">
        <v>185</v>
      </c>
      <c r="E105" t="s">
        <v>186</v>
      </c>
      <c r="F105" t="s">
        <v>197</v>
      </c>
      <c r="G105" s="13" t="s">
        <v>38</v>
      </c>
      <c r="H105" t="s">
        <v>39</v>
      </c>
      <c r="I105" t="s">
        <v>417</v>
      </c>
      <c r="J105" s="13">
        <v>30000</v>
      </c>
      <c r="K105" s="13">
        <v>0</v>
      </c>
      <c r="L105" s="13">
        <f>+Tabla1[[#This Row],[MontoNeto]]*Tabla1[[#This Row],[PorcentajeImpuesto]]</f>
        <v>0</v>
      </c>
      <c r="M105" s="13">
        <v>0</v>
      </c>
      <c r="N105" s="13">
        <f>+Tabla1[[#This Row],[MontoNeto]]+Tabla1[[#This Row],[ValorImpuesto]]+Tabla1[[#This Row],[MontoExento]]</f>
        <v>30000</v>
      </c>
      <c r="O105" t="s">
        <v>41</v>
      </c>
      <c r="P105" t="s">
        <v>42</v>
      </c>
      <c r="Q105" t="s">
        <v>42</v>
      </c>
      <c r="R105" t="s">
        <v>364</v>
      </c>
      <c r="S105" t="str">
        <f>VLOOKUP(Tabla1[[#This Row],[RutCP]],Tabla13[[#All],[rut]:[estado_licencia]],3,0)</f>
        <v>Incolur Drenes</v>
      </c>
      <c r="T105" t="str">
        <f>VLOOKUP(Tabla1[[#This Row],[RutCP]],Tabla13[[#All],[rut]:[estado_licencia]],2,0)</f>
        <v>Ingenieria Y Construcciones Incolur Sa</v>
      </c>
      <c r="X105" t="s">
        <v>465</v>
      </c>
      <c r="Y105" t="str">
        <f>VLOOKUP(Tabla1[[#This Row],[RutCS]],Tabla13[[#All],[rut]:[estado_licencia]],3,0)</f>
        <v>Manuel Jose Vasquez Carrasco</v>
      </c>
      <c r="Z105" t="str">
        <f>VLOOKUP(Tabla1[[#This Row],[RutCS]],Tabla13[[#All],[rut]:[estado_licencia]],2,0)</f>
        <v>Manuel Jose Vasquez Carrasco</v>
      </c>
      <c r="AD105" s="4">
        <v>43837</v>
      </c>
      <c r="AE105" s="14" t="s">
        <v>45</v>
      </c>
      <c r="AF105" s="4">
        <v>43837</v>
      </c>
      <c r="AG105" s="14" t="s">
        <v>47</v>
      </c>
      <c r="AH105" t="s">
        <v>48</v>
      </c>
      <c r="AI105" t="s">
        <v>49</v>
      </c>
    </row>
    <row r="106" spans="1:35" x14ac:dyDescent="0.25">
      <c r="A106" s="12"/>
      <c r="B106" s="36" t="s">
        <v>15901</v>
      </c>
      <c r="C106" s="16" t="s">
        <v>35</v>
      </c>
      <c r="D106" s="16" t="s">
        <v>35</v>
      </c>
      <c r="E106" s="16" t="s">
        <v>36</v>
      </c>
      <c r="F106" s="16" t="s">
        <v>415</v>
      </c>
      <c r="G106" s="17" t="s">
        <v>38</v>
      </c>
      <c r="H106" s="16" t="s">
        <v>39</v>
      </c>
      <c r="I106" s="16" t="s">
        <v>417</v>
      </c>
      <c r="J106" s="17">
        <v>5000</v>
      </c>
      <c r="K106" s="17">
        <v>0</v>
      </c>
      <c r="L106" s="17">
        <f>+Tabla1[[#This Row],[MontoNeto]]*Tabla1[[#This Row],[PorcentajeImpuesto]]</f>
        <v>0</v>
      </c>
      <c r="M106" s="3">
        <v>0</v>
      </c>
      <c r="N106" s="17">
        <f>+Tabla1[[#This Row],[MontoNeto]]+Tabla1[[#This Row],[ValorImpuesto]]+Tabla1[[#This Row],[MontoExento]]</f>
        <v>5000</v>
      </c>
      <c r="O106" t="s">
        <v>41</v>
      </c>
      <c r="P106" s="16" t="s">
        <v>42</v>
      </c>
      <c r="Q106" s="16" t="s">
        <v>42</v>
      </c>
      <c r="R106" s="17"/>
      <c r="S106" s="16" t="str">
        <f>VLOOKUP(Tabla1[[#This Row],[RutCP]],Tabla13[[#All],[rut]:[estado_licencia]],3,0)</f>
        <v xml:space="preserve">  </v>
      </c>
      <c r="T106" s="16" t="str">
        <f>VLOOKUP(Tabla1[[#This Row],[RutCP]],Tabla13[[#All],[rut]:[estado_licencia]],2,0)</f>
        <v xml:space="preserve">  </v>
      </c>
      <c r="U106" s="16"/>
      <c r="V106" s="16"/>
      <c r="W106" s="16"/>
      <c r="X106" s="16" t="s">
        <v>460</v>
      </c>
      <c r="Y106" s="16" t="str">
        <f>VLOOKUP(Tabla1[[#This Row],[RutCS]],Tabla13[[#All],[rut]:[estado_licencia]],3,0)</f>
        <v xml:space="preserve">Alvaro Barriga </v>
      </c>
      <c r="Z106" s="16" t="str">
        <f>VLOOKUP(Tabla1[[#This Row],[RutCS]],Tabla13[[#All],[rut]:[estado_licencia]],2,0)</f>
        <v xml:space="preserve">Alvaro Barriga </v>
      </c>
      <c r="AA106" s="16"/>
      <c r="AB106" s="16"/>
      <c r="AC106" s="16"/>
      <c r="AD106" s="15">
        <v>43837</v>
      </c>
      <c r="AE106" s="3">
        <v>0.5</v>
      </c>
      <c r="AF106" s="15">
        <v>43837</v>
      </c>
      <c r="AG106" s="5">
        <v>0.54166666666666696</v>
      </c>
      <c r="AH106" s="16" t="s">
        <v>48</v>
      </c>
      <c r="AI106" s="16" t="s">
        <v>49</v>
      </c>
    </row>
    <row r="107" spans="1:35" x14ac:dyDescent="0.25">
      <c r="A107" s="12"/>
      <c r="B107" s="36" t="s">
        <v>15901</v>
      </c>
      <c r="C107" s="16" t="s">
        <v>35</v>
      </c>
      <c r="D107" s="16" t="s">
        <v>35</v>
      </c>
      <c r="E107" s="16" t="s">
        <v>36</v>
      </c>
      <c r="F107" s="16" t="s">
        <v>415</v>
      </c>
      <c r="G107" s="17" t="s">
        <v>38</v>
      </c>
      <c r="H107" s="16" t="s">
        <v>39</v>
      </c>
      <c r="I107" s="16" t="s">
        <v>417</v>
      </c>
      <c r="J107" s="17">
        <v>5000</v>
      </c>
      <c r="K107" s="17">
        <v>0</v>
      </c>
      <c r="L107" s="17">
        <f>+Tabla1[[#This Row],[MontoNeto]]*Tabla1[[#This Row],[PorcentajeImpuesto]]</f>
        <v>0</v>
      </c>
      <c r="M107" s="3">
        <v>0</v>
      </c>
      <c r="N107" s="17">
        <f>+Tabla1[[#This Row],[MontoNeto]]+Tabla1[[#This Row],[ValorImpuesto]]+Tabla1[[#This Row],[MontoExento]]</f>
        <v>5000</v>
      </c>
      <c r="O107" t="s">
        <v>41</v>
      </c>
      <c r="P107" s="16" t="s">
        <v>42</v>
      </c>
      <c r="Q107" s="16" t="s">
        <v>42</v>
      </c>
      <c r="R107" s="17"/>
      <c r="S107" s="16" t="str">
        <f>VLOOKUP(Tabla1[[#This Row],[RutCP]],Tabla13[[#All],[rut]:[estado_licencia]],3,0)</f>
        <v xml:space="preserve">  </v>
      </c>
      <c r="T107" s="16" t="str">
        <f>VLOOKUP(Tabla1[[#This Row],[RutCP]],Tabla13[[#All],[rut]:[estado_licencia]],2,0)</f>
        <v xml:space="preserve">  </v>
      </c>
      <c r="U107" s="16"/>
      <c r="V107" s="16"/>
      <c r="W107" s="16"/>
      <c r="X107" s="16" t="s">
        <v>460</v>
      </c>
      <c r="Y107" s="16" t="str">
        <f>VLOOKUP(Tabla1[[#This Row],[RutCS]],Tabla13[[#All],[rut]:[estado_licencia]],3,0)</f>
        <v xml:space="preserve">Alvaro Barriga </v>
      </c>
      <c r="Z107" s="16" t="str">
        <f>VLOOKUP(Tabla1[[#This Row],[RutCS]],Tabla13[[#All],[rut]:[estado_licencia]],2,0)</f>
        <v xml:space="preserve">Alvaro Barriga </v>
      </c>
      <c r="AA107" s="16"/>
      <c r="AB107" s="16"/>
      <c r="AC107" s="16"/>
      <c r="AD107" s="15">
        <v>43837</v>
      </c>
      <c r="AE107" s="3">
        <v>0.5</v>
      </c>
      <c r="AF107" s="15">
        <v>43837</v>
      </c>
      <c r="AG107" s="5">
        <v>0.54166666666666696</v>
      </c>
      <c r="AH107" s="16" t="s">
        <v>48</v>
      </c>
      <c r="AI107" s="16" t="s">
        <v>49</v>
      </c>
    </row>
    <row r="108" spans="1:35" x14ac:dyDescent="0.25">
      <c r="A108" s="12"/>
      <c r="B108" s="36" t="s">
        <v>15902</v>
      </c>
      <c r="C108" t="s">
        <v>35</v>
      </c>
      <c r="D108" t="s">
        <v>35</v>
      </c>
      <c r="E108" t="s">
        <v>36</v>
      </c>
      <c r="F108" t="s">
        <v>37</v>
      </c>
      <c r="G108" s="13" t="s">
        <v>38</v>
      </c>
      <c r="H108" t="s">
        <v>39</v>
      </c>
      <c r="I108" t="s">
        <v>40</v>
      </c>
      <c r="J108" s="13">
        <v>25000</v>
      </c>
      <c r="K108" s="13">
        <v>0</v>
      </c>
      <c r="L108" s="13">
        <f>+Tabla1[[#This Row],[MontoNeto]]*Tabla1[[#This Row],[PorcentajeImpuesto]]</f>
        <v>0</v>
      </c>
      <c r="M108" s="13">
        <v>0</v>
      </c>
      <c r="N108" s="13">
        <f>+Tabla1[[#This Row],[MontoNeto]]+Tabla1[[#This Row],[ValorImpuesto]]+Tabla1[[#This Row],[MontoExento]]</f>
        <v>25000</v>
      </c>
      <c r="O108" t="s">
        <v>41</v>
      </c>
      <c r="P108" t="s">
        <v>42</v>
      </c>
      <c r="Q108" t="s">
        <v>42</v>
      </c>
      <c r="R108" t="s">
        <v>91</v>
      </c>
      <c r="S108" t="str">
        <f>VLOOKUP(Tabla1[[#This Row],[RutCP]],Tabla13[[#All],[rut]:[estado_licencia]],3,0)</f>
        <v>Teknoriego  Spa</v>
      </c>
      <c r="T108" t="str">
        <f>VLOOKUP(Tabla1[[#This Row],[RutCP]],Tabla13[[#All],[rut]:[estado_licencia]],2,0)</f>
        <v>Teknoriego Soluciones Ambientales Spa</v>
      </c>
      <c r="X108" t="s">
        <v>92</v>
      </c>
      <c r="Y108" t="str">
        <f>VLOOKUP(Tabla1[[#This Row],[RutCS]],Tabla13[[#All],[rut]:[estado_licencia]],3,0)</f>
        <v>Jordan Alberto Barraza Escobar</v>
      </c>
      <c r="Z108" t="str">
        <f>VLOOKUP(Tabla1[[#This Row],[RutCS]],Tabla13[[#All],[rut]:[estado_licencia]],2,0)</f>
        <v>Jordan Alberto Barraza Escobar</v>
      </c>
      <c r="AD108" s="4">
        <v>43838</v>
      </c>
      <c r="AE108" s="14" t="s">
        <v>45</v>
      </c>
      <c r="AF108" s="4" t="s">
        <v>46</v>
      </c>
      <c r="AG108" s="14" t="s">
        <v>47</v>
      </c>
      <c r="AH108" t="s">
        <v>48</v>
      </c>
      <c r="AI108" t="s">
        <v>49</v>
      </c>
    </row>
    <row r="109" spans="1:35" x14ac:dyDescent="0.25">
      <c r="A109" s="12"/>
      <c r="B109" s="36" t="s">
        <v>15902</v>
      </c>
      <c r="C109" t="s">
        <v>35</v>
      </c>
      <c r="D109" t="s">
        <v>35</v>
      </c>
      <c r="E109" t="s">
        <v>36</v>
      </c>
      <c r="F109" t="s">
        <v>37</v>
      </c>
      <c r="G109" s="13" t="s">
        <v>38</v>
      </c>
      <c r="H109" t="s">
        <v>39</v>
      </c>
      <c r="I109" t="s">
        <v>40</v>
      </c>
      <c r="J109" s="13">
        <v>25000</v>
      </c>
      <c r="K109" s="13">
        <v>0</v>
      </c>
      <c r="L109" s="13">
        <f>+Tabla1[[#This Row],[MontoNeto]]*Tabla1[[#This Row],[PorcentajeImpuesto]]</f>
        <v>0</v>
      </c>
      <c r="M109" s="13">
        <v>0</v>
      </c>
      <c r="N109" s="13">
        <f>+Tabla1[[#This Row],[MontoNeto]]+Tabla1[[#This Row],[ValorImpuesto]]+Tabla1[[#This Row],[MontoExento]]</f>
        <v>25000</v>
      </c>
      <c r="O109" t="s">
        <v>41</v>
      </c>
      <c r="P109" t="s">
        <v>42</v>
      </c>
      <c r="Q109" t="s">
        <v>42</v>
      </c>
      <c r="R109" t="s">
        <v>93</v>
      </c>
      <c r="S109" t="str">
        <f>VLOOKUP(Tabla1[[#This Row],[RutCP]],Tabla13[[#All],[rut]:[estado_licencia]],3,0)</f>
        <v>Sotrasal Limitada</v>
      </c>
      <c r="T109" t="str">
        <f>VLOOKUP(Tabla1[[#This Row],[RutCP]],Tabla13[[#All],[rut]:[estado_licencia]],2,0)</f>
        <v>Sociedad De Transportes Salamanca Limitada</v>
      </c>
      <c r="X109" t="s">
        <v>94</v>
      </c>
      <c r="Y109" t="str">
        <f>VLOOKUP(Tabla1[[#This Row],[RutCS]],Tabla13[[#All],[rut]:[estado_licencia]],3,0)</f>
        <v>Marco Antonio Peña Bugueño</v>
      </c>
      <c r="Z109" t="str">
        <f>VLOOKUP(Tabla1[[#This Row],[RutCS]],Tabla13[[#All],[rut]:[estado_licencia]],2,0)</f>
        <v>Marco Antonio Peña Bugueño</v>
      </c>
      <c r="AD109" s="4">
        <v>43838</v>
      </c>
      <c r="AE109" s="14" t="s">
        <v>45</v>
      </c>
      <c r="AF109" s="4" t="s">
        <v>46</v>
      </c>
      <c r="AG109" s="14" t="s">
        <v>47</v>
      </c>
      <c r="AH109" t="s">
        <v>48</v>
      </c>
      <c r="AI109" t="s">
        <v>49</v>
      </c>
    </row>
    <row r="110" spans="1:35" x14ac:dyDescent="0.25">
      <c r="A110" s="12"/>
      <c r="B110" s="36" t="s">
        <v>15902</v>
      </c>
      <c r="C110" t="s">
        <v>35</v>
      </c>
      <c r="D110" t="s">
        <v>35</v>
      </c>
      <c r="E110" t="s">
        <v>36</v>
      </c>
      <c r="F110" t="s">
        <v>37</v>
      </c>
      <c r="G110" s="13" t="s">
        <v>38</v>
      </c>
      <c r="H110" t="s">
        <v>39</v>
      </c>
      <c r="I110" t="s">
        <v>40</v>
      </c>
      <c r="J110" s="13">
        <v>25000</v>
      </c>
      <c r="K110" s="13">
        <v>0</v>
      </c>
      <c r="L110" s="13">
        <f>+Tabla1[[#This Row],[MontoNeto]]*Tabla1[[#This Row],[PorcentajeImpuesto]]</f>
        <v>0</v>
      </c>
      <c r="M110" s="13">
        <v>0</v>
      </c>
      <c r="N110" s="13">
        <f>+Tabla1[[#This Row],[MontoNeto]]+Tabla1[[#This Row],[ValorImpuesto]]+Tabla1[[#This Row],[MontoExento]]</f>
        <v>25000</v>
      </c>
      <c r="O110" t="s">
        <v>41</v>
      </c>
      <c r="P110" t="s">
        <v>42</v>
      </c>
      <c r="Q110" t="s">
        <v>42</v>
      </c>
      <c r="R110" t="s">
        <v>86</v>
      </c>
      <c r="S110" t="str">
        <f>VLOOKUP(Tabla1[[#This Row],[RutCP]],Tabla13[[#All],[rut]:[estado_licencia]],3,0)</f>
        <v xml:space="preserve">Komatsu Chile </v>
      </c>
      <c r="T110" t="str">
        <f>VLOOKUP(Tabla1[[#This Row],[RutCP]],Tabla13[[#All],[rut]:[estado_licencia]],2,0)</f>
        <v>Komatsu Chile S.A</v>
      </c>
      <c r="X110" t="s">
        <v>95</v>
      </c>
      <c r="Y110" t="str">
        <f>VLOOKUP(Tabla1[[#This Row],[RutCS]],Tabla13[[#All],[rut]:[estado_licencia]],3,0)</f>
        <v>Cristian Ricardo Alvarez Rivera</v>
      </c>
      <c r="Z110" t="str">
        <f>VLOOKUP(Tabla1[[#This Row],[RutCS]],Tabla13[[#All],[rut]:[estado_licencia]],2,0)</f>
        <v>Cristian Ricardo Alvarez Rivera</v>
      </c>
      <c r="AD110" s="4">
        <v>43838</v>
      </c>
      <c r="AE110" s="14" t="s">
        <v>45</v>
      </c>
      <c r="AF110" s="4" t="s">
        <v>46</v>
      </c>
      <c r="AG110" s="14" t="s">
        <v>47</v>
      </c>
      <c r="AH110" t="s">
        <v>48</v>
      </c>
      <c r="AI110" t="s">
        <v>49</v>
      </c>
    </row>
    <row r="111" spans="1:35" x14ac:dyDescent="0.25">
      <c r="A111" s="12"/>
      <c r="B111" s="36" t="s">
        <v>15902</v>
      </c>
      <c r="C111" t="s">
        <v>35</v>
      </c>
      <c r="D111" t="s">
        <v>35</v>
      </c>
      <c r="E111" t="s">
        <v>36</v>
      </c>
      <c r="F111" t="s">
        <v>37</v>
      </c>
      <c r="G111" s="13" t="s">
        <v>38</v>
      </c>
      <c r="H111" t="s">
        <v>39</v>
      </c>
      <c r="I111" t="s">
        <v>40</v>
      </c>
      <c r="J111" s="13">
        <v>25000</v>
      </c>
      <c r="K111" s="13">
        <v>0</v>
      </c>
      <c r="L111" s="13">
        <f>+Tabla1[[#This Row],[MontoNeto]]*Tabla1[[#This Row],[PorcentajeImpuesto]]</f>
        <v>0</v>
      </c>
      <c r="M111" s="13">
        <v>0</v>
      </c>
      <c r="N111" s="13">
        <f>+Tabla1[[#This Row],[MontoNeto]]+Tabla1[[#This Row],[ValorImpuesto]]+Tabla1[[#This Row],[MontoExento]]</f>
        <v>25000</v>
      </c>
      <c r="O111" t="s">
        <v>41</v>
      </c>
      <c r="P111" t="s">
        <v>42</v>
      </c>
      <c r="Q111" t="s">
        <v>42</v>
      </c>
      <c r="R111" t="s">
        <v>60</v>
      </c>
      <c r="S111" t="str">
        <f>VLOOKUP(Tabla1[[#This Row],[RutCP]],Tabla13[[#All],[rut]:[estado_licencia]],3,0)</f>
        <v>Red Cargo Logistica S.A</v>
      </c>
      <c r="T111" t="str">
        <f>VLOOKUP(Tabla1[[#This Row],[RutCP]],Tabla13[[#All],[rut]:[estado_licencia]],2,0)</f>
        <v>Red Cargo Logistica S.A</v>
      </c>
      <c r="X111" t="s">
        <v>96</v>
      </c>
      <c r="Y111" t="str">
        <f>VLOOKUP(Tabla1[[#This Row],[RutCS]],Tabla13[[#All],[rut]:[estado_licencia]],3,0)</f>
        <v>Enzo Camilo Morales Moreno</v>
      </c>
      <c r="Z111" t="str">
        <f>VLOOKUP(Tabla1[[#This Row],[RutCS]],Tabla13[[#All],[rut]:[estado_licencia]],2,0)</f>
        <v>Enzo Camilo Morales Moreno</v>
      </c>
      <c r="AD111" s="4">
        <v>43838</v>
      </c>
      <c r="AE111" s="14" t="s">
        <v>45</v>
      </c>
      <c r="AF111" s="4" t="s">
        <v>46</v>
      </c>
      <c r="AG111" s="14" t="s">
        <v>47</v>
      </c>
      <c r="AH111" t="s">
        <v>48</v>
      </c>
      <c r="AI111" t="s">
        <v>49</v>
      </c>
    </row>
    <row r="112" spans="1:35" x14ac:dyDescent="0.25">
      <c r="A112" s="12"/>
      <c r="B112" s="36" t="s">
        <v>15902</v>
      </c>
      <c r="C112" t="s">
        <v>35</v>
      </c>
      <c r="D112" t="s">
        <v>35</v>
      </c>
      <c r="E112" t="s">
        <v>36</v>
      </c>
      <c r="F112" t="s">
        <v>37</v>
      </c>
      <c r="G112" s="13" t="s">
        <v>38</v>
      </c>
      <c r="H112" t="s">
        <v>39</v>
      </c>
      <c r="I112" t="s">
        <v>40</v>
      </c>
      <c r="J112" s="13">
        <v>25000</v>
      </c>
      <c r="K112" s="13">
        <v>0</v>
      </c>
      <c r="L112" s="13">
        <f>+Tabla1[[#This Row],[MontoNeto]]*Tabla1[[#This Row],[PorcentajeImpuesto]]</f>
        <v>0</v>
      </c>
      <c r="M112" s="13">
        <v>0</v>
      </c>
      <c r="N112" s="13">
        <f>+Tabla1[[#This Row],[MontoNeto]]+Tabla1[[#This Row],[ValorImpuesto]]+Tabla1[[#This Row],[MontoExento]]</f>
        <v>25000</v>
      </c>
      <c r="O112" t="s">
        <v>41</v>
      </c>
      <c r="P112" t="s">
        <v>42</v>
      </c>
      <c r="Q112" t="s">
        <v>42</v>
      </c>
      <c r="R112" t="s">
        <v>43</v>
      </c>
      <c r="S112" t="str">
        <f>VLOOKUP(Tabla1[[#This Row],[RutCP]],Tabla13[[#All],[rut]:[estado_licencia]],3,0)</f>
        <v>Transportes Herrmann Limitada</v>
      </c>
      <c r="T112" t="str">
        <f>VLOOKUP(Tabla1[[#This Row],[RutCP]],Tabla13[[#All],[rut]:[estado_licencia]],2,0)</f>
        <v>Transportes Herrmann Limitada</v>
      </c>
      <c r="X112" t="s">
        <v>97</v>
      </c>
      <c r="Y112" t="str">
        <f>VLOOKUP(Tabla1[[#This Row],[RutCS]],Tabla13[[#All],[rut]:[estado_licencia]],3,0)</f>
        <v>Igor Esteban Saavedra Carrillo</v>
      </c>
      <c r="Z112" t="str">
        <f>VLOOKUP(Tabla1[[#This Row],[RutCS]],Tabla13[[#All],[rut]:[estado_licencia]],2,0)</f>
        <v>Igor Esteban Saavedra Carrillo</v>
      </c>
      <c r="AD112" s="4">
        <v>43838</v>
      </c>
      <c r="AE112" s="14" t="s">
        <v>45</v>
      </c>
      <c r="AF112" s="4" t="s">
        <v>46</v>
      </c>
      <c r="AG112" s="14" t="s">
        <v>47</v>
      </c>
      <c r="AH112" t="s">
        <v>48</v>
      </c>
      <c r="AI112" t="s">
        <v>49</v>
      </c>
    </row>
    <row r="113" spans="1:35" x14ac:dyDescent="0.25">
      <c r="A113" s="12"/>
      <c r="B113" s="36" t="s">
        <v>15902</v>
      </c>
      <c r="C113" t="s">
        <v>184</v>
      </c>
      <c r="D113" t="s">
        <v>185</v>
      </c>
      <c r="E113" t="s">
        <v>186</v>
      </c>
      <c r="F113" t="s">
        <v>197</v>
      </c>
      <c r="G113" s="13" t="s">
        <v>38</v>
      </c>
      <c r="H113" t="s">
        <v>39</v>
      </c>
      <c r="I113" t="s">
        <v>40</v>
      </c>
      <c r="J113" s="13">
        <v>30000</v>
      </c>
      <c r="K113" s="13">
        <v>0</v>
      </c>
      <c r="L113" s="13">
        <f>+Tabla1[[#This Row],[MontoNeto]]*Tabla1[[#This Row],[PorcentajeImpuesto]]</f>
        <v>0</v>
      </c>
      <c r="M113" s="13">
        <v>0</v>
      </c>
      <c r="N113" s="13">
        <f>+Tabla1[[#This Row],[MontoNeto]]+Tabla1[[#This Row],[ValorImpuesto]]+Tabla1[[#This Row],[MontoExento]]</f>
        <v>30000</v>
      </c>
      <c r="O113" t="s">
        <v>41</v>
      </c>
      <c r="P113" t="s">
        <v>42</v>
      </c>
      <c r="Q113" t="s">
        <v>42</v>
      </c>
      <c r="R113" t="s">
        <v>60</v>
      </c>
      <c r="S113" t="str">
        <f>VLOOKUP(Tabla1[[#This Row],[RutCP]],Tabla13[[#All],[rut]:[estado_licencia]],3,0)</f>
        <v>Red Cargo Logistica S.A</v>
      </c>
      <c r="T113" t="str">
        <f>VLOOKUP(Tabla1[[#This Row],[RutCP]],Tabla13[[#All],[rut]:[estado_licencia]],2,0)</f>
        <v>Red Cargo Logistica S.A</v>
      </c>
      <c r="X113" t="s">
        <v>96</v>
      </c>
      <c r="Y113" t="str">
        <f>VLOOKUP(Tabla1[[#This Row],[RutCS]],Tabla13[[#All],[rut]:[estado_licencia]],3,0)</f>
        <v>Enzo Camilo Morales Moreno</v>
      </c>
      <c r="Z113" t="str">
        <f>VLOOKUP(Tabla1[[#This Row],[RutCS]],Tabla13[[#All],[rut]:[estado_licencia]],2,0)</f>
        <v>Enzo Camilo Morales Moreno</v>
      </c>
      <c r="AD113" s="4">
        <v>43838</v>
      </c>
      <c r="AE113" s="14" t="s">
        <v>45</v>
      </c>
      <c r="AF113" s="4">
        <v>43838</v>
      </c>
      <c r="AG113" s="14" t="s">
        <v>47</v>
      </c>
      <c r="AH113" t="s">
        <v>48</v>
      </c>
      <c r="AI113" t="s">
        <v>49</v>
      </c>
    </row>
    <row r="114" spans="1:35" x14ac:dyDescent="0.25">
      <c r="A114" s="12"/>
      <c r="B114" s="36" t="s">
        <v>15902</v>
      </c>
      <c r="C114" s="16" t="s">
        <v>35</v>
      </c>
      <c r="D114" s="16" t="s">
        <v>35</v>
      </c>
      <c r="E114" s="16" t="s">
        <v>36</v>
      </c>
      <c r="F114" s="16" t="s">
        <v>415</v>
      </c>
      <c r="G114" s="17" t="s">
        <v>38</v>
      </c>
      <c r="H114" s="16" t="s">
        <v>39</v>
      </c>
      <c r="I114" s="16" t="s">
        <v>40</v>
      </c>
      <c r="J114" s="17">
        <v>5000</v>
      </c>
      <c r="K114" s="17">
        <v>0</v>
      </c>
      <c r="L114" s="17">
        <f>+Tabla1[[#This Row],[MontoNeto]]*Tabla1[[#This Row],[PorcentajeImpuesto]]</f>
        <v>0</v>
      </c>
      <c r="M114" s="3">
        <v>0</v>
      </c>
      <c r="N114" s="17">
        <f>+Tabla1[[#This Row],[MontoNeto]]+Tabla1[[#This Row],[ValorImpuesto]]+Tabla1[[#This Row],[MontoExento]]</f>
        <v>5000</v>
      </c>
      <c r="O114" t="s">
        <v>41</v>
      </c>
      <c r="P114" s="16" t="s">
        <v>42</v>
      </c>
      <c r="Q114" s="16" t="s">
        <v>42</v>
      </c>
      <c r="R114" s="17" t="e">
        <f>#N/A</f>
        <v>#N/A</v>
      </c>
      <c r="S114" s="16" t="e">
        <f>VLOOKUP(Tabla1[[#This Row],[RutCP]],Tabla13[[#All],[rut]:[estado_licencia]],3,0)</f>
        <v>#N/A</v>
      </c>
      <c r="T114" s="16" t="e">
        <f>VLOOKUP(Tabla1[[#This Row],[RutCP]],Tabla13[[#All],[rut]:[estado_licencia]],2,0)</f>
        <v>#N/A</v>
      </c>
      <c r="U114" s="16"/>
      <c r="V114" s="16"/>
      <c r="W114" s="16"/>
      <c r="X114" s="16"/>
      <c r="Y114" s="16" t="str">
        <f>VLOOKUP(Tabla1[[#This Row],[RutCS]],Tabla13[[#All],[rut]:[estado_licencia]],3,0)</f>
        <v xml:space="preserve">  </v>
      </c>
      <c r="Z114" s="16" t="str">
        <f>VLOOKUP(Tabla1[[#This Row],[RutCS]],Tabla13[[#All],[rut]:[estado_licencia]],2,0)</f>
        <v xml:space="preserve">  </v>
      </c>
      <c r="AA114" s="16"/>
      <c r="AB114" s="16"/>
      <c r="AC114" s="16"/>
      <c r="AD114" s="15">
        <v>43838</v>
      </c>
      <c r="AE114" s="3">
        <v>0.5</v>
      </c>
      <c r="AF114" s="15">
        <v>43838</v>
      </c>
      <c r="AG114" s="5">
        <v>0.54166666666666696</v>
      </c>
      <c r="AH114" s="16" t="s">
        <v>48</v>
      </c>
      <c r="AI114" s="16" t="s">
        <v>49</v>
      </c>
    </row>
    <row r="115" spans="1:35" x14ac:dyDescent="0.25">
      <c r="A115" s="12"/>
      <c r="B115" s="36" t="s">
        <v>15902</v>
      </c>
      <c r="C115" t="s">
        <v>35</v>
      </c>
      <c r="D115" t="s">
        <v>35</v>
      </c>
      <c r="E115" t="s">
        <v>36</v>
      </c>
      <c r="F115" t="s">
        <v>37</v>
      </c>
      <c r="G115" s="13" t="s">
        <v>38</v>
      </c>
      <c r="H115" t="s">
        <v>39</v>
      </c>
      <c r="I115" t="s">
        <v>417</v>
      </c>
      <c r="J115" s="13">
        <v>25000</v>
      </c>
      <c r="K115" s="13">
        <v>0</v>
      </c>
      <c r="L115" s="13">
        <f>+Tabla1[[#This Row],[MontoNeto]]*Tabla1[[#This Row],[PorcentajeImpuesto]]</f>
        <v>0</v>
      </c>
      <c r="M115" s="13">
        <v>0</v>
      </c>
      <c r="N115" s="13">
        <f>+Tabla1[[#This Row],[MontoNeto]]+Tabla1[[#This Row],[ValorImpuesto]]+Tabla1[[#This Row],[MontoExento]]</f>
        <v>25000</v>
      </c>
      <c r="O115" t="s">
        <v>41</v>
      </c>
      <c r="P115" t="s">
        <v>42</v>
      </c>
      <c r="Q115" t="s">
        <v>42</v>
      </c>
      <c r="R115" t="s">
        <v>485</v>
      </c>
      <c r="S115" t="str">
        <f>VLOOKUP(Tabla1[[#This Row],[RutCP]],Tabla13[[#All],[rut]:[estado_licencia]],3,0)</f>
        <v>Pucara</v>
      </c>
      <c r="T115" t="str">
        <f>VLOOKUP(Tabla1[[#This Row],[RutCP]],Tabla13[[#All],[rut]:[estado_licencia]],2,0)</f>
        <v>Asesoria Tecnica En Montana Pucara S.A</v>
      </c>
      <c r="X115" t="s">
        <v>487</v>
      </c>
      <c r="Y115" t="str">
        <f>VLOOKUP(Tabla1[[#This Row],[RutCS]],Tabla13[[#All],[rut]:[estado_licencia]],3,0)</f>
        <v>Juan Carlos Mondaca  Barraza</v>
      </c>
      <c r="Z115" t="str">
        <f>VLOOKUP(Tabla1[[#This Row],[RutCS]],Tabla13[[#All],[rut]:[estado_licencia]],2,0)</f>
        <v>Juan Carlos Mondaca  Barraza</v>
      </c>
      <c r="AD115" s="4">
        <v>43838</v>
      </c>
      <c r="AE115" s="14" t="s">
        <v>45</v>
      </c>
      <c r="AF115" s="4">
        <v>43838</v>
      </c>
      <c r="AG115" s="14" t="s">
        <v>47</v>
      </c>
      <c r="AH115" t="s">
        <v>48</v>
      </c>
      <c r="AI115" t="s">
        <v>49</v>
      </c>
    </row>
    <row r="116" spans="1:35" x14ac:dyDescent="0.25">
      <c r="A116" s="12"/>
      <c r="B116" s="36" t="s">
        <v>15902</v>
      </c>
      <c r="C116" t="s">
        <v>35</v>
      </c>
      <c r="D116" t="s">
        <v>35</v>
      </c>
      <c r="E116" t="s">
        <v>36</v>
      </c>
      <c r="F116" t="s">
        <v>37</v>
      </c>
      <c r="G116" s="13" t="s">
        <v>38</v>
      </c>
      <c r="H116" t="s">
        <v>39</v>
      </c>
      <c r="I116" t="s">
        <v>417</v>
      </c>
      <c r="J116" s="13">
        <v>25000</v>
      </c>
      <c r="K116" s="13">
        <v>0</v>
      </c>
      <c r="L116" s="13">
        <f>+Tabla1[[#This Row],[MontoNeto]]*Tabla1[[#This Row],[PorcentajeImpuesto]]</f>
        <v>0</v>
      </c>
      <c r="M116" s="13">
        <v>0</v>
      </c>
      <c r="N116" s="13">
        <f>+Tabla1[[#This Row],[MontoNeto]]+Tabla1[[#This Row],[ValorImpuesto]]+Tabla1[[#This Row],[MontoExento]]</f>
        <v>25000</v>
      </c>
      <c r="O116" t="s">
        <v>41</v>
      </c>
      <c r="P116" t="s">
        <v>42</v>
      </c>
      <c r="Q116" t="s">
        <v>42</v>
      </c>
      <c r="R116" t="s">
        <v>485</v>
      </c>
      <c r="S116" t="str">
        <f>VLOOKUP(Tabla1[[#This Row],[RutCP]],Tabla13[[#All],[rut]:[estado_licencia]],3,0)</f>
        <v>Pucara</v>
      </c>
      <c r="T116" t="str">
        <f>VLOOKUP(Tabla1[[#This Row],[RutCP]],Tabla13[[#All],[rut]:[estado_licencia]],2,0)</f>
        <v>Asesoria Tecnica En Montana Pucara S.A</v>
      </c>
      <c r="X116" t="s">
        <v>488</v>
      </c>
      <c r="Y116" t="str">
        <f>VLOOKUP(Tabla1[[#This Row],[RutCS]],Tabla13[[#All],[rut]:[estado_licencia]],3,0)</f>
        <v>Carlos Fabian Lopez Rocco</v>
      </c>
      <c r="Z116" t="str">
        <f>VLOOKUP(Tabla1[[#This Row],[RutCS]],Tabla13[[#All],[rut]:[estado_licencia]],2,0)</f>
        <v>Carlos Fabian Lopez Rocco</v>
      </c>
      <c r="AD116" s="4">
        <v>43838</v>
      </c>
      <c r="AE116" s="14" t="s">
        <v>45</v>
      </c>
      <c r="AF116" s="4">
        <v>43838</v>
      </c>
      <c r="AG116" s="14" t="s">
        <v>47</v>
      </c>
      <c r="AH116" t="s">
        <v>48</v>
      </c>
      <c r="AI116" t="s">
        <v>49</v>
      </c>
    </row>
    <row r="117" spans="1:35" x14ac:dyDescent="0.25">
      <c r="A117" s="12"/>
      <c r="B117" s="36" t="s">
        <v>15902</v>
      </c>
      <c r="C117" t="s">
        <v>35</v>
      </c>
      <c r="D117" t="s">
        <v>35</v>
      </c>
      <c r="E117" t="s">
        <v>36</v>
      </c>
      <c r="F117" t="s">
        <v>37</v>
      </c>
      <c r="G117" s="13" t="s">
        <v>38</v>
      </c>
      <c r="H117" t="s">
        <v>39</v>
      </c>
      <c r="I117" t="s">
        <v>417</v>
      </c>
      <c r="J117" s="13">
        <v>25000</v>
      </c>
      <c r="K117" s="13">
        <v>0</v>
      </c>
      <c r="L117" s="13">
        <f>+Tabla1[[#This Row],[MontoNeto]]*Tabla1[[#This Row],[PorcentajeImpuesto]]</f>
        <v>0</v>
      </c>
      <c r="M117" s="13">
        <v>0</v>
      </c>
      <c r="N117" s="13">
        <f>+Tabla1[[#This Row],[MontoNeto]]+Tabla1[[#This Row],[ValorImpuesto]]+Tabla1[[#This Row],[MontoExento]]</f>
        <v>25000</v>
      </c>
      <c r="O117" t="s">
        <v>41</v>
      </c>
      <c r="P117" t="s">
        <v>42</v>
      </c>
      <c r="Q117" t="s">
        <v>42</v>
      </c>
      <c r="R117" t="s">
        <v>455</v>
      </c>
      <c r="S117" t="str">
        <f>VLOOKUP(Tabla1[[#This Row],[RutCP]],Tabla13[[#All],[rut]:[estado_licencia]],3,0)</f>
        <v>Pozos Profundos S A</v>
      </c>
      <c r="T117" t="str">
        <f>VLOOKUP(Tabla1[[#This Row],[RutCP]],Tabla13[[#All],[rut]:[estado_licencia]],2,0)</f>
        <v>Pozos Profundos S A</v>
      </c>
      <c r="X117" t="s">
        <v>489</v>
      </c>
      <c r="Y117" t="str">
        <f>VLOOKUP(Tabla1[[#This Row],[RutCS]],Tabla13[[#All],[rut]:[estado_licencia]],3,0)</f>
        <v>Ivan Patricio Farias Jones</v>
      </c>
      <c r="Z117" t="str">
        <f>VLOOKUP(Tabla1[[#This Row],[RutCS]],Tabla13[[#All],[rut]:[estado_licencia]],2,0)</f>
        <v>Ivan Patricio Farias Jones</v>
      </c>
      <c r="AD117" s="4">
        <v>43838</v>
      </c>
      <c r="AE117" s="14" t="s">
        <v>45</v>
      </c>
      <c r="AF117" s="4">
        <v>43838</v>
      </c>
      <c r="AG117" s="14" t="s">
        <v>47</v>
      </c>
      <c r="AH117" t="s">
        <v>48</v>
      </c>
      <c r="AI117" t="s">
        <v>49</v>
      </c>
    </row>
    <row r="118" spans="1:35" x14ac:dyDescent="0.25">
      <c r="A118" s="12"/>
      <c r="B118" s="36" t="s">
        <v>15902</v>
      </c>
      <c r="C118" t="s">
        <v>35</v>
      </c>
      <c r="D118" t="s">
        <v>35</v>
      </c>
      <c r="E118" t="s">
        <v>36</v>
      </c>
      <c r="F118" t="s">
        <v>37</v>
      </c>
      <c r="G118" s="13" t="s">
        <v>38</v>
      </c>
      <c r="H118" t="s">
        <v>39</v>
      </c>
      <c r="I118" t="s">
        <v>417</v>
      </c>
      <c r="J118" s="13">
        <v>25000</v>
      </c>
      <c r="K118" s="13">
        <v>0</v>
      </c>
      <c r="L118" s="13">
        <f>+Tabla1[[#This Row],[MontoNeto]]*Tabla1[[#This Row],[PorcentajeImpuesto]]</f>
        <v>0</v>
      </c>
      <c r="M118" s="13">
        <v>0</v>
      </c>
      <c r="N118" s="13">
        <f>+Tabla1[[#This Row],[MontoNeto]]+Tabla1[[#This Row],[ValorImpuesto]]+Tabla1[[#This Row],[MontoExento]]</f>
        <v>25000</v>
      </c>
      <c r="O118" t="s">
        <v>41</v>
      </c>
      <c r="P118" t="s">
        <v>42</v>
      </c>
      <c r="Q118" t="s">
        <v>42</v>
      </c>
      <c r="R118" t="s">
        <v>490</v>
      </c>
      <c r="S118" t="str">
        <f>VLOOKUP(Tabla1[[#This Row],[RutCP]],Tabla13[[#All],[rut]:[estado_licencia]],3,0)</f>
        <v xml:space="preserve">Transportes Eduardo Barraza </v>
      </c>
      <c r="T118" t="str">
        <f>VLOOKUP(Tabla1[[#This Row],[RutCP]],Tabla13[[#All],[rut]:[estado_licencia]],2,0)</f>
        <v>Eduardo Barraza</v>
      </c>
      <c r="X118" t="s">
        <v>490</v>
      </c>
      <c r="Y118" t="str">
        <f>VLOOKUP(Tabla1[[#This Row],[RutCS]],Tabla13[[#All],[rut]:[estado_licencia]],3,0)</f>
        <v xml:space="preserve">Transportes Eduardo Barraza </v>
      </c>
      <c r="Z118" t="str">
        <f>VLOOKUP(Tabla1[[#This Row],[RutCS]],Tabla13[[#All],[rut]:[estado_licencia]],2,0)</f>
        <v>Eduardo Barraza</v>
      </c>
      <c r="AD118" s="4">
        <v>43838</v>
      </c>
      <c r="AE118" s="14" t="s">
        <v>45</v>
      </c>
      <c r="AF118" s="4">
        <v>43838</v>
      </c>
      <c r="AG118" s="14" t="s">
        <v>47</v>
      </c>
      <c r="AH118" t="s">
        <v>48</v>
      </c>
      <c r="AI118" t="s">
        <v>49</v>
      </c>
    </row>
    <row r="119" spans="1:35" x14ac:dyDescent="0.25">
      <c r="A119" s="12"/>
      <c r="B119" s="36" t="s">
        <v>15902</v>
      </c>
      <c r="C119" t="s">
        <v>35</v>
      </c>
      <c r="D119" t="s">
        <v>35</v>
      </c>
      <c r="E119" t="s">
        <v>36</v>
      </c>
      <c r="F119" t="s">
        <v>37</v>
      </c>
      <c r="G119" s="13" t="s">
        <v>38</v>
      </c>
      <c r="H119" t="s">
        <v>39</v>
      </c>
      <c r="I119" t="s">
        <v>417</v>
      </c>
      <c r="J119" s="13">
        <v>25000</v>
      </c>
      <c r="K119" s="13">
        <v>0</v>
      </c>
      <c r="L119" s="13">
        <f>+Tabla1[[#This Row],[MontoNeto]]*Tabla1[[#This Row],[PorcentajeImpuesto]]</f>
        <v>0</v>
      </c>
      <c r="M119" s="13">
        <v>0</v>
      </c>
      <c r="N119" s="13">
        <f>+Tabla1[[#This Row],[MontoNeto]]+Tabla1[[#This Row],[ValorImpuesto]]+Tabla1[[#This Row],[MontoExento]]</f>
        <v>25000</v>
      </c>
      <c r="O119" t="s">
        <v>41</v>
      </c>
      <c r="P119" t="s">
        <v>42</v>
      </c>
      <c r="Q119" t="s">
        <v>42</v>
      </c>
      <c r="R119" t="s">
        <v>461</v>
      </c>
      <c r="S119" t="str">
        <f>VLOOKUP(Tabla1[[#This Row],[RutCP]],Tabla13[[#All],[rut]:[estado_licencia]],3,0)</f>
        <v>Icafal</v>
      </c>
      <c r="T119" t="str">
        <f>VLOOKUP(Tabla1[[#This Row],[RutCP]],Tabla13[[#All],[rut]:[estado_licencia]],2,0)</f>
        <v>Constructora Icafal Sicomaq Ltda</v>
      </c>
      <c r="X119" t="s">
        <v>491</v>
      </c>
      <c r="Y119" t="str">
        <f>VLOOKUP(Tabla1[[#This Row],[RutCS]],Tabla13[[#All],[rut]:[estado_licencia]],3,0)</f>
        <v>Esteban Andres Gonzalez  Sanhueza</v>
      </c>
      <c r="Z119" t="str">
        <f>VLOOKUP(Tabla1[[#This Row],[RutCS]],Tabla13[[#All],[rut]:[estado_licencia]],2,0)</f>
        <v>Esteban Andres Gonzalez  Sanhueza</v>
      </c>
      <c r="AD119" s="4">
        <v>43838</v>
      </c>
      <c r="AE119" s="14" t="s">
        <v>45</v>
      </c>
      <c r="AF119" s="4">
        <v>43838</v>
      </c>
      <c r="AG119" s="14" t="s">
        <v>47</v>
      </c>
      <c r="AH119" t="s">
        <v>48</v>
      </c>
      <c r="AI119" t="s">
        <v>49</v>
      </c>
    </row>
    <row r="120" spans="1:35" x14ac:dyDescent="0.25">
      <c r="A120" s="12"/>
      <c r="B120" s="36" t="s">
        <v>15902</v>
      </c>
      <c r="C120" t="s">
        <v>35</v>
      </c>
      <c r="D120" t="s">
        <v>35</v>
      </c>
      <c r="E120" t="s">
        <v>36</v>
      </c>
      <c r="F120" t="s">
        <v>37</v>
      </c>
      <c r="G120" s="13" t="s">
        <v>38</v>
      </c>
      <c r="H120" t="s">
        <v>39</v>
      </c>
      <c r="I120" t="s">
        <v>417</v>
      </c>
      <c r="J120" s="13">
        <v>25000</v>
      </c>
      <c r="K120" s="13">
        <v>0</v>
      </c>
      <c r="L120" s="13">
        <f>+Tabla1[[#This Row],[MontoNeto]]*Tabla1[[#This Row],[PorcentajeImpuesto]]</f>
        <v>0</v>
      </c>
      <c r="M120" s="13">
        <v>0</v>
      </c>
      <c r="N120" s="13">
        <f>+Tabla1[[#This Row],[MontoNeto]]+Tabla1[[#This Row],[ValorImpuesto]]+Tabla1[[#This Row],[MontoExento]]</f>
        <v>25000</v>
      </c>
      <c r="O120" t="s">
        <v>41</v>
      </c>
      <c r="P120" t="s">
        <v>42</v>
      </c>
      <c r="Q120" t="s">
        <v>42</v>
      </c>
      <c r="R120" t="s">
        <v>461</v>
      </c>
      <c r="S120" t="str">
        <f>VLOOKUP(Tabla1[[#This Row],[RutCP]],Tabla13[[#All],[rut]:[estado_licencia]],3,0)</f>
        <v>Icafal</v>
      </c>
      <c r="T120" t="str">
        <f>VLOOKUP(Tabla1[[#This Row],[RutCP]],Tabla13[[#All],[rut]:[estado_licencia]],2,0)</f>
        <v>Constructora Icafal Sicomaq Ltda</v>
      </c>
      <c r="X120" t="s">
        <v>492</v>
      </c>
      <c r="Y120" t="str">
        <f>VLOOKUP(Tabla1[[#This Row],[RutCS]],Tabla13[[#All],[rut]:[estado_licencia]],3,0)</f>
        <v>Segundo Rene Bastias Orellana</v>
      </c>
      <c r="Z120" t="str">
        <f>VLOOKUP(Tabla1[[#This Row],[RutCS]],Tabla13[[#All],[rut]:[estado_licencia]],2,0)</f>
        <v>Segundo Rene Bastias Orellana</v>
      </c>
      <c r="AD120" s="4">
        <v>43838</v>
      </c>
      <c r="AE120" s="14" t="s">
        <v>45</v>
      </c>
      <c r="AF120" s="4">
        <v>43838</v>
      </c>
      <c r="AG120" s="14" t="s">
        <v>47</v>
      </c>
      <c r="AH120" t="s">
        <v>48</v>
      </c>
      <c r="AI120" t="s">
        <v>49</v>
      </c>
    </row>
    <row r="121" spans="1:35" x14ac:dyDescent="0.25">
      <c r="A121" s="12"/>
      <c r="B121" s="36" t="s">
        <v>15902</v>
      </c>
      <c r="C121" t="s">
        <v>35</v>
      </c>
      <c r="D121" t="s">
        <v>35</v>
      </c>
      <c r="E121" t="s">
        <v>36</v>
      </c>
      <c r="F121" t="s">
        <v>37</v>
      </c>
      <c r="G121" s="13" t="s">
        <v>38</v>
      </c>
      <c r="H121" t="s">
        <v>39</v>
      </c>
      <c r="I121" t="s">
        <v>417</v>
      </c>
      <c r="J121" s="13">
        <v>25000</v>
      </c>
      <c r="K121" s="13">
        <v>0</v>
      </c>
      <c r="L121" s="13">
        <f>+Tabla1[[#This Row],[MontoNeto]]*Tabla1[[#This Row],[PorcentajeImpuesto]]</f>
        <v>0</v>
      </c>
      <c r="M121" s="13">
        <v>0</v>
      </c>
      <c r="N121" s="13">
        <f>+Tabla1[[#This Row],[MontoNeto]]+Tabla1[[#This Row],[ValorImpuesto]]+Tabla1[[#This Row],[MontoExento]]</f>
        <v>25000</v>
      </c>
      <c r="O121" t="s">
        <v>41</v>
      </c>
      <c r="P121" t="s">
        <v>42</v>
      </c>
      <c r="Q121" t="s">
        <v>42</v>
      </c>
      <c r="R121" t="s">
        <v>431</v>
      </c>
      <c r="S121" t="str">
        <f>VLOOKUP(Tabla1[[#This Row],[RutCP]],Tabla13[[#All],[rut]:[estado_licencia]],3,0)</f>
        <v>Tandem S A</v>
      </c>
      <c r="T121" t="str">
        <f>VLOOKUP(Tabla1[[#This Row],[RutCP]],Tabla13[[#All],[rut]:[estado_licencia]],2,0)</f>
        <v>Tandem S A</v>
      </c>
      <c r="X121" t="s">
        <v>493</v>
      </c>
      <c r="Y121" t="str">
        <f>VLOOKUP(Tabla1[[#This Row],[RutCS]],Tabla13[[#All],[rut]:[estado_licencia]],3,0)</f>
        <v>Patricio Nicolas Aguilera Aguilera</v>
      </c>
      <c r="Z121" t="str">
        <f>VLOOKUP(Tabla1[[#This Row],[RutCS]],Tabla13[[#All],[rut]:[estado_licencia]],2,0)</f>
        <v>Patricio Nicolas Aguilera Aguilera</v>
      </c>
      <c r="AD121" s="4">
        <v>43838</v>
      </c>
      <c r="AE121" s="14" t="s">
        <v>45</v>
      </c>
      <c r="AF121" s="4">
        <v>43838</v>
      </c>
      <c r="AG121" s="14" t="s">
        <v>47</v>
      </c>
      <c r="AH121" t="s">
        <v>48</v>
      </c>
      <c r="AI121" t="s">
        <v>49</v>
      </c>
    </row>
    <row r="122" spans="1:35" x14ac:dyDescent="0.25">
      <c r="A122" s="12"/>
      <c r="B122" s="36" t="s">
        <v>15902</v>
      </c>
      <c r="C122" t="s">
        <v>35</v>
      </c>
      <c r="D122" t="s">
        <v>35</v>
      </c>
      <c r="E122" t="s">
        <v>36</v>
      </c>
      <c r="F122" t="s">
        <v>37</v>
      </c>
      <c r="G122" s="13" t="s">
        <v>38</v>
      </c>
      <c r="H122" t="s">
        <v>39</v>
      </c>
      <c r="I122" t="s">
        <v>417</v>
      </c>
      <c r="J122" s="13">
        <v>25000</v>
      </c>
      <c r="K122" s="13">
        <v>0</v>
      </c>
      <c r="L122" s="13">
        <f>+Tabla1[[#This Row],[MontoNeto]]*Tabla1[[#This Row],[PorcentajeImpuesto]]</f>
        <v>0</v>
      </c>
      <c r="M122" s="13">
        <v>0</v>
      </c>
      <c r="N122" s="13">
        <f>+Tabla1[[#This Row],[MontoNeto]]+Tabla1[[#This Row],[ValorImpuesto]]+Tabla1[[#This Row],[MontoExento]]</f>
        <v>25000</v>
      </c>
      <c r="O122" t="s">
        <v>41</v>
      </c>
      <c r="P122" t="s">
        <v>42</v>
      </c>
      <c r="Q122" t="s">
        <v>42</v>
      </c>
      <c r="R122" t="s">
        <v>452</v>
      </c>
      <c r="S122" t="str">
        <f>VLOOKUP(Tabla1[[#This Row],[RutCP]],Tabla13[[#All],[rut]:[estado_licencia]],3,0)</f>
        <v>Metavo</v>
      </c>
      <c r="T122" t="str">
        <f>VLOOKUP(Tabla1[[#This Row],[RutCP]],Tabla13[[#All],[rut]:[estado_licencia]],2,0)</f>
        <v>Buses Metavo Spa</v>
      </c>
      <c r="X122" t="s">
        <v>494</v>
      </c>
      <c r="Y122" t="str">
        <f>VLOOKUP(Tabla1[[#This Row],[RutCS]],Tabla13[[#All],[rut]:[estado_licencia]],3,0)</f>
        <v>Pedro Antonio Collao Guerra</v>
      </c>
      <c r="Z122" t="str">
        <f>VLOOKUP(Tabla1[[#This Row],[RutCS]],Tabla13[[#All],[rut]:[estado_licencia]],2,0)</f>
        <v>Pedro Antonio Collao Guerra</v>
      </c>
      <c r="AD122" s="4">
        <v>43838</v>
      </c>
      <c r="AE122" s="14" t="s">
        <v>45</v>
      </c>
      <c r="AF122" s="4">
        <v>43838</v>
      </c>
      <c r="AG122" s="14" t="s">
        <v>47</v>
      </c>
      <c r="AH122" t="s">
        <v>48</v>
      </c>
      <c r="AI122" t="s">
        <v>49</v>
      </c>
    </row>
    <row r="123" spans="1:35" x14ac:dyDescent="0.25">
      <c r="A123" s="12"/>
      <c r="B123" s="36" t="s">
        <v>15902</v>
      </c>
      <c r="C123" t="s">
        <v>35</v>
      </c>
      <c r="D123" t="s">
        <v>35</v>
      </c>
      <c r="E123" t="s">
        <v>36</v>
      </c>
      <c r="F123" t="s">
        <v>37</v>
      </c>
      <c r="G123" s="13" t="s">
        <v>38</v>
      </c>
      <c r="H123" t="s">
        <v>39</v>
      </c>
      <c r="I123" t="s">
        <v>417</v>
      </c>
      <c r="J123" s="13">
        <v>25000</v>
      </c>
      <c r="K123" s="13">
        <v>0</v>
      </c>
      <c r="L123" s="13">
        <f>+Tabla1[[#This Row],[MontoNeto]]*Tabla1[[#This Row],[PorcentajeImpuesto]]</f>
        <v>0</v>
      </c>
      <c r="M123" s="13">
        <v>0</v>
      </c>
      <c r="N123" s="13">
        <f>+Tabla1[[#This Row],[MontoNeto]]+Tabla1[[#This Row],[ValorImpuesto]]+Tabla1[[#This Row],[MontoExento]]</f>
        <v>25000</v>
      </c>
      <c r="O123" t="s">
        <v>41</v>
      </c>
      <c r="P123" t="s">
        <v>42</v>
      </c>
      <c r="Q123" t="s">
        <v>42</v>
      </c>
      <c r="R123" t="s">
        <v>495</v>
      </c>
      <c r="S123" t="str">
        <f>VLOOKUP(Tabla1[[#This Row],[RutCP]],Tabla13[[#All],[rut]:[estado_licencia]],3,0)</f>
        <v>Relsa</v>
      </c>
      <c r="T123" t="str">
        <f>VLOOKUP(Tabla1[[#This Row],[RutCP]],Tabla13[[#All],[rut]:[estado_licencia]],2,0)</f>
        <v>Rentaequipos Leasing S.A</v>
      </c>
      <c r="X123" t="s">
        <v>496</v>
      </c>
      <c r="Y123" t="str">
        <f>VLOOKUP(Tabla1[[#This Row],[RutCS]],Tabla13[[#All],[rut]:[estado_licencia]],3,0)</f>
        <v>Carlos Enrique Fredes  Campusano</v>
      </c>
      <c r="Z123" t="str">
        <f>VLOOKUP(Tabla1[[#This Row],[RutCS]],Tabla13[[#All],[rut]:[estado_licencia]],2,0)</f>
        <v>Carlos Enrique Fredes  Campusano</v>
      </c>
      <c r="AD123" s="4">
        <v>43838</v>
      </c>
      <c r="AE123" s="14" t="s">
        <v>45</v>
      </c>
      <c r="AF123" s="4">
        <v>43838</v>
      </c>
      <c r="AG123" s="14" t="s">
        <v>47</v>
      </c>
      <c r="AH123" t="s">
        <v>48</v>
      </c>
      <c r="AI123" t="s">
        <v>49</v>
      </c>
    </row>
    <row r="124" spans="1:35" x14ac:dyDescent="0.25">
      <c r="A124" s="12"/>
      <c r="B124" s="36" t="s">
        <v>15902</v>
      </c>
      <c r="C124" t="s">
        <v>184</v>
      </c>
      <c r="D124" t="s">
        <v>185</v>
      </c>
      <c r="E124" t="s">
        <v>186</v>
      </c>
      <c r="F124" t="s">
        <v>197</v>
      </c>
      <c r="G124" s="13" t="s">
        <v>38</v>
      </c>
      <c r="H124" t="s">
        <v>39</v>
      </c>
      <c r="I124" t="s">
        <v>417</v>
      </c>
      <c r="J124" s="13">
        <v>30000</v>
      </c>
      <c r="K124" s="13">
        <v>0</v>
      </c>
      <c r="L124" s="13">
        <f>+Tabla1[[#This Row],[MontoNeto]]*Tabla1[[#This Row],[PorcentajeImpuesto]]</f>
        <v>0</v>
      </c>
      <c r="M124" s="13">
        <v>0</v>
      </c>
      <c r="N124" s="13">
        <f>+Tabla1[[#This Row],[MontoNeto]]+Tabla1[[#This Row],[ValorImpuesto]]+Tabla1[[#This Row],[MontoExento]]</f>
        <v>30000</v>
      </c>
      <c r="O124" t="s">
        <v>41</v>
      </c>
      <c r="P124" t="s">
        <v>42</v>
      </c>
      <c r="Q124" t="s">
        <v>42</v>
      </c>
      <c r="R124" t="s">
        <v>436</v>
      </c>
      <c r="S124" t="str">
        <f>VLOOKUP(Tabla1[[#This Row],[RutCP]],Tabla13[[#All],[rut]:[estado_licencia]],3,0)</f>
        <v>Melon Hormigones S.A.</v>
      </c>
      <c r="T124" t="str">
        <f>VLOOKUP(Tabla1[[#This Row],[RutCP]],Tabla13[[#All],[rut]:[estado_licencia]],2,0)</f>
        <v>Melon Hormigones S.A.</v>
      </c>
      <c r="X124" t="s">
        <v>497</v>
      </c>
      <c r="Y124" t="str">
        <f>VLOOKUP(Tabla1[[#This Row],[RutCS]],Tabla13[[#All],[rut]:[estado_licencia]],3,0)</f>
        <v>Carlos Alberto Carrasco Vasquez</v>
      </c>
      <c r="Z124" t="str">
        <f>VLOOKUP(Tabla1[[#This Row],[RutCS]],Tabla13[[#All],[rut]:[estado_licencia]],2,0)</f>
        <v>Carlos Alberto Carrasco Vasquez</v>
      </c>
      <c r="AD124" s="4">
        <v>43838</v>
      </c>
      <c r="AE124" s="14" t="s">
        <v>45</v>
      </c>
      <c r="AF124" s="4">
        <v>43838</v>
      </c>
      <c r="AG124" s="14" t="s">
        <v>47</v>
      </c>
      <c r="AH124" t="s">
        <v>48</v>
      </c>
      <c r="AI124" t="s">
        <v>49</v>
      </c>
    </row>
    <row r="125" spans="1:35" x14ac:dyDescent="0.25">
      <c r="A125" s="12"/>
      <c r="B125" s="36" t="s">
        <v>15903</v>
      </c>
      <c r="C125" t="s">
        <v>35</v>
      </c>
      <c r="D125" t="s">
        <v>35</v>
      </c>
      <c r="E125" t="s">
        <v>36</v>
      </c>
      <c r="F125" t="s">
        <v>37</v>
      </c>
      <c r="G125" s="13" t="s">
        <v>38</v>
      </c>
      <c r="H125" t="s">
        <v>39</v>
      </c>
      <c r="I125" t="s">
        <v>40</v>
      </c>
      <c r="J125" s="13">
        <v>25000</v>
      </c>
      <c r="K125" s="13">
        <v>0</v>
      </c>
      <c r="L125" s="13">
        <f>+Tabla1[[#This Row],[MontoNeto]]*Tabla1[[#This Row],[PorcentajeImpuesto]]</f>
        <v>0</v>
      </c>
      <c r="M125" s="13">
        <v>0</v>
      </c>
      <c r="N125" s="13">
        <f>+Tabla1[[#This Row],[MontoNeto]]+Tabla1[[#This Row],[ValorImpuesto]]+Tabla1[[#This Row],[MontoExento]]</f>
        <v>25000</v>
      </c>
      <c r="O125" t="s">
        <v>41</v>
      </c>
      <c r="P125" t="s">
        <v>42</v>
      </c>
      <c r="Q125" t="s">
        <v>42</v>
      </c>
      <c r="R125" t="s">
        <v>98</v>
      </c>
      <c r="S125" t="str">
        <f>VLOOKUP(Tabla1[[#This Row],[RutCP]],Tabla13[[#All],[rut]:[estado_licencia]],3,0)</f>
        <v>Alcaelec</v>
      </c>
      <c r="T125" t="str">
        <f>VLOOKUP(Tabla1[[#This Row],[RutCP]],Tabla13[[#All],[rut]:[estado_licencia]],2,0)</f>
        <v>Castillo Y Carmona Compañía Limitada</v>
      </c>
      <c r="X125" t="s">
        <v>99</v>
      </c>
      <c r="Y125" t="str">
        <f>VLOOKUP(Tabla1[[#This Row],[RutCS]],Tabla13[[#All],[rut]:[estado_licencia]],3,0)</f>
        <v>Joao Alexis Rojas Cortes</v>
      </c>
      <c r="Z125" t="str">
        <f>VLOOKUP(Tabla1[[#This Row],[RutCS]],Tabla13[[#All],[rut]:[estado_licencia]],2,0)</f>
        <v>Joao Alexis Rojas Cortes</v>
      </c>
      <c r="AD125" s="4">
        <v>43839</v>
      </c>
      <c r="AE125" s="14" t="s">
        <v>45</v>
      </c>
      <c r="AF125" s="4" t="s">
        <v>46</v>
      </c>
      <c r="AG125" s="14" t="s">
        <v>47</v>
      </c>
      <c r="AH125" t="s">
        <v>48</v>
      </c>
      <c r="AI125" t="s">
        <v>49</v>
      </c>
    </row>
    <row r="126" spans="1:35" x14ac:dyDescent="0.25">
      <c r="A126" s="12"/>
      <c r="B126" s="36" t="s">
        <v>15903</v>
      </c>
      <c r="C126" t="s">
        <v>35</v>
      </c>
      <c r="D126" t="s">
        <v>35</v>
      </c>
      <c r="E126" t="s">
        <v>36</v>
      </c>
      <c r="F126" t="s">
        <v>37</v>
      </c>
      <c r="G126" s="13" t="s">
        <v>38</v>
      </c>
      <c r="H126" t="s">
        <v>39</v>
      </c>
      <c r="I126" t="s">
        <v>40</v>
      </c>
      <c r="J126" s="13">
        <v>25000</v>
      </c>
      <c r="K126" s="13">
        <v>0</v>
      </c>
      <c r="L126" s="13">
        <f>+Tabla1[[#This Row],[MontoNeto]]*Tabla1[[#This Row],[PorcentajeImpuesto]]</f>
        <v>0</v>
      </c>
      <c r="M126" s="13">
        <v>0</v>
      </c>
      <c r="N126" s="13">
        <f>+Tabla1[[#This Row],[MontoNeto]]+Tabla1[[#This Row],[ValorImpuesto]]+Tabla1[[#This Row],[MontoExento]]</f>
        <v>25000</v>
      </c>
      <c r="O126" t="s">
        <v>41</v>
      </c>
      <c r="P126" t="s">
        <v>42</v>
      </c>
      <c r="Q126" t="s">
        <v>42</v>
      </c>
      <c r="R126" s="13" t="s">
        <v>100</v>
      </c>
      <c r="S126" t="str">
        <f>VLOOKUP(Tabla1[[#This Row],[RutCP]],Tabla13[[#All],[rut]:[estado_licencia]],3,0)</f>
        <v>Tecnasic</v>
      </c>
      <c r="T126" t="str">
        <f>VLOOKUP(Tabla1[[#This Row],[RutCP]],Tabla13[[#All],[rut]:[estado_licencia]],2,0)</f>
        <v>Técnica Nacional de Servicios, Ingeniería y Construcción S.A.</v>
      </c>
      <c r="X126" t="s">
        <v>101</v>
      </c>
      <c r="Y126" t="str">
        <f>VLOOKUP(Tabla1[[#This Row],[RutCS]],Tabla13[[#All],[rut]:[estado_licencia]],3,0)</f>
        <v>Patricio Benjamin Perez Aguilera</v>
      </c>
      <c r="Z126" t="str">
        <f>VLOOKUP(Tabla1[[#This Row],[RutCS]],Tabla13[[#All],[rut]:[estado_licencia]],2,0)</f>
        <v>Patricio Benjamin Perez Aguilera</v>
      </c>
      <c r="AD126" s="4">
        <v>43839</v>
      </c>
      <c r="AE126" s="14" t="s">
        <v>45</v>
      </c>
      <c r="AF126" s="4" t="s">
        <v>46</v>
      </c>
      <c r="AG126" s="14" t="s">
        <v>47</v>
      </c>
      <c r="AH126" t="s">
        <v>48</v>
      </c>
      <c r="AI126" t="s">
        <v>49</v>
      </c>
    </row>
    <row r="127" spans="1:35" x14ac:dyDescent="0.25">
      <c r="A127" s="12"/>
      <c r="B127" s="36" t="s">
        <v>15903</v>
      </c>
      <c r="C127" t="s">
        <v>35</v>
      </c>
      <c r="D127" t="s">
        <v>35</v>
      </c>
      <c r="E127" t="s">
        <v>36</v>
      </c>
      <c r="F127" t="s">
        <v>37</v>
      </c>
      <c r="G127" s="13" t="s">
        <v>38</v>
      </c>
      <c r="H127" t="s">
        <v>39</v>
      </c>
      <c r="I127" t="s">
        <v>40</v>
      </c>
      <c r="J127" s="13">
        <v>25000</v>
      </c>
      <c r="K127" s="13">
        <v>0</v>
      </c>
      <c r="L127" s="13">
        <f>+Tabla1[[#This Row],[MontoNeto]]*Tabla1[[#This Row],[PorcentajeImpuesto]]</f>
        <v>0</v>
      </c>
      <c r="M127" s="13">
        <v>0</v>
      </c>
      <c r="N127" s="13">
        <f>+Tabla1[[#This Row],[MontoNeto]]+Tabla1[[#This Row],[ValorImpuesto]]+Tabla1[[#This Row],[MontoExento]]</f>
        <v>25000</v>
      </c>
      <c r="O127" t="s">
        <v>41</v>
      </c>
      <c r="P127" t="s">
        <v>42</v>
      </c>
      <c r="Q127" t="s">
        <v>42</v>
      </c>
      <c r="R127" s="13" t="s">
        <v>100</v>
      </c>
      <c r="S127" t="str">
        <f>VLOOKUP(Tabla1[[#This Row],[RutCP]],Tabla13[[#All],[rut]:[estado_licencia]],3,0)</f>
        <v>Tecnasic</v>
      </c>
      <c r="T127" t="str">
        <f>VLOOKUP(Tabla1[[#This Row],[RutCP]],Tabla13[[#All],[rut]:[estado_licencia]],2,0)</f>
        <v>Técnica Nacional de Servicios, Ingeniería y Construcción S.A.</v>
      </c>
      <c r="X127" t="s">
        <v>102</v>
      </c>
      <c r="Y127" t="str">
        <f>VLOOKUP(Tabla1[[#This Row],[RutCS]],Tabla13[[#All],[rut]:[estado_licencia]],3,0)</f>
        <v>Victor Andres Oliva Rocco</v>
      </c>
      <c r="Z127" t="str">
        <f>VLOOKUP(Tabla1[[#This Row],[RutCS]],Tabla13[[#All],[rut]:[estado_licencia]],2,0)</f>
        <v>Victor Andres Oliva Rocco</v>
      </c>
      <c r="AD127" s="4">
        <v>43839</v>
      </c>
      <c r="AE127" s="14" t="s">
        <v>45</v>
      </c>
      <c r="AF127" s="4" t="s">
        <v>46</v>
      </c>
      <c r="AG127" s="14" t="s">
        <v>47</v>
      </c>
      <c r="AH127" t="s">
        <v>48</v>
      </c>
      <c r="AI127" t="s">
        <v>49</v>
      </c>
    </row>
    <row r="128" spans="1:35" x14ac:dyDescent="0.25">
      <c r="A128" s="12"/>
      <c r="B128" s="36" t="s">
        <v>15903</v>
      </c>
      <c r="C128" t="s">
        <v>35</v>
      </c>
      <c r="D128" t="s">
        <v>35</v>
      </c>
      <c r="E128" t="s">
        <v>36</v>
      </c>
      <c r="F128" t="s">
        <v>37</v>
      </c>
      <c r="G128" s="13" t="s">
        <v>38</v>
      </c>
      <c r="H128" t="s">
        <v>39</v>
      </c>
      <c r="I128" t="s">
        <v>40</v>
      </c>
      <c r="J128" s="13">
        <v>25000</v>
      </c>
      <c r="K128" s="13">
        <v>0</v>
      </c>
      <c r="L128" s="13">
        <f>+Tabla1[[#This Row],[MontoNeto]]*Tabla1[[#This Row],[PorcentajeImpuesto]]</f>
        <v>0</v>
      </c>
      <c r="M128" s="13">
        <v>0</v>
      </c>
      <c r="N128" s="13">
        <f>+Tabla1[[#This Row],[MontoNeto]]+Tabla1[[#This Row],[ValorImpuesto]]+Tabla1[[#This Row],[MontoExento]]</f>
        <v>25000</v>
      </c>
      <c r="O128" t="s">
        <v>41</v>
      </c>
      <c r="P128" t="s">
        <v>42</v>
      </c>
      <c r="Q128" t="s">
        <v>42</v>
      </c>
      <c r="R128" t="s">
        <v>50</v>
      </c>
      <c r="S128" t="str">
        <f>VLOOKUP(Tabla1[[#This Row],[RutCP]],Tabla13[[#All],[rut]:[estado_licencia]],3,0)</f>
        <v>Transportes Rojas Limitada</v>
      </c>
      <c r="T128" t="str">
        <f>VLOOKUP(Tabla1[[#This Row],[RutCP]],Tabla13[[#All],[rut]:[estado_licencia]],2,0)</f>
        <v>Inversiones Y Transportes Rojas Limitada</v>
      </c>
      <c r="X128" t="s">
        <v>103</v>
      </c>
      <c r="Y128" t="str">
        <f>VLOOKUP(Tabla1[[#This Row],[RutCS]],Tabla13[[#All],[rut]:[estado_licencia]],3,0)</f>
        <v>Francisco Alejandro Ramirez Moreno</v>
      </c>
      <c r="Z128" t="str">
        <f>VLOOKUP(Tabla1[[#This Row],[RutCS]],Tabla13[[#All],[rut]:[estado_licencia]],2,0)</f>
        <v>Francisco Alejandro Ramirez Moreno</v>
      </c>
      <c r="AD128" s="4">
        <v>43839</v>
      </c>
      <c r="AE128" s="14" t="s">
        <v>45</v>
      </c>
      <c r="AF128" s="4" t="s">
        <v>46</v>
      </c>
      <c r="AG128" s="14" t="s">
        <v>47</v>
      </c>
      <c r="AH128" t="s">
        <v>48</v>
      </c>
      <c r="AI128" t="s">
        <v>49</v>
      </c>
    </row>
    <row r="129" spans="1:35" x14ac:dyDescent="0.25">
      <c r="A129" s="12"/>
      <c r="B129" s="36" t="s">
        <v>15903</v>
      </c>
      <c r="C129" t="s">
        <v>35</v>
      </c>
      <c r="D129" t="s">
        <v>35</v>
      </c>
      <c r="E129" t="s">
        <v>36</v>
      </c>
      <c r="F129" t="s">
        <v>37</v>
      </c>
      <c r="G129" s="13" t="s">
        <v>38</v>
      </c>
      <c r="H129" t="s">
        <v>39</v>
      </c>
      <c r="I129" t="s">
        <v>40</v>
      </c>
      <c r="J129" s="13">
        <v>25000</v>
      </c>
      <c r="K129" s="13">
        <v>0</v>
      </c>
      <c r="L129" s="13">
        <f>+Tabla1[[#This Row],[MontoNeto]]*Tabla1[[#This Row],[PorcentajeImpuesto]]</f>
        <v>0</v>
      </c>
      <c r="M129" s="13">
        <v>0</v>
      </c>
      <c r="N129" s="13">
        <f>+Tabla1[[#This Row],[MontoNeto]]+Tabla1[[#This Row],[ValorImpuesto]]+Tabla1[[#This Row],[MontoExento]]</f>
        <v>25000</v>
      </c>
      <c r="O129" t="s">
        <v>41</v>
      </c>
      <c r="P129" t="s">
        <v>42</v>
      </c>
      <c r="Q129" t="s">
        <v>42</v>
      </c>
      <c r="R129" t="s">
        <v>104</v>
      </c>
      <c r="S129" t="str">
        <f>VLOOKUP(Tabla1[[#This Row],[RutCP]],Tabla13[[#All],[rut]:[estado_licencia]],3,0)</f>
        <v>Ingenieria Choapa</v>
      </c>
      <c r="T129" t="str">
        <f>VLOOKUP(Tabla1[[#This Row],[RutCP]],Tabla13[[#All],[rut]:[estado_licencia]],2,0)</f>
        <v>Ingenieria Y Servicios Choapa Ltda.</v>
      </c>
      <c r="X129" t="s">
        <v>105</v>
      </c>
      <c r="Y129" t="str">
        <f>VLOOKUP(Tabla1[[#This Row],[RutCS]],Tabla13[[#All],[rut]:[estado_licencia]],3,0)</f>
        <v>Elvis Ananias Tapia Cortes</v>
      </c>
      <c r="Z129" t="str">
        <f>VLOOKUP(Tabla1[[#This Row],[RutCS]],Tabla13[[#All],[rut]:[estado_licencia]],2,0)</f>
        <v>Elvis Ananias Tapia Cortes</v>
      </c>
      <c r="AD129" s="4">
        <v>43839</v>
      </c>
      <c r="AE129" s="14" t="s">
        <v>45</v>
      </c>
      <c r="AF129" s="4" t="s">
        <v>46</v>
      </c>
      <c r="AG129" s="14" t="s">
        <v>47</v>
      </c>
      <c r="AH129" t="s">
        <v>48</v>
      </c>
      <c r="AI129" t="s">
        <v>49</v>
      </c>
    </row>
    <row r="130" spans="1:35" x14ac:dyDescent="0.25">
      <c r="A130" s="12"/>
      <c r="B130" s="36" t="s">
        <v>15903</v>
      </c>
      <c r="C130" t="s">
        <v>184</v>
      </c>
      <c r="D130" t="s">
        <v>185</v>
      </c>
      <c r="E130" t="s">
        <v>186</v>
      </c>
      <c r="F130" t="s">
        <v>197</v>
      </c>
      <c r="G130" s="13" t="s">
        <v>38</v>
      </c>
      <c r="H130" t="s">
        <v>39</v>
      </c>
      <c r="I130" t="s">
        <v>40</v>
      </c>
      <c r="J130" s="13">
        <v>30000</v>
      </c>
      <c r="K130" s="13">
        <v>0</v>
      </c>
      <c r="L130" s="13">
        <f>+Tabla1[[#This Row],[MontoNeto]]*Tabla1[[#This Row],[PorcentajeImpuesto]]</f>
        <v>0</v>
      </c>
      <c r="M130" s="13">
        <v>0</v>
      </c>
      <c r="N130" s="13">
        <f>+Tabla1[[#This Row],[MontoNeto]]+Tabla1[[#This Row],[ValorImpuesto]]+Tabla1[[#This Row],[MontoExento]]</f>
        <v>30000</v>
      </c>
      <c r="O130" t="s">
        <v>41</v>
      </c>
      <c r="P130" t="s">
        <v>42</v>
      </c>
      <c r="Q130" t="s">
        <v>42</v>
      </c>
      <c r="R130" t="s">
        <v>104</v>
      </c>
      <c r="S130" t="str">
        <f>VLOOKUP(Tabla1[[#This Row],[RutCP]],Tabla13[[#All],[rut]:[estado_licencia]],3,0)</f>
        <v>Ingenieria Choapa</v>
      </c>
      <c r="T130" t="str">
        <f>VLOOKUP(Tabla1[[#This Row],[RutCP]],Tabla13[[#All],[rut]:[estado_licencia]],2,0)</f>
        <v>Ingenieria Y Servicios Choapa Ltda.</v>
      </c>
      <c r="X130" t="s">
        <v>105</v>
      </c>
      <c r="Y130" t="str">
        <f>VLOOKUP(Tabla1[[#This Row],[RutCS]],Tabla13[[#All],[rut]:[estado_licencia]],3,0)</f>
        <v>Elvis Ananias Tapia Cortes</v>
      </c>
      <c r="Z130" t="str">
        <f>VLOOKUP(Tabla1[[#This Row],[RutCS]],Tabla13[[#All],[rut]:[estado_licencia]],2,0)</f>
        <v>Elvis Ananias Tapia Cortes</v>
      </c>
      <c r="AD130" s="4">
        <v>43839</v>
      </c>
      <c r="AE130" s="14" t="s">
        <v>45</v>
      </c>
      <c r="AF130" s="4">
        <v>43839</v>
      </c>
      <c r="AG130" s="14" t="s">
        <v>47</v>
      </c>
      <c r="AH130" t="s">
        <v>48</v>
      </c>
      <c r="AI130" t="s">
        <v>49</v>
      </c>
    </row>
    <row r="131" spans="1:35" x14ac:dyDescent="0.25">
      <c r="A131" s="12"/>
      <c r="B131" s="36" t="s">
        <v>15903</v>
      </c>
      <c r="C131" t="s">
        <v>35</v>
      </c>
      <c r="D131" t="s">
        <v>35</v>
      </c>
      <c r="E131" t="s">
        <v>36</v>
      </c>
      <c r="F131" t="s">
        <v>37</v>
      </c>
      <c r="G131" s="13" t="s">
        <v>38</v>
      </c>
      <c r="H131" t="s">
        <v>39</v>
      </c>
      <c r="I131" t="s">
        <v>417</v>
      </c>
      <c r="J131" s="13">
        <v>25000</v>
      </c>
      <c r="K131" s="13">
        <v>0</v>
      </c>
      <c r="L131" s="13">
        <f>+Tabla1[[#This Row],[MontoNeto]]*Tabla1[[#This Row],[PorcentajeImpuesto]]</f>
        <v>0</v>
      </c>
      <c r="M131" s="13">
        <v>0</v>
      </c>
      <c r="N131" s="13">
        <f>+Tabla1[[#This Row],[MontoNeto]]+Tabla1[[#This Row],[ValorImpuesto]]+Tabla1[[#This Row],[MontoExento]]</f>
        <v>25000</v>
      </c>
      <c r="O131" t="s">
        <v>41</v>
      </c>
      <c r="P131" t="s">
        <v>42</v>
      </c>
      <c r="Q131" t="s">
        <v>42</v>
      </c>
      <c r="R131" t="s">
        <v>498</v>
      </c>
      <c r="S131" t="str">
        <f>VLOOKUP(Tabla1[[#This Row],[RutCP]],Tabla13[[#All],[rut]:[estado_licencia]],3,0)</f>
        <v>Techmin</v>
      </c>
      <c r="T131" t="str">
        <f>VLOOKUP(Tabla1[[#This Row],[RutCP]],Tabla13[[#All],[rut]:[estado_licencia]],2,0)</f>
        <v>Tecnologia En Montajes Y Servicios Industriales Limitada</v>
      </c>
      <c r="X131" t="s">
        <v>499</v>
      </c>
      <c r="Y131" t="str">
        <f>VLOOKUP(Tabla1[[#This Row],[RutCS]],Tabla13[[#All],[rut]:[estado_licencia]],3,0)</f>
        <v>Raul Marcelo Basso Vasquez</v>
      </c>
      <c r="Z131" t="str">
        <f>VLOOKUP(Tabla1[[#This Row],[RutCS]],Tabla13[[#All],[rut]:[estado_licencia]],2,0)</f>
        <v>Raul Marcelo Basso Vasquez</v>
      </c>
      <c r="AD131" s="4">
        <v>43839</v>
      </c>
      <c r="AE131" s="14" t="s">
        <v>45</v>
      </c>
      <c r="AF131" s="4">
        <v>43839</v>
      </c>
      <c r="AG131" s="14" t="s">
        <v>47</v>
      </c>
      <c r="AH131" t="s">
        <v>48</v>
      </c>
      <c r="AI131" t="s">
        <v>49</v>
      </c>
    </row>
    <row r="132" spans="1:35" x14ac:dyDescent="0.25">
      <c r="A132" s="12"/>
      <c r="B132" s="36" t="s">
        <v>15903</v>
      </c>
      <c r="C132" t="s">
        <v>35</v>
      </c>
      <c r="D132" t="s">
        <v>35</v>
      </c>
      <c r="E132" t="s">
        <v>36</v>
      </c>
      <c r="F132" t="s">
        <v>37</v>
      </c>
      <c r="G132" s="13" t="s">
        <v>38</v>
      </c>
      <c r="H132" t="s">
        <v>39</v>
      </c>
      <c r="I132" t="s">
        <v>417</v>
      </c>
      <c r="J132" s="13">
        <v>25000</v>
      </c>
      <c r="K132" s="13">
        <v>0</v>
      </c>
      <c r="L132" s="13">
        <f>+Tabla1[[#This Row],[MontoNeto]]*Tabla1[[#This Row],[PorcentajeImpuesto]]</f>
        <v>0</v>
      </c>
      <c r="M132" s="13">
        <v>0</v>
      </c>
      <c r="N132" s="13">
        <f>+Tabla1[[#This Row],[MontoNeto]]+Tabla1[[#This Row],[ValorImpuesto]]+Tabla1[[#This Row],[MontoExento]]</f>
        <v>25000</v>
      </c>
      <c r="O132" t="s">
        <v>41</v>
      </c>
      <c r="P132" t="s">
        <v>42</v>
      </c>
      <c r="Q132" t="s">
        <v>42</v>
      </c>
      <c r="R132" t="s">
        <v>436</v>
      </c>
      <c r="S132" t="str">
        <f>VLOOKUP(Tabla1[[#This Row],[RutCP]],Tabla13[[#All],[rut]:[estado_licencia]],3,0)</f>
        <v>Melon Hormigones S.A.</v>
      </c>
      <c r="T132" t="str">
        <f>VLOOKUP(Tabla1[[#This Row],[RutCP]],Tabla13[[#All],[rut]:[estado_licencia]],2,0)</f>
        <v>Melon Hormigones S.A.</v>
      </c>
      <c r="X132" t="s">
        <v>500</v>
      </c>
      <c r="Y132" t="str">
        <f>VLOOKUP(Tabla1[[#This Row],[RutCS]],Tabla13[[#All],[rut]:[estado_licencia]],3,0)</f>
        <v>Alez Eduardo Montenegro Pizarro</v>
      </c>
      <c r="Z132" t="str">
        <f>VLOOKUP(Tabla1[[#This Row],[RutCS]],Tabla13[[#All],[rut]:[estado_licencia]],2,0)</f>
        <v>Alez Eduardo Montenegro Pizarro</v>
      </c>
      <c r="AD132" s="4">
        <v>43839</v>
      </c>
      <c r="AE132" s="14" t="s">
        <v>45</v>
      </c>
      <c r="AF132" s="4">
        <v>43839</v>
      </c>
      <c r="AG132" s="14" t="s">
        <v>47</v>
      </c>
      <c r="AH132" t="s">
        <v>48</v>
      </c>
      <c r="AI132" t="s">
        <v>49</v>
      </c>
    </row>
    <row r="133" spans="1:35" x14ac:dyDescent="0.25">
      <c r="A133" s="12"/>
      <c r="B133" s="36" t="s">
        <v>15903</v>
      </c>
      <c r="C133" t="s">
        <v>35</v>
      </c>
      <c r="D133" t="s">
        <v>35</v>
      </c>
      <c r="E133" t="s">
        <v>36</v>
      </c>
      <c r="F133" t="s">
        <v>37</v>
      </c>
      <c r="G133" s="13" t="s">
        <v>38</v>
      </c>
      <c r="H133" t="s">
        <v>39</v>
      </c>
      <c r="I133" t="s">
        <v>417</v>
      </c>
      <c r="J133" s="13">
        <v>25000</v>
      </c>
      <c r="K133" s="13">
        <v>0</v>
      </c>
      <c r="L133" s="13">
        <f>+Tabla1[[#This Row],[MontoNeto]]*Tabla1[[#This Row],[PorcentajeImpuesto]]</f>
        <v>0</v>
      </c>
      <c r="M133" s="13">
        <v>0</v>
      </c>
      <c r="N133" s="13">
        <f>+Tabla1[[#This Row],[MontoNeto]]+Tabla1[[#This Row],[ValorImpuesto]]+Tabla1[[#This Row],[MontoExento]]</f>
        <v>25000</v>
      </c>
      <c r="O133" t="s">
        <v>41</v>
      </c>
      <c r="P133" t="s">
        <v>42</v>
      </c>
      <c r="Q133" t="s">
        <v>42</v>
      </c>
      <c r="R133" t="s">
        <v>501</v>
      </c>
      <c r="S133" t="str">
        <f>VLOOKUP(Tabla1[[#This Row],[RutCP]],Tabla13[[#All],[rut]:[estado_licencia]],3,0)</f>
        <v>Kinin</v>
      </c>
      <c r="T133" t="str">
        <f>VLOOKUP(Tabla1[[#This Row],[RutCP]],Tabla13[[#All],[rut]:[estado_licencia]],2,0)</f>
        <v>Kinesiología Integral Limitada</v>
      </c>
      <c r="X133" t="s">
        <v>502</v>
      </c>
      <c r="Y133" t="str">
        <f>VLOOKUP(Tabla1[[#This Row],[RutCS]],Tabla13[[#All],[rut]:[estado_licencia]],3,0)</f>
        <v>Romina Angelica Carvacho Vasquez</v>
      </c>
      <c r="Z133" t="str">
        <f>VLOOKUP(Tabla1[[#This Row],[RutCS]],Tabla13[[#All],[rut]:[estado_licencia]],2,0)</f>
        <v>Romina Angelica Carvacho Vasquez</v>
      </c>
      <c r="AD133" s="4">
        <v>43839</v>
      </c>
      <c r="AE133" s="14" t="s">
        <v>45</v>
      </c>
      <c r="AF133" s="4">
        <v>43839</v>
      </c>
      <c r="AG133" s="14" t="s">
        <v>47</v>
      </c>
      <c r="AH133" t="s">
        <v>48</v>
      </c>
      <c r="AI133" t="s">
        <v>49</v>
      </c>
    </row>
    <row r="134" spans="1:35" x14ac:dyDescent="0.25">
      <c r="A134" s="12"/>
      <c r="B134" s="36" t="s">
        <v>15903</v>
      </c>
      <c r="C134" t="s">
        <v>35</v>
      </c>
      <c r="D134" t="s">
        <v>35</v>
      </c>
      <c r="E134" t="s">
        <v>36</v>
      </c>
      <c r="F134" t="s">
        <v>37</v>
      </c>
      <c r="G134" s="13" t="s">
        <v>38</v>
      </c>
      <c r="H134" t="s">
        <v>39</v>
      </c>
      <c r="I134" t="s">
        <v>417</v>
      </c>
      <c r="J134" s="13">
        <v>25000</v>
      </c>
      <c r="K134" s="13">
        <v>0</v>
      </c>
      <c r="L134" s="13">
        <f>+Tabla1[[#This Row],[MontoNeto]]*Tabla1[[#This Row],[PorcentajeImpuesto]]</f>
        <v>0</v>
      </c>
      <c r="M134" s="13">
        <v>0</v>
      </c>
      <c r="N134" s="13">
        <f>+Tabla1[[#This Row],[MontoNeto]]+Tabla1[[#This Row],[ValorImpuesto]]+Tabla1[[#This Row],[MontoExento]]</f>
        <v>25000</v>
      </c>
      <c r="O134" t="s">
        <v>41</v>
      </c>
      <c r="P134" t="s">
        <v>42</v>
      </c>
      <c r="Q134" t="s">
        <v>42</v>
      </c>
      <c r="R134" t="s">
        <v>114</v>
      </c>
      <c r="S134" t="str">
        <f>VLOOKUP(Tabla1[[#This Row],[RutCP]],Tabla13[[#All],[rut]:[estado_licencia]],3,0)</f>
        <v>Besalco Mauro</v>
      </c>
      <c r="T134" t="str">
        <f>VLOOKUP(Tabla1[[#This Row],[RutCP]],Tabla13[[#All],[rut]:[estado_licencia]],2,0)</f>
        <v>Besalco Maquinarias S.A</v>
      </c>
      <c r="X134" t="s">
        <v>503</v>
      </c>
      <c r="Y134" t="str">
        <f>VLOOKUP(Tabla1[[#This Row],[RutCS]],Tabla13[[#All],[rut]:[estado_licencia]],3,0)</f>
        <v>David Alejandro Contreras Gajardo</v>
      </c>
      <c r="Z134" t="str">
        <f>VLOOKUP(Tabla1[[#This Row],[RutCS]],Tabla13[[#All],[rut]:[estado_licencia]],2,0)</f>
        <v>David Alejandro Contreras Gajardo</v>
      </c>
      <c r="AD134" s="4">
        <v>43839</v>
      </c>
      <c r="AE134" s="14" t="s">
        <v>45</v>
      </c>
      <c r="AF134" s="4">
        <v>43839</v>
      </c>
      <c r="AG134" s="14" t="s">
        <v>47</v>
      </c>
      <c r="AH134" t="s">
        <v>48</v>
      </c>
      <c r="AI134" t="s">
        <v>49</v>
      </c>
    </row>
    <row r="135" spans="1:35" x14ac:dyDescent="0.25">
      <c r="A135" s="12"/>
      <c r="B135" s="36" t="s">
        <v>15903</v>
      </c>
      <c r="C135" t="s">
        <v>35</v>
      </c>
      <c r="D135" t="s">
        <v>35</v>
      </c>
      <c r="E135" t="s">
        <v>36</v>
      </c>
      <c r="F135" t="s">
        <v>37</v>
      </c>
      <c r="G135" s="13" t="s">
        <v>38</v>
      </c>
      <c r="H135" t="s">
        <v>39</v>
      </c>
      <c r="I135" t="s">
        <v>417</v>
      </c>
      <c r="J135" s="13">
        <v>25000</v>
      </c>
      <c r="K135" s="13">
        <v>0</v>
      </c>
      <c r="L135" s="13">
        <f>+Tabla1[[#This Row],[MontoNeto]]*Tabla1[[#This Row],[PorcentajeImpuesto]]</f>
        <v>0</v>
      </c>
      <c r="M135" s="13">
        <v>0</v>
      </c>
      <c r="N135" s="13">
        <f>+Tabla1[[#This Row],[MontoNeto]]+Tabla1[[#This Row],[ValorImpuesto]]+Tabla1[[#This Row],[MontoExento]]</f>
        <v>25000</v>
      </c>
      <c r="O135" t="s">
        <v>41</v>
      </c>
      <c r="P135" t="s">
        <v>42</v>
      </c>
      <c r="Q135" t="s">
        <v>42</v>
      </c>
      <c r="R135" t="s">
        <v>431</v>
      </c>
      <c r="S135" t="str">
        <f>VLOOKUP(Tabla1[[#This Row],[RutCP]],Tabla13[[#All],[rut]:[estado_licencia]],3,0)</f>
        <v>Tandem S A</v>
      </c>
      <c r="T135" t="str">
        <f>VLOOKUP(Tabla1[[#This Row],[RutCP]],Tabla13[[#All],[rut]:[estado_licencia]],2,0)</f>
        <v>Tandem S A</v>
      </c>
      <c r="X135" t="s">
        <v>504</v>
      </c>
      <c r="Y135" t="str">
        <f>VLOOKUP(Tabla1[[#This Row],[RutCS]],Tabla13[[#All],[rut]:[estado_licencia]],3,0)</f>
        <v>Cristian Eduardo Bugueño Roco</v>
      </c>
      <c r="Z135" t="str">
        <f>VLOOKUP(Tabla1[[#This Row],[RutCS]],Tabla13[[#All],[rut]:[estado_licencia]],2,0)</f>
        <v>Cristian Eduardo Bugueño Roco</v>
      </c>
      <c r="AD135" s="4">
        <v>43839</v>
      </c>
      <c r="AE135" s="14" t="s">
        <v>45</v>
      </c>
      <c r="AF135" s="4">
        <v>43839</v>
      </c>
      <c r="AG135" s="14" t="s">
        <v>47</v>
      </c>
      <c r="AH135" t="s">
        <v>48</v>
      </c>
      <c r="AI135" t="s">
        <v>49</v>
      </c>
    </row>
    <row r="136" spans="1:35" x14ac:dyDescent="0.25">
      <c r="A136" s="12"/>
      <c r="B136" s="36" t="s">
        <v>15903</v>
      </c>
      <c r="C136" t="s">
        <v>35</v>
      </c>
      <c r="D136" t="s">
        <v>35</v>
      </c>
      <c r="E136" t="s">
        <v>36</v>
      </c>
      <c r="F136" t="s">
        <v>37</v>
      </c>
      <c r="G136" s="13" t="s">
        <v>38</v>
      </c>
      <c r="H136" t="s">
        <v>39</v>
      </c>
      <c r="I136" t="s">
        <v>417</v>
      </c>
      <c r="J136" s="13">
        <v>25000</v>
      </c>
      <c r="K136" s="13">
        <v>0</v>
      </c>
      <c r="L136" s="13">
        <f>+Tabla1[[#This Row],[MontoNeto]]*Tabla1[[#This Row],[PorcentajeImpuesto]]</f>
        <v>0</v>
      </c>
      <c r="M136" s="13">
        <v>0</v>
      </c>
      <c r="N136" s="13">
        <f>+Tabla1[[#This Row],[MontoNeto]]+Tabla1[[#This Row],[ValorImpuesto]]+Tabla1[[#This Row],[MontoExento]]</f>
        <v>25000</v>
      </c>
      <c r="O136" t="s">
        <v>41</v>
      </c>
      <c r="P136" t="s">
        <v>42</v>
      </c>
      <c r="Q136" t="s">
        <v>42</v>
      </c>
      <c r="R136" t="s">
        <v>168</v>
      </c>
      <c r="S136" t="str">
        <f>VLOOKUP(Tabla1[[#This Row],[RutCP]],Tabla13[[#All],[rut]:[estado_licencia]],3,0)</f>
        <v>Segtran</v>
      </c>
      <c r="T136" t="str">
        <f>VLOOKUP(Tabla1[[#This Row],[RutCP]],Tabla13[[#All],[rut]:[estado_licencia]],2,0)</f>
        <v>Asesorías De Prevención Y Seguridad En Transito Limitada</v>
      </c>
      <c r="X136" t="s">
        <v>505</v>
      </c>
      <c r="Y136" t="str">
        <f>VLOOKUP(Tabla1[[#This Row],[RutCS]],Tabla13[[#All],[rut]:[estado_licencia]],3,0)</f>
        <v>Ramon Enrique Peña Araya</v>
      </c>
      <c r="Z136" t="str">
        <f>VLOOKUP(Tabla1[[#This Row],[RutCS]],Tabla13[[#All],[rut]:[estado_licencia]],2,0)</f>
        <v>Ramon Enrique Peña Araya</v>
      </c>
      <c r="AD136" s="4">
        <v>43839</v>
      </c>
      <c r="AE136" s="14" t="s">
        <v>45</v>
      </c>
      <c r="AF136" s="4">
        <v>43839</v>
      </c>
      <c r="AG136" s="14" t="s">
        <v>47</v>
      </c>
      <c r="AH136" t="s">
        <v>48</v>
      </c>
      <c r="AI136" t="s">
        <v>49</v>
      </c>
    </row>
    <row r="137" spans="1:35" x14ac:dyDescent="0.25">
      <c r="A137" s="12"/>
      <c r="B137" s="36" t="s">
        <v>15903</v>
      </c>
      <c r="C137" t="s">
        <v>35</v>
      </c>
      <c r="D137" t="s">
        <v>35</v>
      </c>
      <c r="E137" t="s">
        <v>36</v>
      </c>
      <c r="F137" t="s">
        <v>37</v>
      </c>
      <c r="G137" s="13" t="s">
        <v>38</v>
      </c>
      <c r="H137" t="s">
        <v>39</v>
      </c>
      <c r="I137" t="s">
        <v>417</v>
      </c>
      <c r="J137" s="13">
        <v>25000</v>
      </c>
      <c r="K137" s="13">
        <v>0</v>
      </c>
      <c r="L137" s="13">
        <f>+Tabla1[[#This Row],[MontoNeto]]*Tabla1[[#This Row],[PorcentajeImpuesto]]</f>
        <v>0</v>
      </c>
      <c r="M137" s="13">
        <v>0</v>
      </c>
      <c r="N137" s="13">
        <f>+Tabla1[[#This Row],[MontoNeto]]+Tabla1[[#This Row],[ValorImpuesto]]+Tabla1[[#This Row],[MontoExento]]</f>
        <v>25000</v>
      </c>
      <c r="O137" t="s">
        <v>41</v>
      </c>
      <c r="P137" t="s">
        <v>42</v>
      </c>
      <c r="Q137" t="s">
        <v>42</v>
      </c>
      <c r="R137" t="s">
        <v>506</v>
      </c>
      <c r="S137" t="str">
        <f>VLOOKUP(Tabla1[[#This Row],[RutCP]],Tabla13[[#All],[rut]:[estado_licencia]],3,0)</f>
        <v>Gys</v>
      </c>
      <c r="T137" t="str">
        <f>VLOOKUP(Tabla1[[#This Row],[RutCP]],Tabla13[[#All],[rut]:[estado_licencia]],2,0)</f>
        <v>G Y S Mining Service Limitada</v>
      </c>
      <c r="X137" t="s">
        <v>507</v>
      </c>
      <c r="Y137" t="str">
        <f>VLOOKUP(Tabla1[[#This Row],[RutCS]],Tabla13[[#All],[rut]:[estado_licencia]],3,0)</f>
        <v>Jose Clener Rivera Chavez</v>
      </c>
      <c r="Z137" t="str">
        <f>VLOOKUP(Tabla1[[#This Row],[RutCS]],Tabla13[[#All],[rut]:[estado_licencia]],2,0)</f>
        <v>Jose Clener Rivera Chavez</v>
      </c>
      <c r="AD137" s="4">
        <v>43839</v>
      </c>
      <c r="AE137" s="14" t="s">
        <v>45</v>
      </c>
      <c r="AF137" s="4">
        <v>43839</v>
      </c>
      <c r="AG137" s="14" t="s">
        <v>47</v>
      </c>
      <c r="AH137" t="s">
        <v>48</v>
      </c>
      <c r="AI137" t="s">
        <v>49</v>
      </c>
    </row>
    <row r="138" spans="1:35" x14ac:dyDescent="0.25">
      <c r="A138" s="12"/>
      <c r="B138" s="36" t="s">
        <v>15903</v>
      </c>
      <c r="C138" t="s">
        <v>35</v>
      </c>
      <c r="D138" t="s">
        <v>35</v>
      </c>
      <c r="E138" t="s">
        <v>36</v>
      </c>
      <c r="F138" t="s">
        <v>37</v>
      </c>
      <c r="G138" s="13" t="s">
        <v>38</v>
      </c>
      <c r="H138" t="s">
        <v>39</v>
      </c>
      <c r="I138" t="s">
        <v>417</v>
      </c>
      <c r="J138" s="13">
        <v>25000</v>
      </c>
      <c r="K138" s="13">
        <v>0</v>
      </c>
      <c r="L138" s="13">
        <f>+Tabla1[[#This Row],[MontoNeto]]*Tabla1[[#This Row],[PorcentajeImpuesto]]</f>
        <v>0</v>
      </c>
      <c r="M138" s="13">
        <v>0</v>
      </c>
      <c r="N138" s="13">
        <f>+Tabla1[[#This Row],[MontoNeto]]+Tabla1[[#This Row],[ValorImpuesto]]+Tabla1[[#This Row],[MontoExento]]</f>
        <v>25000</v>
      </c>
      <c r="O138" t="s">
        <v>41</v>
      </c>
      <c r="P138" t="s">
        <v>42</v>
      </c>
      <c r="Q138" t="s">
        <v>42</v>
      </c>
      <c r="R138" t="s">
        <v>50</v>
      </c>
      <c r="S138" t="str">
        <f>VLOOKUP(Tabla1[[#This Row],[RutCP]],Tabla13[[#All],[rut]:[estado_licencia]],3,0)</f>
        <v>Transportes Rojas Limitada</v>
      </c>
      <c r="T138" t="str">
        <f>VLOOKUP(Tabla1[[#This Row],[RutCP]],Tabla13[[#All],[rut]:[estado_licencia]],2,0)</f>
        <v>Inversiones Y Transportes Rojas Limitada</v>
      </c>
      <c r="X138" t="s">
        <v>508</v>
      </c>
      <c r="Y138" t="str">
        <f>VLOOKUP(Tabla1[[#This Row],[RutCS]],Tabla13[[#All],[rut]:[estado_licencia]],3,0)</f>
        <v>Victor Hugo Gallardo Alvarez</v>
      </c>
      <c r="Z138" t="str">
        <f>VLOOKUP(Tabla1[[#This Row],[RutCS]],Tabla13[[#All],[rut]:[estado_licencia]],2,0)</f>
        <v>Victor Hugo Gallardo Alvarez</v>
      </c>
      <c r="AD138" s="4">
        <v>43839</v>
      </c>
      <c r="AE138" s="14" t="s">
        <v>45</v>
      </c>
      <c r="AF138" s="4">
        <v>43839</v>
      </c>
      <c r="AG138" s="14" t="s">
        <v>47</v>
      </c>
      <c r="AH138" t="s">
        <v>48</v>
      </c>
      <c r="AI138" t="s">
        <v>49</v>
      </c>
    </row>
    <row r="139" spans="1:35" x14ac:dyDescent="0.25">
      <c r="A139" s="12"/>
      <c r="B139" s="36" t="s">
        <v>15903</v>
      </c>
      <c r="C139" t="s">
        <v>35</v>
      </c>
      <c r="D139" t="s">
        <v>35</v>
      </c>
      <c r="E139" t="s">
        <v>36</v>
      </c>
      <c r="F139" t="s">
        <v>37</v>
      </c>
      <c r="G139" s="13" t="s">
        <v>38</v>
      </c>
      <c r="H139" t="s">
        <v>39</v>
      </c>
      <c r="I139" t="s">
        <v>417</v>
      </c>
      <c r="J139" s="13">
        <v>25000</v>
      </c>
      <c r="K139" s="13">
        <v>0</v>
      </c>
      <c r="L139" s="13">
        <f>+Tabla1[[#This Row],[MontoNeto]]*Tabla1[[#This Row],[PorcentajeImpuesto]]</f>
        <v>0</v>
      </c>
      <c r="M139" s="13">
        <v>0</v>
      </c>
      <c r="N139" s="13">
        <f>+Tabla1[[#This Row],[MontoNeto]]+Tabla1[[#This Row],[ValorImpuesto]]+Tabla1[[#This Row],[MontoExento]]</f>
        <v>25000</v>
      </c>
      <c r="O139" t="s">
        <v>41</v>
      </c>
      <c r="P139" t="s">
        <v>42</v>
      </c>
      <c r="Q139" t="s">
        <v>42</v>
      </c>
      <c r="R139" t="s">
        <v>364</v>
      </c>
      <c r="S139" t="str">
        <f>VLOOKUP(Tabla1[[#This Row],[RutCP]],Tabla13[[#All],[rut]:[estado_licencia]],3,0)</f>
        <v>Incolur Drenes</v>
      </c>
      <c r="T139" t="str">
        <f>VLOOKUP(Tabla1[[#This Row],[RutCP]],Tabla13[[#All],[rut]:[estado_licencia]],2,0)</f>
        <v>Ingenieria Y Construcciones Incolur Sa</v>
      </c>
      <c r="X139" t="s">
        <v>509</v>
      </c>
      <c r="Y139" t="str">
        <f>VLOOKUP(Tabla1[[#This Row],[RutCS]],Tabla13[[#All],[rut]:[estado_licencia]],3,0)</f>
        <v>Mauricio Antonio Flores Vasquez</v>
      </c>
      <c r="Z139" t="str">
        <f>VLOOKUP(Tabla1[[#This Row],[RutCS]],Tabla13[[#All],[rut]:[estado_licencia]],2,0)</f>
        <v>Mauricio Antonio Flores Vasquez</v>
      </c>
      <c r="AD139" s="4">
        <v>43839</v>
      </c>
      <c r="AE139" s="14" t="s">
        <v>45</v>
      </c>
      <c r="AF139" s="4">
        <v>43839</v>
      </c>
      <c r="AG139" s="14" t="s">
        <v>47</v>
      </c>
      <c r="AH139" t="s">
        <v>48</v>
      </c>
      <c r="AI139" t="s">
        <v>49</v>
      </c>
    </row>
    <row r="140" spans="1:35" x14ac:dyDescent="0.25">
      <c r="A140" s="12"/>
      <c r="B140" s="36" t="s">
        <v>15903</v>
      </c>
      <c r="C140" t="s">
        <v>35</v>
      </c>
      <c r="D140" t="s">
        <v>35</v>
      </c>
      <c r="E140" t="s">
        <v>36</v>
      </c>
      <c r="F140" t="s">
        <v>37</v>
      </c>
      <c r="G140" s="13" t="s">
        <v>38</v>
      </c>
      <c r="H140" t="s">
        <v>39</v>
      </c>
      <c r="I140" t="s">
        <v>417</v>
      </c>
      <c r="J140" s="13">
        <v>25000</v>
      </c>
      <c r="K140" s="13">
        <v>0</v>
      </c>
      <c r="L140" s="13">
        <f>+Tabla1[[#This Row],[MontoNeto]]*Tabla1[[#This Row],[PorcentajeImpuesto]]</f>
        <v>0</v>
      </c>
      <c r="M140" s="13">
        <v>0</v>
      </c>
      <c r="N140" s="13">
        <f>+Tabla1[[#This Row],[MontoNeto]]+Tabla1[[#This Row],[ValorImpuesto]]+Tabla1[[#This Row],[MontoExento]]</f>
        <v>25000</v>
      </c>
      <c r="O140" t="s">
        <v>41</v>
      </c>
      <c r="P140" t="s">
        <v>42</v>
      </c>
      <c r="Q140" t="s">
        <v>42</v>
      </c>
      <c r="R140" t="s">
        <v>364</v>
      </c>
      <c r="S140" t="str">
        <f>VLOOKUP(Tabla1[[#This Row],[RutCP]],Tabla13[[#All],[rut]:[estado_licencia]],3,0)</f>
        <v>Incolur Drenes</v>
      </c>
      <c r="T140" t="str">
        <f>VLOOKUP(Tabla1[[#This Row],[RutCP]],Tabla13[[#All],[rut]:[estado_licencia]],2,0)</f>
        <v>Ingenieria Y Construcciones Incolur Sa</v>
      </c>
      <c r="X140" t="s">
        <v>510</v>
      </c>
      <c r="Y140" t="str">
        <f>VLOOKUP(Tabla1[[#This Row],[RutCS]],Tabla13[[#All],[rut]:[estado_licencia]],3,0)</f>
        <v>Cristian Marcelo Gallardo Quiroz</v>
      </c>
      <c r="Z140" t="str">
        <f>VLOOKUP(Tabla1[[#This Row],[RutCS]],Tabla13[[#All],[rut]:[estado_licencia]],2,0)</f>
        <v>Cristian Marcelo Gallardo Quiroz</v>
      </c>
      <c r="AD140" s="4">
        <v>43839</v>
      </c>
      <c r="AE140" s="14" t="s">
        <v>45</v>
      </c>
      <c r="AF140" s="4">
        <v>43839</v>
      </c>
      <c r="AG140" s="14" t="s">
        <v>47</v>
      </c>
      <c r="AH140" t="s">
        <v>48</v>
      </c>
      <c r="AI140" t="s">
        <v>49</v>
      </c>
    </row>
    <row r="141" spans="1:35" x14ac:dyDescent="0.25">
      <c r="A141" s="12"/>
      <c r="B141" s="36" t="s">
        <v>15903</v>
      </c>
      <c r="C141" t="s">
        <v>184</v>
      </c>
      <c r="D141" t="s">
        <v>185</v>
      </c>
      <c r="E141" t="s">
        <v>186</v>
      </c>
      <c r="F141" t="s">
        <v>197</v>
      </c>
      <c r="G141" s="13" t="s">
        <v>38</v>
      </c>
      <c r="H141" t="s">
        <v>39</v>
      </c>
      <c r="I141" t="s">
        <v>417</v>
      </c>
      <c r="J141" s="13">
        <v>30000</v>
      </c>
      <c r="K141" s="13">
        <v>0</v>
      </c>
      <c r="L141" s="13">
        <f>+Tabla1[[#This Row],[MontoNeto]]*Tabla1[[#This Row],[PorcentajeImpuesto]]</f>
        <v>0</v>
      </c>
      <c r="M141" s="13">
        <v>0</v>
      </c>
      <c r="N141" s="13">
        <f>+Tabla1[[#This Row],[MontoNeto]]+Tabla1[[#This Row],[ValorImpuesto]]+Tabla1[[#This Row],[MontoExento]]</f>
        <v>30000</v>
      </c>
      <c r="O141" t="s">
        <v>41</v>
      </c>
      <c r="P141" t="s">
        <v>42</v>
      </c>
      <c r="Q141" t="s">
        <v>42</v>
      </c>
      <c r="R141" t="s">
        <v>50</v>
      </c>
      <c r="S141" t="str">
        <f>VLOOKUP(Tabla1[[#This Row],[RutCP]],Tabla13[[#All],[rut]:[estado_licencia]],3,0)</f>
        <v>Transportes Rojas Limitada</v>
      </c>
      <c r="T141" t="str">
        <f>VLOOKUP(Tabla1[[#This Row],[RutCP]],Tabla13[[#All],[rut]:[estado_licencia]],2,0)</f>
        <v>Inversiones Y Transportes Rojas Limitada</v>
      </c>
      <c r="X141" t="s">
        <v>511</v>
      </c>
      <c r="Y141" t="str">
        <f>VLOOKUP(Tabla1[[#This Row],[RutCS]],Tabla13[[#All],[rut]:[estado_licencia]],3,0)</f>
        <v>Luis Del Carmen Ramirez Rojas</v>
      </c>
      <c r="Z141" t="str">
        <f>VLOOKUP(Tabla1[[#This Row],[RutCS]],Tabla13[[#All],[rut]:[estado_licencia]],2,0)</f>
        <v>Luis Del Carmen Ramirez Rojas</v>
      </c>
      <c r="AD141" s="4">
        <v>43839</v>
      </c>
      <c r="AE141" s="14" t="s">
        <v>45</v>
      </c>
      <c r="AF141" s="4">
        <v>43839</v>
      </c>
      <c r="AG141" s="14" t="s">
        <v>47</v>
      </c>
      <c r="AH141" t="s">
        <v>48</v>
      </c>
      <c r="AI141" t="s">
        <v>49</v>
      </c>
    </row>
    <row r="142" spans="1:35" x14ac:dyDescent="0.25">
      <c r="A142" s="12"/>
      <c r="B142" s="36" t="s">
        <v>15903</v>
      </c>
      <c r="C142" t="s">
        <v>184</v>
      </c>
      <c r="D142" t="s">
        <v>185</v>
      </c>
      <c r="E142" t="s">
        <v>186</v>
      </c>
      <c r="F142" t="s">
        <v>197</v>
      </c>
      <c r="G142" s="13" t="s">
        <v>38</v>
      </c>
      <c r="H142" t="s">
        <v>39</v>
      </c>
      <c r="I142" t="s">
        <v>417</v>
      </c>
      <c r="J142" s="13">
        <v>30000</v>
      </c>
      <c r="K142" s="13">
        <v>0</v>
      </c>
      <c r="L142" s="13">
        <f>+Tabla1[[#This Row],[MontoNeto]]*Tabla1[[#This Row],[PorcentajeImpuesto]]</f>
        <v>0</v>
      </c>
      <c r="M142" s="13">
        <v>0</v>
      </c>
      <c r="N142" s="13">
        <f>+Tabla1[[#This Row],[MontoNeto]]+Tabla1[[#This Row],[ValorImpuesto]]+Tabla1[[#This Row],[MontoExento]]</f>
        <v>30000</v>
      </c>
      <c r="O142" t="s">
        <v>41</v>
      </c>
      <c r="P142" t="s">
        <v>42</v>
      </c>
      <c r="Q142" t="s">
        <v>42</v>
      </c>
      <c r="R142" t="s">
        <v>114</v>
      </c>
      <c r="S142" t="str">
        <f>VLOOKUP(Tabla1[[#This Row],[RutCP]],Tabla13[[#All],[rut]:[estado_licencia]],3,0)</f>
        <v>Besalco Mauro</v>
      </c>
      <c r="T142" t="str">
        <f>VLOOKUP(Tabla1[[#This Row],[RutCP]],Tabla13[[#All],[rut]:[estado_licencia]],2,0)</f>
        <v>Besalco Maquinarias S.A</v>
      </c>
      <c r="X142" t="s">
        <v>512</v>
      </c>
      <c r="Y142" t="str">
        <f>VLOOKUP(Tabla1[[#This Row],[RutCS]],Tabla13[[#All],[rut]:[estado_licencia]],3,0)</f>
        <v>Francisco Antonio Angel Aceituno</v>
      </c>
      <c r="Z142" t="str">
        <f>VLOOKUP(Tabla1[[#This Row],[RutCS]],Tabla13[[#All],[rut]:[estado_licencia]],2,0)</f>
        <v>Francisco Antonio Angel Aceituno</v>
      </c>
      <c r="AD142" s="4">
        <v>43839</v>
      </c>
      <c r="AE142" s="14" t="s">
        <v>45</v>
      </c>
      <c r="AF142" s="4">
        <v>43839</v>
      </c>
      <c r="AG142" s="14" t="s">
        <v>47</v>
      </c>
      <c r="AH142" t="s">
        <v>48</v>
      </c>
      <c r="AI142" t="s">
        <v>49</v>
      </c>
    </row>
    <row r="143" spans="1:35" x14ac:dyDescent="0.25">
      <c r="A143" s="12"/>
      <c r="B143" s="36" t="s">
        <v>15903</v>
      </c>
      <c r="C143" t="s">
        <v>238</v>
      </c>
      <c r="D143" t="s">
        <v>238</v>
      </c>
      <c r="E143" t="s">
        <v>239</v>
      </c>
      <c r="F143" t="s">
        <v>513</v>
      </c>
      <c r="G143" s="3" t="s">
        <v>38</v>
      </c>
      <c r="H143" t="s">
        <v>39</v>
      </c>
      <c r="I143" t="s">
        <v>417</v>
      </c>
      <c r="J143" s="3">
        <v>30000</v>
      </c>
      <c r="K143" s="3">
        <v>0</v>
      </c>
      <c r="L143" s="3">
        <f>+Tabla1[[#This Row],[MontoNeto]]*Tabla1[[#This Row],[PorcentajeImpuesto]]</f>
        <v>0</v>
      </c>
      <c r="M143" s="3">
        <v>0</v>
      </c>
      <c r="N143" s="3">
        <f>+Tabla1[[#This Row],[MontoNeto]]+Tabla1[[#This Row],[ValorImpuesto]]+Tabla1[[#This Row],[MontoExento]]</f>
        <v>30000</v>
      </c>
      <c r="O143" t="s">
        <v>41</v>
      </c>
      <c r="P143" t="s">
        <v>42</v>
      </c>
      <c r="Q143" t="s">
        <v>42</v>
      </c>
      <c r="R143" s="3" t="s">
        <v>514</v>
      </c>
      <c r="S143" t="e">
        <f>VLOOKUP(Tabla1[[#This Row],[RutCP]],Tabla13[[#All],[rut]:[estado_licencia]],3,0)</f>
        <v>#N/A</v>
      </c>
      <c r="T143" t="e">
        <f>VLOOKUP(Tabla1[[#This Row],[RutCP]],Tabla13[[#All],[rut]:[estado_licencia]],2,0)</f>
        <v>#N/A</v>
      </c>
      <c r="X143" t="s">
        <v>515</v>
      </c>
      <c r="Y143" t="str">
        <f>VLOOKUP(Tabla1[[#This Row],[RutCS]],Tabla13[[#All],[rut]:[estado_licencia]],3,0)</f>
        <v>Susan Dalila Avalos Camus</v>
      </c>
      <c r="Z143" t="str">
        <f>VLOOKUP(Tabla1[[#This Row],[RutCS]],Tabla13[[#All],[rut]:[estado_licencia]],2,0)</f>
        <v>Susan Dalila Avalos Camus</v>
      </c>
      <c r="AD143" s="4">
        <v>43839</v>
      </c>
      <c r="AE143" s="3">
        <v>0.5</v>
      </c>
      <c r="AF143" s="4">
        <v>43839</v>
      </c>
      <c r="AG143" s="5">
        <v>0.54166666666666696</v>
      </c>
      <c r="AH143" t="s">
        <v>48</v>
      </c>
      <c r="AI143" t="s">
        <v>49</v>
      </c>
    </row>
    <row r="144" spans="1:35" x14ac:dyDescent="0.25">
      <c r="A144" s="12"/>
      <c r="B144" s="36" t="s">
        <v>15903</v>
      </c>
      <c r="C144" t="s">
        <v>184</v>
      </c>
      <c r="D144" t="s">
        <v>185</v>
      </c>
      <c r="E144" t="s">
        <v>186</v>
      </c>
      <c r="F144" t="s">
        <v>197</v>
      </c>
      <c r="G144" s="13" t="s">
        <v>38</v>
      </c>
      <c r="H144" t="s">
        <v>39</v>
      </c>
      <c r="I144" t="s">
        <v>417</v>
      </c>
      <c r="J144" s="13">
        <v>30000</v>
      </c>
      <c r="K144" s="13">
        <v>0</v>
      </c>
      <c r="L144" s="13">
        <f>+Tabla1[[#This Row],[MontoNeto]]*Tabla1[[#This Row],[PorcentajeImpuesto]]</f>
        <v>0</v>
      </c>
      <c r="M144" s="13">
        <v>0</v>
      </c>
      <c r="N144" s="13">
        <f>+Tabla1[[#This Row],[MontoNeto]]+Tabla1[[#This Row],[ValorImpuesto]]+Tabla1[[#This Row],[MontoExento]]</f>
        <v>30000</v>
      </c>
      <c r="O144" t="s">
        <v>41</v>
      </c>
      <c r="P144" t="s">
        <v>42</v>
      </c>
      <c r="Q144" t="s">
        <v>42</v>
      </c>
      <c r="R144" t="s">
        <v>50</v>
      </c>
      <c r="S144" t="str">
        <f>VLOOKUP(Tabla1[[#This Row],[RutCP]],Tabla13[[#All],[rut]:[estado_licencia]],3,0)</f>
        <v>Transportes Rojas Limitada</v>
      </c>
      <c r="T144" t="str">
        <f>VLOOKUP(Tabla1[[#This Row],[RutCP]],Tabla13[[#All],[rut]:[estado_licencia]],2,0)</f>
        <v>Inversiones Y Transportes Rojas Limitada</v>
      </c>
      <c r="X144" t="s">
        <v>508</v>
      </c>
      <c r="Y144" t="str">
        <f>VLOOKUP(Tabla1[[#This Row],[RutCS]],Tabla13[[#All],[rut]:[estado_licencia]],3,0)</f>
        <v>Victor Hugo Gallardo Alvarez</v>
      </c>
      <c r="Z144" t="str">
        <f>VLOOKUP(Tabla1[[#This Row],[RutCS]],Tabla13[[#All],[rut]:[estado_licencia]],2,0)</f>
        <v>Victor Hugo Gallardo Alvarez</v>
      </c>
      <c r="AD144" s="4">
        <v>43839</v>
      </c>
      <c r="AE144" s="14" t="s">
        <v>45</v>
      </c>
      <c r="AF144" s="4">
        <v>43839</v>
      </c>
      <c r="AG144" s="14" t="s">
        <v>47</v>
      </c>
      <c r="AH144" t="s">
        <v>48</v>
      </c>
      <c r="AI144" t="s">
        <v>49</v>
      </c>
    </row>
    <row r="145" spans="1:35" x14ac:dyDescent="0.25">
      <c r="A145" s="12"/>
      <c r="B145" s="36" t="s">
        <v>15903</v>
      </c>
      <c r="C145" s="16" t="s">
        <v>35</v>
      </c>
      <c r="D145" s="16" t="s">
        <v>35</v>
      </c>
      <c r="E145" s="16" t="s">
        <v>36</v>
      </c>
      <c r="F145" s="16" t="s">
        <v>415</v>
      </c>
      <c r="G145" s="17" t="s">
        <v>38</v>
      </c>
      <c r="H145" s="16" t="s">
        <v>39</v>
      </c>
      <c r="I145" s="16" t="s">
        <v>417</v>
      </c>
      <c r="J145" s="17">
        <v>5000</v>
      </c>
      <c r="K145" s="17">
        <v>0</v>
      </c>
      <c r="L145" s="17">
        <f>+Tabla1[[#This Row],[MontoNeto]]*Tabla1[[#This Row],[PorcentajeImpuesto]]</f>
        <v>0</v>
      </c>
      <c r="M145" s="3">
        <v>0</v>
      </c>
      <c r="N145" s="17">
        <f>+Tabla1[[#This Row],[MontoNeto]]+Tabla1[[#This Row],[ValorImpuesto]]+Tabla1[[#This Row],[MontoExento]]</f>
        <v>5000</v>
      </c>
      <c r="O145" t="s">
        <v>41</v>
      </c>
      <c r="P145" s="16" t="s">
        <v>42</v>
      </c>
      <c r="Q145" s="16" t="s">
        <v>42</v>
      </c>
      <c r="R145" s="17"/>
      <c r="S145" s="16" t="str">
        <f>VLOOKUP(Tabla1[[#This Row],[RutCP]],Tabla13[[#All],[rut]:[estado_licencia]],3,0)</f>
        <v xml:space="preserve">  </v>
      </c>
      <c r="T145" s="16" t="str">
        <f>VLOOKUP(Tabla1[[#This Row],[RutCP]],Tabla13[[#All],[rut]:[estado_licencia]],2,0)</f>
        <v xml:space="preserve">  </v>
      </c>
      <c r="U145" s="16"/>
      <c r="V145" s="16"/>
      <c r="W145" s="16"/>
      <c r="X145" s="16" t="s">
        <v>460</v>
      </c>
      <c r="Y145" s="16" t="str">
        <f>VLOOKUP(Tabla1[[#This Row],[RutCS]],Tabla13[[#All],[rut]:[estado_licencia]],3,0)</f>
        <v xml:space="preserve">Alvaro Barriga </v>
      </c>
      <c r="Z145" s="16" t="str">
        <f>VLOOKUP(Tabla1[[#This Row],[RutCS]],Tabla13[[#All],[rut]:[estado_licencia]],2,0)</f>
        <v xml:space="preserve">Alvaro Barriga </v>
      </c>
      <c r="AA145" s="16"/>
      <c r="AB145" s="16"/>
      <c r="AC145" s="16"/>
      <c r="AD145" s="15">
        <v>43839</v>
      </c>
      <c r="AE145" s="3">
        <v>0.5</v>
      </c>
      <c r="AF145" s="15">
        <v>43839</v>
      </c>
      <c r="AG145" s="5">
        <v>0.54166666666666696</v>
      </c>
      <c r="AH145" s="16" t="s">
        <v>48</v>
      </c>
      <c r="AI145" s="16" t="s">
        <v>49</v>
      </c>
    </row>
    <row r="146" spans="1:35" x14ac:dyDescent="0.25">
      <c r="A146" s="12"/>
      <c r="B146" s="36" t="s">
        <v>15903</v>
      </c>
      <c r="C146" t="s">
        <v>35</v>
      </c>
      <c r="D146" t="s">
        <v>35</v>
      </c>
      <c r="E146" t="s">
        <v>36</v>
      </c>
      <c r="F146" t="s">
        <v>415</v>
      </c>
      <c r="G146" s="13" t="s">
        <v>38</v>
      </c>
      <c r="H146" t="s">
        <v>39</v>
      </c>
      <c r="I146" t="s">
        <v>417</v>
      </c>
      <c r="J146" s="13">
        <v>5000</v>
      </c>
      <c r="K146" s="13">
        <v>0</v>
      </c>
      <c r="L146" s="13">
        <f>+Tabla1[[#This Row],[MontoNeto]]*Tabla1[[#This Row],[PorcentajeImpuesto]]</f>
        <v>0</v>
      </c>
      <c r="M146" s="13">
        <v>0</v>
      </c>
      <c r="N146" s="13">
        <f>+Tabla1[[#This Row],[MontoNeto]]+Tabla1[[#This Row],[ValorImpuesto]]+Tabla1[[#This Row],[MontoExento]]</f>
        <v>5000</v>
      </c>
      <c r="O146" t="s">
        <v>41</v>
      </c>
      <c r="P146" t="s">
        <v>42</v>
      </c>
      <c r="Q146" t="s">
        <v>42</v>
      </c>
      <c r="R146" t="s">
        <v>50</v>
      </c>
      <c r="S146" t="str">
        <f>VLOOKUP(Tabla1[[#This Row],[RutCP]],Tabla13[[#All],[rut]:[estado_licencia]],3,0)</f>
        <v>Transportes Rojas Limitada</v>
      </c>
      <c r="T146" t="str">
        <f>VLOOKUP(Tabla1[[#This Row],[RutCP]],Tabla13[[#All],[rut]:[estado_licencia]],2,0)</f>
        <v>Inversiones Y Transportes Rojas Limitada</v>
      </c>
      <c r="X146" t="s">
        <v>511</v>
      </c>
      <c r="Y146" t="str">
        <f>VLOOKUP(Tabla1[[#This Row],[RutCS]],Tabla13[[#All],[rut]:[estado_licencia]],3,0)</f>
        <v>Luis Del Carmen Ramirez Rojas</v>
      </c>
      <c r="Z146" t="str">
        <f>VLOOKUP(Tabla1[[#This Row],[RutCS]],Tabla13[[#All],[rut]:[estado_licencia]],2,0)</f>
        <v>Luis Del Carmen Ramirez Rojas</v>
      </c>
      <c r="AD146" s="4">
        <v>43839</v>
      </c>
      <c r="AE146" s="14" t="s">
        <v>45</v>
      </c>
      <c r="AF146" s="4">
        <v>43839</v>
      </c>
      <c r="AG146" s="14" t="s">
        <v>47</v>
      </c>
      <c r="AH146" t="s">
        <v>48</v>
      </c>
      <c r="AI146" t="s">
        <v>49</v>
      </c>
    </row>
    <row r="147" spans="1:35" x14ac:dyDescent="0.25">
      <c r="A147" s="12"/>
      <c r="B147" s="36" t="s">
        <v>15904</v>
      </c>
      <c r="C147" t="s">
        <v>35</v>
      </c>
      <c r="D147" t="s">
        <v>35</v>
      </c>
      <c r="E147" t="s">
        <v>36</v>
      </c>
      <c r="F147" t="s">
        <v>37</v>
      </c>
      <c r="G147" s="13" t="s">
        <v>38</v>
      </c>
      <c r="H147" t="s">
        <v>39</v>
      </c>
      <c r="I147" t="s">
        <v>40</v>
      </c>
      <c r="J147" s="13">
        <v>25000</v>
      </c>
      <c r="K147" s="13">
        <v>0</v>
      </c>
      <c r="L147" s="13">
        <f>+Tabla1[[#This Row],[MontoNeto]]*Tabla1[[#This Row],[PorcentajeImpuesto]]</f>
        <v>0</v>
      </c>
      <c r="M147" s="13">
        <v>0</v>
      </c>
      <c r="N147" s="13">
        <f>+Tabla1[[#This Row],[MontoNeto]]+Tabla1[[#This Row],[ValorImpuesto]]+Tabla1[[#This Row],[MontoExento]]</f>
        <v>25000</v>
      </c>
      <c r="O147" t="s">
        <v>41</v>
      </c>
      <c r="P147" t="s">
        <v>42</v>
      </c>
      <c r="Q147" t="s">
        <v>42</v>
      </c>
      <c r="R147" t="s">
        <v>106</v>
      </c>
      <c r="S147" t="str">
        <f>VLOOKUP(Tabla1[[#This Row],[RutCP]],Tabla13[[#All],[rut]:[estado_licencia]],3,0)</f>
        <v>Rfp Logistica</v>
      </c>
      <c r="T147" t="str">
        <f>VLOOKUP(Tabla1[[#This Row],[RutCP]],Tabla13[[#All],[rut]:[estado_licencia]],2,0)</f>
        <v>R F P Logistica S.A.</v>
      </c>
      <c r="X147" t="s">
        <v>107</v>
      </c>
      <c r="Y147" t="str">
        <f>VLOOKUP(Tabla1[[#This Row],[RutCS]],Tabla13[[#All],[rut]:[estado_licencia]],3,0)</f>
        <v>Eduardo Del Rosario Briceño Leon</v>
      </c>
      <c r="Z147" t="str">
        <f>VLOOKUP(Tabla1[[#This Row],[RutCS]],Tabla13[[#All],[rut]:[estado_licencia]],2,0)</f>
        <v>Eduardo Del Rosario Briceño Leon</v>
      </c>
      <c r="AD147" s="4">
        <v>43840</v>
      </c>
      <c r="AE147" s="14" t="s">
        <v>45</v>
      </c>
      <c r="AF147" s="4" t="s">
        <v>46</v>
      </c>
      <c r="AG147" s="14" t="s">
        <v>47</v>
      </c>
      <c r="AH147" t="s">
        <v>48</v>
      </c>
      <c r="AI147" t="s">
        <v>49</v>
      </c>
    </row>
    <row r="148" spans="1:35" x14ac:dyDescent="0.25">
      <c r="A148" s="12"/>
      <c r="B148" s="36" t="s">
        <v>15904</v>
      </c>
      <c r="C148" t="s">
        <v>35</v>
      </c>
      <c r="D148" t="s">
        <v>35</v>
      </c>
      <c r="E148" t="s">
        <v>36</v>
      </c>
      <c r="F148" t="s">
        <v>37</v>
      </c>
      <c r="G148" s="13" t="s">
        <v>38</v>
      </c>
      <c r="H148" t="s">
        <v>39</v>
      </c>
      <c r="I148" t="s">
        <v>40</v>
      </c>
      <c r="J148" s="13">
        <v>25000</v>
      </c>
      <c r="K148" s="13">
        <v>0</v>
      </c>
      <c r="L148" s="13">
        <f>+Tabla1[[#This Row],[MontoNeto]]*Tabla1[[#This Row],[PorcentajeImpuesto]]</f>
        <v>0</v>
      </c>
      <c r="M148" s="13">
        <v>0</v>
      </c>
      <c r="N148" s="13">
        <f>+Tabla1[[#This Row],[MontoNeto]]+Tabla1[[#This Row],[ValorImpuesto]]+Tabla1[[#This Row],[MontoExento]]</f>
        <v>25000</v>
      </c>
      <c r="O148" t="s">
        <v>41</v>
      </c>
      <c r="P148" t="s">
        <v>42</v>
      </c>
      <c r="Q148" t="s">
        <v>42</v>
      </c>
      <c r="R148" t="s">
        <v>108</v>
      </c>
      <c r="S148" t="str">
        <f>VLOOKUP(Tabla1[[#This Row],[RutCP]],Tabla13[[#All],[rut]:[estado_licencia]],3,0)</f>
        <v xml:space="preserve">Engie </v>
      </c>
      <c r="T148" t="str">
        <f>VLOOKUP(Tabla1[[#This Row],[RutCP]],Tabla13[[#All],[rut]:[estado_licencia]],2,0)</f>
        <v>Engie Energia Chile</v>
      </c>
      <c r="X148" t="s">
        <v>109</v>
      </c>
      <c r="Y148" t="str">
        <f>VLOOKUP(Tabla1[[#This Row],[RutCS]],Tabla13[[#All],[rut]:[estado_licencia]],3,0)</f>
        <v>Juan Patricio Flores Acosta</v>
      </c>
      <c r="Z148" t="str">
        <f>VLOOKUP(Tabla1[[#This Row],[RutCS]],Tabla13[[#All],[rut]:[estado_licencia]],2,0)</f>
        <v>Juan Patricio Flores Acosta</v>
      </c>
      <c r="AD148" s="4">
        <v>43840</v>
      </c>
      <c r="AE148" s="14" t="s">
        <v>45</v>
      </c>
      <c r="AF148" s="4" t="s">
        <v>46</v>
      </c>
      <c r="AG148" s="14" t="s">
        <v>47</v>
      </c>
      <c r="AH148" t="s">
        <v>48</v>
      </c>
      <c r="AI148" t="s">
        <v>49</v>
      </c>
    </row>
    <row r="149" spans="1:35" x14ac:dyDescent="0.25">
      <c r="A149" s="12"/>
      <c r="B149" s="36" t="s">
        <v>15904</v>
      </c>
      <c r="C149" t="s">
        <v>35</v>
      </c>
      <c r="D149" t="s">
        <v>35</v>
      </c>
      <c r="E149" t="s">
        <v>36</v>
      </c>
      <c r="F149" t="s">
        <v>37</v>
      </c>
      <c r="G149" s="13" t="s">
        <v>38</v>
      </c>
      <c r="H149" t="s">
        <v>39</v>
      </c>
      <c r="I149" t="s">
        <v>40</v>
      </c>
      <c r="J149" s="13">
        <v>25000</v>
      </c>
      <c r="K149" s="13">
        <v>0</v>
      </c>
      <c r="L149" s="13">
        <f>+Tabla1[[#This Row],[MontoNeto]]*Tabla1[[#This Row],[PorcentajeImpuesto]]</f>
        <v>0</v>
      </c>
      <c r="M149" s="13">
        <v>0</v>
      </c>
      <c r="N149" s="13">
        <f>+Tabla1[[#This Row],[MontoNeto]]+Tabla1[[#This Row],[ValorImpuesto]]+Tabla1[[#This Row],[MontoExento]]</f>
        <v>25000</v>
      </c>
      <c r="O149" t="s">
        <v>41</v>
      </c>
      <c r="P149" t="s">
        <v>42</v>
      </c>
      <c r="Q149" t="s">
        <v>42</v>
      </c>
      <c r="R149" t="s">
        <v>91</v>
      </c>
      <c r="S149" t="str">
        <f>VLOOKUP(Tabla1[[#This Row],[RutCP]],Tabla13[[#All],[rut]:[estado_licencia]],3,0)</f>
        <v>Teknoriego  Spa</v>
      </c>
      <c r="T149" t="str">
        <f>VLOOKUP(Tabla1[[#This Row],[RutCP]],Tabla13[[#All],[rut]:[estado_licencia]],2,0)</f>
        <v>Teknoriego Soluciones Ambientales Spa</v>
      </c>
      <c r="X149" t="s">
        <v>110</v>
      </c>
      <c r="Y149" t="str">
        <f>VLOOKUP(Tabla1[[#This Row],[RutCS]],Tabla13[[#All],[rut]:[estado_licencia]],3,0)</f>
        <v>Cesar Andres Castro Aracena</v>
      </c>
      <c r="Z149" t="str">
        <f>VLOOKUP(Tabla1[[#This Row],[RutCS]],Tabla13[[#All],[rut]:[estado_licencia]],2,0)</f>
        <v>Cesar Andres Castro Aracena</v>
      </c>
      <c r="AD149" s="4">
        <v>43840</v>
      </c>
      <c r="AE149" s="14" t="s">
        <v>45</v>
      </c>
      <c r="AF149" s="4" t="s">
        <v>46</v>
      </c>
      <c r="AG149" s="14" t="s">
        <v>47</v>
      </c>
      <c r="AH149" t="s">
        <v>48</v>
      </c>
      <c r="AI149" t="s">
        <v>49</v>
      </c>
    </row>
    <row r="150" spans="1:35" x14ac:dyDescent="0.25">
      <c r="A150" s="12"/>
      <c r="B150" s="36" t="s">
        <v>15904</v>
      </c>
      <c r="C150" t="s">
        <v>35</v>
      </c>
      <c r="D150" t="s">
        <v>35</v>
      </c>
      <c r="E150" t="s">
        <v>36</v>
      </c>
      <c r="F150" t="s">
        <v>37</v>
      </c>
      <c r="G150" s="13" t="s">
        <v>38</v>
      </c>
      <c r="H150" t="s">
        <v>39</v>
      </c>
      <c r="I150" t="s">
        <v>40</v>
      </c>
      <c r="J150" s="13">
        <v>25000</v>
      </c>
      <c r="K150" s="13">
        <v>0</v>
      </c>
      <c r="L150" s="13">
        <f>+Tabla1[[#This Row],[MontoNeto]]*Tabla1[[#This Row],[PorcentajeImpuesto]]</f>
        <v>0</v>
      </c>
      <c r="M150" s="13">
        <v>0</v>
      </c>
      <c r="N150" s="13">
        <f>+Tabla1[[#This Row],[MontoNeto]]+Tabla1[[#This Row],[ValorImpuesto]]+Tabla1[[#This Row],[MontoExento]]</f>
        <v>25000</v>
      </c>
      <c r="O150" t="s">
        <v>41</v>
      </c>
      <c r="P150" t="s">
        <v>42</v>
      </c>
      <c r="Q150" t="s">
        <v>42</v>
      </c>
      <c r="R150" t="s">
        <v>54</v>
      </c>
      <c r="S150" t="str">
        <f>VLOOKUP(Tabla1[[#This Row],[RutCP]],Tabla13[[#All],[rut]:[estado_licencia]],3,0)</f>
        <v>Transportes San Eduardo Limitada</v>
      </c>
      <c r="T150" t="str">
        <f>VLOOKUP(Tabla1[[#This Row],[RutCP]],Tabla13[[#All],[rut]:[estado_licencia]],2,0)</f>
        <v>Soc Comercial Y De Transportes San Eduardo Ltda</v>
      </c>
      <c r="X150" t="s">
        <v>111</v>
      </c>
      <c r="Y150" t="str">
        <f>VLOOKUP(Tabla1[[#This Row],[RutCS]],Tabla13[[#All],[rut]:[estado_licencia]],3,0)</f>
        <v>Cristian Camilo Muñoz Calderon</v>
      </c>
      <c r="Z150" t="str">
        <f>VLOOKUP(Tabla1[[#This Row],[RutCS]],Tabla13[[#All],[rut]:[estado_licencia]],2,0)</f>
        <v>Cristian Camilo Muñoz Calderon</v>
      </c>
      <c r="AD150" s="4">
        <v>43840</v>
      </c>
      <c r="AE150" s="14" t="s">
        <v>45</v>
      </c>
      <c r="AF150" s="4" t="s">
        <v>46</v>
      </c>
      <c r="AG150" s="14" t="s">
        <v>47</v>
      </c>
      <c r="AH150" t="s">
        <v>48</v>
      </c>
      <c r="AI150" t="s">
        <v>49</v>
      </c>
    </row>
    <row r="151" spans="1:35" x14ac:dyDescent="0.25">
      <c r="A151" s="12"/>
      <c r="B151" s="36" t="s">
        <v>15904</v>
      </c>
      <c r="C151" t="s">
        <v>35</v>
      </c>
      <c r="D151" t="s">
        <v>35</v>
      </c>
      <c r="E151" t="s">
        <v>36</v>
      </c>
      <c r="F151" t="s">
        <v>37</v>
      </c>
      <c r="G151" s="13" t="s">
        <v>38</v>
      </c>
      <c r="H151" t="s">
        <v>39</v>
      </c>
      <c r="I151" t="s">
        <v>40</v>
      </c>
      <c r="J151" s="13">
        <v>25000</v>
      </c>
      <c r="K151" s="13">
        <v>0</v>
      </c>
      <c r="L151" s="13">
        <f>+Tabla1[[#This Row],[MontoNeto]]*Tabla1[[#This Row],[PorcentajeImpuesto]]</f>
        <v>0</v>
      </c>
      <c r="M151" s="13">
        <v>0</v>
      </c>
      <c r="N151" s="13">
        <f>+Tabla1[[#This Row],[MontoNeto]]+Tabla1[[#This Row],[ValorImpuesto]]+Tabla1[[#This Row],[MontoExento]]</f>
        <v>25000</v>
      </c>
      <c r="O151" t="s">
        <v>41</v>
      </c>
      <c r="P151" t="s">
        <v>42</v>
      </c>
      <c r="Q151" t="s">
        <v>42</v>
      </c>
      <c r="R151" t="s">
        <v>112</v>
      </c>
      <c r="S151" t="str">
        <f>VLOOKUP(Tabla1[[#This Row],[RutCP]],Tabla13[[#All],[rut]:[estado_licencia]],3,0)</f>
        <v>Frankar</v>
      </c>
      <c r="T151" t="str">
        <f>VLOOKUP(Tabla1[[#This Row],[RutCP]],Tabla13[[#All],[rut]:[estado_licencia]],2,0)</f>
        <v>Sociedad De Transporte Frankar Limitada</v>
      </c>
      <c r="X151" t="s">
        <v>113</v>
      </c>
      <c r="Y151" t="str">
        <f>VLOOKUP(Tabla1[[#This Row],[RutCS]],Tabla13[[#All],[rut]:[estado_licencia]],3,0)</f>
        <v>Carlos Rene Vega Gajardo</v>
      </c>
      <c r="Z151" t="str">
        <f>VLOOKUP(Tabla1[[#This Row],[RutCS]],Tabla13[[#All],[rut]:[estado_licencia]],2,0)</f>
        <v>Carlos Rene Vega Gajardo</v>
      </c>
      <c r="AD151" s="4">
        <v>43840</v>
      </c>
      <c r="AE151" s="14" t="s">
        <v>45</v>
      </c>
      <c r="AF151" s="4" t="s">
        <v>46</v>
      </c>
      <c r="AG151" s="14" t="s">
        <v>47</v>
      </c>
      <c r="AH151" t="s">
        <v>48</v>
      </c>
      <c r="AI151" t="s">
        <v>49</v>
      </c>
    </row>
    <row r="152" spans="1:35" x14ac:dyDescent="0.25">
      <c r="A152" s="12"/>
      <c r="B152" s="36" t="s">
        <v>15904</v>
      </c>
      <c r="C152" t="s">
        <v>332</v>
      </c>
      <c r="D152" t="s">
        <v>333</v>
      </c>
      <c r="E152" t="s">
        <v>334</v>
      </c>
      <c r="F152" t="s">
        <v>335</v>
      </c>
      <c r="G152" s="13" t="s">
        <v>38</v>
      </c>
      <c r="H152" t="s">
        <v>39</v>
      </c>
      <c r="I152" t="s">
        <v>40</v>
      </c>
      <c r="J152" s="13">
        <v>30000</v>
      </c>
      <c r="K152" s="13">
        <v>0</v>
      </c>
      <c r="L152" s="13">
        <f>+Tabla1[[#This Row],[MontoNeto]]*Tabla1[[#This Row],[PorcentajeImpuesto]]</f>
        <v>0</v>
      </c>
      <c r="M152" s="13">
        <v>0</v>
      </c>
      <c r="N152" s="13">
        <f>+Tabla1[[#This Row],[MontoNeto]]+Tabla1[[#This Row],[ValorImpuesto]]+Tabla1[[#This Row],[MontoExento]]</f>
        <v>30000</v>
      </c>
      <c r="O152" t="s">
        <v>41</v>
      </c>
      <c r="P152" t="s">
        <v>42</v>
      </c>
      <c r="Q152" t="s">
        <v>42</v>
      </c>
      <c r="R152" t="s">
        <v>336</v>
      </c>
      <c r="S152" t="str">
        <f>VLOOKUP(Tabla1[[#This Row],[RutCP]],Tabla13[[#All],[rut]:[estado_licencia]],3,0)</f>
        <v>Achs</v>
      </c>
      <c r="T152" t="str">
        <f>VLOOKUP(Tabla1[[#This Row],[RutCP]],Tabla13[[#All],[rut]:[estado_licencia]],2,0)</f>
        <v>Asociacion Chilena De Seguridad</v>
      </c>
      <c r="X152" t="s">
        <v>343</v>
      </c>
      <c r="Y152" t="str">
        <f>VLOOKUP(Tabla1[[#This Row],[RutCS]],Tabla13[[#All],[rut]:[estado_licencia]],3,0)</f>
        <v>Coralis Burgos Lopez</v>
      </c>
      <c r="Z152" t="str">
        <f>VLOOKUP(Tabla1[[#This Row],[RutCS]],Tabla13[[#All],[rut]:[estado_licencia]],2,0)</f>
        <v>Coralis Constanza Burgos López</v>
      </c>
      <c r="AD152" s="4">
        <v>43840</v>
      </c>
      <c r="AE152" s="14" t="s">
        <v>45</v>
      </c>
      <c r="AF152" s="4">
        <v>43840</v>
      </c>
      <c r="AG152" s="14" t="s">
        <v>47</v>
      </c>
      <c r="AH152" t="s">
        <v>48</v>
      </c>
      <c r="AI152" t="s">
        <v>49</v>
      </c>
    </row>
    <row r="153" spans="1:35" x14ac:dyDescent="0.25">
      <c r="A153" s="12"/>
      <c r="B153" s="36" t="s">
        <v>15904</v>
      </c>
      <c r="C153" t="s">
        <v>35</v>
      </c>
      <c r="D153" t="s">
        <v>35</v>
      </c>
      <c r="E153" t="s">
        <v>36</v>
      </c>
      <c r="F153" t="s">
        <v>415</v>
      </c>
      <c r="G153" s="13" t="s">
        <v>38</v>
      </c>
      <c r="H153" t="s">
        <v>39</v>
      </c>
      <c r="I153" t="s">
        <v>40</v>
      </c>
      <c r="J153" s="13">
        <v>5000</v>
      </c>
      <c r="K153" s="13">
        <v>0</v>
      </c>
      <c r="L153" s="13">
        <f>+Tabla1[[#This Row],[MontoNeto]]*Tabla1[[#This Row],[PorcentajeImpuesto]]</f>
        <v>0</v>
      </c>
      <c r="M153" s="13">
        <v>0</v>
      </c>
      <c r="N153" s="13">
        <f>+Tabla1[[#This Row],[MontoNeto]]+Tabla1[[#This Row],[ValorImpuesto]]+Tabla1[[#This Row],[MontoExento]]</f>
        <v>5000</v>
      </c>
      <c r="O153" t="s">
        <v>41</v>
      </c>
      <c r="P153" t="s">
        <v>42</v>
      </c>
      <c r="Q153" t="s">
        <v>42</v>
      </c>
      <c r="R153" t="s">
        <v>416</v>
      </c>
      <c r="S153" t="str">
        <f>VLOOKUP(Tabla1[[#This Row],[RutCP]],Tabla13[[#All],[rut]:[estado_licencia]],3,0)</f>
        <v>Transportes Rozas Limitada</v>
      </c>
      <c r="T153" t="str">
        <f>VLOOKUP(Tabla1[[#This Row],[RutCP]],Tabla13[[#All],[rut]:[estado_licencia]],2,0)</f>
        <v>Sociedad De Transportes Comercial E Inversiones Rozas Limitada</v>
      </c>
      <c r="Y153" t="str">
        <f>VLOOKUP(Tabla1[[#This Row],[RutCS]],Tabla13[[#All],[rut]:[estado_licencia]],3,0)</f>
        <v xml:space="preserve">  </v>
      </c>
      <c r="Z153" t="str">
        <f>VLOOKUP(Tabla1[[#This Row],[RutCS]],Tabla13[[#All],[rut]:[estado_licencia]],2,0)</f>
        <v xml:space="preserve">  </v>
      </c>
      <c r="AD153" s="4">
        <v>43840</v>
      </c>
      <c r="AE153" s="14" t="s">
        <v>45</v>
      </c>
      <c r="AF153" s="4">
        <v>43840</v>
      </c>
      <c r="AG153" s="14" t="s">
        <v>47</v>
      </c>
      <c r="AH153" t="s">
        <v>48</v>
      </c>
      <c r="AI153" t="s">
        <v>49</v>
      </c>
    </row>
    <row r="154" spans="1:35" x14ac:dyDescent="0.25">
      <c r="A154" s="12"/>
      <c r="B154" s="36" t="s">
        <v>15904</v>
      </c>
      <c r="C154" t="s">
        <v>35</v>
      </c>
      <c r="D154" t="s">
        <v>35</v>
      </c>
      <c r="E154" t="s">
        <v>36</v>
      </c>
      <c r="F154" t="s">
        <v>37</v>
      </c>
      <c r="G154" s="13" t="s">
        <v>38</v>
      </c>
      <c r="H154" t="s">
        <v>39</v>
      </c>
      <c r="I154" t="s">
        <v>417</v>
      </c>
      <c r="J154" s="13">
        <v>25000</v>
      </c>
      <c r="K154" s="13">
        <v>0</v>
      </c>
      <c r="L154" s="13">
        <f>+Tabla1[[#This Row],[MontoNeto]]*Tabla1[[#This Row],[PorcentajeImpuesto]]</f>
        <v>0</v>
      </c>
      <c r="M154" s="13">
        <v>0</v>
      </c>
      <c r="N154" s="13">
        <f>+Tabla1[[#This Row],[MontoNeto]]+Tabla1[[#This Row],[ValorImpuesto]]+Tabla1[[#This Row],[MontoExento]]</f>
        <v>25000</v>
      </c>
      <c r="O154" t="s">
        <v>41</v>
      </c>
      <c r="P154" t="s">
        <v>42</v>
      </c>
      <c r="Q154" t="s">
        <v>42</v>
      </c>
      <c r="R154" t="s">
        <v>466</v>
      </c>
      <c r="S154" t="str">
        <f>VLOOKUP(Tabla1[[#This Row],[RutCP]],Tabla13[[#All],[rut]:[estado_licencia]],3,0)</f>
        <v>Fyc</v>
      </c>
      <c r="T154" t="str">
        <f>VLOOKUP(Tabla1[[#This Row],[RutCP]],Tabla13[[#All],[rut]:[estado_licencia]],2,0)</f>
        <v>Empresa Individual De Responsabilidad Limitada Jose Ignacio Castillo</v>
      </c>
      <c r="X154" t="s">
        <v>516</v>
      </c>
      <c r="Y154" t="str">
        <f>VLOOKUP(Tabla1[[#This Row],[RutCS]],Tabla13[[#All],[rut]:[estado_licencia]],3,0)</f>
        <v>Reinaldo Enrique Diaz Diaz</v>
      </c>
      <c r="Z154" t="str">
        <f>VLOOKUP(Tabla1[[#This Row],[RutCS]],Tabla13[[#All],[rut]:[estado_licencia]],2,0)</f>
        <v>Reinaldo Enrique Diaz Diaz</v>
      </c>
      <c r="AD154" s="4">
        <v>43840</v>
      </c>
      <c r="AE154" s="14" t="s">
        <v>45</v>
      </c>
      <c r="AF154" s="4">
        <v>43840</v>
      </c>
      <c r="AG154" s="14" t="s">
        <v>47</v>
      </c>
      <c r="AH154" t="s">
        <v>48</v>
      </c>
      <c r="AI154" t="s">
        <v>49</v>
      </c>
    </row>
    <row r="155" spans="1:35" x14ac:dyDescent="0.25">
      <c r="A155" s="12"/>
      <c r="B155" s="36" t="s">
        <v>15904</v>
      </c>
      <c r="C155" t="s">
        <v>35</v>
      </c>
      <c r="D155" t="s">
        <v>35</v>
      </c>
      <c r="E155" t="s">
        <v>36</v>
      </c>
      <c r="F155" t="s">
        <v>37</v>
      </c>
      <c r="G155" s="13" t="s">
        <v>38</v>
      </c>
      <c r="H155" t="s">
        <v>39</v>
      </c>
      <c r="I155" t="s">
        <v>417</v>
      </c>
      <c r="J155" s="13">
        <v>25000</v>
      </c>
      <c r="K155" s="13">
        <v>0</v>
      </c>
      <c r="L155" s="13">
        <f>+Tabla1[[#This Row],[MontoNeto]]*Tabla1[[#This Row],[PorcentajeImpuesto]]</f>
        <v>0</v>
      </c>
      <c r="M155" s="13">
        <v>0</v>
      </c>
      <c r="N155" s="13">
        <f>+Tabla1[[#This Row],[MontoNeto]]+Tabla1[[#This Row],[ValorImpuesto]]+Tabla1[[#This Row],[MontoExento]]</f>
        <v>25000</v>
      </c>
      <c r="O155" t="s">
        <v>41</v>
      </c>
      <c r="P155" t="s">
        <v>42</v>
      </c>
      <c r="Q155" t="s">
        <v>42</v>
      </c>
      <c r="R155" t="s">
        <v>517</v>
      </c>
      <c r="S155" t="str">
        <f>VLOOKUP(Tabla1[[#This Row],[RutCP]],Tabla13[[#All],[rut]:[estado_licencia]],3,0)</f>
        <v>Emsipor</v>
      </c>
      <c r="T155" t="str">
        <f>VLOOKUP(Tabla1[[#This Row],[RutCP]],Tabla13[[#All],[rut]:[estado_licencia]],2,0)</f>
        <v>Emsipor Ltda</v>
      </c>
      <c r="X155" t="s">
        <v>518</v>
      </c>
      <c r="Y155" t="str">
        <f>VLOOKUP(Tabla1[[#This Row],[RutCS]],Tabla13[[#All],[rut]:[estado_licencia]],3,0)</f>
        <v>Alexis Alfonso Cortes  Cortes</v>
      </c>
      <c r="Z155" t="str">
        <f>VLOOKUP(Tabla1[[#This Row],[RutCS]],Tabla13[[#All],[rut]:[estado_licencia]],2,0)</f>
        <v>Alexis Alfonso Cortes  Cortes</v>
      </c>
      <c r="AD155" s="4">
        <v>43840</v>
      </c>
      <c r="AE155" s="14" t="s">
        <v>45</v>
      </c>
      <c r="AF155" s="4">
        <v>43840</v>
      </c>
      <c r="AG155" s="14" t="s">
        <v>47</v>
      </c>
      <c r="AH155" t="s">
        <v>48</v>
      </c>
      <c r="AI155" t="s">
        <v>49</v>
      </c>
    </row>
    <row r="156" spans="1:35" x14ac:dyDescent="0.25">
      <c r="A156" s="12"/>
      <c r="B156" s="36" t="s">
        <v>15904</v>
      </c>
      <c r="C156" s="16" t="s">
        <v>35</v>
      </c>
      <c r="D156" s="16" t="s">
        <v>35</v>
      </c>
      <c r="E156" s="16" t="s">
        <v>36</v>
      </c>
      <c r="F156" s="16" t="s">
        <v>37</v>
      </c>
      <c r="G156" s="17" t="s">
        <v>38</v>
      </c>
      <c r="H156" s="16" t="s">
        <v>39</v>
      </c>
      <c r="I156" s="16" t="s">
        <v>417</v>
      </c>
      <c r="J156" s="17">
        <v>25000</v>
      </c>
      <c r="K156" s="17">
        <v>0</v>
      </c>
      <c r="L156" s="17">
        <f>+Tabla1[[#This Row],[MontoNeto]]*Tabla1[[#This Row],[PorcentajeImpuesto]]</f>
        <v>0</v>
      </c>
      <c r="M156" s="3">
        <v>0</v>
      </c>
      <c r="N156" s="17">
        <f>+Tabla1[[#This Row],[MontoNeto]]+Tabla1[[#This Row],[ValorImpuesto]]+Tabla1[[#This Row],[MontoExento]]</f>
        <v>25000</v>
      </c>
      <c r="O156" t="s">
        <v>41</v>
      </c>
      <c r="P156" s="16" t="s">
        <v>42</v>
      </c>
      <c r="Q156" s="16" t="s">
        <v>42</v>
      </c>
      <c r="R156" s="17" t="e">
        <f>#N/A</f>
        <v>#N/A</v>
      </c>
      <c r="S156" s="16" t="e">
        <f>VLOOKUP(Tabla1[[#This Row],[RutCP]],Tabla13[[#All],[rut]:[estado_licencia]],3,0)</f>
        <v>#N/A</v>
      </c>
      <c r="T156" s="16" t="e">
        <f>VLOOKUP(Tabla1[[#This Row],[RutCP]],Tabla13[[#All],[rut]:[estado_licencia]],2,0)</f>
        <v>#N/A</v>
      </c>
      <c r="U156" s="16"/>
      <c r="V156" s="16"/>
      <c r="W156" s="16"/>
      <c r="X156" s="16" t="s">
        <v>519</v>
      </c>
      <c r="Y156" s="16" t="str">
        <f>VLOOKUP(Tabla1[[#This Row],[RutCS]],Tabla13[[#All],[rut]:[estado_licencia]],3,0)</f>
        <v>Lesley Adrian Garcia Concha</v>
      </c>
      <c r="Z156" s="16" t="str">
        <f>VLOOKUP(Tabla1[[#This Row],[RutCS]],Tabla13[[#All],[rut]:[estado_licencia]],2,0)</f>
        <v>Lesley Adrian Garcia Concha</v>
      </c>
      <c r="AA156" s="16"/>
      <c r="AB156" s="16"/>
      <c r="AC156" s="16"/>
      <c r="AD156" s="15">
        <v>43840</v>
      </c>
      <c r="AE156" s="3">
        <v>0.5</v>
      </c>
      <c r="AF156" s="15">
        <v>43840</v>
      </c>
      <c r="AG156" s="5">
        <v>0.54166666666666696</v>
      </c>
      <c r="AH156" s="16" t="s">
        <v>48</v>
      </c>
      <c r="AI156" s="16" t="s">
        <v>49</v>
      </c>
    </row>
    <row r="157" spans="1:35" x14ac:dyDescent="0.25">
      <c r="A157" s="12"/>
      <c r="B157" s="36" t="s">
        <v>15904</v>
      </c>
      <c r="C157" t="s">
        <v>35</v>
      </c>
      <c r="D157" t="s">
        <v>35</v>
      </c>
      <c r="E157" t="s">
        <v>36</v>
      </c>
      <c r="F157" t="s">
        <v>37</v>
      </c>
      <c r="G157" s="13" t="s">
        <v>38</v>
      </c>
      <c r="H157" t="s">
        <v>39</v>
      </c>
      <c r="I157" t="s">
        <v>417</v>
      </c>
      <c r="J157" s="13">
        <v>25000</v>
      </c>
      <c r="K157" s="13">
        <v>0</v>
      </c>
      <c r="L157" s="13">
        <f>+Tabla1[[#This Row],[MontoNeto]]*Tabla1[[#This Row],[PorcentajeImpuesto]]</f>
        <v>0</v>
      </c>
      <c r="M157" s="13">
        <v>0</v>
      </c>
      <c r="N157" s="13">
        <f>+Tabla1[[#This Row],[MontoNeto]]+Tabla1[[#This Row],[ValorImpuesto]]+Tabla1[[#This Row],[MontoExento]]</f>
        <v>25000</v>
      </c>
      <c r="O157" t="s">
        <v>41</v>
      </c>
      <c r="P157" t="s">
        <v>42</v>
      </c>
      <c r="Q157" t="s">
        <v>42</v>
      </c>
      <c r="R157" t="s">
        <v>520</v>
      </c>
      <c r="S157" t="str">
        <f>VLOOKUP(Tabla1[[#This Row],[RutCP]],Tabla13[[#All],[rut]:[estado_licencia]],3,0)</f>
        <v>Aramark Servicios Mineros Y Remotos Limitada</v>
      </c>
      <c r="T157" t="str">
        <f>VLOOKUP(Tabla1[[#This Row],[RutCP]],Tabla13[[#All],[rut]:[estado_licencia]],2,0)</f>
        <v>Aramark Servicios Mineros Y Remotos Limitada</v>
      </c>
      <c r="X157" t="s">
        <v>521</v>
      </c>
      <c r="Y157" t="str">
        <f>VLOOKUP(Tabla1[[#This Row],[RutCS]],Tabla13[[#All],[rut]:[estado_licencia]],3,0)</f>
        <v>Eduardo Esteban Olivares  Gonzalez</v>
      </c>
      <c r="Z157" t="str">
        <f>VLOOKUP(Tabla1[[#This Row],[RutCS]],Tabla13[[#All],[rut]:[estado_licencia]],2,0)</f>
        <v>Eduardo Esteban Olivares  Gonzalez</v>
      </c>
      <c r="AD157" s="4">
        <v>43840</v>
      </c>
      <c r="AE157" s="14" t="s">
        <v>45</v>
      </c>
      <c r="AF157" s="4">
        <v>43840</v>
      </c>
      <c r="AG157" s="14" t="s">
        <v>47</v>
      </c>
      <c r="AH157" t="s">
        <v>48</v>
      </c>
      <c r="AI157" t="s">
        <v>49</v>
      </c>
    </row>
    <row r="158" spans="1:35" x14ac:dyDescent="0.25">
      <c r="A158" s="12"/>
      <c r="B158" s="36" t="s">
        <v>15904</v>
      </c>
      <c r="C158" t="s">
        <v>35</v>
      </c>
      <c r="D158" t="s">
        <v>35</v>
      </c>
      <c r="E158" t="s">
        <v>36</v>
      </c>
      <c r="F158" t="s">
        <v>37</v>
      </c>
      <c r="G158" s="13" t="s">
        <v>38</v>
      </c>
      <c r="H158" t="s">
        <v>39</v>
      </c>
      <c r="I158" t="s">
        <v>417</v>
      </c>
      <c r="J158" s="13">
        <v>25000</v>
      </c>
      <c r="K158" s="13">
        <v>0</v>
      </c>
      <c r="L158" s="13">
        <f>+Tabla1[[#This Row],[MontoNeto]]*Tabla1[[#This Row],[PorcentajeImpuesto]]</f>
        <v>0</v>
      </c>
      <c r="M158" s="13">
        <v>0</v>
      </c>
      <c r="N158" s="13">
        <f>+Tabla1[[#This Row],[MontoNeto]]+Tabla1[[#This Row],[ValorImpuesto]]+Tabla1[[#This Row],[MontoExento]]</f>
        <v>25000</v>
      </c>
      <c r="O158" t="s">
        <v>41</v>
      </c>
      <c r="P158" t="s">
        <v>42</v>
      </c>
      <c r="Q158" t="s">
        <v>42</v>
      </c>
      <c r="R158" t="s">
        <v>520</v>
      </c>
      <c r="S158" t="str">
        <f>VLOOKUP(Tabla1[[#This Row],[RutCP]],Tabla13[[#All],[rut]:[estado_licencia]],3,0)</f>
        <v>Aramark Servicios Mineros Y Remotos Limitada</v>
      </c>
      <c r="T158" t="str">
        <f>VLOOKUP(Tabla1[[#This Row],[RutCP]],Tabla13[[#All],[rut]:[estado_licencia]],2,0)</f>
        <v>Aramark Servicios Mineros Y Remotos Limitada</v>
      </c>
      <c r="X158" t="s">
        <v>522</v>
      </c>
      <c r="Y158" t="str">
        <f>VLOOKUP(Tabla1[[#This Row],[RutCS]],Tabla13[[#All],[rut]:[estado_licencia]],3,0)</f>
        <v>Bernabe Eliseo Chavez Martinez</v>
      </c>
      <c r="Z158" t="str">
        <f>VLOOKUP(Tabla1[[#This Row],[RutCS]],Tabla13[[#All],[rut]:[estado_licencia]],2,0)</f>
        <v>Bernabe Eliseo Chavez Martinez</v>
      </c>
      <c r="AD158" s="4">
        <v>43840</v>
      </c>
      <c r="AE158" s="14" t="s">
        <v>45</v>
      </c>
      <c r="AF158" s="4">
        <v>43840</v>
      </c>
      <c r="AG158" s="14" t="s">
        <v>47</v>
      </c>
      <c r="AH158" t="s">
        <v>48</v>
      </c>
      <c r="AI158" t="s">
        <v>49</v>
      </c>
    </row>
    <row r="159" spans="1:35" x14ac:dyDescent="0.25">
      <c r="A159" s="12"/>
      <c r="B159" s="36" t="s">
        <v>15904</v>
      </c>
      <c r="C159" t="s">
        <v>35</v>
      </c>
      <c r="D159" t="s">
        <v>35</v>
      </c>
      <c r="E159" t="s">
        <v>36</v>
      </c>
      <c r="F159" t="s">
        <v>37</v>
      </c>
      <c r="G159" s="13" t="s">
        <v>38</v>
      </c>
      <c r="H159" t="s">
        <v>39</v>
      </c>
      <c r="I159" t="s">
        <v>417</v>
      </c>
      <c r="J159" s="13">
        <v>25000</v>
      </c>
      <c r="K159" s="13">
        <v>0</v>
      </c>
      <c r="L159" s="13">
        <f>+Tabla1[[#This Row],[MontoNeto]]*Tabla1[[#This Row],[PorcentajeImpuesto]]</f>
        <v>0</v>
      </c>
      <c r="M159" s="13">
        <v>0</v>
      </c>
      <c r="N159" s="13">
        <f>+Tabla1[[#This Row],[MontoNeto]]+Tabla1[[#This Row],[ValorImpuesto]]+Tabla1[[#This Row],[MontoExento]]</f>
        <v>25000</v>
      </c>
      <c r="O159" t="s">
        <v>41</v>
      </c>
      <c r="P159" t="s">
        <v>42</v>
      </c>
      <c r="Q159" t="s">
        <v>42</v>
      </c>
      <c r="R159" t="s">
        <v>520</v>
      </c>
      <c r="S159" t="str">
        <f>VLOOKUP(Tabla1[[#This Row],[RutCP]],Tabla13[[#All],[rut]:[estado_licencia]],3,0)</f>
        <v>Aramark Servicios Mineros Y Remotos Limitada</v>
      </c>
      <c r="T159" t="str">
        <f>VLOOKUP(Tabla1[[#This Row],[RutCP]],Tabla13[[#All],[rut]:[estado_licencia]],2,0)</f>
        <v>Aramark Servicios Mineros Y Remotos Limitada</v>
      </c>
      <c r="X159" t="s">
        <v>523</v>
      </c>
      <c r="Y159" t="str">
        <f>VLOOKUP(Tabla1[[#This Row],[RutCS]],Tabla13[[#All],[rut]:[estado_licencia]],3,0)</f>
        <v>Ignacio Osvaldo Pinto Astudillo</v>
      </c>
      <c r="Z159" t="str">
        <f>VLOOKUP(Tabla1[[#This Row],[RutCS]],Tabla13[[#All],[rut]:[estado_licencia]],2,0)</f>
        <v>Ignacio Osvaldo Pinto Astudillo</v>
      </c>
      <c r="AD159" s="4">
        <v>43840</v>
      </c>
      <c r="AE159" s="14" t="s">
        <v>45</v>
      </c>
      <c r="AF159" s="4">
        <v>43840</v>
      </c>
      <c r="AG159" s="14" t="s">
        <v>47</v>
      </c>
      <c r="AH159" t="s">
        <v>48</v>
      </c>
      <c r="AI159" t="s">
        <v>49</v>
      </c>
    </row>
    <row r="160" spans="1:35" x14ac:dyDescent="0.25">
      <c r="A160" s="12"/>
      <c r="B160" s="36" t="s">
        <v>15904</v>
      </c>
      <c r="C160" t="s">
        <v>35</v>
      </c>
      <c r="D160" t="s">
        <v>35</v>
      </c>
      <c r="E160" t="s">
        <v>36</v>
      </c>
      <c r="F160" t="s">
        <v>37</v>
      </c>
      <c r="G160" s="13" t="s">
        <v>38</v>
      </c>
      <c r="H160" t="s">
        <v>39</v>
      </c>
      <c r="I160" t="s">
        <v>417</v>
      </c>
      <c r="J160" s="13">
        <v>25000</v>
      </c>
      <c r="K160" s="13">
        <v>0</v>
      </c>
      <c r="L160" s="13">
        <f>+Tabla1[[#This Row],[MontoNeto]]*Tabla1[[#This Row],[PorcentajeImpuesto]]</f>
        <v>0</v>
      </c>
      <c r="M160" s="13">
        <v>0</v>
      </c>
      <c r="N160" s="13">
        <f>+Tabla1[[#This Row],[MontoNeto]]+Tabla1[[#This Row],[ValorImpuesto]]+Tabla1[[#This Row],[MontoExento]]</f>
        <v>25000</v>
      </c>
      <c r="O160" t="s">
        <v>41</v>
      </c>
      <c r="P160" t="s">
        <v>42</v>
      </c>
      <c r="Q160" t="s">
        <v>42</v>
      </c>
      <c r="R160" t="s">
        <v>520</v>
      </c>
      <c r="S160" t="str">
        <f>VLOOKUP(Tabla1[[#This Row],[RutCP]],Tabla13[[#All],[rut]:[estado_licencia]],3,0)</f>
        <v>Aramark Servicios Mineros Y Remotos Limitada</v>
      </c>
      <c r="T160" t="str">
        <f>VLOOKUP(Tabla1[[#This Row],[RutCP]],Tabla13[[#All],[rut]:[estado_licencia]],2,0)</f>
        <v>Aramark Servicios Mineros Y Remotos Limitada</v>
      </c>
      <c r="X160" t="s">
        <v>524</v>
      </c>
      <c r="Y160" t="str">
        <f>VLOOKUP(Tabla1[[#This Row],[RutCS]],Tabla13[[#All],[rut]:[estado_licencia]],3,0)</f>
        <v>Hernan Custodio Muñoz Ordenes</v>
      </c>
      <c r="Z160" t="str">
        <f>VLOOKUP(Tabla1[[#This Row],[RutCS]],Tabla13[[#All],[rut]:[estado_licencia]],2,0)</f>
        <v>Hernan Custodio Muñoz Ordenes</v>
      </c>
      <c r="AD160" s="4">
        <v>43840</v>
      </c>
      <c r="AE160" s="14" t="s">
        <v>45</v>
      </c>
      <c r="AF160" s="4">
        <v>43840</v>
      </c>
      <c r="AG160" s="14" t="s">
        <v>47</v>
      </c>
      <c r="AH160" t="s">
        <v>48</v>
      </c>
      <c r="AI160" t="s">
        <v>49</v>
      </c>
    </row>
    <row r="161" spans="1:35" x14ac:dyDescent="0.25">
      <c r="A161" s="12"/>
      <c r="B161" s="36" t="s">
        <v>15904</v>
      </c>
      <c r="C161" t="s">
        <v>35</v>
      </c>
      <c r="D161" t="s">
        <v>35</v>
      </c>
      <c r="E161" t="s">
        <v>36</v>
      </c>
      <c r="F161" t="s">
        <v>37</v>
      </c>
      <c r="G161" s="13" t="s">
        <v>38</v>
      </c>
      <c r="H161" t="s">
        <v>39</v>
      </c>
      <c r="I161" t="s">
        <v>417</v>
      </c>
      <c r="J161" s="13">
        <v>25000</v>
      </c>
      <c r="K161" s="13">
        <v>0</v>
      </c>
      <c r="L161" s="13">
        <f>+Tabla1[[#This Row],[MontoNeto]]*Tabla1[[#This Row],[PorcentajeImpuesto]]</f>
        <v>0</v>
      </c>
      <c r="M161" s="13">
        <v>0</v>
      </c>
      <c r="N161" s="13">
        <f>+Tabla1[[#This Row],[MontoNeto]]+Tabla1[[#This Row],[ValorImpuesto]]+Tabla1[[#This Row],[MontoExento]]</f>
        <v>25000</v>
      </c>
      <c r="O161" t="s">
        <v>41</v>
      </c>
      <c r="P161" t="s">
        <v>42</v>
      </c>
      <c r="Q161" t="s">
        <v>42</v>
      </c>
      <c r="R161" t="s">
        <v>431</v>
      </c>
      <c r="S161" t="str">
        <f>VLOOKUP(Tabla1[[#This Row],[RutCP]],Tabla13[[#All],[rut]:[estado_licencia]],3,0)</f>
        <v>Tandem S A</v>
      </c>
      <c r="T161" t="str">
        <f>VLOOKUP(Tabla1[[#This Row],[RutCP]],Tabla13[[#All],[rut]:[estado_licencia]],2,0)</f>
        <v>Tandem S A</v>
      </c>
      <c r="X161" t="s">
        <v>525</v>
      </c>
      <c r="Y161" t="str">
        <f>VLOOKUP(Tabla1[[#This Row],[RutCS]],Tabla13[[#All],[rut]:[estado_licencia]],3,0)</f>
        <v>Roberto Alejandro Contreras Gajardo</v>
      </c>
      <c r="Z161" t="str">
        <f>VLOOKUP(Tabla1[[#This Row],[RutCS]],Tabla13[[#All],[rut]:[estado_licencia]],2,0)</f>
        <v>Roberto Alejandro Contreras Gajardo</v>
      </c>
      <c r="AD161" s="4">
        <v>43840</v>
      </c>
      <c r="AE161" s="14" t="s">
        <v>45</v>
      </c>
      <c r="AF161" s="4">
        <v>43840</v>
      </c>
      <c r="AG161" s="14" t="s">
        <v>47</v>
      </c>
      <c r="AH161" t="s">
        <v>48</v>
      </c>
      <c r="AI161" t="s">
        <v>49</v>
      </c>
    </row>
    <row r="162" spans="1:35" x14ac:dyDescent="0.25">
      <c r="A162" s="12"/>
      <c r="B162" s="36" t="s">
        <v>15904</v>
      </c>
      <c r="C162" t="s">
        <v>35</v>
      </c>
      <c r="D162" t="s">
        <v>35</v>
      </c>
      <c r="E162" t="s">
        <v>36</v>
      </c>
      <c r="F162" t="s">
        <v>37</v>
      </c>
      <c r="G162" s="13" t="s">
        <v>38</v>
      </c>
      <c r="H162" t="s">
        <v>39</v>
      </c>
      <c r="I162" t="s">
        <v>417</v>
      </c>
      <c r="J162" s="13">
        <v>25000</v>
      </c>
      <c r="K162" s="13">
        <v>0</v>
      </c>
      <c r="L162" s="13">
        <f>+Tabla1[[#This Row],[MontoNeto]]*Tabla1[[#This Row],[PorcentajeImpuesto]]</f>
        <v>0</v>
      </c>
      <c r="M162" s="13">
        <v>0</v>
      </c>
      <c r="N162" s="13">
        <f>+Tabla1[[#This Row],[MontoNeto]]+Tabla1[[#This Row],[ValorImpuesto]]+Tabla1[[#This Row],[MontoExento]]</f>
        <v>25000</v>
      </c>
      <c r="O162" t="s">
        <v>41</v>
      </c>
      <c r="P162" t="s">
        <v>42</v>
      </c>
      <c r="Q162" t="s">
        <v>42</v>
      </c>
      <c r="R162" t="s">
        <v>526</v>
      </c>
      <c r="S162" t="str">
        <f>VLOOKUP(Tabla1[[#This Row],[RutCP]],Tabla13[[#All],[rut]:[estado_licencia]],3,0)</f>
        <v xml:space="preserve">Bitumix </v>
      </c>
      <c r="T162" t="str">
        <f>VLOOKUP(Tabla1[[#This Row],[RutCP]],Tabla13[[#All],[rut]:[estado_licencia]],2,0)</f>
        <v>Constructora De Pavimentos Asfalticos Bitumix S.A</v>
      </c>
      <c r="X162" t="s">
        <v>527</v>
      </c>
      <c r="Y162" t="str">
        <f>VLOOKUP(Tabla1[[#This Row],[RutCS]],Tabla13[[#All],[rut]:[estado_licencia]],3,0)</f>
        <v>Hugo Alonso Calderon Soto</v>
      </c>
      <c r="Z162" t="str">
        <f>VLOOKUP(Tabla1[[#This Row],[RutCS]],Tabla13[[#All],[rut]:[estado_licencia]],2,0)</f>
        <v>Hugo Alonso Calderon Soto</v>
      </c>
      <c r="AD162" s="4">
        <v>43840</v>
      </c>
      <c r="AE162" s="14" t="s">
        <v>45</v>
      </c>
      <c r="AF162" s="4">
        <v>43840</v>
      </c>
      <c r="AG162" s="14" t="s">
        <v>47</v>
      </c>
      <c r="AH162" t="s">
        <v>48</v>
      </c>
      <c r="AI162" t="s">
        <v>49</v>
      </c>
    </row>
    <row r="163" spans="1:35" x14ac:dyDescent="0.25">
      <c r="A163" s="12"/>
      <c r="B163" s="36" t="s">
        <v>15904</v>
      </c>
      <c r="C163" t="s">
        <v>35</v>
      </c>
      <c r="D163" t="s">
        <v>35</v>
      </c>
      <c r="E163" t="s">
        <v>36</v>
      </c>
      <c r="F163" t="s">
        <v>37</v>
      </c>
      <c r="G163" s="13" t="s">
        <v>38</v>
      </c>
      <c r="H163" t="s">
        <v>39</v>
      </c>
      <c r="I163" t="s">
        <v>417</v>
      </c>
      <c r="J163" s="13">
        <v>25000</v>
      </c>
      <c r="K163" s="13">
        <v>0</v>
      </c>
      <c r="L163" s="13">
        <f>+Tabla1[[#This Row],[MontoNeto]]*Tabla1[[#This Row],[PorcentajeImpuesto]]</f>
        <v>0</v>
      </c>
      <c r="M163" s="13">
        <v>0</v>
      </c>
      <c r="N163" s="13">
        <f>+Tabla1[[#This Row],[MontoNeto]]+Tabla1[[#This Row],[ValorImpuesto]]+Tabla1[[#This Row],[MontoExento]]</f>
        <v>25000</v>
      </c>
      <c r="O163" t="s">
        <v>41</v>
      </c>
      <c r="P163" t="s">
        <v>42</v>
      </c>
      <c r="Q163" t="s">
        <v>42</v>
      </c>
      <c r="R163" t="s">
        <v>190</v>
      </c>
      <c r="S163" t="str">
        <f>VLOOKUP(Tabla1[[#This Row],[RutCP]],Tabla13[[#All],[rut]:[estado_licencia]],3,0)</f>
        <v xml:space="preserve">Arrigoni </v>
      </c>
      <c r="T163" t="str">
        <f>VLOOKUP(Tabla1[[#This Row],[RutCP]],Tabla13[[#All],[rut]:[estado_licencia]],2,0)</f>
        <v>Arrigoni Ingenieria Y Construccion S.A</v>
      </c>
      <c r="X163" t="s">
        <v>528</v>
      </c>
      <c r="Y163" t="str">
        <f>VLOOKUP(Tabla1[[#This Row],[RutCS]],Tabla13[[#All],[rut]:[estado_licencia]],3,0)</f>
        <v>Nelson Rodrigo Antonio Diaz Torres</v>
      </c>
      <c r="Z163" t="str">
        <f>VLOOKUP(Tabla1[[#This Row],[RutCS]],Tabla13[[#All],[rut]:[estado_licencia]],2,0)</f>
        <v>Nelson Rodrigo Antonio Diaz Torres</v>
      </c>
      <c r="AD163" s="4">
        <v>43840</v>
      </c>
      <c r="AE163" s="14" t="s">
        <v>45</v>
      </c>
      <c r="AF163" s="4">
        <v>43840</v>
      </c>
      <c r="AG163" s="14" t="s">
        <v>47</v>
      </c>
      <c r="AH163" t="s">
        <v>48</v>
      </c>
      <c r="AI163" t="s">
        <v>49</v>
      </c>
    </row>
    <row r="164" spans="1:35" x14ac:dyDescent="0.25">
      <c r="A164" s="12"/>
      <c r="B164" s="36" t="s">
        <v>15904</v>
      </c>
      <c r="C164" t="s">
        <v>35</v>
      </c>
      <c r="D164" t="s">
        <v>35</v>
      </c>
      <c r="E164" t="s">
        <v>36</v>
      </c>
      <c r="F164" t="s">
        <v>37</v>
      </c>
      <c r="G164" s="13" t="s">
        <v>38</v>
      </c>
      <c r="H164" t="s">
        <v>39</v>
      </c>
      <c r="I164" t="s">
        <v>417</v>
      </c>
      <c r="J164" s="13">
        <v>25000</v>
      </c>
      <c r="K164" s="13">
        <v>0</v>
      </c>
      <c r="L164" s="13">
        <f>+Tabla1[[#This Row],[MontoNeto]]*Tabla1[[#This Row],[PorcentajeImpuesto]]</f>
        <v>0</v>
      </c>
      <c r="M164" s="13">
        <v>0</v>
      </c>
      <c r="N164" s="13">
        <f>+Tabla1[[#This Row],[MontoNeto]]+Tabla1[[#This Row],[ValorImpuesto]]+Tabla1[[#This Row],[MontoExento]]</f>
        <v>25000</v>
      </c>
      <c r="O164" t="s">
        <v>41</v>
      </c>
      <c r="P164" t="s">
        <v>42</v>
      </c>
      <c r="Q164" t="s">
        <v>42</v>
      </c>
      <c r="R164" t="s">
        <v>424</v>
      </c>
      <c r="S164" t="str">
        <f>VLOOKUP(Tabla1[[#This Row],[RutCP]],Tabla13[[#All],[rut]:[estado_licencia]],3,0)</f>
        <v>Ingemars</v>
      </c>
      <c r="T164" t="str">
        <f>VLOOKUP(Tabla1[[#This Row],[RutCP]],Tabla13[[#All],[rut]:[estado_licencia]],2,0)</f>
        <v>Ingenieria Limitada</v>
      </c>
      <c r="X164" t="s">
        <v>529</v>
      </c>
      <c r="Y164" t="str">
        <f>VLOOKUP(Tabla1[[#This Row],[RutCS]],Tabla13[[#All],[rut]:[estado_licencia]],3,0)</f>
        <v>Karla Damaris Portilla Portilla</v>
      </c>
      <c r="Z164" t="str">
        <f>VLOOKUP(Tabla1[[#This Row],[RutCS]],Tabla13[[#All],[rut]:[estado_licencia]],2,0)</f>
        <v>Karla Damaris Portilla Portilla</v>
      </c>
      <c r="AD164" s="4">
        <v>43840</v>
      </c>
      <c r="AE164" s="14" t="s">
        <v>45</v>
      </c>
      <c r="AF164" s="4">
        <v>43840</v>
      </c>
      <c r="AG164" s="14" t="s">
        <v>47</v>
      </c>
      <c r="AH164" t="s">
        <v>48</v>
      </c>
      <c r="AI164" t="s">
        <v>49</v>
      </c>
    </row>
    <row r="165" spans="1:35" x14ac:dyDescent="0.25">
      <c r="A165" s="12"/>
      <c r="B165" s="36" t="s">
        <v>15904</v>
      </c>
      <c r="C165" t="s">
        <v>35</v>
      </c>
      <c r="D165" t="s">
        <v>35</v>
      </c>
      <c r="E165" t="s">
        <v>36</v>
      </c>
      <c r="F165" t="s">
        <v>37</v>
      </c>
      <c r="G165" s="13" t="s">
        <v>38</v>
      </c>
      <c r="H165" t="s">
        <v>39</v>
      </c>
      <c r="I165" t="s">
        <v>417</v>
      </c>
      <c r="J165" s="13">
        <v>25000</v>
      </c>
      <c r="K165" s="13">
        <v>0</v>
      </c>
      <c r="L165" s="13">
        <f>+Tabla1[[#This Row],[MontoNeto]]*Tabla1[[#This Row],[PorcentajeImpuesto]]</f>
        <v>0</v>
      </c>
      <c r="M165" s="13">
        <v>0</v>
      </c>
      <c r="N165" s="13">
        <f>+Tabla1[[#This Row],[MontoNeto]]+Tabla1[[#This Row],[ValorImpuesto]]+Tabla1[[#This Row],[MontoExento]]</f>
        <v>25000</v>
      </c>
      <c r="O165" t="s">
        <v>41</v>
      </c>
      <c r="P165" t="s">
        <v>42</v>
      </c>
      <c r="Q165" t="s">
        <v>42</v>
      </c>
      <c r="R165" t="s">
        <v>364</v>
      </c>
      <c r="S165" t="str">
        <f>VLOOKUP(Tabla1[[#This Row],[RutCP]],Tabla13[[#All],[rut]:[estado_licencia]],3,0)</f>
        <v>Incolur Drenes</v>
      </c>
      <c r="T165" t="str">
        <f>VLOOKUP(Tabla1[[#This Row],[RutCP]],Tabla13[[#All],[rut]:[estado_licencia]],2,0)</f>
        <v>Ingenieria Y Construcciones Incolur Sa</v>
      </c>
      <c r="X165" t="s">
        <v>530</v>
      </c>
      <c r="Y165" t="str">
        <f>VLOOKUP(Tabla1[[#This Row],[RutCS]],Tabla13[[#All],[rut]:[estado_licencia]],3,0)</f>
        <v>Carlos Francisco Corvalan Ramirez</v>
      </c>
      <c r="Z165" t="str">
        <f>VLOOKUP(Tabla1[[#This Row],[RutCS]],Tabla13[[#All],[rut]:[estado_licencia]],2,0)</f>
        <v>Carlos Francisco Corvalan Ramirez</v>
      </c>
      <c r="AD165" s="4">
        <v>43840</v>
      </c>
      <c r="AE165" s="14" t="s">
        <v>45</v>
      </c>
      <c r="AF165" s="4">
        <v>43840</v>
      </c>
      <c r="AG165" s="14" t="s">
        <v>47</v>
      </c>
      <c r="AH165" t="s">
        <v>48</v>
      </c>
      <c r="AI165" t="s">
        <v>49</v>
      </c>
    </row>
    <row r="166" spans="1:35" x14ac:dyDescent="0.25">
      <c r="A166" s="12"/>
      <c r="B166" s="36" t="s">
        <v>15904</v>
      </c>
      <c r="C166" s="16" t="s">
        <v>184</v>
      </c>
      <c r="D166" s="16" t="s">
        <v>185</v>
      </c>
      <c r="E166" s="16" t="s">
        <v>186</v>
      </c>
      <c r="F166" s="16" t="s">
        <v>197</v>
      </c>
      <c r="G166" s="17" t="s">
        <v>38</v>
      </c>
      <c r="H166" s="16" t="s">
        <v>39</v>
      </c>
      <c r="I166" s="16" t="s">
        <v>417</v>
      </c>
      <c r="J166" s="17">
        <v>30000</v>
      </c>
      <c r="K166" s="17">
        <v>0</v>
      </c>
      <c r="L166" s="17">
        <f>+Tabla1[[#This Row],[MontoNeto]]*Tabla1[[#This Row],[PorcentajeImpuesto]]</f>
        <v>0</v>
      </c>
      <c r="M166" s="3">
        <v>0</v>
      </c>
      <c r="N166" s="17">
        <f>+Tabla1[[#This Row],[MontoNeto]]+Tabla1[[#This Row],[ValorImpuesto]]+Tabla1[[#This Row],[MontoExento]]</f>
        <v>30000</v>
      </c>
      <c r="O166" t="s">
        <v>41</v>
      </c>
      <c r="P166" s="16" t="s">
        <v>42</v>
      </c>
      <c r="Q166" s="16" t="s">
        <v>42</v>
      </c>
      <c r="R166" s="17" t="e">
        <f>#N/A</f>
        <v>#N/A</v>
      </c>
      <c r="S166" s="16" t="e">
        <f>VLOOKUP(Tabla1[[#This Row],[RutCP]],Tabla13[[#All],[rut]:[estado_licencia]],3,0)</f>
        <v>#N/A</v>
      </c>
      <c r="T166" s="16" t="e">
        <f>VLOOKUP(Tabla1[[#This Row],[RutCP]],Tabla13[[#All],[rut]:[estado_licencia]],2,0)</f>
        <v>#N/A</v>
      </c>
      <c r="U166" s="16"/>
      <c r="V166" s="16"/>
      <c r="W166" s="16"/>
      <c r="X166" s="16" t="s">
        <v>531</v>
      </c>
      <c r="Y166" s="16" t="str">
        <f>VLOOKUP(Tabla1[[#This Row],[RutCS]],Tabla13[[#All],[rut]:[estado_licencia]],3,0)</f>
        <v>Juan Manuel Carvajal Tapia</v>
      </c>
      <c r="Z166" s="16" t="str">
        <f>VLOOKUP(Tabla1[[#This Row],[RutCS]],Tabla13[[#All],[rut]:[estado_licencia]],2,0)</f>
        <v>Juan Manuel Carvajal Tapia</v>
      </c>
      <c r="AA166" s="16"/>
      <c r="AB166" s="16"/>
      <c r="AC166" s="16"/>
      <c r="AD166" s="15">
        <v>43840</v>
      </c>
      <c r="AE166" s="3">
        <v>0.5</v>
      </c>
      <c r="AF166" s="15">
        <v>43840</v>
      </c>
      <c r="AG166" s="5">
        <v>0.54166666666666696</v>
      </c>
      <c r="AH166" s="16" t="s">
        <v>48</v>
      </c>
      <c r="AI166" s="16" t="s">
        <v>49</v>
      </c>
    </row>
    <row r="167" spans="1:35" x14ac:dyDescent="0.25">
      <c r="A167" s="12"/>
      <c r="B167" s="36" t="s">
        <v>15904</v>
      </c>
      <c r="C167" t="s">
        <v>184</v>
      </c>
      <c r="D167" t="s">
        <v>185</v>
      </c>
      <c r="E167" t="s">
        <v>186</v>
      </c>
      <c r="F167" t="s">
        <v>338</v>
      </c>
      <c r="G167" s="13" t="s">
        <v>38</v>
      </c>
      <c r="H167" t="s">
        <v>39</v>
      </c>
      <c r="I167" t="s">
        <v>417</v>
      </c>
      <c r="J167" s="13">
        <v>30000</v>
      </c>
      <c r="K167" s="13">
        <v>0</v>
      </c>
      <c r="L167" s="13">
        <f>+Tabla1[[#This Row],[MontoNeto]]*Tabla1[[#This Row],[PorcentajeImpuesto]]</f>
        <v>0</v>
      </c>
      <c r="M167" s="13">
        <v>0</v>
      </c>
      <c r="N167" s="13">
        <f>+Tabla1[[#This Row],[MontoNeto]]+Tabla1[[#This Row],[ValorImpuesto]]+Tabla1[[#This Row],[MontoExento]]</f>
        <v>30000</v>
      </c>
      <c r="O167" t="s">
        <v>41</v>
      </c>
      <c r="P167" t="s">
        <v>42</v>
      </c>
      <c r="Q167" t="s">
        <v>42</v>
      </c>
      <c r="R167" t="s">
        <v>66</v>
      </c>
      <c r="S167" t="str">
        <f>VLOOKUP(Tabla1[[#This Row],[RutCP]],Tabla13[[#All],[rut]:[estado_licencia]],3,0)</f>
        <v xml:space="preserve">Esm </v>
      </c>
      <c r="T167" t="str">
        <f>VLOOKUP(Tabla1[[#This Row],[RutCP]],Tabla13[[#All],[rut]:[estado_licencia]],2,0)</f>
        <v>Empresa De Soluciones Minerales ESM SPA</v>
      </c>
      <c r="X167" t="s">
        <v>532</v>
      </c>
      <c r="Y167" t="str">
        <f>VLOOKUP(Tabla1[[#This Row],[RutCS]],Tabla13[[#All],[rut]:[estado_licencia]],3,0)</f>
        <v>Rodrigo Andres Lorca Roco</v>
      </c>
      <c r="Z167" t="str">
        <f>VLOOKUP(Tabla1[[#This Row],[RutCS]],Tabla13[[#All],[rut]:[estado_licencia]],2,0)</f>
        <v>Rodrigo Andres Lorca Roco</v>
      </c>
      <c r="AD167" s="4">
        <v>43840</v>
      </c>
      <c r="AE167" s="14" t="s">
        <v>45</v>
      </c>
      <c r="AF167" s="4">
        <v>43840</v>
      </c>
      <c r="AG167" s="14" t="s">
        <v>47</v>
      </c>
      <c r="AH167" t="s">
        <v>48</v>
      </c>
      <c r="AI167" t="s">
        <v>49</v>
      </c>
    </row>
    <row r="168" spans="1:35" x14ac:dyDescent="0.25">
      <c r="A168" s="12"/>
      <c r="B168" s="36" t="s">
        <v>15904</v>
      </c>
      <c r="C168" t="s">
        <v>184</v>
      </c>
      <c r="D168" t="s">
        <v>185</v>
      </c>
      <c r="E168" t="s">
        <v>186</v>
      </c>
      <c r="F168" t="s">
        <v>197</v>
      </c>
      <c r="G168" s="13" t="s">
        <v>38</v>
      </c>
      <c r="H168" t="s">
        <v>39</v>
      </c>
      <c r="I168" t="s">
        <v>417</v>
      </c>
      <c r="J168" s="13">
        <v>30000</v>
      </c>
      <c r="K168" s="13">
        <v>0</v>
      </c>
      <c r="L168" s="13">
        <f>+Tabla1[[#This Row],[MontoNeto]]*Tabla1[[#This Row],[PorcentajeImpuesto]]</f>
        <v>0</v>
      </c>
      <c r="M168" s="13">
        <v>0</v>
      </c>
      <c r="N168" s="13">
        <f>+Tabla1[[#This Row],[MontoNeto]]+Tabla1[[#This Row],[ValorImpuesto]]+Tabla1[[#This Row],[MontoExento]]</f>
        <v>30000</v>
      </c>
      <c r="O168" t="s">
        <v>41</v>
      </c>
      <c r="P168" t="s">
        <v>42</v>
      </c>
      <c r="Q168" t="s">
        <v>42</v>
      </c>
      <c r="R168" t="s">
        <v>424</v>
      </c>
      <c r="S168" t="str">
        <f>VLOOKUP(Tabla1[[#This Row],[RutCP]],Tabla13[[#All],[rut]:[estado_licencia]],3,0)</f>
        <v>Ingemars</v>
      </c>
      <c r="T168" t="str">
        <f>VLOOKUP(Tabla1[[#This Row],[RutCP]],Tabla13[[#All],[rut]:[estado_licencia]],2,0)</f>
        <v>Ingenieria Limitada</v>
      </c>
      <c r="X168" t="s">
        <v>529</v>
      </c>
      <c r="Y168" t="str">
        <f>VLOOKUP(Tabla1[[#This Row],[RutCS]],Tabla13[[#All],[rut]:[estado_licencia]],3,0)</f>
        <v>Karla Damaris Portilla Portilla</v>
      </c>
      <c r="Z168" t="str">
        <f>VLOOKUP(Tabla1[[#This Row],[RutCS]],Tabla13[[#All],[rut]:[estado_licencia]],2,0)</f>
        <v>Karla Damaris Portilla Portilla</v>
      </c>
      <c r="AD168" s="4">
        <v>43840</v>
      </c>
      <c r="AE168" s="14" t="s">
        <v>45</v>
      </c>
      <c r="AF168" s="4">
        <v>43840</v>
      </c>
      <c r="AG168" s="14" t="s">
        <v>47</v>
      </c>
      <c r="AH168" t="s">
        <v>48</v>
      </c>
      <c r="AI168" t="s">
        <v>49</v>
      </c>
    </row>
    <row r="169" spans="1:35" x14ac:dyDescent="0.25">
      <c r="A169" s="12"/>
      <c r="B169" s="36" t="s">
        <v>15905</v>
      </c>
      <c r="C169" t="s">
        <v>35</v>
      </c>
      <c r="D169" t="s">
        <v>35</v>
      </c>
      <c r="E169" t="s">
        <v>36</v>
      </c>
      <c r="F169" t="s">
        <v>37</v>
      </c>
      <c r="G169" s="13" t="s">
        <v>38</v>
      </c>
      <c r="H169" t="s">
        <v>39</v>
      </c>
      <c r="I169" t="s">
        <v>40</v>
      </c>
      <c r="J169" s="13">
        <v>25000</v>
      </c>
      <c r="K169" s="13">
        <v>0</v>
      </c>
      <c r="L169" s="13">
        <f>+Tabla1[[#This Row],[MontoNeto]]*Tabla1[[#This Row],[PorcentajeImpuesto]]</f>
        <v>0</v>
      </c>
      <c r="M169" s="13">
        <v>0</v>
      </c>
      <c r="N169" s="13">
        <f>+Tabla1[[#This Row],[MontoNeto]]+Tabla1[[#This Row],[ValorImpuesto]]+Tabla1[[#This Row],[MontoExento]]</f>
        <v>25000</v>
      </c>
      <c r="O169" t="s">
        <v>41</v>
      </c>
      <c r="P169" t="s">
        <v>42</v>
      </c>
      <c r="Q169" t="s">
        <v>42</v>
      </c>
      <c r="R169" t="s">
        <v>114</v>
      </c>
      <c r="S169" t="str">
        <f>VLOOKUP(Tabla1[[#This Row],[RutCP]],Tabla13[[#All],[rut]:[estado_licencia]],3,0)</f>
        <v>Besalco Mauro</v>
      </c>
      <c r="T169" t="str">
        <f>VLOOKUP(Tabla1[[#This Row],[RutCP]],Tabla13[[#All],[rut]:[estado_licencia]],2,0)</f>
        <v>Besalco Maquinarias S.A</v>
      </c>
      <c r="X169" t="s">
        <v>115</v>
      </c>
      <c r="Y169" t="str">
        <f>VLOOKUP(Tabla1[[#This Row],[RutCS]],Tabla13[[#All],[rut]:[estado_licencia]],3,0)</f>
        <v>Esteban Roman Canivilo Rojas</v>
      </c>
      <c r="Z169" t="str">
        <f>VLOOKUP(Tabla1[[#This Row],[RutCS]],Tabla13[[#All],[rut]:[estado_licencia]],2,0)</f>
        <v>Esteban Roman Canivilo Rojas</v>
      </c>
      <c r="AD169" s="4">
        <v>43843</v>
      </c>
      <c r="AE169" s="14" t="s">
        <v>45</v>
      </c>
      <c r="AF169" s="4" t="s">
        <v>46</v>
      </c>
      <c r="AG169" s="14" t="s">
        <v>47</v>
      </c>
      <c r="AH169" t="s">
        <v>48</v>
      </c>
      <c r="AI169" t="s">
        <v>49</v>
      </c>
    </row>
    <row r="170" spans="1:35" x14ac:dyDescent="0.25">
      <c r="A170" s="12"/>
      <c r="B170" s="36" t="s">
        <v>15905</v>
      </c>
      <c r="C170" t="s">
        <v>35</v>
      </c>
      <c r="D170" t="s">
        <v>35</v>
      </c>
      <c r="E170" t="s">
        <v>36</v>
      </c>
      <c r="F170" t="s">
        <v>37</v>
      </c>
      <c r="G170" s="13" t="s">
        <v>38</v>
      </c>
      <c r="H170" t="s">
        <v>39</v>
      </c>
      <c r="I170" t="s">
        <v>40</v>
      </c>
      <c r="J170" s="13">
        <v>25000</v>
      </c>
      <c r="K170" s="13">
        <v>0</v>
      </c>
      <c r="L170" s="13">
        <f>+Tabla1[[#This Row],[MontoNeto]]*Tabla1[[#This Row],[PorcentajeImpuesto]]</f>
        <v>0</v>
      </c>
      <c r="M170" s="13">
        <v>0</v>
      </c>
      <c r="N170" s="13">
        <f>+Tabla1[[#This Row],[MontoNeto]]+Tabla1[[#This Row],[ValorImpuesto]]+Tabla1[[#This Row],[MontoExento]]</f>
        <v>25000</v>
      </c>
      <c r="O170" t="s">
        <v>41</v>
      </c>
      <c r="P170" t="s">
        <v>42</v>
      </c>
      <c r="Q170" t="s">
        <v>42</v>
      </c>
      <c r="R170" t="s">
        <v>70</v>
      </c>
      <c r="S170" t="str">
        <f>VLOOKUP(Tabla1[[#This Row],[RutCP]],Tabla13[[#All],[rut]:[estado_licencia]],3,0)</f>
        <v>Sgc</v>
      </c>
      <c r="T170" t="str">
        <f>VLOOKUP(Tabla1[[#This Row],[RutCP]],Tabla13[[#All],[rut]:[estado_licencia]],2,0)</f>
        <v>Sebastian Gallardo Contrera Transportes Eirl</v>
      </c>
      <c r="X170" t="s">
        <v>116</v>
      </c>
      <c r="Y170" t="str">
        <f>VLOOKUP(Tabla1[[#This Row],[RutCS]],Tabla13[[#All],[rut]:[estado_licencia]],3,0)</f>
        <v>Cesar Williams Mesa Zepeda</v>
      </c>
      <c r="Z170" t="str">
        <f>VLOOKUP(Tabla1[[#This Row],[RutCS]],Tabla13[[#All],[rut]:[estado_licencia]],2,0)</f>
        <v>Cesar Williams Mesa Zepeda</v>
      </c>
      <c r="AD170" s="4">
        <v>43843</v>
      </c>
      <c r="AE170" s="14" t="s">
        <v>45</v>
      </c>
      <c r="AF170" s="4" t="s">
        <v>46</v>
      </c>
      <c r="AG170" s="14" t="s">
        <v>47</v>
      </c>
      <c r="AH170" t="s">
        <v>48</v>
      </c>
      <c r="AI170" t="s">
        <v>49</v>
      </c>
    </row>
    <row r="171" spans="1:35" x14ac:dyDescent="0.25">
      <c r="A171" s="12"/>
      <c r="B171" s="36" t="s">
        <v>15905</v>
      </c>
      <c r="C171" t="s">
        <v>184</v>
      </c>
      <c r="D171" t="s">
        <v>185</v>
      </c>
      <c r="E171" t="s">
        <v>186</v>
      </c>
      <c r="F171" t="s">
        <v>197</v>
      </c>
      <c r="G171" s="13" t="s">
        <v>38</v>
      </c>
      <c r="H171" t="s">
        <v>39</v>
      </c>
      <c r="I171" t="s">
        <v>40</v>
      </c>
      <c r="J171" s="13">
        <v>30000</v>
      </c>
      <c r="K171" s="13">
        <v>0</v>
      </c>
      <c r="L171" s="13">
        <f>+Tabla1[[#This Row],[MontoNeto]]*Tabla1[[#This Row],[PorcentajeImpuesto]]</f>
        <v>0</v>
      </c>
      <c r="M171" s="13">
        <v>0</v>
      </c>
      <c r="N171" s="13">
        <f>+Tabla1[[#This Row],[MontoNeto]]+Tabla1[[#This Row],[ValorImpuesto]]+Tabla1[[#This Row],[MontoExento]]</f>
        <v>30000</v>
      </c>
      <c r="O171" t="s">
        <v>41</v>
      </c>
      <c r="P171" t="s">
        <v>42</v>
      </c>
      <c r="Q171" t="s">
        <v>42</v>
      </c>
      <c r="R171" t="s">
        <v>114</v>
      </c>
      <c r="S171" t="str">
        <f>VLOOKUP(Tabla1[[#This Row],[RutCP]],Tabla13[[#All],[rut]:[estado_licencia]],3,0)</f>
        <v>Besalco Mauro</v>
      </c>
      <c r="T171" t="str">
        <f>VLOOKUP(Tabla1[[#This Row],[RutCP]],Tabla13[[#All],[rut]:[estado_licencia]],2,0)</f>
        <v>Besalco Maquinarias S.A</v>
      </c>
      <c r="X171" t="s">
        <v>115</v>
      </c>
      <c r="Y171" t="str">
        <f>VLOOKUP(Tabla1[[#This Row],[RutCS]],Tabla13[[#All],[rut]:[estado_licencia]],3,0)</f>
        <v>Esteban Roman Canivilo Rojas</v>
      </c>
      <c r="Z171" t="str">
        <f>VLOOKUP(Tabla1[[#This Row],[RutCS]],Tabla13[[#All],[rut]:[estado_licencia]],2,0)</f>
        <v>Esteban Roman Canivilo Rojas</v>
      </c>
      <c r="AD171" s="4">
        <v>43843</v>
      </c>
      <c r="AE171" s="14" t="s">
        <v>45</v>
      </c>
      <c r="AF171" s="4">
        <v>43843</v>
      </c>
      <c r="AG171" s="14" t="s">
        <v>47</v>
      </c>
      <c r="AH171" t="s">
        <v>48</v>
      </c>
      <c r="AI171" t="s">
        <v>49</v>
      </c>
    </row>
    <row r="172" spans="1:35" x14ac:dyDescent="0.25">
      <c r="A172" s="12"/>
      <c r="B172" s="36" t="s">
        <v>15905</v>
      </c>
      <c r="C172" t="s">
        <v>184</v>
      </c>
      <c r="D172" t="s">
        <v>185</v>
      </c>
      <c r="E172" t="s">
        <v>186</v>
      </c>
      <c r="F172" t="s">
        <v>197</v>
      </c>
      <c r="G172" s="13" t="s">
        <v>38</v>
      </c>
      <c r="H172" t="s">
        <v>39</v>
      </c>
      <c r="I172" t="s">
        <v>40</v>
      </c>
      <c r="J172" s="13">
        <v>30000</v>
      </c>
      <c r="K172" s="13">
        <v>0</v>
      </c>
      <c r="L172" s="13">
        <f>+Tabla1[[#This Row],[MontoNeto]]*Tabla1[[#This Row],[PorcentajeImpuesto]]</f>
        <v>0</v>
      </c>
      <c r="M172" s="13">
        <v>0</v>
      </c>
      <c r="N172" s="13">
        <f>+Tabla1[[#This Row],[MontoNeto]]+Tabla1[[#This Row],[ValorImpuesto]]+Tabla1[[#This Row],[MontoExento]]</f>
        <v>30000</v>
      </c>
      <c r="O172" t="s">
        <v>41</v>
      </c>
      <c r="P172" t="s">
        <v>42</v>
      </c>
      <c r="Q172" t="s">
        <v>42</v>
      </c>
      <c r="R172" t="s">
        <v>114</v>
      </c>
      <c r="S172" t="str">
        <f>VLOOKUP(Tabla1[[#This Row],[RutCP]],Tabla13[[#All],[rut]:[estado_licencia]],3,0)</f>
        <v>Besalco Mauro</v>
      </c>
      <c r="T172" t="str">
        <f>VLOOKUP(Tabla1[[#This Row],[RutCP]],Tabla13[[#All],[rut]:[estado_licencia]],2,0)</f>
        <v>Besalco Maquinarias S.A</v>
      </c>
      <c r="X172" t="s">
        <v>370</v>
      </c>
      <c r="Y172" t="str">
        <f>VLOOKUP(Tabla1[[#This Row],[RutCS]],Tabla13[[#All],[rut]:[estado_licencia]],3,0)</f>
        <v>Braulio Flores Avalos</v>
      </c>
      <c r="Z172" t="str">
        <f>VLOOKUP(Tabla1[[#This Row],[RutCS]],Tabla13[[#All],[rut]:[estado_licencia]],2,0)</f>
        <v>Braulio Flores Avalos</v>
      </c>
      <c r="AD172" s="4">
        <v>43843</v>
      </c>
      <c r="AE172" s="14" t="s">
        <v>45</v>
      </c>
      <c r="AF172" s="4">
        <v>43843</v>
      </c>
      <c r="AG172" s="14" t="s">
        <v>47</v>
      </c>
      <c r="AH172" t="s">
        <v>48</v>
      </c>
      <c r="AI172" t="s">
        <v>49</v>
      </c>
    </row>
    <row r="173" spans="1:35" x14ac:dyDescent="0.25">
      <c r="A173" s="12"/>
      <c r="B173" s="36" t="s">
        <v>15905</v>
      </c>
      <c r="C173" t="s">
        <v>35</v>
      </c>
      <c r="D173" t="s">
        <v>35</v>
      </c>
      <c r="E173" t="s">
        <v>36</v>
      </c>
      <c r="F173" t="s">
        <v>37</v>
      </c>
      <c r="G173" s="13" t="s">
        <v>38</v>
      </c>
      <c r="H173" t="s">
        <v>39</v>
      </c>
      <c r="I173" t="s">
        <v>417</v>
      </c>
      <c r="J173" s="13">
        <v>25000</v>
      </c>
      <c r="K173" s="13">
        <v>0</v>
      </c>
      <c r="L173" s="13">
        <f>+Tabla1[[#This Row],[MontoNeto]]*Tabla1[[#This Row],[PorcentajeImpuesto]]</f>
        <v>0</v>
      </c>
      <c r="M173" s="13">
        <v>0</v>
      </c>
      <c r="N173" s="13">
        <f>+Tabla1[[#This Row],[MontoNeto]]+Tabla1[[#This Row],[ValorImpuesto]]+Tabla1[[#This Row],[MontoExento]]</f>
        <v>25000</v>
      </c>
      <c r="O173" t="s">
        <v>41</v>
      </c>
      <c r="P173" t="s">
        <v>42</v>
      </c>
      <c r="Q173" t="s">
        <v>42</v>
      </c>
      <c r="R173" t="s">
        <v>114</v>
      </c>
      <c r="S173" t="str">
        <f>VLOOKUP(Tabla1[[#This Row],[RutCP]],Tabla13[[#All],[rut]:[estado_licencia]],3,0)</f>
        <v>Besalco Mauro</v>
      </c>
      <c r="T173" t="str">
        <f>VLOOKUP(Tabla1[[#This Row],[RutCP]],Tabla13[[#All],[rut]:[estado_licencia]],2,0)</f>
        <v>Besalco Maquinarias S.A</v>
      </c>
      <c r="X173" t="s">
        <v>533</v>
      </c>
      <c r="Y173" t="str">
        <f>VLOOKUP(Tabla1[[#This Row],[RutCS]],Tabla13[[#All],[rut]:[estado_licencia]],3,0)</f>
        <v>Oviel Rodrigo Galvez Brito</v>
      </c>
      <c r="Z173" t="str">
        <f>VLOOKUP(Tabla1[[#This Row],[RutCS]],Tabla13[[#All],[rut]:[estado_licencia]],2,0)</f>
        <v>Oviel Rodrigo Galvez Brito</v>
      </c>
      <c r="AD173" s="4">
        <v>43843</v>
      </c>
      <c r="AE173" s="14" t="s">
        <v>45</v>
      </c>
      <c r="AF173" s="4">
        <v>43843</v>
      </c>
      <c r="AG173" s="14" t="s">
        <v>47</v>
      </c>
      <c r="AH173" t="s">
        <v>48</v>
      </c>
      <c r="AI173" t="s">
        <v>49</v>
      </c>
    </row>
    <row r="174" spans="1:35" x14ac:dyDescent="0.25">
      <c r="A174" s="12"/>
      <c r="B174" s="36" t="s">
        <v>15905</v>
      </c>
      <c r="C174" t="s">
        <v>35</v>
      </c>
      <c r="D174" t="s">
        <v>35</v>
      </c>
      <c r="E174" t="s">
        <v>36</v>
      </c>
      <c r="F174" t="s">
        <v>37</v>
      </c>
      <c r="G174" s="13" t="s">
        <v>38</v>
      </c>
      <c r="H174" t="s">
        <v>39</v>
      </c>
      <c r="I174" t="s">
        <v>417</v>
      </c>
      <c r="J174" s="13">
        <v>25000</v>
      </c>
      <c r="K174" s="13">
        <v>0</v>
      </c>
      <c r="L174" s="13">
        <f>+Tabla1[[#This Row],[MontoNeto]]*Tabla1[[#This Row],[PorcentajeImpuesto]]</f>
        <v>0</v>
      </c>
      <c r="M174" s="13">
        <v>0</v>
      </c>
      <c r="N174" s="13">
        <f>+Tabla1[[#This Row],[MontoNeto]]+Tabla1[[#This Row],[ValorImpuesto]]+Tabla1[[#This Row],[MontoExento]]</f>
        <v>25000</v>
      </c>
      <c r="O174" t="s">
        <v>41</v>
      </c>
      <c r="P174" t="s">
        <v>42</v>
      </c>
      <c r="Q174" t="s">
        <v>42</v>
      </c>
      <c r="R174" t="s">
        <v>114</v>
      </c>
      <c r="S174" t="str">
        <f>VLOOKUP(Tabla1[[#This Row],[RutCP]],Tabla13[[#All],[rut]:[estado_licencia]],3,0)</f>
        <v>Besalco Mauro</v>
      </c>
      <c r="T174" t="str">
        <f>VLOOKUP(Tabla1[[#This Row],[RutCP]],Tabla13[[#All],[rut]:[estado_licencia]],2,0)</f>
        <v>Besalco Maquinarias S.A</v>
      </c>
      <c r="X174" t="s">
        <v>534</v>
      </c>
      <c r="Y174" t="str">
        <f>VLOOKUP(Tabla1[[#This Row],[RutCS]],Tabla13[[#All],[rut]:[estado_licencia]],3,0)</f>
        <v>Carlos Bastian Tello Alamos</v>
      </c>
      <c r="Z174" t="str">
        <f>VLOOKUP(Tabla1[[#This Row],[RutCS]],Tabla13[[#All],[rut]:[estado_licencia]],2,0)</f>
        <v>Carlos Bastian Tello Alamos</v>
      </c>
      <c r="AD174" s="4">
        <v>43843</v>
      </c>
      <c r="AE174" s="14" t="s">
        <v>45</v>
      </c>
      <c r="AF174" s="4">
        <v>43843</v>
      </c>
      <c r="AG174" s="14" t="s">
        <v>47</v>
      </c>
      <c r="AH174" t="s">
        <v>48</v>
      </c>
      <c r="AI174" t="s">
        <v>49</v>
      </c>
    </row>
    <row r="175" spans="1:35" x14ac:dyDescent="0.25">
      <c r="A175" s="12"/>
      <c r="B175" s="36" t="s">
        <v>15905</v>
      </c>
      <c r="C175" t="s">
        <v>35</v>
      </c>
      <c r="D175" t="s">
        <v>35</v>
      </c>
      <c r="E175" t="s">
        <v>36</v>
      </c>
      <c r="F175" t="s">
        <v>37</v>
      </c>
      <c r="G175" s="13" t="s">
        <v>38</v>
      </c>
      <c r="H175" t="s">
        <v>39</v>
      </c>
      <c r="I175" t="s">
        <v>417</v>
      </c>
      <c r="J175" s="13">
        <v>25000</v>
      </c>
      <c r="K175" s="13">
        <v>0</v>
      </c>
      <c r="L175" s="13">
        <f>+Tabla1[[#This Row],[MontoNeto]]*Tabla1[[#This Row],[PorcentajeImpuesto]]</f>
        <v>0</v>
      </c>
      <c r="M175" s="13">
        <v>0</v>
      </c>
      <c r="N175" s="13">
        <f>+Tabla1[[#This Row],[MontoNeto]]+Tabla1[[#This Row],[ValorImpuesto]]+Tabla1[[#This Row],[MontoExento]]</f>
        <v>25000</v>
      </c>
      <c r="O175" t="s">
        <v>41</v>
      </c>
      <c r="P175" t="s">
        <v>42</v>
      </c>
      <c r="Q175" t="s">
        <v>42</v>
      </c>
      <c r="R175" t="s">
        <v>535</v>
      </c>
      <c r="S175" t="str">
        <f>VLOOKUP(Tabla1[[#This Row],[RutCP]],Tabla13[[#All],[rut]:[estado_licencia]],3,0)</f>
        <v>Pvl</v>
      </c>
      <c r="T175" t="str">
        <f>VLOOKUP(Tabla1[[#This Row],[RutCP]],Tabla13[[#All],[rut]:[estado_licencia]],2,0)</f>
        <v>Pedro Antonio Villalobos Lazo Comercial Y Servicios Eirl</v>
      </c>
      <c r="X175" t="s">
        <v>536</v>
      </c>
      <c r="Y175" t="str">
        <f>VLOOKUP(Tabla1[[#This Row],[RutCS]],Tabla13[[#All],[rut]:[estado_licencia]],3,0)</f>
        <v>Victor Manuel Castillo Carmona</v>
      </c>
      <c r="Z175" t="str">
        <f>VLOOKUP(Tabla1[[#This Row],[RutCS]],Tabla13[[#All],[rut]:[estado_licencia]],2,0)</f>
        <v>Victor Manuel Castillo Carmona</v>
      </c>
      <c r="AD175" s="4">
        <v>43843</v>
      </c>
      <c r="AE175" s="14" t="s">
        <v>45</v>
      </c>
      <c r="AF175" s="4">
        <v>43843</v>
      </c>
      <c r="AG175" s="14" t="s">
        <v>47</v>
      </c>
      <c r="AH175" t="s">
        <v>48</v>
      </c>
      <c r="AI175" t="s">
        <v>49</v>
      </c>
    </row>
    <row r="176" spans="1:35" x14ac:dyDescent="0.25">
      <c r="A176" s="12"/>
      <c r="B176" s="36" t="s">
        <v>15905</v>
      </c>
      <c r="C176" t="s">
        <v>35</v>
      </c>
      <c r="D176" t="s">
        <v>35</v>
      </c>
      <c r="E176" t="s">
        <v>36</v>
      </c>
      <c r="F176" t="s">
        <v>37</v>
      </c>
      <c r="G176" s="13" t="s">
        <v>38</v>
      </c>
      <c r="H176" t="s">
        <v>39</v>
      </c>
      <c r="I176" t="s">
        <v>417</v>
      </c>
      <c r="J176" s="13">
        <v>25000</v>
      </c>
      <c r="K176" s="13">
        <v>0</v>
      </c>
      <c r="L176" s="13">
        <f>+Tabla1[[#This Row],[MontoNeto]]*Tabla1[[#This Row],[PorcentajeImpuesto]]</f>
        <v>0</v>
      </c>
      <c r="M176" s="13">
        <v>0</v>
      </c>
      <c r="N176" s="13">
        <f>+Tabla1[[#This Row],[MontoNeto]]+Tabla1[[#This Row],[ValorImpuesto]]+Tabla1[[#This Row],[MontoExento]]</f>
        <v>25000</v>
      </c>
      <c r="O176" t="s">
        <v>41</v>
      </c>
      <c r="P176" t="s">
        <v>42</v>
      </c>
      <c r="Q176" t="s">
        <v>42</v>
      </c>
      <c r="R176" t="s">
        <v>431</v>
      </c>
      <c r="S176" t="str">
        <f>VLOOKUP(Tabla1[[#This Row],[RutCP]],Tabla13[[#All],[rut]:[estado_licencia]],3,0)</f>
        <v>Tandem S A</v>
      </c>
      <c r="T176" t="str">
        <f>VLOOKUP(Tabla1[[#This Row],[RutCP]],Tabla13[[#All],[rut]:[estado_licencia]],2,0)</f>
        <v>Tandem S A</v>
      </c>
      <c r="X176" t="s">
        <v>537</v>
      </c>
      <c r="Y176" t="str">
        <f>VLOOKUP(Tabla1[[#This Row],[RutCS]],Tabla13[[#All],[rut]:[estado_licencia]],3,0)</f>
        <v>Gian Carlo Nocera Baeza</v>
      </c>
      <c r="Z176" t="str">
        <f>VLOOKUP(Tabla1[[#This Row],[RutCS]],Tabla13[[#All],[rut]:[estado_licencia]],2,0)</f>
        <v>Gian Carlo Nocera Baeza</v>
      </c>
      <c r="AD176" s="4">
        <v>43843</v>
      </c>
      <c r="AE176" s="14" t="s">
        <v>45</v>
      </c>
      <c r="AF176" s="4">
        <v>43843</v>
      </c>
      <c r="AG176" s="14" t="s">
        <v>47</v>
      </c>
      <c r="AH176" t="s">
        <v>48</v>
      </c>
      <c r="AI176" t="s">
        <v>49</v>
      </c>
    </row>
    <row r="177" spans="1:35" x14ac:dyDescent="0.25">
      <c r="A177" s="12"/>
      <c r="B177" s="36" t="s">
        <v>15905</v>
      </c>
      <c r="C177" s="16" t="s">
        <v>35</v>
      </c>
      <c r="D177" s="16" t="s">
        <v>35</v>
      </c>
      <c r="E177" s="16" t="s">
        <v>36</v>
      </c>
      <c r="F177" s="16" t="s">
        <v>37</v>
      </c>
      <c r="G177" s="17" t="s">
        <v>38</v>
      </c>
      <c r="H177" s="16" t="s">
        <v>39</v>
      </c>
      <c r="I177" s="16" t="s">
        <v>417</v>
      </c>
      <c r="J177" s="17">
        <v>25000</v>
      </c>
      <c r="K177" s="17">
        <v>0</v>
      </c>
      <c r="L177" s="17">
        <f>+Tabla1[[#This Row],[MontoNeto]]*Tabla1[[#This Row],[PorcentajeImpuesto]]</f>
        <v>0</v>
      </c>
      <c r="M177" s="3">
        <v>0</v>
      </c>
      <c r="N177" s="17">
        <f>+Tabla1[[#This Row],[MontoNeto]]+Tabla1[[#This Row],[ValorImpuesto]]+Tabla1[[#This Row],[MontoExento]]</f>
        <v>25000</v>
      </c>
      <c r="O177" t="s">
        <v>41</v>
      </c>
      <c r="P177" s="16" t="s">
        <v>42</v>
      </c>
      <c r="Q177" s="16" t="s">
        <v>42</v>
      </c>
      <c r="R177" s="17" t="e">
        <f>#N/A</f>
        <v>#N/A</v>
      </c>
      <c r="S177" s="16" t="e">
        <f>VLOOKUP(Tabla1[[#This Row],[RutCP]],Tabla13[[#All],[rut]:[estado_licencia]],3,0)</f>
        <v>#N/A</v>
      </c>
      <c r="T177" s="16" t="e">
        <f>VLOOKUP(Tabla1[[#This Row],[RutCP]],Tabla13[[#All],[rut]:[estado_licencia]],2,0)</f>
        <v>#N/A</v>
      </c>
      <c r="U177" s="16"/>
      <c r="V177" s="16"/>
      <c r="W177" s="16"/>
      <c r="X177" s="16" t="s">
        <v>538</v>
      </c>
      <c r="Y177" s="16" t="str">
        <f>VLOOKUP(Tabla1[[#This Row],[RutCS]],Tabla13[[#All],[rut]:[estado_licencia]],3,0)</f>
        <v>Ronald Guillermo Rivera Cortes</v>
      </c>
      <c r="Z177" s="16" t="str">
        <f>VLOOKUP(Tabla1[[#This Row],[RutCS]],Tabla13[[#All],[rut]:[estado_licencia]],2,0)</f>
        <v>Ronald Guillermo Rivera Cortes</v>
      </c>
      <c r="AA177" s="16"/>
      <c r="AB177" s="16"/>
      <c r="AC177" s="16"/>
      <c r="AD177" s="15">
        <v>43843</v>
      </c>
      <c r="AE177" s="3">
        <v>0.5</v>
      </c>
      <c r="AF177" s="15">
        <v>43843</v>
      </c>
      <c r="AG177" s="5">
        <v>0.54166666666666696</v>
      </c>
      <c r="AH177" s="16" t="s">
        <v>48</v>
      </c>
      <c r="AI177" s="16" t="s">
        <v>49</v>
      </c>
    </row>
    <row r="178" spans="1:35" x14ac:dyDescent="0.25">
      <c r="A178" s="12"/>
      <c r="B178" s="36" t="s">
        <v>15905</v>
      </c>
      <c r="C178" t="s">
        <v>35</v>
      </c>
      <c r="D178" t="s">
        <v>35</v>
      </c>
      <c r="E178" t="s">
        <v>36</v>
      </c>
      <c r="F178" t="s">
        <v>37</v>
      </c>
      <c r="G178" s="13" t="s">
        <v>38</v>
      </c>
      <c r="H178" t="s">
        <v>39</v>
      </c>
      <c r="I178" t="s">
        <v>417</v>
      </c>
      <c r="J178" s="13">
        <v>25000</v>
      </c>
      <c r="K178" s="13">
        <v>0</v>
      </c>
      <c r="L178" s="13">
        <f>+Tabla1[[#This Row],[MontoNeto]]*Tabla1[[#This Row],[PorcentajeImpuesto]]</f>
        <v>0</v>
      </c>
      <c r="M178" s="13">
        <v>0</v>
      </c>
      <c r="N178" s="13">
        <f>+Tabla1[[#This Row],[MontoNeto]]+Tabla1[[#This Row],[ValorImpuesto]]+Tabla1[[#This Row],[MontoExento]]</f>
        <v>25000</v>
      </c>
      <c r="O178" t="s">
        <v>41</v>
      </c>
      <c r="P178" t="s">
        <v>42</v>
      </c>
      <c r="Q178" t="s">
        <v>42</v>
      </c>
      <c r="R178" t="s">
        <v>114</v>
      </c>
      <c r="S178" t="str">
        <f>VLOOKUP(Tabla1[[#This Row],[RutCP]],Tabla13[[#All],[rut]:[estado_licencia]],3,0)</f>
        <v>Besalco Mauro</v>
      </c>
      <c r="T178" t="str">
        <f>VLOOKUP(Tabla1[[#This Row],[RutCP]],Tabla13[[#All],[rut]:[estado_licencia]],2,0)</f>
        <v>Besalco Maquinarias S.A</v>
      </c>
      <c r="X178" t="s">
        <v>539</v>
      </c>
      <c r="Y178" t="str">
        <f>VLOOKUP(Tabla1[[#This Row],[RutCS]],Tabla13[[#All],[rut]:[estado_licencia]],3,0)</f>
        <v>Oscar Andres Toro Balladares</v>
      </c>
      <c r="Z178" t="str">
        <f>VLOOKUP(Tabla1[[#This Row],[RutCS]],Tabla13[[#All],[rut]:[estado_licencia]],2,0)</f>
        <v>Oscar Andres Toro Balladares</v>
      </c>
      <c r="AD178" s="4">
        <v>43843</v>
      </c>
      <c r="AE178" s="14" t="s">
        <v>45</v>
      </c>
      <c r="AF178" s="4">
        <v>43843</v>
      </c>
      <c r="AG178" s="14" t="s">
        <v>47</v>
      </c>
      <c r="AH178" t="s">
        <v>48</v>
      </c>
      <c r="AI178" t="s">
        <v>49</v>
      </c>
    </row>
    <row r="179" spans="1:35" x14ac:dyDescent="0.25">
      <c r="A179" s="12"/>
      <c r="B179" s="36" t="s">
        <v>15905</v>
      </c>
      <c r="C179" t="s">
        <v>35</v>
      </c>
      <c r="D179" t="s">
        <v>35</v>
      </c>
      <c r="E179" t="s">
        <v>36</v>
      </c>
      <c r="F179" t="s">
        <v>37</v>
      </c>
      <c r="G179" s="13" t="s">
        <v>38</v>
      </c>
      <c r="H179" t="s">
        <v>39</v>
      </c>
      <c r="I179" t="s">
        <v>417</v>
      </c>
      <c r="J179" s="13">
        <v>25000</v>
      </c>
      <c r="K179" s="13">
        <v>0</v>
      </c>
      <c r="L179" s="13">
        <f>+Tabla1[[#This Row],[MontoNeto]]*Tabla1[[#This Row],[PorcentajeImpuesto]]</f>
        <v>0</v>
      </c>
      <c r="M179" s="13">
        <v>0</v>
      </c>
      <c r="N179" s="13">
        <f>+Tabla1[[#This Row],[MontoNeto]]+Tabla1[[#This Row],[ValorImpuesto]]+Tabla1[[#This Row],[MontoExento]]</f>
        <v>25000</v>
      </c>
      <c r="O179" t="s">
        <v>41</v>
      </c>
      <c r="P179" t="s">
        <v>42</v>
      </c>
      <c r="Q179" t="s">
        <v>42</v>
      </c>
      <c r="R179" t="s">
        <v>114</v>
      </c>
      <c r="S179" t="str">
        <f>VLOOKUP(Tabla1[[#This Row],[RutCP]],Tabla13[[#All],[rut]:[estado_licencia]],3,0)</f>
        <v>Besalco Mauro</v>
      </c>
      <c r="T179" t="str">
        <f>VLOOKUP(Tabla1[[#This Row],[RutCP]],Tabla13[[#All],[rut]:[estado_licencia]],2,0)</f>
        <v>Besalco Maquinarias S.A</v>
      </c>
      <c r="X179" t="s">
        <v>540</v>
      </c>
      <c r="Y179" t="str">
        <f>VLOOKUP(Tabla1[[#This Row],[RutCS]],Tabla13[[#All],[rut]:[estado_licencia]],3,0)</f>
        <v>Cristhian Patricio Caceres Salinas</v>
      </c>
      <c r="Z179" t="str">
        <f>VLOOKUP(Tabla1[[#This Row],[RutCS]],Tabla13[[#All],[rut]:[estado_licencia]],2,0)</f>
        <v>Cristhian Patricio Caceres Salinas</v>
      </c>
      <c r="AD179" s="4">
        <v>43843</v>
      </c>
      <c r="AE179" s="14" t="s">
        <v>45</v>
      </c>
      <c r="AF179" s="4">
        <v>43843</v>
      </c>
      <c r="AG179" s="14" t="s">
        <v>47</v>
      </c>
      <c r="AH179" t="s">
        <v>48</v>
      </c>
      <c r="AI179" t="s">
        <v>49</v>
      </c>
    </row>
    <row r="180" spans="1:35" x14ac:dyDescent="0.25">
      <c r="A180" s="12"/>
      <c r="B180" s="36" t="s">
        <v>15905</v>
      </c>
      <c r="C180" s="16" t="s">
        <v>35</v>
      </c>
      <c r="D180" s="16" t="s">
        <v>35</v>
      </c>
      <c r="E180" s="16" t="s">
        <v>36</v>
      </c>
      <c r="F180" s="16" t="s">
        <v>37</v>
      </c>
      <c r="G180" s="17" t="s">
        <v>38</v>
      </c>
      <c r="H180" s="16" t="s">
        <v>39</v>
      </c>
      <c r="I180" s="16" t="s">
        <v>417</v>
      </c>
      <c r="J180" s="17">
        <v>25000</v>
      </c>
      <c r="K180" s="17">
        <v>0</v>
      </c>
      <c r="L180" s="17">
        <f>+Tabla1[[#This Row],[MontoNeto]]*Tabla1[[#This Row],[PorcentajeImpuesto]]</f>
        <v>0</v>
      </c>
      <c r="M180" s="3">
        <v>0</v>
      </c>
      <c r="N180" s="17">
        <f>+Tabla1[[#This Row],[MontoNeto]]+Tabla1[[#This Row],[ValorImpuesto]]+Tabla1[[#This Row],[MontoExento]]</f>
        <v>25000</v>
      </c>
      <c r="O180" t="s">
        <v>41</v>
      </c>
      <c r="P180" s="16" t="s">
        <v>42</v>
      </c>
      <c r="Q180" s="16" t="s">
        <v>42</v>
      </c>
      <c r="R180" s="17" t="e">
        <f>#N/A</f>
        <v>#N/A</v>
      </c>
      <c r="S180" s="16" t="e">
        <f>VLOOKUP(Tabla1[[#This Row],[RutCP]],Tabla13[[#All],[rut]:[estado_licencia]],3,0)</f>
        <v>#N/A</v>
      </c>
      <c r="T180" s="16" t="e">
        <f>VLOOKUP(Tabla1[[#This Row],[RutCP]],Tabla13[[#All],[rut]:[estado_licencia]],2,0)</f>
        <v>#N/A</v>
      </c>
      <c r="U180" s="16"/>
      <c r="V180" s="16"/>
      <c r="W180" s="16"/>
      <c r="X180" s="16" t="s">
        <v>541</v>
      </c>
      <c r="Y180" s="16" t="str">
        <f>VLOOKUP(Tabla1[[#This Row],[RutCS]],Tabla13[[#All],[rut]:[estado_licencia]],3,0)</f>
        <v>Gerardo Antonio Estrada  Sanchez</v>
      </c>
      <c r="Z180" s="16" t="str">
        <f>VLOOKUP(Tabla1[[#This Row],[RutCS]],Tabla13[[#All],[rut]:[estado_licencia]],2,0)</f>
        <v>Gerardo Antonio Estrada  Sanchez</v>
      </c>
      <c r="AA180" s="16"/>
      <c r="AB180" s="16"/>
      <c r="AC180" s="16"/>
      <c r="AD180" s="15">
        <v>43843</v>
      </c>
      <c r="AE180" s="3">
        <v>0.5</v>
      </c>
      <c r="AF180" s="15">
        <v>43843</v>
      </c>
      <c r="AG180" s="5">
        <v>0.54166666666666696</v>
      </c>
      <c r="AH180" s="16" t="s">
        <v>48</v>
      </c>
      <c r="AI180" s="16" t="s">
        <v>49</v>
      </c>
    </row>
    <row r="181" spans="1:35" x14ac:dyDescent="0.25">
      <c r="A181" s="12"/>
      <c r="B181" s="36" t="s">
        <v>15905</v>
      </c>
      <c r="C181" s="16" t="s">
        <v>35</v>
      </c>
      <c r="D181" s="16" t="s">
        <v>35</v>
      </c>
      <c r="E181" s="16" t="s">
        <v>36</v>
      </c>
      <c r="F181" s="16" t="s">
        <v>37</v>
      </c>
      <c r="G181" s="17" t="s">
        <v>38</v>
      </c>
      <c r="H181" s="16" t="s">
        <v>39</v>
      </c>
      <c r="I181" s="16" t="s">
        <v>417</v>
      </c>
      <c r="J181" s="17">
        <v>25000</v>
      </c>
      <c r="K181" s="17">
        <v>0</v>
      </c>
      <c r="L181" s="17">
        <f>+Tabla1[[#This Row],[MontoNeto]]*Tabla1[[#This Row],[PorcentajeImpuesto]]</f>
        <v>0</v>
      </c>
      <c r="M181" s="3">
        <v>0</v>
      </c>
      <c r="N181" s="17">
        <f>+Tabla1[[#This Row],[MontoNeto]]+Tabla1[[#This Row],[ValorImpuesto]]+Tabla1[[#This Row],[MontoExento]]</f>
        <v>25000</v>
      </c>
      <c r="O181" t="s">
        <v>41</v>
      </c>
      <c r="P181" s="16" t="s">
        <v>42</v>
      </c>
      <c r="Q181" s="16" t="s">
        <v>42</v>
      </c>
      <c r="R181" s="17" t="e">
        <f>#N/A</f>
        <v>#N/A</v>
      </c>
      <c r="S181" s="16" t="e">
        <f>VLOOKUP(Tabla1[[#This Row],[RutCP]],Tabla13[[#All],[rut]:[estado_licencia]],3,0)</f>
        <v>#N/A</v>
      </c>
      <c r="T181" s="16" t="e">
        <f>VLOOKUP(Tabla1[[#This Row],[RutCP]],Tabla13[[#All],[rut]:[estado_licencia]],2,0)</f>
        <v>#N/A</v>
      </c>
      <c r="U181" s="16"/>
      <c r="V181" s="16"/>
      <c r="W181" s="16"/>
      <c r="X181" s="16" t="s">
        <v>542</v>
      </c>
      <c r="Y181" s="16" t="str">
        <f>VLOOKUP(Tabla1[[#This Row],[RutCS]],Tabla13[[#All],[rut]:[estado_licencia]],3,0)</f>
        <v>Cristian Alejandro Del Carmen  Varas Pizarro</v>
      </c>
      <c r="Z181" s="16" t="str">
        <f>VLOOKUP(Tabla1[[#This Row],[RutCS]],Tabla13[[#All],[rut]:[estado_licencia]],2,0)</f>
        <v>Cristian Alejandro Del Carmen  Varas Pizarro</v>
      </c>
      <c r="AA181" s="16"/>
      <c r="AB181" s="16"/>
      <c r="AC181" s="16"/>
      <c r="AD181" s="15">
        <v>43843</v>
      </c>
      <c r="AE181" s="3">
        <v>0.5</v>
      </c>
      <c r="AF181" s="15">
        <v>43843</v>
      </c>
      <c r="AG181" s="5">
        <v>0.54166666666666696</v>
      </c>
      <c r="AH181" s="16" t="s">
        <v>48</v>
      </c>
      <c r="AI181" s="16" t="s">
        <v>49</v>
      </c>
    </row>
    <row r="182" spans="1:35" x14ac:dyDescent="0.25">
      <c r="A182" s="12"/>
      <c r="B182" s="36" t="s">
        <v>15905</v>
      </c>
      <c r="C182" t="s">
        <v>35</v>
      </c>
      <c r="D182" t="s">
        <v>35</v>
      </c>
      <c r="E182" t="s">
        <v>36</v>
      </c>
      <c r="F182" t="s">
        <v>37</v>
      </c>
      <c r="G182" s="13" t="s">
        <v>38</v>
      </c>
      <c r="H182" t="s">
        <v>39</v>
      </c>
      <c r="I182" t="s">
        <v>417</v>
      </c>
      <c r="J182" s="13">
        <v>25000</v>
      </c>
      <c r="K182" s="13">
        <v>0</v>
      </c>
      <c r="L182" s="13">
        <f>+Tabla1[[#This Row],[MontoNeto]]*Tabla1[[#This Row],[PorcentajeImpuesto]]</f>
        <v>0</v>
      </c>
      <c r="M182" s="13">
        <v>0</v>
      </c>
      <c r="N182" s="13">
        <f>+Tabla1[[#This Row],[MontoNeto]]+Tabla1[[#This Row],[ValorImpuesto]]+Tabla1[[#This Row],[MontoExento]]</f>
        <v>25000</v>
      </c>
      <c r="O182" t="s">
        <v>41</v>
      </c>
      <c r="P182" t="s">
        <v>42</v>
      </c>
      <c r="Q182" t="s">
        <v>42</v>
      </c>
      <c r="R182" t="s">
        <v>543</v>
      </c>
      <c r="S182" t="str">
        <f>VLOOKUP(Tabla1[[#This Row],[RutCP]],Tabla13[[#All],[rut]:[estado_licencia]],3,0)</f>
        <v>Sodexo Chile S A</v>
      </c>
      <c r="T182" t="str">
        <f>VLOOKUP(Tabla1[[#This Row],[RutCP]],Tabla13[[#All],[rut]:[estado_licencia]],2,0)</f>
        <v>Sodexo Chile S A</v>
      </c>
      <c r="X182" t="s">
        <v>544</v>
      </c>
      <c r="Y182" t="str">
        <f>VLOOKUP(Tabla1[[#This Row],[RutCS]],Tabla13[[#All],[rut]:[estado_licencia]],3,0)</f>
        <v>Jose Elias Astorga Ramos</v>
      </c>
      <c r="Z182" t="str">
        <f>VLOOKUP(Tabla1[[#This Row],[RutCS]],Tabla13[[#All],[rut]:[estado_licencia]],2,0)</f>
        <v>Jose Elias Astorga Ramos</v>
      </c>
      <c r="AD182" s="4">
        <v>43843</v>
      </c>
      <c r="AE182" s="14" t="s">
        <v>45</v>
      </c>
      <c r="AF182" s="4">
        <v>43843</v>
      </c>
      <c r="AG182" s="14" t="s">
        <v>47</v>
      </c>
      <c r="AH182" t="s">
        <v>48</v>
      </c>
      <c r="AI182" t="s">
        <v>49</v>
      </c>
    </row>
    <row r="183" spans="1:35" x14ac:dyDescent="0.25">
      <c r="A183" s="12"/>
      <c r="B183" s="36" t="s">
        <v>15905</v>
      </c>
      <c r="C183" t="s">
        <v>35</v>
      </c>
      <c r="D183" t="s">
        <v>35</v>
      </c>
      <c r="E183" t="s">
        <v>36</v>
      </c>
      <c r="F183" t="s">
        <v>37</v>
      </c>
      <c r="G183" s="13" t="s">
        <v>38</v>
      </c>
      <c r="H183" t="s">
        <v>39</v>
      </c>
      <c r="I183" t="s">
        <v>417</v>
      </c>
      <c r="J183" s="13">
        <v>25000</v>
      </c>
      <c r="K183" s="13">
        <v>0</v>
      </c>
      <c r="L183" s="13">
        <f>+Tabla1[[#This Row],[MontoNeto]]*Tabla1[[#This Row],[PorcentajeImpuesto]]</f>
        <v>0</v>
      </c>
      <c r="M183" s="13">
        <v>0</v>
      </c>
      <c r="N183" s="13">
        <f>+Tabla1[[#This Row],[MontoNeto]]+Tabla1[[#This Row],[ValorImpuesto]]+Tabla1[[#This Row],[MontoExento]]</f>
        <v>25000</v>
      </c>
      <c r="O183" t="s">
        <v>41</v>
      </c>
      <c r="P183" t="s">
        <v>42</v>
      </c>
      <c r="Q183" t="s">
        <v>42</v>
      </c>
      <c r="R183" t="s">
        <v>545</v>
      </c>
      <c r="S183" t="str">
        <f>VLOOKUP(Tabla1[[#This Row],[RutCP]],Tabla13[[#All],[rut]:[estado_licencia]],3,0)</f>
        <v>Ahk</v>
      </c>
      <c r="T183" t="str">
        <f>VLOOKUP(Tabla1[[#This Row],[RutCP]],Tabla13[[#All],[rut]:[estado_licencia]],2,0)</f>
        <v>Alfred H Knight International Limited Ch</v>
      </c>
      <c r="X183" t="s">
        <v>546</v>
      </c>
      <c r="Y183" t="str">
        <f>VLOOKUP(Tabla1[[#This Row],[RutCS]],Tabla13[[#All],[rut]:[estado_licencia]],3,0)</f>
        <v>Rigoberto Del Carmen Olivares Alvarez</v>
      </c>
      <c r="Z183" t="str">
        <f>VLOOKUP(Tabla1[[#This Row],[RutCS]],Tabla13[[#All],[rut]:[estado_licencia]],2,0)</f>
        <v>Rigoberto Del Carmen Olivares Alvarez</v>
      </c>
      <c r="AD183" s="4">
        <v>43843</v>
      </c>
      <c r="AE183" s="14" t="s">
        <v>45</v>
      </c>
      <c r="AF183" s="4">
        <v>43843</v>
      </c>
      <c r="AG183" s="14" t="s">
        <v>47</v>
      </c>
      <c r="AH183" t="s">
        <v>48</v>
      </c>
      <c r="AI183" t="s">
        <v>49</v>
      </c>
    </row>
    <row r="184" spans="1:35" x14ac:dyDescent="0.25">
      <c r="A184" s="12"/>
      <c r="B184" s="36" t="s">
        <v>15905</v>
      </c>
      <c r="C184" t="s">
        <v>35</v>
      </c>
      <c r="D184" t="s">
        <v>35</v>
      </c>
      <c r="E184" t="s">
        <v>36</v>
      </c>
      <c r="F184" t="s">
        <v>37</v>
      </c>
      <c r="G184" s="13" t="s">
        <v>38</v>
      </c>
      <c r="H184" t="s">
        <v>39</v>
      </c>
      <c r="I184" t="s">
        <v>417</v>
      </c>
      <c r="J184" s="13">
        <v>25000</v>
      </c>
      <c r="K184" s="13">
        <v>0</v>
      </c>
      <c r="L184" s="13">
        <f>+Tabla1[[#This Row],[MontoNeto]]*Tabla1[[#This Row],[PorcentajeImpuesto]]</f>
        <v>0</v>
      </c>
      <c r="M184" s="13">
        <v>0</v>
      </c>
      <c r="N184" s="13">
        <f>+Tabla1[[#This Row],[MontoNeto]]+Tabla1[[#This Row],[ValorImpuesto]]+Tabla1[[#This Row],[MontoExento]]</f>
        <v>25000</v>
      </c>
      <c r="O184" t="s">
        <v>41</v>
      </c>
      <c r="P184" t="s">
        <v>42</v>
      </c>
      <c r="Q184" t="s">
        <v>42</v>
      </c>
      <c r="R184" t="s">
        <v>543</v>
      </c>
      <c r="S184" t="str">
        <f>VLOOKUP(Tabla1[[#This Row],[RutCP]],Tabla13[[#All],[rut]:[estado_licencia]],3,0)</f>
        <v>Sodexo Chile S A</v>
      </c>
      <c r="T184" t="str">
        <f>VLOOKUP(Tabla1[[#This Row],[RutCP]],Tabla13[[#All],[rut]:[estado_licencia]],2,0)</f>
        <v>Sodexo Chile S A</v>
      </c>
      <c r="X184" t="s">
        <v>547</v>
      </c>
      <c r="Y184" t="str">
        <f>VLOOKUP(Tabla1[[#This Row],[RutCS]],Tabla13[[#All],[rut]:[estado_licencia]],3,0)</f>
        <v>Walter Emilio Gonzalez  Ardiles</v>
      </c>
      <c r="Z184" t="str">
        <f>VLOOKUP(Tabla1[[#This Row],[RutCS]],Tabla13[[#All],[rut]:[estado_licencia]],2,0)</f>
        <v>Walter Emilio Gonzalez  Ardiles</v>
      </c>
      <c r="AD184" s="4">
        <v>43843</v>
      </c>
      <c r="AE184" s="14" t="s">
        <v>45</v>
      </c>
      <c r="AF184" s="4">
        <v>43843</v>
      </c>
      <c r="AG184" s="14" t="s">
        <v>47</v>
      </c>
      <c r="AH184" t="s">
        <v>48</v>
      </c>
      <c r="AI184" t="s">
        <v>49</v>
      </c>
    </row>
    <row r="185" spans="1:35" x14ac:dyDescent="0.25">
      <c r="A185" s="12"/>
      <c r="B185" s="36" t="s">
        <v>15905</v>
      </c>
      <c r="C185" t="s">
        <v>35</v>
      </c>
      <c r="D185" t="s">
        <v>35</v>
      </c>
      <c r="E185" t="s">
        <v>36</v>
      </c>
      <c r="F185" t="s">
        <v>37</v>
      </c>
      <c r="G185" s="13" t="s">
        <v>38</v>
      </c>
      <c r="H185" t="s">
        <v>39</v>
      </c>
      <c r="I185" t="s">
        <v>417</v>
      </c>
      <c r="J185" s="13">
        <v>25000</v>
      </c>
      <c r="K185" s="13">
        <v>0</v>
      </c>
      <c r="L185" s="13">
        <f>+Tabla1[[#This Row],[MontoNeto]]*Tabla1[[#This Row],[PorcentajeImpuesto]]</f>
        <v>0</v>
      </c>
      <c r="M185" s="13">
        <v>0</v>
      </c>
      <c r="N185" s="13">
        <f>+Tabla1[[#This Row],[MontoNeto]]+Tabla1[[#This Row],[ValorImpuesto]]+Tabla1[[#This Row],[MontoExento]]</f>
        <v>25000</v>
      </c>
      <c r="O185" t="s">
        <v>41</v>
      </c>
      <c r="P185" t="s">
        <v>42</v>
      </c>
      <c r="Q185" t="s">
        <v>42</v>
      </c>
      <c r="R185" t="s">
        <v>66</v>
      </c>
      <c r="S185" t="str">
        <f>VLOOKUP(Tabla1[[#This Row],[RutCP]],Tabla13[[#All],[rut]:[estado_licencia]],3,0)</f>
        <v xml:space="preserve">Esm </v>
      </c>
      <c r="T185" t="str">
        <f>VLOOKUP(Tabla1[[#This Row],[RutCP]],Tabla13[[#All],[rut]:[estado_licencia]],2,0)</f>
        <v>Empresa De Soluciones Minerales ESM SPA</v>
      </c>
      <c r="X185" t="s">
        <v>548</v>
      </c>
      <c r="Y185" t="str">
        <f>VLOOKUP(Tabla1[[#This Row],[RutCS]],Tabla13[[#All],[rut]:[estado_licencia]],3,0)</f>
        <v>Humberto Erwin Serrano Vergara</v>
      </c>
      <c r="Z185" t="str">
        <f>VLOOKUP(Tabla1[[#This Row],[RutCS]],Tabla13[[#All],[rut]:[estado_licencia]],2,0)</f>
        <v>Humberto Erwin Serrano Vergara</v>
      </c>
      <c r="AD185" s="4">
        <v>43843</v>
      </c>
      <c r="AE185" s="14" t="s">
        <v>45</v>
      </c>
      <c r="AF185" s="4">
        <v>43843</v>
      </c>
      <c r="AG185" s="14" t="s">
        <v>47</v>
      </c>
      <c r="AH185" t="s">
        <v>48</v>
      </c>
      <c r="AI185" t="s">
        <v>49</v>
      </c>
    </row>
    <row r="186" spans="1:35" x14ac:dyDescent="0.25">
      <c r="A186" s="12"/>
      <c r="B186" s="36" t="s">
        <v>15905</v>
      </c>
      <c r="C186" t="s">
        <v>184</v>
      </c>
      <c r="D186" t="s">
        <v>185</v>
      </c>
      <c r="E186" t="s">
        <v>186</v>
      </c>
      <c r="F186" t="s">
        <v>197</v>
      </c>
      <c r="G186" s="13" t="s">
        <v>38</v>
      </c>
      <c r="H186" t="s">
        <v>39</v>
      </c>
      <c r="I186" t="s">
        <v>417</v>
      </c>
      <c r="J186" s="13">
        <v>30000</v>
      </c>
      <c r="K186" s="13">
        <v>0</v>
      </c>
      <c r="L186" s="13">
        <f>+Tabla1[[#This Row],[MontoNeto]]*Tabla1[[#This Row],[PorcentajeImpuesto]]</f>
        <v>0</v>
      </c>
      <c r="M186" s="13">
        <v>0</v>
      </c>
      <c r="N186" s="13">
        <f>+Tabla1[[#This Row],[MontoNeto]]+Tabla1[[#This Row],[ValorImpuesto]]+Tabla1[[#This Row],[MontoExento]]</f>
        <v>30000</v>
      </c>
      <c r="O186" t="s">
        <v>41</v>
      </c>
      <c r="P186" t="s">
        <v>42</v>
      </c>
      <c r="Q186" t="s">
        <v>42</v>
      </c>
      <c r="R186" t="s">
        <v>114</v>
      </c>
      <c r="S186" t="str">
        <f>VLOOKUP(Tabla1[[#This Row],[RutCP]],Tabla13[[#All],[rut]:[estado_licencia]],3,0)</f>
        <v>Besalco Mauro</v>
      </c>
      <c r="T186" t="str">
        <f>VLOOKUP(Tabla1[[#This Row],[RutCP]],Tabla13[[#All],[rut]:[estado_licencia]],2,0)</f>
        <v>Besalco Maquinarias S.A</v>
      </c>
      <c r="X186" t="s">
        <v>533</v>
      </c>
      <c r="Y186" t="str">
        <f>VLOOKUP(Tabla1[[#This Row],[RutCS]],Tabla13[[#All],[rut]:[estado_licencia]],3,0)</f>
        <v>Oviel Rodrigo Galvez Brito</v>
      </c>
      <c r="Z186" t="str">
        <f>VLOOKUP(Tabla1[[#This Row],[RutCS]],Tabla13[[#All],[rut]:[estado_licencia]],2,0)</f>
        <v>Oviel Rodrigo Galvez Brito</v>
      </c>
      <c r="AD186" s="4">
        <v>43843</v>
      </c>
      <c r="AE186" s="14" t="s">
        <v>45</v>
      </c>
      <c r="AF186" s="4">
        <v>43843</v>
      </c>
      <c r="AG186" s="14" t="s">
        <v>47</v>
      </c>
      <c r="AH186" t="s">
        <v>48</v>
      </c>
      <c r="AI186" t="s">
        <v>49</v>
      </c>
    </row>
    <row r="187" spans="1:35" x14ac:dyDescent="0.25">
      <c r="A187" s="12"/>
      <c r="B187" s="36" t="s">
        <v>15905</v>
      </c>
      <c r="C187" t="s">
        <v>184</v>
      </c>
      <c r="D187" t="s">
        <v>185</v>
      </c>
      <c r="E187" t="s">
        <v>186</v>
      </c>
      <c r="F187" t="s">
        <v>197</v>
      </c>
      <c r="G187" s="13" t="s">
        <v>38</v>
      </c>
      <c r="H187" t="s">
        <v>39</v>
      </c>
      <c r="I187" t="s">
        <v>417</v>
      </c>
      <c r="J187" s="13">
        <v>30000</v>
      </c>
      <c r="K187" s="13">
        <v>0</v>
      </c>
      <c r="L187" s="13">
        <f>+Tabla1[[#This Row],[MontoNeto]]*Tabla1[[#This Row],[PorcentajeImpuesto]]</f>
        <v>0</v>
      </c>
      <c r="M187" s="13">
        <v>0</v>
      </c>
      <c r="N187" s="13">
        <f>+Tabla1[[#This Row],[MontoNeto]]+Tabla1[[#This Row],[ValorImpuesto]]+Tabla1[[#This Row],[MontoExento]]</f>
        <v>30000</v>
      </c>
      <c r="O187" t="s">
        <v>41</v>
      </c>
      <c r="P187" t="s">
        <v>42</v>
      </c>
      <c r="Q187" t="s">
        <v>42</v>
      </c>
      <c r="R187" t="s">
        <v>114</v>
      </c>
      <c r="S187" t="str">
        <f>VLOOKUP(Tabla1[[#This Row],[RutCP]],Tabla13[[#All],[rut]:[estado_licencia]],3,0)</f>
        <v>Besalco Mauro</v>
      </c>
      <c r="T187" t="str">
        <f>VLOOKUP(Tabla1[[#This Row],[RutCP]],Tabla13[[#All],[rut]:[estado_licencia]],2,0)</f>
        <v>Besalco Maquinarias S.A</v>
      </c>
      <c r="X187" t="s">
        <v>534</v>
      </c>
      <c r="Y187" t="str">
        <f>VLOOKUP(Tabla1[[#This Row],[RutCS]],Tabla13[[#All],[rut]:[estado_licencia]],3,0)</f>
        <v>Carlos Bastian Tello Alamos</v>
      </c>
      <c r="Z187" t="str">
        <f>VLOOKUP(Tabla1[[#This Row],[RutCS]],Tabla13[[#All],[rut]:[estado_licencia]],2,0)</f>
        <v>Carlos Bastian Tello Alamos</v>
      </c>
      <c r="AD187" s="4">
        <v>43843</v>
      </c>
      <c r="AE187" s="14" t="s">
        <v>45</v>
      </c>
      <c r="AF187" s="4">
        <v>43843</v>
      </c>
      <c r="AG187" s="14" t="s">
        <v>47</v>
      </c>
      <c r="AH187" t="s">
        <v>48</v>
      </c>
      <c r="AI187" t="s">
        <v>49</v>
      </c>
    </row>
    <row r="188" spans="1:35" x14ac:dyDescent="0.25">
      <c r="A188" s="12"/>
      <c r="B188" s="36" t="s">
        <v>15905</v>
      </c>
      <c r="C188" t="s">
        <v>184</v>
      </c>
      <c r="D188" t="s">
        <v>185</v>
      </c>
      <c r="E188" t="s">
        <v>186</v>
      </c>
      <c r="F188" t="s">
        <v>197</v>
      </c>
      <c r="G188" s="13" t="s">
        <v>38</v>
      </c>
      <c r="H188" t="s">
        <v>39</v>
      </c>
      <c r="I188" t="s">
        <v>417</v>
      </c>
      <c r="J188" s="13">
        <v>30000</v>
      </c>
      <c r="K188" s="13">
        <v>0</v>
      </c>
      <c r="L188" s="13">
        <f>+Tabla1[[#This Row],[MontoNeto]]*Tabla1[[#This Row],[PorcentajeImpuesto]]</f>
        <v>0</v>
      </c>
      <c r="M188" s="13">
        <v>0</v>
      </c>
      <c r="N188" s="13">
        <f>+Tabla1[[#This Row],[MontoNeto]]+Tabla1[[#This Row],[ValorImpuesto]]+Tabla1[[#This Row],[MontoExento]]</f>
        <v>30000</v>
      </c>
      <c r="O188" t="s">
        <v>41</v>
      </c>
      <c r="P188" t="s">
        <v>42</v>
      </c>
      <c r="Q188" t="s">
        <v>42</v>
      </c>
      <c r="R188" t="s">
        <v>114</v>
      </c>
      <c r="S188" t="str">
        <f>VLOOKUP(Tabla1[[#This Row],[RutCP]],Tabla13[[#All],[rut]:[estado_licencia]],3,0)</f>
        <v>Besalco Mauro</v>
      </c>
      <c r="T188" t="str">
        <f>VLOOKUP(Tabla1[[#This Row],[RutCP]],Tabla13[[#All],[rut]:[estado_licencia]],2,0)</f>
        <v>Besalco Maquinarias S.A</v>
      </c>
      <c r="X188" t="s">
        <v>539</v>
      </c>
      <c r="Y188" t="str">
        <f>VLOOKUP(Tabla1[[#This Row],[RutCS]],Tabla13[[#All],[rut]:[estado_licencia]],3,0)</f>
        <v>Oscar Andres Toro Balladares</v>
      </c>
      <c r="Z188" t="str">
        <f>VLOOKUP(Tabla1[[#This Row],[RutCS]],Tabla13[[#All],[rut]:[estado_licencia]],2,0)</f>
        <v>Oscar Andres Toro Balladares</v>
      </c>
      <c r="AD188" s="4">
        <v>43843</v>
      </c>
      <c r="AE188" s="14" t="s">
        <v>45</v>
      </c>
      <c r="AF188" s="4">
        <v>43843</v>
      </c>
      <c r="AG188" s="14" t="s">
        <v>47</v>
      </c>
      <c r="AH188" t="s">
        <v>48</v>
      </c>
      <c r="AI188" t="s">
        <v>49</v>
      </c>
    </row>
    <row r="189" spans="1:35" x14ac:dyDescent="0.25">
      <c r="A189" s="12"/>
      <c r="B189" s="36" t="s">
        <v>15905</v>
      </c>
      <c r="C189" t="s">
        <v>184</v>
      </c>
      <c r="D189" t="s">
        <v>185</v>
      </c>
      <c r="E189" t="s">
        <v>186</v>
      </c>
      <c r="F189" t="s">
        <v>197</v>
      </c>
      <c r="G189" s="13" t="s">
        <v>38</v>
      </c>
      <c r="H189" t="s">
        <v>39</v>
      </c>
      <c r="I189" t="s">
        <v>417</v>
      </c>
      <c r="J189" s="13">
        <v>30000</v>
      </c>
      <c r="K189" s="13">
        <v>0</v>
      </c>
      <c r="L189" s="13">
        <f>+Tabla1[[#This Row],[MontoNeto]]*Tabla1[[#This Row],[PorcentajeImpuesto]]</f>
        <v>0</v>
      </c>
      <c r="M189" s="13">
        <v>0</v>
      </c>
      <c r="N189" s="13">
        <f>+Tabla1[[#This Row],[MontoNeto]]+Tabla1[[#This Row],[ValorImpuesto]]+Tabla1[[#This Row],[MontoExento]]</f>
        <v>30000</v>
      </c>
      <c r="O189" t="s">
        <v>41</v>
      </c>
      <c r="P189" t="s">
        <v>42</v>
      </c>
      <c r="Q189" t="s">
        <v>42</v>
      </c>
      <c r="R189" t="s">
        <v>114</v>
      </c>
      <c r="S189" t="str">
        <f>VLOOKUP(Tabla1[[#This Row],[RutCP]],Tabla13[[#All],[rut]:[estado_licencia]],3,0)</f>
        <v>Besalco Mauro</v>
      </c>
      <c r="T189" t="str">
        <f>VLOOKUP(Tabla1[[#This Row],[RutCP]],Tabla13[[#All],[rut]:[estado_licencia]],2,0)</f>
        <v>Besalco Maquinarias S.A</v>
      </c>
      <c r="X189" t="s">
        <v>540</v>
      </c>
      <c r="Y189" t="str">
        <f>VLOOKUP(Tabla1[[#This Row],[RutCS]],Tabla13[[#All],[rut]:[estado_licencia]],3,0)</f>
        <v>Cristhian Patricio Caceres Salinas</v>
      </c>
      <c r="Z189" t="str">
        <f>VLOOKUP(Tabla1[[#This Row],[RutCS]],Tabla13[[#All],[rut]:[estado_licencia]],2,0)</f>
        <v>Cristhian Patricio Caceres Salinas</v>
      </c>
      <c r="AD189" s="4">
        <v>43843</v>
      </c>
      <c r="AE189" s="14" t="s">
        <v>45</v>
      </c>
      <c r="AF189" s="4">
        <v>43843</v>
      </c>
      <c r="AG189" s="14" t="s">
        <v>47</v>
      </c>
      <c r="AH189" t="s">
        <v>48</v>
      </c>
      <c r="AI189" t="s">
        <v>49</v>
      </c>
    </row>
    <row r="190" spans="1:35" x14ac:dyDescent="0.25">
      <c r="A190" s="12"/>
      <c r="B190" s="36" t="s">
        <v>15906</v>
      </c>
      <c r="C190" t="s">
        <v>35</v>
      </c>
      <c r="D190" t="s">
        <v>35</v>
      </c>
      <c r="E190" t="s">
        <v>36</v>
      </c>
      <c r="F190" t="s">
        <v>37</v>
      </c>
      <c r="G190" s="13" t="s">
        <v>38</v>
      </c>
      <c r="H190" t="s">
        <v>39</v>
      </c>
      <c r="I190" t="s">
        <v>40</v>
      </c>
      <c r="J190" s="13">
        <v>25000</v>
      </c>
      <c r="K190" s="13">
        <v>0</v>
      </c>
      <c r="L190" s="13">
        <f>+Tabla1[[#This Row],[MontoNeto]]*Tabla1[[#This Row],[PorcentajeImpuesto]]</f>
        <v>0</v>
      </c>
      <c r="M190" s="13">
        <v>0</v>
      </c>
      <c r="N190" s="13">
        <f>+Tabla1[[#This Row],[MontoNeto]]+Tabla1[[#This Row],[ValorImpuesto]]+Tabla1[[#This Row],[MontoExento]]</f>
        <v>25000</v>
      </c>
      <c r="O190" t="s">
        <v>41</v>
      </c>
      <c r="P190" t="s">
        <v>42</v>
      </c>
      <c r="Q190" t="s">
        <v>42</v>
      </c>
      <c r="R190" t="s">
        <v>117</v>
      </c>
      <c r="S190" t="str">
        <f>VLOOKUP(Tabla1[[#This Row],[RutCP]],Tabla13[[#All],[rut]:[estado_licencia]],3,0)</f>
        <v>Caludio Fernando Carvajal Pasten</v>
      </c>
      <c r="T190" t="str">
        <f>VLOOKUP(Tabla1[[#This Row],[RutCP]],Tabla13[[#All],[rut]:[estado_licencia]],2,0)</f>
        <v>Caludio Fernando Carvajal Pasten</v>
      </c>
      <c r="X190" t="s">
        <v>117</v>
      </c>
      <c r="Y190" t="str">
        <f>VLOOKUP(Tabla1[[#This Row],[RutCS]],Tabla13[[#All],[rut]:[estado_licencia]],3,0)</f>
        <v>Caludio Fernando Carvajal Pasten</v>
      </c>
      <c r="Z190" t="str">
        <f>VLOOKUP(Tabla1[[#This Row],[RutCS]],Tabla13[[#All],[rut]:[estado_licencia]],2,0)</f>
        <v>Caludio Fernando Carvajal Pasten</v>
      </c>
      <c r="AD190" s="4">
        <v>43844</v>
      </c>
      <c r="AE190" s="14" t="s">
        <v>45</v>
      </c>
      <c r="AF190" s="4" t="s">
        <v>46</v>
      </c>
      <c r="AG190" s="14" t="s">
        <v>47</v>
      </c>
      <c r="AH190" t="s">
        <v>48</v>
      </c>
      <c r="AI190" t="s">
        <v>49</v>
      </c>
    </row>
    <row r="191" spans="1:35" x14ac:dyDescent="0.25">
      <c r="A191" s="12"/>
      <c r="B191" s="36" t="s">
        <v>15906</v>
      </c>
      <c r="C191" t="s">
        <v>35</v>
      </c>
      <c r="D191" t="s">
        <v>35</v>
      </c>
      <c r="E191" t="s">
        <v>36</v>
      </c>
      <c r="F191" t="s">
        <v>37</v>
      </c>
      <c r="G191" s="13" t="s">
        <v>38</v>
      </c>
      <c r="H191" t="s">
        <v>188</v>
      </c>
      <c r="I191" t="s">
        <v>382</v>
      </c>
      <c r="J191" s="13">
        <v>30000</v>
      </c>
      <c r="K191" s="13">
        <v>0</v>
      </c>
      <c r="L191" s="13">
        <f>+Tabla1[[#This Row],[MontoNeto]]*Tabla1[[#This Row],[PorcentajeImpuesto]]</f>
        <v>0</v>
      </c>
      <c r="M191" s="13">
        <v>0</v>
      </c>
      <c r="N191" s="13">
        <f>+Tabla1[[#This Row],[MontoNeto]]+Tabla1[[#This Row],[ValorImpuesto]]+Tabla1[[#This Row],[MontoExento]]</f>
        <v>30000</v>
      </c>
      <c r="O191" t="s">
        <v>41</v>
      </c>
      <c r="P191" t="s">
        <v>42</v>
      </c>
      <c r="Q191" t="s">
        <v>42</v>
      </c>
      <c r="R191" t="s">
        <v>114</v>
      </c>
      <c r="S191" t="str">
        <f>VLOOKUP(Tabla1[[#This Row],[RutCP]],Tabla13[[#All],[rut]:[estado_licencia]],3,0)</f>
        <v>Besalco Mauro</v>
      </c>
      <c r="T191" t="str">
        <f>VLOOKUP(Tabla1[[#This Row],[RutCP]],Tabla13[[#All],[rut]:[estado_licencia]],2,0)</f>
        <v>Besalco Maquinarias S.A</v>
      </c>
      <c r="X191" t="s">
        <v>387</v>
      </c>
      <c r="Y191" t="str">
        <f>VLOOKUP(Tabla1[[#This Row],[RutCS]],Tabla13[[#All],[rut]:[estado_licencia]],3,0)</f>
        <v>Cristian Manque Cortes</v>
      </c>
      <c r="Z191" t="str">
        <f>VLOOKUP(Tabla1[[#This Row],[RutCS]],Tabla13[[#All],[rut]:[estado_licencia]],2,0)</f>
        <v>Cristian Manque Cortes</v>
      </c>
      <c r="AD191" s="4">
        <v>43844</v>
      </c>
      <c r="AE191" s="14" t="s">
        <v>45</v>
      </c>
      <c r="AF191" s="4">
        <v>43844</v>
      </c>
      <c r="AG191" s="14" t="s">
        <v>47</v>
      </c>
      <c r="AH191" t="s">
        <v>48</v>
      </c>
      <c r="AI191" t="s">
        <v>49</v>
      </c>
    </row>
    <row r="192" spans="1:35" x14ac:dyDescent="0.25">
      <c r="A192" s="12"/>
      <c r="B192" s="36" t="s">
        <v>15906</v>
      </c>
      <c r="C192" t="s">
        <v>35</v>
      </c>
      <c r="D192" t="s">
        <v>35</v>
      </c>
      <c r="E192" t="s">
        <v>36</v>
      </c>
      <c r="F192" t="s">
        <v>37</v>
      </c>
      <c r="G192" s="13" t="s">
        <v>38</v>
      </c>
      <c r="H192" t="s">
        <v>188</v>
      </c>
      <c r="I192" t="s">
        <v>382</v>
      </c>
      <c r="J192" s="13">
        <v>30000</v>
      </c>
      <c r="K192" s="13">
        <v>0</v>
      </c>
      <c r="L192" s="13">
        <f>+Tabla1[[#This Row],[MontoNeto]]*Tabla1[[#This Row],[PorcentajeImpuesto]]</f>
        <v>0</v>
      </c>
      <c r="M192" s="13">
        <v>0</v>
      </c>
      <c r="N192" s="13">
        <f>+Tabla1[[#This Row],[MontoNeto]]+Tabla1[[#This Row],[ValorImpuesto]]+Tabla1[[#This Row],[MontoExento]]</f>
        <v>30000</v>
      </c>
      <c r="O192" t="s">
        <v>41</v>
      </c>
      <c r="P192" t="s">
        <v>42</v>
      </c>
      <c r="Q192" t="s">
        <v>42</v>
      </c>
      <c r="R192" t="s">
        <v>114</v>
      </c>
      <c r="S192" t="str">
        <f>VLOOKUP(Tabla1[[#This Row],[RutCP]],Tabla13[[#All],[rut]:[estado_licencia]],3,0)</f>
        <v>Besalco Mauro</v>
      </c>
      <c r="T192" t="str">
        <f>VLOOKUP(Tabla1[[#This Row],[RutCP]],Tabla13[[#All],[rut]:[estado_licencia]],2,0)</f>
        <v>Besalco Maquinarias S.A</v>
      </c>
      <c r="X192" t="s">
        <v>388</v>
      </c>
      <c r="Y192" t="str">
        <f>VLOOKUP(Tabla1[[#This Row],[RutCS]],Tabla13[[#All],[rut]:[estado_licencia]],3,0)</f>
        <v>Victor Hugo Villacorta  Gonzalez</v>
      </c>
      <c r="Z192" t="str">
        <f>VLOOKUP(Tabla1[[#This Row],[RutCS]],Tabla13[[#All],[rut]:[estado_licencia]],2,0)</f>
        <v>Victor Hugo Villacorta  Gonzalez</v>
      </c>
      <c r="AD192" s="4">
        <v>43844</v>
      </c>
      <c r="AE192" s="14" t="s">
        <v>45</v>
      </c>
      <c r="AF192" s="4">
        <v>43844</v>
      </c>
      <c r="AG192" s="14" t="s">
        <v>47</v>
      </c>
      <c r="AH192" t="s">
        <v>48</v>
      </c>
      <c r="AI192" t="s">
        <v>49</v>
      </c>
    </row>
    <row r="193" spans="1:35" x14ac:dyDescent="0.25">
      <c r="A193" s="12"/>
      <c r="B193" s="36" t="s">
        <v>15906</v>
      </c>
      <c r="C193" t="s">
        <v>35</v>
      </c>
      <c r="D193" t="s">
        <v>35</v>
      </c>
      <c r="E193" t="s">
        <v>36</v>
      </c>
      <c r="F193" t="s">
        <v>37</v>
      </c>
      <c r="G193" s="13" t="s">
        <v>38</v>
      </c>
      <c r="H193" t="s">
        <v>188</v>
      </c>
      <c r="I193" t="s">
        <v>382</v>
      </c>
      <c r="J193" s="13">
        <v>30000</v>
      </c>
      <c r="K193" s="13">
        <v>0</v>
      </c>
      <c r="L193" s="13">
        <f>+Tabla1[[#This Row],[MontoNeto]]*Tabla1[[#This Row],[PorcentajeImpuesto]]</f>
        <v>0</v>
      </c>
      <c r="M193" s="13">
        <v>0</v>
      </c>
      <c r="N193" s="13">
        <f>+Tabla1[[#This Row],[MontoNeto]]+Tabla1[[#This Row],[ValorImpuesto]]+Tabla1[[#This Row],[MontoExento]]</f>
        <v>30000</v>
      </c>
      <c r="O193" t="s">
        <v>41</v>
      </c>
      <c r="P193" t="s">
        <v>42</v>
      </c>
      <c r="Q193" t="s">
        <v>42</v>
      </c>
      <c r="R193" t="s">
        <v>114</v>
      </c>
      <c r="S193" t="str">
        <f>VLOOKUP(Tabla1[[#This Row],[RutCP]],Tabla13[[#All],[rut]:[estado_licencia]],3,0)</f>
        <v>Besalco Mauro</v>
      </c>
      <c r="T193" t="str">
        <f>VLOOKUP(Tabla1[[#This Row],[RutCP]],Tabla13[[#All],[rut]:[estado_licencia]],2,0)</f>
        <v>Besalco Maquinarias S.A</v>
      </c>
      <c r="X193" t="s">
        <v>389</v>
      </c>
      <c r="Y193" t="str">
        <f>VLOOKUP(Tabla1[[#This Row],[RutCS]],Tabla13[[#All],[rut]:[estado_licencia]],3,0)</f>
        <v>Luis Hernan Valenzuela Valenzuela</v>
      </c>
      <c r="Z193" t="str">
        <f>VLOOKUP(Tabla1[[#This Row],[RutCS]],Tabla13[[#All],[rut]:[estado_licencia]],2,0)</f>
        <v>Luis Hernan Valenzuela Valenzuela</v>
      </c>
      <c r="AD193" s="4">
        <v>43844</v>
      </c>
      <c r="AE193" s="14" t="s">
        <v>45</v>
      </c>
      <c r="AF193" s="4">
        <v>43844</v>
      </c>
      <c r="AG193" s="14" t="s">
        <v>47</v>
      </c>
      <c r="AH193" t="s">
        <v>48</v>
      </c>
      <c r="AI193" t="s">
        <v>49</v>
      </c>
    </row>
    <row r="194" spans="1:35" x14ac:dyDescent="0.25">
      <c r="A194" s="12"/>
      <c r="B194" s="36" t="s">
        <v>15906</v>
      </c>
      <c r="C194" t="s">
        <v>35</v>
      </c>
      <c r="D194" t="s">
        <v>35</v>
      </c>
      <c r="E194" t="s">
        <v>36</v>
      </c>
      <c r="F194" t="s">
        <v>37</v>
      </c>
      <c r="G194" s="13" t="s">
        <v>38</v>
      </c>
      <c r="H194" t="s">
        <v>188</v>
      </c>
      <c r="I194" t="s">
        <v>382</v>
      </c>
      <c r="J194" s="13">
        <v>30000</v>
      </c>
      <c r="K194" s="13">
        <v>0</v>
      </c>
      <c r="L194" s="13">
        <f>+Tabla1[[#This Row],[MontoNeto]]*Tabla1[[#This Row],[PorcentajeImpuesto]]</f>
        <v>0</v>
      </c>
      <c r="M194" s="13">
        <v>0</v>
      </c>
      <c r="N194" s="13">
        <f>+Tabla1[[#This Row],[MontoNeto]]+Tabla1[[#This Row],[ValorImpuesto]]+Tabla1[[#This Row],[MontoExento]]</f>
        <v>30000</v>
      </c>
      <c r="O194" t="s">
        <v>41</v>
      </c>
      <c r="P194" t="s">
        <v>42</v>
      </c>
      <c r="Q194" t="s">
        <v>42</v>
      </c>
      <c r="R194" t="s">
        <v>114</v>
      </c>
      <c r="S194" t="str">
        <f>VLOOKUP(Tabla1[[#This Row],[RutCP]],Tabla13[[#All],[rut]:[estado_licencia]],3,0)</f>
        <v>Besalco Mauro</v>
      </c>
      <c r="T194" t="str">
        <f>VLOOKUP(Tabla1[[#This Row],[RutCP]],Tabla13[[#All],[rut]:[estado_licencia]],2,0)</f>
        <v>Besalco Maquinarias S.A</v>
      </c>
      <c r="X194" t="s">
        <v>390</v>
      </c>
      <c r="Y194" t="str">
        <f>VLOOKUP(Tabla1[[#This Row],[RutCS]],Tabla13[[#All],[rut]:[estado_licencia]],3,0)</f>
        <v>Ricardo Antonio Gonzalez Cepeda</v>
      </c>
      <c r="Z194" t="str">
        <f>VLOOKUP(Tabla1[[#This Row],[RutCS]],Tabla13[[#All],[rut]:[estado_licencia]],2,0)</f>
        <v>Ricardo Antonio Gonzalez Cepeda</v>
      </c>
      <c r="AD194" s="4">
        <v>43844</v>
      </c>
      <c r="AE194" s="14" t="s">
        <v>45</v>
      </c>
      <c r="AF194" s="4">
        <v>43844</v>
      </c>
      <c r="AG194" s="14" t="s">
        <v>47</v>
      </c>
      <c r="AH194" t="s">
        <v>48</v>
      </c>
      <c r="AI194" t="s">
        <v>49</v>
      </c>
    </row>
    <row r="195" spans="1:35" x14ac:dyDescent="0.25">
      <c r="A195" s="12"/>
      <c r="B195" s="36" t="s">
        <v>15906</v>
      </c>
      <c r="C195" t="s">
        <v>35</v>
      </c>
      <c r="D195" t="s">
        <v>35</v>
      </c>
      <c r="E195" t="s">
        <v>36</v>
      </c>
      <c r="F195" t="s">
        <v>415</v>
      </c>
      <c r="G195" s="13" t="s">
        <v>38</v>
      </c>
      <c r="H195" t="s">
        <v>39</v>
      </c>
      <c r="I195" t="s">
        <v>40</v>
      </c>
      <c r="J195" s="13">
        <v>5000</v>
      </c>
      <c r="K195" s="13">
        <v>0</v>
      </c>
      <c r="L195" s="13">
        <f>+Tabla1[[#This Row],[MontoNeto]]*Tabla1[[#This Row],[PorcentajeImpuesto]]</f>
        <v>0</v>
      </c>
      <c r="M195" s="13">
        <v>0</v>
      </c>
      <c r="N195" s="13">
        <f>+Tabla1[[#This Row],[MontoNeto]]+Tabla1[[#This Row],[ValorImpuesto]]+Tabla1[[#This Row],[MontoExento]]</f>
        <v>5000</v>
      </c>
      <c r="O195" t="s">
        <v>41</v>
      </c>
      <c r="P195" t="s">
        <v>42</v>
      </c>
      <c r="Q195" t="s">
        <v>42</v>
      </c>
      <c r="R195" t="s">
        <v>380</v>
      </c>
      <c r="S195" t="str">
        <f>VLOOKUP(Tabla1[[#This Row],[RutCP]],Tabla13[[#All],[rut]:[estado_licencia]],3,0)</f>
        <v>Tnk</v>
      </c>
      <c r="T195" t="str">
        <f>VLOOKUP(Tabla1[[#This Row],[RutCP]],Tabla13[[#All],[rut]:[estado_licencia]],2,0)</f>
        <v>Julio Enrique Apablaza Apablaza</v>
      </c>
      <c r="Y195" t="str">
        <f>VLOOKUP(Tabla1[[#This Row],[RutCS]],Tabla13[[#All],[rut]:[estado_licencia]],3,0)</f>
        <v xml:space="preserve">  </v>
      </c>
      <c r="Z195" t="str">
        <f>VLOOKUP(Tabla1[[#This Row],[RutCS]],Tabla13[[#All],[rut]:[estado_licencia]],2,0)</f>
        <v xml:space="preserve">  </v>
      </c>
      <c r="AD195" s="4">
        <v>43844</v>
      </c>
      <c r="AE195" s="14" t="s">
        <v>45</v>
      </c>
      <c r="AF195" s="4">
        <v>43844</v>
      </c>
      <c r="AG195" s="14" t="s">
        <v>47</v>
      </c>
      <c r="AH195" t="s">
        <v>48</v>
      </c>
      <c r="AI195" t="s">
        <v>49</v>
      </c>
    </row>
    <row r="196" spans="1:35" x14ac:dyDescent="0.25">
      <c r="A196" s="12"/>
      <c r="B196" s="36" t="s">
        <v>15906</v>
      </c>
      <c r="C196" t="s">
        <v>35</v>
      </c>
      <c r="D196" t="s">
        <v>35</v>
      </c>
      <c r="E196" t="s">
        <v>36</v>
      </c>
      <c r="F196" t="s">
        <v>37</v>
      </c>
      <c r="G196" s="13" t="s">
        <v>38</v>
      </c>
      <c r="H196" t="s">
        <v>39</v>
      </c>
      <c r="I196" t="s">
        <v>417</v>
      </c>
      <c r="J196" s="13">
        <v>25000</v>
      </c>
      <c r="K196" s="13">
        <v>0</v>
      </c>
      <c r="L196" s="13">
        <f>+Tabla1[[#This Row],[MontoNeto]]*Tabla1[[#This Row],[PorcentajeImpuesto]]</f>
        <v>0</v>
      </c>
      <c r="M196" s="13">
        <v>0</v>
      </c>
      <c r="N196" s="13">
        <f>+Tabla1[[#This Row],[MontoNeto]]+Tabla1[[#This Row],[ValorImpuesto]]+Tabla1[[#This Row],[MontoExento]]</f>
        <v>25000</v>
      </c>
      <c r="O196" t="s">
        <v>41</v>
      </c>
      <c r="P196" t="s">
        <v>42</v>
      </c>
      <c r="Q196" t="s">
        <v>42</v>
      </c>
      <c r="R196" t="s">
        <v>549</v>
      </c>
      <c r="S196" t="str">
        <f>VLOOKUP(Tabla1[[#This Row],[RutCP]],Tabla13[[#All],[rut]:[estado_licencia]],3,0)</f>
        <v>San Pedro Ingenieria S A</v>
      </c>
      <c r="T196" t="str">
        <f>VLOOKUP(Tabla1[[#This Row],[RutCP]],Tabla13[[#All],[rut]:[estado_licencia]],2,0)</f>
        <v>San Pedro Ingenieria S A</v>
      </c>
      <c r="X196" t="s">
        <v>550</v>
      </c>
      <c r="Y196" t="str">
        <f>VLOOKUP(Tabla1[[#This Row],[RutCS]],Tabla13[[#All],[rut]:[estado_licencia]],3,0)</f>
        <v>Luis Alberto Rodriguez Alarcon</v>
      </c>
      <c r="Z196" t="str">
        <f>VLOOKUP(Tabla1[[#This Row],[RutCS]],Tabla13[[#All],[rut]:[estado_licencia]],2,0)</f>
        <v>Luis Alberto Rodriguez Alarcon</v>
      </c>
      <c r="AD196" s="4">
        <v>43844</v>
      </c>
      <c r="AE196" s="14" t="s">
        <v>45</v>
      </c>
      <c r="AF196" s="4">
        <v>43844</v>
      </c>
      <c r="AG196" s="14" t="s">
        <v>47</v>
      </c>
      <c r="AH196" t="s">
        <v>48</v>
      </c>
      <c r="AI196" t="s">
        <v>49</v>
      </c>
    </row>
    <row r="197" spans="1:35" x14ac:dyDescent="0.25">
      <c r="A197" s="12"/>
      <c r="B197" s="36" t="s">
        <v>15906</v>
      </c>
      <c r="C197" t="s">
        <v>35</v>
      </c>
      <c r="D197" t="s">
        <v>35</v>
      </c>
      <c r="E197" t="s">
        <v>36</v>
      </c>
      <c r="F197" t="s">
        <v>37</v>
      </c>
      <c r="G197" s="13" t="s">
        <v>38</v>
      </c>
      <c r="H197" t="s">
        <v>39</v>
      </c>
      <c r="I197" t="s">
        <v>417</v>
      </c>
      <c r="J197" s="13">
        <v>25000</v>
      </c>
      <c r="K197" s="13">
        <v>0</v>
      </c>
      <c r="L197" s="13">
        <f>+Tabla1[[#This Row],[MontoNeto]]*Tabla1[[#This Row],[PorcentajeImpuesto]]</f>
        <v>0</v>
      </c>
      <c r="M197" s="13">
        <v>0</v>
      </c>
      <c r="N197" s="13">
        <f>+Tabla1[[#This Row],[MontoNeto]]+Tabla1[[#This Row],[ValorImpuesto]]+Tabla1[[#This Row],[MontoExento]]</f>
        <v>25000</v>
      </c>
      <c r="O197" t="s">
        <v>41</v>
      </c>
      <c r="P197" t="s">
        <v>42</v>
      </c>
      <c r="Q197" t="s">
        <v>42</v>
      </c>
      <c r="R197" t="s">
        <v>551</v>
      </c>
      <c r="S197" t="str">
        <f>VLOOKUP(Tabla1[[#This Row],[RutCP]],Tabla13[[#All],[rut]:[estado_licencia]],3,0)</f>
        <v>Mad</v>
      </c>
      <c r="T197" t="str">
        <f>VLOOKUP(Tabla1[[#This Row],[RutCP]],Tabla13[[#All],[rut]:[estado_licencia]],2,0)</f>
        <v>Comercializadora Mad S.A.</v>
      </c>
      <c r="X197" t="s">
        <v>552</v>
      </c>
      <c r="Y197" t="str">
        <f>VLOOKUP(Tabla1[[#This Row],[RutCS]],Tabla13[[#All],[rut]:[estado_licencia]],3,0)</f>
        <v>Alexis Javier Gonzalez Ramirez</v>
      </c>
      <c r="Z197" t="str">
        <f>VLOOKUP(Tabla1[[#This Row],[RutCS]],Tabla13[[#All],[rut]:[estado_licencia]],2,0)</f>
        <v>Alexis Javier Gonzalez Ramirez</v>
      </c>
      <c r="AD197" s="4">
        <v>43844</v>
      </c>
      <c r="AE197" s="14" t="s">
        <v>45</v>
      </c>
      <c r="AF197" s="4">
        <v>43844</v>
      </c>
      <c r="AG197" s="14" t="s">
        <v>47</v>
      </c>
      <c r="AH197" t="s">
        <v>48</v>
      </c>
      <c r="AI197" t="s">
        <v>49</v>
      </c>
    </row>
    <row r="198" spans="1:35" x14ac:dyDescent="0.25">
      <c r="A198" s="12"/>
      <c r="B198" s="36" t="s">
        <v>15906</v>
      </c>
      <c r="C198" t="s">
        <v>35</v>
      </c>
      <c r="D198" t="s">
        <v>35</v>
      </c>
      <c r="E198" t="s">
        <v>36</v>
      </c>
      <c r="F198" t="s">
        <v>37</v>
      </c>
      <c r="G198" s="13" t="s">
        <v>38</v>
      </c>
      <c r="H198" t="s">
        <v>39</v>
      </c>
      <c r="I198" t="s">
        <v>417</v>
      </c>
      <c r="J198" s="13">
        <v>25000</v>
      </c>
      <c r="K198" s="13">
        <v>0</v>
      </c>
      <c r="L198" s="13">
        <f>+Tabla1[[#This Row],[MontoNeto]]*Tabla1[[#This Row],[PorcentajeImpuesto]]</f>
        <v>0</v>
      </c>
      <c r="M198" s="13">
        <v>0</v>
      </c>
      <c r="N198" s="13">
        <f>+Tabla1[[#This Row],[MontoNeto]]+Tabla1[[#This Row],[ValorImpuesto]]+Tabla1[[#This Row],[MontoExento]]</f>
        <v>25000</v>
      </c>
      <c r="O198" t="s">
        <v>41</v>
      </c>
      <c r="P198" t="s">
        <v>42</v>
      </c>
      <c r="Q198" t="s">
        <v>42</v>
      </c>
      <c r="R198" t="s">
        <v>551</v>
      </c>
      <c r="S198" t="str">
        <f>VLOOKUP(Tabla1[[#This Row],[RutCP]],Tabla13[[#All],[rut]:[estado_licencia]],3,0)</f>
        <v>Mad</v>
      </c>
      <c r="T198" t="str">
        <f>VLOOKUP(Tabla1[[#This Row],[RutCP]],Tabla13[[#All],[rut]:[estado_licencia]],2,0)</f>
        <v>Comercializadora Mad S.A.</v>
      </c>
      <c r="X198" t="s">
        <v>553</v>
      </c>
      <c r="Y198" t="str">
        <f>VLOOKUP(Tabla1[[#This Row],[RutCS]],Tabla13[[#All],[rut]:[estado_licencia]],3,0)</f>
        <v>Mario Enrique Olivares Cruz</v>
      </c>
      <c r="Z198" t="str">
        <f>VLOOKUP(Tabla1[[#This Row],[RutCS]],Tabla13[[#All],[rut]:[estado_licencia]],2,0)</f>
        <v>Mario Enrique Olivares Cruz</v>
      </c>
      <c r="AD198" s="4">
        <v>43844</v>
      </c>
      <c r="AE198" s="14" t="s">
        <v>45</v>
      </c>
      <c r="AF198" s="4">
        <v>43844</v>
      </c>
      <c r="AG198" s="14" t="s">
        <v>47</v>
      </c>
      <c r="AH198" t="s">
        <v>48</v>
      </c>
      <c r="AI198" t="s">
        <v>49</v>
      </c>
    </row>
    <row r="199" spans="1:35" x14ac:dyDescent="0.25">
      <c r="A199" s="12"/>
      <c r="B199" s="36" t="s">
        <v>15906</v>
      </c>
      <c r="C199" t="s">
        <v>35</v>
      </c>
      <c r="D199" t="s">
        <v>35</v>
      </c>
      <c r="E199" t="s">
        <v>36</v>
      </c>
      <c r="F199" t="s">
        <v>37</v>
      </c>
      <c r="G199" s="13" t="s">
        <v>38</v>
      </c>
      <c r="H199" t="s">
        <v>39</v>
      </c>
      <c r="I199" t="s">
        <v>417</v>
      </c>
      <c r="J199" s="13">
        <v>25000</v>
      </c>
      <c r="K199" s="13">
        <v>0</v>
      </c>
      <c r="L199" s="13">
        <f>+Tabla1[[#This Row],[MontoNeto]]*Tabla1[[#This Row],[PorcentajeImpuesto]]</f>
        <v>0</v>
      </c>
      <c r="M199" s="13">
        <v>0</v>
      </c>
      <c r="N199" s="13">
        <f>+Tabla1[[#This Row],[MontoNeto]]+Tabla1[[#This Row],[ValorImpuesto]]+Tabla1[[#This Row],[MontoExento]]</f>
        <v>25000</v>
      </c>
      <c r="O199" t="s">
        <v>41</v>
      </c>
      <c r="P199" t="s">
        <v>42</v>
      </c>
      <c r="Q199" t="s">
        <v>42</v>
      </c>
      <c r="R199" t="s">
        <v>551</v>
      </c>
      <c r="S199" t="str">
        <f>VLOOKUP(Tabla1[[#This Row],[RutCP]],Tabla13[[#All],[rut]:[estado_licencia]],3,0)</f>
        <v>Mad</v>
      </c>
      <c r="T199" t="str">
        <f>VLOOKUP(Tabla1[[#This Row],[RutCP]],Tabla13[[#All],[rut]:[estado_licencia]],2,0)</f>
        <v>Comercializadora Mad S.A.</v>
      </c>
      <c r="X199" t="s">
        <v>554</v>
      </c>
      <c r="Y199" t="str">
        <f>VLOOKUP(Tabla1[[#This Row],[RutCS]],Tabla13[[#All],[rut]:[estado_licencia]],3,0)</f>
        <v>Americo Rodrigo Leal Roman</v>
      </c>
      <c r="Z199" t="str">
        <f>VLOOKUP(Tabla1[[#This Row],[RutCS]],Tabla13[[#All],[rut]:[estado_licencia]],2,0)</f>
        <v>Americo Rodrigo Leal Roman</v>
      </c>
      <c r="AD199" s="4">
        <v>43844</v>
      </c>
      <c r="AE199" s="14" t="s">
        <v>45</v>
      </c>
      <c r="AF199" s="4">
        <v>43844</v>
      </c>
      <c r="AG199" s="14" t="s">
        <v>47</v>
      </c>
      <c r="AH199" t="s">
        <v>48</v>
      </c>
      <c r="AI199" t="s">
        <v>49</v>
      </c>
    </row>
    <row r="200" spans="1:35" x14ac:dyDescent="0.25">
      <c r="A200" s="12"/>
      <c r="B200" s="36" t="s">
        <v>15906</v>
      </c>
      <c r="C200" t="s">
        <v>35</v>
      </c>
      <c r="D200" t="s">
        <v>35</v>
      </c>
      <c r="E200" t="s">
        <v>36</v>
      </c>
      <c r="F200" t="s">
        <v>37</v>
      </c>
      <c r="G200" s="13" t="s">
        <v>38</v>
      </c>
      <c r="H200" t="s">
        <v>39</v>
      </c>
      <c r="I200" t="s">
        <v>417</v>
      </c>
      <c r="J200" s="13">
        <v>25000</v>
      </c>
      <c r="K200" s="13">
        <v>0</v>
      </c>
      <c r="L200" s="13">
        <f>+Tabla1[[#This Row],[MontoNeto]]*Tabla1[[#This Row],[PorcentajeImpuesto]]</f>
        <v>0</v>
      </c>
      <c r="M200" s="13">
        <v>0</v>
      </c>
      <c r="N200" s="13">
        <f>+Tabla1[[#This Row],[MontoNeto]]+Tabla1[[#This Row],[ValorImpuesto]]+Tabla1[[#This Row],[MontoExento]]</f>
        <v>25000</v>
      </c>
      <c r="O200" t="s">
        <v>41</v>
      </c>
      <c r="P200" t="s">
        <v>42</v>
      </c>
      <c r="Q200" t="s">
        <v>42</v>
      </c>
      <c r="R200" t="s">
        <v>450</v>
      </c>
      <c r="S200" t="str">
        <f>VLOOKUP(Tabla1[[#This Row],[RutCP]],Tabla13[[#All],[rut]:[estado_licencia]],3,0)</f>
        <v>Pimat Jo</v>
      </c>
      <c r="T200" t="str">
        <f>VLOOKUP(Tabla1[[#This Row],[RutCP]],Tabla13[[#All],[rut]:[estado_licencia]],2,0)</f>
        <v>Construccion Y Obras Civiles Pimat Y J. Oliva Ltda</v>
      </c>
      <c r="X200" t="s">
        <v>555</v>
      </c>
      <c r="Y200" t="str">
        <f>VLOOKUP(Tabla1[[#This Row],[RutCS]],Tabla13[[#All],[rut]:[estado_licencia]],3,0)</f>
        <v>Manuel Arturo Alvarado Muñoz</v>
      </c>
      <c r="Z200" t="str">
        <f>VLOOKUP(Tabla1[[#This Row],[RutCS]],Tabla13[[#All],[rut]:[estado_licencia]],2,0)</f>
        <v>Manuel Arturo Alvarado Muñoz</v>
      </c>
      <c r="AD200" s="4">
        <v>43844</v>
      </c>
      <c r="AE200" s="14" t="s">
        <v>45</v>
      </c>
      <c r="AF200" s="4">
        <v>43844</v>
      </c>
      <c r="AG200" s="14" t="s">
        <v>47</v>
      </c>
      <c r="AH200" t="s">
        <v>48</v>
      </c>
      <c r="AI200" t="s">
        <v>49</v>
      </c>
    </row>
    <row r="201" spans="1:35" x14ac:dyDescent="0.25">
      <c r="A201" s="12"/>
      <c r="B201" s="36" t="s">
        <v>15906</v>
      </c>
      <c r="C201" t="s">
        <v>35</v>
      </c>
      <c r="D201" t="s">
        <v>35</v>
      </c>
      <c r="E201" t="s">
        <v>36</v>
      </c>
      <c r="F201" t="s">
        <v>37</v>
      </c>
      <c r="G201" s="13" t="s">
        <v>38</v>
      </c>
      <c r="H201" t="s">
        <v>39</v>
      </c>
      <c r="I201" t="s">
        <v>417</v>
      </c>
      <c r="J201" s="13">
        <v>25000</v>
      </c>
      <c r="K201" s="13">
        <v>0</v>
      </c>
      <c r="L201" s="13">
        <f>+Tabla1[[#This Row],[MontoNeto]]*Tabla1[[#This Row],[PorcentajeImpuesto]]</f>
        <v>0</v>
      </c>
      <c r="M201" s="13">
        <v>0</v>
      </c>
      <c r="N201" s="13">
        <f>+Tabla1[[#This Row],[MontoNeto]]+Tabla1[[#This Row],[ValorImpuesto]]+Tabla1[[#This Row],[MontoExento]]</f>
        <v>25000</v>
      </c>
      <c r="O201" t="s">
        <v>41</v>
      </c>
      <c r="P201" t="s">
        <v>42</v>
      </c>
      <c r="Q201" t="s">
        <v>42</v>
      </c>
      <c r="R201" t="s">
        <v>450</v>
      </c>
      <c r="S201" t="str">
        <f>VLOOKUP(Tabla1[[#This Row],[RutCP]],Tabla13[[#All],[rut]:[estado_licencia]],3,0)</f>
        <v>Pimat Jo</v>
      </c>
      <c r="T201" t="str">
        <f>VLOOKUP(Tabla1[[#This Row],[RutCP]],Tabla13[[#All],[rut]:[estado_licencia]],2,0)</f>
        <v>Construccion Y Obras Civiles Pimat Y J. Oliva Ltda</v>
      </c>
      <c r="X201" t="s">
        <v>556</v>
      </c>
      <c r="Y201" t="str">
        <f>VLOOKUP(Tabla1[[#This Row],[RutCS]],Tabla13[[#All],[rut]:[estado_licencia]],3,0)</f>
        <v>Alejandro Ignacio Vera Roco</v>
      </c>
      <c r="Z201" t="str">
        <f>VLOOKUP(Tabla1[[#This Row],[RutCS]],Tabla13[[#All],[rut]:[estado_licencia]],2,0)</f>
        <v>Alejandro Ignacio Vera Roco</v>
      </c>
      <c r="AD201" s="4">
        <v>43844</v>
      </c>
      <c r="AE201" s="14" t="s">
        <v>45</v>
      </c>
      <c r="AF201" s="4">
        <v>43844</v>
      </c>
      <c r="AG201" s="14" t="s">
        <v>47</v>
      </c>
      <c r="AH201" t="s">
        <v>48</v>
      </c>
      <c r="AI201" t="s">
        <v>49</v>
      </c>
    </row>
    <row r="202" spans="1:35" x14ac:dyDescent="0.25">
      <c r="A202" s="12"/>
      <c r="B202" s="36" t="s">
        <v>15906</v>
      </c>
      <c r="C202" t="s">
        <v>35</v>
      </c>
      <c r="D202" t="s">
        <v>35</v>
      </c>
      <c r="E202" t="s">
        <v>36</v>
      </c>
      <c r="F202" t="s">
        <v>37</v>
      </c>
      <c r="G202" s="13" t="s">
        <v>38</v>
      </c>
      <c r="H202" t="s">
        <v>39</v>
      </c>
      <c r="I202" t="s">
        <v>417</v>
      </c>
      <c r="J202" s="13">
        <v>25000</v>
      </c>
      <c r="K202" s="13">
        <v>0</v>
      </c>
      <c r="L202" s="13">
        <f>+Tabla1[[#This Row],[MontoNeto]]*Tabla1[[#This Row],[PorcentajeImpuesto]]</f>
        <v>0</v>
      </c>
      <c r="M202" s="13">
        <v>0</v>
      </c>
      <c r="N202" s="13">
        <f>+Tabla1[[#This Row],[MontoNeto]]+Tabla1[[#This Row],[ValorImpuesto]]+Tabla1[[#This Row],[MontoExento]]</f>
        <v>25000</v>
      </c>
      <c r="O202" t="s">
        <v>41</v>
      </c>
      <c r="P202" t="s">
        <v>42</v>
      </c>
      <c r="Q202" t="s">
        <v>42</v>
      </c>
      <c r="R202" t="s">
        <v>450</v>
      </c>
      <c r="S202" t="str">
        <f>VLOOKUP(Tabla1[[#This Row],[RutCP]],Tabla13[[#All],[rut]:[estado_licencia]],3,0)</f>
        <v>Pimat Jo</v>
      </c>
      <c r="T202" t="str">
        <f>VLOOKUP(Tabla1[[#This Row],[RutCP]],Tabla13[[#All],[rut]:[estado_licencia]],2,0)</f>
        <v>Construccion Y Obras Civiles Pimat Y J. Oliva Ltda</v>
      </c>
      <c r="X202" t="s">
        <v>557</v>
      </c>
      <c r="Y202" t="str">
        <f>VLOOKUP(Tabla1[[#This Row],[RutCS]],Tabla13[[#All],[rut]:[estado_licencia]],3,0)</f>
        <v>Cherie Andrea Araya Aravena</v>
      </c>
      <c r="Z202" t="str">
        <f>VLOOKUP(Tabla1[[#This Row],[RutCS]],Tabla13[[#All],[rut]:[estado_licencia]],2,0)</f>
        <v>Cherie Andrea Araya Aravena</v>
      </c>
      <c r="AD202" s="4">
        <v>43844</v>
      </c>
      <c r="AE202" s="14" t="s">
        <v>45</v>
      </c>
      <c r="AF202" s="4">
        <v>43844</v>
      </c>
      <c r="AG202" s="14" t="s">
        <v>47</v>
      </c>
      <c r="AH202" t="s">
        <v>48</v>
      </c>
      <c r="AI202" t="s">
        <v>49</v>
      </c>
    </row>
    <row r="203" spans="1:35" x14ac:dyDescent="0.25">
      <c r="A203" s="12"/>
      <c r="B203" s="36" t="s">
        <v>15906</v>
      </c>
      <c r="C203" t="s">
        <v>35</v>
      </c>
      <c r="D203" t="s">
        <v>35</v>
      </c>
      <c r="E203" t="s">
        <v>36</v>
      </c>
      <c r="F203" t="s">
        <v>37</v>
      </c>
      <c r="G203" s="13" t="s">
        <v>38</v>
      </c>
      <c r="H203" t="s">
        <v>39</v>
      </c>
      <c r="I203" t="s">
        <v>417</v>
      </c>
      <c r="J203" s="13">
        <v>25000</v>
      </c>
      <c r="K203" s="13">
        <v>0</v>
      </c>
      <c r="L203" s="13">
        <f>+Tabla1[[#This Row],[MontoNeto]]*Tabla1[[#This Row],[PorcentajeImpuesto]]</f>
        <v>0</v>
      </c>
      <c r="M203" s="13">
        <v>0</v>
      </c>
      <c r="N203" s="13">
        <f>+Tabla1[[#This Row],[MontoNeto]]+Tabla1[[#This Row],[ValorImpuesto]]+Tabla1[[#This Row],[MontoExento]]</f>
        <v>25000</v>
      </c>
      <c r="O203" t="s">
        <v>41</v>
      </c>
      <c r="P203" t="s">
        <v>42</v>
      </c>
      <c r="Q203" t="s">
        <v>42</v>
      </c>
      <c r="R203" t="s">
        <v>181</v>
      </c>
      <c r="S203" t="str">
        <f>VLOOKUP(Tabla1[[#This Row],[RutCP]],Tabla13[[#All],[rut]:[estado_licencia]],3,0)</f>
        <v xml:space="preserve">Ameco </v>
      </c>
      <c r="T203" t="str">
        <f>VLOOKUP(Tabla1[[#This Row],[RutCP]],Tabla13[[#All],[rut]:[estado_licencia]],2,0)</f>
        <v>Ameco Chile S.A</v>
      </c>
      <c r="X203" t="s">
        <v>558</v>
      </c>
      <c r="Y203" t="str">
        <f>VLOOKUP(Tabla1[[#This Row],[RutCS]],Tabla13[[#All],[rut]:[estado_licencia]],3,0)</f>
        <v>Javier Andres Fernandez Montecinos</v>
      </c>
      <c r="Z203" t="str">
        <f>VLOOKUP(Tabla1[[#This Row],[RutCS]],Tabla13[[#All],[rut]:[estado_licencia]],2,0)</f>
        <v>Javier Andres Fernandez Montecinos</v>
      </c>
      <c r="AD203" s="4">
        <v>43844</v>
      </c>
      <c r="AE203" s="14" t="s">
        <v>45</v>
      </c>
      <c r="AF203" s="4">
        <v>43844</v>
      </c>
      <c r="AG203" s="14" t="s">
        <v>47</v>
      </c>
      <c r="AH203" t="s">
        <v>48</v>
      </c>
      <c r="AI203" t="s">
        <v>49</v>
      </c>
    </row>
    <row r="204" spans="1:35" x14ac:dyDescent="0.25">
      <c r="A204" s="12"/>
      <c r="B204" s="36" t="s">
        <v>15906</v>
      </c>
      <c r="C204" t="s">
        <v>35</v>
      </c>
      <c r="D204" t="s">
        <v>35</v>
      </c>
      <c r="E204" t="s">
        <v>36</v>
      </c>
      <c r="F204" t="s">
        <v>37</v>
      </c>
      <c r="G204" s="13" t="s">
        <v>38</v>
      </c>
      <c r="H204" t="s">
        <v>39</v>
      </c>
      <c r="I204" t="s">
        <v>417</v>
      </c>
      <c r="J204" s="13">
        <v>25000</v>
      </c>
      <c r="K204" s="13">
        <v>0</v>
      </c>
      <c r="L204" s="13">
        <f>+Tabla1[[#This Row],[MontoNeto]]*Tabla1[[#This Row],[PorcentajeImpuesto]]</f>
        <v>0</v>
      </c>
      <c r="M204" s="13">
        <v>0</v>
      </c>
      <c r="N204" s="13">
        <f>+Tabla1[[#This Row],[MontoNeto]]+Tabla1[[#This Row],[ValorImpuesto]]+Tabla1[[#This Row],[MontoExento]]</f>
        <v>25000</v>
      </c>
      <c r="O204" t="s">
        <v>41</v>
      </c>
      <c r="P204" t="s">
        <v>42</v>
      </c>
      <c r="Q204" t="s">
        <v>42</v>
      </c>
      <c r="R204" t="s">
        <v>114</v>
      </c>
      <c r="S204" t="str">
        <f>VLOOKUP(Tabla1[[#This Row],[RutCP]],Tabla13[[#All],[rut]:[estado_licencia]],3,0)</f>
        <v>Besalco Mauro</v>
      </c>
      <c r="T204" t="str">
        <f>VLOOKUP(Tabla1[[#This Row],[RutCP]],Tabla13[[#All],[rut]:[estado_licencia]],2,0)</f>
        <v>Besalco Maquinarias S.A</v>
      </c>
      <c r="X204" t="s">
        <v>559</v>
      </c>
      <c r="Y204" t="str">
        <f>VLOOKUP(Tabla1[[#This Row],[RutCS]],Tabla13[[#All],[rut]:[estado_licencia]],3,0)</f>
        <v xml:space="preserve">Luis Hernan Olivares </v>
      </c>
      <c r="Z204" t="str">
        <f>VLOOKUP(Tabla1[[#This Row],[RutCS]],Tabla13[[#All],[rut]:[estado_licencia]],2,0)</f>
        <v xml:space="preserve">Luis Hernan Olivares </v>
      </c>
      <c r="AD204" s="4">
        <v>43844</v>
      </c>
      <c r="AE204" s="14" t="s">
        <v>45</v>
      </c>
      <c r="AF204" s="4">
        <v>43844</v>
      </c>
      <c r="AG204" s="14" t="s">
        <v>47</v>
      </c>
      <c r="AH204" t="s">
        <v>48</v>
      </c>
      <c r="AI204" t="s">
        <v>49</v>
      </c>
    </row>
    <row r="205" spans="1:35" x14ac:dyDescent="0.25">
      <c r="A205" s="12"/>
      <c r="B205" s="36" t="s">
        <v>15906</v>
      </c>
      <c r="C205" t="s">
        <v>35</v>
      </c>
      <c r="D205" t="s">
        <v>35</v>
      </c>
      <c r="E205" t="s">
        <v>36</v>
      </c>
      <c r="F205" t="s">
        <v>37</v>
      </c>
      <c r="G205" s="13" t="s">
        <v>38</v>
      </c>
      <c r="H205" t="s">
        <v>39</v>
      </c>
      <c r="I205" t="s">
        <v>417</v>
      </c>
      <c r="J205" s="13">
        <v>25000</v>
      </c>
      <c r="K205" s="13">
        <v>0</v>
      </c>
      <c r="L205" s="13">
        <f>+Tabla1[[#This Row],[MontoNeto]]*Tabla1[[#This Row],[PorcentajeImpuesto]]</f>
        <v>0</v>
      </c>
      <c r="M205" s="13">
        <v>0</v>
      </c>
      <c r="N205" s="13">
        <f>+Tabla1[[#This Row],[MontoNeto]]+Tabla1[[#This Row],[ValorImpuesto]]+Tabla1[[#This Row],[MontoExento]]</f>
        <v>25000</v>
      </c>
      <c r="O205" t="s">
        <v>41</v>
      </c>
      <c r="P205" t="s">
        <v>42</v>
      </c>
      <c r="Q205" t="s">
        <v>42</v>
      </c>
      <c r="R205" t="s">
        <v>364</v>
      </c>
      <c r="S205" t="str">
        <f>VLOOKUP(Tabla1[[#This Row],[RutCP]],Tabla13[[#All],[rut]:[estado_licencia]],3,0)</f>
        <v>Incolur Drenes</v>
      </c>
      <c r="T205" t="str">
        <f>VLOOKUP(Tabla1[[#This Row],[RutCP]],Tabla13[[#All],[rut]:[estado_licencia]],2,0)</f>
        <v>Ingenieria Y Construcciones Incolur Sa</v>
      </c>
      <c r="X205" t="s">
        <v>560</v>
      </c>
      <c r="Y205" t="str">
        <f>VLOOKUP(Tabla1[[#This Row],[RutCS]],Tabla13[[#All],[rut]:[estado_licencia]],3,0)</f>
        <v>Solier Arnoldo Ibacache Gonzalez</v>
      </c>
      <c r="Z205" t="str">
        <f>VLOOKUP(Tabla1[[#This Row],[RutCS]],Tabla13[[#All],[rut]:[estado_licencia]],2,0)</f>
        <v>Solier Arnoldo Ibacache Gonzalez</v>
      </c>
      <c r="AD205" s="4">
        <v>43844</v>
      </c>
      <c r="AE205" s="14" t="s">
        <v>45</v>
      </c>
      <c r="AF205" s="4">
        <v>43844</v>
      </c>
      <c r="AG205" s="14" t="s">
        <v>47</v>
      </c>
      <c r="AH205" t="s">
        <v>48</v>
      </c>
      <c r="AI205" t="s">
        <v>49</v>
      </c>
    </row>
    <row r="206" spans="1:35" x14ac:dyDescent="0.25">
      <c r="A206" s="12"/>
      <c r="B206" s="36" t="s">
        <v>15906</v>
      </c>
      <c r="C206" t="s">
        <v>35</v>
      </c>
      <c r="D206" t="s">
        <v>35</v>
      </c>
      <c r="E206" t="s">
        <v>36</v>
      </c>
      <c r="F206" t="s">
        <v>37</v>
      </c>
      <c r="G206" s="13" t="s">
        <v>38</v>
      </c>
      <c r="H206" t="s">
        <v>39</v>
      </c>
      <c r="I206" t="s">
        <v>417</v>
      </c>
      <c r="J206" s="13">
        <v>25000</v>
      </c>
      <c r="K206" s="13">
        <v>0</v>
      </c>
      <c r="L206" s="13">
        <f>+Tabla1[[#This Row],[MontoNeto]]*Tabla1[[#This Row],[PorcentajeImpuesto]]</f>
        <v>0</v>
      </c>
      <c r="M206" s="13">
        <v>0</v>
      </c>
      <c r="N206" s="13">
        <f>+Tabla1[[#This Row],[MontoNeto]]+Tabla1[[#This Row],[ValorImpuesto]]+Tabla1[[#This Row],[MontoExento]]</f>
        <v>25000</v>
      </c>
      <c r="O206" t="s">
        <v>41</v>
      </c>
      <c r="P206" t="s">
        <v>42</v>
      </c>
      <c r="Q206" t="s">
        <v>42</v>
      </c>
      <c r="R206" t="s">
        <v>66</v>
      </c>
      <c r="S206" t="str">
        <f>VLOOKUP(Tabla1[[#This Row],[RutCP]],Tabla13[[#All],[rut]:[estado_licencia]],3,0)</f>
        <v xml:space="preserve">Esm </v>
      </c>
      <c r="T206" t="str">
        <f>VLOOKUP(Tabla1[[#This Row],[RutCP]],Tabla13[[#All],[rut]:[estado_licencia]],2,0)</f>
        <v>Empresa De Soluciones Minerales ESM SPA</v>
      </c>
      <c r="X206" t="s">
        <v>561</v>
      </c>
      <c r="Y206" t="str">
        <f>VLOOKUP(Tabla1[[#This Row],[RutCS]],Tabla13[[#All],[rut]:[estado_licencia]],3,0)</f>
        <v>Alejandro Esteban Fuentes Bueno</v>
      </c>
      <c r="Z206" t="str">
        <f>VLOOKUP(Tabla1[[#This Row],[RutCS]],Tabla13[[#All],[rut]:[estado_licencia]],2,0)</f>
        <v>Alejandro Esteban Fuentes Bueno</v>
      </c>
      <c r="AD206" s="4">
        <v>43844</v>
      </c>
      <c r="AE206" s="14" t="s">
        <v>45</v>
      </c>
      <c r="AF206" s="4">
        <v>43844</v>
      </c>
      <c r="AG206" s="14" t="s">
        <v>47</v>
      </c>
      <c r="AH206" t="s">
        <v>48</v>
      </c>
      <c r="AI206" t="s">
        <v>49</v>
      </c>
    </row>
    <row r="207" spans="1:35" x14ac:dyDescent="0.25">
      <c r="A207" s="12"/>
      <c r="B207" s="36" t="s">
        <v>15906</v>
      </c>
      <c r="C207" t="s">
        <v>35</v>
      </c>
      <c r="D207" t="s">
        <v>35</v>
      </c>
      <c r="E207" t="s">
        <v>36</v>
      </c>
      <c r="F207" t="s">
        <v>37</v>
      </c>
      <c r="G207" s="13" t="s">
        <v>38</v>
      </c>
      <c r="H207" t="s">
        <v>39</v>
      </c>
      <c r="I207" t="s">
        <v>417</v>
      </c>
      <c r="J207" s="13">
        <v>25000</v>
      </c>
      <c r="K207" s="13">
        <v>0</v>
      </c>
      <c r="L207" s="13">
        <f>+Tabla1[[#This Row],[MontoNeto]]*Tabla1[[#This Row],[PorcentajeImpuesto]]</f>
        <v>0</v>
      </c>
      <c r="M207" s="13">
        <v>0</v>
      </c>
      <c r="N207" s="13">
        <f>+Tabla1[[#This Row],[MontoNeto]]+Tabla1[[#This Row],[ValorImpuesto]]+Tabla1[[#This Row],[MontoExento]]</f>
        <v>25000</v>
      </c>
      <c r="O207" t="s">
        <v>41</v>
      </c>
      <c r="P207" t="s">
        <v>42</v>
      </c>
      <c r="Q207" t="s">
        <v>42</v>
      </c>
      <c r="R207" t="s">
        <v>66</v>
      </c>
      <c r="S207" t="str">
        <f>VLOOKUP(Tabla1[[#This Row],[RutCP]],Tabla13[[#All],[rut]:[estado_licencia]],3,0)</f>
        <v xml:space="preserve">Esm </v>
      </c>
      <c r="T207" t="str">
        <f>VLOOKUP(Tabla1[[#This Row],[RutCP]],Tabla13[[#All],[rut]:[estado_licencia]],2,0)</f>
        <v>Empresa De Soluciones Minerales ESM SPA</v>
      </c>
      <c r="X207" t="s">
        <v>562</v>
      </c>
      <c r="Y207" t="str">
        <f>VLOOKUP(Tabla1[[#This Row],[RutCS]],Tabla13[[#All],[rut]:[estado_licencia]],3,0)</f>
        <v>Luis Andres Arriaza Serrano</v>
      </c>
      <c r="Z207" t="str">
        <f>VLOOKUP(Tabla1[[#This Row],[RutCS]],Tabla13[[#All],[rut]:[estado_licencia]],2,0)</f>
        <v>Luis Andres Arriaza Serrano</v>
      </c>
      <c r="AD207" s="4">
        <v>43844</v>
      </c>
      <c r="AE207" s="14" t="s">
        <v>45</v>
      </c>
      <c r="AF207" s="4">
        <v>43844</v>
      </c>
      <c r="AG207" s="14" t="s">
        <v>47</v>
      </c>
      <c r="AH207" t="s">
        <v>48</v>
      </c>
      <c r="AI207" t="s">
        <v>49</v>
      </c>
    </row>
    <row r="208" spans="1:35" x14ac:dyDescent="0.25">
      <c r="A208" s="12"/>
      <c r="B208" s="36" t="s">
        <v>15906</v>
      </c>
      <c r="C208" t="s">
        <v>35</v>
      </c>
      <c r="D208" t="s">
        <v>35</v>
      </c>
      <c r="E208" t="s">
        <v>36</v>
      </c>
      <c r="F208" t="s">
        <v>37</v>
      </c>
      <c r="G208" s="13" t="s">
        <v>38</v>
      </c>
      <c r="H208" t="s">
        <v>39</v>
      </c>
      <c r="I208" t="s">
        <v>417</v>
      </c>
      <c r="J208" s="13">
        <v>25000</v>
      </c>
      <c r="K208" s="13">
        <v>0</v>
      </c>
      <c r="L208" s="13">
        <f>+Tabla1[[#This Row],[MontoNeto]]*Tabla1[[#This Row],[PorcentajeImpuesto]]</f>
        <v>0</v>
      </c>
      <c r="M208" s="13">
        <v>0</v>
      </c>
      <c r="N208" s="13">
        <f>+Tabla1[[#This Row],[MontoNeto]]+Tabla1[[#This Row],[ValorImpuesto]]+Tabla1[[#This Row],[MontoExento]]</f>
        <v>25000</v>
      </c>
      <c r="O208" t="s">
        <v>41</v>
      </c>
      <c r="P208" t="s">
        <v>42</v>
      </c>
      <c r="Q208" t="s">
        <v>42</v>
      </c>
      <c r="R208" t="s">
        <v>66</v>
      </c>
      <c r="S208" t="str">
        <f>VLOOKUP(Tabla1[[#This Row],[RutCP]],Tabla13[[#All],[rut]:[estado_licencia]],3,0)</f>
        <v xml:space="preserve">Esm </v>
      </c>
      <c r="T208" t="str">
        <f>VLOOKUP(Tabla1[[#This Row],[RutCP]],Tabla13[[#All],[rut]:[estado_licencia]],2,0)</f>
        <v>Empresa De Soluciones Minerales ESM SPA</v>
      </c>
      <c r="X208" t="s">
        <v>563</v>
      </c>
      <c r="Y208" t="str">
        <f>VLOOKUP(Tabla1[[#This Row],[RutCS]],Tabla13[[#All],[rut]:[estado_licencia]],3,0)</f>
        <v>Cesar Antonio Meneses  Arancibia</v>
      </c>
      <c r="Z208" t="str">
        <f>VLOOKUP(Tabla1[[#This Row],[RutCS]],Tabla13[[#All],[rut]:[estado_licencia]],2,0)</f>
        <v>Cesar Antonio Meneses  Arancibia</v>
      </c>
      <c r="AD208" s="4">
        <v>43844</v>
      </c>
      <c r="AE208" s="14" t="s">
        <v>45</v>
      </c>
      <c r="AF208" s="4">
        <v>43844</v>
      </c>
      <c r="AG208" s="14" t="s">
        <v>47</v>
      </c>
      <c r="AH208" t="s">
        <v>48</v>
      </c>
      <c r="AI208" t="s">
        <v>49</v>
      </c>
    </row>
    <row r="209" spans="1:35" x14ac:dyDescent="0.25">
      <c r="A209" s="12"/>
      <c r="B209" s="36" t="s">
        <v>15906</v>
      </c>
      <c r="C209" s="16" t="s">
        <v>35</v>
      </c>
      <c r="D209" s="16" t="s">
        <v>35</v>
      </c>
      <c r="E209" s="16" t="s">
        <v>36</v>
      </c>
      <c r="F209" s="16" t="s">
        <v>37</v>
      </c>
      <c r="G209" s="17" t="s">
        <v>38</v>
      </c>
      <c r="H209" s="16" t="s">
        <v>39</v>
      </c>
      <c r="I209" s="16" t="s">
        <v>417</v>
      </c>
      <c r="J209" s="17">
        <v>25000</v>
      </c>
      <c r="K209" s="17">
        <v>0</v>
      </c>
      <c r="L209" s="17">
        <f>+Tabla1[[#This Row],[MontoNeto]]*Tabla1[[#This Row],[PorcentajeImpuesto]]</f>
        <v>0</v>
      </c>
      <c r="M209" s="3">
        <v>0</v>
      </c>
      <c r="N209" s="17">
        <f>+Tabla1[[#This Row],[MontoNeto]]+Tabla1[[#This Row],[ValorImpuesto]]+Tabla1[[#This Row],[MontoExento]]</f>
        <v>25000</v>
      </c>
      <c r="O209" t="s">
        <v>41</v>
      </c>
      <c r="P209" s="16" t="s">
        <v>42</v>
      </c>
      <c r="Q209" s="16" t="s">
        <v>42</v>
      </c>
      <c r="R209" s="17" t="e">
        <f>#N/A</f>
        <v>#N/A</v>
      </c>
      <c r="S209" s="16" t="e">
        <f>VLOOKUP(Tabla1[[#This Row],[RutCP]],Tabla13[[#All],[rut]:[estado_licencia]],3,0)</f>
        <v>#N/A</v>
      </c>
      <c r="T209" s="16" t="e">
        <f>VLOOKUP(Tabla1[[#This Row],[RutCP]],Tabla13[[#All],[rut]:[estado_licencia]],2,0)</f>
        <v>#N/A</v>
      </c>
      <c r="U209" s="16"/>
      <c r="V209" s="16"/>
      <c r="W209" s="16"/>
      <c r="X209" s="16" t="s">
        <v>564</v>
      </c>
      <c r="Y209" s="16" t="str">
        <f>VLOOKUP(Tabla1[[#This Row],[RutCS]],Tabla13[[#All],[rut]:[estado_licencia]],3,0)</f>
        <v>Isaac Segundo Pizarro Sepulveda</v>
      </c>
      <c r="Z209" s="16" t="str">
        <f>VLOOKUP(Tabla1[[#This Row],[RutCS]],Tabla13[[#All],[rut]:[estado_licencia]],2,0)</f>
        <v>Isaac Segundo Pizarro Sepulveda</v>
      </c>
      <c r="AA209" s="16"/>
      <c r="AB209" s="16"/>
      <c r="AC209" s="16"/>
      <c r="AD209" s="15">
        <v>43844</v>
      </c>
      <c r="AE209" s="3">
        <v>0.5</v>
      </c>
      <c r="AF209" s="15">
        <v>43844</v>
      </c>
      <c r="AG209" s="5">
        <v>0.54166666666666696</v>
      </c>
      <c r="AH209" s="16" t="s">
        <v>48</v>
      </c>
      <c r="AI209" s="16" t="s">
        <v>49</v>
      </c>
    </row>
    <row r="210" spans="1:35" x14ac:dyDescent="0.25">
      <c r="A210" s="12"/>
      <c r="B210" s="36" t="s">
        <v>15906</v>
      </c>
      <c r="C210" t="s">
        <v>35</v>
      </c>
      <c r="D210" t="s">
        <v>35</v>
      </c>
      <c r="E210" t="s">
        <v>36</v>
      </c>
      <c r="F210" t="s">
        <v>37</v>
      </c>
      <c r="G210" s="13" t="s">
        <v>38</v>
      </c>
      <c r="H210" t="s">
        <v>39</v>
      </c>
      <c r="I210" t="s">
        <v>417</v>
      </c>
      <c r="J210" s="13">
        <v>25000</v>
      </c>
      <c r="K210" s="13">
        <v>0</v>
      </c>
      <c r="L210" s="13">
        <f>+Tabla1[[#This Row],[MontoNeto]]*Tabla1[[#This Row],[PorcentajeImpuesto]]</f>
        <v>0</v>
      </c>
      <c r="M210" s="13">
        <v>0</v>
      </c>
      <c r="N210" s="13">
        <f>+Tabla1[[#This Row],[MontoNeto]]+Tabla1[[#This Row],[ValorImpuesto]]+Tabla1[[#This Row],[MontoExento]]</f>
        <v>25000</v>
      </c>
      <c r="O210" t="s">
        <v>41</v>
      </c>
      <c r="P210" t="s">
        <v>42</v>
      </c>
      <c r="Q210" t="s">
        <v>42</v>
      </c>
      <c r="R210" t="s">
        <v>114</v>
      </c>
      <c r="S210" t="str">
        <f>VLOOKUP(Tabla1[[#This Row],[RutCP]],Tabla13[[#All],[rut]:[estado_licencia]],3,0)</f>
        <v>Besalco Mauro</v>
      </c>
      <c r="T210" t="str">
        <f>VLOOKUP(Tabla1[[#This Row],[RutCP]],Tabla13[[#All],[rut]:[estado_licencia]],2,0)</f>
        <v>Besalco Maquinarias S.A</v>
      </c>
      <c r="X210" t="s">
        <v>565</v>
      </c>
      <c r="Y210" t="str">
        <f>VLOOKUP(Tabla1[[#This Row],[RutCS]],Tabla13[[#All],[rut]:[estado_licencia]],3,0)</f>
        <v>Harnaldo Armando Villalobos Manquez</v>
      </c>
      <c r="Z210" t="str">
        <f>VLOOKUP(Tabla1[[#This Row],[RutCS]],Tabla13[[#All],[rut]:[estado_licencia]],2,0)</f>
        <v>Harnaldo Armando Villalobos Manquez</v>
      </c>
      <c r="AD210" s="4">
        <v>43844</v>
      </c>
      <c r="AE210" s="14" t="s">
        <v>45</v>
      </c>
      <c r="AF210" s="4">
        <v>43844</v>
      </c>
      <c r="AG210" s="14" t="s">
        <v>47</v>
      </c>
      <c r="AH210" t="s">
        <v>48</v>
      </c>
      <c r="AI210" t="s">
        <v>49</v>
      </c>
    </row>
    <row r="211" spans="1:35" x14ac:dyDescent="0.25">
      <c r="A211" s="12"/>
      <c r="B211" s="36" t="s">
        <v>15906</v>
      </c>
      <c r="C211" t="s">
        <v>35</v>
      </c>
      <c r="D211" t="s">
        <v>35</v>
      </c>
      <c r="E211" t="s">
        <v>36</v>
      </c>
      <c r="F211" t="s">
        <v>37</v>
      </c>
      <c r="G211" s="13" t="s">
        <v>38</v>
      </c>
      <c r="H211" t="s">
        <v>39</v>
      </c>
      <c r="I211" t="s">
        <v>417</v>
      </c>
      <c r="J211" s="13">
        <v>25000</v>
      </c>
      <c r="K211" s="13">
        <v>0</v>
      </c>
      <c r="L211" s="13">
        <f>+Tabla1[[#This Row],[MontoNeto]]*Tabla1[[#This Row],[PorcentajeImpuesto]]</f>
        <v>0</v>
      </c>
      <c r="M211" s="13">
        <v>0</v>
      </c>
      <c r="N211" s="13">
        <f>+Tabla1[[#This Row],[MontoNeto]]+Tabla1[[#This Row],[ValorImpuesto]]+Tabla1[[#This Row],[MontoExento]]</f>
        <v>25000</v>
      </c>
      <c r="O211" t="s">
        <v>41</v>
      </c>
      <c r="P211" t="s">
        <v>42</v>
      </c>
      <c r="Q211" t="s">
        <v>42</v>
      </c>
      <c r="R211" t="s">
        <v>86</v>
      </c>
      <c r="S211" t="str">
        <f>VLOOKUP(Tabla1[[#This Row],[RutCP]],Tabla13[[#All],[rut]:[estado_licencia]],3,0)</f>
        <v xml:space="preserve">Komatsu Chile </v>
      </c>
      <c r="T211" t="str">
        <f>VLOOKUP(Tabla1[[#This Row],[RutCP]],Tabla13[[#All],[rut]:[estado_licencia]],2,0)</f>
        <v>Komatsu Chile S.A</v>
      </c>
      <c r="X211" t="s">
        <v>566</v>
      </c>
      <c r="Y211" t="str">
        <f>VLOOKUP(Tabla1[[#This Row],[RutCS]],Tabla13[[#All],[rut]:[estado_licencia]],3,0)</f>
        <v>Maximiliano Rene Araneda Lopez</v>
      </c>
      <c r="Z211" t="str">
        <f>VLOOKUP(Tabla1[[#This Row],[RutCS]],Tabla13[[#All],[rut]:[estado_licencia]],2,0)</f>
        <v>Maximiliano Rene Araneda Lopez</v>
      </c>
      <c r="AD211" s="4">
        <v>43844</v>
      </c>
      <c r="AE211" s="14" t="s">
        <v>45</v>
      </c>
      <c r="AF211" s="4">
        <v>43844</v>
      </c>
      <c r="AG211" s="14" t="s">
        <v>47</v>
      </c>
      <c r="AH211" t="s">
        <v>48</v>
      </c>
      <c r="AI211" t="s">
        <v>49</v>
      </c>
    </row>
    <row r="212" spans="1:35" x14ac:dyDescent="0.25">
      <c r="A212" s="12"/>
      <c r="B212" s="36" t="s">
        <v>15906</v>
      </c>
      <c r="C212" t="s">
        <v>35</v>
      </c>
      <c r="D212" t="s">
        <v>35</v>
      </c>
      <c r="E212" t="s">
        <v>36</v>
      </c>
      <c r="F212" t="s">
        <v>37</v>
      </c>
      <c r="G212" s="13" t="s">
        <v>38</v>
      </c>
      <c r="H212" t="s">
        <v>39</v>
      </c>
      <c r="I212" t="s">
        <v>417</v>
      </c>
      <c r="J212" s="13">
        <v>25000</v>
      </c>
      <c r="K212" s="13">
        <v>0</v>
      </c>
      <c r="L212" s="13">
        <f>+Tabla1[[#This Row],[MontoNeto]]*Tabla1[[#This Row],[PorcentajeImpuesto]]</f>
        <v>0</v>
      </c>
      <c r="M212" s="13">
        <v>0</v>
      </c>
      <c r="N212" s="13">
        <f>+Tabla1[[#This Row],[MontoNeto]]+Tabla1[[#This Row],[ValorImpuesto]]+Tabla1[[#This Row],[MontoExento]]</f>
        <v>25000</v>
      </c>
      <c r="O212" t="s">
        <v>41</v>
      </c>
      <c r="P212" t="s">
        <v>42</v>
      </c>
      <c r="Q212" t="s">
        <v>42</v>
      </c>
      <c r="R212" t="s">
        <v>86</v>
      </c>
      <c r="S212" t="str">
        <f>VLOOKUP(Tabla1[[#This Row],[RutCP]],Tabla13[[#All],[rut]:[estado_licencia]],3,0)</f>
        <v xml:space="preserve">Komatsu Chile </v>
      </c>
      <c r="T212" t="str">
        <f>VLOOKUP(Tabla1[[#This Row],[RutCP]],Tabla13[[#All],[rut]:[estado_licencia]],2,0)</f>
        <v>Komatsu Chile S.A</v>
      </c>
      <c r="X212" t="s">
        <v>567</v>
      </c>
      <c r="Y212" t="str">
        <f>VLOOKUP(Tabla1[[#This Row],[RutCS]],Tabla13[[#All],[rut]:[estado_licencia]],3,0)</f>
        <v>Lizardo Patricio Zepeda Jorquera</v>
      </c>
      <c r="Z212" t="str">
        <f>VLOOKUP(Tabla1[[#This Row],[RutCS]],Tabla13[[#All],[rut]:[estado_licencia]],2,0)</f>
        <v>Lizardo Patricio Zepeda Jorquera</v>
      </c>
      <c r="AD212" s="4">
        <v>43844</v>
      </c>
      <c r="AE212" s="14" t="s">
        <v>45</v>
      </c>
      <c r="AF212" s="4">
        <v>43844</v>
      </c>
      <c r="AG212" s="14" t="s">
        <v>47</v>
      </c>
      <c r="AH212" t="s">
        <v>48</v>
      </c>
      <c r="AI212" t="s">
        <v>49</v>
      </c>
    </row>
    <row r="213" spans="1:35" x14ac:dyDescent="0.25">
      <c r="A213" s="12"/>
      <c r="B213" s="36" t="s">
        <v>15906</v>
      </c>
      <c r="C213" t="s">
        <v>35</v>
      </c>
      <c r="D213" t="s">
        <v>35</v>
      </c>
      <c r="E213" t="s">
        <v>36</v>
      </c>
      <c r="F213" t="s">
        <v>37</v>
      </c>
      <c r="G213" s="13" t="s">
        <v>38</v>
      </c>
      <c r="H213" t="s">
        <v>39</v>
      </c>
      <c r="I213" t="s">
        <v>417</v>
      </c>
      <c r="J213" s="13">
        <v>25000</v>
      </c>
      <c r="K213" s="13">
        <v>0</v>
      </c>
      <c r="L213" s="13">
        <f>+Tabla1[[#This Row],[MontoNeto]]*Tabla1[[#This Row],[PorcentajeImpuesto]]</f>
        <v>0</v>
      </c>
      <c r="M213" s="13">
        <v>0</v>
      </c>
      <c r="N213" s="13">
        <f>+Tabla1[[#This Row],[MontoNeto]]+Tabla1[[#This Row],[ValorImpuesto]]+Tabla1[[#This Row],[MontoExento]]</f>
        <v>25000</v>
      </c>
      <c r="O213" t="s">
        <v>41</v>
      </c>
      <c r="P213" t="s">
        <v>42</v>
      </c>
      <c r="Q213" t="s">
        <v>42</v>
      </c>
      <c r="R213" t="s">
        <v>452</v>
      </c>
      <c r="S213" t="str">
        <f>VLOOKUP(Tabla1[[#This Row],[RutCP]],Tabla13[[#All],[rut]:[estado_licencia]],3,0)</f>
        <v>Metavo</v>
      </c>
      <c r="T213" t="str">
        <f>VLOOKUP(Tabla1[[#This Row],[RutCP]],Tabla13[[#All],[rut]:[estado_licencia]],2,0)</f>
        <v>Buses Metavo Spa</v>
      </c>
      <c r="X213" t="s">
        <v>568</v>
      </c>
      <c r="Y213" t="str">
        <f>VLOOKUP(Tabla1[[#This Row],[RutCS]],Tabla13[[#All],[rut]:[estado_licencia]],3,0)</f>
        <v>Jaime Enrique Cisternas  Toledo</v>
      </c>
      <c r="Z213" t="str">
        <f>VLOOKUP(Tabla1[[#This Row],[RutCS]],Tabla13[[#All],[rut]:[estado_licencia]],2,0)</f>
        <v>Jaime Enrique Cisternas  Toledo</v>
      </c>
      <c r="AD213" s="4">
        <v>43844</v>
      </c>
      <c r="AE213" s="14" t="s">
        <v>45</v>
      </c>
      <c r="AF213" s="4">
        <v>43844</v>
      </c>
      <c r="AG213" s="14" t="s">
        <v>47</v>
      </c>
      <c r="AH213" t="s">
        <v>48</v>
      </c>
      <c r="AI213" t="s">
        <v>49</v>
      </c>
    </row>
    <row r="214" spans="1:35" x14ac:dyDescent="0.25">
      <c r="A214" s="12"/>
      <c r="B214" s="36" t="s">
        <v>15906</v>
      </c>
      <c r="C214" t="s">
        <v>184</v>
      </c>
      <c r="D214" t="s">
        <v>185</v>
      </c>
      <c r="E214" t="s">
        <v>186</v>
      </c>
      <c r="F214" t="s">
        <v>197</v>
      </c>
      <c r="G214" s="13" t="s">
        <v>38</v>
      </c>
      <c r="H214" t="s">
        <v>39</v>
      </c>
      <c r="I214" t="s">
        <v>417</v>
      </c>
      <c r="J214" s="13">
        <v>30000</v>
      </c>
      <c r="K214" s="13">
        <v>0</v>
      </c>
      <c r="L214" s="13">
        <f>+Tabla1[[#This Row],[MontoNeto]]*Tabla1[[#This Row],[PorcentajeImpuesto]]</f>
        <v>0</v>
      </c>
      <c r="M214" s="13">
        <v>0</v>
      </c>
      <c r="N214" s="13">
        <f>+Tabla1[[#This Row],[MontoNeto]]+Tabla1[[#This Row],[ValorImpuesto]]+Tabla1[[#This Row],[MontoExento]]</f>
        <v>30000</v>
      </c>
      <c r="O214" t="s">
        <v>41</v>
      </c>
      <c r="P214" t="s">
        <v>42</v>
      </c>
      <c r="Q214" t="s">
        <v>42</v>
      </c>
      <c r="R214" t="s">
        <v>114</v>
      </c>
      <c r="S214" t="str">
        <f>VLOOKUP(Tabla1[[#This Row],[RutCP]],Tabla13[[#All],[rut]:[estado_licencia]],3,0)</f>
        <v>Besalco Mauro</v>
      </c>
      <c r="T214" t="str">
        <f>VLOOKUP(Tabla1[[#This Row],[RutCP]],Tabla13[[#All],[rut]:[estado_licencia]],2,0)</f>
        <v>Besalco Maquinarias S.A</v>
      </c>
      <c r="X214" t="s">
        <v>559</v>
      </c>
      <c r="Y214" t="str">
        <f>VLOOKUP(Tabla1[[#This Row],[RutCS]],Tabla13[[#All],[rut]:[estado_licencia]],3,0)</f>
        <v xml:space="preserve">Luis Hernan Olivares </v>
      </c>
      <c r="Z214" t="str">
        <f>VLOOKUP(Tabla1[[#This Row],[RutCS]],Tabla13[[#All],[rut]:[estado_licencia]],2,0)</f>
        <v xml:space="preserve">Luis Hernan Olivares </v>
      </c>
      <c r="AD214" s="4">
        <v>43844</v>
      </c>
      <c r="AE214" s="14" t="s">
        <v>45</v>
      </c>
      <c r="AF214" s="4">
        <v>43844</v>
      </c>
      <c r="AG214" s="14" t="s">
        <v>47</v>
      </c>
      <c r="AH214" t="s">
        <v>48</v>
      </c>
      <c r="AI214" t="s">
        <v>49</v>
      </c>
    </row>
    <row r="215" spans="1:35" x14ac:dyDescent="0.25">
      <c r="A215" s="12"/>
      <c r="B215" s="36" t="s">
        <v>15906</v>
      </c>
      <c r="C215" t="s">
        <v>184</v>
      </c>
      <c r="D215" t="s">
        <v>185</v>
      </c>
      <c r="E215" t="s">
        <v>186</v>
      </c>
      <c r="F215" t="s">
        <v>197</v>
      </c>
      <c r="G215" s="13" t="s">
        <v>38</v>
      </c>
      <c r="H215" t="s">
        <v>39</v>
      </c>
      <c r="I215" t="s">
        <v>417</v>
      </c>
      <c r="J215" s="13">
        <v>30000</v>
      </c>
      <c r="K215" s="13">
        <v>0</v>
      </c>
      <c r="L215" s="13">
        <f>+Tabla1[[#This Row],[MontoNeto]]*Tabla1[[#This Row],[PorcentajeImpuesto]]</f>
        <v>0</v>
      </c>
      <c r="M215" s="13">
        <v>0</v>
      </c>
      <c r="N215" s="13">
        <f>+Tabla1[[#This Row],[MontoNeto]]+Tabla1[[#This Row],[ValorImpuesto]]+Tabla1[[#This Row],[MontoExento]]</f>
        <v>30000</v>
      </c>
      <c r="O215" t="s">
        <v>41</v>
      </c>
      <c r="P215" t="s">
        <v>42</v>
      </c>
      <c r="Q215" t="s">
        <v>42</v>
      </c>
      <c r="R215" t="s">
        <v>364</v>
      </c>
      <c r="S215" t="str">
        <f>VLOOKUP(Tabla1[[#This Row],[RutCP]],Tabla13[[#All],[rut]:[estado_licencia]],3,0)</f>
        <v>Incolur Drenes</v>
      </c>
      <c r="T215" t="str">
        <f>VLOOKUP(Tabla1[[#This Row],[RutCP]],Tabla13[[#All],[rut]:[estado_licencia]],2,0)</f>
        <v>Ingenieria Y Construcciones Incolur Sa</v>
      </c>
      <c r="X215" t="s">
        <v>560</v>
      </c>
      <c r="Y215" t="str">
        <f>VLOOKUP(Tabla1[[#This Row],[RutCS]],Tabla13[[#All],[rut]:[estado_licencia]],3,0)</f>
        <v>Solier Arnoldo Ibacache Gonzalez</v>
      </c>
      <c r="Z215" t="str">
        <f>VLOOKUP(Tabla1[[#This Row],[RutCS]],Tabla13[[#All],[rut]:[estado_licencia]],2,0)</f>
        <v>Solier Arnoldo Ibacache Gonzalez</v>
      </c>
      <c r="AD215" s="4">
        <v>43844</v>
      </c>
      <c r="AE215" s="14" t="s">
        <v>45</v>
      </c>
      <c r="AF215" s="4">
        <v>43844</v>
      </c>
      <c r="AG215" s="14" t="s">
        <v>47</v>
      </c>
      <c r="AH215" t="s">
        <v>48</v>
      </c>
      <c r="AI215" t="s">
        <v>49</v>
      </c>
    </row>
    <row r="216" spans="1:35" x14ac:dyDescent="0.25">
      <c r="A216" s="12"/>
      <c r="B216" s="36" t="s">
        <v>15906</v>
      </c>
      <c r="C216" t="s">
        <v>184</v>
      </c>
      <c r="D216" t="s">
        <v>185</v>
      </c>
      <c r="E216" t="s">
        <v>186</v>
      </c>
      <c r="F216" t="s">
        <v>197</v>
      </c>
      <c r="G216" s="13" t="s">
        <v>38</v>
      </c>
      <c r="H216" t="s">
        <v>39</v>
      </c>
      <c r="I216" t="s">
        <v>417</v>
      </c>
      <c r="J216" s="13">
        <v>30000</v>
      </c>
      <c r="K216" s="13">
        <v>0</v>
      </c>
      <c r="L216" s="13">
        <f>+Tabla1[[#This Row],[MontoNeto]]*Tabla1[[#This Row],[PorcentajeImpuesto]]</f>
        <v>0</v>
      </c>
      <c r="M216" s="13">
        <v>0</v>
      </c>
      <c r="N216" s="13">
        <f>+Tabla1[[#This Row],[MontoNeto]]+Tabla1[[#This Row],[ValorImpuesto]]+Tabla1[[#This Row],[MontoExento]]</f>
        <v>30000</v>
      </c>
      <c r="O216" t="s">
        <v>41</v>
      </c>
      <c r="P216" t="s">
        <v>42</v>
      </c>
      <c r="Q216" t="s">
        <v>42</v>
      </c>
      <c r="R216" t="s">
        <v>114</v>
      </c>
      <c r="S216" t="str">
        <f>VLOOKUP(Tabla1[[#This Row],[RutCP]],Tabla13[[#All],[rut]:[estado_licencia]],3,0)</f>
        <v>Besalco Mauro</v>
      </c>
      <c r="T216" t="str">
        <f>VLOOKUP(Tabla1[[#This Row],[RutCP]],Tabla13[[#All],[rut]:[estado_licencia]],2,0)</f>
        <v>Besalco Maquinarias S.A</v>
      </c>
      <c r="X216" t="s">
        <v>565</v>
      </c>
      <c r="Y216" t="str">
        <f>VLOOKUP(Tabla1[[#This Row],[RutCS]],Tabla13[[#All],[rut]:[estado_licencia]],3,0)</f>
        <v>Harnaldo Armando Villalobos Manquez</v>
      </c>
      <c r="Z216" t="str">
        <f>VLOOKUP(Tabla1[[#This Row],[RutCS]],Tabla13[[#All],[rut]:[estado_licencia]],2,0)</f>
        <v>Harnaldo Armando Villalobos Manquez</v>
      </c>
      <c r="AD216" s="4">
        <v>43844</v>
      </c>
      <c r="AE216" s="14" t="s">
        <v>45</v>
      </c>
      <c r="AF216" s="4">
        <v>43844</v>
      </c>
      <c r="AG216" s="14" t="s">
        <v>47</v>
      </c>
      <c r="AH216" t="s">
        <v>48</v>
      </c>
      <c r="AI216" t="s">
        <v>49</v>
      </c>
    </row>
    <row r="217" spans="1:35" x14ac:dyDescent="0.25">
      <c r="A217" s="12"/>
      <c r="B217" s="36" t="s">
        <v>15907</v>
      </c>
      <c r="C217" t="s">
        <v>35</v>
      </c>
      <c r="D217" t="s">
        <v>35</v>
      </c>
      <c r="E217" t="s">
        <v>36</v>
      </c>
      <c r="F217" t="s">
        <v>37</v>
      </c>
      <c r="G217" s="13" t="s">
        <v>38</v>
      </c>
      <c r="H217" t="s">
        <v>39</v>
      </c>
      <c r="I217" t="s">
        <v>40</v>
      </c>
      <c r="J217" s="13">
        <v>25000</v>
      </c>
      <c r="K217" s="13">
        <v>0</v>
      </c>
      <c r="L217" s="13">
        <f>+Tabla1[[#This Row],[MontoNeto]]*Tabla1[[#This Row],[PorcentajeImpuesto]]</f>
        <v>0</v>
      </c>
      <c r="M217" s="13">
        <v>0</v>
      </c>
      <c r="N217" s="13">
        <f>+Tabla1[[#This Row],[MontoNeto]]+Tabla1[[#This Row],[ValorImpuesto]]+Tabla1[[#This Row],[MontoExento]]</f>
        <v>25000</v>
      </c>
      <c r="O217" t="s">
        <v>41</v>
      </c>
      <c r="P217" t="s">
        <v>42</v>
      </c>
      <c r="Q217" t="s">
        <v>42</v>
      </c>
      <c r="R217" t="s">
        <v>118</v>
      </c>
      <c r="S217" t="str">
        <f>VLOOKUP(Tabla1[[#This Row],[RutCP]],Tabla13[[#All],[rut]:[estado_licencia]],3,0)</f>
        <v>Transportes Altamirano</v>
      </c>
      <c r="T217" t="str">
        <f>VLOOKUP(Tabla1[[#This Row],[RutCP]],Tabla13[[#All],[rut]:[estado_licencia]],2,0)</f>
        <v>Hector Del Carmen Altamirano Aguirre</v>
      </c>
      <c r="X217" t="s">
        <v>119</v>
      </c>
      <c r="Y217" t="str">
        <f>VLOOKUP(Tabla1[[#This Row],[RutCS]],Tabla13[[#All],[rut]:[estado_licencia]],3,0)</f>
        <v>Isaias David Garcia Diaz</v>
      </c>
      <c r="Z217" t="str">
        <f>VLOOKUP(Tabla1[[#This Row],[RutCS]],Tabla13[[#All],[rut]:[estado_licencia]],2,0)</f>
        <v>Isaias David Garcia Diaz</v>
      </c>
      <c r="AD217" s="4">
        <v>43845</v>
      </c>
      <c r="AE217" s="14" t="s">
        <v>45</v>
      </c>
      <c r="AF217" s="4" t="s">
        <v>46</v>
      </c>
      <c r="AG217" s="14" t="s">
        <v>47</v>
      </c>
      <c r="AH217" t="s">
        <v>48</v>
      </c>
      <c r="AI217" t="s">
        <v>49</v>
      </c>
    </row>
    <row r="218" spans="1:35" x14ac:dyDescent="0.25">
      <c r="A218" s="12"/>
      <c r="B218" s="36" t="s">
        <v>15907</v>
      </c>
      <c r="C218" t="s">
        <v>35</v>
      </c>
      <c r="D218" t="s">
        <v>35</v>
      </c>
      <c r="E218" t="s">
        <v>36</v>
      </c>
      <c r="F218" t="s">
        <v>37</v>
      </c>
      <c r="G218" s="13" t="s">
        <v>38</v>
      </c>
      <c r="H218" t="s">
        <v>39</v>
      </c>
      <c r="I218" t="s">
        <v>40</v>
      </c>
      <c r="J218" s="13">
        <v>25000</v>
      </c>
      <c r="K218" s="13">
        <v>0</v>
      </c>
      <c r="L218" s="13">
        <f>+Tabla1[[#This Row],[MontoNeto]]*Tabla1[[#This Row],[PorcentajeImpuesto]]</f>
        <v>0</v>
      </c>
      <c r="M218" s="13">
        <v>0</v>
      </c>
      <c r="N218" s="13">
        <f>+Tabla1[[#This Row],[MontoNeto]]+Tabla1[[#This Row],[ValorImpuesto]]+Tabla1[[#This Row],[MontoExento]]</f>
        <v>25000</v>
      </c>
      <c r="O218" t="s">
        <v>41</v>
      </c>
      <c r="P218" t="s">
        <v>42</v>
      </c>
      <c r="Q218" t="s">
        <v>42</v>
      </c>
      <c r="R218" t="s">
        <v>66</v>
      </c>
      <c r="S218" t="str">
        <f>VLOOKUP(Tabla1[[#This Row],[RutCP]],Tabla13[[#All],[rut]:[estado_licencia]],3,0)</f>
        <v xml:space="preserve">Esm </v>
      </c>
      <c r="T218" t="str">
        <f>VLOOKUP(Tabla1[[#This Row],[RutCP]],Tabla13[[#All],[rut]:[estado_licencia]],2,0)</f>
        <v>Empresa De Soluciones Minerales ESM SPA</v>
      </c>
      <c r="X218" t="s">
        <v>120</v>
      </c>
      <c r="Y218" t="str">
        <f>VLOOKUP(Tabla1[[#This Row],[RutCS]],Tabla13[[#All],[rut]:[estado_licencia]],3,0)</f>
        <v>Francisco Sebastian Piñones Aguirre</v>
      </c>
      <c r="Z218" t="str">
        <f>VLOOKUP(Tabla1[[#This Row],[RutCS]],Tabla13[[#All],[rut]:[estado_licencia]],2,0)</f>
        <v>Francisco Sebastian Piñones Aguirre</v>
      </c>
      <c r="AD218" s="4">
        <v>43845</v>
      </c>
      <c r="AE218" s="14" t="s">
        <v>45</v>
      </c>
      <c r="AF218" s="4" t="s">
        <v>46</v>
      </c>
      <c r="AG218" s="14" t="s">
        <v>47</v>
      </c>
      <c r="AH218" t="s">
        <v>48</v>
      </c>
      <c r="AI218" t="s">
        <v>49</v>
      </c>
    </row>
    <row r="219" spans="1:35" x14ac:dyDescent="0.25">
      <c r="A219" s="12"/>
      <c r="B219" s="36" t="s">
        <v>15907</v>
      </c>
      <c r="C219" t="s">
        <v>35</v>
      </c>
      <c r="D219" t="s">
        <v>35</v>
      </c>
      <c r="E219" t="s">
        <v>36</v>
      </c>
      <c r="F219" t="s">
        <v>37</v>
      </c>
      <c r="G219" s="13" t="s">
        <v>38</v>
      </c>
      <c r="H219" t="s">
        <v>39</v>
      </c>
      <c r="I219" t="s">
        <v>40</v>
      </c>
      <c r="J219" s="13">
        <v>25000</v>
      </c>
      <c r="K219" s="13">
        <v>0</v>
      </c>
      <c r="L219" s="13">
        <f>+Tabla1[[#This Row],[MontoNeto]]*Tabla1[[#This Row],[PorcentajeImpuesto]]</f>
        <v>0</v>
      </c>
      <c r="M219" s="13">
        <v>0</v>
      </c>
      <c r="N219" s="13">
        <f>+Tabla1[[#This Row],[MontoNeto]]+Tabla1[[#This Row],[ValorImpuesto]]+Tabla1[[#This Row],[MontoExento]]</f>
        <v>25000</v>
      </c>
      <c r="O219" t="s">
        <v>41</v>
      </c>
      <c r="P219" t="s">
        <v>42</v>
      </c>
      <c r="Q219" t="s">
        <v>42</v>
      </c>
      <c r="R219" t="s">
        <v>121</v>
      </c>
      <c r="S219" t="str">
        <f>VLOOKUP(Tabla1[[#This Row],[RutCP]],Tabla13[[#All],[rut]:[estado_licencia]],3,0)</f>
        <v>Williams Jooys Escorza Altamirano</v>
      </c>
      <c r="T219" t="str">
        <f>VLOOKUP(Tabla1[[#This Row],[RutCP]],Tabla13[[#All],[rut]:[estado_licencia]],2,0)</f>
        <v>Williams Jooys Escorza Altamirano</v>
      </c>
      <c r="X219" t="s">
        <v>121</v>
      </c>
      <c r="Y219" t="str">
        <f>VLOOKUP(Tabla1[[#This Row],[RutCS]],Tabla13[[#All],[rut]:[estado_licencia]],3,0)</f>
        <v>Williams Jooys Escorza Altamirano</v>
      </c>
      <c r="Z219" t="str">
        <f>VLOOKUP(Tabla1[[#This Row],[RutCS]],Tabla13[[#All],[rut]:[estado_licencia]],2,0)</f>
        <v>Williams Jooys Escorza Altamirano</v>
      </c>
      <c r="AD219" s="4">
        <v>43845</v>
      </c>
      <c r="AE219" s="14" t="s">
        <v>45</v>
      </c>
      <c r="AF219" s="4" t="s">
        <v>46</v>
      </c>
      <c r="AG219" s="14" t="s">
        <v>47</v>
      </c>
      <c r="AH219" t="s">
        <v>48</v>
      </c>
      <c r="AI219" t="s">
        <v>49</v>
      </c>
    </row>
    <row r="220" spans="1:35" x14ac:dyDescent="0.25">
      <c r="A220" s="12"/>
      <c r="B220" s="36" t="s">
        <v>15907</v>
      </c>
      <c r="C220" t="s">
        <v>35</v>
      </c>
      <c r="D220" t="s">
        <v>35</v>
      </c>
      <c r="E220" t="s">
        <v>36</v>
      </c>
      <c r="F220" t="s">
        <v>37</v>
      </c>
      <c r="G220" s="13" t="s">
        <v>38</v>
      </c>
      <c r="H220" t="s">
        <v>39</v>
      </c>
      <c r="I220" t="s">
        <v>40</v>
      </c>
      <c r="J220" s="13">
        <v>25000</v>
      </c>
      <c r="K220" s="13">
        <v>0</v>
      </c>
      <c r="L220" s="13">
        <f>+Tabla1[[#This Row],[MontoNeto]]*Tabla1[[#This Row],[PorcentajeImpuesto]]</f>
        <v>0</v>
      </c>
      <c r="M220" s="13">
        <v>0</v>
      </c>
      <c r="N220" s="13">
        <f>+Tabla1[[#This Row],[MontoNeto]]+Tabla1[[#This Row],[ValorImpuesto]]+Tabla1[[#This Row],[MontoExento]]</f>
        <v>25000</v>
      </c>
      <c r="O220" t="s">
        <v>41</v>
      </c>
      <c r="P220" t="s">
        <v>42</v>
      </c>
      <c r="Q220" t="s">
        <v>42</v>
      </c>
      <c r="R220" t="s">
        <v>66</v>
      </c>
      <c r="S220" t="str">
        <f>VLOOKUP(Tabla1[[#This Row],[RutCP]],Tabla13[[#All],[rut]:[estado_licencia]],3,0)</f>
        <v xml:space="preserve">Esm </v>
      </c>
      <c r="T220" t="str">
        <f>VLOOKUP(Tabla1[[#This Row],[RutCP]],Tabla13[[#All],[rut]:[estado_licencia]],2,0)</f>
        <v>Empresa De Soluciones Minerales ESM SPA</v>
      </c>
      <c r="X220" t="s">
        <v>122</v>
      </c>
      <c r="Y220" t="str">
        <f>VLOOKUP(Tabla1[[#This Row],[RutCS]],Tabla13[[#All],[rut]:[estado_licencia]],3,0)</f>
        <v>Michael Jonathan Cepeda Larrondo</v>
      </c>
      <c r="Z220" t="str">
        <f>VLOOKUP(Tabla1[[#This Row],[RutCS]],Tabla13[[#All],[rut]:[estado_licencia]],2,0)</f>
        <v>Michael Jonathan Cepeda Larrondo</v>
      </c>
      <c r="AD220" s="4">
        <v>43845</v>
      </c>
      <c r="AE220" s="14" t="s">
        <v>45</v>
      </c>
      <c r="AF220" s="4" t="s">
        <v>46</v>
      </c>
      <c r="AG220" s="14" t="s">
        <v>47</v>
      </c>
      <c r="AH220" t="s">
        <v>48</v>
      </c>
      <c r="AI220" t="s">
        <v>49</v>
      </c>
    </row>
    <row r="221" spans="1:35" x14ac:dyDescent="0.25">
      <c r="A221" s="12"/>
      <c r="B221" s="36" t="s">
        <v>15907</v>
      </c>
      <c r="C221" t="s">
        <v>35</v>
      </c>
      <c r="D221" t="s">
        <v>35</v>
      </c>
      <c r="E221" t="s">
        <v>36</v>
      </c>
      <c r="F221" t="s">
        <v>37</v>
      </c>
      <c r="G221" s="13" t="s">
        <v>38</v>
      </c>
      <c r="H221" t="s">
        <v>39</v>
      </c>
      <c r="I221" t="s">
        <v>40</v>
      </c>
      <c r="J221" s="13">
        <v>25000</v>
      </c>
      <c r="K221" s="13">
        <v>0</v>
      </c>
      <c r="L221" s="13">
        <f>+Tabla1[[#This Row],[MontoNeto]]*Tabla1[[#This Row],[PorcentajeImpuesto]]</f>
        <v>0</v>
      </c>
      <c r="M221" s="13">
        <v>0</v>
      </c>
      <c r="N221" s="13">
        <f>+Tabla1[[#This Row],[MontoNeto]]+Tabla1[[#This Row],[ValorImpuesto]]+Tabla1[[#This Row],[MontoExento]]</f>
        <v>25000</v>
      </c>
      <c r="O221" t="s">
        <v>41</v>
      </c>
      <c r="P221" t="s">
        <v>42</v>
      </c>
      <c r="Q221" t="s">
        <v>42</v>
      </c>
      <c r="R221" t="s">
        <v>123</v>
      </c>
      <c r="S221" t="str">
        <f>VLOOKUP(Tabla1[[#This Row],[RutCP]],Tabla13[[#All],[rut]:[estado_licencia]],3,0)</f>
        <v>Marco Antonio Cortes Silva</v>
      </c>
      <c r="T221" t="str">
        <f>VLOOKUP(Tabla1[[#This Row],[RutCP]],Tabla13[[#All],[rut]:[estado_licencia]],2,0)</f>
        <v>Marco Antonio Cortes Silva</v>
      </c>
      <c r="X221" t="s">
        <v>123</v>
      </c>
      <c r="Y221" t="str">
        <f>VLOOKUP(Tabla1[[#This Row],[RutCS]],Tabla13[[#All],[rut]:[estado_licencia]],3,0)</f>
        <v>Marco Antonio Cortes Silva</v>
      </c>
      <c r="Z221" t="str">
        <f>VLOOKUP(Tabla1[[#This Row],[RutCS]],Tabla13[[#All],[rut]:[estado_licencia]],2,0)</f>
        <v>Marco Antonio Cortes Silva</v>
      </c>
      <c r="AD221" s="4">
        <v>43845</v>
      </c>
      <c r="AE221" s="14" t="s">
        <v>45</v>
      </c>
      <c r="AF221" s="4" t="s">
        <v>46</v>
      </c>
      <c r="AG221" s="14" t="s">
        <v>47</v>
      </c>
      <c r="AH221" t="s">
        <v>48</v>
      </c>
      <c r="AI221" t="s">
        <v>49</v>
      </c>
    </row>
    <row r="222" spans="1:35" x14ac:dyDescent="0.25">
      <c r="A222" s="12"/>
      <c r="B222" s="36" t="s">
        <v>15907</v>
      </c>
      <c r="C222" t="s">
        <v>35</v>
      </c>
      <c r="D222" t="s">
        <v>35</v>
      </c>
      <c r="E222" t="s">
        <v>36</v>
      </c>
      <c r="F222" t="s">
        <v>37</v>
      </c>
      <c r="G222" s="13" t="s">
        <v>38</v>
      </c>
      <c r="H222" t="s">
        <v>39</v>
      </c>
      <c r="I222" t="s">
        <v>40</v>
      </c>
      <c r="J222" s="13">
        <v>25000</v>
      </c>
      <c r="K222" s="13">
        <v>0</v>
      </c>
      <c r="L222" s="13">
        <f>+Tabla1[[#This Row],[MontoNeto]]*Tabla1[[#This Row],[PorcentajeImpuesto]]</f>
        <v>0</v>
      </c>
      <c r="M222" s="13">
        <v>0</v>
      </c>
      <c r="N222" s="13">
        <f>+Tabla1[[#This Row],[MontoNeto]]+Tabla1[[#This Row],[ValorImpuesto]]+Tabla1[[#This Row],[MontoExento]]</f>
        <v>25000</v>
      </c>
      <c r="O222" t="s">
        <v>41</v>
      </c>
      <c r="P222" t="s">
        <v>42</v>
      </c>
      <c r="Q222" t="s">
        <v>42</v>
      </c>
      <c r="R222" t="s">
        <v>66</v>
      </c>
      <c r="S222" t="str">
        <f>VLOOKUP(Tabla1[[#This Row],[RutCP]],Tabla13[[#All],[rut]:[estado_licencia]],3,0)</f>
        <v xml:space="preserve">Esm </v>
      </c>
      <c r="T222" t="str">
        <f>VLOOKUP(Tabla1[[#This Row],[RutCP]],Tabla13[[#All],[rut]:[estado_licencia]],2,0)</f>
        <v>Empresa De Soluciones Minerales ESM SPA</v>
      </c>
      <c r="X222" t="s">
        <v>124</v>
      </c>
      <c r="Y222" t="str">
        <f>VLOOKUP(Tabla1[[#This Row],[RutCS]],Tabla13[[#All],[rut]:[estado_licencia]],3,0)</f>
        <v>Fernando Andres Astudillo Palma</v>
      </c>
      <c r="Z222" t="str">
        <f>VLOOKUP(Tabla1[[#This Row],[RutCS]],Tabla13[[#All],[rut]:[estado_licencia]],2,0)</f>
        <v>Fernando Andres Astudillo Palma</v>
      </c>
      <c r="AD222" s="4">
        <v>43845</v>
      </c>
      <c r="AE222" s="14" t="s">
        <v>45</v>
      </c>
      <c r="AF222" s="4" t="s">
        <v>46</v>
      </c>
      <c r="AG222" s="14" t="s">
        <v>47</v>
      </c>
      <c r="AH222" t="s">
        <v>48</v>
      </c>
      <c r="AI222" t="s">
        <v>49</v>
      </c>
    </row>
    <row r="223" spans="1:35" x14ac:dyDescent="0.25">
      <c r="A223" s="12"/>
      <c r="B223" s="36" t="s">
        <v>15907</v>
      </c>
      <c r="C223" t="s">
        <v>35</v>
      </c>
      <c r="D223" t="s">
        <v>35</v>
      </c>
      <c r="E223" t="s">
        <v>36</v>
      </c>
      <c r="F223" t="s">
        <v>37</v>
      </c>
      <c r="G223" s="13" t="s">
        <v>38</v>
      </c>
      <c r="H223" t="s">
        <v>39</v>
      </c>
      <c r="I223" t="s">
        <v>40</v>
      </c>
      <c r="J223" s="13">
        <v>25000</v>
      </c>
      <c r="K223" s="13">
        <v>0</v>
      </c>
      <c r="L223" s="13">
        <f>+Tabla1[[#This Row],[MontoNeto]]*Tabla1[[#This Row],[PorcentajeImpuesto]]</f>
        <v>0</v>
      </c>
      <c r="M223" s="13">
        <v>0</v>
      </c>
      <c r="N223" s="13">
        <f>+Tabla1[[#This Row],[MontoNeto]]+Tabla1[[#This Row],[ValorImpuesto]]+Tabla1[[#This Row],[MontoExento]]</f>
        <v>25000</v>
      </c>
      <c r="O223" t="s">
        <v>41</v>
      </c>
      <c r="P223" t="s">
        <v>42</v>
      </c>
      <c r="Q223" t="s">
        <v>42</v>
      </c>
      <c r="R223" t="s">
        <v>125</v>
      </c>
      <c r="S223" t="str">
        <f>VLOOKUP(Tabla1[[#This Row],[RutCP]],Tabla13[[#All],[rut]:[estado_licencia]],3,0)</f>
        <v xml:space="preserve">Map Ingenieria </v>
      </c>
      <c r="T223" t="str">
        <f>VLOOKUP(Tabla1[[#This Row],[RutCP]],Tabla13[[#All],[rut]:[estado_licencia]],2,0)</f>
        <v>Map Ingenieria Spa</v>
      </c>
      <c r="X223" t="s">
        <v>126</v>
      </c>
      <c r="Y223" t="str">
        <f>VLOOKUP(Tabla1[[#This Row],[RutCS]],Tabla13[[#All],[rut]:[estado_licencia]],3,0)</f>
        <v>Luis Guillermo Rojas Astorga</v>
      </c>
      <c r="Z223" t="str">
        <f>VLOOKUP(Tabla1[[#This Row],[RutCS]],Tabla13[[#All],[rut]:[estado_licencia]],2,0)</f>
        <v>Luis Guillermo Rojas Astorga</v>
      </c>
      <c r="AD223" s="4">
        <v>43845</v>
      </c>
      <c r="AE223" s="14" t="s">
        <v>45</v>
      </c>
      <c r="AF223" s="4" t="s">
        <v>46</v>
      </c>
      <c r="AG223" s="14" t="s">
        <v>47</v>
      </c>
      <c r="AH223" t="s">
        <v>48</v>
      </c>
      <c r="AI223" t="s">
        <v>49</v>
      </c>
    </row>
    <row r="224" spans="1:35" x14ac:dyDescent="0.25">
      <c r="A224" s="12"/>
      <c r="B224" s="36" t="s">
        <v>15907</v>
      </c>
      <c r="C224" t="s">
        <v>35</v>
      </c>
      <c r="D224" t="s">
        <v>35</v>
      </c>
      <c r="E224" t="s">
        <v>36</v>
      </c>
      <c r="F224" t="s">
        <v>37</v>
      </c>
      <c r="G224" s="13" t="s">
        <v>38</v>
      </c>
      <c r="H224" t="s">
        <v>39</v>
      </c>
      <c r="I224" t="s">
        <v>40</v>
      </c>
      <c r="J224" s="13">
        <v>25000</v>
      </c>
      <c r="K224" s="13">
        <v>0</v>
      </c>
      <c r="L224" s="13">
        <f>+Tabla1[[#This Row],[MontoNeto]]*Tabla1[[#This Row],[PorcentajeImpuesto]]</f>
        <v>0</v>
      </c>
      <c r="M224" s="13">
        <v>0</v>
      </c>
      <c r="N224" s="13">
        <f>+Tabla1[[#This Row],[MontoNeto]]+Tabla1[[#This Row],[ValorImpuesto]]+Tabla1[[#This Row],[MontoExento]]</f>
        <v>25000</v>
      </c>
      <c r="O224" t="s">
        <v>41</v>
      </c>
      <c r="P224" t="s">
        <v>42</v>
      </c>
      <c r="Q224" t="s">
        <v>42</v>
      </c>
      <c r="R224" t="s">
        <v>91</v>
      </c>
      <c r="S224" t="str">
        <f>VLOOKUP(Tabla1[[#This Row],[RutCP]],Tabla13[[#All],[rut]:[estado_licencia]],3,0)</f>
        <v>Teknoriego  Spa</v>
      </c>
      <c r="T224" t="str">
        <f>VLOOKUP(Tabla1[[#This Row],[RutCP]],Tabla13[[#All],[rut]:[estado_licencia]],2,0)</f>
        <v>Teknoriego Soluciones Ambientales Spa</v>
      </c>
      <c r="X224" t="s">
        <v>127</v>
      </c>
      <c r="Y224" t="str">
        <f>VLOOKUP(Tabla1[[#This Row],[RutCS]],Tabla13[[#All],[rut]:[estado_licencia]],3,0)</f>
        <v>Juan Cornelio Ibacache Varas</v>
      </c>
      <c r="Z224" t="str">
        <f>VLOOKUP(Tabla1[[#This Row],[RutCS]],Tabla13[[#All],[rut]:[estado_licencia]],2,0)</f>
        <v>Juan Cornelio Ibacache Varas</v>
      </c>
      <c r="AD224" s="4">
        <v>43845</v>
      </c>
      <c r="AE224" s="14" t="s">
        <v>45</v>
      </c>
      <c r="AF224" s="4" t="s">
        <v>46</v>
      </c>
      <c r="AG224" s="14" t="s">
        <v>47</v>
      </c>
      <c r="AH224" t="s">
        <v>48</v>
      </c>
      <c r="AI224" t="s">
        <v>49</v>
      </c>
    </row>
    <row r="225" spans="1:35" x14ac:dyDescent="0.25">
      <c r="A225" s="12"/>
      <c r="B225" s="36" t="s">
        <v>15907</v>
      </c>
      <c r="C225" t="s">
        <v>35</v>
      </c>
      <c r="D225" t="s">
        <v>35</v>
      </c>
      <c r="E225" t="s">
        <v>36</v>
      </c>
      <c r="F225" t="s">
        <v>37</v>
      </c>
      <c r="G225" s="13" t="s">
        <v>38</v>
      </c>
      <c r="H225" t="s">
        <v>39</v>
      </c>
      <c r="I225" t="s">
        <v>40</v>
      </c>
      <c r="J225" s="13">
        <v>25000</v>
      </c>
      <c r="K225" s="13">
        <v>0</v>
      </c>
      <c r="L225" s="13">
        <f>+Tabla1[[#This Row],[MontoNeto]]*Tabla1[[#This Row],[PorcentajeImpuesto]]</f>
        <v>0</v>
      </c>
      <c r="M225" s="13">
        <v>0</v>
      </c>
      <c r="N225" s="13">
        <f>+Tabla1[[#This Row],[MontoNeto]]+Tabla1[[#This Row],[ValorImpuesto]]+Tabla1[[#This Row],[MontoExento]]</f>
        <v>25000</v>
      </c>
      <c r="O225" t="s">
        <v>41</v>
      </c>
      <c r="P225" t="s">
        <v>42</v>
      </c>
      <c r="Q225" t="s">
        <v>42</v>
      </c>
      <c r="R225" t="s">
        <v>114</v>
      </c>
      <c r="S225" t="str">
        <f>VLOOKUP(Tabla1[[#This Row],[RutCP]],Tabla13[[#All],[rut]:[estado_licencia]],3,0)</f>
        <v>Besalco Mauro</v>
      </c>
      <c r="T225" t="str">
        <f>VLOOKUP(Tabla1[[#This Row],[RutCP]],Tabla13[[#All],[rut]:[estado_licencia]],2,0)</f>
        <v>Besalco Maquinarias S.A</v>
      </c>
      <c r="X225" t="s">
        <v>128</v>
      </c>
      <c r="Y225" t="str">
        <f>VLOOKUP(Tabla1[[#This Row],[RutCS]],Tabla13[[#All],[rut]:[estado_licencia]],3,0)</f>
        <v>Hector Manuel Tapia Aguilera</v>
      </c>
      <c r="Z225" t="str">
        <f>VLOOKUP(Tabla1[[#This Row],[RutCS]],Tabla13[[#All],[rut]:[estado_licencia]],2,0)</f>
        <v>Hector Manuel Tapia Aguilera</v>
      </c>
      <c r="AD225" s="4">
        <v>43845</v>
      </c>
      <c r="AE225" s="14" t="s">
        <v>45</v>
      </c>
      <c r="AF225" s="4" t="s">
        <v>46</v>
      </c>
      <c r="AG225" s="14" t="s">
        <v>47</v>
      </c>
      <c r="AH225" t="s">
        <v>48</v>
      </c>
      <c r="AI225" t="s">
        <v>49</v>
      </c>
    </row>
    <row r="226" spans="1:35" x14ac:dyDescent="0.25">
      <c r="A226" s="12"/>
      <c r="B226" s="36" t="s">
        <v>15907</v>
      </c>
      <c r="C226" t="s">
        <v>184</v>
      </c>
      <c r="D226" t="s">
        <v>185</v>
      </c>
      <c r="E226" t="s">
        <v>186</v>
      </c>
      <c r="F226" t="s">
        <v>197</v>
      </c>
      <c r="G226" s="13" t="s">
        <v>38</v>
      </c>
      <c r="H226" t="s">
        <v>39</v>
      </c>
      <c r="I226" t="s">
        <v>40</v>
      </c>
      <c r="J226" s="13">
        <v>30000</v>
      </c>
      <c r="K226" s="13">
        <v>0</v>
      </c>
      <c r="L226" s="13">
        <f>+Tabla1[[#This Row],[MontoNeto]]*Tabla1[[#This Row],[PorcentajeImpuesto]]</f>
        <v>0</v>
      </c>
      <c r="M226" s="13">
        <v>0</v>
      </c>
      <c r="N226" s="13">
        <f>+Tabla1[[#This Row],[MontoNeto]]+Tabla1[[#This Row],[ValorImpuesto]]+Tabla1[[#This Row],[MontoExento]]</f>
        <v>30000</v>
      </c>
      <c r="O226" t="s">
        <v>41</v>
      </c>
      <c r="P226" t="s">
        <v>42</v>
      </c>
      <c r="Q226" t="s">
        <v>42</v>
      </c>
      <c r="R226" t="s">
        <v>114</v>
      </c>
      <c r="S226" t="str">
        <f>VLOOKUP(Tabla1[[#This Row],[RutCP]],Tabla13[[#All],[rut]:[estado_licencia]],3,0)</f>
        <v>Besalco Mauro</v>
      </c>
      <c r="T226" t="str">
        <f>VLOOKUP(Tabla1[[#This Row],[RutCP]],Tabla13[[#All],[rut]:[estado_licencia]],2,0)</f>
        <v>Besalco Maquinarias S.A</v>
      </c>
      <c r="X226" t="s">
        <v>128</v>
      </c>
      <c r="Y226" t="str">
        <f>VLOOKUP(Tabla1[[#This Row],[RutCS]],Tabla13[[#All],[rut]:[estado_licencia]],3,0)</f>
        <v>Hector Manuel Tapia Aguilera</v>
      </c>
      <c r="Z226" t="str">
        <f>VLOOKUP(Tabla1[[#This Row],[RutCS]],Tabla13[[#All],[rut]:[estado_licencia]],2,0)</f>
        <v>Hector Manuel Tapia Aguilera</v>
      </c>
      <c r="AD226" s="4">
        <v>43845</v>
      </c>
      <c r="AE226" s="14" t="s">
        <v>45</v>
      </c>
      <c r="AF226" s="4">
        <v>43845</v>
      </c>
      <c r="AG226" s="14" t="s">
        <v>47</v>
      </c>
      <c r="AH226" t="s">
        <v>48</v>
      </c>
      <c r="AI226" t="s">
        <v>49</v>
      </c>
    </row>
    <row r="227" spans="1:35" x14ac:dyDescent="0.25">
      <c r="A227" s="12"/>
      <c r="B227" s="36" t="s">
        <v>15907</v>
      </c>
      <c r="C227" t="s">
        <v>184</v>
      </c>
      <c r="D227" t="s">
        <v>185</v>
      </c>
      <c r="E227" t="s">
        <v>186</v>
      </c>
      <c r="F227" t="s">
        <v>197</v>
      </c>
      <c r="G227" s="13" t="s">
        <v>38</v>
      </c>
      <c r="H227" t="s">
        <v>39</v>
      </c>
      <c r="I227" t="s">
        <v>40</v>
      </c>
      <c r="J227" s="13">
        <v>30000</v>
      </c>
      <c r="K227" s="13">
        <v>0</v>
      </c>
      <c r="L227" s="13">
        <f>+Tabla1[[#This Row],[MontoNeto]]*Tabla1[[#This Row],[PorcentajeImpuesto]]</f>
        <v>0</v>
      </c>
      <c r="M227" s="13">
        <v>0</v>
      </c>
      <c r="N227" s="13">
        <f>+Tabla1[[#This Row],[MontoNeto]]+Tabla1[[#This Row],[ValorImpuesto]]+Tabla1[[#This Row],[MontoExento]]</f>
        <v>30000</v>
      </c>
      <c r="O227" t="s">
        <v>41</v>
      </c>
      <c r="P227" t="s">
        <v>42</v>
      </c>
      <c r="Q227" t="s">
        <v>42</v>
      </c>
      <c r="R227" t="s">
        <v>371</v>
      </c>
      <c r="S227" t="str">
        <f>VLOOKUP(Tabla1[[#This Row],[RutCP]],Tabla13[[#All],[rut]:[estado_licencia]],3,0)</f>
        <v>Correa Y Correa</v>
      </c>
      <c r="T227" t="str">
        <f>VLOOKUP(Tabla1[[#This Row],[RutCP]],Tabla13[[#All],[rut]:[estado_licencia]],2,0)</f>
        <v>Sociedad Comercial Correa Y Correa Limitada</v>
      </c>
      <c r="X227" t="s">
        <v>372</v>
      </c>
      <c r="Y227" t="str">
        <f>VLOOKUP(Tabla1[[#This Row],[RutCS]],Tabla13[[#All],[rut]:[estado_licencia]],3,0)</f>
        <v>Ignacio Barraza Vargas</v>
      </c>
      <c r="Z227" t="str">
        <f>VLOOKUP(Tabla1[[#This Row],[RutCS]],Tabla13[[#All],[rut]:[estado_licencia]],2,0)</f>
        <v>Ignacio Barraza Vargas</v>
      </c>
      <c r="AD227" s="4">
        <v>43845</v>
      </c>
      <c r="AE227" s="14" t="s">
        <v>45</v>
      </c>
      <c r="AF227" s="4">
        <v>43845</v>
      </c>
      <c r="AG227" s="14" t="s">
        <v>47</v>
      </c>
      <c r="AH227" t="s">
        <v>48</v>
      </c>
      <c r="AI227" t="s">
        <v>49</v>
      </c>
    </row>
    <row r="228" spans="1:35" x14ac:dyDescent="0.25">
      <c r="A228" s="12"/>
      <c r="B228" s="36" t="s">
        <v>15907</v>
      </c>
      <c r="C228" t="s">
        <v>184</v>
      </c>
      <c r="D228" t="s">
        <v>185</v>
      </c>
      <c r="E228" t="s">
        <v>186</v>
      </c>
      <c r="F228" t="s">
        <v>197</v>
      </c>
      <c r="G228" s="13" t="s">
        <v>38</v>
      </c>
      <c r="H228" t="s">
        <v>39</v>
      </c>
      <c r="I228" t="s">
        <v>40</v>
      </c>
      <c r="J228" s="13">
        <v>30000</v>
      </c>
      <c r="K228" s="13">
        <v>0</v>
      </c>
      <c r="L228" s="13">
        <f>+Tabla1[[#This Row],[MontoNeto]]*Tabla1[[#This Row],[PorcentajeImpuesto]]</f>
        <v>0</v>
      </c>
      <c r="M228" s="13">
        <v>0</v>
      </c>
      <c r="N228" s="13">
        <f>+Tabla1[[#This Row],[MontoNeto]]+Tabla1[[#This Row],[ValorImpuesto]]+Tabla1[[#This Row],[MontoExento]]</f>
        <v>30000</v>
      </c>
      <c r="O228" t="s">
        <v>41</v>
      </c>
      <c r="P228" t="s">
        <v>42</v>
      </c>
      <c r="Q228" t="s">
        <v>42</v>
      </c>
      <c r="R228" t="s">
        <v>371</v>
      </c>
      <c r="S228" t="str">
        <f>VLOOKUP(Tabla1[[#This Row],[RutCP]],Tabla13[[#All],[rut]:[estado_licencia]],3,0)</f>
        <v>Correa Y Correa</v>
      </c>
      <c r="T228" t="str">
        <f>VLOOKUP(Tabla1[[#This Row],[RutCP]],Tabla13[[#All],[rut]:[estado_licencia]],2,0)</f>
        <v>Sociedad Comercial Correa Y Correa Limitada</v>
      </c>
      <c r="X228" t="s">
        <v>373</v>
      </c>
      <c r="Y228" t="str">
        <f>VLOOKUP(Tabla1[[#This Row],[RutCS]],Tabla13[[#All],[rut]:[estado_licencia]],3,0)</f>
        <v>Carlos Cortes  Gonzalez</v>
      </c>
      <c r="Z228" t="str">
        <f>VLOOKUP(Tabla1[[#This Row],[RutCS]],Tabla13[[#All],[rut]:[estado_licencia]],2,0)</f>
        <v>Carlos Cortes  Gonzalez</v>
      </c>
      <c r="AD228" s="4">
        <v>43845</v>
      </c>
      <c r="AE228" s="14" t="s">
        <v>45</v>
      </c>
      <c r="AF228" s="4">
        <v>43845</v>
      </c>
      <c r="AG228" s="14" t="s">
        <v>47</v>
      </c>
      <c r="AH228" t="s">
        <v>48</v>
      </c>
      <c r="AI228" t="s">
        <v>49</v>
      </c>
    </row>
    <row r="229" spans="1:35" x14ac:dyDescent="0.25">
      <c r="A229" s="12"/>
      <c r="B229" s="36" t="s">
        <v>15907</v>
      </c>
      <c r="C229" t="s">
        <v>184</v>
      </c>
      <c r="D229" t="s">
        <v>185</v>
      </c>
      <c r="E229" t="s">
        <v>186</v>
      </c>
      <c r="F229" t="s">
        <v>197</v>
      </c>
      <c r="G229" s="13" t="s">
        <v>38</v>
      </c>
      <c r="H229" t="s">
        <v>39</v>
      </c>
      <c r="I229" t="s">
        <v>40</v>
      </c>
      <c r="J229" s="13">
        <v>30000</v>
      </c>
      <c r="K229" s="13">
        <v>0</v>
      </c>
      <c r="L229" s="13">
        <f>+Tabla1[[#This Row],[MontoNeto]]*Tabla1[[#This Row],[PorcentajeImpuesto]]</f>
        <v>0</v>
      </c>
      <c r="M229" s="13">
        <v>0</v>
      </c>
      <c r="N229" s="13">
        <f>+Tabla1[[#This Row],[MontoNeto]]+Tabla1[[#This Row],[ValorImpuesto]]+Tabla1[[#This Row],[MontoExento]]</f>
        <v>30000</v>
      </c>
      <c r="O229" t="s">
        <v>41</v>
      </c>
      <c r="P229" t="s">
        <v>42</v>
      </c>
      <c r="Q229" t="s">
        <v>42</v>
      </c>
      <c r="R229" t="s">
        <v>371</v>
      </c>
      <c r="S229" t="str">
        <f>VLOOKUP(Tabla1[[#This Row],[RutCP]],Tabla13[[#All],[rut]:[estado_licencia]],3,0)</f>
        <v>Correa Y Correa</v>
      </c>
      <c r="T229" t="str">
        <f>VLOOKUP(Tabla1[[#This Row],[RutCP]],Tabla13[[#All],[rut]:[estado_licencia]],2,0)</f>
        <v>Sociedad Comercial Correa Y Correa Limitada</v>
      </c>
      <c r="X229" t="s">
        <v>374</v>
      </c>
      <c r="Y229" t="str">
        <f>VLOOKUP(Tabla1[[#This Row],[RutCS]],Tabla13[[#All],[rut]:[estado_licencia]],3,0)</f>
        <v>Elvis Cisternas Chavez</v>
      </c>
      <c r="Z229" t="str">
        <f>VLOOKUP(Tabla1[[#This Row],[RutCS]],Tabla13[[#All],[rut]:[estado_licencia]],2,0)</f>
        <v>Elvis Cisternas Chavez</v>
      </c>
      <c r="AD229" s="4">
        <v>43845</v>
      </c>
      <c r="AE229" s="14" t="s">
        <v>45</v>
      </c>
      <c r="AF229" s="4">
        <v>43845</v>
      </c>
      <c r="AG229" s="14" t="s">
        <v>47</v>
      </c>
      <c r="AH229" t="s">
        <v>48</v>
      </c>
      <c r="AI229" t="s">
        <v>49</v>
      </c>
    </row>
    <row r="230" spans="1:35" x14ac:dyDescent="0.25">
      <c r="A230" s="12"/>
      <c r="B230" s="36" t="s">
        <v>15907</v>
      </c>
      <c r="C230" t="s">
        <v>184</v>
      </c>
      <c r="D230" t="s">
        <v>185</v>
      </c>
      <c r="E230" t="s">
        <v>186</v>
      </c>
      <c r="F230" t="s">
        <v>197</v>
      </c>
      <c r="G230" s="13" t="s">
        <v>38</v>
      </c>
      <c r="H230" t="s">
        <v>39</v>
      </c>
      <c r="I230" t="s">
        <v>40</v>
      </c>
      <c r="J230" s="13">
        <v>30000</v>
      </c>
      <c r="K230" s="13">
        <v>0</v>
      </c>
      <c r="L230" s="13">
        <f>+Tabla1[[#This Row],[MontoNeto]]*Tabla1[[#This Row],[PorcentajeImpuesto]]</f>
        <v>0</v>
      </c>
      <c r="M230" s="13">
        <v>0</v>
      </c>
      <c r="N230" s="13">
        <f>+Tabla1[[#This Row],[MontoNeto]]+Tabla1[[#This Row],[ValorImpuesto]]+Tabla1[[#This Row],[MontoExento]]</f>
        <v>30000</v>
      </c>
      <c r="O230" t="s">
        <v>41</v>
      </c>
      <c r="P230" t="s">
        <v>42</v>
      </c>
      <c r="Q230" t="s">
        <v>42</v>
      </c>
      <c r="R230" t="s">
        <v>371</v>
      </c>
      <c r="S230" t="str">
        <f>VLOOKUP(Tabla1[[#This Row],[RutCP]],Tabla13[[#All],[rut]:[estado_licencia]],3,0)</f>
        <v>Correa Y Correa</v>
      </c>
      <c r="T230" t="str">
        <f>VLOOKUP(Tabla1[[#This Row],[RutCP]],Tabla13[[#All],[rut]:[estado_licencia]],2,0)</f>
        <v>Sociedad Comercial Correa Y Correa Limitada</v>
      </c>
      <c r="X230" t="s">
        <v>375</v>
      </c>
      <c r="Y230" t="str">
        <f>VLOOKUP(Tabla1[[#This Row],[RutCS]],Tabla13[[#All],[rut]:[estado_licencia]],3,0)</f>
        <v>Pascual Leiva Rojo</v>
      </c>
      <c r="Z230" t="str">
        <f>VLOOKUP(Tabla1[[#This Row],[RutCS]],Tabla13[[#All],[rut]:[estado_licencia]],2,0)</f>
        <v>Pascual Leiva Rojo</v>
      </c>
      <c r="AD230" s="4">
        <v>43845</v>
      </c>
      <c r="AE230" s="14" t="s">
        <v>45</v>
      </c>
      <c r="AF230" s="4">
        <v>43845</v>
      </c>
      <c r="AG230" s="14" t="s">
        <v>47</v>
      </c>
      <c r="AH230" t="s">
        <v>48</v>
      </c>
      <c r="AI230" t="s">
        <v>49</v>
      </c>
    </row>
    <row r="231" spans="1:35" x14ac:dyDescent="0.25">
      <c r="A231" s="12"/>
      <c r="B231" s="36" t="s">
        <v>15907</v>
      </c>
      <c r="C231" t="s">
        <v>184</v>
      </c>
      <c r="D231" t="s">
        <v>185</v>
      </c>
      <c r="E231" t="s">
        <v>186</v>
      </c>
      <c r="F231" t="s">
        <v>197</v>
      </c>
      <c r="G231" s="13" t="s">
        <v>38</v>
      </c>
      <c r="H231" t="s">
        <v>39</v>
      </c>
      <c r="I231" t="s">
        <v>40</v>
      </c>
      <c r="J231" s="13">
        <v>30000</v>
      </c>
      <c r="K231" s="13">
        <v>0</v>
      </c>
      <c r="L231" s="13">
        <f>+Tabla1[[#This Row],[MontoNeto]]*Tabla1[[#This Row],[PorcentajeImpuesto]]</f>
        <v>0</v>
      </c>
      <c r="M231" s="13">
        <v>0</v>
      </c>
      <c r="N231" s="13">
        <f>+Tabla1[[#This Row],[MontoNeto]]+Tabla1[[#This Row],[ValorImpuesto]]+Tabla1[[#This Row],[MontoExento]]</f>
        <v>30000</v>
      </c>
      <c r="O231" t="s">
        <v>41</v>
      </c>
      <c r="P231" t="s">
        <v>42</v>
      </c>
      <c r="Q231" t="s">
        <v>42</v>
      </c>
      <c r="R231" t="s">
        <v>371</v>
      </c>
      <c r="S231" t="str">
        <f>VLOOKUP(Tabla1[[#This Row],[RutCP]],Tabla13[[#All],[rut]:[estado_licencia]],3,0)</f>
        <v>Correa Y Correa</v>
      </c>
      <c r="T231" t="str">
        <f>VLOOKUP(Tabla1[[#This Row],[RutCP]],Tabla13[[#All],[rut]:[estado_licencia]],2,0)</f>
        <v>Sociedad Comercial Correa Y Correa Limitada</v>
      </c>
      <c r="X231" t="s">
        <v>376</v>
      </c>
      <c r="Y231" t="str">
        <f>VLOOKUP(Tabla1[[#This Row],[RutCS]],Tabla13[[#All],[rut]:[estado_licencia]],3,0)</f>
        <v>Juan Olivares Molina</v>
      </c>
      <c r="Z231" t="str">
        <f>VLOOKUP(Tabla1[[#This Row],[RutCS]],Tabla13[[#All],[rut]:[estado_licencia]],2,0)</f>
        <v>Juan Olivares Molina</v>
      </c>
      <c r="AD231" s="4">
        <v>43845</v>
      </c>
      <c r="AE231" s="14" t="s">
        <v>45</v>
      </c>
      <c r="AF231" s="4">
        <v>43845</v>
      </c>
      <c r="AG231" s="14" t="s">
        <v>47</v>
      </c>
      <c r="AH231" t="s">
        <v>48</v>
      </c>
      <c r="AI231" t="s">
        <v>49</v>
      </c>
    </row>
    <row r="232" spans="1:35" x14ac:dyDescent="0.25">
      <c r="A232" s="12"/>
      <c r="B232" s="36" t="s">
        <v>15907</v>
      </c>
      <c r="C232" t="s">
        <v>184</v>
      </c>
      <c r="D232" t="s">
        <v>185</v>
      </c>
      <c r="E232" t="s">
        <v>186</v>
      </c>
      <c r="F232" t="s">
        <v>197</v>
      </c>
      <c r="G232" s="13" t="s">
        <v>38</v>
      </c>
      <c r="H232" t="s">
        <v>39</v>
      </c>
      <c r="I232" t="s">
        <v>40</v>
      </c>
      <c r="J232" s="13">
        <v>30000</v>
      </c>
      <c r="K232" s="13">
        <v>0</v>
      </c>
      <c r="L232" s="13">
        <f>+Tabla1[[#This Row],[MontoNeto]]*Tabla1[[#This Row],[PorcentajeImpuesto]]</f>
        <v>0</v>
      </c>
      <c r="M232" s="13">
        <v>0</v>
      </c>
      <c r="N232" s="13">
        <f>+Tabla1[[#This Row],[MontoNeto]]+Tabla1[[#This Row],[ValorImpuesto]]+Tabla1[[#This Row],[MontoExento]]</f>
        <v>30000</v>
      </c>
      <c r="O232" t="s">
        <v>41</v>
      </c>
      <c r="P232" t="s">
        <v>42</v>
      </c>
      <c r="Q232" t="s">
        <v>42</v>
      </c>
      <c r="R232" t="s">
        <v>371</v>
      </c>
      <c r="S232" t="str">
        <f>VLOOKUP(Tabla1[[#This Row],[RutCP]],Tabla13[[#All],[rut]:[estado_licencia]],3,0)</f>
        <v>Correa Y Correa</v>
      </c>
      <c r="T232" t="str">
        <f>VLOOKUP(Tabla1[[#This Row],[RutCP]],Tabla13[[#All],[rut]:[estado_licencia]],2,0)</f>
        <v>Sociedad Comercial Correa Y Correa Limitada</v>
      </c>
      <c r="X232" t="s">
        <v>377</v>
      </c>
      <c r="Y232" t="str">
        <f>VLOOKUP(Tabla1[[#This Row],[RutCS]],Tabla13[[#All],[rut]:[estado_licencia]],3,0)</f>
        <v>Gervasio Mancilla Mancilla</v>
      </c>
      <c r="Z232" t="str">
        <f>VLOOKUP(Tabla1[[#This Row],[RutCS]],Tabla13[[#All],[rut]:[estado_licencia]],2,0)</f>
        <v>Gervasio Mancilla Mancilla</v>
      </c>
      <c r="AD232" s="4">
        <v>43845</v>
      </c>
      <c r="AE232" s="14" t="s">
        <v>45</v>
      </c>
      <c r="AF232" s="4">
        <v>43845</v>
      </c>
      <c r="AG232" s="14" t="s">
        <v>47</v>
      </c>
      <c r="AH232" t="s">
        <v>48</v>
      </c>
      <c r="AI232" t="s">
        <v>49</v>
      </c>
    </row>
    <row r="233" spans="1:35" x14ac:dyDescent="0.25">
      <c r="A233" s="12"/>
      <c r="B233" s="36" t="s">
        <v>15907</v>
      </c>
      <c r="C233" t="s">
        <v>184</v>
      </c>
      <c r="D233" t="s">
        <v>185</v>
      </c>
      <c r="E233" t="s">
        <v>186</v>
      </c>
      <c r="F233" t="s">
        <v>197</v>
      </c>
      <c r="G233" s="13" t="s">
        <v>38</v>
      </c>
      <c r="H233" t="s">
        <v>39</v>
      </c>
      <c r="I233" t="s">
        <v>40</v>
      </c>
      <c r="J233" s="13">
        <v>30000</v>
      </c>
      <c r="K233" s="13">
        <v>0</v>
      </c>
      <c r="L233" s="13">
        <f>+Tabla1[[#This Row],[MontoNeto]]*Tabla1[[#This Row],[PorcentajeImpuesto]]</f>
        <v>0</v>
      </c>
      <c r="M233" s="13">
        <v>0</v>
      </c>
      <c r="N233" s="13">
        <f>+Tabla1[[#This Row],[MontoNeto]]+Tabla1[[#This Row],[ValorImpuesto]]+Tabla1[[#This Row],[MontoExento]]</f>
        <v>30000</v>
      </c>
      <c r="O233" t="s">
        <v>41</v>
      </c>
      <c r="P233" t="s">
        <v>42</v>
      </c>
      <c r="Q233" t="s">
        <v>42</v>
      </c>
      <c r="R233" t="s">
        <v>371</v>
      </c>
      <c r="S233" t="str">
        <f>VLOOKUP(Tabla1[[#This Row],[RutCP]],Tabla13[[#All],[rut]:[estado_licencia]],3,0)</f>
        <v>Correa Y Correa</v>
      </c>
      <c r="T233" t="str">
        <f>VLOOKUP(Tabla1[[#This Row],[RutCP]],Tabla13[[#All],[rut]:[estado_licencia]],2,0)</f>
        <v>Sociedad Comercial Correa Y Correa Limitada</v>
      </c>
      <c r="X233" t="s">
        <v>378</v>
      </c>
      <c r="Y233" t="str">
        <f>VLOOKUP(Tabla1[[#This Row],[RutCS]],Tabla13[[#All],[rut]:[estado_licencia]],3,0)</f>
        <v>Cesar Maturana Palacio</v>
      </c>
      <c r="Z233" t="str">
        <f>VLOOKUP(Tabla1[[#This Row],[RutCS]],Tabla13[[#All],[rut]:[estado_licencia]],2,0)</f>
        <v>Cesar Maturana Palacio</v>
      </c>
      <c r="AD233" s="4">
        <v>43845</v>
      </c>
      <c r="AE233" s="14" t="s">
        <v>45</v>
      </c>
      <c r="AF233" s="4">
        <v>43845</v>
      </c>
      <c r="AG233" s="14" t="s">
        <v>47</v>
      </c>
      <c r="AH233" t="s">
        <v>48</v>
      </c>
      <c r="AI233" t="s">
        <v>49</v>
      </c>
    </row>
    <row r="234" spans="1:35" x14ac:dyDescent="0.25">
      <c r="A234" s="12"/>
      <c r="B234" s="36" t="s">
        <v>15907</v>
      </c>
      <c r="C234" t="s">
        <v>184</v>
      </c>
      <c r="D234" t="s">
        <v>185</v>
      </c>
      <c r="E234" t="s">
        <v>186</v>
      </c>
      <c r="F234" t="s">
        <v>197</v>
      </c>
      <c r="G234" s="13" t="s">
        <v>38</v>
      </c>
      <c r="H234" t="s">
        <v>39</v>
      </c>
      <c r="I234" t="s">
        <v>40</v>
      </c>
      <c r="J234" s="13">
        <v>30000</v>
      </c>
      <c r="K234" s="13">
        <v>0</v>
      </c>
      <c r="L234" s="13">
        <f>+Tabla1[[#This Row],[MontoNeto]]*Tabla1[[#This Row],[PorcentajeImpuesto]]</f>
        <v>0</v>
      </c>
      <c r="M234" s="13">
        <v>0</v>
      </c>
      <c r="N234" s="13">
        <f>+Tabla1[[#This Row],[MontoNeto]]+Tabla1[[#This Row],[ValorImpuesto]]+Tabla1[[#This Row],[MontoExento]]</f>
        <v>30000</v>
      </c>
      <c r="O234" t="s">
        <v>41</v>
      </c>
      <c r="P234" t="s">
        <v>42</v>
      </c>
      <c r="Q234" t="s">
        <v>42</v>
      </c>
      <c r="R234" t="s">
        <v>371</v>
      </c>
      <c r="S234" t="str">
        <f>VLOOKUP(Tabla1[[#This Row],[RutCP]],Tabla13[[#All],[rut]:[estado_licencia]],3,0)</f>
        <v>Correa Y Correa</v>
      </c>
      <c r="T234" t="str">
        <f>VLOOKUP(Tabla1[[#This Row],[RutCP]],Tabla13[[#All],[rut]:[estado_licencia]],2,0)</f>
        <v>Sociedad Comercial Correa Y Correa Limitada</v>
      </c>
      <c r="X234" t="s">
        <v>379</v>
      </c>
      <c r="Y234" t="str">
        <f>VLOOKUP(Tabla1[[#This Row],[RutCS]],Tabla13[[#All],[rut]:[estado_licencia]],3,0)</f>
        <v xml:space="preserve">Juan Bugueño Araya </v>
      </c>
      <c r="Z234" t="str">
        <f>VLOOKUP(Tabla1[[#This Row],[RutCS]],Tabla13[[#All],[rut]:[estado_licencia]],2,0)</f>
        <v xml:space="preserve">Juan Bugueño Araya </v>
      </c>
      <c r="AD234" s="4">
        <v>43845</v>
      </c>
      <c r="AE234" s="14" t="s">
        <v>45</v>
      </c>
      <c r="AF234" s="4">
        <v>43845</v>
      </c>
      <c r="AG234" s="14" t="s">
        <v>47</v>
      </c>
      <c r="AH234" t="s">
        <v>48</v>
      </c>
      <c r="AI234" t="s">
        <v>49</v>
      </c>
    </row>
    <row r="235" spans="1:35" x14ac:dyDescent="0.25">
      <c r="A235" s="12"/>
      <c r="B235" s="36" t="s">
        <v>15907</v>
      </c>
      <c r="C235" t="s">
        <v>35</v>
      </c>
      <c r="D235" t="s">
        <v>35</v>
      </c>
      <c r="E235" t="s">
        <v>36</v>
      </c>
      <c r="F235" t="s">
        <v>37</v>
      </c>
      <c r="G235" s="13" t="s">
        <v>38</v>
      </c>
      <c r="H235" t="s">
        <v>39</v>
      </c>
      <c r="I235" t="s">
        <v>417</v>
      </c>
      <c r="J235" s="13">
        <v>25000</v>
      </c>
      <c r="K235" s="13">
        <v>0</v>
      </c>
      <c r="L235" s="13">
        <f>+Tabla1[[#This Row],[MontoNeto]]*Tabla1[[#This Row],[PorcentajeImpuesto]]</f>
        <v>0</v>
      </c>
      <c r="M235" s="13">
        <v>0</v>
      </c>
      <c r="N235" s="13">
        <f>+Tabla1[[#This Row],[MontoNeto]]+Tabla1[[#This Row],[ValorImpuesto]]+Tabla1[[#This Row],[MontoExento]]</f>
        <v>25000</v>
      </c>
      <c r="O235" t="s">
        <v>41</v>
      </c>
      <c r="P235" t="s">
        <v>42</v>
      </c>
      <c r="Q235" t="s">
        <v>42</v>
      </c>
      <c r="R235" t="s">
        <v>181</v>
      </c>
      <c r="S235" t="str">
        <f>VLOOKUP(Tabla1[[#This Row],[RutCP]],Tabla13[[#All],[rut]:[estado_licencia]],3,0)</f>
        <v xml:space="preserve">Ameco </v>
      </c>
      <c r="T235" t="str">
        <f>VLOOKUP(Tabla1[[#This Row],[RutCP]],Tabla13[[#All],[rut]:[estado_licencia]],2,0)</f>
        <v>Ameco Chile S.A</v>
      </c>
      <c r="X235" t="s">
        <v>569</v>
      </c>
      <c r="Y235" t="str">
        <f>VLOOKUP(Tabla1[[#This Row],[RutCS]],Tabla13[[#All],[rut]:[estado_licencia]],3,0)</f>
        <v>Christian Fernando Olivares Dubo</v>
      </c>
      <c r="Z235" t="str">
        <f>VLOOKUP(Tabla1[[#This Row],[RutCS]],Tabla13[[#All],[rut]:[estado_licencia]],2,0)</f>
        <v>Christian Fernando Olivares Dubo</v>
      </c>
      <c r="AD235" s="4">
        <v>43845</v>
      </c>
      <c r="AE235" s="14" t="s">
        <v>45</v>
      </c>
      <c r="AF235" s="4">
        <v>43845</v>
      </c>
      <c r="AG235" s="14" t="s">
        <v>47</v>
      </c>
      <c r="AH235" t="s">
        <v>48</v>
      </c>
      <c r="AI235" t="s">
        <v>49</v>
      </c>
    </row>
    <row r="236" spans="1:35" x14ac:dyDescent="0.25">
      <c r="A236" s="12"/>
      <c r="B236" s="36" t="s">
        <v>15907</v>
      </c>
      <c r="C236" t="s">
        <v>35</v>
      </c>
      <c r="D236" t="s">
        <v>35</v>
      </c>
      <c r="E236" t="s">
        <v>36</v>
      </c>
      <c r="F236" t="s">
        <v>37</v>
      </c>
      <c r="G236" s="13" t="s">
        <v>38</v>
      </c>
      <c r="H236" t="s">
        <v>39</v>
      </c>
      <c r="I236" t="s">
        <v>417</v>
      </c>
      <c r="J236" s="13">
        <v>25000</v>
      </c>
      <c r="K236" s="13">
        <v>0</v>
      </c>
      <c r="L236" s="13">
        <f>+Tabla1[[#This Row],[MontoNeto]]*Tabla1[[#This Row],[PorcentajeImpuesto]]</f>
        <v>0</v>
      </c>
      <c r="M236" s="13">
        <v>0</v>
      </c>
      <c r="N236" s="13">
        <f>+Tabla1[[#This Row],[MontoNeto]]+Tabla1[[#This Row],[ValorImpuesto]]+Tabla1[[#This Row],[MontoExento]]</f>
        <v>25000</v>
      </c>
      <c r="O236" t="s">
        <v>41</v>
      </c>
      <c r="P236" t="s">
        <v>42</v>
      </c>
      <c r="Q236" t="s">
        <v>42</v>
      </c>
      <c r="R236" t="s">
        <v>495</v>
      </c>
      <c r="S236" t="str">
        <f>VLOOKUP(Tabla1[[#This Row],[RutCP]],Tabla13[[#All],[rut]:[estado_licencia]],3,0)</f>
        <v>Relsa</v>
      </c>
      <c r="T236" t="str">
        <f>VLOOKUP(Tabla1[[#This Row],[RutCP]],Tabla13[[#All],[rut]:[estado_licencia]],2,0)</f>
        <v>Rentaequipos Leasing S.A</v>
      </c>
      <c r="X236" t="s">
        <v>570</v>
      </c>
      <c r="Y236" t="str">
        <f>VLOOKUP(Tabla1[[#This Row],[RutCS]],Tabla13[[#All],[rut]:[estado_licencia]],3,0)</f>
        <v>Andres Antonio Perez Ramirez</v>
      </c>
      <c r="Z236" t="str">
        <f>VLOOKUP(Tabla1[[#This Row],[RutCS]],Tabla13[[#All],[rut]:[estado_licencia]],2,0)</f>
        <v>Andres Antonio Perez Ramirez</v>
      </c>
      <c r="AD236" s="4">
        <v>43845</v>
      </c>
      <c r="AE236" s="14" t="s">
        <v>45</v>
      </c>
      <c r="AF236" s="4">
        <v>43845</v>
      </c>
      <c r="AG236" s="14" t="s">
        <v>47</v>
      </c>
      <c r="AH236" t="s">
        <v>48</v>
      </c>
      <c r="AI236" t="s">
        <v>49</v>
      </c>
    </row>
    <row r="237" spans="1:35" x14ac:dyDescent="0.25">
      <c r="A237" s="12"/>
      <c r="B237" s="36" t="s">
        <v>15907</v>
      </c>
      <c r="C237" t="s">
        <v>35</v>
      </c>
      <c r="D237" t="s">
        <v>35</v>
      </c>
      <c r="E237" t="s">
        <v>36</v>
      </c>
      <c r="F237" t="s">
        <v>37</v>
      </c>
      <c r="G237" s="13" t="s">
        <v>38</v>
      </c>
      <c r="H237" t="s">
        <v>39</v>
      </c>
      <c r="I237" t="s">
        <v>417</v>
      </c>
      <c r="J237" s="13">
        <v>25000</v>
      </c>
      <c r="K237" s="13">
        <v>0</v>
      </c>
      <c r="L237" s="13">
        <f>+Tabla1[[#This Row],[MontoNeto]]*Tabla1[[#This Row],[PorcentajeImpuesto]]</f>
        <v>0</v>
      </c>
      <c r="M237" s="13">
        <v>0</v>
      </c>
      <c r="N237" s="13">
        <f>+Tabla1[[#This Row],[MontoNeto]]+Tabla1[[#This Row],[ValorImpuesto]]+Tabla1[[#This Row],[MontoExento]]</f>
        <v>25000</v>
      </c>
      <c r="O237" t="s">
        <v>41</v>
      </c>
      <c r="P237" t="s">
        <v>42</v>
      </c>
      <c r="Q237" t="s">
        <v>42</v>
      </c>
      <c r="R237" t="s">
        <v>549</v>
      </c>
      <c r="S237" t="str">
        <f>VLOOKUP(Tabla1[[#This Row],[RutCP]],Tabla13[[#All],[rut]:[estado_licencia]],3,0)</f>
        <v>San Pedro Ingenieria S A</v>
      </c>
      <c r="T237" t="str">
        <f>VLOOKUP(Tabla1[[#This Row],[RutCP]],Tabla13[[#All],[rut]:[estado_licencia]],2,0)</f>
        <v>San Pedro Ingenieria S A</v>
      </c>
      <c r="X237" t="s">
        <v>571</v>
      </c>
      <c r="Y237" t="str">
        <f>VLOOKUP(Tabla1[[#This Row],[RutCS]],Tabla13[[#All],[rut]:[estado_licencia]],3,0)</f>
        <v>Giovanni Exequiel Cuevas Salazar</v>
      </c>
      <c r="Z237" t="str">
        <f>VLOOKUP(Tabla1[[#This Row],[RutCS]],Tabla13[[#All],[rut]:[estado_licencia]],2,0)</f>
        <v>Giovanni Exequiel Cuevas Salazar</v>
      </c>
      <c r="AD237" s="4">
        <v>43845</v>
      </c>
      <c r="AE237" s="14" t="s">
        <v>45</v>
      </c>
      <c r="AF237" s="4">
        <v>43845</v>
      </c>
      <c r="AG237" s="14" t="s">
        <v>47</v>
      </c>
      <c r="AH237" t="s">
        <v>48</v>
      </c>
      <c r="AI237" t="s">
        <v>49</v>
      </c>
    </row>
    <row r="238" spans="1:35" x14ac:dyDescent="0.25">
      <c r="A238" s="12"/>
      <c r="B238" s="36" t="s">
        <v>15907</v>
      </c>
      <c r="C238" t="s">
        <v>35</v>
      </c>
      <c r="D238" t="s">
        <v>35</v>
      </c>
      <c r="E238" t="s">
        <v>36</v>
      </c>
      <c r="F238" t="s">
        <v>37</v>
      </c>
      <c r="G238" s="13" t="s">
        <v>38</v>
      </c>
      <c r="H238" t="s">
        <v>39</v>
      </c>
      <c r="I238" t="s">
        <v>417</v>
      </c>
      <c r="J238" s="13">
        <v>25000</v>
      </c>
      <c r="K238" s="13">
        <v>0</v>
      </c>
      <c r="L238" s="13">
        <f>+Tabla1[[#This Row],[MontoNeto]]*Tabla1[[#This Row],[PorcentajeImpuesto]]</f>
        <v>0</v>
      </c>
      <c r="M238" s="13">
        <v>0</v>
      </c>
      <c r="N238" s="13">
        <f>+Tabla1[[#This Row],[MontoNeto]]+Tabla1[[#This Row],[ValorImpuesto]]+Tabla1[[#This Row],[MontoExento]]</f>
        <v>25000</v>
      </c>
      <c r="O238" t="s">
        <v>41</v>
      </c>
      <c r="P238" t="s">
        <v>42</v>
      </c>
      <c r="Q238" t="s">
        <v>42</v>
      </c>
      <c r="R238" t="s">
        <v>181</v>
      </c>
      <c r="S238" t="str">
        <f>VLOOKUP(Tabla1[[#This Row],[RutCP]],Tabla13[[#All],[rut]:[estado_licencia]],3,0)</f>
        <v xml:space="preserve">Ameco </v>
      </c>
      <c r="T238" t="str">
        <f>VLOOKUP(Tabla1[[#This Row],[RutCP]],Tabla13[[#All],[rut]:[estado_licencia]],2,0)</f>
        <v>Ameco Chile S.A</v>
      </c>
      <c r="X238" t="s">
        <v>572</v>
      </c>
      <c r="Y238" t="str">
        <f>VLOOKUP(Tabla1[[#This Row],[RutCS]],Tabla13[[#All],[rut]:[estado_licencia]],3,0)</f>
        <v>Michael Johanattan Tapia Lopez</v>
      </c>
      <c r="Z238" t="str">
        <f>VLOOKUP(Tabla1[[#This Row],[RutCS]],Tabla13[[#All],[rut]:[estado_licencia]],2,0)</f>
        <v>Michael Johanattan Tapia Lopez</v>
      </c>
      <c r="AD238" s="4">
        <v>43845</v>
      </c>
      <c r="AE238" s="14" t="s">
        <v>45</v>
      </c>
      <c r="AF238" s="4">
        <v>43845</v>
      </c>
      <c r="AG238" s="14" t="s">
        <v>47</v>
      </c>
      <c r="AH238" t="s">
        <v>48</v>
      </c>
      <c r="AI238" t="s">
        <v>49</v>
      </c>
    </row>
    <row r="239" spans="1:35" x14ac:dyDescent="0.25">
      <c r="A239" s="12"/>
      <c r="B239" s="36" t="s">
        <v>15907</v>
      </c>
      <c r="C239" t="s">
        <v>35</v>
      </c>
      <c r="D239" t="s">
        <v>35</v>
      </c>
      <c r="E239" t="s">
        <v>36</v>
      </c>
      <c r="F239" t="s">
        <v>37</v>
      </c>
      <c r="G239" s="13" t="s">
        <v>38</v>
      </c>
      <c r="H239" t="s">
        <v>39</v>
      </c>
      <c r="I239" t="s">
        <v>417</v>
      </c>
      <c r="J239" s="13">
        <v>25000</v>
      </c>
      <c r="K239" s="13">
        <v>0</v>
      </c>
      <c r="L239" s="13">
        <f>+Tabla1[[#This Row],[MontoNeto]]*Tabla1[[#This Row],[PorcentajeImpuesto]]</f>
        <v>0</v>
      </c>
      <c r="M239" s="13">
        <v>0</v>
      </c>
      <c r="N239" s="13">
        <f>+Tabla1[[#This Row],[MontoNeto]]+Tabla1[[#This Row],[ValorImpuesto]]+Tabla1[[#This Row],[MontoExento]]</f>
        <v>25000</v>
      </c>
      <c r="O239" t="s">
        <v>41</v>
      </c>
      <c r="P239" t="s">
        <v>42</v>
      </c>
      <c r="Q239" t="s">
        <v>42</v>
      </c>
      <c r="R239" t="s">
        <v>181</v>
      </c>
      <c r="S239" t="str">
        <f>VLOOKUP(Tabla1[[#This Row],[RutCP]],Tabla13[[#All],[rut]:[estado_licencia]],3,0)</f>
        <v xml:space="preserve">Ameco </v>
      </c>
      <c r="T239" t="str">
        <f>VLOOKUP(Tabla1[[#This Row],[RutCP]],Tabla13[[#All],[rut]:[estado_licencia]],2,0)</f>
        <v>Ameco Chile S.A</v>
      </c>
      <c r="X239" t="s">
        <v>573</v>
      </c>
      <c r="Y239" t="str">
        <f>VLOOKUP(Tabla1[[#This Row],[RutCS]],Tabla13[[#All],[rut]:[estado_licencia]],3,0)</f>
        <v>Jorge Robinson Castillo Valenzuela</v>
      </c>
      <c r="Z239" t="str">
        <f>VLOOKUP(Tabla1[[#This Row],[RutCS]],Tabla13[[#All],[rut]:[estado_licencia]],2,0)</f>
        <v>Jorge Robinson Castillo Valenzuela</v>
      </c>
      <c r="AD239" s="4">
        <v>43845</v>
      </c>
      <c r="AE239" s="14" t="s">
        <v>45</v>
      </c>
      <c r="AF239" s="4">
        <v>43845</v>
      </c>
      <c r="AG239" s="14" t="s">
        <v>47</v>
      </c>
      <c r="AH239" t="s">
        <v>48</v>
      </c>
      <c r="AI239" t="s">
        <v>49</v>
      </c>
    </row>
    <row r="240" spans="1:35" x14ac:dyDescent="0.25">
      <c r="A240" s="12"/>
      <c r="B240" s="36" t="s">
        <v>15907</v>
      </c>
      <c r="C240" t="s">
        <v>35</v>
      </c>
      <c r="D240" t="s">
        <v>35</v>
      </c>
      <c r="E240" t="s">
        <v>36</v>
      </c>
      <c r="F240" t="s">
        <v>37</v>
      </c>
      <c r="G240" s="13" t="s">
        <v>38</v>
      </c>
      <c r="H240" t="s">
        <v>39</v>
      </c>
      <c r="I240" t="s">
        <v>417</v>
      </c>
      <c r="J240" s="13">
        <v>25000</v>
      </c>
      <c r="K240" s="13">
        <v>0</v>
      </c>
      <c r="L240" s="13">
        <f>+Tabla1[[#This Row],[MontoNeto]]*Tabla1[[#This Row],[PorcentajeImpuesto]]</f>
        <v>0</v>
      </c>
      <c r="M240" s="13">
        <v>0</v>
      </c>
      <c r="N240" s="13">
        <f>+Tabla1[[#This Row],[MontoNeto]]+Tabla1[[#This Row],[ValorImpuesto]]+Tabla1[[#This Row],[MontoExento]]</f>
        <v>25000</v>
      </c>
      <c r="O240" t="s">
        <v>41</v>
      </c>
      <c r="P240" t="s">
        <v>42</v>
      </c>
      <c r="Q240" t="s">
        <v>42</v>
      </c>
      <c r="R240" t="s">
        <v>181</v>
      </c>
      <c r="S240" t="str">
        <f>VLOOKUP(Tabla1[[#This Row],[RutCP]],Tabla13[[#All],[rut]:[estado_licencia]],3,0)</f>
        <v xml:space="preserve">Ameco </v>
      </c>
      <c r="T240" t="str">
        <f>VLOOKUP(Tabla1[[#This Row],[RutCP]],Tabla13[[#All],[rut]:[estado_licencia]],2,0)</f>
        <v>Ameco Chile S.A</v>
      </c>
      <c r="X240" t="s">
        <v>574</v>
      </c>
      <c r="Y240" t="str">
        <f>VLOOKUP(Tabla1[[#This Row],[RutCS]],Tabla13[[#All],[rut]:[estado_licencia]],3,0)</f>
        <v>Gustavo Jaime Plaza Villarroel</v>
      </c>
      <c r="Z240" t="str">
        <f>VLOOKUP(Tabla1[[#This Row],[RutCS]],Tabla13[[#All],[rut]:[estado_licencia]],2,0)</f>
        <v>Gustavo Jaime Plaza Villarroel</v>
      </c>
      <c r="AD240" s="4">
        <v>43845</v>
      </c>
      <c r="AE240" s="14" t="s">
        <v>45</v>
      </c>
      <c r="AF240" s="4">
        <v>43845</v>
      </c>
      <c r="AG240" s="14" t="s">
        <v>47</v>
      </c>
      <c r="AH240" t="s">
        <v>48</v>
      </c>
      <c r="AI240" t="s">
        <v>49</v>
      </c>
    </row>
    <row r="241" spans="1:35" x14ac:dyDescent="0.25">
      <c r="A241" s="12"/>
      <c r="B241" s="36" t="s">
        <v>15907</v>
      </c>
      <c r="C241" t="s">
        <v>35</v>
      </c>
      <c r="D241" t="s">
        <v>35</v>
      </c>
      <c r="E241" t="s">
        <v>36</v>
      </c>
      <c r="F241" t="s">
        <v>37</v>
      </c>
      <c r="G241" s="13" t="s">
        <v>38</v>
      </c>
      <c r="H241" t="s">
        <v>39</v>
      </c>
      <c r="I241" t="s">
        <v>417</v>
      </c>
      <c r="J241" s="13">
        <v>25000</v>
      </c>
      <c r="K241" s="13">
        <v>0</v>
      </c>
      <c r="L241" s="13">
        <f>+Tabla1[[#This Row],[MontoNeto]]*Tabla1[[#This Row],[PorcentajeImpuesto]]</f>
        <v>0</v>
      </c>
      <c r="M241" s="13">
        <v>0</v>
      </c>
      <c r="N241" s="13">
        <f>+Tabla1[[#This Row],[MontoNeto]]+Tabla1[[#This Row],[ValorImpuesto]]+Tabla1[[#This Row],[MontoExento]]</f>
        <v>25000</v>
      </c>
      <c r="O241" t="s">
        <v>41</v>
      </c>
      <c r="P241" t="s">
        <v>42</v>
      </c>
      <c r="Q241" t="s">
        <v>42</v>
      </c>
      <c r="R241" t="s">
        <v>181</v>
      </c>
      <c r="S241" t="str">
        <f>VLOOKUP(Tabla1[[#This Row],[RutCP]],Tabla13[[#All],[rut]:[estado_licencia]],3,0)</f>
        <v xml:space="preserve">Ameco </v>
      </c>
      <c r="T241" t="str">
        <f>VLOOKUP(Tabla1[[#This Row],[RutCP]],Tabla13[[#All],[rut]:[estado_licencia]],2,0)</f>
        <v>Ameco Chile S.A</v>
      </c>
      <c r="X241" t="s">
        <v>575</v>
      </c>
      <c r="Y241" t="str">
        <f>VLOOKUP(Tabla1[[#This Row],[RutCS]],Tabla13[[#All],[rut]:[estado_licencia]],3,0)</f>
        <v>Patricio Rodrigo Puelles Pizarro</v>
      </c>
      <c r="Z241" t="str">
        <f>VLOOKUP(Tabla1[[#This Row],[RutCS]],Tabla13[[#All],[rut]:[estado_licencia]],2,0)</f>
        <v>Patricio Rodrigo Puelles Pizarro</v>
      </c>
      <c r="AD241" s="4">
        <v>43845</v>
      </c>
      <c r="AE241" s="14" t="s">
        <v>45</v>
      </c>
      <c r="AF241" s="4">
        <v>43845</v>
      </c>
      <c r="AG241" s="14" t="s">
        <v>47</v>
      </c>
      <c r="AH241" t="s">
        <v>48</v>
      </c>
      <c r="AI241" t="s">
        <v>49</v>
      </c>
    </row>
    <row r="242" spans="1:35" x14ac:dyDescent="0.25">
      <c r="A242" s="12"/>
      <c r="B242" s="36" t="s">
        <v>15907</v>
      </c>
      <c r="C242" t="s">
        <v>35</v>
      </c>
      <c r="D242" t="s">
        <v>35</v>
      </c>
      <c r="E242" t="s">
        <v>36</v>
      </c>
      <c r="F242" t="s">
        <v>37</v>
      </c>
      <c r="G242" s="13" t="s">
        <v>38</v>
      </c>
      <c r="H242" t="s">
        <v>39</v>
      </c>
      <c r="I242" t="s">
        <v>417</v>
      </c>
      <c r="J242" s="13">
        <v>25000</v>
      </c>
      <c r="K242" s="13">
        <v>0</v>
      </c>
      <c r="L242" s="13">
        <f>+Tabla1[[#This Row],[MontoNeto]]*Tabla1[[#This Row],[PorcentajeImpuesto]]</f>
        <v>0</v>
      </c>
      <c r="M242" s="13">
        <v>0</v>
      </c>
      <c r="N242" s="13">
        <f>+Tabla1[[#This Row],[MontoNeto]]+Tabla1[[#This Row],[ValorImpuesto]]+Tabla1[[#This Row],[MontoExento]]</f>
        <v>25000</v>
      </c>
      <c r="O242" t="s">
        <v>41</v>
      </c>
      <c r="P242" t="s">
        <v>42</v>
      </c>
      <c r="Q242" t="s">
        <v>42</v>
      </c>
      <c r="R242" t="s">
        <v>181</v>
      </c>
      <c r="S242" t="str">
        <f>VLOOKUP(Tabla1[[#This Row],[RutCP]],Tabla13[[#All],[rut]:[estado_licencia]],3,0)</f>
        <v xml:space="preserve">Ameco </v>
      </c>
      <c r="T242" t="str">
        <f>VLOOKUP(Tabla1[[#This Row],[RutCP]],Tabla13[[#All],[rut]:[estado_licencia]],2,0)</f>
        <v>Ameco Chile S.A</v>
      </c>
      <c r="X242" t="s">
        <v>576</v>
      </c>
      <c r="Y242" t="str">
        <f>VLOOKUP(Tabla1[[#This Row],[RutCS]],Tabla13[[#All],[rut]:[estado_licencia]],3,0)</f>
        <v>Rolando Ignacio Arevalo Becerra</v>
      </c>
      <c r="Z242" t="str">
        <f>VLOOKUP(Tabla1[[#This Row],[RutCS]],Tabla13[[#All],[rut]:[estado_licencia]],2,0)</f>
        <v>Rolando Ignacio Arevalo Becerra</v>
      </c>
      <c r="AD242" s="4">
        <v>43845</v>
      </c>
      <c r="AE242" s="14" t="s">
        <v>45</v>
      </c>
      <c r="AF242" s="4">
        <v>43845</v>
      </c>
      <c r="AG242" s="14" t="s">
        <v>47</v>
      </c>
      <c r="AH242" t="s">
        <v>48</v>
      </c>
      <c r="AI242" t="s">
        <v>49</v>
      </c>
    </row>
    <row r="243" spans="1:35" x14ac:dyDescent="0.25">
      <c r="A243" s="12"/>
      <c r="B243" s="36" t="s">
        <v>15907</v>
      </c>
      <c r="C243" t="s">
        <v>35</v>
      </c>
      <c r="D243" t="s">
        <v>35</v>
      </c>
      <c r="E243" t="s">
        <v>36</v>
      </c>
      <c r="F243" t="s">
        <v>37</v>
      </c>
      <c r="G243" s="13" t="s">
        <v>38</v>
      </c>
      <c r="H243" t="s">
        <v>39</v>
      </c>
      <c r="I243" t="s">
        <v>417</v>
      </c>
      <c r="J243" s="13">
        <v>25000</v>
      </c>
      <c r="K243" s="13">
        <v>0</v>
      </c>
      <c r="L243" s="13">
        <f>+Tabla1[[#This Row],[MontoNeto]]*Tabla1[[#This Row],[PorcentajeImpuesto]]</f>
        <v>0</v>
      </c>
      <c r="M243" s="13">
        <v>0</v>
      </c>
      <c r="N243" s="13">
        <f>+Tabla1[[#This Row],[MontoNeto]]+Tabla1[[#This Row],[ValorImpuesto]]+Tabla1[[#This Row],[MontoExento]]</f>
        <v>25000</v>
      </c>
      <c r="O243" t="s">
        <v>41</v>
      </c>
      <c r="P243" t="s">
        <v>42</v>
      </c>
      <c r="Q243" t="s">
        <v>42</v>
      </c>
      <c r="R243" t="s">
        <v>86</v>
      </c>
      <c r="S243" t="str">
        <f>VLOOKUP(Tabla1[[#This Row],[RutCP]],Tabla13[[#All],[rut]:[estado_licencia]],3,0)</f>
        <v xml:space="preserve">Komatsu Chile </v>
      </c>
      <c r="T243" t="str">
        <f>VLOOKUP(Tabla1[[#This Row],[RutCP]],Tabla13[[#All],[rut]:[estado_licencia]],2,0)</f>
        <v>Komatsu Chile S.A</v>
      </c>
      <c r="X243" t="s">
        <v>577</v>
      </c>
      <c r="Y243" t="str">
        <f>VLOOKUP(Tabla1[[#This Row],[RutCS]],Tabla13[[#All],[rut]:[estado_licencia]],3,0)</f>
        <v>Diego Armando Miranda  Araya</v>
      </c>
      <c r="Z243" t="str">
        <f>VLOOKUP(Tabla1[[#This Row],[RutCS]],Tabla13[[#All],[rut]:[estado_licencia]],2,0)</f>
        <v>Diego Armando Miranda  Araya</v>
      </c>
      <c r="AD243" s="4">
        <v>43845</v>
      </c>
      <c r="AE243" s="14" t="s">
        <v>45</v>
      </c>
      <c r="AF243" s="4">
        <v>43845</v>
      </c>
      <c r="AG243" s="14" t="s">
        <v>47</v>
      </c>
      <c r="AH243" t="s">
        <v>48</v>
      </c>
      <c r="AI243" t="s">
        <v>49</v>
      </c>
    </row>
    <row r="244" spans="1:35" x14ac:dyDescent="0.25">
      <c r="A244" s="12"/>
      <c r="B244" s="36" t="s">
        <v>15907</v>
      </c>
      <c r="C244" t="s">
        <v>35</v>
      </c>
      <c r="D244" t="s">
        <v>35</v>
      </c>
      <c r="E244" t="s">
        <v>36</v>
      </c>
      <c r="F244" t="s">
        <v>37</v>
      </c>
      <c r="G244" s="13" t="s">
        <v>38</v>
      </c>
      <c r="H244" t="s">
        <v>39</v>
      </c>
      <c r="I244" t="s">
        <v>417</v>
      </c>
      <c r="J244" s="13">
        <v>25000</v>
      </c>
      <c r="K244" s="13">
        <v>0</v>
      </c>
      <c r="L244" s="13">
        <f>+Tabla1[[#This Row],[MontoNeto]]*Tabla1[[#This Row],[PorcentajeImpuesto]]</f>
        <v>0</v>
      </c>
      <c r="M244" s="13">
        <v>0</v>
      </c>
      <c r="N244" s="13">
        <f>+Tabla1[[#This Row],[MontoNeto]]+Tabla1[[#This Row],[ValorImpuesto]]+Tabla1[[#This Row],[MontoExento]]</f>
        <v>25000</v>
      </c>
      <c r="O244" t="s">
        <v>41</v>
      </c>
      <c r="P244" t="s">
        <v>42</v>
      </c>
      <c r="Q244" t="s">
        <v>42</v>
      </c>
      <c r="R244" t="s">
        <v>86</v>
      </c>
      <c r="S244" t="str">
        <f>VLOOKUP(Tabla1[[#This Row],[RutCP]],Tabla13[[#All],[rut]:[estado_licencia]],3,0)</f>
        <v xml:space="preserve">Komatsu Chile </v>
      </c>
      <c r="T244" t="str">
        <f>VLOOKUP(Tabla1[[#This Row],[RutCP]],Tabla13[[#All],[rut]:[estado_licencia]],2,0)</f>
        <v>Komatsu Chile S.A</v>
      </c>
      <c r="X244" t="s">
        <v>578</v>
      </c>
      <c r="Y244" t="str">
        <f>VLOOKUP(Tabla1[[#This Row],[RutCS]],Tabla13[[#All],[rut]:[estado_licencia]],3,0)</f>
        <v>Mauricio Alberto Zamora Veliz</v>
      </c>
      <c r="Z244" t="str">
        <f>VLOOKUP(Tabla1[[#This Row],[RutCS]],Tabla13[[#All],[rut]:[estado_licencia]],2,0)</f>
        <v>Mauricio Alberto Zamora Veliz</v>
      </c>
      <c r="AD244" s="4">
        <v>43845</v>
      </c>
      <c r="AE244" s="14" t="s">
        <v>45</v>
      </c>
      <c r="AF244" s="4">
        <v>43845</v>
      </c>
      <c r="AG244" s="14" t="s">
        <v>47</v>
      </c>
      <c r="AH244" t="s">
        <v>48</v>
      </c>
      <c r="AI244" t="s">
        <v>49</v>
      </c>
    </row>
    <row r="245" spans="1:35" x14ac:dyDescent="0.25">
      <c r="A245" s="12"/>
      <c r="B245" s="36" t="s">
        <v>15907</v>
      </c>
      <c r="C245" t="s">
        <v>35</v>
      </c>
      <c r="D245" t="s">
        <v>35</v>
      </c>
      <c r="E245" t="s">
        <v>36</v>
      </c>
      <c r="F245" t="s">
        <v>37</v>
      </c>
      <c r="G245" s="13" t="s">
        <v>38</v>
      </c>
      <c r="H245" t="s">
        <v>39</v>
      </c>
      <c r="I245" t="s">
        <v>417</v>
      </c>
      <c r="J245" s="13">
        <v>25000</v>
      </c>
      <c r="K245" s="13">
        <v>0</v>
      </c>
      <c r="L245" s="13">
        <f>+Tabla1[[#This Row],[MontoNeto]]*Tabla1[[#This Row],[PorcentajeImpuesto]]</f>
        <v>0</v>
      </c>
      <c r="M245" s="13">
        <v>0</v>
      </c>
      <c r="N245" s="13">
        <f>+Tabla1[[#This Row],[MontoNeto]]+Tabla1[[#This Row],[ValorImpuesto]]+Tabla1[[#This Row],[MontoExento]]</f>
        <v>25000</v>
      </c>
      <c r="O245" t="s">
        <v>41</v>
      </c>
      <c r="P245" t="s">
        <v>42</v>
      </c>
      <c r="Q245" t="s">
        <v>42</v>
      </c>
      <c r="R245" t="s">
        <v>114</v>
      </c>
      <c r="S245" t="str">
        <f>VLOOKUP(Tabla1[[#This Row],[RutCP]],Tabla13[[#All],[rut]:[estado_licencia]],3,0)</f>
        <v>Besalco Mauro</v>
      </c>
      <c r="T245" t="str">
        <f>VLOOKUP(Tabla1[[#This Row],[RutCP]],Tabla13[[#All],[rut]:[estado_licencia]],2,0)</f>
        <v>Besalco Maquinarias S.A</v>
      </c>
      <c r="X245" t="s">
        <v>579</v>
      </c>
      <c r="Y245" t="str">
        <f>VLOOKUP(Tabla1[[#This Row],[RutCS]],Tabla13[[#All],[rut]:[estado_licencia]],3,0)</f>
        <v>Pablo Alexis Gallardo Gallardo</v>
      </c>
      <c r="Z245" t="str">
        <f>VLOOKUP(Tabla1[[#This Row],[RutCS]],Tabla13[[#All],[rut]:[estado_licencia]],2,0)</f>
        <v>Pablo Alexis Gallardo Gallardo</v>
      </c>
      <c r="AD245" s="4">
        <v>43845</v>
      </c>
      <c r="AE245" s="14" t="s">
        <v>45</v>
      </c>
      <c r="AF245" s="4">
        <v>43845</v>
      </c>
      <c r="AG245" s="14" t="s">
        <v>47</v>
      </c>
      <c r="AH245" t="s">
        <v>48</v>
      </c>
      <c r="AI245" t="s">
        <v>49</v>
      </c>
    </row>
    <row r="246" spans="1:35" x14ac:dyDescent="0.25">
      <c r="A246" s="12"/>
      <c r="B246" s="36" t="s">
        <v>15907</v>
      </c>
      <c r="C246" t="s">
        <v>35</v>
      </c>
      <c r="D246" t="s">
        <v>35</v>
      </c>
      <c r="E246" t="s">
        <v>36</v>
      </c>
      <c r="F246" t="s">
        <v>37</v>
      </c>
      <c r="G246" s="13" t="s">
        <v>38</v>
      </c>
      <c r="H246" t="s">
        <v>39</v>
      </c>
      <c r="I246" t="s">
        <v>417</v>
      </c>
      <c r="J246" s="13">
        <v>25000</v>
      </c>
      <c r="K246" s="13">
        <v>0</v>
      </c>
      <c r="L246" s="13">
        <f>+Tabla1[[#This Row],[MontoNeto]]*Tabla1[[#This Row],[PorcentajeImpuesto]]</f>
        <v>0</v>
      </c>
      <c r="M246" s="13">
        <v>0</v>
      </c>
      <c r="N246" s="13">
        <f>+Tabla1[[#This Row],[MontoNeto]]+Tabla1[[#This Row],[ValorImpuesto]]+Tabla1[[#This Row],[MontoExento]]</f>
        <v>25000</v>
      </c>
      <c r="O246" t="s">
        <v>41</v>
      </c>
      <c r="P246" t="s">
        <v>42</v>
      </c>
      <c r="Q246" t="s">
        <v>42</v>
      </c>
      <c r="R246" t="s">
        <v>580</v>
      </c>
      <c r="S246" t="str">
        <f>VLOOKUP(Tabla1[[#This Row],[RutCP]],Tabla13[[#All],[rut]:[estado_licencia]],3,0)</f>
        <v>Contitech</v>
      </c>
      <c r="T246" t="str">
        <f>VLOOKUP(Tabla1[[#This Row],[RutCP]],Tabla13[[#All],[rut]:[estado_licencia]],2,0)</f>
        <v>Contitech Chile S.A.</v>
      </c>
      <c r="X246" t="s">
        <v>581</v>
      </c>
      <c r="Y246" t="str">
        <f>VLOOKUP(Tabla1[[#This Row],[RutCS]],Tabla13[[#All],[rut]:[estado_licencia]],3,0)</f>
        <v>Juan Antonio Pizarro Carvajal</v>
      </c>
      <c r="Z246" t="str">
        <f>VLOOKUP(Tabla1[[#This Row],[RutCS]],Tabla13[[#All],[rut]:[estado_licencia]],2,0)</f>
        <v>Juan Antonio Pizarro Carvajal</v>
      </c>
      <c r="AD246" s="4">
        <v>43845</v>
      </c>
      <c r="AE246" s="14" t="s">
        <v>45</v>
      </c>
      <c r="AF246" s="4">
        <v>43845</v>
      </c>
      <c r="AG246" s="14" t="s">
        <v>47</v>
      </c>
      <c r="AH246" t="s">
        <v>48</v>
      </c>
      <c r="AI246" t="s">
        <v>49</v>
      </c>
    </row>
    <row r="247" spans="1:35" x14ac:dyDescent="0.25">
      <c r="A247" s="12"/>
      <c r="B247" s="36" t="s">
        <v>15907</v>
      </c>
      <c r="C247" t="s">
        <v>35</v>
      </c>
      <c r="D247" t="s">
        <v>35</v>
      </c>
      <c r="E247" t="s">
        <v>36</v>
      </c>
      <c r="F247" t="s">
        <v>37</v>
      </c>
      <c r="G247" s="13" t="s">
        <v>38</v>
      </c>
      <c r="H247" t="s">
        <v>39</v>
      </c>
      <c r="I247" t="s">
        <v>417</v>
      </c>
      <c r="J247" s="13">
        <v>25000</v>
      </c>
      <c r="K247" s="13">
        <v>0</v>
      </c>
      <c r="L247" s="13">
        <f>+Tabla1[[#This Row],[MontoNeto]]*Tabla1[[#This Row],[PorcentajeImpuesto]]</f>
        <v>0</v>
      </c>
      <c r="M247" s="13">
        <v>0</v>
      </c>
      <c r="N247" s="13">
        <f>+Tabla1[[#This Row],[MontoNeto]]+Tabla1[[#This Row],[ValorImpuesto]]+Tabla1[[#This Row],[MontoExento]]</f>
        <v>25000</v>
      </c>
      <c r="O247" t="s">
        <v>41</v>
      </c>
      <c r="P247" t="s">
        <v>42</v>
      </c>
      <c r="Q247" t="s">
        <v>42</v>
      </c>
      <c r="R247" t="s">
        <v>582</v>
      </c>
      <c r="S247" t="str">
        <f>VLOOKUP(Tabla1[[#This Row],[RutCP]],Tabla13[[#All],[rut]:[estado_licencia]],3,0)</f>
        <v>Fourthane</v>
      </c>
      <c r="T247" t="str">
        <f>VLOOKUP(Tabla1[[#This Row],[RutCP]],Tabla13[[#All],[rut]:[estado_licencia]],2,0)</f>
        <v>Comercializadora Fourthane Limitada</v>
      </c>
      <c r="X247" t="s">
        <v>583</v>
      </c>
      <c r="Y247" t="str">
        <f>VLOOKUP(Tabla1[[#This Row],[RutCS]],Tabla13[[#All],[rut]:[estado_licencia]],3,0)</f>
        <v>Carlos Jorge Alvarez Herrera</v>
      </c>
      <c r="Z247" t="str">
        <f>VLOOKUP(Tabla1[[#This Row],[RutCS]],Tabla13[[#All],[rut]:[estado_licencia]],2,0)</f>
        <v>Carlos Jorge Alvarez Herrera</v>
      </c>
      <c r="AD247" s="4">
        <v>43845</v>
      </c>
      <c r="AE247" s="14" t="s">
        <v>45</v>
      </c>
      <c r="AF247" s="4">
        <v>43845</v>
      </c>
      <c r="AG247" s="14" t="s">
        <v>47</v>
      </c>
      <c r="AH247" t="s">
        <v>48</v>
      </c>
      <c r="AI247" t="s">
        <v>49</v>
      </c>
    </row>
    <row r="248" spans="1:35" x14ac:dyDescent="0.25">
      <c r="A248" s="12"/>
      <c r="B248" s="36" t="s">
        <v>15907</v>
      </c>
      <c r="C248" t="s">
        <v>35</v>
      </c>
      <c r="D248" t="s">
        <v>35</v>
      </c>
      <c r="E248" t="s">
        <v>36</v>
      </c>
      <c r="F248" t="s">
        <v>37</v>
      </c>
      <c r="G248" s="13" t="s">
        <v>38</v>
      </c>
      <c r="H248" t="s">
        <v>39</v>
      </c>
      <c r="I248" t="s">
        <v>417</v>
      </c>
      <c r="J248" s="13">
        <v>25000</v>
      </c>
      <c r="K248" s="13">
        <v>0</v>
      </c>
      <c r="L248" s="13">
        <f>+Tabla1[[#This Row],[MontoNeto]]*Tabla1[[#This Row],[PorcentajeImpuesto]]</f>
        <v>0</v>
      </c>
      <c r="M248" s="13">
        <v>0</v>
      </c>
      <c r="N248" s="13">
        <f>+Tabla1[[#This Row],[MontoNeto]]+Tabla1[[#This Row],[ValorImpuesto]]+Tabla1[[#This Row],[MontoExento]]</f>
        <v>25000</v>
      </c>
      <c r="O248" t="s">
        <v>41</v>
      </c>
      <c r="P248" t="s">
        <v>42</v>
      </c>
      <c r="Q248" t="s">
        <v>42</v>
      </c>
      <c r="R248" t="s">
        <v>549</v>
      </c>
      <c r="S248" t="str">
        <f>VLOOKUP(Tabla1[[#This Row],[RutCP]],Tabla13[[#All],[rut]:[estado_licencia]],3,0)</f>
        <v>San Pedro Ingenieria S A</v>
      </c>
      <c r="T248" t="str">
        <f>VLOOKUP(Tabla1[[#This Row],[RutCP]],Tabla13[[#All],[rut]:[estado_licencia]],2,0)</f>
        <v>San Pedro Ingenieria S A</v>
      </c>
      <c r="X248" t="s">
        <v>584</v>
      </c>
      <c r="Y248" t="str">
        <f>VLOOKUP(Tabla1[[#This Row],[RutCS]],Tabla13[[#All],[rut]:[estado_licencia]],3,0)</f>
        <v>Pedro Sebastian Vidal Fuenzalida</v>
      </c>
      <c r="Z248" t="str">
        <f>VLOOKUP(Tabla1[[#This Row],[RutCS]],Tabla13[[#All],[rut]:[estado_licencia]],2,0)</f>
        <v>Pedro Sebastian Vidal Fuenzalida</v>
      </c>
      <c r="AD248" s="4">
        <v>43845</v>
      </c>
      <c r="AE248" s="14" t="s">
        <v>45</v>
      </c>
      <c r="AF248" s="4">
        <v>43845</v>
      </c>
      <c r="AG248" s="14" t="s">
        <v>47</v>
      </c>
      <c r="AH248" t="s">
        <v>48</v>
      </c>
      <c r="AI248" t="s">
        <v>49</v>
      </c>
    </row>
    <row r="249" spans="1:35" x14ac:dyDescent="0.25">
      <c r="A249" s="12"/>
      <c r="B249" s="36" t="s">
        <v>15907</v>
      </c>
      <c r="C249" t="s">
        <v>35</v>
      </c>
      <c r="D249" t="s">
        <v>35</v>
      </c>
      <c r="E249" t="s">
        <v>36</v>
      </c>
      <c r="F249" t="s">
        <v>37</v>
      </c>
      <c r="G249" s="13" t="s">
        <v>38</v>
      </c>
      <c r="H249" t="s">
        <v>39</v>
      </c>
      <c r="I249" t="s">
        <v>417</v>
      </c>
      <c r="J249" s="13">
        <v>25000</v>
      </c>
      <c r="K249" s="13">
        <v>0</v>
      </c>
      <c r="L249" s="13">
        <f>+Tabla1[[#This Row],[MontoNeto]]*Tabla1[[#This Row],[PorcentajeImpuesto]]</f>
        <v>0</v>
      </c>
      <c r="M249" s="13">
        <v>0</v>
      </c>
      <c r="N249" s="13">
        <f>+Tabla1[[#This Row],[MontoNeto]]+Tabla1[[#This Row],[ValorImpuesto]]+Tabla1[[#This Row],[MontoExento]]</f>
        <v>25000</v>
      </c>
      <c r="O249" t="s">
        <v>41</v>
      </c>
      <c r="P249" t="s">
        <v>42</v>
      </c>
      <c r="Q249" t="s">
        <v>42</v>
      </c>
      <c r="R249" t="s">
        <v>585</v>
      </c>
      <c r="S249" t="str">
        <f>VLOOKUP(Tabla1[[#This Row],[RutCP]],Tabla13[[#All],[rut]:[estado_licencia]],3,0)</f>
        <v>Bonilla</v>
      </c>
      <c r="T249" t="str">
        <f>VLOOKUP(Tabla1[[#This Row],[RutCP]],Tabla13[[#All],[rut]:[estado_licencia]],2,0)</f>
        <v>Empresa De Servicios Industriales Adrian Bonilla Y Compania Limitada</v>
      </c>
      <c r="X249" t="s">
        <v>586</v>
      </c>
      <c r="Y249" t="str">
        <f>VLOOKUP(Tabla1[[#This Row],[RutCS]],Tabla13[[#All],[rut]:[estado_licencia]],3,0)</f>
        <v>Rodrigo Ernesto Patiño Tordecilla</v>
      </c>
      <c r="Z249" t="str">
        <f>VLOOKUP(Tabla1[[#This Row],[RutCS]],Tabla13[[#All],[rut]:[estado_licencia]],2,0)</f>
        <v>Rodrigo Ernesto Patiño Tordecilla</v>
      </c>
      <c r="AD249" s="4">
        <v>43845</v>
      </c>
      <c r="AE249" s="14" t="s">
        <v>45</v>
      </c>
      <c r="AF249" s="4">
        <v>43845</v>
      </c>
      <c r="AG249" s="14" t="s">
        <v>47</v>
      </c>
      <c r="AH249" t="s">
        <v>48</v>
      </c>
      <c r="AI249" t="s">
        <v>49</v>
      </c>
    </row>
    <row r="250" spans="1:35" x14ac:dyDescent="0.25">
      <c r="A250" s="12"/>
      <c r="B250" s="36" t="s">
        <v>15907</v>
      </c>
      <c r="C250" t="s">
        <v>35</v>
      </c>
      <c r="D250" t="s">
        <v>35</v>
      </c>
      <c r="E250" t="s">
        <v>36</v>
      </c>
      <c r="F250" t="s">
        <v>37</v>
      </c>
      <c r="G250" s="13" t="s">
        <v>38</v>
      </c>
      <c r="H250" t="s">
        <v>39</v>
      </c>
      <c r="I250" t="s">
        <v>417</v>
      </c>
      <c r="J250" s="13">
        <v>25000</v>
      </c>
      <c r="K250" s="13">
        <v>0</v>
      </c>
      <c r="L250" s="13">
        <f>+Tabla1[[#This Row],[MontoNeto]]*Tabla1[[#This Row],[PorcentajeImpuesto]]</f>
        <v>0</v>
      </c>
      <c r="M250" s="13">
        <v>0</v>
      </c>
      <c r="N250" s="13">
        <f>+Tabla1[[#This Row],[MontoNeto]]+Tabla1[[#This Row],[ValorImpuesto]]+Tabla1[[#This Row],[MontoExento]]</f>
        <v>25000</v>
      </c>
      <c r="O250" t="s">
        <v>41</v>
      </c>
      <c r="P250" t="s">
        <v>42</v>
      </c>
      <c r="Q250" t="s">
        <v>42</v>
      </c>
      <c r="R250" t="s">
        <v>135</v>
      </c>
      <c r="S250" t="str">
        <f>VLOOKUP(Tabla1[[#This Row],[RutCP]],Tabla13[[#All],[rut]:[estado_licencia]],3,0)</f>
        <v>Myc</v>
      </c>
      <c r="T250" t="str">
        <f>VLOOKUP(Tabla1[[#This Row],[RutCP]],Tabla13[[#All],[rut]:[estado_licencia]],2,0)</f>
        <v>M &amp; C Obras Y Servicios Generales Limitada</v>
      </c>
      <c r="X250" t="s">
        <v>587</v>
      </c>
      <c r="Y250" t="str">
        <f>VLOOKUP(Tabla1[[#This Row],[RutCS]],Tabla13[[#All],[rut]:[estado_licencia]],3,0)</f>
        <v>Leonardo Esteban Vasquez Camilla</v>
      </c>
      <c r="Z250" t="str">
        <f>VLOOKUP(Tabla1[[#This Row],[RutCS]],Tabla13[[#All],[rut]:[estado_licencia]],2,0)</f>
        <v>Leonardo Esteban Vasquez Camilla</v>
      </c>
      <c r="AD250" s="4">
        <v>43845</v>
      </c>
      <c r="AE250" s="14" t="s">
        <v>45</v>
      </c>
      <c r="AF250" s="4">
        <v>43845</v>
      </c>
      <c r="AG250" s="14" t="s">
        <v>47</v>
      </c>
      <c r="AH250" t="s">
        <v>48</v>
      </c>
      <c r="AI250" t="s">
        <v>49</v>
      </c>
    </row>
    <row r="251" spans="1:35" s="16" customFormat="1" x14ac:dyDescent="0.25">
      <c r="A251" s="12"/>
      <c r="B251" s="36" t="s">
        <v>15907</v>
      </c>
      <c r="C251" t="s">
        <v>35</v>
      </c>
      <c r="D251" t="s">
        <v>35</v>
      </c>
      <c r="E251" t="s">
        <v>36</v>
      </c>
      <c r="F251" t="s">
        <v>37</v>
      </c>
      <c r="G251" s="13" t="s">
        <v>38</v>
      </c>
      <c r="H251" t="s">
        <v>39</v>
      </c>
      <c r="I251" t="s">
        <v>417</v>
      </c>
      <c r="J251" s="13">
        <v>25000</v>
      </c>
      <c r="K251" s="13">
        <v>0</v>
      </c>
      <c r="L251" s="13">
        <f>+Tabla1[[#This Row],[MontoNeto]]*Tabla1[[#This Row],[PorcentajeImpuesto]]</f>
        <v>0</v>
      </c>
      <c r="M251" s="13">
        <v>0</v>
      </c>
      <c r="N251" s="13">
        <f>+Tabla1[[#This Row],[MontoNeto]]+Tabla1[[#This Row],[ValorImpuesto]]+Tabla1[[#This Row],[MontoExento]]</f>
        <v>25000</v>
      </c>
      <c r="O251" t="s">
        <v>41</v>
      </c>
      <c r="P251" t="s">
        <v>42</v>
      </c>
      <c r="Q251" t="s">
        <v>42</v>
      </c>
      <c r="R251" t="s">
        <v>455</v>
      </c>
      <c r="S251" t="str">
        <f>VLOOKUP(Tabla1[[#This Row],[RutCP]],Tabla13[[#All],[rut]:[estado_licencia]],3,0)</f>
        <v>Pozos Profundos S A</v>
      </c>
      <c r="T251" t="str">
        <f>VLOOKUP(Tabla1[[#This Row],[RutCP]],Tabla13[[#All],[rut]:[estado_licencia]],2,0)</f>
        <v>Pozos Profundos S A</v>
      </c>
      <c r="U251"/>
      <c r="V251"/>
      <c r="W251"/>
      <c r="X251" t="s">
        <v>588</v>
      </c>
      <c r="Y251" t="str">
        <f>VLOOKUP(Tabla1[[#This Row],[RutCS]],Tabla13[[#All],[rut]:[estado_licencia]],3,0)</f>
        <v>Luis Daniel Chimbo Leon</v>
      </c>
      <c r="Z251" t="str">
        <f>VLOOKUP(Tabla1[[#This Row],[RutCS]],Tabla13[[#All],[rut]:[estado_licencia]],2,0)</f>
        <v>Luis Daniel Chimbo Leon</v>
      </c>
      <c r="AA251"/>
      <c r="AB251"/>
      <c r="AC251"/>
      <c r="AD251" s="4">
        <v>43845</v>
      </c>
      <c r="AE251" s="14" t="s">
        <v>45</v>
      </c>
      <c r="AF251" s="4">
        <v>43845</v>
      </c>
      <c r="AG251" s="14" t="s">
        <v>47</v>
      </c>
      <c r="AH251" t="s">
        <v>48</v>
      </c>
      <c r="AI251" t="s">
        <v>49</v>
      </c>
    </row>
    <row r="252" spans="1:35" x14ac:dyDescent="0.25">
      <c r="A252" s="12"/>
      <c r="B252" s="36" t="s">
        <v>15907</v>
      </c>
      <c r="C252" t="s">
        <v>35</v>
      </c>
      <c r="D252" t="s">
        <v>35</v>
      </c>
      <c r="E252" t="s">
        <v>36</v>
      </c>
      <c r="F252" t="s">
        <v>37</v>
      </c>
      <c r="G252" s="13" t="s">
        <v>38</v>
      </c>
      <c r="H252" t="s">
        <v>39</v>
      </c>
      <c r="I252" t="s">
        <v>417</v>
      </c>
      <c r="J252" s="13">
        <v>25000</v>
      </c>
      <c r="K252" s="13">
        <v>0</v>
      </c>
      <c r="L252" s="13">
        <f>+Tabla1[[#This Row],[MontoNeto]]*Tabla1[[#This Row],[PorcentajeImpuesto]]</f>
        <v>0</v>
      </c>
      <c r="M252" s="13">
        <v>0</v>
      </c>
      <c r="N252" s="13">
        <f>+Tabla1[[#This Row],[MontoNeto]]+Tabla1[[#This Row],[ValorImpuesto]]+Tabla1[[#This Row],[MontoExento]]</f>
        <v>25000</v>
      </c>
      <c r="O252" t="s">
        <v>41</v>
      </c>
      <c r="P252" t="s">
        <v>42</v>
      </c>
      <c r="Q252" t="s">
        <v>42</v>
      </c>
      <c r="R252" t="s">
        <v>452</v>
      </c>
      <c r="S252" t="str">
        <f>VLOOKUP(Tabla1[[#This Row],[RutCP]],Tabla13[[#All],[rut]:[estado_licencia]],3,0)</f>
        <v>Metavo</v>
      </c>
      <c r="T252" t="str">
        <f>VLOOKUP(Tabla1[[#This Row],[RutCP]],Tabla13[[#All],[rut]:[estado_licencia]],2,0)</f>
        <v>Buses Metavo Spa</v>
      </c>
      <c r="X252" t="s">
        <v>589</v>
      </c>
      <c r="Y252" t="str">
        <f>VLOOKUP(Tabla1[[#This Row],[RutCS]],Tabla13[[#All],[rut]:[estado_licencia]],3,0)</f>
        <v>Enrique Antonio Claudio Ramirez Gallardo</v>
      </c>
      <c r="Z252" t="str">
        <f>VLOOKUP(Tabla1[[#This Row],[RutCS]],Tabla13[[#All],[rut]:[estado_licencia]],2,0)</f>
        <v>Enrique Antonio Claudio Ramirez Gallardo</v>
      </c>
      <c r="AD252" s="4">
        <v>43845</v>
      </c>
      <c r="AE252" s="14" t="s">
        <v>45</v>
      </c>
      <c r="AF252" s="4">
        <v>43845</v>
      </c>
      <c r="AG252" s="14" t="s">
        <v>47</v>
      </c>
      <c r="AH252" t="s">
        <v>48</v>
      </c>
      <c r="AI252" t="s">
        <v>49</v>
      </c>
    </row>
    <row r="253" spans="1:35" x14ac:dyDescent="0.25">
      <c r="A253" s="12"/>
      <c r="B253" s="36" t="s">
        <v>15907</v>
      </c>
      <c r="C253" t="s">
        <v>35</v>
      </c>
      <c r="D253" t="s">
        <v>35</v>
      </c>
      <c r="E253" t="s">
        <v>36</v>
      </c>
      <c r="F253" t="s">
        <v>37</v>
      </c>
      <c r="G253" s="13" t="s">
        <v>38</v>
      </c>
      <c r="H253" t="s">
        <v>39</v>
      </c>
      <c r="I253" t="s">
        <v>417</v>
      </c>
      <c r="J253" s="13">
        <v>25000</v>
      </c>
      <c r="K253" s="13">
        <v>0</v>
      </c>
      <c r="L253" s="13">
        <f>+Tabla1[[#This Row],[MontoNeto]]*Tabla1[[#This Row],[PorcentajeImpuesto]]</f>
        <v>0</v>
      </c>
      <c r="M253" s="13">
        <v>0</v>
      </c>
      <c r="N253" s="13">
        <f>+Tabla1[[#This Row],[MontoNeto]]+Tabla1[[#This Row],[ValorImpuesto]]+Tabla1[[#This Row],[MontoExento]]</f>
        <v>25000</v>
      </c>
      <c r="O253" t="s">
        <v>41</v>
      </c>
      <c r="P253" t="s">
        <v>42</v>
      </c>
      <c r="Q253" t="s">
        <v>42</v>
      </c>
      <c r="R253" t="s">
        <v>477</v>
      </c>
      <c r="S253" t="str">
        <f>VLOOKUP(Tabla1[[#This Row],[RutCP]],Tabla13[[#All],[rut]:[estado_licencia]],3,0)</f>
        <v>Santa Eliana</v>
      </c>
      <c r="T253" t="str">
        <f>VLOOKUP(Tabla1[[#This Row],[RutCP]],Tabla13[[#All],[rut]:[estado_licencia]],2,0)</f>
        <v>Inversiones Santa Eliana Limitada</v>
      </c>
      <c r="X253" t="s">
        <v>590</v>
      </c>
      <c r="Y253" t="str">
        <f>VLOOKUP(Tabla1[[#This Row],[RutCS]],Tabla13[[#All],[rut]:[estado_licencia]],3,0)</f>
        <v>Isaias Pinares Saavedra</v>
      </c>
      <c r="Z253" t="str">
        <f>VLOOKUP(Tabla1[[#This Row],[RutCS]],Tabla13[[#All],[rut]:[estado_licencia]],2,0)</f>
        <v>Isaias Pinares Saavedra</v>
      </c>
      <c r="AD253" s="4">
        <v>43845</v>
      </c>
      <c r="AE253" s="14" t="s">
        <v>45</v>
      </c>
      <c r="AF253" s="4">
        <v>43845</v>
      </c>
      <c r="AG253" s="14" t="s">
        <v>47</v>
      </c>
      <c r="AH253" t="s">
        <v>48</v>
      </c>
      <c r="AI253" t="s">
        <v>49</v>
      </c>
    </row>
    <row r="254" spans="1:35" x14ac:dyDescent="0.25">
      <c r="A254" s="12"/>
      <c r="B254" s="36" t="s">
        <v>15907</v>
      </c>
      <c r="C254" t="s">
        <v>184</v>
      </c>
      <c r="D254" t="s">
        <v>185</v>
      </c>
      <c r="E254" t="s">
        <v>186</v>
      </c>
      <c r="F254" t="s">
        <v>197</v>
      </c>
      <c r="G254" s="13" t="s">
        <v>38</v>
      </c>
      <c r="H254" t="s">
        <v>39</v>
      </c>
      <c r="I254" t="s">
        <v>417</v>
      </c>
      <c r="J254" s="13">
        <v>30000</v>
      </c>
      <c r="K254" s="13">
        <v>0</v>
      </c>
      <c r="L254" s="13">
        <f>+Tabla1[[#This Row],[MontoNeto]]*Tabla1[[#This Row],[PorcentajeImpuesto]]</f>
        <v>0</v>
      </c>
      <c r="M254" s="13">
        <v>0</v>
      </c>
      <c r="N254" s="13">
        <f>+Tabla1[[#This Row],[MontoNeto]]+Tabla1[[#This Row],[ValorImpuesto]]+Tabla1[[#This Row],[MontoExento]]</f>
        <v>30000</v>
      </c>
      <c r="O254" t="s">
        <v>41</v>
      </c>
      <c r="P254" t="s">
        <v>42</v>
      </c>
      <c r="Q254" t="s">
        <v>42</v>
      </c>
      <c r="R254" t="s">
        <v>114</v>
      </c>
      <c r="S254" t="str">
        <f>VLOOKUP(Tabla1[[#This Row],[RutCP]],Tabla13[[#All],[rut]:[estado_licencia]],3,0)</f>
        <v>Besalco Mauro</v>
      </c>
      <c r="T254" t="str">
        <f>VLOOKUP(Tabla1[[#This Row],[RutCP]],Tabla13[[#All],[rut]:[estado_licencia]],2,0)</f>
        <v>Besalco Maquinarias S.A</v>
      </c>
      <c r="X254" t="s">
        <v>579</v>
      </c>
      <c r="Y254" t="str">
        <f>VLOOKUP(Tabla1[[#This Row],[RutCS]],Tabla13[[#All],[rut]:[estado_licencia]],3,0)</f>
        <v>Pablo Alexis Gallardo Gallardo</v>
      </c>
      <c r="Z254" t="str">
        <f>VLOOKUP(Tabla1[[#This Row],[RutCS]],Tabla13[[#All],[rut]:[estado_licencia]],2,0)</f>
        <v>Pablo Alexis Gallardo Gallardo</v>
      </c>
      <c r="AD254" s="4">
        <v>43845</v>
      </c>
      <c r="AE254" s="14" t="s">
        <v>45</v>
      </c>
      <c r="AF254" s="4">
        <v>43845</v>
      </c>
      <c r="AG254" s="14" t="s">
        <v>47</v>
      </c>
      <c r="AH254" t="s">
        <v>48</v>
      </c>
      <c r="AI254" t="s">
        <v>49</v>
      </c>
    </row>
    <row r="255" spans="1:35" x14ac:dyDescent="0.25">
      <c r="A255" s="12"/>
      <c r="B255" s="36" t="s">
        <v>15907</v>
      </c>
      <c r="C255" s="16" t="s">
        <v>35</v>
      </c>
      <c r="D255" s="16" t="s">
        <v>35</v>
      </c>
      <c r="E255" s="16" t="s">
        <v>36</v>
      </c>
      <c r="F255" s="16" t="s">
        <v>415</v>
      </c>
      <c r="G255" s="17" t="s">
        <v>38</v>
      </c>
      <c r="H255" s="16" t="s">
        <v>39</v>
      </c>
      <c r="I255" s="16" t="s">
        <v>417</v>
      </c>
      <c r="J255" s="17">
        <v>5000</v>
      </c>
      <c r="K255" s="17">
        <v>0</v>
      </c>
      <c r="L255" s="17">
        <f>+Tabla1[[#This Row],[MontoNeto]]*Tabla1[[#This Row],[PorcentajeImpuesto]]</f>
        <v>0</v>
      </c>
      <c r="M255" s="3">
        <v>0</v>
      </c>
      <c r="N255" s="17">
        <f>+Tabla1[[#This Row],[MontoNeto]]+Tabla1[[#This Row],[ValorImpuesto]]+Tabla1[[#This Row],[MontoExento]]</f>
        <v>5000</v>
      </c>
      <c r="O255" t="s">
        <v>41</v>
      </c>
      <c r="P255" s="16" t="s">
        <v>42</v>
      </c>
      <c r="Q255" s="16" t="s">
        <v>42</v>
      </c>
      <c r="R255" s="17"/>
      <c r="S255" s="16" t="str">
        <f>VLOOKUP(Tabla1[[#This Row],[RutCP]],Tabla13[[#All],[rut]:[estado_licencia]],3,0)</f>
        <v xml:space="preserve">  </v>
      </c>
      <c r="T255" s="16" t="str">
        <f>VLOOKUP(Tabla1[[#This Row],[RutCP]],Tabla13[[#All],[rut]:[estado_licencia]],2,0)</f>
        <v xml:space="preserve">  </v>
      </c>
      <c r="U255" s="16"/>
      <c r="V255" s="16"/>
      <c r="W255" s="16"/>
      <c r="X255" s="16" t="s">
        <v>460</v>
      </c>
      <c r="Y255" s="16" t="str">
        <f>VLOOKUP(Tabla1[[#This Row],[RutCS]],Tabla13[[#All],[rut]:[estado_licencia]],3,0)</f>
        <v xml:space="preserve">Alvaro Barriga </v>
      </c>
      <c r="Z255" s="16" t="str">
        <f>VLOOKUP(Tabla1[[#This Row],[RutCS]],Tabla13[[#All],[rut]:[estado_licencia]],2,0)</f>
        <v xml:space="preserve">Alvaro Barriga </v>
      </c>
      <c r="AA255" s="16"/>
      <c r="AB255" s="16"/>
      <c r="AC255" s="16"/>
      <c r="AD255" s="15">
        <v>43845</v>
      </c>
      <c r="AE255" s="3">
        <v>0.5</v>
      </c>
      <c r="AF255" s="15">
        <v>43845</v>
      </c>
      <c r="AG255" s="5">
        <v>0.54166666666666696</v>
      </c>
      <c r="AH255" s="16" t="s">
        <v>48</v>
      </c>
      <c r="AI255" s="16" t="s">
        <v>49</v>
      </c>
    </row>
    <row r="256" spans="1:35" x14ac:dyDescent="0.25">
      <c r="A256" s="12"/>
      <c r="B256" s="36" t="s">
        <v>15908</v>
      </c>
      <c r="C256" t="s">
        <v>35</v>
      </c>
      <c r="D256" t="s">
        <v>35</v>
      </c>
      <c r="E256" t="s">
        <v>36</v>
      </c>
      <c r="F256" t="s">
        <v>37</v>
      </c>
      <c r="G256" s="13" t="s">
        <v>38</v>
      </c>
      <c r="H256" t="s">
        <v>39</v>
      </c>
      <c r="I256" t="s">
        <v>40</v>
      </c>
      <c r="J256" s="13">
        <v>25000</v>
      </c>
      <c r="K256" s="13">
        <v>0</v>
      </c>
      <c r="L256" s="13">
        <f>+Tabla1[[#This Row],[MontoNeto]]*Tabla1[[#This Row],[PorcentajeImpuesto]]</f>
        <v>0</v>
      </c>
      <c r="M256" s="13">
        <v>0</v>
      </c>
      <c r="N256" s="13">
        <f>+Tabla1[[#This Row],[MontoNeto]]+Tabla1[[#This Row],[ValorImpuesto]]+Tabla1[[#This Row],[MontoExento]]</f>
        <v>25000</v>
      </c>
      <c r="O256" t="s">
        <v>41</v>
      </c>
      <c r="P256" t="s">
        <v>42</v>
      </c>
      <c r="Q256" t="s">
        <v>42</v>
      </c>
      <c r="R256" t="s">
        <v>114</v>
      </c>
      <c r="S256" t="str">
        <f>VLOOKUP(Tabla1[[#This Row],[RutCP]],Tabla13[[#All],[rut]:[estado_licencia]],3,0)</f>
        <v>Besalco Mauro</v>
      </c>
      <c r="T256" t="str">
        <f>VLOOKUP(Tabla1[[#This Row],[RutCP]],Tabla13[[#All],[rut]:[estado_licencia]],2,0)</f>
        <v>Besalco Maquinarias S.A</v>
      </c>
      <c r="X256" t="s">
        <v>129</v>
      </c>
      <c r="Y256" t="str">
        <f>VLOOKUP(Tabla1[[#This Row],[RutCS]],Tabla13[[#All],[rut]:[estado_licencia]],3,0)</f>
        <v>Sebastian Alejandro Barros Astorga</v>
      </c>
      <c r="Z256" t="str">
        <f>VLOOKUP(Tabla1[[#This Row],[RutCS]],Tabla13[[#All],[rut]:[estado_licencia]],2,0)</f>
        <v>Sebastian Alejandro Barros Astorga</v>
      </c>
      <c r="AD256" s="4">
        <v>43846</v>
      </c>
      <c r="AE256" s="14" t="s">
        <v>45</v>
      </c>
      <c r="AF256" s="4" t="s">
        <v>46</v>
      </c>
      <c r="AG256" s="14" t="s">
        <v>47</v>
      </c>
      <c r="AH256" t="s">
        <v>48</v>
      </c>
      <c r="AI256" t="s">
        <v>49</v>
      </c>
    </row>
    <row r="257" spans="1:35" s="16" customFormat="1" x14ac:dyDescent="0.25">
      <c r="A257" s="12"/>
      <c r="B257" s="36" t="s">
        <v>15908</v>
      </c>
      <c r="C257" t="s">
        <v>35</v>
      </c>
      <c r="D257" t="s">
        <v>35</v>
      </c>
      <c r="E257" t="s">
        <v>36</v>
      </c>
      <c r="F257" t="s">
        <v>37</v>
      </c>
      <c r="G257" s="13" t="s">
        <v>38</v>
      </c>
      <c r="H257" t="s">
        <v>39</v>
      </c>
      <c r="I257" t="s">
        <v>40</v>
      </c>
      <c r="J257" s="13">
        <v>25000</v>
      </c>
      <c r="K257" s="13">
        <v>0</v>
      </c>
      <c r="L257" s="13">
        <f>+Tabla1[[#This Row],[MontoNeto]]*Tabla1[[#This Row],[PorcentajeImpuesto]]</f>
        <v>0</v>
      </c>
      <c r="M257" s="13">
        <v>0</v>
      </c>
      <c r="N257" s="13">
        <f>+Tabla1[[#This Row],[MontoNeto]]+Tabla1[[#This Row],[ValorImpuesto]]+Tabla1[[#This Row],[MontoExento]]</f>
        <v>25000</v>
      </c>
      <c r="O257" t="s">
        <v>41</v>
      </c>
      <c r="P257" t="s">
        <v>42</v>
      </c>
      <c r="Q257" t="s">
        <v>42</v>
      </c>
      <c r="R257" t="s">
        <v>66</v>
      </c>
      <c r="S257" t="str">
        <f>VLOOKUP(Tabla1[[#This Row],[RutCP]],Tabla13[[#All],[rut]:[estado_licencia]],3,0)</f>
        <v xml:space="preserve">Esm </v>
      </c>
      <c r="T257" t="str">
        <f>VLOOKUP(Tabla1[[#This Row],[RutCP]],Tabla13[[#All],[rut]:[estado_licencia]],2,0)</f>
        <v>Empresa De Soluciones Minerales ESM SPA</v>
      </c>
      <c r="U257"/>
      <c r="V257"/>
      <c r="W257"/>
      <c r="X257" t="s">
        <v>130</v>
      </c>
      <c r="Y257" t="str">
        <f>VLOOKUP(Tabla1[[#This Row],[RutCS]],Tabla13[[#All],[rut]:[estado_licencia]],3,0)</f>
        <v>Luis Antonio Marin Rojas</v>
      </c>
      <c r="Z257" t="str">
        <f>VLOOKUP(Tabla1[[#This Row],[RutCS]],Tabla13[[#All],[rut]:[estado_licencia]],2,0)</f>
        <v>Luis Antonio Marin Rojas</v>
      </c>
      <c r="AA257"/>
      <c r="AB257"/>
      <c r="AC257"/>
      <c r="AD257" s="4">
        <v>43846</v>
      </c>
      <c r="AE257" s="14" t="s">
        <v>45</v>
      </c>
      <c r="AF257" s="4" t="s">
        <v>46</v>
      </c>
      <c r="AG257" s="14" t="s">
        <v>47</v>
      </c>
      <c r="AH257" t="s">
        <v>48</v>
      </c>
      <c r="AI257" t="s">
        <v>49</v>
      </c>
    </row>
    <row r="258" spans="1:35" x14ac:dyDescent="0.25">
      <c r="A258" s="12"/>
      <c r="B258" s="36" t="s">
        <v>15908</v>
      </c>
      <c r="C258" t="s">
        <v>35</v>
      </c>
      <c r="D258" t="s">
        <v>35</v>
      </c>
      <c r="E258" t="s">
        <v>36</v>
      </c>
      <c r="F258" t="s">
        <v>37</v>
      </c>
      <c r="G258" s="13" t="s">
        <v>38</v>
      </c>
      <c r="H258" t="s">
        <v>39</v>
      </c>
      <c r="I258" t="s">
        <v>40</v>
      </c>
      <c r="J258" s="13">
        <v>25000</v>
      </c>
      <c r="K258" s="13">
        <v>0</v>
      </c>
      <c r="L258" s="13">
        <f>+Tabla1[[#This Row],[MontoNeto]]*Tabla1[[#This Row],[PorcentajeImpuesto]]</f>
        <v>0</v>
      </c>
      <c r="M258" s="13">
        <v>0</v>
      </c>
      <c r="N258" s="13">
        <f>+Tabla1[[#This Row],[MontoNeto]]+Tabla1[[#This Row],[ValorImpuesto]]+Tabla1[[#This Row],[MontoExento]]</f>
        <v>25000</v>
      </c>
      <c r="O258" t="s">
        <v>41</v>
      </c>
      <c r="P258" t="s">
        <v>42</v>
      </c>
      <c r="Q258" t="s">
        <v>42</v>
      </c>
      <c r="R258" t="s">
        <v>131</v>
      </c>
      <c r="S258" t="str">
        <f>VLOOKUP(Tabla1[[#This Row],[RutCP]],Tabla13[[#All],[rut]:[estado_licencia]],3,0)</f>
        <v xml:space="preserve">Dust A Side </v>
      </c>
      <c r="T258" t="str">
        <f>VLOOKUP(Tabla1[[#This Row],[RutCP]],Tabla13[[#All],[rut]:[estado_licencia]],2,0)</f>
        <v>Dust A Side Chile S.A</v>
      </c>
      <c r="X258" t="s">
        <v>132</v>
      </c>
      <c r="Y258" t="str">
        <f>VLOOKUP(Tabla1[[#This Row],[RutCS]],Tabla13[[#All],[rut]:[estado_licencia]],3,0)</f>
        <v>Jaime Eduardo Araya Lira</v>
      </c>
      <c r="Z258" t="str">
        <f>VLOOKUP(Tabla1[[#This Row],[RutCS]],Tabla13[[#All],[rut]:[estado_licencia]],2,0)</f>
        <v>Jaime Eduardo Araya Lira</v>
      </c>
      <c r="AD258" s="4">
        <v>43846</v>
      </c>
      <c r="AE258" s="14" t="s">
        <v>45</v>
      </c>
      <c r="AF258" s="4" t="s">
        <v>46</v>
      </c>
      <c r="AG258" s="14" t="s">
        <v>47</v>
      </c>
      <c r="AH258" t="s">
        <v>48</v>
      </c>
      <c r="AI258" t="s">
        <v>49</v>
      </c>
    </row>
    <row r="259" spans="1:35" x14ac:dyDescent="0.25">
      <c r="A259" s="12"/>
      <c r="B259" s="36" t="s">
        <v>15908</v>
      </c>
      <c r="C259" t="s">
        <v>332</v>
      </c>
      <c r="D259" t="s">
        <v>333</v>
      </c>
      <c r="E259" t="s">
        <v>334</v>
      </c>
      <c r="F259" t="s">
        <v>335</v>
      </c>
      <c r="G259" s="13" t="s">
        <v>38</v>
      </c>
      <c r="H259" t="s">
        <v>39</v>
      </c>
      <c r="I259" t="s">
        <v>40</v>
      </c>
      <c r="J259" s="13">
        <v>30000</v>
      </c>
      <c r="K259" s="13">
        <v>0</v>
      </c>
      <c r="L259" s="13">
        <f>+Tabla1[[#This Row],[MontoNeto]]*Tabla1[[#This Row],[PorcentajeImpuesto]]</f>
        <v>0</v>
      </c>
      <c r="M259" s="13">
        <v>0</v>
      </c>
      <c r="N259" s="13">
        <f>+Tabla1[[#This Row],[MontoNeto]]+Tabla1[[#This Row],[ValorImpuesto]]+Tabla1[[#This Row],[MontoExento]]</f>
        <v>30000</v>
      </c>
      <c r="O259" t="s">
        <v>41</v>
      </c>
      <c r="P259" t="s">
        <v>42</v>
      </c>
      <c r="Q259" t="s">
        <v>42</v>
      </c>
      <c r="R259" t="s">
        <v>336</v>
      </c>
      <c r="S259" t="str">
        <f>VLOOKUP(Tabla1[[#This Row],[RutCP]],Tabla13[[#All],[rut]:[estado_licencia]],3,0)</f>
        <v>Achs</v>
      </c>
      <c r="T259" t="str">
        <f>VLOOKUP(Tabla1[[#This Row],[RutCP]],Tabla13[[#All],[rut]:[estado_licencia]],2,0)</f>
        <v>Asociacion Chilena De Seguridad</v>
      </c>
      <c r="X259" t="s">
        <v>343</v>
      </c>
      <c r="Y259" t="str">
        <f>VLOOKUP(Tabla1[[#This Row],[RutCS]],Tabla13[[#All],[rut]:[estado_licencia]],3,0)</f>
        <v>Coralis Burgos Lopez</v>
      </c>
      <c r="Z259" t="str">
        <f>VLOOKUP(Tabla1[[#This Row],[RutCS]],Tabla13[[#All],[rut]:[estado_licencia]],2,0)</f>
        <v>Coralis Constanza Burgos López</v>
      </c>
      <c r="AD259" s="4">
        <v>43846</v>
      </c>
      <c r="AE259" s="14" t="s">
        <v>45</v>
      </c>
      <c r="AF259" s="4">
        <v>43846</v>
      </c>
      <c r="AG259" s="14" t="s">
        <v>47</v>
      </c>
      <c r="AH259" t="s">
        <v>48</v>
      </c>
      <c r="AI259" t="s">
        <v>49</v>
      </c>
    </row>
    <row r="260" spans="1:35" x14ac:dyDescent="0.25">
      <c r="A260" s="12"/>
      <c r="B260" s="36" t="s">
        <v>15908</v>
      </c>
      <c r="C260" s="16" t="s">
        <v>184</v>
      </c>
      <c r="D260" s="16" t="s">
        <v>185</v>
      </c>
      <c r="E260" s="16" t="s">
        <v>186</v>
      </c>
      <c r="F260" s="16" t="s">
        <v>338</v>
      </c>
      <c r="G260" s="17" t="s">
        <v>38</v>
      </c>
      <c r="H260" s="16" t="s">
        <v>39</v>
      </c>
      <c r="I260" s="16" t="s">
        <v>40</v>
      </c>
      <c r="J260" s="17">
        <v>30000</v>
      </c>
      <c r="K260" s="17">
        <v>0</v>
      </c>
      <c r="L260" s="17">
        <f>+Tabla1[[#This Row],[MontoNeto]]*Tabla1[[#This Row],[PorcentajeImpuesto]]</f>
        <v>0</v>
      </c>
      <c r="M260" s="3">
        <v>0</v>
      </c>
      <c r="N260" s="17">
        <f>+Tabla1[[#This Row],[MontoNeto]]+Tabla1[[#This Row],[ValorImpuesto]]+Tabla1[[#This Row],[MontoExento]]</f>
        <v>30000</v>
      </c>
      <c r="O260" t="s">
        <v>41</v>
      </c>
      <c r="P260" s="16" t="s">
        <v>42</v>
      </c>
      <c r="Q260" s="16" t="s">
        <v>42</v>
      </c>
      <c r="R260" s="17" t="e">
        <f>#N/A</f>
        <v>#N/A</v>
      </c>
      <c r="S260" s="16" t="e">
        <f>VLOOKUP(Tabla1[[#This Row],[RutCP]],Tabla13[[#All],[rut]:[estado_licencia]],3,0)</f>
        <v>#N/A</v>
      </c>
      <c r="T260" s="16" t="e">
        <f>VLOOKUP(Tabla1[[#This Row],[RutCP]],Tabla13[[#All],[rut]:[estado_licencia]],2,0)</f>
        <v>#N/A</v>
      </c>
      <c r="U260" s="16"/>
      <c r="V260" s="16"/>
      <c r="W260" s="16"/>
      <c r="X260" s="16" t="s">
        <v>344</v>
      </c>
      <c r="Y260" s="16" t="str">
        <f>VLOOKUP(Tabla1[[#This Row],[RutCS]],Tabla13[[#All],[rut]:[estado_licencia]],3,0)</f>
        <v>Daniela Araya Bugueño</v>
      </c>
      <c r="Z260" s="16" t="str">
        <f>VLOOKUP(Tabla1[[#This Row],[RutCS]],Tabla13[[#All],[rut]:[estado_licencia]],2,0)</f>
        <v>Daniela Araya Bugueño</v>
      </c>
      <c r="AA260" s="16"/>
      <c r="AB260" s="16"/>
      <c r="AC260" s="16"/>
      <c r="AD260" s="15">
        <v>43846</v>
      </c>
      <c r="AE260" s="3">
        <v>0.5</v>
      </c>
      <c r="AF260" s="15">
        <v>43846</v>
      </c>
      <c r="AG260" s="5">
        <v>0.54166666666666696</v>
      </c>
      <c r="AH260" s="16" t="s">
        <v>48</v>
      </c>
      <c r="AI260" s="16" t="s">
        <v>49</v>
      </c>
    </row>
    <row r="261" spans="1:35" x14ac:dyDescent="0.25">
      <c r="A261" s="12"/>
      <c r="B261" s="36" t="s">
        <v>15908</v>
      </c>
      <c r="C261" t="s">
        <v>184</v>
      </c>
      <c r="D261" t="s">
        <v>185</v>
      </c>
      <c r="E261" t="s">
        <v>186</v>
      </c>
      <c r="F261" t="s">
        <v>197</v>
      </c>
      <c r="G261" s="13" t="s">
        <v>38</v>
      </c>
      <c r="H261" t="s">
        <v>39</v>
      </c>
      <c r="I261" t="s">
        <v>40</v>
      </c>
      <c r="J261" s="13">
        <v>30000</v>
      </c>
      <c r="K261" s="13">
        <v>0</v>
      </c>
      <c r="L261" s="13">
        <f>+Tabla1[[#This Row],[MontoNeto]]*Tabla1[[#This Row],[PorcentajeImpuesto]]</f>
        <v>0</v>
      </c>
      <c r="M261" s="13">
        <v>0</v>
      </c>
      <c r="N261" s="13">
        <f>+Tabla1[[#This Row],[MontoNeto]]+Tabla1[[#This Row],[ValorImpuesto]]+Tabla1[[#This Row],[MontoExento]]</f>
        <v>30000</v>
      </c>
      <c r="O261" t="s">
        <v>41</v>
      </c>
      <c r="P261" t="s">
        <v>42</v>
      </c>
      <c r="Q261" t="s">
        <v>42</v>
      </c>
      <c r="R261" t="s">
        <v>114</v>
      </c>
      <c r="S261" t="str">
        <f>VLOOKUP(Tabla1[[#This Row],[RutCP]],Tabla13[[#All],[rut]:[estado_licencia]],3,0)</f>
        <v>Besalco Mauro</v>
      </c>
      <c r="T261" t="str">
        <f>VLOOKUP(Tabla1[[#This Row],[RutCP]],Tabla13[[#All],[rut]:[estado_licencia]],2,0)</f>
        <v>Besalco Maquinarias S.A</v>
      </c>
      <c r="X261" t="s">
        <v>129</v>
      </c>
      <c r="Y261" t="str">
        <f>VLOOKUP(Tabla1[[#This Row],[RutCS]],Tabla13[[#All],[rut]:[estado_licencia]],3,0)</f>
        <v>Sebastian Alejandro Barros Astorga</v>
      </c>
      <c r="Z261" t="str">
        <f>VLOOKUP(Tabla1[[#This Row],[RutCS]],Tabla13[[#All],[rut]:[estado_licencia]],2,0)</f>
        <v>Sebastian Alejandro Barros Astorga</v>
      </c>
      <c r="AD261" s="4">
        <v>43846</v>
      </c>
      <c r="AE261" s="14" t="s">
        <v>45</v>
      </c>
      <c r="AF261" s="4">
        <v>43846</v>
      </c>
      <c r="AG261" s="14" t="s">
        <v>47</v>
      </c>
      <c r="AH261" t="s">
        <v>48</v>
      </c>
      <c r="AI261" t="s">
        <v>49</v>
      </c>
    </row>
    <row r="262" spans="1:35" x14ac:dyDescent="0.25">
      <c r="A262" s="12"/>
      <c r="B262" s="36" t="s">
        <v>15908</v>
      </c>
      <c r="C262" t="s">
        <v>184</v>
      </c>
      <c r="D262" t="s">
        <v>185</v>
      </c>
      <c r="E262" t="s">
        <v>186</v>
      </c>
      <c r="F262" t="s">
        <v>197</v>
      </c>
      <c r="G262" s="13" t="s">
        <v>38</v>
      </c>
      <c r="H262" t="s">
        <v>39</v>
      </c>
      <c r="I262" t="s">
        <v>40</v>
      </c>
      <c r="J262" s="13">
        <v>30000</v>
      </c>
      <c r="K262" s="13">
        <v>0</v>
      </c>
      <c r="L262" s="13">
        <f>+Tabla1[[#This Row],[MontoNeto]]*Tabla1[[#This Row],[PorcentajeImpuesto]]</f>
        <v>0</v>
      </c>
      <c r="M262" s="13">
        <v>0</v>
      </c>
      <c r="N262" s="13">
        <f>+Tabla1[[#This Row],[MontoNeto]]+Tabla1[[#This Row],[ValorImpuesto]]+Tabla1[[#This Row],[MontoExento]]</f>
        <v>30000</v>
      </c>
      <c r="O262" t="s">
        <v>41</v>
      </c>
      <c r="P262" t="s">
        <v>42</v>
      </c>
      <c r="Q262" t="s">
        <v>42</v>
      </c>
      <c r="R262" t="s">
        <v>380</v>
      </c>
      <c r="S262" t="str">
        <f>VLOOKUP(Tabla1[[#This Row],[RutCP]],Tabla13[[#All],[rut]:[estado_licencia]],3,0)</f>
        <v>Tnk</v>
      </c>
      <c r="T262" t="str">
        <f>VLOOKUP(Tabla1[[#This Row],[RutCP]],Tabla13[[#All],[rut]:[estado_licencia]],2,0)</f>
        <v>Julio Enrique Apablaza Apablaza</v>
      </c>
      <c r="X262" t="s">
        <v>381</v>
      </c>
      <c r="Y262" t="str">
        <f>VLOOKUP(Tabla1[[#This Row],[RutCS]],Tabla13[[#All],[rut]:[estado_licencia]],3,0)</f>
        <v>Pedro Alvarez Iglesias</v>
      </c>
      <c r="Z262" t="str">
        <f>VLOOKUP(Tabla1[[#This Row],[RutCS]],Tabla13[[#All],[rut]:[estado_licencia]],2,0)</f>
        <v>Pedro Alvarez Iglesias</v>
      </c>
      <c r="AD262" s="4">
        <v>43846</v>
      </c>
      <c r="AE262" s="14" t="s">
        <v>45</v>
      </c>
      <c r="AF262" s="4">
        <v>43846</v>
      </c>
      <c r="AG262" s="14" t="s">
        <v>47</v>
      </c>
      <c r="AH262" t="s">
        <v>48</v>
      </c>
      <c r="AI262" t="s">
        <v>49</v>
      </c>
    </row>
    <row r="263" spans="1:35" x14ac:dyDescent="0.25">
      <c r="A263" s="12"/>
      <c r="B263" s="36" t="s">
        <v>15908</v>
      </c>
      <c r="C263" s="16" t="s">
        <v>35</v>
      </c>
      <c r="D263" s="16" t="s">
        <v>35</v>
      </c>
      <c r="E263" s="16" t="s">
        <v>36</v>
      </c>
      <c r="F263" s="16" t="s">
        <v>37</v>
      </c>
      <c r="G263" s="17" t="s">
        <v>38</v>
      </c>
      <c r="H263" s="16" t="s">
        <v>39</v>
      </c>
      <c r="I263" s="16" t="s">
        <v>417</v>
      </c>
      <c r="J263" s="17">
        <v>25000</v>
      </c>
      <c r="K263" s="17">
        <v>0</v>
      </c>
      <c r="L263" s="17">
        <f>+Tabla1[[#This Row],[MontoNeto]]*Tabla1[[#This Row],[PorcentajeImpuesto]]</f>
        <v>0</v>
      </c>
      <c r="M263" s="3">
        <v>0</v>
      </c>
      <c r="N263" s="17">
        <f>+Tabla1[[#This Row],[MontoNeto]]+Tabla1[[#This Row],[ValorImpuesto]]+Tabla1[[#This Row],[MontoExento]]</f>
        <v>25000</v>
      </c>
      <c r="O263" t="s">
        <v>41</v>
      </c>
      <c r="P263" s="16" t="s">
        <v>42</v>
      </c>
      <c r="Q263" s="16" t="s">
        <v>42</v>
      </c>
      <c r="R263" s="17" t="e">
        <f>#N/A</f>
        <v>#N/A</v>
      </c>
      <c r="S263" s="16" t="e">
        <f>VLOOKUP(Tabla1[[#This Row],[RutCP]],Tabla13[[#All],[rut]:[estado_licencia]],3,0)</f>
        <v>#N/A</v>
      </c>
      <c r="T263" s="16" t="e">
        <f>VLOOKUP(Tabla1[[#This Row],[RutCP]],Tabla13[[#All],[rut]:[estado_licencia]],2,0)</f>
        <v>#N/A</v>
      </c>
      <c r="U263" s="16"/>
      <c r="V263" s="16"/>
      <c r="W263" s="16"/>
      <c r="X263" s="16" t="s">
        <v>591</v>
      </c>
      <c r="Y263" s="16" t="str">
        <f>VLOOKUP(Tabla1[[#This Row],[RutCS]],Tabla13[[#All],[rut]:[estado_licencia]],3,0)</f>
        <v>Cesar Antonio Gonzalez Moreno</v>
      </c>
      <c r="Z263" s="16" t="str">
        <f>VLOOKUP(Tabla1[[#This Row],[RutCS]],Tabla13[[#All],[rut]:[estado_licencia]],2,0)</f>
        <v>Cesar Antonio Gonzalez Moreno</v>
      </c>
      <c r="AA263" s="16"/>
      <c r="AB263" s="16"/>
      <c r="AC263" s="16"/>
      <c r="AD263" s="15">
        <v>43846</v>
      </c>
      <c r="AE263" s="3">
        <v>0.5</v>
      </c>
      <c r="AF263" s="15">
        <v>43846</v>
      </c>
      <c r="AG263" s="5">
        <v>0.54166666666666696</v>
      </c>
      <c r="AH263" s="16" t="s">
        <v>48</v>
      </c>
      <c r="AI263" s="16" t="s">
        <v>49</v>
      </c>
    </row>
    <row r="264" spans="1:35" x14ac:dyDescent="0.25">
      <c r="A264" s="12"/>
      <c r="B264" s="36" t="s">
        <v>15908</v>
      </c>
      <c r="C264" t="s">
        <v>35</v>
      </c>
      <c r="D264" t="s">
        <v>35</v>
      </c>
      <c r="E264" t="s">
        <v>36</v>
      </c>
      <c r="F264" t="s">
        <v>37</v>
      </c>
      <c r="G264" s="13" t="s">
        <v>38</v>
      </c>
      <c r="H264" t="s">
        <v>39</v>
      </c>
      <c r="I264" t="s">
        <v>417</v>
      </c>
      <c r="J264" s="13">
        <v>25000</v>
      </c>
      <c r="K264" s="13">
        <v>0</v>
      </c>
      <c r="L264" s="13">
        <f>+Tabla1[[#This Row],[MontoNeto]]*Tabla1[[#This Row],[PorcentajeImpuesto]]</f>
        <v>0</v>
      </c>
      <c r="M264" s="13">
        <v>0</v>
      </c>
      <c r="N264" s="13">
        <f>+Tabla1[[#This Row],[MontoNeto]]+Tabla1[[#This Row],[ValorImpuesto]]+Tabla1[[#This Row],[MontoExento]]</f>
        <v>25000</v>
      </c>
      <c r="O264" t="s">
        <v>41</v>
      </c>
      <c r="P264" t="s">
        <v>42</v>
      </c>
      <c r="Q264" t="s">
        <v>42</v>
      </c>
      <c r="R264" t="s">
        <v>592</v>
      </c>
      <c r="S264" t="str">
        <f>VLOOKUP(Tabla1[[#This Row],[RutCP]],Tabla13[[#All],[rut]:[estado_licencia]],3,0)</f>
        <v>Enacon</v>
      </c>
      <c r="T264" t="str">
        <f>VLOOKUP(Tabla1[[#This Row],[RutCP]],Tabla13[[#All],[rut]:[estado_licencia]],2,0)</f>
        <v>Ingenieria Enacon Spa</v>
      </c>
      <c r="X264" t="s">
        <v>593</v>
      </c>
      <c r="Y264" t="str">
        <f>VLOOKUP(Tabla1[[#This Row],[RutCS]],Tabla13[[#All],[rut]:[estado_licencia]],3,0)</f>
        <v>Fabian Alejandro Reyes Gutierrez</v>
      </c>
      <c r="Z264" t="str">
        <f>VLOOKUP(Tabla1[[#This Row],[RutCS]],Tabla13[[#All],[rut]:[estado_licencia]],2,0)</f>
        <v>Fabian Alejandro Reyes Gutierrez</v>
      </c>
      <c r="AD264" s="4">
        <v>43846</v>
      </c>
      <c r="AE264" s="14" t="s">
        <v>45</v>
      </c>
      <c r="AF264" s="4">
        <v>43846</v>
      </c>
      <c r="AG264" s="14" t="s">
        <v>47</v>
      </c>
      <c r="AH264" t="s">
        <v>48</v>
      </c>
      <c r="AI264" t="s">
        <v>49</v>
      </c>
    </row>
    <row r="265" spans="1:35" x14ac:dyDescent="0.25">
      <c r="A265" s="12"/>
      <c r="B265" s="36" t="s">
        <v>15908</v>
      </c>
      <c r="C265" t="s">
        <v>35</v>
      </c>
      <c r="D265" t="s">
        <v>35</v>
      </c>
      <c r="E265" t="s">
        <v>36</v>
      </c>
      <c r="F265" t="s">
        <v>37</v>
      </c>
      <c r="G265" s="13" t="s">
        <v>38</v>
      </c>
      <c r="H265" t="s">
        <v>39</v>
      </c>
      <c r="I265" t="s">
        <v>417</v>
      </c>
      <c r="J265" s="13">
        <v>25000</v>
      </c>
      <c r="K265" s="13">
        <v>0</v>
      </c>
      <c r="L265" s="13">
        <f>+Tabla1[[#This Row],[MontoNeto]]*Tabla1[[#This Row],[PorcentajeImpuesto]]</f>
        <v>0</v>
      </c>
      <c r="M265" s="13">
        <v>0</v>
      </c>
      <c r="N265" s="13">
        <f>+Tabla1[[#This Row],[MontoNeto]]+Tabla1[[#This Row],[ValorImpuesto]]+Tabla1[[#This Row],[MontoExento]]</f>
        <v>25000</v>
      </c>
      <c r="O265" t="s">
        <v>41</v>
      </c>
      <c r="P265" t="s">
        <v>42</v>
      </c>
      <c r="Q265" t="s">
        <v>42</v>
      </c>
      <c r="R265" t="s">
        <v>594</v>
      </c>
      <c r="S265" t="str">
        <f>VLOOKUP(Tabla1[[#This Row],[RutCP]],Tabla13[[#All],[rut]:[estado_licencia]],3,0)</f>
        <v>Rym</v>
      </c>
      <c r="T265" t="str">
        <f>VLOOKUP(Tabla1[[#This Row],[RutCP]],Tabla13[[#All],[rut]:[estado_licencia]],2,0)</f>
        <v>R &amp; M Servicios Limitadas</v>
      </c>
      <c r="X265" t="s">
        <v>595</v>
      </c>
      <c r="Y265" t="str">
        <f>VLOOKUP(Tabla1[[#This Row],[RutCS]],Tabla13[[#All],[rut]:[estado_licencia]],3,0)</f>
        <v>Kimberly Ninoska Nuñez Sepulveda</v>
      </c>
      <c r="Z265" t="str">
        <f>VLOOKUP(Tabla1[[#This Row],[RutCS]],Tabla13[[#All],[rut]:[estado_licencia]],2,0)</f>
        <v>Kimberly Ninoska Nuñez Sepulveda</v>
      </c>
      <c r="AD265" s="4">
        <v>43846</v>
      </c>
      <c r="AE265" s="14" t="s">
        <v>45</v>
      </c>
      <c r="AF265" s="4">
        <v>43846</v>
      </c>
      <c r="AG265" s="14" t="s">
        <v>47</v>
      </c>
      <c r="AH265" t="s">
        <v>48</v>
      </c>
      <c r="AI265" t="s">
        <v>49</v>
      </c>
    </row>
    <row r="266" spans="1:35" x14ac:dyDescent="0.25">
      <c r="A266" s="12"/>
      <c r="B266" s="36" t="s">
        <v>15908</v>
      </c>
      <c r="C266" t="s">
        <v>35</v>
      </c>
      <c r="D266" t="s">
        <v>35</v>
      </c>
      <c r="E266" t="s">
        <v>36</v>
      </c>
      <c r="F266" t="s">
        <v>37</v>
      </c>
      <c r="G266" s="13" t="s">
        <v>38</v>
      </c>
      <c r="H266" t="s">
        <v>39</v>
      </c>
      <c r="I266" t="s">
        <v>417</v>
      </c>
      <c r="J266" s="13">
        <v>25000</v>
      </c>
      <c r="K266" s="13">
        <v>0</v>
      </c>
      <c r="L266" s="13">
        <f>+Tabla1[[#This Row],[MontoNeto]]*Tabla1[[#This Row],[PorcentajeImpuesto]]</f>
        <v>0</v>
      </c>
      <c r="M266" s="13">
        <v>0</v>
      </c>
      <c r="N266" s="13">
        <f>+Tabla1[[#This Row],[MontoNeto]]+Tabla1[[#This Row],[ValorImpuesto]]+Tabla1[[#This Row],[MontoExento]]</f>
        <v>25000</v>
      </c>
      <c r="O266" t="s">
        <v>41</v>
      </c>
      <c r="P266" t="s">
        <v>42</v>
      </c>
      <c r="Q266" t="s">
        <v>42</v>
      </c>
      <c r="R266" t="s">
        <v>520</v>
      </c>
      <c r="S266" t="str">
        <f>VLOOKUP(Tabla1[[#This Row],[RutCP]],Tabla13[[#All],[rut]:[estado_licencia]],3,0)</f>
        <v>Aramark Servicios Mineros Y Remotos Limitada</v>
      </c>
      <c r="T266" t="str">
        <f>VLOOKUP(Tabla1[[#This Row],[RutCP]],Tabla13[[#All],[rut]:[estado_licencia]],2,0)</f>
        <v>Aramark Servicios Mineros Y Remotos Limitada</v>
      </c>
      <c r="X266" t="s">
        <v>596</v>
      </c>
      <c r="Y266" t="str">
        <f>VLOOKUP(Tabla1[[#This Row],[RutCS]],Tabla13[[#All],[rut]:[estado_licencia]],3,0)</f>
        <v>Mauro Alejandro Nuñez Ossandon</v>
      </c>
      <c r="Z266" t="str">
        <f>VLOOKUP(Tabla1[[#This Row],[RutCS]],Tabla13[[#All],[rut]:[estado_licencia]],2,0)</f>
        <v>Mauro Alejandro Nuñez Ossandon</v>
      </c>
      <c r="AD266" s="4">
        <v>43846</v>
      </c>
      <c r="AE266" s="14" t="s">
        <v>45</v>
      </c>
      <c r="AF266" s="4">
        <v>43846</v>
      </c>
      <c r="AG266" s="14" t="s">
        <v>47</v>
      </c>
      <c r="AH266" t="s">
        <v>48</v>
      </c>
      <c r="AI266" t="s">
        <v>49</v>
      </c>
    </row>
    <row r="267" spans="1:35" x14ac:dyDescent="0.25">
      <c r="A267" s="12"/>
      <c r="B267" s="36" t="s">
        <v>15908</v>
      </c>
      <c r="C267" t="s">
        <v>35</v>
      </c>
      <c r="D267" t="s">
        <v>35</v>
      </c>
      <c r="E267" t="s">
        <v>36</v>
      </c>
      <c r="F267" t="s">
        <v>37</v>
      </c>
      <c r="G267" s="13" t="s">
        <v>38</v>
      </c>
      <c r="H267" t="s">
        <v>39</v>
      </c>
      <c r="I267" t="s">
        <v>417</v>
      </c>
      <c r="J267" s="13">
        <v>25000</v>
      </c>
      <c r="K267" s="13">
        <v>0</v>
      </c>
      <c r="L267" s="13">
        <f>+Tabla1[[#This Row],[MontoNeto]]*Tabla1[[#This Row],[PorcentajeImpuesto]]</f>
        <v>0</v>
      </c>
      <c r="M267" s="13">
        <v>0</v>
      </c>
      <c r="N267" s="13">
        <f>+Tabla1[[#This Row],[MontoNeto]]+Tabla1[[#This Row],[ValorImpuesto]]+Tabla1[[#This Row],[MontoExento]]</f>
        <v>25000</v>
      </c>
      <c r="O267" t="s">
        <v>41</v>
      </c>
      <c r="P267" t="s">
        <v>42</v>
      </c>
      <c r="Q267" t="s">
        <v>42</v>
      </c>
      <c r="R267" t="s">
        <v>545</v>
      </c>
      <c r="S267" t="str">
        <f>VLOOKUP(Tabla1[[#This Row],[RutCP]],Tabla13[[#All],[rut]:[estado_licencia]],3,0)</f>
        <v>Ahk</v>
      </c>
      <c r="T267" t="str">
        <f>VLOOKUP(Tabla1[[#This Row],[RutCP]],Tabla13[[#All],[rut]:[estado_licencia]],2,0)</f>
        <v>Alfred H Knight International Limited Ch</v>
      </c>
      <c r="X267" t="s">
        <v>597</v>
      </c>
      <c r="Y267" t="str">
        <f>VLOOKUP(Tabla1[[#This Row],[RutCS]],Tabla13[[#All],[rut]:[estado_licencia]],3,0)</f>
        <v>Ricardo Pasten  Herrera</v>
      </c>
      <c r="Z267" t="str">
        <f>VLOOKUP(Tabla1[[#This Row],[RutCS]],Tabla13[[#All],[rut]:[estado_licencia]],2,0)</f>
        <v>Ricardo Pasten  Herrera</v>
      </c>
      <c r="AD267" s="4">
        <v>43846</v>
      </c>
      <c r="AE267" s="14" t="s">
        <v>45</v>
      </c>
      <c r="AF267" s="4">
        <v>43846</v>
      </c>
      <c r="AG267" s="14" t="s">
        <v>47</v>
      </c>
      <c r="AH267" t="s">
        <v>48</v>
      </c>
      <c r="AI267" t="s">
        <v>49</v>
      </c>
    </row>
    <row r="268" spans="1:35" x14ac:dyDescent="0.25">
      <c r="A268" s="12"/>
      <c r="B268" s="36" t="s">
        <v>15908</v>
      </c>
      <c r="C268" t="s">
        <v>35</v>
      </c>
      <c r="D268" t="s">
        <v>35</v>
      </c>
      <c r="E268" t="s">
        <v>36</v>
      </c>
      <c r="F268" t="s">
        <v>37</v>
      </c>
      <c r="G268" s="13" t="s">
        <v>38</v>
      </c>
      <c r="H268" t="s">
        <v>39</v>
      </c>
      <c r="I268" t="s">
        <v>417</v>
      </c>
      <c r="J268" s="13">
        <v>25000</v>
      </c>
      <c r="K268" s="13">
        <v>0</v>
      </c>
      <c r="L268" s="13">
        <f>+Tabla1[[#This Row],[MontoNeto]]*Tabla1[[#This Row],[PorcentajeImpuesto]]</f>
        <v>0</v>
      </c>
      <c r="M268" s="13">
        <v>0</v>
      </c>
      <c r="N268" s="13">
        <f>+Tabla1[[#This Row],[MontoNeto]]+Tabla1[[#This Row],[ValorImpuesto]]+Tabla1[[#This Row],[MontoExento]]</f>
        <v>25000</v>
      </c>
      <c r="O268" t="s">
        <v>41</v>
      </c>
      <c r="P268" t="s">
        <v>42</v>
      </c>
      <c r="Q268" t="s">
        <v>42</v>
      </c>
      <c r="R268" t="s">
        <v>114</v>
      </c>
      <c r="S268" t="str">
        <f>VLOOKUP(Tabla1[[#This Row],[RutCP]],Tabla13[[#All],[rut]:[estado_licencia]],3,0)</f>
        <v>Besalco Mauro</v>
      </c>
      <c r="T268" t="str">
        <f>VLOOKUP(Tabla1[[#This Row],[RutCP]],Tabla13[[#All],[rut]:[estado_licencia]],2,0)</f>
        <v>Besalco Maquinarias S.A</v>
      </c>
      <c r="X268" t="s">
        <v>598</v>
      </c>
      <c r="Y268" t="str">
        <f>VLOOKUP(Tabla1[[#This Row],[RutCS]],Tabla13[[#All],[rut]:[estado_licencia]],3,0)</f>
        <v>Pablo Andres Alvarado Diaz-Romero</v>
      </c>
      <c r="Z268" t="str">
        <f>VLOOKUP(Tabla1[[#This Row],[RutCS]],Tabla13[[#All],[rut]:[estado_licencia]],2,0)</f>
        <v>Pablo Andres Alvarado Diaz-Romero</v>
      </c>
      <c r="AD268" s="4">
        <v>43846</v>
      </c>
      <c r="AE268" s="14" t="s">
        <v>45</v>
      </c>
      <c r="AF268" s="4">
        <v>43846</v>
      </c>
      <c r="AG268" s="14" t="s">
        <v>47</v>
      </c>
      <c r="AH268" t="s">
        <v>48</v>
      </c>
      <c r="AI268" t="s">
        <v>49</v>
      </c>
    </row>
    <row r="269" spans="1:35" x14ac:dyDescent="0.25">
      <c r="A269" s="12"/>
      <c r="B269" s="36" t="s">
        <v>15908</v>
      </c>
      <c r="C269" t="s">
        <v>35</v>
      </c>
      <c r="D269" t="s">
        <v>35</v>
      </c>
      <c r="E269" t="s">
        <v>36</v>
      </c>
      <c r="F269" t="s">
        <v>37</v>
      </c>
      <c r="G269" s="13" t="s">
        <v>38</v>
      </c>
      <c r="H269" t="s">
        <v>39</v>
      </c>
      <c r="I269" t="s">
        <v>417</v>
      </c>
      <c r="J269" s="13">
        <v>25000</v>
      </c>
      <c r="K269" s="13">
        <v>0</v>
      </c>
      <c r="L269" s="13">
        <f>+Tabla1[[#This Row],[MontoNeto]]*Tabla1[[#This Row],[PorcentajeImpuesto]]</f>
        <v>0</v>
      </c>
      <c r="M269" s="13">
        <v>0</v>
      </c>
      <c r="N269" s="13">
        <f>+Tabla1[[#This Row],[MontoNeto]]+Tabla1[[#This Row],[ValorImpuesto]]+Tabla1[[#This Row],[MontoExento]]</f>
        <v>25000</v>
      </c>
      <c r="O269" t="s">
        <v>41</v>
      </c>
      <c r="P269" t="s">
        <v>42</v>
      </c>
      <c r="Q269" t="s">
        <v>42</v>
      </c>
      <c r="R269" t="s">
        <v>66</v>
      </c>
      <c r="S269" t="str">
        <f>VLOOKUP(Tabla1[[#This Row],[RutCP]],Tabla13[[#All],[rut]:[estado_licencia]],3,0)</f>
        <v xml:space="preserve">Esm </v>
      </c>
      <c r="T269" t="str">
        <f>VLOOKUP(Tabla1[[#This Row],[RutCP]],Tabla13[[#All],[rut]:[estado_licencia]],2,0)</f>
        <v>Empresa De Soluciones Minerales ESM SPA</v>
      </c>
      <c r="X269" t="s">
        <v>599</v>
      </c>
      <c r="Y269" t="str">
        <f>VLOOKUP(Tabla1[[#This Row],[RutCS]],Tabla13[[#All],[rut]:[estado_licencia]],3,0)</f>
        <v>Walter Andres Navea Tapia</v>
      </c>
      <c r="Z269" t="str">
        <f>VLOOKUP(Tabla1[[#This Row],[RutCS]],Tabla13[[#All],[rut]:[estado_licencia]],2,0)</f>
        <v>Walter Andres Navea Tapia</v>
      </c>
      <c r="AD269" s="4">
        <v>43846</v>
      </c>
      <c r="AE269" s="14" t="s">
        <v>45</v>
      </c>
      <c r="AF269" s="4">
        <v>43846</v>
      </c>
      <c r="AG269" s="14" t="s">
        <v>47</v>
      </c>
      <c r="AH269" t="s">
        <v>48</v>
      </c>
      <c r="AI269" t="s">
        <v>49</v>
      </c>
    </row>
    <row r="270" spans="1:35" x14ac:dyDescent="0.25">
      <c r="A270" s="12"/>
      <c r="B270" s="36" t="s">
        <v>15908</v>
      </c>
      <c r="C270" t="s">
        <v>35</v>
      </c>
      <c r="D270" t="s">
        <v>35</v>
      </c>
      <c r="E270" t="s">
        <v>36</v>
      </c>
      <c r="F270" t="s">
        <v>37</v>
      </c>
      <c r="G270" s="13" t="s">
        <v>38</v>
      </c>
      <c r="H270" t="s">
        <v>39</v>
      </c>
      <c r="I270" t="s">
        <v>417</v>
      </c>
      <c r="J270" s="13">
        <v>25000</v>
      </c>
      <c r="K270" s="13">
        <v>0</v>
      </c>
      <c r="L270" s="13">
        <f>+Tabla1[[#This Row],[MontoNeto]]*Tabla1[[#This Row],[PorcentajeImpuesto]]</f>
        <v>0</v>
      </c>
      <c r="M270" s="13">
        <v>0</v>
      </c>
      <c r="N270" s="13">
        <f>+Tabla1[[#This Row],[MontoNeto]]+Tabla1[[#This Row],[ValorImpuesto]]+Tabla1[[#This Row],[MontoExento]]</f>
        <v>25000</v>
      </c>
      <c r="O270" t="s">
        <v>41</v>
      </c>
      <c r="P270" t="s">
        <v>42</v>
      </c>
      <c r="Q270" t="s">
        <v>42</v>
      </c>
      <c r="R270" t="s">
        <v>66</v>
      </c>
      <c r="S270" t="str">
        <f>VLOOKUP(Tabla1[[#This Row],[RutCP]],Tabla13[[#All],[rut]:[estado_licencia]],3,0)</f>
        <v xml:space="preserve">Esm </v>
      </c>
      <c r="T270" t="str">
        <f>VLOOKUP(Tabla1[[#This Row],[RutCP]],Tabla13[[#All],[rut]:[estado_licencia]],2,0)</f>
        <v>Empresa De Soluciones Minerales ESM SPA</v>
      </c>
      <c r="X270" t="s">
        <v>600</v>
      </c>
      <c r="Y270" t="str">
        <f>VLOOKUP(Tabla1[[#This Row],[RutCS]],Tabla13[[#All],[rut]:[estado_licencia]],3,0)</f>
        <v>Ricardo Jose Tapia Peña</v>
      </c>
      <c r="Z270" t="str">
        <f>VLOOKUP(Tabla1[[#This Row],[RutCS]],Tabla13[[#All],[rut]:[estado_licencia]],2,0)</f>
        <v>Ricardo Jose Tapia Peña</v>
      </c>
      <c r="AD270" s="4">
        <v>43846</v>
      </c>
      <c r="AE270" s="14" t="s">
        <v>45</v>
      </c>
      <c r="AF270" s="4">
        <v>43846</v>
      </c>
      <c r="AG270" s="14" t="s">
        <v>47</v>
      </c>
      <c r="AH270" t="s">
        <v>48</v>
      </c>
      <c r="AI270" t="s">
        <v>49</v>
      </c>
    </row>
    <row r="271" spans="1:35" x14ac:dyDescent="0.25">
      <c r="A271" s="12"/>
      <c r="B271" s="36" t="s">
        <v>15908</v>
      </c>
      <c r="C271" s="16" t="s">
        <v>35</v>
      </c>
      <c r="D271" s="16" t="s">
        <v>35</v>
      </c>
      <c r="E271" s="16" t="s">
        <v>36</v>
      </c>
      <c r="F271" s="16" t="s">
        <v>37</v>
      </c>
      <c r="G271" s="17" t="s">
        <v>38</v>
      </c>
      <c r="H271" s="16" t="s">
        <v>39</v>
      </c>
      <c r="I271" s="16" t="s">
        <v>417</v>
      </c>
      <c r="J271" s="17">
        <v>25000</v>
      </c>
      <c r="K271" s="17">
        <v>0</v>
      </c>
      <c r="L271" s="17">
        <f>+Tabla1[[#This Row],[MontoNeto]]*Tabla1[[#This Row],[PorcentajeImpuesto]]</f>
        <v>0</v>
      </c>
      <c r="M271" s="3">
        <v>0</v>
      </c>
      <c r="N271" s="17">
        <f>+Tabla1[[#This Row],[MontoNeto]]+Tabla1[[#This Row],[ValorImpuesto]]+Tabla1[[#This Row],[MontoExento]]</f>
        <v>25000</v>
      </c>
      <c r="O271" t="s">
        <v>41</v>
      </c>
      <c r="P271" s="16" t="s">
        <v>42</v>
      </c>
      <c r="Q271" s="16" t="s">
        <v>42</v>
      </c>
      <c r="R271" s="17" t="e">
        <f>#N/A</f>
        <v>#N/A</v>
      </c>
      <c r="S271" s="16" t="e">
        <f>VLOOKUP(Tabla1[[#This Row],[RutCP]],Tabla13[[#All],[rut]:[estado_licencia]],3,0)</f>
        <v>#N/A</v>
      </c>
      <c r="T271" s="16" t="e">
        <f>VLOOKUP(Tabla1[[#This Row],[RutCP]],Tabla13[[#All],[rut]:[estado_licencia]],2,0)</f>
        <v>#N/A</v>
      </c>
      <c r="U271" s="16"/>
      <c r="V271" s="16"/>
      <c r="W271" s="16"/>
      <c r="X271" s="16" t="s">
        <v>601</v>
      </c>
      <c r="Y271" s="16" t="str">
        <f>VLOOKUP(Tabla1[[#This Row],[RutCS]],Tabla13[[#All],[rut]:[estado_licencia]],3,0)</f>
        <v>Juan Andres Aguilera Barraza</v>
      </c>
      <c r="Z271" s="16" t="str">
        <f>VLOOKUP(Tabla1[[#This Row],[RutCS]],Tabla13[[#All],[rut]:[estado_licencia]],2,0)</f>
        <v>Juan Andres Aguilera Barraza</v>
      </c>
      <c r="AA271" s="16"/>
      <c r="AB271" s="16"/>
      <c r="AC271" s="16"/>
      <c r="AD271" s="15">
        <v>43846</v>
      </c>
      <c r="AE271" s="3">
        <v>0.5</v>
      </c>
      <c r="AF271" s="15">
        <v>43846</v>
      </c>
      <c r="AG271" s="5">
        <v>0.54166666666666696</v>
      </c>
      <c r="AH271" s="16" t="s">
        <v>48</v>
      </c>
      <c r="AI271" s="16" t="s">
        <v>49</v>
      </c>
    </row>
    <row r="272" spans="1:35" x14ac:dyDescent="0.25">
      <c r="A272" s="12"/>
      <c r="B272" s="36" t="s">
        <v>15908</v>
      </c>
      <c r="C272" t="s">
        <v>35</v>
      </c>
      <c r="D272" t="s">
        <v>35</v>
      </c>
      <c r="E272" t="s">
        <v>36</v>
      </c>
      <c r="F272" t="s">
        <v>37</v>
      </c>
      <c r="G272" s="13" t="s">
        <v>38</v>
      </c>
      <c r="H272" t="s">
        <v>39</v>
      </c>
      <c r="I272" t="s">
        <v>417</v>
      </c>
      <c r="J272" s="13">
        <v>25000</v>
      </c>
      <c r="K272" s="13">
        <v>0</v>
      </c>
      <c r="L272" s="13">
        <f>+Tabla1[[#This Row],[MontoNeto]]*Tabla1[[#This Row],[PorcentajeImpuesto]]</f>
        <v>0</v>
      </c>
      <c r="M272" s="13">
        <v>0</v>
      </c>
      <c r="N272" s="13">
        <f>+Tabla1[[#This Row],[MontoNeto]]+Tabla1[[#This Row],[ValorImpuesto]]+Tabla1[[#This Row],[MontoExento]]</f>
        <v>25000</v>
      </c>
      <c r="O272" t="s">
        <v>41</v>
      </c>
      <c r="P272" t="s">
        <v>42</v>
      </c>
      <c r="Q272" t="s">
        <v>42</v>
      </c>
      <c r="R272" t="s">
        <v>54</v>
      </c>
      <c r="S272" t="str">
        <f>VLOOKUP(Tabla1[[#This Row],[RutCP]],Tabla13[[#All],[rut]:[estado_licencia]],3,0)</f>
        <v>Transportes San Eduardo Limitada</v>
      </c>
      <c r="T272" t="str">
        <f>VLOOKUP(Tabla1[[#This Row],[RutCP]],Tabla13[[#All],[rut]:[estado_licencia]],2,0)</f>
        <v>Soc Comercial Y De Transportes San Eduardo Ltda</v>
      </c>
      <c r="X272" t="s">
        <v>602</v>
      </c>
      <c r="Y272" t="str">
        <f>VLOOKUP(Tabla1[[#This Row],[RutCS]],Tabla13[[#All],[rut]:[estado_licencia]],3,0)</f>
        <v>Chelen Fernando Tapia Castillo</v>
      </c>
      <c r="Z272" t="str">
        <f>VLOOKUP(Tabla1[[#This Row],[RutCS]],Tabla13[[#All],[rut]:[estado_licencia]],2,0)</f>
        <v>Chelen Fernando Tapia Castillo</v>
      </c>
      <c r="AD272" s="4">
        <v>43846</v>
      </c>
      <c r="AE272" s="14" t="s">
        <v>45</v>
      </c>
      <c r="AF272" s="4">
        <v>43846</v>
      </c>
      <c r="AG272" s="14" t="s">
        <v>47</v>
      </c>
      <c r="AH272" t="s">
        <v>48</v>
      </c>
      <c r="AI272" t="s">
        <v>49</v>
      </c>
    </row>
    <row r="273" spans="1:35" x14ac:dyDescent="0.25">
      <c r="A273" s="12"/>
      <c r="B273" s="36" t="s">
        <v>15908</v>
      </c>
      <c r="C273" t="s">
        <v>35</v>
      </c>
      <c r="D273" t="s">
        <v>35</v>
      </c>
      <c r="E273" t="s">
        <v>36</v>
      </c>
      <c r="F273" t="s">
        <v>37</v>
      </c>
      <c r="G273" s="13" t="s">
        <v>38</v>
      </c>
      <c r="H273" t="s">
        <v>39</v>
      </c>
      <c r="I273" t="s">
        <v>417</v>
      </c>
      <c r="J273" s="13">
        <v>25000</v>
      </c>
      <c r="K273" s="13">
        <v>0</v>
      </c>
      <c r="L273" s="13">
        <f>+Tabla1[[#This Row],[MontoNeto]]*Tabla1[[#This Row],[PorcentajeImpuesto]]</f>
        <v>0</v>
      </c>
      <c r="M273" s="13">
        <v>0</v>
      </c>
      <c r="N273" s="13">
        <f>+Tabla1[[#This Row],[MontoNeto]]+Tabla1[[#This Row],[ValorImpuesto]]+Tabla1[[#This Row],[MontoExento]]</f>
        <v>25000</v>
      </c>
      <c r="O273" t="s">
        <v>41</v>
      </c>
      <c r="P273" t="s">
        <v>42</v>
      </c>
      <c r="Q273" t="s">
        <v>42</v>
      </c>
      <c r="R273" t="s">
        <v>603</v>
      </c>
      <c r="S273" t="str">
        <f>VLOOKUP(Tabla1[[#This Row],[RutCP]],Tabla13[[#All],[rut]:[estado_licencia]],3,0)</f>
        <v>Rurik Alejandro Antonio Saavedra Ossandon</v>
      </c>
      <c r="T273" t="str">
        <f>VLOOKUP(Tabla1[[#This Row],[RutCP]],Tabla13[[#All],[rut]:[estado_licencia]],2,0)</f>
        <v>Rurik Alejandro Antonio Saavedra Ossandon</v>
      </c>
      <c r="X273" t="s">
        <v>603</v>
      </c>
      <c r="Y273" t="str">
        <f>VLOOKUP(Tabla1[[#This Row],[RutCS]],Tabla13[[#All],[rut]:[estado_licencia]],3,0)</f>
        <v>Rurik Alejandro Antonio Saavedra Ossandon</v>
      </c>
      <c r="Z273" t="str">
        <f>VLOOKUP(Tabla1[[#This Row],[RutCS]],Tabla13[[#All],[rut]:[estado_licencia]],2,0)</f>
        <v>Rurik Alejandro Antonio Saavedra Ossandon</v>
      </c>
      <c r="AD273" s="4">
        <v>43846</v>
      </c>
      <c r="AE273" s="14" t="s">
        <v>45</v>
      </c>
      <c r="AF273" s="4">
        <v>43846</v>
      </c>
      <c r="AG273" s="14" t="s">
        <v>47</v>
      </c>
      <c r="AH273" t="s">
        <v>48</v>
      </c>
      <c r="AI273" t="s">
        <v>49</v>
      </c>
    </row>
    <row r="274" spans="1:35" x14ac:dyDescent="0.25">
      <c r="A274" s="12"/>
      <c r="B274" s="36" t="s">
        <v>15908</v>
      </c>
      <c r="C274" t="s">
        <v>35</v>
      </c>
      <c r="D274" t="s">
        <v>35</v>
      </c>
      <c r="E274" t="s">
        <v>36</v>
      </c>
      <c r="F274" t="s">
        <v>37</v>
      </c>
      <c r="G274" s="13" t="s">
        <v>38</v>
      </c>
      <c r="H274" t="s">
        <v>39</v>
      </c>
      <c r="I274" t="s">
        <v>417</v>
      </c>
      <c r="J274" s="13">
        <v>25000</v>
      </c>
      <c r="K274" s="13">
        <v>0</v>
      </c>
      <c r="L274" s="13">
        <f>+Tabla1[[#This Row],[MontoNeto]]*Tabla1[[#This Row],[PorcentajeImpuesto]]</f>
        <v>0</v>
      </c>
      <c r="M274" s="13">
        <v>0</v>
      </c>
      <c r="N274" s="13">
        <f>+Tabla1[[#This Row],[MontoNeto]]+Tabla1[[#This Row],[ValorImpuesto]]+Tabla1[[#This Row],[MontoExento]]</f>
        <v>25000</v>
      </c>
      <c r="O274" t="s">
        <v>41</v>
      </c>
      <c r="P274" t="s">
        <v>42</v>
      </c>
      <c r="Q274" t="s">
        <v>42</v>
      </c>
      <c r="R274" t="s">
        <v>604</v>
      </c>
      <c r="S274" t="str">
        <f>VLOOKUP(Tabla1[[#This Row],[RutCP]],Tabla13[[#All],[rut]:[estado_licencia]],3,0)</f>
        <v>Alexis Enrique Carvajal  Castro</v>
      </c>
      <c r="T274" t="str">
        <f>VLOOKUP(Tabla1[[#This Row],[RutCP]],Tabla13[[#All],[rut]:[estado_licencia]],2,0)</f>
        <v>Alexis Enrique Carvajal  Castro</v>
      </c>
      <c r="X274" t="s">
        <v>604</v>
      </c>
      <c r="Y274" t="str">
        <f>VLOOKUP(Tabla1[[#This Row],[RutCS]],Tabla13[[#All],[rut]:[estado_licencia]],3,0)</f>
        <v>Alexis Enrique Carvajal  Castro</v>
      </c>
      <c r="Z274" t="str">
        <f>VLOOKUP(Tabla1[[#This Row],[RutCS]],Tabla13[[#All],[rut]:[estado_licencia]],2,0)</f>
        <v>Alexis Enrique Carvajal  Castro</v>
      </c>
      <c r="AD274" s="4">
        <v>43846</v>
      </c>
      <c r="AE274" s="14" t="s">
        <v>45</v>
      </c>
      <c r="AF274" s="4">
        <v>43846</v>
      </c>
      <c r="AG274" s="14" t="s">
        <v>47</v>
      </c>
      <c r="AH274" t="s">
        <v>48</v>
      </c>
      <c r="AI274" t="s">
        <v>49</v>
      </c>
    </row>
    <row r="275" spans="1:35" x14ac:dyDescent="0.25">
      <c r="A275" s="12"/>
      <c r="B275" s="36" t="s">
        <v>15908</v>
      </c>
      <c r="C275" t="s">
        <v>35</v>
      </c>
      <c r="D275" t="s">
        <v>35</v>
      </c>
      <c r="E275" t="s">
        <v>36</v>
      </c>
      <c r="F275" t="s">
        <v>37</v>
      </c>
      <c r="G275" s="13" t="s">
        <v>38</v>
      </c>
      <c r="H275" t="s">
        <v>39</v>
      </c>
      <c r="I275" t="s">
        <v>417</v>
      </c>
      <c r="J275" s="13">
        <v>25000</v>
      </c>
      <c r="K275" s="13">
        <v>0</v>
      </c>
      <c r="L275" s="13">
        <f>+Tabla1[[#This Row],[MontoNeto]]*Tabla1[[#This Row],[PorcentajeImpuesto]]</f>
        <v>0</v>
      </c>
      <c r="M275" s="13">
        <v>0</v>
      </c>
      <c r="N275" s="13">
        <f>+Tabla1[[#This Row],[MontoNeto]]+Tabla1[[#This Row],[ValorImpuesto]]+Tabla1[[#This Row],[MontoExento]]</f>
        <v>25000</v>
      </c>
      <c r="O275" t="s">
        <v>41</v>
      </c>
      <c r="P275" t="s">
        <v>42</v>
      </c>
      <c r="Q275" t="s">
        <v>42</v>
      </c>
      <c r="R275" t="s">
        <v>604</v>
      </c>
      <c r="S275" t="str">
        <f>VLOOKUP(Tabla1[[#This Row],[RutCP]],Tabla13[[#All],[rut]:[estado_licencia]],3,0)</f>
        <v>Alexis Enrique Carvajal  Castro</v>
      </c>
      <c r="T275" t="str">
        <f>VLOOKUP(Tabla1[[#This Row],[RutCP]],Tabla13[[#All],[rut]:[estado_licencia]],2,0)</f>
        <v>Alexis Enrique Carvajal  Castro</v>
      </c>
      <c r="X275" t="s">
        <v>605</v>
      </c>
      <c r="Y275" t="str">
        <f>VLOOKUP(Tabla1[[#This Row],[RutCS]],Tabla13[[#All],[rut]:[estado_licencia]],3,0)</f>
        <v>Pablo Ignacio Fernandez  Pizarro</v>
      </c>
      <c r="Z275" t="str">
        <f>VLOOKUP(Tabla1[[#This Row],[RutCS]],Tabla13[[#All],[rut]:[estado_licencia]],2,0)</f>
        <v>Pablo Ignacio Fernandez  Pizarro</v>
      </c>
      <c r="AD275" s="4">
        <v>43846</v>
      </c>
      <c r="AE275" s="14" t="s">
        <v>45</v>
      </c>
      <c r="AF275" s="4">
        <v>43846</v>
      </c>
      <c r="AG275" s="14" t="s">
        <v>47</v>
      </c>
      <c r="AH275" t="s">
        <v>48</v>
      </c>
      <c r="AI275" t="s">
        <v>49</v>
      </c>
    </row>
    <row r="276" spans="1:35" x14ac:dyDescent="0.25">
      <c r="A276" s="12"/>
      <c r="B276" s="36" t="s">
        <v>15908</v>
      </c>
      <c r="C276" t="s">
        <v>35</v>
      </c>
      <c r="D276" t="s">
        <v>35</v>
      </c>
      <c r="E276" t="s">
        <v>36</v>
      </c>
      <c r="F276" t="s">
        <v>37</v>
      </c>
      <c r="G276" s="13" t="s">
        <v>38</v>
      </c>
      <c r="H276" t="s">
        <v>39</v>
      </c>
      <c r="I276" t="s">
        <v>417</v>
      </c>
      <c r="J276" s="13">
        <v>25000</v>
      </c>
      <c r="K276" s="13">
        <v>0</v>
      </c>
      <c r="L276" s="13">
        <f>+Tabla1[[#This Row],[MontoNeto]]*Tabla1[[#This Row],[PorcentajeImpuesto]]</f>
        <v>0</v>
      </c>
      <c r="M276" s="13">
        <v>0</v>
      </c>
      <c r="N276" s="13">
        <f>+Tabla1[[#This Row],[MontoNeto]]+Tabla1[[#This Row],[ValorImpuesto]]+Tabla1[[#This Row],[MontoExento]]</f>
        <v>25000</v>
      </c>
      <c r="O276" t="s">
        <v>41</v>
      </c>
      <c r="P276" t="s">
        <v>42</v>
      </c>
      <c r="Q276" t="s">
        <v>42</v>
      </c>
      <c r="R276" t="s">
        <v>190</v>
      </c>
      <c r="S276" t="str">
        <f>VLOOKUP(Tabla1[[#This Row],[RutCP]],Tabla13[[#All],[rut]:[estado_licencia]],3,0)</f>
        <v xml:space="preserve">Arrigoni </v>
      </c>
      <c r="T276" t="str">
        <f>VLOOKUP(Tabla1[[#This Row],[RutCP]],Tabla13[[#All],[rut]:[estado_licencia]],2,0)</f>
        <v>Arrigoni Ingenieria Y Construccion S.A</v>
      </c>
      <c r="X276" t="s">
        <v>606</v>
      </c>
      <c r="Y276" t="str">
        <f>VLOOKUP(Tabla1[[#This Row],[RutCS]],Tabla13[[#All],[rut]:[estado_licencia]],3,0)</f>
        <v>Fabian Linz Maurel Rodriguez</v>
      </c>
      <c r="Z276" t="str">
        <f>VLOOKUP(Tabla1[[#This Row],[RutCS]],Tabla13[[#All],[rut]:[estado_licencia]],2,0)</f>
        <v>Fabian Linz Maurel Rodriguez</v>
      </c>
      <c r="AD276" s="4">
        <v>43846</v>
      </c>
      <c r="AE276" s="14" t="s">
        <v>45</v>
      </c>
      <c r="AF276" s="4">
        <v>43846</v>
      </c>
      <c r="AG276" s="14" t="s">
        <v>47</v>
      </c>
      <c r="AH276" t="s">
        <v>48</v>
      </c>
      <c r="AI276" t="s">
        <v>49</v>
      </c>
    </row>
    <row r="277" spans="1:35" x14ac:dyDescent="0.25">
      <c r="A277" s="12"/>
      <c r="B277" s="36" t="s">
        <v>15908</v>
      </c>
      <c r="C277" t="s">
        <v>35</v>
      </c>
      <c r="D277" t="s">
        <v>35</v>
      </c>
      <c r="E277" t="s">
        <v>36</v>
      </c>
      <c r="F277" t="s">
        <v>37</v>
      </c>
      <c r="G277" s="13" t="s">
        <v>38</v>
      </c>
      <c r="H277" t="s">
        <v>39</v>
      </c>
      <c r="I277" t="s">
        <v>417</v>
      </c>
      <c r="J277" s="13">
        <v>25000</v>
      </c>
      <c r="K277" s="13">
        <v>0</v>
      </c>
      <c r="L277" s="13">
        <f>+Tabla1[[#This Row],[MontoNeto]]*Tabla1[[#This Row],[PorcentajeImpuesto]]</f>
        <v>0</v>
      </c>
      <c r="M277" s="13">
        <v>0</v>
      </c>
      <c r="N277" s="13">
        <f>+Tabla1[[#This Row],[MontoNeto]]+Tabla1[[#This Row],[ValorImpuesto]]+Tabla1[[#This Row],[MontoExento]]</f>
        <v>25000</v>
      </c>
      <c r="O277" t="s">
        <v>41</v>
      </c>
      <c r="P277" t="s">
        <v>42</v>
      </c>
      <c r="Q277" t="s">
        <v>42</v>
      </c>
      <c r="R277" t="s">
        <v>66</v>
      </c>
      <c r="S277" t="str">
        <f>VLOOKUP(Tabla1[[#This Row],[RutCP]],Tabla13[[#All],[rut]:[estado_licencia]],3,0)</f>
        <v xml:space="preserve">Esm </v>
      </c>
      <c r="T277" t="str">
        <f>VLOOKUP(Tabla1[[#This Row],[RutCP]],Tabla13[[#All],[rut]:[estado_licencia]],2,0)</f>
        <v>Empresa De Soluciones Minerales ESM SPA</v>
      </c>
      <c r="X277" t="s">
        <v>607</v>
      </c>
      <c r="Y277" t="str">
        <f>VLOOKUP(Tabla1[[#This Row],[RutCS]],Tabla13[[#All],[rut]:[estado_licencia]],3,0)</f>
        <v>Yerko Segundo Rojas Moraga</v>
      </c>
      <c r="Z277" t="str">
        <f>VLOOKUP(Tabla1[[#This Row],[RutCS]],Tabla13[[#All],[rut]:[estado_licencia]],2,0)</f>
        <v>Yerko Segundo Rojas Moraga</v>
      </c>
      <c r="AD277" s="4">
        <v>43846</v>
      </c>
      <c r="AE277" s="14" t="s">
        <v>45</v>
      </c>
      <c r="AF277" s="4">
        <v>43846</v>
      </c>
      <c r="AG277" s="14" t="s">
        <v>47</v>
      </c>
      <c r="AH277" t="s">
        <v>48</v>
      </c>
      <c r="AI277" t="s">
        <v>49</v>
      </c>
    </row>
    <row r="278" spans="1:35" x14ac:dyDescent="0.25">
      <c r="A278" s="12"/>
      <c r="B278" s="36" t="s">
        <v>15908</v>
      </c>
      <c r="C278" t="s">
        <v>35</v>
      </c>
      <c r="D278" t="s">
        <v>35</v>
      </c>
      <c r="E278" t="s">
        <v>36</v>
      </c>
      <c r="F278" t="s">
        <v>37</v>
      </c>
      <c r="G278" s="13" t="s">
        <v>38</v>
      </c>
      <c r="H278" t="s">
        <v>39</v>
      </c>
      <c r="I278" t="s">
        <v>417</v>
      </c>
      <c r="J278" s="13">
        <v>25000</v>
      </c>
      <c r="K278" s="13">
        <v>0</v>
      </c>
      <c r="L278" s="13">
        <f>+Tabla1[[#This Row],[MontoNeto]]*Tabla1[[#This Row],[PorcentajeImpuesto]]</f>
        <v>0</v>
      </c>
      <c r="M278" s="13">
        <v>0</v>
      </c>
      <c r="N278" s="13">
        <f>+Tabla1[[#This Row],[MontoNeto]]+Tabla1[[#This Row],[ValorImpuesto]]+Tabla1[[#This Row],[MontoExento]]</f>
        <v>25000</v>
      </c>
      <c r="O278" t="s">
        <v>41</v>
      </c>
      <c r="P278" t="s">
        <v>42</v>
      </c>
      <c r="Q278" t="s">
        <v>42</v>
      </c>
      <c r="R278" t="s">
        <v>131</v>
      </c>
      <c r="S278" t="str">
        <f>VLOOKUP(Tabla1[[#This Row],[RutCP]],Tabla13[[#All],[rut]:[estado_licencia]],3,0)</f>
        <v xml:space="preserve">Dust A Side </v>
      </c>
      <c r="T278" t="str">
        <f>VLOOKUP(Tabla1[[#This Row],[RutCP]],Tabla13[[#All],[rut]:[estado_licencia]],2,0)</f>
        <v>Dust A Side Chile S.A</v>
      </c>
      <c r="X278" t="s">
        <v>608</v>
      </c>
      <c r="Y278" t="str">
        <f>VLOOKUP(Tabla1[[#This Row],[RutCS]],Tabla13[[#All],[rut]:[estado_licencia]],3,0)</f>
        <v>Francisco Solier Flores Cortes</v>
      </c>
      <c r="Z278" t="str">
        <f>VLOOKUP(Tabla1[[#This Row],[RutCS]],Tabla13[[#All],[rut]:[estado_licencia]],2,0)</f>
        <v>Francisco Solier Flores Cortes</v>
      </c>
      <c r="AD278" s="4">
        <v>43846</v>
      </c>
      <c r="AE278" s="14" t="s">
        <v>45</v>
      </c>
      <c r="AF278" s="4">
        <v>43846</v>
      </c>
      <c r="AG278" s="14" t="s">
        <v>47</v>
      </c>
      <c r="AH278" t="s">
        <v>48</v>
      </c>
      <c r="AI278" t="s">
        <v>49</v>
      </c>
    </row>
    <row r="279" spans="1:35" s="16" customFormat="1" x14ac:dyDescent="0.25">
      <c r="A279" s="12"/>
      <c r="B279" s="36" t="s">
        <v>15908</v>
      </c>
      <c r="C279" t="s">
        <v>184</v>
      </c>
      <c r="D279" t="s">
        <v>185</v>
      </c>
      <c r="E279" t="s">
        <v>186</v>
      </c>
      <c r="F279" t="s">
        <v>197</v>
      </c>
      <c r="G279" s="13" t="s">
        <v>38</v>
      </c>
      <c r="H279" t="s">
        <v>39</v>
      </c>
      <c r="I279" t="s">
        <v>417</v>
      </c>
      <c r="J279" s="13">
        <v>30000</v>
      </c>
      <c r="K279" s="13">
        <v>0</v>
      </c>
      <c r="L279" s="13">
        <f>+Tabla1[[#This Row],[MontoNeto]]*Tabla1[[#This Row],[PorcentajeImpuesto]]</f>
        <v>0</v>
      </c>
      <c r="M279" s="13">
        <v>0</v>
      </c>
      <c r="N279" s="13">
        <f>+Tabla1[[#This Row],[MontoNeto]]+Tabla1[[#This Row],[ValorImpuesto]]+Tabla1[[#This Row],[MontoExento]]</f>
        <v>30000</v>
      </c>
      <c r="O279" t="s">
        <v>41</v>
      </c>
      <c r="P279" t="s">
        <v>42</v>
      </c>
      <c r="Q279" t="s">
        <v>42</v>
      </c>
      <c r="R279" t="s">
        <v>609</v>
      </c>
      <c r="S279" t="str">
        <f>VLOOKUP(Tabla1[[#This Row],[RutCP]],Tabla13[[#All],[rut]:[estado_licencia]],3,0)</f>
        <v xml:space="preserve">Epiroc </v>
      </c>
      <c r="T279" t="str">
        <f>VLOOKUP(Tabla1[[#This Row],[RutCP]],Tabla13[[#All],[rut]:[estado_licencia]],2,0)</f>
        <v>Epiroc Chile S.A.C</v>
      </c>
      <c r="U279"/>
      <c r="V279"/>
      <c r="W279"/>
      <c r="X279" t="s">
        <v>610</v>
      </c>
      <c r="Y279" t="str">
        <f>VLOOKUP(Tabla1[[#This Row],[RutCS]],Tabla13[[#All],[rut]:[estado_licencia]],3,0)</f>
        <v>Edgardo David Gonzalez Aliaga</v>
      </c>
      <c r="Z279" t="str">
        <f>VLOOKUP(Tabla1[[#This Row],[RutCS]],Tabla13[[#All],[rut]:[estado_licencia]],2,0)</f>
        <v>Edgardo David Gonzalez Aliaga</v>
      </c>
      <c r="AA279"/>
      <c r="AB279"/>
      <c r="AC279"/>
      <c r="AD279" s="4">
        <v>43846</v>
      </c>
      <c r="AE279" s="14" t="s">
        <v>45</v>
      </c>
      <c r="AF279" s="4">
        <v>43846</v>
      </c>
      <c r="AG279" s="14" t="s">
        <v>47</v>
      </c>
      <c r="AH279" t="s">
        <v>48</v>
      </c>
      <c r="AI279" t="s">
        <v>49</v>
      </c>
    </row>
    <row r="280" spans="1:35" s="16" customFormat="1" x14ac:dyDescent="0.25">
      <c r="A280" s="12"/>
      <c r="B280" s="36" t="s">
        <v>15908</v>
      </c>
      <c r="C280" s="16" t="s">
        <v>35</v>
      </c>
      <c r="D280" s="16" t="s">
        <v>35</v>
      </c>
      <c r="E280" s="16" t="s">
        <v>36</v>
      </c>
      <c r="F280" s="16" t="s">
        <v>415</v>
      </c>
      <c r="G280" s="17" t="s">
        <v>38</v>
      </c>
      <c r="H280" s="16" t="s">
        <v>39</v>
      </c>
      <c r="I280" s="16" t="s">
        <v>417</v>
      </c>
      <c r="J280" s="17">
        <v>5000</v>
      </c>
      <c r="K280" s="17">
        <v>0</v>
      </c>
      <c r="L280" s="17">
        <f>+Tabla1[[#This Row],[MontoNeto]]*Tabla1[[#This Row],[PorcentajeImpuesto]]</f>
        <v>0</v>
      </c>
      <c r="M280" s="1">
        <v>0</v>
      </c>
      <c r="N280" s="17">
        <f>+Tabla1[[#This Row],[MontoNeto]]+Tabla1[[#This Row],[ValorImpuesto]]+Tabla1[[#This Row],[MontoExento]]</f>
        <v>5000</v>
      </c>
      <c r="O280" t="s">
        <v>41</v>
      </c>
      <c r="P280" s="16" t="s">
        <v>42</v>
      </c>
      <c r="Q280" s="16" t="s">
        <v>42</v>
      </c>
      <c r="R280" s="17"/>
      <c r="S280" s="16" t="str">
        <f>VLOOKUP(Tabla1[[#This Row],[RutCP]],Tabla13[[#All],[rut]:[estado_licencia]],3,0)</f>
        <v xml:space="preserve">  </v>
      </c>
      <c r="T280" s="16" t="str">
        <f>VLOOKUP(Tabla1[[#This Row],[RutCP]],Tabla13[[#All],[rut]:[estado_licencia]],2,0)</f>
        <v xml:space="preserve">  </v>
      </c>
      <c r="X280" s="16" t="s">
        <v>460</v>
      </c>
      <c r="Y280" s="16" t="str">
        <f>VLOOKUP(Tabla1[[#This Row],[RutCS]],Tabla13[[#All],[rut]:[estado_licencia]],3,0)</f>
        <v xml:space="preserve">Alvaro Barriga </v>
      </c>
      <c r="Z280" s="16" t="str">
        <f>VLOOKUP(Tabla1[[#This Row],[RutCS]],Tabla13[[#All],[rut]:[estado_licencia]],2,0)</f>
        <v xml:space="preserve">Alvaro Barriga </v>
      </c>
      <c r="AD280" s="15">
        <v>43846</v>
      </c>
      <c r="AE280" s="3">
        <v>0.5</v>
      </c>
      <c r="AF280" s="15">
        <v>43846</v>
      </c>
      <c r="AG280" s="5">
        <v>0.54166666666666696</v>
      </c>
      <c r="AH280" s="16" t="s">
        <v>48</v>
      </c>
      <c r="AI280" s="16" t="s">
        <v>49</v>
      </c>
    </row>
    <row r="281" spans="1:35" x14ac:dyDescent="0.25">
      <c r="A281" s="12"/>
      <c r="B281" s="36" t="s">
        <v>15909</v>
      </c>
      <c r="C281" t="s">
        <v>35</v>
      </c>
      <c r="D281" t="s">
        <v>35</v>
      </c>
      <c r="E281" t="s">
        <v>36</v>
      </c>
      <c r="F281" t="s">
        <v>37</v>
      </c>
      <c r="G281" s="13" t="s">
        <v>38</v>
      </c>
      <c r="H281" t="s">
        <v>39</v>
      </c>
      <c r="I281" t="s">
        <v>40</v>
      </c>
      <c r="J281" s="13">
        <v>25000</v>
      </c>
      <c r="K281" s="13">
        <v>0</v>
      </c>
      <c r="L281" s="13">
        <f>+Tabla1[[#This Row],[MontoNeto]]*Tabla1[[#This Row],[PorcentajeImpuesto]]</f>
        <v>0</v>
      </c>
      <c r="M281" s="13">
        <v>0</v>
      </c>
      <c r="N281" s="13">
        <f>+Tabla1[[#This Row],[MontoNeto]]+Tabla1[[#This Row],[ValorImpuesto]]+Tabla1[[#This Row],[MontoExento]]</f>
        <v>25000</v>
      </c>
      <c r="O281" t="s">
        <v>41</v>
      </c>
      <c r="P281" t="s">
        <v>42</v>
      </c>
      <c r="Q281" t="s">
        <v>42</v>
      </c>
      <c r="R281" t="s">
        <v>133</v>
      </c>
      <c r="S281" t="str">
        <f>VLOOKUP(Tabla1[[#This Row],[RutCP]],Tabla13[[#All],[rut]:[estado_licencia]],3,0)</f>
        <v>Agua Soda Choapa</v>
      </c>
      <c r="T281" t="str">
        <f>VLOOKUP(Tabla1[[#This Row],[RutCP]],Tabla13[[#All],[rut]:[estado_licencia]],2,0)</f>
        <v>Agua Soda Choapa Spa</v>
      </c>
      <c r="X281" t="s">
        <v>134</v>
      </c>
      <c r="Y281" t="str">
        <f>VLOOKUP(Tabla1[[#This Row],[RutCS]],Tabla13[[#All],[rut]:[estado_licencia]],3,0)</f>
        <v>Cristian Antonio Araya Castillo</v>
      </c>
      <c r="Z281" t="str">
        <f>VLOOKUP(Tabla1[[#This Row],[RutCS]],Tabla13[[#All],[rut]:[estado_licencia]],2,0)</f>
        <v>Cristian Antonio Araya Castillo</v>
      </c>
      <c r="AD281" s="4">
        <v>43847</v>
      </c>
      <c r="AE281" s="14" t="s">
        <v>45</v>
      </c>
      <c r="AF281" s="4" t="s">
        <v>46</v>
      </c>
      <c r="AG281" s="14" t="s">
        <v>47</v>
      </c>
      <c r="AH281" t="s">
        <v>48</v>
      </c>
      <c r="AI281" t="s">
        <v>49</v>
      </c>
    </row>
    <row r="282" spans="1:35" x14ac:dyDescent="0.25">
      <c r="A282" s="12"/>
      <c r="B282" s="36" t="s">
        <v>15909</v>
      </c>
      <c r="C282" t="s">
        <v>35</v>
      </c>
      <c r="D282" t="s">
        <v>35</v>
      </c>
      <c r="E282" t="s">
        <v>36</v>
      </c>
      <c r="F282" t="s">
        <v>37</v>
      </c>
      <c r="G282" s="13" t="s">
        <v>38</v>
      </c>
      <c r="H282" t="s">
        <v>39</v>
      </c>
      <c r="I282" t="s">
        <v>40</v>
      </c>
      <c r="J282" s="13">
        <v>25000</v>
      </c>
      <c r="K282" s="13">
        <v>0</v>
      </c>
      <c r="L282" s="13">
        <f>+Tabla1[[#This Row],[MontoNeto]]*Tabla1[[#This Row],[PorcentajeImpuesto]]</f>
        <v>0</v>
      </c>
      <c r="M282" s="13">
        <v>0</v>
      </c>
      <c r="N282" s="13">
        <f>+Tabla1[[#This Row],[MontoNeto]]+Tabla1[[#This Row],[ValorImpuesto]]+Tabla1[[#This Row],[MontoExento]]</f>
        <v>25000</v>
      </c>
      <c r="O282" t="s">
        <v>41</v>
      </c>
      <c r="P282" t="s">
        <v>42</v>
      </c>
      <c r="Q282" t="s">
        <v>42</v>
      </c>
      <c r="R282" t="s">
        <v>135</v>
      </c>
      <c r="S282" t="str">
        <f>VLOOKUP(Tabla1[[#This Row],[RutCP]],Tabla13[[#All],[rut]:[estado_licencia]],3,0)</f>
        <v>Myc</v>
      </c>
      <c r="T282" t="str">
        <f>VLOOKUP(Tabla1[[#This Row],[RutCP]],Tabla13[[#All],[rut]:[estado_licencia]],2,0)</f>
        <v>M &amp; C Obras Y Servicios Generales Limitada</v>
      </c>
      <c r="X282" t="s">
        <v>136</v>
      </c>
      <c r="Y282" t="str">
        <f>VLOOKUP(Tabla1[[#This Row],[RutCS]],Tabla13[[#All],[rut]:[estado_licencia]],3,0)</f>
        <v>Eduardo Antonio Monroy Velasquez</v>
      </c>
      <c r="Z282" t="str">
        <f>VLOOKUP(Tabla1[[#This Row],[RutCS]],Tabla13[[#All],[rut]:[estado_licencia]],2,0)</f>
        <v>Eduardo Antonio Monroy Velasquez</v>
      </c>
      <c r="AD282" s="4">
        <v>43847</v>
      </c>
      <c r="AE282" s="14" t="s">
        <v>45</v>
      </c>
      <c r="AF282" s="4" t="s">
        <v>46</v>
      </c>
      <c r="AG282" s="14" t="s">
        <v>47</v>
      </c>
      <c r="AH282" t="s">
        <v>48</v>
      </c>
      <c r="AI282" t="s">
        <v>49</v>
      </c>
    </row>
    <row r="283" spans="1:35" x14ac:dyDescent="0.25">
      <c r="A283" s="12"/>
      <c r="B283" s="36" t="s">
        <v>15909</v>
      </c>
      <c r="C283" t="s">
        <v>35</v>
      </c>
      <c r="D283" t="s">
        <v>35</v>
      </c>
      <c r="E283" t="s">
        <v>36</v>
      </c>
      <c r="F283" t="s">
        <v>37</v>
      </c>
      <c r="G283" s="13" t="s">
        <v>38</v>
      </c>
      <c r="H283" t="s">
        <v>39</v>
      </c>
      <c r="I283" t="s">
        <v>40</v>
      </c>
      <c r="J283" s="13">
        <v>25000</v>
      </c>
      <c r="K283" s="13">
        <v>0</v>
      </c>
      <c r="L283" s="13">
        <f>+Tabla1[[#This Row],[MontoNeto]]*Tabla1[[#This Row],[PorcentajeImpuesto]]</f>
        <v>0</v>
      </c>
      <c r="M283" s="13">
        <v>0</v>
      </c>
      <c r="N283" s="13">
        <f>+Tabla1[[#This Row],[MontoNeto]]+Tabla1[[#This Row],[ValorImpuesto]]+Tabla1[[#This Row],[MontoExento]]</f>
        <v>25000</v>
      </c>
      <c r="O283" t="s">
        <v>41</v>
      </c>
      <c r="P283" t="s">
        <v>42</v>
      </c>
      <c r="Q283" t="s">
        <v>42</v>
      </c>
      <c r="R283" t="s">
        <v>137</v>
      </c>
      <c r="S283" t="str">
        <f>VLOOKUP(Tabla1[[#This Row],[RutCP]],Tabla13[[#All],[rut]:[estado_licencia]],3,0)</f>
        <v>Transportes Pereira</v>
      </c>
      <c r="T283" t="str">
        <f>VLOOKUP(Tabla1[[#This Row],[RutCP]],Tabla13[[#All],[rut]:[estado_licencia]],2,0)</f>
        <v>Oscar Orlando Pereira Astorga</v>
      </c>
      <c r="X283" t="s">
        <v>138</v>
      </c>
      <c r="Y283" t="str">
        <f>VLOOKUP(Tabla1[[#This Row],[RutCS]],Tabla13[[#All],[rut]:[estado_licencia]],3,0)</f>
        <v>Sergio Enrique Varas Moncada</v>
      </c>
      <c r="Z283" t="str">
        <f>VLOOKUP(Tabla1[[#This Row],[RutCS]],Tabla13[[#All],[rut]:[estado_licencia]],2,0)</f>
        <v>Sergio Enrique Varas Moncada</v>
      </c>
      <c r="AD283" s="4">
        <v>43847</v>
      </c>
      <c r="AE283" s="14" t="s">
        <v>45</v>
      </c>
      <c r="AF283" s="4" t="s">
        <v>46</v>
      </c>
      <c r="AG283" s="14" t="s">
        <v>47</v>
      </c>
      <c r="AH283" t="s">
        <v>48</v>
      </c>
      <c r="AI283" t="s">
        <v>49</v>
      </c>
    </row>
    <row r="284" spans="1:35" x14ac:dyDescent="0.25">
      <c r="A284" s="12"/>
      <c r="B284" s="36" t="s">
        <v>15909</v>
      </c>
      <c r="C284" t="s">
        <v>35</v>
      </c>
      <c r="D284" t="s">
        <v>35</v>
      </c>
      <c r="E284" t="s">
        <v>36</v>
      </c>
      <c r="F284" t="s">
        <v>37</v>
      </c>
      <c r="G284" s="13" t="s">
        <v>38</v>
      </c>
      <c r="H284" t="s">
        <v>39</v>
      </c>
      <c r="I284" t="s">
        <v>417</v>
      </c>
      <c r="J284" s="13">
        <v>25000</v>
      </c>
      <c r="K284" s="13">
        <v>0</v>
      </c>
      <c r="L284" s="13">
        <f>+Tabla1[[#This Row],[MontoNeto]]*Tabla1[[#This Row],[PorcentajeImpuesto]]</f>
        <v>0</v>
      </c>
      <c r="M284" s="13">
        <v>0</v>
      </c>
      <c r="N284" s="13">
        <f>+Tabla1[[#This Row],[MontoNeto]]+Tabla1[[#This Row],[ValorImpuesto]]+Tabla1[[#This Row],[MontoExento]]</f>
        <v>25000</v>
      </c>
      <c r="O284" t="s">
        <v>41</v>
      </c>
      <c r="P284" t="s">
        <v>42</v>
      </c>
      <c r="Q284" t="s">
        <v>42</v>
      </c>
      <c r="R284" t="s">
        <v>461</v>
      </c>
      <c r="S284" t="str">
        <f>VLOOKUP(Tabla1[[#This Row],[RutCP]],Tabla13[[#All],[rut]:[estado_licencia]],3,0)</f>
        <v>Icafal</v>
      </c>
      <c r="T284" t="str">
        <f>VLOOKUP(Tabla1[[#This Row],[RutCP]],Tabla13[[#All],[rut]:[estado_licencia]],2,0)</f>
        <v>Constructora Icafal Sicomaq Ltda</v>
      </c>
      <c r="X284" t="s">
        <v>611</v>
      </c>
      <c r="Y284" t="str">
        <f>VLOOKUP(Tabla1[[#This Row],[RutCS]],Tabla13[[#All],[rut]:[estado_licencia]],3,0)</f>
        <v>Jaime Rodrigo Zuñiga Seguel</v>
      </c>
      <c r="Z284" t="str">
        <f>VLOOKUP(Tabla1[[#This Row],[RutCS]],Tabla13[[#All],[rut]:[estado_licencia]],2,0)</f>
        <v>Jaime Rodrigo Zuñiga Seguel</v>
      </c>
      <c r="AD284" s="4">
        <v>43847</v>
      </c>
      <c r="AE284" s="14" t="s">
        <v>45</v>
      </c>
      <c r="AF284" s="4">
        <v>43847</v>
      </c>
      <c r="AG284" s="14" t="s">
        <v>47</v>
      </c>
      <c r="AH284" t="s">
        <v>48</v>
      </c>
      <c r="AI284" t="s">
        <v>49</v>
      </c>
    </row>
    <row r="285" spans="1:35" s="16" customFormat="1" x14ac:dyDescent="0.25">
      <c r="A285" s="12"/>
      <c r="B285" s="36" t="s">
        <v>15909</v>
      </c>
      <c r="C285" t="s">
        <v>35</v>
      </c>
      <c r="D285" t="s">
        <v>35</v>
      </c>
      <c r="E285" t="s">
        <v>36</v>
      </c>
      <c r="F285" t="s">
        <v>37</v>
      </c>
      <c r="G285" s="13" t="s">
        <v>38</v>
      </c>
      <c r="H285" t="s">
        <v>39</v>
      </c>
      <c r="I285" t="s">
        <v>417</v>
      </c>
      <c r="J285" s="13">
        <v>25000</v>
      </c>
      <c r="K285" s="13">
        <v>0</v>
      </c>
      <c r="L285" s="13">
        <f>+Tabla1[[#This Row],[MontoNeto]]*Tabla1[[#This Row],[PorcentajeImpuesto]]</f>
        <v>0</v>
      </c>
      <c r="M285" s="13">
        <v>0</v>
      </c>
      <c r="N285" s="13">
        <f>+Tabla1[[#This Row],[MontoNeto]]+Tabla1[[#This Row],[ValorImpuesto]]+Tabla1[[#This Row],[MontoExento]]</f>
        <v>25000</v>
      </c>
      <c r="O285" t="s">
        <v>41</v>
      </c>
      <c r="P285" t="s">
        <v>42</v>
      </c>
      <c r="Q285" t="s">
        <v>42</v>
      </c>
      <c r="R285" t="s">
        <v>612</v>
      </c>
      <c r="S285" t="str">
        <f>VLOOKUP(Tabla1[[#This Row],[RutCP]],Tabla13[[#All],[rut]:[estado_licencia]],3,0)</f>
        <v>Cainsa</v>
      </c>
      <c r="T285" t="str">
        <f>VLOOKUP(Tabla1[[#This Row],[RutCP]],Tabla13[[#All],[rut]:[estado_licencia]],2,0)</f>
        <v>Cauchos Industriales Sa</v>
      </c>
      <c r="U285"/>
      <c r="V285"/>
      <c r="W285"/>
      <c r="X285" t="s">
        <v>613</v>
      </c>
      <c r="Y285" t="str">
        <f>VLOOKUP(Tabla1[[#This Row],[RutCS]],Tabla13[[#All],[rut]:[estado_licencia]],3,0)</f>
        <v>Marco Humberto Romero Puebla</v>
      </c>
      <c r="Z285" t="str">
        <f>VLOOKUP(Tabla1[[#This Row],[RutCS]],Tabla13[[#All],[rut]:[estado_licencia]],2,0)</f>
        <v>Marco Humberto Romero Puebla</v>
      </c>
      <c r="AA285"/>
      <c r="AB285"/>
      <c r="AC285"/>
      <c r="AD285" s="4">
        <v>43847</v>
      </c>
      <c r="AE285" s="14" t="s">
        <v>45</v>
      </c>
      <c r="AF285" s="4">
        <v>43847</v>
      </c>
      <c r="AG285" s="14" t="s">
        <v>47</v>
      </c>
      <c r="AH285" t="s">
        <v>48</v>
      </c>
      <c r="AI285" t="s">
        <v>49</v>
      </c>
    </row>
    <row r="286" spans="1:35" s="16" customFormat="1" x14ac:dyDescent="0.25">
      <c r="A286" s="12"/>
      <c r="B286" s="36" t="s">
        <v>15909</v>
      </c>
      <c r="C286" t="s">
        <v>35</v>
      </c>
      <c r="D286" t="s">
        <v>35</v>
      </c>
      <c r="E286" t="s">
        <v>36</v>
      </c>
      <c r="F286" t="s">
        <v>37</v>
      </c>
      <c r="G286" s="13" t="s">
        <v>38</v>
      </c>
      <c r="H286" t="s">
        <v>39</v>
      </c>
      <c r="I286" t="s">
        <v>417</v>
      </c>
      <c r="J286" s="13">
        <v>25000</v>
      </c>
      <c r="K286" s="13">
        <v>0</v>
      </c>
      <c r="L286" s="13">
        <f>+Tabla1[[#This Row],[MontoNeto]]*Tabla1[[#This Row],[PorcentajeImpuesto]]</f>
        <v>0</v>
      </c>
      <c r="M286" s="13">
        <v>0</v>
      </c>
      <c r="N286" s="13">
        <f>+Tabla1[[#This Row],[MontoNeto]]+Tabla1[[#This Row],[ValorImpuesto]]+Tabla1[[#This Row],[MontoExento]]</f>
        <v>25000</v>
      </c>
      <c r="O286" t="s">
        <v>41</v>
      </c>
      <c r="P286" t="s">
        <v>42</v>
      </c>
      <c r="Q286" t="s">
        <v>42</v>
      </c>
      <c r="R286" t="s">
        <v>612</v>
      </c>
      <c r="S286" t="str">
        <f>VLOOKUP(Tabla1[[#This Row],[RutCP]],Tabla13[[#All],[rut]:[estado_licencia]],3,0)</f>
        <v>Cainsa</v>
      </c>
      <c r="T286" t="str">
        <f>VLOOKUP(Tabla1[[#This Row],[RutCP]],Tabla13[[#All],[rut]:[estado_licencia]],2,0)</f>
        <v>Cauchos Industriales Sa</v>
      </c>
      <c r="U286"/>
      <c r="V286"/>
      <c r="W286"/>
      <c r="X286" t="s">
        <v>614</v>
      </c>
      <c r="Y286" t="str">
        <f>VLOOKUP(Tabla1[[#This Row],[RutCS]],Tabla13[[#All],[rut]:[estado_licencia]],3,0)</f>
        <v>Daniel Andres Diaz  Ortiz</v>
      </c>
      <c r="Z286" t="str">
        <f>VLOOKUP(Tabla1[[#This Row],[RutCS]],Tabla13[[#All],[rut]:[estado_licencia]],2,0)</f>
        <v>Daniel Andres Diaz  Ortiz</v>
      </c>
      <c r="AA286"/>
      <c r="AB286"/>
      <c r="AC286"/>
      <c r="AD286" s="4">
        <v>43847</v>
      </c>
      <c r="AE286" s="14" t="s">
        <v>45</v>
      </c>
      <c r="AF286" s="4">
        <v>43847</v>
      </c>
      <c r="AG286" s="14" t="s">
        <v>47</v>
      </c>
      <c r="AH286" t="s">
        <v>48</v>
      </c>
      <c r="AI286" t="s">
        <v>49</v>
      </c>
    </row>
    <row r="287" spans="1:35" s="16" customFormat="1" x14ac:dyDescent="0.25">
      <c r="A287" s="12"/>
      <c r="B287" s="36" t="s">
        <v>15909</v>
      </c>
      <c r="C287" t="s">
        <v>35</v>
      </c>
      <c r="D287" t="s">
        <v>35</v>
      </c>
      <c r="E287" t="s">
        <v>36</v>
      </c>
      <c r="F287" t="s">
        <v>37</v>
      </c>
      <c r="G287" s="13" t="s">
        <v>38</v>
      </c>
      <c r="H287" t="s">
        <v>39</v>
      </c>
      <c r="I287" t="s">
        <v>417</v>
      </c>
      <c r="J287" s="13">
        <v>25000</v>
      </c>
      <c r="K287" s="13">
        <v>0</v>
      </c>
      <c r="L287" s="13">
        <f>+Tabla1[[#This Row],[MontoNeto]]*Tabla1[[#This Row],[PorcentajeImpuesto]]</f>
        <v>0</v>
      </c>
      <c r="M287" s="13">
        <v>0</v>
      </c>
      <c r="N287" s="13">
        <f>+Tabla1[[#This Row],[MontoNeto]]+Tabla1[[#This Row],[ValorImpuesto]]+Tabla1[[#This Row],[MontoExento]]</f>
        <v>25000</v>
      </c>
      <c r="O287" t="s">
        <v>41</v>
      </c>
      <c r="P287" t="s">
        <v>42</v>
      </c>
      <c r="Q287" t="s">
        <v>42</v>
      </c>
      <c r="R287" t="s">
        <v>93</v>
      </c>
      <c r="S287" t="str">
        <f>VLOOKUP(Tabla1[[#This Row],[RutCP]],Tabla13[[#All],[rut]:[estado_licencia]],3,0)</f>
        <v>Sotrasal Limitada</v>
      </c>
      <c r="T287" t="str">
        <f>VLOOKUP(Tabla1[[#This Row],[RutCP]],Tabla13[[#All],[rut]:[estado_licencia]],2,0)</f>
        <v>Sociedad De Transportes Salamanca Limitada</v>
      </c>
      <c r="U287"/>
      <c r="V287"/>
      <c r="W287"/>
      <c r="X287" t="s">
        <v>615</v>
      </c>
      <c r="Y287" t="str">
        <f>VLOOKUP(Tabla1[[#This Row],[RutCS]],Tabla13[[#All],[rut]:[estado_licencia]],3,0)</f>
        <v>Pablo Andres Chavez Bugueño</v>
      </c>
      <c r="Z287" t="str">
        <f>VLOOKUP(Tabla1[[#This Row],[RutCS]],Tabla13[[#All],[rut]:[estado_licencia]],2,0)</f>
        <v>Pablo Andres Chavez Bugueño</v>
      </c>
      <c r="AA287"/>
      <c r="AB287"/>
      <c r="AC287"/>
      <c r="AD287" s="4">
        <v>43847</v>
      </c>
      <c r="AE287" s="14" t="s">
        <v>45</v>
      </c>
      <c r="AF287" s="4">
        <v>43847</v>
      </c>
      <c r="AG287" s="14" t="s">
        <v>47</v>
      </c>
      <c r="AH287" t="s">
        <v>48</v>
      </c>
      <c r="AI287" t="s">
        <v>49</v>
      </c>
    </row>
    <row r="288" spans="1:35" x14ac:dyDescent="0.25">
      <c r="A288" s="12"/>
      <c r="B288" s="36" t="s">
        <v>15909</v>
      </c>
      <c r="C288" s="16" t="s">
        <v>35</v>
      </c>
      <c r="D288" s="16" t="s">
        <v>35</v>
      </c>
      <c r="E288" s="16" t="s">
        <v>36</v>
      </c>
      <c r="F288" s="16" t="s">
        <v>37</v>
      </c>
      <c r="G288" s="17" t="s">
        <v>38</v>
      </c>
      <c r="H288" s="16" t="s">
        <v>39</v>
      </c>
      <c r="I288" s="16" t="s">
        <v>417</v>
      </c>
      <c r="J288" s="17">
        <v>25000</v>
      </c>
      <c r="K288" s="17">
        <v>0</v>
      </c>
      <c r="L288" s="17">
        <f>+Tabla1[[#This Row],[MontoNeto]]*Tabla1[[#This Row],[PorcentajeImpuesto]]</f>
        <v>0</v>
      </c>
      <c r="M288" s="3">
        <v>0</v>
      </c>
      <c r="N288" s="17">
        <f>+Tabla1[[#This Row],[MontoNeto]]+Tabla1[[#This Row],[ValorImpuesto]]+Tabla1[[#This Row],[MontoExento]]</f>
        <v>25000</v>
      </c>
      <c r="O288" t="s">
        <v>41</v>
      </c>
      <c r="P288" s="16" t="s">
        <v>42</v>
      </c>
      <c r="Q288" s="16" t="s">
        <v>42</v>
      </c>
      <c r="R288" s="17" t="e">
        <f>#N/A</f>
        <v>#N/A</v>
      </c>
      <c r="S288" s="16" t="e">
        <f>VLOOKUP(Tabla1[[#This Row],[RutCP]],Tabla13[[#All],[rut]:[estado_licencia]],3,0)</f>
        <v>#N/A</v>
      </c>
      <c r="T288" s="16" t="e">
        <f>VLOOKUP(Tabla1[[#This Row],[RutCP]],Tabla13[[#All],[rut]:[estado_licencia]],2,0)</f>
        <v>#N/A</v>
      </c>
      <c r="U288" s="16"/>
      <c r="V288" s="16"/>
      <c r="W288" s="16"/>
      <c r="X288" s="16" t="s">
        <v>616</v>
      </c>
      <c r="Y288" s="16" t="str">
        <f>VLOOKUP(Tabla1[[#This Row],[RutCS]],Tabla13[[#All],[rut]:[estado_licencia]],3,0)</f>
        <v>Fredy Danilo Carvajal Ibacache</v>
      </c>
      <c r="Z288" s="16" t="str">
        <f>VLOOKUP(Tabla1[[#This Row],[RutCS]],Tabla13[[#All],[rut]:[estado_licencia]],2,0)</f>
        <v>Fredy Danilo Carvajal Ibacache</v>
      </c>
      <c r="AA288" s="16"/>
      <c r="AB288" s="16"/>
      <c r="AC288" s="16"/>
      <c r="AD288" s="15">
        <v>43847</v>
      </c>
      <c r="AE288" s="3">
        <v>0.5</v>
      </c>
      <c r="AF288" s="15">
        <v>43847</v>
      </c>
      <c r="AG288" s="5">
        <v>0.54166666666666696</v>
      </c>
      <c r="AH288" s="16" t="s">
        <v>48</v>
      </c>
      <c r="AI288" s="16" t="s">
        <v>49</v>
      </c>
    </row>
    <row r="289" spans="1:35" x14ac:dyDescent="0.25">
      <c r="A289" s="12"/>
      <c r="B289" s="36" t="s">
        <v>15909</v>
      </c>
      <c r="C289" t="s">
        <v>35</v>
      </c>
      <c r="D289" t="s">
        <v>35</v>
      </c>
      <c r="E289" t="s">
        <v>36</v>
      </c>
      <c r="F289" t="s">
        <v>37</v>
      </c>
      <c r="G289" s="13" t="s">
        <v>38</v>
      </c>
      <c r="H289" t="s">
        <v>39</v>
      </c>
      <c r="I289" t="s">
        <v>417</v>
      </c>
      <c r="J289" s="13">
        <v>25000</v>
      </c>
      <c r="K289" s="13">
        <v>0</v>
      </c>
      <c r="L289" s="13">
        <f>+Tabla1[[#This Row],[MontoNeto]]*Tabla1[[#This Row],[PorcentajeImpuesto]]</f>
        <v>0</v>
      </c>
      <c r="M289" s="13">
        <v>0</v>
      </c>
      <c r="N289" s="13">
        <f>+Tabla1[[#This Row],[MontoNeto]]+Tabla1[[#This Row],[ValorImpuesto]]+Tabla1[[#This Row],[MontoExento]]</f>
        <v>25000</v>
      </c>
      <c r="O289" t="s">
        <v>41</v>
      </c>
      <c r="P289" t="s">
        <v>42</v>
      </c>
      <c r="Q289" t="s">
        <v>42</v>
      </c>
      <c r="R289" t="s">
        <v>114</v>
      </c>
      <c r="S289" t="str">
        <f>VLOOKUP(Tabla1[[#This Row],[RutCP]],Tabla13[[#All],[rut]:[estado_licencia]],3,0)</f>
        <v>Besalco Mauro</v>
      </c>
      <c r="T289" t="str">
        <f>VLOOKUP(Tabla1[[#This Row],[RutCP]],Tabla13[[#All],[rut]:[estado_licencia]],2,0)</f>
        <v>Besalco Maquinarias S.A</v>
      </c>
      <c r="X289" t="s">
        <v>617</v>
      </c>
      <c r="Y289" t="str">
        <f>VLOOKUP(Tabla1[[#This Row],[RutCS]],Tabla13[[#All],[rut]:[estado_licencia]],3,0)</f>
        <v>Rodrigo Andres Cabrera  Pereira</v>
      </c>
      <c r="Z289" t="str">
        <f>VLOOKUP(Tabla1[[#This Row],[RutCS]],Tabla13[[#All],[rut]:[estado_licencia]],2,0)</f>
        <v>Rodrigo Andres Cabrera  Pereira</v>
      </c>
      <c r="AD289" s="4">
        <v>43847</v>
      </c>
      <c r="AE289" s="14" t="s">
        <v>45</v>
      </c>
      <c r="AF289" s="4">
        <v>43847</v>
      </c>
      <c r="AG289" s="14" t="s">
        <v>47</v>
      </c>
      <c r="AH289" t="s">
        <v>48</v>
      </c>
      <c r="AI289" t="s">
        <v>49</v>
      </c>
    </row>
    <row r="290" spans="1:35" x14ac:dyDescent="0.25">
      <c r="A290" s="12"/>
      <c r="B290" s="36" t="s">
        <v>15909</v>
      </c>
      <c r="C290" t="s">
        <v>35</v>
      </c>
      <c r="D290" t="s">
        <v>35</v>
      </c>
      <c r="E290" t="s">
        <v>36</v>
      </c>
      <c r="F290" t="s">
        <v>37</v>
      </c>
      <c r="G290" s="13" t="s">
        <v>38</v>
      </c>
      <c r="H290" t="s">
        <v>39</v>
      </c>
      <c r="I290" t="s">
        <v>417</v>
      </c>
      <c r="J290" s="13">
        <v>25000</v>
      </c>
      <c r="K290" s="13">
        <v>0</v>
      </c>
      <c r="L290" s="13">
        <f>+Tabla1[[#This Row],[MontoNeto]]*Tabla1[[#This Row],[PorcentajeImpuesto]]</f>
        <v>0</v>
      </c>
      <c r="M290" s="13">
        <v>0</v>
      </c>
      <c r="N290" s="13">
        <f>+Tabla1[[#This Row],[MontoNeto]]+Tabla1[[#This Row],[ValorImpuesto]]+Tabla1[[#This Row],[MontoExento]]</f>
        <v>25000</v>
      </c>
      <c r="O290" t="s">
        <v>41</v>
      </c>
      <c r="P290" t="s">
        <v>42</v>
      </c>
      <c r="Q290" t="s">
        <v>42</v>
      </c>
      <c r="R290" t="s">
        <v>466</v>
      </c>
      <c r="S290" t="str">
        <f>VLOOKUP(Tabla1[[#This Row],[RutCP]],Tabla13[[#All],[rut]:[estado_licencia]],3,0)</f>
        <v>Fyc</v>
      </c>
      <c r="T290" t="str">
        <f>VLOOKUP(Tabla1[[#This Row],[RutCP]],Tabla13[[#All],[rut]:[estado_licencia]],2,0)</f>
        <v>Empresa Individual De Responsabilidad Limitada Jose Ignacio Castillo</v>
      </c>
      <c r="X290" t="s">
        <v>618</v>
      </c>
      <c r="Y290" t="str">
        <f>VLOOKUP(Tabla1[[#This Row],[RutCS]],Tabla13[[#All],[rut]:[estado_licencia]],3,0)</f>
        <v>Jorge Moises Cortes  Moreno</v>
      </c>
      <c r="Z290" t="str">
        <f>VLOOKUP(Tabla1[[#This Row],[RutCS]],Tabla13[[#All],[rut]:[estado_licencia]],2,0)</f>
        <v>Jorge Moises Cortes  Moreno</v>
      </c>
      <c r="AD290" s="4">
        <v>43847</v>
      </c>
      <c r="AE290" s="14" t="s">
        <v>45</v>
      </c>
      <c r="AF290" s="4">
        <v>43847</v>
      </c>
      <c r="AG290" s="14" t="s">
        <v>47</v>
      </c>
      <c r="AH290" t="s">
        <v>48</v>
      </c>
      <c r="AI290" t="s">
        <v>49</v>
      </c>
    </row>
    <row r="291" spans="1:35" x14ac:dyDescent="0.25">
      <c r="A291" s="12"/>
      <c r="B291" s="36" t="s">
        <v>15909</v>
      </c>
      <c r="C291" t="s">
        <v>35</v>
      </c>
      <c r="D291" t="s">
        <v>35</v>
      </c>
      <c r="E291" t="s">
        <v>36</v>
      </c>
      <c r="F291" t="s">
        <v>37</v>
      </c>
      <c r="G291" s="13" t="s">
        <v>38</v>
      </c>
      <c r="H291" t="s">
        <v>39</v>
      </c>
      <c r="I291" t="s">
        <v>417</v>
      </c>
      <c r="J291" s="13">
        <v>25000</v>
      </c>
      <c r="K291" s="13">
        <v>0</v>
      </c>
      <c r="L291" s="13">
        <f>+Tabla1[[#This Row],[MontoNeto]]*Tabla1[[#This Row],[PorcentajeImpuesto]]</f>
        <v>0</v>
      </c>
      <c r="M291" s="13">
        <v>0</v>
      </c>
      <c r="N291" s="13">
        <f>+Tabla1[[#This Row],[MontoNeto]]+Tabla1[[#This Row],[ValorImpuesto]]+Tabla1[[#This Row],[MontoExento]]</f>
        <v>25000</v>
      </c>
      <c r="O291" t="s">
        <v>41</v>
      </c>
      <c r="P291" t="s">
        <v>42</v>
      </c>
      <c r="Q291" t="s">
        <v>42</v>
      </c>
      <c r="R291" t="s">
        <v>619</v>
      </c>
      <c r="S291" t="str">
        <f>VLOOKUP(Tabla1[[#This Row],[RutCP]],Tabla13[[#All],[rut]:[estado_licencia]],3,0)</f>
        <v>Fernandez Y Fernandez</v>
      </c>
      <c r="T291" t="str">
        <f>VLOOKUP(Tabla1[[#This Row],[RutCP]],Tabla13[[#All],[rut]:[estado_licencia]],2,0)</f>
        <v>Fernandez Y Fernandez Cia Limitada</v>
      </c>
      <c r="X291" t="s">
        <v>620</v>
      </c>
      <c r="Y291" t="str">
        <f>VLOOKUP(Tabla1[[#This Row],[RutCS]],Tabla13[[#All],[rut]:[estado_licencia]],3,0)</f>
        <v>Fabian Eduardo Soza Castro</v>
      </c>
      <c r="Z291" t="str">
        <f>VLOOKUP(Tabla1[[#This Row],[RutCS]],Tabla13[[#All],[rut]:[estado_licencia]],2,0)</f>
        <v>Fabian Eduardo Soza Castro</v>
      </c>
      <c r="AD291" s="4">
        <v>43847</v>
      </c>
      <c r="AE291" s="14" t="s">
        <v>45</v>
      </c>
      <c r="AF291" s="4">
        <v>43847</v>
      </c>
      <c r="AG291" s="14" t="s">
        <v>47</v>
      </c>
      <c r="AH291" t="s">
        <v>48</v>
      </c>
      <c r="AI291" t="s">
        <v>49</v>
      </c>
    </row>
    <row r="292" spans="1:35" x14ac:dyDescent="0.25">
      <c r="A292" s="12"/>
      <c r="B292" s="36" t="s">
        <v>15909</v>
      </c>
      <c r="C292" t="s">
        <v>184</v>
      </c>
      <c r="D292" t="s">
        <v>185</v>
      </c>
      <c r="E292" t="s">
        <v>186</v>
      </c>
      <c r="F292" t="s">
        <v>197</v>
      </c>
      <c r="G292" s="13" t="s">
        <v>38</v>
      </c>
      <c r="H292" t="s">
        <v>39</v>
      </c>
      <c r="I292" t="s">
        <v>417</v>
      </c>
      <c r="J292" s="13">
        <v>30000</v>
      </c>
      <c r="K292" s="13">
        <v>0</v>
      </c>
      <c r="L292" s="13">
        <f>+Tabla1[[#This Row],[MontoNeto]]*Tabla1[[#This Row],[PorcentajeImpuesto]]</f>
        <v>0</v>
      </c>
      <c r="M292" s="13">
        <v>0</v>
      </c>
      <c r="N292" s="13">
        <f>+Tabla1[[#This Row],[MontoNeto]]+Tabla1[[#This Row],[ValorImpuesto]]+Tabla1[[#This Row],[MontoExento]]</f>
        <v>30000</v>
      </c>
      <c r="O292" t="s">
        <v>41</v>
      </c>
      <c r="P292" t="s">
        <v>42</v>
      </c>
      <c r="Q292" t="s">
        <v>42</v>
      </c>
      <c r="R292" t="s">
        <v>114</v>
      </c>
      <c r="S292" t="str">
        <f>VLOOKUP(Tabla1[[#This Row],[RutCP]],Tabla13[[#All],[rut]:[estado_licencia]],3,0)</f>
        <v>Besalco Mauro</v>
      </c>
      <c r="T292" t="str">
        <f>VLOOKUP(Tabla1[[#This Row],[RutCP]],Tabla13[[#All],[rut]:[estado_licencia]],2,0)</f>
        <v>Besalco Maquinarias S.A</v>
      </c>
      <c r="X292" t="s">
        <v>617</v>
      </c>
      <c r="Y292" t="str">
        <f>VLOOKUP(Tabla1[[#This Row],[RutCS]],Tabla13[[#All],[rut]:[estado_licencia]],3,0)</f>
        <v>Rodrigo Andres Cabrera  Pereira</v>
      </c>
      <c r="Z292" t="str">
        <f>VLOOKUP(Tabla1[[#This Row],[RutCS]],Tabla13[[#All],[rut]:[estado_licencia]],2,0)</f>
        <v>Rodrigo Andres Cabrera  Pereira</v>
      </c>
      <c r="AD292" s="4">
        <v>43847</v>
      </c>
      <c r="AE292" s="14" t="s">
        <v>45</v>
      </c>
      <c r="AF292" s="4">
        <v>43847</v>
      </c>
      <c r="AG292" s="14" t="s">
        <v>47</v>
      </c>
      <c r="AH292" t="s">
        <v>48</v>
      </c>
      <c r="AI292" t="s">
        <v>49</v>
      </c>
    </row>
    <row r="293" spans="1:35" x14ac:dyDescent="0.25">
      <c r="A293" s="12"/>
      <c r="B293" s="36" t="s">
        <v>15909</v>
      </c>
      <c r="C293" t="s">
        <v>184</v>
      </c>
      <c r="D293" t="s">
        <v>185</v>
      </c>
      <c r="E293" t="s">
        <v>186</v>
      </c>
      <c r="F293" t="s">
        <v>197</v>
      </c>
      <c r="G293" s="13" t="s">
        <v>38</v>
      </c>
      <c r="H293" t="s">
        <v>39</v>
      </c>
      <c r="I293" t="s">
        <v>417</v>
      </c>
      <c r="J293" s="13">
        <v>30000</v>
      </c>
      <c r="K293" s="13">
        <v>0</v>
      </c>
      <c r="L293" s="13">
        <f>+Tabla1[[#This Row],[MontoNeto]]*Tabla1[[#This Row],[PorcentajeImpuesto]]</f>
        <v>0</v>
      </c>
      <c r="M293" s="13">
        <v>0</v>
      </c>
      <c r="N293" s="13">
        <f>+Tabla1[[#This Row],[MontoNeto]]+Tabla1[[#This Row],[ValorImpuesto]]+Tabla1[[#This Row],[MontoExento]]</f>
        <v>30000</v>
      </c>
      <c r="O293" t="s">
        <v>41</v>
      </c>
      <c r="P293" t="s">
        <v>42</v>
      </c>
      <c r="Q293" t="s">
        <v>42</v>
      </c>
      <c r="R293" t="s">
        <v>621</v>
      </c>
      <c r="S293" t="str">
        <f>VLOOKUP(Tabla1[[#This Row],[RutCP]],Tabla13[[#All],[rut]:[estado_licencia]],3,0)</f>
        <v>Maquinarias Olmue Limitada</v>
      </c>
      <c r="T293" t="str">
        <f>VLOOKUP(Tabla1[[#This Row],[RutCP]],Tabla13[[#All],[rut]:[estado_licencia]],2,0)</f>
        <v>Maquinarias Olmue Limitada</v>
      </c>
      <c r="X293" t="s">
        <v>622</v>
      </c>
      <c r="Y293" t="str">
        <f>VLOOKUP(Tabla1[[#This Row],[RutCS]],Tabla13[[#All],[rut]:[estado_licencia]],3,0)</f>
        <v>Mauricio Segundo Ramos Velasquez</v>
      </c>
      <c r="Z293" t="str">
        <f>VLOOKUP(Tabla1[[#This Row],[RutCS]],Tabla13[[#All],[rut]:[estado_licencia]],2,0)</f>
        <v>Mauricio Segundo Ramos Velasquez</v>
      </c>
      <c r="AD293" s="4">
        <v>43847</v>
      </c>
      <c r="AE293" s="14" t="s">
        <v>45</v>
      </c>
      <c r="AF293" s="4">
        <v>43847</v>
      </c>
      <c r="AG293" s="14" t="s">
        <v>47</v>
      </c>
      <c r="AH293" t="s">
        <v>48</v>
      </c>
      <c r="AI293" t="s">
        <v>49</v>
      </c>
    </row>
    <row r="294" spans="1:35" x14ac:dyDescent="0.25">
      <c r="A294" s="12"/>
      <c r="B294" s="36" t="s">
        <v>15909</v>
      </c>
      <c r="C294" t="s">
        <v>184</v>
      </c>
      <c r="D294" t="s">
        <v>185</v>
      </c>
      <c r="E294" t="s">
        <v>186</v>
      </c>
      <c r="F294" t="s">
        <v>197</v>
      </c>
      <c r="G294" s="13" t="s">
        <v>38</v>
      </c>
      <c r="H294" t="s">
        <v>39</v>
      </c>
      <c r="I294" t="s">
        <v>417</v>
      </c>
      <c r="J294" s="13">
        <v>30000</v>
      </c>
      <c r="K294" s="13">
        <v>0</v>
      </c>
      <c r="L294" s="13">
        <f>+Tabla1[[#This Row],[MontoNeto]]*Tabla1[[#This Row],[PorcentajeImpuesto]]</f>
        <v>0</v>
      </c>
      <c r="M294" s="13">
        <v>0</v>
      </c>
      <c r="N294" s="13">
        <f>+Tabla1[[#This Row],[MontoNeto]]+Tabla1[[#This Row],[ValorImpuesto]]+Tabla1[[#This Row],[MontoExento]]</f>
        <v>30000</v>
      </c>
      <c r="O294" t="s">
        <v>41</v>
      </c>
      <c r="P294" t="s">
        <v>42</v>
      </c>
      <c r="Q294" t="s">
        <v>42</v>
      </c>
      <c r="R294" t="s">
        <v>461</v>
      </c>
      <c r="S294" t="str">
        <f>VLOOKUP(Tabla1[[#This Row],[RutCP]],Tabla13[[#All],[rut]:[estado_licencia]],3,0)</f>
        <v>Icafal</v>
      </c>
      <c r="T294" t="str">
        <f>VLOOKUP(Tabla1[[#This Row],[RutCP]],Tabla13[[#All],[rut]:[estado_licencia]],2,0)</f>
        <v>Constructora Icafal Sicomaq Ltda</v>
      </c>
      <c r="X294" t="s">
        <v>611</v>
      </c>
      <c r="Y294" t="str">
        <f>VLOOKUP(Tabla1[[#This Row],[RutCS]],Tabla13[[#All],[rut]:[estado_licencia]],3,0)</f>
        <v>Jaime Rodrigo Zuñiga Seguel</v>
      </c>
      <c r="Z294" t="str">
        <f>VLOOKUP(Tabla1[[#This Row],[RutCS]],Tabla13[[#All],[rut]:[estado_licencia]],2,0)</f>
        <v>Jaime Rodrigo Zuñiga Seguel</v>
      </c>
      <c r="AD294" s="4">
        <v>43847</v>
      </c>
      <c r="AE294" s="14" t="s">
        <v>45</v>
      </c>
      <c r="AF294" s="4">
        <v>43847</v>
      </c>
      <c r="AG294" s="14" t="s">
        <v>47</v>
      </c>
      <c r="AH294" t="s">
        <v>48</v>
      </c>
      <c r="AI294" t="s">
        <v>49</v>
      </c>
    </row>
    <row r="295" spans="1:35" x14ac:dyDescent="0.25">
      <c r="A295" s="12"/>
      <c r="B295" s="36" t="s">
        <v>15909</v>
      </c>
      <c r="C295" t="s">
        <v>184</v>
      </c>
      <c r="D295" t="s">
        <v>185</v>
      </c>
      <c r="E295" t="s">
        <v>186</v>
      </c>
      <c r="F295" t="s">
        <v>197</v>
      </c>
      <c r="G295" s="13" t="s">
        <v>38</v>
      </c>
      <c r="H295" t="s">
        <v>39</v>
      </c>
      <c r="I295" t="s">
        <v>417</v>
      </c>
      <c r="J295" s="13">
        <v>30000</v>
      </c>
      <c r="K295" s="13">
        <v>0</v>
      </c>
      <c r="L295" s="13">
        <f>+Tabla1[[#This Row],[MontoNeto]]*Tabla1[[#This Row],[PorcentajeImpuesto]]</f>
        <v>0</v>
      </c>
      <c r="M295" s="13">
        <v>0</v>
      </c>
      <c r="N295" s="13">
        <f>+Tabla1[[#This Row],[MontoNeto]]+Tabla1[[#This Row],[ValorImpuesto]]+Tabla1[[#This Row],[MontoExento]]</f>
        <v>30000</v>
      </c>
      <c r="O295" t="s">
        <v>41</v>
      </c>
      <c r="P295" t="s">
        <v>42</v>
      </c>
      <c r="Q295" t="s">
        <v>42</v>
      </c>
      <c r="R295" t="s">
        <v>621</v>
      </c>
      <c r="S295" t="str">
        <f>VLOOKUP(Tabla1[[#This Row],[RutCP]],Tabla13[[#All],[rut]:[estado_licencia]],3,0)</f>
        <v>Maquinarias Olmue Limitada</v>
      </c>
      <c r="T295" t="str">
        <f>VLOOKUP(Tabla1[[#This Row],[RutCP]],Tabla13[[#All],[rut]:[estado_licencia]],2,0)</f>
        <v>Maquinarias Olmue Limitada</v>
      </c>
      <c r="X295" t="s">
        <v>623</v>
      </c>
      <c r="Y295" t="str">
        <f>VLOOKUP(Tabla1[[#This Row],[RutCS]],Tabla13[[#All],[rut]:[estado_licencia]],3,0)</f>
        <v>Antonio Del Carmen Bravo Varas</v>
      </c>
      <c r="Z295" t="str">
        <f>VLOOKUP(Tabla1[[#This Row],[RutCS]],Tabla13[[#All],[rut]:[estado_licencia]],2,0)</f>
        <v>Antonio Del Carmen Bravo Varas</v>
      </c>
      <c r="AD295" s="4">
        <v>43847</v>
      </c>
      <c r="AE295" s="14" t="s">
        <v>45</v>
      </c>
      <c r="AF295" s="4">
        <v>43847</v>
      </c>
      <c r="AG295" s="14" t="s">
        <v>47</v>
      </c>
      <c r="AH295" t="s">
        <v>48</v>
      </c>
      <c r="AI295" t="s">
        <v>49</v>
      </c>
    </row>
    <row r="296" spans="1:35" x14ac:dyDescent="0.25">
      <c r="A296" s="12"/>
      <c r="B296" s="36" t="s">
        <v>15909</v>
      </c>
      <c r="C296" t="s">
        <v>184</v>
      </c>
      <c r="D296" t="s">
        <v>185</v>
      </c>
      <c r="E296" t="s">
        <v>186</v>
      </c>
      <c r="F296" t="s">
        <v>187</v>
      </c>
      <c r="G296" s="13" t="s">
        <v>38</v>
      </c>
      <c r="H296" t="s">
        <v>39</v>
      </c>
      <c r="I296" t="s">
        <v>417</v>
      </c>
      <c r="J296" s="13">
        <v>30000</v>
      </c>
      <c r="K296" s="13">
        <v>0</v>
      </c>
      <c r="L296" s="13">
        <f>+Tabla1[[#This Row],[MontoNeto]]*Tabla1[[#This Row],[PorcentajeImpuesto]]</f>
        <v>0</v>
      </c>
      <c r="M296" s="13">
        <v>0</v>
      </c>
      <c r="N296" s="13">
        <f>+Tabla1[[#This Row],[MontoNeto]]+Tabla1[[#This Row],[ValorImpuesto]]+Tabla1[[#This Row],[MontoExento]]</f>
        <v>30000</v>
      </c>
      <c r="O296" t="s">
        <v>41</v>
      </c>
      <c r="P296" t="s">
        <v>42</v>
      </c>
      <c r="Q296" t="s">
        <v>42</v>
      </c>
      <c r="R296" t="s">
        <v>450</v>
      </c>
      <c r="S296" t="str">
        <f>VLOOKUP(Tabla1[[#This Row],[RutCP]],Tabla13[[#All],[rut]:[estado_licencia]],3,0)</f>
        <v>Pimat Jo</v>
      </c>
      <c r="T296" t="str">
        <f>VLOOKUP(Tabla1[[#This Row],[RutCP]],Tabla13[[#All],[rut]:[estado_licencia]],2,0)</f>
        <v>Construccion Y Obras Civiles Pimat Y J. Oliva Ltda</v>
      </c>
      <c r="X296" t="s">
        <v>624</v>
      </c>
      <c r="Y296" t="str">
        <f>VLOOKUP(Tabla1[[#This Row],[RutCS]],Tabla13[[#All],[rut]:[estado_licencia]],3,0)</f>
        <v>Josthin Andres Torres Pizarro</v>
      </c>
      <c r="Z296" t="str">
        <f>VLOOKUP(Tabla1[[#This Row],[RutCS]],Tabla13[[#All],[rut]:[estado_licencia]],2,0)</f>
        <v>Josthin Andres Torres Pizarro</v>
      </c>
      <c r="AD296" s="4">
        <v>43847</v>
      </c>
      <c r="AE296" s="14" t="s">
        <v>45</v>
      </c>
      <c r="AF296" s="4">
        <v>43847</v>
      </c>
      <c r="AG296" s="14" t="s">
        <v>47</v>
      </c>
      <c r="AH296" t="s">
        <v>48</v>
      </c>
      <c r="AI296" t="s">
        <v>49</v>
      </c>
    </row>
    <row r="297" spans="1:35" x14ac:dyDescent="0.25">
      <c r="A297" s="12"/>
      <c r="B297" s="36" t="s">
        <v>15909</v>
      </c>
      <c r="C297" t="s">
        <v>184</v>
      </c>
      <c r="D297" t="s">
        <v>185</v>
      </c>
      <c r="E297" t="s">
        <v>186</v>
      </c>
      <c r="F297" t="s">
        <v>187</v>
      </c>
      <c r="G297" s="13" t="s">
        <v>38</v>
      </c>
      <c r="H297" t="s">
        <v>39</v>
      </c>
      <c r="I297" t="s">
        <v>417</v>
      </c>
      <c r="J297" s="13">
        <v>30000</v>
      </c>
      <c r="K297" s="13">
        <v>0</v>
      </c>
      <c r="L297" s="13">
        <f>+Tabla1[[#This Row],[MontoNeto]]*Tabla1[[#This Row],[PorcentajeImpuesto]]</f>
        <v>0</v>
      </c>
      <c r="M297" s="13">
        <v>0</v>
      </c>
      <c r="N297" s="13">
        <f>+Tabla1[[#This Row],[MontoNeto]]+Tabla1[[#This Row],[ValorImpuesto]]+Tabla1[[#This Row],[MontoExento]]</f>
        <v>30000</v>
      </c>
      <c r="O297" t="s">
        <v>41</v>
      </c>
      <c r="P297" t="s">
        <v>42</v>
      </c>
      <c r="Q297" t="s">
        <v>42</v>
      </c>
      <c r="R297" t="s">
        <v>450</v>
      </c>
      <c r="S297" t="str">
        <f>VLOOKUP(Tabla1[[#This Row],[RutCP]],Tabla13[[#All],[rut]:[estado_licencia]],3,0)</f>
        <v>Pimat Jo</v>
      </c>
      <c r="T297" t="str">
        <f>VLOOKUP(Tabla1[[#This Row],[RutCP]],Tabla13[[#All],[rut]:[estado_licencia]],2,0)</f>
        <v>Construccion Y Obras Civiles Pimat Y J. Oliva Ltda</v>
      </c>
      <c r="X297" t="s">
        <v>625</v>
      </c>
      <c r="Y297" t="str">
        <f>VLOOKUP(Tabla1[[#This Row],[RutCS]],Tabla13[[#All],[rut]:[estado_licencia]],3,0)</f>
        <v>Alex Eduardo Moyano Cortes</v>
      </c>
      <c r="Z297" t="str">
        <f>VLOOKUP(Tabla1[[#This Row],[RutCS]],Tabla13[[#All],[rut]:[estado_licencia]],2,0)</f>
        <v>Alex Eduardo Moyano Cortes</v>
      </c>
      <c r="AD297" s="4">
        <v>43847</v>
      </c>
      <c r="AE297" s="14" t="s">
        <v>45</v>
      </c>
      <c r="AF297" s="4">
        <v>43847</v>
      </c>
      <c r="AG297" s="14" t="s">
        <v>47</v>
      </c>
      <c r="AH297" t="s">
        <v>48</v>
      </c>
      <c r="AI297" t="s">
        <v>49</v>
      </c>
    </row>
    <row r="298" spans="1:35" x14ac:dyDescent="0.25">
      <c r="A298" s="12"/>
      <c r="B298" s="36" t="s">
        <v>15909</v>
      </c>
      <c r="C298" t="s">
        <v>35</v>
      </c>
      <c r="D298" t="s">
        <v>35</v>
      </c>
      <c r="E298" t="s">
        <v>36</v>
      </c>
      <c r="F298" t="s">
        <v>415</v>
      </c>
      <c r="G298" s="13" t="s">
        <v>38</v>
      </c>
      <c r="H298" t="s">
        <v>39</v>
      </c>
      <c r="I298" t="s">
        <v>417</v>
      </c>
      <c r="J298" s="13">
        <v>5000</v>
      </c>
      <c r="K298" s="13">
        <v>0</v>
      </c>
      <c r="L298" s="13">
        <f>+Tabla1[[#This Row],[MontoNeto]]*Tabla1[[#This Row],[PorcentajeImpuesto]]</f>
        <v>0</v>
      </c>
      <c r="M298" s="13">
        <v>0</v>
      </c>
      <c r="N298" s="13">
        <f>+Tabla1[[#This Row],[MontoNeto]]+Tabla1[[#This Row],[ValorImpuesto]]+Tabla1[[#This Row],[MontoExento]]</f>
        <v>5000</v>
      </c>
      <c r="O298" t="s">
        <v>41</v>
      </c>
      <c r="P298" t="s">
        <v>42</v>
      </c>
      <c r="Q298" t="s">
        <v>42</v>
      </c>
      <c r="R298" t="s">
        <v>619</v>
      </c>
      <c r="S298" t="str">
        <f>VLOOKUP(Tabla1[[#This Row],[RutCP]],Tabla13[[#All],[rut]:[estado_licencia]],3,0)</f>
        <v>Fernandez Y Fernandez</v>
      </c>
      <c r="T298" t="str">
        <f>VLOOKUP(Tabla1[[#This Row],[RutCP]],Tabla13[[#All],[rut]:[estado_licencia]],2,0)</f>
        <v>Fernandez Y Fernandez Cia Limitada</v>
      </c>
      <c r="X298" t="s">
        <v>460</v>
      </c>
      <c r="Y298" t="str">
        <f>VLOOKUP(Tabla1[[#This Row],[RutCS]],Tabla13[[#All],[rut]:[estado_licencia]],3,0)</f>
        <v xml:space="preserve">Alvaro Barriga </v>
      </c>
      <c r="Z298" t="str">
        <f>VLOOKUP(Tabla1[[#This Row],[RutCS]],Tabla13[[#All],[rut]:[estado_licencia]],2,0)</f>
        <v xml:space="preserve">Alvaro Barriga </v>
      </c>
      <c r="AD298" s="4">
        <v>43847</v>
      </c>
      <c r="AE298" s="14" t="s">
        <v>45</v>
      </c>
      <c r="AF298" s="4">
        <v>43847</v>
      </c>
      <c r="AG298" s="14" t="s">
        <v>47</v>
      </c>
      <c r="AH298" t="s">
        <v>48</v>
      </c>
      <c r="AI298" t="s">
        <v>49</v>
      </c>
    </row>
    <row r="299" spans="1:35" x14ac:dyDescent="0.25">
      <c r="A299" s="12"/>
      <c r="B299" s="36" t="s">
        <v>15909</v>
      </c>
      <c r="C299" s="16" t="s">
        <v>35</v>
      </c>
      <c r="D299" s="16" t="s">
        <v>35</v>
      </c>
      <c r="E299" s="16" t="s">
        <v>36</v>
      </c>
      <c r="F299" s="16" t="s">
        <v>415</v>
      </c>
      <c r="G299" s="17" t="s">
        <v>38</v>
      </c>
      <c r="H299" s="16" t="s">
        <v>39</v>
      </c>
      <c r="I299" s="16" t="s">
        <v>417</v>
      </c>
      <c r="J299" s="17">
        <v>5000</v>
      </c>
      <c r="K299" s="17">
        <v>0</v>
      </c>
      <c r="L299" s="17">
        <f>+Tabla1[[#This Row],[MontoNeto]]*Tabla1[[#This Row],[PorcentajeImpuesto]]</f>
        <v>0</v>
      </c>
      <c r="M299" s="3">
        <v>0</v>
      </c>
      <c r="N299" s="17">
        <f>+Tabla1[[#This Row],[MontoNeto]]+Tabla1[[#This Row],[ValorImpuesto]]+Tabla1[[#This Row],[MontoExento]]</f>
        <v>5000</v>
      </c>
      <c r="O299" t="s">
        <v>41</v>
      </c>
      <c r="P299" s="16" t="s">
        <v>42</v>
      </c>
      <c r="Q299" s="16" t="s">
        <v>42</v>
      </c>
      <c r="R299" s="17"/>
      <c r="S299" s="16" t="str">
        <f>VLOOKUP(Tabla1[[#This Row],[RutCP]],Tabla13[[#All],[rut]:[estado_licencia]],3,0)</f>
        <v xml:space="preserve">  </v>
      </c>
      <c r="T299" s="16" t="str">
        <f>VLOOKUP(Tabla1[[#This Row],[RutCP]],Tabla13[[#All],[rut]:[estado_licencia]],2,0)</f>
        <v xml:space="preserve">  </v>
      </c>
      <c r="U299" s="16"/>
      <c r="V299" s="16"/>
      <c r="W299" s="16"/>
      <c r="X299" s="16" t="s">
        <v>460</v>
      </c>
      <c r="Y299" s="16" t="str">
        <f>VLOOKUP(Tabla1[[#This Row],[RutCS]],Tabla13[[#All],[rut]:[estado_licencia]],3,0)</f>
        <v xml:space="preserve">Alvaro Barriga </v>
      </c>
      <c r="Z299" s="16" t="str">
        <f>VLOOKUP(Tabla1[[#This Row],[RutCS]],Tabla13[[#All],[rut]:[estado_licencia]],2,0)</f>
        <v xml:space="preserve">Alvaro Barriga </v>
      </c>
      <c r="AA299" s="16"/>
      <c r="AB299" s="16"/>
      <c r="AC299" s="16"/>
      <c r="AD299" s="15">
        <v>43847</v>
      </c>
      <c r="AE299" s="3">
        <v>0.5</v>
      </c>
      <c r="AF299" s="15">
        <v>43847</v>
      </c>
      <c r="AG299" s="5">
        <v>0.54166666666666696</v>
      </c>
      <c r="AH299" s="16" t="s">
        <v>48</v>
      </c>
      <c r="AI299" s="16" t="s">
        <v>49</v>
      </c>
    </row>
    <row r="300" spans="1:35" x14ac:dyDescent="0.25">
      <c r="A300" s="12"/>
      <c r="B300" s="36" t="s">
        <v>15909</v>
      </c>
      <c r="C300" t="s">
        <v>184</v>
      </c>
      <c r="D300" t="s">
        <v>185</v>
      </c>
      <c r="E300" t="s">
        <v>186</v>
      </c>
      <c r="F300" t="s">
        <v>771</v>
      </c>
      <c r="G300" s="13" t="s">
        <v>38</v>
      </c>
      <c r="H300" t="s">
        <v>39</v>
      </c>
      <c r="I300" t="s">
        <v>40</v>
      </c>
      <c r="J300" s="13">
        <v>5000</v>
      </c>
      <c r="K300" s="13">
        <v>0</v>
      </c>
      <c r="L300" s="13">
        <f>+Tabla1[[#This Row],[MontoNeto]]*Tabla1[[#This Row],[PorcentajeImpuesto]]</f>
        <v>0</v>
      </c>
      <c r="M300" s="13">
        <v>0</v>
      </c>
      <c r="N300" s="13">
        <f>+Tabla1[[#This Row],[MontoNeto]]+Tabla1[[#This Row],[ValorImpuesto]]+Tabla1[[#This Row],[MontoExento]]</f>
        <v>5000</v>
      </c>
      <c r="O300" t="s">
        <v>41</v>
      </c>
      <c r="P300" t="s">
        <v>42</v>
      </c>
      <c r="Q300" t="s">
        <v>42</v>
      </c>
      <c r="R300" t="s">
        <v>60</v>
      </c>
      <c r="S300" t="str">
        <f>VLOOKUP(Tabla1[[#This Row],[RutCP]],Tabla13[[#All],[rut]:[estado_licencia]],3,0)</f>
        <v>Red Cargo Logistica S.A</v>
      </c>
      <c r="T300" t="str">
        <f>VLOOKUP(Tabla1[[#This Row],[RutCP]],Tabla13[[#All],[rut]:[estado_licencia]],2,0)</f>
        <v>Red Cargo Logistica S.A</v>
      </c>
      <c r="X300" t="s">
        <v>772</v>
      </c>
      <c r="Y300" t="str">
        <f>VLOOKUP(Tabla1[[#This Row],[RutCS]],Tabla13[[#All],[rut]:[estado_licencia]],3,0)</f>
        <v>Diego Rodrigo Perez Gonzalez</v>
      </c>
      <c r="Z300" t="str">
        <f>VLOOKUP(Tabla1[[#This Row],[RutCS]],Tabla13[[#All],[rut]:[estado_licencia]],2,0)</f>
        <v>Diego Rodrigo Perez Gonzalez</v>
      </c>
      <c r="AD300" s="4">
        <v>43847</v>
      </c>
      <c r="AE300" s="14" t="s">
        <v>45</v>
      </c>
      <c r="AF300" s="4">
        <v>43847</v>
      </c>
      <c r="AG300" s="14" t="s">
        <v>47</v>
      </c>
      <c r="AH300" t="s">
        <v>48</v>
      </c>
      <c r="AI300" t="s">
        <v>49</v>
      </c>
    </row>
    <row r="301" spans="1:35" x14ac:dyDescent="0.25">
      <c r="A301" s="12"/>
      <c r="B301" s="36" t="s">
        <v>15909</v>
      </c>
      <c r="C301" t="s">
        <v>184</v>
      </c>
      <c r="D301" t="s">
        <v>185</v>
      </c>
      <c r="E301" t="s">
        <v>186</v>
      </c>
      <c r="F301" t="s">
        <v>771</v>
      </c>
      <c r="G301" s="13" t="s">
        <v>38</v>
      </c>
      <c r="H301" t="s">
        <v>39</v>
      </c>
      <c r="I301" t="s">
        <v>40</v>
      </c>
      <c r="J301" s="13">
        <v>5000</v>
      </c>
      <c r="K301" s="13">
        <v>0</v>
      </c>
      <c r="L301" s="13">
        <f>+Tabla1[[#This Row],[MontoNeto]]*Tabla1[[#This Row],[PorcentajeImpuesto]]</f>
        <v>0</v>
      </c>
      <c r="M301" s="13">
        <v>0</v>
      </c>
      <c r="N301" s="13">
        <f>+Tabla1[[#This Row],[MontoNeto]]+Tabla1[[#This Row],[ValorImpuesto]]+Tabla1[[#This Row],[MontoExento]]</f>
        <v>5000</v>
      </c>
      <c r="O301" t="s">
        <v>41</v>
      </c>
      <c r="P301" t="s">
        <v>42</v>
      </c>
      <c r="Q301" t="s">
        <v>42</v>
      </c>
      <c r="R301" t="s">
        <v>60</v>
      </c>
      <c r="S301" t="str">
        <f>VLOOKUP(Tabla1[[#This Row],[RutCP]],Tabla13[[#All],[rut]:[estado_licencia]],3,0)</f>
        <v>Red Cargo Logistica S.A</v>
      </c>
      <c r="T301" t="str">
        <f>VLOOKUP(Tabla1[[#This Row],[RutCP]],Tabla13[[#All],[rut]:[estado_licencia]],2,0)</f>
        <v>Red Cargo Logistica S.A</v>
      </c>
      <c r="X301" t="s">
        <v>773</v>
      </c>
      <c r="Y301" t="str">
        <f>VLOOKUP(Tabla1[[#This Row],[RutCS]],Tabla13[[#All],[rut]:[estado_licencia]],3,0)</f>
        <v>Luis Alcibiades Reyes Ramirez</v>
      </c>
      <c r="Z301" t="str">
        <f>VLOOKUP(Tabla1[[#This Row],[RutCS]],Tabla13[[#All],[rut]:[estado_licencia]],2,0)</f>
        <v>Luis Alcibiades Reyes Ramirez</v>
      </c>
      <c r="AD301" s="4">
        <v>43847</v>
      </c>
      <c r="AE301" s="14" t="s">
        <v>45</v>
      </c>
      <c r="AF301" s="4">
        <v>43847</v>
      </c>
      <c r="AG301" s="14" t="s">
        <v>47</v>
      </c>
      <c r="AH301" t="s">
        <v>48</v>
      </c>
      <c r="AI301" t="s">
        <v>49</v>
      </c>
    </row>
    <row r="302" spans="1:35" x14ac:dyDescent="0.25">
      <c r="A302" s="12"/>
      <c r="B302" s="36" t="s">
        <v>15909</v>
      </c>
      <c r="C302" t="s">
        <v>184</v>
      </c>
      <c r="D302" t="s">
        <v>185</v>
      </c>
      <c r="E302" t="s">
        <v>186</v>
      </c>
      <c r="F302" t="s">
        <v>771</v>
      </c>
      <c r="G302" s="13" t="s">
        <v>38</v>
      </c>
      <c r="H302" t="s">
        <v>39</v>
      </c>
      <c r="I302" t="s">
        <v>40</v>
      </c>
      <c r="J302" s="13">
        <v>5000</v>
      </c>
      <c r="K302" s="13">
        <v>0</v>
      </c>
      <c r="L302" s="13">
        <f>+Tabla1[[#This Row],[MontoNeto]]*Tabla1[[#This Row],[PorcentajeImpuesto]]</f>
        <v>0</v>
      </c>
      <c r="M302" s="13">
        <v>0</v>
      </c>
      <c r="N302" s="13">
        <f>+Tabla1[[#This Row],[MontoNeto]]+Tabla1[[#This Row],[ValorImpuesto]]+Tabla1[[#This Row],[MontoExento]]</f>
        <v>5000</v>
      </c>
      <c r="O302" t="s">
        <v>41</v>
      </c>
      <c r="P302" t="s">
        <v>42</v>
      </c>
      <c r="Q302" t="s">
        <v>42</v>
      </c>
      <c r="R302" t="s">
        <v>60</v>
      </c>
      <c r="S302" t="str">
        <f>VLOOKUP(Tabla1[[#This Row],[RutCP]],Tabla13[[#All],[rut]:[estado_licencia]],3,0)</f>
        <v>Red Cargo Logistica S.A</v>
      </c>
      <c r="T302" t="str">
        <f>VLOOKUP(Tabla1[[#This Row],[RutCP]],Tabla13[[#All],[rut]:[estado_licencia]],2,0)</f>
        <v>Red Cargo Logistica S.A</v>
      </c>
      <c r="X302" t="s">
        <v>774</v>
      </c>
      <c r="Y302" t="str">
        <f>VLOOKUP(Tabla1[[#This Row],[RutCS]],Tabla13[[#All],[rut]:[estado_licencia]],3,0)</f>
        <v>Jorge Esteban Brito Herrera</v>
      </c>
      <c r="Z302" t="str">
        <f>VLOOKUP(Tabla1[[#This Row],[RutCS]],Tabla13[[#All],[rut]:[estado_licencia]],2,0)</f>
        <v>Jorge Esteban Brito Herrera</v>
      </c>
      <c r="AD302" s="4">
        <v>43847</v>
      </c>
      <c r="AE302" s="14" t="s">
        <v>45</v>
      </c>
      <c r="AF302" s="4">
        <v>43847</v>
      </c>
      <c r="AG302" s="14" t="s">
        <v>47</v>
      </c>
      <c r="AH302" t="s">
        <v>48</v>
      </c>
      <c r="AI302" t="s">
        <v>49</v>
      </c>
    </row>
    <row r="303" spans="1:35" x14ac:dyDescent="0.25">
      <c r="A303" s="12"/>
      <c r="B303" s="36" t="s">
        <v>15909</v>
      </c>
      <c r="C303" t="s">
        <v>184</v>
      </c>
      <c r="D303" t="s">
        <v>185</v>
      </c>
      <c r="E303" t="s">
        <v>186</v>
      </c>
      <c r="F303" t="s">
        <v>771</v>
      </c>
      <c r="G303" s="13" t="s">
        <v>38</v>
      </c>
      <c r="H303" t="s">
        <v>39</v>
      </c>
      <c r="I303" t="s">
        <v>40</v>
      </c>
      <c r="J303" s="13">
        <v>5000</v>
      </c>
      <c r="K303" s="13">
        <v>0</v>
      </c>
      <c r="L303" s="13">
        <f>+Tabla1[[#This Row],[MontoNeto]]*Tabla1[[#This Row],[PorcentajeImpuesto]]</f>
        <v>0</v>
      </c>
      <c r="M303" s="13">
        <v>0</v>
      </c>
      <c r="N303" s="13">
        <f>+Tabla1[[#This Row],[MontoNeto]]+Tabla1[[#This Row],[ValorImpuesto]]+Tabla1[[#This Row],[MontoExento]]</f>
        <v>5000</v>
      </c>
      <c r="O303" t="s">
        <v>41</v>
      </c>
      <c r="P303" t="s">
        <v>42</v>
      </c>
      <c r="Q303" t="s">
        <v>42</v>
      </c>
      <c r="R303" t="s">
        <v>60</v>
      </c>
      <c r="S303" t="str">
        <f>VLOOKUP(Tabla1[[#This Row],[RutCP]],Tabla13[[#All],[rut]:[estado_licencia]],3,0)</f>
        <v>Red Cargo Logistica S.A</v>
      </c>
      <c r="T303" t="str">
        <f>VLOOKUP(Tabla1[[#This Row],[RutCP]],Tabla13[[#All],[rut]:[estado_licencia]],2,0)</f>
        <v>Red Cargo Logistica S.A</v>
      </c>
      <c r="X303" t="s">
        <v>96</v>
      </c>
      <c r="Y303" t="str">
        <f>VLOOKUP(Tabla1[[#This Row],[RutCS]],Tabla13[[#All],[rut]:[estado_licencia]],3,0)</f>
        <v>Enzo Camilo Morales Moreno</v>
      </c>
      <c r="Z303" t="str">
        <f>VLOOKUP(Tabla1[[#This Row],[RutCS]],Tabla13[[#All],[rut]:[estado_licencia]],2,0)</f>
        <v>Enzo Camilo Morales Moreno</v>
      </c>
      <c r="AD303" s="4">
        <v>43847</v>
      </c>
      <c r="AE303" s="14" t="s">
        <v>45</v>
      </c>
      <c r="AF303" s="4">
        <v>43847</v>
      </c>
      <c r="AG303" s="14" t="s">
        <v>47</v>
      </c>
      <c r="AH303" t="s">
        <v>48</v>
      </c>
      <c r="AI303" t="s">
        <v>49</v>
      </c>
    </row>
    <row r="304" spans="1:35" x14ac:dyDescent="0.25">
      <c r="A304" s="12"/>
      <c r="B304" s="36" t="s">
        <v>15909</v>
      </c>
      <c r="C304" t="s">
        <v>184</v>
      </c>
      <c r="D304" t="s">
        <v>185</v>
      </c>
      <c r="E304" t="s">
        <v>186</v>
      </c>
      <c r="F304" t="s">
        <v>771</v>
      </c>
      <c r="G304" s="13" t="s">
        <v>38</v>
      </c>
      <c r="H304" t="s">
        <v>39</v>
      </c>
      <c r="I304" t="s">
        <v>40</v>
      </c>
      <c r="J304" s="13">
        <v>5000</v>
      </c>
      <c r="K304" s="13">
        <v>0</v>
      </c>
      <c r="L304" s="13">
        <f>+Tabla1[[#This Row],[MontoNeto]]*Tabla1[[#This Row],[PorcentajeImpuesto]]</f>
        <v>0</v>
      </c>
      <c r="M304" s="13">
        <v>0</v>
      </c>
      <c r="N304" s="13">
        <f>+Tabla1[[#This Row],[MontoNeto]]+Tabla1[[#This Row],[ValorImpuesto]]+Tabla1[[#This Row],[MontoExento]]</f>
        <v>5000</v>
      </c>
      <c r="O304" t="s">
        <v>41</v>
      </c>
      <c r="P304" t="s">
        <v>42</v>
      </c>
      <c r="Q304" t="s">
        <v>42</v>
      </c>
      <c r="R304" t="s">
        <v>60</v>
      </c>
      <c r="S304" t="str">
        <f>VLOOKUP(Tabla1[[#This Row],[RutCP]],Tabla13[[#All],[rut]:[estado_licencia]],3,0)</f>
        <v>Red Cargo Logistica S.A</v>
      </c>
      <c r="T304" t="str">
        <f>VLOOKUP(Tabla1[[#This Row],[RutCP]],Tabla13[[#All],[rut]:[estado_licencia]],2,0)</f>
        <v>Red Cargo Logistica S.A</v>
      </c>
      <c r="X304" t="s">
        <v>62</v>
      </c>
      <c r="Y304" t="str">
        <f>VLOOKUP(Tabla1[[#This Row],[RutCS]],Tabla13[[#All],[rut]:[estado_licencia]],3,0)</f>
        <v>Eric Roberto Castro Gonzalez</v>
      </c>
      <c r="Z304" t="str">
        <f>VLOOKUP(Tabla1[[#This Row],[RutCS]],Tabla13[[#All],[rut]:[estado_licencia]],2,0)</f>
        <v>Eric Roberto Castro Gonzalez</v>
      </c>
      <c r="AD304" s="4">
        <v>43847</v>
      </c>
      <c r="AE304" s="14" t="s">
        <v>45</v>
      </c>
      <c r="AF304" s="4">
        <v>43847</v>
      </c>
      <c r="AG304" s="14" t="s">
        <v>47</v>
      </c>
      <c r="AH304" t="s">
        <v>48</v>
      </c>
      <c r="AI304" t="s">
        <v>49</v>
      </c>
    </row>
    <row r="305" spans="1:35" x14ac:dyDescent="0.25">
      <c r="A305" s="12"/>
      <c r="B305" s="36" t="s">
        <v>15909</v>
      </c>
      <c r="C305" t="s">
        <v>184</v>
      </c>
      <c r="D305" t="s">
        <v>185</v>
      </c>
      <c r="E305" t="s">
        <v>186</v>
      </c>
      <c r="F305" t="s">
        <v>771</v>
      </c>
      <c r="G305" s="13" t="s">
        <v>38</v>
      </c>
      <c r="H305" t="s">
        <v>39</v>
      </c>
      <c r="I305" t="s">
        <v>40</v>
      </c>
      <c r="J305" s="13">
        <v>5000</v>
      </c>
      <c r="K305" s="13">
        <v>0</v>
      </c>
      <c r="L305" s="13">
        <f>+Tabla1[[#This Row],[MontoNeto]]*Tabla1[[#This Row],[PorcentajeImpuesto]]</f>
        <v>0</v>
      </c>
      <c r="M305" s="13">
        <v>0</v>
      </c>
      <c r="N305" s="13">
        <f>+Tabla1[[#This Row],[MontoNeto]]+Tabla1[[#This Row],[ValorImpuesto]]+Tabla1[[#This Row],[MontoExento]]</f>
        <v>5000</v>
      </c>
      <c r="O305" t="s">
        <v>41</v>
      </c>
      <c r="P305" t="s">
        <v>42</v>
      </c>
      <c r="Q305" t="s">
        <v>42</v>
      </c>
      <c r="R305" t="s">
        <v>60</v>
      </c>
      <c r="S305" t="str">
        <f>VLOOKUP(Tabla1[[#This Row],[RutCP]],Tabla13[[#All],[rut]:[estado_licencia]],3,0)</f>
        <v>Red Cargo Logistica S.A</v>
      </c>
      <c r="T305" t="str">
        <f>VLOOKUP(Tabla1[[#This Row],[RutCP]],Tabla13[[#All],[rut]:[estado_licencia]],2,0)</f>
        <v>Red Cargo Logistica S.A</v>
      </c>
      <c r="X305" t="s">
        <v>61</v>
      </c>
      <c r="Y305" t="str">
        <f>VLOOKUP(Tabla1[[#This Row],[RutCS]],Tabla13[[#All],[rut]:[estado_licencia]],3,0)</f>
        <v>Cesar Alberto Arroyave Castro</v>
      </c>
      <c r="Z305" t="str">
        <f>VLOOKUP(Tabla1[[#This Row],[RutCS]],Tabla13[[#All],[rut]:[estado_licencia]],2,0)</f>
        <v>Cesar Alberto Arroyave Castro</v>
      </c>
      <c r="AD305" s="4">
        <v>43847</v>
      </c>
      <c r="AE305" s="14" t="s">
        <v>45</v>
      </c>
      <c r="AF305" s="4">
        <v>43847</v>
      </c>
      <c r="AG305" s="14" t="s">
        <v>47</v>
      </c>
      <c r="AH305" t="s">
        <v>48</v>
      </c>
      <c r="AI305" t="s">
        <v>49</v>
      </c>
    </row>
    <row r="306" spans="1:35" x14ac:dyDescent="0.25">
      <c r="A306" s="12"/>
      <c r="B306" s="36" t="s">
        <v>15910</v>
      </c>
      <c r="C306" t="s">
        <v>35</v>
      </c>
      <c r="D306" t="s">
        <v>35</v>
      </c>
      <c r="E306" t="s">
        <v>36</v>
      </c>
      <c r="F306" t="s">
        <v>37</v>
      </c>
      <c r="G306" s="13" t="s">
        <v>38</v>
      </c>
      <c r="H306" t="s">
        <v>39</v>
      </c>
      <c r="I306" t="s">
        <v>40</v>
      </c>
      <c r="J306" s="13">
        <v>25000</v>
      </c>
      <c r="K306" s="13">
        <v>0</v>
      </c>
      <c r="L306" s="13">
        <f>+Tabla1[[#This Row],[MontoNeto]]*Tabla1[[#This Row],[PorcentajeImpuesto]]</f>
        <v>0</v>
      </c>
      <c r="M306" s="13">
        <v>0</v>
      </c>
      <c r="N306" s="13">
        <f>+Tabla1[[#This Row],[MontoNeto]]+Tabla1[[#This Row],[ValorImpuesto]]+Tabla1[[#This Row],[MontoExento]]</f>
        <v>25000</v>
      </c>
      <c r="O306" t="s">
        <v>41</v>
      </c>
      <c r="P306" t="s">
        <v>42</v>
      </c>
      <c r="Q306" t="s">
        <v>42</v>
      </c>
      <c r="R306" t="s">
        <v>79</v>
      </c>
      <c r="S306" t="str">
        <f>VLOOKUP(Tabla1[[#This Row],[RutCP]],Tabla13[[#All],[rut]:[estado_licencia]],3,0)</f>
        <v xml:space="preserve">Andes Minerals </v>
      </c>
      <c r="T306" t="str">
        <f>VLOOKUP(Tabla1[[#This Row],[RutCP]],Tabla13[[#All],[rut]:[estado_licencia]],2,0)</f>
        <v>Andes Minerals Corp Spa</v>
      </c>
      <c r="X306" t="s">
        <v>139</v>
      </c>
      <c r="Y306" t="str">
        <f>VLOOKUP(Tabla1[[#This Row],[RutCS]],Tabla13[[#All],[rut]:[estado_licencia]],3,0)</f>
        <v>Edward Leandro Manque Salinas</v>
      </c>
      <c r="Z306" t="str">
        <f>VLOOKUP(Tabla1[[#This Row],[RutCS]],Tabla13[[#All],[rut]:[estado_licencia]],2,0)</f>
        <v>Edward Leandro Manque Salinas</v>
      </c>
      <c r="AD306" s="4">
        <v>43850</v>
      </c>
      <c r="AE306" s="14" t="s">
        <v>45</v>
      </c>
      <c r="AF306" s="4" t="s">
        <v>46</v>
      </c>
      <c r="AG306" s="14" t="s">
        <v>47</v>
      </c>
      <c r="AH306" t="s">
        <v>48</v>
      </c>
      <c r="AI306" t="s">
        <v>49</v>
      </c>
    </row>
    <row r="307" spans="1:35" x14ac:dyDescent="0.25">
      <c r="A307" s="12"/>
      <c r="B307" s="36" t="s">
        <v>15910</v>
      </c>
      <c r="C307" t="s">
        <v>35</v>
      </c>
      <c r="D307" t="s">
        <v>35</v>
      </c>
      <c r="E307" t="s">
        <v>36</v>
      </c>
      <c r="F307" t="s">
        <v>37</v>
      </c>
      <c r="G307" s="13" t="s">
        <v>38</v>
      </c>
      <c r="H307" t="s">
        <v>39</v>
      </c>
      <c r="I307" t="s">
        <v>40</v>
      </c>
      <c r="J307" s="13">
        <v>25000</v>
      </c>
      <c r="K307" s="13">
        <v>0</v>
      </c>
      <c r="L307" s="13">
        <f>+Tabla1[[#This Row],[MontoNeto]]*Tabla1[[#This Row],[PorcentajeImpuesto]]</f>
        <v>0</v>
      </c>
      <c r="M307" s="13">
        <v>0</v>
      </c>
      <c r="N307" s="13">
        <f>+Tabla1[[#This Row],[MontoNeto]]+Tabla1[[#This Row],[ValorImpuesto]]+Tabla1[[#This Row],[MontoExento]]</f>
        <v>25000</v>
      </c>
      <c r="O307" t="s">
        <v>41</v>
      </c>
      <c r="P307" t="s">
        <v>42</v>
      </c>
      <c r="Q307" t="s">
        <v>42</v>
      </c>
      <c r="R307" t="s">
        <v>79</v>
      </c>
      <c r="S307" t="str">
        <f>VLOOKUP(Tabla1[[#This Row],[RutCP]],Tabla13[[#All],[rut]:[estado_licencia]],3,0)</f>
        <v xml:space="preserve">Andes Minerals </v>
      </c>
      <c r="T307" t="str">
        <f>VLOOKUP(Tabla1[[#This Row],[RutCP]],Tabla13[[#All],[rut]:[estado_licencia]],2,0)</f>
        <v>Andes Minerals Corp Spa</v>
      </c>
      <c r="X307" t="s">
        <v>140</v>
      </c>
      <c r="Y307" t="str">
        <f>VLOOKUP(Tabla1[[#This Row],[RutCS]],Tabla13[[#All],[rut]:[estado_licencia]],3,0)</f>
        <v>Felipe Antonio Perez Rojas</v>
      </c>
      <c r="Z307" t="str">
        <f>VLOOKUP(Tabla1[[#This Row],[RutCS]],Tabla13[[#All],[rut]:[estado_licencia]],2,0)</f>
        <v>Felipe Antonio Perez Rojas</v>
      </c>
      <c r="AD307" s="4">
        <v>43850</v>
      </c>
      <c r="AE307" s="14" t="s">
        <v>45</v>
      </c>
      <c r="AF307" s="4" t="s">
        <v>46</v>
      </c>
      <c r="AG307" s="14" t="s">
        <v>47</v>
      </c>
      <c r="AH307" t="s">
        <v>48</v>
      </c>
      <c r="AI307" t="s">
        <v>49</v>
      </c>
    </row>
    <row r="308" spans="1:35" x14ac:dyDescent="0.25">
      <c r="A308" s="12"/>
      <c r="B308" s="36" t="s">
        <v>15910</v>
      </c>
      <c r="C308" t="s">
        <v>35</v>
      </c>
      <c r="D308" t="s">
        <v>35</v>
      </c>
      <c r="E308" t="s">
        <v>36</v>
      </c>
      <c r="F308" t="s">
        <v>37</v>
      </c>
      <c r="G308" s="13" t="s">
        <v>38</v>
      </c>
      <c r="H308" t="s">
        <v>39</v>
      </c>
      <c r="I308" t="s">
        <v>40</v>
      </c>
      <c r="J308" s="13">
        <v>25000</v>
      </c>
      <c r="K308" s="13">
        <v>0</v>
      </c>
      <c r="L308" s="13">
        <f>+Tabla1[[#This Row],[MontoNeto]]*Tabla1[[#This Row],[PorcentajeImpuesto]]</f>
        <v>0</v>
      </c>
      <c r="M308" s="13">
        <v>0</v>
      </c>
      <c r="N308" s="13">
        <f>+Tabla1[[#This Row],[MontoNeto]]+Tabla1[[#This Row],[ValorImpuesto]]+Tabla1[[#This Row],[MontoExento]]</f>
        <v>25000</v>
      </c>
      <c r="O308" t="s">
        <v>41</v>
      </c>
      <c r="P308" t="s">
        <v>42</v>
      </c>
      <c r="Q308" t="s">
        <v>42</v>
      </c>
      <c r="R308" t="s">
        <v>70</v>
      </c>
      <c r="S308" t="str">
        <f>VLOOKUP(Tabla1[[#This Row],[RutCP]],Tabla13[[#All],[rut]:[estado_licencia]],3,0)</f>
        <v>Sgc</v>
      </c>
      <c r="T308" t="str">
        <f>VLOOKUP(Tabla1[[#This Row],[RutCP]],Tabla13[[#All],[rut]:[estado_licencia]],2,0)</f>
        <v>Sebastian Gallardo Contrera Transportes Eirl</v>
      </c>
      <c r="X308" t="s">
        <v>141</v>
      </c>
      <c r="Y308" t="str">
        <f>VLOOKUP(Tabla1[[#This Row],[RutCS]],Tabla13[[#All],[rut]:[estado_licencia]],3,0)</f>
        <v>Roberto Antonio Navarro Tapia</v>
      </c>
      <c r="Z308" t="str">
        <f>VLOOKUP(Tabla1[[#This Row],[RutCS]],Tabla13[[#All],[rut]:[estado_licencia]],2,0)</f>
        <v>Roberto Antonio Navarro Tapia</v>
      </c>
      <c r="AD308" s="4">
        <v>43850</v>
      </c>
      <c r="AE308" s="14" t="s">
        <v>45</v>
      </c>
      <c r="AF308" s="4" t="s">
        <v>46</v>
      </c>
      <c r="AG308" s="14" t="s">
        <v>47</v>
      </c>
      <c r="AH308" t="s">
        <v>48</v>
      </c>
      <c r="AI308" t="s">
        <v>49</v>
      </c>
    </row>
    <row r="309" spans="1:35" x14ac:dyDescent="0.25">
      <c r="A309" s="12"/>
      <c r="B309" s="36" t="s">
        <v>15910</v>
      </c>
      <c r="C309" t="s">
        <v>35</v>
      </c>
      <c r="D309" t="s">
        <v>35</v>
      </c>
      <c r="E309" t="s">
        <v>36</v>
      </c>
      <c r="F309" t="s">
        <v>37</v>
      </c>
      <c r="G309" s="13" t="s">
        <v>38</v>
      </c>
      <c r="H309" t="s">
        <v>39</v>
      </c>
      <c r="I309" t="s">
        <v>40</v>
      </c>
      <c r="J309" s="13">
        <v>25000</v>
      </c>
      <c r="K309" s="13">
        <v>0</v>
      </c>
      <c r="L309" s="13">
        <f>+Tabla1[[#This Row],[MontoNeto]]*Tabla1[[#This Row],[PorcentajeImpuesto]]</f>
        <v>0</v>
      </c>
      <c r="M309" s="13">
        <v>0</v>
      </c>
      <c r="N309" s="13">
        <f>+Tabla1[[#This Row],[MontoNeto]]+Tabla1[[#This Row],[ValorImpuesto]]+Tabla1[[#This Row],[MontoExento]]</f>
        <v>25000</v>
      </c>
      <c r="O309" t="s">
        <v>41</v>
      </c>
      <c r="P309" t="s">
        <v>42</v>
      </c>
      <c r="Q309" t="s">
        <v>42</v>
      </c>
      <c r="R309" t="s">
        <v>104</v>
      </c>
      <c r="S309" t="str">
        <f>VLOOKUP(Tabla1[[#This Row],[RutCP]],Tabla13[[#All],[rut]:[estado_licencia]],3,0)</f>
        <v>Ingenieria Choapa</v>
      </c>
      <c r="T309" t="str">
        <f>VLOOKUP(Tabla1[[#This Row],[RutCP]],Tabla13[[#All],[rut]:[estado_licencia]],2,0)</f>
        <v>Ingenieria Y Servicios Choapa Ltda.</v>
      </c>
      <c r="X309" t="s">
        <v>142</v>
      </c>
      <c r="Y309" t="str">
        <f>VLOOKUP(Tabla1[[#This Row],[RutCS]],Tabla13[[#All],[rut]:[estado_licencia]],3,0)</f>
        <v>Luis Alberto Urrutia Segura</v>
      </c>
      <c r="Z309" t="str">
        <f>VLOOKUP(Tabla1[[#This Row],[RutCS]],Tabla13[[#All],[rut]:[estado_licencia]],2,0)</f>
        <v>Luis Alberto Urrutia Segura</v>
      </c>
      <c r="AD309" s="4">
        <v>43850</v>
      </c>
      <c r="AE309" s="14" t="s">
        <v>45</v>
      </c>
      <c r="AF309" s="4" t="s">
        <v>46</v>
      </c>
      <c r="AG309" s="14" t="s">
        <v>47</v>
      </c>
      <c r="AH309" t="s">
        <v>48</v>
      </c>
      <c r="AI309" t="s">
        <v>49</v>
      </c>
    </row>
    <row r="310" spans="1:35" x14ac:dyDescent="0.25">
      <c r="A310" s="12"/>
      <c r="B310" s="36" t="s">
        <v>15910</v>
      </c>
      <c r="C310" t="s">
        <v>35</v>
      </c>
      <c r="D310" t="s">
        <v>35</v>
      </c>
      <c r="E310" t="s">
        <v>36</v>
      </c>
      <c r="F310" t="s">
        <v>37</v>
      </c>
      <c r="G310" s="13" t="s">
        <v>38</v>
      </c>
      <c r="H310" t="s">
        <v>39</v>
      </c>
      <c r="I310" t="s">
        <v>40</v>
      </c>
      <c r="J310" s="13">
        <v>25000</v>
      </c>
      <c r="K310" s="13">
        <v>0</v>
      </c>
      <c r="L310" s="13">
        <f>+Tabla1[[#This Row],[MontoNeto]]*Tabla1[[#This Row],[PorcentajeImpuesto]]</f>
        <v>0</v>
      </c>
      <c r="M310" s="13">
        <v>0</v>
      </c>
      <c r="N310" s="13">
        <f>+Tabla1[[#This Row],[MontoNeto]]+Tabla1[[#This Row],[ValorImpuesto]]+Tabla1[[#This Row],[MontoExento]]</f>
        <v>25000</v>
      </c>
      <c r="O310" t="s">
        <v>41</v>
      </c>
      <c r="P310" t="s">
        <v>42</v>
      </c>
      <c r="Q310" t="s">
        <v>42</v>
      </c>
      <c r="R310" t="s">
        <v>112</v>
      </c>
      <c r="S310" t="str">
        <f>VLOOKUP(Tabla1[[#This Row],[RutCP]],Tabla13[[#All],[rut]:[estado_licencia]],3,0)</f>
        <v>Frankar</v>
      </c>
      <c r="T310" t="str">
        <f>VLOOKUP(Tabla1[[#This Row],[RutCP]],Tabla13[[#All],[rut]:[estado_licencia]],2,0)</f>
        <v>Sociedad De Transporte Frankar Limitada</v>
      </c>
      <c r="X310" t="s">
        <v>143</v>
      </c>
      <c r="Y310" t="str">
        <f>VLOOKUP(Tabla1[[#This Row],[RutCS]],Tabla13[[#All],[rut]:[estado_licencia]],3,0)</f>
        <v>Nicolas Andres Jorquera Pons</v>
      </c>
      <c r="Z310" t="str">
        <f>VLOOKUP(Tabla1[[#This Row],[RutCS]],Tabla13[[#All],[rut]:[estado_licencia]],2,0)</f>
        <v>Nicolas Andres Jorquera Pons</v>
      </c>
      <c r="AD310" s="4">
        <v>43850</v>
      </c>
      <c r="AE310" s="14" t="s">
        <v>45</v>
      </c>
      <c r="AF310" s="4" t="s">
        <v>46</v>
      </c>
      <c r="AG310" s="14" t="s">
        <v>47</v>
      </c>
      <c r="AH310" t="s">
        <v>48</v>
      </c>
      <c r="AI310" t="s">
        <v>49</v>
      </c>
    </row>
    <row r="311" spans="1:35" x14ac:dyDescent="0.25">
      <c r="A311" s="12"/>
      <c r="B311" s="36" t="s">
        <v>15910</v>
      </c>
      <c r="C311" t="s">
        <v>238</v>
      </c>
      <c r="D311" t="s">
        <v>238</v>
      </c>
      <c r="E311" t="s">
        <v>239</v>
      </c>
      <c r="F311" t="s">
        <v>240</v>
      </c>
      <c r="G311" s="13" t="s">
        <v>38</v>
      </c>
      <c r="H311" t="s">
        <v>39</v>
      </c>
      <c r="I311" t="s">
        <v>40</v>
      </c>
      <c r="J311" s="13">
        <v>30000</v>
      </c>
      <c r="K311" s="13">
        <v>0</v>
      </c>
      <c r="L311" s="13">
        <f>+Tabla1[[#This Row],[MontoNeto]]*Tabla1[[#This Row],[PorcentajeImpuesto]]</f>
        <v>0</v>
      </c>
      <c r="M311" s="13">
        <v>0</v>
      </c>
      <c r="N311" s="13">
        <f>+Tabla1[[#This Row],[MontoNeto]]+Tabla1[[#This Row],[ValorImpuesto]]+Tabla1[[#This Row],[MontoExento]]</f>
        <v>30000</v>
      </c>
      <c r="O311" t="s">
        <v>41</v>
      </c>
      <c r="P311" t="s">
        <v>42</v>
      </c>
      <c r="Q311" t="s">
        <v>42</v>
      </c>
      <c r="R311" t="s">
        <v>104</v>
      </c>
      <c r="S311" t="str">
        <f>VLOOKUP(Tabla1[[#This Row],[RutCP]],Tabla13[[#All],[rut]:[estado_licencia]],3,0)</f>
        <v>Ingenieria Choapa</v>
      </c>
      <c r="T311" t="str">
        <f>VLOOKUP(Tabla1[[#This Row],[RutCP]],Tabla13[[#All],[rut]:[estado_licencia]],2,0)</f>
        <v>Ingenieria Y Servicios Choapa Ltda.</v>
      </c>
      <c r="X311" t="s">
        <v>142</v>
      </c>
      <c r="Y311" t="str">
        <f>VLOOKUP(Tabla1[[#This Row],[RutCS]],Tabla13[[#All],[rut]:[estado_licencia]],3,0)</f>
        <v>Luis Alberto Urrutia Segura</v>
      </c>
      <c r="Z311" t="str">
        <f>VLOOKUP(Tabla1[[#This Row],[RutCS]],Tabla13[[#All],[rut]:[estado_licencia]],2,0)</f>
        <v>Luis Alberto Urrutia Segura</v>
      </c>
      <c r="AD311" s="4">
        <v>43850</v>
      </c>
      <c r="AE311" s="14" t="s">
        <v>45</v>
      </c>
      <c r="AF311" s="4">
        <v>43850</v>
      </c>
      <c r="AG311" s="14" t="s">
        <v>47</v>
      </c>
      <c r="AH311" t="s">
        <v>48</v>
      </c>
      <c r="AI311" t="s">
        <v>49</v>
      </c>
    </row>
    <row r="312" spans="1:35" x14ac:dyDescent="0.25">
      <c r="A312" s="12"/>
      <c r="B312" s="36" t="s">
        <v>15910</v>
      </c>
      <c r="C312" s="16" t="s">
        <v>184</v>
      </c>
      <c r="D312" s="16" t="s">
        <v>185</v>
      </c>
      <c r="E312" s="16" t="s">
        <v>186</v>
      </c>
      <c r="F312" s="16" t="s">
        <v>338</v>
      </c>
      <c r="G312" s="17" t="s">
        <v>38</v>
      </c>
      <c r="H312" s="16" t="s">
        <v>39</v>
      </c>
      <c r="I312" s="16" t="s">
        <v>40</v>
      </c>
      <c r="J312" s="17">
        <v>30000</v>
      </c>
      <c r="K312" s="17">
        <v>0</v>
      </c>
      <c r="L312" s="17">
        <f>+Tabla1[[#This Row],[MontoNeto]]*Tabla1[[#This Row],[PorcentajeImpuesto]]</f>
        <v>0</v>
      </c>
      <c r="M312" s="3">
        <v>0</v>
      </c>
      <c r="N312" s="17">
        <f>+Tabla1[[#This Row],[MontoNeto]]+Tabla1[[#This Row],[ValorImpuesto]]+Tabla1[[#This Row],[MontoExento]]</f>
        <v>30000</v>
      </c>
      <c r="O312" t="s">
        <v>41</v>
      </c>
      <c r="P312" s="16" t="s">
        <v>42</v>
      </c>
      <c r="Q312" s="16" t="s">
        <v>42</v>
      </c>
      <c r="R312" s="17" t="e">
        <f>#N/A</f>
        <v>#N/A</v>
      </c>
      <c r="S312" s="16" t="e">
        <f>VLOOKUP(Tabla1[[#This Row],[RutCP]],Tabla13[[#All],[rut]:[estado_licencia]],3,0)</f>
        <v>#N/A</v>
      </c>
      <c r="T312" s="16" t="e">
        <f>VLOOKUP(Tabla1[[#This Row],[RutCP]],Tabla13[[#All],[rut]:[estado_licencia]],2,0)</f>
        <v>#N/A</v>
      </c>
      <c r="U312" s="16"/>
      <c r="V312" s="16"/>
      <c r="W312" s="16"/>
      <c r="X312" s="16" t="s">
        <v>363</v>
      </c>
      <c r="Y312" s="16" t="str">
        <f>VLOOKUP(Tabla1[[#This Row],[RutCS]],Tabla13[[#All],[rut]:[estado_licencia]],3,0)</f>
        <v>Barbara Pasten Carvajal</v>
      </c>
      <c r="Z312" s="16" t="str">
        <f>VLOOKUP(Tabla1[[#This Row],[RutCS]],Tabla13[[#All],[rut]:[estado_licencia]],2,0)</f>
        <v>Barbara Pasten Carvajal</v>
      </c>
      <c r="AA312" s="16"/>
      <c r="AB312" s="16"/>
      <c r="AC312" s="16"/>
      <c r="AD312" s="15">
        <v>43850</v>
      </c>
      <c r="AE312" s="3">
        <v>0.5</v>
      </c>
      <c r="AF312" s="15">
        <v>43850</v>
      </c>
      <c r="AG312" s="5">
        <v>0.54166666666666696</v>
      </c>
      <c r="AH312" s="16" t="s">
        <v>48</v>
      </c>
      <c r="AI312" s="16" t="s">
        <v>49</v>
      </c>
    </row>
    <row r="313" spans="1:35" x14ac:dyDescent="0.25">
      <c r="A313" s="12"/>
      <c r="B313" s="36" t="s">
        <v>15910</v>
      </c>
      <c r="C313" t="s">
        <v>35</v>
      </c>
      <c r="D313" t="s">
        <v>35</v>
      </c>
      <c r="E313" t="s">
        <v>36</v>
      </c>
      <c r="F313" t="s">
        <v>37</v>
      </c>
      <c r="G313" s="13" t="s">
        <v>38</v>
      </c>
      <c r="H313" t="s">
        <v>39</v>
      </c>
      <c r="I313" t="s">
        <v>417</v>
      </c>
      <c r="J313" s="13">
        <v>25000</v>
      </c>
      <c r="K313" s="13">
        <v>0</v>
      </c>
      <c r="L313" s="13">
        <f>+Tabla1[[#This Row],[MontoNeto]]*Tabla1[[#This Row],[PorcentajeImpuesto]]</f>
        <v>0</v>
      </c>
      <c r="M313" s="13">
        <v>0</v>
      </c>
      <c r="N313" s="13">
        <f>+Tabla1[[#This Row],[MontoNeto]]+Tabla1[[#This Row],[ValorImpuesto]]+Tabla1[[#This Row],[MontoExento]]</f>
        <v>25000</v>
      </c>
      <c r="O313" t="s">
        <v>41</v>
      </c>
      <c r="P313" t="s">
        <v>42</v>
      </c>
      <c r="Q313" t="s">
        <v>42</v>
      </c>
      <c r="R313" t="s">
        <v>114</v>
      </c>
      <c r="S313" t="str">
        <f>VLOOKUP(Tabla1[[#This Row],[RutCP]],Tabla13[[#All],[rut]:[estado_licencia]],3,0)</f>
        <v>Besalco Mauro</v>
      </c>
      <c r="T313" t="str">
        <f>VLOOKUP(Tabla1[[#This Row],[RutCP]],Tabla13[[#All],[rut]:[estado_licencia]],2,0)</f>
        <v>Besalco Maquinarias S.A</v>
      </c>
      <c r="X313" t="s">
        <v>626</v>
      </c>
      <c r="Y313" t="str">
        <f>VLOOKUP(Tabla1[[#This Row],[RutCS]],Tabla13[[#All],[rut]:[estado_licencia]],3,0)</f>
        <v>Hector Alejandro Ibacache Malebran</v>
      </c>
      <c r="Z313" t="str">
        <f>VLOOKUP(Tabla1[[#This Row],[RutCS]],Tabla13[[#All],[rut]:[estado_licencia]],2,0)</f>
        <v>Hector Alejandro Ibacache Malebran</v>
      </c>
      <c r="AD313" s="4">
        <v>43850</v>
      </c>
      <c r="AE313" s="14" t="s">
        <v>45</v>
      </c>
      <c r="AF313" s="4">
        <v>43850</v>
      </c>
      <c r="AG313" s="14" t="s">
        <v>47</v>
      </c>
      <c r="AH313" t="s">
        <v>48</v>
      </c>
      <c r="AI313" t="s">
        <v>49</v>
      </c>
    </row>
    <row r="314" spans="1:35" x14ac:dyDescent="0.25">
      <c r="A314" s="12"/>
      <c r="B314" s="36" t="s">
        <v>15910</v>
      </c>
      <c r="C314" t="s">
        <v>35</v>
      </c>
      <c r="D314" t="s">
        <v>35</v>
      </c>
      <c r="E314" t="s">
        <v>36</v>
      </c>
      <c r="F314" t="s">
        <v>37</v>
      </c>
      <c r="G314" s="13" t="s">
        <v>38</v>
      </c>
      <c r="H314" t="s">
        <v>39</v>
      </c>
      <c r="I314" t="s">
        <v>417</v>
      </c>
      <c r="J314" s="13">
        <v>25000</v>
      </c>
      <c r="K314" s="13">
        <v>0</v>
      </c>
      <c r="L314" s="13">
        <f>+Tabla1[[#This Row],[MontoNeto]]*Tabla1[[#This Row],[PorcentajeImpuesto]]</f>
        <v>0</v>
      </c>
      <c r="M314" s="13">
        <v>0</v>
      </c>
      <c r="N314" s="13">
        <f>+Tabla1[[#This Row],[MontoNeto]]+Tabla1[[#This Row],[ValorImpuesto]]+Tabla1[[#This Row],[MontoExento]]</f>
        <v>25000</v>
      </c>
      <c r="O314" t="s">
        <v>41</v>
      </c>
      <c r="P314" t="s">
        <v>42</v>
      </c>
      <c r="Q314" t="s">
        <v>42</v>
      </c>
      <c r="R314" t="s">
        <v>114</v>
      </c>
      <c r="S314" t="str">
        <f>VLOOKUP(Tabla1[[#This Row],[RutCP]],Tabla13[[#All],[rut]:[estado_licencia]],3,0)</f>
        <v>Besalco Mauro</v>
      </c>
      <c r="T314" t="str">
        <f>VLOOKUP(Tabla1[[#This Row],[RutCP]],Tabla13[[#All],[rut]:[estado_licencia]],2,0)</f>
        <v>Besalco Maquinarias S.A</v>
      </c>
      <c r="X314" t="s">
        <v>627</v>
      </c>
      <c r="Y314" t="str">
        <f>VLOOKUP(Tabla1[[#This Row],[RutCS]],Tabla13[[#All],[rut]:[estado_licencia]],3,0)</f>
        <v>Edgardo Andres Alfaro Alfaro</v>
      </c>
      <c r="Z314" t="str">
        <f>VLOOKUP(Tabla1[[#This Row],[RutCS]],Tabla13[[#All],[rut]:[estado_licencia]],2,0)</f>
        <v>Edgardo Andres Alfaro Alfaro</v>
      </c>
      <c r="AD314" s="4">
        <v>43850</v>
      </c>
      <c r="AE314" s="14" t="s">
        <v>45</v>
      </c>
      <c r="AF314" s="4">
        <v>43850</v>
      </c>
      <c r="AG314" s="14" t="s">
        <v>47</v>
      </c>
      <c r="AH314" t="s">
        <v>48</v>
      </c>
      <c r="AI314" t="s">
        <v>49</v>
      </c>
    </row>
    <row r="315" spans="1:35" x14ac:dyDescent="0.25">
      <c r="A315" s="12"/>
      <c r="B315" s="36" t="s">
        <v>15910</v>
      </c>
      <c r="C315" t="s">
        <v>35</v>
      </c>
      <c r="D315" t="s">
        <v>35</v>
      </c>
      <c r="E315" t="s">
        <v>36</v>
      </c>
      <c r="F315" t="s">
        <v>37</v>
      </c>
      <c r="G315" s="13" t="s">
        <v>38</v>
      </c>
      <c r="H315" t="s">
        <v>39</v>
      </c>
      <c r="I315" t="s">
        <v>417</v>
      </c>
      <c r="J315" s="13">
        <v>25000</v>
      </c>
      <c r="K315" s="13">
        <v>0</v>
      </c>
      <c r="L315" s="13">
        <f>+Tabla1[[#This Row],[MontoNeto]]*Tabla1[[#This Row],[PorcentajeImpuesto]]</f>
        <v>0</v>
      </c>
      <c r="M315" s="13">
        <v>0</v>
      </c>
      <c r="N315" s="13">
        <f>+Tabla1[[#This Row],[MontoNeto]]+Tabla1[[#This Row],[ValorImpuesto]]+Tabla1[[#This Row],[MontoExento]]</f>
        <v>25000</v>
      </c>
      <c r="O315" t="s">
        <v>41</v>
      </c>
      <c r="P315" t="s">
        <v>42</v>
      </c>
      <c r="Q315" t="s">
        <v>42</v>
      </c>
      <c r="R315" t="s">
        <v>114</v>
      </c>
      <c r="S315" t="str">
        <f>VLOOKUP(Tabla1[[#This Row],[RutCP]],Tabla13[[#All],[rut]:[estado_licencia]],3,0)</f>
        <v>Besalco Mauro</v>
      </c>
      <c r="T315" t="str">
        <f>VLOOKUP(Tabla1[[#This Row],[RutCP]],Tabla13[[#All],[rut]:[estado_licencia]],2,0)</f>
        <v>Besalco Maquinarias S.A</v>
      </c>
      <c r="X315" t="s">
        <v>628</v>
      </c>
      <c r="Y315" t="str">
        <f>VLOOKUP(Tabla1[[#This Row],[RutCS]],Tabla13[[#All],[rut]:[estado_licencia]],3,0)</f>
        <v>Richard Fabian Cruz Pacheco</v>
      </c>
      <c r="Z315" t="str">
        <f>VLOOKUP(Tabla1[[#This Row],[RutCS]],Tabla13[[#All],[rut]:[estado_licencia]],2,0)</f>
        <v>Richard Fabian Cruz Pacheco</v>
      </c>
      <c r="AD315" s="4">
        <v>43850</v>
      </c>
      <c r="AE315" s="14" t="s">
        <v>45</v>
      </c>
      <c r="AF315" s="4">
        <v>43850</v>
      </c>
      <c r="AG315" s="14" t="s">
        <v>47</v>
      </c>
      <c r="AH315" t="s">
        <v>48</v>
      </c>
      <c r="AI315" t="s">
        <v>49</v>
      </c>
    </row>
    <row r="316" spans="1:35" x14ac:dyDescent="0.25">
      <c r="A316" s="12"/>
      <c r="B316" s="36" t="s">
        <v>15910</v>
      </c>
      <c r="C316" t="s">
        <v>35</v>
      </c>
      <c r="D316" t="s">
        <v>35</v>
      </c>
      <c r="E316" t="s">
        <v>36</v>
      </c>
      <c r="F316" t="s">
        <v>37</v>
      </c>
      <c r="G316" s="13" t="s">
        <v>38</v>
      </c>
      <c r="H316" t="s">
        <v>39</v>
      </c>
      <c r="I316" t="s">
        <v>417</v>
      </c>
      <c r="J316" s="13">
        <v>25000</v>
      </c>
      <c r="K316" s="13">
        <v>0</v>
      </c>
      <c r="L316" s="13">
        <f>+Tabla1[[#This Row],[MontoNeto]]*Tabla1[[#This Row],[PorcentajeImpuesto]]</f>
        <v>0</v>
      </c>
      <c r="M316" s="13">
        <v>0</v>
      </c>
      <c r="N316" s="13">
        <f>+Tabla1[[#This Row],[MontoNeto]]+Tabla1[[#This Row],[ValorImpuesto]]+Tabla1[[#This Row],[MontoExento]]</f>
        <v>25000</v>
      </c>
      <c r="O316" t="s">
        <v>41</v>
      </c>
      <c r="P316" t="s">
        <v>42</v>
      </c>
      <c r="Q316" t="s">
        <v>42</v>
      </c>
      <c r="R316" t="s">
        <v>114</v>
      </c>
      <c r="S316" t="str">
        <f>VLOOKUP(Tabla1[[#This Row],[RutCP]],Tabla13[[#All],[rut]:[estado_licencia]],3,0)</f>
        <v>Besalco Mauro</v>
      </c>
      <c r="T316" t="str">
        <f>VLOOKUP(Tabla1[[#This Row],[RutCP]],Tabla13[[#All],[rut]:[estado_licencia]],2,0)</f>
        <v>Besalco Maquinarias S.A</v>
      </c>
      <c r="X316" t="s">
        <v>629</v>
      </c>
      <c r="Y316" t="str">
        <f>VLOOKUP(Tabla1[[#This Row],[RutCS]],Tabla13[[#All],[rut]:[estado_licencia]],3,0)</f>
        <v>Miguel Angel Pastene Gutierrez</v>
      </c>
      <c r="Z316" t="str">
        <f>VLOOKUP(Tabla1[[#This Row],[RutCS]],Tabla13[[#All],[rut]:[estado_licencia]],2,0)</f>
        <v>Miguel Angel Pastene Gutierrez</v>
      </c>
      <c r="AD316" s="4">
        <v>43850</v>
      </c>
      <c r="AE316" s="14" t="s">
        <v>45</v>
      </c>
      <c r="AF316" s="4">
        <v>43850</v>
      </c>
      <c r="AG316" s="14" t="s">
        <v>47</v>
      </c>
      <c r="AH316" t="s">
        <v>48</v>
      </c>
      <c r="AI316" t="s">
        <v>49</v>
      </c>
    </row>
    <row r="317" spans="1:35" x14ac:dyDescent="0.25">
      <c r="A317" s="12"/>
      <c r="B317" s="36" t="s">
        <v>15910</v>
      </c>
      <c r="C317" t="s">
        <v>35</v>
      </c>
      <c r="D317" t="s">
        <v>35</v>
      </c>
      <c r="E317" t="s">
        <v>36</v>
      </c>
      <c r="F317" t="s">
        <v>37</v>
      </c>
      <c r="G317" s="13" t="s">
        <v>38</v>
      </c>
      <c r="H317" t="s">
        <v>39</v>
      </c>
      <c r="I317" t="s">
        <v>417</v>
      </c>
      <c r="J317" s="13">
        <v>25000</v>
      </c>
      <c r="K317" s="13">
        <v>0</v>
      </c>
      <c r="L317" s="13">
        <f>+Tabla1[[#This Row],[MontoNeto]]*Tabla1[[#This Row],[PorcentajeImpuesto]]</f>
        <v>0</v>
      </c>
      <c r="M317" s="13">
        <v>0</v>
      </c>
      <c r="N317" s="13">
        <f>+Tabla1[[#This Row],[MontoNeto]]+Tabla1[[#This Row],[ValorImpuesto]]+Tabla1[[#This Row],[MontoExento]]</f>
        <v>25000</v>
      </c>
      <c r="O317" t="s">
        <v>41</v>
      </c>
      <c r="P317" t="s">
        <v>42</v>
      </c>
      <c r="Q317" t="s">
        <v>42</v>
      </c>
      <c r="R317" t="s">
        <v>114</v>
      </c>
      <c r="S317" t="str">
        <f>VLOOKUP(Tabla1[[#This Row],[RutCP]],Tabla13[[#All],[rut]:[estado_licencia]],3,0)</f>
        <v>Besalco Mauro</v>
      </c>
      <c r="T317" t="str">
        <f>VLOOKUP(Tabla1[[#This Row],[RutCP]],Tabla13[[#All],[rut]:[estado_licencia]],2,0)</f>
        <v>Besalco Maquinarias S.A</v>
      </c>
      <c r="X317" t="s">
        <v>630</v>
      </c>
      <c r="Y317" t="str">
        <f>VLOOKUP(Tabla1[[#This Row],[RutCS]],Tabla13[[#All],[rut]:[estado_licencia]],3,0)</f>
        <v>Miguel Alexis Barrios Allende</v>
      </c>
      <c r="Z317" t="str">
        <f>VLOOKUP(Tabla1[[#This Row],[RutCS]],Tabla13[[#All],[rut]:[estado_licencia]],2,0)</f>
        <v>Miguel Alexis Barrios Allende</v>
      </c>
      <c r="AD317" s="4">
        <v>43850</v>
      </c>
      <c r="AE317" s="14" t="s">
        <v>45</v>
      </c>
      <c r="AF317" s="4">
        <v>43850</v>
      </c>
      <c r="AG317" s="14" t="s">
        <v>47</v>
      </c>
      <c r="AH317" t="s">
        <v>48</v>
      </c>
      <c r="AI317" t="s">
        <v>49</v>
      </c>
    </row>
    <row r="318" spans="1:35" x14ac:dyDescent="0.25">
      <c r="A318" s="12"/>
      <c r="B318" s="36" t="s">
        <v>15910</v>
      </c>
      <c r="C318" s="16" t="s">
        <v>35</v>
      </c>
      <c r="D318" s="16" t="s">
        <v>35</v>
      </c>
      <c r="E318" s="16" t="s">
        <v>36</v>
      </c>
      <c r="F318" s="16" t="s">
        <v>37</v>
      </c>
      <c r="G318" s="17" t="s">
        <v>38</v>
      </c>
      <c r="H318" s="16" t="s">
        <v>39</v>
      </c>
      <c r="I318" s="16" t="s">
        <v>417</v>
      </c>
      <c r="J318" s="17">
        <v>25000</v>
      </c>
      <c r="K318" s="17">
        <v>0</v>
      </c>
      <c r="L318" s="17">
        <f>+Tabla1[[#This Row],[MontoNeto]]*Tabla1[[#This Row],[PorcentajeImpuesto]]</f>
        <v>0</v>
      </c>
      <c r="M318" s="3">
        <v>0</v>
      </c>
      <c r="N318" s="17">
        <f>+Tabla1[[#This Row],[MontoNeto]]+Tabla1[[#This Row],[ValorImpuesto]]+Tabla1[[#This Row],[MontoExento]]</f>
        <v>25000</v>
      </c>
      <c r="O318" t="s">
        <v>41</v>
      </c>
      <c r="P318" s="16" t="s">
        <v>42</v>
      </c>
      <c r="Q318" s="16" t="s">
        <v>42</v>
      </c>
      <c r="R318" s="17" t="e">
        <f>#N/A</f>
        <v>#N/A</v>
      </c>
      <c r="S318" s="16" t="e">
        <f>VLOOKUP(Tabla1[[#This Row],[RutCP]],Tabla13[[#All],[rut]:[estado_licencia]],3,0)</f>
        <v>#N/A</v>
      </c>
      <c r="T318" s="16" t="e">
        <f>VLOOKUP(Tabla1[[#This Row],[RutCP]],Tabla13[[#All],[rut]:[estado_licencia]],2,0)</f>
        <v>#N/A</v>
      </c>
      <c r="U318" s="16"/>
      <c r="V318" s="16"/>
      <c r="W318" s="16"/>
      <c r="X318" s="16" t="s">
        <v>631</v>
      </c>
      <c r="Y318" s="16" t="str">
        <f>VLOOKUP(Tabla1[[#This Row],[RutCS]],Tabla13[[#All],[rut]:[estado_licencia]],3,0)</f>
        <v>Christopher Antonio Nuñez Payacan</v>
      </c>
      <c r="Z318" s="16" t="str">
        <f>VLOOKUP(Tabla1[[#This Row],[RutCS]],Tabla13[[#All],[rut]:[estado_licencia]],2,0)</f>
        <v>Christopher Antonio Nuñez Payacan</v>
      </c>
      <c r="AA318" s="16"/>
      <c r="AB318" s="16"/>
      <c r="AC318" s="16"/>
      <c r="AD318" s="15">
        <v>43850</v>
      </c>
      <c r="AE318" s="3">
        <v>0.5</v>
      </c>
      <c r="AF318" s="15">
        <v>43850</v>
      </c>
      <c r="AG318" s="5">
        <v>0.54166666666666696</v>
      </c>
      <c r="AH318" s="16" t="s">
        <v>48</v>
      </c>
      <c r="AI318" s="16" t="s">
        <v>49</v>
      </c>
    </row>
    <row r="319" spans="1:35" x14ac:dyDescent="0.25">
      <c r="A319" s="12"/>
      <c r="B319" s="36" t="s">
        <v>15910</v>
      </c>
      <c r="C319" t="s">
        <v>35</v>
      </c>
      <c r="D319" t="s">
        <v>35</v>
      </c>
      <c r="E319" t="s">
        <v>36</v>
      </c>
      <c r="F319" t="s">
        <v>37</v>
      </c>
      <c r="G319" s="13" t="s">
        <v>38</v>
      </c>
      <c r="H319" t="s">
        <v>39</v>
      </c>
      <c r="I319" t="s">
        <v>417</v>
      </c>
      <c r="J319" s="13">
        <v>25000</v>
      </c>
      <c r="K319" s="13">
        <v>0</v>
      </c>
      <c r="L319" s="13">
        <f>+Tabla1[[#This Row],[MontoNeto]]*Tabla1[[#This Row],[PorcentajeImpuesto]]</f>
        <v>0</v>
      </c>
      <c r="M319" s="13">
        <v>0</v>
      </c>
      <c r="N319" s="13">
        <f>+Tabla1[[#This Row],[MontoNeto]]+Tabla1[[#This Row],[ValorImpuesto]]+Tabla1[[#This Row],[MontoExento]]</f>
        <v>25000</v>
      </c>
      <c r="O319" t="s">
        <v>41</v>
      </c>
      <c r="P319" t="s">
        <v>42</v>
      </c>
      <c r="Q319" t="s">
        <v>42</v>
      </c>
      <c r="R319" t="s">
        <v>436</v>
      </c>
      <c r="S319" t="str">
        <f>VLOOKUP(Tabla1[[#This Row],[RutCP]],Tabla13[[#All],[rut]:[estado_licencia]],3,0)</f>
        <v>Melon Hormigones S.A.</v>
      </c>
      <c r="T319" t="str">
        <f>VLOOKUP(Tabla1[[#This Row],[RutCP]],Tabla13[[#All],[rut]:[estado_licencia]],2,0)</f>
        <v>Melon Hormigones S.A.</v>
      </c>
      <c r="X319" t="s">
        <v>632</v>
      </c>
      <c r="Y319" t="str">
        <f>VLOOKUP(Tabla1[[#This Row],[RutCS]],Tabla13[[#All],[rut]:[estado_licencia]],3,0)</f>
        <v>Gustavo Luis Susarte Villegas</v>
      </c>
      <c r="Z319" t="str">
        <f>VLOOKUP(Tabla1[[#This Row],[RutCS]],Tabla13[[#All],[rut]:[estado_licencia]],2,0)</f>
        <v>Gustavo Luis Susarte Villegas</v>
      </c>
      <c r="AD319" s="4">
        <v>43850</v>
      </c>
      <c r="AE319" s="14" t="s">
        <v>45</v>
      </c>
      <c r="AF319" s="4">
        <v>43850</v>
      </c>
      <c r="AG319" s="14" t="s">
        <v>47</v>
      </c>
      <c r="AH319" t="s">
        <v>48</v>
      </c>
      <c r="AI319" t="s">
        <v>49</v>
      </c>
    </row>
    <row r="320" spans="1:35" x14ac:dyDescent="0.25">
      <c r="A320" s="12"/>
      <c r="B320" s="36" t="s">
        <v>15910</v>
      </c>
      <c r="C320" t="s">
        <v>35</v>
      </c>
      <c r="D320" t="s">
        <v>35</v>
      </c>
      <c r="E320" t="s">
        <v>36</v>
      </c>
      <c r="F320" t="s">
        <v>37</v>
      </c>
      <c r="G320" s="13" t="s">
        <v>38</v>
      </c>
      <c r="H320" t="s">
        <v>39</v>
      </c>
      <c r="I320" t="s">
        <v>417</v>
      </c>
      <c r="J320" s="13">
        <v>25000</v>
      </c>
      <c r="K320" s="13">
        <v>0</v>
      </c>
      <c r="L320" s="13">
        <f>+Tabla1[[#This Row],[MontoNeto]]*Tabla1[[#This Row],[PorcentajeImpuesto]]</f>
        <v>0</v>
      </c>
      <c r="M320" s="13">
        <v>0</v>
      </c>
      <c r="N320" s="13">
        <f>+Tabla1[[#This Row],[MontoNeto]]+Tabla1[[#This Row],[ValorImpuesto]]+Tabla1[[#This Row],[MontoExento]]</f>
        <v>25000</v>
      </c>
      <c r="O320" t="s">
        <v>41</v>
      </c>
      <c r="P320" t="s">
        <v>42</v>
      </c>
      <c r="Q320" t="s">
        <v>42</v>
      </c>
      <c r="R320" t="s">
        <v>364</v>
      </c>
      <c r="S320" t="str">
        <f>VLOOKUP(Tabla1[[#This Row],[RutCP]],Tabla13[[#All],[rut]:[estado_licencia]],3,0)</f>
        <v>Incolur Drenes</v>
      </c>
      <c r="T320" t="str">
        <f>VLOOKUP(Tabla1[[#This Row],[RutCP]],Tabla13[[#All],[rut]:[estado_licencia]],2,0)</f>
        <v>Ingenieria Y Construcciones Incolur Sa</v>
      </c>
      <c r="X320" t="s">
        <v>633</v>
      </c>
      <c r="Y320" t="str">
        <f>VLOOKUP(Tabla1[[#This Row],[RutCS]],Tabla13[[#All],[rut]:[estado_licencia]],3,0)</f>
        <v>Yonatan Sebastian Espinoza Cornejo</v>
      </c>
      <c r="Z320" t="str">
        <f>VLOOKUP(Tabla1[[#This Row],[RutCS]],Tabla13[[#All],[rut]:[estado_licencia]],2,0)</f>
        <v>Yonatan Sebastian Espinoza Cornejo</v>
      </c>
      <c r="AD320" s="4">
        <v>43850</v>
      </c>
      <c r="AE320" s="14" t="s">
        <v>45</v>
      </c>
      <c r="AF320" s="4">
        <v>43850</v>
      </c>
      <c r="AG320" s="14" t="s">
        <v>47</v>
      </c>
      <c r="AH320" t="s">
        <v>48</v>
      </c>
      <c r="AI320" t="s">
        <v>49</v>
      </c>
    </row>
    <row r="321" spans="1:35" x14ac:dyDescent="0.25">
      <c r="A321" s="12"/>
      <c r="B321" s="36" t="s">
        <v>15910</v>
      </c>
      <c r="C321" t="s">
        <v>35</v>
      </c>
      <c r="D321" t="s">
        <v>35</v>
      </c>
      <c r="E321" t="s">
        <v>36</v>
      </c>
      <c r="F321" t="s">
        <v>37</v>
      </c>
      <c r="G321" s="13" t="s">
        <v>38</v>
      </c>
      <c r="H321" t="s">
        <v>39</v>
      </c>
      <c r="I321" t="s">
        <v>417</v>
      </c>
      <c r="J321" s="13">
        <v>25000</v>
      </c>
      <c r="K321" s="13">
        <v>0</v>
      </c>
      <c r="L321" s="13">
        <f>+Tabla1[[#This Row],[MontoNeto]]*Tabla1[[#This Row],[PorcentajeImpuesto]]</f>
        <v>0</v>
      </c>
      <c r="M321" s="13">
        <v>0</v>
      </c>
      <c r="N321" s="13">
        <f>+Tabla1[[#This Row],[MontoNeto]]+Tabla1[[#This Row],[ValorImpuesto]]+Tabla1[[#This Row],[MontoExento]]</f>
        <v>25000</v>
      </c>
      <c r="O321" t="s">
        <v>41</v>
      </c>
      <c r="P321" t="s">
        <v>42</v>
      </c>
      <c r="Q321" t="s">
        <v>42</v>
      </c>
      <c r="R321" t="s">
        <v>364</v>
      </c>
      <c r="S321" t="str">
        <f>VLOOKUP(Tabla1[[#This Row],[RutCP]],Tabla13[[#All],[rut]:[estado_licencia]],3,0)</f>
        <v>Incolur Drenes</v>
      </c>
      <c r="T321" t="str">
        <f>VLOOKUP(Tabla1[[#This Row],[RutCP]],Tabla13[[#All],[rut]:[estado_licencia]],2,0)</f>
        <v>Ingenieria Y Construcciones Incolur Sa</v>
      </c>
      <c r="X321" t="s">
        <v>634</v>
      </c>
      <c r="Y321" t="str">
        <f>VLOOKUP(Tabla1[[#This Row],[RutCS]],Tabla13[[#All],[rut]:[estado_licencia]],3,0)</f>
        <v>Alejandro Lleins Becerra Moya</v>
      </c>
      <c r="Z321" t="str">
        <f>VLOOKUP(Tabla1[[#This Row],[RutCS]],Tabla13[[#All],[rut]:[estado_licencia]],2,0)</f>
        <v>Alejandro Lleins Becerra Moya</v>
      </c>
      <c r="AD321" s="4">
        <v>43850</v>
      </c>
      <c r="AE321" s="14" t="s">
        <v>45</v>
      </c>
      <c r="AF321" s="4">
        <v>43850</v>
      </c>
      <c r="AG321" s="14" t="s">
        <v>47</v>
      </c>
      <c r="AH321" t="s">
        <v>48</v>
      </c>
      <c r="AI321" t="s">
        <v>49</v>
      </c>
    </row>
    <row r="322" spans="1:35" x14ac:dyDescent="0.25">
      <c r="A322" s="12"/>
      <c r="B322" s="36" t="s">
        <v>15910</v>
      </c>
      <c r="C322" t="s">
        <v>35</v>
      </c>
      <c r="D322" t="s">
        <v>35</v>
      </c>
      <c r="E322" t="s">
        <v>36</v>
      </c>
      <c r="F322" t="s">
        <v>37</v>
      </c>
      <c r="G322" s="13" t="s">
        <v>38</v>
      </c>
      <c r="H322" t="s">
        <v>39</v>
      </c>
      <c r="I322" t="s">
        <v>417</v>
      </c>
      <c r="J322" s="13">
        <v>25000</v>
      </c>
      <c r="K322" s="13">
        <v>0</v>
      </c>
      <c r="L322" s="13">
        <f>+Tabla1[[#This Row],[MontoNeto]]*Tabla1[[#This Row],[PorcentajeImpuesto]]</f>
        <v>0</v>
      </c>
      <c r="M322" s="13">
        <v>0</v>
      </c>
      <c r="N322" s="13">
        <f>+Tabla1[[#This Row],[MontoNeto]]+Tabla1[[#This Row],[ValorImpuesto]]+Tabla1[[#This Row],[MontoExento]]</f>
        <v>25000</v>
      </c>
      <c r="O322" t="s">
        <v>41</v>
      </c>
      <c r="P322" t="s">
        <v>42</v>
      </c>
      <c r="Q322" t="s">
        <v>42</v>
      </c>
      <c r="R322" t="s">
        <v>364</v>
      </c>
      <c r="S322" t="str">
        <f>VLOOKUP(Tabla1[[#This Row],[RutCP]],Tabla13[[#All],[rut]:[estado_licencia]],3,0)</f>
        <v>Incolur Drenes</v>
      </c>
      <c r="T322" t="str">
        <f>VLOOKUP(Tabla1[[#This Row],[RutCP]],Tabla13[[#All],[rut]:[estado_licencia]],2,0)</f>
        <v>Ingenieria Y Construcciones Incolur Sa</v>
      </c>
      <c r="X322" t="s">
        <v>635</v>
      </c>
      <c r="Y322" t="str">
        <f>VLOOKUP(Tabla1[[#This Row],[RutCS]],Tabla13[[#All],[rut]:[estado_licencia]],3,0)</f>
        <v>Yerson Patricio Quiroga Castillo</v>
      </c>
      <c r="Z322" t="str">
        <f>VLOOKUP(Tabla1[[#This Row],[RutCS]],Tabla13[[#All],[rut]:[estado_licencia]],2,0)</f>
        <v>Yerson Patricio Quiroga Castillo</v>
      </c>
      <c r="AD322" s="4">
        <v>43850</v>
      </c>
      <c r="AE322" s="14" t="s">
        <v>45</v>
      </c>
      <c r="AF322" s="4">
        <v>43850</v>
      </c>
      <c r="AG322" s="14" t="s">
        <v>47</v>
      </c>
      <c r="AH322" t="s">
        <v>48</v>
      </c>
      <c r="AI322" t="s">
        <v>49</v>
      </c>
    </row>
    <row r="323" spans="1:35" x14ac:dyDescent="0.25">
      <c r="A323" s="12"/>
      <c r="B323" s="36" t="s">
        <v>15910</v>
      </c>
      <c r="C323" t="s">
        <v>35</v>
      </c>
      <c r="D323" t="s">
        <v>35</v>
      </c>
      <c r="E323" t="s">
        <v>36</v>
      </c>
      <c r="F323" t="s">
        <v>37</v>
      </c>
      <c r="G323" s="13" t="s">
        <v>38</v>
      </c>
      <c r="H323" t="s">
        <v>39</v>
      </c>
      <c r="I323" t="s">
        <v>417</v>
      </c>
      <c r="J323" s="13">
        <v>25000</v>
      </c>
      <c r="K323" s="13">
        <v>0</v>
      </c>
      <c r="L323" s="13">
        <f>+Tabla1[[#This Row],[MontoNeto]]*Tabla1[[#This Row],[PorcentajeImpuesto]]</f>
        <v>0</v>
      </c>
      <c r="M323" s="13">
        <v>0</v>
      </c>
      <c r="N323" s="13">
        <f>+Tabla1[[#This Row],[MontoNeto]]+Tabla1[[#This Row],[ValorImpuesto]]+Tabla1[[#This Row],[MontoExento]]</f>
        <v>25000</v>
      </c>
      <c r="O323" t="s">
        <v>41</v>
      </c>
      <c r="P323" t="s">
        <v>42</v>
      </c>
      <c r="Q323" t="s">
        <v>42</v>
      </c>
      <c r="R323" t="s">
        <v>114</v>
      </c>
      <c r="S323" t="str">
        <f>VLOOKUP(Tabla1[[#This Row],[RutCP]],Tabla13[[#All],[rut]:[estado_licencia]],3,0)</f>
        <v>Besalco Mauro</v>
      </c>
      <c r="T323" t="str">
        <f>VLOOKUP(Tabla1[[#This Row],[RutCP]],Tabla13[[#All],[rut]:[estado_licencia]],2,0)</f>
        <v>Besalco Maquinarias S.A</v>
      </c>
      <c r="X323" t="s">
        <v>636</v>
      </c>
      <c r="Y323" t="str">
        <f>VLOOKUP(Tabla1[[#This Row],[RutCS]],Tabla13[[#All],[rut]:[estado_licencia]],3,0)</f>
        <v>Jose Miguel Vargas  Lopez</v>
      </c>
      <c r="Z323" t="str">
        <f>VLOOKUP(Tabla1[[#This Row],[RutCS]],Tabla13[[#All],[rut]:[estado_licencia]],2,0)</f>
        <v>Jose Miguel Vargas  Lopez</v>
      </c>
      <c r="AD323" s="4">
        <v>43850</v>
      </c>
      <c r="AE323" s="14" t="s">
        <v>45</v>
      </c>
      <c r="AF323" s="4">
        <v>43850</v>
      </c>
      <c r="AG323" s="14" t="s">
        <v>47</v>
      </c>
      <c r="AH323" t="s">
        <v>48</v>
      </c>
      <c r="AI323" t="s">
        <v>49</v>
      </c>
    </row>
    <row r="324" spans="1:35" x14ac:dyDescent="0.25">
      <c r="A324" s="12"/>
      <c r="B324" s="36" t="s">
        <v>15910</v>
      </c>
      <c r="C324" t="s">
        <v>35</v>
      </c>
      <c r="D324" t="s">
        <v>35</v>
      </c>
      <c r="E324" t="s">
        <v>36</v>
      </c>
      <c r="F324" t="s">
        <v>37</v>
      </c>
      <c r="G324" s="13" t="s">
        <v>38</v>
      </c>
      <c r="H324" t="s">
        <v>39</v>
      </c>
      <c r="I324" t="s">
        <v>417</v>
      </c>
      <c r="J324" s="13">
        <v>25000</v>
      </c>
      <c r="K324" s="13">
        <v>0</v>
      </c>
      <c r="L324" s="13">
        <f>+Tabla1[[#This Row],[MontoNeto]]*Tabla1[[#This Row],[PorcentajeImpuesto]]</f>
        <v>0</v>
      </c>
      <c r="M324" s="13">
        <v>0</v>
      </c>
      <c r="N324" s="13">
        <f>+Tabla1[[#This Row],[MontoNeto]]+Tabla1[[#This Row],[ValorImpuesto]]+Tabla1[[#This Row],[MontoExento]]</f>
        <v>25000</v>
      </c>
      <c r="O324" t="s">
        <v>41</v>
      </c>
      <c r="P324" t="s">
        <v>42</v>
      </c>
      <c r="Q324" t="s">
        <v>42</v>
      </c>
      <c r="R324" t="s">
        <v>431</v>
      </c>
      <c r="S324" t="str">
        <f>VLOOKUP(Tabla1[[#This Row],[RutCP]],Tabla13[[#All],[rut]:[estado_licencia]],3,0)</f>
        <v>Tandem S A</v>
      </c>
      <c r="T324" t="str">
        <f>VLOOKUP(Tabla1[[#This Row],[RutCP]],Tabla13[[#All],[rut]:[estado_licencia]],2,0)</f>
        <v>Tandem S A</v>
      </c>
      <c r="X324" t="s">
        <v>637</v>
      </c>
      <c r="Y324" t="str">
        <f>VLOOKUP(Tabla1[[#This Row],[RutCS]],Tabla13[[#All],[rut]:[estado_licencia]],3,0)</f>
        <v>Daniel Mauricio Valenzuela Muñoz</v>
      </c>
      <c r="Z324" t="str">
        <f>VLOOKUP(Tabla1[[#This Row],[RutCS]],Tabla13[[#All],[rut]:[estado_licencia]],2,0)</f>
        <v>Daniel Mauricio Valenzuela Muñoz</v>
      </c>
      <c r="AD324" s="4">
        <v>43850</v>
      </c>
      <c r="AE324" s="14" t="s">
        <v>45</v>
      </c>
      <c r="AF324" s="4">
        <v>43850</v>
      </c>
      <c r="AG324" s="14" t="s">
        <v>47</v>
      </c>
      <c r="AH324" t="s">
        <v>48</v>
      </c>
      <c r="AI324" t="s">
        <v>49</v>
      </c>
    </row>
    <row r="325" spans="1:35" x14ac:dyDescent="0.25">
      <c r="A325" s="12"/>
      <c r="B325" s="36" t="s">
        <v>15910</v>
      </c>
      <c r="C325" s="16" t="s">
        <v>35</v>
      </c>
      <c r="D325" s="16" t="s">
        <v>35</v>
      </c>
      <c r="E325" s="16" t="s">
        <v>36</v>
      </c>
      <c r="F325" s="16" t="s">
        <v>37</v>
      </c>
      <c r="G325" s="17" t="s">
        <v>38</v>
      </c>
      <c r="H325" s="16" t="s">
        <v>39</v>
      </c>
      <c r="I325" s="16" t="s">
        <v>417</v>
      </c>
      <c r="J325" s="17">
        <v>25000</v>
      </c>
      <c r="K325" s="17">
        <v>0</v>
      </c>
      <c r="L325" s="17">
        <f>+Tabla1[[#This Row],[MontoNeto]]*Tabla1[[#This Row],[PorcentajeImpuesto]]</f>
        <v>0</v>
      </c>
      <c r="M325" s="3">
        <v>0</v>
      </c>
      <c r="N325" s="17">
        <f>+Tabla1[[#This Row],[MontoNeto]]+Tabla1[[#This Row],[ValorImpuesto]]+Tabla1[[#This Row],[MontoExento]]</f>
        <v>25000</v>
      </c>
      <c r="O325" t="s">
        <v>41</v>
      </c>
      <c r="P325" s="16" t="s">
        <v>42</v>
      </c>
      <c r="Q325" s="16" t="s">
        <v>42</v>
      </c>
      <c r="R325" s="17" t="e">
        <f>#N/A</f>
        <v>#N/A</v>
      </c>
      <c r="S325" s="16" t="e">
        <f>VLOOKUP(Tabla1[[#This Row],[RutCP]],Tabla13[[#All],[rut]:[estado_licencia]],3,0)</f>
        <v>#N/A</v>
      </c>
      <c r="T325" s="16" t="e">
        <f>VLOOKUP(Tabla1[[#This Row],[RutCP]],Tabla13[[#All],[rut]:[estado_licencia]],2,0)</f>
        <v>#N/A</v>
      </c>
      <c r="U325" s="16"/>
      <c r="V325" s="16"/>
      <c r="W325" s="16"/>
      <c r="X325" s="16" t="s">
        <v>638</v>
      </c>
      <c r="Y325" s="16" t="str">
        <f>VLOOKUP(Tabla1[[#This Row],[RutCS]],Tabla13[[#All],[rut]:[estado_licencia]],3,0)</f>
        <v>Ricardo Alonso Bustos Olivares</v>
      </c>
      <c r="Z325" s="16" t="str">
        <f>VLOOKUP(Tabla1[[#This Row],[RutCS]],Tabla13[[#All],[rut]:[estado_licencia]],2,0)</f>
        <v>Ricardo Alonso Bustos Olivares</v>
      </c>
      <c r="AA325" s="16"/>
      <c r="AB325" s="16"/>
      <c r="AC325" s="16"/>
      <c r="AD325" s="15">
        <v>43850</v>
      </c>
      <c r="AE325" s="3">
        <v>0.5</v>
      </c>
      <c r="AF325" s="15">
        <v>43850</v>
      </c>
      <c r="AG325" s="5">
        <v>0.54166666666666696</v>
      </c>
      <c r="AH325" s="16" t="s">
        <v>48</v>
      </c>
      <c r="AI325" s="16" t="s">
        <v>49</v>
      </c>
    </row>
    <row r="326" spans="1:35" x14ac:dyDescent="0.25">
      <c r="A326" s="12"/>
      <c r="B326" s="36" t="s">
        <v>15910</v>
      </c>
      <c r="C326" t="s">
        <v>35</v>
      </c>
      <c r="D326" t="s">
        <v>35</v>
      </c>
      <c r="E326" t="s">
        <v>36</v>
      </c>
      <c r="F326" t="s">
        <v>37</v>
      </c>
      <c r="G326" s="13" t="s">
        <v>38</v>
      </c>
      <c r="H326" t="s">
        <v>39</v>
      </c>
      <c r="I326" t="s">
        <v>417</v>
      </c>
      <c r="J326" s="13">
        <v>25000</v>
      </c>
      <c r="K326" s="13">
        <v>0</v>
      </c>
      <c r="L326" s="13">
        <f>+Tabla1[[#This Row],[MontoNeto]]*Tabla1[[#This Row],[PorcentajeImpuesto]]</f>
        <v>0</v>
      </c>
      <c r="M326" s="13">
        <v>0</v>
      </c>
      <c r="N326" s="13">
        <f>+Tabla1[[#This Row],[MontoNeto]]+Tabla1[[#This Row],[ValorImpuesto]]+Tabla1[[#This Row],[MontoExento]]</f>
        <v>25000</v>
      </c>
      <c r="O326" t="s">
        <v>41</v>
      </c>
      <c r="P326" t="s">
        <v>42</v>
      </c>
      <c r="Q326" t="s">
        <v>42</v>
      </c>
      <c r="R326" t="s">
        <v>517</v>
      </c>
      <c r="S326" t="str">
        <f>VLOOKUP(Tabla1[[#This Row],[RutCP]],Tabla13[[#All],[rut]:[estado_licencia]],3,0)</f>
        <v>Emsipor</v>
      </c>
      <c r="T326" t="str">
        <f>VLOOKUP(Tabla1[[#This Row],[RutCP]],Tabla13[[#All],[rut]:[estado_licencia]],2,0)</f>
        <v>Emsipor Ltda</v>
      </c>
      <c r="X326" t="s">
        <v>639</v>
      </c>
      <c r="Y326" t="str">
        <f>VLOOKUP(Tabla1[[#This Row],[RutCS]],Tabla13[[#All],[rut]:[estado_licencia]],3,0)</f>
        <v>Jose Antonio Merino Ortiz</v>
      </c>
      <c r="Z326" t="str">
        <f>VLOOKUP(Tabla1[[#This Row],[RutCS]],Tabla13[[#All],[rut]:[estado_licencia]],2,0)</f>
        <v>Jose Antonio Merino Ortiz</v>
      </c>
      <c r="AD326" s="4">
        <v>43850</v>
      </c>
      <c r="AE326" s="14" t="s">
        <v>45</v>
      </c>
      <c r="AF326" s="4">
        <v>43850</v>
      </c>
      <c r="AG326" s="14" t="s">
        <v>47</v>
      </c>
      <c r="AH326" t="s">
        <v>48</v>
      </c>
      <c r="AI326" t="s">
        <v>49</v>
      </c>
    </row>
    <row r="327" spans="1:35" x14ac:dyDescent="0.25">
      <c r="A327" s="12"/>
      <c r="B327" s="36" t="s">
        <v>15910</v>
      </c>
      <c r="C327" t="s">
        <v>35</v>
      </c>
      <c r="D327" t="s">
        <v>35</v>
      </c>
      <c r="E327" t="s">
        <v>36</v>
      </c>
      <c r="F327" t="s">
        <v>37</v>
      </c>
      <c r="G327" s="13" t="s">
        <v>38</v>
      </c>
      <c r="H327" t="s">
        <v>39</v>
      </c>
      <c r="I327" t="s">
        <v>417</v>
      </c>
      <c r="J327" s="13">
        <v>25000</v>
      </c>
      <c r="K327" s="13">
        <v>0</v>
      </c>
      <c r="L327" s="13">
        <f>+Tabla1[[#This Row],[MontoNeto]]*Tabla1[[#This Row],[PorcentajeImpuesto]]</f>
        <v>0</v>
      </c>
      <c r="M327" s="13">
        <v>0</v>
      </c>
      <c r="N327" s="13">
        <f>+Tabla1[[#This Row],[MontoNeto]]+Tabla1[[#This Row],[ValorImpuesto]]+Tabla1[[#This Row],[MontoExento]]</f>
        <v>25000</v>
      </c>
      <c r="O327" t="s">
        <v>41</v>
      </c>
      <c r="P327" t="s">
        <v>42</v>
      </c>
      <c r="Q327" t="s">
        <v>42</v>
      </c>
      <c r="R327" t="s">
        <v>181</v>
      </c>
      <c r="S327" t="str">
        <f>VLOOKUP(Tabla1[[#This Row],[RutCP]],Tabla13[[#All],[rut]:[estado_licencia]],3,0)</f>
        <v xml:space="preserve">Ameco </v>
      </c>
      <c r="T327" t="str">
        <f>VLOOKUP(Tabla1[[#This Row],[RutCP]],Tabla13[[#All],[rut]:[estado_licencia]],2,0)</f>
        <v>Ameco Chile S.A</v>
      </c>
      <c r="X327" t="s">
        <v>640</v>
      </c>
      <c r="Y327" t="str">
        <f>VLOOKUP(Tabla1[[#This Row],[RutCS]],Tabla13[[#All],[rut]:[estado_licencia]],3,0)</f>
        <v>Yerson Patricio Avalos Guerrero</v>
      </c>
      <c r="Z327" t="str">
        <f>VLOOKUP(Tabla1[[#This Row],[RutCS]],Tabla13[[#All],[rut]:[estado_licencia]],2,0)</f>
        <v>Yerson Patricio Avalos Guerrero</v>
      </c>
      <c r="AD327" s="4">
        <v>43850</v>
      </c>
      <c r="AE327" s="14" t="s">
        <v>45</v>
      </c>
      <c r="AF327" s="4">
        <v>43850</v>
      </c>
      <c r="AG327" s="14" t="s">
        <v>47</v>
      </c>
      <c r="AH327" t="s">
        <v>48</v>
      </c>
      <c r="AI327" t="s">
        <v>49</v>
      </c>
    </row>
    <row r="328" spans="1:35" x14ac:dyDescent="0.25">
      <c r="A328" s="12"/>
      <c r="B328" s="36" t="s">
        <v>15910</v>
      </c>
      <c r="C328" t="s">
        <v>35</v>
      </c>
      <c r="D328" t="s">
        <v>35</v>
      </c>
      <c r="E328" t="s">
        <v>36</v>
      </c>
      <c r="F328" t="s">
        <v>37</v>
      </c>
      <c r="G328" s="13" t="s">
        <v>38</v>
      </c>
      <c r="H328" t="s">
        <v>39</v>
      </c>
      <c r="I328" t="s">
        <v>417</v>
      </c>
      <c r="J328" s="13">
        <v>25000</v>
      </c>
      <c r="K328" s="13">
        <v>0</v>
      </c>
      <c r="L328" s="13">
        <f>+Tabla1[[#This Row],[MontoNeto]]*Tabla1[[#This Row],[PorcentajeImpuesto]]</f>
        <v>0</v>
      </c>
      <c r="M328" s="13">
        <v>0</v>
      </c>
      <c r="N328" s="13">
        <f>+Tabla1[[#This Row],[MontoNeto]]+Tabla1[[#This Row],[ValorImpuesto]]+Tabla1[[#This Row],[MontoExento]]</f>
        <v>25000</v>
      </c>
      <c r="O328" t="s">
        <v>41</v>
      </c>
      <c r="P328" t="s">
        <v>42</v>
      </c>
      <c r="Q328" t="s">
        <v>42</v>
      </c>
      <c r="R328" t="s">
        <v>436</v>
      </c>
      <c r="S328" t="str">
        <f>VLOOKUP(Tabla1[[#This Row],[RutCP]],Tabla13[[#All],[rut]:[estado_licencia]],3,0)</f>
        <v>Melon Hormigones S.A.</v>
      </c>
      <c r="T328" t="str">
        <f>VLOOKUP(Tabla1[[#This Row],[RutCP]],Tabla13[[#All],[rut]:[estado_licencia]],2,0)</f>
        <v>Melon Hormigones S.A.</v>
      </c>
      <c r="X328" t="s">
        <v>641</v>
      </c>
      <c r="Y328" t="str">
        <f>VLOOKUP(Tabla1[[#This Row],[RutCS]],Tabla13[[#All],[rut]:[estado_licencia]],3,0)</f>
        <v>Cristian Bernardo Salas Lopez</v>
      </c>
      <c r="Z328" t="str">
        <f>VLOOKUP(Tabla1[[#This Row],[RutCS]],Tabla13[[#All],[rut]:[estado_licencia]],2,0)</f>
        <v>Cristian Bernardo Salas Lopez</v>
      </c>
      <c r="AD328" s="4">
        <v>43850</v>
      </c>
      <c r="AE328" s="14" t="s">
        <v>45</v>
      </c>
      <c r="AF328" s="4">
        <v>43850</v>
      </c>
      <c r="AG328" s="14" t="s">
        <v>47</v>
      </c>
      <c r="AH328" t="s">
        <v>48</v>
      </c>
      <c r="AI328" t="s">
        <v>49</v>
      </c>
    </row>
    <row r="329" spans="1:35" x14ac:dyDescent="0.25">
      <c r="A329" s="12"/>
      <c r="B329" s="36" t="s">
        <v>15910</v>
      </c>
      <c r="C329" s="16" t="s">
        <v>35</v>
      </c>
      <c r="D329" s="16" t="s">
        <v>35</v>
      </c>
      <c r="E329" s="16" t="s">
        <v>36</v>
      </c>
      <c r="F329" s="16" t="s">
        <v>37</v>
      </c>
      <c r="G329" s="17" t="s">
        <v>38</v>
      </c>
      <c r="H329" s="16" t="s">
        <v>39</v>
      </c>
      <c r="I329" s="16" t="s">
        <v>417</v>
      </c>
      <c r="J329" s="17">
        <v>25000</v>
      </c>
      <c r="K329" s="17">
        <v>0</v>
      </c>
      <c r="L329" s="17">
        <f>+Tabla1[[#This Row],[MontoNeto]]*Tabla1[[#This Row],[PorcentajeImpuesto]]</f>
        <v>0</v>
      </c>
      <c r="M329" s="3">
        <v>0</v>
      </c>
      <c r="N329" s="17">
        <f>+Tabla1[[#This Row],[MontoNeto]]+Tabla1[[#This Row],[ValorImpuesto]]+Tabla1[[#This Row],[MontoExento]]</f>
        <v>25000</v>
      </c>
      <c r="O329" t="s">
        <v>41</v>
      </c>
      <c r="P329" s="16" t="s">
        <v>42</v>
      </c>
      <c r="Q329" s="16" t="s">
        <v>42</v>
      </c>
      <c r="R329" s="17" t="e">
        <f>#N/A</f>
        <v>#N/A</v>
      </c>
      <c r="S329" s="16" t="e">
        <f>VLOOKUP(Tabla1[[#This Row],[RutCP]],Tabla13[[#All],[rut]:[estado_licencia]],3,0)</f>
        <v>#N/A</v>
      </c>
      <c r="T329" s="16" t="e">
        <f>VLOOKUP(Tabla1[[#This Row],[RutCP]],Tabla13[[#All],[rut]:[estado_licencia]],2,0)</f>
        <v>#N/A</v>
      </c>
      <c r="U329" s="16"/>
      <c r="V329" s="16"/>
      <c r="W329" s="16"/>
      <c r="X329" s="16" t="s">
        <v>642</v>
      </c>
      <c r="Y329" s="16" t="str">
        <f>VLOOKUP(Tabla1[[#This Row],[RutCS]],Tabla13[[#All],[rut]:[estado_licencia]],3,0)</f>
        <v>Miguel Angel Contreras Pinto</v>
      </c>
      <c r="Z329" s="16" t="str">
        <f>VLOOKUP(Tabla1[[#This Row],[RutCS]],Tabla13[[#All],[rut]:[estado_licencia]],2,0)</f>
        <v>Miguel Angel Contreras Pinto</v>
      </c>
      <c r="AA329" s="16"/>
      <c r="AB329" s="16"/>
      <c r="AC329" s="16"/>
      <c r="AD329" s="15">
        <v>43850</v>
      </c>
      <c r="AE329" s="3">
        <v>0.5</v>
      </c>
      <c r="AF329" s="15">
        <v>43850</v>
      </c>
      <c r="AG329" s="5">
        <v>0.54166666666666696</v>
      </c>
      <c r="AH329" s="16" t="s">
        <v>48</v>
      </c>
      <c r="AI329" s="16" t="s">
        <v>49</v>
      </c>
    </row>
    <row r="330" spans="1:35" x14ac:dyDescent="0.25">
      <c r="A330" s="12"/>
      <c r="B330" s="36" t="s">
        <v>15910</v>
      </c>
      <c r="C330" s="16" t="s">
        <v>35</v>
      </c>
      <c r="D330" s="16" t="s">
        <v>35</v>
      </c>
      <c r="E330" s="16" t="s">
        <v>36</v>
      </c>
      <c r="F330" s="16" t="s">
        <v>37</v>
      </c>
      <c r="G330" s="17" t="s">
        <v>38</v>
      </c>
      <c r="H330" s="16" t="s">
        <v>39</v>
      </c>
      <c r="I330" s="16" t="s">
        <v>417</v>
      </c>
      <c r="J330" s="17">
        <v>25000</v>
      </c>
      <c r="K330" s="17">
        <v>0</v>
      </c>
      <c r="L330" s="17">
        <f>+Tabla1[[#This Row],[MontoNeto]]*Tabla1[[#This Row],[PorcentajeImpuesto]]</f>
        <v>0</v>
      </c>
      <c r="M330" s="3">
        <v>0</v>
      </c>
      <c r="N330" s="17">
        <f>+Tabla1[[#This Row],[MontoNeto]]+Tabla1[[#This Row],[ValorImpuesto]]+Tabla1[[#This Row],[MontoExento]]</f>
        <v>25000</v>
      </c>
      <c r="O330" t="s">
        <v>41</v>
      </c>
      <c r="P330" s="16" t="s">
        <v>42</v>
      </c>
      <c r="Q330" s="16" t="s">
        <v>42</v>
      </c>
      <c r="R330" s="17" t="e">
        <f>#N/A</f>
        <v>#N/A</v>
      </c>
      <c r="S330" s="16" t="e">
        <f>VLOOKUP(Tabla1[[#This Row],[RutCP]],Tabla13[[#All],[rut]:[estado_licencia]],3,0)</f>
        <v>#N/A</v>
      </c>
      <c r="T330" s="16" t="e">
        <f>VLOOKUP(Tabla1[[#This Row],[RutCP]],Tabla13[[#All],[rut]:[estado_licencia]],2,0)</f>
        <v>#N/A</v>
      </c>
      <c r="U330" s="16"/>
      <c r="V330" s="16"/>
      <c r="W330" s="16"/>
      <c r="X330" s="16" t="s">
        <v>643</v>
      </c>
      <c r="Y330" s="16" t="str">
        <f>VLOOKUP(Tabla1[[#This Row],[RutCS]],Tabla13[[#All],[rut]:[estado_licencia]],3,0)</f>
        <v>Manuel Alejandro Walton Silva</v>
      </c>
      <c r="Z330" s="16" t="str">
        <f>VLOOKUP(Tabla1[[#This Row],[RutCS]],Tabla13[[#All],[rut]:[estado_licencia]],2,0)</f>
        <v>Manuel Alejandro Walton Silva</v>
      </c>
      <c r="AA330" s="16"/>
      <c r="AB330" s="16"/>
      <c r="AC330" s="16"/>
      <c r="AD330" s="15">
        <v>43850</v>
      </c>
      <c r="AE330" s="3">
        <v>0.5</v>
      </c>
      <c r="AF330" s="15">
        <v>43850</v>
      </c>
      <c r="AG330" s="5">
        <v>0.54166666666666696</v>
      </c>
      <c r="AH330" s="16" t="s">
        <v>48</v>
      </c>
      <c r="AI330" s="16" t="s">
        <v>49</v>
      </c>
    </row>
    <row r="331" spans="1:35" s="16" customFormat="1" x14ac:dyDescent="0.25">
      <c r="A331" s="12"/>
      <c r="B331" s="36" t="s">
        <v>15910</v>
      </c>
      <c r="C331" t="s">
        <v>184</v>
      </c>
      <c r="D331" t="s">
        <v>185</v>
      </c>
      <c r="E331" t="s">
        <v>186</v>
      </c>
      <c r="F331" t="s">
        <v>197</v>
      </c>
      <c r="G331" s="13" t="s">
        <v>38</v>
      </c>
      <c r="H331" t="s">
        <v>39</v>
      </c>
      <c r="I331" t="s">
        <v>417</v>
      </c>
      <c r="J331" s="13">
        <v>30000</v>
      </c>
      <c r="K331" s="13">
        <v>0</v>
      </c>
      <c r="L331" s="13">
        <f>+Tabla1[[#This Row],[MontoNeto]]*Tabla1[[#This Row],[PorcentajeImpuesto]]</f>
        <v>0</v>
      </c>
      <c r="M331" s="13">
        <v>0</v>
      </c>
      <c r="N331" s="13">
        <f>+Tabla1[[#This Row],[MontoNeto]]+Tabla1[[#This Row],[ValorImpuesto]]+Tabla1[[#This Row],[MontoExento]]</f>
        <v>30000</v>
      </c>
      <c r="O331" t="s">
        <v>41</v>
      </c>
      <c r="P331" t="s">
        <v>42</v>
      </c>
      <c r="Q331" t="s">
        <v>42</v>
      </c>
      <c r="R331" t="s">
        <v>436</v>
      </c>
      <c r="S331" t="str">
        <f>VLOOKUP(Tabla1[[#This Row],[RutCP]],Tabla13[[#All],[rut]:[estado_licencia]],3,0)</f>
        <v>Melon Hormigones S.A.</v>
      </c>
      <c r="T331" t="str">
        <f>VLOOKUP(Tabla1[[#This Row],[RutCP]],Tabla13[[#All],[rut]:[estado_licencia]],2,0)</f>
        <v>Melon Hormigones S.A.</v>
      </c>
      <c r="U331"/>
      <c r="V331"/>
      <c r="W331"/>
      <c r="X331" t="s">
        <v>632</v>
      </c>
      <c r="Y331" t="str">
        <f>VLOOKUP(Tabla1[[#This Row],[RutCS]],Tabla13[[#All],[rut]:[estado_licencia]],3,0)</f>
        <v>Gustavo Luis Susarte Villegas</v>
      </c>
      <c r="Z331" t="str">
        <f>VLOOKUP(Tabla1[[#This Row],[RutCS]],Tabla13[[#All],[rut]:[estado_licencia]],2,0)</f>
        <v>Gustavo Luis Susarte Villegas</v>
      </c>
      <c r="AA331"/>
      <c r="AB331"/>
      <c r="AC331"/>
      <c r="AD331" s="4">
        <v>43850</v>
      </c>
      <c r="AE331" s="14" t="s">
        <v>45</v>
      </c>
      <c r="AF331" s="4">
        <v>43850</v>
      </c>
      <c r="AG331" s="14" t="s">
        <v>47</v>
      </c>
      <c r="AH331" t="s">
        <v>48</v>
      </c>
      <c r="AI331" t="s">
        <v>49</v>
      </c>
    </row>
    <row r="332" spans="1:35" x14ac:dyDescent="0.25">
      <c r="A332" s="12"/>
      <c r="B332" s="36" t="s">
        <v>15910</v>
      </c>
      <c r="C332" t="s">
        <v>184</v>
      </c>
      <c r="D332" t="s">
        <v>185</v>
      </c>
      <c r="E332" t="s">
        <v>186</v>
      </c>
      <c r="F332" t="s">
        <v>197</v>
      </c>
      <c r="G332" s="13" t="s">
        <v>38</v>
      </c>
      <c r="H332" t="s">
        <v>39</v>
      </c>
      <c r="I332" t="s">
        <v>417</v>
      </c>
      <c r="J332" s="13">
        <v>30000</v>
      </c>
      <c r="K332" s="13">
        <v>0</v>
      </c>
      <c r="L332" s="13">
        <f>+Tabla1[[#This Row],[MontoNeto]]*Tabla1[[#This Row],[PorcentajeImpuesto]]</f>
        <v>0</v>
      </c>
      <c r="M332" s="13">
        <v>0</v>
      </c>
      <c r="N332" s="13">
        <f>+Tabla1[[#This Row],[MontoNeto]]+Tabla1[[#This Row],[ValorImpuesto]]+Tabla1[[#This Row],[MontoExento]]</f>
        <v>30000</v>
      </c>
      <c r="O332" t="s">
        <v>41</v>
      </c>
      <c r="P332" t="s">
        <v>42</v>
      </c>
      <c r="Q332" t="s">
        <v>42</v>
      </c>
      <c r="R332" t="s">
        <v>114</v>
      </c>
      <c r="S332" t="str">
        <f>VLOOKUP(Tabla1[[#This Row],[RutCP]],Tabla13[[#All],[rut]:[estado_licencia]],3,0)</f>
        <v>Besalco Mauro</v>
      </c>
      <c r="T332" t="str">
        <f>VLOOKUP(Tabla1[[#This Row],[RutCP]],Tabla13[[#All],[rut]:[estado_licencia]],2,0)</f>
        <v>Besalco Maquinarias S.A</v>
      </c>
      <c r="X332" t="s">
        <v>629</v>
      </c>
      <c r="Y332" t="str">
        <f>VLOOKUP(Tabla1[[#This Row],[RutCS]],Tabla13[[#All],[rut]:[estado_licencia]],3,0)</f>
        <v>Miguel Angel Pastene Gutierrez</v>
      </c>
      <c r="Z332" t="str">
        <f>VLOOKUP(Tabla1[[#This Row],[RutCS]],Tabla13[[#All],[rut]:[estado_licencia]],2,0)</f>
        <v>Miguel Angel Pastene Gutierrez</v>
      </c>
      <c r="AD332" s="4">
        <v>43850</v>
      </c>
      <c r="AE332" s="14" t="s">
        <v>45</v>
      </c>
      <c r="AF332" s="4">
        <v>43850</v>
      </c>
      <c r="AG332" s="14" t="s">
        <v>47</v>
      </c>
      <c r="AH332" t="s">
        <v>48</v>
      </c>
      <c r="AI332" t="s">
        <v>49</v>
      </c>
    </row>
    <row r="333" spans="1:35" x14ac:dyDescent="0.25">
      <c r="A333" s="12"/>
      <c r="B333" s="36" t="s">
        <v>15910</v>
      </c>
      <c r="C333" t="s">
        <v>184</v>
      </c>
      <c r="D333" t="s">
        <v>185</v>
      </c>
      <c r="E333" t="s">
        <v>186</v>
      </c>
      <c r="F333" t="s">
        <v>197</v>
      </c>
      <c r="G333" s="13" t="s">
        <v>38</v>
      </c>
      <c r="H333" t="s">
        <v>39</v>
      </c>
      <c r="I333" t="s">
        <v>417</v>
      </c>
      <c r="J333" s="13">
        <v>30000</v>
      </c>
      <c r="K333" s="13">
        <v>0</v>
      </c>
      <c r="L333" s="13">
        <f>+Tabla1[[#This Row],[MontoNeto]]*Tabla1[[#This Row],[PorcentajeImpuesto]]</f>
        <v>0</v>
      </c>
      <c r="M333" s="13">
        <v>0</v>
      </c>
      <c r="N333" s="13">
        <f>+Tabla1[[#This Row],[MontoNeto]]+Tabla1[[#This Row],[ValorImpuesto]]+Tabla1[[#This Row],[MontoExento]]</f>
        <v>30000</v>
      </c>
      <c r="O333" t="s">
        <v>41</v>
      </c>
      <c r="P333" t="s">
        <v>42</v>
      </c>
      <c r="Q333" t="s">
        <v>42</v>
      </c>
      <c r="R333" t="s">
        <v>114</v>
      </c>
      <c r="S333" t="str">
        <f>VLOOKUP(Tabla1[[#This Row],[RutCP]],Tabla13[[#All],[rut]:[estado_licencia]],3,0)</f>
        <v>Besalco Mauro</v>
      </c>
      <c r="T333" t="str">
        <f>VLOOKUP(Tabla1[[#This Row],[RutCP]],Tabla13[[#All],[rut]:[estado_licencia]],2,0)</f>
        <v>Besalco Maquinarias S.A</v>
      </c>
      <c r="X333" t="s">
        <v>630</v>
      </c>
      <c r="Y333" t="str">
        <f>VLOOKUP(Tabla1[[#This Row],[RutCS]],Tabla13[[#All],[rut]:[estado_licencia]],3,0)</f>
        <v>Miguel Alexis Barrios Allende</v>
      </c>
      <c r="Z333" t="str">
        <f>VLOOKUP(Tabla1[[#This Row],[RutCS]],Tabla13[[#All],[rut]:[estado_licencia]],2,0)</f>
        <v>Miguel Alexis Barrios Allende</v>
      </c>
      <c r="AD333" s="4">
        <v>43850</v>
      </c>
      <c r="AE333" s="14" t="s">
        <v>45</v>
      </c>
      <c r="AF333" s="4">
        <v>43850</v>
      </c>
      <c r="AG333" s="14" t="s">
        <v>47</v>
      </c>
      <c r="AH333" t="s">
        <v>48</v>
      </c>
      <c r="AI333" t="s">
        <v>49</v>
      </c>
    </row>
    <row r="334" spans="1:35" x14ac:dyDescent="0.25">
      <c r="A334" s="12"/>
      <c r="B334" s="36" t="s">
        <v>15910</v>
      </c>
      <c r="C334" t="s">
        <v>184</v>
      </c>
      <c r="D334" t="s">
        <v>185</v>
      </c>
      <c r="E334" t="s">
        <v>186</v>
      </c>
      <c r="F334" t="s">
        <v>197</v>
      </c>
      <c r="G334" s="13" t="s">
        <v>38</v>
      </c>
      <c r="H334" t="s">
        <v>39</v>
      </c>
      <c r="I334" t="s">
        <v>417</v>
      </c>
      <c r="J334" s="13">
        <v>30000</v>
      </c>
      <c r="K334" s="13">
        <v>0</v>
      </c>
      <c r="L334" s="13">
        <f>+Tabla1[[#This Row],[MontoNeto]]*Tabla1[[#This Row],[PorcentajeImpuesto]]</f>
        <v>0</v>
      </c>
      <c r="M334" s="13">
        <v>0</v>
      </c>
      <c r="N334" s="13">
        <f>+Tabla1[[#This Row],[MontoNeto]]+Tabla1[[#This Row],[ValorImpuesto]]+Tabla1[[#This Row],[MontoExento]]</f>
        <v>30000</v>
      </c>
      <c r="O334" t="s">
        <v>41</v>
      </c>
      <c r="P334" t="s">
        <v>42</v>
      </c>
      <c r="Q334" t="s">
        <v>42</v>
      </c>
      <c r="R334" t="s">
        <v>364</v>
      </c>
      <c r="S334" t="str">
        <f>VLOOKUP(Tabla1[[#This Row],[RutCP]],Tabla13[[#All],[rut]:[estado_licencia]],3,0)</f>
        <v>Incolur Drenes</v>
      </c>
      <c r="T334" t="str">
        <f>VLOOKUP(Tabla1[[#This Row],[RutCP]],Tabla13[[#All],[rut]:[estado_licencia]],2,0)</f>
        <v>Ingenieria Y Construcciones Incolur Sa</v>
      </c>
      <c r="X334" t="s">
        <v>635</v>
      </c>
      <c r="Y334" t="str">
        <f>VLOOKUP(Tabla1[[#This Row],[RutCS]],Tabla13[[#All],[rut]:[estado_licencia]],3,0)</f>
        <v>Yerson Patricio Quiroga Castillo</v>
      </c>
      <c r="Z334" t="str">
        <f>VLOOKUP(Tabla1[[#This Row],[RutCS]],Tabla13[[#All],[rut]:[estado_licencia]],2,0)</f>
        <v>Yerson Patricio Quiroga Castillo</v>
      </c>
      <c r="AD334" s="4">
        <v>43850</v>
      </c>
      <c r="AE334" s="14" t="s">
        <v>45</v>
      </c>
      <c r="AF334" s="4">
        <v>43850</v>
      </c>
      <c r="AG334" s="14" t="s">
        <v>47</v>
      </c>
      <c r="AH334" t="s">
        <v>48</v>
      </c>
      <c r="AI334" t="s">
        <v>49</v>
      </c>
    </row>
    <row r="335" spans="1:35" x14ac:dyDescent="0.25">
      <c r="A335" s="12"/>
      <c r="B335" s="36" t="s">
        <v>15910</v>
      </c>
      <c r="C335" t="s">
        <v>184</v>
      </c>
      <c r="D335" t="s">
        <v>185</v>
      </c>
      <c r="E335" t="s">
        <v>186</v>
      </c>
      <c r="F335" t="s">
        <v>197</v>
      </c>
      <c r="G335" s="13" t="s">
        <v>38</v>
      </c>
      <c r="H335" t="s">
        <v>39</v>
      </c>
      <c r="I335" t="s">
        <v>417</v>
      </c>
      <c r="J335" s="13">
        <v>30000</v>
      </c>
      <c r="K335" s="13">
        <v>0</v>
      </c>
      <c r="L335" s="13">
        <f>+Tabla1[[#This Row],[MontoNeto]]*Tabla1[[#This Row],[PorcentajeImpuesto]]</f>
        <v>0</v>
      </c>
      <c r="M335" s="13">
        <v>0</v>
      </c>
      <c r="N335" s="13">
        <f>+Tabla1[[#This Row],[MontoNeto]]+Tabla1[[#This Row],[ValorImpuesto]]+Tabla1[[#This Row],[MontoExento]]</f>
        <v>30000</v>
      </c>
      <c r="O335" t="s">
        <v>41</v>
      </c>
      <c r="P335" t="s">
        <v>42</v>
      </c>
      <c r="Q335" t="s">
        <v>42</v>
      </c>
      <c r="R335" t="s">
        <v>364</v>
      </c>
      <c r="S335" t="str">
        <f>VLOOKUP(Tabla1[[#This Row],[RutCP]],Tabla13[[#All],[rut]:[estado_licencia]],3,0)</f>
        <v>Incolur Drenes</v>
      </c>
      <c r="T335" t="str">
        <f>VLOOKUP(Tabla1[[#This Row],[RutCP]],Tabla13[[#All],[rut]:[estado_licencia]],2,0)</f>
        <v>Ingenieria Y Construcciones Incolur Sa</v>
      </c>
      <c r="X335" t="s">
        <v>634</v>
      </c>
      <c r="Y335" t="str">
        <f>VLOOKUP(Tabla1[[#This Row],[RutCS]],Tabla13[[#All],[rut]:[estado_licencia]],3,0)</f>
        <v>Alejandro Lleins Becerra Moya</v>
      </c>
      <c r="Z335" t="str">
        <f>VLOOKUP(Tabla1[[#This Row],[RutCS]],Tabla13[[#All],[rut]:[estado_licencia]],2,0)</f>
        <v>Alejandro Lleins Becerra Moya</v>
      </c>
      <c r="AD335" s="4">
        <v>43850</v>
      </c>
      <c r="AE335" s="14" t="s">
        <v>45</v>
      </c>
      <c r="AF335" s="4">
        <v>43850</v>
      </c>
      <c r="AG335" s="14" t="s">
        <v>47</v>
      </c>
      <c r="AH335" t="s">
        <v>48</v>
      </c>
      <c r="AI335" t="s">
        <v>49</v>
      </c>
    </row>
    <row r="336" spans="1:35" x14ac:dyDescent="0.25">
      <c r="A336" s="12"/>
      <c r="B336" s="36" t="s">
        <v>15910</v>
      </c>
      <c r="C336" t="s">
        <v>184</v>
      </c>
      <c r="D336" t="s">
        <v>185</v>
      </c>
      <c r="E336" t="s">
        <v>186</v>
      </c>
      <c r="F336" t="s">
        <v>197</v>
      </c>
      <c r="G336" s="13" t="s">
        <v>38</v>
      </c>
      <c r="H336" t="s">
        <v>39</v>
      </c>
      <c r="I336" t="s">
        <v>417</v>
      </c>
      <c r="J336" s="13">
        <v>30000</v>
      </c>
      <c r="K336" s="13">
        <v>0</v>
      </c>
      <c r="L336" s="13">
        <f>+Tabla1[[#This Row],[MontoNeto]]*Tabla1[[#This Row],[PorcentajeImpuesto]]</f>
        <v>0</v>
      </c>
      <c r="M336" s="13">
        <v>0</v>
      </c>
      <c r="N336" s="13">
        <f>+Tabla1[[#This Row],[MontoNeto]]+Tabla1[[#This Row],[ValorImpuesto]]+Tabla1[[#This Row],[MontoExento]]</f>
        <v>30000</v>
      </c>
      <c r="O336" t="s">
        <v>41</v>
      </c>
      <c r="P336" t="s">
        <v>42</v>
      </c>
      <c r="Q336" t="s">
        <v>42</v>
      </c>
      <c r="R336" t="s">
        <v>364</v>
      </c>
      <c r="S336" t="str">
        <f>VLOOKUP(Tabla1[[#This Row],[RutCP]],Tabla13[[#All],[rut]:[estado_licencia]],3,0)</f>
        <v>Incolur Drenes</v>
      </c>
      <c r="T336" t="str">
        <f>VLOOKUP(Tabla1[[#This Row],[RutCP]],Tabla13[[#All],[rut]:[estado_licencia]],2,0)</f>
        <v>Ingenieria Y Construcciones Incolur Sa</v>
      </c>
      <c r="X336" t="s">
        <v>633</v>
      </c>
      <c r="Y336" t="str">
        <f>VLOOKUP(Tabla1[[#This Row],[RutCS]],Tabla13[[#All],[rut]:[estado_licencia]],3,0)</f>
        <v>Yonatan Sebastian Espinoza Cornejo</v>
      </c>
      <c r="Z336" t="str">
        <f>VLOOKUP(Tabla1[[#This Row],[RutCS]],Tabla13[[#All],[rut]:[estado_licencia]],2,0)</f>
        <v>Yonatan Sebastian Espinoza Cornejo</v>
      </c>
      <c r="AD336" s="4">
        <v>43850</v>
      </c>
      <c r="AE336" s="14" t="s">
        <v>45</v>
      </c>
      <c r="AF336" s="4">
        <v>43850</v>
      </c>
      <c r="AG336" s="14" t="s">
        <v>47</v>
      </c>
      <c r="AH336" t="s">
        <v>48</v>
      </c>
      <c r="AI336" t="s">
        <v>49</v>
      </c>
    </row>
    <row r="337" spans="1:35" x14ac:dyDescent="0.25">
      <c r="A337" s="12"/>
      <c r="B337" s="36" t="s">
        <v>15910</v>
      </c>
      <c r="C337" t="s">
        <v>184</v>
      </c>
      <c r="D337" t="s">
        <v>185</v>
      </c>
      <c r="E337" t="s">
        <v>186</v>
      </c>
      <c r="F337" t="s">
        <v>197</v>
      </c>
      <c r="G337" s="13" t="s">
        <v>38</v>
      </c>
      <c r="H337" t="s">
        <v>39</v>
      </c>
      <c r="I337" t="s">
        <v>417</v>
      </c>
      <c r="J337" s="13">
        <v>30000</v>
      </c>
      <c r="K337" s="13">
        <v>0</v>
      </c>
      <c r="L337" s="13">
        <f>+Tabla1[[#This Row],[MontoNeto]]*Tabla1[[#This Row],[PorcentajeImpuesto]]</f>
        <v>0</v>
      </c>
      <c r="M337" s="13">
        <v>0</v>
      </c>
      <c r="N337" s="13">
        <f>+Tabla1[[#This Row],[MontoNeto]]+Tabla1[[#This Row],[ValorImpuesto]]+Tabla1[[#This Row],[MontoExento]]</f>
        <v>30000</v>
      </c>
      <c r="O337" t="s">
        <v>41</v>
      </c>
      <c r="P337" t="s">
        <v>42</v>
      </c>
      <c r="Q337" t="s">
        <v>42</v>
      </c>
      <c r="R337" t="s">
        <v>364</v>
      </c>
      <c r="S337" t="str">
        <f>VLOOKUP(Tabla1[[#This Row],[RutCP]],Tabla13[[#All],[rut]:[estado_licencia]],3,0)</f>
        <v>Incolur Drenes</v>
      </c>
      <c r="T337" t="str">
        <f>VLOOKUP(Tabla1[[#This Row],[RutCP]],Tabla13[[#All],[rut]:[estado_licencia]],2,0)</f>
        <v>Ingenieria Y Construcciones Incolur Sa</v>
      </c>
      <c r="X337" t="s">
        <v>644</v>
      </c>
      <c r="Y337" t="str">
        <f>VLOOKUP(Tabla1[[#This Row],[RutCS]],Tabla13[[#All],[rut]:[estado_licencia]],3,0)</f>
        <v>Carlos Del Carmen Guzman  Fres</v>
      </c>
      <c r="Z337" t="str">
        <f>VLOOKUP(Tabla1[[#This Row],[RutCS]],Tabla13[[#All],[rut]:[estado_licencia]],2,0)</f>
        <v>Carlos Del Carmen Guzman  Fres</v>
      </c>
      <c r="AD337" s="4">
        <v>43850</v>
      </c>
      <c r="AE337" s="14" t="s">
        <v>45</v>
      </c>
      <c r="AF337" s="4">
        <v>43850</v>
      </c>
      <c r="AG337" s="14" t="s">
        <v>47</v>
      </c>
      <c r="AH337" t="s">
        <v>48</v>
      </c>
      <c r="AI337" t="s">
        <v>49</v>
      </c>
    </row>
    <row r="338" spans="1:35" x14ac:dyDescent="0.25">
      <c r="A338" s="12"/>
      <c r="B338" s="36" t="s">
        <v>15911</v>
      </c>
      <c r="C338" t="s">
        <v>35</v>
      </c>
      <c r="D338" t="s">
        <v>35</v>
      </c>
      <c r="E338" t="s">
        <v>36</v>
      </c>
      <c r="F338" t="s">
        <v>37</v>
      </c>
      <c r="G338" s="13" t="s">
        <v>38</v>
      </c>
      <c r="H338" t="s">
        <v>39</v>
      </c>
      <c r="I338" t="s">
        <v>40</v>
      </c>
      <c r="J338" s="13">
        <v>25000</v>
      </c>
      <c r="K338" s="13">
        <v>0</v>
      </c>
      <c r="L338" s="13">
        <f>+Tabla1[[#This Row],[MontoNeto]]*Tabla1[[#This Row],[PorcentajeImpuesto]]</f>
        <v>0</v>
      </c>
      <c r="M338" s="13">
        <v>0</v>
      </c>
      <c r="N338" s="13">
        <f>+Tabla1[[#This Row],[MontoNeto]]+Tabla1[[#This Row],[ValorImpuesto]]+Tabla1[[#This Row],[MontoExento]]</f>
        <v>25000</v>
      </c>
      <c r="O338" t="s">
        <v>41</v>
      </c>
      <c r="P338" t="s">
        <v>42</v>
      </c>
      <c r="Q338" t="s">
        <v>42</v>
      </c>
      <c r="R338" t="s">
        <v>43</v>
      </c>
      <c r="S338" t="str">
        <f>VLOOKUP(Tabla1[[#This Row],[RutCP]],Tabla13[[#All],[rut]:[estado_licencia]],3,0)</f>
        <v>Transportes Herrmann Limitada</v>
      </c>
      <c r="T338" t="str">
        <f>VLOOKUP(Tabla1[[#This Row],[RutCP]],Tabla13[[#All],[rut]:[estado_licencia]],2,0)</f>
        <v>Transportes Herrmann Limitada</v>
      </c>
      <c r="X338" t="s">
        <v>144</v>
      </c>
      <c r="Y338" t="str">
        <f>VLOOKUP(Tabla1[[#This Row],[RutCS]],Tabla13[[#All],[rut]:[estado_licencia]],3,0)</f>
        <v>Carlos Andres Gonzalez Rodriguez</v>
      </c>
      <c r="Z338" t="str">
        <f>VLOOKUP(Tabla1[[#This Row],[RutCS]],Tabla13[[#All],[rut]:[estado_licencia]],2,0)</f>
        <v>Carlos Andres Gonzalez Rodriguez</v>
      </c>
      <c r="AD338" s="4">
        <v>43851</v>
      </c>
      <c r="AE338" s="14" t="s">
        <v>45</v>
      </c>
      <c r="AF338" s="4" t="s">
        <v>46</v>
      </c>
      <c r="AG338" s="14" t="s">
        <v>47</v>
      </c>
      <c r="AH338" t="s">
        <v>48</v>
      </c>
      <c r="AI338" t="s">
        <v>49</v>
      </c>
    </row>
    <row r="339" spans="1:35" x14ac:dyDescent="0.25">
      <c r="A339" s="12"/>
      <c r="B339" s="36" t="s">
        <v>15911</v>
      </c>
      <c r="C339" t="s">
        <v>35</v>
      </c>
      <c r="D339" t="s">
        <v>35</v>
      </c>
      <c r="E339" t="s">
        <v>36</v>
      </c>
      <c r="F339" t="s">
        <v>37</v>
      </c>
      <c r="G339" s="13" t="s">
        <v>38</v>
      </c>
      <c r="H339" t="s">
        <v>39</v>
      </c>
      <c r="I339" t="s">
        <v>40</v>
      </c>
      <c r="J339" s="13">
        <v>25000</v>
      </c>
      <c r="K339" s="13">
        <v>0</v>
      </c>
      <c r="L339" s="13">
        <f>+Tabla1[[#This Row],[MontoNeto]]*Tabla1[[#This Row],[PorcentajeImpuesto]]</f>
        <v>0</v>
      </c>
      <c r="M339" s="13">
        <v>0</v>
      </c>
      <c r="N339" s="13">
        <f>+Tabla1[[#This Row],[MontoNeto]]+Tabla1[[#This Row],[ValorImpuesto]]+Tabla1[[#This Row],[MontoExento]]</f>
        <v>25000</v>
      </c>
      <c r="O339" t="s">
        <v>41</v>
      </c>
      <c r="P339" t="s">
        <v>42</v>
      </c>
      <c r="Q339" t="s">
        <v>42</v>
      </c>
      <c r="R339" t="s">
        <v>43</v>
      </c>
      <c r="S339" t="str">
        <f>VLOOKUP(Tabla1[[#This Row],[RutCP]],Tabla13[[#All],[rut]:[estado_licencia]],3,0)</f>
        <v>Transportes Herrmann Limitada</v>
      </c>
      <c r="T339" t="str">
        <f>VLOOKUP(Tabla1[[#This Row],[RutCP]],Tabla13[[#All],[rut]:[estado_licencia]],2,0)</f>
        <v>Transportes Herrmann Limitada</v>
      </c>
      <c r="X339" t="s">
        <v>145</v>
      </c>
      <c r="Y339" t="str">
        <f>VLOOKUP(Tabla1[[#This Row],[RutCS]],Tabla13[[#All],[rut]:[estado_licencia]],3,0)</f>
        <v>Manuel Ignacio Rios Quiroz</v>
      </c>
      <c r="Z339" t="str">
        <f>VLOOKUP(Tabla1[[#This Row],[RutCS]],Tabla13[[#All],[rut]:[estado_licencia]],2,0)</f>
        <v>Manuel Ignacio Rios Quiroz</v>
      </c>
      <c r="AD339" s="4">
        <v>43851</v>
      </c>
      <c r="AE339" s="14" t="s">
        <v>45</v>
      </c>
      <c r="AF339" s="4" t="s">
        <v>46</v>
      </c>
      <c r="AG339" s="14" t="s">
        <v>47</v>
      </c>
      <c r="AH339" t="s">
        <v>48</v>
      </c>
      <c r="AI339" t="s">
        <v>49</v>
      </c>
    </row>
    <row r="340" spans="1:35" x14ac:dyDescent="0.25">
      <c r="A340" s="12"/>
      <c r="B340" s="36" t="s">
        <v>15911</v>
      </c>
      <c r="C340" t="s">
        <v>35</v>
      </c>
      <c r="D340" t="s">
        <v>35</v>
      </c>
      <c r="E340" t="s">
        <v>36</v>
      </c>
      <c r="F340" t="s">
        <v>37</v>
      </c>
      <c r="G340" s="13" t="s">
        <v>38</v>
      </c>
      <c r="H340" t="s">
        <v>39</v>
      </c>
      <c r="I340" t="s">
        <v>40</v>
      </c>
      <c r="J340" s="13">
        <v>25000</v>
      </c>
      <c r="K340" s="13">
        <v>0</v>
      </c>
      <c r="L340" s="13">
        <f>+Tabla1[[#This Row],[MontoNeto]]*Tabla1[[#This Row],[PorcentajeImpuesto]]</f>
        <v>0</v>
      </c>
      <c r="M340" s="13">
        <v>0</v>
      </c>
      <c r="N340" s="13">
        <f>+Tabla1[[#This Row],[MontoNeto]]+Tabla1[[#This Row],[ValorImpuesto]]+Tabla1[[#This Row],[MontoExento]]</f>
        <v>25000</v>
      </c>
      <c r="O340" t="s">
        <v>41</v>
      </c>
      <c r="P340" t="s">
        <v>42</v>
      </c>
      <c r="Q340" t="s">
        <v>42</v>
      </c>
      <c r="R340" t="s">
        <v>146</v>
      </c>
      <c r="S340" t="str">
        <f>VLOOKUP(Tabla1[[#This Row],[RutCP]],Tabla13[[#All],[rut]:[estado_licencia]],3,0)</f>
        <v>Sergio Arnoldo Delgado Sanchez</v>
      </c>
      <c r="T340" t="str">
        <f>VLOOKUP(Tabla1[[#This Row],[RutCP]],Tabla13[[#All],[rut]:[estado_licencia]],2,0)</f>
        <v>Sergio Arnoldo Delgado Sanchez</v>
      </c>
      <c r="X340" t="s">
        <v>146</v>
      </c>
      <c r="Y340" t="str">
        <f>VLOOKUP(Tabla1[[#This Row],[RutCS]],Tabla13[[#All],[rut]:[estado_licencia]],3,0)</f>
        <v>Sergio Arnoldo Delgado Sanchez</v>
      </c>
      <c r="Z340" t="str">
        <f>VLOOKUP(Tabla1[[#This Row],[RutCS]],Tabla13[[#All],[rut]:[estado_licencia]],2,0)</f>
        <v>Sergio Arnoldo Delgado Sanchez</v>
      </c>
      <c r="AD340" s="4">
        <v>43851</v>
      </c>
      <c r="AE340" s="14" t="s">
        <v>45</v>
      </c>
      <c r="AF340" s="4" t="s">
        <v>46</v>
      </c>
      <c r="AG340" s="14" t="s">
        <v>47</v>
      </c>
      <c r="AH340" t="s">
        <v>48</v>
      </c>
      <c r="AI340" t="s">
        <v>49</v>
      </c>
    </row>
    <row r="341" spans="1:35" x14ac:dyDescent="0.25">
      <c r="A341" s="12"/>
      <c r="B341" s="36" t="s">
        <v>15911</v>
      </c>
      <c r="C341" t="s">
        <v>35</v>
      </c>
      <c r="D341" t="s">
        <v>35</v>
      </c>
      <c r="E341" t="s">
        <v>36</v>
      </c>
      <c r="F341" t="s">
        <v>37</v>
      </c>
      <c r="G341" s="13" t="s">
        <v>38</v>
      </c>
      <c r="H341" t="s">
        <v>39</v>
      </c>
      <c r="I341" t="s">
        <v>40</v>
      </c>
      <c r="J341" s="13">
        <v>25000</v>
      </c>
      <c r="K341" s="13">
        <v>0</v>
      </c>
      <c r="L341" s="13">
        <f>+Tabla1[[#This Row],[MontoNeto]]*Tabla1[[#This Row],[PorcentajeImpuesto]]</f>
        <v>0</v>
      </c>
      <c r="M341" s="13">
        <v>0</v>
      </c>
      <c r="N341" s="13">
        <f>+Tabla1[[#This Row],[MontoNeto]]+Tabla1[[#This Row],[ValorImpuesto]]+Tabla1[[#This Row],[MontoExento]]</f>
        <v>25000</v>
      </c>
      <c r="O341" t="s">
        <v>41</v>
      </c>
      <c r="P341" t="s">
        <v>42</v>
      </c>
      <c r="Q341" t="s">
        <v>42</v>
      </c>
      <c r="R341" t="s">
        <v>147</v>
      </c>
      <c r="S341" t="str">
        <f>VLOOKUP(Tabla1[[#This Row],[RutCP]],Tabla13[[#All],[rut]:[estado_licencia]],3,0)</f>
        <v>Ecologia Siglo Xxi</v>
      </c>
      <c r="T341" t="str">
        <f>VLOOKUP(Tabla1[[#This Row],[RutCP]],Tabla13[[#All],[rut]:[estado_licencia]],2,0)</f>
        <v>Eliana Del Carmen Jorquera Jeraldo</v>
      </c>
      <c r="X341" t="s">
        <v>148</v>
      </c>
      <c r="Y341" t="str">
        <f>VLOOKUP(Tabla1[[#This Row],[RutCS]],Tabla13[[#All],[rut]:[estado_licencia]],3,0)</f>
        <v>Juan Francisco Martinez Rojas</v>
      </c>
      <c r="Z341" t="str">
        <f>VLOOKUP(Tabla1[[#This Row],[RutCS]],Tabla13[[#All],[rut]:[estado_licencia]],2,0)</f>
        <v>Juan Francisco Martinez Rojas</v>
      </c>
      <c r="AD341" s="4">
        <v>43851</v>
      </c>
      <c r="AE341" s="14" t="s">
        <v>45</v>
      </c>
      <c r="AF341" s="4" t="s">
        <v>46</v>
      </c>
      <c r="AG341" s="14" t="s">
        <v>47</v>
      </c>
      <c r="AH341" t="s">
        <v>48</v>
      </c>
      <c r="AI341" t="s">
        <v>49</v>
      </c>
    </row>
    <row r="342" spans="1:35" s="16" customFormat="1" x14ac:dyDescent="0.25">
      <c r="A342" s="12"/>
      <c r="B342" s="36" t="s">
        <v>15911</v>
      </c>
      <c r="C342" t="s">
        <v>35</v>
      </c>
      <c r="D342" t="s">
        <v>35</v>
      </c>
      <c r="E342" t="s">
        <v>36</v>
      </c>
      <c r="F342" t="s">
        <v>37</v>
      </c>
      <c r="G342" s="13" t="s">
        <v>38</v>
      </c>
      <c r="H342" t="s">
        <v>39</v>
      </c>
      <c r="I342" t="s">
        <v>40</v>
      </c>
      <c r="J342" s="13">
        <v>25000</v>
      </c>
      <c r="K342" s="13">
        <v>0</v>
      </c>
      <c r="L342" s="13">
        <f>+Tabla1[[#This Row],[MontoNeto]]*Tabla1[[#This Row],[PorcentajeImpuesto]]</f>
        <v>0</v>
      </c>
      <c r="M342" s="13">
        <v>0</v>
      </c>
      <c r="N342" s="13">
        <f>+Tabla1[[#This Row],[MontoNeto]]+Tabla1[[#This Row],[ValorImpuesto]]+Tabla1[[#This Row],[MontoExento]]</f>
        <v>25000</v>
      </c>
      <c r="O342" t="s">
        <v>41</v>
      </c>
      <c r="P342" t="s">
        <v>42</v>
      </c>
      <c r="Q342" t="s">
        <v>42</v>
      </c>
      <c r="R342" t="s">
        <v>70</v>
      </c>
      <c r="S342" t="str">
        <f>VLOOKUP(Tabla1[[#This Row],[RutCP]],Tabla13[[#All],[rut]:[estado_licencia]],3,0)</f>
        <v>Sgc</v>
      </c>
      <c r="T342" t="str">
        <f>VLOOKUP(Tabla1[[#This Row],[RutCP]],Tabla13[[#All],[rut]:[estado_licencia]],2,0)</f>
        <v>Sebastian Gallardo Contrera Transportes Eirl</v>
      </c>
      <c r="U342"/>
      <c r="V342"/>
      <c r="W342"/>
      <c r="X342" t="s">
        <v>149</v>
      </c>
      <c r="Y342" t="str">
        <f>VLOOKUP(Tabla1[[#This Row],[RutCS]],Tabla13[[#All],[rut]:[estado_licencia]],3,0)</f>
        <v>Hernan Fernando Vega Silva</v>
      </c>
      <c r="Z342" t="str">
        <f>VLOOKUP(Tabla1[[#This Row],[RutCS]],Tabla13[[#All],[rut]:[estado_licencia]],2,0)</f>
        <v>Hernan Fernando Vega Silva</v>
      </c>
      <c r="AA342"/>
      <c r="AB342"/>
      <c r="AC342"/>
      <c r="AD342" s="4">
        <v>43851</v>
      </c>
      <c r="AE342" s="14" t="s">
        <v>45</v>
      </c>
      <c r="AF342" s="4" t="s">
        <v>46</v>
      </c>
      <c r="AG342" s="14" t="s">
        <v>47</v>
      </c>
      <c r="AH342" t="s">
        <v>48</v>
      </c>
      <c r="AI342" t="s">
        <v>49</v>
      </c>
    </row>
    <row r="343" spans="1:35" x14ac:dyDescent="0.25">
      <c r="A343" s="12"/>
      <c r="B343" s="36" t="s">
        <v>15911</v>
      </c>
      <c r="C343" s="16" t="s">
        <v>35</v>
      </c>
      <c r="D343" s="16" t="s">
        <v>35</v>
      </c>
      <c r="E343" s="16" t="s">
        <v>36</v>
      </c>
      <c r="F343" s="16" t="s">
        <v>37</v>
      </c>
      <c r="G343" s="17" t="s">
        <v>38</v>
      </c>
      <c r="H343" s="16" t="s">
        <v>39</v>
      </c>
      <c r="I343" s="16" t="s">
        <v>40</v>
      </c>
      <c r="J343" s="17">
        <v>25000</v>
      </c>
      <c r="K343" s="17">
        <v>0</v>
      </c>
      <c r="L343" s="17">
        <f>+Tabla1[[#This Row],[MontoNeto]]*Tabla1[[#This Row],[PorcentajeImpuesto]]</f>
        <v>0</v>
      </c>
      <c r="M343" s="3">
        <v>0</v>
      </c>
      <c r="N343" s="17">
        <f>+Tabla1[[#This Row],[MontoNeto]]+Tabla1[[#This Row],[ValorImpuesto]]+Tabla1[[#This Row],[MontoExento]]</f>
        <v>25000</v>
      </c>
      <c r="O343" t="s">
        <v>41</v>
      </c>
      <c r="P343" s="16" t="s">
        <v>42</v>
      </c>
      <c r="Q343" s="16" t="s">
        <v>42</v>
      </c>
      <c r="R343" s="17" t="e">
        <f>#N/A</f>
        <v>#N/A</v>
      </c>
      <c r="S343" s="16" t="e">
        <f>VLOOKUP(Tabla1[[#This Row],[RutCP]],Tabla13[[#All],[rut]:[estado_licencia]],3,0)</f>
        <v>#N/A</v>
      </c>
      <c r="T343" s="16" t="e">
        <f>VLOOKUP(Tabla1[[#This Row],[RutCP]],Tabla13[[#All],[rut]:[estado_licencia]],2,0)</f>
        <v>#N/A</v>
      </c>
      <c r="U343" s="16"/>
      <c r="V343" s="16"/>
      <c r="W343" s="16"/>
      <c r="X343" s="16" t="s">
        <v>150</v>
      </c>
      <c r="Y343" s="16" t="str">
        <f>VLOOKUP(Tabla1[[#This Row],[RutCS]],Tabla13[[#All],[rut]:[estado_licencia]],3,0)</f>
        <v>Carlos Del Carmen Vega Valencia</v>
      </c>
      <c r="Z343" s="16" t="str">
        <f>VLOOKUP(Tabla1[[#This Row],[RutCS]],Tabla13[[#All],[rut]:[estado_licencia]],2,0)</f>
        <v>Carlos Del Carmen Vega Valencia</v>
      </c>
      <c r="AA343" s="16"/>
      <c r="AB343" s="16"/>
      <c r="AC343" s="16"/>
      <c r="AD343" s="15">
        <v>43851</v>
      </c>
      <c r="AE343" s="3">
        <v>0.5</v>
      </c>
      <c r="AF343" s="15">
        <v>43851</v>
      </c>
      <c r="AG343" s="5">
        <v>0.54166666666666696</v>
      </c>
      <c r="AH343" s="16" t="s">
        <v>48</v>
      </c>
      <c r="AI343" s="16" t="s">
        <v>49</v>
      </c>
    </row>
    <row r="344" spans="1:35" x14ac:dyDescent="0.25">
      <c r="A344" s="12"/>
      <c r="B344" s="36" t="s">
        <v>15911</v>
      </c>
      <c r="C344" s="16" t="s">
        <v>184</v>
      </c>
      <c r="D344" s="16" t="s">
        <v>185</v>
      </c>
      <c r="E344" s="16" t="s">
        <v>186</v>
      </c>
      <c r="F344" s="16" t="s">
        <v>197</v>
      </c>
      <c r="G344" s="17" t="s">
        <v>38</v>
      </c>
      <c r="H344" s="16" t="s">
        <v>39</v>
      </c>
      <c r="I344" s="16" t="s">
        <v>40</v>
      </c>
      <c r="J344" s="17">
        <v>30000</v>
      </c>
      <c r="K344" s="17">
        <v>0</v>
      </c>
      <c r="L344" s="17">
        <f>+Tabla1[[#This Row],[MontoNeto]]*Tabla1[[#This Row],[PorcentajeImpuesto]]</f>
        <v>0</v>
      </c>
      <c r="M344" s="3">
        <v>0</v>
      </c>
      <c r="N344" s="17">
        <f>+Tabla1[[#This Row],[MontoNeto]]+Tabla1[[#This Row],[ValorImpuesto]]+Tabla1[[#This Row],[MontoExento]]</f>
        <v>30000</v>
      </c>
      <c r="O344" t="s">
        <v>41</v>
      </c>
      <c r="P344" s="16" t="s">
        <v>42</v>
      </c>
      <c r="Q344" s="16" t="s">
        <v>42</v>
      </c>
      <c r="R344" s="17" t="e">
        <f>#N/A</f>
        <v>#N/A</v>
      </c>
      <c r="S344" s="16" t="e">
        <f>VLOOKUP(Tabla1[[#This Row],[RutCP]],Tabla13[[#All],[rut]:[estado_licencia]],3,0)</f>
        <v>#N/A</v>
      </c>
      <c r="T344" s="16" t="e">
        <f>VLOOKUP(Tabla1[[#This Row],[RutCP]],Tabla13[[#All],[rut]:[estado_licencia]],2,0)</f>
        <v>#N/A</v>
      </c>
      <c r="U344" s="16"/>
      <c r="V344" s="16"/>
      <c r="W344" s="16"/>
      <c r="X344" s="16" t="s">
        <v>146</v>
      </c>
      <c r="Y344" s="16" t="str">
        <f>VLOOKUP(Tabla1[[#This Row],[RutCS]],Tabla13[[#All],[rut]:[estado_licencia]],3,0)</f>
        <v>Sergio Arnoldo Delgado Sanchez</v>
      </c>
      <c r="Z344" s="16" t="str">
        <f>VLOOKUP(Tabla1[[#This Row],[RutCS]],Tabla13[[#All],[rut]:[estado_licencia]],2,0)</f>
        <v>Sergio Arnoldo Delgado Sanchez</v>
      </c>
      <c r="AA344" s="16"/>
      <c r="AB344" s="16"/>
      <c r="AC344" s="16"/>
      <c r="AD344" s="15">
        <v>43851</v>
      </c>
      <c r="AE344" s="3">
        <v>0.5</v>
      </c>
      <c r="AF344" s="15">
        <v>43851</v>
      </c>
      <c r="AG344" s="5">
        <v>0.54166666666666696</v>
      </c>
      <c r="AH344" s="16" t="s">
        <v>48</v>
      </c>
      <c r="AI344" s="16" t="s">
        <v>49</v>
      </c>
    </row>
    <row r="345" spans="1:35" x14ac:dyDescent="0.25">
      <c r="A345" s="12"/>
      <c r="B345" s="36" t="s">
        <v>15911</v>
      </c>
      <c r="C345" t="s">
        <v>35</v>
      </c>
      <c r="D345" t="s">
        <v>35</v>
      </c>
      <c r="E345" t="s">
        <v>36</v>
      </c>
      <c r="F345" t="s">
        <v>37</v>
      </c>
      <c r="G345" s="13" t="s">
        <v>38</v>
      </c>
      <c r="H345" t="s">
        <v>188</v>
      </c>
      <c r="I345" t="s">
        <v>382</v>
      </c>
      <c r="J345" s="13">
        <v>30000</v>
      </c>
      <c r="K345" s="13">
        <v>0</v>
      </c>
      <c r="L345" s="13">
        <f>+Tabla1[[#This Row],[MontoNeto]]*Tabla1[[#This Row],[PorcentajeImpuesto]]</f>
        <v>0</v>
      </c>
      <c r="M345" s="13">
        <v>0</v>
      </c>
      <c r="N345" s="13">
        <f>+Tabla1[[#This Row],[MontoNeto]]+Tabla1[[#This Row],[ValorImpuesto]]+Tabla1[[#This Row],[MontoExento]]</f>
        <v>30000</v>
      </c>
      <c r="O345" t="s">
        <v>41</v>
      </c>
      <c r="P345" t="s">
        <v>42</v>
      </c>
      <c r="Q345" t="s">
        <v>42</v>
      </c>
      <c r="R345" t="s">
        <v>114</v>
      </c>
      <c r="S345" t="str">
        <f>VLOOKUP(Tabla1[[#This Row],[RutCP]],Tabla13[[#All],[rut]:[estado_licencia]],3,0)</f>
        <v>Besalco Mauro</v>
      </c>
      <c r="T345" t="str">
        <f>VLOOKUP(Tabla1[[#This Row],[RutCP]],Tabla13[[#All],[rut]:[estado_licencia]],2,0)</f>
        <v>Besalco Maquinarias S.A</v>
      </c>
      <c r="X345" t="s">
        <v>391</v>
      </c>
      <c r="Y345" t="str">
        <f>VLOOKUP(Tabla1[[#This Row],[RutCS]],Tabla13[[#All],[rut]:[estado_licencia]],3,0)</f>
        <v>Juan Augusto Carrasco Caceres</v>
      </c>
      <c r="Z345" t="str">
        <f>VLOOKUP(Tabla1[[#This Row],[RutCS]],Tabla13[[#All],[rut]:[estado_licencia]],2,0)</f>
        <v>Juan Augusto Carrasco Caceres</v>
      </c>
      <c r="AD345" s="4">
        <v>43851</v>
      </c>
      <c r="AE345" s="14" t="s">
        <v>45</v>
      </c>
      <c r="AF345" s="4">
        <v>43851</v>
      </c>
      <c r="AG345" s="14" t="s">
        <v>47</v>
      </c>
      <c r="AH345" t="s">
        <v>48</v>
      </c>
      <c r="AI345" t="s">
        <v>49</v>
      </c>
    </row>
    <row r="346" spans="1:35" x14ac:dyDescent="0.25">
      <c r="A346" s="12"/>
      <c r="B346" s="36" t="s">
        <v>15911</v>
      </c>
      <c r="C346" t="s">
        <v>35</v>
      </c>
      <c r="D346" t="s">
        <v>35</v>
      </c>
      <c r="E346" t="s">
        <v>36</v>
      </c>
      <c r="F346" t="s">
        <v>37</v>
      </c>
      <c r="G346" s="13" t="s">
        <v>38</v>
      </c>
      <c r="H346" t="s">
        <v>188</v>
      </c>
      <c r="I346" t="s">
        <v>382</v>
      </c>
      <c r="J346" s="13">
        <v>30000</v>
      </c>
      <c r="K346" s="13">
        <v>0</v>
      </c>
      <c r="L346" s="13">
        <f>+Tabla1[[#This Row],[MontoNeto]]*Tabla1[[#This Row],[PorcentajeImpuesto]]</f>
        <v>0</v>
      </c>
      <c r="M346" s="13">
        <v>0</v>
      </c>
      <c r="N346" s="13">
        <f>+Tabla1[[#This Row],[MontoNeto]]+Tabla1[[#This Row],[ValorImpuesto]]+Tabla1[[#This Row],[MontoExento]]</f>
        <v>30000</v>
      </c>
      <c r="O346" t="s">
        <v>41</v>
      </c>
      <c r="P346" t="s">
        <v>42</v>
      </c>
      <c r="Q346" t="s">
        <v>42</v>
      </c>
      <c r="R346" t="s">
        <v>114</v>
      </c>
      <c r="S346" t="str">
        <f>VLOOKUP(Tabla1[[#This Row],[RutCP]],Tabla13[[#All],[rut]:[estado_licencia]],3,0)</f>
        <v>Besalco Mauro</v>
      </c>
      <c r="T346" t="str">
        <f>VLOOKUP(Tabla1[[#This Row],[RutCP]],Tabla13[[#All],[rut]:[estado_licencia]],2,0)</f>
        <v>Besalco Maquinarias S.A</v>
      </c>
      <c r="X346" t="s">
        <v>392</v>
      </c>
      <c r="Y346" t="str">
        <f>VLOOKUP(Tabla1[[#This Row],[RutCS]],Tabla13[[#All],[rut]:[estado_licencia]],3,0)</f>
        <v>Manuel Reinaldo Leiva Ayala</v>
      </c>
      <c r="Z346" t="str">
        <f>VLOOKUP(Tabla1[[#This Row],[RutCS]],Tabla13[[#All],[rut]:[estado_licencia]],2,0)</f>
        <v>Manuel Reinaldo Leiva Ayala</v>
      </c>
      <c r="AD346" s="4">
        <v>43851</v>
      </c>
      <c r="AE346" s="14" t="s">
        <v>45</v>
      </c>
      <c r="AF346" s="4">
        <v>43851</v>
      </c>
      <c r="AG346" s="14" t="s">
        <v>47</v>
      </c>
      <c r="AH346" t="s">
        <v>48</v>
      </c>
      <c r="AI346" t="s">
        <v>49</v>
      </c>
    </row>
    <row r="347" spans="1:35" x14ac:dyDescent="0.25">
      <c r="A347" s="12"/>
      <c r="B347" s="36" t="s">
        <v>15911</v>
      </c>
      <c r="C347" t="s">
        <v>35</v>
      </c>
      <c r="D347" t="s">
        <v>35</v>
      </c>
      <c r="E347" t="s">
        <v>36</v>
      </c>
      <c r="F347" t="s">
        <v>37</v>
      </c>
      <c r="G347" s="13" t="s">
        <v>38</v>
      </c>
      <c r="H347" t="s">
        <v>188</v>
      </c>
      <c r="I347" t="s">
        <v>382</v>
      </c>
      <c r="J347" s="13">
        <v>30000</v>
      </c>
      <c r="K347" s="13">
        <v>0</v>
      </c>
      <c r="L347" s="13">
        <f>+Tabla1[[#This Row],[MontoNeto]]*Tabla1[[#This Row],[PorcentajeImpuesto]]</f>
        <v>0</v>
      </c>
      <c r="M347" s="13">
        <v>0</v>
      </c>
      <c r="N347" s="13">
        <f>+Tabla1[[#This Row],[MontoNeto]]+Tabla1[[#This Row],[ValorImpuesto]]+Tabla1[[#This Row],[MontoExento]]</f>
        <v>30000</v>
      </c>
      <c r="O347" t="s">
        <v>41</v>
      </c>
      <c r="P347" t="s">
        <v>42</v>
      </c>
      <c r="Q347" t="s">
        <v>42</v>
      </c>
      <c r="R347" t="s">
        <v>364</v>
      </c>
      <c r="S347" t="str">
        <f>VLOOKUP(Tabla1[[#This Row],[RutCP]],Tabla13[[#All],[rut]:[estado_licencia]],3,0)</f>
        <v>Incolur Drenes</v>
      </c>
      <c r="T347" t="str">
        <f>VLOOKUP(Tabla1[[#This Row],[RutCP]],Tabla13[[#All],[rut]:[estado_licencia]],2,0)</f>
        <v>Ingenieria Y Construcciones Incolur Sa</v>
      </c>
      <c r="X347" t="s">
        <v>393</v>
      </c>
      <c r="Y347" t="str">
        <f>VLOOKUP(Tabla1[[#This Row],[RutCS]],Tabla13[[#All],[rut]:[estado_licencia]],3,0)</f>
        <v>Ricardo Alex Leon Bugueño</v>
      </c>
      <c r="Z347" t="str">
        <f>VLOOKUP(Tabla1[[#This Row],[RutCS]],Tabla13[[#All],[rut]:[estado_licencia]],2,0)</f>
        <v>Ricardo Alex Leon Bugueño</v>
      </c>
      <c r="AD347" s="4">
        <v>43851</v>
      </c>
      <c r="AE347" s="14" t="s">
        <v>45</v>
      </c>
      <c r="AF347" s="4">
        <v>43851</v>
      </c>
      <c r="AG347" s="14" t="s">
        <v>47</v>
      </c>
      <c r="AH347" t="s">
        <v>48</v>
      </c>
      <c r="AI347" t="s">
        <v>49</v>
      </c>
    </row>
    <row r="348" spans="1:35" x14ac:dyDescent="0.25">
      <c r="A348" s="12"/>
      <c r="B348" s="36" t="s">
        <v>15911</v>
      </c>
      <c r="C348" t="s">
        <v>35</v>
      </c>
      <c r="D348" t="s">
        <v>35</v>
      </c>
      <c r="E348" t="s">
        <v>36</v>
      </c>
      <c r="F348" t="s">
        <v>37</v>
      </c>
      <c r="G348" s="13" t="s">
        <v>38</v>
      </c>
      <c r="H348" t="s">
        <v>188</v>
      </c>
      <c r="I348" t="s">
        <v>382</v>
      </c>
      <c r="J348" s="13">
        <v>30000</v>
      </c>
      <c r="K348" s="13">
        <v>0</v>
      </c>
      <c r="L348" s="13">
        <f>+Tabla1[[#This Row],[MontoNeto]]*Tabla1[[#This Row],[PorcentajeImpuesto]]</f>
        <v>0</v>
      </c>
      <c r="M348" s="13">
        <v>0</v>
      </c>
      <c r="N348" s="13">
        <f>+Tabla1[[#This Row],[MontoNeto]]+Tabla1[[#This Row],[ValorImpuesto]]+Tabla1[[#This Row],[MontoExento]]</f>
        <v>30000</v>
      </c>
      <c r="O348" t="s">
        <v>41</v>
      </c>
      <c r="P348" t="s">
        <v>42</v>
      </c>
      <c r="Q348" t="s">
        <v>42</v>
      </c>
      <c r="R348" t="s">
        <v>364</v>
      </c>
      <c r="S348" t="str">
        <f>VLOOKUP(Tabla1[[#This Row],[RutCP]],Tabla13[[#All],[rut]:[estado_licencia]],3,0)</f>
        <v>Incolur Drenes</v>
      </c>
      <c r="T348" t="str">
        <f>VLOOKUP(Tabla1[[#This Row],[RutCP]],Tabla13[[#All],[rut]:[estado_licencia]],2,0)</f>
        <v>Ingenieria Y Construcciones Incolur Sa</v>
      </c>
      <c r="X348" t="s">
        <v>394</v>
      </c>
      <c r="Y348" t="str">
        <f>VLOOKUP(Tabla1[[#This Row],[RutCS]],Tabla13[[#All],[rut]:[estado_licencia]],3,0)</f>
        <v>Ivan Danilo Avellano Araneda</v>
      </c>
      <c r="Z348" t="str">
        <f>VLOOKUP(Tabla1[[#This Row],[RutCS]],Tabla13[[#All],[rut]:[estado_licencia]],2,0)</f>
        <v>Ivan Danilo Avellano Araneda</v>
      </c>
      <c r="AD348" s="4">
        <v>43851</v>
      </c>
      <c r="AE348" s="14" t="s">
        <v>45</v>
      </c>
      <c r="AF348" s="4">
        <v>43851</v>
      </c>
      <c r="AG348" s="14" t="s">
        <v>47</v>
      </c>
      <c r="AH348" t="s">
        <v>48</v>
      </c>
      <c r="AI348" t="s">
        <v>49</v>
      </c>
    </row>
    <row r="349" spans="1:35" x14ac:dyDescent="0.25">
      <c r="A349" s="12"/>
      <c r="B349" s="36" t="s">
        <v>15911</v>
      </c>
      <c r="C349" t="s">
        <v>35</v>
      </c>
      <c r="D349" t="s">
        <v>35</v>
      </c>
      <c r="E349" t="s">
        <v>36</v>
      </c>
      <c r="F349" t="s">
        <v>37</v>
      </c>
      <c r="G349" s="13" t="s">
        <v>38</v>
      </c>
      <c r="H349" t="s">
        <v>188</v>
      </c>
      <c r="I349" t="s">
        <v>382</v>
      </c>
      <c r="J349" s="13">
        <v>30000</v>
      </c>
      <c r="K349" s="13">
        <v>0</v>
      </c>
      <c r="L349" s="13">
        <f>+Tabla1[[#This Row],[MontoNeto]]*Tabla1[[#This Row],[PorcentajeImpuesto]]</f>
        <v>0</v>
      </c>
      <c r="M349" s="13">
        <v>0</v>
      </c>
      <c r="N349" s="13">
        <f>+Tabla1[[#This Row],[MontoNeto]]+Tabla1[[#This Row],[ValorImpuesto]]+Tabla1[[#This Row],[MontoExento]]</f>
        <v>30000</v>
      </c>
      <c r="O349" t="s">
        <v>41</v>
      </c>
      <c r="P349" t="s">
        <v>42</v>
      </c>
      <c r="Q349" t="s">
        <v>42</v>
      </c>
      <c r="R349" t="s">
        <v>364</v>
      </c>
      <c r="S349" t="str">
        <f>VLOOKUP(Tabla1[[#This Row],[RutCP]],Tabla13[[#All],[rut]:[estado_licencia]],3,0)</f>
        <v>Incolur Drenes</v>
      </c>
      <c r="T349" t="str">
        <f>VLOOKUP(Tabla1[[#This Row],[RutCP]],Tabla13[[#All],[rut]:[estado_licencia]],2,0)</f>
        <v>Ingenieria Y Construcciones Incolur Sa</v>
      </c>
      <c r="X349" t="s">
        <v>395</v>
      </c>
      <c r="Y349" t="str">
        <f>VLOOKUP(Tabla1[[#This Row],[RutCS]],Tabla13[[#All],[rut]:[estado_licencia]],3,0)</f>
        <v>Luis Humberto Moreno Veas</v>
      </c>
      <c r="Z349" t="str">
        <f>VLOOKUP(Tabla1[[#This Row],[RutCS]],Tabla13[[#All],[rut]:[estado_licencia]],2,0)</f>
        <v>Luis Humberto Moreno Veas</v>
      </c>
      <c r="AD349" s="4">
        <v>43851</v>
      </c>
      <c r="AE349" s="14" t="s">
        <v>45</v>
      </c>
      <c r="AF349" s="4">
        <v>43851</v>
      </c>
      <c r="AG349" s="14" t="s">
        <v>47</v>
      </c>
      <c r="AH349" t="s">
        <v>48</v>
      </c>
      <c r="AI349" t="s">
        <v>49</v>
      </c>
    </row>
    <row r="350" spans="1:35" x14ac:dyDescent="0.25">
      <c r="A350" s="12"/>
      <c r="B350" s="36" t="s">
        <v>15911</v>
      </c>
      <c r="C350" s="16" t="s">
        <v>35</v>
      </c>
      <c r="D350" s="16" t="s">
        <v>35</v>
      </c>
      <c r="E350" s="16" t="s">
        <v>36</v>
      </c>
      <c r="F350" s="16" t="s">
        <v>37</v>
      </c>
      <c r="G350" s="17" t="s">
        <v>38</v>
      </c>
      <c r="H350" s="16" t="s">
        <v>39</v>
      </c>
      <c r="I350" s="16" t="s">
        <v>417</v>
      </c>
      <c r="J350" s="17">
        <v>25000</v>
      </c>
      <c r="K350" s="17">
        <v>0</v>
      </c>
      <c r="L350" s="17">
        <f>+Tabla1[[#This Row],[MontoNeto]]*Tabla1[[#This Row],[PorcentajeImpuesto]]</f>
        <v>0</v>
      </c>
      <c r="M350" s="3">
        <v>0</v>
      </c>
      <c r="N350" s="17">
        <f>+Tabla1[[#This Row],[MontoNeto]]+Tabla1[[#This Row],[ValorImpuesto]]+Tabla1[[#This Row],[MontoExento]]</f>
        <v>25000</v>
      </c>
      <c r="O350" t="s">
        <v>41</v>
      </c>
      <c r="P350" s="16" t="s">
        <v>42</v>
      </c>
      <c r="Q350" s="16" t="s">
        <v>42</v>
      </c>
      <c r="R350" s="17" t="e">
        <f>#N/A</f>
        <v>#N/A</v>
      </c>
      <c r="S350" s="16" t="e">
        <f>VLOOKUP(Tabla1[[#This Row],[RutCP]],Tabla13[[#All],[rut]:[estado_licencia]],3,0)</f>
        <v>#N/A</v>
      </c>
      <c r="T350" s="16" t="e">
        <f>VLOOKUP(Tabla1[[#This Row],[RutCP]],Tabla13[[#All],[rut]:[estado_licencia]],2,0)</f>
        <v>#N/A</v>
      </c>
      <c r="U350" s="16"/>
      <c r="V350" s="16"/>
      <c r="W350" s="16"/>
      <c r="X350" s="16" t="s">
        <v>645</v>
      </c>
      <c r="Y350" s="16" t="str">
        <f>VLOOKUP(Tabla1[[#This Row],[RutCS]],Tabla13[[#All],[rut]:[estado_licencia]],3,0)</f>
        <v>Rodrigo Alfonso Olea Gutierrez</v>
      </c>
      <c r="Z350" s="16" t="str">
        <f>VLOOKUP(Tabla1[[#This Row],[RutCS]],Tabla13[[#All],[rut]:[estado_licencia]],2,0)</f>
        <v>Rodrigo Alfonso Olea Gutierrez</v>
      </c>
      <c r="AA350" s="16"/>
      <c r="AB350" s="16"/>
      <c r="AC350" s="16"/>
      <c r="AD350" s="15">
        <v>43851</v>
      </c>
      <c r="AE350" s="3">
        <v>0.5</v>
      </c>
      <c r="AF350" s="15">
        <v>43851</v>
      </c>
      <c r="AG350" s="5">
        <v>0.54166666666666696</v>
      </c>
      <c r="AH350" s="16" t="s">
        <v>48</v>
      </c>
      <c r="AI350" s="16" t="s">
        <v>49</v>
      </c>
    </row>
    <row r="351" spans="1:35" x14ac:dyDescent="0.25">
      <c r="A351" s="12"/>
      <c r="B351" s="36" t="s">
        <v>15911</v>
      </c>
      <c r="C351" t="s">
        <v>35</v>
      </c>
      <c r="D351" t="s">
        <v>35</v>
      </c>
      <c r="E351" t="s">
        <v>36</v>
      </c>
      <c r="F351" t="s">
        <v>37</v>
      </c>
      <c r="G351" s="13" t="s">
        <v>38</v>
      </c>
      <c r="H351" t="s">
        <v>39</v>
      </c>
      <c r="I351" t="s">
        <v>417</v>
      </c>
      <c r="J351" s="13">
        <v>25000</v>
      </c>
      <c r="K351" s="13">
        <v>0</v>
      </c>
      <c r="L351" s="13">
        <f>+Tabla1[[#This Row],[MontoNeto]]*Tabla1[[#This Row],[PorcentajeImpuesto]]</f>
        <v>0</v>
      </c>
      <c r="M351" s="13">
        <v>0</v>
      </c>
      <c r="N351" s="13">
        <f>+Tabla1[[#This Row],[MontoNeto]]+Tabla1[[#This Row],[ValorImpuesto]]+Tabla1[[#This Row],[MontoExento]]</f>
        <v>25000</v>
      </c>
      <c r="O351" t="s">
        <v>41</v>
      </c>
      <c r="P351" t="s">
        <v>42</v>
      </c>
      <c r="Q351" t="s">
        <v>42</v>
      </c>
      <c r="R351" t="s">
        <v>364</v>
      </c>
      <c r="S351" t="str">
        <f>VLOOKUP(Tabla1[[#This Row],[RutCP]],Tabla13[[#All],[rut]:[estado_licencia]],3,0)</f>
        <v>Incolur Drenes</v>
      </c>
      <c r="T351" t="str">
        <f>VLOOKUP(Tabla1[[#This Row],[RutCP]],Tabla13[[#All],[rut]:[estado_licencia]],2,0)</f>
        <v>Ingenieria Y Construcciones Incolur Sa</v>
      </c>
      <c r="X351" t="s">
        <v>644</v>
      </c>
      <c r="Y351" t="str">
        <f>VLOOKUP(Tabla1[[#This Row],[RutCS]],Tabla13[[#All],[rut]:[estado_licencia]],3,0)</f>
        <v>Carlos Del Carmen Guzman  Fres</v>
      </c>
      <c r="Z351" t="str">
        <f>VLOOKUP(Tabla1[[#This Row],[RutCS]],Tabla13[[#All],[rut]:[estado_licencia]],2,0)</f>
        <v>Carlos Del Carmen Guzman  Fres</v>
      </c>
      <c r="AD351" s="4">
        <v>43851</v>
      </c>
      <c r="AE351" s="14" t="s">
        <v>45</v>
      </c>
      <c r="AF351" s="4">
        <v>43851</v>
      </c>
      <c r="AG351" s="14" t="s">
        <v>47</v>
      </c>
      <c r="AH351" t="s">
        <v>48</v>
      </c>
      <c r="AI351" t="s">
        <v>49</v>
      </c>
    </row>
    <row r="352" spans="1:35" x14ac:dyDescent="0.25">
      <c r="A352" s="12"/>
      <c r="B352" s="36" t="s">
        <v>15911</v>
      </c>
      <c r="C352" t="s">
        <v>35</v>
      </c>
      <c r="D352" t="s">
        <v>35</v>
      </c>
      <c r="E352" t="s">
        <v>36</v>
      </c>
      <c r="F352" t="s">
        <v>37</v>
      </c>
      <c r="G352" s="13" t="s">
        <v>38</v>
      </c>
      <c r="H352" t="s">
        <v>39</v>
      </c>
      <c r="I352" t="s">
        <v>417</v>
      </c>
      <c r="J352" s="13">
        <v>25000</v>
      </c>
      <c r="K352" s="13">
        <v>0</v>
      </c>
      <c r="L352" s="13">
        <f>+Tabla1[[#This Row],[MontoNeto]]*Tabla1[[#This Row],[PorcentajeImpuesto]]</f>
        <v>0</v>
      </c>
      <c r="M352" s="13">
        <v>0</v>
      </c>
      <c r="N352" s="13">
        <f>+Tabla1[[#This Row],[MontoNeto]]+Tabla1[[#This Row],[ValorImpuesto]]+Tabla1[[#This Row],[MontoExento]]</f>
        <v>25000</v>
      </c>
      <c r="O352" t="s">
        <v>41</v>
      </c>
      <c r="P352" t="s">
        <v>42</v>
      </c>
      <c r="Q352" t="s">
        <v>42</v>
      </c>
      <c r="R352" t="s">
        <v>506</v>
      </c>
      <c r="S352" t="str">
        <f>VLOOKUP(Tabla1[[#This Row],[RutCP]],Tabla13[[#All],[rut]:[estado_licencia]],3,0)</f>
        <v>Gys</v>
      </c>
      <c r="T352" t="str">
        <f>VLOOKUP(Tabla1[[#This Row],[RutCP]],Tabla13[[#All],[rut]:[estado_licencia]],2,0)</f>
        <v>G Y S Mining Service Limitada</v>
      </c>
      <c r="X352" t="s">
        <v>646</v>
      </c>
      <c r="Y352" t="str">
        <f>VLOOKUP(Tabla1[[#This Row],[RutCS]],Tabla13[[#All],[rut]:[estado_licencia]],3,0)</f>
        <v>Luis Francisco Morales Castro</v>
      </c>
      <c r="Z352" t="str">
        <f>VLOOKUP(Tabla1[[#This Row],[RutCS]],Tabla13[[#All],[rut]:[estado_licencia]],2,0)</f>
        <v>Luis Francisco Morales Castro</v>
      </c>
      <c r="AD352" s="4">
        <v>43851</v>
      </c>
      <c r="AE352" s="14" t="s">
        <v>45</v>
      </c>
      <c r="AF352" s="4">
        <v>43851</v>
      </c>
      <c r="AG352" s="14" t="s">
        <v>47</v>
      </c>
      <c r="AH352" t="s">
        <v>48</v>
      </c>
      <c r="AI352" t="s">
        <v>49</v>
      </c>
    </row>
    <row r="353" spans="1:35" s="16" customFormat="1" x14ac:dyDescent="0.25">
      <c r="A353" s="12"/>
      <c r="B353" s="36" t="s">
        <v>15911</v>
      </c>
      <c r="C353" t="s">
        <v>35</v>
      </c>
      <c r="D353" t="s">
        <v>35</v>
      </c>
      <c r="E353" t="s">
        <v>36</v>
      </c>
      <c r="F353" t="s">
        <v>37</v>
      </c>
      <c r="G353" s="13" t="s">
        <v>38</v>
      </c>
      <c r="H353" t="s">
        <v>39</v>
      </c>
      <c r="I353" t="s">
        <v>417</v>
      </c>
      <c r="J353" s="13">
        <v>25000</v>
      </c>
      <c r="K353" s="13">
        <v>0</v>
      </c>
      <c r="L353" s="13">
        <f>+Tabla1[[#This Row],[MontoNeto]]*Tabla1[[#This Row],[PorcentajeImpuesto]]</f>
        <v>0</v>
      </c>
      <c r="M353" s="13">
        <v>0</v>
      </c>
      <c r="N353" s="13">
        <f>+Tabla1[[#This Row],[MontoNeto]]+Tabla1[[#This Row],[ValorImpuesto]]+Tabla1[[#This Row],[MontoExento]]</f>
        <v>25000</v>
      </c>
      <c r="O353" t="s">
        <v>41</v>
      </c>
      <c r="P353" t="s">
        <v>42</v>
      </c>
      <c r="Q353" t="s">
        <v>42</v>
      </c>
      <c r="R353" t="s">
        <v>609</v>
      </c>
      <c r="S353" t="str">
        <f>VLOOKUP(Tabla1[[#This Row],[RutCP]],Tabla13[[#All],[rut]:[estado_licencia]],3,0)</f>
        <v xml:space="preserve">Epiroc </v>
      </c>
      <c r="T353" t="str">
        <f>VLOOKUP(Tabla1[[#This Row],[RutCP]],Tabla13[[#All],[rut]:[estado_licencia]],2,0)</f>
        <v>Epiroc Chile S.A.C</v>
      </c>
      <c r="U353"/>
      <c r="V353"/>
      <c r="W353"/>
      <c r="X353" t="s">
        <v>647</v>
      </c>
      <c r="Y353" t="str">
        <f>VLOOKUP(Tabla1[[#This Row],[RutCS]],Tabla13[[#All],[rut]:[estado_licencia]],3,0)</f>
        <v>Danilo Andres Trigo Astudillo</v>
      </c>
      <c r="Z353" t="str">
        <f>VLOOKUP(Tabla1[[#This Row],[RutCS]],Tabla13[[#All],[rut]:[estado_licencia]],2,0)</f>
        <v>Danilo Andres Trigo Astudillo</v>
      </c>
      <c r="AA353"/>
      <c r="AB353"/>
      <c r="AC353"/>
      <c r="AD353" s="4">
        <v>43851</v>
      </c>
      <c r="AE353" s="14" t="s">
        <v>45</v>
      </c>
      <c r="AF353" s="4">
        <v>43851</v>
      </c>
      <c r="AG353" s="14" t="s">
        <v>47</v>
      </c>
      <c r="AH353" t="s">
        <v>48</v>
      </c>
      <c r="AI353" t="s">
        <v>49</v>
      </c>
    </row>
    <row r="354" spans="1:35" s="16" customFormat="1" x14ac:dyDescent="0.25">
      <c r="A354" s="12"/>
      <c r="B354" s="36" t="s">
        <v>15911</v>
      </c>
      <c r="C354" s="16" t="s">
        <v>35</v>
      </c>
      <c r="D354" s="16" t="s">
        <v>35</v>
      </c>
      <c r="E354" s="16" t="s">
        <v>36</v>
      </c>
      <c r="F354" s="16" t="s">
        <v>37</v>
      </c>
      <c r="G354" s="17" t="s">
        <v>38</v>
      </c>
      <c r="H354" s="16" t="s">
        <v>39</v>
      </c>
      <c r="I354" s="16" t="s">
        <v>417</v>
      </c>
      <c r="J354" s="17">
        <v>25000</v>
      </c>
      <c r="K354" s="17">
        <v>0</v>
      </c>
      <c r="L354" s="17">
        <f>+Tabla1[[#This Row],[MontoNeto]]*Tabla1[[#This Row],[PorcentajeImpuesto]]</f>
        <v>0</v>
      </c>
      <c r="M354" s="1">
        <v>0</v>
      </c>
      <c r="N354" s="17">
        <f>+Tabla1[[#This Row],[MontoNeto]]+Tabla1[[#This Row],[ValorImpuesto]]+Tabla1[[#This Row],[MontoExento]]</f>
        <v>25000</v>
      </c>
      <c r="O354" t="s">
        <v>41</v>
      </c>
      <c r="P354" s="16" t="s">
        <v>42</v>
      </c>
      <c r="Q354" s="16" t="s">
        <v>42</v>
      </c>
      <c r="R354" s="17" t="e">
        <f>#N/A</f>
        <v>#N/A</v>
      </c>
      <c r="S354" s="16" t="e">
        <f>VLOOKUP(Tabla1[[#This Row],[RutCP]],Tabla13[[#All],[rut]:[estado_licencia]],3,0)</f>
        <v>#N/A</v>
      </c>
      <c r="T354" s="16" t="e">
        <f>VLOOKUP(Tabla1[[#This Row],[RutCP]],Tabla13[[#All],[rut]:[estado_licencia]],2,0)</f>
        <v>#N/A</v>
      </c>
      <c r="X354" s="16" t="s">
        <v>648</v>
      </c>
      <c r="Y354" s="16" t="str">
        <f>VLOOKUP(Tabla1[[#This Row],[RutCS]],Tabla13[[#All],[rut]:[estado_licencia]],3,0)</f>
        <v>Carlos Alonso Muñoz  Fuentes</v>
      </c>
      <c r="Z354" s="16" t="str">
        <f>VLOOKUP(Tabla1[[#This Row],[RutCS]],Tabla13[[#All],[rut]:[estado_licencia]],2,0)</f>
        <v>Carlos Alonso Muñoz  Fuentes</v>
      </c>
      <c r="AD354" s="15">
        <v>43851</v>
      </c>
      <c r="AE354" s="3">
        <v>0.5</v>
      </c>
      <c r="AF354" s="15">
        <v>43851</v>
      </c>
      <c r="AG354" s="5">
        <v>0.54166666666666696</v>
      </c>
      <c r="AH354" s="16" t="s">
        <v>48</v>
      </c>
      <c r="AI354" s="16" t="s">
        <v>49</v>
      </c>
    </row>
    <row r="355" spans="1:35" x14ac:dyDescent="0.25">
      <c r="A355" s="12"/>
      <c r="B355" s="36" t="s">
        <v>15911</v>
      </c>
      <c r="C355" t="s">
        <v>35</v>
      </c>
      <c r="D355" t="s">
        <v>35</v>
      </c>
      <c r="E355" t="s">
        <v>36</v>
      </c>
      <c r="F355" t="s">
        <v>37</v>
      </c>
      <c r="G355" s="13" t="s">
        <v>38</v>
      </c>
      <c r="H355" t="s">
        <v>39</v>
      </c>
      <c r="I355" t="s">
        <v>417</v>
      </c>
      <c r="J355" s="13">
        <v>25000</v>
      </c>
      <c r="K355" s="13">
        <v>0</v>
      </c>
      <c r="L355" s="13">
        <f>+Tabla1[[#This Row],[MontoNeto]]*Tabla1[[#This Row],[PorcentajeImpuesto]]</f>
        <v>0</v>
      </c>
      <c r="M355" s="13">
        <v>0</v>
      </c>
      <c r="N355" s="13">
        <f>+Tabla1[[#This Row],[MontoNeto]]+Tabla1[[#This Row],[ValorImpuesto]]+Tabla1[[#This Row],[MontoExento]]</f>
        <v>25000</v>
      </c>
      <c r="O355" t="s">
        <v>41</v>
      </c>
      <c r="P355" t="s">
        <v>42</v>
      </c>
      <c r="Q355" t="s">
        <v>42</v>
      </c>
      <c r="R355" t="s">
        <v>649</v>
      </c>
      <c r="S355" t="str">
        <f>VLOOKUP(Tabla1[[#This Row],[RutCP]],Tabla13[[#All],[rut]:[estado_licencia]],3,0)</f>
        <v>Ist</v>
      </c>
      <c r="T355" t="str">
        <f>VLOOKUP(Tabla1[[#This Row],[RutCP]],Tabla13[[#All],[rut]:[estado_licencia]],2,0)</f>
        <v>Instituto Nacional De Seguridad Y Salud Ocupacional S.A</v>
      </c>
      <c r="X355" t="s">
        <v>650</v>
      </c>
      <c r="Y355" t="str">
        <f>VLOOKUP(Tabla1[[#This Row],[RutCS]],Tabla13[[#All],[rut]:[estado_licencia]],3,0)</f>
        <v>Marcos Antonio Urbina Astudillo</v>
      </c>
      <c r="Z355" t="str">
        <f>VLOOKUP(Tabla1[[#This Row],[RutCS]],Tabla13[[#All],[rut]:[estado_licencia]],2,0)</f>
        <v>Marcos Antonio Urbina Astudillo</v>
      </c>
      <c r="AD355" s="4">
        <v>43851</v>
      </c>
      <c r="AE355" s="14" t="s">
        <v>45</v>
      </c>
      <c r="AF355" s="4">
        <v>43851</v>
      </c>
      <c r="AG355" s="14" t="s">
        <v>47</v>
      </c>
      <c r="AH355" t="s">
        <v>48</v>
      </c>
      <c r="AI355" t="s">
        <v>49</v>
      </c>
    </row>
    <row r="356" spans="1:35" x14ac:dyDescent="0.25">
      <c r="A356" s="12"/>
      <c r="B356" s="36" t="s">
        <v>15911</v>
      </c>
      <c r="C356" s="16" t="s">
        <v>35</v>
      </c>
      <c r="D356" s="16" t="s">
        <v>35</v>
      </c>
      <c r="E356" s="16" t="s">
        <v>36</v>
      </c>
      <c r="F356" s="16" t="s">
        <v>37</v>
      </c>
      <c r="G356" s="17" t="s">
        <v>38</v>
      </c>
      <c r="H356" s="16" t="s">
        <v>39</v>
      </c>
      <c r="I356" s="16" t="s">
        <v>417</v>
      </c>
      <c r="J356" s="17">
        <v>25000</v>
      </c>
      <c r="K356" s="17">
        <v>0</v>
      </c>
      <c r="L356" s="17">
        <f>+Tabla1[[#This Row],[MontoNeto]]*Tabla1[[#This Row],[PorcentajeImpuesto]]</f>
        <v>0</v>
      </c>
      <c r="M356" s="3">
        <v>0</v>
      </c>
      <c r="N356" s="17">
        <f>+Tabla1[[#This Row],[MontoNeto]]+Tabla1[[#This Row],[ValorImpuesto]]+Tabla1[[#This Row],[MontoExento]]</f>
        <v>25000</v>
      </c>
      <c r="O356" t="s">
        <v>41</v>
      </c>
      <c r="P356" s="16" t="s">
        <v>42</v>
      </c>
      <c r="Q356" s="16" t="s">
        <v>42</v>
      </c>
      <c r="R356" s="17" t="e">
        <f>#N/A</f>
        <v>#N/A</v>
      </c>
      <c r="S356" s="16" t="e">
        <f>VLOOKUP(Tabla1[[#This Row],[RutCP]],Tabla13[[#All],[rut]:[estado_licencia]],3,0)</f>
        <v>#N/A</v>
      </c>
      <c r="T356" s="16" t="e">
        <f>VLOOKUP(Tabla1[[#This Row],[RutCP]],Tabla13[[#All],[rut]:[estado_licencia]],2,0)</f>
        <v>#N/A</v>
      </c>
      <c r="U356" s="16"/>
      <c r="V356" s="16"/>
      <c r="W356" s="16"/>
      <c r="X356" s="16" t="s">
        <v>651</v>
      </c>
      <c r="Y356" s="16" t="str">
        <f>VLOOKUP(Tabla1[[#This Row],[RutCS]],Tabla13[[#All],[rut]:[estado_licencia]],3,0)</f>
        <v>Nataly Jazmin Chavez Chavez</v>
      </c>
      <c r="Z356" s="16" t="str">
        <f>VLOOKUP(Tabla1[[#This Row],[RutCS]],Tabla13[[#All],[rut]:[estado_licencia]],2,0)</f>
        <v>Nataly Jazmin Chavez Chavez</v>
      </c>
      <c r="AA356" s="16"/>
      <c r="AB356" s="16"/>
      <c r="AC356" s="16"/>
      <c r="AD356" s="15">
        <v>43851</v>
      </c>
      <c r="AE356" s="3">
        <v>0.5</v>
      </c>
      <c r="AF356" s="15">
        <v>43851</v>
      </c>
      <c r="AG356" s="5">
        <v>0.54166666666666696</v>
      </c>
      <c r="AH356" s="16" t="s">
        <v>48</v>
      </c>
      <c r="AI356" s="16" t="s">
        <v>49</v>
      </c>
    </row>
    <row r="357" spans="1:35" x14ac:dyDescent="0.25">
      <c r="A357" s="12"/>
      <c r="B357" s="36" t="s">
        <v>15911</v>
      </c>
      <c r="C357" t="s">
        <v>35</v>
      </c>
      <c r="D357" t="s">
        <v>35</v>
      </c>
      <c r="E357" t="s">
        <v>36</v>
      </c>
      <c r="F357" t="s">
        <v>37</v>
      </c>
      <c r="G357" s="13" t="s">
        <v>38</v>
      </c>
      <c r="H357" t="s">
        <v>39</v>
      </c>
      <c r="I357" t="s">
        <v>417</v>
      </c>
      <c r="J357" s="13">
        <v>25000</v>
      </c>
      <c r="K357" s="13">
        <v>0</v>
      </c>
      <c r="L357" s="13">
        <f>+Tabla1[[#This Row],[MontoNeto]]*Tabla1[[#This Row],[PorcentajeImpuesto]]</f>
        <v>0</v>
      </c>
      <c r="M357" s="13">
        <v>0</v>
      </c>
      <c r="N357" s="13">
        <f>+Tabla1[[#This Row],[MontoNeto]]+Tabla1[[#This Row],[ValorImpuesto]]+Tabla1[[#This Row],[MontoExento]]</f>
        <v>25000</v>
      </c>
      <c r="O357" t="s">
        <v>41</v>
      </c>
      <c r="P357" t="s">
        <v>42</v>
      </c>
      <c r="Q357" t="s">
        <v>42</v>
      </c>
      <c r="R357" t="s">
        <v>652</v>
      </c>
      <c r="S357" t="str">
        <f>VLOOKUP(Tabla1[[#This Row],[RutCP]],Tabla13[[#All],[rut]:[estado_licencia]],3,0)</f>
        <v>Ms Electric</v>
      </c>
      <c r="T357" t="str">
        <f>VLOOKUP(Tabla1[[#This Row],[RutCP]],Tabla13[[#All],[rut]:[estado_licencia]],2,0)</f>
        <v>Mauricio Antonio Sanchez Veneciano Ms Electric Empresa Individual De R</v>
      </c>
      <c r="X357" t="s">
        <v>653</v>
      </c>
      <c r="Y357" t="str">
        <f>VLOOKUP(Tabla1[[#This Row],[RutCS]],Tabla13[[#All],[rut]:[estado_licencia]],3,0)</f>
        <v>Mauricio Antonio Sanchez Veneciano</v>
      </c>
      <c r="Z357" t="str">
        <f>VLOOKUP(Tabla1[[#This Row],[RutCS]],Tabla13[[#All],[rut]:[estado_licencia]],2,0)</f>
        <v>Mauricio Antonio Sanchez Veneciano</v>
      </c>
      <c r="AD357" s="4">
        <v>43851</v>
      </c>
      <c r="AE357" s="14" t="s">
        <v>45</v>
      </c>
      <c r="AF357" s="4">
        <v>43851</v>
      </c>
      <c r="AG357" s="14" t="s">
        <v>47</v>
      </c>
      <c r="AH357" t="s">
        <v>48</v>
      </c>
      <c r="AI357" t="s">
        <v>49</v>
      </c>
    </row>
    <row r="358" spans="1:35" x14ac:dyDescent="0.25">
      <c r="A358" s="12"/>
      <c r="B358" s="36" t="s">
        <v>15911</v>
      </c>
      <c r="C358" t="s">
        <v>35</v>
      </c>
      <c r="D358" t="s">
        <v>35</v>
      </c>
      <c r="E358" t="s">
        <v>36</v>
      </c>
      <c r="F358" t="s">
        <v>37</v>
      </c>
      <c r="G358" s="13" t="s">
        <v>38</v>
      </c>
      <c r="H358" t="s">
        <v>39</v>
      </c>
      <c r="I358" t="s">
        <v>417</v>
      </c>
      <c r="J358" s="13">
        <v>25000</v>
      </c>
      <c r="K358" s="13">
        <v>0</v>
      </c>
      <c r="L358" s="13">
        <f>+Tabla1[[#This Row],[MontoNeto]]*Tabla1[[#This Row],[PorcentajeImpuesto]]</f>
        <v>0</v>
      </c>
      <c r="M358" s="13">
        <v>0</v>
      </c>
      <c r="N358" s="13">
        <f>+Tabla1[[#This Row],[MontoNeto]]+Tabla1[[#This Row],[ValorImpuesto]]+Tabla1[[#This Row],[MontoExento]]</f>
        <v>25000</v>
      </c>
      <c r="O358" t="s">
        <v>41</v>
      </c>
      <c r="P358" t="s">
        <v>42</v>
      </c>
      <c r="Q358" t="s">
        <v>42</v>
      </c>
      <c r="R358" t="s">
        <v>66</v>
      </c>
      <c r="S358" t="str">
        <f>VLOOKUP(Tabla1[[#This Row],[RutCP]],Tabla13[[#All],[rut]:[estado_licencia]],3,0)</f>
        <v xml:space="preserve">Esm </v>
      </c>
      <c r="T358" t="str">
        <f>VLOOKUP(Tabla1[[#This Row],[RutCP]],Tabla13[[#All],[rut]:[estado_licencia]],2,0)</f>
        <v>Empresa De Soluciones Minerales ESM SPA</v>
      </c>
      <c r="X358" t="s">
        <v>654</v>
      </c>
      <c r="Y358" t="str">
        <f>VLOOKUP(Tabla1[[#This Row],[RutCS]],Tabla13[[#All],[rut]:[estado_licencia]],3,0)</f>
        <v>Juan Patricio Soto Yañez</v>
      </c>
      <c r="Z358" t="str">
        <f>VLOOKUP(Tabla1[[#This Row],[RutCS]],Tabla13[[#All],[rut]:[estado_licencia]],2,0)</f>
        <v>Juan Patricio Soto Yañez</v>
      </c>
      <c r="AD358" s="4">
        <v>43851</v>
      </c>
      <c r="AE358" s="14" t="s">
        <v>45</v>
      </c>
      <c r="AF358" s="4">
        <v>43851</v>
      </c>
      <c r="AG358" s="14" t="s">
        <v>47</v>
      </c>
      <c r="AH358" t="s">
        <v>48</v>
      </c>
      <c r="AI358" t="s">
        <v>49</v>
      </c>
    </row>
    <row r="359" spans="1:35" x14ac:dyDescent="0.25">
      <c r="A359" s="12"/>
      <c r="B359" s="36" t="s">
        <v>15911</v>
      </c>
      <c r="C359" t="s">
        <v>35</v>
      </c>
      <c r="D359" t="s">
        <v>35</v>
      </c>
      <c r="E359" t="s">
        <v>36</v>
      </c>
      <c r="F359" t="s">
        <v>37</v>
      </c>
      <c r="G359" s="13" t="s">
        <v>38</v>
      </c>
      <c r="H359" t="s">
        <v>39</v>
      </c>
      <c r="I359" t="s">
        <v>417</v>
      </c>
      <c r="J359" s="13">
        <v>25000</v>
      </c>
      <c r="K359" s="13">
        <v>0</v>
      </c>
      <c r="L359" s="13">
        <f>+Tabla1[[#This Row],[MontoNeto]]*Tabla1[[#This Row],[PorcentajeImpuesto]]</f>
        <v>0</v>
      </c>
      <c r="M359" s="13">
        <v>0</v>
      </c>
      <c r="N359" s="13">
        <f>+Tabla1[[#This Row],[MontoNeto]]+Tabla1[[#This Row],[ValorImpuesto]]+Tabla1[[#This Row],[MontoExento]]</f>
        <v>25000</v>
      </c>
      <c r="O359" t="s">
        <v>41</v>
      </c>
      <c r="P359" t="s">
        <v>42</v>
      </c>
      <c r="Q359" t="s">
        <v>42</v>
      </c>
      <c r="R359" t="s">
        <v>655</v>
      </c>
      <c r="S359" t="str">
        <f>VLOOKUP(Tabla1[[#This Row],[RutCP]],Tabla13[[#All],[rut]:[estado_licencia]],3,0)</f>
        <v>Hecso Limitada</v>
      </c>
      <c r="T359" t="str">
        <f>VLOOKUP(Tabla1[[#This Row],[RutCP]],Tabla13[[#All],[rut]:[estado_licencia]],2,0)</f>
        <v>Soc Electrica Hecso Limitada</v>
      </c>
      <c r="X359" t="s">
        <v>656</v>
      </c>
      <c r="Y359" t="str">
        <f>VLOOKUP(Tabla1[[#This Row],[RutCS]],Tabla13[[#All],[rut]:[estado_licencia]],3,0)</f>
        <v>Francisco Antonio Alvarado Escobar</v>
      </c>
      <c r="Z359" t="str">
        <f>VLOOKUP(Tabla1[[#This Row],[RutCS]],Tabla13[[#All],[rut]:[estado_licencia]],2,0)</f>
        <v>Francisco Antonio Alvarado Escobar</v>
      </c>
      <c r="AD359" s="4">
        <v>43851</v>
      </c>
      <c r="AE359" s="14" t="s">
        <v>45</v>
      </c>
      <c r="AF359" s="4">
        <v>43851</v>
      </c>
      <c r="AG359" s="14" t="s">
        <v>47</v>
      </c>
      <c r="AH359" t="s">
        <v>48</v>
      </c>
      <c r="AI359" t="s">
        <v>49</v>
      </c>
    </row>
    <row r="360" spans="1:35" x14ac:dyDescent="0.25">
      <c r="A360" s="12"/>
      <c r="B360" s="36" t="s">
        <v>15911</v>
      </c>
      <c r="C360" t="s">
        <v>35</v>
      </c>
      <c r="D360" t="s">
        <v>35</v>
      </c>
      <c r="E360" t="s">
        <v>36</v>
      </c>
      <c r="F360" t="s">
        <v>37</v>
      </c>
      <c r="G360" s="13" t="s">
        <v>38</v>
      </c>
      <c r="H360" t="s">
        <v>39</v>
      </c>
      <c r="I360" t="s">
        <v>417</v>
      </c>
      <c r="J360" s="13">
        <v>25000</v>
      </c>
      <c r="K360" s="13">
        <v>0</v>
      </c>
      <c r="L360" s="13">
        <f>+Tabla1[[#This Row],[MontoNeto]]*Tabla1[[#This Row],[PorcentajeImpuesto]]</f>
        <v>0</v>
      </c>
      <c r="M360" s="13">
        <v>0</v>
      </c>
      <c r="N360" s="13">
        <f>+Tabla1[[#This Row],[MontoNeto]]+Tabla1[[#This Row],[ValorImpuesto]]+Tabla1[[#This Row],[MontoExento]]</f>
        <v>25000</v>
      </c>
      <c r="O360" t="s">
        <v>41</v>
      </c>
      <c r="P360" t="s">
        <v>42</v>
      </c>
      <c r="Q360" t="s">
        <v>42</v>
      </c>
      <c r="R360" t="s">
        <v>477</v>
      </c>
      <c r="S360" t="str">
        <f>VLOOKUP(Tabla1[[#This Row],[RutCP]],Tabla13[[#All],[rut]:[estado_licencia]],3,0)</f>
        <v>Santa Eliana</v>
      </c>
      <c r="T360" t="str">
        <f>VLOOKUP(Tabla1[[#This Row],[RutCP]],Tabla13[[#All],[rut]:[estado_licencia]],2,0)</f>
        <v>Inversiones Santa Eliana Limitada</v>
      </c>
      <c r="X360" t="s">
        <v>657</v>
      </c>
      <c r="Y360" t="str">
        <f>VLOOKUP(Tabla1[[#This Row],[RutCS]],Tabla13[[#All],[rut]:[estado_licencia]],3,0)</f>
        <v>Humberto Rodrigo Olivares Olivares</v>
      </c>
      <c r="Z360" t="str">
        <f>VLOOKUP(Tabla1[[#This Row],[RutCS]],Tabla13[[#All],[rut]:[estado_licencia]],2,0)</f>
        <v>Humberto Rodrigo Olivares Olivares</v>
      </c>
      <c r="AD360" s="4">
        <v>43851</v>
      </c>
      <c r="AE360" s="14" t="s">
        <v>45</v>
      </c>
      <c r="AF360" s="4">
        <v>43851</v>
      </c>
      <c r="AG360" s="14" t="s">
        <v>47</v>
      </c>
      <c r="AH360" t="s">
        <v>48</v>
      </c>
      <c r="AI360" t="s">
        <v>49</v>
      </c>
    </row>
    <row r="361" spans="1:35" x14ac:dyDescent="0.25">
      <c r="A361" s="12"/>
      <c r="B361" s="36" t="s">
        <v>15911</v>
      </c>
      <c r="C361" t="s">
        <v>35</v>
      </c>
      <c r="D361" t="s">
        <v>35</v>
      </c>
      <c r="E361" t="s">
        <v>36</v>
      </c>
      <c r="F361" t="s">
        <v>37</v>
      </c>
      <c r="G361" s="13" t="s">
        <v>38</v>
      </c>
      <c r="H361" t="s">
        <v>39</v>
      </c>
      <c r="I361" t="s">
        <v>417</v>
      </c>
      <c r="J361" s="13">
        <v>25000</v>
      </c>
      <c r="K361" s="13">
        <v>0</v>
      </c>
      <c r="L361" s="13">
        <f>+Tabla1[[#This Row],[MontoNeto]]*Tabla1[[#This Row],[PorcentajeImpuesto]]</f>
        <v>0</v>
      </c>
      <c r="M361" s="13">
        <v>0</v>
      </c>
      <c r="N361" s="13">
        <f>+Tabla1[[#This Row],[MontoNeto]]+Tabla1[[#This Row],[ValorImpuesto]]+Tabla1[[#This Row],[MontoExento]]</f>
        <v>25000</v>
      </c>
      <c r="O361" t="s">
        <v>41</v>
      </c>
      <c r="P361" t="s">
        <v>42</v>
      </c>
      <c r="Q361" t="s">
        <v>42</v>
      </c>
      <c r="R361" t="s">
        <v>364</v>
      </c>
      <c r="S361" t="str">
        <f>VLOOKUP(Tabla1[[#This Row],[RutCP]],Tabla13[[#All],[rut]:[estado_licencia]],3,0)</f>
        <v>Incolur Drenes</v>
      </c>
      <c r="T361" t="str">
        <f>VLOOKUP(Tabla1[[#This Row],[RutCP]],Tabla13[[#All],[rut]:[estado_licencia]],2,0)</f>
        <v>Ingenieria Y Construcciones Incolur Sa</v>
      </c>
      <c r="X361" t="s">
        <v>658</v>
      </c>
      <c r="Y361" t="str">
        <f>VLOOKUP(Tabla1[[#This Row],[RutCS]],Tabla13[[#All],[rut]:[estado_licencia]],3,0)</f>
        <v>Jonathan Alfonso Gonzalez Díaz</v>
      </c>
      <c r="Z361" t="str">
        <f>VLOOKUP(Tabla1[[#This Row],[RutCS]],Tabla13[[#All],[rut]:[estado_licencia]],2,0)</f>
        <v>Jonathan Alfonso Gonzalez Díaz</v>
      </c>
      <c r="AD361" s="4">
        <v>43851</v>
      </c>
      <c r="AE361" s="14" t="s">
        <v>45</v>
      </c>
      <c r="AF361" s="4">
        <v>43851</v>
      </c>
      <c r="AG361" s="14" t="s">
        <v>47</v>
      </c>
      <c r="AH361" t="s">
        <v>48</v>
      </c>
      <c r="AI361" t="s">
        <v>49</v>
      </c>
    </row>
    <row r="362" spans="1:35" x14ac:dyDescent="0.25">
      <c r="A362" s="12"/>
      <c r="B362" s="36" t="s">
        <v>15911</v>
      </c>
      <c r="C362" t="s">
        <v>35</v>
      </c>
      <c r="D362" t="s">
        <v>35</v>
      </c>
      <c r="E362" t="s">
        <v>36</v>
      </c>
      <c r="F362" t="s">
        <v>37</v>
      </c>
      <c r="G362" s="13" t="s">
        <v>38</v>
      </c>
      <c r="H362" t="s">
        <v>39</v>
      </c>
      <c r="I362" t="s">
        <v>417</v>
      </c>
      <c r="J362" s="13">
        <v>25000</v>
      </c>
      <c r="K362" s="13">
        <v>0</v>
      </c>
      <c r="L362" s="13">
        <f>+Tabla1[[#This Row],[MontoNeto]]*Tabla1[[#This Row],[PorcentajeImpuesto]]</f>
        <v>0</v>
      </c>
      <c r="M362" s="13">
        <v>0</v>
      </c>
      <c r="N362" s="13">
        <f>+Tabla1[[#This Row],[MontoNeto]]+Tabla1[[#This Row],[ValorImpuesto]]+Tabla1[[#This Row],[MontoExento]]</f>
        <v>25000</v>
      </c>
      <c r="O362" t="s">
        <v>41</v>
      </c>
      <c r="P362" t="s">
        <v>42</v>
      </c>
      <c r="Q362" t="s">
        <v>42</v>
      </c>
      <c r="R362" t="s">
        <v>431</v>
      </c>
      <c r="S362" t="str">
        <f>VLOOKUP(Tabla1[[#This Row],[RutCP]],Tabla13[[#All],[rut]:[estado_licencia]],3,0)</f>
        <v>Tandem S A</v>
      </c>
      <c r="T362" t="str">
        <f>VLOOKUP(Tabla1[[#This Row],[RutCP]],Tabla13[[#All],[rut]:[estado_licencia]],2,0)</f>
        <v>Tandem S A</v>
      </c>
      <c r="X362" t="s">
        <v>659</v>
      </c>
      <c r="Y362" t="str">
        <f>VLOOKUP(Tabla1[[#This Row],[RutCS]],Tabla13[[#All],[rut]:[estado_licencia]],3,0)</f>
        <v>Walter Alberto Bustamante Estay</v>
      </c>
      <c r="Z362" t="str">
        <f>VLOOKUP(Tabla1[[#This Row],[RutCS]],Tabla13[[#All],[rut]:[estado_licencia]],2,0)</f>
        <v>Walter Alberto Bustamante Estay</v>
      </c>
      <c r="AD362" s="4">
        <v>43851</v>
      </c>
      <c r="AE362" s="14" t="s">
        <v>45</v>
      </c>
      <c r="AF362" s="4">
        <v>43851</v>
      </c>
      <c r="AG362" s="14" t="s">
        <v>47</v>
      </c>
      <c r="AH362" t="s">
        <v>48</v>
      </c>
      <c r="AI362" t="s">
        <v>49</v>
      </c>
    </row>
    <row r="363" spans="1:35" x14ac:dyDescent="0.25">
      <c r="A363" s="12"/>
      <c r="B363" s="36" t="s">
        <v>15911</v>
      </c>
      <c r="C363" t="s">
        <v>35</v>
      </c>
      <c r="D363" t="s">
        <v>35</v>
      </c>
      <c r="E363" t="s">
        <v>36</v>
      </c>
      <c r="F363" t="s">
        <v>37</v>
      </c>
      <c r="G363" s="13" t="s">
        <v>38</v>
      </c>
      <c r="H363" t="s">
        <v>39</v>
      </c>
      <c r="I363" t="s">
        <v>417</v>
      </c>
      <c r="J363" s="13">
        <v>25000</v>
      </c>
      <c r="K363" s="13">
        <v>0</v>
      </c>
      <c r="L363" s="13">
        <f>+Tabla1[[#This Row],[MontoNeto]]*Tabla1[[#This Row],[PorcentajeImpuesto]]</f>
        <v>0</v>
      </c>
      <c r="M363" s="13">
        <v>0</v>
      </c>
      <c r="N363" s="13">
        <f>+Tabla1[[#This Row],[MontoNeto]]+Tabla1[[#This Row],[ValorImpuesto]]+Tabla1[[#This Row],[MontoExento]]</f>
        <v>25000</v>
      </c>
      <c r="O363" t="s">
        <v>41</v>
      </c>
      <c r="P363" t="s">
        <v>42</v>
      </c>
      <c r="Q363" t="s">
        <v>42</v>
      </c>
      <c r="R363" t="s">
        <v>431</v>
      </c>
      <c r="S363" t="str">
        <f>VLOOKUP(Tabla1[[#This Row],[RutCP]],Tabla13[[#All],[rut]:[estado_licencia]],3,0)</f>
        <v>Tandem S A</v>
      </c>
      <c r="T363" t="str">
        <f>VLOOKUP(Tabla1[[#This Row],[RutCP]],Tabla13[[#All],[rut]:[estado_licencia]],2,0)</f>
        <v>Tandem S A</v>
      </c>
      <c r="X363" t="s">
        <v>660</v>
      </c>
      <c r="Y363" t="str">
        <f>VLOOKUP(Tabla1[[#This Row],[RutCS]],Tabla13[[#All],[rut]:[estado_licencia]],3,0)</f>
        <v>Cesar Alfredo Bustamante  Lobos</v>
      </c>
      <c r="Z363" t="str">
        <f>VLOOKUP(Tabla1[[#This Row],[RutCS]],Tabla13[[#All],[rut]:[estado_licencia]],2,0)</f>
        <v>Cesar Alfredo Bustamante  Lobos</v>
      </c>
      <c r="AD363" s="4">
        <v>43851</v>
      </c>
      <c r="AE363" s="14" t="s">
        <v>45</v>
      </c>
      <c r="AF363" s="4">
        <v>43851</v>
      </c>
      <c r="AG363" s="14" t="s">
        <v>47</v>
      </c>
      <c r="AH363" t="s">
        <v>48</v>
      </c>
      <c r="AI363" t="s">
        <v>49</v>
      </c>
    </row>
    <row r="364" spans="1:35" x14ac:dyDescent="0.25">
      <c r="A364" s="12"/>
      <c r="B364" s="36" t="s">
        <v>15911</v>
      </c>
      <c r="C364" t="s">
        <v>35</v>
      </c>
      <c r="D364" t="s">
        <v>35</v>
      </c>
      <c r="E364" t="s">
        <v>36</v>
      </c>
      <c r="F364" t="s">
        <v>37</v>
      </c>
      <c r="G364" s="13" t="s">
        <v>38</v>
      </c>
      <c r="H364" t="s">
        <v>39</v>
      </c>
      <c r="I364" t="s">
        <v>417</v>
      </c>
      <c r="J364" s="13">
        <v>25000</v>
      </c>
      <c r="K364" s="13">
        <v>0</v>
      </c>
      <c r="L364" s="13">
        <f>+Tabla1[[#This Row],[MontoNeto]]*Tabla1[[#This Row],[PorcentajeImpuesto]]</f>
        <v>0</v>
      </c>
      <c r="M364" s="13">
        <v>0</v>
      </c>
      <c r="N364" s="13">
        <f>+Tabla1[[#This Row],[MontoNeto]]+Tabla1[[#This Row],[ValorImpuesto]]+Tabla1[[#This Row],[MontoExento]]</f>
        <v>25000</v>
      </c>
      <c r="O364" t="s">
        <v>41</v>
      </c>
      <c r="P364" t="s">
        <v>42</v>
      </c>
      <c r="Q364" t="s">
        <v>42</v>
      </c>
      <c r="R364" t="s">
        <v>114</v>
      </c>
      <c r="S364" t="str">
        <f>VLOOKUP(Tabla1[[#This Row],[RutCP]],Tabla13[[#All],[rut]:[estado_licencia]],3,0)</f>
        <v>Besalco Mauro</v>
      </c>
      <c r="T364" t="str">
        <f>VLOOKUP(Tabla1[[#This Row],[RutCP]],Tabla13[[#All],[rut]:[estado_licencia]],2,0)</f>
        <v>Besalco Maquinarias S.A</v>
      </c>
      <c r="X364" t="s">
        <v>102</v>
      </c>
      <c r="Y364" t="str">
        <f>VLOOKUP(Tabla1[[#This Row],[RutCS]],Tabla13[[#All],[rut]:[estado_licencia]],3,0)</f>
        <v>Victor Andres Oliva Rocco</v>
      </c>
      <c r="Z364" t="str">
        <f>VLOOKUP(Tabla1[[#This Row],[RutCS]],Tabla13[[#All],[rut]:[estado_licencia]],2,0)</f>
        <v>Victor Andres Oliva Rocco</v>
      </c>
      <c r="AD364" s="4">
        <v>43851</v>
      </c>
      <c r="AE364" s="14" t="s">
        <v>45</v>
      </c>
      <c r="AF364" s="4">
        <v>43851</v>
      </c>
      <c r="AG364" s="14" t="s">
        <v>47</v>
      </c>
      <c r="AH364" t="s">
        <v>48</v>
      </c>
      <c r="AI364" t="s">
        <v>49</v>
      </c>
    </row>
    <row r="365" spans="1:35" x14ac:dyDescent="0.25">
      <c r="A365" s="12"/>
      <c r="B365" s="36" t="s">
        <v>15911</v>
      </c>
      <c r="C365" t="s">
        <v>35</v>
      </c>
      <c r="D365" t="s">
        <v>35</v>
      </c>
      <c r="E365" t="s">
        <v>36</v>
      </c>
      <c r="F365" t="s">
        <v>37</v>
      </c>
      <c r="G365" s="13" t="s">
        <v>38</v>
      </c>
      <c r="H365" t="s">
        <v>39</v>
      </c>
      <c r="I365" t="s">
        <v>417</v>
      </c>
      <c r="J365" s="13">
        <v>25000</v>
      </c>
      <c r="K365" s="13">
        <v>0</v>
      </c>
      <c r="L365" s="13">
        <f>+Tabla1[[#This Row],[MontoNeto]]*Tabla1[[#This Row],[PorcentajeImpuesto]]</f>
        <v>0</v>
      </c>
      <c r="M365" s="13">
        <v>0</v>
      </c>
      <c r="N365" s="13">
        <f>+Tabla1[[#This Row],[MontoNeto]]+Tabla1[[#This Row],[ValorImpuesto]]+Tabla1[[#This Row],[MontoExento]]</f>
        <v>25000</v>
      </c>
      <c r="O365" t="s">
        <v>41</v>
      </c>
      <c r="P365" t="s">
        <v>42</v>
      </c>
      <c r="Q365" t="s">
        <v>42</v>
      </c>
      <c r="R365" t="s">
        <v>66</v>
      </c>
      <c r="S365" t="str">
        <f>VLOOKUP(Tabla1[[#This Row],[RutCP]],Tabla13[[#All],[rut]:[estado_licencia]],3,0)</f>
        <v xml:space="preserve">Esm </v>
      </c>
      <c r="T365" t="str">
        <f>VLOOKUP(Tabla1[[#This Row],[RutCP]],Tabla13[[#All],[rut]:[estado_licencia]],2,0)</f>
        <v>Empresa De Soluciones Minerales ESM SPA</v>
      </c>
      <c r="X365" t="s">
        <v>661</v>
      </c>
      <c r="Y365" t="str">
        <f>VLOOKUP(Tabla1[[#This Row],[RutCS]],Tabla13[[#All],[rut]:[estado_licencia]],3,0)</f>
        <v>Jose Miguel Rojas  Barraza</v>
      </c>
      <c r="Z365" t="str">
        <f>VLOOKUP(Tabla1[[#This Row],[RutCS]],Tabla13[[#All],[rut]:[estado_licencia]],2,0)</f>
        <v>Jose Miguel Rojas  Barraza</v>
      </c>
      <c r="AD365" s="4">
        <v>43851</v>
      </c>
      <c r="AE365" s="14" t="s">
        <v>45</v>
      </c>
      <c r="AF365" s="4">
        <v>43851</v>
      </c>
      <c r="AG365" s="14" t="s">
        <v>47</v>
      </c>
      <c r="AH365" t="s">
        <v>48</v>
      </c>
      <c r="AI365" t="s">
        <v>49</v>
      </c>
    </row>
    <row r="366" spans="1:35" x14ac:dyDescent="0.25">
      <c r="A366" s="12"/>
      <c r="B366" s="36" t="s">
        <v>15911</v>
      </c>
      <c r="C366" t="s">
        <v>184</v>
      </c>
      <c r="D366" t="s">
        <v>185</v>
      </c>
      <c r="E366" t="s">
        <v>186</v>
      </c>
      <c r="F366" t="s">
        <v>197</v>
      </c>
      <c r="G366" s="13" t="s">
        <v>38</v>
      </c>
      <c r="H366" t="s">
        <v>39</v>
      </c>
      <c r="I366" t="s">
        <v>417</v>
      </c>
      <c r="J366" s="13">
        <v>30000</v>
      </c>
      <c r="K366" s="13">
        <v>0</v>
      </c>
      <c r="L366" s="13">
        <f>+Tabla1[[#This Row],[MontoNeto]]*Tabla1[[#This Row],[PorcentajeImpuesto]]</f>
        <v>0</v>
      </c>
      <c r="M366" s="13">
        <v>0</v>
      </c>
      <c r="N366" s="13">
        <f>+Tabla1[[#This Row],[MontoNeto]]+Tabla1[[#This Row],[ValorImpuesto]]+Tabla1[[#This Row],[MontoExento]]</f>
        <v>30000</v>
      </c>
      <c r="O366" t="s">
        <v>41</v>
      </c>
      <c r="P366" t="s">
        <v>42</v>
      </c>
      <c r="Q366" t="s">
        <v>42</v>
      </c>
      <c r="R366" t="s">
        <v>364</v>
      </c>
      <c r="S366" t="str">
        <f>VLOOKUP(Tabla1[[#This Row],[RutCP]],Tabla13[[#All],[rut]:[estado_licencia]],3,0)</f>
        <v>Incolur Drenes</v>
      </c>
      <c r="T366" t="str">
        <f>VLOOKUP(Tabla1[[#This Row],[RutCP]],Tabla13[[#All],[rut]:[estado_licencia]],2,0)</f>
        <v>Ingenieria Y Construcciones Incolur Sa</v>
      </c>
      <c r="X366" t="s">
        <v>658</v>
      </c>
      <c r="Y366" t="str">
        <f>VLOOKUP(Tabla1[[#This Row],[RutCS]],Tabla13[[#All],[rut]:[estado_licencia]],3,0)</f>
        <v>Jonathan Alfonso Gonzalez Díaz</v>
      </c>
      <c r="Z366" t="str">
        <f>VLOOKUP(Tabla1[[#This Row],[RutCS]],Tabla13[[#All],[rut]:[estado_licencia]],2,0)</f>
        <v>Jonathan Alfonso Gonzalez Díaz</v>
      </c>
      <c r="AD366" s="4">
        <v>43851</v>
      </c>
      <c r="AE366" s="14" t="s">
        <v>45</v>
      </c>
      <c r="AF366" s="4">
        <v>43851</v>
      </c>
      <c r="AG366" s="14" t="s">
        <v>47</v>
      </c>
      <c r="AH366" t="s">
        <v>48</v>
      </c>
      <c r="AI366" t="s">
        <v>49</v>
      </c>
    </row>
    <row r="367" spans="1:35" x14ac:dyDescent="0.25">
      <c r="A367" s="12"/>
      <c r="B367" s="36" t="s">
        <v>15911</v>
      </c>
      <c r="C367" t="s">
        <v>184</v>
      </c>
      <c r="D367" t="s">
        <v>185</v>
      </c>
      <c r="E367" t="s">
        <v>186</v>
      </c>
      <c r="F367" t="s">
        <v>197</v>
      </c>
      <c r="G367" s="13" t="s">
        <v>38</v>
      </c>
      <c r="H367" t="s">
        <v>39</v>
      </c>
      <c r="I367" t="s">
        <v>417</v>
      </c>
      <c r="J367" s="13">
        <v>30000</v>
      </c>
      <c r="K367" s="13">
        <v>0</v>
      </c>
      <c r="L367" s="13">
        <f>+Tabla1[[#This Row],[MontoNeto]]*Tabla1[[#This Row],[PorcentajeImpuesto]]</f>
        <v>0</v>
      </c>
      <c r="M367" s="13">
        <v>0</v>
      </c>
      <c r="N367" s="13">
        <f>+Tabla1[[#This Row],[MontoNeto]]+Tabla1[[#This Row],[ValorImpuesto]]+Tabla1[[#This Row],[MontoExento]]</f>
        <v>30000</v>
      </c>
      <c r="O367" t="s">
        <v>41</v>
      </c>
      <c r="P367" t="s">
        <v>42</v>
      </c>
      <c r="Q367" t="s">
        <v>42</v>
      </c>
      <c r="R367" t="s">
        <v>114</v>
      </c>
      <c r="S367" t="str">
        <f>VLOOKUP(Tabla1[[#This Row],[RutCP]],Tabla13[[#All],[rut]:[estado_licencia]],3,0)</f>
        <v>Besalco Mauro</v>
      </c>
      <c r="T367" t="str">
        <f>VLOOKUP(Tabla1[[#This Row],[RutCP]],Tabla13[[#All],[rut]:[estado_licencia]],2,0)</f>
        <v>Besalco Maquinarias S.A</v>
      </c>
      <c r="X367" t="s">
        <v>102</v>
      </c>
      <c r="Y367" t="str">
        <f>VLOOKUP(Tabla1[[#This Row],[RutCS]],Tabla13[[#All],[rut]:[estado_licencia]],3,0)</f>
        <v>Victor Andres Oliva Rocco</v>
      </c>
      <c r="Z367" t="str">
        <f>VLOOKUP(Tabla1[[#This Row],[RutCS]],Tabla13[[#All],[rut]:[estado_licencia]],2,0)</f>
        <v>Victor Andres Oliva Rocco</v>
      </c>
      <c r="AD367" s="4">
        <v>43851</v>
      </c>
      <c r="AE367" s="14" t="s">
        <v>45</v>
      </c>
      <c r="AF367" s="4">
        <v>43851</v>
      </c>
      <c r="AG367" s="14" t="s">
        <v>47</v>
      </c>
      <c r="AH367" t="s">
        <v>48</v>
      </c>
      <c r="AI367" t="s">
        <v>49</v>
      </c>
    </row>
    <row r="368" spans="1:35" x14ac:dyDescent="0.25">
      <c r="A368" s="12"/>
      <c r="B368" s="36" t="s">
        <v>15911</v>
      </c>
      <c r="C368" t="s">
        <v>35</v>
      </c>
      <c r="D368" t="s">
        <v>35</v>
      </c>
      <c r="E368" t="s">
        <v>36</v>
      </c>
      <c r="F368" t="s">
        <v>415</v>
      </c>
      <c r="G368" s="13" t="s">
        <v>38</v>
      </c>
      <c r="H368" t="s">
        <v>39</v>
      </c>
      <c r="I368" t="s">
        <v>417</v>
      </c>
      <c r="J368" s="13">
        <v>5000</v>
      </c>
      <c r="K368" s="13">
        <v>0</v>
      </c>
      <c r="L368" s="13">
        <f>+Tabla1[[#This Row],[MontoNeto]]*Tabla1[[#This Row],[PorcentajeImpuesto]]</f>
        <v>0</v>
      </c>
      <c r="M368" s="13">
        <v>0</v>
      </c>
      <c r="N368" s="13">
        <f>+Tabla1[[#This Row],[MontoNeto]]+Tabla1[[#This Row],[ValorImpuesto]]+Tabla1[[#This Row],[MontoExento]]</f>
        <v>5000</v>
      </c>
      <c r="O368" t="s">
        <v>41</v>
      </c>
      <c r="P368" t="s">
        <v>42</v>
      </c>
      <c r="Q368" t="s">
        <v>42</v>
      </c>
      <c r="R368" t="s">
        <v>498</v>
      </c>
      <c r="S368" t="str">
        <f>VLOOKUP(Tabla1[[#This Row],[RutCP]],Tabla13[[#All],[rut]:[estado_licencia]],3,0)</f>
        <v>Techmin</v>
      </c>
      <c r="T368" t="str">
        <f>VLOOKUP(Tabla1[[#This Row],[RutCP]],Tabla13[[#All],[rut]:[estado_licencia]],2,0)</f>
        <v>Tecnologia En Montajes Y Servicios Industriales Limitada</v>
      </c>
      <c r="X368" t="s">
        <v>460</v>
      </c>
      <c r="Y368" t="str">
        <f>VLOOKUP(Tabla1[[#This Row],[RutCS]],Tabla13[[#All],[rut]:[estado_licencia]],3,0)</f>
        <v xml:space="preserve">Alvaro Barriga </v>
      </c>
      <c r="Z368" t="str">
        <f>VLOOKUP(Tabla1[[#This Row],[RutCS]],Tabla13[[#All],[rut]:[estado_licencia]],2,0)</f>
        <v xml:space="preserve">Alvaro Barriga </v>
      </c>
      <c r="AD368" s="4">
        <v>43851</v>
      </c>
      <c r="AE368" s="14" t="s">
        <v>45</v>
      </c>
      <c r="AF368" s="4">
        <v>43851</v>
      </c>
      <c r="AG368" s="14" t="s">
        <v>47</v>
      </c>
      <c r="AH368" t="s">
        <v>48</v>
      </c>
      <c r="AI368" t="s">
        <v>49</v>
      </c>
    </row>
    <row r="369" spans="1:35" x14ac:dyDescent="0.25">
      <c r="A369" s="12"/>
      <c r="B369" s="36" t="s">
        <v>15911</v>
      </c>
      <c r="C369" t="s">
        <v>35</v>
      </c>
      <c r="D369" t="s">
        <v>35</v>
      </c>
      <c r="E369" t="s">
        <v>36</v>
      </c>
      <c r="F369" t="s">
        <v>415</v>
      </c>
      <c r="G369" s="13" t="s">
        <v>38</v>
      </c>
      <c r="H369" t="s">
        <v>39</v>
      </c>
      <c r="I369" t="s">
        <v>417</v>
      </c>
      <c r="J369" s="13">
        <v>5000</v>
      </c>
      <c r="K369" s="13">
        <v>0</v>
      </c>
      <c r="L369" s="13">
        <f>+Tabla1[[#This Row],[MontoNeto]]*Tabla1[[#This Row],[PorcentajeImpuesto]]</f>
        <v>0</v>
      </c>
      <c r="M369" s="13">
        <v>0</v>
      </c>
      <c r="N369" s="13">
        <f>+Tabla1[[#This Row],[MontoNeto]]+Tabla1[[#This Row],[ValorImpuesto]]+Tabla1[[#This Row],[MontoExento]]</f>
        <v>5000</v>
      </c>
      <c r="O369" t="s">
        <v>41</v>
      </c>
      <c r="P369" t="s">
        <v>42</v>
      </c>
      <c r="Q369" t="s">
        <v>42</v>
      </c>
      <c r="R369" t="s">
        <v>498</v>
      </c>
      <c r="S369" t="str">
        <f>VLOOKUP(Tabla1[[#This Row],[RutCP]],Tabla13[[#All],[rut]:[estado_licencia]],3,0)</f>
        <v>Techmin</v>
      </c>
      <c r="T369" t="str">
        <f>VLOOKUP(Tabla1[[#This Row],[RutCP]],Tabla13[[#All],[rut]:[estado_licencia]],2,0)</f>
        <v>Tecnologia En Montajes Y Servicios Industriales Limitada</v>
      </c>
      <c r="X369" t="s">
        <v>460</v>
      </c>
      <c r="Y369" t="str">
        <f>VLOOKUP(Tabla1[[#This Row],[RutCS]],Tabla13[[#All],[rut]:[estado_licencia]],3,0)</f>
        <v xml:space="preserve">Alvaro Barriga </v>
      </c>
      <c r="Z369" t="str">
        <f>VLOOKUP(Tabla1[[#This Row],[RutCS]],Tabla13[[#All],[rut]:[estado_licencia]],2,0)</f>
        <v xml:space="preserve">Alvaro Barriga </v>
      </c>
      <c r="AD369" s="4">
        <v>43851</v>
      </c>
      <c r="AE369" s="14" t="s">
        <v>45</v>
      </c>
      <c r="AF369" s="4">
        <v>43851</v>
      </c>
      <c r="AG369" s="14" t="s">
        <v>47</v>
      </c>
      <c r="AH369" t="s">
        <v>48</v>
      </c>
      <c r="AI369" t="s">
        <v>49</v>
      </c>
    </row>
    <row r="370" spans="1:35" x14ac:dyDescent="0.25">
      <c r="A370" s="12"/>
      <c r="B370" s="36" t="s">
        <v>15911</v>
      </c>
      <c r="C370" t="s">
        <v>35</v>
      </c>
      <c r="D370" t="s">
        <v>35</v>
      </c>
      <c r="E370" t="s">
        <v>36</v>
      </c>
      <c r="F370" t="s">
        <v>415</v>
      </c>
      <c r="G370" s="13" t="s">
        <v>38</v>
      </c>
      <c r="H370" t="s">
        <v>39</v>
      </c>
      <c r="I370" t="s">
        <v>417</v>
      </c>
      <c r="J370" s="13">
        <v>5000</v>
      </c>
      <c r="K370" s="13">
        <v>0</v>
      </c>
      <c r="L370" s="13">
        <f>+Tabla1[[#This Row],[MontoNeto]]*Tabla1[[#This Row],[PorcentajeImpuesto]]</f>
        <v>0</v>
      </c>
      <c r="M370" s="13">
        <v>0</v>
      </c>
      <c r="N370" s="13">
        <f>+Tabla1[[#This Row],[MontoNeto]]+Tabla1[[#This Row],[ValorImpuesto]]+Tabla1[[#This Row],[MontoExento]]</f>
        <v>5000</v>
      </c>
      <c r="O370" t="s">
        <v>41</v>
      </c>
      <c r="P370" t="s">
        <v>42</v>
      </c>
      <c r="Q370" t="s">
        <v>42</v>
      </c>
      <c r="R370" t="s">
        <v>580</v>
      </c>
      <c r="S370" t="str">
        <f>VLOOKUP(Tabla1[[#This Row],[RutCP]],Tabla13[[#All],[rut]:[estado_licencia]],3,0)</f>
        <v>Contitech</v>
      </c>
      <c r="T370" t="str">
        <f>VLOOKUP(Tabla1[[#This Row],[RutCP]],Tabla13[[#All],[rut]:[estado_licencia]],2,0)</f>
        <v>Contitech Chile S.A.</v>
      </c>
      <c r="X370" t="s">
        <v>460</v>
      </c>
      <c r="Y370" t="str">
        <f>VLOOKUP(Tabla1[[#This Row],[RutCS]],Tabla13[[#All],[rut]:[estado_licencia]],3,0)</f>
        <v xml:space="preserve">Alvaro Barriga </v>
      </c>
      <c r="Z370" t="str">
        <f>VLOOKUP(Tabla1[[#This Row],[RutCS]],Tabla13[[#All],[rut]:[estado_licencia]],2,0)</f>
        <v xml:space="preserve">Alvaro Barriga </v>
      </c>
      <c r="AD370" s="4">
        <v>43851</v>
      </c>
      <c r="AE370" s="14" t="s">
        <v>45</v>
      </c>
      <c r="AF370" s="4">
        <v>43851</v>
      </c>
      <c r="AG370" s="14" t="s">
        <v>47</v>
      </c>
      <c r="AH370" t="s">
        <v>48</v>
      </c>
      <c r="AI370" t="s">
        <v>49</v>
      </c>
    </row>
    <row r="371" spans="1:35" x14ac:dyDescent="0.25">
      <c r="A371" s="12"/>
      <c r="B371" s="36" t="s">
        <v>15912</v>
      </c>
      <c r="C371" t="s">
        <v>35</v>
      </c>
      <c r="D371" t="s">
        <v>35</v>
      </c>
      <c r="E371" t="s">
        <v>36</v>
      </c>
      <c r="F371" t="s">
        <v>37</v>
      </c>
      <c r="G371" s="13" t="s">
        <v>38</v>
      </c>
      <c r="H371" t="s">
        <v>39</v>
      </c>
      <c r="I371" t="s">
        <v>40</v>
      </c>
      <c r="J371" s="13">
        <v>25000</v>
      </c>
      <c r="K371" s="13">
        <v>0</v>
      </c>
      <c r="L371" s="13">
        <f>+Tabla1[[#This Row],[MontoNeto]]*Tabla1[[#This Row],[PorcentajeImpuesto]]</f>
        <v>0</v>
      </c>
      <c r="M371" s="13">
        <v>0</v>
      </c>
      <c r="N371" s="13">
        <f>+Tabla1[[#This Row],[MontoNeto]]+Tabla1[[#This Row],[ValorImpuesto]]+Tabla1[[#This Row],[MontoExento]]</f>
        <v>25000</v>
      </c>
      <c r="O371" t="s">
        <v>41</v>
      </c>
      <c r="P371" t="s">
        <v>42</v>
      </c>
      <c r="Q371" t="s">
        <v>42</v>
      </c>
      <c r="R371" t="s">
        <v>106</v>
      </c>
      <c r="S371" t="str">
        <f>VLOOKUP(Tabla1[[#This Row],[RutCP]],Tabla13[[#All],[rut]:[estado_licencia]],3,0)</f>
        <v>Rfp Logistica</v>
      </c>
      <c r="T371" t="str">
        <f>VLOOKUP(Tabla1[[#This Row],[RutCP]],Tabla13[[#All],[rut]:[estado_licencia]],2,0)</f>
        <v>R F P Logistica S.A.</v>
      </c>
      <c r="X371" t="s">
        <v>151</v>
      </c>
      <c r="Y371" t="str">
        <f>VLOOKUP(Tabla1[[#This Row],[RutCS]],Tabla13[[#All],[rut]:[estado_licencia]],3,0)</f>
        <v>Oscar Jesus Reyes Garrido</v>
      </c>
      <c r="Z371" t="str">
        <f>VLOOKUP(Tabla1[[#This Row],[RutCS]],Tabla13[[#All],[rut]:[estado_licencia]],2,0)</f>
        <v>Oscar Jesus Reyes Garrido</v>
      </c>
      <c r="AD371" s="4">
        <v>43852</v>
      </c>
      <c r="AE371" s="14" t="s">
        <v>45</v>
      </c>
      <c r="AF371" s="4" t="s">
        <v>46</v>
      </c>
      <c r="AG371" s="14" t="s">
        <v>47</v>
      </c>
      <c r="AH371" t="s">
        <v>48</v>
      </c>
      <c r="AI371" t="s">
        <v>49</v>
      </c>
    </row>
    <row r="372" spans="1:35" x14ac:dyDescent="0.25">
      <c r="A372" s="12"/>
      <c r="B372" s="36" t="s">
        <v>15912</v>
      </c>
      <c r="C372" t="s">
        <v>35</v>
      </c>
      <c r="D372" t="s">
        <v>35</v>
      </c>
      <c r="E372" t="s">
        <v>36</v>
      </c>
      <c r="F372" t="s">
        <v>37</v>
      </c>
      <c r="G372" s="13" t="s">
        <v>38</v>
      </c>
      <c r="H372" t="s">
        <v>39</v>
      </c>
      <c r="I372" t="s">
        <v>40</v>
      </c>
      <c r="J372" s="13">
        <v>25000</v>
      </c>
      <c r="K372" s="13">
        <v>0</v>
      </c>
      <c r="L372" s="13">
        <f>+Tabla1[[#This Row],[MontoNeto]]*Tabla1[[#This Row],[PorcentajeImpuesto]]</f>
        <v>0</v>
      </c>
      <c r="M372" s="13">
        <v>0</v>
      </c>
      <c r="N372" s="13">
        <f>+Tabla1[[#This Row],[MontoNeto]]+Tabla1[[#This Row],[ValorImpuesto]]+Tabla1[[#This Row],[MontoExento]]</f>
        <v>25000</v>
      </c>
      <c r="O372" t="s">
        <v>41</v>
      </c>
      <c r="P372" t="s">
        <v>42</v>
      </c>
      <c r="Q372" t="s">
        <v>42</v>
      </c>
      <c r="R372" t="s">
        <v>98</v>
      </c>
      <c r="S372" t="str">
        <f>VLOOKUP(Tabla1[[#This Row],[RutCP]],Tabla13[[#All],[rut]:[estado_licencia]],3,0)</f>
        <v>Alcaelec</v>
      </c>
      <c r="T372" t="str">
        <f>VLOOKUP(Tabla1[[#This Row],[RutCP]],Tabla13[[#All],[rut]:[estado_licencia]],2,0)</f>
        <v>Castillo Y Carmona Compañía Limitada</v>
      </c>
      <c r="X372" t="s">
        <v>152</v>
      </c>
      <c r="Y372" t="str">
        <f>VLOOKUP(Tabla1[[#This Row],[RutCS]],Tabla13[[#All],[rut]:[estado_licencia]],3,0)</f>
        <v>Byron Miguel Cortes Vega</v>
      </c>
      <c r="Z372" t="str">
        <f>VLOOKUP(Tabla1[[#This Row],[RutCS]],Tabla13[[#All],[rut]:[estado_licencia]],2,0)</f>
        <v>Byron Miguel Cortes Vega</v>
      </c>
      <c r="AD372" s="4">
        <v>43852</v>
      </c>
      <c r="AE372" s="14" t="s">
        <v>45</v>
      </c>
      <c r="AF372" s="4" t="s">
        <v>46</v>
      </c>
      <c r="AG372" s="14" t="s">
        <v>47</v>
      </c>
      <c r="AH372" t="s">
        <v>48</v>
      </c>
      <c r="AI372" t="s">
        <v>49</v>
      </c>
    </row>
    <row r="373" spans="1:35" x14ac:dyDescent="0.25">
      <c r="A373" s="12"/>
      <c r="B373" s="36" t="s">
        <v>15912</v>
      </c>
      <c r="C373" t="s">
        <v>35</v>
      </c>
      <c r="D373" t="s">
        <v>35</v>
      </c>
      <c r="E373" t="s">
        <v>36</v>
      </c>
      <c r="F373" t="s">
        <v>37</v>
      </c>
      <c r="G373" s="13" t="s">
        <v>38</v>
      </c>
      <c r="H373" t="s">
        <v>39</v>
      </c>
      <c r="I373" t="s">
        <v>40</v>
      </c>
      <c r="J373" s="13">
        <v>25000</v>
      </c>
      <c r="K373" s="13">
        <v>0</v>
      </c>
      <c r="L373" s="13">
        <f>+Tabla1[[#This Row],[MontoNeto]]*Tabla1[[#This Row],[PorcentajeImpuesto]]</f>
        <v>0</v>
      </c>
      <c r="M373" s="13">
        <v>0</v>
      </c>
      <c r="N373" s="13">
        <f>+Tabla1[[#This Row],[MontoNeto]]+Tabla1[[#This Row],[ValorImpuesto]]+Tabla1[[#This Row],[MontoExento]]</f>
        <v>25000</v>
      </c>
      <c r="O373" t="s">
        <v>41</v>
      </c>
      <c r="P373" t="s">
        <v>42</v>
      </c>
      <c r="Q373" t="s">
        <v>42</v>
      </c>
      <c r="R373" t="s">
        <v>98</v>
      </c>
      <c r="S373" t="str">
        <f>VLOOKUP(Tabla1[[#This Row],[RutCP]],Tabla13[[#All],[rut]:[estado_licencia]],3,0)</f>
        <v>Alcaelec</v>
      </c>
      <c r="T373" t="str">
        <f>VLOOKUP(Tabla1[[#This Row],[RutCP]],Tabla13[[#All],[rut]:[estado_licencia]],2,0)</f>
        <v>Castillo Y Carmona Compañía Limitada</v>
      </c>
      <c r="X373" t="s">
        <v>153</v>
      </c>
      <c r="Y373" t="str">
        <f>VLOOKUP(Tabla1[[#This Row],[RutCS]],Tabla13[[#All],[rut]:[estado_licencia]],3,0)</f>
        <v>Carlos Andres Cuello Nuñez</v>
      </c>
      <c r="Z373" t="str">
        <f>VLOOKUP(Tabla1[[#This Row],[RutCS]],Tabla13[[#All],[rut]:[estado_licencia]],2,0)</f>
        <v>Carlos Andres Cuello Nuñez</v>
      </c>
      <c r="AD373" s="4">
        <v>43852</v>
      </c>
      <c r="AE373" s="14" t="s">
        <v>45</v>
      </c>
      <c r="AF373" s="4" t="s">
        <v>46</v>
      </c>
      <c r="AG373" s="14" t="s">
        <v>47</v>
      </c>
      <c r="AH373" t="s">
        <v>48</v>
      </c>
      <c r="AI373" t="s">
        <v>49</v>
      </c>
    </row>
    <row r="374" spans="1:35" x14ac:dyDescent="0.25">
      <c r="A374" s="12"/>
      <c r="B374" s="36" t="s">
        <v>15912</v>
      </c>
      <c r="C374" t="s">
        <v>35</v>
      </c>
      <c r="D374" t="s">
        <v>35</v>
      </c>
      <c r="E374" t="s">
        <v>36</v>
      </c>
      <c r="F374" t="s">
        <v>37</v>
      </c>
      <c r="G374" s="13" t="s">
        <v>38</v>
      </c>
      <c r="H374" t="s">
        <v>39</v>
      </c>
      <c r="I374" t="s">
        <v>40</v>
      </c>
      <c r="J374" s="13">
        <v>25000</v>
      </c>
      <c r="K374" s="13">
        <v>0</v>
      </c>
      <c r="L374" s="13">
        <f>+Tabla1[[#This Row],[MontoNeto]]*Tabla1[[#This Row],[PorcentajeImpuesto]]</f>
        <v>0</v>
      </c>
      <c r="M374" s="13">
        <v>0</v>
      </c>
      <c r="N374" s="13">
        <f>+Tabla1[[#This Row],[MontoNeto]]+Tabla1[[#This Row],[ValorImpuesto]]+Tabla1[[#This Row],[MontoExento]]</f>
        <v>25000</v>
      </c>
      <c r="O374" t="s">
        <v>41</v>
      </c>
      <c r="P374" t="s">
        <v>42</v>
      </c>
      <c r="Q374" t="s">
        <v>42</v>
      </c>
      <c r="R374" t="s">
        <v>56</v>
      </c>
      <c r="S374" t="str">
        <f>VLOOKUP(Tabla1[[#This Row],[RutCP]],Tabla13[[#All],[rut]:[estado_licencia]],3,0)</f>
        <v>Pedro Flores Rojo</v>
      </c>
      <c r="T374" t="str">
        <f>VLOOKUP(Tabla1[[#This Row],[RutCP]],Tabla13[[#All],[rut]:[estado_licencia]],2,0)</f>
        <v>Pedro Analio Flores Rojo</v>
      </c>
      <c r="X374" t="s">
        <v>154</v>
      </c>
      <c r="Y374" t="str">
        <f>VLOOKUP(Tabla1[[#This Row],[RutCS]],Tabla13[[#All],[rut]:[estado_licencia]],3,0)</f>
        <v>Ignacio Miguel Guzman Silva</v>
      </c>
      <c r="Z374" t="str">
        <f>VLOOKUP(Tabla1[[#This Row],[RutCS]],Tabla13[[#All],[rut]:[estado_licencia]],2,0)</f>
        <v>Ignacio Miguel Guzman Silva</v>
      </c>
      <c r="AD374" s="4">
        <v>43852</v>
      </c>
      <c r="AE374" s="14" t="s">
        <v>45</v>
      </c>
      <c r="AF374" s="4" t="s">
        <v>46</v>
      </c>
      <c r="AG374" s="14" t="s">
        <v>47</v>
      </c>
      <c r="AH374" t="s">
        <v>48</v>
      </c>
      <c r="AI374" t="s">
        <v>49</v>
      </c>
    </row>
    <row r="375" spans="1:35" x14ac:dyDescent="0.25">
      <c r="A375" s="12"/>
      <c r="B375" s="36" t="s">
        <v>15912</v>
      </c>
      <c r="C375" t="s">
        <v>35</v>
      </c>
      <c r="D375" t="s">
        <v>35</v>
      </c>
      <c r="E375" t="s">
        <v>36</v>
      </c>
      <c r="F375" t="s">
        <v>37</v>
      </c>
      <c r="G375" s="13" t="s">
        <v>38</v>
      </c>
      <c r="H375" t="s">
        <v>39</v>
      </c>
      <c r="I375" t="s">
        <v>40</v>
      </c>
      <c r="J375" s="13">
        <v>25000</v>
      </c>
      <c r="K375" s="13">
        <v>0</v>
      </c>
      <c r="L375" s="13">
        <f>+Tabla1[[#This Row],[MontoNeto]]*Tabla1[[#This Row],[PorcentajeImpuesto]]</f>
        <v>0</v>
      </c>
      <c r="M375" s="13">
        <v>0</v>
      </c>
      <c r="N375" s="13">
        <f>+Tabla1[[#This Row],[MontoNeto]]+Tabla1[[#This Row],[ValorImpuesto]]+Tabla1[[#This Row],[MontoExento]]</f>
        <v>25000</v>
      </c>
      <c r="O375" t="s">
        <v>41</v>
      </c>
      <c r="P375" t="s">
        <v>42</v>
      </c>
      <c r="Q375" t="s">
        <v>42</v>
      </c>
      <c r="R375" t="s">
        <v>155</v>
      </c>
      <c r="S375" t="str">
        <f>VLOOKUP(Tabla1[[#This Row],[RutCP]],Tabla13[[#All],[rut]:[estado_licencia]],3,0)</f>
        <v>Anpa</v>
      </c>
      <c r="T375" t="str">
        <f>VLOOKUP(Tabla1[[#This Row],[RutCP]],Tabla13[[#All],[rut]:[estado_licencia]],2,0)</f>
        <v>Empresa De Servicios Anpa Limitada</v>
      </c>
      <c r="X375" t="s">
        <v>156</v>
      </c>
      <c r="Y375" t="str">
        <f>VLOOKUP(Tabla1[[#This Row],[RutCS]],Tabla13[[#All],[rut]:[estado_licencia]],3,0)</f>
        <v>Luis Sebastian Plaza Carvajal</v>
      </c>
      <c r="Z375" t="str">
        <f>VLOOKUP(Tabla1[[#This Row],[RutCS]],Tabla13[[#All],[rut]:[estado_licencia]],2,0)</f>
        <v>Luis Sebastian Plaza Carvajal</v>
      </c>
      <c r="AD375" s="4">
        <v>43852</v>
      </c>
      <c r="AE375" s="14" t="s">
        <v>45</v>
      </c>
      <c r="AF375" s="4" t="s">
        <v>46</v>
      </c>
      <c r="AG375" s="14" t="s">
        <v>47</v>
      </c>
      <c r="AH375" t="s">
        <v>48</v>
      </c>
      <c r="AI375" t="s">
        <v>49</v>
      </c>
    </row>
    <row r="376" spans="1:35" x14ac:dyDescent="0.25">
      <c r="A376" s="12"/>
      <c r="B376" s="36" t="s">
        <v>15912</v>
      </c>
      <c r="C376" s="16" t="s">
        <v>35</v>
      </c>
      <c r="D376" s="16" t="s">
        <v>35</v>
      </c>
      <c r="E376" s="16" t="s">
        <v>36</v>
      </c>
      <c r="F376" s="16" t="s">
        <v>37</v>
      </c>
      <c r="G376" s="17" t="s">
        <v>38</v>
      </c>
      <c r="H376" s="16" t="s">
        <v>39</v>
      </c>
      <c r="I376" s="16" t="s">
        <v>40</v>
      </c>
      <c r="J376" s="17">
        <v>25000</v>
      </c>
      <c r="K376" s="17">
        <v>0</v>
      </c>
      <c r="L376" s="17">
        <f>+Tabla1[[#This Row],[MontoNeto]]*Tabla1[[#This Row],[PorcentajeImpuesto]]</f>
        <v>0</v>
      </c>
      <c r="M376" s="3">
        <v>0</v>
      </c>
      <c r="N376" s="17">
        <f>+Tabla1[[#This Row],[MontoNeto]]+Tabla1[[#This Row],[ValorImpuesto]]+Tabla1[[#This Row],[MontoExento]]</f>
        <v>25000</v>
      </c>
      <c r="O376" t="s">
        <v>41</v>
      </c>
      <c r="P376" s="16" t="s">
        <v>42</v>
      </c>
      <c r="Q376" s="16" t="s">
        <v>42</v>
      </c>
      <c r="R376" s="17" t="e">
        <f>#N/A</f>
        <v>#N/A</v>
      </c>
      <c r="S376" s="16" t="e">
        <f>VLOOKUP(Tabla1[[#This Row],[RutCP]],Tabla13[[#All],[rut]:[estado_licencia]],3,0)</f>
        <v>#N/A</v>
      </c>
      <c r="T376" s="16" t="e">
        <f>VLOOKUP(Tabla1[[#This Row],[RutCP]],Tabla13[[#All],[rut]:[estado_licencia]],2,0)</f>
        <v>#N/A</v>
      </c>
      <c r="U376" s="16"/>
      <c r="V376" s="16"/>
      <c r="W376" s="16"/>
      <c r="X376" s="16" t="s">
        <v>157</v>
      </c>
      <c r="Y376" s="16" t="str">
        <f>VLOOKUP(Tabla1[[#This Row],[RutCS]],Tabla13[[#All],[rut]:[estado_licencia]],3,0)</f>
        <v>Javier Hernan Barraza Vilches</v>
      </c>
      <c r="Z376" s="16" t="str">
        <f>VLOOKUP(Tabla1[[#This Row],[RutCS]],Tabla13[[#All],[rut]:[estado_licencia]],2,0)</f>
        <v>Javier Hernan Barraza Vilches</v>
      </c>
      <c r="AA376" s="16"/>
      <c r="AB376" s="16"/>
      <c r="AC376" s="16"/>
      <c r="AD376" s="15">
        <v>43852</v>
      </c>
      <c r="AE376" s="3">
        <v>0.5</v>
      </c>
      <c r="AF376" s="15">
        <v>43852</v>
      </c>
      <c r="AG376" s="5">
        <v>0.54166666666666696</v>
      </c>
      <c r="AH376" s="16" t="s">
        <v>48</v>
      </c>
      <c r="AI376" s="16" t="s">
        <v>49</v>
      </c>
    </row>
    <row r="377" spans="1:35" x14ac:dyDescent="0.25">
      <c r="A377" s="12"/>
      <c r="B377" s="36" t="s">
        <v>15912</v>
      </c>
      <c r="C377" t="s">
        <v>35</v>
      </c>
      <c r="D377" t="s">
        <v>35</v>
      </c>
      <c r="E377" t="s">
        <v>36</v>
      </c>
      <c r="F377" t="s">
        <v>37</v>
      </c>
      <c r="G377" s="13" t="s">
        <v>38</v>
      </c>
      <c r="H377" t="s">
        <v>39</v>
      </c>
      <c r="I377" t="s">
        <v>40</v>
      </c>
      <c r="J377" s="13">
        <v>25000</v>
      </c>
      <c r="K377" s="13">
        <v>0</v>
      </c>
      <c r="L377" s="13">
        <f>+Tabla1[[#This Row],[MontoNeto]]*Tabla1[[#This Row],[PorcentajeImpuesto]]</f>
        <v>0</v>
      </c>
      <c r="M377" s="13">
        <v>0</v>
      </c>
      <c r="N377" s="13">
        <f>+Tabla1[[#This Row],[MontoNeto]]+Tabla1[[#This Row],[ValorImpuesto]]+Tabla1[[#This Row],[MontoExento]]</f>
        <v>25000</v>
      </c>
      <c r="O377" t="s">
        <v>41</v>
      </c>
      <c r="P377" t="s">
        <v>42</v>
      </c>
      <c r="Q377" t="s">
        <v>42</v>
      </c>
      <c r="R377" t="s">
        <v>155</v>
      </c>
      <c r="S377" t="str">
        <f>VLOOKUP(Tabla1[[#This Row],[RutCP]],Tabla13[[#All],[rut]:[estado_licencia]],3,0)</f>
        <v>Anpa</v>
      </c>
      <c r="T377" t="str">
        <f>VLOOKUP(Tabla1[[#This Row],[RutCP]],Tabla13[[#All],[rut]:[estado_licencia]],2,0)</f>
        <v>Empresa De Servicios Anpa Limitada</v>
      </c>
      <c r="X377" t="s">
        <v>158</v>
      </c>
      <c r="Y377" t="str">
        <f>VLOOKUP(Tabla1[[#This Row],[RutCS]],Tabla13[[#All],[rut]:[estado_licencia]],3,0)</f>
        <v>Cristian Fabian Ardiles Riveros</v>
      </c>
      <c r="Z377" t="str">
        <f>VLOOKUP(Tabla1[[#This Row],[RutCS]],Tabla13[[#All],[rut]:[estado_licencia]],2,0)</f>
        <v>Cristian Fabian Ardiles Riveros</v>
      </c>
      <c r="AD377" s="4">
        <v>43852</v>
      </c>
      <c r="AE377" s="14" t="s">
        <v>45</v>
      </c>
      <c r="AF377" s="4" t="s">
        <v>46</v>
      </c>
      <c r="AG377" s="14" t="s">
        <v>47</v>
      </c>
      <c r="AH377" t="s">
        <v>48</v>
      </c>
      <c r="AI377" t="s">
        <v>49</v>
      </c>
    </row>
    <row r="378" spans="1:35" x14ac:dyDescent="0.25">
      <c r="A378" s="12"/>
      <c r="B378" s="36" t="s">
        <v>15912</v>
      </c>
      <c r="C378" t="s">
        <v>35</v>
      </c>
      <c r="D378" t="s">
        <v>35</v>
      </c>
      <c r="E378" t="s">
        <v>36</v>
      </c>
      <c r="F378" t="s">
        <v>37</v>
      </c>
      <c r="G378" s="13" t="s">
        <v>38</v>
      </c>
      <c r="H378" t="s">
        <v>39</v>
      </c>
      <c r="I378" t="s">
        <v>40</v>
      </c>
      <c r="J378" s="13">
        <v>25000</v>
      </c>
      <c r="K378" s="13">
        <v>0</v>
      </c>
      <c r="L378" s="13">
        <f>+Tabla1[[#This Row],[MontoNeto]]*Tabla1[[#This Row],[PorcentajeImpuesto]]</f>
        <v>0</v>
      </c>
      <c r="M378" s="13">
        <v>0</v>
      </c>
      <c r="N378" s="13">
        <f>+Tabla1[[#This Row],[MontoNeto]]+Tabla1[[#This Row],[ValorImpuesto]]+Tabla1[[#This Row],[MontoExento]]</f>
        <v>25000</v>
      </c>
      <c r="O378" t="s">
        <v>41</v>
      </c>
      <c r="P378" t="s">
        <v>42</v>
      </c>
      <c r="Q378" t="s">
        <v>42</v>
      </c>
      <c r="R378" t="s">
        <v>104</v>
      </c>
      <c r="S378" t="str">
        <f>VLOOKUP(Tabla1[[#This Row],[RutCP]],Tabla13[[#All],[rut]:[estado_licencia]],3,0)</f>
        <v>Ingenieria Choapa</v>
      </c>
      <c r="T378" t="str">
        <f>VLOOKUP(Tabla1[[#This Row],[RutCP]],Tabla13[[#All],[rut]:[estado_licencia]],2,0)</f>
        <v>Ingenieria Y Servicios Choapa Ltda.</v>
      </c>
      <c r="X378" t="s">
        <v>159</v>
      </c>
      <c r="Y378" t="str">
        <f>VLOOKUP(Tabla1[[#This Row],[RutCS]],Tabla13[[#All],[rut]:[estado_licencia]],3,0)</f>
        <v>Dagoberto Gutierrez Mendez</v>
      </c>
      <c r="Z378" t="str">
        <f>VLOOKUP(Tabla1[[#This Row],[RutCS]],Tabla13[[#All],[rut]:[estado_licencia]],2,0)</f>
        <v>Dagoberto Gutierrez Mendez</v>
      </c>
      <c r="AD378" s="4">
        <v>43852</v>
      </c>
      <c r="AE378" s="14" t="s">
        <v>45</v>
      </c>
      <c r="AF378" s="4" t="s">
        <v>46</v>
      </c>
      <c r="AG378" s="14" t="s">
        <v>47</v>
      </c>
      <c r="AH378" t="s">
        <v>48</v>
      </c>
      <c r="AI378" t="s">
        <v>49</v>
      </c>
    </row>
    <row r="379" spans="1:35" s="16" customFormat="1" x14ac:dyDescent="0.25">
      <c r="A379" s="12"/>
      <c r="B379" s="36" t="s">
        <v>15912</v>
      </c>
      <c r="C379" t="s">
        <v>35</v>
      </c>
      <c r="D379" t="s">
        <v>35</v>
      </c>
      <c r="E379" t="s">
        <v>36</v>
      </c>
      <c r="F379" t="s">
        <v>37</v>
      </c>
      <c r="G379" s="13" t="s">
        <v>38</v>
      </c>
      <c r="H379" t="s">
        <v>39</v>
      </c>
      <c r="I379" t="s">
        <v>40</v>
      </c>
      <c r="J379" s="13">
        <v>25000</v>
      </c>
      <c r="K379" s="13">
        <v>0</v>
      </c>
      <c r="L379" s="13">
        <f>+Tabla1[[#This Row],[MontoNeto]]*Tabla1[[#This Row],[PorcentajeImpuesto]]</f>
        <v>0</v>
      </c>
      <c r="M379" s="13">
        <v>0</v>
      </c>
      <c r="N379" s="13">
        <f>+Tabla1[[#This Row],[MontoNeto]]+Tabla1[[#This Row],[ValorImpuesto]]+Tabla1[[#This Row],[MontoExento]]</f>
        <v>25000</v>
      </c>
      <c r="O379" t="s">
        <v>41</v>
      </c>
      <c r="P379" t="s">
        <v>42</v>
      </c>
      <c r="Q379" t="s">
        <v>42</v>
      </c>
      <c r="R379" t="s">
        <v>114</v>
      </c>
      <c r="S379" t="str">
        <f>VLOOKUP(Tabla1[[#This Row],[RutCP]],Tabla13[[#All],[rut]:[estado_licencia]],3,0)</f>
        <v>Besalco Mauro</v>
      </c>
      <c r="T379" t="str">
        <f>VLOOKUP(Tabla1[[#This Row],[RutCP]],Tabla13[[#All],[rut]:[estado_licencia]],2,0)</f>
        <v>Besalco Maquinarias S.A</v>
      </c>
      <c r="U379"/>
      <c r="V379"/>
      <c r="W379"/>
      <c r="X379" t="s">
        <v>160</v>
      </c>
      <c r="Y379" t="str">
        <f>VLOOKUP(Tabla1[[#This Row],[RutCS]],Tabla13[[#All],[rut]:[estado_licencia]],3,0)</f>
        <v>Juan Carlos Vega Rivera</v>
      </c>
      <c r="Z379" t="str">
        <f>VLOOKUP(Tabla1[[#This Row],[RutCS]],Tabla13[[#All],[rut]:[estado_licencia]],2,0)</f>
        <v>Juan Carlos Vega Rivera</v>
      </c>
      <c r="AA379"/>
      <c r="AB379"/>
      <c r="AC379"/>
      <c r="AD379" s="4">
        <v>43852</v>
      </c>
      <c r="AE379" s="14" t="s">
        <v>45</v>
      </c>
      <c r="AF379" s="4" t="s">
        <v>46</v>
      </c>
      <c r="AG379" s="14" t="s">
        <v>47</v>
      </c>
      <c r="AH379" t="s">
        <v>48</v>
      </c>
      <c r="AI379" t="s">
        <v>49</v>
      </c>
    </row>
    <row r="380" spans="1:35" x14ac:dyDescent="0.25">
      <c r="A380" s="12"/>
      <c r="B380" s="36" t="s">
        <v>15912</v>
      </c>
      <c r="C380" t="s">
        <v>35</v>
      </c>
      <c r="D380" t="s">
        <v>35</v>
      </c>
      <c r="E380" t="s">
        <v>36</v>
      </c>
      <c r="F380" t="s">
        <v>37</v>
      </c>
      <c r="G380" s="13" t="s">
        <v>38</v>
      </c>
      <c r="H380" t="s">
        <v>39</v>
      </c>
      <c r="I380" t="s">
        <v>40</v>
      </c>
      <c r="J380" s="13">
        <v>25000</v>
      </c>
      <c r="K380" s="13">
        <v>0</v>
      </c>
      <c r="L380" s="13">
        <f>+Tabla1[[#This Row],[MontoNeto]]*Tabla1[[#This Row],[PorcentajeImpuesto]]</f>
        <v>0</v>
      </c>
      <c r="M380" s="13">
        <v>0</v>
      </c>
      <c r="N380" s="13">
        <f>+Tabla1[[#This Row],[MontoNeto]]+Tabla1[[#This Row],[ValorImpuesto]]+Tabla1[[#This Row],[MontoExento]]</f>
        <v>25000</v>
      </c>
      <c r="O380" t="s">
        <v>41</v>
      </c>
      <c r="P380" t="s">
        <v>42</v>
      </c>
      <c r="Q380" t="s">
        <v>42</v>
      </c>
      <c r="R380" t="s">
        <v>98</v>
      </c>
      <c r="S380" t="str">
        <f>VLOOKUP(Tabla1[[#This Row],[RutCP]],Tabla13[[#All],[rut]:[estado_licencia]],3,0)</f>
        <v>Alcaelec</v>
      </c>
      <c r="T380" t="str">
        <f>VLOOKUP(Tabla1[[#This Row],[RutCP]],Tabla13[[#All],[rut]:[estado_licencia]],2,0)</f>
        <v>Castillo Y Carmona Compañía Limitada</v>
      </c>
      <c r="X380" t="s">
        <v>161</v>
      </c>
      <c r="Y380" t="str">
        <f>VLOOKUP(Tabla1[[#This Row],[RutCS]],Tabla13[[#All],[rut]:[estado_licencia]],3,0)</f>
        <v>Javier Alejandro Madrid Veas</v>
      </c>
      <c r="Z380" t="str">
        <f>VLOOKUP(Tabla1[[#This Row],[RutCS]],Tabla13[[#All],[rut]:[estado_licencia]],2,0)</f>
        <v>Javier Alejandro Madrid Veas</v>
      </c>
      <c r="AD380" s="4">
        <v>43852</v>
      </c>
      <c r="AE380" s="14" t="s">
        <v>45</v>
      </c>
      <c r="AF380" s="4" t="s">
        <v>46</v>
      </c>
      <c r="AG380" s="14" t="s">
        <v>47</v>
      </c>
      <c r="AH380" t="s">
        <v>48</v>
      </c>
      <c r="AI380" t="s">
        <v>49</v>
      </c>
    </row>
    <row r="381" spans="1:35" x14ac:dyDescent="0.25">
      <c r="A381" s="12"/>
      <c r="B381" s="36" t="s">
        <v>15912</v>
      </c>
      <c r="C381" t="s">
        <v>184</v>
      </c>
      <c r="D381" t="s">
        <v>185</v>
      </c>
      <c r="E381" t="s">
        <v>186</v>
      </c>
      <c r="F381" t="s">
        <v>187</v>
      </c>
      <c r="G381" s="13" t="s">
        <v>38</v>
      </c>
      <c r="H381" t="s">
        <v>188</v>
      </c>
      <c r="I381" t="s">
        <v>189</v>
      </c>
      <c r="J381" s="13">
        <v>40000</v>
      </c>
      <c r="K381" s="13">
        <v>0</v>
      </c>
      <c r="L381" s="13">
        <f>+Tabla1[[#This Row],[MontoNeto]]*Tabla1[[#This Row],[PorcentajeImpuesto]]</f>
        <v>0</v>
      </c>
      <c r="M381" s="13">
        <v>0</v>
      </c>
      <c r="N381" s="13">
        <f>+Tabla1[[#This Row],[MontoNeto]]+Tabla1[[#This Row],[ValorImpuesto]]+Tabla1[[#This Row],[MontoExento]]</f>
        <v>40000</v>
      </c>
      <c r="O381" t="s">
        <v>41</v>
      </c>
      <c r="P381" t="s">
        <v>42</v>
      </c>
      <c r="Q381" t="s">
        <v>42</v>
      </c>
      <c r="R381" t="s">
        <v>190</v>
      </c>
      <c r="S381" t="str">
        <f>VLOOKUP(Tabla1[[#This Row],[RutCP]],Tabla13[[#All],[rut]:[estado_licencia]],3,0)</f>
        <v xml:space="preserve">Arrigoni </v>
      </c>
      <c r="T381" t="str">
        <f>VLOOKUP(Tabla1[[#This Row],[RutCP]],Tabla13[[#All],[rut]:[estado_licencia]],2,0)</f>
        <v>Arrigoni Ingenieria Y Construccion S.A</v>
      </c>
      <c r="X381" t="s">
        <v>191</v>
      </c>
      <c r="Y381" t="str">
        <f>VLOOKUP(Tabla1[[#This Row],[RutCS]],Tabla13[[#All],[rut]:[estado_licencia]],3,0)</f>
        <v>Alexis Marcial Rioseco Caceres</v>
      </c>
      <c r="Z381" t="str">
        <f>VLOOKUP(Tabla1[[#This Row],[RutCS]],Tabla13[[#All],[rut]:[estado_licencia]],2,0)</f>
        <v>Alexis Marcial Rioseco Caceres</v>
      </c>
      <c r="AD381" s="4">
        <v>43852</v>
      </c>
      <c r="AE381" s="14" t="s">
        <v>45</v>
      </c>
      <c r="AF381" s="4" t="s">
        <v>46</v>
      </c>
      <c r="AG381" s="14" t="s">
        <v>47</v>
      </c>
      <c r="AH381" t="s">
        <v>48</v>
      </c>
      <c r="AI381" t="s">
        <v>49</v>
      </c>
    </row>
    <row r="382" spans="1:35" x14ac:dyDescent="0.25">
      <c r="A382" s="12"/>
      <c r="B382" s="36" t="s">
        <v>15912</v>
      </c>
      <c r="C382" t="s">
        <v>184</v>
      </c>
      <c r="D382" t="s">
        <v>185</v>
      </c>
      <c r="E382" t="s">
        <v>186</v>
      </c>
      <c r="F382" t="s">
        <v>187</v>
      </c>
      <c r="G382" s="13" t="s">
        <v>38</v>
      </c>
      <c r="H382" t="s">
        <v>188</v>
      </c>
      <c r="I382" t="s">
        <v>189</v>
      </c>
      <c r="J382" s="13">
        <v>40000</v>
      </c>
      <c r="K382" s="13">
        <v>0</v>
      </c>
      <c r="L382" s="13">
        <f>+Tabla1[[#This Row],[MontoNeto]]*Tabla1[[#This Row],[PorcentajeImpuesto]]</f>
        <v>0</v>
      </c>
      <c r="M382" s="13">
        <v>0</v>
      </c>
      <c r="N382" s="13">
        <f>+Tabla1[[#This Row],[MontoNeto]]+Tabla1[[#This Row],[ValorImpuesto]]+Tabla1[[#This Row],[MontoExento]]</f>
        <v>40000</v>
      </c>
      <c r="O382" t="s">
        <v>41</v>
      </c>
      <c r="P382" t="s">
        <v>42</v>
      </c>
      <c r="Q382" t="s">
        <v>42</v>
      </c>
      <c r="R382" t="s">
        <v>190</v>
      </c>
      <c r="S382" t="str">
        <f>VLOOKUP(Tabla1[[#This Row],[RutCP]],Tabla13[[#All],[rut]:[estado_licencia]],3,0)</f>
        <v xml:space="preserve">Arrigoni </v>
      </c>
      <c r="T382" t="str">
        <f>VLOOKUP(Tabla1[[#This Row],[RutCP]],Tabla13[[#All],[rut]:[estado_licencia]],2,0)</f>
        <v>Arrigoni Ingenieria Y Construccion S.A</v>
      </c>
      <c r="X382" t="s">
        <v>192</v>
      </c>
      <c r="Y382" t="str">
        <f>VLOOKUP(Tabla1[[#This Row],[RutCS]],Tabla13[[#All],[rut]:[estado_licencia]],3,0)</f>
        <v>Hector Juan Rojas  Reyes</v>
      </c>
      <c r="Z382" t="str">
        <f>VLOOKUP(Tabla1[[#This Row],[RutCS]],Tabla13[[#All],[rut]:[estado_licencia]],2,0)</f>
        <v>Hector Juan Rojas  Reyes</v>
      </c>
      <c r="AD382" s="4">
        <v>43852</v>
      </c>
      <c r="AE382" s="14" t="s">
        <v>45</v>
      </c>
      <c r="AF382" s="4" t="s">
        <v>46</v>
      </c>
      <c r="AG382" s="14" t="s">
        <v>47</v>
      </c>
      <c r="AH382" t="s">
        <v>48</v>
      </c>
      <c r="AI382" t="s">
        <v>49</v>
      </c>
    </row>
    <row r="383" spans="1:35" s="16" customFormat="1" x14ac:dyDescent="0.25">
      <c r="A383" s="12"/>
      <c r="B383" s="36" t="s">
        <v>15912</v>
      </c>
      <c r="C383" t="s">
        <v>184</v>
      </c>
      <c r="D383" t="s">
        <v>185</v>
      </c>
      <c r="E383" t="s">
        <v>186</v>
      </c>
      <c r="F383" t="s">
        <v>187</v>
      </c>
      <c r="G383" s="13" t="s">
        <v>38</v>
      </c>
      <c r="H383" t="s">
        <v>188</v>
      </c>
      <c r="I383" t="s">
        <v>189</v>
      </c>
      <c r="J383" s="13">
        <v>40000</v>
      </c>
      <c r="K383" s="13">
        <v>0</v>
      </c>
      <c r="L383" s="13">
        <f>+Tabla1[[#This Row],[MontoNeto]]*Tabla1[[#This Row],[PorcentajeImpuesto]]</f>
        <v>0</v>
      </c>
      <c r="M383" s="13">
        <v>0</v>
      </c>
      <c r="N383" s="13">
        <f>+Tabla1[[#This Row],[MontoNeto]]+Tabla1[[#This Row],[ValorImpuesto]]+Tabla1[[#This Row],[MontoExento]]</f>
        <v>40000</v>
      </c>
      <c r="O383" t="s">
        <v>41</v>
      </c>
      <c r="P383" t="s">
        <v>42</v>
      </c>
      <c r="Q383" t="s">
        <v>42</v>
      </c>
      <c r="R383" t="s">
        <v>190</v>
      </c>
      <c r="S383" t="str">
        <f>VLOOKUP(Tabla1[[#This Row],[RutCP]],Tabla13[[#All],[rut]:[estado_licencia]],3,0)</f>
        <v xml:space="preserve">Arrigoni </v>
      </c>
      <c r="T383" t="str">
        <f>VLOOKUP(Tabla1[[#This Row],[RutCP]],Tabla13[[#All],[rut]:[estado_licencia]],2,0)</f>
        <v>Arrigoni Ingenieria Y Construccion S.A</v>
      </c>
      <c r="U383"/>
      <c r="V383"/>
      <c r="W383"/>
      <c r="X383" t="s">
        <v>193</v>
      </c>
      <c r="Y383" t="str">
        <f>VLOOKUP(Tabla1[[#This Row],[RutCS]],Tabla13[[#All],[rut]:[estado_licencia]],3,0)</f>
        <v>Marco Antonio Tilleria  Risco</v>
      </c>
      <c r="Z383" t="str">
        <f>VLOOKUP(Tabla1[[#This Row],[RutCS]],Tabla13[[#All],[rut]:[estado_licencia]],2,0)</f>
        <v>Marco Antonio Tilleria  Risco</v>
      </c>
      <c r="AA383"/>
      <c r="AB383"/>
      <c r="AC383"/>
      <c r="AD383" s="4">
        <v>43852</v>
      </c>
      <c r="AE383" s="14" t="s">
        <v>45</v>
      </c>
      <c r="AF383" s="4" t="s">
        <v>46</v>
      </c>
      <c r="AG383" s="14" t="s">
        <v>47</v>
      </c>
      <c r="AH383" t="s">
        <v>48</v>
      </c>
      <c r="AI383" t="s">
        <v>49</v>
      </c>
    </row>
    <row r="384" spans="1:35" s="16" customFormat="1" x14ac:dyDescent="0.25">
      <c r="A384" s="12"/>
      <c r="B384" s="36" t="s">
        <v>15912</v>
      </c>
      <c r="C384" t="s">
        <v>184</v>
      </c>
      <c r="D384" t="s">
        <v>185</v>
      </c>
      <c r="E384" t="s">
        <v>186</v>
      </c>
      <c r="F384" t="s">
        <v>187</v>
      </c>
      <c r="G384" s="13" t="s">
        <v>38</v>
      </c>
      <c r="H384" t="s">
        <v>188</v>
      </c>
      <c r="I384" t="s">
        <v>189</v>
      </c>
      <c r="J384" s="13">
        <v>40000</v>
      </c>
      <c r="K384" s="13">
        <v>0</v>
      </c>
      <c r="L384" s="13">
        <f>+Tabla1[[#This Row],[MontoNeto]]*Tabla1[[#This Row],[PorcentajeImpuesto]]</f>
        <v>0</v>
      </c>
      <c r="M384" s="13">
        <v>0</v>
      </c>
      <c r="N384" s="13">
        <f>+Tabla1[[#This Row],[MontoNeto]]+Tabla1[[#This Row],[ValorImpuesto]]+Tabla1[[#This Row],[MontoExento]]</f>
        <v>40000</v>
      </c>
      <c r="O384" t="s">
        <v>41</v>
      </c>
      <c r="P384" t="s">
        <v>42</v>
      </c>
      <c r="Q384" t="s">
        <v>42</v>
      </c>
      <c r="R384" t="s">
        <v>190</v>
      </c>
      <c r="S384" t="str">
        <f>VLOOKUP(Tabla1[[#This Row],[RutCP]],Tabla13[[#All],[rut]:[estado_licencia]],3,0)</f>
        <v xml:space="preserve">Arrigoni </v>
      </c>
      <c r="T384" t="str">
        <f>VLOOKUP(Tabla1[[#This Row],[RutCP]],Tabla13[[#All],[rut]:[estado_licencia]],2,0)</f>
        <v>Arrigoni Ingenieria Y Construccion S.A</v>
      </c>
      <c r="U384"/>
      <c r="V384"/>
      <c r="W384"/>
      <c r="X384" t="s">
        <v>194</v>
      </c>
      <c r="Y384" t="str">
        <f>VLOOKUP(Tabla1[[#This Row],[RutCS]],Tabla13[[#All],[rut]:[estado_licencia]],3,0)</f>
        <v>Alejandra Del Rosario Perez Saldivia</v>
      </c>
      <c r="Z384" t="str">
        <f>VLOOKUP(Tabla1[[#This Row],[RutCS]],Tabla13[[#All],[rut]:[estado_licencia]],2,0)</f>
        <v>Alejandra Del Rosario Perez Saldivia</v>
      </c>
      <c r="AA384"/>
      <c r="AB384"/>
      <c r="AC384"/>
      <c r="AD384" s="4">
        <v>43852</v>
      </c>
      <c r="AE384" s="14" t="s">
        <v>45</v>
      </c>
      <c r="AF384" s="4" t="s">
        <v>46</v>
      </c>
      <c r="AG384" s="14" t="s">
        <v>47</v>
      </c>
      <c r="AH384" t="s">
        <v>48</v>
      </c>
      <c r="AI384" t="s">
        <v>49</v>
      </c>
    </row>
    <row r="385" spans="1:35" x14ac:dyDescent="0.25">
      <c r="A385" s="12"/>
      <c r="B385" s="36" t="s">
        <v>15912</v>
      </c>
      <c r="C385" t="s">
        <v>184</v>
      </c>
      <c r="D385" t="s">
        <v>185</v>
      </c>
      <c r="E385" t="s">
        <v>186</v>
      </c>
      <c r="F385" t="s">
        <v>187</v>
      </c>
      <c r="G385" s="13" t="s">
        <v>38</v>
      </c>
      <c r="H385" t="s">
        <v>188</v>
      </c>
      <c r="I385" t="s">
        <v>189</v>
      </c>
      <c r="J385" s="13">
        <v>40000</v>
      </c>
      <c r="K385" s="13">
        <v>0</v>
      </c>
      <c r="L385" s="13">
        <f>+Tabla1[[#This Row],[MontoNeto]]*Tabla1[[#This Row],[PorcentajeImpuesto]]</f>
        <v>0</v>
      </c>
      <c r="M385" s="13">
        <v>0</v>
      </c>
      <c r="N385" s="13">
        <f>+Tabla1[[#This Row],[MontoNeto]]+Tabla1[[#This Row],[ValorImpuesto]]+Tabla1[[#This Row],[MontoExento]]</f>
        <v>40000</v>
      </c>
      <c r="O385" t="s">
        <v>41</v>
      </c>
      <c r="P385" t="s">
        <v>42</v>
      </c>
      <c r="Q385" t="s">
        <v>42</v>
      </c>
      <c r="R385" t="s">
        <v>190</v>
      </c>
      <c r="S385" t="str">
        <f>VLOOKUP(Tabla1[[#This Row],[RutCP]],Tabla13[[#All],[rut]:[estado_licencia]],3,0)</f>
        <v xml:space="preserve">Arrigoni </v>
      </c>
      <c r="T385" t="str">
        <f>VLOOKUP(Tabla1[[#This Row],[RutCP]],Tabla13[[#All],[rut]:[estado_licencia]],2,0)</f>
        <v>Arrigoni Ingenieria Y Construccion S.A</v>
      </c>
      <c r="X385" t="s">
        <v>195</v>
      </c>
      <c r="Y385" t="str">
        <f>VLOOKUP(Tabla1[[#This Row],[RutCS]],Tabla13[[#All],[rut]:[estado_licencia]],3,0)</f>
        <v>Dixon Emilio Guzman Espinoza</v>
      </c>
      <c r="Z385" t="str">
        <f>VLOOKUP(Tabla1[[#This Row],[RutCS]],Tabla13[[#All],[rut]:[estado_licencia]],2,0)</f>
        <v>Dixon Emilio Guzman Espinoza</v>
      </c>
      <c r="AD385" s="4">
        <v>43852</v>
      </c>
      <c r="AE385" s="14" t="s">
        <v>45</v>
      </c>
      <c r="AF385" s="4" t="s">
        <v>46</v>
      </c>
      <c r="AG385" s="14" t="s">
        <v>47</v>
      </c>
      <c r="AH385" t="s">
        <v>48</v>
      </c>
      <c r="AI385" t="s">
        <v>49</v>
      </c>
    </row>
    <row r="386" spans="1:35" x14ac:dyDescent="0.25">
      <c r="A386" s="12"/>
      <c r="B386" s="36" t="s">
        <v>15912</v>
      </c>
      <c r="C386" t="s">
        <v>184</v>
      </c>
      <c r="D386" t="s">
        <v>185</v>
      </c>
      <c r="E386" t="s">
        <v>186</v>
      </c>
      <c r="F386" t="s">
        <v>187</v>
      </c>
      <c r="G386" s="13" t="s">
        <v>38</v>
      </c>
      <c r="H386" t="s">
        <v>188</v>
      </c>
      <c r="I386" t="s">
        <v>189</v>
      </c>
      <c r="J386" s="13">
        <v>40000</v>
      </c>
      <c r="K386" s="13">
        <v>0</v>
      </c>
      <c r="L386" s="13">
        <f>+Tabla1[[#This Row],[MontoNeto]]*Tabla1[[#This Row],[PorcentajeImpuesto]]</f>
        <v>0</v>
      </c>
      <c r="M386" s="13">
        <v>0</v>
      </c>
      <c r="N386" s="13">
        <f>+Tabla1[[#This Row],[MontoNeto]]+Tabla1[[#This Row],[ValorImpuesto]]+Tabla1[[#This Row],[MontoExento]]</f>
        <v>40000</v>
      </c>
      <c r="O386" t="s">
        <v>41</v>
      </c>
      <c r="P386" t="s">
        <v>42</v>
      </c>
      <c r="Q386" t="s">
        <v>42</v>
      </c>
      <c r="R386" t="s">
        <v>190</v>
      </c>
      <c r="S386" t="str">
        <f>VLOOKUP(Tabla1[[#This Row],[RutCP]],Tabla13[[#All],[rut]:[estado_licencia]],3,0)</f>
        <v xml:space="preserve">Arrigoni </v>
      </c>
      <c r="T386" t="str">
        <f>VLOOKUP(Tabla1[[#This Row],[RutCP]],Tabla13[[#All],[rut]:[estado_licencia]],2,0)</f>
        <v>Arrigoni Ingenieria Y Construccion S.A</v>
      </c>
      <c r="X386" t="s">
        <v>196</v>
      </c>
      <c r="Y386" t="str">
        <f>VLOOKUP(Tabla1[[#This Row],[RutCS]],Tabla13[[#All],[rut]:[estado_licencia]],3,0)</f>
        <v>Gonzalo Rodrigo Muñoz  Bazaes</v>
      </c>
      <c r="Z386" t="str">
        <f>VLOOKUP(Tabla1[[#This Row],[RutCS]],Tabla13[[#All],[rut]:[estado_licencia]],2,0)</f>
        <v>Gonzalo Rodrigo Muñoz  Bazaes</v>
      </c>
      <c r="AD386" s="4">
        <v>43852</v>
      </c>
      <c r="AE386" s="14" t="s">
        <v>45</v>
      </c>
      <c r="AF386" s="4" t="s">
        <v>46</v>
      </c>
      <c r="AG386" s="14" t="s">
        <v>47</v>
      </c>
      <c r="AH386" t="s">
        <v>48</v>
      </c>
      <c r="AI386" t="s">
        <v>49</v>
      </c>
    </row>
    <row r="387" spans="1:35" x14ac:dyDescent="0.25">
      <c r="A387" s="12"/>
      <c r="B387" s="36" t="s">
        <v>15912</v>
      </c>
      <c r="C387" t="s">
        <v>184</v>
      </c>
      <c r="D387" t="s">
        <v>185</v>
      </c>
      <c r="E387" t="s">
        <v>186</v>
      </c>
      <c r="F387" t="s">
        <v>197</v>
      </c>
      <c r="G387" s="13" t="s">
        <v>38</v>
      </c>
      <c r="H387" t="s">
        <v>188</v>
      </c>
      <c r="I387" t="s">
        <v>189</v>
      </c>
      <c r="J387" s="13">
        <v>40000</v>
      </c>
      <c r="K387" s="13">
        <v>0</v>
      </c>
      <c r="L387" s="13">
        <f>+Tabla1[[#This Row],[MontoNeto]]*Tabla1[[#This Row],[PorcentajeImpuesto]]</f>
        <v>0</v>
      </c>
      <c r="M387" s="13">
        <v>0</v>
      </c>
      <c r="N387" s="13">
        <f>+Tabla1[[#This Row],[MontoNeto]]+Tabla1[[#This Row],[ValorImpuesto]]+Tabla1[[#This Row],[MontoExento]]</f>
        <v>40000</v>
      </c>
      <c r="O387" t="s">
        <v>41</v>
      </c>
      <c r="P387" t="s">
        <v>42</v>
      </c>
      <c r="Q387" t="s">
        <v>42</v>
      </c>
      <c r="R387" t="s">
        <v>190</v>
      </c>
      <c r="S387" t="str">
        <f>VLOOKUP(Tabla1[[#This Row],[RutCP]],Tabla13[[#All],[rut]:[estado_licencia]],3,0)</f>
        <v xml:space="preserve">Arrigoni </v>
      </c>
      <c r="T387" t="str">
        <f>VLOOKUP(Tabla1[[#This Row],[RutCP]],Tabla13[[#All],[rut]:[estado_licencia]],2,0)</f>
        <v>Arrigoni Ingenieria Y Construccion S.A</v>
      </c>
      <c r="X387" t="s">
        <v>198</v>
      </c>
      <c r="Y387" t="str">
        <f>VLOOKUP(Tabla1[[#This Row],[RutCS]],Tabla13[[#All],[rut]:[estado_licencia]],3,0)</f>
        <v xml:space="preserve">Eduard Andres  Gonzalez  Diaz </v>
      </c>
      <c r="Z387" t="str">
        <f>VLOOKUP(Tabla1[[#This Row],[RutCS]],Tabla13[[#All],[rut]:[estado_licencia]],2,0)</f>
        <v xml:space="preserve">Eduard Andres  Gonzalez  Diaz </v>
      </c>
      <c r="AD387" s="4">
        <v>43852</v>
      </c>
      <c r="AE387" s="14" t="s">
        <v>45</v>
      </c>
      <c r="AF387" s="4" t="s">
        <v>46</v>
      </c>
      <c r="AG387" s="14" t="s">
        <v>47</v>
      </c>
      <c r="AH387" t="s">
        <v>48</v>
      </c>
      <c r="AI387" t="s">
        <v>49</v>
      </c>
    </row>
    <row r="388" spans="1:35" x14ac:dyDescent="0.25">
      <c r="A388" s="12"/>
      <c r="B388" s="36" t="s">
        <v>15912</v>
      </c>
      <c r="C388" t="s">
        <v>184</v>
      </c>
      <c r="D388" t="s">
        <v>185</v>
      </c>
      <c r="E388" t="s">
        <v>186</v>
      </c>
      <c r="F388" t="s">
        <v>197</v>
      </c>
      <c r="G388" s="13" t="s">
        <v>38</v>
      </c>
      <c r="H388" t="s">
        <v>188</v>
      </c>
      <c r="I388" t="s">
        <v>189</v>
      </c>
      <c r="J388" s="13">
        <v>40000</v>
      </c>
      <c r="K388" s="13">
        <v>0</v>
      </c>
      <c r="L388" s="13">
        <f>+Tabla1[[#This Row],[MontoNeto]]*Tabla1[[#This Row],[PorcentajeImpuesto]]</f>
        <v>0</v>
      </c>
      <c r="M388" s="13">
        <v>0</v>
      </c>
      <c r="N388" s="13">
        <f>+Tabla1[[#This Row],[MontoNeto]]+Tabla1[[#This Row],[ValorImpuesto]]+Tabla1[[#This Row],[MontoExento]]</f>
        <v>40000</v>
      </c>
      <c r="O388" t="s">
        <v>41</v>
      </c>
      <c r="P388" t="s">
        <v>42</v>
      </c>
      <c r="Q388" t="s">
        <v>42</v>
      </c>
      <c r="R388" t="s">
        <v>190</v>
      </c>
      <c r="S388" t="str">
        <f>VLOOKUP(Tabla1[[#This Row],[RutCP]],Tabla13[[#All],[rut]:[estado_licencia]],3,0)</f>
        <v xml:space="preserve">Arrigoni </v>
      </c>
      <c r="T388" t="str">
        <f>VLOOKUP(Tabla1[[#This Row],[RutCP]],Tabla13[[#All],[rut]:[estado_licencia]],2,0)</f>
        <v>Arrigoni Ingenieria Y Construccion S.A</v>
      </c>
      <c r="X388" t="s">
        <v>199</v>
      </c>
      <c r="Y388" t="str">
        <f>VLOOKUP(Tabla1[[#This Row],[RutCS]],Tabla13[[#All],[rut]:[estado_licencia]],3,0)</f>
        <v>Simon Isaac Nuñez Sanchez</v>
      </c>
      <c r="Z388" t="str">
        <f>VLOOKUP(Tabla1[[#This Row],[RutCS]],Tabla13[[#All],[rut]:[estado_licencia]],2,0)</f>
        <v>Simon Isaac Nuñez Sanchez</v>
      </c>
      <c r="AD388" s="4">
        <v>43852</v>
      </c>
      <c r="AE388" s="14" t="s">
        <v>45</v>
      </c>
      <c r="AF388" s="4" t="s">
        <v>46</v>
      </c>
      <c r="AG388" s="14" t="s">
        <v>47</v>
      </c>
      <c r="AH388" t="s">
        <v>48</v>
      </c>
      <c r="AI388" t="s">
        <v>49</v>
      </c>
    </row>
    <row r="389" spans="1:35" x14ac:dyDescent="0.25">
      <c r="A389" s="12"/>
      <c r="B389" s="36" t="s">
        <v>15912</v>
      </c>
      <c r="C389" t="s">
        <v>184</v>
      </c>
      <c r="D389" t="s">
        <v>185</v>
      </c>
      <c r="E389" t="s">
        <v>186</v>
      </c>
      <c r="F389" t="s">
        <v>187</v>
      </c>
      <c r="G389" s="13" t="s">
        <v>38</v>
      </c>
      <c r="H389" t="s">
        <v>188</v>
      </c>
      <c r="I389" t="s">
        <v>189</v>
      </c>
      <c r="J389" s="13">
        <v>40000</v>
      </c>
      <c r="K389" s="13">
        <v>0</v>
      </c>
      <c r="L389" s="13">
        <f>+Tabla1[[#This Row],[MontoNeto]]*Tabla1[[#This Row],[PorcentajeImpuesto]]</f>
        <v>0</v>
      </c>
      <c r="M389" s="13">
        <v>0</v>
      </c>
      <c r="N389" s="13">
        <f>+Tabla1[[#This Row],[MontoNeto]]+Tabla1[[#This Row],[ValorImpuesto]]+Tabla1[[#This Row],[MontoExento]]</f>
        <v>40000</v>
      </c>
      <c r="O389" t="s">
        <v>41</v>
      </c>
      <c r="P389" t="s">
        <v>42</v>
      </c>
      <c r="Q389" t="s">
        <v>42</v>
      </c>
      <c r="R389" t="s">
        <v>190</v>
      </c>
      <c r="S389" t="str">
        <f>VLOOKUP(Tabla1[[#This Row],[RutCP]],Tabla13[[#All],[rut]:[estado_licencia]],3,0)</f>
        <v xml:space="preserve">Arrigoni </v>
      </c>
      <c r="T389" t="str">
        <f>VLOOKUP(Tabla1[[#This Row],[RutCP]],Tabla13[[#All],[rut]:[estado_licencia]],2,0)</f>
        <v>Arrigoni Ingenieria Y Construccion S.A</v>
      </c>
      <c r="X389" t="s">
        <v>200</v>
      </c>
      <c r="Y389" t="str">
        <f>VLOOKUP(Tabla1[[#This Row],[RutCS]],Tabla13[[#All],[rut]:[estado_licencia]],3,0)</f>
        <v>Lorenzo Nicolas Ludueña Hernandez</v>
      </c>
      <c r="Z389" t="str">
        <f>VLOOKUP(Tabla1[[#This Row],[RutCS]],Tabla13[[#All],[rut]:[estado_licencia]],2,0)</f>
        <v>Lorenzo Nicolas Ludueña Hernandez</v>
      </c>
      <c r="AD389" s="4">
        <v>43852</v>
      </c>
      <c r="AE389" s="14" t="s">
        <v>45</v>
      </c>
      <c r="AF389" s="4" t="s">
        <v>46</v>
      </c>
      <c r="AG389" s="14" t="s">
        <v>47</v>
      </c>
      <c r="AH389" t="s">
        <v>48</v>
      </c>
      <c r="AI389" t="s">
        <v>49</v>
      </c>
    </row>
    <row r="390" spans="1:35" s="16" customFormat="1" x14ac:dyDescent="0.25">
      <c r="A390" s="12"/>
      <c r="B390" s="36" t="s">
        <v>15912</v>
      </c>
      <c r="C390" t="s">
        <v>184</v>
      </c>
      <c r="D390" t="s">
        <v>185</v>
      </c>
      <c r="E390" t="s">
        <v>186</v>
      </c>
      <c r="F390" t="s">
        <v>187</v>
      </c>
      <c r="G390" s="13" t="s">
        <v>38</v>
      </c>
      <c r="H390" t="s">
        <v>188</v>
      </c>
      <c r="I390" t="s">
        <v>189</v>
      </c>
      <c r="J390" s="13">
        <v>40000</v>
      </c>
      <c r="K390" s="13">
        <v>0</v>
      </c>
      <c r="L390" s="13">
        <f>+Tabla1[[#This Row],[MontoNeto]]*Tabla1[[#This Row],[PorcentajeImpuesto]]</f>
        <v>0</v>
      </c>
      <c r="M390" s="13">
        <v>0</v>
      </c>
      <c r="N390" s="13">
        <f>+Tabla1[[#This Row],[MontoNeto]]+Tabla1[[#This Row],[ValorImpuesto]]+Tabla1[[#This Row],[MontoExento]]</f>
        <v>40000</v>
      </c>
      <c r="O390" t="s">
        <v>41</v>
      </c>
      <c r="P390" t="s">
        <v>42</v>
      </c>
      <c r="Q390" t="s">
        <v>42</v>
      </c>
      <c r="R390" t="s">
        <v>190</v>
      </c>
      <c r="S390" t="str">
        <f>VLOOKUP(Tabla1[[#This Row],[RutCP]],Tabla13[[#All],[rut]:[estado_licencia]],3,0)</f>
        <v xml:space="preserve">Arrigoni </v>
      </c>
      <c r="T390" t="str">
        <f>VLOOKUP(Tabla1[[#This Row],[RutCP]],Tabla13[[#All],[rut]:[estado_licencia]],2,0)</f>
        <v>Arrigoni Ingenieria Y Construccion S.A</v>
      </c>
      <c r="U390"/>
      <c r="V390"/>
      <c r="W390"/>
      <c r="X390" t="s">
        <v>201</v>
      </c>
      <c r="Y390" t="str">
        <f>VLOOKUP(Tabla1[[#This Row],[RutCS]],Tabla13[[#All],[rut]:[estado_licencia]],3,0)</f>
        <v>Mauricio Alejandro Perez Fuentes</v>
      </c>
      <c r="Z390" t="str">
        <f>VLOOKUP(Tabla1[[#This Row],[RutCS]],Tabla13[[#All],[rut]:[estado_licencia]],2,0)</f>
        <v>Mauricio Alejandro Perez Fuentes</v>
      </c>
      <c r="AA390"/>
      <c r="AB390"/>
      <c r="AC390"/>
      <c r="AD390" s="4">
        <v>43852</v>
      </c>
      <c r="AE390" s="14" t="s">
        <v>45</v>
      </c>
      <c r="AF390" s="4" t="s">
        <v>46</v>
      </c>
      <c r="AG390" s="14" t="s">
        <v>47</v>
      </c>
      <c r="AH390" t="s">
        <v>48</v>
      </c>
      <c r="AI390" t="s">
        <v>49</v>
      </c>
    </row>
    <row r="391" spans="1:35" x14ac:dyDescent="0.25">
      <c r="A391" s="12"/>
      <c r="B391" s="36" t="s">
        <v>15912</v>
      </c>
      <c r="C391" t="s">
        <v>184</v>
      </c>
      <c r="D391" t="s">
        <v>185</v>
      </c>
      <c r="E391" t="s">
        <v>186</v>
      </c>
      <c r="F391" t="s">
        <v>187</v>
      </c>
      <c r="G391" s="13" t="s">
        <v>38</v>
      </c>
      <c r="H391" t="s">
        <v>188</v>
      </c>
      <c r="I391" t="s">
        <v>189</v>
      </c>
      <c r="J391" s="13">
        <v>40000</v>
      </c>
      <c r="K391" s="13">
        <v>0</v>
      </c>
      <c r="L391" s="13">
        <f>+Tabla1[[#This Row],[MontoNeto]]*Tabla1[[#This Row],[PorcentajeImpuesto]]</f>
        <v>0</v>
      </c>
      <c r="M391" s="13">
        <v>0</v>
      </c>
      <c r="N391" s="13">
        <f>+Tabla1[[#This Row],[MontoNeto]]+Tabla1[[#This Row],[ValorImpuesto]]+Tabla1[[#This Row],[MontoExento]]</f>
        <v>40000</v>
      </c>
      <c r="O391" t="s">
        <v>41</v>
      </c>
      <c r="P391" t="s">
        <v>42</v>
      </c>
      <c r="Q391" t="s">
        <v>42</v>
      </c>
      <c r="R391" t="s">
        <v>190</v>
      </c>
      <c r="S391" t="str">
        <f>VLOOKUP(Tabla1[[#This Row],[RutCP]],Tabla13[[#All],[rut]:[estado_licencia]],3,0)</f>
        <v xml:space="preserve">Arrigoni </v>
      </c>
      <c r="T391" t="str">
        <f>VLOOKUP(Tabla1[[#This Row],[RutCP]],Tabla13[[#All],[rut]:[estado_licencia]],2,0)</f>
        <v>Arrigoni Ingenieria Y Construccion S.A</v>
      </c>
      <c r="X391" t="s">
        <v>202</v>
      </c>
      <c r="Y391" t="str">
        <f>VLOOKUP(Tabla1[[#This Row],[RutCS]],Tabla13[[#All],[rut]:[estado_licencia]],3,0)</f>
        <v>Manuel Bladimir Hernandez Ascencio</v>
      </c>
      <c r="Z391" t="str">
        <f>VLOOKUP(Tabla1[[#This Row],[RutCS]],Tabla13[[#All],[rut]:[estado_licencia]],2,0)</f>
        <v>Manuel Bladimir Hernandez Ascencio</v>
      </c>
      <c r="AD391" s="4">
        <v>43852</v>
      </c>
      <c r="AE391" s="14" t="s">
        <v>45</v>
      </c>
      <c r="AF391" s="4" t="s">
        <v>46</v>
      </c>
      <c r="AG391" s="14" t="s">
        <v>47</v>
      </c>
      <c r="AH391" t="s">
        <v>48</v>
      </c>
      <c r="AI391" t="s">
        <v>49</v>
      </c>
    </row>
    <row r="392" spans="1:35" x14ac:dyDescent="0.25">
      <c r="A392" s="12"/>
      <c r="B392" s="36" t="s">
        <v>15912</v>
      </c>
      <c r="C392" t="s">
        <v>184</v>
      </c>
      <c r="D392" t="s">
        <v>185</v>
      </c>
      <c r="E392" t="s">
        <v>186</v>
      </c>
      <c r="F392" t="s">
        <v>197</v>
      </c>
      <c r="G392" s="13" t="s">
        <v>38</v>
      </c>
      <c r="H392" t="s">
        <v>188</v>
      </c>
      <c r="I392" t="s">
        <v>189</v>
      </c>
      <c r="J392" s="13">
        <v>40000</v>
      </c>
      <c r="K392" s="13">
        <v>0</v>
      </c>
      <c r="L392" s="13">
        <f>+Tabla1[[#This Row],[MontoNeto]]*Tabla1[[#This Row],[PorcentajeImpuesto]]</f>
        <v>0</v>
      </c>
      <c r="M392" s="13">
        <v>0</v>
      </c>
      <c r="N392" s="13">
        <f>+Tabla1[[#This Row],[MontoNeto]]+Tabla1[[#This Row],[ValorImpuesto]]+Tabla1[[#This Row],[MontoExento]]</f>
        <v>40000</v>
      </c>
      <c r="O392" t="s">
        <v>41</v>
      </c>
      <c r="P392" t="s">
        <v>42</v>
      </c>
      <c r="Q392" t="s">
        <v>42</v>
      </c>
      <c r="R392" t="s">
        <v>190</v>
      </c>
      <c r="S392" t="str">
        <f>VLOOKUP(Tabla1[[#This Row],[RutCP]],Tabla13[[#All],[rut]:[estado_licencia]],3,0)</f>
        <v xml:space="preserve">Arrigoni </v>
      </c>
      <c r="T392" t="str">
        <f>VLOOKUP(Tabla1[[#This Row],[RutCP]],Tabla13[[#All],[rut]:[estado_licencia]],2,0)</f>
        <v>Arrigoni Ingenieria Y Construccion S.A</v>
      </c>
      <c r="X392" t="s">
        <v>203</v>
      </c>
      <c r="Y392" t="str">
        <f>VLOOKUP(Tabla1[[#This Row],[RutCS]],Tabla13[[#All],[rut]:[estado_licencia]],3,0)</f>
        <v>Jose Eloy Diaz Ramirez</v>
      </c>
      <c r="Z392" t="str">
        <f>VLOOKUP(Tabla1[[#This Row],[RutCS]],Tabla13[[#All],[rut]:[estado_licencia]],2,0)</f>
        <v>Jose Eloy Diaz Ramirez</v>
      </c>
      <c r="AD392" s="4">
        <v>43852</v>
      </c>
      <c r="AE392" s="14" t="s">
        <v>45</v>
      </c>
      <c r="AF392" s="4" t="s">
        <v>46</v>
      </c>
      <c r="AG392" s="14" t="s">
        <v>47</v>
      </c>
      <c r="AH392" t="s">
        <v>48</v>
      </c>
      <c r="AI392" t="s">
        <v>49</v>
      </c>
    </row>
    <row r="393" spans="1:35" x14ac:dyDescent="0.25">
      <c r="A393" s="12"/>
      <c r="B393" s="36" t="s">
        <v>15912</v>
      </c>
      <c r="C393" t="s">
        <v>184</v>
      </c>
      <c r="D393" t="s">
        <v>185</v>
      </c>
      <c r="E393" t="s">
        <v>186</v>
      </c>
      <c r="F393" t="s">
        <v>197</v>
      </c>
      <c r="G393" s="13" t="s">
        <v>38</v>
      </c>
      <c r="H393" t="s">
        <v>188</v>
      </c>
      <c r="I393" t="s">
        <v>189</v>
      </c>
      <c r="J393" s="13">
        <v>40000</v>
      </c>
      <c r="K393" s="13">
        <v>0</v>
      </c>
      <c r="L393" s="13">
        <f>+Tabla1[[#This Row],[MontoNeto]]*Tabla1[[#This Row],[PorcentajeImpuesto]]</f>
        <v>0</v>
      </c>
      <c r="M393" s="13">
        <v>0</v>
      </c>
      <c r="N393" s="13">
        <f>+Tabla1[[#This Row],[MontoNeto]]+Tabla1[[#This Row],[ValorImpuesto]]+Tabla1[[#This Row],[MontoExento]]</f>
        <v>40000</v>
      </c>
      <c r="O393" t="s">
        <v>41</v>
      </c>
      <c r="P393" t="s">
        <v>42</v>
      </c>
      <c r="Q393" t="s">
        <v>42</v>
      </c>
      <c r="R393" t="s">
        <v>190</v>
      </c>
      <c r="S393" t="str">
        <f>VLOOKUP(Tabla1[[#This Row],[RutCP]],Tabla13[[#All],[rut]:[estado_licencia]],3,0)</f>
        <v xml:space="preserve">Arrigoni </v>
      </c>
      <c r="T393" t="str">
        <f>VLOOKUP(Tabla1[[#This Row],[RutCP]],Tabla13[[#All],[rut]:[estado_licencia]],2,0)</f>
        <v>Arrigoni Ingenieria Y Construccion S.A</v>
      </c>
      <c r="X393" t="s">
        <v>204</v>
      </c>
      <c r="Y393" t="str">
        <f>VLOOKUP(Tabla1[[#This Row],[RutCS]],Tabla13[[#All],[rut]:[estado_licencia]],3,0)</f>
        <v>Edgardo Zacarias Mora Cuevas</v>
      </c>
      <c r="Z393" t="str">
        <f>VLOOKUP(Tabla1[[#This Row],[RutCS]],Tabla13[[#All],[rut]:[estado_licencia]],2,0)</f>
        <v>Edgardo Zacarias Mora Cuevas</v>
      </c>
      <c r="AD393" s="4">
        <v>43852</v>
      </c>
      <c r="AE393" s="14" t="s">
        <v>45</v>
      </c>
      <c r="AF393" s="4" t="s">
        <v>46</v>
      </c>
      <c r="AG393" s="14" t="s">
        <v>47</v>
      </c>
      <c r="AH393" t="s">
        <v>48</v>
      </c>
      <c r="AI393" t="s">
        <v>49</v>
      </c>
    </row>
    <row r="394" spans="1:35" s="16" customFormat="1" x14ac:dyDescent="0.25">
      <c r="A394" s="12"/>
      <c r="B394" s="36" t="s">
        <v>15912</v>
      </c>
      <c r="C394" t="s">
        <v>184</v>
      </c>
      <c r="D394" t="s">
        <v>185</v>
      </c>
      <c r="E394" t="s">
        <v>186</v>
      </c>
      <c r="F394" t="s">
        <v>187</v>
      </c>
      <c r="G394" s="13" t="s">
        <v>38</v>
      </c>
      <c r="H394" t="s">
        <v>188</v>
      </c>
      <c r="I394" t="s">
        <v>189</v>
      </c>
      <c r="J394" s="13">
        <v>40000</v>
      </c>
      <c r="K394" s="13">
        <v>0</v>
      </c>
      <c r="L394" s="13">
        <f>+Tabla1[[#This Row],[MontoNeto]]*Tabla1[[#This Row],[PorcentajeImpuesto]]</f>
        <v>0</v>
      </c>
      <c r="M394" s="13">
        <v>0</v>
      </c>
      <c r="N394" s="13">
        <f>+Tabla1[[#This Row],[MontoNeto]]+Tabla1[[#This Row],[ValorImpuesto]]+Tabla1[[#This Row],[MontoExento]]</f>
        <v>40000</v>
      </c>
      <c r="O394" t="s">
        <v>41</v>
      </c>
      <c r="P394" t="s">
        <v>42</v>
      </c>
      <c r="Q394" t="s">
        <v>42</v>
      </c>
      <c r="R394" t="s">
        <v>190</v>
      </c>
      <c r="S394" t="str">
        <f>VLOOKUP(Tabla1[[#This Row],[RutCP]],Tabla13[[#All],[rut]:[estado_licencia]],3,0)</f>
        <v xml:space="preserve">Arrigoni </v>
      </c>
      <c r="T394" t="str">
        <f>VLOOKUP(Tabla1[[#This Row],[RutCP]],Tabla13[[#All],[rut]:[estado_licencia]],2,0)</f>
        <v>Arrigoni Ingenieria Y Construccion S.A</v>
      </c>
      <c r="U394"/>
      <c r="V394"/>
      <c r="W394"/>
      <c r="X394" t="s">
        <v>205</v>
      </c>
      <c r="Y394" t="str">
        <f>VLOOKUP(Tabla1[[#This Row],[RutCS]],Tabla13[[#All],[rut]:[estado_licencia]],3,0)</f>
        <v>Felipe Esteban Troncoso Acuña</v>
      </c>
      <c r="Z394" t="str">
        <f>VLOOKUP(Tabla1[[#This Row],[RutCS]],Tabla13[[#All],[rut]:[estado_licencia]],2,0)</f>
        <v>Felipe Esteban Troncoso Acuña</v>
      </c>
      <c r="AA394"/>
      <c r="AB394"/>
      <c r="AC394"/>
      <c r="AD394" s="4">
        <v>43852</v>
      </c>
      <c r="AE394" s="14" t="s">
        <v>45</v>
      </c>
      <c r="AF394" s="4" t="s">
        <v>46</v>
      </c>
      <c r="AG394" s="14" t="s">
        <v>47</v>
      </c>
      <c r="AH394" t="s">
        <v>48</v>
      </c>
      <c r="AI394" t="s">
        <v>49</v>
      </c>
    </row>
    <row r="395" spans="1:35" s="16" customFormat="1" x14ac:dyDescent="0.25">
      <c r="A395" s="12"/>
      <c r="B395" s="36" t="s">
        <v>15912</v>
      </c>
      <c r="C395" t="s">
        <v>184</v>
      </c>
      <c r="D395" t="s">
        <v>185</v>
      </c>
      <c r="E395" t="s">
        <v>186</v>
      </c>
      <c r="F395" t="s">
        <v>187</v>
      </c>
      <c r="G395" s="13" t="s">
        <v>38</v>
      </c>
      <c r="H395" t="s">
        <v>188</v>
      </c>
      <c r="I395" t="s">
        <v>189</v>
      </c>
      <c r="J395" s="13">
        <v>40000</v>
      </c>
      <c r="K395" s="13">
        <v>0</v>
      </c>
      <c r="L395" s="13">
        <f>+Tabla1[[#This Row],[MontoNeto]]*Tabla1[[#This Row],[PorcentajeImpuesto]]</f>
        <v>0</v>
      </c>
      <c r="M395" s="13">
        <v>0</v>
      </c>
      <c r="N395" s="13">
        <f>+Tabla1[[#This Row],[MontoNeto]]+Tabla1[[#This Row],[ValorImpuesto]]+Tabla1[[#This Row],[MontoExento]]</f>
        <v>40000</v>
      </c>
      <c r="O395" t="s">
        <v>41</v>
      </c>
      <c r="P395" t="s">
        <v>42</v>
      </c>
      <c r="Q395" t="s">
        <v>42</v>
      </c>
      <c r="R395" t="s">
        <v>190</v>
      </c>
      <c r="S395" t="str">
        <f>VLOOKUP(Tabla1[[#This Row],[RutCP]],Tabla13[[#All],[rut]:[estado_licencia]],3,0)</f>
        <v xml:space="preserve">Arrigoni </v>
      </c>
      <c r="T395" t="str">
        <f>VLOOKUP(Tabla1[[#This Row],[RutCP]],Tabla13[[#All],[rut]:[estado_licencia]],2,0)</f>
        <v>Arrigoni Ingenieria Y Construccion S.A</v>
      </c>
      <c r="U395"/>
      <c r="V395"/>
      <c r="W395"/>
      <c r="X395" t="s">
        <v>206</v>
      </c>
      <c r="Y395" t="str">
        <f>VLOOKUP(Tabla1[[#This Row],[RutCS]],Tabla13[[#All],[rut]:[estado_licencia]],3,0)</f>
        <v>Hector Fernando Lopez Vela Ruiz</v>
      </c>
      <c r="Z395" t="str">
        <f>VLOOKUP(Tabla1[[#This Row],[RutCS]],Tabla13[[#All],[rut]:[estado_licencia]],2,0)</f>
        <v>Hector Fernando Lopez Vela Ruiz</v>
      </c>
      <c r="AA395"/>
      <c r="AB395"/>
      <c r="AC395"/>
      <c r="AD395" s="4">
        <v>43852</v>
      </c>
      <c r="AE395" s="14" t="s">
        <v>45</v>
      </c>
      <c r="AF395" s="4" t="s">
        <v>46</v>
      </c>
      <c r="AG395" s="14" t="s">
        <v>47</v>
      </c>
      <c r="AH395" t="s">
        <v>48</v>
      </c>
      <c r="AI395" t="s">
        <v>49</v>
      </c>
    </row>
    <row r="396" spans="1:35" s="16" customFormat="1" x14ac:dyDescent="0.25">
      <c r="A396" s="12"/>
      <c r="B396" s="36" t="s">
        <v>15912</v>
      </c>
      <c r="C396" t="s">
        <v>184</v>
      </c>
      <c r="D396" t="s">
        <v>185</v>
      </c>
      <c r="E396" t="s">
        <v>186</v>
      </c>
      <c r="F396" t="s">
        <v>187</v>
      </c>
      <c r="G396" s="13" t="s">
        <v>38</v>
      </c>
      <c r="H396" t="s">
        <v>188</v>
      </c>
      <c r="I396" t="s">
        <v>189</v>
      </c>
      <c r="J396" s="13">
        <v>40000</v>
      </c>
      <c r="K396" s="13">
        <v>0</v>
      </c>
      <c r="L396" s="13">
        <f>+Tabla1[[#This Row],[MontoNeto]]*Tabla1[[#This Row],[PorcentajeImpuesto]]</f>
        <v>0</v>
      </c>
      <c r="M396" s="13">
        <v>0</v>
      </c>
      <c r="N396" s="13">
        <f>+Tabla1[[#This Row],[MontoNeto]]+Tabla1[[#This Row],[ValorImpuesto]]+Tabla1[[#This Row],[MontoExento]]</f>
        <v>40000</v>
      </c>
      <c r="O396" t="s">
        <v>41</v>
      </c>
      <c r="P396" t="s">
        <v>42</v>
      </c>
      <c r="Q396" t="s">
        <v>42</v>
      </c>
      <c r="R396" t="s">
        <v>190</v>
      </c>
      <c r="S396" t="str">
        <f>VLOOKUP(Tabla1[[#This Row],[RutCP]],Tabla13[[#All],[rut]:[estado_licencia]],3,0)</f>
        <v xml:space="preserve">Arrigoni </v>
      </c>
      <c r="T396" t="str">
        <f>VLOOKUP(Tabla1[[#This Row],[RutCP]],Tabla13[[#All],[rut]:[estado_licencia]],2,0)</f>
        <v>Arrigoni Ingenieria Y Construccion S.A</v>
      </c>
      <c r="U396"/>
      <c r="V396"/>
      <c r="W396"/>
      <c r="X396" t="s">
        <v>207</v>
      </c>
      <c r="Y396" t="str">
        <f>VLOOKUP(Tabla1[[#This Row],[RutCS]],Tabla13[[#All],[rut]:[estado_licencia]],3,0)</f>
        <v>Jorge Antonio Muñoz  Caroca</v>
      </c>
      <c r="Z396" t="str">
        <f>VLOOKUP(Tabla1[[#This Row],[RutCS]],Tabla13[[#All],[rut]:[estado_licencia]],2,0)</f>
        <v>Jorge Antonio Muñoz  Caroca</v>
      </c>
      <c r="AA396"/>
      <c r="AB396"/>
      <c r="AC396"/>
      <c r="AD396" s="4">
        <v>43852</v>
      </c>
      <c r="AE396" s="14" t="s">
        <v>45</v>
      </c>
      <c r="AF396" s="4" t="s">
        <v>46</v>
      </c>
      <c r="AG396" s="14" t="s">
        <v>47</v>
      </c>
      <c r="AH396" t="s">
        <v>48</v>
      </c>
      <c r="AI396" t="s">
        <v>49</v>
      </c>
    </row>
    <row r="397" spans="1:35" s="16" customFormat="1" x14ac:dyDescent="0.25">
      <c r="A397" s="12"/>
      <c r="B397" s="36" t="s">
        <v>15912</v>
      </c>
      <c r="C397" t="s">
        <v>184</v>
      </c>
      <c r="D397" t="s">
        <v>185</v>
      </c>
      <c r="E397" t="s">
        <v>186</v>
      </c>
      <c r="F397" t="s">
        <v>187</v>
      </c>
      <c r="G397" s="13" t="s">
        <v>38</v>
      </c>
      <c r="H397" t="s">
        <v>188</v>
      </c>
      <c r="I397" t="s">
        <v>189</v>
      </c>
      <c r="J397" s="13">
        <v>40000</v>
      </c>
      <c r="K397" s="13">
        <v>0</v>
      </c>
      <c r="L397" s="13">
        <f>+Tabla1[[#This Row],[MontoNeto]]*Tabla1[[#This Row],[PorcentajeImpuesto]]</f>
        <v>0</v>
      </c>
      <c r="M397" s="13">
        <v>0</v>
      </c>
      <c r="N397" s="13">
        <f>+Tabla1[[#This Row],[MontoNeto]]+Tabla1[[#This Row],[ValorImpuesto]]+Tabla1[[#This Row],[MontoExento]]</f>
        <v>40000</v>
      </c>
      <c r="O397" t="s">
        <v>41</v>
      </c>
      <c r="P397" t="s">
        <v>42</v>
      </c>
      <c r="Q397" t="s">
        <v>42</v>
      </c>
      <c r="R397" t="s">
        <v>190</v>
      </c>
      <c r="S397" t="str">
        <f>VLOOKUP(Tabla1[[#This Row],[RutCP]],Tabla13[[#All],[rut]:[estado_licencia]],3,0)</f>
        <v xml:space="preserve">Arrigoni </v>
      </c>
      <c r="T397" t="str">
        <f>VLOOKUP(Tabla1[[#This Row],[RutCP]],Tabla13[[#All],[rut]:[estado_licencia]],2,0)</f>
        <v>Arrigoni Ingenieria Y Construccion S.A</v>
      </c>
      <c r="U397"/>
      <c r="V397"/>
      <c r="W397"/>
      <c r="X397" t="s">
        <v>208</v>
      </c>
      <c r="Y397" t="str">
        <f>VLOOKUP(Tabla1[[#This Row],[RutCS]],Tabla13[[#All],[rut]:[estado_licencia]],3,0)</f>
        <v>Juan Carlos Martinez Gutierrez</v>
      </c>
      <c r="Z397" t="str">
        <f>VLOOKUP(Tabla1[[#This Row],[RutCS]],Tabla13[[#All],[rut]:[estado_licencia]],2,0)</f>
        <v>Juan Carlos Martinez Gutierrez</v>
      </c>
      <c r="AA397"/>
      <c r="AB397"/>
      <c r="AC397"/>
      <c r="AD397" s="4">
        <v>43852</v>
      </c>
      <c r="AE397" s="14" t="s">
        <v>45</v>
      </c>
      <c r="AF397" s="4" t="s">
        <v>46</v>
      </c>
      <c r="AG397" s="14" t="s">
        <v>47</v>
      </c>
      <c r="AH397" t="s">
        <v>48</v>
      </c>
      <c r="AI397" t="s">
        <v>49</v>
      </c>
    </row>
    <row r="398" spans="1:35" x14ac:dyDescent="0.25">
      <c r="A398" s="12"/>
      <c r="B398" s="36" t="s">
        <v>15912</v>
      </c>
      <c r="C398" t="s">
        <v>184</v>
      </c>
      <c r="D398" t="s">
        <v>185</v>
      </c>
      <c r="E398" t="s">
        <v>186</v>
      </c>
      <c r="F398" t="s">
        <v>187</v>
      </c>
      <c r="G398" s="13" t="s">
        <v>38</v>
      </c>
      <c r="H398" t="s">
        <v>188</v>
      </c>
      <c r="I398" t="s">
        <v>189</v>
      </c>
      <c r="J398" s="13">
        <v>40000</v>
      </c>
      <c r="K398" s="13">
        <v>0</v>
      </c>
      <c r="L398" s="13">
        <f>+Tabla1[[#This Row],[MontoNeto]]*Tabla1[[#This Row],[PorcentajeImpuesto]]</f>
        <v>0</v>
      </c>
      <c r="M398" s="13">
        <v>0</v>
      </c>
      <c r="N398" s="13">
        <f>+Tabla1[[#This Row],[MontoNeto]]+Tabla1[[#This Row],[ValorImpuesto]]+Tabla1[[#This Row],[MontoExento]]</f>
        <v>40000</v>
      </c>
      <c r="O398" t="s">
        <v>41</v>
      </c>
      <c r="P398" t="s">
        <v>42</v>
      </c>
      <c r="Q398" t="s">
        <v>42</v>
      </c>
      <c r="R398" t="s">
        <v>190</v>
      </c>
      <c r="S398" t="str">
        <f>VLOOKUP(Tabla1[[#This Row],[RutCP]],Tabla13[[#All],[rut]:[estado_licencia]],3,0)</f>
        <v xml:space="preserve">Arrigoni </v>
      </c>
      <c r="T398" t="str">
        <f>VLOOKUP(Tabla1[[#This Row],[RutCP]],Tabla13[[#All],[rut]:[estado_licencia]],2,0)</f>
        <v>Arrigoni Ingenieria Y Construccion S.A</v>
      </c>
      <c r="X398" t="s">
        <v>209</v>
      </c>
      <c r="Y398" t="str">
        <f>VLOOKUP(Tabla1[[#This Row],[RutCS]],Tabla13[[#All],[rut]:[estado_licencia]],3,0)</f>
        <v>Deny Marcelo Arriagada Rojas</v>
      </c>
      <c r="Z398" t="str">
        <f>VLOOKUP(Tabla1[[#This Row],[RutCS]],Tabla13[[#All],[rut]:[estado_licencia]],2,0)</f>
        <v>Deny Marcelo Arriagada Rojas</v>
      </c>
      <c r="AD398" s="4">
        <v>43852</v>
      </c>
      <c r="AE398" s="14" t="s">
        <v>45</v>
      </c>
      <c r="AF398" s="4" t="s">
        <v>46</v>
      </c>
      <c r="AG398" s="14" t="s">
        <v>47</v>
      </c>
      <c r="AH398" t="s">
        <v>48</v>
      </c>
      <c r="AI398" t="s">
        <v>49</v>
      </c>
    </row>
    <row r="399" spans="1:35" x14ac:dyDescent="0.25">
      <c r="A399" s="12"/>
      <c r="B399" s="36" t="s">
        <v>15912</v>
      </c>
      <c r="C399" t="s">
        <v>184</v>
      </c>
      <c r="D399" t="s">
        <v>185</v>
      </c>
      <c r="E399" t="s">
        <v>186</v>
      </c>
      <c r="F399" t="s">
        <v>187</v>
      </c>
      <c r="G399" s="13" t="s">
        <v>38</v>
      </c>
      <c r="H399" t="s">
        <v>188</v>
      </c>
      <c r="I399" t="s">
        <v>189</v>
      </c>
      <c r="J399" s="13">
        <v>40000</v>
      </c>
      <c r="K399" s="13">
        <v>0</v>
      </c>
      <c r="L399" s="13">
        <f>+Tabla1[[#This Row],[MontoNeto]]*Tabla1[[#This Row],[PorcentajeImpuesto]]</f>
        <v>0</v>
      </c>
      <c r="M399" s="13">
        <v>0</v>
      </c>
      <c r="N399" s="13">
        <f>+Tabla1[[#This Row],[MontoNeto]]+Tabla1[[#This Row],[ValorImpuesto]]+Tabla1[[#This Row],[MontoExento]]</f>
        <v>40000</v>
      </c>
      <c r="O399" t="s">
        <v>41</v>
      </c>
      <c r="P399" t="s">
        <v>42</v>
      </c>
      <c r="Q399" t="s">
        <v>42</v>
      </c>
      <c r="R399" t="s">
        <v>190</v>
      </c>
      <c r="S399" t="str">
        <f>VLOOKUP(Tabla1[[#This Row],[RutCP]],Tabla13[[#All],[rut]:[estado_licencia]],3,0)</f>
        <v xml:space="preserve">Arrigoni </v>
      </c>
      <c r="T399" t="str">
        <f>VLOOKUP(Tabla1[[#This Row],[RutCP]],Tabla13[[#All],[rut]:[estado_licencia]],2,0)</f>
        <v>Arrigoni Ingenieria Y Construccion S.A</v>
      </c>
      <c r="X399" t="s">
        <v>210</v>
      </c>
      <c r="Y399" t="str">
        <f>VLOOKUP(Tabla1[[#This Row],[RutCS]],Tabla13[[#All],[rut]:[estado_licencia]],3,0)</f>
        <v>Pablo Andres Catalan Riffo</v>
      </c>
      <c r="Z399" t="str">
        <f>VLOOKUP(Tabla1[[#This Row],[RutCS]],Tabla13[[#All],[rut]:[estado_licencia]],2,0)</f>
        <v>Pablo Andres Catalan Riffo</v>
      </c>
      <c r="AD399" s="4">
        <v>43852</v>
      </c>
      <c r="AE399" s="14" t="s">
        <v>45</v>
      </c>
      <c r="AF399" s="4" t="s">
        <v>46</v>
      </c>
      <c r="AG399" s="14" t="s">
        <v>47</v>
      </c>
      <c r="AH399" t="s">
        <v>48</v>
      </c>
      <c r="AI399" t="s">
        <v>49</v>
      </c>
    </row>
    <row r="400" spans="1:35" x14ac:dyDescent="0.25">
      <c r="A400" s="12"/>
      <c r="B400" s="36" t="s">
        <v>15912</v>
      </c>
      <c r="C400" t="s">
        <v>184</v>
      </c>
      <c r="D400" t="s">
        <v>185</v>
      </c>
      <c r="E400" t="s">
        <v>186</v>
      </c>
      <c r="F400" t="s">
        <v>187</v>
      </c>
      <c r="G400" s="13" t="s">
        <v>38</v>
      </c>
      <c r="H400" t="s">
        <v>188</v>
      </c>
      <c r="I400" t="s">
        <v>189</v>
      </c>
      <c r="J400" s="13">
        <v>40000</v>
      </c>
      <c r="K400" s="13">
        <v>0</v>
      </c>
      <c r="L400" s="13">
        <f>+Tabla1[[#This Row],[MontoNeto]]*Tabla1[[#This Row],[PorcentajeImpuesto]]</f>
        <v>0</v>
      </c>
      <c r="M400" s="13">
        <v>0</v>
      </c>
      <c r="N400" s="13">
        <f>+Tabla1[[#This Row],[MontoNeto]]+Tabla1[[#This Row],[ValorImpuesto]]+Tabla1[[#This Row],[MontoExento]]</f>
        <v>40000</v>
      </c>
      <c r="O400" t="s">
        <v>41</v>
      </c>
      <c r="P400" t="s">
        <v>42</v>
      </c>
      <c r="Q400" t="s">
        <v>42</v>
      </c>
      <c r="R400" t="s">
        <v>190</v>
      </c>
      <c r="S400" t="str">
        <f>VLOOKUP(Tabla1[[#This Row],[RutCP]],Tabla13[[#All],[rut]:[estado_licencia]],3,0)</f>
        <v xml:space="preserve">Arrigoni </v>
      </c>
      <c r="T400" t="str">
        <f>VLOOKUP(Tabla1[[#This Row],[RutCP]],Tabla13[[#All],[rut]:[estado_licencia]],2,0)</f>
        <v>Arrigoni Ingenieria Y Construccion S.A</v>
      </c>
      <c r="X400" t="s">
        <v>211</v>
      </c>
      <c r="Y400" t="str">
        <f>VLOOKUP(Tabla1[[#This Row],[RutCS]],Tabla13[[#All],[rut]:[estado_licencia]],3,0)</f>
        <v>Juan Carlos Perez Despio</v>
      </c>
      <c r="Z400" t="str">
        <f>VLOOKUP(Tabla1[[#This Row],[RutCS]],Tabla13[[#All],[rut]:[estado_licencia]],2,0)</f>
        <v>Juan Carlos Perez Despio</v>
      </c>
      <c r="AD400" s="4">
        <v>43852</v>
      </c>
      <c r="AE400" s="14" t="s">
        <v>45</v>
      </c>
      <c r="AF400" s="4" t="s">
        <v>46</v>
      </c>
      <c r="AG400" s="14" t="s">
        <v>47</v>
      </c>
      <c r="AH400" t="s">
        <v>48</v>
      </c>
      <c r="AI400" t="s">
        <v>49</v>
      </c>
    </row>
    <row r="401" spans="1:35" x14ac:dyDescent="0.25">
      <c r="A401" s="12"/>
      <c r="B401" s="36" t="s">
        <v>15912</v>
      </c>
      <c r="C401" t="s">
        <v>184</v>
      </c>
      <c r="D401" t="s">
        <v>185</v>
      </c>
      <c r="E401" t="s">
        <v>186</v>
      </c>
      <c r="F401" t="s">
        <v>187</v>
      </c>
      <c r="G401" s="13" t="s">
        <v>38</v>
      </c>
      <c r="H401" t="s">
        <v>188</v>
      </c>
      <c r="I401" t="s">
        <v>189</v>
      </c>
      <c r="J401" s="13">
        <v>40000</v>
      </c>
      <c r="K401" s="13">
        <v>0</v>
      </c>
      <c r="L401" s="13">
        <f>+Tabla1[[#This Row],[MontoNeto]]*Tabla1[[#This Row],[PorcentajeImpuesto]]</f>
        <v>0</v>
      </c>
      <c r="M401" s="13">
        <v>0</v>
      </c>
      <c r="N401" s="13">
        <f>+Tabla1[[#This Row],[MontoNeto]]+Tabla1[[#This Row],[ValorImpuesto]]+Tabla1[[#This Row],[MontoExento]]</f>
        <v>40000</v>
      </c>
      <c r="O401" t="s">
        <v>41</v>
      </c>
      <c r="P401" t="s">
        <v>42</v>
      </c>
      <c r="Q401" t="s">
        <v>42</v>
      </c>
      <c r="R401" t="s">
        <v>190</v>
      </c>
      <c r="S401" t="str">
        <f>VLOOKUP(Tabla1[[#This Row],[RutCP]],Tabla13[[#All],[rut]:[estado_licencia]],3,0)</f>
        <v xml:space="preserve">Arrigoni </v>
      </c>
      <c r="T401" t="str">
        <f>VLOOKUP(Tabla1[[#This Row],[RutCP]],Tabla13[[#All],[rut]:[estado_licencia]],2,0)</f>
        <v>Arrigoni Ingenieria Y Construccion S.A</v>
      </c>
      <c r="X401" t="s">
        <v>212</v>
      </c>
      <c r="Y401" t="str">
        <f>VLOOKUP(Tabla1[[#This Row],[RutCS]],Tabla13[[#All],[rut]:[estado_licencia]],3,0)</f>
        <v>Luis Javier Salas Astudillo</v>
      </c>
      <c r="Z401" t="str">
        <f>VLOOKUP(Tabla1[[#This Row],[RutCS]],Tabla13[[#All],[rut]:[estado_licencia]],2,0)</f>
        <v>Luis Javier Salas Astudillo</v>
      </c>
      <c r="AD401" s="4">
        <v>43852</v>
      </c>
      <c r="AE401" s="14" t="s">
        <v>45</v>
      </c>
      <c r="AF401" s="4" t="s">
        <v>46</v>
      </c>
      <c r="AG401" s="14" t="s">
        <v>47</v>
      </c>
      <c r="AH401" t="s">
        <v>48</v>
      </c>
      <c r="AI401" t="s">
        <v>49</v>
      </c>
    </row>
    <row r="402" spans="1:35" s="16" customFormat="1" x14ac:dyDescent="0.25">
      <c r="A402" s="12"/>
      <c r="B402" s="36" t="s">
        <v>15912</v>
      </c>
      <c r="C402" t="s">
        <v>184</v>
      </c>
      <c r="D402" t="s">
        <v>185</v>
      </c>
      <c r="E402" t="s">
        <v>186</v>
      </c>
      <c r="F402" t="s">
        <v>187</v>
      </c>
      <c r="G402" s="13" t="s">
        <v>38</v>
      </c>
      <c r="H402" t="s">
        <v>188</v>
      </c>
      <c r="I402" t="s">
        <v>189</v>
      </c>
      <c r="J402" s="13">
        <v>40000</v>
      </c>
      <c r="K402" s="13">
        <v>0</v>
      </c>
      <c r="L402" s="13">
        <f>+Tabla1[[#This Row],[MontoNeto]]*Tabla1[[#This Row],[PorcentajeImpuesto]]</f>
        <v>0</v>
      </c>
      <c r="M402" s="13">
        <v>0</v>
      </c>
      <c r="N402" s="13">
        <f>+Tabla1[[#This Row],[MontoNeto]]+Tabla1[[#This Row],[ValorImpuesto]]+Tabla1[[#This Row],[MontoExento]]</f>
        <v>40000</v>
      </c>
      <c r="O402" t="s">
        <v>41</v>
      </c>
      <c r="P402" t="s">
        <v>42</v>
      </c>
      <c r="Q402" t="s">
        <v>42</v>
      </c>
      <c r="R402" t="s">
        <v>190</v>
      </c>
      <c r="S402" t="str">
        <f>VLOOKUP(Tabla1[[#This Row],[RutCP]],Tabla13[[#All],[rut]:[estado_licencia]],3,0)</f>
        <v xml:space="preserve">Arrigoni </v>
      </c>
      <c r="T402" t="str">
        <f>VLOOKUP(Tabla1[[#This Row],[RutCP]],Tabla13[[#All],[rut]:[estado_licencia]],2,0)</f>
        <v>Arrigoni Ingenieria Y Construccion S.A</v>
      </c>
      <c r="U402"/>
      <c r="V402"/>
      <c r="W402"/>
      <c r="X402" t="s">
        <v>213</v>
      </c>
      <c r="Y402" t="str">
        <f>VLOOKUP(Tabla1[[#This Row],[RutCS]],Tabla13[[#All],[rut]:[estado_licencia]],3,0)</f>
        <v>Yojan Eusebio Anabalon Muñoz</v>
      </c>
      <c r="Z402" t="str">
        <f>VLOOKUP(Tabla1[[#This Row],[RutCS]],Tabla13[[#All],[rut]:[estado_licencia]],2,0)</f>
        <v>Yojan Eusebio Anabalon Muñoz</v>
      </c>
      <c r="AA402"/>
      <c r="AB402"/>
      <c r="AC402"/>
      <c r="AD402" s="4">
        <v>43852</v>
      </c>
      <c r="AE402" s="14" t="s">
        <v>45</v>
      </c>
      <c r="AF402" s="4" t="s">
        <v>46</v>
      </c>
      <c r="AG402" s="14" t="s">
        <v>47</v>
      </c>
      <c r="AH402" t="s">
        <v>48</v>
      </c>
      <c r="AI402" t="s">
        <v>49</v>
      </c>
    </row>
    <row r="403" spans="1:35" x14ac:dyDescent="0.25">
      <c r="A403" s="12"/>
      <c r="B403" s="36" t="s">
        <v>15912</v>
      </c>
      <c r="C403" t="s">
        <v>184</v>
      </c>
      <c r="D403" t="s">
        <v>185</v>
      </c>
      <c r="E403" t="s">
        <v>186</v>
      </c>
      <c r="F403" t="s">
        <v>187</v>
      </c>
      <c r="G403" s="13" t="s">
        <v>38</v>
      </c>
      <c r="H403" t="s">
        <v>188</v>
      </c>
      <c r="I403" t="s">
        <v>189</v>
      </c>
      <c r="J403" s="13">
        <v>40000</v>
      </c>
      <c r="K403" s="13">
        <v>0</v>
      </c>
      <c r="L403" s="13">
        <f>+Tabla1[[#This Row],[MontoNeto]]*Tabla1[[#This Row],[PorcentajeImpuesto]]</f>
        <v>0</v>
      </c>
      <c r="M403" s="13">
        <v>0</v>
      </c>
      <c r="N403" s="13">
        <f>+Tabla1[[#This Row],[MontoNeto]]+Tabla1[[#This Row],[ValorImpuesto]]+Tabla1[[#This Row],[MontoExento]]</f>
        <v>40000</v>
      </c>
      <c r="O403" t="s">
        <v>41</v>
      </c>
      <c r="P403" t="s">
        <v>42</v>
      </c>
      <c r="Q403" t="s">
        <v>42</v>
      </c>
      <c r="R403" t="s">
        <v>190</v>
      </c>
      <c r="S403" t="str">
        <f>VLOOKUP(Tabla1[[#This Row],[RutCP]],Tabla13[[#All],[rut]:[estado_licencia]],3,0)</f>
        <v xml:space="preserve">Arrigoni </v>
      </c>
      <c r="T403" t="str">
        <f>VLOOKUP(Tabla1[[#This Row],[RutCP]],Tabla13[[#All],[rut]:[estado_licencia]],2,0)</f>
        <v>Arrigoni Ingenieria Y Construccion S.A</v>
      </c>
      <c r="X403" t="s">
        <v>214</v>
      </c>
      <c r="Y403" t="str">
        <f>VLOOKUP(Tabla1[[#This Row],[RutCS]],Tabla13[[#All],[rut]:[estado_licencia]],3,0)</f>
        <v>Alder Richard Latorre Moreno</v>
      </c>
      <c r="Z403" t="str">
        <f>VLOOKUP(Tabla1[[#This Row],[RutCS]],Tabla13[[#All],[rut]:[estado_licencia]],2,0)</f>
        <v>Alder Richard Latorre Moreno</v>
      </c>
      <c r="AD403" s="4">
        <v>43852</v>
      </c>
      <c r="AE403" s="14" t="s">
        <v>45</v>
      </c>
      <c r="AF403" s="4" t="s">
        <v>46</v>
      </c>
      <c r="AG403" s="14" t="s">
        <v>47</v>
      </c>
      <c r="AH403" t="s">
        <v>48</v>
      </c>
      <c r="AI403" t="s">
        <v>49</v>
      </c>
    </row>
    <row r="404" spans="1:35" x14ac:dyDescent="0.25">
      <c r="A404" s="12"/>
      <c r="B404" s="36" t="s">
        <v>15912</v>
      </c>
      <c r="C404" t="s">
        <v>184</v>
      </c>
      <c r="D404" t="s">
        <v>185</v>
      </c>
      <c r="E404" t="s">
        <v>186</v>
      </c>
      <c r="F404" t="s">
        <v>187</v>
      </c>
      <c r="G404" s="13" t="s">
        <v>38</v>
      </c>
      <c r="H404" t="s">
        <v>188</v>
      </c>
      <c r="I404" t="s">
        <v>189</v>
      </c>
      <c r="J404" s="13">
        <v>40000</v>
      </c>
      <c r="K404" s="13">
        <v>0</v>
      </c>
      <c r="L404" s="13">
        <f>+Tabla1[[#This Row],[MontoNeto]]*Tabla1[[#This Row],[PorcentajeImpuesto]]</f>
        <v>0</v>
      </c>
      <c r="M404" s="13">
        <v>0</v>
      </c>
      <c r="N404" s="13">
        <f>+Tabla1[[#This Row],[MontoNeto]]+Tabla1[[#This Row],[ValorImpuesto]]+Tabla1[[#This Row],[MontoExento]]</f>
        <v>40000</v>
      </c>
      <c r="O404" t="s">
        <v>41</v>
      </c>
      <c r="P404" t="s">
        <v>42</v>
      </c>
      <c r="Q404" t="s">
        <v>42</v>
      </c>
      <c r="R404" t="s">
        <v>190</v>
      </c>
      <c r="S404" t="str">
        <f>VLOOKUP(Tabla1[[#This Row],[RutCP]],Tabla13[[#All],[rut]:[estado_licencia]],3,0)</f>
        <v xml:space="preserve">Arrigoni </v>
      </c>
      <c r="T404" t="str">
        <f>VLOOKUP(Tabla1[[#This Row],[RutCP]],Tabla13[[#All],[rut]:[estado_licencia]],2,0)</f>
        <v>Arrigoni Ingenieria Y Construccion S.A</v>
      </c>
      <c r="X404" t="s">
        <v>215</v>
      </c>
      <c r="Y404" t="str">
        <f>VLOOKUP(Tabla1[[#This Row],[RutCS]],Tabla13[[#All],[rut]:[estado_licencia]],3,0)</f>
        <v>Jose Antonio Albarran Valdebenito</v>
      </c>
      <c r="Z404" t="str">
        <f>VLOOKUP(Tabla1[[#This Row],[RutCS]],Tabla13[[#All],[rut]:[estado_licencia]],2,0)</f>
        <v>Jose Antonio Albarran Valdebenito</v>
      </c>
      <c r="AD404" s="4">
        <v>43852</v>
      </c>
      <c r="AE404" s="14" t="s">
        <v>45</v>
      </c>
      <c r="AF404" s="4" t="s">
        <v>46</v>
      </c>
      <c r="AG404" s="14" t="s">
        <v>47</v>
      </c>
      <c r="AH404" t="s">
        <v>48</v>
      </c>
      <c r="AI404" t="s">
        <v>49</v>
      </c>
    </row>
    <row r="405" spans="1:35" x14ac:dyDescent="0.25">
      <c r="A405" s="12"/>
      <c r="B405" s="36" t="s">
        <v>15912</v>
      </c>
      <c r="C405" t="s">
        <v>184</v>
      </c>
      <c r="D405" t="s">
        <v>185</v>
      </c>
      <c r="E405" t="s">
        <v>186</v>
      </c>
      <c r="F405" t="s">
        <v>187</v>
      </c>
      <c r="G405" s="13" t="s">
        <v>38</v>
      </c>
      <c r="H405" t="s">
        <v>188</v>
      </c>
      <c r="I405" t="s">
        <v>189</v>
      </c>
      <c r="J405" s="13">
        <v>40000</v>
      </c>
      <c r="K405" s="13">
        <v>0</v>
      </c>
      <c r="L405" s="13">
        <f>+Tabla1[[#This Row],[MontoNeto]]*Tabla1[[#This Row],[PorcentajeImpuesto]]</f>
        <v>0</v>
      </c>
      <c r="M405" s="13">
        <v>0</v>
      </c>
      <c r="N405" s="13">
        <f>+Tabla1[[#This Row],[MontoNeto]]+Tabla1[[#This Row],[ValorImpuesto]]+Tabla1[[#This Row],[MontoExento]]</f>
        <v>40000</v>
      </c>
      <c r="O405" t="s">
        <v>41</v>
      </c>
      <c r="P405" t="s">
        <v>42</v>
      </c>
      <c r="Q405" t="s">
        <v>42</v>
      </c>
      <c r="R405" t="s">
        <v>190</v>
      </c>
      <c r="S405" t="str">
        <f>VLOOKUP(Tabla1[[#This Row],[RutCP]],Tabla13[[#All],[rut]:[estado_licencia]],3,0)</f>
        <v xml:space="preserve">Arrigoni </v>
      </c>
      <c r="T405" t="str">
        <f>VLOOKUP(Tabla1[[#This Row],[RutCP]],Tabla13[[#All],[rut]:[estado_licencia]],2,0)</f>
        <v>Arrigoni Ingenieria Y Construccion S.A</v>
      </c>
      <c r="X405" t="s">
        <v>216</v>
      </c>
      <c r="Y405" t="str">
        <f>VLOOKUP(Tabla1[[#This Row],[RutCS]],Tabla13[[#All],[rut]:[estado_licencia]],3,0)</f>
        <v>Rodrigo Alejandro Veloso Leiva</v>
      </c>
      <c r="Z405" t="str">
        <f>VLOOKUP(Tabla1[[#This Row],[RutCS]],Tabla13[[#All],[rut]:[estado_licencia]],2,0)</f>
        <v>Rodrigo Alejandro Veloso Leiva</v>
      </c>
      <c r="AD405" s="4">
        <v>43852</v>
      </c>
      <c r="AE405" s="14" t="s">
        <v>45</v>
      </c>
      <c r="AF405" s="4" t="s">
        <v>46</v>
      </c>
      <c r="AG405" s="14" t="s">
        <v>47</v>
      </c>
      <c r="AH405" t="s">
        <v>48</v>
      </c>
      <c r="AI405" t="s">
        <v>49</v>
      </c>
    </row>
    <row r="406" spans="1:35" x14ac:dyDescent="0.25">
      <c r="A406" s="12"/>
      <c r="B406" s="36" t="s">
        <v>15912</v>
      </c>
      <c r="C406" t="s">
        <v>184</v>
      </c>
      <c r="D406" t="s">
        <v>185</v>
      </c>
      <c r="E406" t="s">
        <v>186</v>
      </c>
      <c r="F406" t="s">
        <v>187</v>
      </c>
      <c r="G406" s="13" t="s">
        <v>38</v>
      </c>
      <c r="H406" t="s">
        <v>188</v>
      </c>
      <c r="I406" t="s">
        <v>189</v>
      </c>
      <c r="J406" s="13">
        <v>40000</v>
      </c>
      <c r="K406" s="13">
        <v>0</v>
      </c>
      <c r="L406" s="13">
        <f>+Tabla1[[#This Row],[MontoNeto]]*Tabla1[[#This Row],[PorcentajeImpuesto]]</f>
        <v>0</v>
      </c>
      <c r="M406" s="13">
        <v>0</v>
      </c>
      <c r="N406" s="13">
        <f>+Tabla1[[#This Row],[MontoNeto]]+Tabla1[[#This Row],[ValorImpuesto]]+Tabla1[[#This Row],[MontoExento]]</f>
        <v>40000</v>
      </c>
      <c r="O406" t="s">
        <v>41</v>
      </c>
      <c r="P406" t="s">
        <v>42</v>
      </c>
      <c r="Q406" t="s">
        <v>42</v>
      </c>
      <c r="R406" t="s">
        <v>190</v>
      </c>
      <c r="S406" t="str">
        <f>VLOOKUP(Tabla1[[#This Row],[RutCP]],Tabla13[[#All],[rut]:[estado_licencia]],3,0)</f>
        <v xml:space="preserve">Arrigoni </v>
      </c>
      <c r="T406" t="str">
        <f>VLOOKUP(Tabla1[[#This Row],[RutCP]],Tabla13[[#All],[rut]:[estado_licencia]],2,0)</f>
        <v>Arrigoni Ingenieria Y Construccion S.A</v>
      </c>
      <c r="X406" t="s">
        <v>217</v>
      </c>
      <c r="Y406" t="str">
        <f>VLOOKUP(Tabla1[[#This Row],[RutCS]],Tabla13[[#All],[rut]:[estado_licencia]],3,0)</f>
        <v>Jose Enrique Veloso  Faundez</v>
      </c>
      <c r="Z406" t="str">
        <f>VLOOKUP(Tabla1[[#This Row],[RutCS]],Tabla13[[#All],[rut]:[estado_licencia]],2,0)</f>
        <v>Jose Enrique Veloso  Faundez</v>
      </c>
      <c r="AD406" s="4">
        <v>43852</v>
      </c>
      <c r="AE406" s="14" t="s">
        <v>45</v>
      </c>
      <c r="AF406" s="4" t="s">
        <v>46</v>
      </c>
      <c r="AG406" s="14" t="s">
        <v>47</v>
      </c>
      <c r="AH406" t="s">
        <v>48</v>
      </c>
      <c r="AI406" t="s">
        <v>49</v>
      </c>
    </row>
    <row r="407" spans="1:35" x14ac:dyDescent="0.25">
      <c r="A407" s="12"/>
      <c r="B407" s="36" t="s">
        <v>15912</v>
      </c>
      <c r="C407" t="s">
        <v>184</v>
      </c>
      <c r="D407" t="s">
        <v>185</v>
      </c>
      <c r="E407" t="s">
        <v>186</v>
      </c>
      <c r="F407" t="s">
        <v>187</v>
      </c>
      <c r="G407" s="13" t="s">
        <v>38</v>
      </c>
      <c r="H407" t="s">
        <v>188</v>
      </c>
      <c r="I407" t="s">
        <v>189</v>
      </c>
      <c r="J407" s="13">
        <v>40000</v>
      </c>
      <c r="K407" s="13">
        <v>0</v>
      </c>
      <c r="L407" s="13">
        <f>+Tabla1[[#This Row],[MontoNeto]]*Tabla1[[#This Row],[PorcentajeImpuesto]]</f>
        <v>0</v>
      </c>
      <c r="M407" s="13">
        <v>0</v>
      </c>
      <c r="N407" s="13">
        <f>+Tabla1[[#This Row],[MontoNeto]]+Tabla1[[#This Row],[ValorImpuesto]]+Tabla1[[#This Row],[MontoExento]]</f>
        <v>40000</v>
      </c>
      <c r="O407" t="s">
        <v>41</v>
      </c>
      <c r="P407" t="s">
        <v>42</v>
      </c>
      <c r="Q407" t="s">
        <v>42</v>
      </c>
      <c r="R407" t="s">
        <v>190</v>
      </c>
      <c r="S407" t="str">
        <f>VLOOKUP(Tabla1[[#This Row],[RutCP]],Tabla13[[#All],[rut]:[estado_licencia]],3,0)</f>
        <v xml:space="preserve">Arrigoni </v>
      </c>
      <c r="T407" t="str">
        <f>VLOOKUP(Tabla1[[#This Row],[RutCP]],Tabla13[[#All],[rut]:[estado_licencia]],2,0)</f>
        <v>Arrigoni Ingenieria Y Construccion S.A</v>
      </c>
      <c r="X407" t="s">
        <v>218</v>
      </c>
      <c r="Y407" t="str">
        <f>VLOOKUP(Tabla1[[#This Row],[RutCS]],Tabla13[[#All],[rut]:[estado_licencia]],3,0)</f>
        <v>Ricardo Andres Escobar Brizuela</v>
      </c>
      <c r="Z407" t="str">
        <f>VLOOKUP(Tabla1[[#This Row],[RutCS]],Tabla13[[#All],[rut]:[estado_licencia]],2,0)</f>
        <v>Ricardo Andres Escobar Brizuela</v>
      </c>
      <c r="AD407" s="4">
        <v>43852</v>
      </c>
      <c r="AE407" s="14" t="s">
        <v>45</v>
      </c>
      <c r="AF407" s="4" t="s">
        <v>46</v>
      </c>
      <c r="AG407" s="14" t="s">
        <v>47</v>
      </c>
      <c r="AH407" t="s">
        <v>48</v>
      </c>
      <c r="AI407" t="s">
        <v>49</v>
      </c>
    </row>
    <row r="408" spans="1:35" s="16" customFormat="1" x14ac:dyDescent="0.25">
      <c r="A408" s="12"/>
      <c r="B408" s="36" t="s">
        <v>15912</v>
      </c>
      <c r="C408" t="s">
        <v>184</v>
      </c>
      <c r="D408" t="s">
        <v>185</v>
      </c>
      <c r="E408" t="s">
        <v>186</v>
      </c>
      <c r="F408" t="s">
        <v>187</v>
      </c>
      <c r="G408" s="13" t="s">
        <v>38</v>
      </c>
      <c r="H408" t="s">
        <v>188</v>
      </c>
      <c r="I408" t="s">
        <v>189</v>
      </c>
      <c r="J408" s="13">
        <v>40000</v>
      </c>
      <c r="K408" s="13">
        <v>0</v>
      </c>
      <c r="L408" s="13">
        <f>+Tabla1[[#This Row],[MontoNeto]]*Tabla1[[#This Row],[PorcentajeImpuesto]]</f>
        <v>0</v>
      </c>
      <c r="M408" s="13">
        <v>0</v>
      </c>
      <c r="N408" s="13">
        <f>+Tabla1[[#This Row],[MontoNeto]]+Tabla1[[#This Row],[ValorImpuesto]]+Tabla1[[#This Row],[MontoExento]]</f>
        <v>40000</v>
      </c>
      <c r="O408" t="s">
        <v>41</v>
      </c>
      <c r="P408" t="s">
        <v>42</v>
      </c>
      <c r="Q408" t="s">
        <v>42</v>
      </c>
      <c r="R408" t="s">
        <v>190</v>
      </c>
      <c r="S408" t="str">
        <f>VLOOKUP(Tabla1[[#This Row],[RutCP]],Tabla13[[#All],[rut]:[estado_licencia]],3,0)</f>
        <v xml:space="preserve">Arrigoni </v>
      </c>
      <c r="T408" t="str">
        <f>VLOOKUP(Tabla1[[#This Row],[RutCP]],Tabla13[[#All],[rut]:[estado_licencia]],2,0)</f>
        <v>Arrigoni Ingenieria Y Construccion S.A</v>
      </c>
      <c r="U408"/>
      <c r="V408"/>
      <c r="W408"/>
      <c r="X408" t="s">
        <v>219</v>
      </c>
      <c r="Y408" t="str">
        <f>VLOOKUP(Tabla1[[#This Row],[RutCS]],Tabla13[[#All],[rut]:[estado_licencia]],3,0)</f>
        <v>Guillermo Hernan Bravo Provoste</v>
      </c>
      <c r="Z408" t="str">
        <f>VLOOKUP(Tabla1[[#This Row],[RutCS]],Tabla13[[#All],[rut]:[estado_licencia]],2,0)</f>
        <v>Guillermo Hernan Bravo Provoste</v>
      </c>
      <c r="AA408"/>
      <c r="AB408"/>
      <c r="AC408"/>
      <c r="AD408" s="4">
        <v>43852</v>
      </c>
      <c r="AE408" s="14" t="s">
        <v>45</v>
      </c>
      <c r="AF408" s="4" t="s">
        <v>46</v>
      </c>
      <c r="AG408" s="14" t="s">
        <v>47</v>
      </c>
      <c r="AH408" t="s">
        <v>48</v>
      </c>
      <c r="AI408" t="s">
        <v>49</v>
      </c>
    </row>
    <row r="409" spans="1:35" s="16" customFormat="1" x14ac:dyDescent="0.25">
      <c r="A409" s="12"/>
      <c r="B409" s="36" t="s">
        <v>15912</v>
      </c>
      <c r="C409" t="s">
        <v>184</v>
      </c>
      <c r="D409" t="s">
        <v>185</v>
      </c>
      <c r="E409" t="s">
        <v>186</v>
      </c>
      <c r="F409" t="s">
        <v>187</v>
      </c>
      <c r="G409" s="13" t="s">
        <v>38</v>
      </c>
      <c r="H409" t="s">
        <v>188</v>
      </c>
      <c r="I409" t="s">
        <v>189</v>
      </c>
      <c r="J409" s="13">
        <v>40000</v>
      </c>
      <c r="K409" s="13">
        <v>0</v>
      </c>
      <c r="L409" s="13">
        <f>+Tabla1[[#This Row],[MontoNeto]]*Tabla1[[#This Row],[PorcentajeImpuesto]]</f>
        <v>0</v>
      </c>
      <c r="M409" s="13">
        <v>0</v>
      </c>
      <c r="N409" s="13">
        <f>+Tabla1[[#This Row],[MontoNeto]]+Tabla1[[#This Row],[ValorImpuesto]]+Tabla1[[#This Row],[MontoExento]]</f>
        <v>40000</v>
      </c>
      <c r="O409" t="s">
        <v>41</v>
      </c>
      <c r="P409" t="s">
        <v>42</v>
      </c>
      <c r="Q409" t="s">
        <v>42</v>
      </c>
      <c r="R409" t="s">
        <v>190</v>
      </c>
      <c r="S409" t="str">
        <f>VLOOKUP(Tabla1[[#This Row],[RutCP]],Tabla13[[#All],[rut]:[estado_licencia]],3,0)</f>
        <v xml:space="preserve">Arrigoni </v>
      </c>
      <c r="T409" t="str">
        <f>VLOOKUP(Tabla1[[#This Row],[RutCP]],Tabla13[[#All],[rut]:[estado_licencia]],2,0)</f>
        <v>Arrigoni Ingenieria Y Construccion S.A</v>
      </c>
      <c r="U409"/>
      <c r="V409"/>
      <c r="W409"/>
      <c r="X409" t="s">
        <v>220</v>
      </c>
      <c r="Y409" t="str">
        <f>VLOOKUP(Tabla1[[#This Row],[RutCS]],Tabla13[[#All],[rut]:[estado_licencia]],3,0)</f>
        <v>Oscar Wilfredo Acevedo Godoy</v>
      </c>
      <c r="Z409" t="str">
        <f>VLOOKUP(Tabla1[[#This Row],[RutCS]],Tabla13[[#All],[rut]:[estado_licencia]],2,0)</f>
        <v>Oscar Wilfredo Acevedo Godoy</v>
      </c>
      <c r="AA409"/>
      <c r="AB409"/>
      <c r="AC409"/>
      <c r="AD409" s="4">
        <v>43852</v>
      </c>
      <c r="AE409" s="14" t="s">
        <v>45</v>
      </c>
      <c r="AF409" s="4" t="s">
        <v>46</v>
      </c>
      <c r="AG409" s="14" t="s">
        <v>47</v>
      </c>
      <c r="AH409" t="s">
        <v>48</v>
      </c>
      <c r="AI409" t="s">
        <v>49</v>
      </c>
    </row>
    <row r="410" spans="1:35" x14ac:dyDescent="0.25">
      <c r="A410" s="12"/>
      <c r="B410" s="36" t="s">
        <v>15912</v>
      </c>
      <c r="C410" t="s">
        <v>184</v>
      </c>
      <c r="D410" t="s">
        <v>185</v>
      </c>
      <c r="E410" t="s">
        <v>186</v>
      </c>
      <c r="F410" t="s">
        <v>187</v>
      </c>
      <c r="G410" s="13" t="s">
        <v>38</v>
      </c>
      <c r="H410" t="s">
        <v>188</v>
      </c>
      <c r="I410" t="s">
        <v>189</v>
      </c>
      <c r="J410" s="13">
        <v>40000</v>
      </c>
      <c r="K410" s="13">
        <v>0</v>
      </c>
      <c r="L410" s="13">
        <f>+Tabla1[[#This Row],[MontoNeto]]*Tabla1[[#This Row],[PorcentajeImpuesto]]</f>
        <v>0</v>
      </c>
      <c r="M410" s="13">
        <v>0</v>
      </c>
      <c r="N410" s="13">
        <f>+Tabla1[[#This Row],[MontoNeto]]+Tabla1[[#This Row],[ValorImpuesto]]+Tabla1[[#This Row],[MontoExento]]</f>
        <v>40000</v>
      </c>
      <c r="O410" t="s">
        <v>41</v>
      </c>
      <c r="P410" t="s">
        <v>42</v>
      </c>
      <c r="Q410" t="s">
        <v>42</v>
      </c>
      <c r="R410" t="s">
        <v>190</v>
      </c>
      <c r="S410" t="str">
        <f>VLOOKUP(Tabla1[[#This Row],[RutCP]],Tabla13[[#All],[rut]:[estado_licencia]],3,0)</f>
        <v xml:space="preserve">Arrigoni </v>
      </c>
      <c r="T410" t="str">
        <f>VLOOKUP(Tabla1[[#This Row],[RutCP]],Tabla13[[#All],[rut]:[estado_licencia]],2,0)</f>
        <v>Arrigoni Ingenieria Y Construccion S.A</v>
      </c>
      <c r="X410" t="s">
        <v>221</v>
      </c>
      <c r="Y410" t="str">
        <f>VLOOKUP(Tabla1[[#This Row],[RutCS]],Tabla13[[#All],[rut]:[estado_licencia]],3,0)</f>
        <v>German Andres Maturana Salas</v>
      </c>
      <c r="Z410" t="str">
        <f>VLOOKUP(Tabla1[[#This Row],[RutCS]],Tabla13[[#All],[rut]:[estado_licencia]],2,0)</f>
        <v>German Andres Maturana Salas</v>
      </c>
      <c r="AD410" s="4">
        <v>43852</v>
      </c>
      <c r="AE410" s="14" t="s">
        <v>45</v>
      </c>
      <c r="AF410" s="4" t="s">
        <v>46</v>
      </c>
      <c r="AG410" s="14" t="s">
        <v>47</v>
      </c>
      <c r="AH410" t="s">
        <v>48</v>
      </c>
      <c r="AI410" t="s">
        <v>49</v>
      </c>
    </row>
    <row r="411" spans="1:35" x14ac:dyDescent="0.25">
      <c r="A411" s="12"/>
      <c r="B411" s="36" t="s">
        <v>15912</v>
      </c>
      <c r="C411" t="s">
        <v>184</v>
      </c>
      <c r="D411" t="s">
        <v>185</v>
      </c>
      <c r="E411" t="s">
        <v>186</v>
      </c>
      <c r="F411" t="s">
        <v>187</v>
      </c>
      <c r="G411" s="13" t="s">
        <v>38</v>
      </c>
      <c r="H411" t="s">
        <v>188</v>
      </c>
      <c r="I411" t="s">
        <v>189</v>
      </c>
      <c r="J411" s="13">
        <v>40000</v>
      </c>
      <c r="K411" s="13">
        <v>0</v>
      </c>
      <c r="L411" s="13">
        <f>+Tabla1[[#This Row],[MontoNeto]]*Tabla1[[#This Row],[PorcentajeImpuesto]]</f>
        <v>0</v>
      </c>
      <c r="M411" s="13">
        <v>0</v>
      </c>
      <c r="N411" s="13">
        <f>+Tabla1[[#This Row],[MontoNeto]]+Tabla1[[#This Row],[ValorImpuesto]]+Tabla1[[#This Row],[MontoExento]]</f>
        <v>40000</v>
      </c>
      <c r="O411" t="s">
        <v>41</v>
      </c>
      <c r="P411" t="s">
        <v>42</v>
      </c>
      <c r="Q411" t="s">
        <v>42</v>
      </c>
      <c r="R411" t="s">
        <v>190</v>
      </c>
      <c r="S411" t="str">
        <f>VLOOKUP(Tabla1[[#This Row],[RutCP]],Tabla13[[#All],[rut]:[estado_licencia]],3,0)</f>
        <v xml:space="preserve">Arrigoni </v>
      </c>
      <c r="T411" t="str">
        <f>VLOOKUP(Tabla1[[#This Row],[RutCP]],Tabla13[[#All],[rut]:[estado_licencia]],2,0)</f>
        <v>Arrigoni Ingenieria Y Construccion S.A</v>
      </c>
      <c r="X411" t="s">
        <v>222</v>
      </c>
      <c r="Y411" t="str">
        <f>VLOOKUP(Tabla1[[#This Row],[RutCS]],Tabla13[[#All],[rut]:[estado_licencia]],3,0)</f>
        <v>Domingo Daniel Santander  Vargas</v>
      </c>
      <c r="Z411" t="str">
        <f>VLOOKUP(Tabla1[[#This Row],[RutCS]],Tabla13[[#All],[rut]:[estado_licencia]],2,0)</f>
        <v>Domingo Daniel Santander  Vargas</v>
      </c>
      <c r="AD411" s="4">
        <v>43852</v>
      </c>
      <c r="AE411" s="14" t="s">
        <v>45</v>
      </c>
      <c r="AF411" s="4" t="s">
        <v>46</v>
      </c>
      <c r="AG411" s="14" t="s">
        <v>47</v>
      </c>
      <c r="AH411" t="s">
        <v>48</v>
      </c>
      <c r="AI411" t="s">
        <v>49</v>
      </c>
    </row>
    <row r="412" spans="1:35" x14ac:dyDescent="0.25">
      <c r="A412" s="12"/>
      <c r="B412" s="36" t="s">
        <v>15912</v>
      </c>
      <c r="C412" t="s">
        <v>184</v>
      </c>
      <c r="D412" t="s">
        <v>185</v>
      </c>
      <c r="E412" t="s">
        <v>186</v>
      </c>
      <c r="F412" t="s">
        <v>187</v>
      </c>
      <c r="G412" s="13" t="s">
        <v>38</v>
      </c>
      <c r="H412" t="s">
        <v>188</v>
      </c>
      <c r="I412" t="s">
        <v>189</v>
      </c>
      <c r="J412" s="13">
        <v>40000</v>
      </c>
      <c r="K412" s="13">
        <v>0</v>
      </c>
      <c r="L412" s="13">
        <f>+Tabla1[[#This Row],[MontoNeto]]*Tabla1[[#This Row],[PorcentajeImpuesto]]</f>
        <v>0</v>
      </c>
      <c r="M412" s="13">
        <v>0</v>
      </c>
      <c r="N412" s="13">
        <f>+Tabla1[[#This Row],[MontoNeto]]+Tabla1[[#This Row],[ValorImpuesto]]+Tabla1[[#This Row],[MontoExento]]</f>
        <v>40000</v>
      </c>
      <c r="O412" t="s">
        <v>41</v>
      </c>
      <c r="P412" t="s">
        <v>42</v>
      </c>
      <c r="Q412" t="s">
        <v>42</v>
      </c>
      <c r="R412" t="s">
        <v>190</v>
      </c>
      <c r="S412" t="str">
        <f>VLOOKUP(Tabla1[[#This Row],[RutCP]],Tabla13[[#All],[rut]:[estado_licencia]],3,0)</f>
        <v xml:space="preserve">Arrigoni </v>
      </c>
      <c r="T412" t="str">
        <f>VLOOKUP(Tabla1[[#This Row],[RutCP]],Tabla13[[#All],[rut]:[estado_licencia]],2,0)</f>
        <v>Arrigoni Ingenieria Y Construccion S.A</v>
      </c>
      <c r="X412" t="s">
        <v>223</v>
      </c>
      <c r="Y412" t="str">
        <f>VLOOKUP(Tabla1[[#This Row],[RutCS]],Tabla13[[#All],[rut]:[estado_licencia]],3,0)</f>
        <v>Pedro Nolasco Espinodola Rubio</v>
      </c>
      <c r="Z412" t="str">
        <f>VLOOKUP(Tabla1[[#This Row],[RutCS]],Tabla13[[#All],[rut]:[estado_licencia]],2,0)</f>
        <v>Pedro Nolasco Espinodola Rubio</v>
      </c>
      <c r="AD412" s="4">
        <v>43852</v>
      </c>
      <c r="AE412" s="14" t="s">
        <v>45</v>
      </c>
      <c r="AF412" s="4" t="s">
        <v>46</v>
      </c>
      <c r="AG412" s="14" t="s">
        <v>47</v>
      </c>
      <c r="AH412" t="s">
        <v>48</v>
      </c>
      <c r="AI412" t="s">
        <v>49</v>
      </c>
    </row>
    <row r="413" spans="1:35" x14ac:dyDescent="0.25">
      <c r="A413" s="12"/>
      <c r="B413" s="36" t="s">
        <v>15912</v>
      </c>
      <c r="C413" t="s">
        <v>184</v>
      </c>
      <c r="D413" t="s">
        <v>185</v>
      </c>
      <c r="E413" t="s">
        <v>186</v>
      </c>
      <c r="F413" t="s">
        <v>187</v>
      </c>
      <c r="G413" s="13" t="s">
        <v>38</v>
      </c>
      <c r="H413" t="s">
        <v>188</v>
      </c>
      <c r="I413" t="s">
        <v>189</v>
      </c>
      <c r="J413" s="13">
        <v>40000</v>
      </c>
      <c r="K413" s="13">
        <v>0</v>
      </c>
      <c r="L413" s="13">
        <f>+Tabla1[[#This Row],[MontoNeto]]*Tabla1[[#This Row],[PorcentajeImpuesto]]</f>
        <v>0</v>
      </c>
      <c r="M413" s="13">
        <v>0</v>
      </c>
      <c r="N413" s="13">
        <f>+Tabla1[[#This Row],[MontoNeto]]+Tabla1[[#This Row],[ValorImpuesto]]+Tabla1[[#This Row],[MontoExento]]</f>
        <v>40000</v>
      </c>
      <c r="O413" t="s">
        <v>41</v>
      </c>
      <c r="P413" t="s">
        <v>42</v>
      </c>
      <c r="Q413" t="s">
        <v>42</v>
      </c>
      <c r="R413" t="s">
        <v>190</v>
      </c>
      <c r="S413" t="str">
        <f>VLOOKUP(Tabla1[[#This Row],[RutCP]],Tabla13[[#All],[rut]:[estado_licencia]],3,0)</f>
        <v xml:space="preserve">Arrigoni </v>
      </c>
      <c r="T413" t="str">
        <f>VLOOKUP(Tabla1[[#This Row],[RutCP]],Tabla13[[#All],[rut]:[estado_licencia]],2,0)</f>
        <v>Arrigoni Ingenieria Y Construccion S.A</v>
      </c>
      <c r="X413" t="s">
        <v>224</v>
      </c>
      <c r="Y413" t="str">
        <f>VLOOKUP(Tabla1[[#This Row],[RutCS]],Tabla13[[#All],[rut]:[estado_licencia]],3,0)</f>
        <v>Ivan Ariel San Martin Ferrer</v>
      </c>
      <c r="Z413" t="str">
        <f>VLOOKUP(Tabla1[[#This Row],[RutCS]],Tabla13[[#All],[rut]:[estado_licencia]],2,0)</f>
        <v>Ivan Ariel San Martin Ferrer</v>
      </c>
      <c r="AD413" s="4">
        <v>43852</v>
      </c>
      <c r="AE413" s="14" t="s">
        <v>45</v>
      </c>
      <c r="AF413" s="4" t="s">
        <v>46</v>
      </c>
      <c r="AG413" s="14" t="s">
        <v>47</v>
      </c>
      <c r="AH413" t="s">
        <v>48</v>
      </c>
      <c r="AI413" t="s">
        <v>49</v>
      </c>
    </row>
    <row r="414" spans="1:35" x14ac:dyDescent="0.25">
      <c r="A414" s="12"/>
      <c r="B414" s="36" t="s">
        <v>15912</v>
      </c>
      <c r="C414" t="s">
        <v>184</v>
      </c>
      <c r="D414" t="s">
        <v>185</v>
      </c>
      <c r="E414" t="s">
        <v>186</v>
      </c>
      <c r="F414" t="s">
        <v>187</v>
      </c>
      <c r="G414" s="13" t="s">
        <v>38</v>
      </c>
      <c r="H414" t="s">
        <v>188</v>
      </c>
      <c r="I414" t="s">
        <v>189</v>
      </c>
      <c r="J414" s="13">
        <v>40000</v>
      </c>
      <c r="K414" s="13">
        <v>0</v>
      </c>
      <c r="L414" s="13">
        <f>+Tabla1[[#This Row],[MontoNeto]]*Tabla1[[#This Row],[PorcentajeImpuesto]]</f>
        <v>0</v>
      </c>
      <c r="M414" s="13">
        <v>0</v>
      </c>
      <c r="N414" s="13">
        <f>+Tabla1[[#This Row],[MontoNeto]]+Tabla1[[#This Row],[ValorImpuesto]]+Tabla1[[#This Row],[MontoExento]]</f>
        <v>40000</v>
      </c>
      <c r="O414" t="s">
        <v>41</v>
      </c>
      <c r="P414" t="s">
        <v>42</v>
      </c>
      <c r="Q414" t="s">
        <v>42</v>
      </c>
      <c r="R414" t="s">
        <v>190</v>
      </c>
      <c r="S414" t="str">
        <f>VLOOKUP(Tabla1[[#This Row],[RutCP]],Tabla13[[#All],[rut]:[estado_licencia]],3,0)</f>
        <v xml:space="preserve">Arrigoni </v>
      </c>
      <c r="T414" t="str">
        <f>VLOOKUP(Tabla1[[#This Row],[RutCP]],Tabla13[[#All],[rut]:[estado_licencia]],2,0)</f>
        <v>Arrigoni Ingenieria Y Construccion S.A</v>
      </c>
      <c r="X414" t="s">
        <v>225</v>
      </c>
      <c r="Y414" t="str">
        <f>VLOOKUP(Tabla1[[#This Row],[RutCS]],Tabla13[[#All],[rut]:[estado_licencia]],3,0)</f>
        <v>Eduardo Enrique Torres  Muñoz</v>
      </c>
      <c r="Z414" t="str">
        <f>VLOOKUP(Tabla1[[#This Row],[RutCS]],Tabla13[[#All],[rut]:[estado_licencia]],2,0)</f>
        <v>Eduardo Enrique Torres  Muñoz</v>
      </c>
      <c r="AD414" s="4">
        <v>43852</v>
      </c>
      <c r="AE414" s="14" t="s">
        <v>45</v>
      </c>
      <c r="AF414" s="4" t="s">
        <v>46</v>
      </c>
      <c r="AG414" s="14" t="s">
        <v>47</v>
      </c>
      <c r="AH414" t="s">
        <v>48</v>
      </c>
      <c r="AI414" t="s">
        <v>49</v>
      </c>
    </row>
    <row r="415" spans="1:35" x14ac:dyDescent="0.25">
      <c r="A415" s="12"/>
      <c r="B415" s="36" t="s">
        <v>15912</v>
      </c>
      <c r="C415" t="s">
        <v>184</v>
      </c>
      <c r="D415" t="s">
        <v>185</v>
      </c>
      <c r="E415" t="s">
        <v>186</v>
      </c>
      <c r="F415" t="s">
        <v>187</v>
      </c>
      <c r="G415" s="13" t="s">
        <v>38</v>
      </c>
      <c r="H415" t="s">
        <v>188</v>
      </c>
      <c r="I415" t="s">
        <v>189</v>
      </c>
      <c r="J415" s="13">
        <v>40000</v>
      </c>
      <c r="K415" s="13">
        <v>0</v>
      </c>
      <c r="L415" s="13">
        <f>+Tabla1[[#This Row],[MontoNeto]]*Tabla1[[#This Row],[PorcentajeImpuesto]]</f>
        <v>0</v>
      </c>
      <c r="M415" s="13">
        <v>0</v>
      </c>
      <c r="N415" s="13">
        <f>+Tabla1[[#This Row],[MontoNeto]]+Tabla1[[#This Row],[ValorImpuesto]]+Tabla1[[#This Row],[MontoExento]]</f>
        <v>40000</v>
      </c>
      <c r="O415" t="s">
        <v>41</v>
      </c>
      <c r="P415" t="s">
        <v>42</v>
      </c>
      <c r="Q415" t="s">
        <v>42</v>
      </c>
      <c r="R415" t="s">
        <v>190</v>
      </c>
      <c r="S415" t="str">
        <f>VLOOKUP(Tabla1[[#This Row],[RutCP]],Tabla13[[#All],[rut]:[estado_licencia]],3,0)</f>
        <v xml:space="preserve">Arrigoni </v>
      </c>
      <c r="T415" t="str">
        <f>VLOOKUP(Tabla1[[#This Row],[RutCP]],Tabla13[[#All],[rut]:[estado_licencia]],2,0)</f>
        <v>Arrigoni Ingenieria Y Construccion S.A</v>
      </c>
      <c r="X415" t="s">
        <v>226</v>
      </c>
      <c r="Y415" t="str">
        <f>VLOOKUP(Tabla1[[#This Row],[RutCS]],Tabla13[[#All],[rut]:[estado_licencia]],3,0)</f>
        <v>Oscar Patricio Constenla Veliz</v>
      </c>
      <c r="Z415" t="str">
        <f>VLOOKUP(Tabla1[[#This Row],[RutCS]],Tabla13[[#All],[rut]:[estado_licencia]],2,0)</f>
        <v>Oscar Patricio Constenla Veliz</v>
      </c>
      <c r="AD415" s="4">
        <v>43852</v>
      </c>
      <c r="AE415" s="14" t="s">
        <v>45</v>
      </c>
      <c r="AF415" s="4" t="s">
        <v>46</v>
      </c>
      <c r="AG415" s="14" t="s">
        <v>47</v>
      </c>
      <c r="AH415" t="s">
        <v>48</v>
      </c>
      <c r="AI415" t="s">
        <v>49</v>
      </c>
    </row>
    <row r="416" spans="1:35" x14ac:dyDescent="0.25">
      <c r="A416" s="12"/>
      <c r="B416" s="36" t="s">
        <v>15912</v>
      </c>
      <c r="C416" t="s">
        <v>184</v>
      </c>
      <c r="D416" t="s">
        <v>185</v>
      </c>
      <c r="E416" t="s">
        <v>186</v>
      </c>
      <c r="F416" t="s">
        <v>187</v>
      </c>
      <c r="G416" s="13" t="s">
        <v>38</v>
      </c>
      <c r="H416" t="s">
        <v>188</v>
      </c>
      <c r="I416" t="s">
        <v>189</v>
      </c>
      <c r="J416" s="13">
        <v>40000</v>
      </c>
      <c r="K416" s="13">
        <v>0</v>
      </c>
      <c r="L416" s="13">
        <f>+Tabla1[[#This Row],[MontoNeto]]*Tabla1[[#This Row],[PorcentajeImpuesto]]</f>
        <v>0</v>
      </c>
      <c r="M416" s="13">
        <v>0</v>
      </c>
      <c r="N416" s="13">
        <f>+Tabla1[[#This Row],[MontoNeto]]+Tabla1[[#This Row],[ValorImpuesto]]+Tabla1[[#This Row],[MontoExento]]</f>
        <v>40000</v>
      </c>
      <c r="O416" t="s">
        <v>41</v>
      </c>
      <c r="P416" t="s">
        <v>42</v>
      </c>
      <c r="Q416" t="s">
        <v>42</v>
      </c>
      <c r="R416" t="s">
        <v>190</v>
      </c>
      <c r="S416" t="str">
        <f>VLOOKUP(Tabla1[[#This Row],[RutCP]],Tabla13[[#All],[rut]:[estado_licencia]],3,0)</f>
        <v xml:space="preserve">Arrigoni </v>
      </c>
      <c r="T416" t="str">
        <f>VLOOKUP(Tabla1[[#This Row],[RutCP]],Tabla13[[#All],[rut]:[estado_licencia]],2,0)</f>
        <v>Arrigoni Ingenieria Y Construccion S.A</v>
      </c>
      <c r="X416" t="s">
        <v>227</v>
      </c>
      <c r="Y416" t="str">
        <f>VLOOKUP(Tabla1[[#This Row],[RutCS]],Tabla13[[#All],[rut]:[estado_licencia]],3,0)</f>
        <v>Alejandro Dante Zamora Orellana</v>
      </c>
      <c r="Z416" t="str">
        <f>VLOOKUP(Tabla1[[#This Row],[RutCS]],Tabla13[[#All],[rut]:[estado_licencia]],2,0)</f>
        <v>Alejandro Dante Zamora Orellana</v>
      </c>
      <c r="AD416" s="4">
        <v>43852</v>
      </c>
      <c r="AE416" s="14" t="s">
        <v>45</v>
      </c>
      <c r="AF416" s="4" t="s">
        <v>46</v>
      </c>
      <c r="AG416" s="14" t="s">
        <v>47</v>
      </c>
      <c r="AH416" t="s">
        <v>48</v>
      </c>
      <c r="AI416" t="s">
        <v>49</v>
      </c>
    </row>
    <row r="417" spans="1:35" x14ac:dyDescent="0.25">
      <c r="A417" s="12"/>
      <c r="B417" s="36" t="s">
        <v>15912</v>
      </c>
      <c r="C417" t="s">
        <v>184</v>
      </c>
      <c r="D417" t="s">
        <v>185</v>
      </c>
      <c r="E417" t="s">
        <v>186</v>
      </c>
      <c r="F417" t="s">
        <v>187</v>
      </c>
      <c r="G417" s="13" t="s">
        <v>38</v>
      </c>
      <c r="H417" t="s">
        <v>188</v>
      </c>
      <c r="I417" t="s">
        <v>189</v>
      </c>
      <c r="J417" s="13">
        <v>40000</v>
      </c>
      <c r="K417" s="13">
        <v>0</v>
      </c>
      <c r="L417" s="13">
        <f>+Tabla1[[#This Row],[MontoNeto]]*Tabla1[[#This Row],[PorcentajeImpuesto]]</f>
        <v>0</v>
      </c>
      <c r="M417" s="13">
        <v>0</v>
      </c>
      <c r="N417" s="13">
        <f>+Tabla1[[#This Row],[MontoNeto]]+Tabla1[[#This Row],[ValorImpuesto]]+Tabla1[[#This Row],[MontoExento]]</f>
        <v>40000</v>
      </c>
      <c r="O417" t="s">
        <v>41</v>
      </c>
      <c r="P417" t="s">
        <v>42</v>
      </c>
      <c r="Q417" t="s">
        <v>42</v>
      </c>
      <c r="R417" t="s">
        <v>190</v>
      </c>
      <c r="S417" t="str">
        <f>VLOOKUP(Tabla1[[#This Row],[RutCP]],Tabla13[[#All],[rut]:[estado_licencia]],3,0)</f>
        <v xml:space="preserve">Arrigoni </v>
      </c>
      <c r="T417" t="str">
        <f>VLOOKUP(Tabla1[[#This Row],[RutCP]],Tabla13[[#All],[rut]:[estado_licencia]],2,0)</f>
        <v>Arrigoni Ingenieria Y Construccion S.A</v>
      </c>
      <c r="X417" t="s">
        <v>228</v>
      </c>
      <c r="Y417" t="str">
        <f>VLOOKUP(Tabla1[[#This Row],[RutCS]],Tabla13[[#All],[rut]:[estado_licencia]],3,0)</f>
        <v>Erik Mirko Morales Martinez</v>
      </c>
      <c r="Z417" t="str">
        <f>VLOOKUP(Tabla1[[#This Row],[RutCS]],Tabla13[[#All],[rut]:[estado_licencia]],2,0)</f>
        <v>Erik Mirko Morales Martinez</v>
      </c>
      <c r="AD417" s="4">
        <v>43852</v>
      </c>
      <c r="AE417" s="14" t="s">
        <v>45</v>
      </c>
      <c r="AF417" s="4" t="s">
        <v>46</v>
      </c>
      <c r="AG417" s="14" t="s">
        <v>47</v>
      </c>
      <c r="AH417" t="s">
        <v>48</v>
      </c>
      <c r="AI417" t="s">
        <v>49</v>
      </c>
    </row>
    <row r="418" spans="1:35" x14ac:dyDescent="0.25">
      <c r="A418" s="12"/>
      <c r="B418" s="36" t="s">
        <v>15912</v>
      </c>
      <c r="C418" t="s">
        <v>184</v>
      </c>
      <c r="D418" t="s">
        <v>185</v>
      </c>
      <c r="E418" t="s">
        <v>186</v>
      </c>
      <c r="F418" t="s">
        <v>197</v>
      </c>
      <c r="G418" s="13" t="s">
        <v>38</v>
      </c>
      <c r="H418" t="s">
        <v>188</v>
      </c>
      <c r="I418" t="s">
        <v>189</v>
      </c>
      <c r="J418" s="13">
        <v>40000</v>
      </c>
      <c r="K418" s="13">
        <v>0</v>
      </c>
      <c r="L418" s="13">
        <f>+Tabla1[[#This Row],[MontoNeto]]*Tabla1[[#This Row],[PorcentajeImpuesto]]</f>
        <v>0</v>
      </c>
      <c r="M418" s="13">
        <v>0</v>
      </c>
      <c r="N418" s="13">
        <f>+Tabla1[[#This Row],[MontoNeto]]+Tabla1[[#This Row],[ValorImpuesto]]+Tabla1[[#This Row],[MontoExento]]</f>
        <v>40000</v>
      </c>
      <c r="O418" t="s">
        <v>41</v>
      </c>
      <c r="P418" t="s">
        <v>42</v>
      </c>
      <c r="Q418" t="s">
        <v>42</v>
      </c>
      <c r="R418" t="s">
        <v>190</v>
      </c>
      <c r="S418" t="str">
        <f>VLOOKUP(Tabla1[[#This Row],[RutCP]],Tabla13[[#All],[rut]:[estado_licencia]],3,0)</f>
        <v xml:space="preserve">Arrigoni </v>
      </c>
      <c r="T418" t="str">
        <f>VLOOKUP(Tabla1[[#This Row],[RutCP]],Tabla13[[#All],[rut]:[estado_licencia]],2,0)</f>
        <v>Arrigoni Ingenieria Y Construccion S.A</v>
      </c>
      <c r="X418" t="s">
        <v>229</v>
      </c>
      <c r="Y418" t="str">
        <f>VLOOKUP(Tabla1[[#This Row],[RutCS]],Tabla13[[#All],[rut]:[estado_licencia]],3,0)</f>
        <v>Marcos Manuel Vidal Ormazabal</v>
      </c>
      <c r="Z418" t="str">
        <f>VLOOKUP(Tabla1[[#This Row],[RutCS]],Tabla13[[#All],[rut]:[estado_licencia]],2,0)</f>
        <v>Marcos Manuel Vidal Ormazabal</v>
      </c>
      <c r="AD418" s="4">
        <v>43852</v>
      </c>
      <c r="AE418" s="14" t="s">
        <v>45</v>
      </c>
      <c r="AF418" s="4" t="s">
        <v>46</v>
      </c>
      <c r="AG418" s="14" t="s">
        <v>47</v>
      </c>
      <c r="AH418" t="s">
        <v>48</v>
      </c>
      <c r="AI418" t="s">
        <v>49</v>
      </c>
    </row>
    <row r="419" spans="1:35" x14ac:dyDescent="0.25">
      <c r="A419" s="12"/>
      <c r="B419" s="36" t="s">
        <v>15912</v>
      </c>
      <c r="C419" t="s">
        <v>184</v>
      </c>
      <c r="D419" t="s">
        <v>185</v>
      </c>
      <c r="E419" t="s">
        <v>186</v>
      </c>
      <c r="F419" t="s">
        <v>187</v>
      </c>
      <c r="G419" s="13" t="s">
        <v>38</v>
      </c>
      <c r="H419" t="s">
        <v>188</v>
      </c>
      <c r="I419" t="s">
        <v>189</v>
      </c>
      <c r="J419" s="13">
        <v>40000</v>
      </c>
      <c r="K419" s="13">
        <v>0</v>
      </c>
      <c r="L419" s="13">
        <f>+Tabla1[[#This Row],[MontoNeto]]*Tabla1[[#This Row],[PorcentajeImpuesto]]</f>
        <v>0</v>
      </c>
      <c r="M419" s="13">
        <v>0</v>
      </c>
      <c r="N419" s="13">
        <f>+Tabla1[[#This Row],[MontoNeto]]+Tabla1[[#This Row],[ValorImpuesto]]+Tabla1[[#This Row],[MontoExento]]</f>
        <v>40000</v>
      </c>
      <c r="O419" t="s">
        <v>41</v>
      </c>
      <c r="P419" t="s">
        <v>42</v>
      </c>
      <c r="Q419" t="s">
        <v>42</v>
      </c>
      <c r="R419" t="s">
        <v>190</v>
      </c>
      <c r="S419" t="str">
        <f>VLOOKUP(Tabla1[[#This Row],[RutCP]],Tabla13[[#All],[rut]:[estado_licencia]],3,0)</f>
        <v xml:space="preserve">Arrigoni </v>
      </c>
      <c r="T419" t="str">
        <f>VLOOKUP(Tabla1[[#This Row],[RutCP]],Tabla13[[#All],[rut]:[estado_licencia]],2,0)</f>
        <v>Arrigoni Ingenieria Y Construccion S.A</v>
      </c>
      <c r="X419" t="s">
        <v>230</v>
      </c>
      <c r="Y419" t="str">
        <f>VLOOKUP(Tabla1[[#This Row],[RutCS]],Tabla13[[#All],[rut]:[estado_licencia]],3,0)</f>
        <v>Ruben Alejandro Escalona Diaz</v>
      </c>
      <c r="Z419" t="str">
        <f>VLOOKUP(Tabla1[[#This Row],[RutCS]],Tabla13[[#All],[rut]:[estado_licencia]],2,0)</f>
        <v>Ruben Alejandro Escalona Diaz</v>
      </c>
      <c r="AD419" s="4">
        <v>43852</v>
      </c>
      <c r="AE419" s="14" t="s">
        <v>45</v>
      </c>
      <c r="AF419" s="4" t="s">
        <v>46</v>
      </c>
      <c r="AG419" s="14" t="s">
        <v>47</v>
      </c>
      <c r="AH419" t="s">
        <v>48</v>
      </c>
      <c r="AI419" t="s">
        <v>49</v>
      </c>
    </row>
    <row r="420" spans="1:35" x14ac:dyDescent="0.25">
      <c r="A420" s="12"/>
      <c r="B420" s="36" t="s">
        <v>15912</v>
      </c>
      <c r="C420" t="s">
        <v>184</v>
      </c>
      <c r="D420" t="s">
        <v>185</v>
      </c>
      <c r="E420" t="s">
        <v>186</v>
      </c>
      <c r="F420" t="s">
        <v>187</v>
      </c>
      <c r="G420" s="13" t="s">
        <v>38</v>
      </c>
      <c r="H420" t="s">
        <v>188</v>
      </c>
      <c r="I420" t="s">
        <v>189</v>
      </c>
      <c r="J420" s="13">
        <v>40000</v>
      </c>
      <c r="K420" s="13">
        <v>0</v>
      </c>
      <c r="L420" s="13">
        <f>+Tabla1[[#This Row],[MontoNeto]]*Tabla1[[#This Row],[PorcentajeImpuesto]]</f>
        <v>0</v>
      </c>
      <c r="M420" s="13">
        <v>0</v>
      </c>
      <c r="N420" s="13">
        <f>+Tabla1[[#This Row],[MontoNeto]]+Tabla1[[#This Row],[ValorImpuesto]]+Tabla1[[#This Row],[MontoExento]]</f>
        <v>40000</v>
      </c>
      <c r="O420" t="s">
        <v>41</v>
      </c>
      <c r="P420" t="s">
        <v>42</v>
      </c>
      <c r="Q420" t="s">
        <v>42</v>
      </c>
      <c r="R420" t="s">
        <v>190</v>
      </c>
      <c r="S420" t="str">
        <f>VLOOKUP(Tabla1[[#This Row],[RutCP]],Tabla13[[#All],[rut]:[estado_licencia]],3,0)</f>
        <v xml:space="preserve">Arrigoni </v>
      </c>
      <c r="T420" t="str">
        <f>VLOOKUP(Tabla1[[#This Row],[RutCP]],Tabla13[[#All],[rut]:[estado_licencia]],2,0)</f>
        <v>Arrigoni Ingenieria Y Construccion S.A</v>
      </c>
      <c r="X420" t="s">
        <v>231</v>
      </c>
      <c r="Y420" t="str">
        <f>VLOOKUP(Tabla1[[#This Row],[RutCS]],Tabla13[[#All],[rut]:[estado_licencia]],3,0)</f>
        <v>Simon Aurelio Salazar Ponce</v>
      </c>
      <c r="Z420" t="str">
        <f>VLOOKUP(Tabla1[[#This Row],[RutCS]],Tabla13[[#All],[rut]:[estado_licencia]],2,0)</f>
        <v>Simon Aurelio Salazar Ponce</v>
      </c>
      <c r="AD420" s="4">
        <v>43852</v>
      </c>
      <c r="AE420" s="14" t="s">
        <v>45</v>
      </c>
      <c r="AF420" s="4" t="s">
        <v>46</v>
      </c>
      <c r="AG420" s="14" t="s">
        <v>47</v>
      </c>
      <c r="AH420" t="s">
        <v>48</v>
      </c>
      <c r="AI420" t="s">
        <v>49</v>
      </c>
    </row>
    <row r="421" spans="1:35" x14ac:dyDescent="0.25">
      <c r="A421" s="12"/>
      <c r="B421" s="36" t="s">
        <v>15912</v>
      </c>
      <c r="C421" t="s">
        <v>184</v>
      </c>
      <c r="D421" t="s">
        <v>185</v>
      </c>
      <c r="E421" t="s">
        <v>186</v>
      </c>
      <c r="F421" t="s">
        <v>187</v>
      </c>
      <c r="G421" s="13" t="s">
        <v>38</v>
      </c>
      <c r="H421" t="s">
        <v>188</v>
      </c>
      <c r="I421" t="s">
        <v>189</v>
      </c>
      <c r="J421" s="13">
        <v>40000</v>
      </c>
      <c r="K421" s="13">
        <v>0</v>
      </c>
      <c r="L421" s="13">
        <f>+Tabla1[[#This Row],[MontoNeto]]*Tabla1[[#This Row],[PorcentajeImpuesto]]</f>
        <v>0</v>
      </c>
      <c r="M421" s="13">
        <v>0</v>
      </c>
      <c r="N421" s="13">
        <f>+Tabla1[[#This Row],[MontoNeto]]+Tabla1[[#This Row],[ValorImpuesto]]+Tabla1[[#This Row],[MontoExento]]</f>
        <v>40000</v>
      </c>
      <c r="O421" t="s">
        <v>41</v>
      </c>
      <c r="P421" t="s">
        <v>42</v>
      </c>
      <c r="Q421" t="s">
        <v>42</v>
      </c>
      <c r="R421" t="s">
        <v>190</v>
      </c>
      <c r="S421" t="str">
        <f>VLOOKUP(Tabla1[[#This Row],[RutCP]],Tabla13[[#All],[rut]:[estado_licencia]],3,0)</f>
        <v xml:space="preserve">Arrigoni </v>
      </c>
      <c r="T421" t="str">
        <f>VLOOKUP(Tabla1[[#This Row],[RutCP]],Tabla13[[#All],[rut]:[estado_licencia]],2,0)</f>
        <v>Arrigoni Ingenieria Y Construccion S.A</v>
      </c>
      <c r="X421" t="s">
        <v>232</v>
      </c>
      <c r="Y421" t="str">
        <f>VLOOKUP(Tabla1[[#This Row],[RutCS]],Tabla13[[#All],[rut]:[estado_licencia]],3,0)</f>
        <v>Gaston Eduardo Anguita Torres</v>
      </c>
      <c r="Z421" t="str">
        <f>VLOOKUP(Tabla1[[#This Row],[RutCS]],Tabla13[[#All],[rut]:[estado_licencia]],2,0)</f>
        <v>Gaston Eduardo Anguita Torres</v>
      </c>
      <c r="AD421" s="4">
        <v>43852</v>
      </c>
      <c r="AE421" s="14" t="s">
        <v>45</v>
      </c>
      <c r="AF421" s="4" t="s">
        <v>46</v>
      </c>
      <c r="AG421" s="14" t="s">
        <v>47</v>
      </c>
      <c r="AH421" t="s">
        <v>48</v>
      </c>
      <c r="AI421" t="s">
        <v>49</v>
      </c>
    </row>
    <row r="422" spans="1:35" x14ac:dyDescent="0.25">
      <c r="A422" s="12"/>
      <c r="B422" s="36" t="s">
        <v>15912</v>
      </c>
      <c r="C422" t="s">
        <v>184</v>
      </c>
      <c r="D422" t="s">
        <v>185</v>
      </c>
      <c r="E422" t="s">
        <v>186</v>
      </c>
      <c r="F422" t="s">
        <v>187</v>
      </c>
      <c r="G422" s="13" t="s">
        <v>38</v>
      </c>
      <c r="H422" t="s">
        <v>188</v>
      </c>
      <c r="I422" t="s">
        <v>189</v>
      </c>
      <c r="J422" s="13">
        <v>40000</v>
      </c>
      <c r="K422" s="13">
        <v>0</v>
      </c>
      <c r="L422" s="13">
        <f>+Tabla1[[#This Row],[MontoNeto]]*Tabla1[[#This Row],[PorcentajeImpuesto]]</f>
        <v>0</v>
      </c>
      <c r="M422" s="13">
        <v>0</v>
      </c>
      <c r="N422" s="13">
        <f>+Tabla1[[#This Row],[MontoNeto]]+Tabla1[[#This Row],[ValorImpuesto]]+Tabla1[[#This Row],[MontoExento]]</f>
        <v>40000</v>
      </c>
      <c r="O422" t="s">
        <v>41</v>
      </c>
      <c r="P422" t="s">
        <v>42</v>
      </c>
      <c r="Q422" t="s">
        <v>42</v>
      </c>
      <c r="R422" t="s">
        <v>190</v>
      </c>
      <c r="S422" t="str">
        <f>VLOOKUP(Tabla1[[#This Row],[RutCP]],Tabla13[[#All],[rut]:[estado_licencia]],3,0)</f>
        <v xml:space="preserve">Arrigoni </v>
      </c>
      <c r="T422" t="str">
        <f>VLOOKUP(Tabla1[[#This Row],[RutCP]],Tabla13[[#All],[rut]:[estado_licencia]],2,0)</f>
        <v>Arrigoni Ingenieria Y Construccion S.A</v>
      </c>
      <c r="X422" t="s">
        <v>233</v>
      </c>
      <c r="Y422" t="str">
        <f>VLOOKUP(Tabla1[[#This Row],[RutCS]],Tabla13[[#All],[rut]:[estado_licencia]],3,0)</f>
        <v>Rodrigo Nicolas Villanueva Toledo</v>
      </c>
      <c r="Z422" t="str">
        <f>VLOOKUP(Tabla1[[#This Row],[RutCS]],Tabla13[[#All],[rut]:[estado_licencia]],2,0)</f>
        <v>Rodrigo Nicolas Villanueva Toledo</v>
      </c>
      <c r="AD422" s="4">
        <v>43852</v>
      </c>
      <c r="AE422" s="14" t="s">
        <v>45</v>
      </c>
      <c r="AF422" s="4" t="s">
        <v>46</v>
      </c>
      <c r="AG422" s="14" t="s">
        <v>47</v>
      </c>
      <c r="AH422" t="s">
        <v>48</v>
      </c>
      <c r="AI422" t="s">
        <v>49</v>
      </c>
    </row>
    <row r="423" spans="1:35" x14ac:dyDescent="0.25">
      <c r="A423" s="12"/>
      <c r="B423" s="36" t="s">
        <v>15912</v>
      </c>
      <c r="C423" t="s">
        <v>184</v>
      </c>
      <c r="D423" t="s">
        <v>185</v>
      </c>
      <c r="E423" t="s">
        <v>186</v>
      </c>
      <c r="F423" t="s">
        <v>197</v>
      </c>
      <c r="G423" s="13" t="s">
        <v>38</v>
      </c>
      <c r="H423" t="s">
        <v>188</v>
      </c>
      <c r="I423" t="s">
        <v>189</v>
      </c>
      <c r="J423" s="13">
        <v>40000</v>
      </c>
      <c r="K423" s="13">
        <v>0</v>
      </c>
      <c r="L423" s="13">
        <f>+Tabla1[[#This Row],[MontoNeto]]*Tabla1[[#This Row],[PorcentajeImpuesto]]</f>
        <v>0</v>
      </c>
      <c r="M423" s="13">
        <v>0</v>
      </c>
      <c r="N423" s="13">
        <f>+Tabla1[[#This Row],[MontoNeto]]+Tabla1[[#This Row],[ValorImpuesto]]+Tabla1[[#This Row],[MontoExento]]</f>
        <v>40000</v>
      </c>
      <c r="O423" t="s">
        <v>41</v>
      </c>
      <c r="P423" t="s">
        <v>42</v>
      </c>
      <c r="Q423" t="s">
        <v>42</v>
      </c>
      <c r="R423" t="s">
        <v>190</v>
      </c>
      <c r="S423" t="str">
        <f>VLOOKUP(Tabla1[[#This Row],[RutCP]],Tabla13[[#All],[rut]:[estado_licencia]],3,0)</f>
        <v xml:space="preserve">Arrigoni </v>
      </c>
      <c r="T423" t="str">
        <f>VLOOKUP(Tabla1[[#This Row],[RutCP]],Tabla13[[#All],[rut]:[estado_licencia]],2,0)</f>
        <v>Arrigoni Ingenieria Y Construccion S.A</v>
      </c>
      <c r="X423" t="s">
        <v>234</v>
      </c>
      <c r="Y423" t="str">
        <f>VLOOKUP(Tabla1[[#This Row],[RutCS]],Tabla13[[#All],[rut]:[estado_licencia]],3,0)</f>
        <v>Luis Alfonso Cofre Arancibia</v>
      </c>
      <c r="Z423" t="str">
        <f>VLOOKUP(Tabla1[[#This Row],[RutCS]],Tabla13[[#All],[rut]:[estado_licencia]],2,0)</f>
        <v>Luis Alfonso Cofre Arancibia</v>
      </c>
      <c r="AD423" s="4">
        <v>43852</v>
      </c>
      <c r="AE423" s="14" t="s">
        <v>45</v>
      </c>
      <c r="AF423" s="4" t="s">
        <v>46</v>
      </c>
      <c r="AG423" s="14" t="s">
        <v>47</v>
      </c>
      <c r="AH423" t="s">
        <v>48</v>
      </c>
      <c r="AI423" t="s">
        <v>49</v>
      </c>
    </row>
    <row r="424" spans="1:35" x14ac:dyDescent="0.25">
      <c r="A424" s="12"/>
      <c r="B424" s="36" t="s">
        <v>15912</v>
      </c>
      <c r="C424" t="s">
        <v>184</v>
      </c>
      <c r="D424" t="s">
        <v>185</v>
      </c>
      <c r="E424" t="s">
        <v>186</v>
      </c>
      <c r="F424" t="s">
        <v>187</v>
      </c>
      <c r="G424" s="13" t="s">
        <v>38</v>
      </c>
      <c r="H424" t="s">
        <v>188</v>
      </c>
      <c r="I424" t="s">
        <v>189</v>
      </c>
      <c r="J424" s="13">
        <v>40000</v>
      </c>
      <c r="K424" s="13">
        <v>0</v>
      </c>
      <c r="L424" s="13">
        <f>+Tabla1[[#This Row],[MontoNeto]]*Tabla1[[#This Row],[PorcentajeImpuesto]]</f>
        <v>0</v>
      </c>
      <c r="M424" s="13">
        <v>0</v>
      </c>
      <c r="N424" s="13">
        <f>+Tabla1[[#This Row],[MontoNeto]]+Tabla1[[#This Row],[ValorImpuesto]]+Tabla1[[#This Row],[MontoExento]]</f>
        <v>40000</v>
      </c>
      <c r="O424" t="s">
        <v>41</v>
      </c>
      <c r="P424" t="s">
        <v>42</v>
      </c>
      <c r="Q424" t="s">
        <v>42</v>
      </c>
      <c r="R424" t="s">
        <v>190</v>
      </c>
      <c r="S424" t="str">
        <f>VLOOKUP(Tabla1[[#This Row],[RutCP]],Tabla13[[#All],[rut]:[estado_licencia]],3,0)</f>
        <v xml:space="preserve">Arrigoni </v>
      </c>
      <c r="T424" t="str">
        <f>VLOOKUP(Tabla1[[#This Row],[RutCP]],Tabla13[[#All],[rut]:[estado_licencia]],2,0)</f>
        <v>Arrigoni Ingenieria Y Construccion S.A</v>
      </c>
      <c r="X424" t="s">
        <v>235</v>
      </c>
      <c r="Y424" t="str">
        <f>VLOOKUP(Tabla1[[#This Row],[RutCS]],Tabla13[[#All],[rut]:[estado_licencia]],3,0)</f>
        <v>Jose Manuel Bueno Orellana</v>
      </c>
      <c r="Z424" t="str">
        <f>VLOOKUP(Tabla1[[#This Row],[RutCS]],Tabla13[[#All],[rut]:[estado_licencia]],2,0)</f>
        <v>Jose Manuel Bueno Orellana</v>
      </c>
      <c r="AD424" s="4">
        <v>43852</v>
      </c>
      <c r="AE424" s="14" t="s">
        <v>45</v>
      </c>
      <c r="AF424" s="4" t="s">
        <v>46</v>
      </c>
      <c r="AG424" s="14" t="s">
        <v>47</v>
      </c>
      <c r="AH424" t="s">
        <v>48</v>
      </c>
      <c r="AI424" t="s">
        <v>49</v>
      </c>
    </row>
    <row r="425" spans="1:35" x14ac:dyDescent="0.25">
      <c r="A425" s="12"/>
      <c r="B425" s="36" t="s">
        <v>15912</v>
      </c>
      <c r="C425" t="s">
        <v>184</v>
      </c>
      <c r="D425" t="s">
        <v>185</v>
      </c>
      <c r="E425" t="s">
        <v>186</v>
      </c>
      <c r="F425" t="s">
        <v>197</v>
      </c>
      <c r="G425" s="13" t="s">
        <v>38</v>
      </c>
      <c r="H425" t="s">
        <v>188</v>
      </c>
      <c r="I425" t="s">
        <v>189</v>
      </c>
      <c r="J425" s="13">
        <v>40000</v>
      </c>
      <c r="K425" s="13">
        <v>0</v>
      </c>
      <c r="L425" s="13">
        <f>+Tabla1[[#This Row],[MontoNeto]]*Tabla1[[#This Row],[PorcentajeImpuesto]]</f>
        <v>0</v>
      </c>
      <c r="M425" s="13">
        <v>0</v>
      </c>
      <c r="N425" s="13">
        <f>+Tabla1[[#This Row],[MontoNeto]]+Tabla1[[#This Row],[ValorImpuesto]]+Tabla1[[#This Row],[MontoExento]]</f>
        <v>40000</v>
      </c>
      <c r="O425" t="s">
        <v>41</v>
      </c>
      <c r="P425" t="s">
        <v>42</v>
      </c>
      <c r="Q425" t="s">
        <v>42</v>
      </c>
      <c r="R425" t="s">
        <v>190</v>
      </c>
      <c r="S425" t="str">
        <f>VLOOKUP(Tabla1[[#This Row],[RutCP]],Tabla13[[#All],[rut]:[estado_licencia]],3,0)</f>
        <v xml:space="preserve">Arrigoni </v>
      </c>
      <c r="T425" t="str">
        <f>VLOOKUP(Tabla1[[#This Row],[RutCP]],Tabla13[[#All],[rut]:[estado_licencia]],2,0)</f>
        <v>Arrigoni Ingenieria Y Construccion S.A</v>
      </c>
      <c r="X425" t="s">
        <v>236</v>
      </c>
      <c r="Y425" t="str">
        <f>VLOOKUP(Tabla1[[#This Row],[RutCS]],Tabla13[[#All],[rut]:[estado_licencia]],3,0)</f>
        <v>Marcelo Nicomedes Guerrero Valenzuela</v>
      </c>
      <c r="Z425" t="str">
        <f>VLOOKUP(Tabla1[[#This Row],[RutCS]],Tabla13[[#All],[rut]:[estado_licencia]],2,0)</f>
        <v>Marcelo Nicomedes Guerrero Valenzuela</v>
      </c>
      <c r="AD425" s="4">
        <v>43852</v>
      </c>
      <c r="AE425" s="14" t="s">
        <v>45</v>
      </c>
      <c r="AF425" s="4" t="s">
        <v>46</v>
      </c>
      <c r="AG425" s="14" t="s">
        <v>47</v>
      </c>
      <c r="AH425" t="s">
        <v>48</v>
      </c>
      <c r="AI425" t="s">
        <v>49</v>
      </c>
    </row>
    <row r="426" spans="1:35" x14ac:dyDescent="0.25">
      <c r="A426" s="12"/>
      <c r="B426" s="36" t="s">
        <v>15912</v>
      </c>
      <c r="C426" t="s">
        <v>184</v>
      </c>
      <c r="D426" t="s">
        <v>185</v>
      </c>
      <c r="E426" t="s">
        <v>186</v>
      </c>
      <c r="F426" t="s">
        <v>197</v>
      </c>
      <c r="G426" s="13" t="s">
        <v>38</v>
      </c>
      <c r="H426" t="s">
        <v>188</v>
      </c>
      <c r="I426" t="s">
        <v>189</v>
      </c>
      <c r="J426" s="13">
        <v>40000</v>
      </c>
      <c r="K426" s="13">
        <v>0</v>
      </c>
      <c r="L426" s="13">
        <f>+Tabla1[[#This Row],[MontoNeto]]*Tabla1[[#This Row],[PorcentajeImpuesto]]</f>
        <v>0</v>
      </c>
      <c r="M426" s="13">
        <v>0</v>
      </c>
      <c r="N426" s="13">
        <f>+Tabla1[[#This Row],[MontoNeto]]+Tabla1[[#This Row],[ValorImpuesto]]+Tabla1[[#This Row],[MontoExento]]</f>
        <v>40000</v>
      </c>
      <c r="O426" t="s">
        <v>41</v>
      </c>
      <c r="P426" t="s">
        <v>42</v>
      </c>
      <c r="Q426" t="s">
        <v>42</v>
      </c>
      <c r="R426" t="s">
        <v>190</v>
      </c>
      <c r="S426" t="str">
        <f>VLOOKUP(Tabla1[[#This Row],[RutCP]],Tabla13[[#All],[rut]:[estado_licencia]],3,0)</f>
        <v xml:space="preserve">Arrigoni </v>
      </c>
      <c r="T426" t="str">
        <f>VLOOKUP(Tabla1[[#This Row],[RutCP]],Tabla13[[#All],[rut]:[estado_licencia]],2,0)</f>
        <v>Arrigoni Ingenieria Y Construccion S.A</v>
      </c>
      <c r="X426" t="s">
        <v>237</v>
      </c>
      <c r="Y426" t="str">
        <f>VLOOKUP(Tabla1[[#This Row],[RutCS]],Tabla13[[#All],[rut]:[estado_licencia]],3,0)</f>
        <v>Vladimir Esteban Valdivia Cancino</v>
      </c>
      <c r="Z426" t="str">
        <f>VLOOKUP(Tabla1[[#This Row],[RutCS]],Tabla13[[#All],[rut]:[estado_licencia]],2,0)</f>
        <v>Vladimir Esteban Valdivia Cancino</v>
      </c>
      <c r="AD426" s="4">
        <v>43852</v>
      </c>
      <c r="AE426" s="14" t="s">
        <v>45</v>
      </c>
      <c r="AF426" s="4" t="s">
        <v>46</v>
      </c>
      <c r="AG426" s="14" t="s">
        <v>47</v>
      </c>
      <c r="AH426" t="s">
        <v>48</v>
      </c>
      <c r="AI426" t="s">
        <v>49</v>
      </c>
    </row>
    <row r="427" spans="1:35" x14ac:dyDescent="0.25">
      <c r="A427" s="12"/>
      <c r="B427" s="36" t="s">
        <v>15912</v>
      </c>
      <c r="C427" t="s">
        <v>238</v>
      </c>
      <c r="D427" t="s">
        <v>238</v>
      </c>
      <c r="E427" t="s">
        <v>239</v>
      </c>
      <c r="F427" t="s">
        <v>240</v>
      </c>
      <c r="G427" s="13" t="s">
        <v>38</v>
      </c>
      <c r="H427" t="s">
        <v>188</v>
      </c>
      <c r="I427" t="s">
        <v>189</v>
      </c>
      <c r="J427" s="13">
        <v>40000</v>
      </c>
      <c r="K427" s="13">
        <v>0</v>
      </c>
      <c r="L427" s="13">
        <f>+Tabla1[[#This Row],[MontoNeto]]*Tabla1[[#This Row],[PorcentajeImpuesto]]</f>
        <v>0</v>
      </c>
      <c r="M427" s="13">
        <v>0</v>
      </c>
      <c r="N427" s="13">
        <f>+Tabla1[[#This Row],[MontoNeto]]+Tabla1[[#This Row],[ValorImpuesto]]+Tabla1[[#This Row],[MontoExento]]</f>
        <v>40000</v>
      </c>
      <c r="O427" t="s">
        <v>41</v>
      </c>
      <c r="P427" t="s">
        <v>42</v>
      </c>
      <c r="Q427" t="s">
        <v>42</v>
      </c>
      <c r="R427" t="s">
        <v>190</v>
      </c>
      <c r="S427" t="str">
        <f>VLOOKUP(Tabla1[[#This Row],[RutCP]],Tabla13[[#All],[rut]:[estado_licencia]],3,0)</f>
        <v xml:space="preserve">Arrigoni </v>
      </c>
      <c r="T427" t="str">
        <f>VLOOKUP(Tabla1[[#This Row],[RutCP]],Tabla13[[#All],[rut]:[estado_licencia]],2,0)</f>
        <v>Arrigoni Ingenieria Y Construccion S.A</v>
      </c>
      <c r="X427" t="s">
        <v>241</v>
      </c>
      <c r="Y427" t="str">
        <f>VLOOKUP(Tabla1[[#This Row],[RutCS]],Tabla13[[#All],[rut]:[estado_licencia]],3,0)</f>
        <v>Ramon Alexis Reyes Guerra</v>
      </c>
      <c r="Z427" t="str">
        <f>VLOOKUP(Tabla1[[#This Row],[RutCS]],Tabla13[[#All],[rut]:[estado_licencia]],2,0)</f>
        <v>Ramon Alexis Reyes Guerra</v>
      </c>
      <c r="AD427" s="4">
        <v>43852</v>
      </c>
      <c r="AE427" s="14" t="s">
        <v>45</v>
      </c>
      <c r="AF427" s="4" t="s">
        <v>46</v>
      </c>
      <c r="AG427" s="14" t="s">
        <v>47</v>
      </c>
      <c r="AH427" t="s">
        <v>48</v>
      </c>
      <c r="AI427" t="s">
        <v>49</v>
      </c>
    </row>
    <row r="428" spans="1:35" x14ac:dyDescent="0.25">
      <c r="A428" s="12"/>
      <c r="B428" s="36" t="s">
        <v>15912</v>
      </c>
      <c r="C428" t="s">
        <v>184</v>
      </c>
      <c r="D428" t="s">
        <v>185</v>
      </c>
      <c r="E428" t="s">
        <v>186</v>
      </c>
      <c r="F428" t="s">
        <v>187</v>
      </c>
      <c r="G428" s="13" t="s">
        <v>38</v>
      </c>
      <c r="H428" t="s">
        <v>188</v>
      </c>
      <c r="I428" t="s">
        <v>189</v>
      </c>
      <c r="J428" s="13">
        <v>40000</v>
      </c>
      <c r="K428" s="13">
        <v>0</v>
      </c>
      <c r="L428" s="13">
        <f>+Tabla1[[#This Row],[MontoNeto]]*Tabla1[[#This Row],[PorcentajeImpuesto]]</f>
        <v>0</v>
      </c>
      <c r="M428" s="13">
        <v>0</v>
      </c>
      <c r="N428" s="13">
        <f>+Tabla1[[#This Row],[MontoNeto]]+Tabla1[[#This Row],[ValorImpuesto]]+Tabla1[[#This Row],[MontoExento]]</f>
        <v>40000</v>
      </c>
      <c r="O428" t="s">
        <v>41</v>
      </c>
      <c r="P428" t="s">
        <v>42</v>
      </c>
      <c r="Q428" t="s">
        <v>42</v>
      </c>
      <c r="R428" t="s">
        <v>190</v>
      </c>
      <c r="S428" t="str">
        <f>VLOOKUP(Tabla1[[#This Row],[RutCP]],Tabla13[[#All],[rut]:[estado_licencia]],3,0)</f>
        <v xml:space="preserve">Arrigoni </v>
      </c>
      <c r="T428" t="str">
        <f>VLOOKUP(Tabla1[[#This Row],[RutCP]],Tabla13[[#All],[rut]:[estado_licencia]],2,0)</f>
        <v>Arrigoni Ingenieria Y Construccion S.A</v>
      </c>
      <c r="X428" t="s">
        <v>242</v>
      </c>
      <c r="Y428" t="str">
        <f>VLOOKUP(Tabla1[[#This Row],[RutCS]],Tabla13[[#All],[rut]:[estado_licencia]],3,0)</f>
        <v>Cristopher Antonio Martinez  Ajraz</v>
      </c>
      <c r="Z428" t="str">
        <f>VLOOKUP(Tabla1[[#This Row],[RutCS]],Tabla13[[#All],[rut]:[estado_licencia]],2,0)</f>
        <v>Cristopher Antonio Martinez  Ajraz</v>
      </c>
      <c r="AD428" s="4">
        <v>43852</v>
      </c>
      <c r="AE428" s="14" t="s">
        <v>45</v>
      </c>
      <c r="AF428" s="4" t="s">
        <v>46</v>
      </c>
      <c r="AG428" s="14" t="s">
        <v>47</v>
      </c>
      <c r="AH428" t="s">
        <v>48</v>
      </c>
      <c r="AI428" t="s">
        <v>49</v>
      </c>
    </row>
    <row r="429" spans="1:35" x14ac:dyDescent="0.25">
      <c r="A429" s="12"/>
      <c r="B429" s="36" t="s">
        <v>15912</v>
      </c>
      <c r="C429" t="s">
        <v>184</v>
      </c>
      <c r="D429" t="s">
        <v>185</v>
      </c>
      <c r="E429" t="s">
        <v>186</v>
      </c>
      <c r="F429" t="s">
        <v>187</v>
      </c>
      <c r="G429" s="13" t="s">
        <v>38</v>
      </c>
      <c r="H429" t="s">
        <v>188</v>
      </c>
      <c r="I429" t="s">
        <v>189</v>
      </c>
      <c r="J429" s="13">
        <v>40000</v>
      </c>
      <c r="K429" s="13">
        <v>0</v>
      </c>
      <c r="L429" s="13">
        <f>+Tabla1[[#This Row],[MontoNeto]]*Tabla1[[#This Row],[PorcentajeImpuesto]]</f>
        <v>0</v>
      </c>
      <c r="M429" s="13">
        <v>0</v>
      </c>
      <c r="N429" s="13">
        <f>+Tabla1[[#This Row],[MontoNeto]]+Tabla1[[#This Row],[ValorImpuesto]]+Tabla1[[#This Row],[MontoExento]]</f>
        <v>40000</v>
      </c>
      <c r="O429" t="s">
        <v>41</v>
      </c>
      <c r="P429" t="s">
        <v>42</v>
      </c>
      <c r="Q429" t="s">
        <v>42</v>
      </c>
      <c r="R429" t="s">
        <v>190</v>
      </c>
      <c r="S429" t="str">
        <f>VLOOKUP(Tabla1[[#This Row],[RutCP]],Tabla13[[#All],[rut]:[estado_licencia]],3,0)</f>
        <v xml:space="preserve">Arrigoni </v>
      </c>
      <c r="T429" t="str">
        <f>VLOOKUP(Tabla1[[#This Row],[RutCP]],Tabla13[[#All],[rut]:[estado_licencia]],2,0)</f>
        <v>Arrigoni Ingenieria Y Construccion S.A</v>
      </c>
      <c r="X429" t="s">
        <v>243</v>
      </c>
      <c r="Y429" t="str">
        <f>VLOOKUP(Tabla1[[#This Row],[RutCS]],Tabla13[[#All],[rut]:[estado_licencia]],3,0)</f>
        <v>Luis Humberto Orrego  Duran</v>
      </c>
      <c r="Z429" t="str">
        <f>VLOOKUP(Tabla1[[#This Row],[RutCS]],Tabla13[[#All],[rut]:[estado_licencia]],2,0)</f>
        <v>Luis Humberto Orrego  Duran</v>
      </c>
      <c r="AD429" s="4">
        <v>43852</v>
      </c>
      <c r="AE429" s="14" t="s">
        <v>45</v>
      </c>
      <c r="AF429" s="4" t="s">
        <v>46</v>
      </c>
      <c r="AG429" s="14" t="s">
        <v>47</v>
      </c>
      <c r="AH429" t="s">
        <v>48</v>
      </c>
      <c r="AI429" t="s">
        <v>49</v>
      </c>
    </row>
    <row r="430" spans="1:35" x14ac:dyDescent="0.25">
      <c r="A430" s="12"/>
      <c r="B430" s="36" t="s">
        <v>15912</v>
      </c>
      <c r="C430" t="s">
        <v>184</v>
      </c>
      <c r="D430" t="s">
        <v>185</v>
      </c>
      <c r="E430" t="s">
        <v>186</v>
      </c>
      <c r="F430" t="s">
        <v>197</v>
      </c>
      <c r="G430" s="13" t="s">
        <v>38</v>
      </c>
      <c r="H430" t="s">
        <v>188</v>
      </c>
      <c r="I430" t="s">
        <v>189</v>
      </c>
      <c r="J430" s="13">
        <v>40000</v>
      </c>
      <c r="K430" s="13">
        <v>0</v>
      </c>
      <c r="L430" s="13">
        <f>+Tabla1[[#This Row],[MontoNeto]]*Tabla1[[#This Row],[PorcentajeImpuesto]]</f>
        <v>0</v>
      </c>
      <c r="M430" s="13">
        <v>0</v>
      </c>
      <c r="N430" s="13">
        <f>+Tabla1[[#This Row],[MontoNeto]]+Tabla1[[#This Row],[ValorImpuesto]]+Tabla1[[#This Row],[MontoExento]]</f>
        <v>40000</v>
      </c>
      <c r="O430" t="s">
        <v>41</v>
      </c>
      <c r="P430" t="s">
        <v>42</v>
      </c>
      <c r="Q430" t="s">
        <v>42</v>
      </c>
      <c r="R430" t="s">
        <v>190</v>
      </c>
      <c r="S430" t="str">
        <f>VLOOKUP(Tabla1[[#This Row],[RutCP]],Tabla13[[#All],[rut]:[estado_licencia]],3,0)</f>
        <v xml:space="preserve">Arrigoni </v>
      </c>
      <c r="T430" t="str">
        <f>VLOOKUP(Tabla1[[#This Row],[RutCP]],Tabla13[[#All],[rut]:[estado_licencia]],2,0)</f>
        <v>Arrigoni Ingenieria Y Construccion S.A</v>
      </c>
      <c r="X430" t="s">
        <v>244</v>
      </c>
      <c r="Y430" t="str">
        <f>VLOOKUP(Tabla1[[#This Row],[RutCS]],Tabla13[[#All],[rut]:[estado_licencia]],3,0)</f>
        <v>Patricio Ernaldo Santibañez Veas</v>
      </c>
      <c r="Z430" t="str">
        <f>VLOOKUP(Tabla1[[#This Row],[RutCS]],Tabla13[[#All],[rut]:[estado_licencia]],2,0)</f>
        <v>Patricio Ernaldo Santibañez Veas</v>
      </c>
      <c r="AD430" s="4">
        <v>43852</v>
      </c>
      <c r="AE430" s="14" t="s">
        <v>45</v>
      </c>
      <c r="AF430" s="4" t="s">
        <v>46</v>
      </c>
      <c r="AG430" s="14" t="s">
        <v>47</v>
      </c>
      <c r="AH430" t="s">
        <v>48</v>
      </c>
      <c r="AI430" t="s">
        <v>49</v>
      </c>
    </row>
    <row r="431" spans="1:35" x14ac:dyDescent="0.25">
      <c r="A431" s="12"/>
      <c r="B431" s="36" t="s">
        <v>15912</v>
      </c>
      <c r="C431" t="s">
        <v>184</v>
      </c>
      <c r="D431" t="s">
        <v>185</v>
      </c>
      <c r="E431" t="s">
        <v>186</v>
      </c>
      <c r="F431" t="s">
        <v>197</v>
      </c>
      <c r="G431" s="13" t="s">
        <v>38</v>
      </c>
      <c r="H431" t="s">
        <v>188</v>
      </c>
      <c r="I431" t="s">
        <v>189</v>
      </c>
      <c r="J431" s="13">
        <v>40000</v>
      </c>
      <c r="K431" s="13">
        <v>0</v>
      </c>
      <c r="L431" s="13">
        <f>+Tabla1[[#This Row],[MontoNeto]]*Tabla1[[#This Row],[PorcentajeImpuesto]]</f>
        <v>0</v>
      </c>
      <c r="M431" s="13">
        <v>0</v>
      </c>
      <c r="N431" s="13">
        <f>+Tabla1[[#This Row],[MontoNeto]]+Tabla1[[#This Row],[ValorImpuesto]]+Tabla1[[#This Row],[MontoExento]]</f>
        <v>40000</v>
      </c>
      <c r="O431" t="s">
        <v>41</v>
      </c>
      <c r="P431" t="s">
        <v>42</v>
      </c>
      <c r="Q431" t="s">
        <v>42</v>
      </c>
      <c r="R431" t="s">
        <v>190</v>
      </c>
      <c r="S431" t="str">
        <f>VLOOKUP(Tabla1[[#This Row],[RutCP]],Tabla13[[#All],[rut]:[estado_licencia]],3,0)</f>
        <v xml:space="preserve">Arrigoni </v>
      </c>
      <c r="T431" t="str">
        <f>VLOOKUP(Tabla1[[#This Row],[RutCP]],Tabla13[[#All],[rut]:[estado_licencia]],2,0)</f>
        <v>Arrigoni Ingenieria Y Construccion S.A</v>
      </c>
      <c r="X431" t="s">
        <v>245</v>
      </c>
      <c r="Y431" t="str">
        <f>VLOOKUP(Tabla1[[#This Row],[RutCS]],Tabla13[[#All],[rut]:[estado_licencia]],3,0)</f>
        <v>Alan Gabriel Vasquez Pino</v>
      </c>
      <c r="Z431" t="str">
        <f>VLOOKUP(Tabla1[[#This Row],[RutCS]],Tabla13[[#All],[rut]:[estado_licencia]],2,0)</f>
        <v>Alan Gabriel Vasquez Pino</v>
      </c>
      <c r="AD431" s="4">
        <v>43852</v>
      </c>
      <c r="AE431" s="14" t="s">
        <v>45</v>
      </c>
      <c r="AF431" s="4" t="s">
        <v>46</v>
      </c>
      <c r="AG431" s="14" t="s">
        <v>47</v>
      </c>
      <c r="AH431" t="s">
        <v>48</v>
      </c>
      <c r="AI431" t="s">
        <v>49</v>
      </c>
    </row>
    <row r="432" spans="1:35" x14ac:dyDescent="0.25">
      <c r="A432" s="12"/>
      <c r="B432" s="36" t="s">
        <v>15912</v>
      </c>
      <c r="C432" t="s">
        <v>184</v>
      </c>
      <c r="D432" t="s">
        <v>185</v>
      </c>
      <c r="E432" t="s">
        <v>186</v>
      </c>
      <c r="F432" t="s">
        <v>197</v>
      </c>
      <c r="G432" s="13" t="s">
        <v>38</v>
      </c>
      <c r="H432" t="s">
        <v>188</v>
      </c>
      <c r="I432" t="s">
        <v>189</v>
      </c>
      <c r="J432" s="13">
        <v>40000</v>
      </c>
      <c r="K432" s="13">
        <v>0</v>
      </c>
      <c r="L432" s="13">
        <f>+Tabla1[[#This Row],[MontoNeto]]*Tabla1[[#This Row],[PorcentajeImpuesto]]</f>
        <v>0</v>
      </c>
      <c r="M432" s="13">
        <v>0</v>
      </c>
      <c r="N432" s="13">
        <f>+Tabla1[[#This Row],[MontoNeto]]+Tabla1[[#This Row],[ValorImpuesto]]+Tabla1[[#This Row],[MontoExento]]</f>
        <v>40000</v>
      </c>
      <c r="O432" t="s">
        <v>41</v>
      </c>
      <c r="P432" t="s">
        <v>42</v>
      </c>
      <c r="Q432" t="s">
        <v>42</v>
      </c>
      <c r="R432" t="s">
        <v>190</v>
      </c>
      <c r="S432" t="str">
        <f>VLOOKUP(Tabla1[[#This Row],[RutCP]],Tabla13[[#All],[rut]:[estado_licencia]],3,0)</f>
        <v xml:space="preserve">Arrigoni </v>
      </c>
      <c r="T432" t="str">
        <f>VLOOKUP(Tabla1[[#This Row],[RutCP]],Tabla13[[#All],[rut]:[estado_licencia]],2,0)</f>
        <v>Arrigoni Ingenieria Y Construccion S.A</v>
      </c>
      <c r="X432" t="s">
        <v>246</v>
      </c>
      <c r="Y432" t="str">
        <f>VLOOKUP(Tabla1[[#This Row],[RutCS]],Tabla13[[#All],[rut]:[estado_licencia]],3,0)</f>
        <v>Michael Hans Vasquez Pino</v>
      </c>
      <c r="Z432" t="str">
        <f>VLOOKUP(Tabla1[[#This Row],[RutCS]],Tabla13[[#All],[rut]:[estado_licencia]],2,0)</f>
        <v>Michael Hans Vasquez Pino</v>
      </c>
      <c r="AD432" s="4">
        <v>43852</v>
      </c>
      <c r="AE432" s="14" t="s">
        <v>45</v>
      </c>
      <c r="AF432" s="4" t="s">
        <v>46</v>
      </c>
      <c r="AG432" s="14" t="s">
        <v>47</v>
      </c>
      <c r="AH432" t="s">
        <v>48</v>
      </c>
      <c r="AI432" t="s">
        <v>49</v>
      </c>
    </row>
    <row r="433" spans="1:35" x14ac:dyDescent="0.25">
      <c r="A433" s="12"/>
      <c r="B433" s="36" t="s">
        <v>15912</v>
      </c>
      <c r="C433" t="s">
        <v>184</v>
      </c>
      <c r="D433" t="s">
        <v>185</v>
      </c>
      <c r="E433" t="s">
        <v>186</v>
      </c>
      <c r="F433" t="s">
        <v>197</v>
      </c>
      <c r="G433" s="13" t="s">
        <v>38</v>
      </c>
      <c r="H433" t="s">
        <v>188</v>
      </c>
      <c r="I433" t="s">
        <v>189</v>
      </c>
      <c r="J433" s="13">
        <v>40000</v>
      </c>
      <c r="K433" s="13">
        <v>0</v>
      </c>
      <c r="L433" s="13">
        <f>+Tabla1[[#This Row],[MontoNeto]]*Tabla1[[#This Row],[PorcentajeImpuesto]]</f>
        <v>0</v>
      </c>
      <c r="M433" s="13">
        <v>0</v>
      </c>
      <c r="N433" s="13">
        <f>+Tabla1[[#This Row],[MontoNeto]]+Tabla1[[#This Row],[ValorImpuesto]]+Tabla1[[#This Row],[MontoExento]]</f>
        <v>40000</v>
      </c>
      <c r="O433" t="s">
        <v>41</v>
      </c>
      <c r="P433" t="s">
        <v>42</v>
      </c>
      <c r="Q433" t="s">
        <v>42</v>
      </c>
      <c r="R433" t="s">
        <v>190</v>
      </c>
      <c r="S433" t="str">
        <f>VLOOKUP(Tabla1[[#This Row],[RutCP]],Tabla13[[#All],[rut]:[estado_licencia]],3,0)</f>
        <v xml:space="preserve">Arrigoni </v>
      </c>
      <c r="T433" t="str">
        <f>VLOOKUP(Tabla1[[#This Row],[RutCP]],Tabla13[[#All],[rut]:[estado_licencia]],2,0)</f>
        <v>Arrigoni Ingenieria Y Construccion S.A</v>
      </c>
      <c r="X433" t="s">
        <v>247</v>
      </c>
      <c r="Y433" t="str">
        <f>VLOOKUP(Tabla1[[#This Row],[RutCS]],Tabla13[[#All],[rut]:[estado_licencia]],3,0)</f>
        <v>Rodrigo Andres Ortiz Saavedra</v>
      </c>
      <c r="Z433" t="str">
        <f>VLOOKUP(Tabla1[[#This Row],[RutCS]],Tabla13[[#All],[rut]:[estado_licencia]],2,0)</f>
        <v>Rodrigo Andres Ortiz Saavedra</v>
      </c>
      <c r="AD433" s="4">
        <v>43852</v>
      </c>
      <c r="AE433" s="14" t="s">
        <v>45</v>
      </c>
      <c r="AF433" s="4" t="s">
        <v>46</v>
      </c>
      <c r="AG433" s="14" t="s">
        <v>47</v>
      </c>
      <c r="AH433" t="s">
        <v>48</v>
      </c>
      <c r="AI433" t="s">
        <v>49</v>
      </c>
    </row>
    <row r="434" spans="1:35" s="16" customFormat="1" x14ac:dyDescent="0.25">
      <c r="A434" s="12"/>
      <c r="B434" s="36" t="s">
        <v>15912</v>
      </c>
      <c r="C434" t="s">
        <v>184</v>
      </c>
      <c r="D434" t="s">
        <v>185</v>
      </c>
      <c r="E434" t="s">
        <v>186</v>
      </c>
      <c r="F434" t="s">
        <v>187</v>
      </c>
      <c r="G434" s="13" t="s">
        <v>38</v>
      </c>
      <c r="H434" t="s">
        <v>188</v>
      </c>
      <c r="I434" t="s">
        <v>189</v>
      </c>
      <c r="J434" s="13">
        <v>40000</v>
      </c>
      <c r="K434" s="13">
        <v>0</v>
      </c>
      <c r="L434" s="13">
        <f>+Tabla1[[#This Row],[MontoNeto]]*Tabla1[[#This Row],[PorcentajeImpuesto]]</f>
        <v>0</v>
      </c>
      <c r="M434" s="13">
        <v>0</v>
      </c>
      <c r="N434" s="13">
        <f>+Tabla1[[#This Row],[MontoNeto]]+Tabla1[[#This Row],[ValorImpuesto]]+Tabla1[[#This Row],[MontoExento]]</f>
        <v>40000</v>
      </c>
      <c r="O434" t="s">
        <v>41</v>
      </c>
      <c r="P434" t="s">
        <v>42</v>
      </c>
      <c r="Q434" t="s">
        <v>42</v>
      </c>
      <c r="R434" t="s">
        <v>190</v>
      </c>
      <c r="S434" t="str">
        <f>VLOOKUP(Tabla1[[#This Row],[RutCP]],Tabla13[[#All],[rut]:[estado_licencia]],3,0)</f>
        <v xml:space="preserve">Arrigoni </v>
      </c>
      <c r="T434" t="str">
        <f>VLOOKUP(Tabla1[[#This Row],[RutCP]],Tabla13[[#All],[rut]:[estado_licencia]],2,0)</f>
        <v>Arrigoni Ingenieria Y Construccion S.A</v>
      </c>
      <c r="U434"/>
      <c r="V434"/>
      <c r="W434"/>
      <c r="X434" t="s">
        <v>248</v>
      </c>
      <c r="Y434" t="str">
        <f>VLOOKUP(Tabla1[[#This Row],[RutCS]],Tabla13[[#All],[rut]:[estado_licencia]],3,0)</f>
        <v>Juan Carlos Amigo Muñoz</v>
      </c>
      <c r="Z434" t="str">
        <f>VLOOKUP(Tabla1[[#This Row],[RutCS]],Tabla13[[#All],[rut]:[estado_licencia]],2,0)</f>
        <v>Juan Carlos Amigo Muñoz</v>
      </c>
      <c r="AA434"/>
      <c r="AB434"/>
      <c r="AC434"/>
      <c r="AD434" s="4">
        <v>43852</v>
      </c>
      <c r="AE434" s="14" t="s">
        <v>45</v>
      </c>
      <c r="AF434" s="4" t="s">
        <v>46</v>
      </c>
      <c r="AG434" s="14" t="s">
        <v>47</v>
      </c>
      <c r="AH434" t="s">
        <v>48</v>
      </c>
      <c r="AI434" t="s">
        <v>49</v>
      </c>
    </row>
    <row r="435" spans="1:35" x14ac:dyDescent="0.25">
      <c r="A435" s="12"/>
      <c r="B435" s="36" t="s">
        <v>15912</v>
      </c>
      <c r="C435" t="s">
        <v>184</v>
      </c>
      <c r="D435" t="s">
        <v>185</v>
      </c>
      <c r="E435" t="s">
        <v>186</v>
      </c>
      <c r="F435" t="s">
        <v>197</v>
      </c>
      <c r="G435" s="13" t="s">
        <v>38</v>
      </c>
      <c r="H435" t="s">
        <v>188</v>
      </c>
      <c r="I435" t="s">
        <v>189</v>
      </c>
      <c r="J435" s="13">
        <v>40000</v>
      </c>
      <c r="K435" s="13">
        <v>0</v>
      </c>
      <c r="L435" s="13">
        <f>+Tabla1[[#This Row],[MontoNeto]]*Tabla1[[#This Row],[PorcentajeImpuesto]]</f>
        <v>0</v>
      </c>
      <c r="M435" s="13">
        <v>0</v>
      </c>
      <c r="N435" s="13">
        <f>+Tabla1[[#This Row],[MontoNeto]]+Tabla1[[#This Row],[ValorImpuesto]]+Tabla1[[#This Row],[MontoExento]]</f>
        <v>40000</v>
      </c>
      <c r="O435" t="s">
        <v>41</v>
      </c>
      <c r="P435" t="s">
        <v>42</v>
      </c>
      <c r="Q435" t="s">
        <v>42</v>
      </c>
      <c r="R435" t="s">
        <v>190</v>
      </c>
      <c r="S435" t="str">
        <f>VLOOKUP(Tabla1[[#This Row],[RutCP]],Tabla13[[#All],[rut]:[estado_licencia]],3,0)</f>
        <v xml:space="preserve">Arrigoni </v>
      </c>
      <c r="T435" t="str">
        <f>VLOOKUP(Tabla1[[#This Row],[RutCP]],Tabla13[[#All],[rut]:[estado_licencia]],2,0)</f>
        <v>Arrigoni Ingenieria Y Construccion S.A</v>
      </c>
      <c r="X435" t="s">
        <v>249</v>
      </c>
      <c r="Y435" t="str">
        <f>VLOOKUP(Tabla1[[#This Row],[RutCS]],Tabla13[[#All],[rut]:[estado_licencia]],3,0)</f>
        <v>Jonathan Sebastian Ossandon  Ossandon</v>
      </c>
      <c r="Z435" t="str">
        <f>VLOOKUP(Tabla1[[#This Row],[RutCS]],Tabla13[[#All],[rut]:[estado_licencia]],2,0)</f>
        <v>Jonathan Sebastian Ossandon  Ossandon</v>
      </c>
      <c r="AD435" s="4">
        <v>43852</v>
      </c>
      <c r="AE435" s="14" t="s">
        <v>45</v>
      </c>
      <c r="AF435" s="4" t="s">
        <v>46</v>
      </c>
      <c r="AG435" s="14" t="s">
        <v>47</v>
      </c>
      <c r="AH435" t="s">
        <v>48</v>
      </c>
      <c r="AI435" t="s">
        <v>49</v>
      </c>
    </row>
    <row r="436" spans="1:35" x14ac:dyDescent="0.25">
      <c r="A436" s="12"/>
      <c r="B436" s="36" t="s">
        <v>15912</v>
      </c>
      <c r="C436" t="s">
        <v>238</v>
      </c>
      <c r="D436" t="s">
        <v>238</v>
      </c>
      <c r="E436" t="s">
        <v>239</v>
      </c>
      <c r="F436" t="s">
        <v>240</v>
      </c>
      <c r="G436" s="13" t="s">
        <v>38</v>
      </c>
      <c r="H436" t="s">
        <v>188</v>
      </c>
      <c r="I436" t="s">
        <v>189</v>
      </c>
      <c r="J436" s="13">
        <v>40000</v>
      </c>
      <c r="K436" s="13">
        <v>0</v>
      </c>
      <c r="L436" s="13">
        <f>+Tabla1[[#This Row],[MontoNeto]]*Tabla1[[#This Row],[PorcentajeImpuesto]]</f>
        <v>0</v>
      </c>
      <c r="M436" s="13">
        <v>0</v>
      </c>
      <c r="N436" s="13">
        <f>+Tabla1[[#This Row],[MontoNeto]]+Tabla1[[#This Row],[ValorImpuesto]]+Tabla1[[#This Row],[MontoExento]]</f>
        <v>40000</v>
      </c>
      <c r="O436" t="s">
        <v>41</v>
      </c>
      <c r="P436" t="s">
        <v>42</v>
      </c>
      <c r="Q436" t="s">
        <v>42</v>
      </c>
      <c r="R436" t="s">
        <v>190</v>
      </c>
      <c r="S436" t="str">
        <f>VLOOKUP(Tabla1[[#This Row],[RutCP]],Tabla13[[#All],[rut]:[estado_licencia]],3,0)</f>
        <v xml:space="preserve">Arrigoni </v>
      </c>
      <c r="T436" t="str">
        <f>VLOOKUP(Tabla1[[#This Row],[RutCP]],Tabla13[[#All],[rut]:[estado_licencia]],2,0)</f>
        <v>Arrigoni Ingenieria Y Construccion S.A</v>
      </c>
      <c r="X436" t="s">
        <v>250</v>
      </c>
      <c r="Y436" t="str">
        <f>VLOOKUP(Tabla1[[#This Row],[RutCS]],Tabla13[[#All],[rut]:[estado_licencia]],3,0)</f>
        <v>Oriel Enrique Gallardo  Aguirre</v>
      </c>
      <c r="Z436" t="str">
        <f>VLOOKUP(Tabla1[[#This Row],[RutCS]],Tabla13[[#All],[rut]:[estado_licencia]],2,0)</f>
        <v>Oriel Enrique Gallardo  Aguirre</v>
      </c>
      <c r="AD436" s="4">
        <v>43852</v>
      </c>
      <c r="AE436" s="14" t="s">
        <v>45</v>
      </c>
      <c r="AF436" s="4" t="s">
        <v>46</v>
      </c>
      <c r="AG436" s="14" t="s">
        <v>47</v>
      </c>
      <c r="AH436" t="s">
        <v>48</v>
      </c>
      <c r="AI436" t="s">
        <v>49</v>
      </c>
    </row>
    <row r="437" spans="1:35" s="16" customFormat="1" x14ac:dyDescent="0.25">
      <c r="A437" s="12"/>
      <c r="B437" s="36" t="s">
        <v>15912</v>
      </c>
      <c r="C437" t="s">
        <v>184</v>
      </c>
      <c r="D437" t="s">
        <v>185</v>
      </c>
      <c r="E437" t="s">
        <v>186</v>
      </c>
      <c r="F437" t="s">
        <v>187</v>
      </c>
      <c r="G437" s="13" t="s">
        <v>38</v>
      </c>
      <c r="H437" t="s">
        <v>188</v>
      </c>
      <c r="I437" t="s">
        <v>189</v>
      </c>
      <c r="J437" s="13">
        <v>40000</v>
      </c>
      <c r="K437" s="13">
        <v>0</v>
      </c>
      <c r="L437" s="13">
        <f>+Tabla1[[#This Row],[MontoNeto]]*Tabla1[[#This Row],[PorcentajeImpuesto]]</f>
        <v>0</v>
      </c>
      <c r="M437" s="13">
        <v>0</v>
      </c>
      <c r="N437" s="13">
        <f>+Tabla1[[#This Row],[MontoNeto]]+Tabla1[[#This Row],[ValorImpuesto]]+Tabla1[[#This Row],[MontoExento]]</f>
        <v>40000</v>
      </c>
      <c r="O437" t="s">
        <v>41</v>
      </c>
      <c r="P437" t="s">
        <v>42</v>
      </c>
      <c r="Q437" t="s">
        <v>42</v>
      </c>
      <c r="R437" t="s">
        <v>190</v>
      </c>
      <c r="S437" t="str">
        <f>VLOOKUP(Tabla1[[#This Row],[RutCP]],Tabla13[[#All],[rut]:[estado_licencia]],3,0)</f>
        <v xml:space="preserve">Arrigoni </v>
      </c>
      <c r="T437" t="str">
        <f>VLOOKUP(Tabla1[[#This Row],[RutCP]],Tabla13[[#All],[rut]:[estado_licencia]],2,0)</f>
        <v>Arrigoni Ingenieria Y Construccion S.A</v>
      </c>
      <c r="U437"/>
      <c r="V437"/>
      <c r="W437"/>
      <c r="X437" t="s">
        <v>251</v>
      </c>
      <c r="Y437" t="str">
        <f>VLOOKUP(Tabla1[[#This Row],[RutCS]],Tabla13[[#All],[rut]:[estado_licencia]],3,0)</f>
        <v>Sergio Fabian Marquez  Perez</v>
      </c>
      <c r="Z437" t="str">
        <f>VLOOKUP(Tabla1[[#This Row],[RutCS]],Tabla13[[#All],[rut]:[estado_licencia]],2,0)</f>
        <v>Sergio Fabian Marquez  Perez</v>
      </c>
      <c r="AA437"/>
      <c r="AB437"/>
      <c r="AC437"/>
      <c r="AD437" s="4">
        <v>43852</v>
      </c>
      <c r="AE437" s="14" t="s">
        <v>45</v>
      </c>
      <c r="AF437" s="4" t="s">
        <v>46</v>
      </c>
      <c r="AG437" s="14" t="s">
        <v>47</v>
      </c>
      <c r="AH437" t="s">
        <v>48</v>
      </c>
      <c r="AI437" t="s">
        <v>49</v>
      </c>
    </row>
    <row r="438" spans="1:35" x14ac:dyDescent="0.25">
      <c r="A438" s="12"/>
      <c r="B438" s="36" t="s">
        <v>15912</v>
      </c>
      <c r="C438" t="s">
        <v>184</v>
      </c>
      <c r="D438" t="s">
        <v>185</v>
      </c>
      <c r="E438" t="s">
        <v>186</v>
      </c>
      <c r="F438" t="s">
        <v>197</v>
      </c>
      <c r="G438" s="13" t="s">
        <v>38</v>
      </c>
      <c r="H438" t="s">
        <v>188</v>
      </c>
      <c r="I438" t="s">
        <v>189</v>
      </c>
      <c r="J438" s="13">
        <v>40000</v>
      </c>
      <c r="K438" s="13">
        <v>0</v>
      </c>
      <c r="L438" s="13">
        <f>+Tabla1[[#This Row],[MontoNeto]]*Tabla1[[#This Row],[PorcentajeImpuesto]]</f>
        <v>0</v>
      </c>
      <c r="M438" s="13">
        <v>0</v>
      </c>
      <c r="N438" s="13">
        <f>+Tabla1[[#This Row],[MontoNeto]]+Tabla1[[#This Row],[ValorImpuesto]]+Tabla1[[#This Row],[MontoExento]]</f>
        <v>40000</v>
      </c>
      <c r="O438" t="s">
        <v>41</v>
      </c>
      <c r="P438" t="s">
        <v>42</v>
      </c>
      <c r="Q438" t="s">
        <v>42</v>
      </c>
      <c r="R438" t="s">
        <v>190</v>
      </c>
      <c r="S438" t="str">
        <f>VLOOKUP(Tabla1[[#This Row],[RutCP]],Tabla13[[#All],[rut]:[estado_licencia]],3,0)</f>
        <v xml:space="preserve">Arrigoni </v>
      </c>
      <c r="T438" t="str">
        <f>VLOOKUP(Tabla1[[#This Row],[RutCP]],Tabla13[[#All],[rut]:[estado_licencia]],2,0)</f>
        <v>Arrigoni Ingenieria Y Construccion S.A</v>
      </c>
      <c r="X438" t="s">
        <v>252</v>
      </c>
      <c r="Y438" t="str">
        <f>VLOOKUP(Tabla1[[#This Row],[RutCS]],Tabla13[[#All],[rut]:[estado_licencia]],3,0)</f>
        <v>Jose Elias Castro  Velasquez</v>
      </c>
      <c r="Z438" t="str">
        <f>VLOOKUP(Tabla1[[#This Row],[RutCS]],Tabla13[[#All],[rut]:[estado_licencia]],2,0)</f>
        <v>Jose Elias Castro  Velasquez</v>
      </c>
      <c r="AD438" s="4">
        <v>43852</v>
      </c>
      <c r="AE438" s="14" t="s">
        <v>45</v>
      </c>
      <c r="AF438" s="4" t="s">
        <v>46</v>
      </c>
      <c r="AG438" s="14" t="s">
        <v>47</v>
      </c>
      <c r="AH438" t="s">
        <v>48</v>
      </c>
      <c r="AI438" t="s">
        <v>49</v>
      </c>
    </row>
    <row r="439" spans="1:35" x14ac:dyDescent="0.25">
      <c r="A439" s="12"/>
      <c r="B439" s="36" t="s">
        <v>15912</v>
      </c>
      <c r="C439" t="s">
        <v>184</v>
      </c>
      <c r="D439" t="s">
        <v>185</v>
      </c>
      <c r="E439" t="s">
        <v>186</v>
      </c>
      <c r="F439" t="s">
        <v>197</v>
      </c>
      <c r="G439" s="13" t="s">
        <v>38</v>
      </c>
      <c r="H439" t="s">
        <v>188</v>
      </c>
      <c r="I439" t="s">
        <v>189</v>
      </c>
      <c r="J439" s="13">
        <v>40000</v>
      </c>
      <c r="K439" s="13">
        <v>0</v>
      </c>
      <c r="L439" s="13">
        <f>+Tabla1[[#This Row],[MontoNeto]]*Tabla1[[#This Row],[PorcentajeImpuesto]]</f>
        <v>0</v>
      </c>
      <c r="M439" s="13">
        <v>0</v>
      </c>
      <c r="N439" s="13">
        <f>+Tabla1[[#This Row],[MontoNeto]]+Tabla1[[#This Row],[ValorImpuesto]]+Tabla1[[#This Row],[MontoExento]]</f>
        <v>40000</v>
      </c>
      <c r="O439" t="s">
        <v>41</v>
      </c>
      <c r="P439" t="s">
        <v>42</v>
      </c>
      <c r="Q439" t="s">
        <v>42</v>
      </c>
      <c r="R439" t="s">
        <v>190</v>
      </c>
      <c r="S439" t="str">
        <f>VLOOKUP(Tabla1[[#This Row],[RutCP]],Tabla13[[#All],[rut]:[estado_licencia]],3,0)</f>
        <v xml:space="preserve">Arrigoni </v>
      </c>
      <c r="T439" t="str">
        <f>VLOOKUP(Tabla1[[#This Row],[RutCP]],Tabla13[[#All],[rut]:[estado_licencia]],2,0)</f>
        <v>Arrigoni Ingenieria Y Construccion S.A</v>
      </c>
      <c r="X439" t="s">
        <v>253</v>
      </c>
      <c r="Y439" t="str">
        <f>VLOOKUP(Tabla1[[#This Row],[RutCS]],Tabla13[[#All],[rut]:[estado_licencia]],3,0)</f>
        <v>Juan Manuel Guzman Calderon</v>
      </c>
      <c r="Z439" t="str">
        <f>VLOOKUP(Tabla1[[#This Row],[RutCS]],Tabla13[[#All],[rut]:[estado_licencia]],2,0)</f>
        <v>Juan Manuel Guzman Calderon</v>
      </c>
      <c r="AD439" s="4">
        <v>43852</v>
      </c>
      <c r="AE439" s="14" t="s">
        <v>45</v>
      </c>
      <c r="AF439" s="4" t="s">
        <v>46</v>
      </c>
      <c r="AG439" s="14" t="s">
        <v>47</v>
      </c>
      <c r="AH439" t="s">
        <v>48</v>
      </c>
      <c r="AI439" t="s">
        <v>49</v>
      </c>
    </row>
    <row r="440" spans="1:35" x14ac:dyDescent="0.25">
      <c r="A440" s="12"/>
      <c r="B440" s="36" t="s">
        <v>15912</v>
      </c>
      <c r="C440" t="s">
        <v>184</v>
      </c>
      <c r="D440" t="s">
        <v>185</v>
      </c>
      <c r="E440" t="s">
        <v>186</v>
      </c>
      <c r="F440" t="s">
        <v>187</v>
      </c>
      <c r="G440" s="13" t="s">
        <v>38</v>
      </c>
      <c r="H440" t="s">
        <v>188</v>
      </c>
      <c r="I440" t="s">
        <v>189</v>
      </c>
      <c r="J440" s="13">
        <v>40000</v>
      </c>
      <c r="K440" s="13">
        <v>0</v>
      </c>
      <c r="L440" s="13">
        <f>+Tabla1[[#This Row],[MontoNeto]]*Tabla1[[#This Row],[PorcentajeImpuesto]]</f>
        <v>0</v>
      </c>
      <c r="M440" s="13">
        <v>0</v>
      </c>
      <c r="N440" s="13">
        <f>+Tabla1[[#This Row],[MontoNeto]]+Tabla1[[#This Row],[ValorImpuesto]]+Tabla1[[#This Row],[MontoExento]]</f>
        <v>40000</v>
      </c>
      <c r="O440" t="s">
        <v>41</v>
      </c>
      <c r="P440" t="s">
        <v>42</v>
      </c>
      <c r="Q440" t="s">
        <v>42</v>
      </c>
      <c r="R440" t="s">
        <v>190</v>
      </c>
      <c r="S440" t="str">
        <f>VLOOKUP(Tabla1[[#This Row],[RutCP]],Tabla13[[#All],[rut]:[estado_licencia]],3,0)</f>
        <v xml:space="preserve">Arrigoni </v>
      </c>
      <c r="T440" t="str">
        <f>VLOOKUP(Tabla1[[#This Row],[RutCP]],Tabla13[[#All],[rut]:[estado_licencia]],2,0)</f>
        <v>Arrigoni Ingenieria Y Construccion S.A</v>
      </c>
      <c r="X440" t="s">
        <v>303</v>
      </c>
      <c r="Y440" t="str">
        <f>VLOOKUP(Tabla1[[#This Row],[RutCS]],Tabla13[[#All],[rut]:[estado_licencia]],3,0)</f>
        <v>Ximena Isabel Rojas Escobar</v>
      </c>
      <c r="Z440" t="str">
        <f>VLOOKUP(Tabla1[[#This Row],[RutCS]],Tabla13[[#All],[rut]:[estado_licencia]],2,0)</f>
        <v>Ximena Isabel Rojas Escobar</v>
      </c>
      <c r="AD440" s="4">
        <v>43852</v>
      </c>
      <c r="AE440" s="14" t="s">
        <v>45</v>
      </c>
      <c r="AF440" s="4">
        <v>43852</v>
      </c>
      <c r="AG440" s="14" t="s">
        <v>47</v>
      </c>
      <c r="AH440" t="s">
        <v>48</v>
      </c>
      <c r="AI440" t="s">
        <v>49</v>
      </c>
    </row>
    <row r="441" spans="1:35" x14ac:dyDescent="0.25">
      <c r="A441" s="12"/>
      <c r="B441" s="36" t="s">
        <v>15912</v>
      </c>
      <c r="C441" t="s">
        <v>184</v>
      </c>
      <c r="D441" t="s">
        <v>185</v>
      </c>
      <c r="E441" t="s">
        <v>186</v>
      </c>
      <c r="F441" t="s">
        <v>187</v>
      </c>
      <c r="G441" s="13" t="s">
        <v>38</v>
      </c>
      <c r="H441" t="s">
        <v>188</v>
      </c>
      <c r="I441" t="s">
        <v>189</v>
      </c>
      <c r="J441" s="13">
        <v>40000</v>
      </c>
      <c r="K441" s="13">
        <v>0</v>
      </c>
      <c r="L441" s="13">
        <f>+Tabla1[[#This Row],[MontoNeto]]*Tabla1[[#This Row],[PorcentajeImpuesto]]</f>
        <v>0</v>
      </c>
      <c r="M441" s="13">
        <v>0</v>
      </c>
      <c r="N441" s="13">
        <f>+Tabla1[[#This Row],[MontoNeto]]+Tabla1[[#This Row],[ValorImpuesto]]+Tabla1[[#This Row],[MontoExento]]</f>
        <v>40000</v>
      </c>
      <c r="O441" t="s">
        <v>41</v>
      </c>
      <c r="P441" t="s">
        <v>42</v>
      </c>
      <c r="Q441" t="s">
        <v>42</v>
      </c>
      <c r="R441" t="s">
        <v>190</v>
      </c>
      <c r="S441" t="str">
        <f>VLOOKUP(Tabla1[[#This Row],[RutCP]],Tabla13[[#All],[rut]:[estado_licencia]],3,0)</f>
        <v xml:space="preserve">Arrigoni </v>
      </c>
      <c r="T441" t="str">
        <f>VLOOKUP(Tabla1[[#This Row],[RutCP]],Tabla13[[#All],[rut]:[estado_licencia]],2,0)</f>
        <v>Arrigoni Ingenieria Y Construccion S.A</v>
      </c>
      <c r="X441" t="s">
        <v>304</v>
      </c>
      <c r="Y441" t="str">
        <f>VLOOKUP(Tabla1[[#This Row],[RutCS]],Tabla13[[#All],[rut]:[estado_licencia]],3,0)</f>
        <v xml:space="preserve">Fabian Alexis  Torres  Diaz </v>
      </c>
      <c r="Z441" t="str">
        <f>VLOOKUP(Tabla1[[#This Row],[RutCS]],Tabla13[[#All],[rut]:[estado_licencia]],2,0)</f>
        <v xml:space="preserve">Fabian Alexis  Torres  Diaz </v>
      </c>
      <c r="AD441" s="4">
        <v>43852</v>
      </c>
      <c r="AE441" s="14" t="s">
        <v>45</v>
      </c>
      <c r="AF441" s="4">
        <v>43852</v>
      </c>
      <c r="AG441" s="14" t="s">
        <v>47</v>
      </c>
      <c r="AH441" t="s">
        <v>48</v>
      </c>
      <c r="AI441" t="s">
        <v>49</v>
      </c>
    </row>
    <row r="442" spans="1:35" x14ac:dyDescent="0.25">
      <c r="A442" s="12"/>
      <c r="B442" s="36" t="s">
        <v>15912</v>
      </c>
      <c r="C442" t="s">
        <v>184</v>
      </c>
      <c r="D442" t="s">
        <v>185</v>
      </c>
      <c r="E442" t="s">
        <v>186</v>
      </c>
      <c r="F442" t="s">
        <v>187</v>
      </c>
      <c r="G442" s="13" t="s">
        <v>38</v>
      </c>
      <c r="H442" t="s">
        <v>188</v>
      </c>
      <c r="I442" t="s">
        <v>189</v>
      </c>
      <c r="J442" s="13">
        <v>40000</v>
      </c>
      <c r="K442" s="13">
        <v>0</v>
      </c>
      <c r="L442" s="13">
        <f>+Tabla1[[#This Row],[MontoNeto]]*Tabla1[[#This Row],[PorcentajeImpuesto]]</f>
        <v>0</v>
      </c>
      <c r="M442" s="13">
        <v>0</v>
      </c>
      <c r="N442" s="13">
        <f>+Tabla1[[#This Row],[MontoNeto]]+Tabla1[[#This Row],[ValorImpuesto]]+Tabla1[[#This Row],[MontoExento]]</f>
        <v>40000</v>
      </c>
      <c r="O442" t="s">
        <v>41</v>
      </c>
      <c r="P442" t="s">
        <v>42</v>
      </c>
      <c r="Q442" t="s">
        <v>42</v>
      </c>
      <c r="R442" t="s">
        <v>190</v>
      </c>
      <c r="S442" t="str">
        <f>VLOOKUP(Tabla1[[#This Row],[RutCP]],Tabla13[[#All],[rut]:[estado_licencia]],3,0)</f>
        <v xml:space="preserve">Arrigoni </v>
      </c>
      <c r="T442" t="str">
        <f>VLOOKUP(Tabla1[[#This Row],[RutCP]],Tabla13[[#All],[rut]:[estado_licencia]],2,0)</f>
        <v>Arrigoni Ingenieria Y Construccion S.A</v>
      </c>
      <c r="X442" t="s">
        <v>305</v>
      </c>
      <c r="Y442" t="str">
        <f>VLOOKUP(Tabla1[[#This Row],[RutCS]],Tabla13[[#All],[rut]:[estado_licencia]],3,0)</f>
        <v>Leandro Antonio Tapia Ortega</v>
      </c>
      <c r="Z442" t="str">
        <f>VLOOKUP(Tabla1[[#This Row],[RutCS]],Tabla13[[#All],[rut]:[estado_licencia]],2,0)</f>
        <v>Leandro Antonio Tapia Ortega</v>
      </c>
      <c r="AD442" s="4">
        <v>43852</v>
      </c>
      <c r="AE442" s="14" t="s">
        <v>45</v>
      </c>
      <c r="AF442" s="4">
        <v>43852</v>
      </c>
      <c r="AG442" s="14" t="s">
        <v>47</v>
      </c>
      <c r="AH442" t="s">
        <v>48</v>
      </c>
      <c r="AI442" t="s">
        <v>49</v>
      </c>
    </row>
    <row r="443" spans="1:35" x14ac:dyDescent="0.25">
      <c r="A443" s="12"/>
      <c r="B443" s="36" t="s">
        <v>15912</v>
      </c>
      <c r="C443" t="s">
        <v>184</v>
      </c>
      <c r="D443" t="s">
        <v>185</v>
      </c>
      <c r="E443" t="s">
        <v>186</v>
      </c>
      <c r="F443" t="s">
        <v>187</v>
      </c>
      <c r="G443" s="13" t="s">
        <v>38</v>
      </c>
      <c r="H443" t="s">
        <v>188</v>
      </c>
      <c r="I443" t="s">
        <v>189</v>
      </c>
      <c r="J443" s="13">
        <v>40000</v>
      </c>
      <c r="K443" s="13">
        <v>0</v>
      </c>
      <c r="L443" s="13">
        <f>+Tabla1[[#This Row],[MontoNeto]]*Tabla1[[#This Row],[PorcentajeImpuesto]]</f>
        <v>0</v>
      </c>
      <c r="M443" s="13">
        <v>0</v>
      </c>
      <c r="N443" s="13">
        <f>+Tabla1[[#This Row],[MontoNeto]]+Tabla1[[#This Row],[ValorImpuesto]]+Tabla1[[#This Row],[MontoExento]]</f>
        <v>40000</v>
      </c>
      <c r="O443" t="s">
        <v>41</v>
      </c>
      <c r="P443" t="s">
        <v>42</v>
      </c>
      <c r="Q443" t="s">
        <v>42</v>
      </c>
      <c r="R443" t="s">
        <v>190</v>
      </c>
      <c r="S443" t="str">
        <f>VLOOKUP(Tabla1[[#This Row],[RutCP]],Tabla13[[#All],[rut]:[estado_licencia]],3,0)</f>
        <v xml:space="preserve">Arrigoni </v>
      </c>
      <c r="T443" t="str">
        <f>VLOOKUP(Tabla1[[#This Row],[RutCP]],Tabla13[[#All],[rut]:[estado_licencia]],2,0)</f>
        <v>Arrigoni Ingenieria Y Construccion S.A</v>
      </c>
      <c r="X443" t="s">
        <v>306</v>
      </c>
      <c r="Y443" t="str">
        <f>VLOOKUP(Tabla1[[#This Row],[RutCS]],Tabla13[[#All],[rut]:[estado_licencia]],3,0)</f>
        <v>Gabriel Nolasco Gomez Pinto</v>
      </c>
      <c r="Z443" t="str">
        <f>VLOOKUP(Tabla1[[#This Row],[RutCS]],Tabla13[[#All],[rut]:[estado_licencia]],2,0)</f>
        <v>Gabriel Nolasco Gomez Pinto</v>
      </c>
      <c r="AD443" s="4">
        <v>43852</v>
      </c>
      <c r="AE443" s="14" t="s">
        <v>45</v>
      </c>
      <c r="AF443" s="4">
        <v>43852</v>
      </c>
      <c r="AG443" s="14" t="s">
        <v>47</v>
      </c>
      <c r="AH443" t="s">
        <v>48</v>
      </c>
      <c r="AI443" t="s">
        <v>49</v>
      </c>
    </row>
    <row r="444" spans="1:35" x14ac:dyDescent="0.25">
      <c r="A444" s="12"/>
      <c r="B444" s="36" t="s">
        <v>15912</v>
      </c>
      <c r="C444" t="s">
        <v>184</v>
      </c>
      <c r="D444" t="s">
        <v>185</v>
      </c>
      <c r="E444" t="s">
        <v>186</v>
      </c>
      <c r="F444" t="s">
        <v>187</v>
      </c>
      <c r="G444" s="13" t="s">
        <v>38</v>
      </c>
      <c r="H444" t="s">
        <v>188</v>
      </c>
      <c r="I444" t="s">
        <v>189</v>
      </c>
      <c r="J444" s="13">
        <v>40000</v>
      </c>
      <c r="K444" s="13">
        <v>0</v>
      </c>
      <c r="L444" s="13">
        <f>+Tabla1[[#This Row],[MontoNeto]]*Tabla1[[#This Row],[PorcentajeImpuesto]]</f>
        <v>0</v>
      </c>
      <c r="M444" s="13">
        <v>0</v>
      </c>
      <c r="N444" s="13">
        <f>+Tabla1[[#This Row],[MontoNeto]]+Tabla1[[#This Row],[ValorImpuesto]]+Tabla1[[#This Row],[MontoExento]]</f>
        <v>40000</v>
      </c>
      <c r="O444" t="s">
        <v>41</v>
      </c>
      <c r="P444" t="s">
        <v>42</v>
      </c>
      <c r="Q444" t="s">
        <v>42</v>
      </c>
      <c r="R444" t="s">
        <v>190</v>
      </c>
      <c r="S444" t="str">
        <f>VLOOKUP(Tabla1[[#This Row],[RutCP]],Tabla13[[#All],[rut]:[estado_licencia]],3,0)</f>
        <v xml:space="preserve">Arrigoni </v>
      </c>
      <c r="T444" t="str">
        <f>VLOOKUP(Tabla1[[#This Row],[RutCP]],Tabla13[[#All],[rut]:[estado_licencia]],2,0)</f>
        <v>Arrigoni Ingenieria Y Construccion S.A</v>
      </c>
      <c r="X444" t="s">
        <v>307</v>
      </c>
      <c r="Y444" t="str">
        <f>VLOOKUP(Tabla1[[#This Row],[RutCS]],Tabla13[[#All],[rut]:[estado_licencia]],3,0)</f>
        <v>Juan Carlos  Toro Lopez</v>
      </c>
      <c r="Z444" t="str">
        <f>VLOOKUP(Tabla1[[#This Row],[RutCS]],Tabla13[[#All],[rut]:[estado_licencia]],2,0)</f>
        <v>Juan Carlos  Toro Lopez</v>
      </c>
      <c r="AD444" s="4">
        <v>43852</v>
      </c>
      <c r="AE444" s="14" t="s">
        <v>45</v>
      </c>
      <c r="AF444" s="4">
        <v>43852</v>
      </c>
      <c r="AG444" s="14" t="s">
        <v>47</v>
      </c>
      <c r="AH444" t="s">
        <v>48</v>
      </c>
      <c r="AI444" t="s">
        <v>49</v>
      </c>
    </row>
    <row r="445" spans="1:35" x14ac:dyDescent="0.25">
      <c r="A445" s="12"/>
      <c r="B445" s="36" t="s">
        <v>15912</v>
      </c>
      <c r="C445" t="s">
        <v>184</v>
      </c>
      <c r="D445" t="s">
        <v>185</v>
      </c>
      <c r="E445" t="s">
        <v>186</v>
      </c>
      <c r="F445" t="s">
        <v>187</v>
      </c>
      <c r="G445" s="13" t="s">
        <v>38</v>
      </c>
      <c r="H445" t="s">
        <v>188</v>
      </c>
      <c r="I445" t="s">
        <v>189</v>
      </c>
      <c r="J445" s="13">
        <v>40000</v>
      </c>
      <c r="K445" s="13">
        <v>0</v>
      </c>
      <c r="L445" s="13">
        <f>+Tabla1[[#This Row],[MontoNeto]]*Tabla1[[#This Row],[PorcentajeImpuesto]]</f>
        <v>0</v>
      </c>
      <c r="M445" s="13">
        <v>0</v>
      </c>
      <c r="N445" s="13">
        <f>+Tabla1[[#This Row],[MontoNeto]]+Tabla1[[#This Row],[ValorImpuesto]]+Tabla1[[#This Row],[MontoExento]]</f>
        <v>40000</v>
      </c>
      <c r="O445" t="s">
        <v>41</v>
      </c>
      <c r="P445" t="s">
        <v>42</v>
      </c>
      <c r="Q445" t="s">
        <v>42</v>
      </c>
      <c r="R445" t="s">
        <v>190</v>
      </c>
      <c r="S445" t="str">
        <f>VLOOKUP(Tabla1[[#This Row],[RutCP]],Tabla13[[#All],[rut]:[estado_licencia]],3,0)</f>
        <v xml:space="preserve">Arrigoni </v>
      </c>
      <c r="T445" t="str">
        <f>VLOOKUP(Tabla1[[#This Row],[RutCP]],Tabla13[[#All],[rut]:[estado_licencia]],2,0)</f>
        <v>Arrigoni Ingenieria Y Construccion S.A</v>
      </c>
      <c r="X445" t="s">
        <v>308</v>
      </c>
      <c r="Y445" t="str">
        <f>VLOOKUP(Tabla1[[#This Row],[RutCS]],Tabla13[[#All],[rut]:[estado_licencia]],3,0)</f>
        <v>Luis Arturo Tobar Leon</v>
      </c>
      <c r="Z445" t="str">
        <f>VLOOKUP(Tabla1[[#This Row],[RutCS]],Tabla13[[#All],[rut]:[estado_licencia]],2,0)</f>
        <v>Luis Arturo Tobar Leon</v>
      </c>
      <c r="AD445" s="4">
        <v>43852</v>
      </c>
      <c r="AE445" s="14" t="s">
        <v>45</v>
      </c>
      <c r="AF445" s="4">
        <v>43852</v>
      </c>
      <c r="AG445" s="14" t="s">
        <v>47</v>
      </c>
      <c r="AH445" t="s">
        <v>48</v>
      </c>
      <c r="AI445" t="s">
        <v>49</v>
      </c>
    </row>
    <row r="446" spans="1:35" x14ac:dyDescent="0.25">
      <c r="A446" s="12"/>
      <c r="B446" s="36" t="s">
        <v>15912</v>
      </c>
      <c r="C446" t="s">
        <v>184</v>
      </c>
      <c r="D446" t="s">
        <v>185</v>
      </c>
      <c r="E446" t="s">
        <v>186</v>
      </c>
      <c r="F446" t="s">
        <v>187</v>
      </c>
      <c r="G446" s="13" t="s">
        <v>38</v>
      </c>
      <c r="H446" t="s">
        <v>188</v>
      </c>
      <c r="I446" t="s">
        <v>189</v>
      </c>
      <c r="J446" s="13">
        <v>40000</v>
      </c>
      <c r="K446" s="13">
        <v>0</v>
      </c>
      <c r="L446" s="13">
        <f>+Tabla1[[#This Row],[MontoNeto]]*Tabla1[[#This Row],[PorcentajeImpuesto]]</f>
        <v>0</v>
      </c>
      <c r="M446" s="13">
        <v>0</v>
      </c>
      <c r="N446" s="13">
        <f>+Tabla1[[#This Row],[MontoNeto]]+Tabla1[[#This Row],[ValorImpuesto]]+Tabla1[[#This Row],[MontoExento]]</f>
        <v>40000</v>
      </c>
      <c r="O446" t="s">
        <v>41</v>
      </c>
      <c r="P446" t="s">
        <v>42</v>
      </c>
      <c r="Q446" t="s">
        <v>42</v>
      </c>
      <c r="R446" t="s">
        <v>190</v>
      </c>
      <c r="S446" t="str">
        <f>VLOOKUP(Tabla1[[#This Row],[RutCP]],Tabla13[[#All],[rut]:[estado_licencia]],3,0)</f>
        <v xml:space="preserve">Arrigoni </v>
      </c>
      <c r="T446" t="str">
        <f>VLOOKUP(Tabla1[[#This Row],[RutCP]],Tabla13[[#All],[rut]:[estado_licencia]],2,0)</f>
        <v>Arrigoni Ingenieria Y Construccion S.A</v>
      </c>
      <c r="X446" t="s">
        <v>309</v>
      </c>
      <c r="Y446" t="str">
        <f>VLOOKUP(Tabla1[[#This Row],[RutCS]],Tabla13[[#All],[rut]:[estado_licencia]],3,0)</f>
        <v>Abel Francisco  Yevenes  Muñoz</v>
      </c>
      <c r="Z446" t="str">
        <f>VLOOKUP(Tabla1[[#This Row],[RutCS]],Tabla13[[#All],[rut]:[estado_licencia]],2,0)</f>
        <v>Abel Francisco  Yevenes  Muñoz</v>
      </c>
      <c r="AD446" s="4">
        <v>43852</v>
      </c>
      <c r="AE446" s="14" t="s">
        <v>45</v>
      </c>
      <c r="AF446" s="4">
        <v>43852</v>
      </c>
      <c r="AG446" s="14" t="s">
        <v>47</v>
      </c>
      <c r="AH446" t="s">
        <v>48</v>
      </c>
      <c r="AI446" t="s">
        <v>49</v>
      </c>
    </row>
    <row r="447" spans="1:35" s="16" customFormat="1" x14ac:dyDescent="0.25">
      <c r="A447" s="12"/>
      <c r="B447" s="36" t="s">
        <v>15912</v>
      </c>
      <c r="C447" t="s">
        <v>184</v>
      </c>
      <c r="D447" t="s">
        <v>185</v>
      </c>
      <c r="E447" t="s">
        <v>186</v>
      </c>
      <c r="F447" t="s">
        <v>187</v>
      </c>
      <c r="G447" s="13" t="s">
        <v>38</v>
      </c>
      <c r="H447" t="s">
        <v>188</v>
      </c>
      <c r="I447" t="s">
        <v>189</v>
      </c>
      <c r="J447" s="13">
        <v>40000</v>
      </c>
      <c r="K447" s="13">
        <v>0</v>
      </c>
      <c r="L447" s="13">
        <f>+Tabla1[[#This Row],[MontoNeto]]*Tabla1[[#This Row],[PorcentajeImpuesto]]</f>
        <v>0</v>
      </c>
      <c r="M447" s="13">
        <v>0</v>
      </c>
      <c r="N447" s="13">
        <f>+Tabla1[[#This Row],[MontoNeto]]+Tabla1[[#This Row],[ValorImpuesto]]+Tabla1[[#This Row],[MontoExento]]</f>
        <v>40000</v>
      </c>
      <c r="O447" t="s">
        <v>41</v>
      </c>
      <c r="P447" t="s">
        <v>42</v>
      </c>
      <c r="Q447" t="s">
        <v>42</v>
      </c>
      <c r="R447" t="s">
        <v>190</v>
      </c>
      <c r="S447" t="str">
        <f>VLOOKUP(Tabla1[[#This Row],[RutCP]],Tabla13[[#All],[rut]:[estado_licencia]],3,0)</f>
        <v xml:space="preserve">Arrigoni </v>
      </c>
      <c r="T447" t="str">
        <f>VLOOKUP(Tabla1[[#This Row],[RutCP]],Tabla13[[#All],[rut]:[estado_licencia]],2,0)</f>
        <v>Arrigoni Ingenieria Y Construccion S.A</v>
      </c>
      <c r="U447"/>
      <c r="V447"/>
      <c r="W447"/>
      <c r="X447" t="s">
        <v>310</v>
      </c>
      <c r="Y447" t="str">
        <f>VLOOKUP(Tabla1[[#This Row],[RutCS]],Tabla13[[#All],[rut]:[estado_licencia]],3,0)</f>
        <v>Raul Alberto Marin  Cortes</v>
      </c>
      <c r="Z447" t="str">
        <f>VLOOKUP(Tabla1[[#This Row],[RutCS]],Tabla13[[#All],[rut]:[estado_licencia]],2,0)</f>
        <v>Raul Alberto Marin  Cortes</v>
      </c>
      <c r="AA447"/>
      <c r="AB447"/>
      <c r="AC447"/>
      <c r="AD447" s="4">
        <v>43852</v>
      </c>
      <c r="AE447" s="14" t="s">
        <v>45</v>
      </c>
      <c r="AF447" s="4">
        <v>43852</v>
      </c>
      <c r="AG447" s="14" t="s">
        <v>47</v>
      </c>
      <c r="AH447" t="s">
        <v>48</v>
      </c>
      <c r="AI447" t="s">
        <v>49</v>
      </c>
    </row>
    <row r="448" spans="1:35" x14ac:dyDescent="0.25">
      <c r="A448" s="12"/>
      <c r="B448" s="36" t="s">
        <v>15912</v>
      </c>
      <c r="C448" t="s">
        <v>184</v>
      </c>
      <c r="D448" t="s">
        <v>185</v>
      </c>
      <c r="E448" t="s">
        <v>186</v>
      </c>
      <c r="F448" t="s">
        <v>187</v>
      </c>
      <c r="G448" s="13" t="s">
        <v>38</v>
      </c>
      <c r="H448" t="s">
        <v>188</v>
      </c>
      <c r="I448" t="s">
        <v>189</v>
      </c>
      <c r="J448" s="13">
        <v>40000</v>
      </c>
      <c r="K448" s="13">
        <v>0</v>
      </c>
      <c r="L448" s="13">
        <f>+Tabla1[[#This Row],[MontoNeto]]*Tabla1[[#This Row],[PorcentajeImpuesto]]</f>
        <v>0</v>
      </c>
      <c r="M448" s="13">
        <v>0</v>
      </c>
      <c r="N448" s="13">
        <f>+Tabla1[[#This Row],[MontoNeto]]+Tabla1[[#This Row],[ValorImpuesto]]+Tabla1[[#This Row],[MontoExento]]</f>
        <v>40000</v>
      </c>
      <c r="O448" t="s">
        <v>41</v>
      </c>
      <c r="P448" t="s">
        <v>42</v>
      </c>
      <c r="Q448" t="s">
        <v>42</v>
      </c>
      <c r="R448" t="s">
        <v>190</v>
      </c>
      <c r="S448" t="str">
        <f>VLOOKUP(Tabla1[[#This Row],[RutCP]],Tabla13[[#All],[rut]:[estado_licencia]],3,0)</f>
        <v xml:space="preserve">Arrigoni </v>
      </c>
      <c r="T448" t="str">
        <f>VLOOKUP(Tabla1[[#This Row],[RutCP]],Tabla13[[#All],[rut]:[estado_licencia]],2,0)</f>
        <v>Arrigoni Ingenieria Y Construccion S.A</v>
      </c>
      <c r="X448" t="s">
        <v>311</v>
      </c>
      <c r="Y448" t="str">
        <f>VLOOKUP(Tabla1[[#This Row],[RutCS]],Tabla13[[#All],[rut]:[estado_licencia]],3,0)</f>
        <v>Hector Daniel Garrido  Valencia</v>
      </c>
      <c r="Z448" t="str">
        <f>VLOOKUP(Tabla1[[#This Row],[RutCS]],Tabla13[[#All],[rut]:[estado_licencia]],2,0)</f>
        <v>Hector Daniel Garrido  Valencia</v>
      </c>
      <c r="AD448" s="4">
        <v>43852</v>
      </c>
      <c r="AE448" s="14" t="s">
        <v>45</v>
      </c>
      <c r="AF448" s="4">
        <v>43852</v>
      </c>
      <c r="AG448" s="14" t="s">
        <v>47</v>
      </c>
      <c r="AH448" t="s">
        <v>48</v>
      </c>
      <c r="AI448" t="s">
        <v>49</v>
      </c>
    </row>
    <row r="449" spans="1:35" x14ac:dyDescent="0.25">
      <c r="A449" s="12"/>
      <c r="B449" s="36" t="s">
        <v>15912</v>
      </c>
      <c r="C449" t="s">
        <v>184</v>
      </c>
      <c r="D449" t="s">
        <v>185</v>
      </c>
      <c r="E449" t="s">
        <v>186</v>
      </c>
      <c r="F449" t="s">
        <v>187</v>
      </c>
      <c r="G449" s="13" t="s">
        <v>38</v>
      </c>
      <c r="H449" t="s">
        <v>188</v>
      </c>
      <c r="I449" t="s">
        <v>189</v>
      </c>
      <c r="J449" s="13">
        <v>40000</v>
      </c>
      <c r="K449" s="13">
        <v>0</v>
      </c>
      <c r="L449" s="13">
        <f>+Tabla1[[#This Row],[MontoNeto]]*Tabla1[[#This Row],[PorcentajeImpuesto]]</f>
        <v>0</v>
      </c>
      <c r="M449" s="13">
        <v>0</v>
      </c>
      <c r="N449" s="13">
        <f>+Tabla1[[#This Row],[MontoNeto]]+Tabla1[[#This Row],[ValorImpuesto]]+Tabla1[[#This Row],[MontoExento]]</f>
        <v>40000</v>
      </c>
      <c r="O449" t="s">
        <v>41</v>
      </c>
      <c r="P449" t="s">
        <v>42</v>
      </c>
      <c r="Q449" t="s">
        <v>42</v>
      </c>
      <c r="R449" t="s">
        <v>190</v>
      </c>
      <c r="S449" t="str">
        <f>VLOOKUP(Tabla1[[#This Row],[RutCP]],Tabla13[[#All],[rut]:[estado_licencia]],3,0)</f>
        <v xml:space="preserve">Arrigoni </v>
      </c>
      <c r="T449" t="str">
        <f>VLOOKUP(Tabla1[[#This Row],[RutCP]],Tabla13[[#All],[rut]:[estado_licencia]],2,0)</f>
        <v>Arrigoni Ingenieria Y Construccion S.A</v>
      </c>
      <c r="X449" t="s">
        <v>312</v>
      </c>
      <c r="Y449" t="str">
        <f>VLOOKUP(Tabla1[[#This Row],[RutCS]],Tabla13[[#All],[rut]:[estado_licencia]],3,0)</f>
        <v>Cristian Audilio Benavides Hormazabal</v>
      </c>
      <c r="Z449" t="str">
        <f>VLOOKUP(Tabla1[[#This Row],[RutCS]],Tabla13[[#All],[rut]:[estado_licencia]],2,0)</f>
        <v>Cristian Audilio Benavides Hormazabal</v>
      </c>
      <c r="AD449" s="4">
        <v>43852</v>
      </c>
      <c r="AE449" s="14" t="s">
        <v>45</v>
      </c>
      <c r="AF449" s="4">
        <v>43852</v>
      </c>
      <c r="AG449" s="14" t="s">
        <v>47</v>
      </c>
      <c r="AH449" t="s">
        <v>48</v>
      </c>
      <c r="AI449" t="s">
        <v>49</v>
      </c>
    </row>
    <row r="450" spans="1:35" x14ac:dyDescent="0.25">
      <c r="A450" s="12"/>
      <c r="B450" s="36" t="s">
        <v>15912</v>
      </c>
      <c r="C450" t="s">
        <v>184</v>
      </c>
      <c r="D450" t="s">
        <v>185</v>
      </c>
      <c r="E450" t="s">
        <v>186</v>
      </c>
      <c r="F450" t="s">
        <v>187</v>
      </c>
      <c r="G450" s="13" t="s">
        <v>38</v>
      </c>
      <c r="H450" t="s">
        <v>188</v>
      </c>
      <c r="I450" t="s">
        <v>189</v>
      </c>
      <c r="J450" s="13">
        <v>40000</v>
      </c>
      <c r="K450" s="13">
        <v>0</v>
      </c>
      <c r="L450" s="13">
        <f>+Tabla1[[#This Row],[MontoNeto]]*Tabla1[[#This Row],[PorcentajeImpuesto]]</f>
        <v>0</v>
      </c>
      <c r="M450" s="13">
        <v>0</v>
      </c>
      <c r="N450" s="13">
        <f>+Tabla1[[#This Row],[MontoNeto]]+Tabla1[[#This Row],[ValorImpuesto]]+Tabla1[[#This Row],[MontoExento]]</f>
        <v>40000</v>
      </c>
      <c r="O450" t="s">
        <v>41</v>
      </c>
      <c r="P450" t="s">
        <v>42</v>
      </c>
      <c r="Q450" t="s">
        <v>42</v>
      </c>
      <c r="R450" t="s">
        <v>190</v>
      </c>
      <c r="S450" t="str">
        <f>VLOOKUP(Tabla1[[#This Row],[RutCP]],Tabla13[[#All],[rut]:[estado_licencia]],3,0)</f>
        <v xml:space="preserve">Arrigoni </v>
      </c>
      <c r="T450" t="str">
        <f>VLOOKUP(Tabla1[[#This Row],[RutCP]],Tabla13[[#All],[rut]:[estado_licencia]],2,0)</f>
        <v>Arrigoni Ingenieria Y Construccion S.A</v>
      </c>
      <c r="X450" t="s">
        <v>313</v>
      </c>
      <c r="Y450" t="str">
        <f>VLOOKUP(Tabla1[[#This Row],[RutCS]],Tabla13[[#All],[rut]:[estado_licencia]],3,0)</f>
        <v>Victor Manuel Silva Avila</v>
      </c>
      <c r="Z450" t="str">
        <f>VLOOKUP(Tabla1[[#This Row],[RutCS]],Tabla13[[#All],[rut]:[estado_licencia]],2,0)</f>
        <v>Victor Manuel Silva Avila</v>
      </c>
      <c r="AD450" s="4">
        <v>43852</v>
      </c>
      <c r="AE450" s="14" t="s">
        <v>45</v>
      </c>
      <c r="AF450" s="4">
        <v>43852</v>
      </c>
      <c r="AG450" s="14" t="s">
        <v>47</v>
      </c>
      <c r="AH450" t="s">
        <v>48</v>
      </c>
      <c r="AI450" t="s">
        <v>49</v>
      </c>
    </row>
    <row r="451" spans="1:35" x14ac:dyDescent="0.25">
      <c r="A451" s="12"/>
      <c r="B451" s="36" t="s">
        <v>15912</v>
      </c>
      <c r="C451" t="s">
        <v>184</v>
      </c>
      <c r="D451" t="s">
        <v>185</v>
      </c>
      <c r="E451" t="s">
        <v>186</v>
      </c>
      <c r="F451" t="s">
        <v>187</v>
      </c>
      <c r="G451" s="13" t="s">
        <v>38</v>
      </c>
      <c r="H451" t="s">
        <v>188</v>
      </c>
      <c r="I451" t="s">
        <v>189</v>
      </c>
      <c r="J451" s="13">
        <v>40000</v>
      </c>
      <c r="K451" s="13">
        <v>0</v>
      </c>
      <c r="L451" s="13">
        <f>+Tabla1[[#This Row],[MontoNeto]]*Tabla1[[#This Row],[PorcentajeImpuesto]]</f>
        <v>0</v>
      </c>
      <c r="M451" s="13">
        <v>0</v>
      </c>
      <c r="N451" s="13">
        <f>+Tabla1[[#This Row],[MontoNeto]]+Tabla1[[#This Row],[ValorImpuesto]]+Tabla1[[#This Row],[MontoExento]]</f>
        <v>40000</v>
      </c>
      <c r="O451" t="s">
        <v>41</v>
      </c>
      <c r="P451" t="s">
        <v>42</v>
      </c>
      <c r="Q451" t="s">
        <v>42</v>
      </c>
      <c r="R451" t="s">
        <v>190</v>
      </c>
      <c r="S451" t="str">
        <f>VLOOKUP(Tabla1[[#This Row],[RutCP]],Tabla13[[#All],[rut]:[estado_licencia]],3,0)</f>
        <v xml:space="preserve">Arrigoni </v>
      </c>
      <c r="T451" t="str">
        <f>VLOOKUP(Tabla1[[#This Row],[RutCP]],Tabla13[[#All],[rut]:[estado_licencia]],2,0)</f>
        <v>Arrigoni Ingenieria Y Construccion S.A</v>
      </c>
      <c r="X451" t="s">
        <v>314</v>
      </c>
      <c r="Y451" t="str">
        <f>VLOOKUP(Tabla1[[#This Row],[RutCS]],Tabla13[[#All],[rut]:[estado_licencia]],3,0)</f>
        <v>Juan Pablo Andrade Elizalde</v>
      </c>
      <c r="Z451" t="str">
        <f>VLOOKUP(Tabla1[[#This Row],[RutCS]],Tabla13[[#All],[rut]:[estado_licencia]],2,0)</f>
        <v>Juan Pablo Andrade Elizalde</v>
      </c>
      <c r="AD451" s="4">
        <v>43852</v>
      </c>
      <c r="AE451" s="14" t="s">
        <v>45</v>
      </c>
      <c r="AF451" s="4">
        <v>43852</v>
      </c>
      <c r="AG451" s="14" t="s">
        <v>47</v>
      </c>
      <c r="AH451" t="s">
        <v>48</v>
      </c>
      <c r="AI451" t="s">
        <v>49</v>
      </c>
    </row>
    <row r="452" spans="1:35" x14ac:dyDescent="0.25">
      <c r="A452" s="12"/>
      <c r="B452" s="36" t="s">
        <v>15912</v>
      </c>
      <c r="C452" t="s">
        <v>184</v>
      </c>
      <c r="D452" t="s">
        <v>185</v>
      </c>
      <c r="E452" t="s">
        <v>186</v>
      </c>
      <c r="F452" t="s">
        <v>197</v>
      </c>
      <c r="G452" s="13" t="s">
        <v>38</v>
      </c>
      <c r="H452" t="s">
        <v>39</v>
      </c>
      <c r="I452" t="s">
        <v>40</v>
      </c>
      <c r="J452" s="13">
        <v>30000</v>
      </c>
      <c r="K452" s="13">
        <v>0</v>
      </c>
      <c r="L452" s="13">
        <f>+Tabla1[[#This Row],[MontoNeto]]*Tabla1[[#This Row],[PorcentajeImpuesto]]</f>
        <v>0</v>
      </c>
      <c r="M452" s="13">
        <v>0</v>
      </c>
      <c r="N452" s="13">
        <f>+Tabla1[[#This Row],[MontoNeto]]+Tabla1[[#This Row],[ValorImpuesto]]+Tabla1[[#This Row],[MontoExento]]</f>
        <v>30000</v>
      </c>
      <c r="O452" t="s">
        <v>41</v>
      </c>
      <c r="P452" t="s">
        <v>42</v>
      </c>
      <c r="Q452" t="s">
        <v>42</v>
      </c>
      <c r="R452" t="s">
        <v>104</v>
      </c>
      <c r="S452" t="str">
        <f>VLOOKUP(Tabla1[[#This Row],[RutCP]],Tabla13[[#All],[rut]:[estado_licencia]],3,0)</f>
        <v>Ingenieria Choapa</v>
      </c>
      <c r="T452" t="str">
        <f>VLOOKUP(Tabla1[[#This Row],[RutCP]],Tabla13[[#All],[rut]:[estado_licencia]],2,0)</f>
        <v>Ingenieria Y Servicios Choapa Ltda.</v>
      </c>
      <c r="X452" t="s">
        <v>159</v>
      </c>
      <c r="Y452" t="str">
        <f>VLOOKUP(Tabla1[[#This Row],[RutCS]],Tabla13[[#All],[rut]:[estado_licencia]],3,0)</f>
        <v>Dagoberto Gutierrez Mendez</v>
      </c>
      <c r="Z452" t="str">
        <f>VLOOKUP(Tabla1[[#This Row],[RutCS]],Tabla13[[#All],[rut]:[estado_licencia]],2,0)</f>
        <v>Dagoberto Gutierrez Mendez</v>
      </c>
      <c r="AD452" s="4">
        <v>43852</v>
      </c>
      <c r="AE452" s="14" t="s">
        <v>45</v>
      </c>
      <c r="AF452" s="4">
        <v>43852</v>
      </c>
      <c r="AG452" s="14" t="s">
        <v>47</v>
      </c>
      <c r="AH452" t="s">
        <v>48</v>
      </c>
      <c r="AI452" t="s">
        <v>49</v>
      </c>
    </row>
    <row r="453" spans="1:35" x14ac:dyDescent="0.25">
      <c r="A453" s="12"/>
      <c r="B453" s="36" t="s">
        <v>15912</v>
      </c>
      <c r="C453" t="s">
        <v>184</v>
      </c>
      <c r="D453" t="s">
        <v>185</v>
      </c>
      <c r="E453" t="s">
        <v>186</v>
      </c>
      <c r="F453" t="s">
        <v>187</v>
      </c>
      <c r="G453" s="13" t="s">
        <v>38</v>
      </c>
      <c r="H453" t="s">
        <v>188</v>
      </c>
      <c r="I453" t="s">
        <v>189</v>
      </c>
      <c r="J453" s="13">
        <v>40000</v>
      </c>
      <c r="K453" s="13">
        <v>0</v>
      </c>
      <c r="L453" s="13">
        <f>+Tabla1[[#This Row],[MontoNeto]]*Tabla1[[#This Row],[PorcentajeImpuesto]]</f>
        <v>0</v>
      </c>
      <c r="M453" s="13">
        <v>0</v>
      </c>
      <c r="N453" s="13">
        <f>+Tabla1[[#This Row],[MontoNeto]]+Tabla1[[#This Row],[ValorImpuesto]]+Tabla1[[#This Row],[MontoExento]]</f>
        <v>40000</v>
      </c>
      <c r="O453" t="s">
        <v>41</v>
      </c>
      <c r="P453" t="s">
        <v>42</v>
      </c>
      <c r="Q453" t="s">
        <v>42</v>
      </c>
      <c r="R453" t="s">
        <v>190</v>
      </c>
      <c r="S453" t="str">
        <f>VLOOKUP(Tabla1[[#This Row],[RutCP]],Tabla13[[#All],[rut]:[estado_licencia]],3,0)</f>
        <v xml:space="preserve">Arrigoni </v>
      </c>
      <c r="T453" t="str">
        <f>VLOOKUP(Tabla1[[#This Row],[RutCP]],Tabla13[[#All],[rut]:[estado_licencia]],2,0)</f>
        <v>Arrigoni Ingenieria Y Construccion S.A</v>
      </c>
      <c r="X453" t="s">
        <v>362</v>
      </c>
      <c r="Y453" t="str">
        <f>VLOOKUP(Tabla1[[#This Row],[RutCS]],Tabla13[[#All],[rut]:[estado_licencia]],3,0)</f>
        <v>Gaspar Muñoz Vargas</v>
      </c>
      <c r="Z453" t="str">
        <f>VLOOKUP(Tabla1[[#This Row],[RutCS]],Tabla13[[#All],[rut]:[estado_licencia]],2,0)</f>
        <v>Gaspar Muñoz Vargas</v>
      </c>
      <c r="AD453" s="4">
        <v>43852</v>
      </c>
      <c r="AE453" s="14" t="s">
        <v>45</v>
      </c>
      <c r="AF453" s="4">
        <v>43852</v>
      </c>
      <c r="AG453" s="14" t="s">
        <v>47</v>
      </c>
      <c r="AH453" t="s">
        <v>48</v>
      </c>
      <c r="AI453" t="s">
        <v>49</v>
      </c>
    </row>
    <row r="454" spans="1:35" s="16" customFormat="1" x14ac:dyDescent="0.25">
      <c r="A454" s="12"/>
      <c r="B454" s="36" t="s">
        <v>15912</v>
      </c>
      <c r="C454" t="s">
        <v>184</v>
      </c>
      <c r="D454" t="s">
        <v>185</v>
      </c>
      <c r="E454" t="s">
        <v>186</v>
      </c>
      <c r="F454" t="s">
        <v>197</v>
      </c>
      <c r="G454" s="13" t="s">
        <v>38</v>
      </c>
      <c r="H454" t="s">
        <v>39</v>
      </c>
      <c r="I454" t="s">
        <v>40</v>
      </c>
      <c r="J454" s="13">
        <v>30000</v>
      </c>
      <c r="K454" s="13">
        <v>0</v>
      </c>
      <c r="L454" s="13">
        <f>+Tabla1[[#This Row],[MontoNeto]]*Tabla1[[#This Row],[PorcentajeImpuesto]]</f>
        <v>0</v>
      </c>
      <c r="M454" s="13">
        <v>0</v>
      </c>
      <c r="N454" s="13">
        <f>+Tabla1[[#This Row],[MontoNeto]]+Tabla1[[#This Row],[ValorImpuesto]]+Tabla1[[#This Row],[MontoExento]]</f>
        <v>30000</v>
      </c>
      <c r="O454" t="s">
        <v>41</v>
      </c>
      <c r="P454" t="s">
        <v>42</v>
      </c>
      <c r="Q454" t="s">
        <v>42</v>
      </c>
      <c r="R454" t="s">
        <v>364</v>
      </c>
      <c r="S454" t="str">
        <f>VLOOKUP(Tabla1[[#This Row],[RutCP]],Tabla13[[#All],[rut]:[estado_licencia]],3,0)</f>
        <v>Incolur Drenes</v>
      </c>
      <c r="T454" t="str">
        <f>VLOOKUP(Tabla1[[#This Row],[RutCP]],Tabla13[[#All],[rut]:[estado_licencia]],2,0)</f>
        <v>Ingenieria Y Construcciones Incolur Sa</v>
      </c>
      <c r="U454"/>
      <c r="V454"/>
      <c r="W454"/>
      <c r="X454" t="s">
        <v>365</v>
      </c>
      <c r="Y454" t="str">
        <f>VLOOKUP(Tabla1[[#This Row],[RutCS]],Tabla13[[#All],[rut]:[estado_licencia]],3,0)</f>
        <v>Christian Silva Lira</v>
      </c>
      <c r="Z454" t="str">
        <f>VLOOKUP(Tabla1[[#This Row],[RutCS]],Tabla13[[#All],[rut]:[estado_licencia]],2,0)</f>
        <v>Christian Silva Lira</v>
      </c>
      <c r="AA454"/>
      <c r="AB454"/>
      <c r="AC454"/>
      <c r="AD454" s="4">
        <v>43852</v>
      </c>
      <c r="AE454" s="14" t="s">
        <v>45</v>
      </c>
      <c r="AF454" s="4">
        <v>43852</v>
      </c>
      <c r="AG454" s="14" t="s">
        <v>47</v>
      </c>
      <c r="AH454" t="s">
        <v>48</v>
      </c>
      <c r="AI454" t="s">
        <v>49</v>
      </c>
    </row>
    <row r="455" spans="1:35" x14ac:dyDescent="0.25">
      <c r="A455" s="12"/>
      <c r="B455" s="36" t="s">
        <v>15912</v>
      </c>
      <c r="C455" t="s">
        <v>184</v>
      </c>
      <c r="D455" t="s">
        <v>185</v>
      </c>
      <c r="E455" t="s">
        <v>186</v>
      </c>
      <c r="F455" t="s">
        <v>197</v>
      </c>
      <c r="G455" s="13" t="s">
        <v>38</v>
      </c>
      <c r="H455" t="s">
        <v>39</v>
      </c>
      <c r="I455" t="s">
        <v>40</v>
      </c>
      <c r="J455" s="13">
        <v>30000</v>
      </c>
      <c r="K455" s="13">
        <v>0</v>
      </c>
      <c r="L455" s="13">
        <f>+Tabla1[[#This Row],[MontoNeto]]*Tabla1[[#This Row],[PorcentajeImpuesto]]</f>
        <v>0</v>
      </c>
      <c r="M455" s="13">
        <v>0</v>
      </c>
      <c r="N455" s="13">
        <f>+Tabla1[[#This Row],[MontoNeto]]+Tabla1[[#This Row],[ValorImpuesto]]+Tabla1[[#This Row],[MontoExento]]</f>
        <v>30000</v>
      </c>
      <c r="O455" t="s">
        <v>41</v>
      </c>
      <c r="P455" t="s">
        <v>42</v>
      </c>
      <c r="Q455" t="s">
        <v>42</v>
      </c>
      <c r="R455" t="s">
        <v>114</v>
      </c>
      <c r="S455" t="str">
        <f>VLOOKUP(Tabla1[[#This Row],[RutCP]],Tabla13[[#All],[rut]:[estado_licencia]],3,0)</f>
        <v>Besalco Mauro</v>
      </c>
      <c r="T455" t="str">
        <f>VLOOKUP(Tabla1[[#This Row],[RutCP]],Tabla13[[#All],[rut]:[estado_licencia]],2,0)</f>
        <v>Besalco Maquinarias S.A</v>
      </c>
      <c r="X455" t="s">
        <v>160</v>
      </c>
      <c r="Y455" t="str">
        <f>VLOOKUP(Tabla1[[#This Row],[RutCS]],Tabla13[[#All],[rut]:[estado_licencia]],3,0)</f>
        <v>Juan Carlos Vega Rivera</v>
      </c>
      <c r="Z455" t="str">
        <f>VLOOKUP(Tabla1[[#This Row],[RutCS]],Tabla13[[#All],[rut]:[estado_licencia]],2,0)</f>
        <v>Juan Carlos Vega Rivera</v>
      </c>
      <c r="AD455" s="4">
        <v>43852</v>
      </c>
      <c r="AE455" s="14" t="s">
        <v>45</v>
      </c>
      <c r="AF455" s="4">
        <v>43852</v>
      </c>
      <c r="AG455" s="14" t="s">
        <v>47</v>
      </c>
      <c r="AH455" t="s">
        <v>48</v>
      </c>
      <c r="AI455" t="s">
        <v>49</v>
      </c>
    </row>
    <row r="456" spans="1:35" x14ac:dyDescent="0.25">
      <c r="A456" s="12"/>
      <c r="B456" s="36" t="s">
        <v>15912</v>
      </c>
      <c r="C456" t="s">
        <v>184</v>
      </c>
      <c r="D456" t="s">
        <v>185</v>
      </c>
      <c r="E456" t="s">
        <v>186</v>
      </c>
      <c r="F456" t="s">
        <v>197</v>
      </c>
      <c r="G456" s="13" t="s">
        <v>38</v>
      </c>
      <c r="H456" t="s">
        <v>39</v>
      </c>
      <c r="I456" t="s">
        <v>40</v>
      </c>
      <c r="J456" s="13">
        <v>30000</v>
      </c>
      <c r="K456" s="13">
        <v>0</v>
      </c>
      <c r="L456" s="13">
        <f>+Tabla1[[#This Row],[MontoNeto]]*Tabla1[[#This Row],[PorcentajeImpuesto]]</f>
        <v>0</v>
      </c>
      <c r="M456" s="13">
        <v>0</v>
      </c>
      <c r="N456" s="13">
        <f>+Tabla1[[#This Row],[MontoNeto]]+Tabla1[[#This Row],[ValorImpuesto]]+Tabla1[[#This Row],[MontoExento]]</f>
        <v>30000</v>
      </c>
      <c r="O456" t="s">
        <v>41</v>
      </c>
      <c r="P456" t="s">
        <v>42</v>
      </c>
      <c r="Q456" t="s">
        <v>42</v>
      </c>
      <c r="R456" t="s">
        <v>106</v>
      </c>
      <c r="S456" t="str">
        <f>VLOOKUP(Tabla1[[#This Row],[RutCP]],Tabla13[[#All],[rut]:[estado_licencia]],3,0)</f>
        <v>Rfp Logistica</v>
      </c>
      <c r="T456" t="str">
        <f>VLOOKUP(Tabla1[[#This Row],[RutCP]],Tabla13[[#All],[rut]:[estado_licencia]],2,0)</f>
        <v>R F P Logistica S.A.</v>
      </c>
      <c r="X456" t="s">
        <v>151</v>
      </c>
      <c r="Y456" t="str">
        <f>VLOOKUP(Tabla1[[#This Row],[RutCS]],Tabla13[[#All],[rut]:[estado_licencia]],3,0)</f>
        <v>Oscar Jesus Reyes Garrido</v>
      </c>
      <c r="Z456" t="str">
        <f>VLOOKUP(Tabla1[[#This Row],[RutCS]],Tabla13[[#All],[rut]:[estado_licencia]],2,0)</f>
        <v>Oscar Jesus Reyes Garrido</v>
      </c>
      <c r="AD456" s="4">
        <v>43852</v>
      </c>
      <c r="AE456" s="14" t="s">
        <v>45</v>
      </c>
      <c r="AF456" s="4">
        <v>43852</v>
      </c>
      <c r="AG456" s="14" t="s">
        <v>47</v>
      </c>
      <c r="AH456" t="s">
        <v>48</v>
      </c>
      <c r="AI456" t="s">
        <v>49</v>
      </c>
    </row>
    <row r="457" spans="1:35" s="16" customFormat="1" x14ac:dyDescent="0.25">
      <c r="A457" s="12"/>
      <c r="B457" s="36" t="s">
        <v>15912</v>
      </c>
      <c r="C457" t="s">
        <v>35</v>
      </c>
      <c r="D457" t="s">
        <v>35</v>
      </c>
      <c r="E457" t="s">
        <v>36</v>
      </c>
      <c r="F457" t="s">
        <v>37</v>
      </c>
      <c r="G457" s="13" t="s">
        <v>38</v>
      </c>
      <c r="H457" t="s">
        <v>39</v>
      </c>
      <c r="I457" t="s">
        <v>417</v>
      </c>
      <c r="J457" s="13">
        <v>25000</v>
      </c>
      <c r="K457" s="13">
        <v>0</v>
      </c>
      <c r="L457" s="13">
        <f>+Tabla1[[#This Row],[MontoNeto]]*Tabla1[[#This Row],[PorcentajeImpuesto]]</f>
        <v>0</v>
      </c>
      <c r="M457" s="13">
        <v>0</v>
      </c>
      <c r="N457" s="13">
        <f>+Tabla1[[#This Row],[MontoNeto]]+Tabla1[[#This Row],[ValorImpuesto]]+Tabla1[[#This Row],[MontoExento]]</f>
        <v>25000</v>
      </c>
      <c r="O457" t="s">
        <v>41</v>
      </c>
      <c r="P457" t="s">
        <v>42</v>
      </c>
      <c r="Q457" t="s">
        <v>42</v>
      </c>
      <c r="R457" t="s">
        <v>181</v>
      </c>
      <c r="S457" t="str">
        <f>VLOOKUP(Tabla1[[#This Row],[RutCP]],Tabla13[[#All],[rut]:[estado_licencia]],3,0)</f>
        <v xml:space="preserve">Ameco </v>
      </c>
      <c r="T457" t="str">
        <f>VLOOKUP(Tabla1[[#This Row],[RutCP]],Tabla13[[#All],[rut]:[estado_licencia]],2,0)</f>
        <v>Ameco Chile S.A</v>
      </c>
      <c r="U457"/>
      <c r="V457"/>
      <c r="W457"/>
      <c r="X457" t="s">
        <v>662</v>
      </c>
      <c r="Y457" t="str">
        <f>VLOOKUP(Tabla1[[#This Row],[RutCS]],Tabla13[[#All],[rut]:[estado_licencia]],3,0)</f>
        <v>Luis Pablo Sepulveda  Torres</v>
      </c>
      <c r="Z457" t="str">
        <f>VLOOKUP(Tabla1[[#This Row],[RutCS]],Tabla13[[#All],[rut]:[estado_licencia]],2,0)</f>
        <v>Luis Pablo Sepulveda  Torres</v>
      </c>
      <c r="AA457"/>
      <c r="AB457"/>
      <c r="AC457"/>
      <c r="AD457" s="4">
        <v>43852</v>
      </c>
      <c r="AE457" s="14" t="s">
        <v>45</v>
      </c>
      <c r="AF457" s="4">
        <v>43852</v>
      </c>
      <c r="AG457" s="14" t="s">
        <v>47</v>
      </c>
      <c r="AH457" t="s">
        <v>48</v>
      </c>
      <c r="AI457" t="s">
        <v>49</v>
      </c>
    </row>
    <row r="458" spans="1:35" s="16" customFormat="1" x14ac:dyDescent="0.25">
      <c r="A458" s="12"/>
      <c r="B458" s="36" t="s">
        <v>15912</v>
      </c>
      <c r="C458" t="s">
        <v>35</v>
      </c>
      <c r="D458" t="s">
        <v>35</v>
      </c>
      <c r="E458" t="s">
        <v>36</v>
      </c>
      <c r="F458" t="s">
        <v>37</v>
      </c>
      <c r="G458" s="13" t="s">
        <v>38</v>
      </c>
      <c r="H458" t="s">
        <v>39</v>
      </c>
      <c r="I458" t="s">
        <v>417</v>
      </c>
      <c r="J458" s="13">
        <v>25000</v>
      </c>
      <c r="K458" s="13">
        <v>0</v>
      </c>
      <c r="L458" s="13">
        <f>+Tabla1[[#This Row],[MontoNeto]]*Tabla1[[#This Row],[PorcentajeImpuesto]]</f>
        <v>0</v>
      </c>
      <c r="M458" s="13">
        <v>0</v>
      </c>
      <c r="N458" s="13">
        <f>+Tabla1[[#This Row],[MontoNeto]]+Tabla1[[#This Row],[ValorImpuesto]]+Tabla1[[#This Row],[MontoExento]]</f>
        <v>25000</v>
      </c>
      <c r="O458" t="s">
        <v>41</v>
      </c>
      <c r="P458" t="s">
        <v>42</v>
      </c>
      <c r="Q458" t="s">
        <v>42</v>
      </c>
      <c r="R458" t="s">
        <v>93</v>
      </c>
      <c r="S458" t="str">
        <f>VLOOKUP(Tabla1[[#This Row],[RutCP]],Tabla13[[#All],[rut]:[estado_licencia]],3,0)</f>
        <v>Sotrasal Limitada</v>
      </c>
      <c r="T458" t="str">
        <f>VLOOKUP(Tabla1[[#This Row],[RutCP]],Tabla13[[#All],[rut]:[estado_licencia]],2,0)</f>
        <v>Sociedad De Transportes Salamanca Limitada</v>
      </c>
      <c r="U458"/>
      <c r="V458"/>
      <c r="W458"/>
      <c r="X458" t="s">
        <v>663</v>
      </c>
      <c r="Y458" t="str">
        <f>VLOOKUP(Tabla1[[#This Row],[RutCS]],Tabla13[[#All],[rut]:[estado_licencia]],3,0)</f>
        <v>Nelson Calixto Bruna Rojas</v>
      </c>
      <c r="Z458" t="str">
        <f>VLOOKUP(Tabla1[[#This Row],[RutCS]],Tabla13[[#All],[rut]:[estado_licencia]],2,0)</f>
        <v>Nelson Calixto Bruna Rojas</v>
      </c>
      <c r="AA458"/>
      <c r="AB458"/>
      <c r="AC458"/>
      <c r="AD458" s="4">
        <v>43852</v>
      </c>
      <c r="AE458" s="14" t="s">
        <v>45</v>
      </c>
      <c r="AF458" s="4">
        <v>43852</v>
      </c>
      <c r="AG458" s="14" t="s">
        <v>47</v>
      </c>
      <c r="AH458" t="s">
        <v>48</v>
      </c>
      <c r="AI458" t="s">
        <v>49</v>
      </c>
    </row>
    <row r="459" spans="1:35" x14ac:dyDescent="0.25">
      <c r="A459" s="12"/>
      <c r="B459" s="36" t="s">
        <v>15912</v>
      </c>
      <c r="C459" t="s">
        <v>35</v>
      </c>
      <c r="D459" t="s">
        <v>35</v>
      </c>
      <c r="E459" t="s">
        <v>36</v>
      </c>
      <c r="F459" t="s">
        <v>37</v>
      </c>
      <c r="G459" s="13" t="s">
        <v>38</v>
      </c>
      <c r="H459" t="s">
        <v>39</v>
      </c>
      <c r="I459" t="s">
        <v>417</v>
      </c>
      <c r="J459" s="13">
        <v>25000</v>
      </c>
      <c r="K459" s="13">
        <v>0</v>
      </c>
      <c r="L459" s="13">
        <f>+Tabla1[[#This Row],[MontoNeto]]*Tabla1[[#This Row],[PorcentajeImpuesto]]</f>
        <v>0</v>
      </c>
      <c r="M459" s="13">
        <v>0</v>
      </c>
      <c r="N459" s="13">
        <f>+Tabla1[[#This Row],[MontoNeto]]+Tabla1[[#This Row],[ValorImpuesto]]+Tabla1[[#This Row],[MontoExento]]</f>
        <v>25000</v>
      </c>
      <c r="O459" t="s">
        <v>41</v>
      </c>
      <c r="P459" t="s">
        <v>42</v>
      </c>
      <c r="Q459" t="s">
        <v>42</v>
      </c>
      <c r="R459" t="s">
        <v>93</v>
      </c>
      <c r="S459" t="str">
        <f>VLOOKUP(Tabla1[[#This Row],[RutCP]],Tabla13[[#All],[rut]:[estado_licencia]],3,0)</f>
        <v>Sotrasal Limitada</v>
      </c>
      <c r="T459" t="str">
        <f>VLOOKUP(Tabla1[[#This Row],[RutCP]],Tabla13[[#All],[rut]:[estado_licencia]],2,0)</f>
        <v>Sociedad De Transportes Salamanca Limitada</v>
      </c>
      <c r="X459" t="s">
        <v>664</v>
      </c>
      <c r="Y459" t="str">
        <f>VLOOKUP(Tabla1[[#This Row],[RutCS]],Tabla13[[#All],[rut]:[estado_licencia]],3,0)</f>
        <v>Cristian Alejandro Avalos Vargas</v>
      </c>
      <c r="Z459" t="str">
        <f>VLOOKUP(Tabla1[[#This Row],[RutCS]],Tabla13[[#All],[rut]:[estado_licencia]],2,0)</f>
        <v>Cristian Alejandro Avalos Vargas</v>
      </c>
      <c r="AD459" s="4">
        <v>43852</v>
      </c>
      <c r="AE459" s="14" t="s">
        <v>45</v>
      </c>
      <c r="AF459" s="4">
        <v>43852</v>
      </c>
      <c r="AG459" s="14" t="s">
        <v>47</v>
      </c>
      <c r="AH459" t="s">
        <v>48</v>
      </c>
      <c r="AI459" t="s">
        <v>49</v>
      </c>
    </row>
    <row r="460" spans="1:35" x14ac:dyDescent="0.25">
      <c r="A460" s="12"/>
      <c r="B460" s="36" t="s">
        <v>15912</v>
      </c>
      <c r="C460" t="s">
        <v>35</v>
      </c>
      <c r="D460" t="s">
        <v>35</v>
      </c>
      <c r="E460" t="s">
        <v>36</v>
      </c>
      <c r="F460" t="s">
        <v>37</v>
      </c>
      <c r="G460" s="13" t="s">
        <v>38</v>
      </c>
      <c r="H460" t="s">
        <v>39</v>
      </c>
      <c r="I460" t="s">
        <v>417</v>
      </c>
      <c r="J460" s="13">
        <v>25000</v>
      </c>
      <c r="K460" s="13">
        <v>0</v>
      </c>
      <c r="L460" s="13">
        <f>+Tabla1[[#This Row],[MontoNeto]]*Tabla1[[#This Row],[PorcentajeImpuesto]]</f>
        <v>0</v>
      </c>
      <c r="M460" s="13">
        <v>0</v>
      </c>
      <c r="N460" s="13">
        <f>+Tabla1[[#This Row],[MontoNeto]]+Tabla1[[#This Row],[ValorImpuesto]]+Tabla1[[#This Row],[MontoExento]]</f>
        <v>25000</v>
      </c>
      <c r="O460" t="s">
        <v>41</v>
      </c>
      <c r="P460" t="s">
        <v>42</v>
      </c>
      <c r="Q460" t="s">
        <v>42</v>
      </c>
      <c r="R460" t="s">
        <v>106</v>
      </c>
      <c r="S460" t="str">
        <f>VLOOKUP(Tabla1[[#This Row],[RutCP]],Tabla13[[#All],[rut]:[estado_licencia]],3,0)</f>
        <v>Rfp Logistica</v>
      </c>
      <c r="T460" t="str">
        <f>VLOOKUP(Tabla1[[#This Row],[RutCP]],Tabla13[[#All],[rut]:[estado_licencia]],2,0)</f>
        <v>R F P Logistica S.A.</v>
      </c>
      <c r="X460" t="s">
        <v>665</v>
      </c>
      <c r="Y460" t="str">
        <f>VLOOKUP(Tabla1[[#This Row],[RutCS]],Tabla13[[#All],[rut]:[estado_licencia]],3,0)</f>
        <v>Janlui Marcel Juica Aguilera</v>
      </c>
      <c r="Z460" t="str">
        <f>VLOOKUP(Tabla1[[#This Row],[RutCS]],Tabla13[[#All],[rut]:[estado_licencia]],2,0)</f>
        <v>Janlui Marcel Juica Aguilera</v>
      </c>
      <c r="AD460" s="4">
        <v>43852</v>
      </c>
      <c r="AE460" s="14" t="s">
        <v>45</v>
      </c>
      <c r="AF460" s="4">
        <v>43852</v>
      </c>
      <c r="AG460" s="14" t="s">
        <v>47</v>
      </c>
      <c r="AH460" t="s">
        <v>48</v>
      </c>
      <c r="AI460" t="s">
        <v>49</v>
      </c>
    </row>
    <row r="461" spans="1:35" x14ac:dyDescent="0.25">
      <c r="A461" s="12"/>
      <c r="B461" s="36" t="s">
        <v>15912</v>
      </c>
      <c r="C461" t="s">
        <v>35</v>
      </c>
      <c r="D461" t="s">
        <v>35</v>
      </c>
      <c r="E461" t="s">
        <v>36</v>
      </c>
      <c r="F461" t="s">
        <v>37</v>
      </c>
      <c r="G461" s="13" t="s">
        <v>38</v>
      </c>
      <c r="H461" t="s">
        <v>39</v>
      </c>
      <c r="I461" t="s">
        <v>417</v>
      </c>
      <c r="J461" s="13">
        <v>25000</v>
      </c>
      <c r="K461" s="13">
        <v>0</v>
      </c>
      <c r="L461" s="13">
        <f>+Tabla1[[#This Row],[MontoNeto]]*Tabla1[[#This Row],[PorcentajeImpuesto]]</f>
        <v>0</v>
      </c>
      <c r="M461" s="13">
        <v>0</v>
      </c>
      <c r="N461" s="13">
        <f>+Tabla1[[#This Row],[MontoNeto]]+Tabla1[[#This Row],[ValorImpuesto]]+Tabla1[[#This Row],[MontoExento]]</f>
        <v>25000</v>
      </c>
      <c r="O461" t="s">
        <v>41</v>
      </c>
      <c r="P461" t="s">
        <v>42</v>
      </c>
      <c r="Q461" t="s">
        <v>42</v>
      </c>
      <c r="R461" t="s">
        <v>114</v>
      </c>
      <c r="S461" t="str">
        <f>VLOOKUP(Tabla1[[#This Row],[RutCP]],Tabla13[[#All],[rut]:[estado_licencia]],3,0)</f>
        <v>Besalco Mauro</v>
      </c>
      <c r="T461" t="str">
        <f>VLOOKUP(Tabla1[[#This Row],[RutCP]],Tabla13[[#All],[rut]:[estado_licencia]],2,0)</f>
        <v>Besalco Maquinarias S.A</v>
      </c>
      <c r="X461" t="s">
        <v>666</v>
      </c>
      <c r="Y461" t="str">
        <f>VLOOKUP(Tabla1[[#This Row],[RutCS]],Tabla13[[#All],[rut]:[estado_licencia]],3,0)</f>
        <v>Juan Enrique Llanquiman Sandoval</v>
      </c>
      <c r="Z461" t="str">
        <f>VLOOKUP(Tabla1[[#This Row],[RutCS]],Tabla13[[#All],[rut]:[estado_licencia]],2,0)</f>
        <v>Juan Enrique Llanquiman Sandoval</v>
      </c>
      <c r="AD461" s="4">
        <v>43852</v>
      </c>
      <c r="AE461" s="14" t="s">
        <v>45</v>
      </c>
      <c r="AF461" s="4">
        <v>43852</v>
      </c>
      <c r="AG461" s="14" t="s">
        <v>47</v>
      </c>
      <c r="AH461" t="s">
        <v>48</v>
      </c>
      <c r="AI461" t="s">
        <v>49</v>
      </c>
    </row>
    <row r="462" spans="1:35" x14ac:dyDescent="0.25">
      <c r="A462" s="12"/>
      <c r="B462" s="36" t="s">
        <v>15912</v>
      </c>
      <c r="C462" t="s">
        <v>35</v>
      </c>
      <c r="D462" t="s">
        <v>35</v>
      </c>
      <c r="E462" t="s">
        <v>36</v>
      </c>
      <c r="F462" t="s">
        <v>37</v>
      </c>
      <c r="G462" s="13" t="s">
        <v>38</v>
      </c>
      <c r="H462" t="s">
        <v>39</v>
      </c>
      <c r="I462" t="s">
        <v>417</v>
      </c>
      <c r="J462" s="13">
        <v>25000</v>
      </c>
      <c r="K462" s="13">
        <v>0</v>
      </c>
      <c r="L462" s="13">
        <f>+Tabla1[[#This Row],[MontoNeto]]*Tabla1[[#This Row],[PorcentajeImpuesto]]</f>
        <v>0</v>
      </c>
      <c r="M462" s="13">
        <v>0</v>
      </c>
      <c r="N462" s="13">
        <f>+Tabla1[[#This Row],[MontoNeto]]+Tabla1[[#This Row],[ValorImpuesto]]+Tabla1[[#This Row],[MontoExento]]</f>
        <v>25000</v>
      </c>
      <c r="O462" t="s">
        <v>41</v>
      </c>
      <c r="P462" t="s">
        <v>42</v>
      </c>
      <c r="Q462" t="s">
        <v>42</v>
      </c>
      <c r="R462" t="s">
        <v>114</v>
      </c>
      <c r="S462" t="str">
        <f>VLOOKUP(Tabla1[[#This Row],[RutCP]],Tabla13[[#All],[rut]:[estado_licencia]],3,0)</f>
        <v>Besalco Mauro</v>
      </c>
      <c r="T462" t="str">
        <f>VLOOKUP(Tabla1[[#This Row],[RutCP]],Tabla13[[#All],[rut]:[estado_licencia]],2,0)</f>
        <v>Besalco Maquinarias S.A</v>
      </c>
      <c r="X462" t="s">
        <v>667</v>
      </c>
      <c r="Y462" t="str">
        <f>VLOOKUP(Tabla1[[#This Row],[RutCS]],Tabla13[[#All],[rut]:[estado_licencia]],3,0)</f>
        <v>Francisco Bernabe Ortiz Cortes</v>
      </c>
      <c r="Z462" t="str">
        <f>VLOOKUP(Tabla1[[#This Row],[RutCS]],Tabla13[[#All],[rut]:[estado_licencia]],2,0)</f>
        <v>Francisco Bernabe Ortiz Cortes</v>
      </c>
      <c r="AD462" s="4">
        <v>43852</v>
      </c>
      <c r="AE462" s="14" t="s">
        <v>45</v>
      </c>
      <c r="AF462" s="4">
        <v>43852</v>
      </c>
      <c r="AG462" s="14" t="s">
        <v>47</v>
      </c>
      <c r="AH462" t="s">
        <v>48</v>
      </c>
      <c r="AI462" t="s">
        <v>49</v>
      </c>
    </row>
    <row r="463" spans="1:35" x14ac:dyDescent="0.25">
      <c r="A463" s="12"/>
      <c r="B463" s="36" t="s">
        <v>15912</v>
      </c>
      <c r="C463" t="s">
        <v>35</v>
      </c>
      <c r="D463" t="s">
        <v>35</v>
      </c>
      <c r="E463" t="s">
        <v>36</v>
      </c>
      <c r="F463" t="s">
        <v>37</v>
      </c>
      <c r="G463" s="13" t="s">
        <v>38</v>
      </c>
      <c r="H463" t="s">
        <v>39</v>
      </c>
      <c r="I463" t="s">
        <v>417</v>
      </c>
      <c r="J463" s="13">
        <v>25000</v>
      </c>
      <c r="K463" s="13">
        <v>0</v>
      </c>
      <c r="L463" s="13">
        <f>+Tabla1[[#This Row],[MontoNeto]]*Tabla1[[#This Row],[PorcentajeImpuesto]]</f>
        <v>0</v>
      </c>
      <c r="M463" s="13">
        <v>0</v>
      </c>
      <c r="N463" s="13">
        <f>+Tabla1[[#This Row],[MontoNeto]]+Tabla1[[#This Row],[ValorImpuesto]]+Tabla1[[#This Row],[MontoExento]]</f>
        <v>25000</v>
      </c>
      <c r="O463" t="s">
        <v>41</v>
      </c>
      <c r="P463" t="s">
        <v>42</v>
      </c>
      <c r="Q463" t="s">
        <v>42</v>
      </c>
      <c r="R463" t="s">
        <v>114</v>
      </c>
      <c r="S463" t="str">
        <f>VLOOKUP(Tabla1[[#This Row],[RutCP]],Tabla13[[#All],[rut]:[estado_licencia]],3,0)</f>
        <v>Besalco Mauro</v>
      </c>
      <c r="T463" t="str">
        <f>VLOOKUP(Tabla1[[#This Row],[RutCP]],Tabla13[[#All],[rut]:[estado_licencia]],2,0)</f>
        <v>Besalco Maquinarias S.A</v>
      </c>
      <c r="X463" t="s">
        <v>668</v>
      </c>
      <c r="Y463" t="str">
        <f>VLOOKUP(Tabla1[[#This Row],[RutCS]],Tabla13[[#All],[rut]:[estado_licencia]],3,0)</f>
        <v xml:space="preserve">Miguel Angel Vega Contreras </v>
      </c>
      <c r="Z463" t="str">
        <f>VLOOKUP(Tabla1[[#This Row],[RutCS]],Tabla13[[#All],[rut]:[estado_licencia]],2,0)</f>
        <v xml:space="preserve">Miguel Angel Vega Contreras </v>
      </c>
      <c r="AD463" s="4">
        <v>43852</v>
      </c>
      <c r="AE463" s="14" t="s">
        <v>45</v>
      </c>
      <c r="AF463" s="4">
        <v>43852</v>
      </c>
      <c r="AG463" s="14" t="s">
        <v>47</v>
      </c>
      <c r="AH463" t="s">
        <v>48</v>
      </c>
      <c r="AI463" t="s">
        <v>49</v>
      </c>
    </row>
    <row r="464" spans="1:35" x14ac:dyDescent="0.25">
      <c r="A464" s="12"/>
      <c r="B464" s="36" t="s">
        <v>15912</v>
      </c>
      <c r="C464" t="s">
        <v>35</v>
      </c>
      <c r="D464" t="s">
        <v>35</v>
      </c>
      <c r="E464" t="s">
        <v>36</v>
      </c>
      <c r="F464" t="s">
        <v>37</v>
      </c>
      <c r="G464" s="13" t="s">
        <v>38</v>
      </c>
      <c r="H464" t="s">
        <v>39</v>
      </c>
      <c r="I464" t="s">
        <v>417</v>
      </c>
      <c r="J464" s="13">
        <v>25000</v>
      </c>
      <c r="K464" s="13">
        <v>0</v>
      </c>
      <c r="L464" s="13">
        <f>+Tabla1[[#This Row],[MontoNeto]]*Tabla1[[#This Row],[PorcentajeImpuesto]]</f>
        <v>0</v>
      </c>
      <c r="M464" s="13">
        <v>0</v>
      </c>
      <c r="N464" s="13">
        <f>+Tabla1[[#This Row],[MontoNeto]]+Tabla1[[#This Row],[ValorImpuesto]]+Tabla1[[#This Row],[MontoExento]]</f>
        <v>25000</v>
      </c>
      <c r="O464" t="s">
        <v>41</v>
      </c>
      <c r="P464" t="s">
        <v>42</v>
      </c>
      <c r="Q464" t="s">
        <v>42</v>
      </c>
      <c r="R464" t="s">
        <v>114</v>
      </c>
      <c r="S464" t="str">
        <f>VLOOKUP(Tabla1[[#This Row],[RutCP]],Tabla13[[#All],[rut]:[estado_licencia]],3,0)</f>
        <v>Besalco Mauro</v>
      </c>
      <c r="T464" t="str">
        <f>VLOOKUP(Tabla1[[#This Row],[RutCP]],Tabla13[[#All],[rut]:[estado_licencia]],2,0)</f>
        <v>Besalco Maquinarias S.A</v>
      </c>
      <c r="X464" t="s">
        <v>669</v>
      </c>
      <c r="Y464" t="str">
        <f>VLOOKUP(Tabla1[[#This Row],[RutCS]],Tabla13[[#All],[rut]:[estado_licencia]],3,0)</f>
        <v>Cesar Enrique Betancour Valdes</v>
      </c>
      <c r="Z464" t="str">
        <f>VLOOKUP(Tabla1[[#This Row],[RutCS]],Tabla13[[#All],[rut]:[estado_licencia]],2,0)</f>
        <v>Cesar Enrique Betancour Valdes</v>
      </c>
      <c r="AD464" s="4">
        <v>43852</v>
      </c>
      <c r="AE464" s="14" t="s">
        <v>45</v>
      </c>
      <c r="AF464" s="4">
        <v>43852</v>
      </c>
      <c r="AG464" s="14" t="s">
        <v>47</v>
      </c>
      <c r="AH464" t="s">
        <v>48</v>
      </c>
      <c r="AI464" t="s">
        <v>49</v>
      </c>
    </row>
    <row r="465" spans="1:35" x14ac:dyDescent="0.25">
      <c r="A465" s="12"/>
      <c r="B465" s="36" t="s">
        <v>15912</v>
      </c>
      <c r="C465" t="s">
        <v>35</v>
      </c>
      <c r="D465" t="s">
        <v>35</v>
      </c>
      <c r="E465" t="s">
        <v>36</v>
      </c>
      <c r="F465" t="s">
        <v>37</v>
      </c>
      <c r="G465" s="13" t="s">
        <v>38</v>
      </c>
      <c r="H465" t="s">
        <v>39</v>
      </c>
      <c r="I465" t="s">
        <v>417</v>
      </c>
      <c r="J465" s="13">
        <v>25000</v>
      </c>
      <c r="K465" s="13">
        <v>0</v>
      </c>
      <c r="L465" s="13">
        <f>+Tabla1[[#This Row],[MontoNeto]]*Tabla1[[#This Row],[PorcentajeImpuesto]]</f>
        <v>0</v>
      </c>
      <c r="M465" s="13">
        <v>0</v>
      </c>
      <c r="N465" s="13">
        <f>+Tabla1[[#This Row],[MontoNeto]]+Tabla1[[#This Row],[ValorImpuesto]]+Tabla1[[#This Row],[MontoExento]]</f>
        <v>25000</v>
      </c>
      <c r="O465" t="s">
        <v>41</v>
      </c>
      <c r="P465" t="s">
        <v>42</v>
      </c>
      <c r="Q465" t="s">
        <v>42</v>
      </c>
      <c r="R465" t="s">
        <v>431</v>
      </c>
      <c r="S465" t="str">
        <f>VLOOKUP(Tabla1[[#This Row],[RutCP]],Tabla13[[#All],[rut]:[estado_licencia]],3,0)</f>
        <v>Tandem S A</v>
      </c>
      <c r="T465" t="str">
        <f>VLOOKUP(Tabla1[[#This Row],[RutCP]],Tabla13[[#All],[rut]:[estado_licencia]],2,0)</f>
        <v>Tandem S A</v>
      </c>
      <c r="X465" t="s">
        <v>670</v>
      </c>
      <c r="Y465" t="str">
        <f>VLOOKUP(Tabla1[[#This Row],[RutCS]],Tabla13[[#All],[rut]:[estado_licencia]],3,0)</f>
        <v>Victor Orlando Nuñez Arqueros</v>
      </c>
      <c r="Z465" t="str">
        <f>VLOOKUP(Tabla1[[#This Row],[RutCS]],Tabla13[[#All],[rut]:[estado_licencia]],2,0)</f>
        <v>Victor Orlando Nuñez Arqueros</v>
      </c>
      <c r="AD465" s="4">
        <v>43852</v>
      </c>
      <c r="AE465" s="14" t="s">
        <v>45</v>
      </c>
      <c r="AF465" s="4">
        <v>43852</v>
      </c>
      <c r="AG465" s="14" t="s">
        <v>47</v>
      </c>
      <c r="AH465" t="s">
        <v>48</v>
      </c>
      <c r="AI465" t="s">
        <v>49</v>
      </c>
    </row>
    <row r="466" spans="1:35" x14ac:dyDescent="0.25">
      <c r="A466" s="12"/>
      <c r="B466" s="36" t="s">
        <v>15912</v>
      </c>
      <c r="C466" t="s">
        <v>35</v>
      </c>
      <c r="D466" t="s">
        <v>35</v>
      </c>
      <c r="E466" t="s">
        <v>36</v>
      </c>
      <c r="F466" t="s">
        <v>37</v>
      </c>
      <c r="G466" s="13" t="s">
        <v>38</v>
      </c>
      <c r="H466" t="s">
        <v>39</v>
      </c>
      <c r="I466" t="s">
        <v>417</v>
      </c>
      <c r="J466" s="13">
        <v>25000</v>
      </c>
      <c r="K466" s="13">
        <v>0</v>
      </c>
      <c r="L466" s="13">
        <f>+Tabla1[[#This Row],[MontoNeto]]*Tabla1[[#This Row],[PorcentajeImpuesto]]</f>
        <v>0</v>
      </c>
      <c r="M466" s="13">
        <v>0</v>
      </c>
      <c r="N466" s="13">
        <f>+Tabla1[[#This Row],[MontoNeto]]+Tabla1[[#This Row],[ValorImpuesto]]+Tabla1[[#This Row],[MontoExento]]</f>
        <v>25000</v>
      </c>
      <c r="O466" t="s">
        <v>41</v>
      </c>
      <c r="P466" t="s">
        <v>42</v>
      </c>
      <c r="Q466" t="s">
        <v>42</v>
      </c>
      <c r="R466" t="s">
        <v>364</v>
      </c>
      <c r="S466" t="str">
        <f>VLOOKUP(Tabla1[[#This Row],[RutCP]],Tabla13[[#All],[rut]:[estado_licencia]],3,0)</f>
        <v>Incolur Drenes</v>
      </c>
      <c r="T466" t="str">
        <f>VLOOKUP(Tabla1[[#This Row],[RutCP]],Tabla13[[#All],[rut]:[estado_licencia]],2,0)</f>
        <v>Ingenieria Y Construcciones Incolur Sa</v>
      </c>
      <c r="X466" t="s">
        <v>671</v>
      </c>
      <c r="Y466" t="str">
        <f>VLOOKUP(Tabla1[[#This Row],[RutCS]],Tabla13[[#All],[rut]:[estado_licencia]],3,0)</f>
        <v xml:space="preserve">Yilwer Eduardo Ramirez Diaz </v>
      </c>
      <c r="Z466" t="str">
        <f>VLOOKUP(Tabla1[[#This Row],[RutCS]],Tabla13[[#All],[rut]:[estado_licencia]],2,0)</f>
        <v xml:space="preserve">Yilwer Eduardo Ramirez Diaz </v>
      </c>
      <c r="AD466" s="4">
        <v>43852</v>
      </c>
      <c r="AE466" s="14" t="s">
        <v>45</v>
      </c>
      <c r="AF466" s="4">
        <v>43852</v>
      </c>
      <c r="AG466" s="14" t="s">
        <v>47</v>
      </c>
      <c r="AH466" t="s">
        <v>48</v>
      </c>
      <c r="AI466" t="s">
        <v>49</v>
      </c>
    </row>
    <row r="467" spans="1:35" x14ac:dyDescent="0.25">
      <c r="A467" s="12"/>
      <c r="B467" s="36" t="s">
        <v>15912</v>
      </c>
      <c r="C467" t="s">
        <v>35</v>
      </c>
      <c r="D467" t="s">
        <v>35</v>
      </c>
      <c r="E467" t="s">
        <v>36</v>
      </c>
      <c r="F467" t="s">
        <v>37</v>
      </c>
      <c r="G467" s="13" t="s">
        <v>38</v>
      </c>
      <c r="H467" t="s">
        <v>39</v>
      </c>
      <c r="I467" t="s">
        <v>417</v>
      </c>
      <c r="J467" s="13">
        <v>25000</v>
      </c>
      <c r="K467" s="13">
        <v>0</v>
      </c>
      <c r="L467" s="13">
        <f>+Tabla1[[#This Row],[MontoNeto]]*Tabla1[[#This Row],[PorcentajeImpuesto]]</f>
        <v>0</v>
      </c>
      <c r="M467" s="13">
        <v>0</v>
      </c>
      <c r="N467" s="13">
        <f>+Tabla1[[#This Row],[MontoNeto]]+Tabla1[[#This Row],[ValorImpuesto]]+Tabla1[[#This Row],[MontoExento]]</f>
        <v>25000</v>
      </c>
      <c r="O467" t="s">
        <v>41</v>
      </c>
      <c r="P467" t="s">
        <v>42</v>
      </c>
      <c r="Q467" t="s">
        <v>42</v>
      </c>
      <c r="R467" t="s">
        <v>364</v>
      </c>
      <c r="S467" t="str">
        <f>VLOOKUP(Tabla1[[#This Row],[RutCP]],Tabla13[[#All],[rut]:[estado_licencia]],3,0)</f>
        <v>Incolur Drenes</v>
      </c>
      <c r="T467" t="str">
        <f>VLOOKUP(Tabla1[[#This Row],[RutCP]],Tabla13[[#All],[rut]:[estado_licencia]],2,0)</f>
        <v>Ingenieria Y Construcciones Incolur Sa</v>
      </c>
      <c r="X467" t="s">
        <v>672</v>
      </c>
      <c r="Y467" t="str">
        <f>VLOOKUP(Tabla1[[#This Row],[RutCS]],Tabla13[[#All],[rut]:[estado_licencia]],3,0)</f>
        <v>Rafael Antonio Miranda  Gallegos</v>
      </c>
      <c r="Z467" t="str">
        <f>VLOOKUP(Tabla1[[#This Row],[RutCS]],Tabla13[[#All],[rut]:[estado_licencia]],2,0)</f>
        <v>Rafael Antonio Miranda  Gallegos</v>
      </c>
      <c r="AD467" s="4">
        <v>43852</v>
      </c>
      <c r="AE467" s="14" t="s">
        <v>45</v>
      </c>
      <c r="AF467" s="4">
        <v>43852</v>
      </c>
      <c r="AG467" s="14" t="s">
        <v>47</v>
      </c>
      <c r="AH467" t="s">
        <v>48</v>
      </c>
      <c r="AI467" t="s">
        <v>49</v>
      </c>
    </row>
    <row r="468" spans="1:35" x14ac:dyDescent="0.25">
      <c r="A468" s="12"/>
      <c r="B468" s="36" t="s">
        <v>15912</v>
      </c>
      <c r="C468" t="s">
        <v>35</v>
      </c>
      <c r="D468" t="s">
        <v>35</v>
      </c>
      <c r="E468" t="s">
        <v>36</v>
      </c>
      <c r="F468" t="s">
        <v>37</v>
      </c>
      <c r="G468" s="13" t="s">
        <v>38</v>
      </c>
      <c r="H468" t="s">
        <v>39</v>
      </c>
      <c r="I468" t="s">
        <v>417</v>
      </c>
      <c r="J468" s="13">
        <v>25000</v>
      </c>
      <c r="K468" s="13">
        <v>0</v>
      </c>
      <c r="L468" s="13">
        <f>+Tabla1[[#This Row],[MontoNeto]]*Tabla1[[#This Row],[PorcentajeImpuesto]]</f>
        <v>0</v>
      </c>
      <c r="M468" s="13">
        <v>0</v>
      </c>
      <c r="N468" s="13">
        <f>+Tabla1[[#This Row],[MontoNeto]]+Tabla1[[#This Row],[ValorImpuesto]]+Tabla1[[#This Row],[MontoExento]]</f>
        <v>25000</v>
      </c>
      <c r="O468" t="s">
        <v>41</v>
      </c>
      <c r="P468" t="s">
        <v>42</v>
      </c>
      <c r="Q468" t="s">
        <v>42</v>
      </c>
      <c r="R468" t="s">
        <v>50</v>
      </c>
      <c r="S468" t="str">
        <f>VLOOKUP(Tabla1[[#This Row],[RutCP]],Tabla13[[#All],[rut]:[estado_licencia]],3,0)</f>
        <v>Transportes Rojas Limitada</v>
      </c>
      <c r="T468" t="str">
        <f>VLOOKUP(Tabla1[[#This Row],[RutCP]],Tabla13[[#All],[rut]:[estado_licencia]],2,0)</f>
        <v>Inversiones Y Transportes Rojas Limitada</v>
      </c>
      <c r="X468" t="s">
        <v>673</v>
      </c>
      <c r="Y468" t="str">
        <f>VLOOKUP(Tabla1[[#This Row],[RutCS]],Tabla13[[#All],[rut]:[estado_licencia]],3,0)</f>
        <v>Jordan Ivan Muñoz  Campos</v>
      </c>
      <c r="Z468" t="str">
        <f>VLOOKUP(Tabla1[[#This Row],[RutCS]],Tabla13[[#All],[rut]:[estado_licencia]],2,0)</f>
        <v>Jordan Ivan Muñoz  Campos</v>
      </c>
      <c r="AD468" s="4">
        <v>43852</v>
      </c>
      <c r="AE468" s="14" t="s">
        <v>45</v>
      </c>
      <c r="AF468" s="4">
        <v>43852</v>
      </c>
      <c r="AG468" s="14" t="s">
        <v>47</v>
      </c>
      <c r="AH468" t="s">
        <v>48</v>
      </c>
      <c r="AI468" t="s">
        <v>49</v>
      </c>
    </row>
    <row r="469" spans="1:35" x14ac:dyDescent="0.25">
      <c r="A469" s="12"/>
      <c r="B469" s="36" t="s">
        <v>15912</v>
      </c>
      <c r="C469" t="s">
        <v>35</v>
      </c>
      <c r="D469" t="s">
        <v>35</v>
      </c>
      <c r="E469" t="s">
        <v>36</v>
      </c>
      <c r="F469" t="s">
        <v>37</v>
      </c>
      <c r="G469" s="13" t="s">
        <v>38</v>
      </c>
      <c r="H469" t="s">
        <v>39</v>
      </c>
      <c r="I469" t="s">
        <v>417</v>
      </c>
      <c r="J469" s="13">
        <v>25000</v>
      </c>
      <c r="K469" s="13">
        <v>0</v>
      </c>
      <c r="L469" s="13">
        <f>+Tabla1[[#This Row],[MontoNeto]]*Tabla1[[#This Row],[PorcentajeImpuesto]]</f>
        <v>0</v>
      </c>
      <c r="M469" s="13">
        <v>0</v>
      </c>
      <c r="N469" s="13">
        <f>+Tabla1[[#This Row],[MontoNeto]]+Tabla1[[#This Row],[ValorImpuesto]]+Tabla1[[#This Row],[MontoExento]]</f>
        <v>25000</v>
      </c>
      <c r="O469" t="s">
        <v>41</v>
      </c>
      <c r="P469" t="s">
        <v>42</v>
      </c>
      <c r="Q469" t="s">
        <v>42</v>
      </c>
      <c r="R469" t="s">
        <v>674</v>
      </c>
      <c r="S469" t="str">
        <f>VLOOKUP(Tabla1[[#This Row],[RutCP]],Tabla13[[#All],[rut]:[estado_licencia]],3,0)</f>
        <v>Amcom</v>
      </c>
      <c r="T469" t="str">
        <f>VLOOKUP(Tabla1[[#This Row],[RutCP]],Tabla13[[#All],[rut]:[estado_licencia]],2,0)</f>
        <v>Apoyo A La Mineria Y Comercializaciones Spa</v>
      </c>
      <c r="X469" t="s">
        <v>675</v>
      </c>
      <c r="Y469" t="str">
        <f>VLOOKUP(Tabla1[[#This Row],[RutCS]],Tabla13[[#All],[rut]:[estado_licencia]],3,0)</f>
        <v>Rodrigo Humberto Celsi Venegas</v>
      </c>
      <c r="Z469" t="str">
        <f>VLOOKUP(Tabla1[[#This Row],[RutCS]],Tabla13[[#All],[rut]:[estado_licencia]],2,0)</f>
        <v>Rodrigo Humberto Celsi Venegas</v>
      </c>
      <c r="AD469" s="4">
        <v>43852</v>
      </c>
      <c r="AE469" s="14" t="s">
        <v>45</v>
      </c>
      <c r="AF469" s="4">
        <v>43852</v>
      </c>
      <c r="AG469" s="14" t="s">
        <v>47</v>
      </c>
      <c r="AH469" t="s">
        <v>48</v>
      </c>
      <c r="AI469" t="s">
        <v>49</v>
      </c>
    </row>
    <row r="470" spans="1:35" x14ac:dyDescent="0.25">
      <c r="A470" s="12"/>
      <c r="B470" s="36" t="s">
        <v>15912</v>
      </c>
      <c r="C470" t="s">
        <v>35</v>
      </c>
      <c r="D470" t="s">
        <v>35</v>
      </c>
      <c r="E470" t="s">
        <v>36</v>
      </c>
      <c r="F470" t="s">
        <v>37</v>
      </c>
      <c r="G470" s="13" t="s">
        <v>38</v>
      </c>
      <c r="H470" t="s">
        <v>39</v>
      </c>
      <c r="I470" t="s">
        <v>417</v>
      </c>
      <c r="J470" s="13">
        <v>25000</v>
      </c>
      <c r="K470" s="13">
        <v>0</v>
      </c>
      <c r="L470" s="13">
        <f>+Tabla1[[#This Row],[MontoNeto]]*Tabla1[[#This Row],[PorcentajeImpuesto]]</f>
        <v>0</v>
      </c>
      <c r="M470" s="13">
        <v>0</v>
      </c>
      <c r="N470" s="13">
        <f>+Tabla1[[#This Row],[MontoNeto]]+Tabla1[[#This Row],[ValorImpuesto]]+Tabla1[[#This Row],[MontoExento]]</f>
        <v>25000</v>
      </c>
      <c r="O470" t="s">
        <v>41</v>
      </c>
      <c r="P470" t="s">
        <v>42</v>
      </c>
      <c r="Q470" t="s">
        <v>42</v>
      </c>
      <c r="R470" t="s">
        <v>364</v>
      </c>
      <c r="S470" t="str">
        <f>VLOOKUP(Tabla1[[#This Row],[RutCP]],Tabla13[[#All],[rut]:[estado_licencia]],3,0)</f>
        <v>Incolur Drenes</v>
      </c>
      <c r="T470" t="str">
        <f>VLOOKUP(Tabla1[[#This Row],[RutCP]],Tabla13[[#All],[rut]:[estado_licencia]],2,0)</f>
        <v>Ingenieria Y Construcciones Incolur Sa</v>
      </c>
      <c r="X470" t="s">
        <v>676</v>
      </c>
      <c r="Y470" t="str">
        <f>VLOOKUP(Tabla1[[#This Row],[RutCS]],Tabla13[[#All],[rut]:[estado_licencia]],3,0)</f>
        <v>Carlos Eduardo Mena Araya</v>
      </c>
      <c r="Z470" t="str">
        <f>VLOOKUP(Tabla1[[#This Row],[RutCS]],Tabla13[[#All],[rut]:[estado_licencia]],2,0)</f>
        <v>Carlos Eduardo Mena Araya</v>
      </c>
      <c r="AD470" s="4">
        <v>43852</v>
      </c>
      <c r="AE470" s="14" t="s">
        <v>45</v>
      </c>
      <c r="AF470" s="4">
        <v>43852</v>
      </c>
      <c r="AG470" s="14" t="s">
        <v>47</v>
      </c>
      <c r="AH470" t="s">
        <v>48</v>
      </c>
      <c r="AI470" t="s">
        <v>49</v>
      </c>
    </row>
    <row r="471" spans="1:35" x14ac:dyDescent="0.25">
      <c r="A471" s="12"/>
      <c r="B471" s="36" t="s">
        <v>15912</v>
      </c>
      <c r="C471" t="s">
        <v>35</v>
      </c>
      <c r="D471" t="s">
        <v>35</v>
      </c>
      <c r="E471" t="s">
        <v>36</v>
      </c>
      <c r="F471" t="s">
        <v>37</v>
      </c>
      <c r="G471" s="13" t="s">
        <v>38</v>
      </c>
      <c r="H471" t="s">
        <v>39</v>
      </c>
      <c r="I471" t="s">
        <v>417</v>
      </c>
      <c r="J471" s="13">
        <v>25000</v>
      </c>
      <c r="K471" s="13">
        <v>0</v>
      </c>
      <c r="L471" s="13">
        <f>+Tabla1[[#This Row],[MontoNeto]]*Tabla1[[#This Row],[PorcentajeImpuesto]]</f>
        <v>0</v>
      </c>
      <c r="M471" s="13">
        <v>0</v>
      </c>
      <c r="N471" s="13">
        <f>+Tabla1[[#This Row],[MontoNeto]]+Tabla1[[#This Row],[ValorImpuesto]]+Tabla1[[#This Row],[MontoExento]]</f>
        <v>25000</v>
      </c>
      <c r="O471" t="s">
        <v>41</v>
      </c>
      <c r="P471" t="s">
        <v>42</v>
      </c>
      <c r="Q471" t="s">
        <v>42</v>
      </c>
      <c r="R471" t="s">
        <v>461</v>
      </c>
      <c r="S471" t="str">
        <f>VLOOKUP(Tabla1[[#This Row],[RutCP]],Tabla13[[#All],[rut]:[estado_licencia]],3,0)</f>
        <v>Icafal</v>
      </c>
      <c r="T471" t="str">
        <f>VLOOKUP(Tabla1[[#This Row],[RutCP]],Tabla13[[#All],[rut]:[estado_licencia]],2,0)</f>
        <v>Constructora Icafal Sicomaq Ltda</v>
      </c>
      <c r="X471" t="s">
        <v>677</v>
      </c>
      <c r="Y471" t="str">
        <f>VLOOKUP(Tabla1[[#This Row],[RutCS]],Tabla13[[#All],[rut]:[estado_licencia]],3,0)</f>
        <v>Rafael Sebastian Cortes  Villalon</v>
      </c>
      <c r="Z471" t="str">
        <f>VLOOKUP(Tabla1[[#This Row],[RutCS]],Tabla13[[#All],[rut]:[estado_licencia]],2,0)</f>
        <v>Rafael Sebastian Cortes  Villalon</v>
      </c>
      <c r="AD471" s="4">
        <v>43852</v>
      </c>
      <c r="AE471" s="14" t="s">
        <v>45</v>
      </c>
      <c r="AF471" s="4">
        <v>43852</v>
      </c>
      <c r="AG471" s="14" t="s">
        <v>47</v>
      </c>
      <c r="AH471" t="s">
        <v>48</v>
      </c>
      <c r="AI471" t="s">
        <v>49</v>
      </c>
    </row>
    <row r="472" spans="1:35" x14ac:dyDescent="0.25">
      <c r="A472" s="12"/>
      <c r="B472" s="36" t="s">
        <v>15912</v>
      </c>
      <c r="C472" t="s">
        <v>35</v>
      </c>
      <c r="D472" t="s">
        <v>35</v>
      </c>
      <c r="E472" t="s">
        <v>36</v>
      </c>
      <c r="F472" t="s">
        <v>37</v>
      </c>
      <c r="G472" s="13" t="s">
        <v>38</v>
      </c>
      <c r="H472" t="s">
        <v>39</v>
      </c>
      <c r="I472" t="s">
        <v>417</v>
      </c>
      <c r="J472" s="13">
        <v>25000</v>
      </c>
      <c r="K472" s="13">
        <v>0</v>
      </c>
      <c r="L472" s="13">
        <f>+Tabla1[[#This Row],[MontoNeto]]*Tabla1[[#This Row],[PorcentajeImpuesto]]</f>
        <v>0</v>
      </c>
      <c r="M472" s="13">
        <v>0</v>
      </c>
      <c r="N472" s="13">
        <f>+Tabla1[[#This Row],[MontoNeto]]+Tabla1[[#This Row],[ValorImpuesto]]+Tabla1[[#This Row],[MontoExento]]</f>
        <v>25000</v>
      </c>
      <c r="O472" t="s">
        <v>41</v>
      </c>
      <c r="P472" t="s">
        <v>42</v>
      </c>
      <c r="Q472" t="s">
        <v>42</v>
      </c>
      <c r="R472" t="s">
        <v>461</v>
      </c>
      <c r="S472" t="str">
        <f>VLOOKUP(Tabla1[[#This Row],[RutCP]],Tabla13[[#All],[rut]:[estado_licencia]],3,0)</f>
        <v>Icafal</v>
      </c>
      <c r="T472" t="str">
        <f>VLOOKUP(Tabla1[[#This Row],[RutCP]],Tabla13[[#All],[rut]:[estado_licencia]],2,0)</f>
        <v>Constructora Icafal Sicomaq Ltda</v>
      </c>
      <c r="X472" t="s">
        <v>678</v>
      </c>
      <c r="Y472" t="str">
        <f>VLOOKUP(Tabla1[[#This Row],[RutCS]],Tabla13[[#All],[rut]:[estado_licencia]],3,0)</f>
        <v>Jimmy Henry Aracena Campos</v>
      </c>
      <c r="Z472" t="str">
        <f>VLOOKUP(Tabla1[[#This Row],[RutCS]],Tabla13[[#All],[rut]:[estado_licencia]],2,0)</f>
        <v>Jimmy Henry Aracena Campos</v>
      </c>
      <c r="AD472" s="4">
        <v>43852</v>
      </c>
      <c r="AE472" s="14" t="s">
        <v>45</v>
      </c>
      <c r="AF472" s="4">
        <v>43852</v>
      </c>
      <c r="AG472" s="14" t="s">
        <v>47</v>
      </c>
      <c r="AH472" t="s">
        <v>48</v>
      </c>
      <c r="AI472" t="s">
        <v>49</v>
      </c>
    </row>
    <row r="473" spans="1:35" x14ac:dyDescent="0.25">
      <c r="A473" s="12"/>
      <c r="B473" s="36" t="s">
        <v>15912</v>
      </c>
      <c r="C473" t="s">
        <v>35</v>
      </c>
      <c r="D473" t="s">
        <v>35</v>
      </c>
      <c r="E473" t="s">
        <v>36</v>
      </c>
      <c r="F473" t="s">
        <v>37</v>
      </c>
      <c r="G473" s="13" t="s">
        <v>38</v>
      </c>
      <c r="H473" t="s">
        <v>39</v>
      </c>
      <c r="I473" t="s">
        <v>417</v>
      </c>
      <c r="J473" s="13">
        <v>25000</v>
      </c>
      <c r="K473" s="13">
        <v>0</v>
      </c>
      <c r="L473" s="13">
        <f>+Tabla1[[#This Row],[MontoNeto]]*Tabla1[[#This Row],[PorcentajeImpuesto]]</f>
        <v>0</v>
      </c>
      <c r="M473" s="13">
        <v>0</v>
      </c>
      <c r="N473" s="13">
        <f>+Tabla1[[#This Row],[MontoNeto]]+Tabla1[[#This Row],[ValorImpuesto]]+Tabla1[[#This Row],[MontoExento]]</f>
        <v>25000</v>
      </c>
      <c r="O473" t="s">
        <v>41</v>
      </c>
      <c r="P473" t="s">
        <v>42</v>
      </c>
      <c r="Q473" t="s">
        <v>42</v>
      </c>
      <c r="R473" t="s">
        <v>364</v>
      </c>
      <c r="S473" t="str">
        <f>VLOOKUP(Tabla1[[#This Row],[RutCP]],Tabla13[[#All],[rut]:[estado_licencia]],3,0)</f>
        <v>Incolur Drenes</v>
      </c>
      <c r="T473" t="str">
        <f>VLOOKUP(Tabla1[[#This Row],[RutCP]],Tabla13[[#All],[rut]:[estado_licencia]],2,0)</f>
        <v>Ingenieria Y Construcciones Incolur Sa</v>
      </c>
      <c r="X473" t="s">
        <v>679</v>
      </c>
      <c r="Y473" t="str">
        <f>VLOOKUP(Tabla1[[#This Row],[RutCS]],Tabla13[[#All],[rut]:[estado_licencia]],3,0)</f>
        <v>Victor Samuel Alvarez Bravo</v>
      </c>
      <c r="Z473" t="str">
        <f>VLOOKUP(Tabla1[[#This Row],[RutCS]],Tabla13[[#All],[rut]:[estado_licencia]],2,0)</f>
        <v>Victor Samuel Alvarez Bravo</v>
      </c>
      <c r="AD473" s="4">
        <v>43852</v>
      </c>
      <c r="AE473" s="14" t="s">
        <v>45</v>
      </c>
      <c r="AF473" s="4">
        <v>43852</v>
      </c>
      <c r="AG473" s="14" t="s">
        <v>47</v>
      </c>
      <c r="AH473" t="s">
        <v>48</v>
      </c>
      <c r="AI473" t="s">
        <v>49</v>
      </c>
    </row>
    <row r="474" spans="1:35" x14ac:dyDescent="0.25">
      <c r="A474" s="12"/>
      <c r="B474" s="36" t="s">
        <v>15912</v>
      </c>
      <c r="C474" t="s">
        <v>35</v>
      </c>
      <c r="D474" t="s">
        <v>35</v>
      </c>
      <c r="E474" t="s">
        <v>36</v>
      </c>
      <c r="F474" t="s">
        <v>37</v>
      </c>
      <c r="G474" s="13" t="s">
        <v>38</v>
      </c>
      <c r="H474" t="s">
        <v>39</v>
      </c>
      <c r="I474" t="s">
        <v>417</v>
      </c>
      <c r="J474" s="13">
        <v>25000</v>
      </c>
      <c r="K474" s="13">
        <v>0</v>
      </c>
      <c r="L474" s="13">
        <f>+Tabla1[[#This Row],[MontoNeto]]*Tabla1[[#This Row],[PorcentajeImpuesto]]</f>
        <v>0</v>
      </c>
      <c r="M474" s="13">
        <v>0</v>
      </c>
      <c r="N474" s="13">
        <f>+Tabla1[[#This Row],[MontoNeto]]+Tabla1[[#This Row],[ValorImpuesto]]+Tabla1[[#This Row],[MontoExento]]</f>
        <v>25000</v>
      </c>
      <c r="O474" t="s">
        <v>41</v>
      </c>
      <c r="P474" t="s">
        <v>42</v>
      </c>
      <c r="Q474" t="s">
        <v>42</v>
      </c>
      <c r="R474" t="s">
        <v>364</v>
      </c>
      <c r="S474" t="str">
        <f>VLOOKUP(Tabla1[[#This Row],[RutCP]],Tabla13[[#All],[rut]:[estado_licencia]],3,0)</f>
        <v>Incolur Drenes</v>
      </c>
      <c r="T474" t="str">
        <f>VLOOKUP(Tabla1[[#This Row],[RutCP]],Tabla13[[#All],[rut]:[estado_licencia]],2,0)</f>
        <v>Ingenieria Y Construcciones Incolur Sa</v>
      </c>
      <c r="X474" t="s">
        <v>680</v>
      </c>
      <c r="Y474" t="str">
        <f>VLOOKUP(Tabla1[[#This Row],[RutCS]],Tabla13[[#All],[rut]:[estado_licencia]],3,0)</f>
        <v>Solano Antonio Castillo Arancibia</v>
      </c>
      <c r="Z474" t="str">
        <f>VLOOKUP(Tabla1[[#This Row],[RutCS]],Tabla13[[#All],[rut]:[estado_licencia]],2,0)</f>
        <v>Solano Antonio Castillo Arancibia</v>
      </c>
      <c r="AD474" s="4">
        <v>43852</v>
      </c>
      <c r="AE474" s="14" t="s">
        <v>45</v>
      </c>
      <c r="AF474" s="4">
        <v>43852</v>
      </c>
      <c r="AG474" s="14" t="s">
        <v>47</v>
      </c>
      <c r="AH474" t="s">
        <v>48</v>
      </c>
      <c r="AI474" t="s">
        <v>49</v>
      </c>
    </row>
    <row r="475" spans="1:35" x14ac:dyDescent="0.25">
      <c r="A475" s="12"/>
      <c r="B475" s="36" t="s">
        <v>15912</v>
      </c>
      <c r="C475" t="s">
        <v>184</v>
      </c>
      <c r="D475" t="s">
        <v>185</v>
      </c>
      <c r="E475" t="s">
        <v>186</v>
      </c>
      <c r="F475" t="s">
        <v>197</v>
      </c>
      <c r="G475" s="13" t="s">
        <v>38</v>
      </c>
      <c r="H475" t="s">
        <v>39</v>
      </c>
      <c r="I475" t="s">
        <v>417</v>
      </c>
      <c r="J475" s="13">
        <v>30000</v>
      </c>
      <c r="K475" s="13">
        <v>0</v>
      </c>
      <c r="L475" s="13">
        <f>+Tabla1[[#This Row],[MontoNeto]]*Tabla1[[#This Row],[PorcentajeImpuesto]]</f>
        <v>0</v>
      </c>
      <c r="M475" s="13">
        <v>0</v>
      </c>
      <c r="N475" s="13">
        <f>+Tabla1[[#This Row],[MontoNeto]]+Tabla1[[#This Row],[ValorImpuesto]]+Tabla1[[#This Row],[MontoExento]]</f>
        <v>30000</v>
      </c>
      <c r="O475" t="s">
        <v>41</v>
      </c>
      <c r="P475" t="s">
        <v>42</v>
      </c>
      <c r="Q475" t="s">
        <v>42</v>
      </c>
      <c r="R475" t="s">
        <v>114</v>
      </c>
      <c r="S475" t="str">
        <f>VLOOKUP(Tabla1[[#This Row],[RutCP]],Tabla13[[#All],[rut]:[estado_licencia]],3,0)</f>
        <v>Besalco Mauro</v>
      </c>
      <c r="T475" t="str">
        <f>VLOOKUP(Tabla1[[#This Row],[RutCP]],Tabla13[[#All],[rut]:[estado_licencia]],2,0)</f>
        <v>Besalco Maquinarias S.A</v>
      </c>
      <c r="X475" t="s">
        <v>667</v>
      </c>
      <c r="Y475" t="str">
        <f>VLOOKUP(Tabla1[[#This Row],[RutCS]],Tabla13[[#All],[rut]:[estado_licencia]],3,0)</f>
        <v>Francisco Bernabe Ortiz Cortes</v>
      </c>
      <c r="Z475" t="str">
        <f>VLOOKUP(Tabla1[[#This Row],[RutCS]],Tabla13[[#All],[rut]:[estado_licencia]],2,0)</f>
        <v>Francisco Bernabe Ortiz Cortes</v>
      </c>
      <c r="AD475" s="4">
        <v>43852</v>
      </c>
      <c r="AE475" s="14" t="s">
        <v>45</v>
      </c>
      <c r="AF475" s="4">
        <v>43852</v>
      </c>
      <c r="AG475" s="14" t="s">
        <v>47</v>
      </c>
      <c r="AH475" t="s">
        <v>48</v>
      </c>
      <c r="AI475" t="s">
        <v>49</v>
      </c>
    </row>
    <row r="476" spans="1:35" x14ac:dyDescent="0.25">
      <c r="A476" s="12"/>
      <c r="B476" s="36" t="s">
        <v>15912</v>
      </c>
      <c r="C476" t="s">
        <v>184</v>
      </c>
      <c r="D476" t="s">
        <v>185</v>
      </c>
      <c r="E476" t="s">
        <v>186</v>
      </c>
      <c r="F476" t="s">
        <v>197</v>
      </c>
      <c r="G476" s="13" t="s">
        <v>38</v>
      </c>
      <c r="H476" t="s">
        <v>39</v>
      </c>
      <c r="I476" t="s">
        <v>417</v>
      </c>
      <c r="J476" s="13">
        <v>30000</v>
      </c>
      <c r="K476" s="13">
        <v>0</v>
      </c>
      <c r="L476" s="13">
        <f>+Tabla1[[#This Row],[MontoNeto]]*Tabla1[[#This Row],[PorcentajeImpuesto]]</f>
        <v>0</v>
      </c>
      <c r="M476" s="13">
        <v>0</v>
      </c>
      <c r="N476" s="13">
        <f>+Tabla1[[#This Row],[MontoNeto]]+Tabla1[[#This Row],[ValorImpuesto]]+Tabla1[[#This Row],[MontoExento]]</f>
        <v>30000</v>
      </c>
      <c r="O476" t="s">
        <v>41</v>
      </c>
      <c r="P476" t="s">
        <v>42</v>
      </c>
      <c r="Q476" t="s">
        <v>42</v>
      </c>
      <c r="R476" t="s">
        <v>114</v>
      </c>
      <c r="S476" t="str">
        <f>VLOOKUP(Tabla1[[#This Row],[RutCP]],Tabla13[[#All],[rut]:[estado_licencia]],3,0)</f>
        <v>Besalco Mauro</v>
      </c>
      <c r="T476" t="str">
        <f>VLOOKUP(Tabla1[[#This Row],[RutCP]],Tabla13[[#All],[rut]:[estado_licencia]],2,0)</f>
        <v>Besalco Maquinarias S.A</v>
      </c>
      <c r="X476" t="s">
        <v>668</v>
      </c>
      <c r="Y476" t="str">
        <f>VLOOKUP(Tabla1[[#This Row],[RutCS]],Tabla13[[#All],[rut]:[estado_licencia]],3,0)</f>
        <v xml:space="preserve">Miguel Angel Vega Contreras </v>
      </c>
      <c r="Z476" t="str">
        <f>VLOOKUP(Tabla1[[#This Row],[RutCS]],Tabla13[[#All],[rut]:[estado_licencia]],2,0)</f>
        <v xml:space="preserve">Miguel Angel Vega Contreras </v>
      </c>
      <c r="AD476" s="4">
        <v>43852</v>
      </c>
      <c r="AE476" s="14" t="s">
        <v>45</v>
      </c>
      <c r="AF476" s="4">
        <v>43852</v>
      </c>
      <c r="AG476" s="14" t="s">
        <v>47</v>
      </c>
      <c r="AH476" t="s">
        <v>48</v>
      </c>
      <c r="AI476" t="s">
        <v>49</v>
      </c>
    </row>
    <row r="477" spans="1:35" x14ac:dyDescent="0.25">
      <c r="A477" s="12"/>
      <c r="B477" s="36" t="s">
        <v>15912</v>
      </c>
      <c r="C477" t="s">
        <v>184</v>
      </c>
      <c r="D477" t="s">
        <v>185</v>
      </c>
      <c r="E477" t="s">
        <v>186</v>
      </c>
      <c r="F477" t="s">
        <v>197</v>
      </c>
      <c r="G477" s="13" t="s">
        <v>38</v>
      </c>
      <c r="H477" t="s">
        <v>39</v>
      </c>
      <c r="I477" t="s">
        <v>417</v>
      </c>
      <c r="J477" s="13">
        <v>30000</v>
      </c>
      <c r="K477" s="13">
        <v>0</v>
      </c>
      <c r="L477" s="13">
        <f>+Tabla1[[#This Row],[MontoNeto]]*Tabla1[[#This Row],[PorcentajeImpuesto]]</f>
        <v>0</v>
      </c>
      <c r="M477" s="13">
        <v>0</v>
      </c>
      <c r="N477" s="13">
        <f>+Tabla1[[#This Row],[MontoNeto]]+Tabla1[[#This Row],[ValorImpuesto]]+Tabla1[[#This Row],[MontoExento]]</f>
        <v>30000</v>
      </c>
      <c r="O477" t="s">
        <v>41</v>
      </c>
      <c r="P477" t="s">
        <v>42</v>
      </c>
      <c r="Q477" t="s">
        <v>42</v>
      </c>
      <c r="R477" t="s">
        <v>114</v>
      </c>
      <c r="S477" t="str">
        <f>VLOOKUP(Tabla1[[#This Row],[RutCP]],Tabla13[[#All],[rut]:[estado_licencia]],3,0)</f>
        <v>Besalco Mauro</v>
      </c>
      <c r="T477" t="str">
        <f>VLOOKUP(Tabla1[[#This Row],[RutCP]],Tabla13[[#All],[rut]:[estado_licencia]],2,0)</f>
        <v>Besalco Maquinarias S.A</v>
      </c>
      <c r="X477" t="s">
        <v>669</v>
      </c>
      <c r="Y477" t="str">
        <f>VLOOKUP(Tabla1[[#This Row],[RutCS]],Tabla13[[#All],[rut]:[estado_licencia]],3,0)</f>
        <v>Cesar Enrique Betancour Valdes</v>
      </c>
      <c r="Z477" t="str">
        <f>VLOOKUP(Tabla1[[#This Row],[RutCS]],Tabla13[[#All],[rut]:[estado_licencia]],2,0)</f>
        <v>Cesar Enrique Betancour Valdes</v>
      </c>
      <c r="AD477" s="4">
        <v>43852</v>
      </c>
      <c r="AE477" s="14" t="s">
        <v>45</v>
      </c>
      <c r="AF477" s="4">
        <v>43852</v>
      </c>
      <c r="AG477" s="14" t="s">
        <v>47</v>
      </c>
      <c r="AH477" t="s">
        <v>48</v>
      </c>
      <c r="AI477" t="s">
        <v>49</v>
      </c>
    </row>
    <row r="478" spans="1:35" x14ac:dyDescent="0.25">
      <c r="A478" s="12"/>
      <c r="B478" s="36" t="s">
        <v>15912</v>
      </c>
      <c r="C478" t="s">
        <v>184</v>
      </c>
      <c r="D478" t="s">
        <v>185</v>
      </c>
      <c r="E478" t="s">
        <v>186</v>
      </c>
      <c r="F478" t="s">
        <v>197</v>
      </c>
      <c r="G478" s="13" t="s">
        <v>38</v>
      </c>
      <c r="H478" t="s">
        <v>39</v>
      </c>
      <c r="I478" t="s">
        <v>417</v>
      </c>
      <c r="J478" s="13">
        <v>30000</v>
      </c>
      <c r="K478" s="13">
        <v>0</v>
      </c>
      <c r="L478" s="13">
        <f>+Tabla1[[#This Row],[MontoNeto]]*Tabla1[[#This Row],[PorcentajeImpuesto]]</f>
        <v>0</v>
      </c>
      <c r="M478" s="13">
        <v>0</v>
      </c>
      <c r="N478" s="13">
        <f>+Tabla1[[#This Row],[MontoNeto]]+Tabla1[[#This Row],[ValorImpuesto]]+Tabla1[[#This Row],[MontoExento]]</f>
        <v>30000</v>
      </c>
      <c r="O478" t="s">
        <v>41</v>
      </c>
      <c r="P478" t="s">
        <v>42</v>
      </c>
      <c r="Q478" t="s">
        <v>42</v>
      </c>
      <c r="R478" t="s">
        <v>114</v>
      </c>
      <c r="S478" t="str">
        <f>VLOOKUP(Tabla1[[#This Row],[RutCP]],Tabla13[[#All],[rut]:[estado_licencia]],3,0)</f>
        <v>Besalco Mauro</v>
      </c>
      <c r="T478" t="str">
        <f>VLOOKUP(Tabla1[[#This Row],[RutCP]],Tabla13[[#All],[rut]:[estado_licencia]],2,0)</f>
        <v>Besalco Maquinarias S.A</v>
      </c>
      <c r="X478" t="s">
        <v>666</v>
      </c>
      <c r="Y478" t="str">
        <f>VLOOKUP(Tabla1[[#This Row],[RutCS]],Tabla13[[#All],[rut]:[estado_licencia]],3,0)</f>
        <v>Juan Enrique Llanquiman Sandoval</v>
      </c>
      <c r="Z478" t="str">
        <f>VLOOKUP(Tabla1[[#This Row],[RutCS]],Tabla13[[#All],[rut]:[estado_licencia]],2,0)</f>
        <v>Juan Enrique Llanquiman Sandoval</v>
      </c>
      <c r="AD478" s="4">
        <v>43852</v>
      </c>
      <c r="AE478" s="14" t="s">
        <v>45</v>
      </c>
      <c r="AF478" s="4">
        <v>43852</v>
      </c>
      <c r="AG478" s="14" t="s">
        <v>47</v>
      </c>
      <c r="AH478" t="s">
        <v>48</v>
      </c>
      <c r="AI478" t="s">
        <v>49</v>
      </c>
    </row>
    <row r="479" spans="1:35" x14ac:dyDescent="0.25">
      <c r="A479" s="12"/>
      <c r="B479" s="36" t="s">
        <v>15912</v>
      </c>
      <c r="C479" t="s">
        <v>184</v>
      </c>
      <c r="D479" t="s">
        <v>185</v>
      </c>
      <c r="E479" t="s">
        <v>186</v>
      </c>
      <c r="F479" t="s">
        <v>197</v>
      </c>
      <c r="G479" s="13" t="s">
        <v>38</v>
      </c>
      <c r="H479" t="s">
        <v>39</v>
      </c>
      <c r="I479" t="s">
        <v>417</v>
      </c>
      <c r="J479" s="13">
        <v>30000</v>
      </c>
      <c r="K479" s="13">
        <v>0</v>
      </c>
      <c r="L479" s="13">
        <f>+Tabla1[[#This Row],[MontoNeto]]*Tabla1[[#This Row],[PorcentajeImpuesto]]</f>
        <v>0</v>
      </c>
      <c r="M479" s="13">
        <v>0</v>
      </c>
      <c r="N479" s="13">
        <f>+Tabla1[[#This Row],[MontoNeto]]+Tabla1[[#This Row],[ValorImpuesto]]+Tabla1[[#This Row],[MontoExento]]</f>
        <v>30000</v>
      </c>
      <c r="O479" t="s">
        <v>41</v>
      </c>
      <c r="P479" t="s">
        <v>42</v>
      </c>
      <c r="Q479" t="s">
        <v>42</v>
      </c>
      <c r="R479" t="s">
        <v>364</v>
      </c>
      <c r="S479" t="str">
        <f>VLOOKUP(Tabla1[[#This Row],[RutCP]],Tabla13[[#All],[rut]:[estado_licencia]],3,0)</f>
        <v>Incolur Drenes</v>
      </c>
      <c r="T479" t="str">
        <f>VLOOKUP(Tabla1[[#This Row],[RutCP]],Tabla13[[#All],[rut]:[estado_licencia]],2,0)</f>
        <v>Ingenieria Y Construcciones Incolur Sa</v>
      </c>
      <c r="X479" t="s">
        <v>671</v>
      </c>
      <c r="Y479" t="str">
        <f>VLOOKUP(Tabla1[[#This Row],[RutCS]],Tabla13[[#All],[rut]:[estado_licencia]],3,0)</f>
        <v xml:space="preserve">Yilwer Eduardo Ramirez Diaz </v>
      </c>
      <c r="Z479" t="str">
        <f>VLOOKUP(Tabla1[[#This Row],[RutCS]],Tabla13[[#All],[rut]:[estado_licencia]],2,0)</f>
        <v xml:space="preserve">Yilwer Eduardo Ramirez Diaz </v>
      </c>
      <c r="AD479" s="4">
        <v>43852</v>
      </c>
      <c r="AE479" s="14" t="s">
        <v>45</v>
      </c>
      <c r="AF479" s="4">
        <v>43852</v>
      </c>
      <c r="AG479" s="14" t="s">
        <v>47</v>
      </c>
      <c r="AH479" t="s">
        <v>48</v>
      </c>
      <c r="AI479" t="s">
        <v>49</v>
      </c>
    </row>
    <row r="480" spans="1:35" s="16" customFormat="1" x14ac:dyDescent="0.25">
      <c r="A480" s="12"/>
      <c r="B480" s="36" t="s">
        <v>15912</v>
      </c>
      <c r="C480" t="s">
        <v>184</v>
      </c>
      <c r="D480" t="s">
        <v>185</v>
      </c>
      <c r="E480" t="s">
        <v>186</v>
      </c>
      <c r="F480" t="s">
        <v>197</v>
      </c>
      <c r="G480" s="13" t="s">
        <v>38</v>
      </c>
      <c r="H480" t="s">
        <v>39</v>
      </c>
      <c r="I480" t="s">
        <v>417</v>
      </c>
      <c r="J480" s="13">
        <v>30000</v>
      </c>
      <c r="K480" s="13">
        <v>0</v>
      </c>
      <c r="L480" s="13">
        <f>+Tabla1[[#This Row],[MontoNeto]]*Tabla1[[#This Row],[PorcentajeImpuesto]]</f>
        <v>0</v>
      </c>
      <c r="M480" s="13">
        <v>0</v>
      </c>
      <c r="N480" s="13">
        <f>+Tabla1[[#This Row],[MontoNeto]]+Tabla1[[#This Row],[ValorImpuesto]]+Tabla1[[#This Row],[MontoExento]]</f>
        <v>30000</v>
      </c>
      <c r="O480" t="s">
        <v>41</v>
      </c>
      <c r="P480" t="s">
        <v>42</v>
      </c>
      <c r="Q480" t="s">
        <v>42</v>
      </c>
      <c r="R480" t="s">
        <v>364</v>
      </c>
      <c r="S480" t="str">
        <f>VLOOKUP(Tabla1[[#This Row],[RutCP]],Tabla13[[#All],[rut]:[estado_licencia]],3,0)</f>
        <v>Incolur Drenes</v>
      </c>
      <c r="T480" t="str">
        <f>VLOOKUP(Tabla1[[#This Row],[RutCP]],Tabla13[[#All],[rut]:[estado_licencia]],2,0)</f>
        <v>Ingenieria Y Construcciones Incolur Sa</v>
      </c>
      <c r="U480"/>
      <c r="V480"/>
      <c r="W480"/>
      <c r="X480" t="s">
        <v>676</v>
      </c>
      <c r="Y480" t="str">
        <f>VLOOKUP(Tabla1[[#This Row],[RutCS]],Tabla13[[#All],[rut]:[estado_licencia]],3,0)</f>
        <v>Carlos Eduardo Mena Araya</v>
      </c>
      <c r="Z480" t="str">
        <f>VLOOKUP(Tabla1[[#This Row],[RutCS]],Tabla13[[#All],[rut]:[estado_licencia]],2,0)</f>
        <v>Carlos Eduardo Mena Araya</v>
      </c>
      <c r="AA480"/>
      <c r="AB480"/>
      <c r="AC480"/>
      <c r="AD480" s="4">
        <v>43852</v>
      </c>
      <c r="AE480" s="14" t="s">
        <v>45</v>
      </c>
      <c r="AF480" s="4">
        <v>43852</v>
      </c>
      <c r="AG480" s="14" t="s">
        <v>47</v>
      </c>
      <c r="AH480" t="s">
        <v>48</v>
      </c>
      <c r="AI480" t="s">
        <v>49</v>
      </c>
    </row>
    <row r="481" spans="1:35" x14ac:dyDescent="0.25">
      <c r="A481" s="12"/>
      <c r="B481" s="36" t="s">
        <v>15912</v>
      </c>
      <c r="C481" t="s">
        <v>184</v>
      </c>
      <c r="D481" t="s">
        <v>185</v>
      </c>
      <c r="E481" t="s">
        <v>186</v>
      </c>
      <c r="F481" t="s">
        <v>197</v>
      </c>
      <c r="G481" s="13" t="s">
        <v>38</v>
      </c>
      <c r="H481" t="s">
        <v>39</v>
      </c>
      <c r="I481" t="s">
        <v>417</v>
      </c>
      <c r="J481" s="13">
        <v>30000</v>
      </c>
      <c r="K481" s="13">
        <v>0</v>
      </c>
      <c r="L481" s="13">
        <f>+Tabla1[[#This Row],[MontoNeto]]*Tabla1[[#This Row],[PorcentajeImpuesto]]</f>
        <v>0</v>
      </c>
      <c r="M481" s="13">
        <v>0</v>
      </c>
      <c r="N481" s="13">
        <f>+Tabla1[[#This Row],[MontoNeto]]+Tabla1[[#This Row],[ValorImpuesto]]+Tabla1[[#This Row],[MontoExento]]</f>
        <v>30000</v>
      </c>
      <c r="O481" t="s">
        <v>41</v>
      </c>
      <c r="P481" t="s">
        <v>42</v>
      </c>
      <c r="Q481" t="s">
        <v>42</v>
      </c>
      <c r="R481" t="s">
        <v>364</v>
      </c>
      <c r="S481" t="str">
        <f>VLOOKUP(Tabla1[[#This Row],[RutCP]],Tabla13[[#All],[rut]:[estado_licencia]],3,0)</f>
        <v>Incolur Drenes</v>
      </c>
      <c r="T481" t="str">
        <f>VLOOKUP(Tabla1[[#This Row],[RutCP]],Tabla13[[#All],[rut]:[estado_licencia]],2,0)</f>
        <v>Ingenieria Y Construcciones Incolur Sa</v>
      </c>
      <c r="X481" t="s">
        <v>680</v>
      </c>
      <c r="Y481" t="str">
        <f>VLOOKUP(Tabla1[[#This Row],[RutCS]],Tabla13[[#All],[rut]:[estado_licencia]],3,0)</f>
        <v>Solano Antonio Castillo Arancibia</v>
      </c>
      <c r="Z481" t="str">
        <f>VLOOKUP(Tabla1[[#This Row],[RutCS]],Tabla13[[#All],[rut]:[estado_licencia]],2,0)</f>
        <v>Solano Antonio Castillo Arancibia</v>
      </c>
      <c r="AD481" s="4">
        <v>43852</v>
      </c>
      <c r="AE481" s="14" t="s">
        <v>45</v>
      </c>
      <c r="AF481" s="4">
        <v>43852</v>
      </c>
      <c r="AG481" s="14" t="s">
        <v>47</v>
      </c>
      <c r="AH481" t="s">
        <v>48</v>
      </c>
      <c r="AI481" t="s">
        <v>49</v>
      </c>
    </row>
    <row r="482" spans="1:35" x14ac:dyDescent="0.25">
      <c r="A482" s="12"/>
      <c r="B482" s="36" t="s">
        <v>15912</v>
      </c>
      <c r="C482" t="s">
        <v>184</v>
      </c>
      <c r="D482" t="s">
        <v>185</v>
      </c>
      <c r="E482" t="s">
        <v>186</v>
      </c>
      <c r="F482" t="s">
        <v>197</v>
      </c>
      <c r="G482" s="13" t="s">
        <v>38</v>
      </c>
      <c r="H482" t="s">
        <v>39</v>
      </c>
      <c r="I482" t="s">
        <v>417</v>
      </c>
      <c r="J482" s="13">
        <v>30000</v>
      </c>
      <c r="K482" s="13">
        <v>0</v>
      </c>
      <c r="L482" s="13">
        <f>+Tabla1[[#This Row],[MontoNeto]]*Tabla1[[#This Row],[PorcentajeImpuesto]]</f>
        <v>0</v>
      </c>
      <c r="M482" s="13">
        <v>0</v>
      </c>
      <c r="N482" s="13">
        <f>+Tabla1[[#This Row],[MontoNeto]]+Tabla1[[#This Row],[ValorImpuesto]]+Tabla1[[#This Row],[MontoExento]]</f>
        <v>30000</v>
      </c>
      <c r="O482" t="s">
        <v>41</v>
      </c>
      <c r="P482" t="s">
        <v>42</v>
      </c>
      <c r="Q482" t="s">
        <v>42</v>
      </c>
      <c r="R482" t="s">
        <v>461</v>
      </c>
      <c r="S482" t="str">
        <f>VLOOKUP(Tabla1[[#This Row],[RutCP]],Tabla13[[#All],[rut]:[estado_licencia]],3,0)</f>
        <v>Icafal</v>
      </c>
      <c r="T482" t="str">
        <f>VLOOKUP(Tabla1[[#This Row],[RutCP]],Tabla13[[#All],[rut]:[estado_licencia]],2,0)</f>
        <v>Constructora Icafal Sicomaq Ltda</v>
      </c>
      <c r="X482" t="s">
        <v>677</v>
      </c>
      <c r="Y482" t="str">
        <f>VLOOKUP(Tabla1[[#This Row],[RutCS]],Tabla13[[#All],[rut]:[estado_licencia]],3,0)</f>
        <v>Rafael Sebastian Cortes  Villalon</v>
      </c>
      <c r="Z482" t="str">
        <f>VLOOKUP(Tabla1[[#This Row],[RutCS]],Tabla13[[#All],[rut]:[estado_licencia]],2,0)</f>
        <v>Rafael Sebastian Cortes  Villalon</v>
      </c>
      <c r="AD482" s="4">
        <v>43852</v>
      </c>
      <c r="AE482" s="14" t="s">
        <v>45</v>
      </c>
      <c r="AF482" s="4">
        <v>43852</v>
      </c>
      <c r="AG482" s="14" t="s">
        <v>47</v>
      </c>
      <c r="AH482" t="s">
        <v>48</v>
      </c>
      <c r="AI482" t="s">
        <v>49</v>
      </c>
    </row>
    <row r="483" spans="1:35" x14ac:dyDescent="0.25">
      <c r="A483" s="12"/>
      <c r="B483" s="36" t="s">
        <v>15912</v>
      </c>
      <c r="C483" s="16" t="s">
        <v>35</v>
      </c>
      <c r="D483" s="16" t="s">
        <v>35</v>
      </c>
      <c r="E483" s="16" t="s">
        <v>36</v>
      </c>
      <c r="F483" s="16" t="s">
        <v>415</v>
      </c>
      <c r="G483" s="17" t="s">
        <v>38</v>
      </c>
      <c r="H483" s="16" t="s">
        <v>39</v>
      </c>
      <c r="I483" s="16" t="s">
        <v>417</v>
      </c>
      <c r="J483" s="17">
        <v>5000</v>
      </c>
      <c r="K483" s="17">
        <v>0</v>
      </c>
      <c r="L483" s="17">
        <f>+Tabla1[[#This Row],[MontoNeto]]*Tabla1[[#This Row],[PorcentajeImpuesto]]</f>
        <v>0</v>
      </c>
      <c r="M483" s="3">
        <v>0</v>
      </c>
      <c r="N483" s="17">
        <f>+Tabla1[[#This Row],[MontoNeto]]+Tabla1[[#This Row],[ValorImpuesto]]+Tabla1[[#This Row],[MontoExento]]</f>
        <v>5000</v>
      </c>
      <c r="O483" t="s">
        <v>41</v>
      </c>
      <c r="P483" s="16" t="s">
        <v>42</v>
      </c>
      <c r="Q483" s="16" t="s">
        <v>42</v>
      </c>
      <c r="R483" s="17" t="e">
        <f>#N/A</f>
        <v>#N/A</v>
      </c>
      <c r="S483" s="16" t="e">
        <f>VLOOKUP(Tabla1[[#This Row],[RutCP]],Tabla13[[#All],[rut]:[estado_licencia]],3,0)</f>
        <v>#N/A</v>
      </c>
      <c r="T483" s="16" t="e">
        <f>VLOOKUP(Tabla1[[#This Row],[RutCP]],Tabla13[[#All],[rut]:[estado_licencia]],2,0)</f>
        <v>#N/A</v>
      </c>
      <c r="U483" s="16"/>
      <c r="V483" s="16"/>
      <c r="W483" s="16"/>
      <c r="X483" s="16" t="s">
        <v>460</v>
      </c>
      <c r="Y483" s="16" t="str">
        <f>VLOOKUP(Tabla1[[#This Row],[RutCS]],Tabla13[[#All],[rut]:[estado_licencia]],3,0)</f>
        <v xml:space="preserve">Alvaro Barriga </v>
      </c>
      <c r="Z483" s="16" t="str">
        <f>VLOOKUP(Tabla1[[#This Row],[RutCS]],Tabla13[[#All],[rut]:[estado_licencia]],2,0)</f>
        <v xml:space="preserve">Alvaro Barriga </v>
      </c>
      <c r="AA483" s="16"/>
      <c r="AB483" s="16"/>
      <c r="AC483" s="16"/>
      <c r="AD483" s="15">
        <v>43852</v>
      </c>
      <c r="AE483" s="3">
        <v>0.5</v>
      </c>
      <c r="AF483" s="15">
        <v>43852</v>
      </c>
      <c r="AG483" s="5">
        <v>0.54166666666666696</v>
      </c>
      <c r="AH483" s="16" t="s">
        <v>48</v>
      </c>
      <c r="AI483" s="16" t="s">
        <v>49</v>
      </c>
    </row>
    <row r="484" spans="1:35" x14ac:dyDescent="0.25">
      <c r="A484" s="12"/>
      <c r="B484" s="36" t="s">
        <v>15912</v>
      </c>
      <c r="C484" t="s">
        <v>35</v>
      </c>
      <c r="D484" t="s">
        <v>35</v>
      </c>
      <c r="E484" t="s">
        <v>36</v>
      </c>
      <c r="F484" t="s">
        <v>415</v>
      </c>
      <c r="G484" s="13" t="s">
        <v>38</v>
      </c>
      <c r="H484" t="s">
        <v>39</v>
      </c>
      <c r="I484" t="s">
        <v>417</v>
      </c>
      <c r="J484" s="13">
        <v>5000</v>
      </c>
      <c r="K484" s="13">
        <v>0</v>
      </c>
      <c r="L484" s="13">
        <f>+Tabla1[[#This Row],[MontoNeto]]*Tabla1[[#This Row],[PorcentajeImpuesto]]</f>
        <v>0</v>
      </c>
      <c r="M484" s="13">
        <v>0</v>
      </c>
      <c r="N484" s="13">
        <f>+Tabla1[[#This Row],[MontoNeto]]+Tabla1[[#This Row],[ValorImpuesto]]+Tabla1[[#This Row],[MontoExento]]</f>
        <v>5000</v>
      </c>
      <c r="O484" t="s">
        <v>41</v>
      </c>
      <c r="P484" t="s">
        <v>42</v>
      </c>
      <c r="Q484" t="s">
        <v>42</v>
      </c>
      <c r="R484" t="s">
        <v>436</v>
      </c>
      <c r="S484" t="str">
        <f>VLOOKUP(Tabla1[[#This Row],[RutCP]],Tabla13[[#All],[rut]:[estado_licencia]],3,0)</f>
        <v>Melon Hormigones S.A.</v>
      </c>
      <c r="T484" t="str">
        <f>VLOOKUP(Tabla1[[#This Row],[RutCP]],Tabla13[[#All],[rut]:[estado_licencia]],2,0)</f>
        <v>Melon Hormigones S.A.</v>
      </c>
      <c r="X484" t="s">
        <v>460</v>
      </c>
      <c r="Y484" t="str">
        <f>VLOOKUP(Tabla1[[#This Row],[RutCS]],Tabla13[[#All],[rut]:[estado_licencia]],3,0)</f>
        <v xml:space="preserve">Alvaro Barriga </v>
      </c>
      <c r="Z484" t="str">
        <f>VLOOKUP(Tabla1[[#This Row],[RutCS]],Tabla13[[#All],[rut]:[estado_licencia]],2,0)</f>
        <v xml:space="preserve">Alvaro Barriga </v>
      </c>
      <c r="AD484" s="4">
        <v>43852</v>
      </c>
      <c r="AE484" s="14" t="s">
        <v>45</v>
      </c>
      <c r="AF484" s="4">
        <v>43852</v>
      </c>
      <c r="AG484" s="14" t="s">
        <v>47</v>
      </c>
      <c r="AH484" t="s">
        <v>48</v>
      </c>
      <c r="AI484" t="s">
        <v>49</v>
      </c>
    </row>
    <row r="485" spans="1:35" x14ac:dyDescent="0.25">
      <c r="A485" s="12"/>
      <c r="B485" s="36" t="s">
        <v>15913</v>
      </c>
      <c r="C485" t="s">
        <v>35</v>
      </c>
      <c r="D485" t="s">
        <v>35</v>
      </c>
      <c r="E485" t="s">
        <v>36</v>
      </c>
      <c r="F485" t="s">
        <v>37</v>
      </c>
      <c r="G485" s="13" t="s">
        <v>38</v>
      </c>
      <c r="H485" t="s">
        <v>39</v>
      </c>
      <c r="I485" t="s">
        <v>40</v>
      </c>
      <c r="J485" s="13">
        <v>25000</v>
      </c>
      <c r="K485" s="13">
        <v>0</v>
      </c>
      <c r="L485" s="13">
        <f>+Tabla1[[#This Row],[MontoNeto]]*Tabla1[[#This Row],[PorcentajeImpuesto]]</f>
        <v>0</v>
      </c>
      <c r="M485" s="13">
        <v>0</v>
      </c>
      <c r="N485" s="13">
        <f>+Tabla1[[#This Row],[MontoNeto]]+Tabla1[[#This Row],[ValorImpuesto]]+Tabla1[[#This Row],[MontoExento]]</f>
        <v>25000</v>
      </c>
      <c r="O485" t="s">
        <v>41</v>
      </c>
      <c r="P485" t="s">
        <v>42</v>
      </c>
      <c r="Q485" t="s">
        <v>42</v>
      </c>
      <c r="R485" t="s">
        <v>74</v>
      </c>
      <c r="S485" t="str">
        <f>VLOOKUP(Tabla1[[#This Row],[RutCP]],Tabla13[[#All],[rut]:[estado_licencia]],3,0)</f>
        <v>Tilseco</v>
      </c>
      <c r="T485" t="str">
        <f>VLOOKUP(Tabla1[[#This Row],[RutCP]],Tabla13[[#All],[rut]:[estado_licencia]],2,0)</f>
        <v>Tilseco Servicios Electricos Chile Spa</v>
      </c>
      <c r="X485" t="s">
        <v>162</v>
      </c>
      <c r="Y485" t="str">
        <f>VLOOKUP(Tabla1[[#This Row],[RutCS]],Tabla13[[#All],[rut]:[estado_licencia]],3,0)</f>
        <v>Christian Enrique Valdivia Valdivia</v>
      </c>
      <c r="Z485" t="str">
        <f>VLOOKUP(Tabla1[[#This Row],[RutCS]],Tabla13[[#All],[rut]:[estado_licencia]],2,0)</f>
        <v>Christian Enrique Valdivia Valdivia</v>
      </c>
      <c r="AD485" s="4">
        <v>43853</v>
      </c>
      <c r="AE485" s="14" t="s">
        <v>45</v>
      </c>
      <c r="AF485" s="4" t="s">
        <v>46</v>
      </c>
      <c r="AG485" s="14" t="s">
        <v>47</v>
      </c>
      <c r="AH485" t="s">
        <v>48</v>
      </c>
      <c r="AI485" t="s">
        <v>49</v>
      </c>
    </row>
    <row r="486" spans="1:35" x14ac:dyDescent="0.25">
      <c r="A486" s="12"/>
      <c r="B486" s="36" t="s">
        <v>15913</v>
      </c>
      <c r="C486" t="s">
        <v>35</v>
      </c>
      <c r="D486" t="s">
        <v>35</v>
      </c>
      <c r="E486" t="s">
        <v>36</v>
      </c>
      <c r="F486" t="s">
        <v>37</v>
      </c>
      <c r="G486" s="13" t="s">
        <v>38</v>
      </c>
      <c r="H486" t="s">
        <v>39</v>
      </c>
      <c r="I486" t="s">
        <v>40</v>
      </c>
      <c r="J486" s="13">
        <v>25000</v>
      </c>
      <c r="K486" s="13">
        <v>0</v>
      </c>
      <c r="L486" s="13">
        <f>+Tabla1[[#This Row],[MontoNeto]]*Tabla1[[#This Row],[PorcentajeImpuesto]]</f>
        <v>0</v>
      </c>
      <c r="M486" s="13">
        <v>0</v>
      </c>
      <c r="N486" s="13">
        <f>+Tabla1[[#This Row],[MontoNeto]]+Tabla1[[#This Row],[ValorImpuesto]]+Tabla1[[#This Row],[MontoExento]]</f>
        <v>25000</v>
      </c>
      <c r="O486" t="s">
        <v>41</v>
      </c>
      <c r="P486" t="s">
        <v>42</v>
      </c>
      <c r="Q486" t="s">
        <v>42</v>
      </c>
      <c r="R486" t="s">
        <v>147</v>
      </c>
      <c r="S486" t="str">
        <f>VLOOKUP(Tabla1[[#This Row],[RutCP]],Tabla13[[#All],[rut]:[estado_licencia]],3,0)</f>
        <v>Ecologia Siglo Xxi</v>
      </c>
      <c r="T486" t="str">
        <f>VLOOKUP(Tabla1[[#This Row],[RutCP]],Tabla13[[#All],[rut]:[estado_licencia]],2,0)</f>
        <v>Eliana Del Carmen Jorquera Jeraldo</v>
      </c>
      <c r="X486" t="s">
        <v>163</v>
      </c>
      <c r="Y486" t="str">
        <f>VLOOKUP(Tabla1[[#This Row],[RutCS]],Tabla13[[#All],[rut]:[estado_licencia]],3,0)</f>
        <v>Bastian Alejandro Fuentes Rojas</v>
      </c>
      <c r="Z486" t="str">
        <f>VLOOKUP(Tabla1[[#This Row],[RutCS]],Tabla13[[#All],[rut]:[estado_licencia]],2,0)</f>
        <v>Bastian Alejandro Fuentes Rojas</v>
      </c>
      <c r="AD486" s="4">
        <v>43853</v>
      </c>
      <c r="AE486" s="14" t="s">
        <v>45</v>
      </c>
      <c r="AF486" s="4" t="s">
        <v>46</v>
      </c>
      <c r="AG486" s="14" t="s">
        <v>47</v>
      </c>
      <c r="AH486" t="s">
        <v>48</v>
      </c>
      <c r="AI486" t="s">
        <v>49</v>
      </c>
    </row>
    <row r="487" spans="1:35" x14ac:dyDescent="0.25">
      <c r="A487" s="12"/>
      <c r="B487" s="36" t="s">
        <v>15913</v>
      </c>
      <c r="C487" t="s">
        <v>35</v>
      </c>
      <c r="D487" t="s">
        <v>35</v>
      </c>
      <c r="E487" t="s">
        <v>36</v>
      </c>
      <c r="F487" t="s">
        <v>37</v>
      </c>
      <c r="G487" s="13" t="s">
        <v>38</v>
      </c>
      <c r="H487" t="s">
        <v>39</v>
      </c>
      <c r="I487" t="s">
        <v>40</v>
      </c>
      <c r="J487" s="13">
        <v>25000</v>
      </c>
      <c r="K487" s="13">
        <v>0</v>
      </c>
      <c r="L487" s="13">
        <f>+Tabla1[[#This Row],[MontoNeto]]*Tabla1[[#This Row],[PorcentajeImpuesto]]</f>
        <v>0</v>
      </c>
      <c r="M487" s="13">
        <v>0</v>
      </c>
      <c r="N487" s="13">
        <f>+Tabla1[[#This Row],[MontoNeto]]+Tabla1[[#This Row],[ValorImpuesto]]+Tabla1[[#This Row],[MontoExento]]</f>
        <v>25000</v>
      </c>
      <c r="O487" t="s">
        <v>41</v>
      </c>
      <c r="P487" t="s">
        <v>42</v>
      </c>
      <c r="Q487" t="s">
        <v>42</v>
      </c>
      <c r="R487" s="13" t="s">
        <v>164</v>
      </c>
      <c r="S487" t="str">
        <f>VLOOKUP(Tabla1[[#This Row],[RutCP]],Tabla13[[#All],[rut]:[estado_licencia]],3,0)</f>
        <v>Metso</v>
      </c>
      <c r="T487" t="str">
        <f>VLOOKUP(Tabla1[[#This Row],[RutCP]],Tabla13[[#All],[rut]:[estado_licencia]],2,0)</f>
        <v>Metso Chile S.A.</v>
      </c>
      <c r="X487" t="s">
        <v>165</v>
      </c>
      <c r="Y487" t="str">
        <f>VLOOKUP(Tabla1[[#This Row],[RutCS]],Tabla13[[#All],[rut]:[estado_licencia]],3,0)</f>
        <v>Mauricio Alejandro Castillo Tello</v>
      </c>
      <c r="Z487" t="str">
        <f>VLOOKUP(Tabla1[[#This Row],[RutCS]],Tabla13[[#All],[rut]:[estado_licencia]],2,0)</f>
        <v>Mauricio Alejandro Castillo Tello</v>
      </c>
      <c r="AD487" s="4">
        <v>43853</v>
      </c>
      <c r="AE487" s="14" t="s">
        <v>45</v>
      </c>
      <c r="AF487" s="4" t="s">
        <v>46</v>
      </c>
      <c r="AG487" s="14" t="s">
        <v>47</v>
      </c>
      <c r="AH487" t="s">
        <v>48</v>
      </c>
      <c r="AI487" t="s">
        <v>49</v>
      </c>
    </row>
    <row r="488" spans="1:35" x14ac:dyDescent="0.25">
      <c r="A488" s="12"/>
      <c r="B488" s="36" t="s">
        <v>15913</v>
      </c>
      <c r="C488" t="s">
        <v>35</v>
      </c>
      <c r="D488" t="s">
        <v>35</v>
      </c>
      <c r="E488" t="s">
        <v>36</v>
      </c>
      <c r="F488" t="s">
        <v>37</v>
      </c>
      <c r="G488" s="13" t="s">
        <v>38</v>
      </c>
      <c r="H488" t="s">
        <v>39</v>
      </c>
      <c r="I488" t="s">
        <v>40</v>
      </c>
      <c r="J488" s="13">
        <v>25000</v>
      </c>
      <c r="K488" s="13">
        <v>0</v>
      </c>
      <c r="L488" s="13">
        <f>+Tabla1[[#This Row],[MontoNeto]]*Tabla1[[#This Row],[PorcentajeImpuesto]]</f>
        <v>0</v>
      </c>
      <c r="M488" s="13">
        <v>0</v>
      </c>
      <c r="N488" s="13">
        <f>+Tabla1[[#This Row],[MontoNeto]]+Tabla1[[#This Row],[ValorImpuesto]]+Tabla1[[#This Row],[MontoExento]]</f>
        <v>25000</v>
      </c>
      <c r="O488" t="s">
        <v>41</v>
      </c>
      <c r="P488" t="s">
        <v>42</v>
      </c>
      <c r="Q488" t="s">
        <v>42</v>
      </c>
      <c r="R488" t="s">
        <v>147</v>
      </c>
      <c r="S488" t="str">
        <f>VLOOKUP(Tabla1[[#This Row],[RutCP]],Tabla13[[#All],[rut]:[estado_licencia]],3,0)</f>
        <v>Ecologia Siglo Xxi</v>
      </c>
      <c r="T488" t="str">
        <f>VLOOKUP(Tabla1[[#This Row],[RutCP]],Tabla13[[#All],[rut]:[estado_licencia]],2,0)</f>
        <v>Eliana Del Carmen Jorquera Jeraldo</v>
      </c>
      <c r="X488" t="s">
        <v>166</v>
      </c>
      <c r="Y488" t="str">
        <f>VLOOKUP(Tabla1[[#This Row],[RutCS]],Tabla13[[#All],[rut]:[estado_licencia]],3,0)</f>
        <v>Jonathan Brian Araya Barahona</v>
      </c>
      <c r="Z488" t="str">
        <f>VLOOKUP(Tabla1[[#This Row],[RutCS]],Tabla13[[#All],[rut]:[estado_licencia]],2,0)</f>
        <v>Jonathan Brian Araya Barahona</v>
      </c>
      <c r="AD488" s="4">
        <v>43853</v>
      </c>
      <c r="AE488" s="14" t="s">
        <v>45</v>
      </c>
      <c r="AF488" s="4" t="s">
        <v>46</v>
      </c>
      <c r="AG488" s="14" t="s">
        <v>47</v>
      </c>
      <c r="AH488" t="s">
        <v>48</v>
      </c>
      <c r="AI488" t="s">
        <v>49</v>
      </c>
    </row>
    <row r="489" spans="1:35" x14ac:dyDescent="0.25">
      <c r="A489" s="12"/>
      <c r="B489" s="36" t="s">
        <v>15913</v>
      </c>
      <c r="C489" t="s">
        <v>35</v>
      </c>
      <c r="D489" t="s">
        <v>35</v>
      </c>
      <c r="E489" t="s">
        <v>36</v>
      </c>
      <c r="F489" t="s">
        <v>37</v>
      </c>
      <c r="G489" s="13" t="s">
        <v>38</v>
      </c>
      <c r="H489" t="s">
        <v>39</v>
      </c>
      <c r="I489" t="s">
        <v>40</v>
      </c>
      <c r="J489" s="13">
        <v>25000</v>
      </c>
      <c r="K489" s="13">
        <v>0</v>
      </c>
      <c r="L489" s="13">
        <f>+Tabla1[[#This Row],[MontoNeto]]*Tabla1[[#This Row],[PorcentajeImpuesto]]</f>
        <v>0</v>
      </c>
      <c r="M489" s="13">
        <v>0</v>
      </c>
      <c r="N489" s="13">
        <f>+Tabla1[[#This Row],[MontoNeto]]+Tabla1[[#This Row],[ValorImpuesto]]+Tabla1[[#This Row],[MontoExento]]</f>
        <v>25000</v>
      </c>
      <c r="O489" t="s">
        <v>41</v>
      </c>
      <c r="P489" t="s">
        <v>42</v>
      </c>
      <c r="Q489" t="s">
        <v>42</v>
      </c>
      <c r="R489" t="s">
        <v>147</v>
      </c>
      <c r="S489" t="str">
        <f>VLOOKUP(Tabla1[[#This Row],[RutCP]],Tabla13[[#All],[rut]:[estado_licencia]],3,0)</f>
        <v>Ecologia Siglo Xxi</v>
      </c>
      <c r="T489" t="str">
        <f>VLOOKUP(Tabla1[[#This Row],[RutCP]],Tabla13[[#All],[rut]:[estado_licencia]],2,0)</f>
        <v>Eliana Del Carmen Jorquera Jeraldo</v>
      </c>
      <c r="X489" t="s">
        <v>167</v>
      </c>
      <c r="Y489" t="str">
        <f>VLOOKUP(Tabla1[[#This Row],[RutCS]],Tabla13[[#All],[rut]:[estado_licencia]],3,0)</f>
        <v>Edison Del Rosario Olivares Tapia</v>
      </c>
      <c r="Z489" t="str">
        <f>VLOOKUP(Tabla1[[#This Row],[RutCS]],Tabla13[[#All],[rut]:[estado_licencia]],2,0)</f>
        <v>Edison Del Rosario Olivares Tapia</v>
      </c>
      <c r="AD489" s="4">
        <v>43853</v>
      </c>
      <c r="AE489" s="14" t="s">
        <v>45</v>
      </c>
      <c r="AF489" s="4" t="s">
        <v>46</v>
      </c>
      <c r="AG489" s="14" t="s">
        <v>47</v>
      </c>
      <c r="AH489" t="s">
        <v>48</v>
      </c>
      <c r="AI489" t="s">
        <v>49</v>
      </c>
    </row>
    <row r="490" spans="1:35" x14ac:dyDescent="0.25">
      <c r="A490" s="12"/>
      <c r="B490" s="36" t="s">
        <v>15913</v>
      </c>
      <c r="C490" t="s">
        <v>332</v>
      </c>
      <c r="D490" t="s">
        <v>333</v>
      </c>
      <c r="E490" t="s">
        <v>334</v>
      </c>
      <c r="F490" t="s">
        <v>335</v>
      </c>
      <c r="G490" s="13" t="s">
        <v>38</v>
      </c>
      <c r="H490" t="s">
        <v>39</v>
      </c>
      <c r="I490" t="s">
        <v>40</v>
      </c>
      <c r="J490" s="13">
        <v>30000</v>
      </c>
      <c r="K490" s="13">
        <v>0</v>
      </c>
      <c r="L490" s="13">
        <f>+Tabla1[[#This Row],[MontoNeto]]*Tabla1[[#This Row],[PorcentajeImpuesto]]</f>
        <v>0</v>
      </c>
      <c r="M490" s="13">
        <v>0</v>
      </c>
      <c r="N490" s="13">
        <f>+Tabla1[[#This Row],[MontoNeto]]+Tabla1[[#This Row],[ValorImpuesto]]+Tabla1[[#This Row],[MontoExento]]</f>
        <v>30000</v>
      </c>
      <c r="O490" t="s">
        <v>41</v>
      </c>
      <c r="P490" t="s">
        <v>42</v>
      </c>
      <c r="Q490" t="s">
        <v>42</v>
      </c>
      <c r="R490" t="s">
        <v>336</v>
      </c>
      <c r="S490" t="str">
        <f>VLOOKUP(Tabla1[[#This Row],[RutCP]],Tabla13[[#All],[rut]:[estado_licencia]],3,0)</f>
        <v>Achs</v>
      </c>
      <c r="T490" t="str">
        <f>VLOOKUP(Tabla1[[#This Row],[RutCP]],Tabla13[[#All],[rut]:[estado_licencia]],2,0)</f>
        <v>Asociacion Chilena De Seguridad</v>
      </c>
      <c r="X490" t="s">
        <v>343</v>
      </c>
      <c r="Y490" t="str">
        <f>VLOOKUP(Tabla1[[#This Row],[RutCS]],Tabla13[[#All],[rut]:[estado_licencia]],3,0)</f>
        <v>Coralis Burgos Lopez</v>
      </c>
      <c r="Z490" t="str">
        <f>VLOOKUP(Tabla1[[#This Row],[RutCS]],Tabla13[[#All],[rut]:[estado_licencia]],2,0)</f>
        <v>Coralis Constanza Burgos López</v>
      </c>
      <c r="AD490" s="4">
        <v>43853</v>
      </c>
      <c r="AE490" s="14" t="s">
        <v>45</v>
      </c>
      <c r="AF490" s="4">
        <v>43853</v>
      </c>
      <c r="AG490" s="14" t="s">
        <v>47</v>
      </c>
      <c r="AH490" t="s">
        <v>48</v>
      </c>
      <c r="AI490" t="s">
        <v>49</v>
      </c>
    </row>
    <row r="491" spans="1:35" x14ac:dyDescent="0.25">
      <c r="A491" s="12"/>
      <c r="B491" s="36" t="s">
        <v>15913</v>
      </c>
      <c r="C491" t="s">
        <v>35</v>
      </c>
      <c r="D491" t="s">
        <v>35</v>
      </c>
      <c r="E491" t="s">
        <v>36</v>
      </c>
      <c r="F491" t="s">
        <v>37</v>
      </c>
      <c r="G491" s="13" t="s">
        <v>38</v>
      </c>
      <c r="H491" t="s">
        <v>39</v>
      </c>
      <c r="I491" t="s">
        <v>417</v>
      </c>
      <c r="J491" s="13">
        <v>25000</v>
      </c>
      <c r="K491" s="13">
        <v>0</v>
      </c>
      <c r="L491" s="13">
        <f>+Tabla1[[#This Row],[MontoNeto]]*Tabla1[[#This Row],[PorcentajeImpuesto]]</f>
        <v>0</v>
      </c>
      <c r="M491" s="13">
        <v>0</v>
      </c>
      <c r="N491" s="13">
        <f>+Tabla1[[#This Row],[MontoNeto]]+Tabla1[[#This Row],[ValorImpuesto]]+Tabla1[[#This Row],[MontoExento]]</f>
        <v>25000</v>
      </c>
      <c r="O491" t="s">
        <v>41</v>
      </c>
      <c r="P491" t="s">
        <v>42</v>
      </c>
      <c r="Q491" t="s">
        <v>42</v>
      </c>
      <c r="R491" t="s">
        <v>106</v>
      </c>
      <c r="S491" t="str">
        <f>VLOOKUP(Tabla1[[#This Row],[RutCP]],Tabla13[[#All],[rut]:[estado_licencia]],3,0)</f>
        <v>Rfp Logistica</v>
      </c>
      <c r="T491" t="str">
        <f>VLOOKUP(Tabla1[[#This Row],[RutCP]],Tabla13[[#All],[rut]:[estado_licencia]],2,0)</f>
        <v>R F P Logistica S.A.</v>
      </c>
      <c r="X491" t="s">
        <v>681</v>
      </c>
      <c r="Y491" t="str">
        <f>VLOOKUP(Tabla1[[#This Row],[RutCS]],Tabla13[[#All],[rut]:[estado_licencia]],3,0)</f>
        <v>Carlos Alberto Segovia Alvarado</v>
      </c>
      <c r="Z491" t="str">
        <f>VLOOKUP(Tabla1[[#This Row],[RutCS]],Tabla13[[#All],[rut]:[estado_licencia]],2,0)</f>
        <v>Carlos Alberto Segovia Alvarado</v>
      </c>
      <c r="AD491" s="4">
        <v>43853</v>
      </c>
      <c r="AE491" s="14" t="s">
        <v>45</v>
      </c>
      <c r="AF491" s="4">
        <v>43853</v>
      </c>
      <c r="AG491" s="14" t="s">
        <v>47</v>
      </c>
      <c r="AH491" t="s">
        <v>48</v>
      </c>
      <c r="AI491" t="s">
        <v>49</v>
      </c>
    </row>
    <row r="492" spans="1:35" x14ac:dyDescent="0.25">
      <c r="A492" s="12"/>
      <c r="B492" s="36" t="s">
        <v>15913</v>
      </c>
      <c r="C492" t="s">
        <v>35</v>
      </c>
      <c r="D492" t="s">
        <v>35</v>
      </c>
      <c r="E492" t="s">
        <v>36</v>
      </c>
      <c r="F492" t="s">
        <v>37</v>
      </c>
      <c r="G492" s="13" t="s">
        <v>38</v>
      </c>
      <c r="H492" t="s">
        <v>39</v>
      </c>
      <c r="I492" t="s">
        <v>417</v>
      </c>
      <c r="J492" s="13">
        <v>25000</v>
      </c>
      <c r="K492" s="13">
        <v>0</v>
      </c>
      <c r="L492" s="13">
        <f>+Tabla1[[#This Row],[MontoNeto]]*Tabla1[[#This Row],[PorcentajeImpuesto]]</f>
        <v>0</v>
      </c>
      <c r="M492" s="13">
        <v>0</v>
      </c>
      <c r="N492" s="13">
        <f>+Tabla1[[#This Row],[MontoNeto]]+Tabla1[[#This Row],[ValorImpuesto]]+Tabla1[[#This Row],[MontoExento]]</f>
        <v>25000</v>
      </c>
      <c r="O492" t="s">
        <v>41</v>
      </c>
      <c r="P492" t="s">
        <v>42</v>
      </c>
      <c r="Q492" t="s">
        <v>42</v>
      </c>
      <c r="R492" t="s">
        <v>431</v>
      </c>
      <c r="S492" t="str">
        <f>VLOOKUP(Tabla1[[#This Row],[RutCP]],Tabla13[[#All],[rut]:[estado_licencia]],3,0)</f>
        <v>Tandem S A</v>
      </c>
      <c r="T492" t="str">
        <f>VLOOKUP(Tabla1[[#This Row],[RutCP]],Tabla13[[#All],[rut]:[estado_licencia]],2,0)</f>
        <v>Tandem S A</v>
      </c>
      <c r="X492" t="s">
        <v>682</v>
      </c>
      <c r="Y492" t="str">
        <f>VLOOKUP(Tabla1[[#This Row],[RutCS]],Tabla13[[#All],[rut]:[estado_licencia]],3,0)</f>
        <v>Roberto Carlos Palacio Trigo</v>
      </c>
      <c r="Z492" t="str">
        <f>VLOOKUP(Tabla1[[#This Row],[RutCS]],Tabla13[[#All],[rut]:[estado_licencia]],2,0)</f>
        <v>Roberto Carlos Palacio Trigo</v>
      </c>
      <c r="AD492" s="4">
        <v>43853</v>
      </c>
      <c r="AE492" s="14" t="s">
        <v>45</v>
      </c>
      <c r="AF492" s="4">
        <v>43853</v>
      </c>
      <c r="AG492" s="14" t="s">
        <v>47</v>
      </c>
      <c r="AH492" t="s">
        <v>48</v>
      </c>
      <c r="AI492" t="s">
        <v>49</v>
      </c>
    </row>
    <row r="493" spans="1:35" x14ac:dyDescent="0.25">
      <c r="A493" s="12"/>
      <c r="B493" s="36" t="s">
        <v>15913</v>
      </c>
      <c r="C493" s="16" t="s">
        <v>35</v>
      </c>
      <c r="D493" s="16" t="s">
        <v>35</v>
      </c>
      <c r="E493" s="16" t="s">
        <v>36</v>
      </c>
      <c r="F493" s="16" t="s">
        <v>37</v>
      </c>
      <c r="G493" s="17" t="s">
        <v>38</v>
      </c>
      <c r="H493" s="16" t="s">
        <v>39</v>
      </c>
      <c r="I493" s="16" t="s">
        <v>417</v>
      </c>
      <c r="J493" s="17">
        <v>25000</v>
      </c>
      <c r="K493" s="17">
        <v>0</v>
      </c>
      <c r="L493" s="17">
        <f>+Tabla1[[#This Row],[MontoNeto]]*Tabla1[[#This Row],[PorcentajeImpuesto]]</f>
        <v>0</v>
      </c>
      <c r="M493" s="3">
        <v>0</v>
      </c>
      <c r="N493" s="17">
        <f>+Tabla1[[#This Row],[MontoNeto]]+Tabla1[[#This Row],[ValorImpuesto]]+Tabla1[[#This Row],[MontoExento]]</f>
        <v>25000</v>
      </c>
      <c r="O493" t="s">
        <v>41</v>
      </c>
      <c r="P493" s="16" t="s">
        <v>42</v>
      </c>
      <c r="Q493" s="16" t="s">
        <v>42</v>
      </c>
      <c r="R493" s="17" t="e">
        <f>#N/A</f>
        <v>#N/A</v>
      </c>
      <c r="S493" s="16" t="e">
        <f>VLOOKUP(Tabla1[[#This Row],[RutCP]],Tabla13[[#All],[rut]:[estado_licencia]],3,0)</f>
        <v>#N/A</v>
      </c>
      <c r="T493" s="16" t="e">
        <f>VLOOKUP(Tabla1[[#This Row],[RutCP]],Tabla13[[#All],[rut]:[estado_licencia]],2,0)</f>
        <v>#N/A</v>
      </c>
      <c r="U493" s="16"/>
      <c r="V493" s="16"/>
      <c r="W493" s="16"/>
      <c r="X493" s="16" t="s">
        <v>683</v>
      </c>
      <c r="Y493" s="16" t="str">
        <f>VLOOKUP(Tabla1[[#This Row],[RutCS]],Tabla13[[#All],[rut]:[estado_licencia]],3,0)</f>
        <v>Daniel Rodrigo Ramirez Canales</v>
      </c>
      <c r="Z493" s="16" t="str">
        <f>VLOOKUP(Tabla1[[#This Row],[RutCS]],Tabla13[[#All],[rut]:[estado_licencia]],2,0)</f>
        <v>Daniel Rodrigo Ramirez Canales</v>
      </c>
      <c r="AA493" s="16"/>
      <c r="AB493" s="16"/>
      <c r="AC493" s="16"/>
      <c r="AD493" s="15">
        <v>43853</v>
      </c>
      <c r="AE493" s="3">
        <v>0.5</v>
      </c>
      <c r="AF493" s="15">
        <v>43853</v>
      </c>
      <c r="AG493" s="5">
        <v>0.54166666666666696</v>
      </c>
      <c r="AH493" s="16" t="s">
        <v>48</v>
      </c>
      <c r="AI493" s="16" t="s">
        <v>49</v>
      </c>
    </row>
    <row r="494" spans="1:35" x14ac:dyDescent="0.25">
      <c r="A494" s="12"/>
      <c r="B494" s="36" t="s">
        <v>15913</v>
      </c>
      <c r="C494" t="s">
        <v>35</v>
      </c>
      <c r="D494" t="s">
        <v>35</v>
      </c>
      <c r="E494" t="s">
        <v>36</v>
      </c>
      <c r="F494" t="s">
        <v>37</v>
      </c>
      <c r="G494" s="13" t="s">
        <v>38</v>
      </c>
      <c r="H494" t="s">
        <v>39</v>
      </c>
      <c r="I494" t="s">
        <v>417</v>
      </c>
      <c r="J494" s="13">
        <v>25000</v>
      </c>
      <c r="K494" s="13">
        <v>0</v>
      </c>
      <c r="L494" s="13">
        <f>+Tabla1[[#This Row],[MontoNeto]]*Tabla1[[#This Row],[PorcentajeImpuesto]]</f>
        <v>0</v>
      </c>
      <c r="M494" s="13">
        <v>0</v>
      </c>
      <c r="N494" s="13">
        <f>+Tabla1[[#This Row],[MontoNeto]]+Tabla1[[#This Row],[ValorImpuesto]]+Tabla1[[#This Row],[MontoExento]]</f>
        <v>25000</v>
      </c>
      <c r="O494" t="s">
        <v>41</v>
      </c>
      <c r="P494" t="s">
        <v>42</v>
      </c>
      <c r="Q494" t="s">
        <v>42</v>
      </c>
      <c r="R494" t="s">
        <v>612</v>
      </c>
      <c r="S494" t="str">
        <f>VLOOKUP(Tabla1[[#This Row],[RutCP]],Tabla13[[#All],[rut]:[estado_licencia]],3,0)</f>
        <v>Cainsa</v>
      </c>
      <c r="T494" t="str">
        <f>VLOOKUP(Tabla1[[#This Row],[RutCP]],Tabla13[[#All],[rut]:[estado_licencia]],2,0)</f>
        <v>Cauchos Industriales Sa</v>
      </c>
      <c r="X494" t="s">
        <v>684</v>
      </c>
      <c r="Y494" t="str">
        <f>VLOOKUP(Tabla1[[#This Row],[RutCS]],Tabla13[[#All],[rut]:[estado_licencia]],3,0)</f>
        <v>Guillermo Andres Gonzalez Barraza</v>
      </c>
      <c r="Z494" t="str">
        <f>VLOOKUP(Tabla1[[#This Row],[RutCS]],Tabla13[[#All],[rut]:[estado_licencia]],2,0)</f>
        <v>Guillermo Andres Gonzalez Barraza</v>
      </c>
      <c r="AD494" s="4">
        <v>43853</v>
      </c>
      <c r="AE494" s="14" t="s">
        <v>45</v>
      </c>
      <c r="AF494" s="4">
        <v>43853</v>
      </c>
      <c r="AG494" s="14" t="s">
        <v>47</v>
      </c>
      <c r="AH494" t="s">
        <v>48</v>
      </c>
      <c r="AI494" t="s">
        <v>49</v>
      </c>
    </row>
    <row r="495" spans="1:35" x14ac:dyDescent="0.25">
      <c r="A495" s="12"/>
      <c r="B495" s="36" t="s">
        <v>15913</v>
      </c>
      <c r="C495" s="16" t="s">
        <v>35</v>
      </c>
      <c r="D495" s="16" t="s">
        <v>35</v>
      </c>
      <c r="E495" s="16" t="s">
        <v>36</v>
      </c>
      <c r="F495" s="16" t="s">
        <v>37</v>
      </c>
      <c r="G495" s="17" t="s">
        <v>38</v>
      </c>
      <c r="H495" s="16" t="s">
        <v>39</v>
      </c>
      <c r="I495" s="16" t="s">
        <v>417</v>
      </c>
      <c r="J495" s="17">
        <v>25000</v>
      </c>
      <c r="K495" s="17">
        <v>0</v>
      </c>
      <c r="L495" s="17">
        <f>+Tabla1[[#This Row],[MontoNeto]]*Tabla1[[#This Row],[PorcentajeImpuesto]]</f>
        <v>0</v>
      </c>
      <c r="M495" s="3">
        <v>0</v>
      </c>
      <c r="N495" s="17">
        <f>+Tabla1[[#This Row],[MontoNeto]]+Tabla1[[#This Row],[ValorImpuesto]]+Tabla1[[#This Row],[MontoExento]]</f>
        <v>25000</v>
      </c>
      <c r="O495" t="s">
        <v>41</v>
      </c>
      <c r="P495" s="16" t="s">
        <v>42</v>
      </c>
      <c r="Q495" s="16" t="s">
        <v>42</v>
      </c>
      <c r="R495" s="17" t="e">
        <f>#N/A</f>
        <v>#N/A</v>
      </c>
      <c r="S495" s="16" t="e">
        <f>VLOOKUP(Tabla1[[#This Row],[RutCP]],Tabla13[[#All],[rut]:[estado_licencia]],3,0)</f>
        <v>#N/A</v>
      </c>
      <c r="T495" s="16" t="e">
        <f>VLOOKUP(Tabla1[[#This Row],[RutCP]],Tabla13[[#All],[rut]:[estado_licencia]],2,0)</f>
        <v>#N/A</v>
      </c>
      <c r="U495" s="16"/>
      <c r="V495" s="16"/>
      <c r="W495" s="16"/>
      <c r="X495" s="16" t="s">
        <v>685</v>
      </c>
      <c r="Y495" s="16" t="str">
        <f>VLOOKUP(Tabla1[[#This Row],[RutCS]],Tabla13[[#All],[rut]:[estado_licencia]],3,0)</f>
        <v>Cristian Fabian Salas Bugueño</v>
      </c>
      <c r="Z495" s="16" t="str">
        <f>VLOOKUP(Tabla1[[#This Row],[RutCS]],Tabla13[[#All],[rut]:[estado_licencia]],2,0)</f>
        <v>Cristian Fabian Salas Bugueño</v>
      </c>
      <c r="AA495" s="16"/>
      <c r="AB495" s="16"/>
      <c r="AC495" s="16"/>
      <c r="AD495" s="15">
        <v>43853</v>
      </c>
      <c r="AE495" s="3">
        <v>0.5</v>
      </c>
      <c r="AF495" s="15">
        <v>43853</v>
      </c>
      <c r="AG495" s="5">
        <v>0.54166666666666696</v>
      </c>
      <c r="AH495" s="16" t="s">
        <v>48</v>
      </c>
      <c r="AI495" s="16" t="s">
        <v>49</v>
      </c>
    </row>
    <row r="496" spans="1:35" x14ac:dyDescent="0.25">
      <c r="A496" s="12"/>
      <c r="B496" s="36" t="s">
        <v>15913</v>
      </c>
      <c r="C496" t="s">
        <v>35</v>
      </c>
      <c r="D496" t="s">
        <v>35</v>
      </c>
      <c r="E496" t="s">
        <v>36</v>
      </c>
      <c r="F496" t="s">
        <v>37</v>
      </c>
      <c r="G496" s="13" t="s">
        <v>38</v>
      </c>
      <c r="H496" t="s">
        <v>39</v>
      </c>
      <c r="I496" t="s">
        <v>417</v>
      </c>
      <c r="J496" s="13">
        <v>25000</v>
      </c>
      <c r="K496" s="13">
        <v>0</v>
      </c>
      <c r="L496" s="13">
        <f>+Tabla1[[#This Row],[MontoNeto]]*Tabla1[[#This Row],[PorcentajeImpuesto]]</f>
        <v>0</v>
      </c>
      <c r="M496" s="13">
        <v>0</v>
      </c>
      <c r="N496" s="13">
        <f>+Tabla1[[#This Row],[MontoNeto]]+Tabla1[[#This Row],[ValorImpuesto]]+Tabla1[[#This Row],[MontoExento]]</f>
        <v>25000</v>
      </c>
      <c r="O496" t="s">
        <v>41</v>
      </c>
      <c r="P496" t="s">
        <v>42</v>
      </c>
      <c r="Q496" t="s">
        <v>42</v>
      </c>
      <c r="R496" t="s">
        <v>543</v>
      </c>
      <c r="S496" t="str">
        <f>VLOOKUP(Tabla1[[#This Row],[RutCP]],Tabla13[[#All],[rut]:[estado_licencia]],3,0)</f>
        <v>Sodexo Chile S A</v>
      </c>
      <c r="T496" t="str">
        <f>VLOOKUP(Tabla1[[#This Row],[RutCP]],Tabla13[[#All],[rut]:[estado_licencia]],2,0)</f>
        <v>Sodexo Chile S A</v>
      </c>
      <c r="X496" t="s">
        <v>686</v>
      </c>
      <c r="Y496" t="str">
        <f>VLOOKUP(Tabla1[[#This Row],[RutCS]],Tabla13[[#All],[rut]:[estado_licencia]],3,0)</f>
        <v>Alejandro Javier Aguilar  Barraza</v>
      </c>
      <c r="Z496" t="str">
        <f>VLOOKUP(Tabla1[[#This Row],[RutCS]],Tabla13[[#All],[rut]:[estado_licencia]],2,0)</f>
        <v>Alejandro Javier Aguilar  Barraza</v>
      </c>
      <c r="AD496" s="4">
        <v>43853</v>
      </c>
      <c r="AE496" s="14" t="s">
        <v>45</v>
      </c>
      <c r="AF496" s="4">
        <v>43853</v>
      </c>
      <c r="AG496" s="14" t="s">
        <v>47</v>
      </c>
      <c r="AH496" t="s">
        <v>48</v>
      </c>
      <c r="AI496" t="s">
        <v>49</v>
      </c>
    </row>
    <row r="497" spans="1:35" x14ac:dyDescent="0.25">
      <c r="A497" s="12"/>
      <c r="B497" s="36" t="s">
        <v>15913</v>
      </c>
      <c r="C497" t="s">
        <v>35</v>
      </c>
      <c r="D497" t="s">
        <v>35</v>
      </c>
      <c r="E497" t="s">
        <v>36</v>
      </c>
      <c r="F497" t="s">
        <v>37</v>
      </c>
      <c r="G497" s="13" t="s">
        <v>38</v>
      </c>
      <c r="H497" t="s">
        <v>39</v>
      </c>
      <c r="I497" t="s">
        <v>417</v>
      </c>
      <c r="J497" s="13">
        <v>25000</v>
      </c>
      <c r="K497" s="13">
        <v>0</v>
      </c>
      <c r="L497" s="13">
        <f>+Tabla1[[#This Row],[MontoNeto]]*Tabla1[[#This Row],[PorcentajeImpuesto]]</f>
        <v>0</v>
      </c>
      <c r="M497" s="13">
        <v>0</v>
      </c>
      <c r="N497" s="13">
        <f>+Tabla1[[#This Row],[MontoNeto]]+Tabla1[[#This Row],[ValorImpuesto]]+Tabla1[[#This Row],[MontoExento]]</f>
        <v>25000</v>
      </c>
      <c r="O497" t="s">
        <v>41</v>
      </c>
      <c r="P497" t="s">
        <v>42</v>
      </c>
      <c r="Q497" t="s">
        <v>42</v>
      </c>
      <c r="R497" t="s">
        <v>543</v>
      </c>
      <c r="S497" t="str">
        <f>VLOOKUP(Tabla1[[#This Row],[RutCP]],Tabla13[[#All],[rut]:[estado_licencia]],3,0)</f>
        <v>Sodexo Chile S A</v>
      </c>
      <c r="T497" t="str">
        <f>VLOOKUP(Tabla1[[#This Row],[RutCP]],Tabla13[[#All],[rut]:[estado_licencia]],2,0)</f>
        <v>Sodexo Chile S A</v>
      </c>
      <c r="X497" t="s">
        <v>687</v>
      </c>
      <c r="Y497" t="str">
        <f>VLOOKUP(Tabla1[[#This Row],[RutCS]],Tabla13[[#All],[rut]:[estado_licencia]],3,0)</f>
        <v>Francisco Pinares Sepulveda</v>
      </c>
      <c r="Z497" t="str">
        <f>VLOOKUP(Tabla1[[#This Row],[RutCS]],Tabla13[[#All],[rut]:[estado_licencia]],2,0)</f>
        <v>Francisco Pinares Sepulveda</v>
      </c>
      <c r="AD497" s="4">
        <v>43853</v>
      </c>
      <c r="AE497" s="14" t="s">
        <v>45</v>
      </c>
      <c r="AF497" s="4">
        <v>43853</v>
      </c>
      <c r="AG497" s="14" t="s">
        <v>47</v>
      </c>
      <c r="AH497" t="s">
        <v>48</v>
      </c>
      <c r="AI497" t="s">
        <v>49</v>
      </c>
    </row>
    <row r="498" spans="1:35" x14ac:dyDescent="0.25">
      <c r="A498" s="12"/>
      <c r="B498" s="36" t="s">
        <v>15914</v>
      </c>
      <c r="C498" t="s">
        <v>35</v>
      </c>
      <c r="D498" t="s">
        <v>35</v>
      </c>
      <c r="E498" t="s">
        <v>36</v>
      </c>
      <c r="F498" t="s">
        <v>37</v>
      </c>
      <c r="G498" s="13" t="s">
        <v>38</v>
      </c>
      <c r="H498" t="s">
        <v>39</v>
      </c>
      <c r="I498" t="s">
        <v>40</v>
      </c>
      <c r="J498" s="13">
        <v>25000</v>
      </c>
      <c r="K498" s="13">
        <v>0</v>
      </c>
      <c r="L498" s="13">
        <f>+Tabla1[[#This Row],[MontoNeto]]*Tabla1[[#This Row],[PorcentajeImpuesto]]</f>
        <v>0</v>
      </c>
      <c r="M498" s="13">
        <v>0</v>
      </c>
      <c r="N498" s="13">
        <f>+Tabla1[[#This Row],[MontoNeto]]+Tabla1[[#This Row],[ValorImpuesto]]+Tabla1[[#This Row],[MontoExento]]</f>
        <v>25000</v>
      </c>
      <c r="O498" t="s">
        <v>41</v>
      </c>
      <c r="P498" t="s">
        <v>42</v>
      </c>
      <c r="Q498" t="s">
        <v>42</v>
      </c>
      <c r="R498" t="s">
        <v>168</v>
      </c>
      <c r="S498" t="str">
        <f>VLOOKUP(Tabla1[[#This Row],[RutCP]],Tabla13[[#All],[rut]:[estado_licencia]],3,0)</f>
        <v>Segtran</v>
      </c>
      <c r="T498" t="str">
        <f>VLOOKUP(Tabla1[[#This Row],[RutCP]],Tabla13[[#All],[rut]:[estado_licencia]],2,0)</f>
        <v>Asesorías De Prevención Y Seguridad En Transito Limitada</v>
      </c>
      <c r="X498" t="s">
        <v>169</v>
      </c>
      <c r="Y498" t="str">
        <f>VLOOKUP(Tabla1[[#This Row],[RutCS]],Tabla13[[#All],[rut]:[estado_licencia]],3,0)</f>
        <v>Rodrigo Alfredo Carmona Barrera</v>
      </c>
      <c r="Z498" t="str">
        <f>VLOOKUP(Tabla1[[#This Row],[RutCS]],Tabla13[[#All],[rut]:[estado_licencia]],2,0)</f>
        <v>Rodrigo Alfredo Carmona Barrera</v>
      </c>
      <c r="AD498" s="4">
        <v>43854</v>
      </c>
      <c r="AE498" s="14" t="s">
        <v>45</v>
      </c>
      <c r="AF498" s="4" t="s">
        <v>46</v>
      </c>
      <c r="AG498" s="14" t="s">
        <v>47</v>
      </c>
      <c r="AH498" t="s">
        <v>48</v>
      </c>
      <c r="AI498" t="s">
        <v>49</v>
      </c>
    </row>
    <row r="499" spans="1:35" x14ac:dyDescent="0.25">
      <c r="A499" s="12"/>
      <c r="B499" s="36" t="s">
        <v>15914</v>
      </c>
      <c r="C499" t="s">
        <v>35</v>
      </c>
      <c r="D499" t="s">
        <v>35</v>
      </c>
      <c r="E499" t="s">
        <v>36</v>
      </c>
      <c r="F499" t="s">
        <v>37</v>
      </c>
      <c r="G499" s="13" t="s">
        <v>38</v>
      </c>
      <c r="H499" t="s">
        <v>39</v>
      </c>
      <c r="I499" t="s">
        <v>40</v>
      </c>
      <c r="J499" s="13">
        <v>25000</v>
      </c>
      <c r="K499" s="13">
        <v>0</v>
      </c>
      <c r="L499" s="13">
        <f>+Tabla1[[#This Row],[MontoNeto]]*Tabla1[[#This Row],[PorcentajeImpuesto]]</f>
        <v>0</v>
      </c>
      <c r="M499" s="13">
        <v>0</v>
      </c>
      <c r="N499" s="13">
        <f>+Tabla1[[#This Row],[MontoNeto]]+Tabla1[[#This Row],[ValorImpuesto]]+Tabla1[[#This Row],[MontoExento]]</f>
        <v>25000</v>
      </c>
      <c r="O499" t="s">
        <v>41</v>
      </c>
      <c r="P499" t="s">
        <v>42</v>
      </c>
      <c r="Q499" t="s">
        <v>42</v>
      </c>
      <c r="R499" t="s">
        <v>74</v>
      </c>
      <c r="S499" t="str">
        <f>VLOOKUP(Tabla1[[#This Row],[RutCP]],Tabla13[[#All],[rut]:[estado_licencia]],3,0)</f>
        <v>Tilseco</v>
      </c>
      <c r="T499" t="str">
        <f>VLOOKUP(Tabla1[[#This Row],[RutCP]],Tabla13[[#All],[rut]:[estado_licencia]],2,0)</f>
        <v>Tilseco Servicios Electricos Chile Spa</v>
      </c>
      <c r="X499" t="s">
        <v>170</v>
      </c>
      <c r="Y499" t="str">
        <f>VLOOKUP(Tabla1[[#This Row],[RutCS]],Tabla13[[#All],[rut]:[estado_licencia]],3,0)</f>
        <v>Paulo Cesar Contreras Anderson</v>
      </c>
      <c r="Z499" t="str">
        <f>VLOOKUP(Tabla1[[#This Row],[RutCS]],Tabla13[[#All],[rut]:[estado_licencia]],2,0)</f>
        <v>Paulo Cesar Contreras Anderson</v>
      </c>
      <c r="AD499" s="4">
        <v>43854</v>
      </c>
      <c r="AE499" s="14" t="s">
        <v>45</v>
      </c>
      <c r="AF499" s="4" t="s">
        <v>46</v>
      </c>
      <c r="AG499" s="14" t="s">
        <v>47</v>
      </c>
      <c r="AH499" t="s">
        <v>48</v>
      </c>
      <c r="AI499" t="s">
        <v>49</v>
      </c>
    </row>
    <row r="500" spans="1:35" x14ac:dyDescent="0.25">
      <c r="A500" s="12"/>
      <c r="B500" s="36" t="s">
        <v>15914</v>
      </c>
      <c r="C500" t="s">
        <v>35</v>
      </c>
      <c r="D500" t="s">
        <v>35</v>
      </c>
      <c r="E500" t="s">
        <v>36</v>
      </c>
      <c r="F500" t="s">
        <v>37</v>
      </c>
      <c r="G500" s="13" t="s">
        <v>38</v>
      </c>
      <c r="H500" t="s">
        <v>39</v>
      </c>
      <c r="I500" t="s">
        <v>40</v>
      </c>
      <c r="J500" s="13">
        <v>25000</v>
      </c>
      <c r="K500" s="13">
        <v>0</v>
      </c>
      <c r="L500" s="13">
        <f>+Tabla1[[#This Row],[MontoNeto]]*Tabla1[[#This Row],[PorcentajeImpuesto]]</f>
        <v>0</v>
      </c>
      <c r="M500" s="13">
        <v>0</v>
      </c>
      <c r="N500" s="13">
        <f>+Tabla1[[#This Row],[MontoNeto]]+Tabla1[[#This Row],[ValorImpuesto]]+Tabla1[[#This Row],[MontoExento]]</f>
        <v>25000</v>
      </c>
      <c r="O500" t="s">
        <v>41</v>
      </c>
      <c r="P500" t="s">
        <v>42</v>
      </c>
      <c r="Q500" t="s">
        <v>42</v>
      </c>
      <c r="R500" t="s">
        <v>91</v>
      </c>
      <c r="S500" t="str">
        <f>VLOOKUP(Tabla1[[#This Row],[RutCP]],Tabla13[[#All],[rut]:[estado_licencia]],3,0)</f>
        <v>Teknoriego  Spa</v>
      </c>
      <c r="T500" t="str">
        <f>VLOOKUP(Tabla1[[#This Row],[RutCP]],Tabla13[[#All],[rut]:[estado_licencia]],2,0)</f>
        <v>Teknoriego Soluciones Ambientales Spa</v>
      </c>
      <c r="X500" t="s">
        <v>171</v>
      </c>
      <c r="Y500" t="str">
        <f>VLOOKUP(Tabla1[[#This Row],[RutCS]],Tabla13[[#All],[rut]:[estado_licencia]],3,0)</f>
        <v>Juan Domingo Cortes Araya</v>
      </c>
      <c r="Z500" t="str">
        <f>VLOOKUP(Tabla1[[#This Row],[RutCS]],Tabla13[[#All],[rut]:[estado_licencia]],2,0)</f>
        <v>Juan Domingo Cortes Araya</v>
      </c>
      <c r="AD500" s="4">
        <v>43854</v>
      </c>
      <c r="AE500" s="14" t="s">
        <v>45</v>
      </c>
      <c r="AF500" s="4" t="s">
        <v>46</v>
      </c>
      <c r="AG500" s="14" t="s">
        <v>47</v>
      </c>
      <c r="AH500" t="s">
        <v>48</v>
      </c>
      <c r="AI500" t="s">
        <v>49</v>
      </c>
    </row>
    <row r="501" spans="1:35" x14ac:dyDescent="0.25">
      <c r="A501" s="12"/>
      <c r="B501" s="36" t="s">
        <v>15914</v>
      </c>
      <c r="C501" t="s">
        <v>35</v>
      </c>
      <c r="D501" t="s">
        <v>35</v>
      </c>
      <c r="E501" t="s">
        <v>36</v>
      </c>
      <c r="F501" t="s">
        <v>37</v>
      </c>
      <c r="G501" s="13" t="s">
        <v>38</v>
      </c>
      <c r="H501" t="s">
        <v>39</v>
      </c>
      <c r="I501" t="s">
        <v>417</v>
      </c>
      <c r="J501" s="13">
        <v>25000</v>
      </c>
      <c r="K501" s="13">
        <v>0</v>
      </c>
      <c r="L501" s="13">
        <f>+Tabla1[[#This Row],[MontoNeto]]*Tabla1[[#This Row],[PorcentajeImpuesto]]</f>
        <v>0</v>
      </c>
      <c r="M501" s="13">
        <v>0</v>
      </c>
      <c r="N501" s="13">
        <f>+Tabla1[[#This Row],[MontoNeto]]+Tabla1[[#This Row],[ValorImpuesto]]+Tabla1[[#This Row],[MontoExento]]</f>
        <v>25000</v>
      </c>
      <c r="O501" t="s">
        <v>41</v>
      </c>
      <c r="P501" t="s">
        <v>42</v>
      </c>
      <c r="Q501" t="s">
        <v>42</v>
      </c>
      <c r="R501" t="s">
        <v>422</v>
      </c>
      <c r="S501" t="str">
        <f>VLOOKUP(Tabla1[[#This Row],[RutCP]],Tabla13[[#All],[rut]:[estado_licencia]],3,0)</f>
        <v>Hadysic</v>
      </c>
      <c r="T501" t="str">
        <f>VLOOKUP(Tabla1[[#This Row],[RutCP]],Tabla13[[#All],[rut]:[estado_licencia]],2,0)</f>
        <v>Ingenieria Y Construccion HADYSIC Limitada</v>
      </c>
      <c r="X501" t="s">
        <v>688</v>
      </c>
      <c r="Y501" t="str">
        <f>VLOOKUP(Tabla1[[#This Row],[RutCS]],Tabla13[[#All],[rut]:[estado_licencia]],3,0)</f>
        <v>Elvis Sebastian Diaz Roco</v>
      </c>
      <c r="Z501" t="str">
        <f>VLOOKUP(Tabla1[[#This Row],[RutCS]],Tabla13[[#All],[rut]:[estado_licencia]],2,0)</f>
        <v>Elvis Sebastian Diaz Roco</v>
      </c>
      <c r="AD501" s="4">
        <v>43854</v>
      </c>
      <c r="AE501" s="14" t="s">
        <v>45</v>
      </c>
      <c r="AF501" s="4">
        <v>43854</v>
      </c>
      <c r="AG501" s="14" t="s">
        <v>47</v>
      </c>
      <c r="AH501" t="s">
        <v>48</v>
      </c>
      <c r="AI501" t="s">
        <v>49</v>
      </c>
    </row>
    <row r="502" spans="1:35" x14ac:dyDescent="0.25">
      <c r="A502" s="12"/>
      <c r="B502" s="36" t="s">
        <v>15914</v>
      </c>
      <c r="C502" t="s">
        <v>35</v>
      </c>
      <c r="D502" t="s">
        <v>35</v>
      </c>
      <c r="E502" t="s">
        <v>36</v>
      </c>
      <c r="F502" t="s">
        <v>37</v>
      </c>
      <c r="G502" s="13" t="s">
        <v>38</v>
      </c>
      <c r="H502" t="s">
        <v>39</v>
      </c>
      <c r="I502" t="s">
        <v>417</v>
      </c>
      <c r="J502" s="13">
        <v>25000</v>
      </c>
      <c r="K502" s="13">
        <v>0</v>
      </c>
      <c r="L502" s="13">
        <f>+Tabla1[[#This Row],[MontoNeto]]*Tabla1[[#This Row],[PorcentajeImpuesto]]</f>
        <v>0</v>
      </c>
      <c r="M502" s="13">
        <v>0</v>
      </c>
      <c r="N502" s="13">
        <f>+Tabla1[[#This Row],[MontoNeto]]+Tabla1[[#This Row],[ValorImpuesto]]+Tabla1[[#This Row],[MontoExento]]</f>
        <v>25000</v>
      </c>
      <c r="O502" t="s">
        <v>41</v>
      </c>
      <c r="P502" t="s">
        <v>42</v>
      </c>
      <c r="Q502" t="s">
        <v>42</v>
      </c>
      <c r="R502" t="s">
        <v>114</v>
      </c>
      <c r="S502" t="str">
        <f>VLOOKUP(Tabla1[[#This Row],[RutCP]],Tabla13[[#All],[rut]:[estado_licencia]],3,0)</f>
        <v>Besalco Mauro</v>
      </c>
      <c r="T502" t="str">
        <f>VLOOKUP(Tabla1[[#This Row],[RutCP]],Tabla13[[#All],[rut]:[estado_licencia]],2,0)</f>
        <v>Besalco Maquinarias S.A</v>
      </c>
      <c r="X502" t="s">
        <v>689</v>
      </c>
      <c r="Y502" t="str">
        <f>VLOOKUP(Tabla1[[#This Row],[RutCS]],Tabla13[[#All],[rut]:[estado_licencia]],3,0)</f>
        <v>Rafael Enrique Rubio  Pinto</v>
      </c>
      <c r="Z502" t="str">
        <f>VLOOKUP(Tabla1[[#This Row],[RutCS]],Tabla13[[#All],[rut]:[estado_licencia]],2,0)</f>
        <v>Rafael Enrique Rubio  Pinto</v>
      </c>
      <c r="AD502" s="4">
        <v>43854</v>
      </c>
      <c r="AE502" s="14" t="s">
        <v>45</v>
      </c>
      <c r="AF502" s="4">
        <v>43854</v>
      </c>
      <c r="AG502" s="14" t="s">
        <v>47</v>
      </c>
      <c r="AH502" t="s">
        <v>48</v>
      </c>
      <c r="AI502" t="s">
        <v>49</v>
      </c>
    </row>
    <row r="503" spans="1:35" x14ac:dyDescent="0.25">
      <c r="A503" s="12"/>
      <c r="B503" s="36" t="s">
        <v>15914</v>
      </c>
      <c r="C503" t="s">
        <v>35</v>
      </c>
      <c r="D503" t="s">
        <v>35</v>
      </c>
      <c r="E503" t="s">
        <v>36</v>
      </c>
      <c r="F503" t="s">
        <v>37</v>
      </c>
      <c r="G503" s="13" t="s">
        <v>38</v>
      </c>
      <c r="H503" t="s">
        <v>39</v>
      </c>
      <c r="I503" t="s">
        <v>417</v>
      </c>
      <c r="J503" s="13">
        <v>25000</v>
      </c>
      <c r="K503" s="13">
        <v>0</v>
      </c>
      <c r="L503" s="13">
        <f>+Tabla1[[#This Row],[MontoNeto]]*Tabla1[[#This Row],[PorcentajeImpuesto]]</f>
        <v>0</v>
      </c>
      <c r="M503" s="13">
        <v>0</v>
      </c>
      <c r="N503" s="13">
        <f>+Tabla1[[#This Row],[MontoNeto]]+Tabla1[[#This Row],[ValorImpuesto]]+Tabla1[[#This Row],[MontoExento]]</f>
        <v>25000</v>
      </c>
      <c r="O503" t="s">
        <v>41</v>
      </c>
      <c r="P503" t="s">
        <v>42</v>
      </c>
      <c r="Q503" t="s">
        <v>42</v>
      </c>
      <c r="R503" t="s">
        <v>114</v>
      </c>
      <c r="S503" t="str">
        <f>VLOOKUP(Tabla1[[#This Row],[RutCP]],Tabla13[[#All],[rut]:[estado_licencia]],3,0)</f>
        <v>Besalco Mauro</v>
      </c>
      <c r="T503" t="str">
        <f>VLOOKUP(Tabla1[[#This Row],[RutCP]],Tabla13[[#All],[rut]:[estado_licencia]],2,0)</f>
        <v>Besalco Maquinarias S.A</v>
      </c>
      <c r="X503" t="s">
        <v>690</v>
      </c>
      <c r="Y503" t="str">
        <f>VLOOKUP(Tabla1[[#This Row],[RutCS]],Tabla13[[#All],[rut]:[estado_licencia]],3,0)</f>
        <v>Claudio Andres Henriquez Oporto</v>
      </c>
      <c r="Z503" t="str">
        <f>VLOOKUP(Tabla1[[#This Row],[RutCS]],Tabla13[[#All],[rut]:[estado_licencia]],2,0)</f>
        <v>Claudio Andres Henriquez Oporto</v>
      </c>
      <c r="AD503" s="4">
        <v>43854</v>
      </c>
      <c r="AE503" s="14" t="s">
        <v>45</v>
      </c>
      <c r="AF503" s="4">
        <v>43854</v>
      </c>
      <c r="AG503" s="14" t="s">
        <v>47</v>
      </c>
      <c r="AH503" t="s">
        <v>48</v>
      </c>
      <c r="AI503" t="s">
        <v>49</v>
      </c>
    </row>
    <row r="504" spans="1:35" x14ac:dyDescent="0.25">
      <c r="A504" s="12"/>
      <c r="B504" s="36" t="s">
        <v>15914</v>
      </c>
      <c r="C504" t="s">
        <v>35</v>
      </c>
      <c r="D504" t="s">
        <v>35</v>
      </c>
      <c r="E504" t="s">
        <v>36</v>
      </c>
      <c r="F504" t="s">
        <v>37</v>
      </c>
      <c r="G504" s="13" t="s">
        <v>38</v>
      </c>
      <c r="H504" t="s">
        <v>39</v>
      </c>
      <c r="I504" t="s">
        <v>417</v>
      </c>
      <c r="J504" s="13">
        <v>25000</v>
      </c>
      <c r="K504" s="13">
        <v>0</v>
      </c>
      <c r="L504" s="13">
        <f>+Tabla1[[#This Row],[MontoNeto]]*Tabla1[[#This Row],[PorcentajeImpuesto]]</f>
        <v>0</v>
      </c>
      <c r="M504" s="13">
        <v>0</v>
      </c>
      <c r="N504" s="13">
        <f>+Tabla1[[#This Row],[MontoNeto]]+Tabla1[[#This Row],[ValorImpuesto]]+Tabla1[[#This Row],[MontoExento]]</f>
        <v>25000</v>
      </c>
      <c r="O504" t="s">
        <v>41</v>
      </c>
      <c r="P504" t="s">
        <v>42</v>
      </c>
      <c r="Q504" t="s">
        <v>42</v>
      </c>
      <c r="R504" t="s">
        <v>114</v>
      </c>
      <c r="S504" t="str">
        <f>VLOOKUP(Tabla1[[#This Row],[RutCP]],Tabla13[[#All],[rut]:[estado_licencia]],3,0)</f>
        <v>Besalco Mauro</v>
      </c>
      <c r="T504" t="str">
        <f>VLOOKUP(Tabla1[[#This Row],[RutCP]],Tabla13[[#All],[rut]:[estado_licencia]],2,0)</f>
        <v>Besalco Maquinarias S.A</v>
      </c>
      <c r="X504" t="s">
        <v>691</v>
      </c>
      <c r="Y504" t="str">
        <f>VLOOKUP(Tabla1[[#This Row],[RutCS]],Tabla13[[#All],[rut]:[estado_licencia]],3,0)</f>
        <v>Carlos Alberto Troncoso Landeros</v>
      </c>
      <c r="Z504" t="str">
        <f>VLOOKUP(Tabla1[[#This Row],[RutCS]],Tabla13[[#All],[rut]:[estado_licencia]],2,0)</f>
        <v>Carlos Alberto Troncoso Landeros</v>
      </c>
      <c r="AD504" s="4">
        <v>43854</v>
      </c>
      <c r="AE504" s="14" t="s">
        <v>45</v>
      </c>
      <c r="AF504" s="4">
        <v>43854</v>
      </c>
      <c r="AG504" s="14" t="s">
        <v>47</v>
      </c>
      <c r="AH504" t="s">
        <v>48</v>
      </c>
      <c r="AI504" t="s">
        <v>49</v>
      </c>
    </row>
    <row r="505" spans="1:35" x14ac:dyDescent="0.25">
      <c r="A505" s="12"/>
      <c r="B505" s="36" t="s">
        <v>15914</v>
      </c>
      <c r="C505" t="s">
        <v>35</v>
      </c>
      <c r="D505" t="s">
        <v>35</v>
      </c>
      <c r="E505" t="s">
        <v>36</v>
      </c>
      <c r="F505" t="s">
        <v>37</v>
      </c>
      <c r="G505" s="13" t="s">
        <v>38</v>
      </c>
      <c r="H505" t="s">
        <v>39</v>
      </c>
      <c r="I505" t="s">
        <v>417</v>
      </c>
      <c r="J505" s="13">
        <v>25000</v>
      </c>
      <c r="K505" s="13">
        <v>0</v>
      </c>
      <c r="L505" s="13">
        <f>+Tabla1[[#This Row],[MontoNeto]]*Tabla1[[#This Row],[PorcentajeImpuesto]]</f>
        <v>0</v>
      </c>
      <c r="M505" s="13">
        <v>0</v>
      </c>
      <c r="N505" s="13">
        <f>+Tabla1[[#This Row],[MontoNeto]]+Tabla1[[#This Row],[ValorImpuesto]]+Tabla1[[#This Row],[MontoExento]]</f>
        <v>25000</v>
      </c>
      <c r="O505" t="s">
        <v>41</v>
      </c>
      <c r="P505" t="s">
        <v>42</v>
      </c>
      <c r="Q505" t="s">
        <v>42</v>
      </c>
      <c r="R505" t="s">
        <v>114</v>
      </c>
      <c r="S505" t="str">
        <f>VLOOKUP(Tabla1[[#This Row],[RutCP]],Tabla13[[#All],[rut]:[estado_licencia]],3,0)</f>
        <v>Besalco Mauro</v>
      </c>
      <c r="T505" t="str">
        <f>VLOOKUP(Tabla1[[#This Row],[RutCP]],Tabla13[[#All],[rut]:[estado_licencia]],2,0)</f>
        <v>Besalco Maquinarias S.A</v>
      </c>
      <c r="X505" t="s">
        <v>692</v>
      </c>
      <c r="Y505" t="str">
        <f>VLOOKUP(Tabla1[[#This Row],[RutCS]],Tabla13[[#All],[rut]:[estado_licencia]],3,0)</f>
        <v>Juan Carlos Gomez Duque</v>
      </c>
      <c r="Z505" t="str">
        <f>VLOOKUP(Tabla1[[#This Row],[RutCS]],Tabla13[[#All],[rut]:[estado_licencia]],2,0)</f>
        <v>Juan Carlos Gomez Duque</v>
      </c>
      <c r="AD505" s="4">
        <v>43854</v>
      </c>
      <c r="AE505" s="14" t="s">
        <v>45</v>
      </c>
      <c r="AF505" s="4">
        <v>43854</v>
      </c>
      <c r="AG505" s="14" t="s">
        <v>47</v>
      </c>
      <c r="AH505" t="s">
        <v>48</v>
      </c>
      <c r="AI505" t="s">
        <v>49</v>
      </c>
    </row>
    <row r="506" spans="1:35" x14ac:dyDescent="0.25">
      <c r="A506" s="12"/>
      <c r="B506" s="36" t="s">
        <v>15914</v>
      </c>
      <c r="C506" t="s">
        <v>35</v>
      </c>
      <c r="D506" t="s">
        <v>35</v>
      </c>
      <c r="E506" t="s">
        <v>36</v>
      </c>
      <c r="F506" t="s">
        <v>37</v>
      </c>
      <c r="G506" s="13" t="s">
        <v>38</v>
      </c>
      <c r="H506" t="s">
        <v>39</v>
      </c>
      <c r="I506" t="s">
        <v>417</v>
      </c>
      <c r="J506" s="13">
        <v>25000</v>
      </c>
      <c r="K506" s="13">
        <v>0</v>
      </c>
      <c r="L506" s="13">
        <f>+Tabla1[[#This Row],[MontoNeto]]*Tabla1[[#This Row],[PorcentajeImpuesto]]</f>
        <v>0</v>
      </c>
      <c r="M506" s="13">
        <v>0</v>
      </c>
      <c r="N506" s="13">
        <f>+Tabla1[[#This Row],[MontoNeto]]+Tabla1[[#This Row],[ValorImpuesto]]+Tabla1[[#This Row],[MontoExento]]</f>
        <v>25000</v>
      </c>
      <c r="O506" t="s">
        <v>41</v>
      </c>
      <c r="P506" t="s">
        <v>42</v>
      </c>
      <c r="Q506" t="s">
        <v>42</v>
      </c>
      <c r="R506" t="s">
        <v>114</v>
      </c>
      <c r="S506" t="str">
        <f>VLOOKUP(Tabla1[[#This Row],[RutCP]],Tabla13[[#All],[rut]:[estado_licencia]],3,0)</f>
        <v>Besalco Mauro</v>
      </c>
      <c r="T506" t="str">
        <f>VLOOKUP(Tabla1[[#This Row],[RutCP]],Tabla13[[#All],[rut]:[estado_licencia]],2,0)</f>
        <v>Besalco Maquinarias S.A</v>
      </c>
      <c r="X506" t="s">
        <v>693</v>
      </c>
      <c r="Y506" t="str">
        <f>VLOOKUP(Tabla1[[#This Row],[RutCS]],Tabla13[[#All],[rut]:[estado_licencia]],3,0)</f>
        <v>Ricardo Alonso Hernandez Caro</v>
      </c>
      <c r="Z506" t="str">
        <f>VLOOKUP(Tabla1[[#This Row],[RutCS]],Tabla13[[#All],[rut]:[estado_licencia]],2,0)</f>
        <v>Ricardo Alonso Hernandez Caro</v>
      </c>
      <c r="AD506" s="4">
        <v>43854</v>
      </c>
      <c r="AE506" s="14" t="s">
        <v>45</v>
      </c>
      <c r="AF506" s="4">
        <v>43854</v>
      </c>
      <c r="AG506" s="14" t="s">
        <v>47</v>
      </c>
      <c r="AH506" t="s">
        <v>48</v>
      </c>
      <c r="AI506" t="s">
        <v>49</v>
      </c>
    </row>
    <row r="507" spans="1:35" x14ac:dyDescent="0.25">
      <c r="A507" s="12"/>
      <c r="B507" s="36" t="s">
        <v>15914</v>
      </c>
      <c r="C507" t="s">
        <v>35</v>
      </c>
      <c r="D507" t="s">
        <v>35</v>
      </c>
      <c r="E507" t="s">
        <v>36</v>
      </c>
      <c r="F507" t="s">
        <v>37</v>
      </c>
      <c r="G507" s="13" t="s">
        <v>38</v>
      </c>
      <c r="H507" t="s">
        <v>39</v>
      </c>
      <c r="I507" t="s">
        <v>417</v>
      </c>
      <c r="J507" s="13">
        <v>25000</v>
      </c>
      <c r="K507" s="13">
        <v>0</v>
      </c>
      <c r="L507" s="13">
        <f>+Tabla1[[#This Row],[MontoNeto]]*Tabla1[[#This Row],[PorcentajeImpuesto]]</f>
        <v>0</v>
      </c>
      <c r="M507" s="13">
        <v>0</v>
      </c>
      <c r="N507" s="13">
        <f>+Tabla1[[#This Row],[MontoNeto]]+Tabla1[[#This Row],[ValorImpuesto]]+Tabla1[[#This Row],[MontoExento]]</f>
        <v>25000</v>
      </c>
      <c r="O507" t="s">
        <v>41</v>
      </c>
      <c r="P507" t="s">
        <v>42</v>
      </c>
      <c r="Q507" t="s">
        <v>42</v>
      </c>
      <c r="R507" t="s">
        <v>114</v>
      </c>
      <c r="S507" t="str">
        <f>VLOOKUP(Tabla1[[#This Row],[RutCP]],Tabla13[[#All],[rut]:[estado_licencia]],3,0)</f>
        <v>Besalco Mauro</v>
      </c>
      <c r="T507" t="str">
        <f>VLOOKUP(Tabla1[[#This Row],[RutCP]],Tabla13[[#All],[rut]:[estado_licencia]],2,0)</f>
        <v>Besalco Maquinarias S.A</v>
      </c>
      <c r="X507" t="s">
        <v>694</v>
      </c>
      <c r="Y507" t="str">
        <f>VLOOKUP(Tabla1[[#This Row],[RutCS]],Tabla13[[#All],[rut]:[estado_licencia]],3,0)</f>
        <v>Osvaldo Patricio Ponce Gomez</v>
      </c>
      <c r="Z507" t="str">
        <f>VLOOKUP(Tabla1[[#This Row],[RutCS]],Tabla13[[#All],[rut]:[estado_licencia]],2,0)</f>
        <v>Osvaldo Patricio Ponce Gomez</v>
      </c>
      <c r="AD507" s="4">
        <v>43854</v>
      </c>
      <c r="AE507" s="14" t="s">
        <v>45</v>
      </c>
      <c r="AF507" s="4">
        <v>43854</v>
      </c>
      <c r="AG507" s="14" t="s">
        <v>47</v>
      </c>
      <c r="AH507" t="s">
        <v>48</v>
      </c>
      <c r="AI507" t="s">
        <v>49</v>
      </c>
    </row>
    <row r="508" spans="1:35" s="16" customFormat="1" x14ac:dyDescent="0.25">
      <c r="A508" s="12"/>
      <c r="B508" s="36" t="s">
        <v>15914</v>
      </c>
      <c r="C508" t="s">
        <v>35</v>
      </c>
      <c r="D508" t="s">
        <v>35</v>
      </c>
      <c r="E508" t="s">
        <v>36</v>
      </c>
      <c r="F508" t="s">
        <v>37</v>
      </c>
      <c r="G508" s="13" t="s">
        <v>38</v>
      </c>
      <c r="H508" t="s">
        <v>39</v>
      </c>
      <c r="I508" t="s">
        <v>417</v>
      </c>
      <c r="J508" s="13">
        <v>25000</v>
      </c>
      <c r="K508" s="13">
        <v>0</v>
      </c>
      <c r="L508" s="13">
        <f>+Tabla1[[#This Row],[MontoNeto]]*Tabla1[[#This Row],[PorcentajeImpuesto]]</f>
        <v>0</v>
      </c>
      <c r="M508" s="13">
        <v>0</v>
      </c>
      <c r="N508" s="13">
        <f>+Tabla1[[#This Row],[MontoNeto]]+Tabla1[[#This Row],[ValorImpuesto]]+Tabla1[[#This Row],[MontoExento]]</f>
        <v>25000</v>
      </c>
      <c r="O508" t="s">
        <v>41</v>
      </c>
      <c r="P508" t="s">
        <v>42</v>
      </c>
      <c r="Q508" t="s">
        <v>42</v>
      </c>
      <c r="R508" t="s">
        <v>114</v>
      </c>
      <c r="S508" t="str">
        <f>VLOOKUP(Tabla1[[#This Row],[RutCP]],Tabla13[[#All],[rut]:[estado_licencia]],3,0)</f>
        <v>Besalco Mauro</v>
      </c>
      <c r="T508" t="str">
        <f>VLOOKUP(Tabla1[[#This Row],[RutCP]],Tabla13[[#All],[rut]:[estado_licencia]],2,0)</f>
        <v>Besalco Maquinarias S.A</v>
      </c>
      <c r="U508"/>
      <c r="V508"/>
      <c r="W508"/>
      <c r="X508" t="s">
        <v>695</v>
      </c>
      <c r="Y508" t="str">
        <f>VLOOKUP(Tabla1[[#This Row],[RutCS]],Tabla13[[#All],[rut]:[estado_licencia]],3,0)</f>
        <v>Patricio Andres Carrizo Garcia</v>
      </c>
      <c r="Z508" t="str">
        <f>VLOOKUP(Tabla1[[#This Row],[RutCS]],Tabla13[[#All],[rut]:[estado_licencia]],2,0)</f>
        <v>Patricio Andres Carrizo Garcia</v>
      </c>
      <c r="AA508"/>
      <c r="AB508"/>
      <c r="AC508"/>
      <c r="AD508" s="4">
        <v>43854</v>
      </c>
      <c r="AE508" s="14" t="s">
        <v>45</v>
      </c>
      <c r="AF508" s="4">
        <v>43854</v>
      </c>
      <c r="AG508" s="14" t="s">
        <v>47</v>
      </c>
      <c r="AH508" t="s">
        <v>48</v>
      </c>
      <c r="AI508" t="s">
        <v>49</v>
      </c>
    </row>
    <row r="509" spans="1:35" s="16" customFormat="1" x14ac:dyDescent="0.25">
      <c r="A509" s="12"/>
      <c r="B509" s="36" t="s">
        <v>15914</v>
      </c>
      <c r="C509" t="s">
        <v>35</v>
      </c>
      <c r="D509" t="s">
        <v>35</v>
      </c>
      <c r="E509" t="s">
        <v>36</v>
      </c>
      <c r="F509" t="s">
        <v>37</v>
      </c>
      <c r="G509" s="13" t="s">
        <v>38</v>
      </c>
      <c r="H509" t="s">
        <v>39</v>
      </c>
      <c r="I509" t="s">
        <v>417</v>
      </c>
      <c r="J509" s="13">
        <v>25000</v>
      </c>
      <c r="K509" s="13">
        <v>0</v>
      </c>
      <c r="L509" s="13">
        <f>+Tabla1[[#This Row],[MontoNeto]]*Tabla1[[#This Row],[PorcentajeImpuesto]]</f>
        <v>0</v>
      </c>
      <c r="M509" s="13">
        <v>0</v>
      </c>
      <c r="N509" s="13">
        <f>+Tabla1[[#This Row],[MontoNeto]]+Tabla1[[#This Row],[ValorImpuesto]]+Tabla1[[#This Row],[MontoExento]]</f>
        <v>25000</v>
      </c>
      <c r="O509" t="s">
        <v>41</v>
      </c>
      <c r="P509" t="s">
        <v>42</v>
      </c>
      <c r="Q509" t="s">
        <v>42</v>
      </c>
      <c r="R509" t="s">
        <v>114</v>
      </c>
      <c r="S509" t="str">
        <f>VLOOKUP(Tabla1[[#This Row],[RutCP]],Tabla13[[#All],[rut]:[estado_licencia]],3,0)</f>
        <v>Besalco Mauro</v>
      </c>
      <c r="T509" t="str">
        <f>VLOOKUP(Tabla1[[#This Row],[RutCP]],Tabla13[[#All],[rut]:[estado_licencia]],2,0)</f>
        <v>Besalco Maquinarias S.A</v>
      </c>
      <c r="U509"/>
      <c r="V509"/>
      <c r="W509"/>
      <c r="X509" t="s">
        <v>696</v>
      </c>
      <c r="Y509" t="str">
        <f>VLOOKUP(Tabla1[[#This Row],[RutCS]],Tabla13[[#All],[rut]:[estado_licencia]],3,0)</f>
        <v>Jorge Andres Bustos Pacheco</v>
      </c>
      <c r="Z509" t="str">
        <f>VLOOKUP(Tabla1[[#This Row],[RutCS]],Tabla13[[#All],[rut]:[estado_licencia]],2,0)</f>
        <v>Jorge Andres Bustos Pacheco</v>
      </c>
      <c r="AA509"/>
      <c r="AB509"/>
      <c r="AC509"/>
      <c r="AD509" s="4">
        <v>43854</v>
      </c>
      <c r="AE509" s="14" t="s">
        <v>45</v>
      </c>
      <c r="AF509" s="4">
        <v>43854</v>
      </c>
      <c r="AG509" s="14" t="s">
        <v>47</v>
      </c>
      <c r="AH509" t="s">
        <v>48</v>
      </c>
      <c r="AI509" t="s">
        <v>49</v>
      </c>
    </row>
    <row r="510" spans="1:35" x14ac:dyDescent="0.25">
      <c r="A510" s="12"/>
      <c r="B510" s="36" t="s">
        <v>15914</v>
      </c>
      <c r="C510" t="s">
        <v>35</v>
      </c>
      <c r="D510" t="s">
        <v>35</v>
      </c>
      <c r="E510" t="s">
        <v>36</v>
      </c>
      <c r="F510" t="s">
        <v>37</v>
      </c>
      <c r="G510" s="13" t="s">
        <v>38</v>
      </c>
      <c r="H510" t="s">
        <v>39</v>
      </c>
      <c r="I510" t="s">
        <v>417</v>
      </c>
      <c r="J510" s="13">
        <v>25000</v>
      </c>
      <c r="K510" s="13">
        <v>0</v>
      </c>
      <c r="L510" s="13">
        <f>+Tabla1[[#This Row],[MontoNeto]]*Tabla1[[#This Row],[PorcentajeImpuesto]]</f>
        <v>0</v>
      </c>
      <c r="M510" s="13">
        <v>0</v>
      </c>
      <c r="N510" s="13">
        <f>+Tabla1[[#This Row],[MontoNeto]]+Tabla1[[#This Row],[ValorImpuesto]]+Tabla1[[#This Row],[MontoExento]]</f>
        <v>25000</v>
      </c>
      <c r="O510" t="s">
        <v>41</v>
      </c>
      <c r="P510" t="s">
        <v>42</v>
      </c>
      <c r="Q510" t="s">
        <v>42</v>
      </c>
      <c r="R510" t="s">
        <v>114</v>
      </c>
      <c r="S510" t="str">
        <f>VLOOKUP(Tabla1[[#This Row],[RutCP]],Tabla13[[#All],[rut]:[estado_licencia]],3,0)</f>
        <v>Besalco Mauro</v>
      </c>
      <c r="T510" t="str">
        <f>VLOOKUP(Tabla1[[#This Row],[RutCP]],Tabla13[[#All],[rut]:[estado_licencia]],2,0)</f>
        <v>Besalco Maquinarias S.A</v>
      </c>
      <c r="X510" t="s">
        <v>697</v>
      </c>
      <c r="Y510" t="str">
        <f>VLOOKUP(Tabla1[[#This Row],[RutCS]],Tabla13[[#All],[rut]:[estado_licencia]],3,0)</f>
        <v>Edwin Alexander Cornejo  Villalon</v>
      </c>
      <c r="Z510" t="str">
        <f>VLOOKUP(Tabla1[[#This Row],[RutCS]],Tabla13[[#All],[rut]:[estado_licencia]],2,0)</f>
        <v>Edwin Alexander Cornejo  Villalon</v>
      </c>
      <c r="AD510" s="4">
        <v>43854</v>
      </c>
      <c r="AE510" s="14" t="s">
        <v>45</v>
      </c>
      <c r="AF510" s="4">
        <v>43854</v>
      </c>
      <c r="AG510" s="14" t="s">
        <v>47</v>
      </c>
      <c r="AH510" t="s">
        <v>48</v>
      </c>
      <c r="AI510" t="s">
        <v>49</v>
      </c>
    </row>
    <row r="511" spans="1:35" x14ac:dyDescent="0.25">
      <c r="A511" s="12"/>
      <c r="B511" s="36" t="s">
        <v>15914</v>
      </c>
      <c r="C511" t="s">
        <v>35</v>
      </c>
      <c r="D511" t="s">
        <v>35</v>
      </c>
      <c r="E511" t="s">
        <v>36</v>
      </c>
      <c r="F511" t="s">
        <v>37</v>
      </c>
      <c r="G511" s="13" t="s">
        <v>38</v>
      </c>
      <c r="H511" t="s">
        <v>39</v>
      </c>
      <c r="I511" t="s">
        <v>417</v>
      </c>
      <c r="J511" s="13">
        <v>25000</v>
      </c>
      <c r="K511" s="13">
        <v>0</v>
      </c>
      <c r="L511" s="13">
        <f>+Tabla1[[#This Row],[MontoNeto]]*Tabla1[[#This Row],[PorcentajeImpuesto]]</f>
        <v>0</v>
      </c>
      <c r="M511" s="13">
        <v>0</v>
      </c>
      <c r="N511" s="13">
        <f>+Tabla1[[#This Row],[MontoNeto]]+Tabla1[[#This Row],[ValorImpuesto]]+Tabla1[[#This Row],[MontoExento]]</f>
        <v>25000</v>
      </c>
      <c r="O511" t="s">
        <v>41</v>
      </c>
      <c r="P511" t="s">
        <v>42</v>
      </c>
      <c r="Q511" t="s">
        <v>42</v>
      </c>
      <c r="R511" t="s">
        <v>114</v>
      </c>
      <c r="S511" t="str">
        <f>VLOOKUP(Tabla1[[#This Row],[RutCP]],Tabla13[[#All],[rut]:[estado_licencia]],3,0)</f>
        <v>Besalco Mauro</v>
      </c>
      <c r="T511" t="str">
        <f>VLOOKUP(Tabla1[[#This Row],[RutCP]],Tabla13[[#All],[rut]:[estado_licencia]],2,0)</f>
        <v>Besalco Maquinarias S.A</v>
      </c>
      <c r="X511" t="s">
        <v>698</v>
      </c>
      <c r="Y511" t="str">
        <f>VLOOKUP(Tabla1[[#This Row],[RutCS]],Tabla13[[#All],[rut]:[estado_licencia]],3,0)</f>
        <v>Hugo Washington Rojas Escobedo</v>
      </c>
      <c r="Z511" t="str">
        <f>VLOOKUP(Tabla1[[#This Row],[RutCS]],Tabla13[[#All],[rut]:[estado_licencia]],2,0)</f>
        <v>Hugo Washington Rojas Escobedo</v>
      </c>
      <c r="AD511" s="4">
        <v>43854</v>
      </c>
      <c r="AE511" s="14" t="s">
        <v>45</v>
      </c>
      <c r="AF511" s="4">
        <v>43854</v>
      </c>
      <c r="AG511" s="14" t="s">
        <v>47</v>
      </c>
      <c r="AH511" t="s">
        <v>48</v>
      </c>
      <c r="AI511" t="s">
        <v>49</v>
      </c>
    </row>
    <row r="512" spans="1:35" x14ac:dyDescent="0.25">
      <c r="A512" s="12"/>
      <c r="B512" s="36" t="s">
        <v>15914</v>
      </c>
      <c r="C512" t="s">
        <v>35</v>
      </c>
      <c r="D512" t="s">
        <v>35</v>
      </c>
      <c r="E512" t="s">
        <v>36</v>
      </c>
      <c r="F512" t="s">
        <v>37</v>
      </c>
      <c r="G512" s="13" t="s">
        <v>38</v>
      </c>
      <c r="H512" t="s">
        <v>39</v>
      </c>
      <c r="I512" t="s">
        <v>417</v>
      </c>
      <c r="J512" s="13">
        <v>25000</v>
      </c>
      <c r="K512" s="13">
        <v>0</v>
      </c>
      <c r="L512" s="13">
        <f>+Tabla1[[#This Row],[MontoNeto]]*Tabla1[[#This Row],[PorcentajeImpuesto]]</f>
        <v>0</v>
      </c>
      <c r="M512" s="13">
        <v>0</v>
      </c>
      <c r="N512" s="13">
        <f>+Tabla1[[#This Row],[MontoNeto]]+Tabla1[[#This Row],[ValorImpuesto]]+Tabla1[[#This Row],[MontoExento]]</f>
        <v>25000</v>
      </c>
      <c r="O512" t="s">
        <v>41</v>
      </c>
      <c r="P512" t="s">
        <v>42</v>
      </c>
      <c r="Q512" t="s">
        <v>42</v>
      </c>
      <c r="R512" t="s">
        <v>427</v>
      </c>
      <c r="S512" t="str">
        <f>VLOOKUP(Tabla1[[#This Row],[RutCP]],Tabla13[[#All],[rut]:[estado_licencia]],3,0)</f>
        <v>Vialcorp</v>
      </c>
      <c r="T512" t="str">
        <f>VLOOKUP(Tabla1[[#This Row],[RutCP]],Tabla13[[#All],[rut]:[estado_licencia]],2,0)</f>
        <v>Corporacion Vial S.A</v>
      </c>
      <c r="X512" t="s">
        <v>699</v>
      </c>
      <c r="Y512" t="str">
        <f>VLOOKUP(Tabla1[[#This Row],[RutCS]],Tabla13[[#All],[rut]:[estado_licencia]],3,0)</f>
        <v>Carlos Eduardo Briceño  Brito</v>
      </c>
      <c r="Z512" t="str">
        <f>VLOOKUP(Tabla1[[#This Row],[RutCS]],Tabla13[[#All],[rut]:[estado_licencia]],2,0)</f>
        <v>Carlos Eduardo Briceño  Brito</v>
      </c>
      <c r="AD512" s="4">
        <v>43854</v>
      </c>
      <c r="AE512" s="14" t="s">
        <v>45</v>
      </c>
      <c r="AF512" s="4">
        <v>43854</v>
      </c>
      <c r="AG512" s="14" t="s">
        <v>47</v>
      </c>
      <c r="AH512" t="s">
        <v>48</v>
      </c>
      <c r="AI512" t="s">
        <v>49</v>
      </c>
    </row>
    <row r="513" spans="1:35" x14ac:dyDescent="0.25">
      <c r="A513" s="12"/>
      <c r="B513" s="36" t="s">
        <v>15914</v>
      </c>
      <c r="C513" t="s">
        <v>35</v>
      </c>
      <c r="D513" t="s">
        <v>35</v>
      </c>
      <c r="E513" t="s">
        <v>36</v>
      </c>
      <c r="F513" t="s">
        <v>37</v>
      </c>
      <c r="G513" s="13" t="s">
        <v>38</v>
      </c>
      <c r="H513" t="s">
        <v>39</v>
      </c>
      <c r="I513" t="s">
        <v>417</v>
      </c>
      <c r="J513" s="13">
        <v>25000</v>
      </c>
      <c r="K513" s="13">
        <v>0</v>
      </c>
      <c r="L513" s="13">
        <f>+Tabla1[[#This Row],[MontoNeto]]*Tabla1[[#This Row],[PorcentajeImpuesto]]</f>
        <v>0</v>
      </c>
      <c r="M513" s="13">
        <v>0</v>
      </c>
      <c r="N513" s="13">
        <f>+Tabla1[[#This Row],[MontoNeto]]+Tabla1[[#This Row],[ValorImpuesto]]+Tabla1[[#This Row],[MontoExento]]</f>
        <v>25000</v>
      </c>
      <c r="O513" t="s">
        <v>41</v>
      </c>
      <c r="P513" t="s">
        <v>42</v>
      </c>
      <c r="Q513" t="s">
        <v>42</v>
      </c>
      <c r="R513" t="s">
        <v>114</v>
      </c>
      <c r="S513" t="str">
        <f>VLOOKUP(Tabla1[[#This Row],[RutCP]],Tabla13[[#All],[rut]:[estado_licencia]],3,0)</f>
        <v>Besalco Mauro</v>
      </c>
      <c r="T513" t="str">
        <f>VLOOKUP(Tabla1[[#This Row],[RutCP]],Tabla13[[#All],[rut]:[estado_licencia]],2,0)</f>
        <v>Besalco Maquinarias S.A</v>
      </c>
      <c r="X513" t="s">
        <v>700</v>
      </c>
      <c r="Y513" t="str">
        <f>VLOOKUP(Tabla1[[#This Row],[RutCS]],Tabla13[[#All],[rut]:[estado_licencia]],3,0)</f>
        <v>Miguel Alejandro Silva Jimenez</v>
      </c>
      <c r="Z513" t="str">
        <f>VLOOKUP(Tabla1[[#This Row],[RutCS]],Tabla13[[#All],[rut]:[estado_licencia]],2,0)</f>
        <v>Miguel Alejandro Silva Jimenez</v>
      </c>
      <c r="AD513" s="4">
        <v>43854</v>
      </c>
      <c r="AE513" s="14" t="s">
        <v>45</v>
      </c>
      <c r="AF513" s="4">
        <v>43854</v>
      </c>
      <c r="AG513" s="14" t="s">
        <v>47</v>
      </c>
      <c r="AH513" t="s">
        <v>48</v>
      </c>
      <c r="AI513" t="s">
        <v>49</v>
      </c>
    </row>
    <row r="514" spans="1:35" x14ac:dyDescent="0.25">
      <c r="A514" s="12"/>
      <c r="B514" s="36" t="s">
        <v>15914</v>
      </c>
      <c r="C514" t="s">
        <v>35</v>
      </c>
      <c r="D514" t="s">
        <v>35</v>
      </c>
      <c r="E514" t="s">
        <v>36</v>
      </c>
      <c r="F514" t="s">
        <v>37</v>
      </c>
      <c r="G514" s="13" t="s">
        <v>38</v>
      </c>
      <c r="H514" t="s">
        <v>39</v>
      </c>
      <c r="I514" t="s">
        <v>417</v>
      </c>
      <c r="J514" s="13">
        <v>25000</v>
      </c>
      <c r="K514" s="13">
        <v>0</v>
      </c>
      <c r="L514" s="13">
        <f>+Tabla1[[#This Row],[MontoNeto]]*Tabla1[[#This Row],[PorcentajeImpuesto]]</f>
        <v>0</v>
      </c>
      <c r="M514" s="13">
        <v>0</v>
      </c>
      <c r="N514" s="13">
        <f>+Tabla1[[#This Row],[MontoNeto]]+Tabla1[[#This Row],[ValorImpuesto]]+Tabla1[[#This Row],[MontoExento]]</f>
        <v>25000</v>
      </c>
      <c r="O514" t="s">
        <v>41</v>
      </c>
      <c r="P514" t="s">
        <v>42</v>
      </c>
      <c r="Q514" t="s">
        <v>42</v>
      </c>
      <c r="R514" t="s">
        <v>436</v>
      </c>
      <c r="S514" t="str">
        <f>VLOOKUP(Tabla1[[#This Row],[RutCP]],Tabla13[[#All],[rut]:[estado_licencia]],3,0)</f>
        <v>Melon Hormigones S.A.</v>
      </c>
      <c r="T514" t="str">
        <f>VLOOKUP(Tabla1[[#This Row],[RutCP]],Tabla13[[#All],[rut]:[estado_licencia]],2,0)</f>
        <v>Melon Hormigones S.A.</v>
      </c>
      <c r="X514" t="s">
        <v>701</v>
      </c>
      <c r="Y514" t="str">
        <f>VLOOKUP(Tabla1[[#This Row],[RutCS]],Tabla13[[#All],[rut]:[estado_licencia]],3,0)</f>
        <v>Felipe Andres Henriquez Guerrero</v>
      </c>
      <c r="Z514" t="str">
        <f>VLOOKUP(Tabla1[[#This Row],[RutCS]],Tabla13[[#All],[rut]:[estado_licencia]],2,0)</f>
        <v>Felipe Andres Henriquez Guerrero</v>
      </c>
      <c r="AD514" s="4">
        <v>43854</v>
      </c>
      <c r="AE514" s="14" t="s">
        <v>45</v>
      </c>
      <c r="AF514" s="4">
        <v>43854</v>
      </c>
      <c r="AG514" s="14" t="s">
        <v>47</v>
      </c>
      <c r="AH514" t="s">
        <v>48</v>
      </c>
      <c r="AI514" t="s">
        <v>49</v>
      </c>
    </row>
    <row r="515" spans="1:35" x14ac:dyDescent="0.25">
      <c r="A515" s="12"/>
      <c r="B515" s="36" t="s">
        <v>15914</v>
      </c>
      <c r="C515" t="s">
        <v>35</v>
      </c>
      <c r="D515" t="s">
        <v>35</v>
      </c>
      <c r="E515" t="s">
        <v>36</v>
      </c>
      <c r="F515" t="s">
        <v>37</v>
      </c>
      <c r="G515" s="13" t="s">
        <v>38</v>
      </c>
      <c r="H515" t="s">
        <v>39</v>
      </c>
      <c r="I515" t="s">
        <v>417</v>
      </c>
      <c r="J515" s="13">
        <v>25000</v>
      </c>
      <c r="K515" s="13">
        <v>0</v>
      </c>
      <c r="L515" s="13">
        <f>+Tabla1[[#This Row],[MontoNeto]]*Tabla1[[#This Row],[PorcentajeImpuesto]]</f>
        <v>0</v>
      </c>
      <c r="M515" s="13">
        <v>0</v>
      </c>
      <c r="N515" s="13">
        <f>+Tabla1[[#This Row],[MontoNeto]]+Tabla1[[#This Row],[ValorImpuesto]]+Tabla1[[#This Row],[MontoExento]]</f>
        <v>25000</v>
      </c>
      <c r="O515" t="s">
        <v>41</v>
      </c>
      <c r="P515" t="s">
        <v>42</v>
      </c>
      <c r="Q515" t="s">
        <v>42</v>
      </c>
      <c r="R515" t="s">
        <v>114</v>
      </c>
      <c r="S515" t="str">
        <f>VLOOKUP(Tabla1[[#This Row],[RutCP]],Tabla13[[#All],[rut]:[estado_licencia]],3,0)</f>
        <v>Besalco Mauro</v>
      </c>
      <c r="T515" t="str">
        <f>VLOOKUP(Tabla1[[#This Row],[RutCP]],Tabla13[[#All],[rut]:[estado_licencia]],2,0)</f>
        <v>Besalco Maquinarias S.A</v>
      </c>
      <c r="X515" t="s">
        <v>702</v>
      </c>
      <c r="Y515" t="str">
        <f>VLOOKUP(Tabla1[[#This Row],[RutCS]],Tabla13[[#All],[rut]:[estado_licencia]],3,0)</f>
        <v>Cesar Francisco Rojas  Gutierres</v>
      </c>
      <c r="Z515" t="str">
        <f>VLOOKUP(Tabla1[[#This Row],[RutCS]],Tabla13[[#All],[rut]:[estado_licencia]],2,0)</f>
        <v>Cesar Francisco Rojas  Gutierres</v>
      </c>
      <c r="AD515" s="4">
        <v>43854</v>
      </c>
      <c r="AE515" s="14" t="s">
        <v>45</v>
      </c>
      <c r="AF515" s="4">
        <v>43854</v>
      </c>
      <c r="AG515" s="14" t="s">
        <v>47</v>
      </c>
      <c r="AH515" t="s">
        <v>48</v>
      </c>
      <c r="AI515" t="s">
        <v>49</v>
      </c>
    </row>
    <row r="516" spans="1:35" x14ac:dyDescent="0.25">
      <c r="A516" s="12"/>
      <c r="B516" s="36" t="s">
        <v>15914</v>
      </c>
      <c r="C516" t="s">
        <v>35</v>
      </c>
      <c r="D516" t="s">
        <v>35</v>
      </c>
      <c r="E516" t="s">
        <v>36</v>
      </c>
      <c r="F516" t="s">
        <v>37</v>
      </c>
      <c r="G516" s="13" t="s">
        <v>38</v>
      </c>
      <c r="H516" t="s">
        <v>39</v>
      </c>
      <c r="I516" t="s">
        <v>417</v>
      </c>
      <c r="J516" s="13">
        <v>25000</v>
      </c>
      <c r="K516" s="13">
        <v>0</v>
      </c>
      <c r="L516" s="13">
        <f>+Tabla1[[#This Row],[MontoNeto]]*Tabla1[[#This Row],[PorcentajeImpuesto]]</f>
        <v>0</v>
      </c>
      <c r="M516" s="13">
        <v>0</v>
      </c>
      <c r="N516" s="13">
        <f>+Tabla1[[#This Row],[MontoNeto]]+Tabla1[[#This Row],[ValorImpuesto]]+Tabla1[[#This Row],[MontoExento]]</f>
        <v>25000</v>
      </c>
      <c r="O516" t="s">
        <v>41</v>
      </c>
      <c r="P516" t="s">
        <v>42</v>
      </c>
      <c r="Q516" t="s">
        <v>42</v>
      </c>
      <c r="R516" t="s">
        <v>703</v>
      </c>
      <c r="S516" t="str">
        <f>VLOOKUP(Tabla1[[#This Row],[RutCP]],Tabla13[[#All],[rut]:[estado_licencia]],3,0)</f>
        <v>Minera Tres Valles Spa.</v>
      </c>
      <c r="T516" t="str">
        <f>VLOOKUP(Tabla1[[#This Row],[RutCP]],Tabla13[[#All],[rut]:[estado_licencia]],2,0)</f>
        <v>Minera Tres Valles Spa.</v>
      </c>
      <c r="X516" t="s">
        <v>704</v>
      </c>
      <c r="Y516" t="str">
        <f>VLOOKUP(Tabla1[[#This Row],[RutCS]],Tabla13[[#All],[rut]:[estado_licencia]],3,0)</f>
        <v>Patricio Alejandro Otarola Romero</v>
      </c>
      <c r="Z516" t="str">
        <f>VLOOKUP(Tabla1[[#This Row],[RutCS]],Tabla13[[#All],[rut]:[estado_licencia]],2,0)</f>
        <v>Patricio Alejandro Otarola Romero</v>
      </c>
      <c r="AD516" s="4">
        <v>43854</v>
      </c>
      <c r="AE516" s="14" t="s">
        <v>45</v>
      </c>
      <c r="AF516" s="4">
        <v>43854</v>
      </c>
      <c r="AG516" s="14" t="s">
        <v>47</v>
      </c>
      <c r="AH516" t="s">
        <v>48</v>
      </c>
      <c r="AI516" t="s">
        <v>49</v>
      </c>
    </row>
    <row r="517" spans="1:35" s="16" customFormat="1" x14ac:dyDescent="0.25">
      <c r="A517" s="12"/>
      <c r="B517" s="36" t="s">
        <v>15914</v>
      </c>
      <c r="C517" t="s">
        <v>35</v>
      </c>
      <c r="D517" t="s">
        <v>35</v>
      </c>
      <c r="E517" t="s">
        <v>36</v>
      </c>
      <c r="F517" t="s">
        <v>37</v>
      </c>
      <c r="G517" s="13" t="s">
        <v>38</v>
      </c>
      <c r="H517" t="s">
        <v>39</v>
      </c>
      <c r="I517" t="s">
        <v>417</v>
      </c>
      <c r="J517" s="13">
        <v>25000</v>
      </c>
      <c r="K517" s="13">
        <v>0</v>
      </c>
      <c r="L517" s="13">
        <f>+Tabla1[[#This Row],[MontoNeto]]*Tabla1[[#This Row],[PorcentajeImpuesto]]</f>
        <v>0</v>
      </c>
      <c r="M517" s="13">
        <v>0</v>
      </c>
      <c r="N517" s="13">
        <f>+Tabla1[[#This Row],[MontoNeto]]+Tabla1[[#This Row],[ValorImpuesto]]+Tabla1[[#This Row],[MontoExento]]</f>
        <v>25000</v>
      </c>
      <c r="O517" t="s">
        <v>41</v>
      </c>
      <c r="P517" t="s">
        <v>42</v>
      </c>
      <c r="Q517" t="s">
        <v>42</v>
      </c>
      <c r="R517" t="s">
        <v>114</v>
      </c>
      <c r="S517" t="str">
        <f>VLOOKUP(Tabla1[[#This Row],[RutCP]],Tabla13[[#All],[rut]:[estado_licencia]],3,0)</f>
        <v>Besalco Mauro</v>
      </c>
      <c r="T517" t="str">
        <f>VLOOKUP(Tabla1[[#This Row],[RutCP]],Tabla13[[#All],[rut]:[estado_licencia]],2,0)</f>
        <v>Besalco Maquinarias S.A</v>
      </c>
      <c r="U517"/>
      <c r="V517"/>
      <c r="W517"/>
      <c r="X517" t="s">
        <v>705</v>
      </c>
      <c r="Y517" t="str">
        <f>VLOOKUP(Tabla1[[#This Row],[RutCS]],Tabla13[[#All],[rut]:[estado_licencia]],3,0)</f>
        <v>Sandro Tito Saavedra Bugueño</v>
      </c>
      <c r="Z517" t="str">
        <f>VLOOKUP(Tabla1[[#This Row],[RutCS]],Tabla13[[#All],[rut]:[estado_licencia]],2,0)</f>
        <v>Sandro Tito Saavedra Bugueño</v>
      </c>
      <c r="AA517"/>
      <c r="AB517"/>
      <c r="AC517"/>
      <c r="AD517" s="4">
        <v>43854</v>
      </c>
      <c r="AE517" s="14" t="s">
        <v>45</v>
      </c>
      <c r="AF517" s="4">
        <v>43854</v>
      </c>
      <c r="AG517" s="14" t="s">
        <v>47</v>
      </c>
      <c r="AH517" t="s">
        <v>48</v>
      </c>
      <c r="AI517" t="s">
        <v>49</v>
      </c>
    </row>
    <row r="518" spans="1:35" x14ac:dyDescent="0.25">
      <c r="A518" s="12"/>
      <c r="B518" s="36" t="s">
        <v>15914</v>
      </c>
      <c r="C518" t="s">
        <v>35</v>
      </c>
      <c r="D518" t="s">
        <v>35</v>
      </c>
      <c r="E518" t="s">
        <v>36</v>
      </c>
      <c r="F518" t="s">
        <v>37</v>
      </c>
      <c r="G518" s="13" t="s">
        <v>38</v>
      </c>
      <c r="H518" t="s">
        <v>39</v>
      </c>
      <c r="I518" t="s">
        <v>417</v>
      </c>
      <c r="J518" s="13">
        <v>25000</v>
      </c>
      <c r="K518" s="13">
        <v>0</v>
      </c>
      <c r="L518" s="13">
        <f>+Tabla1[[#This Row],[MontoNeto]]*Tabla1[[#This Row],[PorcentajeImpuesto]]</f>
        <v>0</v>
      </c>
      <c r="M518" s="13">
        <v>0</v>
      </c>
      <c r="N518" s="13">
        <f>+Tabla1[[#This Row],[MontoNeto]]+Tabla1[[#This Row],[ValorImpuesto]]+Tabla1[[#This Row],[MontoExento]]</f>
        <v>25000</v>
      </c>
      <c r="O518" t="s">
        <v>41</v>
      </c>
      <c r="P518" t="s">
        <v>42</v>
      </c>
      <c r="Q518" t="s">
        <v>42</v>
      </c>
      <c r="R518" t="s">
        <v>190</v>
      </c>
      <c r="S518" t="str">
        <f>VLOOKUP(Tabla1[[#This Row],[RutCP]],Tabla13[[#All],[rut]:[estado_licencia]],3,0)</f>
        <v xml:space="preserve">Arrigoni </v>
      </c>
      <c r="T518" t="str">
        <f>VLOOKUP(Tabla1[[#This Row],[RutCP]],Tabla13[[#All],[rut]:[estado_licencia]],2,0)</f>
        <v>Arrigoni Ingenieria Y Construccion S.A</v>
      </c>
      <c r="X518" t="s">
        <v>706</v>
      </c>
      <c r="Y518" t="str">
        <f>VLOOKUP(Tabla1[[#This Row],[RutCS]],Tabla13[[#All],[rut]:[estado_licencia]],3,0)</f>
        <v>Jaime Andres Alvarado Sepulveda</v>
      </c>
      <c r="Z518" t="str">
        <f>VLOOKUP(Tabla1[[#This Row],[RutCS]],Tabla13[[#All],[rut]:[estado_licencia]],2,0)</f>
        <v>Jaime Andres Alvarado Sepulveda</v>
      </c>
      <c r="AD518" s="4">
        <v>43854</v>
      </c>
      <c r="AE518" s="14" t="s">
        <v>45</v>
      </c>
      <c r="AF518" s="4">
        <v>43854</v>
      </c>
      <c r="AG518" s="14" t="s">
        <v>47</v>
      </c>
      <c r="AH518" t="s">
        <v>48</v>
      </c>
      <c r="AI518" t="s">
        <v>49</v>
      </c>
    </row>
    <row r="519" spans="1:35" x14ac:dyDescent="0.25">
      <c r="A519" s="12"/>
      <c r="B519" s="36" t="s">
        <v>15914</v>
      </c>
      <c r="C519" t="s">
        <v>35</v>
      </c>
      <c r="D519" t="s">
        <v>35</v>
      </c>
      <c r="E519" t="s">
        <v>36</v>
      </c>
      <c r="F519" t="s">
        <v>37</v>
      </c>
      <c r="G519" s="13" t="s">
        <v>38</v>
      </c>
      <c r="H519" t="s">
        <v>39</v>
      </c>
      <c r="I519" t="s">
        <v>417</v>
      </c>
      <c r="J519" s="13">
        <v>25000</v>
      </c>
      <c r="K519" s="13">
        <v>0</v>
      </c>
      <c r="L519" s="13">
        <f>+Tabla1[[#This Row],[MontoNeto]]*Tabla1[[#This Row],[PorcentajeImpuesto]]</f>
        <v>0</v>
      </c>
      <c r="M519" s="13">
        <v>0</v>
      </c>
      <c r="N519" s="13">
        <f>+Tabla1[[#This Row],[MontoNeto]]+Tabla1[[#This Row],[ValorImpuesto]]+Tabla1[[#This Row],[MontoExento]]</f>
        <v>25000</v>
      </c>
      <c r="O519" t="s">
        <v>41</v>
      </c>
      <c r="P519" t="s">
        <v>42</v>
      </c>
      <c r="Q519" t="s">
        <v>42</v>
      </c>
      <c r="R519" t="s">
        <v>674</v>
      </c>
      <c r="S519" t="str">
        <f>VLOOKUP(Tabla1[[#This Row],[RutCP]],Tabla13[[#All],[rut]:[estado_licencia]],3,0)</f>
        <v>Amcom</v>
      </c>
      <c r="T519" t="str">
        <f>VLOOKUP(Tabla1[[#This Row],[RutCP]],Tabla13[[#All],[rut]:[estado_licencia]],2,0)</f>
        <v>Apoyo A La Mineria Y Comercializaciones Spa</v>
      </c>
      <c r="X519" t="s">
        <v>707</v>
      </c>
      <c r="Y519" t="str">
        <f>VLOOKUP(Tabla1[[#This Row],[RutCS]],Tabla13[[#All],[rut]:[estado_licencia]],3,0)</f>
        <v>Sergio Antonio Carvajal Diaz</v>
      </c>
      <c r="Z519" t="str">
        <f>VLOOKUP(Tabla1[[#This Row],[RutCS]],Tabla13[[#All],[rut]:[estado_licencia]],2,0)</f>
        <v>Sergio Antonio Carvajal Diaz</v>
      </c>
      <c r="AD519" s="4">
        <v>43854</v>
      </c>
      <c r="AE519" s="14" t="s">
        <v>45</v>
      </c>
      <c r="AF519" s="4">
        <v>43854</v>
      </c>
      <c r="AG519" s="14" t="s">
        <v>47</v>
      </c>
      <c r="AH519" t="s">
        <v>48</v>
      </c>
      <c r="AI519" t="s">
        <v>49</v>
      </c>
    </row>
    <row r="520" spans="1:35" x14ac:dyDescent="0.25">
      <c r="A520" s="12"/>
      <c r="B520" s="36" t="s">
        <v>15914</v>
      </c>
      <c r="C520" t="s">
        <v>184</v>
      </c>
      <c r="D520" t="s">
        <v>185</v>
      </c>
      <c r="E520" t="s">
        <v>186</v>
      </c>
      <c r="F520" t="s">
        <v>197</v>
      </c>
      <c r="G520" s="13" t="s">
        <v>38</v>
      </c>
      <c r="H520" t="s">
        <v>39</v>
      </c>
      <c r="I520" t="s">
        <v>417</v>
      </c>
      <c r="J520" s="13">
        <v>30000</v>
      </c>
      <c r="K520" s="13">
        <v>0</v>
      </c>
      <c r="L520" s="13">
        <f>+Tabla1[[#This Row],[MontoNeto]]*Tabla1[[#This Row],[PorcentajeImpuesto]]</f>
        <v>0</v>
      </c>
      <c r="M520" s="13">
        <v>0</v>
      </c>
      <c r="N520" s="13">
        <f>+Tabla1[[#This Row],[MontoNeto]]+Tabla1[[#This Row],[ValorImpuesto]]+Tabla1[[#This Row],[MontoExento]]</f>
        <v>30000</v>
      </c>
      <c r="O520" t="s">
        <v>41</v>
      </c>
      <c r="P520" t="s">
        <v>42</v>
      </c>
      <c r="Q520" t="s">
        <v>42</v>
      </c>
      <c r="R520" t="s">
        <v>114</v>
      </c>
      <c r="S520" t="str">
        <f>VLOOKUP(Tabla1[[#This Row],[RutCP]],Tabla13[[#All],[rut]:[estado_licencia]],3,0)</f>
        <v>Besalco Mauro</v>
      </c>
      <c r="T520" t="str">
        <f>VLOOKUP(Tabla1[[#This Row],[RutCP]],Tabla13[[#All],[rut]:[estado_licencia]],2,0)</f>
        <v>Besalco Maquinarias S.A</v>
      </c>
      <c r="X520" t="s">
        <v>693</v>
      </c>
      <c r="Y520" t="str">
        <f>VLOOKUP(Tabla1[[#This Row],[RutCS]],Tabla13[[#All],[rut]:[estado_licencia]],3,0)</f>
        <v>Ricardo Alonso Hernandez Caro</v>
      </c>
      <c r="Z520" t="str">
        <f>VLOOKUP(Tabla1[[#This Row],[RutCS]],Tabla13[[#All],[rut]:[estado_licencia]],2,0)</f>
        <v>Ricardo Alonso Hernandez Caro</v>
      </c>
      <c r="AD520" s="4">
        <v>43854</v>
      </c>
      <c r="AE520" s="14" t="s">
        <v>45</v>
      </c>
      <c r="AF520" s="4">
        <v>43854</v>
      </c>
      <c r="AG520" s="14" t="s">
        <v>47</v>
      </c>
      <c r="AH520" t="s">
        <v>48</v>
      </c>
      <c r="AI520" t="s">
        <v>49</v>
      </c>
    </row>
    <row r="521" spans="1:35" x14ac:dyDescent="0.25">
      <c r="A521" s="12"/>
      <c r="B521" s="36" t="s">
        <v>15914</v>
      </c>
      <c r="C521" t="s">
        <v>184</v>
      </c>
      <c r="D521" t="s">
        <v>185</v>
      </c>
      <c r="E521" t="s">
        <v>186</v>
      </c>
      <c r="F521" t="s">
        <v>197</v>
      </c>
      <c r="G521" s="13" t="s">
        <v>38</v>
      </c>
      <c r="H521" t="s">
        <v>39</v>
      </c>
      <c r="I521" t="s">
        <v>417</v>
      </c>
      <c r="J521" s="13">
        <v>30000</v>
      </c>
      <c r="K521" s="13">
        <v>0</v>
      </c>
      <c r="L521" s="13">
        <f>+Tabla1[[#This Row],[MontoNeto]]*Tabla1[[#This Row],[PorcentajeImpuesto]]</f>
        <v>0</v>
      </c>
      <c r="M521" s="13">
        <v>0</v>
      </c>
      <c r="N521" s="13">
        <f>+Tabla1[[#This Row],[MontoNeto]]+Tabla1[[#This Row],[ValorImpuesto]]+Tabla1[[#This Row],[MontoExento]]</f>
        <v>30000</v>
      </c>
      <c r="O521" t="s">
        <v>41</v>
      </c>
      <c r="P521" t="s">
        <v>42</v>
      </c>
      <c r="Q521" t="s">
        <v>42</v>
      </c>
      <c r="R521" t="s">
        <v>114</v>
      </c>
      <c r="S521" t="str">
        <f>VLOOKUP(Tabla1[[#This Row],[RutCP]],Tabla13[[#All],[rut]:[estado_licencia]],3,0)</f>
        <v>Besalco Mauro</v>
      </c>
      <c r="T521" t="str">
        <f>VLOOKUP(Tabla1[[#This Row],[RutCP]],Tabla13[[#All],[rut]:[estado_licencia]],2,0)</f>
        <v>Besalco Maquinarias S.A</v>
      </c>
      <c r="X521" t="s">
        <v>692</v>
      </c>
      <c r="Y521" t="str">
        <f>VLOOKUP(Tabla1[[#This Row],[RutCS]],Tabla13[[#All],[rut]:[estado_licencia]],3,0)</f>
        <v>Juan Carlos Gomez Duque</v>
      </c>
      <c r="Z521" t="str">
        <f>VLOOKUP(Tabla1[[#This Row],[RutCS]],Tabla13[[#All],[rut]:[estado_licencia]],2,0)</f>
        <v>Juan Carlos Gomez Duque</v>
      </c>
      <c r="AD521" s="4">
        <v>43854</v>
      </c>
      <c r="AE521" s="14" t="s">
        <v>45</v>
      </c>
      <c r="AF521" s="4">
        <v>43854</v>
      </c>
      <c r="AG521" s="14" t="s">
        <v>47</v>
      </c>
      <c r="AH521" t="s">
        <v>48</v>
      </c>
      <c r="AI521" t="s">
        <v>49</v>
      </c>
    </row>
    <row r="522" spans="1:35" x14ac:dyDescent="0.25">
      <c r="A522" s="12"/>
      <c r="B522" s="36" t="s">
        <v>15914</v>
      </c>
      <c r="C522" t="s">
        <v>184</v>
      </c>
      <c r="D522" t="s">
        <v>185</v>
      </c>
      <c r="E522" t="s">
        <v>186</v>
      </c>
      <c r="F522" t="s">
        <v>197</v>
      </c>
      <c r="G522" s="13" t="s">
        <v>38</v>
      </c>
      <c r="H522" t="s">
        <v>39</v>
      </c>
      <c r="I522" t="s">
        <v>417</v>
      </c>
      <c r="J522" s="13">
        <v>30000</v>
      </c>
      <c r="K522" s="13">
        <v>0</v>
      </c>
      <c r="L522" s="13">
        <f>+Tabla1[[#This Row],[MontoNeto]]*Tabla1[[#This Row],[PorcentajeImpuesto]]</f>
        <v>0</v>
      </c>
      <c r="M522" s="13">
        <v>0</v>
      </c>
      <c r="N522" s="13">
        <f>+Tabla1[[#This Row],[MontoNeto]]+Tabla1[[#This Row],[ValorImpuesto]]+Tabla1[[#This Row],[MontoExento]]</f>
        <v>30000</v>
      </c>
      <c r="O522" t="s">
        <v>41</v>
      </c>
      <c r="P522" t="s">
        <v>42</v>
      </c>
      <c r="Q522" t="s">
        <v>42</v>
      </c>
      <c r="R522" t="s">
        <v>114</v>
      </c>
      <c r="S522" t="str">
        <f>VLOOKUP(Tabla1[[#This Row],[RutCP]],Tabla13[[#All],[rut]:[estado_licencia]],3,0)</f>
        <v>Besalco Mauro</v>
      </c>
      <c r="T522" t="str">
        <f>VLOOKUP(Tabla1[[#This Row],[RutCP]],Tabla13[[#All],[rut]:[estado_licencia]],2,0)</f>
        <v>Besalco Maquinarias S.A</v>
      </c>
      <c r="X522" t="s">
        <v>690</v>
      </c>
      <c r="Y522" t="str">
        <f>VLOOKUP(Tabla1[[#This Row],[RutCS]],Tabla13[[#All],[rut]:[estado_licencia]],3,0)</f>
        <v>Claudio Andres Henriquez Oporto</v>
      </c>
      <c r="Z522" t="str">
        <f>VLOOKUP(Tabla1[[#This Row],[RutCS]],Tabla13[[#All],[rut]:[estado_licencia]],2,0)</f>
        <v>Claudio Andres Henriquez Oporto</v>
      </c>
      <c r="AD522" s="4">
        <v>43854</v>
      </c>
      <c r="AE522" s="14" t="s">
        <v>45</v>
      </c>
      <c r="AF522" s="4">
        <v>43854</v>
      </c>
      <c r="AG522" s="14" t="s">
        <v>47</v>
      </c>
      <c r="AH522" t="s">
        <v>48</v>
      </c>
      <c r="AI522" t="s">
        <v>49</v>
      </c>
    </row>
    <row r="523" spans="1:35" x14ac:dyDescent="0.25">
      <c r="A523" s="12"/>
      <c r="B523" s="36" t="s">
        <v>15914</v>
      </c>
      <c r="C523" t="s">
        <v>184</v>
      </c>
      <c r="D523" t="s">
        <v>185</v>
      </c>
      <c r="E523" t="s">
        <v>186</v>
      </c>
      <c r="F523" t="s">
        <v>197</v>
      </c>
      <c r="G523" s="13" t="s">
        <v>38</v>
      </c>
      <c r="H523" t="s">
        <v>39</v>
      </c>
      <c r="I523" t="s">
        <v>417</v>
      </c>
      <c r="J523" s="13">
        <v>30000</v>
      </c>
      <c r="K523" s="13">
        <v>0</v>
      </c>
      <c r="L523" s="13">
        <f>+Tabla1[[#This Row],[MontoNeto]]*Tabla1[[#This Row],[PorcentajeImpuesto]]</f>
        <v>0</v>
      </c>
      <c r="M523" s="13">
        <v>0</v>
      </c>
      <c r="N523" s="13">
        <f>+Tabla1[[#This Row],[MontoNeto]]+Tabla1[[#This Row],[ValorImpuesto]]+Tabla1[[#This Row],[MontoExento]]</f>
        <v>30000</v>
      </c>
      <c r="O523" t="s">
        <v>41</v>
      </c>
      <c r="P523" t="s">
        <v>42</v>
      </c>
      <c r="Q523" t="s">
        <v>42</v>
      </c>
      <c r="R523" t="s">
        <v>114</v>
      </c>
      <c r="S523" t="str">
        <f>VLOOKUP(Tabla1[[#This Row],[RutCP]],Tabla13[[#All],[rut]:[estado_licencia]],3,0)</f>
        <v>Besalco Mauro</v>
      </c>
      <c r="T523" t="str">
        <f>VLOOKUP(Tabla1[[#This Row],[RutCP]],Tabla13[[#All],[rut]:[estado_licencia]],2,0)</f>
        <v>Besalco Maquinarias S.A</v>
      </c>
      <c r="X523" t="s">
        <v>691</v>
      </c>
      <c r="Y523" t="str">
        <f>VLOOKUP(Tabla1[[#This Row],[RutCS]],Tabla13[[#All],[rut]:[estado_licencia]],3,0)</f>
        <v>Carlos Alberto Troncoso Landeros</v>
      </c>
      <c r="Z523" t="str">
        <f>VLOOKUP(Tabla1[[#This Row],[RutCS]],Tabla13[[#All],[rut]:[estado_licencia]],2,0)</f>
        <v>Carlos Alberto Troncoso Landeros</v>
      </c>
      <c r="AD523" s="4">
        <v>43854</v>
      </c>
      <c r="AE523" s="14" t="s">
        <v>45</v>
      </c>
      <c r="AF523" s="4">
        <v>43854</v>
      </c>
      <c r="AG523" s="14" t="s">
        <v>47</v>
      </c>
      <c r="AH523" t="s">
        <v>48</v>
      </c>
      <c r="AI523" t="s">
        <v>49</v>
      </c>
    </row>
    <row r="524" spans="1:35" x14ac:dyDescent="0.25">
      <c r="A524" s="12"/>
      <c r="B524" s="36" t="s">
        <v>15914</v>
      </c>
      <c r="C524" t="s">
        <v>184</v>
      </c>
      <c r="D524" t="s">
        <v>185</v>
      </c>
      <c r="E524" t="s">
        <v>186</v>
      </c>
      <c r="F524" t="s">
        <v>197</v>
      </c>
      <c r="G524" s="13" t="s">
        <v>38</v>
      </c>
      <c r="H524" t="s">
        <v>39</v>
      </c>
      <c r="I524" t="s">
        <v>417</v>
      </c>
      <c r="J524" s="13">
        <v>30000</v>
      </c>
      <c r="K524" s="13">
        <v>0</v>
      </c>
      <c r="L524" s="13">
        <f>+Tabla1[[#This Row],[MontoNeto]]*Tabla1[[#This Row],[PorcentajeImpuesto]]</f>
        <v>0</v>
      </c>
      <c r="M524" s="13">
        <v>0</v>
      </c>
      <c r="N524" s="13">
        <f>+Tabla1[[#This Row],[MontoNeto]]+Tabla1[[#This Row],[ValorImpuesto]]+Tabla1[[#This Row],[MontoExento]]</f>
        <v>30000</v>
      </c>
      <c r="O524" t="s">
        <v>41</v>
      </c>
      <c r="P524" t="s">
        <v>42</v>
      </c>
      <c r="Q524" t="s">
        <v>42</v>
      </c>
      <c r="R524" t="s">
        <v>114</v>
      </c>
      <c r="S524" t="str">
        <f>VLOOKUP(Tabla1[[#This Row],[RutCP]],Tabla13[[#All],[rut]:[estado_licencia]],3,0)</f>
        <v>Besalco Mauro</v>
      </c>
      <c r="T524" t="str">
        <f>VLOOKUP(Tabla1[[#This Row],[RutCP]],Tabla13[[#All],[rut]:[estado_licencia]],2,0)</f>
        <v>Besalco Maquinarias S.A</v>
      </c>
      <c r="X524" t="s">
        <v>689</v>
      </c>
      <c r="Y524" t="str">
        <f>VLOOKUP(Tabla1[[#This Row],[RutCS]],Tabla13[[#All],[rut]:[estado_licencia]],3,0)</f>
        <v>Rafael Enrique Rubio  Pinto</v>
      </c>
      <c r="Z524" t="str">
        <f>VLOOKUP(Tabla1[[#This Row],[RutCS]],Tabla13[[#All],[rut]:[estado_licencia]],2,0)</f>
        <v>Rafael Enrique Rubio  Pinto</v>
      </c>
      <c r="AD524" s="4">
        <v>43854</v>
      </c>
      <c r="AE524" s="14" t="s">
        <v>45</v>
      </c>
      <c r="AF524" s="4">
        <v>43854</v>
      </c>
      <c r="AG524" s="14" t="s">
        <v>47</v>
      </c>
      <c r="AH524" t="s">
        <v>48</v>
      </c>
      <c r="AI524" t="s">
        <v>49</v>
      </c>
    </row>
    <row r="525" spans="1:35" x14ac:dyDescent="0.25">
      <c r="A525" s="12"/>
      <c r="B525" s="36" t="s">
        <v>15914</v>
      </c>
      <c r="C525" t="s">
        <v>184</v>
      </c>
      <c r="D525" t="s">
        <v>185</v>
      </c>
      <c r="E525" t="s">
        <v>186</v>
      </c>
      <c r="F525" t="s">
        <v>197</v>
      </c>
      <c r="G525" s="13" t="s">
        <v>38</v>
      </c>
      <c r="H525" t="s">
        <v>39</v>
      </c>
      <c r="I525" t="s">
        <v>417</v>
      </c>
      <c r="J525" s="13">
        <v>30000</v>
      </c>
      <c r="K525" s="13">
        <v>0</v>
      </c>
      <c r="L525" s="13">
        <f>+Tabla1[[#This Row],[MontoNeto]]*Tabla1[[#This Row],[PorcentajeImpuesto]]</f>
        <v>0</v>
      </c>
      <c r="M525" s="13">
        <v>0</v>
      </c>
      <c r="N525" s="13">
        <f>+Tabla1[[#This Row],[MontoNeto]]+Tabla1[[#This Row],[ValorImpuesto]]+Tabla1[[#This Row],[MontoExento]]</f>
        <v>30000</v>
      </c>
      <c r="O525" t="s">
        <v>41</v>
      </c>
      <c r="P525" t="s">
        <v>42</v>
      </c>
      <c r="Q525" t="s">
        <v>42</v>
      </c>
      <c r="R525" t="s">
        <v>114</v>
      </c>
      <c r="S525" t="str">
        <f>VLOOKUP(Tabla1[[#This Row],[RutCP]],Tabla13[[#All],[rut]:[estado_licencia]],3,0)</f>
        <v>Besalco Mauro</v>
      </c>
      <c r="T525" t="str">
        <f>VLOOKUP(Tabla1[[#This Row],[RutCP]],Tabla13[[#All],[rut]:[estado_licencia]],2,0)</f>
        <v>Besalco Maquinarias S.A</v>
      </c>
      <c r="X525" t="s">
        <v>694</v>
      </c>
      <c r="Y525" t="str">
        <f>VLOOKUP(Tabla1[[#This Row],[RutCS]],Tabla13[[#All],[rut]:[estado_licencia]],3,0)</f>
        <v>Osvaldo Patricio Ponce Gomez</v>
      </c>
      <c r="Z525" t="str">
        <f>VLOOKUP(Tabla1[[#This Row],[RutCS]],Tabla13[[#All],[rut]:[estado_licencia]],2,0)</f>
        <v>Osvaldo Patricio Ponce Gomez</v>
      </c>
      <c r="AD525" s="4">
        <v>43854</v>
      </c>
      <c r="AE525" s="14" t="s">
        <v>45</v>
      </c>
      <c r="AF525" s="4">
        <v>43854</v>
      </c>
      <c r="AG525" s="14" t="s">
        <v>47</v>
      </c>
      <c r="AH525" t="s">
        <v>48</v>
      </c>
      <c r="AI525" t="s">
        <v>49</v>
      </c>
    </row>
    <row r="526" spans="1:35" s="16" customFormat="1" x14ac:dyDescent="0.25">
      <c r="A526" s="12"/>
      <c r="B526" s="36" t="s">
        <v>15914</v>
      </c>
      <c r="C526" t="s">
        <v>184</v>
      </c>
      <c r="D526" t="s">
        <v>185</v>
      </c>
      <c r="E526" t="s">
        <v>186</v>
      </c>
      <c r="F526" t="s">
        <v>197</v>
      </c>
      <c r="G526" s="13" t="s">
        <v>38</v>
      </c>
      <c r="H526" t="s">
        <v>39</v>
      </c>
      <c r="I526" t="s">
        <v>417</v>
      </c>
      <c r="J526" s="13">
        <v>30000</v>
      </c>
      <c r="K526" s="13">
        <v>0</v>
      </c>
      <c r="L526" s="13">
        <f>+Tabla1[[#This Row],[MontoNeto]]*Tabla1[[#This Row],[PorcentajeImpuesto]]</f>
        <v>0</v>
      </c>
      <c r="M526" s="13">
        <v>0</v>
      </c>
      <c r="N526" s="13">
        <f>+Tabla1[[#This Row],[MontoNeto]]+Tabla1[[#This Row],[ValorImpuesto]]+Tabla1[[#This Row],[MontoExento]]</f>
        <v>30000</v>
      </c>
      <c r="O526" t="s">
        <v>41</v>
      </c>
      <c r="P526" t="s">
        <v>42</v>
      </c>
      <c r="Q526" t="s">
        <v>42</v>
      </c>
      <c r="R526" t="s">
        <v>114</v>
      </c>
      <c r="S526" t="str">
        <f>VLOOKUP(Tabla1[[#This Row],[RutCP]],Tabla13[[#All],[rut]:[estado_licencia]],3,0)</f>
        <v>Besalco Mauro</v>
      </c>
      <c r="T526" t="str">
        <f>VLOOKUP(Tabla1[[#This Row],[RutCP]],Tabla13[[#All],[rut]:[estado_licencia]],2,0)</f>
        <v>Besalco Maquinarias S.A</v>
      </c>
      <c r="U526"/>
      <c r="V526"/>
      <c r="W526"/>
      <c r="X526" t="s">
        <v>695</v>
      </c>
      <c r="Y526" t="str">
        <f>VLOOKUP(Tabla1[[#This Row],[RutCS]],Tabla13[[#All],[rut]:[estado_licencia]],3,0)</f>
        <v>Patricio Andres Carrizo Garcia</v>
      </c>
      <c r="Z526" t="str">
        <f>VLOOKUP(Tabla1[[#This Row],[RutCS]],Tabla13[[#All],[rut]:[estado_licencia]],2,0)</f>
        <v>Patricio Andres Carrizo Garcia</v>
      </c>
      <c r="AA526"/>
      <c r="AB526"/>
      <c r="AC526"/>
      <c r="AD526" s="4">
        <v>43854</v>
      </c>
      <c r="AE526" s="14" t="s">
        <v>45</v>
      </c>
      <c r="AF526" s="4">
        <v>43854</v>
      </c>
      <c r="AG526" s="14" t="s">
        <v>47</v>
      </c>
      <c r="AH526" t="s">
        <v>48</v>
      </c>
      <c r="AI526" t="s">
        <v>49</v>
      </c>
    </row>
    <row r="527" spans="1:35" x14ac:dyDescent="0.25">
      <c r="A527" s="12"/>
      <c r="B527" s="36" t="s">
        <v>15914</v>
      </c>
      <c r="C527" t="s">
        <v>184</v>
      </c>
      <c r="D527" t="s">
        <v>185</v>
      </c>
      <c r="E527" t="s">
        <v>186</v>
      </c>
      <c r="F527" t="s">
        <v>197</v>
      </c>
      <c r="G527" s="13" t="s">
        <v>38</v>
      </c>
      <c r="H527" t="s">
        <v>39</v>
      </c>
      <c r="I527" t="s">
        <v>417</v>
      </c>
      <c r="J527" s="13">
        <v>30000</v>
      </c>
      <c r="K527" s="13">
        <v>0</v>
      </c>
      <c r="L527" s="13">
        <f>+Tabla1[[#This Row],[MontoNeto]]*Tabla1[[#This Row],[PorcentajeImpuesto]]</f>
        <v>0</v>
      </c>
      <c r="M527" s="13">
        <v>0</v>
      </c>
      <c r="N527" s="13">
        <f>+Tabla1[[#This Row],[MontoNeto]]+Tabla1[[#This Row],[ValorImpuesto]]+Tabla1[[#This Row],[MontoExento]]</f>
        <v>30000</v>
      </c>
      <c r="O527" t="s">
        <v>41</v>
      </c>
      <c r="P527" t="s">
        <v>42</v>
      </c>
      <c r="Q527" t="s">
        <v>42</v>
      </c>
      <c r="R527" t="s">
        <v>114</v>
      </c>
      <c r="S527" t="str">
        <f>VLOOKUP(Tabla1[[#This Row],[RutCP]],Tabla13[[#All],[rut]:[estado_licencia]],3,0)</f>
        <v>Besalco Mauro</v>
      </c>
      <c r="T527" t="str">
        <f>VLOOKUP(Tabla1[[#This Row],[RutCP]],Tabla13[[#All],[rut]:[estado_licencia]],2,0)</f>
        <v>Besalco Maquinarias S.A</v>
      </c>
      <c r="X527" t="s">
        <v>697</v>
      </c>
      <c r="Y527" t="str">
        <f>VLOOKUP(Tabla1[[#This Row],[RutCS]],Tabla13[[#All],[rut]:[estado_licencia]],3,0)</f>
        <v>Edwin Alexander Cornejo  Villalon</v>
      </c>
      <c r="Z527" t="str">
        <f>VLOOKUP(Tabla1[[#This Row],[RutCS]],Tabla13[[#All],[rut]:[estado_licencia]],2,0)</f>
        <v>Edwin Alexander Cornejo  Villalon</v>
      </c>
      <c r="AD527" s="4">
        <v>43854</v>
      </c>
      <c r="AE527" s="14" t="s">
        <v>45</v>
      </c>
      <c r="AF527" s="4">
        <v>43854</v>
      </c>
      <c r="AG527" s="14" t="s">
        <v>47</v>
      </c>
      <c r="AH527" t="s">
        <v>48</v>
      </c>
      <c r="AI527" t="s">
        <v>49</v>
      </c>
    </row>
    <row r="528" spans="1:35" x14ac:dyDescent="0.25">
      <c r="A528" s="12"/>
      <c r="B528" s="36" t="s">
        <v>15914</v>
      </c>
      <c r="C528" t="s">
        <v>184</v>
      </c>
      <c r="D528" t="s">
        <v>185</v>
      </c>
      <c r="E528" t="s">
        <v>186</v>
      </c>
      <c r="F528" t="s">
        <v>197</v>
      </c>
      <c r="G528" s="13" t="s">
        <v>38</v>
      </c>
      <c r="H528" t="s">
        <v>39</v>
      </c>
      <c r="I528" t="s">
        <v>417</v>
      </c>
      <c r="J528" s="13">
        <v>30000</v>
      </c>
      <c r="K528" s="13">
        <v>0</v>
      </c>
      <c r="L528" s="13">
        <f>+Tabla1[[#This Row],[MontoNeto]]*Tabla1[[#This Row],[PorcentajeImpuesto]]</f>
        <v>0</v>
      </c>
      <c r="M528" s="13">
        <v>0</v>
      </c>
      <c r="N528" s="13">
        <f>+Tabla1[[#This Row],[MontoNeto]]+Tabla1[[#This Row],[ValorImpuesto]]+Tabla1[[#This Row],[MontoExento]]</f>
        <v>30000</v>
      </c>
      <c r="O528" t="s">
        <v>41</v>
      </c>
      <c r="P528" t="s">
        <v>42</v>
      </c>
      <c r="Q528" t="s">
        <v>42</v>
      </c>
      <c r="R528" t="s">
        <v>114</v>
      </c>
      <c r="S528" t="str">
        <f>VLOOKUP(Tabla1[[#This Row],[RutCP]],Tabla13[[#All],[rut]:[estado_licencia]],3,0)</f>
        <v>Besalco Mauro</v>
      </c>
      <c r="T528" t="str">
        <f>VLOOKUP(Tabla1[[#This Row],[RutCP]],Tabla13[[#All],[rut]:[estado_licencia]],2,0)</f>
        <v>Besalco Maquinarias S.A</v>
      </c>
      <c r="X528" t="s">
        <v>698</v>
      </c>
      <c r="Y528" t="str">
        <f>VLOOKUP(Tabla1[[#This Row],[RutCS]],Tabla13[[#All],[rut]:[estado_licencia]],3,0)</f>
        <v>Hugo Washington Rojas Escobedo</v>
      </c>
      <c r="Z528" t="str">
        <f>VLOOKUP(Tabla1[[#This Row],[RutCS]],Tabla13[[#All],[rut]:[estado_licencia]],2,0)</f>
        <v>Hugo Washington Rojas Escobedo</v>
      </c>
      <c r="AD528" s="4">
        <v>43854</v>
      </c>
      <c r="AE528" s="14" t="s">
        <v>45</v>
      </c>
      <c r="AF528" s="4">
        <v>43854</v>
      </c>
      <c r="AG528" s="14" t="s">
        <v>47</v>
      </c>
      <c r="AH528" t="s">
        <v>48</v>
      </c>
      <c r="AI528" t="s">
        <v>49</v>
      </c>
    </row>
    <row r="529" spans="1:35" x14ac:dyDescent="0.25">
      <c r="A529" s="12"/>
      <c r="B529" s="36" t="s">
        <v>15914</v>
      </c>
      <c r="C529" t="s">
        <v>184</v>
      </c>
      <c r="D529" t="s">
        <v>185</v>
      </c>
      <c r="E529" t="s">
        <v>186</v>
      </c>
      <c r="F529" t="s">
        <v>197</v>
      </c>
      <c r="G529" s="13" t="s">
        <v>38</v>
      </c>
      <c r="H529" t="s">
        <v>39</v>
      </c>
      <c r="I529" t="s">
        <v>417</v>
      </c>
      <c r="J529" s="13">
        <v>30000</v>
      </c>
      <c r="K529" s="13">
        <v>0</v>
      </c>
      <c r="L529" s="13">
        <f>+Tabla1[[#This Row],[MontoNeto]]*Tabla1[[#This Row],[PorcentajeImpuesto]]</f>
        <v>0</v>
      </c>
      <c r="M529" s="13">
        <v>0</v>
      </c>
      <c r="N529" s="13">
        <f>+Tabla1[[#This Row],[MontoNeto]]+Tabla1[[#This Row],[ValorImpuesto]]+Tabla1[[#This Row],[MontoExento]]</f>
        <v>30000</v>
      </c>
      <c r="O529" t="s">
        <v>41</v>
      </c>
      <c r="P529" t="s">
        <v>42</v>
      </c>
      <c r="Q529" t="s">
        <v>42</v>
      </c>
      <c r="R529" t="s">
        <v>114</v>
      </c>
      <c r="S529" t="str">
        <f>VLOOKUP(Tabla1[[#This Row],[RutCP]],Tabla13[[#All],[rut]:[estado_licencia]],3,0)</f>
        <v>Besalco Mauro</v>
      </c>
      <c r="T529" t="str">
        <f>VLOOKUP(Tabla1[[#This Row],[RutCP]],Tabla13[[#All],[rut]:[estado_licencia]],2,0)</f>
        <v>Besalco Maquinarias S.A</v>
      </c>
      <c r="X529" t="s">
        <v>696</v>
      </c>
      <c r="Y529" t="str">
        <f>VLOOKUP(Tabla1[[#This Row],[RutCS]],Tabla13[[#All],[rut]:[estado_licencia]],3,0)</f>
        <v>Jorge Andres Bustos Pacheco</v>
      </c>
      <c r="Z529" t="str">
        <f>VLOOKUP(Tabla1[[#This Row],[RutCS]],Tabla13[[#All],[rut]:[estado_licencia]],2,0)</f>
        <v>Jorge Andres Bustos Pacheco</v>
      </c>
      <c r="AD529" s="4">
        <v>43854</v>
      </c>
      <c r="AE529" s="14" t="s">
        <v>45</v>
      </c>
      <c r="AF529" s="4">
        <v>43854</v>
      </c>
      <c r="AG529" s="14" t="s">
        <v>47</v>
      </c>
      <c r="AH529" t="s">
        <v>48</v>
      </c>
      <c r="AI529" t="s">
        <v>49</v>
      </c>
    </row>
    <row r="530" spans="1:35" x14ac:dyDescent="0.25">
      <c r="A530" s="12"/>
      <c r="B530" s="36" t="s">
        <v>15914</v>
      </c>
      <c r="C530" t="s">
        <v>184</v>
      </c>
      <c r="D530" t="s">
        <v>185</v>
      </c>
      <c r="E530" t="s">
        <v>186</v>
      </c>
      <c r="F530" t="s">
        <v>197</v>
      </c>
      <c r="G530" s="13" t="s">
        <v>38</v>
      </c>
      <c r="H530" t="s">
        <v>39</v>
      </c>
      <c r="I530" t="s">
        <v>417</v>
      </c>
      <c r="J530" s="13">
        <v>30000</v>
      </c>
      <c r="K530" s="13">
        <v>0</v>
      </c>
      <c r="L530" s="13">
        <f>+Tabla1[[#This Row],[MontoNeto]]*Tabla1[[#This Row],[PorcentajeImpuesto]]</f>
        <v>0</v>
      </c>
      <c r="M530" s="13">
        <v>0</v>
      </c>
      <c r="N530" s="13">
        <f>+Tabla1[[#This Row],[MontoNeto]]+Tabla1[[#This Row],[ValorImpuesto]]+Tabla1[[#This Row],[MontoExento]]</f>
        <v>30000</v>
      </c>
      <c r="O530" t="s">
        <v>41</v>
      </c>
      <c r="P530" t="s">
        <v>42</v>
      </c>
      <c r="Q530" t="s">
        <v>42</v>
      </c>
      <c r="R530" t="s">
        <v>114</v>
      </c>
      <c r="S530" t="str">
        <f>VLOOKUP(Tabla1[[#This Row],[RutCP]],Tabla13[[#All],[rut]:[estado_licencia]],3,0)</f>
        <v>Besalco Mauro</v>
      </c>
      <c r="T530" t="str">
        <f>VLOOKUP(Tabla1[[#This Row],[RutCP]],Tabla13[[#All],[rut]:[estado_licencia]],2,0)</f>
        <v>Besalco Maquinarias S.A</v>
      </c>
      <c r="X530" t="s">
        <v>700</v>
      </c>
      <c r="Y530" t="str">
        <f>VLOOKUP(Tabla1[[#This Row],[RutCS]],Tabla13[[#All],[rut]:[estado_licencia]],3,0)</f>
        <v>Miguel Alejandro Silva Jimenez</v>
      </c>
      <c r="Z530" t="str">
        <f>VLOOKUP(Tabla1[[#This Row],[RutCS]],Tabla13[[#All],[rut]:[estado_licencia]],2,0)</f>
        <v>Miguel Alejandro Silva Jimenez</v>
      </c>
      <c r="AD530" s="4">
        <v>43854</v>
      </c>
      <c r="AE530" s="14" t="s">
        <v>45</v>
      </c>
      <c r="AF530" s="4">
        <v>43854</v>
      </c>
      <c r="AG530" s="14" t="s">
        <v>47</v>
      </c>
      <c r="AH530" t="s">
        <v>48</v>
      </c>
      <c r="AI530" t="s">
        <v>49</v>
      </c>
    </row>
    <row r="531" spans="1:35" s="16" customFormat="1" x14ac:dyDescent="0.25">
      <c r="A531" s="12"/>
      <c r="B531" s="36" t="s">
        <v>15914</v>
      </c>
      <c r="C531" t="s">
        <v>184</v>
      </c>
      <c r="D531" t="s">
        <v>185</v>
      </c>
      <c r="E531" t="s">
        <v>186</v>
      </c>
      <c r="F531" t="s">
        <v>197</v>
      </c>
      <c r="G531" s="13" t="s">
        <v>38</v>
      </c>
      <c r="H531" t="s">
        <v>39</v>
      </c>
      <c r="I531" t="s">
        <v>417</v>
      </c>
      <c r="J531" s="13">
        <v>30000</v>
      </c>
      <c r="K531" s="13">
        <v>0</v>
      </c>
      <c r="L531" s="13">
        <f>+Tabla1[[#This Row],[MontoNeto]]*Tabla1[[#This Row],[PorcentajeImpuesto]]</f>
        <v>0</v>
      </c>
      <c r="M531" s="13">
        <v>0</v>
      </c>
      <c r="N531" s="13">
        <f>+Tabla1[[#This Row],[MontoNeto]]+Tabla1[[#This Row],[ValorImpuesto]]+Tabla1[[#This Row],[MontoExento]]</f>
        <v>30000</v>
      </c>
      <c r="O531" t="s">
        <v>41</v>
      </c>
      <c r="P531" t="s">
        <v>42</v>
      </c>
      <c r="Q531" t="s">
        <v>42</v>
      </c>
      <c r="R531" t="s">
        <v>114</v>
      </c>
      <c r="S531" t="str">
        <f>VLOOKUP(Tabla1[[#This Row],[RutCP]],Tabla13[[#All],[rut]:[estado_licencia]],3,0)</f>
        <v>Besalco Mauro</v>
      </c>
      <c r="T531" t="str">
        <f>VLOOKUP(Tabla1[[#This Row],[RutCP]],Tabla13[[#All],[rut]:[estado_licencia]],2,0)</f>
        <v>Besalco Maquinarias S.A</v>
      </c>
      <c r="U531"/>
      <c r="V531"/>
      <c r="W531"/>
      <c r="X531" t="s">
        <v>705</v>
      </c>
      <c r="Y531" t="str">
        <f>VLOOKUP(Tabla1[[#This Row],[RutCS]],Tabla13[[#All],[rut]:[estado_licencia]],3,0)</f>
        <v>Sandro Tito Saavedra Bugueño</v>
      </c>
      <c r="Z531" t="str">
        <f>VLOOKUP(Tabla1[[#This Row],[RutCS]],Tabla13[[#All],[rut]:[estado_licencia]],2,0)</f>
        <v>Sandro Tito Saavedra Bugueño</v>
      </c>
      <c r="AA531"/>
      <c r="AB531"/>
      <c r="AC531"/>
      <c r="AD531" s="4">
        <v>43854</v>
      </c>
      <c r="AE531" s="14" t="s">
        <v>45</v>
      </c>
      <c r="AF531" s="4">
        <v>43854</v>
      </c>
      <c r="AG531" s="14" t="s">
        <v>47</v>
      </c>
      <c r="AH531" t="s">
        <v>48</v>
      </c>
      <c r="AI531" t="s">
        <v>49</v>
      </c>
    </row>
    <row r="532" spans="1:35" x14ac:dyDescent="0.25">
      <c r="A532" s="12"/>
      <c r="B532" s="36" t="s">
        <v>15914</v>
      </c>
      <c r="C532" t="s">
        <v>184</v>
      </c>
      <c r="D532" t="s">
        <v>185</v>
      </c>
      <c r="E532" t="s">
        <v>186</v>
      </c>
      <c r="F532" t="s">
        <v>197</v>
      </c>
      <c r="G532" s="13" t="s">
        <v>38</v>
      </c>
      <c r="H532" t="s">
        <v>39</v>
      </c>
      <c r="I532" t="s">
        <v>417</v>
      </c>
      <c r="J532" s="13">
        <v>30000</v>
      </c>
      <c r="K532" s="13">
        <v>0</v>
      </c>
      <c r="L532" s="13">
        <f>+Tabla1[[#This Row],[MontoNeto]]*Tabla1[[#This Row],[PorcentajeImpuesto]]</f>
        <v>0</v>
      </c>
      <c r="M532" s="13">
        <v>0</v>
      </c>
      <c r="N532" s="13">
        <f>+Tabla1[[#This Row],[MontoNeto]]+Tabla1[[#This Row],[ValorImpuesto]]+Tabla1[[#This Row],[MontoExento]]</f>
        <v>30000</v>
      </c>
      <c r="O532" t="s">
        <v>41</v>
      </c>
      <c r="P532" t="s">
        <v>42</v>
      </c>
      <c r="Q532" t="s">
        <v>42</v>
      </c>
      <c r="R532" t="s">
        <v>114</v>
      </c>
      <c r="S532" t="str">
        <f>VLOOKUP(Tabla1[[#This Row],[RutCP]],Tabla13[[#All],[rut]:[estado_licencia]],3,0)</f>
        <v>Besalco Mauro</v>
      </c>
      <c r="T532" t="str">
        <f>VLOOKUP(Tabla1[[#This Row],[RutCP]],Tabla13[[#All],[rut]:[estado_licencia]],2,0)</f>
        <v>Besalco Maquinarias S.A</v>
      </c>
      <c r="X532" t="s">
        <v>702</v>
      </c>
      <c r="Y532" t="str">
        <f>VLOOKUP(Tabla1[[#This Row],[RutCS]],Tabla13[[#All],[rut]:[estado_licencia]],3,0)</f>
        <v>Cesar Francisco Rojas  Gutierres</v>
      </c>
      <c r="Z532" t="str">
        <f>VLOOKUP(Tabla1[[#This Row],[RutCS]],Tabla13[[#All],[rut]:[estado_licencia]],2,0)</f>
        <v>Cesar Francisco Rojas  Gutierres</v>
      </c>
      <c r="AD532" s="4">
        <v>43854</v>
      </c>
      <c r="AE532" s="14" t="s">
        <v>45</v>
      </c>
      <c r="AF532" s="4">
        <v>43854</v>
      </c>
      <c r="AG532" s="14" t="s">
        <v>47</v>
      </c>
      <c r="AH532" t="s">
        <v>48</v>
      </c>
      <c r="AI532" t="s">
        <v>49</v>
      </c>
    </row>
    <row r="533" spans="1:35" x14ac:dyDescent="0.25">
      <c r="A533" s="12"/>
      <c r="B533" s="36" t="s">
        <v>15914</v>
      </c>
      <c r="C533" t="s">
        <v>35</v>
      </c>
      <c r="D533" t="s">
        <v>35</v>
      </c>
      <c r="E533" t="s">
        <v>36</v>
      </c>
      <c r="F533" t="s">
        <v>415</v>
      </c>
      <c r="G533" s="13" t="s">
        <v>38</v>
      </c>
      <c r="H533" t="s">
        <v>39</v>
      </c>
      <c r="I533" t="s">
        <v>417</v>
      </c>
      <c r="J533" s="13">
        <v>5000</v>
      </c>
      <c r="K533" s="13">
        <v>0</v>
      </c>
      <c r="L533" s="13">
        <f>+Tabla1[[#This Row],[MontoNeto]]*Tabla1[[#This Row],[PorcentajeImpuesto]]</f>
        <v>0</v>
      </c>
      <c r="M533" s="13">
        <v>0</v>
      </c>
      <c r="N533" s="13">
        <f>+Tabla1[[#This Row],[MontoNeto]]+Tabla1[[#This Row],[ValorImpuesto]]+Tabla1[[#This Row],[MontoExento]]</f>
        <v>5000</v>
      </c>
      <c r="O533" t="s">
        <v>41</v>
      </c>
      <c r="P533" t="s">
        <v>42</v>
      </c>
      <c r="Q533" t="s">
        <v>42</v>
      </c>
      <c r="R533" t="s">
        <v>364</v>
      </c>
      <c r="S533" t="str">
        <f>VLOOKUP(Tabla1[[#This Row],[RutCP]],Tabla13[[#All],[rut]:[estado_licencia]],3,0)</f>
        <v>Incolur Drenes</v>
      </c>
      <c r="T533" t="str">
        <f>VLOOKUP(Tabla1[[#This Row],[RutCP]],Tabla13[[#All],[rut]:[estado_licencia]],2,0)</f>
        <v>Ingenieria Y Construcciones Incolur Sa</v>
      </c>
      <c r="X533" t="s">
        <v>460</v>
      </c>
      <c r="Y533" t="str">
        <f>VLOOKUP(Tabla1[[#This Row],[RutCS]],Tabla13[[#All],[rut]:[estado_licencia]],3,0)</f>
        <v xml:space="preserve">Alvaro Barriga </v>
      </c>
      <c r="Z533" t="str">
        <f>VLOOKUP(Tabla1[[#This Row],[RutCS]],Tabla13[[#All],[rut]:[estado_licencia]],2,0)</f>
        <v xml:space="preserve">Alvaro Barriga </v>
      </c>
      <c r="AD533" s="4">
        <v>43854</v>
      </c>
      <c r="AE533" s="14" t="s">
        <v>45</v>
      </c>
      <c r="AF533" s="4">
        <v>43854</v>
      </c>
      <c r="AG533" s="14" t="s">
        <v>47</v>
      </c>
      <c r="AH533" t="s">
        <v>48</v>
      </c>
      <c r="AI533" t="s">
        <v>49</v>
      </c>
    </row>
    <row r="534" spans="1:35" x14ac:dyDescent="0.25">
      <c r="A534" s="12"/>
      <c r="B534" s="36" t="s">
        <v>15914</v>
      </c>
      <c r="C534" t="s">
        <v>35</v>
      </c>
      <c r="D534" t="s">
        <v>35</v>
      </c>
      <c r="E534" t="s">
        <v>36</v>
      </c>
      <c r="F534" t="s">
        <v>415</v>
      </c>
      <c r="G534" s="13" t="s">
        <v>38</v>
      </c>
      <c r="H534" t="s">
        <v>39</v>
      </c>
      <c r="I534" t="s">
        <v>417</v>
      </c>
      <c r="J534" s="13">
        <v>5000</v>
      </c>
      <c r="K534" s="13">
        <v>0</v>
      </c>
      <c r="L534" s="13">
        <f>+Tabla1[[#This Row],[MontoNeto]]*Tabla1[[#This Row],[PorcentajeImpuesto]]</f>
        <v>0</v>
      </c>
      <c r="M534" s="13">
        <v>0</v>
      </c>
      <c r="N534" s="13">
        <f>+Tabla1[[#This Row],[MontoNeto]]+Tabla1[[#This Row],[ValorImpuesto]]+Tabla1[[#This Row],[MontoExento]]</f>
        <v>5000</v>
      </c>
      <c r="O534" t="s">
        <v>41</v>
      </c>
      <c r="P534" t="s">
        <v>42</v>
      </c>
      <c r="Q534" t="s">
        <v>42</v>
      </c>
      <c r="R534" t="s">
        <v>364</v>
      </c>
      <c r="S534" t="str">
        <f>VLOOKUP(Tabla1[[#This Row],[RutCP]],Tabla13[[#All],[rut]:[estado_licencia]],3,0)</f>
        <v>Incolur Drenes</v>
      </c>
      <c r="T534" t="str">
        <f>VLOOKUP(Tabla1[[#This Row],[RutCP]],Tabla13[[#All],[rut]:[estado_licencia]],2,0)</f>
        <v>Ingenieria Y Construcciones Incolur Sa</v>
      </c>
      <c r="X534" t="s">
        <v>460</v>
      </c>
      <c r="Y534" t="str">
        <f>VLOOKUP(Tabla1[[#This Row],[RutCS]],Tabla13[[#All],[rut]:[estado_licencia]],3,0)</f>
        <v xml:space="preserve">Alvaro Barriga </v>
      </c>
      <c r="Z534" t="str">
        <f>VLOOKUP(Tabla1[[#This Row],[RutCS]],Tabla13[[#All],[rut]:[estado_licencia]],2,0)</f>
        <v xml:space="preserve">Alvaro Barriga </v>
      </c>
      <c r="AD534" s="4">
        <v>43854</v>
      </c>
      <c r="AE534" s="14" t="s">
        <v>45</v>
      </c>
      <c r="AF534" s="4">
        <v>43854</v>
      </c>
      <c r="AG534" s="14" t="s">
        <v>47</v>
      </c>
      <c r="AH534" t="s">
        <v>48</v>
      </c>
      <c r="AI534" t="s">
        <v>49</v>
      </c>
    </row>
    <row r="535" spans="1:35" x14ac:dyDescent="0.25">
      <c r="A535" s="12"/>
      <c r="B535" s="36" t="s">
        <v>15915</v>
      </c>
      <c r="C535" t="s">
        <v>35</v>
      </c>
      <c r="D535" t="s">
        <v>35</v>
      </c>
      <c r="E535" t="s">
        <v>36</v>
      </c>
      <c r="F535" t="s">
        <v>37</v>
      </c>
      <c r="G535" s="13" t="s">
        <v>38</v>
      </c>
      <c r="H535" t="s">
        <v>39</v>
      </c>
      <c r="I535" t="s">
        <v>40</v>
      </c>
      <c r="J535" s="13">
        <v>25000</v>
      </c>
      <c r="K535" s="13">
        <v>0</v>
      </c>
      <c r="L535" s="13">
        <f>+Tabla1[[#This Row],[MontoNeto]]*Tabla1[[#This Row],[PorcentajeImpuesto]]</f>
        <v>0</v>
      </c>
      <c r="M535" s="13">
        <v>0</v>
      </c>
      <c r="N535" s="13">
        <f>+Tabla1[[#This Row],[MontoNeto]]+Tabla1[[#This Row],[ValorImpuesto]]+Tabla1[[#This Row],[MontoExento]]</f>
        <v>25000</v>
      </c>
      <c r="O535" t="s">
        <v>41</v>
      </c>
      <c r="P535" t="s">
        <v>42</v>
      </c>
      <c r="Q535" t="s">
        <v>42</v>
      </c>
      <c r="R535" t="s">
        <v>114</v>
      </c>
      <c r="S535" t="str">
        <f>VLOOKUP(Tabla1[[#This Row],[RutCP]],Tabla13[[#All],[rut]:[estado_licencia]],3,0)</f>
        <v>Besalco Mauro</v>
      </c>
      <c r="T535" t="str">
        <f>VLOOKUP(Tabla1[[#This Row],[RutCP]],Tabla13[[#All],[rut]:[estado_licencia]],2,0)</f>
        <v>Besalco Maquinarias S.A</v>
      </c>
      <c r="X535" t="s">
        <v>172</v>
      </c>
      <c r="Y535" t="str">
        <f>VLOOKUP(Tabla1[[#This Row],[RutCS]],Tabla13[[#All],[rut]:[estado_licencia]],3,0)</f>
        <v>Leonel Alexis Ardiles Riveros</v>
      </c>
      <c r="Z535" t="str">
        <f>VLOOKUP(Tabla1[[#This Row],[RutCS]],Tabla13[[#All],[rut]:[estado_licencia]],2,0)</f>
        <v>Leonel Alexis Ardiles Riveros</v>
      </c>
      <c r="AD535" s="4">
        <v>43857</v>
      </c>
      <c r="AE535" s="14" t="s">
        <v>45</v>
      </c>
      <c r="AF535" s="4" t="s">
        <v>46</v>
      </c>
      <c r="AG535" s="14" t="s">
        <v>47</v>
      </c>
      <c r="AH535" t="s">
        <v>48</v>
      </c>
      <c r="AI535" t="s">
        <v>49</v>
      </c>
    </row>
    <row r="536" spans="1:35" x14ac:dyDescent="0.25">
      <c r="A536" s="12"/>
      <c r="B536" s="36" t="s">
        <v>15915</v>
      </c>
      <c r="C536" t="s">
        <v>184</v>
      </c>
      <c r="D536" t="s">
        <v>185</v>
      </c>
      <c r="E536" t="s">
        <v>186</v>
      </c>
      <c r="F536" t="s">
        <v>197</v>
      </c>
      <c r="G536" s="13" t="s">
        <v>38</v>
      </c>
      <c r="H536" t="s">
        <v>39</v>
      </c>
      <c r="I536" t="s">
        <v>40</v>
      </c>
      <c r="J536" s="13">
        <v>30000</v>
      </c>
      <c r="K536" s="13">
        <v>0</v>
      </c>
      <c r="L536" s="13">
        <f>+Tabla1[[#This Row],[MontoNeto]]*Tabla1[[#This Row],[PorcentajeImpuesto]]</f>
        <v>0</v>
      </c>
      <c r="M536" s="13">
        <v>0</v>
      </c>
      <c r="N536" s="13">
        <f>+Tabla1[[#This Row],[MontoNeto]]+Tabla1[[#This Row],[ValorImpuesto]]+Tabla1[[#This Row],[MontoExento]]</f>
        <v>30000</v>
      </c>
      <c r="O536" t="s">
        <v>41</v>
      </c>
      <c r="P536" t="s">
        <v>42</v>
      </c>
      <c r="Q536" t="s">
        <v>42</v>
      </c>
      <c r="R536" t="s">
        <v>114</v>
      </c>
      <c r="S536" t="str">
        <f>VLOOKUP(Tabla1[[#This Row],[RutCP]],Tabla13[[#All],[rut]:[estado_licencia]],3,0)</f>
        <v>Besalco Mauro</v>
      </c>
      <c r="T536" t="str">
        <f>VLOOKUP(Tabla1[[#This Row],[RutCP]],Tabla13[[#All],[rut]:[estado_licencia]],2,0)</f>
        <v>Besalco Maquinarias S.A</v>
      </c>
      <c r="X536" t="s">
        <v>172</v>
      </c>
      <c r="Y536" t="str">
        <f>VLOOKUP(Tabla1[[#This Row],[RutCS]],Tabla13[[#All],[rut]:[estado_licencia]],3,0)</f>
        <v>Leonel Alexis Ardiles Riveros</v>
      </c>
      <c r="Z536" t="str">
        <f>VLOOKUP(Tabla1[[#This Row],[RutCS]],Tabla13[[#All],[rut]:[estado_licencia]],2,0)</f>
        <v>Leonel Alexis Ardiles Riveros</v>
      </c>
      <c r="AD536" s="4">
        <v>43857</v>
      </c>
      <c r="AE536" s="14" t="s">
        <v>45</v>
      </c>
      <c r="AF536" s="4">
        <v>43857</v>
      </c>
      <c r="AG536" s="14" t="s">
        <v>47</v>
      </c>
      <c r="AH536" t="s">
        <v>48</v>
      </c>
      <c r="AI536" t="s">
        <v>49</v>
      </c>
    </row>
    <row r="537" spans="1:35" x14ac:dyDescent="0.25">
      <c r="A537" s="12"/>
      <c r="B537" s="36" t="s">
        <v>15915</v>
      </c>
      <c r="C537" t="s">
        <v>184</v>
      </c>
      <c r="D537" t="s">
        <v>185</v>
      </c>
      <c r="E537" t="s">
        <v>186</v>
      </c>
      <c r="F537" t="s">
        <v>409</v>
      </c>
      <c r="G537" s="13" t="s">
        <v>38</v>
      </c>
      <c r="H537" t="s">
        <v>188</v>
      </c>
      <c r="J537" s="13">
        <v>60000</v>
      </c>
      <c r="K537" s="13">
        <v>0</v>
      </c>
      <c r="L537" s="13">
        <f>+Tabla1[[#This Row],[MontoNeto]]*Tabla1[[#This Row],[PorcentajeImpuesto]]</f>
        <v>0</v>
      </c>
      <c r="M537" s="13">
        <v>0</v>
      </c>
      <c r="N537" s="13">
        <f>+Tabla1[[#This Row],[MontoNeto]]+Tabla1[[#This Row],[ValorImpuesto]]+Tabla1[[#This Row],[MontoExento]]</f>
        <v>60000</v>
      </c>
      <c r="O537" t="s">
        <v>41</v>
      </c>
      <c r="P537" t="s">
        <v>42</v>
      </c>
      <c r="Q537" t="s">
        <v>42</v>
      </c>
      <c r="R537" t="s">
        <v>336</v>
      </c>
      <c r="S537" t="str">
        <f>VLOOKUP(Tabla1[[#This Row],[RutCP]],Tabla13[[#All],[rut]:[estado_licencia]],3,0)</f>
        <v>Achs</v>
      </c>
      <c r="T537" t="str">
        <f>VLOOKUP(Tabla1[[#This Row],[RutCP]],Tabla13[[#All],[rut]:[estado_licencia]],2,0)</f>
        <v>Asociacion Chilena De Seguridad</v>
      </c>
      <c r="Y537" t="str">
        <f>VLOOKUP(Tabla1[[#This Row],[RutCS]],Tabla13[[#All],[rut]:[estado_licencia]],3,0)</f>
        <v xml:space="preserve">  </v>
      </c>
      <c r="Z537" t="str">
        <f>VLOOKUP(Tabla1[[#This Row],[RutCS]],Tabla13[[#All],[rut]:[estado_licencia]],2,0)</f>
        <v xml:space="preserve">  </v>
      </c>
      <c r="AD537" s="4">
        <v>43857</v>
      </c>
      <c r="AE537" s="14" t="s">
        <v>45</v>
      </c>
      <c r="AF537" s="4">
        <v>43857</v>
      </c>
      <c r="AG537" s="14" t="s">
        <v>47</v>
      </c>
      <c r="AH537" t="s">
        <v>48</v>
      </c>
      <c r="AI537" t="s">
        <v>49</v>
      </c>
    </row>
    <row r="538" spans="1:35" x14ac:dyDescent="0.25">
      <c r="A538" s="12"/>
      <c r="B538" s="36" t="s">
        <v>15915</v>
      </c>
      <c r="C538" t="s">
        <v>35</v>
      </c>
      <c r="D538" t="s">
        <v>35</v>
      </c>
      <c r="E538" t="s">
        <v>36</v>
      </c>
      <c r="F538" t="s">
        <v>37</v>
      </c>
      <c r="G538" s="13" t="s">
        <v>38</v>
      </c>
      <c r="H538" t="s">
        <v>39</v>
      </c>
      <c r="I538" t="s">
        <v>417</v>
      </c>
      <c r="J538" s="13">
        <v>25000</v>
      </c>
      <c r="K538" s="13">
        <v>0</v>
      </c>
      <c r="L538" s="13">
        <f>+Tabla1[[#This Row],[MontoNeto]]*Tabla1[[#This Row],[PorcentajeImpuesto]]</f>
        <v>0</v>
      </c>
      <c r="M538" s="13">
        <v>0</v>
      </c>
      <c r="N538" s="13">
        <f>+Tabla1[[#This Row],[MontoNeto]]+Tabla1[[#This Row],[ValorImpuesto]]+Tabla1[[#This Row],[MontoExento]]</f>
        <v>25000</v>
      </c>
      <c r="O538" t="s">
        <v>41</v>
      </c>
      <c r="P538" t="s">
        <v>42</v>
      </c>
      <c r="Q538" t="s">
        <v>42</v>
      </c>
      <c r="R538" t="s">
        <v>461</v>
      </c>
      <c r="S538" t="str">
        <f>VLOOKUP(Tabla1[[#This Row],[RutCP]],Tabla13[[#All],[rut]:[estado_licencia]],3,0)</f>
        <v>Icafal</v>
      </c>
      <c r="T538" t="str">
        <f>VLOOKUP(Tabla1[[#This Row],[RutCP]],Tabla13[[#All],[rut]:[estado_licencia]],2,0)</f>
        <v>Constructora Icafal Sicomaq Ltda</v>
      </c>
      <c r="X538" t="s">
        <v>708</v>
      </c>
      <c r="Y538" t="str">
        <f>VLOOKUP(Tabla1[[#This Row],[RutCS]],Tabla13[[#All],[rut]:[estado_licencia]],3,0)</f>
        <v>Jaisson Rodrigo Boin Araya</v>
      </c>
      <c r="Z538" t="str">
        <f>VLOOKUP(Tabla1[[#This Row],[RutCS]],Tabla13[[#All],[rut]:[estado_licencia]],2,0)</f>
        <v>Jaisson Rodrigo Boin Araya</v>
      </c>
      <c r="AD538" s="4">
        <v>43857</v>
      </c>
      <c r="AE538" s="14" t="s">
        <v>45</v>
      </c>
      <c r="AF538" s="4">
        <v>43857</v>
      </c>
      <c r="AG538" s="14" t="s">
        <v>47</v>
      </c>
      <c r="AH538" t="s">
        <v>48</v>
      </c>
      <c r="AI538" t="s">
        <v>49</v>
      </c>
    </row>
    <row r="539" spans="1:35" x14ac:dyDescent="0.25">
      <c r="A539" s="12"/>
      <c r="B539" s="36" t="s">
        <v>15915</v>
      </c>
      <c r="C539" t="s">
        <v>35</v>
      </c>
      <c r="D539" t="s">
        <v>35</v>
      </c>
      <c r="E539" t="s">
        <v>36</v>
      </c>
      <c r="F539" t="s">
        <v>37</v>
      </c>
      <c r="G539" s="13" t="s">
        <v>38</v>
      </c>
      <c r="H539" t="s">
        <v>39</v>
      </c>
      <c r="I539" t="s">
        <v>417</v>
      </c>
      <c r="J539" s="13">
        <v>25000</v>
      </c>
      <c r="K539" s="13">
        <v>0</v>
      </c>
      <c r="L539" s="13">
        <f>+Tabla1[[#This Row],[MontoNeto]]*Tabla1[[#This Row],[PorcentajeImpuesto]]</f>
        <v>0</v>
      </c>
      <c r="M539" s="13">
        <v>0</v>
      </c>
      <c r="N539" s="13">
        <f>+Tabla1[[#This Row],[MontoNeto]]+Tabla1[[#This Row],[ValorImpuesto]]+Tabla1[[#This Row],[MontoExento]]</f>
        <v>25000</v>
      </c>
      <c r="O539" t="s">
        <v>41</v>
      </c>
      <c r="P539" t="s">
        <v>42</v>
      </c>
      <c r="Q539" t="s">
        <v>42</v>
      </c>
      <c r="R539" t="s">
        <v>709</v>
      </c>
      <c r="S539" t="str">
        <f>VLOOKUP(Tabla1[[#This Row],[RutCP]],Tabla13[[#All],[rut]:[estado_licencia]],3,0)</f>
        <v>Sergio Raul Cisternas  Verdejo</v>
      </c>
      <c r="T539" t="str">
        <f>VLOOKUP(Tabla1[[#This Row],[RutCP]],Tabla13[[#All],[rut]:[estado_licencia]],2,0)</f>
        <v>Sergio Raul Cisternas  Verdejo</v>
      </c>
      <c r="X539" t="s">
        <v>709</v>
      </c>
      <c r="Y539" t="str">
        <f>VLOOKUP(Tabla1[[#This Row],[RutCS]],Tabla13[[#All],[rut]:[estado_licencia]],3,0)</f>
        <v>Sergio Raul Cisternas  Verdejo</v>
      </c>
      <c r="Z539" t="str">
        <f>VLOOKUP(Tabla1[[#This Row],[RutCS]],Tabla13[[#All],[rut]:[estado_licencia]],2,0)</f>
        <v>Sergio Raul Cisternas  Verdejo</v>
      </c>
      <c r="AD539" s="4">
        <v>43857</v>
      </c>
      <c r="AE539" s="14" t="s">
        <v>45</v>
      </c>
      <c r="AF539" s="4">
        <v>43857</v>
      </c>
      <c r="AG539" s="14" t="s">
        <v>47</v>
      </c>
      <c r="AH539" t="s">
        <v>48</v>
      </c>
      <c r="AI539" t="s">
        <v>49</v>
      </c>
    </row>
    <row r="540" spans="1:35" x14ac:dyDescent="0.25">
      <c r="A540" s="12"/>
      <c r="B540" s="36" t="s">
        <v>15915</v>
      </c>
      <c r="C540" t="s">
        <v>35</v>
      </c>
      <c r="D540" t="s">
        <v>35</v>
      </c>
      <c r="E540" t="s">
        <v>36</v>
      </c>
      <c r="F540" t="s">
        <v>37</v>
      </c>
      <c r="G540" s="13" t="s">
        <v>38</v>
      </c>
      <c r="H540" t="s">
        <v>39</v>
      </c>
      <c r="I540" t="s">
        <v>417</v>
      </c>
      <c r="J540" s="13">
        <v>25000</v>
      </c>
      <c r="K540" s="13">
        <v>0</v>
      </c>
      <c r="L540" s="13">
        <f>+Tabla1[[#This Row],[MontoNeto]]*Tabla1[[#This Row],[PorcentajeImpuesto]]</f>
        <v>0</v>
      </c>
      <c r="M540" s="13">
        <v>0</v>
      </c>
      <c r="N540" s="13">
        <f>+Tabla1[[#This Row],[MontoNeto]]+Tabla1[[#This Row],[ValorImpuesto]]+Tabla1[[#This Row],[MontoExento]]</f>
        <v>25000</v>
      </c>
      <c r="O540" t="s">
        <v>41</v>
      </c>
      <c r="P540" t="s">
        <v>42</v>
      </c>
      <c r="Q540" t="s">
        <v>42</v>
      </c>
      <c r="R540" t="s">
        <v>364</v>
      </c>
      <c r="S540" t="str">
        <f>VLOOKUP(Tabla1[[#This Row],[RutCP]],Tabla13[[#All],[rut]:[estado_licencia]],3,0)</f>
        <v>Incolur Drenes</v>
      </c>
      <c r="T540" t="str">
        <f>VLOOKUP(Tabla1[[#This Row],[RutCP]],Tabla13[[#All],[rut]:[estado_licencia]],2,0)</f>
        <v>Ingenieria Y Construcciones Incolur Sa</v>
      </c>
      <c r="X540" t="s">
        <v>710</v>
      </c>
      <c r="Y540" t="str">
        <f>VLOOKUP(Tabla1[[#This Row],[RutCS]],Tabla13[[#All],[rut]:[estado_licencia]],3,0)</f>
        <v>Nicolas Alexis Olivares Castro</v>
      </c>
      <c r="Z540" t="str">
        <f>VLOOKUP(Tabla1[[#This Row],[RutCS]],Tabla13[[#All],[rut]:[estado_licencia]],2,0)</f>
        <v>Nicolas Alexis Olivares Castro</v>
      </c>
      <c r="AD540" s="4">
        <v>43857</v>
      </c>
      <c r="AE540" s="14" t="s">
        <v>45</v>
      </c>
      <c r="AF540" s="4">
        <v>43857</v>
      </c>
      <c r="AG540" s="14" t="s">
        <v>47</v>
      </c>
      <c r="AH540" t="s">
        <v>48</v>
      </c>
      <c r="AI540" t="s">
        <v>49</v>
      </c>
    </row>
    <row r="541" spans="1:35" x14ac:dyDescent="0.25">
      <c r="A541" s="12"/>
      <c r="B541" s="36" t="s">
        <v>15915</v>
      </c>
      <c r="C541" t="s">
        <v>35</v>
      </c>
      <c r="D541" t="s">
        <v>35</v>
      </c>
      <c r="E541" t="s">
        <v>36</v>
      </c>
      <c r="F541" t="s">
        <v>37</v>
      </c>
      <c r="G541" s="13" t="s">
        <v>38</v>
      </c>
      <c r="H541" t="s">
        <v>39</v>
      </c>
      <c r="I541" t="s">
        <v>417</v>
      </c>
      <c r="J541" s="13">
        <v>25000</v>
      </c>
      <c r="K541" s="13">
        <v>0</v>
      </c>
      <c r="L541" s="13">
        <f>+Tabla1[[#This Row],[MontoNeto]]*Tabla1[[#This Row],[PorcentajeImpuesto]]</f>
        <v>0</v>
      </c>
      <c r="M541" s="13">
        <v>0</v>
      </c>
      <c r="N541" s="13">
        <f>+Tabla1[[#This Row],[MontoNeto]]+Tabla1[[#This Row],[ValorImpuesto]]+Tabla1[[#This Row],[MontoExento]]</f>
        <v>25000</v>
      </c>
      <c r="O541" t="s">
        <v>41</v>
      </c>
      <c r="P541" t="s">
        <v>42</v>
      </c>
      <c r="Q541" t="s">
        <v>42</v>
      </c>
      <c r="R541" t="s">
        <v>364</v>
      </c>
      <c r="S541" t="str">
        <f>VLOOKUP(Tabla1[[#This Row],[RutCP]],Tabla13[[#All],[rut]:[estado_licencia]],3,0)</f>
        <v>Incolur Drenes</v>
      </c>
      <c r="T541" t="str">
        <f>VLOOKUP(Tabla1[[#This Row],[RutCP]],Tabla13[[#All],[rut]:[estado_licencia]],2,0)</f>
        <v>Ingenieria Y Construcciones Incolur Sa</v>
      </c>
      <c r="X541" t="s">
        <v>711</v>
      </c>
      <c r="Y541" t="str">
        <f>VLOOKUP(Tabla1[[#This Row],[RutCS]],Tabla13[[#All],[rut]:[estado_licencia]],3,0)</f>
        <v>Patricio Osvaldo Maureira Fernandez</v>
      </c>
      <c r="Z541" t="str">
        <f>VLOOKUP(Tabla1[[#This Row],[RutCS]],Tabla13[[#All],[rut]:[estado_licencia]],2,0)</f>
        <v>Patricio Osvaldo Maureira Fernandez</v>
      </c>
      <c r="AD541" s="4">
        <v>43857</v>
      </c>
      <c r="AE541" s="14" t="s">
        <v>45</v>
      </c>
      <c r="AF541" s="4">
        <v>43857</v>
      </c>
      <c r="AG541" s="14" t="s">
        <v>47</v>
      </c>
      <c r="AH541" t="s">
        <v>48</v>
      </c>
      <c r="AI541" t="s">
        <v>49</v>
      </c>
    </row>
    <row r="542" spans="1:35" s="16" customFormat="1" x14ac:dyDescent="0.25">
      <c r="A542" s="12"/>
      <c r="B542" s="36" t="s">
        <v>15915</v>
      </c>
      <c r="C542" t="s">
        <v>35</v>
      </c>
      <c r="D542" t="s">
        <v>35</v>
      </c>
      <c r="E542" t="s">
        <v>36</v>
      </c>
      <c r="F542" t="s">
        <v>37</v>
      </c>
      <c r="G542" s="13" t="s">
        <v>38</v>
      </c>
      <c r="H542" t="s">
        <v>39</v>
      </c>
      <c r="I542" t="s">
        <v>417</v>
      </c>
      <c r="J542" s="13">
        <v>25000</v>
      </c>
      <c r="K542" s="13">
        <v>0</v>
      </c>
      <c r="L542" s="13">
        <f>+Tabla1[[#This Row],[MontoNeto]]*Tabla1[[#This Row],[PorcentajeImpuesto]]</f>
        <v>0</v>
      </c>
      <c r="M542" s="13">
        <v>0</v>
      </c>
      <c r="N542" s="13">
        <f>+Tabla1[[#This Row],[MontoNeto]]+Tabla1[[#This Row],[ValorImpuesto]]+Tabla1[[#This Row],[MontoExento]]</f>
        <v>25000</v>
      </c>
      <c r="O542" t="s">
        <v>41</v>
      </c>
      <c r="P542" t="s">
        <v>42</v>
      </c>
      <c r="Q542" t="s">
        <v>42</v>
      </c>
      <c r="R542" t="s">
        <v>50</v>
      </c>
      <c r="S542" t="str">
        <f>VLOOKUP(Tabla1[[#This Row],[RutCP]],Tabla13[[#All],[rut]:[estado_licencia]],3,0)</f>
        <v>Transportes Rojas Limitada</v>
      </c>
      <c r="T542" t="str">
        <f>VLOOKUP(Tabla1[[#This Row],[RutCP]],Tabla13[[#All],[rut]:[estado_licencia]],2,0)</f>
        <v>Inversiones Y Transportes Rojas Limitada</v>
      </c>
      <c r="U542"/>
      <c r="V542"/>
      <c r="W542"/>
      <c r="X542" t="s">
        <v>712</v>
      </c>
      <c r="Y542" t="str">
        <f>VLOOKUP(Tabla1[[#This Row],[RutCS]],Tabla13[[#All],[rut]:[estado_licencia]],3,0)</f>
        <v>Marco Antonio Gonzalez Torrejon</v>
      </c>
      <c r="Z542" t="str">
        <f>VLOOKUP(Tabla1[[#This Row],[RutCS]],Tabla13[[#All],[rut]:[estado_licencia]],2,0)</f>
        <v>Marco Antonio Gonzalez Torrejon</v>
      </c>
      <c r="AA542"/>
      <c r="AB542"/>
      <c r="AC542"/>
      <c r="AD542" s="4">
        <v>43857</v>
      </c>
      <c r="AE542" s="14" t="s">
        <v>45</v>
      </c>
      <c r="AF542" s="4">
        <v>43857</v>
      </c>
      <c r="AG542" s="14" t="s">
        <v>47</v>
      </c>
      <c r="AH542" t="s">
        <v>48</v>
      </c>
      <c r="AI542" t="s">
        <v>49</v>
      </c>
    </row>
    <row r="543" spans="1:35" x14ac:dyDescent="0.25">
      <c r="A543" s="12"/>
      <c r="B543" s="36" t="s">
        <v>15915</v>
      </c>
      <c r="C543" t="s">
        <v>35</v>
      </c>
      <c r="D543" t="s">
        <v>35</v>
      </c>
      <c r="E543" t="s">
        <v>36</v>
      </c>
      <c r="F543" t="s">
        <v>37</v>
      </c>
      <c r="G543" s="13" t="s">
        <v>38</v>
      </c>
      <c r="H543" t="s">
        <v>39</v>
      </c>
      <c r="I543" t="s">
        <v>417</v>
      </c>
      <c r="J543" s="13">
        <v>25000</v>
      </c>
      <c r="K543" s="13">
        <v>0</v>
      </c>
      <c r="L543" s="13">
        <f>+Tabla1[[#This Row],[MontoNeto]]*Tabla1[[#This Row],[PorcentajeImpuesto]]</f>
        <v>0</v>
      </c>
      <c r="M543" s="13">
        <v>0</v>
      </c>
      <c r="N543" s="13">
        <f>+Tabla1[[#This Row],[MontoNeto]]+Tabla1[[#This Row],[ValorImpuesto]]+Tabla1[[#This Row],[MontoExento]]</f>
        <v>25000</v>
      </c>
      <c r="O543" t="s">
        <v>41</v>
      </c>
      <c r="P543" t="s">
        <v>42</v>
      </c>
      <c r="Q543" t="s">
        <v>42</v>
      </c>
      <c r="R543" t="s">
        <v>86</v>
      </c>
      <c r="S543" t="str">
        <f>VLOOKUP(Tabla1[[#This Row],[RutCP]],Tabla13[[#All],[rut]:[estado_licencia]],3,0)</f>
        <v xml:space="preserve">Komatsu Chile </v>
      </c>
      <c r="T543" t="str">
        <f>VLOOKUP(Tabla1[[#This Row],[RutCP]],Tabla13[[#All],[rut]:[estado_licencia]],2,0)</f>
        <v>Komatsu Chile S.A</v>
      </c>
      <c r="X543" t="s">
        <v>713</v>
      </c>
      <c r="Y543" t="str">
        <f>VLOOKUP(Tabla1[[#This Row],[RutCS]],Tabla13[[#All],[rut]:[estado_licencia]],3,0)</f>
        <v>Rene Hernan Segovia Carvajal</v>
      </c>
      <c r="Z543" t="str">
        <f>VLOOKUP(Tabla1[[#This Row],[RutCS]],Tabla13[[#All],[rut]:[estado_licencia]],2,0)</f>
        <v>Rene Hernan Segovia Carvajal</v>
      </c>
      <c r="AD543" s="4">
        <v>43857</v>
      </c>
      <c r="AE543" s="14" t="s">
        <v>45</v>
      </c>
      <c r="AF543" s="4">
        <v>43857</v>
      </c>
      <c r="AG543" s="14" t="s">
        <v>47</v>
      </c>
      <c r="AH543" t="s">
        <v>48</v>
      </c>
      <c r="AI543" t="s">
        <v>49</v>
      </c>
    </row>
    <row r="544" spans="1:35" x14ac:dyDescent="0.25">
      <c r="A544" s="12"/>
      <c r="B544" s="36" t="s">
        <v>15915</v>
      </c>
      <c r="C544" t="s">
        <v>35</v>
      </c>
      <c r="D544" t="s">
        <v>35</v>
      </c>
      <c r="E544" t="s">
        <v>36</v>
      </c>
      <c r="F544" t="s">
        <v>37</v>
      </c>
      <c r="G544" s="13" t="s">
        <v>38</v>
      </c>
      <c r="H544" t="s">
        <v>39</v>
      </c>
      <c r="I544" t="s">
        <v>417</v>
      </c>
      <c r="J544" s="13">
        <v>25000</v>
      </c>
      <c r="K544" s="13">
        <v>0</v>
      </c>
      <c r="L544" s="13">
        <f>+Tabla1[[#This Row],[MontoNeto]]*Tabla1[[#This Row],[PorcentajeImpuesto]]</f>
        <v>0</v>
      </c>
      <c r="M544" s="13">
        <v>0</v>
      </c>
      <c r="N544" s="13">
        <f>+Tabla1[[#This Row],[MontoNeto]]+Tabla1[[#This Row],[ValorImpuesto]]+Tabla1[[#This Row],[MontoExento]]</f>
        <v>25000</v>
      </c>
      <c r="O544" t="s">
        <v>41</v>
      </c>
      <c r="P544" t="s">
        <v>42</v>
      </c>
      <c r="Q544" t="s">
        <v>42</v>
      </c>
      <c r="R544" t="s">
        <v>714</v>
      </c>
      <c r="S544" t="str">
        <f>VLOOKUP(Tabla1[[#This Row],[RutCP]],Tabla13[[#All],[rut]:[estado_licencia]],3,0)</f>
        <v xml:space="preserve">Aggreko </v>
      </c>
      <c r="T544" t="str">
        <f>VLOOKUP(Tabla1[[#This Row],[RutCP]],Tabla13[[#All],[rut]:[estado_licencia]],2,0)</f>
        <v>Aggreko Chile Limitada</v>
      </c>
      <c r="X544" t="s">
        <v>715</v>
      </c>
      <c r="Y544" t="str">
        <f>VLOOKUP(Tabla1[[#This Row],[RutCS]],Tabla13[[#All],[rut]:[estado_licencia]],3,0)</f>
        <v>Jose Daniel Escobar Ojeda</v>
      </c>
      <c r="Z544" t="str">
        <f>VLOOKUP(Tabla1[[#This Row],[RutCS]],Tabla13[[#All],[rut]:[estado_licencia]],2,0)</f>
        <v>Jose Daniel Escobar Ojeda</v>
      </c>
      <c r="AD544" s="4">
        <v>43857</v>
      </c>
      <c r="AE544" s="14" t="s">
        <v>45</v>
      </c>
      <c r="AF544" s="4">
        <v>43857</v>
      </c>
      <c r="AG544" s="14" t="s">
        <v>47</v>
      </c>
      <c r="AH544" t="s">
        <v>48</v>
      </c>
      <c r="AI544" t="s">
        <v>49</v>
      </c>
    </row>
    <row r="545" spans="1:35" x14ac:dyDescent="0.25">
      <c r="A545" s="12"/>
      <c r="B545" s="36" t="s">
        <v>15915</v>
      </c>
      <c r="C545" t="s">
        <v>35</v>
      </c>
      <c r="D545" t="s">
        <v>35</v>
      </c>
      <c r="E545" t="s">
        <v>36</v>
      </c>
      <c r="F545" t="s">
        <v>37</v>
      </c>
      <c r="G545" s="13" t="s">
        <v>38</v>
      </c>
      <c r="H545" t="s">
        <v>39</v>
      </c>
      <c r="I545" t="s">
        <v>417</v>
      </c>
      <c r="J545" s="13">
        <v>25000</v>
      </c>
      <c r="K545" s="13">
        <v>0</v>
      </c>
      <c r="L545" s="13">
        <f>+Tabla1[[#This Row],[MontoNeto]]*Tabla1[[#This Row],[PorcentajeImpuesto]]</f>
        <v>0</v>
      </c>
      <c r="M545" s="13">
        <v>0</v>
      </c>
      <c r="N545" s="13">
        <f>+Tabla1[[#This Row],[MontoNeto]]+Tabla1[[#This Row],[ValorImpuesto]]+Tabla1[[#This Row],[MontoExento]]</f>
        <v>25000</v>
      </c>
      <c r="O545" t="s">
        <v>41</v>
      </c>
      <c r="P545" t="s">
        <v>42</v>
      </c>
      <c r="Q545" t="s">
        <v>42</v>
      </c>
      <c r="R545" t="s">
        <v>549</v>
      </c>
      <c r="S545" t="str">
        <f>VLOOKUP(Tabla1[[#This Row],[RutCP]],Tabla13[[#All],[rut]:[estado_licencia]],3,0)</f>
        <v>San Pedro Ingenieria S A</v>
      </c>
      <c r="T545" t="str">
        <f>VLOOKUP(Tabla1[[#This Row],[RutCP]],Tabla13[[#All],[rut]:[estado_licencia]],2,0)</f>
        <v>San Pedro Ingenieria S A</v>
      </c>
      <c r="X545" t="s">
        <v>716</v>
      </c>
      <c r="Y545" t="str">
        <f>VLOOKUP(Tabla1[[#This Row],[RutCS]],Tabla13[[#All],[rut]:[estado_licencia]],3,0)</f>
        <v>Daniel Alejandro Barraza Fernandez</v>
      </c>
      <c r="Z545" t="str">
        <f>VLOOKUP(Tabla1[[#This Row],[RutCS]],Tabla13[[#All],[rut]:[estado_licencia]],2,0)</f>
        <v>Daniel Alejandro Barraza Fernandez</v>
      </c>
      <c r="AD545" s="4">
        <v>43857</v>
      </c>
      <c r="AE545" s="14" t="s">
        <v>45</v>
      </c>
      <c r="AF545" s="4">
        <v>43857</v>
      </c>
      <c r="AG545" s="14" t="s">
        <v>47</v>
      </c>
      <c r="AH545" t="s">
        <v>48</v>
      </c>
      <c r="AI545" t="s">
        <v>49</v>
      </c>
    </row>
    <row r="546" spans="1:35" x14ac:dyDescent="0.25">
      <c r="A546" s="12"/>
      <c r="B546" s="36" t="s">
        <v>15915</v>
      </c>
      <c r="C546" t="s">
        <v>35</v>
      </c>
      <c r="D546" t="s">
        <v>35</v>
      </c>
      <c r="E546" t="s">
        <v>36</v>
      </c>
      <c r="F546" t="s">
        <v>37</v>
      </c>
      <c r="G546" s="13" t="s">
        <v>38</v>
      </c>
      <c r="H546" t="s">
        <v>39</v>
      </c>
      <c r="I546" t="s">
        <v>417</v>
      </c>
      <c r="J546" s="13">
        <v>25000</v>
      </c>
      <c r="K546" s="13">
        <v>0</v>
      </c>
      <c r="L546" s="13">
        <f>+Tabla1[[#This Row],[MontoNeto]]*Tabla1[[#This Row],[PorcentajeImpuesto]]</f>
        <v>0</v>
      </c>
      <c r="M546" s="13">
        <v>0</v>
      </c>
      <c r="N546" s="13">
        <f>+Tabla1[[#This Row],[MontoNeto]]+Tabla1[[#This Row],[ValorImpuesto]]+Tabla1[[#This Row],[MontoExento]]</f>
        <v>25000</v>
      </c>
      <c r="O546" t="s">
        <v>41</v>
      </c>
      <c r="P546" t="s">
        <v>42</v>
      </c>
      <c r="Q546" t="s">
        <v>42</v>
      </c>
      <c r="R546" t="s">
        <v>717</v>
      </c>
      <c r="S546" t="str">
        <f>VLOOKUP(Tabla1[[#This Row],[RutCP]],Tabla13[[#All],[rut]:[estado_licencia]],3,0)</f>
        <v>Transportes Fernando Diaz Cuevas</v>
      </c>
      <c r="T546" t="str">
        <f>VLOOKUP(Tabla1[[#This Row],[RutCP]],Tabla13[[#All],[rut]:[estado_licencia]],2,0)</f>
        <v>Fernando Alfonso Diaz Cuevas</v>
      </c>
      <c r="X546" t="s">
        <v>718</v>
      </c>
      <c r="Y546" t="str">
        <f>VLOOKUP(Tabla1[[#This Row],[RutCS]],Tabla13[[#All],[rut]:[estado_licencia]],3,0)</f>
        <v>Claudio Hernan Barraza Pasten</v>
      </c>
      <c r="Z546" t="str">
        <f>VLOOKUP(Tabla1[[#This Row],[RutCS]],Tabla13[[#All],[rut]:[estado_licencia]],2,0)</f>
        <v>Claudio Hernan Barraza Pasten</v>
      </c>
      <c r="AD546" s="4">
        <v>43857</v>
      </c>
      <c r="AE546" s="14" t="s">
        <v>45</v>
      </c>
      <c r="AF546" s="4">
        <v>43857</v>
      </c>
      <c r="AG546" s="14" t="s">
        <v>47</v>
      </c>
      <c r="AH546" t="s">
        <v>48</v>
      </c>
      <c r="AI546" t="s">
        <v>49</v>
      </c>
    </row>
    <row r="547" spans="1:35" x14ac:dyDescent="0.25">
      <c r="A547" s="12"/>
      <c r="B547" s="36" t="s">
        <v>15915</v>
      </c>
      <c r="C547" t="s">
        <v>35</v>
      </c>
      <c r="D547" t="s">
        <v>35</v>
      </c>
      <c r="E547" t="s">
        <v>36</v>
      </c>
      <c r="F547" t="s">
        <v>37</v>
      </c>
      <c r="G547" s="13" t="s">
        <v>38</v>
      </c>
      <c r="H547" t="s">
        <v>39</v>
      </c>
      <c r="I547" t="s">
        <v>417</v>
      </c>
      <c r="J547" s="13">
        <v>25000</v>
      </c>
      <c r="K547" s="13">
        <v>0</v>
      </c>
      <c r="L547" s="13">
        <f>+Tabla1[[#This Row],[MontoNeto]]*Tabla1[[#This Row],[PorcentajeImpuesto]]</f>
        <v>0</v>
      </c>
      <c r="M547" s="13">
        <v>0</v>
      </c>
      <c r="N547" s="13">
        <f>+Tabla1[[#This Row],[MontoNeto]]+Tabla1[[#This Row],[ValorImpuesto]]+Tabla1[[#This Row],[MontoExento]]</f>
        <v>25000</v>
      </c>
      <c r="O547" t="s">
        <v>41</v>
      </c>
      <c r="P547" t="s">
        <v>42</v>
      </c>
      <c r="Q547" t="s">
        <v>42</v>
      </c>
      <c r="R547" t="s">
        <v>455</v>
      </c>
      <c r="S547" t="str">
        <f>VLOOKUP(Tabla1[[#This Row],[RutCP]],Tabla13[[#All],[rut]:[estado_licencia]],3,0)</f>
        <v>Pozos Profundos S A</v>
      </c>
      <c r="T547" t="str">
        <f>VLOOKUP(Tabla1[[#This Row],[RutCP]],Tabla13[[#All],[rut]:[estado_licencia]],2,0)</f>
        <v>Pozos Profundos S A</v>
      </c>
      <c r="X547" t="s">
        <v>719</v>
      </c>
      <c r="Y547" t="str">
        <f>VLOOKUP(Tabla1[[#This Row],[RutCS]],Tabla13[[#All],[rut]:[estado_licencia]],3,0)</f>
        <v>Cristian Lester Moreno Bravo</v>
      </c>
      <c r="Z547" t="str">
        <f>VLOOKUP(Tabla1[[#This Row],[RutCS]],Tabla13[[#All],[rut]:[estado_licencia]],2,0)</f>
        <v>Cristian Lester Moreno Bravo</v>
      </c>
      <c r="AD547" s="4">
        <v>43857</v>
      </c>
      <c r="AE547" s="14" t="s">
        <v>45</v>
      </c>
      <c r="AF547" s="4">
        <v>43857</v>
      </c>
      <c r="AG547" s="14" t="s">
        <v>47</v>
      </c>
      <c r="AH547" t="s">
        <v>48</v>
      </c>
      <c r="AI547" t="s">
        <v>49</v>
      </c>
    </row>
    <row r="548" spans="1:35" s="16" customFormat="1" x14ac:dyDescent="0.25">
      <c r="A548" s="12"/>
      <c r="B548" s="36" t="s">
        <v>15915</v>
      </c>
      <c r="C548" t="s">
        <v>35</v>
      </c>
      <c r="D548" t="s">
        <v>35</v>
      </c>
      <c r="E548" t="s">
        <v>36</v>
      </c>
      <c r="F548" t="s">
        <v>37</v>
      </c>
      <c r="G548" s="13" t="s">
        <v>38</v>
      </c>
      <c r="H548" t="s">
        <v>39</v>
      </c>
      <c r="I548" t="s">
        <v>417</v>
      </c>
      <c r="J548" s="13">
        <v>25000</v>
      </c>
      <c r="K548" s="13">
        <v>0</v>
      </c>
      <c r="L548" s="13">
        <f>+Tabla1[[#This Row],[MontoNeto]]*Tabla1[[#This Row],[PorcentajeImpuesto]]</f>
        <v>0</v>
      </c>
      <c r="M548" s="13">
        <v>0</v>
      </c>
      <c r="N548" s="13">
        <f>+Tabla1[[#This Row],[MontoNeto]]+Tabla1[[#This Row],[ValorImpuesto]]+Tabla1[[#This Row],[MontoExento]]</f>
        <v>25000</v>
      </c>
      <c r="O548" t="s">
        <v>41</v>
      </c>
      <c r="P548" t="s">
        <v>42</v>
      </c>
      <c r="Q548" t="s">
        <v>42</v>
      </c>
      <c r="R548" t="s">
        <v>106</v>
      </c>
      <c r="S548" t="str">
        <f>VLOOKUP(Tabla1[[#This Row],[RutCP]],Tabla13[[#All],[rut]:[estado_licencia]],3,0)</f>
        <v>Rfp Logistica</v>
      </c>
      <c r="T548" t="str">
        <f>VLOOKUP(Tabla1[[#This Row],[RutCP]],Tabla13[[#All],[rut]:[estado_licencia]],2,0)</f>
        <v>R F P Logistica S.A.</v>
      </c>
      <c r="U548"/>
      <c r="V548"/>
      <c r="W548"/>
      <c r="X548" t="s">
        <v>720</v>
      </c>
      <c r="Y548" t="str">
        <f>VLOOKUP(Tabla1[[#This Row],[RutCS]],Tabla13[[#All],[rut]:[estado_licencia]],3,0)</f>
        <v>Omar Alejandro Martinez Paez</v>
      </c>
      <c r="Z548" t="str">
        <f>VLOOKUP(Tabla1[[#This Row],[RutCS]],Tabla13[[#All],[rut]:[estado_licencia]],2,0)</f>
        <v>Omar Alejandro Martinez Paez</v>
      </c>
      <c r="AA548"/>
      <c r="AB548"/>
      <c r="AC548"/>
      <c r="AD548" s="4">
        <v>43857</v>
      </c>
      <c r="AE548" s="14" t="s">
        <v>45</v>
      </c>
      <c r="AF548" s="4">
        <v>43857</v>
      </c>
      <c r="AG548" s="14" t="s">
        <v>47</v>
      </c>
      <c r="AH548" t="s">
        <v>48</v>
      </c>
      <c r="AI548" t="s">
        <v>49</v>
      </c>
    </row>
    <row r="549" spans="1:35" x14ac:dyDescent="0.25">
      <c r="A549" s="12"/>
      <c r="B549" s="36" t="s">
        <v>15915</v>
      </c>
      <c r="C549" t="s">
        <v>35</v>
      </c>
      <c r="D549" t="s">
        <v>35</v>
      </c>
      <c r="E549" t="s">
        <v>36</v>
      </c>
      <c r="F549" t="s">
        <v>37</v>
      </c>
      <c r="G549" s="13" t="s">
        <v>38</v>
      </c>
      <c r="H549" t="s">
        <v>39</v>
      </c>
      <c r="I549" t="s">
        <v>417</v>
      </c>
      <c r="J549" s="13">
        <v>25000</v>
      </c>
      <c r="K549" s="13">
        <v>0</v>
      </c>
      <c r="L549" s="13">
        <f>+Tabla1[[#This Row],[MontoNeto]]*Tabla1[[#This Row],[PorcentajeImpuesto]]</f>
        <v>0</v>
      </c>
      <c r="M549" s="13">
        <v>0</v>
      </c>
      <c r="N549" s="13">
        <f>+Tabla1[[#This Row],[MontoNeto]]+Tabla1[[#This Row],[ValorImpuesto]]+Tabla1[[#This Row],[MontoExento]]</f>
        <v>25000</v>
      </c>
      <c r="O549" t="s">
        <v>41</v>
      </c>
      <c r="P549" t="s">
        <v>42</v>
      </c>
      <c r="Q549" t="s">
        <v>42</v>
      </c>
      <c r="R549" t="s">
        <v>721</v>
      </c>
      <c r="S549" t="str">
        <f>VLOOKUP(Tabla1[[#This Row],[RutCP]],Tabla13[[#All],[rut]:[estado_licencia]],3,0)</f>
        <v>Bailac</v>
      </c>
      <c r="T549" t="str">
        <f>VLOOKUP(Tabla1[[#This Row],[RutCP]],Tabla13[[#All],[rut]:[estado_licencia]],2,0)</f>
        <v>Bailac Servicio En Ahorros De Neumaticos Limitada</v>
      </c>
      <c r="X549" t="s">
        <v>722</v>
      </c>
      <c r="Y549" t="str">
        <f>VLOOKUP(Tabla1[[#This Row],[RutCS]],Tabla13[[#All],[rut]:[estado_licencia]],3,0)</f>
        <v>Magdalena Caroline Pereira Maldonado</v>
      </c>
      <c r="Z549" t="str">
        <f>VLOOKUP(Tabla1[[#This Row],[RutCS]],Tabla13[[#All],[rut]:[estado_licencia]],2,0)</f>
        <v>Magdalena Caroline Pereira Maldonado</v>
      </c>
      <c r="AD549" s="4">
        <v>43857</v>
      </c>
      <c r="AE549" s="14" t="s">
        <v>45</v>
      </c>
      <c r="AF549" s="4">
        <v>43857</v>
      </c>
      <c r="AG549" s="14" t="s">
        <v>47</v>
      </c>
      <c r="AH549" t="s">
        <v>48</v>
      </c>
      <c r="AI549" t="s">
        <v>49</v>
      </c>
    </row>
    <row r="550" spans="1:35" x14ac:dyDescent="0.25">
      <c r="A550" s="12"/>
      <c r="B550" s="36" t="s">
        <v>15915</v>
      </c>
      <c r="C550" t="s">
        <v>35</v>
      </c>
      <c r="D550" t="s">
        <v>35</v>
      </c>
      <c r="E550" t="s">
        <v>36</v>
      </c>
      <c r="F550" t="s">
        <v>37</v>
      </c>
      <c r="G550" s="13" t="s">
        <v>38</v>
      </c>
      <c r="H550" t="s">
        <v>39</v>
      </c>
      <c r="I550" t="s">
        <v>417</v>
      </c>
      <c r="J550" s="13">
        <v>25000</v>
      </c>
      <c r="K550" s="13">
        <v>0</v>
      </c>
      <c r="L550" s="13">
        <f>+Tabla1[[#This Row],[MontoNeto]]*Tabla1[[#This Row],[PorcentajeImpuesto]]</f>
        <v>0</v>
      </c>
      <c r="M550" s="13">
        <v>0</v>
      </c>
      <c r="N550" s="13">
        <f>+Tabla1[[#This Row],[MontoNeto]]+Tabla1[[#This Row],[ValorImpuesto]]+Tabla1[[#This Row],[MontoExento]]</f>
        <v>25000</v>
      </c>
      <c r="O550" t="s">
        <v>41</v>
      </c>
      <c r="P550" t="s">
        <v>42</v>
      </c>
      <c r="Q550" t="s">
        <v>42</v>
      </c>
      <c r="R550" t="s">
        <v>364</v>
      </c>
      <c r="S550" t="str">
        <f>VLOOKUP(Tabla1[[#This Row],[RutCP]],Tabla13[[#All],[rut]:[estado_licencia]],3,0)</f>
        <v>Incolur Drenes</v>
      </c>
      <c r="T550" t="str">
        <f>VLOOKUP(Tabla1[[#This Row],[RutCP]],Tabla13[[#All],[rut]:[estado_licencia]],2,0)</f>
        <v>Ingenieria Y Construcciones Incolur Sa</v>
      </c>
      <c r="X550" t="s">
        <v>723</v>
      </c>
      <c r="Y550" t="str">
        <f>VLOOKUP(Tabla1[[#This Row],[RutCS]],Tabla13[[#All],[rut]:[estado_licencia]],3,0)</f>
        <v>Wladimir Wildo Bahamondes Abarca</v>
      </c>
      <c r="Z550" t="str">
        <f>VLOOKUP(Tabla1[[#This Row],[RutCS]],Tabla13[[#All],[rut]:[estado_licencia]],2,0)</f>
        <v>Wladimir Wildo Bahamondes Abarca</v>
      </c>
      <c r="AD550" s="4">
        <v>43857</v>
      </c>
      <c r="AE550" s="14" t="s">
        <v>45</v>
      </c>
      <c r="AF550" s="4">
        <v>43857</v>
      </c>
      <c r="AG550" s="14" t="s">
        <v>47</v>
      </c>
      <c r="AH550" t="s">
        <v>48</v>
      </c>
      <c r="AI550" t="s">
        <v>49</v>
      </c>
    </row>
    <row r="551" spans="1:35" x14ac:dyDescent="0.25">
      <c r="A551" s="12"/>
      <c r="B551" s="36" t="s">
        <v>15915</v>
      </c>
      <c r="C551" t="s">
        <v>35</v>
      </c>
      <c r="D551" t="s">
        <v>35</v>
      </c>
      <c r="E551" t="s">
        <v>36</v>
      </c>
      <c r="F551" t="s">
        <v>37</v>
      </c>
      <c r="G551" s="13" t="s">
        <v>38</v>
      </c>
      <c r="H551" t="s">
        <v>39</v>
      </c>
      <c r="I551" t="s">
        <v>417</v>
      </c>
      <c r="J551" s="13">
        <v>25000</v>
      </c>
      <c r="K551" s="13">
        <v>0</v>
      </c>
      <c r="L551" s="13">
        <f>+Tabla1[[#This Row],[MontoNeto]]*Tabla1[[#This Row],[PorcentajeImpuesto]]</f>
        <v>0</v>
      </c>
      <c r="M551" s="13">
        <v>0</v>
      </c>
      <c r="N551" s="13">
        <f>+Tabla1[[#This Row],[MontoNeto]]+Tabla1[[#This Row],[ValorImpuesto]]+Tabla1[[#This Row],[MontoExento]]</f>
        <v>25000</v>
      </c>
      <c r="O551" t="s">
        <v>41</v>
      </c>
      <c r="P551" t="s">
        <v>42</v>
      </c>
      <c r="Q551" t="s">
        <v>42</v>
      </c>
      <c r="R551" t="s">
        <v>364</v>
      </c>
      <c r="S551" t="str">
        <f>VLOOKUP(Tabla1[[#This Row],[RutCP]],Tabla13[[#All],[rut]:[estado_licencia]],3,0)</f>
        <v>Incolur Drenes</v>
      </c>
      <c r="T551" t="str">
        <f>VLOOKUP(Tabla1[[#This Row],[RutCP]],Tabla13[[#All],[rut]:[estado_licencia]],2,0)</f>
        <v>Ingenieria Y Construcciones Incolur Sa</v>
      </c>
      <c r="X551" t="s">
        <v>724</v>
      </c>
      <c r="Y551" t="str">
        <f>VLOOKUP(Tabla1[[#This Row],[RutCS]],Tabla13[[#All],[rut]:[estado_licencia]],3,0)</f>
        <v>Juan Manuel Ignacio Gomez Torrealba</v>
      </c>
      <c r="Z551" t="str">
        <f>VLOOKUP(Tabla1[[#This Row],[RutCS]],Tabla13[[#All],[rut]:[estado_licencia]],2,0)</f>
        <v>Juan Manuel Ignacio Gomez Torrealba</v>
      </c>
      <c r="AD551" s="4">
        <v>43857</v>
      </c>
      <c r="AE551" s="14" t="s">
        <v>45</v>
      </c>
      <c r="AF551" s="4">
        <v>43857</v>
      </c>
      <c r="AG551" s="14" t="s">
        <v>47</v>
      </c>
      <c r="AH551" t="s">
        <v>48</v>
      </c>
      <c r="AI551" t="s">
        <v>49</v>
      </c>
    </row>
    <row r="552" spans="1:35" x14ac:dyDescent="0.25">
      <c r="A552" s="12"/>
      <c r="B552" s="36" t="s">
        <v>15915</v>
      </c>
      <c r="C552" t="s">
        <v>184</v>
      </c>
      <c r="D552" t="s">
        <v>185</v>
      </c>
      <c r="E552" t="s">
        <v>186</v>
      </c>
      <c r="F552" t="s">
        <v>197</v>
      </c>
      <c r="G552" s="13" t="s">
        <v>38</v>
      </c>
      <c r="H552" t="s">
        <v>39</v>
      </c>
      <c r="I552" t="s">
        <v>417</v>
      </c>
      <c r="J552" s="13">
        <v>30000</v>
      </c>
      <c r="K552" s="13">
        <v>0</v>
      </c>
      <c r="L552" s="13">
        <f>+Tabla1[[#This Row],[MontoNeto]]*Tabla1[[#This Row],[PorcentajeImpuesto]]</f>
        <v>0</v>
      </c>
      <c r="M552" s="13">
        <v>0</v>
      </c>
      <c r="N552" s="13">
        <f>+Tabla1[[#This Row],[MontoNeto]]+Tabla1[[#This Row],[ValorImpuesto]]+Tabla1[[#This Row],[MontoExento]]</f>
        <v>30000</v>
      </c>
      <c r="O552" t="s">
        <v>41</v>
      </c>
      <c r="P552" t="s">
        <v>42</v>
      </c>
      <c r="Q552" t="s">
        <v>42</v>
      </c>
      <c r="R552" t="s">
        <v>461</v>
      </c>
      <c r="S552" t="str">
        <f>VLOOKUP(Tabla1[[#This Row],[RutCP]],Tabla13[[#All],[rut]:[estado_licencia]],3,0)</f>
        <v>Icafal</v>
      </c>
      <c r="T552" t="str">
        <f>VLOOKUP(Tabla1[[#This Row],[RutCP]],Tabla13[[#All],[rut]:[estado_licencia]],2,0)</f>
        <v>Constructora Icafal Sicomaq Ltda</v>
      </c>
      <c r="X552" t="s">
        <v>708</v>
      </c>
      <c r="Y552" t="str">
        <f>VLOOKUP(Tabla1[[#This Row],[RutCS]],Tabla13[[#All],[rut]:[estado_licencia]],3,0)</f>
        <v>Jaisson Rodrigo Boin Araya</v>
      </c>
      <c r="Z552" t="str">
        <f>VLOOKUP(Tabla1[[#This Row],[RutCS]],Tabla13[[#All],[rut]:[estado_licencia]],2,0)</f>
        <v>Jaisson Rodrigo Boin Araya</v>
      </c>
      <c r="AD552" s="4">
        <v>43857</v>
      </c>
      <c r="AE552" s="14" t="s">
        <v>45</v>
      </c>
      <c r="AF552" s="4">
        <v>43857</v>
      </c>
      <c r="AG552" s="14" t="s">
        <v>47</v>
      </c>
      <c r="AH552" t="s">
        <v>48</v>
      </c>
      <c r="AI552" t="s">
        <v>49</v>
      </c>
    </row>
    <row r="553" spans="1:35" x14ac:dyDescent="0.25">
      <c r="A553" s="12"/>
      <c r="B553" s="36" t="s">
        <v>15915</v>
      </c>
      <c r="C553" t="s">
        <v>184</v>
      </c>
      <c r="D553" t="s">
        <v>185</v>
      </c>
      <c r="E553" t="s">
        <v>186</v>
      </c>
      <c r="F553" t="s">
        <v>197</v>
      </c>
      <c r="G553" s="13" t="s">
        <v>38</v>
      </c>
      <c r="H553" t="s">
        <v>39</v>
      </c>
      <c r="I553" t="s">
        <v>417</v>
      </c>
      <c r="J553" s="13">
        <v>30000</v>
      </c>
      <c r="K553" s="13">
        <v>0</v>
      </c>
      <c r="L553" s="13">
        <f>+Tabla1[[#This Row],[MontoNeto]]*Tabla1[[#This Row],[PorcentajeImpuesto]]</f>
        <v>0</v>
      </c>
      <c r="M553" s="13">
        <v>0</v>
      </c>
      <c r="N553" s="13">
        <f>+Tabla1[[#This Row],[MontoNeto]]+Tabla1[[#This Row],[ValorImpuesto]]+Tabla1[[#This Row],[MontoExento]]</f>
        <v>30000</v>
      </c>
      <c r="O553" t="s">
        <v>41</v>
      </c>
      <c r="P553" t="s">
        <v>42</v>
      </c>
      <c r="Q553" t="s">
        <v>42</v>
      </c>
      <c r="R553" t="s">
        <v>364</v>
      </c>
      <c r="S553" t="str">
        <f>VLOOKUP(Tabla1[[#This Row],[RutCP]],Tabla13[[#All],[rut]:[estado_licencia]],3,0)</f>
        <v>Incolur Drenes</v>
      </c>
      <c r="T553" t="str">
        <f>VLOOKUP(Tabla1[[#This Row],[RutCP]],Tabla13[[#All],[rut]:[estado_licencia]],2,0)</f>
        <v>Ingenieria Y Construcciones Incolur Sa</v>
      </c>
      <c r="X553" t="s">
        <v>710</v>
      </c>
      <c r="Y553" t="str">
        <f>VLOOKUP(Tabla1[[#This Row],[RutCS]],Tabla13[[#All],[rut]:[estado_licencia]],3,0)</f>
        <v>Nicolas Alexis Olivares Castro</v>
      </c>
      <c r="Z553" t="str">
        <f>VLOOKUP(Tabla1[[#This Row],[RutCS]],Tabla13[[#All],[rut]:[estado_licencia]],2,0)</f>
        <v>Nicolas Alexis Olivares Castro</v>
      </c>
      <c r="AD553" s="4">
        <v>43857</v>
      </c>
      <c r="AE553" s="14" t="s">
        <v>45</v>
      </c>
      <c r="AF553" s="4">
        <v>43857</v>
      </c>
      <c r="AG553" s="14" t="s">
        <v>47</v>
      </c>
      <c r="AH553" t="s">
        <v>48</v>
      </c>
      <c r="AI553" t="s">
        <v>49</v>
      </c>
    </row>
    <row r="554" spans="1:35" x14ac:dyDescent="0.25">
      <c r="A554" s="12"/>
      <c r="B554" s="36" t="s">
        <v>15915</v>
      </c>
      <c r="C554" t="s">
        <v>184</v>
      </c>
      <c r="D554" t="s">
        <v>185</v>
      </c>
      <c r="E554" t="s">
        <v>186</v>
      </c>
      <c r="F554" t="s">
        <v>197</v>
      </c>
      <c r="G554" s="13" t="s">
        <v>38</v>
      </c>
      <c r="H554" t="s">
        <v>39</v>
      </c>
      <c r="I554" t="s">
        <v>417</v>
      </c>
      <c r="J554" s="13">
        <v>30000</v>
      </c>
      <c r="K554" s="13">
        <v>0</v>
      </c>
      <c r="L554" s="13">
        <f>+Tabla1[[#This Row],[MontoNeto]]*Tabla1[[#This Row],[PorcentajeImpuesto]]</f>
        <v>0</v>
      </c>
      <c r="M554" s="13">
        <v>0</v>
      </c>
      <c r="N554" s="13">
        <f>+Tabla1[[#This Row],[MontoNeto]]+Tabla1[[#This Row],[ValorImpuesto]]+Tabla1[[#This Row],[MontoExento]]</f>
        <v>30000</v>
      </c>
      <c r="O554" t="s">
        <v>41</v>
      </c>
      <c r="P554" t="s">
        <v>42</v>
      </c>
      <c r="Q554" t="s">
        <v>42</v>
      </c>
      <c r="R554" t="s">
        <v>364</v>
      </c>
      <c r="S554" t="str">
        <f>VLOOKUP(Tabla1[[#This Row],[RutCP]],Tabla13[[#All],[rut]:[estado_licencia]],3,0)</f>
        <v>Incolur Drenes</v>
      </c>
      <c r="T554" t="str">
        <f>VLOOKUP(Tabla1[[#This Row],[RutCP]],Tabla13[[#All],[rut]:[estado_licencia]],2,0)</f>
        <v>Ingenieria Y Construcciones Incolur Sa</v>
      </c>
      <c r="X554" t="s">
        <v>711</v>
      </c>
      <c r="Y554" t="str">
        <f>VLOOKUP(Tabla1[[#This Row],[RutCS]],Tabla13[[#All],[rut]:[estado_licencia]],3,0)</f>
        <v>Patricio Osvaldo Maureira Fernandez</v>
      </c>
      <c r="Z554" t="str">
        <f>VLOOKUP(Tabla1[[#This Row],[RutCS]],Tabla13[[#All],[rut]:[estado_licencia]],2,0)</f>
        <v>Patricio Osvaldo Maureira Fernandez</v>
      </c>
      <c r="AD554" s="4">
        <v>43857</v>
      </c>
      <c r="AE554" s="14" t="s">
        <v>45</v>
      </c>
      <c r="AF554" s="4">
        <v>43857</v>
      </c>
      <c r="AG554" s="14" t="s">
        <v>47</v>
      </c>
      <c r="AH554" t="s">
        <v>48</v>
      </c>
      <c r="AI554" t="s">
        <v>49</v>
      </c>
    </row>
    <row r="555" spans="1:35" s="16" customFormat="1" x14ac:dyDescent="0.25">
      <c r="A555" s="12"/>
      <c r="B555" s="36" t="s">
        <v>15915</v>
      </c>
      <c r="C555" t="s">
        <v>184</v>
      </c>
      <c r="D555" t="s">
        <v>185</v>
      </c>
      <c r="E555" t="s">
        <v>186</v>
      </c>
      <c r="F555" t="s">
        <v>197</v>
      </c>
      <c r="G555" s="13" t="s">
        <v>38</v>
      </c>
      <c r="H555" t="s">
        <v>39</v>
      </c>
      <c r="I555" t="s">
        <v>417</v>
      </c>
      <c r="J555" s="13">
        <v>30000</v>
      </c>
      <c r="K555" s="13">
        <v>0</v>
      </c>
      <c r="L555" s="13">
        <f>+Tabla1[[#This Row],[MontoNeto]]*Tabla1[[#This Row],[PorcentajeImpuesto]]</f>
        <v>0</v>
      </c>
      <c r="M555" s="13">
        <v>0</v>
      </c>
      <c r="N555" s="13">
        <f>+Tabla1[[#This Row],[MontoNeto]]+Tabla1[[#This Row],[ValorImpuesto]]+Tabla1[[#This Row],[MontoExento]]</f>
        <v>30000</v>
      </c>
      <c r="O555" t="s">
        <v>41</v>
      </c>
      <c r="P555" t="s">
        <v>42</v>
      </c>
      <c r="Q555" t="s">
        <v>42</v>
      </c>
      <c r="R555" t="s">
        <v>364</v>
      </c>
      <c r="S555" t="str">
        <f>VLOOKUP(Tabla1[[#This Row],[RutCP]],Tabla13[[#All],[rut]:[estado_licencia]],3,0)</f>
        <v>Incolur Drenes</v>
      </c>
      <c r="T555" t="str">
        <f>VLOOKUP(Tabla1[[#This Row],[RutCP]],Tabla13[[#All],[rut]:[estado_licencia]],2,0)</f>
        <v>Ingenieria Y Construcciones Incolur Sa</v>
      </c>
      <c r="U555"/>
      <c r="V555"/>
      <c r="W555"/>
      <c r="X555" t="s">
        <v>724</v>
      </c>
      <c r="Y555" t="str">
        <f>VLOOKUP(Tabla1[[#This Row],[RutCS]],Tabla13[[#All],[rut]:[estado_licencia]],3,0)</f>
        <v>Juan Manuel Ignacio Gomez Torrealba</v>
      </c>
      <c r="Z555" t="str">
        <f>VLOOKUP(Tabla1[[#This Row],[RutCS]],Tabla13[[#All],[rut]:[estado_licencia]],2,0)</f>
        <v>Juan Manuel Ignacio Gomez Torrealba</v>
      </c>
      <c r="AA555"/>
      <c r="AB555"/>
      <c r="AC555"/>
      <c r="AD555" s="4">
        <v>43857</v>
      </c>
      <c r="AE555" s="14" t="s">
        <v>45</v>
      </c>
      <c r="AF555" s="4">
        <v>43857</v>
      </c>
      <c r="AG555" s="14" t="s">
        <v>47</v>
      </c>
      <c r="AH555" t="s">
        <v>48</v>
      </c>
      <c r="AI555" t="s">
        <v>49</v>
      </c>
    </row>
    <row r="556" spans="1:35" x14ac:dyDescent="0.25">
      <c r="A556" s="12"/>
      <c r="B556" s="36" t="s">
        <v>15915</v>
      </c>
      <c r="C556" t="s">
        <v>184</v>
      </c>
      <c r="D556" t="s">
        <v>185</v>
      </c>
      <c r="E556" t="s">
        <v>186</v>
      </c>
      <c r="F556" t="s">
        <v>197</v>
      </c>
      <c r="G556" s="13" t="s">
        <v>38</v>
      </c>
      <c r="H556" t="s">
        <v>39</v>
      </c>
      <c r="I556" t="s">
        <v>417</v>
      </c>
      <c r="J556" s="13">
        <v>30000</v>
      </c>
      <c r="K556" s="13">
        <v>0</v>
      </c>
      <c r="L556" s="13">
        <f>+Tabla1[[#This Row],[MontoNeto]]*Tabla1[[#This Row],[PorcentajeImpuesto]]</f>
        <v>0</v>
      </c>
      <c r="M556" s="13">
        <v>0</v>
      </c>
      <c r="N556" s="13">
        <f>+Tabla1[[#This Row],[MontoNeto]]+Tabla1[[#This Row],[ValorImpuesto]]+Tabla1[[#This Row],[MontoExento]]</f>
        <v>30000</v>
      </c>
      <c r="O556" t="s">
        <v>41</v>
      </c>
      <c r="P556" t="s">
        <v>42</v>
      </c>
      <c r="Q556" t="s">
        <v>42</v>
      </c>
      <c r="R556" t="s">
        <v>364</v>
      </c>
      <c r="S556" t="str">
        <f>VLOOKUP(Tabla1[[#This Row],[RutCP]],Tabla13[[#All],[rut]:[estado_licencia]],3,0)</f>
        <v>Incolur Drenes</v>
      </c>
      <c r="T556" t="str">
        <f>VLOOKUP(Tabla1[[#This Row],[RutCP]],Tabla13[[#All],[rut]:[estado_licencia]],2,0)</f>
        <v>Ingenieria Y Construcciones Incolur Sa</v>
      </c>
      <c r="X556" t="s">
        <v>723</v>
      </c>
      <c r="Y556" t="str">
        <f>VLOOKUP(Tabla1[[#This Row],[RutCS]],Tabla13[[#All],[rut]:[estado_licencia]],3,0)</f>
        <v>Wladimir Wildo Bahamondes Abarca</v>
      </c>
      <c r="Z556" t="str">
        <f>VLOOKUP(Tabla1[[#This Row],[RutCS]],Tabla13[[#All],[rut]:[estado_licencia]],2,0)</f>
        <v>Wladimir Wildo Bahamondes Abarca</v>
      </c>
      <c r="AD556" s="4">
        <v>43857</v>
      </c>
      <c r="AE556" s="14" t="s">
        <v>45</v>
      </c>
      <c r="AF556" s="4">
        <v>43857</v>
      </c>
      <c r="AG556" s="14" t="s">
        <v>47</v>
      </c>
      <c r="AH556" t="s">
        <v>48</v>
      </c>
      <c r="AI556" t="s">
        <v>49</v>
      </c>
    </row>
    <row r="557" spans="1:35" x14ac:dyDescent="0.25">
      <c r="A557" s="12"/>
      <c r="B557" s="36" t="s">
        <v>15916</v>
      </c>
      <c r="C557" t="s">
        <v>35</v>
      </c>
      <c r="D557" t="s">
        <v>35</v>
      </c>
      <c r="E557" t="s">
        <v>36</v>
      </c>
      <c r="F557" t="s">
        <v>37</v>
      </c>
      <c r="G557" s="13" t="s">
        <v>38</v>
      </c>
      <c r="H557" t="s">
        <v>39</v>
      </c>
      <c r="I557" t="s">
        <v>40</v>
      </c>
      <c r="J557" s="13">
        <v>25000</v>
      </c>
      <c r="K557" s="13">
        <v>0</v>
      </c>
      <c r="L557" s="13">
        <f>+Tabla1[[#This Row],[MontoNeto]]*Tabla1[[#This Row],[PorcentajeImpuesto]]</f>
        <v>0</v>
      </c>
      <c r="M557" s="13">
        <v>0</v>
      </c>
      <c r="N557" s="13">
        <f>+Tabla1[[#This Row],[MontoNeto]]+Tabla1[[#This Row],[ValorImpuesto]]+Tabla1[[#This Row],[MontoExento]]</f>
        <v>25000</v>
      </c>
      <c r="O557" t="s">
        <v>41</v>
      </c>
      <c r="P557" t="s">
        <v>42</v>
      </c>
      <c r="Q557" t="s">
        <v>42</v>
      </c>
      <c r="R557" t="s">
        <v>125</v>
      </c>
      <c r="S557" t="str">
        <f>VLOOKUP(Tabla1[[#This Row],[RutCP]],Tabla13[[#All],[rut]:[estado_licencia]],3,0)</f>
        <v xml:space="preserve">Map Ingenieria </v>
      </c>
      <c r="T557" t="str">
        <f>VLOOKUP(Tabla1[[#This Row],[RutCP]],Tabla13[[#All],[rut]:[estado_licencia]],2,0)</f>
        <v>Map Ingenieria Spa</v>
      </c>
      <c r="X557" t="s">
        <v>173</v>
      </c>
      <c r="Y557" t="str">
        <f>VLOOKUP(Tabla1[[#This Row],[RutCS]],Tabla13[[#All],[rut]:[estado_licencia]],3,0)</f>
        <v>Miguel Omar Cisternas Olivares</v>
      </c>
      <c r="Z557" t="str">
        <f>VLOOKUP(Tabla1[[#This Row],[RutCS]],Tabla13[[#All],[rut]:[estado_licencia]],2,0)</f>
        <v>Miguel Omar Cisternas Olivares</v>
      </c>
      <c r="AD557" s="4">
        <v>43858</v>
      </c>
      <c r="AE557" s="14" t="s">
        <v>45</v>
      </c>
      <c r="AF557" s="4" t="s">
        <v>46</v>
      </c>
      <c r="AG557" s="14" t="s">
        <v>47</v>
      </c>
      <c r="AH557" t="s">
        <v>48</v>
      </c>
      <c r="AI557" t="s">
        <v>49</v>
      </c>
    </row>
    <row r="558" spans="1:35" x14ac:dyDescent="0.25">
      <c r="A558" s="12"/>
      <c r="B558" s="36" t="s">
        <v>15916</v>
      </c>
      <c r="C558" t="s">
        <v>35</v>
      </c>
      <c r="D558" t="s">
        <v>35</v>
      </c>
      <c r="E558" t="s">
        <v>36</v>
      </c>
      <c r="F558" t="s">
        <v>37</v>
      </c>
      <c r="G558" s="13" t="s">
        <v>38</v>
      </c>
      <c r="H558" t="s">
        <v>39</v>
      </c>
      <c r="I558" t="s">
        <v>40</v>
      </c>
      <c r="J558" s="13">
        <v>25000</v>
      </c>
      <c r="K558" s="13">
        <v>0</v>
      </c>
      <c r="L558" s="13">
        <f>+Tabla1[[#This Row],[MontoNeto]]*Tabla1[[#This Row],[PorcentajeImpuesto]]</f>
        <v>0</v>
      </c>
      <c r="M558" s="13">
        <v>0</v>
      </c>
      <c r="N558" s="13">
        <f>+Tabla1[[#This Row],[MontoNeto]]+Tabla1[[#This Row],[ValorImpuesto]]+Tabla1[[#This Row],[MontoExento]]</f>
        <v>25000</v>
      </c>
      <c r="O558" t="s">
        <v>41</v>
      </c>
      <c r="P558" t="s">
        <v>42</v>
      </c>
      <c r="Q558" t="s">
        <v>42</v>
      </c>
      <c r="R558" t="s">
        <v>125</v>
      </c>
      <c r="S558" t="str">
        <f>VLOOKUP(Tabla1[[#This Row],[RutCP]],Tabla13[[#All],[rut]:[estado_licencia]],3,0)</f>
        <v xml:space="preserve">Map Ingenieria </v>
      </c>
      <c r="T558" t="str">
        <f>VLOOKUP(Tabla1[[#This Row],[RutCP]],Tabla13[[#All],[rut]:[estado_licencia]],2,0)</f>
        <v>Map Ingenieria Spa</v>
      </c>
      <c r="X558" t="s">
        <v>174</v>
      </c>
      <c r="Y558" t="str">
        <f>VLOOKUP(Tabla1[[#This Row],[RutCS]],Tabla13[[#All],[rut]:[estado_licencia]],3,0)</f>
        <v>Francisco Eduardo Rebusnante Quiero</v>
      </c>
      <c r="Z558" t="str">
        <f>VLOOKUP(Tabla1[[#This Row],[RutCS]],Tabla13[[#All],[rut]:[estado_licencia]],2,0)</f>
        <v>Francisco Eduardo Rebusnante Quiero</v>
      </c>
      <c r="AD558" s="4">
        <v>43858</v>
      </c>
      <c r="AE558" s="14" t="s">
        <v>45</v>
      </c>
      <c r="AF558" s="4" t="s">
        <v>46</v>
      </c>
      <c r="AG558" s="14" t="s">
        <v>47</v>
      </c>
      <c r="AH558" t="s">
        <v>48</v>
      </c>
      <c r="AI558" t="s">
        <v>49</v>
      </c>
    </row>
    <row r="559" spans="1:35" s="16" customFormat="1" x14ac:dyDescent="0.25">
      <c r="A559" s="12"/>
      <c r="B559" s="36" t="s">
        <v>15916</v>
      </c>
      <c r="C559" t="s">
        <v>35</v>
      </c>
      <c r="D559" t="s">
        <v>35</v>
      </c>
      <c r="E559" t="s">
        <v>36</v>
      </c>
      <c r="F559" t="s">
        <v>37</v>
      </c>
      <c r="G559" s="13" t="s">
        <v>38</v>
      </c>
      <c r="H559" t="s">
        <v>39</v>
      </c>
      <c r="I559" t="s">
        <v>40</v>
      </c>
      <c r="J559" s="13">
        <v>25000</v>
      </c>
      <c r="K559" s="13">
        <v>0</v>
      </c>
      <c r="L559" s="13">
        <f>+Tabla1[[#This Row],[MontoNeto]]*Tabla1[[#This Row],[PorcentajeImpuesto]]</f>
        <v>0</v>
      </c>
      <c r="M559" s="13">
        <v>0</v>
      </c>
      <c r="N559" s="13">
        <f>+Tabla1[[#This Row],[MontoNeto]]+Tabla1[[#This Row],[ValorImpuesto]]+Tabla1[[#This Row],[MontoExento]]</f>
        <v>25000</v>
      </c>
      <c r="O559" t="s">
        <v>41</v>
      </c>
      <c r="P559" t="s">
        <v>42</v>
      </c>
      <c r="Q559" t="s">
        <v>42</v>
      </c>
      <c r="R559" t="s">
        <v>125</v>
      </c>
      <c r="S559" t="str">
        <f>VLOOKUP(Tabla1[[#This Row],[RutCP]],Tabla13[[#All],[rut]:[estado_licencia]],3,0)</f>
        <v xml:space="preserve">Map Ingenieria </v>
      </c>
      <c r="T559" t="str">
        <f>VLOOKUP(Tabla1[[#This Row],[RutCP]],Tabla13[[#All],[rut]:[estado_licencia]],2,0)</f>
        <v>Map Ingenieria Spa</v>
      </c>
      <c r="U559"/>
      <c r="V559"/>
      <c r="W559"/>
      <c r="X559" t="s">
        <v>175</v>
      </c>
      <c r="Y559" t="str">
        <f>VLOOKUP(Tabla1[[#This Row],[RutCS]],Tabla13[[#All],[rut]:[estado_licencia]],3,0)</f>
        <v>Yerko Gabriel Fuenzalida Armijo</v>
      </c>
      <c r="Z559" t="str">
        <f>VLOOKUP(Tabla1[[#This Row],[RutCS]],Tabla13[[#All],[rut]:[estado_licencia]],2,0)</f>
        <v>Yerko Gabriel Fuenzalida Armijo</v>
      </c>
      <c r="AA559"/>
      <c r="AB559"/>
      <c r="AC559"/>
      <c r="AD559" s="4">
        <v>43858</v>
      </c>
      <c r="AE559" s="14" t="s">
        <v>45</v>
      </c>
      <c r="AF559" s="4" t="s">
        <v>46</v>
      </c>
      <c r="AG559" s="14" t="s">
        <v>47</v>
      </c>
      <c r="AH559" t="s">
        <v>48</v>
      </c>
      <c r="AI559" t="s">
        <v>49</v>
      </c>
    </row>
    <row r="560" spans="1:35" s="16" customFormat="1" x14ac:dyDescent="0.25">
      <c r="A560" s="12"/>
      <c r="B560" s="36" t="s">
        <v>15916</v>
      </c>
      <c r="C560" t="s">
        <v>184</v>
      </c>
      <c r="D560" t="s">
        <v>185</v>
      </c>
      <c r="E560" t="s">
        <v>186</v>
      </c>
      <c r="F560" t="s">
        <v>197</v>
      </c>
      <c r="G560" s="13" t="s">
        <v>38</v>
      </c>
      <c r="H560" t="s">
        <v>188</v>
      </c>
      <c r="I560" t="s">
        <v>189</v>
      </c>
      <c r="J560" s="13">
        <v>40000</v>
      </c>
      <c r="K560" s="13">
        <v>0</v>
      </c>
      <c r="L560" s="13">
        <f>+Tabla1[[#This Row],[MontoNeto]]*Tabla1[[#This Row],[PorcentajeImpuesto]]</f>
        <v>0</v>
      </c>
      <c r="M560" s="13">
        <v>0</v>
      </c>
      <c r="N560" s="13">
        <f>+Tabla1[[#This Row],[MontoNeto]]+Tabla1[[#This Row],[ValorImpuesto]]+Tabla1[[#This Row],[MontoExento]]</f>
        <v>40000</v>
      </c>
      <c r="O560" t="s">
        <v>41</v>
      </c>
      <c r="P560" t="s">
        <v>42</v>
      </c>
      <c r="Q560" t="s">
        <v>42</v>
      </c>
      <c r="R560" t="s">
        <v>190</v>
      </c>
      <c r="S560" t="str">
        <f>VLOOKUP(Tabla1[[#This Row],[RutCP]],Tabla13[[#All],[rut]:[estado_licencia]],3,0)</f>
        <v xml:space="preserve">Arrigoni </v>
      </c>
      <c r="T560" t="str">
        <f>VLOOKUP(Tabla1[[#This Row],[RutCP]],Tabla13[[#All],[rut]:[estado_licencia]],2,0)</f>
        <v>Arrigoni Ingenieria Y Construccion S.A</v>
      </c>
      <c r="U560"/>
      <c r="V560"/>
      <c r="W560"/>
      <c r="X560" t="s">
        <v>254</v>
      </c>
      <c r="Y560" t="str">
        <f>VLOOKUP(Tabla1[[#This Row],[RutCS]],Tabla13[[#All],[rut]:[estado_licencia]],3,0)</f>
        <v>Rodrigo Arturo Briceño  Inostroza</v>
      </c>
      <c r="Z560" t="str">
        <f>VLOOKUP(Tabla1[[#This Row],[RutCS]],Tabla13[[#All],[rut]:[estado_licencia]],2,0)</f>
        <v>Rodrigo Arturo Briceño  Inostroza</v>
      </c>
      <c r="AA560"/>
      <c r="AB560"/>
      <c r="AC560"/>
      <c r="AD560" s="4">
        <v>43858</v>
      </c>
      <c r="AE560" s="14" t="s">
        <v>45</v>
      </c>
      <c r="AF560" s="4" t="s">
        <v>46</v>
      </c>
      <c r="AG560" s="14" t="s">
        <v>47</v>
      </c>
      <c r="AH560" t="s">
        <v>48</v>
      </c>
      <c r="AI560" t="s">
        <v>49</v>
      </c>
    </row>
    <row r="561" spans="1:35" x14ac:dyDescent="0.25">
      <c r="A561" s="12"/>
      <c r="B561" s="36" t="s">
        <v>15916</v>
      </c>
      <c r="C561" t="s">
        <v>184</v>
      </c>
      <c r="D561" t="s">
        <v>185</v>
      </c>
      <c r="E561" t="s">
        <v>186</v>
      </c>
      <c r="F561" t="s">
        <v>197</v>
      </c>
      <c r="G561" s="13" t="s">
        <v>38</v>
      </c>
      <c r="H561" t="s">
        <v>188</v>
      </c>
      <c r="I561" t="s">
        <v>189</v>
      </c>
      <c r="J561" s="13">
        <v>40000</v>
      </c>
      <c r="K561" s="13">
        <v>0</v>
      </c>
      <c r="L561" s="13">
        <f>+Tabla1[[#This Row],[MontoNeto]]*Tabla1[[#This Row],[PorcentajeImpuesto]]</f>
        <v>0</v>
      </c>
      <c r="M561" s="13">
        <v>0</v>
      </c>
      <c r="N561" s="13">
        <f>+Tabla1[[#This Row],[MontoNeto]]+Tabla1[[#This Row],[ValorImpuesto]]+Tabla1[[#This Row],[MontoExento]]</f>
        <v>40000</v>
      </c>
      <c r="O561" t="s">
        <v>41</v>
      </c>
      <c r="P561" t="s">
        <v>42</v>
      </c>
      <c r="Q561" t="s">
        <v>42</v>
      </c>
      <c r="R561" t="s">
        <v>190</v>
      </c>
      <c r="S561" t="str">
        <f>VLOOKUP(Tabla1[[#This Row],[RutCP]],Tabla13[[#All],[rut]:[estado_licencia]],3,0)</f>
        <v xml:space="preserve">Arrigoni </v>
      </c>
      <c r="T561" t="str">
        <f>VLOOKUP(Tabla1[[#This Row],[RutCP]],Tabla13[[#All],[rut]:[estado_licencia]],2,0)</f>
        <v>Arrigoni Ingenieria Y Construccion S.A</v>
      </c>
      <c r="X561" t="s">
        <v>255</v>
      </c>
      <c r="Y561" t="str">
        <f>VLOOKUP(Tabla1[[#This Row],[RutCS]],Tabla13[[#All],[rut]:[estado_licencia]],3,0)</f>
        <v>Diego Esteban Chanes  Daza</v>
      </c>
      <c r="Z561" t="str">
        <f>VLOOKUP(Tabla1[[#This Row],[RutCS]],Tabla13[[#All],[rut]:[estado_licencia]],2,0)</f>
        <v>Diego Esteban Chanes  Daza</v>
      </c>
      <c r="AD561" s="4">
        <v>43858</v>
      </c>
      <c r="AE561" s="14" t="s">
        <v>45</v>
      </c>
      <c r="AF561" s="4" t="s">
        <v>46</v>
      </c>
      <c r="AG561" s="14" t="s">
        <v>47</v>
      </c>
      <c r="AH561" t="s">
        <v>48</v>
      </c>
      <c r="AI561" t="s">
        <v>49</v>
      </c>
    </row>
    <row r="562" spans="1:35" x14ac:dyDescent="0.25">
      <c r="A562" s="12"/>
      <c r="B562" s="36" t="s">
        <v>15916</v>
      </c>
      <c r="C562" t="s">
        <v>238</v>
      </c>
      <c r="D562" t="s">
        <v>238</v>
      </c>
      <c r="E562" t="s">
        <v>239</v>
      </c>
      <c r="F562" t="s">
        <v>240</v>
      </c>
      <c r="G562" s="13" t="s">
        <v>38</v>
      </c>
      <c r="H562" t="s">
        <v>188</v>
      </c>
      <c r="I562" t="s">
        <v>189</v>
      </c>
      <c r="J562" s="13">
        <v>40000</v>
      </c>
      <c r="K562" s="13">
        <v>0</v>
      </c>
      <c r="L562" s="13">
        <f>+Tabla1[[#This Row],[MontoNeto]]*Tabla1[[#This Row],[PorcentajeImpuesto]]</f>
        <v>0</v>
      </c>
      <c r="M562" s="13">
        <v>0</v>
      </c>
      <c r="N562" s="13">
        <f>+Tabla1[[#This Row],[MontoNeto]]+Tabla1[[#This Row],[ValorImpuesto]]+Tabla1[[#This Row],[MontoExento]]</f>
        <v>40000</v>
      </c>
      <c r="O562" t="s">
        <v>41</v>
      </c>
      <c r="P562" t="s">
        <v>42</v>
      </c>
      <c r="Q562" t="s">
        <v>42</v>
      </c>
      <c r="R562" t="s">
        <v>190</v>
      </c>
      <c r="S562" t="str">
        <f>VLOOKUP(Tabla1[[#This Row],[RutCP]],Tabla13[[#All],[rut]:[estado_licencia]],3,0)</f>
        <v xml:space="preserve">Arrigoni </v>
      </c>
      <c r="T562" t="str">
        <f>VLOOKUP(Tabla1[[#This Row],[RutCP]],Tabla13[[#All],[rut]:[estado_licencia]],2,0)</f>
        <v>Arrigoni Ingenieria Y Construccion S.A</v>
      </c>
      <c r="X562" t="s">
        <v>256</v>
      </c>
      <c r="Y562" t="str">
        <f>VLOOKUP(Tabla1[[#This Row],[RutCS]],Tabla13[[#All],[rut]:[estado_licencia]],3,0)</f>
        <v>Paulo Adres Aguilera  Aguilera</v>
      </c>
      <c r="Z562" t="str">
        <f>VLOOKUP(Tabla1[[#This Row],[RutCS]],Tabla13[[#All],[rut]:[estado_licencia]],2,0)</f>
        <v>Paulo Adres Aguilera  Aguilera</v>
      </c>
      <c r="AD562" s="4">
        <v>43858</v>
      </c>
      <c r="AE562" s="14" t="s">
        <v>45</v>
      </c>
      <c r="AF562" s="4" t="s">
        <v>46</v>
      </c>
      <c r="AG562" s="14" t="s">
        <v>47</v>
      </c>
      <c r="AH562" t="s">
        <v>48</v>
      </c>
      <c r="AI562" t="s">
        <v>49</v>
      </c>
    </row>
    <row r="563" spans="1:35" x14ac:dyDescent="0.25">
      <c r="A563" s="12"/>
      <c r="B563" s="36" t="s">
        <v>15916</v>
      </c>
      <c r="C563" t="s">
        <v>184</v>
      </c>
      <c r="D563" t="s">
        <v>185</v>
      </c>
      <c r="E563" t="s">
        <v>186</v>
      </c>
      <c r="F563" t="s">
        <v>197</v>
      </c>
      <c r="G563" s="13" t="s">
        <v>38</v>
      </c>
      <c r="H563" t="s">
        <v>188</v>
      </c>
      <c r="I563" t="s">
        <v>189</v>
      </c>
      <c r="J563" s="13">
        <v>40000</v>
      </c>
      <c r="K563" s="13">
        <v>0</v>
      </c>
      <c r="L563" s="13">
        <f>+Tabla1[[#This Row],[MontoNeto]]*Tabla1[[#This Row],[PorcentajeImpuesto]]</f>
        <v>0</v>
      </c>
      <c r="M563" s="13">
        <v>0</v>
      </c>
      <c r="N563" s="13">
        <f>+Tabla1[[#This Row],[MontoNeto]]+Tabla1[[#This Row],[ValorImpuesto]]+Tabla1[[#This Row],[MontoExento]]</f>
        <v>40000</v>
      </c>
      <c r="O563" t="s">
        <v>41</v>
      </c>
      <c r="P563" t="s">
        <v>42</v>
      </c>
      <c r="Q563" t="s">
        <v>42</v>
      </c>
      <c r="R563" t="s">
        <v>190</v>
      </c>
      <c r="S563" t="str">
        <f>VLOOKUP(Tabla1[[#This Row],[RutCP]],Tabla13[[#All],[rut]:[estado_licencia]],3,0)</f>
        <v xml:space="preserve">Arrigoni </v>
      </c>
      <c r="T563" t="str">
        <f>VLOOKUP(Tabla1[[#This Row],[RutCP]],Tabla13[[#All],[rut]:[estado_licencia]],2,0)</f>
        <v>Arrigoni Ingenieria Y Construccion S.A</v>
      </c>
      <c r="X563" t="s">
        <v>257</v>
      </c>
      <c r="Y563" t="str">
        <f>VLOOKUP(Tabla1[[#This Row],[RutCS]],Tabla13[[#All],[rut]:[estado_licencia]],3,0)</f>
        <v>Ricardo Salinas Guerra</v>
      </c>
      <c r="Z563" t="str">
        <f>VLOOKUP(Tabla1[[#This Row],[RutCS]],Tabla13[[#All],[rut]:[estado_licencia]],2,0)</f>
        <v>Ricardo Salinas Guerra</v>
      </c>
      <c r="AD563" s="4">
        <v>43858</v>
      </c>
      <c r="AE563" s="14" t="s">
        <v>45</v>
      </c>
      <c r="AF563" s="4" t="s">
        <v>46</v>
      </c>
      <c r="AG563" s="14" t="s">
        <v>47</v>
      </c>
      <c r="AH563" t="s">
        <v>48</v>
      </c>
      <c r="AI563" t="s">
        <v>49</v>
      </c>
    </row>
    <row r="564" spans="1:35" x14ac:dyDescent="0.25">
      <c r="A564" s="12"/>
      <c r="B564" s="36" t="s">
        <v>15916</v>
      </c>
      <c r="C564" t="s">
        <v>184</v>
      </c>
      <c r="D564" t="s">
        <v>185</v>
      </c>
      <c r="E564" t="s">
        <v>186</v>
      </c>
      <c r="F564" t="s">
        <v>197</v>
      </c>
      <c r="G564" s="13" t="s">
        <v>38</v>
      </c>
      <c r="H564" t="s">
        <v>188</v>
      </c>
      <c r="I564" t="s">
        <v>189</v>
      </c>
      <c r="J564" s="13">
        <v>40000</v>
      </c>
      <c r="K564" s="13">
        <v>0</v>
      </c>
      <c r="L564" s="13">
        <f>+Tabla1[[#This Row],[MontoNeto]]*Tabla1[[#This Row],[PorcentajeImpuesto]]</f>
        <v>0</v>
      </c>
      <c r="M564" s="13">
        <v>0</v>
      </c>
      <c r="N564" s="13">
        <f>+Tabla1[[#This Row],[MontoNeto]]+Tabla1[[#This Row],[ValorImpuesto]]+Tabla1[[#This Row],[MontoExento]]</f>
        <v>40000</v>
      </c>
      <c r="O564" t="s">
        <v>41</v>
      </c>
      <c r="P564" t="s">
        <v>42</v>
      </c>
      <c r="Q564" t="s">
        <v>42</v>
      </c>
      <c r="R564" t="s">
        <v>190</v>
      </c>
      <c r="S564" t="str">
        <f>VLOOKUP(Tabla1[[#This Row],[RutCP]],Tabla13[[#All],[rut]:[estado_licencia]],3,0)</f>
        <v xml:space="preserve">Arrigoni </v>
      </c>
      <c r="T564" t="str">
        <f>VLOOKUP(Tabla1[[#This Row],[RutCP]],Tabla13[[#All],[rut]:[estado_licencia]],2,0)</f>
        <v>Arrigoni Ingenieria Y Construccion S.A</v>
      </c>
      <c r="X564" t="s">
        <v>258</v>
      </c>
      <c r="Y564" t="str">
        <f>VLOOKUP(Tabla1[[#This Row],[RutCS]],Tabla13[[#All],[rut]:[estado_licencia]],3,0)</f>
        <v>Victor Alexis Julio Trigo</v>
      </c>
      <c r="Z564" t="str">
        <f>VLOOKUP(Tabla1[[#This Row],[RutCS]],Tabla13[[#All],[rut]:[estado_licencia]],2,0)</f>
        <v>Victor Alexis Julio Trigo</v>
      </c>
      <c r="AD564" s="4">
        <v>43858</v>
      </c>
      <c r="AE564" s="14" t="s">
        <v>45</v>
      </c>
      <c r="AF564" s="4" t="s">
        <v>46</v>
      </c>
      <c r="AG564" s="14" t="s">
        <v>47</v>
      </c>
      <c r="AH564" t="s">
        <v>48</v>
      </c>
      <c r="AI564" t="s">
        <v>49</v>
      </c>
    </row>
    <row r="565" spans="1:35" x14ac:dyDescent="0.25">
      <c r="A565" s="12"/>
      <c r="B565" s="36" t="s">
        <v>15916</v>
      </c>
      <c r="C565" t="s">
        <v>184</v>
      </c>
      <c r="D565" t="s">
        <v>185</v>
      </c>
      <c r="E565" t="s">
        <v>186</v>
      </c>
      <c r="F565" t="s">
        <v>197</v>
      </c>
      <c r="G565" s="13" t="s">
        <v>38</v>
      </c>
      <c r="H565" t="s">
        <v>188</v>
      </c>
      <c r="I565" t="s">
        <v>189</v>
      </c>
      <c r="J565" s="13">
        <v>40000</v>
      </c>
      <c r="K565" s="13">
        <v>0</v>
      </c>
      <c r="L565" s="13">
        <f>+Tabla1[[#This Row],[MontoNeto]]*Tabla1[[#This Row],[PorcentajeImpuesto]]</f>
        <v>0</v>
      </c>
      <c r="M565" s="13">
        <v>0</v>
      </c>
      <c r="N565" s="13">
        <f>+Tabla1[[#This Row],[MontoNeto]]+Tabla1[[#This Row],[ValorImpuesto]]+Tabla1[[#This Row],[MontoExento]]</f>
        <v>40000</v>
      </c>
      <c r="O565" t="s">
        <v>41</v>
      </c>
      <c r="P565" t="s">
        <v>42</v>
      </c>
      <c r="Q565" t="s">
        <v>42</v>
      </c>
      <c r="R565" t="s">
        <v>190</v>
      </c>
      <c r="S565" t="str">
        <f>VLOOKUP(Tabla1[[#This Row],[RutCP]],Tabla13[[#All],[rut]:[estado_licencia]],3,0)</f>
        <v xml:space="preserve">Arrigoni </v>
      </c>
      <c r="T565" t="str">
        <f>VLOOKUP(Tabla1[[#This Row],[RutCP]],Tabla13[[#All],[rut]:[estado_licencia]],2,0)</f>
        <v>Arrigoni Ingenieria Y Construccion S.A</v>
      </c>
      <c r="X565" t="s">
        <v>259</v>
      </c>
      <c r="Y565" t="str">
        <f>VLOOKUP(Tabla1[[#This Row],[RutCS]],Tabla13[[#All],[rut]:[estado_licencia]],3,0)</f>
        <v xml:space="preserve">Osvaldo Diaz Colipe </v>
      </c>
      <c r="Z565" t="str">
        <f>VLOOKUP(Tabla1[[#This Row],[RutCS]],Tabla13[[#All],[rut]:[estado_licencia]],2,0)</f>
        <v xml:space="preserve">Osvaldo Diaz Colipe </v>
      </c>
      <c r="AD565" s="4">
        <v>43858</v>
      </c>
      <c r="AE565" s="14" t="s">
        <v>45</v>
      </c>
      <c r="AF565" s="4" t="s">
        <v>46</v>
      </c>
      <c r="AG565" s="14" t="s">
        <v>47</v>
      </c>
      <c r="AH565" t="s">
        <v>48</v>
      </c>
      <c r="AI565" t="s">
        <v>49</v>
      </c>
    </row>
    <row r="566" spans="1:35" x14ac:dyDescent="0.25">
      <c r="A566" s="12"/>
      <c r="B566" s="36" t="s">
        <v>15916</v>
      </c>
      <c r="C566" t="s">
        <v>184</v>
      </c>
      <c r="D566" t="s">
        <v>185</v>
      </c>
      <c r="E566" t="s">
        <v>186</v>
      </c>
      <c r="F566" t="s">
        <v>197</v>
      </c>
      <c r="G566" s="13" t="s">
        <v>38</v>
      </c>
      <c r="H566" t="s">
        <v>188</v>
      </c>
      <c r="I566" t="s">
        <v>189</v>
      </c>
      <c r="J566" s="13">
        <v>40000</v>
      </c>
      <c r="K566" s="13">
        <v>0</v>
      </c>
      <c r="L566" s="13">
        <f>+Tabla1[[#This Row],[MontoNeto]]*Tabla1[[#This Row],[PorcentajeImpuesto]]</f>
        <v>0</v>
      </c>
      <c r="M566" s="13">
        <v>0</v>
      </c>
      <c r="N566" s="13">
        <f>+Tabla1[[#This Row],[MontoNeto]]+Tabla1[[#This Row],[ValorImpuesto]]+Tabla1[[#This Row],[MontoExento]]</f>
        <v>40000</v>
      </c>
      <c r="O566" t="s">
        <v>41</v>
      </c>
      <c r="P566" t="s">
        <v>42</v>
      </c>
      <c r="Q566" t="s">
        <v>42</v>
      </c>
      <c r="R566" t="s">
        <v>190</v>
      </c>
      <c r="S566" t="str">
        <f>VLOOKUP(Tabla1[[#This Row],[RutCP]],Tabla13[[#All],[rut]:[estado_licencia]],3,0)</f>
        <v xml:space="preserve">Arrigoni </v>
      </c>
      <c r="T566" t="str">
        <f>VLOOKUP(Tabla1[[#This Row],[RutCP]],Tabla13[[#All],[rut]:[estado_licencia]],2,0)</f>
        <v>Arrigoni Ingenieria Y Construccion S.A</v>
      </c>
      <c r="X566" t="s">
        <v>260</v>
      </c>
      <c r="Y566" t="str">
        <f>VLOOKUP(Tabla1[[#This Row],[RutCS]],Tabla13[[#All],[rut]:[estado_licencia]],3,0)</f>
        <v>Jaime  Meriño Carvajal</v>
      </c>
      <c r="Z566" t="str">
        <f>VLOOKUP(Tabla1[[#This Row],[RutCS]],Tabla13[[#All],[rut]:[estado_licencia]],2,0)</f>
        <v>Jaime  Meriño Carvajal</v>
      </c>
      <c r="AD566" s="4">
        <v>43858</v>
      </c>
      <c r="AE566" s="14" t="s">
        <v>45</v>
      </c>
      <c r="AF566" s="4" t="s">
        <v>46</v>
      </c>
      <c r="AG566" s="14" t="s">
        <v>47</v>
      </c>
      <c r="AH566" t="s">
        <v>48</v>
      </c>
      <c r="AI566" t="s">
        <v>49</v>
      </c>
    </row>
    <row r="567" spans="1:35" x14ac:dyDescent="0.25">
      <c r="A567" s="12"/>
      <c r="B567" s="36" t="s">
        <v>15916</v>
      </c>
      <c r="C567" t="s">
        <v>184</v>
      </c>
      <c r="D567" t="s">
        <v>185</v>
      </c>
      <c r="E567" t="s">
        <v>186</v>
      </c>
      <c r="F567" t="s">
        <v>197</v>
      </c>
      <c r="G567" s="13" t="s">
        <v>38</v>
      </c>
      <c r="H567" t="s">
        <v>188</v>
      </c>
      <c r="I567" t="s">
        <v>189</v>
      </c>
      <c r="J567" s="13">
        <v>40000</v>
      </c>
      <c r="K567" s="13">
        <v>0</v>
      </c>
      <c r="L567" s="13">
        <f>+Tabla1[[#This Row],[MontoNeto]]*Tabla1[[#This Row],[PorcentajeImpuesto]]</f>
        <v>0</v>
      </c>
      <c r="M567" s="13">
        <v>0</v>
      </c>
      <c r="N567" s="13">
        <f>+Tabla1[[#This Row],[MontoNeto]]+Tabla1[[#This Row],[ValorImpuesto]]+Tabla1[[#This Row],[MontoExento]]</f>
        <v>40000</v>
      </c>
      <c r="O567" t="s">
        <v>41</v>
      </c>
      <c r="P567" t="s">
        <v>42</v>
      </c>
      <c r="Q567" t="s">
        <v>42</v>
      </c>
      <c r="R567" t="s">
        <v>190</v>
      </c>
      <c r="S567" t="str">
        <f>VLOOKUP(Tabla1[[#This Row],[RutCP]],Tabla13[[#All],[rut]:[estado_licencia]],3,0)</f>
        <v xml:space="preserve">Arrigoni </v>
      </c>
      <c r="T567" t="str">
        <f>VLOOKUP(Tabla1[[#This Row],[RutCP]],Tabla13[[#All],[rut]:[estado_licencia]],2,0)</f>
        <v>Arrigoni Ingenieria Y Construccion S.A</v>
      </c>
      <c r="X567" t="s">
        <v>261</v>
      </c>
      <c r="Y567" t="str">
        <f>VLOOKUP(Tabla1[[#This Row],[RutCS]],Tabla13[[#All],[rut]:[estado_licencia]],3,0)</f>
        <v>Patricio Hernan Contreras Jara</v>
      </c>
      <c r="Z567" t="str">
        <f>VLOOKUP(Tabla1[[#This Row],[RutCS]],Tabla13[[#All],[rut]:[estado_licencia]],2,0)</f>
        <v>Patricio Hernan Contreras Jara</v>
      </c>
      <c r="AD567" s="4">
        <v>43858</v>
      </c>
      <c r="AE567" s="14" t="s">
        <v>45</v>
      </c>
      <c r="AF567" s="4" t="s">
        <v>46</v>
      </c>
      <c r="AG567" s="14" t="s">
        <v>47</v>
      </c>
      <c r="AH567" t="s">
        <v>48</v>
      </c>
      <c r="AI567" t="s">
        <v>49</v>
      </c>
    </row>
    <row r="568" spans="1:35" s="16" customFormat="1" x14ac:dyDescent="0.25">
      <c r="A568" s="12"/>
      <c r="B568" s="36" t="s">
        <v>15916</v>
      </c>
      <c r="C568" t="s">
        <v>184</v>
      </c>
      <c r="D568" t="s">
        <v>185</v>
      </c>
      <c r="E568" t="s">
        <v>186</v>
      </c>
      <c r="F568" t="s">
        <v>197</v>
      </c>
      <c r="G568" s="13" t="s">
        <v>38</v>
      </c>
      <c r="H568" t="s">
        <v>188</v>
      </c>
      <c r="I568" t="s">
        <v>189</v>
      </c>
      <c r="J568" s="13">
        <v>40000</v>
      </c>
      <c r="K568" s="13">
        <v>0</v>
      </c>
      <c r="L568" s="13">
        <f>+Tabla1[[#This Row],[MontoNeto]]*Tabla1[[#This Row],[PorcentajeImpuesto]]</f>
        <v>0</v>
      </c>
      <c r="M568" s="13">
        <v>0</v>
      </c>
      <c r="N568" s="13">
        <f>+Tabla1[[#This Row],[MontoNeto]]+Tabla1[[#This Row],[ValorImpuesto]]+Tabla1[[#This Row],[MontoExento]]</f>
        <v>40000</v>
      </c>
      <c r="O568" t="s">
        <v>41</v>
      </c>
      <c r="P568" t="s">
        <v>42</v>
      </c>
      <c r="Q568" t="s">
        <v>42</v>
      </c>
      <c r="R568" t="s">
        <v>190</v>
      </c>
      <c r="S568" t="str">
        <f>VLOOKUP(Tabla1[[#This Row],[RutCP]],Tabla13[[#All],[rut]:[estado_licencia]],3,0)</f>
        <v xml:space="preserve">Arrigoni </v>
      </c>
      <c r="T568" t="str">
        <f>VLOOKUP(Tabla1[[#This Row],[RutCP]],Tabla13[[#All],[rut]:[estado_licencia]],2,0)</f>
        <v>Arrigoni Ingenieria Y Construccion S.A</v>
      </c>
      <c r="U568"/>
      <c r="V568"/>
      <c r="W568"/>
      <c r="X568" t="s">
        <v>262</v>
      </c>
      <c r="Y568" t="str">
        <f>VLOOKUP(Tabla1[[#This Row],[RutCS]],Tabla13[[#All],[rut]:[estado_licencia]],3,0)</f>
        <v>Luis Antonio Gonzalez  Barrientos</v>
      </c>
      <c r="Z568" t="str">
        <f>VLOOKUP(Tabla1[[#This Row],[RutCS]],Tabla13[[#All],[rut]:[estado_licencia]],2,0)</f>
        <v>Luis Antonio Gonzalez  Barrientos</v>
      </c>
      <c r="AA568"/>
      <c r="AB568"/>
      <c r="AC568"/>
      <c r="AD568" s="4">
        <v>43858</v>
      </c>
      <c r="AE568" s="14" t="s">
        <v>45</v>
      </c>
      <c r="AF568" s="4" t="s">
        <v>46</v>
      </c>
      <c r="AG568" s="14" t="s">
        <v>47</v>
      </c>
      <c r="AH568" t="s">
        <v>48</v>
      </c>
      <c r="AI568" t="s">
        <v>49</v>
      </c>
    </row>
    <row r="569" spans="1:35" x14ac:dyDescent="0.25">
      <c r="A569" s="12"/>
      <c r="B569" s="36" t="s">
        <v>15916</v>
      </c>
      <c r="C569" t="s">
        <v>184</v>
      </c>
      <c r="D569" t="s">
        <v>185</v>
      </c>
      <c r="E569" t="s">
        <v>186</v>
      </c>
      <c r="F569" t="s">
        <v>197</v>
      </c>
      <c r="G569" s="13" t="s">
        <v>38</v>
      </c>
      <c r="H569" t="s">
        <v>188</v>
      </c>
      <c r="I569" t="s">
        <v>189</v>
      </c>
      <c r="J569" s="13">
        <v>40000</v>
      </c>
      <c r="K569" s="13">
        <v>0</v>
      </c>
      <c r="L569" s="13">
        <f>+Tabla1[[#This Row],[MontoNeto]]*Tabla1[[#This Row],[PorcentajeImpuesto]]</f>
        <v>0</v>
      </c>
      <c r="M569" s="13">
        <v>0</v>
      </c>
      <c r="N569" s="13">
        <f>+Tabla1[[#This Row],[MontoNeto]]+Tabla1[[#This Row],[ValorImpuesto]]+Tabla1[[#This Row],[MontoExento]]</f>
        <v>40000</v>
      </c>
      <c r="O569" t="s">
        <v>41</v>
      </c>
      <c r="P569" t="s">
        <v>42</v>
      </c>
      <c r="Q569" t="s">
        <v>42</v>
      </c>
      <c r="R569" t="s">
        <v>190</v>
      </c>
      <c r="S569" t="str">
        <f>VLOOKUP(Tabla1[[#This Row],[RutCP]],Tabla13[[#All],[rut]:[estado_licencia]],3,0)</f>
        <v xml:space="preserve">Arrigoni </v>
      </c>
      <c r="T569" t="str">
        <f>VLOOKUP(Tabla1[[#This Row],[RutCP]],Tabla13[[#All],[rut]:[estado_licencia]],2,0)</f>
        <v>Arrigoni Ingenieria Y Construccion S.A</v>
      </c>
      <c r="X569" t="s">
        <v>263</v>
      </c>
      <c r="Y569" t="str">
        <f>VLOOKUP(Tabla1[[#This Row],[RutCS]],Tabla13[[#All],[rut]:[estado_licencia]],3,0)</f>
        <v xml:space="preserve">Cinthia  Guajardo  Arevalo </v>
      </c>
      <c r="Z569" t="str">
        <f>VLOOKUP(Tabla1[[#This Row],[RutCS]],Tabla13[[#All],[rut]:[estado_licencia]],2,0)</f>
        <v xml:space="preserve">Cinthia  Guajardo  Arevalo </v>
      </c>
      <c r="AD569" s="4">
        <v>43858</v>
      </c>
      <c r="AE569" s="14" t="s">
        <v>45</v>
      </c>
      <c r="AF569" s="4" t="s">
        <v>46</v>
      </c>
      <c r="AG569" s="14" t="s">
        <v>47</v>
      </c>
      <c r="AH569" t="s">
        <v>48</v>
      </c>
      <c r="AI569" t="s">
        <v>49</v>
      </c>
    </row>
    <row r="570" spans="1:35" x14ac:dyDescent="0.25">
      <c r="A570" s="12"/>
      <c r="B570" s="36" t="s">
        <v>15916</v>
      </c>
      <c r="C570" t="s">
        <v>184</v>
      </c>
      <c r="D570" t="s">
        <v>185</v>
      </c>
      <c r="E570" t="s">
        <v>186</v>
      </c>
      <c r="F570" t="s">
        <v>197</v>
      </c>
      <c r="G570" s="13" t="s">
        <v>38</v>
      </c>
      <c r="H570" t="s">
        <v>188</v>
      </c>
      <c r="I570" t="s">
        <v>189</v>
      </c>
      <c r="J570" s="13">
        <v>40000</v>
      </c>
      <c r="K570" s="13">
        <v>0</v>
      </c>
      <c r="L570" s="13">
        <f>+Tabla1[[#This Row],[MontoNeto]]*Tabla1[[#This Row],[PorcentajeImpuesto]]</f>
        <v>0</v>
      </c>
      <c r="M570" s="13">
        <v>0</v>
      </c>
      <c r="N570" s="13">
        <f>+Tabla1[[#This Row],[MontoNeto]]+Tabla1[[#This Row],[ValorImpuesto]]+Tabla1[[#This Row],[MontoExento]]</f>
        <v>40000</v>
      </c>
      <c r="O570" t="s">
        <v>41</v>
      </c>
      <c r="P570" t="s">
        <v>42</v>
      </c>
      <c r="Q570" t="s">
        <v>42</v>
      </c>
      <c r="R570" t="s">
        <v>190</v>
      </c>
      <c r="S570" t="str">
        <f>VLOOKUP(Tabla1[[#This Row],[RutCP]],Tabla13[[#All],[rut]:[estado_licencia]],3,0)</f>
        <v xml:space="preserve">Arrigoni </v>
      </c>
      <c r="T570" t="str">
        <f>VLOOKUP(Tabla1[[#This Row],[RutCP]],Tabla13[[#All],[rut]:[estado_licencia]],2,0)</f>
        <v>Arrigoni Ingenieria Y Construccion S.A</v>
      </c>
      <c r="X570" t="s">
        <v>264</v>
      </c>
      <c r="Y570" t="str">
        <f>VLOOKUP(Tabla1[[#This Row],[RutCS]],Tabla13[[#All],[rut]:[estado_licencia]],3,0)</f>
        <v xml:space="preserve">Hector Andres Esquivel Sepulveda </v>
      </c>
      <c r="Z570" t="str">
        <f>VLOOKUP(Tabla1[[#This Row],[RutCS]],Tabla13[[#All],[rut]:[estado_licencia]],2,0)</f>
        <v xml:space="preserve">Hector Andres Esquivel Sepulveda </v>
      </c>
      <c r="AD570" s="4">
        <v>43858</v>
      </c>
      <c r="AE570" s="14" t="s">
        <v>45</v>
      </c>
      <c r="AF570" s="4" t="s">
        <v>46</v>
      </c>
      <c r="AG570" s="14" t="s">
        <v>47</v>
      </c>
      <c r="AH570" t="s">
        <v>48</v>
      </c>
      <c r="AI570" t="s">
        <v>49</v>
      </c>
    </row>
    <row r="571" spans="1:35" x14ac:dyDescent="0.25">
      <c r="A571" s="12"/>
      <c r="B571" s="36" t="s">
        <v>15916</v>
      </c>
      <c r="C571" t="s">
        <v>184</v>
      </c>
      <c r="D571" t="s">
        <v>185</v>
      </c>
      <c r="E571" t="s">
        <v>186</v>
      </c>
      <c r="F571" t="s">
        <v>187</v>
      </c>
      <c r="G571" s="13" t="s">
        <v>38</v>
      </c>
      <c r="H571" t="s">
        <v>188</v>
      </c>
      <c r="I571" t="s">
        <v>189</v>
      </c>
      <c r="J571" s="13">
        <v>40000</v>
      </c>
      <c r="K571" s="13">
        <v>0</v>
      </c>
      <c r="L571" s="13">
        <f>+Tabla1[[#This Row],[MontoNeto]]*Tabla1[[#This Row],[PorcentajeImpuesto]]</f>
        <v>0</v>
      </c>
      <c r="M571" s="13">
        <v>0</v>
      </c>
      <c r="N571" s="13">
        <f>+Tabla1[[#This Row],[MontoNeto]]+Tabla1[[#This Row],[ValorImpuesto]]+Tabla1[[#This Row],[MontoExento]]</f>
        <v>40000</v>
      </c>
      <c r="O571" t="s">
        <v>41</v>
      </c>
      <c r="P571" t="s">
        <v>42</v>
      </c>
      <c r="Q571" t="s">
        <v>42</v>
      </c>
      <c r="R571" t="s">
        <v>190</v>
      </c>
      <c r="S571" t="str">
        <f>VLOOKUP(Tabla1[[#This Row],[RutCP]],Tabla13[[#All],[rut]:[estado_licencia]],3,0)</f>
        <v xml:space="preserve">Arrigoni </v>
      </c>
      <c r="T571" t="str">
        <f>VLOOKUP(Tabla1[[#This Row],[RutCP]],Tabla13[[#All],[rut]:[estado_licencia]],2,0)</f>
        <v>Arrigoni Ingenieria Y Construccion S.A</v>
      </c>
      <c r="X571" t="s">
        <v>265</v>
      </c>
      <c r="Y571" t="str">
        <f>VLOOKUP(Tabla1[[#This Row],[RutCS]],Tabla13[[#All],[rut]:[estado_licencia]],3,0)</f>
        <v>Sebastian  Castro  Leal</v>
      </c>
      <c r="Z571" t="str">
        <f>VLOOKUP(Tabla1[[#This Row],[RutCS]],Tabla13[[#All],[rut]:[estado_licencia]],2,0)</f>
        <v>Sebastian  Castro  Leal</v>
      </c>
      <c r="AD571" s="4">
        <v>43858</v>
      </c>
      <c r="AE571" s="14" t="s">
        <v>45</v>
      </c>
      <c r="AF571" s="4" t="s">
        <v>46</v>
      </c>
      <c r="AG571" s="14" t="s">
        <v>47</v>
      </c>
      <c r="AH571" t="s">
        <v>48</v>
      </c>
      <c r="AI571" t="s">
        <v>49</v>
      </c>
    </row>
    <row r="572" spans="1:35" s="16" customFormat="1" x14ac:dyDescent="0.25">
      <c r="A572" s="12"/>
      <c r="B572" s="36" t="s">
        <v>15916</v>
      </c>
      <c r="C572" t="s">
        <v>184</v>
      </c>
      <c r="D572" t="s">
        <v>185</v>
      </c>
      <c r="E572" t="s">
        <v>186</v>
      </c>
      <c r="F572" t="s">
        <v>187</v>
      </c>
      <c r="G572" s="13" t="s">
        <v>38</v>
      </c>
      <c r="H572" t="s">
        <v>188</v>
      </c>
      <c r="I572" t="s">
        <v>189</v>
      </c>
      <c r="J572" s="13">
        <v>40000</v>
      </c>
      <c r="K572" s="13">
        <v>0</v>
      </c>
      <c r="L572" s="13">
        <f>+Tabla1[[#This Row],[MontoNeto]]*Tabla1[[#This Row],[PorcentajeImpuesto]]</f>
        <v>0</v>
      </c>
      <c r="M572" s="13">
        <v>0</v>
      </c>
      <c r="N572" s="13">
        <f>+Tabla1[[#This Row],[MontoNeto]]+Tabla1[[#This Row],[ValorImpuesto]]+Tabla1[[#This Row],[MontoExento]]</f>
        <v>40000</v>
      </c>
      <c r="O572" t="s">
        <v>41</v>
      </c>
      <c r="P572" t="s">
        <v>42</v>
      </c>
      <c r="Q572" t="s">
        <v>42</v>
      </c>
      <c r="R572" t="s">
        <v>190</v>
      </c>
      <c r="S572" t="str">
        <f>VLOOKUP(Tabla1[[#This Row],[RutCP]],Tabla13[[#All],[rut]:[estado_licencia]],3,0)</f>
        <v xml:space="preserve">Arrigoni </v>
      </c>
      <c r="T572" t="str">
        <f>VLOOKUP(Tabla1[[#This Row],[RutCP]],Tabla13[[#All],[rut]:[estado_licencia]],2,0)</f>
        <v>Arrigoni Ingenieria Y Construccion S.A</v>
      </c>
      <c r="U572"/>
      <c r="V572"/>
      <c r="W572"/>
      <c r="X572" t="s">
        <v>266</v>
      </c>
      <c r="Y572" t="str">
        <f>VLOOKUP(Tabla1[[#This Row],[RutCS]],Tabla13[[#All],[rut]:[estado_licencia]],3,0)</f>
        <v>Luis Alberto  Salas Zambrano</v>
      </c>
      <c r="Z572" t="str">
        <f>VLOOKUP(Tabla1[[#This Row],[RutCS]],Tabla13[[#All],[rut]:[estado_licencia]],2,0)</f>
        <v>Luis Alberto  Salas Zambrano</v>
      </c>
      <c r="AA572"/>
      <c r="AB572"/>
      <c r="AC572"/>
      <c r="AD572" s="4">
        <v>43858</v>
      </c>
      <c r="AE572" s="14" t="s">
        <v>45</v>
      </c>
      <c r="AF572" s="4" t="s">
        <v>46</v>
      </c>
      <c r="AG572" s="14" t="s">
        <v>47</v>
      </c>
      <c r="AH572" t="s">
        <v>48</v>
      </c>
      <c r="AI572" t="s">
        <v>49</v>
      </c>
    </row>
    <row r="573" spans="1:35" x14ac:dyDescent="0.25">
      <c r="A573" s="12"/>
      <c r="B573" s="36" t="s">
        <v>15916</v>
      </c>
      <c r="C573" t="s">
        <v>184</v>
      </c>
      <c r="D573" t="s">
        <v>185</v>
      </c>
      <c r="E573" t="s">
        <v>186</v>
      </c>
      <c r="F573" t="s">
        <v>187</v>
      </c>
      <c r="G573" s="13" t="s">
        <v>38</v>
      </c>
      <c r="H573" t="s">
        <v>188</v>
      </c>
      <c r="I573" t="s">
        <v>189</v>
      </c>
      <c r="J573" s="13">
        <v>40000</v>
      </c>
      <c r="K573" s="13">
        <v>0</v>
      </c>
      <c r="L573" s="13">
        <f>+Tabla1[[#This Row],[MontoNeto]]*Tabla1[[#This Row],[PorcentajeImpuesto]]</f>
        <v>0</v>
      </c>
      <c r="M573" s="13">
        <v>0</v>
      </c>
      <c r="N573" s="13">
        <f>+Tabla1[[#This Row],[MontoNeto]]+Tabla1[[#This Row],[ValorImpuesto]]+Tabla1[[#This Row],[MontoExento]]</f>
        <v>40000</v>
      </c>
      <c r="O573" t="s">
        <v>41</v>
      </c>
      <c r="P573" t="s">
        <v>42</v>
      </c>
      <c r="Q573" t="s">
        <v>42</v>
      </c>
      <c r="R573" t="s">
        <v>190</v>
      </c>
      <c r="S573" t="str">
        <f>VLOOKUP(Tabla1[[#This Row],[RutCP]],Tabla13[[#All],[rut]:[estado_licencia]],3,0)</f>
        <v xml:space="preserve">Arrigoni </v>
      </c>
      <c r="T573" t="str">
        <f>VLOOKUP(Tabla1[[#This Row],[RutCP]],Tabla13[[#All],[rut]:[estado_licencia]],2,0)</f>
        <v>Arrigoni Ingenieria Y Construccion S.A</v>
      </c>
      <c r="X573" t="s">
        <v>267</v>
      </c>
      <c r="Y573" t="str">
        <f>VLOOKUP(Tabla1[[#This Row],[RutCS]],Tabla13[[#All],[rut]:[estado_licencia]],3,0)</f>
        <v>Roberto  Vicencio Tapia</v>
      </c>
      <c r="Z573" t="str">
        <f>VLOOKUP(Tabla1[[#This Row],[RutCS]],Tabla13[[#All],[rut]:[estado_licencia]],2,0)</f>
        <v>Roberto  Vicencio Tapia</v>
      </c>
      <c r="AD573" s="4">
        <v>43858</v>
      </c>
      <c r="AE573" s="14" t="s">
        <v>45</v>
      </c>
      <c r="AF573" s="4" t="s">
        <v>46</v>
      </c>
      <c r="AG573" s="14" t="s">
        <v>47</v>
      </c>
      <c r="AH573" t="s">
        <v>48</v>
      </c>
      <c r="AI573" t="s">
        <v>49</v>
      </c>
    </row>
    <row r="574" spans="1:35" s="16" customFormat="1" x14ac:dyDescent="0.25">
      <c r="A574" s="12"/>
      <c r="B574" s="36" t="s">
        <v>15916</v>
      </c>
      <c r="C574" t="s">
        <v>184</v>
      </c>
      <c r="D574" t="s">
        <v>185</v>
      </c>
      <c r="E574" t="s">
        <v>186</v>
      </c>
      <c r="F574" t="s">
        <v>187</v>
      </c>
      <c r="G574" s="13" t="s">
        <v>38</v>
      </c>
      <c r="H574" t="s">
        <v>188</v>
      </c>
      <c r="I574" t="s">
        <v>189</v>
      </c>
      <c r="J574" s="13">
        <v>40000</v>
      </c>
      <c r="K574" s="13">
        <v>0</v>
      </c>
      <c r="L574" s="13">
        <f>+Tabla1[[#This Row],[MontoNeto]]*Tabla1[[#This Row],[PorcentajeImpuesto]]</f>
        <v>0</v>
      </c>
      <c r="M574" s="13">
        <v>0</v>
      </c>
      <c r="N574" s="13">
        <f>+Tabla1[[#This Row],[MontoNeto]]+Tabla1[[#This Row],[ValorImpuesto]]+Tabla1[[#This Row],[MontoExento]]</f>
        <v>40000</v>
      </c>
      <c r="O574" t="s">
        <v>41</v>
      </c>
      <c r="P574" t="s">
        <v>42</v>
      </c>
      <c r="Q574" t="s">
        <v>42</v>
      </c>
      <c r="R574" t="s">
        <v>190</v>
      </c>
      <c r="S574" t="str">
        <f>VLOOKUP(Tabla1[[#This Row],[RutCP]],Tabla13[[#All],[rut]:[estado_licencia]],3,0)</f>
        <v xml:space="preserve">Arrigoni </v>
      </c>
      <c r="T574" t="str">
        <f>VLOOKUP(Tabla1[[#This Row],[RutCP]],Tabla13[[#All],[rut]:[estado_licencia]],2,0)</f>
        <v>Arrigoni Ingenieria Y Construccion S.A</v>
      </c>
      <c r="U574"/>
      <c r="V574"/>
      <c r="W574"/>
      <c r="X574" t="s">
        <v>268</v>
      </c>
      <c r="Y574" t="str">
        <f>VLOOKUP(Tabla1[[#This Row],[RutCS]],Tabla13[[#All],[rut]:[estado_licencia]],3,0)</f>
        <v>Alvaro Felipe Escobar Gonzalez</v>
      </c>
      <c r="Z574" t="str">
        <f>VLOOKUP(Tabla1[[#This Row],[RutCS]],Tabla13[[#All],[rut]:[estado_licencia]],2,0)</f>
        <v>Alvaro Felipe Escobar Gonzalez</v>
      </c>
      <c r="AA574"/>
      <c r="AB574"/>
      <c r="AC574"/>
      <c r="AD574" s="4">
        <v>43858</v>
      </c>
      <c r="AE574" s="14" t="s">
        <v>45</v>
      </c>
      <c r="AF574" s="4" t="s">
        <v>46</v>
      </c>
      <c r="AG574" s="14" t="s">
        <v>47</v>
      </c>
      <c r="AH574" t="s">
        <v>48</v>
      </c>
      <c r="AI574" t="s">
        <v>49</v>
      </c>
    </row>
    <row r="575" spans="1:35" x14ac:dyDescent="0.25">
      <c r="A575" s="12"/>
      <c r="B575" s="36" t="s">
        <v>15916</v>
      </c>
      <c r="C575" t="s">
        <v>184</v>
      </c>
      <c r="D575" t="s">
        <v>185</v>
      </c>
      <c r="E575" t="s">
        <v>186</v>
      </c>
      <c r="F575" t="s">
        <v>187</v>
      </c>
      <c r="G575" s="13" t="s">
        <v>38</v>
      </c>
      <c r="H575" t="s">
        <v>188</v>
      </c>
      <c r="I575" t="s">
        <v>189</v>
      </c>
      <c r="J575" s="13">
        <v>40000</v>
      </c>
      <c r="K575" s="13">
        <v>0</v>
      </c>
      <c r="L575" s="13">
        <f>+Tabla1[[#This Row],[MontoNeto]]*Tabla1[[#This Row],[PorcentajeImpuesto]]</f>
        <v>0</v>
      </c>
      <c r="M575" s="13">
        <v>0</v>
      </c>
      <c r="N575" s="13">
        <f>+Tabla1[[#This Row],[MontoNeto]]+Tabla1[[#This Row],[ValorImpuesto]]+Tabla1[[#This Row],[MontoExento]]</f>
        <v>40000</v>
      </c>
      <c r="O575" t="s">
        <v>41</v>
      </c>
      <c r="P575" t="s">
        <v>42</v>
      </c>
      <c r="Q575" t="s">
        <v>42</v>
      </c>
      <c r="R575" t="s">
        <v>190</v>
      </c>
      <c r="S575" t="str">
        <f>VLOOKUP(Tabla1[[#This Row],[RutCP]],Tabla13[[#All],[rut]:[estado_licencia]],3,0)</f>
        <v xml:space="preserve">Arrigoni </v>
      </c>
      <c r="T575" t="str">
        <f>VLOOKUP(Tabla1[[#This Row],[RutCP]],Tabla13[[#All],[rut]:[estado_licencia]],2,0)</f>
        <v>Arrigoni Ingenieria Y Construccion S.A</v>
      </c>
      <c r="X575" t="s">
        <v>269</v>
      </c>
      <c r="Y575" t="str">
        <f>VLOOKUP(Tabla1[[#This Row],[RutCS]],Tabla13[[#All],[rut]:[estado_licencia]],3,0)</f>
        <v>Andres Antonio Robles Perez</v>
      </c>
      <c r="Z575" t="str">
        <f>VLOOKUP(Tabla1[[#This Row],[RutCS]],Tabla13[[#All],[rut]:[estado_licencia]],2,0)</f>
        <v>Andres Antonio Robles Perez</v>
      </c>
      <c r="AD575" s="4">
        <v>43858</v>
      </c>
      <c r="AE575" s="14" t="s">
        <v>45</v>
      </c>
      <c r="AF575" s="4" t="s">
        <v>46</v>
      </c>
      <c r="AG575" s="14" t="s">
        <v>47</v>
      </c>
      <c r="AH575" t="s">
        <v>48</v>
      </c>
      <c r="AI575" t="s">
        <v>49</v>
      </c>
    </row>
    <row r="576" spans="1:35" x14ac:dyDescent="0.25">
      <c r="A576" s="12"/>
      <c r="B576" s="36" t="s">
        <v>15916</v>
      </c>
      <c r="C576" t="s">
        <v>184</v>
      </c>
      <c r="D576" t="s">
        <v>185</v>
      </c>
      <c r="E576" t="s">
        <v>186</v>
      </c>
      <c r="F576" t="s">
        <v>187</v>
      </c>
      <c r="G576" s="13" t="s">
        <v>38</v>
      </c>
      <c r="H576" t="s">
        <v>188</v>
      </c>
      <c r="I576" t="s">
        <v>189</v>
      </c>
      <c r="J576" s="13">
        <v>40000</v>
      </c>
      <c r="K576" s="13">
        <v>0</v>
      </c>
      <c r="L576" s="13">
        <f>+Tabla1[[#This Row],[MontoNeto]]*Tabla1[[#This Row],[PorcentajeImpuesto]]</f>
        <v>0</v>
      </c>
      <c r="M576" s="13">
        <v>0</v>
      </c>
      <c r="N576" s="13">
        <f>+Tabla1[[#This Row],[MontoNeto]]+Tabla1[[#This Row],[ValorImpuesto]]+Tabla1[[#This Row],[MontoExento]]</f>
        <v>40000</v>
      </c>
      <c r="O576" t="s">
        <v>41</v>
      </c>
      <c r="P576" t="s">
        <v>42</v>
      </c>
      <c r="Q576" t="s">
        <v>42</v>
      </c>
      <c r="R576" t="s">
        <v>190</v>
      </c>
      <c r="S576" t="str">
        <f>VLOOKUP(Tabla1[[#This Row],[RutCP]],Tabla13[[#All],[rut]:[estado_licencia]],3,0)</f>
        <v xml:space="preserve">Arrigoni </v>
      </c>
      <c r="T576" t="str">
        <f>VLOOKUP(Tabla1[[#This Row],[RutCP]],Tabla13[[#All],[rut]:[estado_licencia]],2,0)</f>
        <v>Arrigoni Ingenieria Y Construccion S.A</v>
      </c>
      <c r="X576" t="s">
        <v>270</v>
      </c>
      <c r="Y576" t="str">
        <f>VLOOKUP(Tabla1[[#This Row],[RutCS]],Tabla13[[#All],[rut]:[estado_licencia]],3,0)</f>
        <v>Cristian Emilio Leiva Carrasco</v>
      </c>
      <c r="Z576" t="str">
        <f>VLOOKUP(Tabla1[[#This Row],[RutCS]],Tabla13[[#All],[rut]:[estado_licencia]],2,0)</f>
        <v>Cristian Emilio Leiva Carrasco</v>
      </c>
      <c r="AD576" s="4">
        <v>43858</v>
      </c>
      <c r="AE576" s="14" t="s">
        <v>45</v>
      </c>
      <c r="AF576" s="4" t="s">
        <v>46</v>
      </c>
      <c r="AG576" s="14" t="s">
        <v>47</v>
      </c>
      <c r="AH576" t="s">
        <v>48</v>
      </c>
      <c r="AI576" t="s">
        <v>49</v>
      </c>
    </row>
    <row r="577" spans="1:35" x14ac:dyDescent="0.25">
      <c r="A577" s="12"/>
      <c r="B577" s="36" t="s">
        <v>15916</v>
      </c>
      <c r="C577" t="s">
        <v>184</v>
      </c>
      <c r="D577" t="s">
        <v>185</v>
      </c>
      <c r="E577" t="s">
        <v>186</v>
      </c>
      <c r="F577" t="s">
        <v>187</v>
      </c>
      <c r="G577" s="13" t="s">
        <v>38</v>
      </c>
      <c r="H577" t="s">
        <v>188</v>
      </c>
      <c r="I577" t="s">
        <v>189</v>
      </c>
      <c r="J577" s="13">
        <v>40000</v>
      </c>
      <c r="K577" s="13">
        <v>0</v>
      </c>
      <c r="L577" s="13">
        <f>+Tabla1[[#This Row],[MontoNeto]]*Tabla1[[#This Row],[PorcentajeImpuesto]]</f>
        <v>0</v>
      </c>
      <c r="M577" s="13">
        <v>0</v>
      </c>
      <c r="N577" s="13">
        <f>+Tabla1[[#This Row],[MontoNeto]]+Tabla1[[#This Row],[ValorImpuesto]]+Tabla1[[#This Row],[MontoExento]]</f>
        <v>40000</v>
      </c>
      <c r="O577" t="s">
        <v>41</v>
      </c>
      <c r="P577" t="s">
        <v>42</v>
      </c>
      <c r="Q577" t="s">
        <v>42</v>
      </c>
      <c r="R577" t="s">
        <v>190</v>
      </c>
      <c r="S577" t="str">
        <f>VLOOKUP(Tabla1[[#This Row],[RutCP]],Tabla13[[#All],[rut]:[estado_licencia]],3,0)</f>
        <v xml:space="preserve">Arrigoni </v>
      </c>
      <c r="T577" t="str">
        <f>VLOOKUP(Tabla1[[#This Row],[RutCP]],Tabla13[[#All],[rut]:[estado_licencia]],2,0)</f>
        <v>Arrigoni Ingenieria Y Construccion S.A</v>
      </c>
      <c r="X577" t="s">
        <v>271</v>
      </c>
      <c r="Y577" t="str">
        <f>VLOOKUP(Tabla1[[#This Row],[RutCS]],Tabla13[[#All],[rut]:[estado_licencia]],3,0)</f>
        <v xml:space="preserve">Cristian Alberto Tapia Zambra </v>
      </c>
      <c r="Z577" t="str">
        <f>VLOOKUP(Tabla1[[#This Row],[RutCS]],Tabla13[[#All],[rut]:[estado_licencia]],2,0)</f>
        <v xml:space="preserve">Cristian Alberto Tapia Zambra </v>
      </c>
      <c r="AD577" s="4">
        <v>43858</v>
      </c>
      <c r="AE577" s="14" t="s">
        <v>45</v>
      </c>
      <c r="AF577" s="4" t="s">
        <v>46</v>
      </c>
      <c r="AG577" s="14" t="s">
        <v>47</v>
      </c>
      <c r="AH577" t="s">
        <v>48</v>
      </c>
      <c r="AI577" t="s">
        <v>49</v>
      </c>
    </row>
    <row r="578" spans="1:35" x14ac:dyDescent="0.25">
      <c r="A578" s="12"/>
      <c r="B578" s="36" t="s">
        <v>15916</v>
      </c>
      <c r="C578" t="s">
        <v>184</v>
      </c>
      <c r="D578" t="s">
        <v>185</v>
      </c>
      <c r="E578" t="s">
        <v>186</v>
      </c>
      <c r="F578" t="s">
        <v>187</v>
      </c>
      <c r="G578" s="13" t="s">
        <v>38</v>
      </c>
      <c r="H578" t="s">
        <v>188</v>
      </c>
      <c r="I578" t="s">
        <v>189</v>
      </c>
      <c r="J578" s="13">
        <v>40000</v>
      </c>
      <c r="K578" s="13">
        <v>0</v>
      </c>
      <c r="L578" s="13">
        <f>+Tabla1[[#This Row],[MontoNeto]]*Tabla1[[#This Row],[PorcentajeImpuesto]]</f>
        <v>0</v>
      </c>
      <c r="M578" s="13">
        <v>0</v>
      </c>
      <c r="N578" s="13">
        <f>+Tabla1[[#This Row],[MontoNeto]]+Tabla1[[#This Row],[ValorImpuesto]]+Tabla1[[#This Row],[MontoExento]]</f>
        <v>40000</v>
      </c>
      <c r="O578" t="s">
        <v>41</v>
      </c>
      <c r="P578" t="s">
        <v>42</v>
      </c>
      <c r="Q578" t="s">
        <v>42</v>
      </c>
      <c r="R578" t="s">
        <v>190</v>
      </c>
      <c r="S578" t="str">
        <f>VLOOKUP(Tabla1[[#This Row],[RutCP]],Tabla13[[#All],[rut]:[estado_licencia]],3,0)</f>
        <v xml:space="preserve">Arrigoni </v>
      </c>
      <c r="T578" t="str">
        <f>VLOOKUP(Tabla1[[#This Row],[RutCP]],Tabla13[[#All],[rut]:[estado_licencia]],2,0)</f>
        <v>Arrigoni Ingenieria Y Construccion S.A</v>
      </c>
      <c r="X578" t="s">
        <v>272</v>
      </c>
      <c r="Y578" t="str">
        <f>VLOOKUP(Tabla1[[#This Row],[RutCS]],Tabla13[[#All],[rut]:[estado_licencia]],3,0)</f>
        <v>Carlos Diaz Fuentealba</v>
      </c>
      <c r="Z578" t="str">
        <f>VLOOKUP(Tabla1[[#This Row],[RutCS]],Tabla13[[#All],[rut]:[estado_licencia]],2,0)</f>
        <v>Carlos Diaz Fuentealba</v>
      </c>
      <c r="AD578" s="4">
        <v>43858</v>
      </c>
      <c r="AE578" s="14" t="s">
        <v>45</v>
      </c>
      <c r="AF578" s="4" t="s">
        <v>46</v>
      </c>
      <c r="AG578" s="14" t="s">
        <v>47</v>
      </c>
      <c r="AH578" t="s">
        <v>48</v>
      </c>
      <c r="AI578" t="s">
        <v>49</v>
      </c>
    </row>
    <row r="579" spans="1:35" x14ac:dyDescent="0.25">
      <c r="A579" s="12"/>
      <c r="B579" s="36" t="s">
        <v>15916</v>
      </c>
      <c r="C579" t="s">
        <v>184</v>
      </c>
      <c r="D579" t="s">
        <v>185</v>
      </c>
      <c r="E579" t="s">
        <v>186</v>
      </c>
      <c r="F579" t="s">
        <v>187</v>
      </c>
      <c r="G579" s="13" t="s">
        <v>38</v>
      </c>
      <c r="H579" t="s">
        <v>188</v>
      </c>
      <c r="I579" t="s">
        <v>189</v>
      </c>
      <c r="J579" s="13">
        <v>40000</v>
      </c>
      <c r="K579" s="13">
        <v>0</v>
      </c>
      <c r="L579" s="13">
        <f>+Tabla1[[#This Row],[MontoNeto]]*Tabla1[[#This Row],[PorcentajeImpuesto]]</f>
        <v>0</v>
      </c>
      <c r="M579" s="13">
        <v>0</v>
      </c>
      <c r="N579" s="13">
        <f>+Tabla1[[#This Row],[MontoNeto]]+Tabla1[[#This Row],[ValorImpuesto]]+Tabla1[[#This Row],[MontoExento]]</f>
        <v>40000</v>
      </c>
      <c r="O579" t="s">
        <v>41</v>
      </c>
      <c r="P579" t="s">
        <v>42</v>
      </c>
      <c r="Q579" t="s">
        <v>42</v>
      </c>
      <c r="R579" t="s">
        <v>190</v>
      </c>
      <c r="S579" t="str">
        <f>VLOOKUP(Tabla1[[#This Row],[RutCP]],Tabla13[[#All],[rut]:[estado_licencia]],3,0)</f>
        <v xml:space="preserve">Arrigoni </v>
      </c>
      <c r="T579" t="str">
        <f>VLOOKUP(Tabla1[[#This Row],[RutCP]],Tabla13[[#All],[rut]:[estado_licencia]],2,0)</f>
        <v>Arrigoni Ingenieria Y Construccion S.A</v>
      </c>
      <c r="X579" t="s">
        <v>273</v>
      </c>
      <c r="Y579" t="str">
        <f>VLOOKUP(Tabla1[[#This Row],[RutCS]],Tabla13[[#All],[rut]:[estado_licencia]],3,0)</f>
        <v>Alexis   Sanhuesa Gonzalez</v>
      </c>
      <c r="Z579" t="str">
        <f>VLOOKUP(Tabla1[[#This Row],[RutCS]],Tabla13[[#All],[rut]:[estado_licencia]],2,0)</f>
        <v>Alexis   Sanhuesa Gonzalez</v>
      </c>
      <c r="AD579" s="4">
        <v>43858</v>
      </c>
      <c r="AE579" s="14" t="s">
        <v>45</v>
      </c>
      <c r="AF579" s="4" t="s">
        <v>46</v>
      </c>
      <c r="AG579" s="14" t="s">
        <v>47</v>
      </c>
      <c r="AH579" t="s">
        <v>48</v>
      </c>
      <c r="AI579" t="s">
        <v>49</v>
      </c>
    </row>
    <row r="580" spans="1:35" x14ac:dyDescent="0.25">
      <c r="A580" s="12"/>
      <c r="B580" s="36" t="s">
        <v>15916</v>
      </c>
      <c r="C580" t="s">
        <v>184</v>
      </c>
      <c r="D580" t="s">
        <v>185</v>
      </c>
      <c r="E580" t="s">
        <v>186</v>
      </c>
      <c r="F580" t="s">
        <v>187</v>
      </c>
      <c r="G580" s="13" t="s">
        <v>38</v>
      </c>
      <c r="H580" t="s">
        <v>188</v>
      </c>
      <c r="I580" t="s">
        <v>189</v>
      </c>
      <c r="J580" s="13">
        <v>40000</v>
      </c>
      <c r="K580" s="13">
        <v>0</v>
      </c>
      <c r="L580" s="13">
        <f>+Tabla1[[#This Row],[MontoNeto]]*Tabla1[[#This Row],[PorcentajeImpuesto]]</f>
        <v>0</v>
      </c>
      <c r="M580" s="13">
        <v>0</v>
      </c>
      <c r="N580" s="13">
        <f>+Tabla1[[#This Row],[MontoNeto]]+Tabla1[[#This Row],[ValorImpuesto]]+Tabla1[[#This Row],[MontoExento]]</f>
        <v>40000</v>
      </c>
      <c r="O580" t="s">
        <v>41</v>
      </c>
      <c r="P580" t="s">
        <v>42</v>
      </c>
      <c r="Q580" t="s">
        <v>42</v>
      </c>
      <c r="R580" t="s">
        <v>190</v>
      </c>
      <c r="S580" t="str">
        <f>VLOOKUP(Tabla1[[#This Row],[RutCP]],Tabla13[[#All],[rut]:[estado_licencia]],3,0)</f>
        <v xml:space="preserve">Arrigoni </v>
      </c>
      <c r="T580" t="str">
        <f>VLOOKUP(Tabla1[[#This Row],[RutCP]],Tabla13[[#All],[rut]:[estado_licencia]],2,0)</f>
        <v>Arrigoni Ingenieria Y Construccion S.A</v>
      </c>
      <c r="X580" t="s">
        <v>274</v>
      </c>
      <c r="Y580" t="str">
        <f>VLOOKUP(Tabla1[[#This Row],[RutCS]],Tabla13[[#All],[rut]:[estado_licencia]],3,0)</f>
        <v>Luis Hernan Oliveros Sanchez</v>
      </c>
      <c r="Z580" t="str">
        <f>VLOOKUP(Tabla1[[#This Row],[RutCS]],Tabla13[[#All],[rut]:[estado_licencia]],2,0)</f>
        <v>Luis Hernan Oliveros Sanchez</v>
      </c>
      <c r="AD580" s="4">
        <v>43858</v>
      </c>
      <c r="AE580" s="14" t="s">
        <v>45</v>
      </c>
      <c r="AF580" s="4" t="s">
        <v>46</v>
      </c>
      <c r="AG580" s="14" t="s">
        <v>47</v>
      </c>
      <c r="AH580" t="s">
        <v>48</v>
      </c>
      <c r="AI580" t="s">
        <v>49</v>
      </c>
    </row>
    <row r="581" spans="1:35" x14ac:dyDescent="0.25">
      <c r="A581" s="12"/>
      <c r="B581" s="36" t="s">
        <v>15916</v>
      </c>
      <c r="C581" t="s">
        <v>184</v>
      </c>
      <c r="D581" t="s">
        <v>185</v>
      </c>
      <c r="E581" t="s">
        <v>186</v>
      </c>
      <c r="F581" t="s">
        <v>187</v>
      </c>
      <c r="G581" s="13" t="s">
        <v>38</v>
      </c>
      <c r="H581" t="s">
        <v>188</v>
      </c>
      <c r="I581" t="s">
        <v>189</v>
      </c>
      <c r="J581" s="13">
        <v>40000</v>
      </c>
      <c r="K581" s="13">
        <v>0</v>
      </c>
      <c r="L581" s="13">
        <f>+Tabla1[[#This Row],[MontoNeto]]*Tabla1[[#This Row],[PorcentajeImpuesto]]</f>
        <v>0</v>
      </c>
      <c r="M581" s="13">
        <v>0</v>
      </c>
      <c r="N581" s="13">
        <f>+Tabla1[[#This Row],[MontoNeto]]+Tabla1[[#This Row],[ValorImpuesto]]+Tabla1[[#This Row],[MontoExento]]</f>
        <v>40000</v>
      </c>
      <c r="O581" t="s">
        <v>41</v>
      </c>
      <c r="P581" t="s">
        <v>42</v>
      </c>
      <c r="Q581" t="s">
        <v>42</v>
      </c>
      <c r="R581" t="s">
        <v>190</v>
      </c>
      <c r="S581" t="str">
        <f>VLOOKUP(Tabla1[[#This Row],[RutCP]],Tabla13[[#All],[rut]:[estado_licencia]],3,0)</f>
        <v xml:space="preserve">Arrigoni </v>
      </c>
      <c r="T581" t="str">
        <f>VLOOKUP(Tabla1[[#This Row],[RutCP]],Tabla13[[#All],[rut]:[estado_licencia]],2,0)</f>
        <v>Arrigoni Ingenieria Y Construccion S.A</v>
      </c>
      <c r="X581" t="s">
        <v>275</v>
      </c>
      <c r="Y581" t="str">
        <f>VLOOKUP(Tabla1[[#This Row],[RutCS]],Tabla13[[#All],[rut]:[estado_licencia]],3,0)</f>
        <v>Manuel   Esparza Berrios</v>
      </c>
      <c r="Z581" t="str">
        <f>VLOOKUP(Tabla1[[#This Row],[RutCS]],Tabla13[[#All],[rut]:[estado_licencia]],2,0)</f>
        <v>Manuel   Esparza Berrios</v>
      </c>
      <c r="AD581" s="4">
        <v>43858</v>
      </c>
      <c r="AE581" s="14" t="s">
        <v>45</v>
      </c>
      <c r="AF581" s="4" t="s">
        <v>46</v>
      </c>
      <c r="AG581" s="14" t="s">
        <v>47</v>
      </c>
      <c r="AH581" t="s">
        <v>48</v>
      </c>
      <c r="AI581" t="s">
        <v>49</v>
      </c>
    </row>
    <row r="582" spans="1:35" x14ac:dyDescent="0.25">
      <c r="A582" s="12"/>
      <c r="B582" s="36" t="s">
        <v>15916</v>
      </c>
      <c r="C582" t="s">
        <v>184</v>
      </c>
      <c r="D582" t="s">
        <v>185</v>
      </c>
      <c r="E582" t="s">
        <v>186</v>
      </c>
      <c r="F582" t="s">
        <v>187</v>
      </c>
      <c r="G582" s="13" t="s">
        <v>38</v>
      </c>
      <c r="H582" t="s">
        <v>188</v>
      </c>
      <c r="I582" t="s">
        <v>189</v>
      </c>
      <c r="J582" s="13">
        <v>40000</v>
      </c>
      <c r="K582" s="13">
        <v>0</v>
      </c>
      <c r="L582" s="13">
        <f>+Tabla1[[#This Row],[MontoNeto]]*Tabla1[[#This Row],[PorcentajeImpuesto]]</f>
        <v>0</v>
      </c>
      <c r="M582" s="13">
        <v>0</v>
      </c>
      <c r="N582" s="13">
        <f>+Tabla1[[#This Row],[MontoNeto]]+Tabla1[[#This Row],[ValorImpuesto]]+Tabla1[[#This Row],[MontoExento]]</f>
        <v>40000</v>
      </c>
      <c r="O582" t="s">
        <v>41</v>
      </c>
      <c r="P582" t="s">
        <v>42</v>
      </c>
      <c r="Q582" t="s">
        <v>42</v>
      </c>
      <c r="R582" t="s">
        <v>190</v>
      </c>
      <c r="S582" t="str">
        <f>VLOOKUP(Tabla1[[#This Row],[RutCP]],Tabla13[[#All],[rut]:[estado_licencia]],3,0)</f>
        <v xml:space="preserve">Arrigoni </v>
      </c>
      <c r="T582" t="str">
        <f>VLOOKUP(Tabla1[[#This Row],[RutCP]],Tabla13[[#All],[rut]:[estado_licencia]],2,0)</f>
        <v>Arrigoni Ingenieria Y Construccion S.A</v>
      </c>
      <c r="X582" t="s">
        <v>276</v>
      </c>
      <c r="Y582" t="str">
        <f>VLOOKUP(Tabla1[[#This Row],[RutCS]],Tabla13[[#All],[rut]:[estado_licencia]],3,0)</f>
        <v>Patricio Villagra Salgado</v>
      </c>
      <c r="Z582" t="str">
        <f>VLOOKUP(Tabla1[[#This Row],[RutCS]],Tabla13[[#All],[rut]:[estado_licencia]],2,0)</f>
        <v>Patricio Villagra Salgado</v>
      </c>
      <c r="AD582" s="4">
        <v>43858</v>
      </c>
      <c r="AE582" s="14" t="s">
        <v>45</v>
      </c>
      <c r="AF582" s="4" t="s">
        <v>46</v>
      </c>
      <c r="AG582" s="14" t="s">
        <v>47</v>
      </c>
      <c r="AH582" t="s">
        <v>48</v>
      </c>
      <c r="AI582" t="s">
        <v>49</v>
      </c>
    </row>
    <row r="583" spans="1:35" x14ac:dyDescent="0.25">
      <c r="A583" s="12"/>
      <c r="B583" s="36" t="s">
        <v>15916</v>
      </c>
      <c r="C583" t="s">
        <v>184</v>
      </c>
      <c r="D583" t="s">
        <v>185</v>
      </c>
      <c r="E583" t="s">
        <v>186</v>
      </c>
      <c r="F583" t="s">
        <v>187</v>
      </c>
      <c r="G583" s="13" t="s">
        <v>38</v>
      </c>
      <c r="H583" t="s">
        <v>188</v>
      </c>
      <c r="I583" t="s">
        <v>189</v>
      </c>
      <c r="J583" s="13">
        <v>40000</v>
      </c>
      <c r="K583" s="13">
        <v>0</v>
      </c>
      <c r="L583" s="13">
        <f>+Tabla1[[#This Row],[MontoNeto]]*Tabla1[[#This Row],[PorcentajeImpuesto]]</f>
        <v>0</v>
      </c>
      <c r="M583" s="13">
        <v>0</v>
      </c>
      <c r="N583" s="13">
        <f>+Tabla1[[#This Row],[MontoNeto]]+Tabla1[[#This Row],[ValorImpuesto]]+Tabla1[[#This Row],[MontoExento]]</f>
        <v>40000</v>
      </c>
      <c r="O583" t="s">
        <v>41</v>
      </c>
      <c r="P583" t="s">
        <v>42</v>
      </c>
      <c r="Q583" t="s">
        <v>42</v>
      </c>
      <c r="R583" t="s">
        <v>190</v>
      </c>
      <c r="S583" t="str">
        <f>VLOOKUP(Tabla1[[#This Row],[RutCP]],Tabla13[[#All],[rut]:[estado_licencia]],3,0)</f>
        <v xml:space="preserve">Arrigoni </v>
      </c>
      <c r="T583" t="str">
        <f>VLOOKUP(Tabla1[[#This Row],[RutCP]],Tabla13[[#All],[rut]:[estado_licencia]],2,0)</f>
        <v>Arrigoni Ingenieria Y Construccion S.A</v>
      </c>
      <c r="X583" t="s">
        <v>277</v>
      </c>
      <c r="Y583" t="str">
        <f>VLOOKUP(Tabla1[[#This Row],[RutCS]],Tabla13[[#All],[rut]:[estado_licencia]],3,0)</f>
        <v>Sergio   Ortega Mendez</v>
      </c>
      <c r="Z583" t="str">
        <f>VLOOKUP(Tabla1[[#This Row],[RutCS]],Tabla13[[#All],[rut]:[estado_licencia]],2,0)</f>
        <v>Sergio   Ortega Mendez</v>
      </c>
      <c r="AD583" s="4">
        <v>43858</v>
      </c>
      <c r="AE583" s="14" t="s">
        <v>45</v>
      </c>
      <c r="AF583" s="4" t="s">
        <v>46</v>
      </c>
      <c r="AG583" s="14" t="s">
        <v>47</v>
      </c>
      <c r="AH583" t="s">
        <v>48</v>
      </c>
      <c r="AI583" t="s">
        <v>49</v>
      </c>
    </row>
    <row r="584" spans="1:35" x14ac:dyDescent="0.25">
      <c r="A584" s="12"/>
      <c r="B584" s="36" t="s">
        <v>15916</v>
      </c>
      <c r="C584" t="s">
        <v>184</v>
      </c>
      <c r="D584" t="s">
        <v>185</v>
      </c>
      <c r="E584" t="s">
        <v>186</v>
      </c>
      <c r="F584" t="s">
        <v>187</v>
      </c>
      <c r="G584" s="13" t="s">
        <v>38</v>
      </c>
      <c r="H584" t="s">
        <v>188</v>
      </c>
      <c r="I584" t="s">
        <v>189</v>
      </c>
      <c r="J584" s="13">
        <v>40000</v>
      </c>
      <c r="K584" s="13">
        <v>0</v>
      </c>
      <c r="L584" s="13">
        <f>+Tabla1[[#This Row],[MontoNeto]]*Tabla1[[#This Row],[PorcentajeImpuesto]]</f>
        <v>0</v>
      </c>
      <c r="M584" s="13">
        <v>0</v>
      </c>
      <c r="N584" s="13">
        <f>+Tabla1[[#This Row],[MontoNeto]]+Tabla1[[#This Row],[ValorImpuesto]]+Tabla1[[#This Row],[MontoExento]]</f>
        <v>40000</v>
      </c>
      <c r="O584" t="s">
        <v>41</v>
      </c>
      <c r="P584" t="s">
        <v>42</v>
      </c>
      <c r="Q584" t="s">
        <v>42</v>
      </c>
      <c r="R584" t="s">
        <v>190</v>
      </c>
      <c r="S584" t="str">
        <f>VLOOKUP(Tabla1[[#This Row],[RutCP]],Tabla13[[#All],[rut]:[estado_licencia]],3,0)</f>
        <v xml:space="preserve">Arrigoni </v>
      </c>
      <c r="T584" t="str">
        <f>VLOOKUP(Tabla1[[#This Row],[RutCP]],Tabla13[[#All],[rut]:[estado_licencia]],2,0)</f>
        <v>Arrigoni Ingenieria Y Construccion S.A</v>
      </c>
      <c r="X584" t="s">
        <v>278</v>
      </c>
      <c r="Y584" t="str">
        <f>VLOOKUP(Tabla1[[#This Row],[RutCS]],Tabla13[[#All],[rut]:[estado_licencia]],3,0)</f>
        <v>Elvis Bravo Mercado</v>
      </c>
      <c r="Z584" t="str">
        <f>VLOOKUP(Tabla1[[#This Row],[RutCS]],Tabla13[[#All],[rut]:[estado_licencia]],2,0)</f>
        <v>Elvis Bravo Mercado</v>
      </c>
      <c r="AD584" s="4">
        <v>43858</v>
      </c>
      <c r="AE584" s="14" t="s">
        <v>45</v>
      </c>
      <c r="AF584" s="4" t="s">
        <v>46</v>
      </c>
      <c r="AG584" s="14" t="s">
        <v>47</v>
      </c>
      <c r="AH584" t="s">
        <v>48</v>
      </c>
      <c r="AI584" t="s">
        <v>49</v>
      </c>
    </row>
    <row r="585" spans="1:35" x14ac:dyDescent="0.25">
      <c r="A585" s="12"/>
      <c r="B585" s="36" t="s">
        <v>15916</v>
      </c>
      <c r="C585" t="s">
        <v>184</v>
      </c>
      <c r="D585" t="s">
        <v>185</v>
      </c>
      <c r="E585" t="s">
        <v>186</v>
      </c>
      <c r="F585" t="s">
        <v>187</v>
      </c>
      <c r="G585" s="13" t="s">
        <v>38</v>
      </c>
      <c r="H585" t="s">
        <v>188</v>
      </c>
      <c r="I585" t="s">
        <v>189</v>
      </c>
      <c r="J585" s="13">
        <v>40000</v>
      </c>
      <c r="K585" s="13">
        <v>0</v>
      </c>
      <c r="L585" s="13">
        <f>+Tabla1[[#This Row],[MontoNeto]]*Tabla1[[#This Row],[PorcentajeImpuesto]]</f>
        <v>0</v>
      </c>
      <c r="M585" s="13">
        <v>0</v>
      </c>
      <c r="N585" s="13">
        <f>+Tabla1[[#This Row],[MontoNeto]]+Tabla1[[#This Row],[ValorImpuesto]]+Tabla1[[#This Row],[MontoExento]]</f>
        <v>40000</v>
      </c>
      <c r="O585" t="s">
        <v>41</v>
      </c>
      <c r="P585" t="s">
        <v>42</v>
      </c>
      <c r="Q585" t="s">
        <v>42</v>
      </c>
      <c r="R585" t="s">
        <v>190</v>
      </c>
      <c r="S585" t="str">
        <f>VLOOKUP(Tabla1[[#This Row],[RutCP]],Tabla13[[#All],[rut]:[estado_licencia]],3,0)</f>
        <v xml:space="preserve">Arrigoni </v>
      </c>
      <c r="T585" t="str">
        <f>VLOOKUP(Tabla1[[#This Row],[RutCP]],Tabla13[[#All],[rut]:[estado_licencia]],2,0)</f>
        <v>Arrigoni Ingenieria Y Construccion S.A</v>
      </c>
      <c r="X585" t="s">
        <v>279</v>
      </c>
      <c r="Y585" t="str">
        <f>VLOOKUP(Tabla1[[#This Row],[RutCS]],Tabla13[[#All],[rut]:[estado_licencia]],3,0)</f>
        <v xml:space="preserve">Jose Alfredo Osses Araya </v>
      </c>
      <c r="Z585" t="str">
        <f>VLOOKUP(Tabla1[[#This Row],[RutCS]],Tabla13[[#All],[rut]:[estado_licencia]],2,0)</f>
        <v xml:space="preserve">Jose Alfredo Osses Araya </v>
      </c>
      <c r="AD585" s="4">
        <v>43858</v>
      </c>
      <c r="AE585" s="14" t="s">
        <v>45</v>
      </c>
      <c r="AF585" s="4" t="s">
        <v>46</v>
      </c>
      <c r="AG585" s="14" t="s">
        <v>47</v>
      </c>
      <c r="AH585" t="s">
        <v>48</v>
      </c>
      <c r="AI585" t="s">
        <v>49</v>
      </c>
    </row>
    <row r="586" spans="1:35" x14ac:dyDescent="0.25">
      <c r="A586" s="12"/>
      <c r="B586" s="36" t="s">
        <v>15916</v>
      </c>
      <c r="C586" t="s">
        <v>184</v>
      </c>
      <c r="D586" t="s">
        <v>185</v>
      </c>
      <c r="E586" t="s">
        <v>186</v>
      </c>
      <c r="F586" t="s">
        <v>187</v>
      </c>
      <c r="G586" s="13" t="s">
        <v>38</v>
      </c>
      <c r="H586" t="s">
        <v>188</v>
      </c>
      <c r="I586" t="s">
        <v>189</v>
      </c>
      <c r="J586" s="13">
        <v>40000</v>
      </c>
      <c r="K586" s="13">
        <v>0</v>
      </c>
      <c r="L586" s="13">
        <f>+Tabla1[[#This Row],[MontoNeto]]*Tabla1[[#This Row],[PorcentajeImpuesto]]</f>
        <v>0</v>
      </c>
      <c r="M586" s="13">
        <v>0</v>
      </c>
      <c r="N586" s="13">
        <f>+Tabla1[[#This Row],[MontoNeto]]+Tabla1[[#This Row],[ValorImpuesto]]+Tabla1[[#This Row],[MontoExento]]</f>
        <v>40000</v>
      </c>
      <c r="O586" t="s">
        <v>41</v>
      </c>
      <c r="P586" t="s">
        <v>42</v>
      </c>
      <c r="Q586" t="s">
        <v>42</v>
      </c>
      <c r="R586" t="s">
        <v>190</v>
      </c>
      <c r="S586" t="str">
        <f>VLOOKUP(Tabla1[[#This Row],[RutCP]],Tabla13[[#All],[rut]:[estado_licencia]],3,0)</f>
        <v xml:space="preserve">Arrigoni </v>
      </c>
      <c r="T586" t="str">
        <f>VLOOKUP(Tabla1[[#This Row],[RutCP]],Tabla13[[#All],[rut]:[estado_licencia]],2,0)</f>
        <v>Arrigoni Ingenieria Y Construccion S.A</v>
      </c>
      <c r="X586" t="s">
        <v>280</v>
      </c>
      <c r="Y586" t="str">
        <f>VLOOKUP(Tabla1[[#This Row],[RutCS]],Tabla13[[#All],[rut]:[estado_licencia]],3,0)</f>
        <v xml:space="preserve">Jose  Acuña  Concha </v>
      </c>
      <c r="Z586" t="str">
        <f>VLOOKUP(Tabla1[[#This Row],[RutCS]],Tabla13[[#All],[rut]:[estado_licencia]],2,0)</f>
        <v xml:space="preserve">Jose  Acuña  Concha </v>
      </c>
      <c r="AD586" s="4">
        <v>43858</v>
      </c>
      <c r="AE586" s="14" t="s">
        <v>45</v>
      </c>
      <c r="AF586" s="4" t="s">
        <v>46</v>
      </c>
      <c r="AG586" s="14" t="s">
        <v>47</v>
      </c>
      <c r="AH586" t="s">
        <v>48</v>
      </c>
      <c r="AI586" t="s">
        <v>49</v>
      </c>
    </row>
    <row r="587" spans="1:35" x14ac:dyDescent="0.25">
      <c r="A587" s="12"/>
      <c r="B587" s="36" t="s">
        <v>15916</v>
      </c>
      <c r="C587" t="s">
        <v>184</v>
      </c>
      <c r="D587" t="s">
        <v>185</v>
      </c>
      <c r="E587" t="s">
        <v>186</v>
      </c>
      <c r="F587" t="s">
        <v>187</v>
      </c>
      <c r="G587" s="13" t="s">
        <v>38</v>
      </c>
      <c r="H587" t="s">
        <v>188</v>
      </c>
      <c r="I587" t="s">
        <v>189</v>
      </c>
      <c r="J587" s="13">
        <v>40000</v>
      </c>
      <c r="K587" s="13">
        <v>0</v>
      </c>
      <c r="L587" s="13">
        <f>+Tabla1[[#This Row],[MontoNeto]]*Tabla1[[#This Row],[PorcentajeImpuesto]]</f>
        <v>0</v>
      </c>
      <c r="M587" s="13">
        <v>0</v>
      </c>
      <c r="N587" s="13">
        <f>+Tabla1[[#This Row],[MontoNeto]]+Tabla1[[#This Row],[ValorImpuesto]]+Tabla1[[#This Row],[MontoExento]]</f>
        <v>40000</v>
      </c>
      <c r="O587" t="s">
        <v>41</v>
      </c>
      <c r="P587" t="s">
        <v>42</v>
      </c>
      <c r="Q587" t="s">
        <v>42</v>
      </c>
      <c r="R587" t="s">
        <v>190</v>
      </c>
      <c r="S587" t="str">
        <f>VLOOKUP(Tabla1[[#This Row],[RutCP]],Tabla13[[#All],[rut]:[estado_licencia]],3,0)</f>
        <v xml:space="preserve">Arrigoni </v>
      </c>
      <c r="T587" t="str">
        <f>VLOOKUP(Tabla1[[#This Row],[RutCP]],Tabla13[[#All],[rut]:[estado_licencia]],2,0)</f>
        <v>Arrigoni Ingenieria Y Construccion S.A</v>
      </c>
      <c r="X587" t="s">
        <v>281</v>
      </c>
      <c r="Y587" t="str">
        <f>VLOOKUP(Tabla1[[#This Row],[RutCS]],Tabla13[[#All],[rut]:[estado_licencia]],3,0)</f>
        <v>Victor Manuel Retamal Guerrero</v>
      </c>
      <c r="Z587" t="str">
        <f>VLOOKUP(Tabla1[[#This Row],[RutCS]],Tabla13[[#All],[rut]:[estado_licencia]],2,0)</f>
        <v>Victor Manuel Retamal Guerrero</v>
      </c>
      <c r="AD587" s="4">
        <v>43858</v>
      </c>
      <c r="AE587" s="14" t="s">
        <v>45</v>
      </c>
      <c r="AF587" s="4" t="s">
        <v>46</v>
      </c>
      <c r="AG587" s="14" t="s">
        <v>47</v>
      </c>
      <c r="AH587" t="s">
        <v>48</v>
      </c>
      <c r="AI587" t="s">
        <v>49</v>
      </c>
    </row>
    <row r="588" spans="1:35" x14ac:dyDescent="0.25">
      <c r="A588" s="12"/>
      <c r="B588" s="36" t="s">
        <v>15916</v>
      </c>
      <c r="C588" t="s">
        <v>184</v>
      </c>
      <c r="D588" t="s">
        <v>185</v>
      </c>
      <c r="E588" t="s">
        <v>186</v>
      </c>
      <c r="F588" t="s">
        <v>187</v>
      </c>
      <c r="G588" s="13" t="s">
        <v>38</v>
      </c>
      <c r="H588" t="s">
        <v>188</v>
      </c>
      <c r="I588" t="s">
        <v>189</v>
      </c>
      <c r="J588" s="13">
        <v>40000</v>
      </c>
      <c r="K588" s="13">
        <v>0</v>
      </c>
      <c r="L588" s="13">
        <f>+Tabla1[[#This Row],[MontoNeto]]*Tabla1[[#This Row],[PorcentajeImpuesto]]</f>
        <v>0</v>
      </c>
      <c r="M588" s="13">
        <v>0</v>
      </c>
      <c r="N588" s="13">
        <f>+Tabla1[[#This Row],[MontoNeto]]+Tabla1[[#This Row],[ValorImpuesto]]+Tabla1[[#This Row],[MontoExento]]</f>
        <v>40000</v>
      </c>
      <c r="O588" t="s">
        <v>41</v>
      </c>
      <c r="P588" t="s">
        <v>42</v>
      </c>
      <c r="Q588" t="s">
        <v>42</v>
      </c>
      <c r="R588" t="s">
        <v>190</v>
      </c>
      <c r="S588" t="str">
        <f>VLOOKUP(Tabla1[[#This Row],[RutCP]],Tabla13[[#All],[rut]:[estado_licencia]],3,0)</f>
        <v xml:space="preserve">Arrigoni </v>
      </c>
      <c r="T588" t="str">
        <f>VLOOKUP(Tabla1[[#This Row],[RutCP]],Tabla13[[#All],[rut]:[estado_licencia]],2,0)</f>
        <v>Arrigoni Ingenieria Y Construccion S.A</v>
      </c>
      <c r="X588" t="s">
        <v>282</v>
      </c>
      <c r="Y588" t="str">
        <f>VLOOKUP(Tabla1[[#This Row],[RutCS]],Tabla13[[#All],[rut]:[estado_licencia]],3,0)</f>
        <v>Jonathan    Saez  Jara</v>
      </c>
      <c r="Z588" t="str">
        <f>VLOOKUP(Tabla1[[#This Row],[RutCS]],Tabla13[[#All],[rut]:[estado_licencia]],2,0)</f>
        <v>Jonathan    Saez  Jara</v>
      </c>
      <c r="AD588" s="4">
        <v>43858</v>
      </c>
      <c r="AE588" s="14" t="s">
        <v>45</v>
      </c>
      <c r="AF588" s="4" t="s">
        <v>46</v>
      </c>
      <c r="AG588" s="14" t="s">
        <v>47</v>
      </c>
      <c r="AH588" t="s">
        <v>48</v>
      </c>
      <c r="AI588" t="s">
        <v>49</v>
      </c>
    </row>
    <row r="589" spans="1:35" x14ac:dyDescent="0.25">
      <c r="A589" s="12"/>
      <c r="B589" s="36" t="s">
        <v>15916</v>
      </c>
      <c r="C589" t="s">
        <v>184</v>
      </c>
      <c r="D589" t="s">
        <v>185</v>
      </c>
      <c r="E589" t="s">
        <v>186</v>
      </c>
      <c r="F589" t="s">
        <v>197</v>
      </c>
      <c r="G589" s="13" t="s">
        <v>38</v>
      </c>
      <c r="H589" t="s">
        <v>188</v>
      </c>
      <c r="I589" t="s">
        <v>189</v>
      </c>
      <c r="J589" s="13">
        <v>40000</v>
      </c>
      <c r="K589" s="13">
        <v>0</v>
      </c>
      <c r="L589" s="13">
        <f>+Tabla1[[#This Row],[MontoNeto]]*Tabla1[[#This Row],[PorcentajeImpuesto]]</f>
        <v>0</v>
      </c>
      <c r="M589" s="13">
        <v>0</v>
      </c>
      <c r="N589" s="13">
        <f>+Tabla1[[#This Row],[MontoNeto]]+Tabla1[[#This Row],[ValorImpuesto]]+Tabla1[[#This Row],[MontoExento]]</f>
        <v>40000</v>
      </c>
      <c r="O589" t="s">
        <v>41</v>
      </c>
      <c r="P589" t="s">
        <v>42</v>
      </c>
      <c r="Q589" t="s">
        <v>42</v>
      </c>
      <c r="R589" t="s">
        <v>190</v>
      </c>
      <c r="S589" t="str">
        <f>VLOOKUP(Tabla1[[#This Row],[RutCP]],Tabla13[[#All],[rut]:[estado_licencia]],3,0)</f>
        <v xml:space="preserve">Arrigoni </v>
      </c>
      <c r="T589" t="str">
        <f>VLOOKUP(Tabla1[[#This Row],[RutCP]],Tabla13[[#All],[rut]:[estado_licencia]],2,0)</f>
        <v>Arrigoni Ingenieria Y Construccion S.A</v>
      </c>
      <c r="X589" t="s">
        <v>283</v>
      </c>
      <c r="Y589" t="str">
        <f>VLOOKUP(Tabla1[[#This Row],[RutCS]],Tabla13[[#All],[rut]:[estado_licencia]],3,0)</f>
        <v>Elias Zuñiga Soto</v>
      </c>
      <c r="Z589" t="str">
        <f>VLOOKUP(Tabla1[[#This Row],[RutCS]],Tabla13[[#All],[rut]:[estado_licencia]],2,0)</f>
        <v>Elias Zuñiga Soto</v>
      </c>
      <c r="AD589" s="4">
        <v>43858</v>
      </c>
      <c r="AE589" s="14" t="s">
        <v>45</v>
      </c>
      <c r="AF589" s="4">
        <v>43858</v>
      </c>
      <c r="AG589" s="14" t="s">
        <v>47</v>
      </c>
      <c r="AH589" t="s">
        <v>48</v>
      </c>
      <c r="AI589" t="s">
        <v>49</v>
      </c>
    </row>
    <row r="590" spans="1:35" x14ac:dyDescent="0.25">
      <c r="A590" s="12"/>
      <c r="B590" s="36" t="s">
        <v>15916</v>
      </c>
      <c r="C590" t="s">
        <v>184</v>
      </c>
      <c r="D590" t="s">
        <v>185</v>
      </c>
      <c r="E590" t="s">
        <v>186</v>
      </c>
      <c r="F590" t="s">
        <v>197</v>
      </c>
      <c r="G590" s="13" t="s">
        <v>38</v>
      </c>
      <c r="H590" t="s">
        <v>188</v>
      </c>
      <c r="I590" t="s">
        <v>189</v>
      </c>
      <c r="J590" s="13">
        <v>40000</v>
      </c>
      <c r="K590" s="13">
        <v>0</v>
      </c>
      <c r="L590" s="13">
        <f>+Tabla1[[#This Row],[MontoNeto]]*Tabla1[[#This Row],[PorcentajeImpuesto]]</f>
        <v>0</v>
      </c>
      <c r="M590" s="13">
        <v>0</v>
      </c>
      <c r="N590" s="13">
        <f>+Tabla1[[#This Row],[MontoNeto]]+Tabla1[[#This Row],[ValorImpuesto]]+Tabla1[[#This Row],[MontoExento]]</f>
        <v>40000</v>
      </c>
      <c r="O590" t="s">
        <v>41</v>
      </c>
      <c r="P590" t="s">
        <v>42</v>
      </c>
      <c r="Q590" t="s">
        <v>42</v>
      </c>
      <c r="R590" t="s">
        <v>190</v>
      </c>
      <c r="S590" t="str">
        <f>VLOOKUP(Tabla1[[#This Row],[RutCP]],Tabla13[[#All],[rut]:[estado_licencia]],3,0)</f>
        <v xml:space="preserve">Arrigoni </v>
      </c>
      <c r="T590" t="str">
        <f>VLOOKUP(Tabla1[[#This Row],[RutCP]],Tabla13[[#All],[rut]:[estado_licencia]],2,0)</f>
        <v>Arrigoni Ingenieria Y Construccion S.A</v>
      </c>
      <c r="X590" t="s">
        <v>284</v>
      </c>
      <c r="Y590" t="str">
        <f>VLOOKUP(Tabla1[[#This Row],[RutCS]],Tabla13[[#All],[rut]:[estado_licencia]],3,0)</f>
        <v>Jorge   Miranda Izquierdo</v>
      </c>
      <c r="Z590" t="str">
        <f>VLOOKUP(Tabla1[[#This Row],[RutCS]],Tabla13[[#All],[rut]:[estado_licencia]],2,0)</f>
        <v>Jorge   Miranda Izquierdo</v>
      </c>
      <c r="AD590" s="4">
        <v>43858</v>
      </c>
      <c r="AE590" s="14" t="s">
        <v>45</v>
      </c>
      <c r="AF590" s="4">
        <v>43858</v>
      </c>
      <c r="AG590" s="14" t="s">
        <v>47</v>
      </c>
      <c r="AH590" t="s">
        <v>48</v>
      </c>
      <c r="AI590" t="s">
        <v>49</v>
      </c>
    </row>
    <row r="591" spans="1:35" x14ac:dyDescent="0.25">
      <c r="A591" s="12"/>
      <c r="B591" s="36" t="s">
        <v>15916</v>
      </c>
      <c r="C591" t="s">
        <v>184</v>
      </c>
      <c r="D591" t="s">
        <v>185</v>
      </c>
      <c r="E591" t="s">
        <v>186</v>
      </c>
      <c r="F591" t="s">
        <v>197</v>
      </c>
      <c r="G591" s="13" t="s">
        <v>38</v>
      </c>
      <c r="H591" t="s">
        <v>188</v>
      </c>
      <c r="I591" t="s">
        <v>189</v>
      </c>
      <c r="J591" s="13">
        <v>40000</v>
      </c>
      <c r="K591" s="13">
        <v>0</v>
      </c>
      <c r="L591" s="13">
        <f>+Tabla1[[#This Row],[MontoNeto]]*Tabla1[[#This Row],[PorcentajeImpuesto]]</f>
        <v>0</v>
      </c>
      <c r="M591" s="13">
        <v>0</v>
      </c>
      <c r="N591" s="13">
        <f>+Tabla1[[#This Row],[MontoNeto]]+Tabla1[[#This Row],[ValorImpuesto]]+Tabla1[[#This Row],[MontoExento]]</f>
        <v>40000</v>
      </c>
      <c r="O591" t="s">
        <v>41</v>
      </c>
      <c r="P591" t="s">
        <v>42</v>
      </c>
      <c r="Q591" t="s">
        <v>42</v>
      </c>
      <c r="R591" t="s">
        <v>190</v>
      </c>
      <c r="S591" t="str">
        <f>VLOOKUP(Tabla1[[#This Row],[RutCP]],Tabla13[[#All],[rut]:[estado_licencia]],3,0)</f>
        <v xml:space="preserve">Arrigoni </v>
      </c>
      <c r="T591" t="str">
        <f>VLOOKUP(Tabla1[[#This Row],[RutCP]],Tabla13[[#All],[rut]:[estado_licencia]],2,0)</f>
        <v>Arrigoni Ingenieria Y Construccion S.A</v>
      </c>
      <c r="X591" t="s">
        <v>285</v>
      </c>
      <c r="Y591" t="str">
        <f>VLOOKUP(Tabla1[[#This Row],[RutCS]],Tabla13[[#All],[rut]:[estado_licencia]],3,0)</f>
        <v>Luis Zuñiga Muñoz</v>
      </c>
      <c r="Z591" t="str">
        <f>VLOOKUP(Tabla1[[#This Row],[RutCS]],Tabla13[[#All],[rut]:[estado_licencia]],2,0)</f>
        <v>Luis Zuñiga Muñoz</v>
      </c>
      <c r="AD591" s="4">
        <v>43858</v>
      </c>
      <c r="AE591" s="14" t="s">
        <v>45</v>
      </c>
      <c r="AF591" s="4">
        <v>43858</v>
      </c>
      <c r="AG591" s="14" t="s">
        <v>47</v>
      </c>
      <c r="AH591" t="s">
        <v>48</v>
      </c>
      <c r="AI591" t="s">
        <v>49</v>
      </c>
    </row>
    <row r="592" spans="1:35" x14ac:dyDescent="0.25">
      <c r="A592" s="12"/>
      <c r="B592" s="36" t="s">
        <v>15916</v>
      </c>
      <c r="C592" t="s">
        <v>184</v>
      </c>
      <c r="D592" t="s">
        <v>185</v>
      </c>
      <c r="E592" t="s">
        <v>186</v>
      </c>
      <c r="F592" t="s">
        <v>197</v>
      </c>
      <c r="G592" s="13" t="s">
        <v>38</v>
      </c>
      <c r="H592" t="s">
        <v>188</v>
      </c>
      <c r="I592" t="s">
        <v>189</v>
      </c>
      <c r="J592" s="13">
        <v>40000</v>
      </c>
      <c r="K592" s="13">
        <v>0</v>
      </c>
      <c r="L592" s="13">
        <f>+Tabla1[[#This Row],[MontoNeto]]*Tabla1[[#This Row],[PorcentajeImpuesto]]</f>
        <v>0</v>
      </c>
      <c r="M592" s="13">
        <v>0</v>
      </c>
      <c r="N592" s="13">
        <f>+Tabla1[[#This Row],[MontoNeto]]+Tabla1[[#This Row],[ValorImpuesto]]+Tabla1[[#This Row],[MontoExento]]</f>
        <v>40000</v>
      </c>
      <c r="O592" t="s">
        <v>41</v>
      </c>
      <c r="P592" t="s">
        <v>42</v>
      </c>
      <c r="Q592" t="s">
        <v>42</v>
      </c>
      <c r="R592" t="s">
        <v>190</v>
      </c>
      <c r="S592" t="str">
        <f>VLOOKUP(Tabla1[[#This Row],[RutCP]],Tabla13[[#All],[rut]:[estado_licencia]],3,0)</f>
        <v xml:space="preserve">Arrigoni </v>
      </c>
      <c r="T592" t="str">
        <f>VLOOKUP(Tabla1[[#This Row],[RutCP]],Tabla13[[#All],[rut]:[estado_licencia]],2,0)</f>
        <v>Arrigoni Ingenieria Y Construccion S.A</v>
      </c>
      <c r="X592" t="s">
        <v>286</v>
      </c>
      <c r="Y592" t="str">
        <f>VLOOKUP(Tabla1[[#This Row],[RutCS]],Tabla13[[#All],[rut]:[estado_licencia]],3,0)</f>
        <v>Andres   Alvarez Zamora</v>
      </c>
      <c r="Z592" t="str">
        <f>VLOOKUP(Tabla1[[#This Row],[RutCS]],Tabla13[[#All],[rut]:[estado_licencia]],2,0)</f>
        <v>Andres   Alvarez Zamora</v>
      </c>
      <c r="AD592" s="4">
        <v>43858</v>
      </c>
      <c r="AE592" s="14" t="s">
        <v>45</v>
      </c>
      <c r="AF592" s="4">
        <v>43858</v>
      </c>
      <c r="AG592" s="14" t="s">
        <v>47</v>
      </c>
      <c r="AH592" t="s">
        <v>48</v>
      </c>
      <c r="AI592" t="s">
        <v>49</v>
      </c>
    </row>
    <row r="593" spans="1:35" x14ac:dyDescent="0.25">
      <c r="A593" s="12"/>
      <c r="B593" s="36" t="s">
        <v>15916</v>
      </c>
      <c r="C593" t="s">
        <v>184</v>
      </c>
      <c r="D593" t="s">
        <v>185</v>
      </c>
      <c r="E593" t="s">
        <v>186</v>
      </c>
      <c r="F593" t="s">
        <v>197</v>
      </c>
      <c r="G593" s="13" t="s">
        <v>38</v>
      </c>
      <c r="H593" t="s">
        <v>188</v>
      </c>
      <c r="I593" t="s">
        <v>189</v>
      </c>
      <c r="J593" s="13">
        <v>40000</v>
      </c>
      <c r="K593" s="13">
        <v>0</v>
      </c>
      <c r="L593" s="13">
        <f>+Tabla1[[#This Row],[MontoNeto]]*Tabla1[[#This Row],[PorcentajeImpuesto]]</f>
        <v>0</v>
      </c>
      <c r="M593" s="13">
        <v>0</v>
      </c>
      <c r="N593" s="13">
        <f>+Tabla1[[#This Row],[MontoNeto]]+Tabla1[[#This Row],[ValorImpuesto]]+Tabla1[[#This Row],[MontoExento]]</f>
        <v>40000</v>
      </c>
      <c r="O593" t="s">
        <v>41</v>
      </c>
      <c r="P593" t="s">
        <v>42</v>
      </c>
      <c r="Q593" t="s">
        <v>42</v>
      </c>
      <c r="R593" t="s">
        <v>190</v>
      </c>
      <c r="S593" t="str">
        <f>VLOOKUP(Tabla1[[#This Row],[RutCP]],Tabla13[[#All],[rut]:[estado_licencia]],3,0)</f>
        <v xml:space="preserve">Arrigoni </v>
      </c>
      <c r="T593" t="str">
        <f>VLOOKUP(Tabla1[[#This Row],[RutCP]],Tabla13[[#All],[rut]:[estado_licencia]],2,0)</f>
        <v>Arrigoni Ingenieria Y Construccion S.A</v>
      </c>
      <c r="X593" t="s">
        <v>287</v>
      </c>
      <c r="Y593" t="str">
        <f>VLOOKUP(Tabla1[[#This Row],[RutCS]],Tabla13[[#All],[rut]:[estado_licencia]],3,0)</f>
        <v>Eduardo   Perez Contreras</v>
      </c>
      <c r="Z593" t="str">
        <f>VLOOKUP(Tabla1[[#This Row],[RutCS]],Tabla13[[#All],[rut]:[estado_licencia]],2,0)</f>
        <v>Eduardo   Perez Contreras</v>
      </c>
      <c r="AD593" s="4">
        <v>43858</v>
      </c>
      <c r="AE593" s="14" t="s">
        <v>45</v>
      </c>
      <c r="AF593" s="4">
        <v>43858</v>
      </c>
      <c r="AG593" s="14" t="s">
        <v>47</v>
      </c>
      <c r="AH593" t="s">
        <v>48</v>
      </c>
      <c r="AI593" t="s">
        <v>49</v>
      </c>
    </row>
    <row r="594" spans="1:35" x14ac:dyDescent="0.25">
      <c r="A594" s="12"/>
      <c r="B594" s="36" t="s">
        <v>15916</v>
      </c>
      <c r="C594" t="s">
        <v>184</v>
      </c>
      <c r="D594" t="s">
        <v>185</v>
      </c>
      <c r="E594" t="s">
        <v>186</v>
      </c>
      <c r="F594" t="s">
        <v>197</v>
      </c>
      <c r="G594" s="13" t="s">
        <v>38</v>
      </c>
      <c r="H594" t="s">
        <v>188</v>
      </c>
      <c r="I594" t="s">
        <v>189</v>
      </c>
      <c r="J594" s="13">
        <v>40000</v>
      </c>
      <c r="K594" s="13">
        <v>0</v>
      </c>
      <c r="L594" s="13">
        <f>+Tabla1[[#This Row],[MontoNeto]]*Tabla1[[#This Row],[PorcentajeImpuesto]]</f>
        <v>0</v>
      </c>
      <c r="M594" s="13">
        <v>0</v>
      </c>
      <c r="N594" s="13">
        <f>+Tabla1[[#This Row],[MontoNeto]]+Tabla1[[#This Row],[ValorImpuesto]]+Tabla1[[#This Row],[MontoExento]]</f>
        <v>40000</v>
      </c>
      <c r="O594" t="s">
        <v>41</v>
      </c>
      <c r="P594" t="s">
        <v>42</v>
      </c>
      <c r="Q594" t="s">
        <v>42</v>
      </c>
      <c r="R594" t="s">
        <v>190</v>
      </c>
      <c r="S594" t="str">
        <f>VLOOKUP(Tabla1[[#This Row],[RutCP]],Tabla13[[#All],[rut]:[estado_licencia]],3,0)</f>
        <v xml:space="preserve">Arrigoni </v>
      </c>
      <c r="T594" t="str">
        <f>VLOOKUP(Tabla1[[#This Row],[RutCP]],Tabla13[[#All],[rut]:[estado_licencia]],2,0)</f>
        <v>Arrigoni Ingenieria Y Construccion S.A</v>
      </c>
      <c r="X594" t="s">
        <v>288</v>
      </c>
      <c r="Y594" t="str">
        <f>VLOOKUP(Tabla1[[#This Row],[RutCS]],Tabla13[[#All],[rut]:[estado_licencia]],3,0)</f>
        <v>Ivan   Gonzalez  Cristi</v>
      </c>
      <c r="Z594" t="str">
        <f>VLOOKUP(Tabla1[[#This Row],[RutCS]],Tabla13[[#All],[rut]:[estado_licencia]],2,0)</f>
        <v>Ivan   Gonzalez  Cristi</v>
      </c>
      <c r="AD594" s="4">
        <v>43858</v>
      </c>
      <c r="AE594" s="14" t="s">
        <v>45</v>
      </c>
      <c r="AF594" s="4">
        <v>43858</v>
      </c>
      <c r="AG594" s="14" t="s">
        <v>47</v>
      </c>
      <c r="AH594" t="s">
        <v>48</v>
      </c>
      <c r="AI594" t="s">
        <v>49</v>
      </c>
    </row>
    <row r="595" spans="1:35" x14ac:dyDescent="0.25">
      <c r="A595" s="12"/>
      <c r="B595" s="36" t="s">
        <v>15916</v>
      </c>
      <c r="C595" t="s">
        <v>184</v>
      </c>
      <c r="D595" t="s">
        <v>185</v>
      </c>
      <c r="E595" t="s">
        <v>186</v>
      </c>
      <c r="F595" t="s">
        <v>187</v>
      </c>
      <c r="G595" s="13" t="s">
        <v>38</v>
      </c>
      <c r="H595" t="s">
        <v>188</v>
      </c>
      <c r="I595" t="s">
        <v>189</v>
      </c>
      <c r="J595" s="13">
        <v>40000</v>
      </c>
      <c r="K595" s="13">
        <v>0</v>
      </c>
      <c r="L595" s="13">
        <f>+Tabla1[[#This Row],[MontoNeto]]*Tabla1[[#This Row],[PorcentajeImpuesto]]</f>
        <v>0</v>
      </c>
      <c r="M595" s="13">
        <v>0</v>
      </c>
      <c r="N595" s="13">
        <f>+Tabla1[[#This Row],[MontoNeto]]+Tabla1[[#This Row],[ValorImpuesto]]+Tabla1[[#This Row],[MontoExento]]</f>
        <v>40000</v>
      </c>
      <c r="O595" t="s">
        <v>41</v>
      </c>
      <c r="P595" t="s">
        <v>42</v>
      </c>
      <c r="Q595" t="s">
        <v>42</v>
      </c>
      <c r="R595" t="s">
        <v>190</v>
      </c>
      <c r="S595" t="str">
        <f>VLOOKUP(Tabla1[[#This Row],[RutCP]],Tabla13[[#All],[rut]:[estado_licencia]],3,0)</f>
        <v xml:space="preserve">Arrigoni </v>
      </c>
      <c r="T595" t="str">
        <f>VLOOKUP(Tabla1[[#This Row],[RutCP]],Tabla13[[#All],[rut]:[estado_licencia]],2,0)</f>
        <v>Arrigoni Ingenieria Y Construccion S.A</v>
      </c>
      <c r="X595" t="s">
        <v>289</v>
      </c>
      <c r="Y595" t="str">
        <f>VLOOKUP(Tabla1[[#This Row],[RutCS]],Tabla13[[#All],[rut]:[estado_licencia]],3,0)</f>
        <v>Adan Matus Piña</v>
      </c>
      <c r="Z595" t="str">
        <f>VLOOKUP(Tabla1[[#This Row],[RutCS]],Tabla13[[#All],[rut]:[estado_licencia]],2,0)</f>
        <v>Adan Matus Piña</v>
      </c>
      <c r="AD595" s="4">
        <v>43858</v>
      </c>
      <c r="AE595" s="14" t="s">
        <v>45</v>
      </c>
      <c r="AF595" s="4">
        <v>43858</v>
      </c>
      <c r="AG595" s="14" t="s">
        <v>47</v>
      </c>
      <c r="AH595" t="s">
        <v>48</v>
      </c>
      <c r="AI595" t="s">
        <v>49</v>
      </c>
    </row>
    <row r="596" spans="1:35" x14ac:dyDescent="0.25">
      <c r="A596" s="12"/>
      <c r="B596" s="36" t="s">
        <v>15916</v>
      </c>
      <c r="C596" t="s">
        <v>184</v>
      </c>
      <c r="D596" t="s">
        <v>185</v>
      </c>
      <c r="E596" t="s">
        <v>186</v>
      </c>
      <c r="F596" t="s">
        <v>187</v>
      </c>
      <c r="G596" s="13" t="s">
        <v>38</v>
      </c>
      <c r="H596" t="s">
        <v>188</v>
      </c>
      <c r="I596" t="s">
        <v>189</v>
      </c>
      <c r="J596" s="13">
        <v>40000</v>
      </c>
      <c r="K596" s="13">
        <v>0</v>
      </c>
      <c r="L596" s="13">
        <f>+Tabla1[[#This Row],[MontoNeto]]*Tabla1[[#This Row],[PorcentajeImpuesto]]</f>
        <v>0</v>
      </c>
      <c r="M596" s="13">
        <v>0</v>
      </c>
      <c r="N596" s="13">
        <f>+Tabla1[[#This Row],[MontoNeto]]+Tabla1[[#This Row],[ValorImpuesto]]+Tabla1[[#This Row],[MontoExento]]</f>
        <v>40000</v>
      </c>
      <c r="O596" t="s">
        <v>41</v>
      </c>
      <c r="P596" t="s">
        <v>42</v>
      </c>
      <c r="Q596" t="s">
        <v>42</v>
      </c>
      <c r="R596" t="s">
        <v>190</v>
      </c>
      <c r="S596" t="str">
        <f>VLOOKUP(Tabla1[[#This Row],[RutCP]],Tabla13[[#All],[rut]:[estado_licencia]],3,0)</f>
        <v xml:space="preserve">Arrigoni </v>
      </c>
      <c r="T596" t="str">
        <f>VLOOKUP(Tabla1[[#This Row],[RutCP]],Tabla13[[#All],[rut]:[estado_licencia]],2,0)</f>
        <v>Arrigoni Ingenieria Y Construccion S.A</v>
      </c>
      <c r="X596" t="s">
        <v>290</v>
      </c>
      <c r="Y596" t="str">
        <f>VLOOKUP(Tabla1[[#This Row],[RutCS]],Tabla13[[#All],[rut]:[estado_licencia]],3,0)</f>
        <v>Alex Rios Fuentes</v>
      </c>
      <c r="Z596" t="str">
        <f>VLOOKUP(Tabla1[[#This Row],[RutCS]],Tabla13[[#All],[rut]:[estado_licencia]],2,0)</f>
        <v>Alex Rios Fuentes</v>
      </c>
      <c r="AD596" s="4">
        <v>43858</v>
      </c>
      <c r="AE596" s="14" t="s">
        <v>45</v>
      </c>
      <c r="AF596" s="4">
        <v>43858</v>
      </c>
      <c r="AG596" s="14" t="s">
        <v>47</v>
      </c>
      <c r="AH596" t="s">
        <v>48</v>
      </c>
      <c r="AI596" t="s">
        <v>49</v>
      </c>
    </row>
    <row r="597" spans="1:35" x14ac:dyDescent="0.25">
      <c r="A597" s="12"/>
      <c r="B597" s="36" t="s">
        <v>15916</v>
      </c>
      <c r="C597" t="s">
        <v>184</v>
      </c>
      <c r="D597" t="s">
        <v>185</v>
      </c>
      <c r="E597" t="s">
        <v>186</v>
      </c>
      <c r="F597" t="s">
        <v>187</v>
      </c>
      <c r="G597" s="13" t="s">
        <v>38</v>
      </c>
      <c r="H597" t="s">
        <v>188</v>
      </c>
      <c r="I597" t="s">
        <v>189</v>
      </c>
      <c r="J597" s="13">
        <v>40000</v>
      </c>
      <c r="K597" s="13">
        <v>0</v>
      </c>
      <c r="L597" s="13">
        <f>+Tabla1[[#This Row],[MontoNeto]]*Tabla1[[#This Row],[PorcentajeImpuesto]]</f>
        <v>0</v>
      </c>
      <c r="M597" s="13">
        <v>0</v>
      </c>
      <c r="N597" s="13">
        <f>+Tabla1[[#This Row],[MontoNeto]]+Tabla1[[#This Row],[ValorImpuesto]]+Tabla1[[#This Row],[MontoExento]]</f>
        <v>40000</v>
      </c>
      <c r="O597" t="s">
        <v>41</v>
      </c>
      <c r="P597" t="s">
        <v>42</v>
      </c>
      <c r="Q597" t="s">
        <v>42</v>
      </c>
      <c r="R597" t="s">
        <v>190</v>
      </c>
      <c r="S597" t="str">
        <f>VLOOKUP(Tabla1[[#This Row],[RutCP]],Tabla13[[#All],[rut]:[estado_licencia]],3,0)</f>
        <v xml:space="preserve">Arrigoni </v>
      </c>
      <c r="T597" t="str">
        <f>VLOOKUP(Tabla1[[#This Row],[RutCP]],Tabla13[[#All],[rut]:[estado_licencia]],2,0)</f>
        <v>Arrigoni Ingenieria Y Construccion S.A</v>
      </c>
      <c r="X597" t="s">
        <v>291</v>
      </c>
      <c r="Y597" t="str">
        <f>VLOOKUP(Tabla1[[#This Row],[RutCS]],Tabla13[[#All],[rut]:[estado_licencia]],3,0)</f>
        <v>Alexis Bueno Andrade</v>
      </c>
      <c r="Z597" t="str">
        <f>VLOOKUP(Tabla1[[#This Row],[RutCS]],Tabla13[[#All],[rut]:[estado_licencia]],2,0)</f>
        <v>Alexis Bueno Andrade</v>
      </c>
      <c r="AD597" s="4">
        <v>43858</v>
      </c>
      <c r="AE597" s="14" t="s">
        <v>45</v>
      </c>
      <c r="AF597" s="4">
        <v>43858</v>
      </c>
      <c r="AG597" s="14" t="s">
        <v>47</v>
      </c>
      <c r="AH597" t="s">
        <v>48</v>
      </c>
      <c r="AI597" t="s">
        <v>49</v>
      </c>
    </row>
    <row r="598" spans="1:35" x14ac:dyDescent="0.25">
      <c r="A598" s="12"/>
      <c r="B598" s="36" t="s">
        <v>15916</v>
      </c>
      <c r="C598" t="s">
        <v>184</v>
      </c>
      <c r="D598" t="s">
        <v>185</v>
      </c>
      <c r="E598" t="s">
        <v>186</v>
      </c>
      <c r="F598" t="s">
        <v>187</v>
      </c>
      <c r="G598" s="13" t="s">
        <v>38</v>
      </c>
      <c r="H598" t="s">
        <v>188</v>
      </c>
      <c r="I598" t="s">
        <v>189</v>
      </c>
      <c r="J598" s="13">
        <v>40000</v>
      </c>
      <c r="K598" s="13">
        <v>0</v>
      </c>
      <c r="L598" s="13">
        <f>+Tabla1[[#This Row],[MontoNeto]]*Tabla1[[#This Row],[PorcentajeImpuesto]]</f>
        <v>0</v>
      </c>
      <c r="M598" s="13">
        <v>0</v>
      </c>
      <c r="N598" s="13">
        <f>+Tabla1[[#This Row],[MontoNeto]]+Tabla1[[#This Row],[ValorImpuesto]]+Tabla1[[#This Row],[MontoExento]]</f>
        <v>40000</v>
      </c>
      <c r="O598" t="s">
        <v>41</v>
      </c>
      <c r="P598" t="s">
        <v>42</v>
      </c>
      <c r="Q598" t="s">
        <v>42</v>
      </c>
      <c r="R598" t="s">
        <v>190</v>
      </c>
      <c r="S598" t="str">
        <f>VLOOKUP(Tabla1[[#This Row],[RutCP]],Tabla13[[#All],[rut]:[estado_licencia]],3,0)</f>
        <v xml:space="preserve">Arrigoni </v>
      </c>
      <c r="T598" t="str">
        <f>VLOOKUP(Tabla1[[#This Row],[RutCP]],Tabla13[[#All],[rut]:[estado_licencia]],2,0)</f>
        <v>Arrigoni Ingenieria Y Construccion S.A</v>
      </c>
      <c r="X598" t="s">
        <v>292</v>
      </c>
      <c r="Y598" t="str">
        <f>VLOOKUP(Tabla1[[#This Row],[RutCS]],Tabla13[[#All],[rut]:[estado_licencia]],3,0)</f>
        <v>Alan   Gonzalez  Paz</v>
      </c>
      <c r="Z598" t="str">
        <f>VLOOKUP(Tabla1[[#This Row],[RutCS]],Tabla13[[#All],[rut]:[estado_licencia]],2,0)</f>
        <v>Alan   Gonzalez  Paz</v>
      </c>
      <c r="AD598" s="4">
        <v>43858</v>
      </c>
      <c r="AE598" s="14" t="s">
        <v>45</v>
      </c>
      <c r="AF598" s="4">
        <v>43858</v>
      </c>
      <c r="AG598" s="14" t="s">
        <v>47</v>
      </c>
      <c r="AH598" t="s">
        <v>48</v>
      </c>
      <c r="AI598" t="s">
        <v>49</v>
      </c>
    </row>
    <row r="599" spans="1:35" x14ac:dyDescent="0.25">
      <c r="A599" s="12"/>
      <c r="B599" s="36" t="s">
        <v>15916</v>
      </c>
      <c r="C599" t="s">
        <v>184</v>
      </c>
      <c r="D599" t="s">
        <v>185</v>
      </c>
      <c r="E599" t="s">
        <v>186</v>
      </c>
      <c r="F599" t="s">
        <v>187</v>
      </c>
      <c r="G599" s="13" t="s">
        <v>38</v>
      </c>
      <c r="H599" t="s">
        <v>188</v>
      </c>
      <c r="I599" t="s">
        <v>189</v>
      </c>
      <c r="J599" s="13">
        <v>40000</v>
      </c>
      <c r="K599" s="13">
        <v>0</v>
      </c>
      <c r="L599" s="13">
        <f>+Tabla1[[#This Row],[MontoNeto]]*Tabla1[[#This Row],[PorcentajeImpuesto]]</f>
        <v>0</v>
      </c>
      <c r="M599" s="13">
        <v>0</v>
      </c>
      <c r="N599" s="13">
        <f>+Tabla1[[#This Row],[MontoNeto]]+Tabla1[[#This Row],[ValorImpuesto]]+Tabla1[[#This Row],[MontoExento]]</f>
        <v>40000</v>
      </c>
      <c r="O599" t="s">
        <v>41</v>
      </c>
      <c r="P599" t="s">
        <v>42</v>
      </c>
      <c r="Q599" t="s">
        <v>42</v>
      </c>
      <c r="R599" t="s">
        <v>190</v>
      </c>
      <c r="S599" t="str">
        <f>VLOOKUP(Tabla1[[#This Row],[RutCP]],Tabla13[[#All],[rut]:[estado_licencia]],3,0)</f>
        <v xml:space="preserve">Arrigoni </v>
      </c>
      <c r="T599" t="str">
        <f>VLOOKUP(Tabla1[[#This Row],[RutCP]],Tabla13[[#All],[rut]:[estado_licencia]],2,0)</f>
        <v>Arrigoni Ingenieria Y Construccion S.A</v>
      </c>
      <c r="X599" t="s">
        <v>293</v>
      </c>
      <c r="Y599" t="str">
        <f>VLOOKUP(Tabla1[[#This Row],[RutCS]],Tabla13[[#All],[rut]:[estado_licencia]],3,0)</f>
        <v>Fernando Leyton Nates</v>
      </c>
      <c r="Z599" t="str">
        <f>VLOOKUP(Tabla1[[#This Row],[RutCS]],Tabla13[[#All],[rut]:[estado_licencia]],2,0)</f>
        <v>Fernando Leyton Nates</v>
      </c>
      <c r="AD599" s="4">
        <v>43858</v>
      </c>
      <c r="AE599" s="14" t="s">
        <v>45</v>
      </c>
      <c r="AF599" s="4">
        <v>43858</v>
      </c>
      <c r="AG599" s="14" t="s">
        <v>47</v>
      </c>
      <c r="AH599" t="s">
        <v>48</v>
      </c>
      <c r="AI599" t="s">
        <v>49</v>
      </c>
    </row>
    <row r="600" spans="1:35" x14ac:dyDescent="0.25">
      <c r="A600" s="12"/>
      <c r="B600" s="36" t="s">
        <v>15916</v>
      </c>
      <c r="C600" t="s">
        <v>184</v>
      </c>
      <c r="D600" t="s">
        <v>185</v>
      </c>
      <c r="E600" t="s">
        <v>186</v>
      </c>
      <c r="F600" t="s">
        <v>187</v>
      </c>
      <c r="G600" s="13" t="s">
        <v>38</v>
      </c>
      <c r="H600" t="s">
        <v>188</v>
      </c>
      <c r="I600" t="s">
        <v>189</v>
      </c>
      <c r="J600" s="13">
        <v>40000</v>
      </c>
      <c r="K600" s="13">
        <v>0</v>
      </c>
      <c r="L600" s="13">
        <f>+Tabla1[[#This Row],[MontoNeto]]*Tabla1[[#This Row],[PorcentajeImpuesto]]</f>
        <v>0</v>
      </c>
      <c r="M600" s="13">
        <v>0</v>
      </c>
      <c r="N600" s="13">
        <f>+Tabla1[[#This Row],[MontoNeto]]+Tabla1[[#This Row],[ValorImpuesto]]+Tabla1[[#This Row],[MontoExento]]</f>
        <v>40000</v>
      </c>
      <c r="O600" t="s">
        <v>41</v>
      </c>
      <c r="P600" t="s">
        <v>42</v>
      </c>
      <c r="Q600" t="s">
        <v>42</v>
      </c>
      <c r="R600" t="s">
        <v>190</v>
      </c>
      <c r="S600" t="str">
        <f>VLOOKUP(Tabla1[[#This Row],[RutCP]],Tabla13[[#All],[rut]:[estado_licencia]],3,0)</f>
        <v xml:space="preserve">Arrigoni </v>
      </c>
      <c r="T600" t="str">
        <f>VLOOKUP(Tabla1[[#This Row],[RutCP]],Tabla13[[#All],[rut]:[estado_licencia]],2,0)</f>
        <v>Arrigoni Ingenieria Y Construccion S.A</v>
      </c>
      <c r="X600" t="s">
        <v>294</v>
      </c>
      <c r="Y600" t="str">
        <f>VLOOKUP(Tabla1[[#This Row],[RutCS]],Tabla13[[#All],[rut]:[estado_licencia]],3,0)</f>
        <v>Francisco   Molina Avalos</v>
      </c>
      <c r="Z600" t="str">
        <f>VLOOKUP(Tabla1[[#This Row],[RutCS]],Tabla13[[#All],[rut]:[estado_licencia]],2,0)</f>
        <v>Francisco   Molina Avalos</v>
      </c>
      <c r="AD600" s="4">
        <v>43858</v>
      </c>
      <c r="AE600" s="14" t="s">
        <v>45</v>
      </c>
      <c r="AF600" s="4">
        <v>43858</v>
      </c>
      <c r="AG600" s="14" t="s">
        <v>47</v>
      </c>
      <c r="AH600" t="s">
        <v>48</v>
      </c>
      <c r="AI600" t="s">
        <v>49</v>
      </c>
    </row>
    <row r="601" spans="1:35" x14ac:dyDescent="0.25">
      <c r="A601" s="12"/>
      <c r="B601" s="36" t="s">
        <v>15916</v>
      </c>
      <c r="C601" t="s">
        <v>184</v>
      </c>
      <c r="D601" t="s">
        <v>185</v>
      </c>
      <c r="E601" t="s">
        <v>186</v>
      </c>
      <c r="F601" t="s">
        <v>187</v>
      </c>
      <c r="G601" s="13" t="s">
        <v>38</v>
      </c>
      <c r="H601" t="s">
        <v>188</v>
      </c>
      <c r="I601" t="s">
        <v>189</v>
      </c>
      <c r="J601" s="13">
        <v>40000</v>
      </c>
      <c r="K601" s="13">
        <v>0</v>
      </c>
      <c r="L601" s="13">
        <f>+Tabla1[[#This Row],[MontoNeto]]*Tabla1[[#This Row],[PorcentajeImpuesto]]</f>
        <v>0</v>
      </c>
      <c r="M601" s="13">
        <v>0</v>
      </c>
      <c r="N601" s="13">
        <f>+Tabla1[[#This Row],[MontoNeto]]+Tabla1[[#This Row],[ValorImpuesto]]+Tabla1[[#This Row],[MontoExento]]</f>
        <v>40000</v>
      </c>
      <c r="O601" t="s">
        <v>41</v>
      </c>
      <c r="P601" t="s">
        <v>42</v>
      </c>
      <c r="Q601" t="s">
        <v>42</v>
      </c>
      <c r="R601" t="s">
        <v>190</v>
      </c>
      <c r="S601" t="str">
        <f>VLOOKUP(Tabla1[[#This Row],[RutCP]],Tabla13[[#All],[rut]:[estado_licencia]],3,0)</f>
        <v xml:space="preserve">Arrigoni </v>
      </c>
      <c r="T601" t="str">
        <f>VLOOKUP(Tabla1[[#This Row],[RutCP]],Tabla13[[#All],[rut]:[estado_licencia]],2,0)</f>
        <v>Arrigoni Ingenieria Y Construccion S.A</v>
      </c>
      <c r="X601" t="s">
        <v>295</v>
      </c>
      <c r="Y601" t="str">
        <f>VLOOKUP(Tabla1[[#This Row],[RutCS]],Tabla13[[#All],[rut]:[estado_licencia]],3,0)</f>
        <v>Juan Verdugo Salazar</v>
      </c>
      <c r="Z601" t="str">
        <f>VLOOKUP(Tabla1[[#This Row],[RutCS]],Tabla13[[#All],[rut]:[estado_licencia]],2,0)</f>
        <v>Juan Verdugo Salazar</v>
      </c>
      <c r="AD601" s="4">
        <v>43858</v>
      </c>
      <c r="AE601" s="14" t="s">
        <v>45</v>
      </c>
      <c r="AF601" s="4">
        <v>43858</v>
      </c>
      <c r="AG601" s="14" t="s">
        <v>47</v>
      </c>
      <c r="AH601" t="s">
        <v>48</v>
      </c>
      <c r="AI601" t="s">
        <v>49</v>
      </c>
    </row>
    <row r="602" spans="1:35" x14ac:dyDescent="0.25">
      <c r="A602" s="12"/>
      <c r="B602" s="36" t="s">
        <v>15916</v>
      </c>
      <c r="C602" t="s">
        <v>184</v>
      </c>
      <c r="D602" t="s">
        <v>185</v>
      </c>
      <c r="E602" t="s">
        <v>186</v>
      </c>
      <c r="F602" t="s">
        <v>187</v>
      </c>
      <c r="G602" s="13" t="s">
        <v>38</v>
      </c>
      <c r="H602" t="s">
        <v>188</v>
      </c>
      <c r="I602" t="s">
        <v>189</v>
      </c>
      <c r="J602" s="13">
        <v>40000</v>
      </c>
      <c r="K602" s="13">
        <v>0</v>
      </c>
      <c r="L602" s="13">
        <f>+Tabla1[[#This Row],[MontoNeto]]*Tabla1[[#This Row],[PorcentajeImpuesto]]</f>
        <v>0</v>
      </c>
      <c r="M602" s="13">
        <v>0</v>
      </c>
      <c r="N602" s="13">
        <f>+Tabla1[[#This Row],[MontoNeto]]+Tabla1[[#This Row],[ValorImpuesto]]+Tabla1[[#This Row],[MontoExento]]</f>
        <v>40000</v>
      </c>
      <c r="O602" t="s">
        <v>41</v>
      </c>
      <c r="P602" t="s">
        <v>42</v>
      </c>
      <c r="Q602" t="s">
        <v>42</v>
      </c>
      <c r="R602" t="s">
        <v>190</v>
      </c>
      <c r="S602" t="str">
        <f>VLOOKUP(Tabla1[[#This Row],[RutCP]],Tabla13[[#All],[rut]:[estado_licencia]],3,0)</f>
        <v xml:space="preserve">Arrigoni </v>
      </c>
      <c r="T602" t="str">
        <f>VLOOKUP(Tabla1[[#This Row],[RutCP]],Tabla13[[#All],[rut]:[estado_licencia]],2,0)</f>
        <v>Arrigoni Ingenieria Y Construccion S.A</v>
      </c>
      <c r="X602" t="s">
        <v>296</v>
      </c>
      <c r="Y602" t="str">
        <f>VLOOKUP(Tabla1[[#This Row],[RutCS]],Tabla13[[#All],[rut]:[estado_licencia]],3,0)</f>
        <v>Leonel Godoy Carlos</v>
      </c>
      <c r="Z602" t="str">
        <f>VLOOKUP(Tabla1[[#This Row],[RutCS]],Tabla13[[#All],[rut]:[estado_licencia]],2,0)</f>
        <v>Leonel Godoy Carlos</v>
      </c>
      <c r="AD602" s="4">
        <v>43858</v>
      </c>
      <c r="AE602" s="14" t="s">
        <v>45</v>
      </c>
      <c r="AF602" s="4">
        <v>43858</v>
      </c>
      <c r="AG602" s="14" t="s">
        <v>47</v>
      </c>
      <c r="AH602" t="s">
        <v>48</v>
      </c>
      <c r="AI602" t="s">
        <v>49</v>
      </c>
    </row>
    <row r="603" spans="1:35" x14ac:dyDescent="0.25">
      <c r="A603" s="12"/>
      <c r="B603" s="36" t="s">
        <v>15916</v>
      </c>
      <c r="C603" t="s">
        <v>184</v>
      </c>
      <c r="D603" t="s">
        <v>185</v>
      </c>
      <c r="E603" t="s">
        <v>186</v>
      </c>
      <c r="F603" t="s">
        <v>187</v>
      </c>
      <c r="G603" s="13" t="s">
        <v>38</v>
      </c>
      <c r="H603" t="s">
        <v>188</v>
      </c>
      <c r="I603" t="s">
        <v>189</v>
      </c>
      <c r="J603" s="13">
        <v>40000</v>
      </c>
      <c r="K603" s="13">
        <v>0</v>
      </c>
      <c r="L603" s="13">
        <f>+Tabla1[[#This Row],[MontoNeto]]*Tabla1[[#This Row],[PorcentajeImpuesto]]</f>
        <v>0</v>
      </c>
      <c r="M603" s="13">
        <v>0</v>
      </c>
      <c r="N603" s="13">
        <f>+Tabla1[[#This Row],[MontoNeto]]+Tabla1[[#This Row],[ValorImpuesto]]+Tabla1[[#This Row],[MontoExento]]</f>
        <v>40000</v>
      </c>
      <c r="O603" t="s">
        <v>41</v>
      </c>
      <c r="P603" t="s">
        <v>42</v>
      </c>
      <c r="Q603" t="s">
        <v>42</v>
      </c>
      <c r="R603" t="s">
        <v>190</v>
      </c>
      <c r="S603" t="str">
        <f>VLOOKUP(Tabla1[[#This Row],[RutCP]],Tabla13[[#All],[rut]:[estado_licencia]],3,0)</f>
        <v xml:space="preserve">Arrigoni </v>
      </c>
      <c r="T603" t="str">
        <f>VLOOKUP(Tabla1[[#This Row],[RutCP]],Tabla13[[#All],[rut]:[estado_licencia]],2,0)</f>
        <v>Arrigoni Ingenieria Y Construccion S.A</v>
      </c>
      <c r="X603" t="s">
        <v>297</v>
      </c>
      <c r="Y603" t="str">
        <f>VLOOKUP(Tabla1[[#This Row],[RutCS]],Tabla13[[#All],[rut]:[estado_licencia]],3,0)</f>
        <v>Luis Diaz Soto</v>
      </c>
      <c r="Z603" t="str">
        <f>VLOOKUP(Tabla1[[#This Row],[RutCS]],Tabla13[[#All],[rut]:[estado_licencia]],2,0)</f>
        <v>Luis Diaz Soto</v>
      </c>
      <c r="AD603" s="4">
        <v>43858</v>
      </c>
      <c r="AE603" s="14" t="s">
        <v>45</v>
      </c>
      <c r="AF603" s="4">
        <v>43858</v>
      </c>
      <c r="AG603" s="14" t="s">
        <v>47</v>
      </c>
      <c r="AH603" t="s">
        <v>48</v>
      </c>
      <c r="AI603" t="s">
        <v>49</v>
      </c>
    </row>
    <row r="604" spans="1:35" x14ac:dyDescent="0.25">
      <c r="A604" s="12"/>
      <c r="B604" s="36" t="s">
        <v>15916</v>
      </c>
      <c r="C604" t="s">
        <v>184</v>
      </c>
      <c r="D604" t="s">
        <v>185</v>
      </c>
      <c r="E604" t="s">
        <v>186</v>
      </c>
      <c r="F604" t="s">
        <v>187</v>
      </c>
      <c r="G604" s="13" t="s">
        <v>38</v>
      </c>
      <c r="H604" t="s">
        <v>188</v>
      </c>
      <c r="I604" t="s">
        <v>189</v>
      </c>
      <c r="J604" s="13">
        <v>40000</v>
      </c>
      <c r="K604" s="13">
        <v>0</v>
      </c>
      <c r="L604" s="13">
        <f>+Tabla1[[#This Row],[MontoNeto]]*Tabla1[[#This Row],[PorcentajeImpuesto]]</f>
        <v>0</v>
      </c>
      <c r="M604" s="13">
        <v>0</v>
      </c>
      <c r="N604" s="13">
        <f>+Tabla1[[#This Row],[MontoNeto]]+Tabla1[[#This Row],[ValorImpuesto]]+Tabla1[[#This Row],[MontoExento]]</f>
        <v>40000</v>
      </c>
      <c r="O604" t="s">
        <v>41</v>
      </c>
      <c r="P604" t="s">
        <v>42</v>
      </c>
      <c r="Q604" t="s">
        <v>42</v>
      </c>
      <c r="R604" t="s">
        <v>190</v>
      </c>
      <c r="S604" t="str">
        <f>VLOOKUP(Tabla1[[#This Row],[RutCP]],Tabla13[[#All],[rut]:[estado_licencia]],3,0)</f>
        <v xml:space="preserve">Arrigoni </v>
      </c>
      <c r="T604" t="str">
        <f>VLOOKUP(Tabla1[[#This Row],[RutCP]],Tabla13[[#All],[rut]:[estado_licencia]],2,0)</f>
        <v>Arrigoni Ingenieria Y Construccion S.A</v>
      </c>
      <c r="X604" t="s">
        <v>298</v>
      </c>
      <c r="Y604" t="str">
        <f>VLOOKUP(Tabla1[[#This Row],[RutCS]],Tabla13[[#All],[rut]:[estado_licencia]],3,0)</f>
        <v>Ronal Rojas Palma</v>
      </c>
      <c r="Z604" t="str">
        <f>VLOOKUP(Tabla1[[#This Row],[RutCS]],Tabla13[[#All],[rut]:[estado_licencia]],2,0)</f>
        <v>Ronal Rojas Palma</v>
      </c>
      <c r="AD604" s="4">
        <v>43858</v>
      </c>
      <c r="AE604" s="14" t="s">
        <v>45</v>
      </c>
      <c r="AF604" s="4">
        <v>43858</v>
      </c>
      <c r="AG604" s="14" t="s">
        <v>47</v>
      </c>
      <c r="AH604" t="s">
        <v>48</v>
      </c>
      <c r="AI604" t="s">
        <v>49</v>
      </c>
    </row>
    <row r="605" spans="1:35" x14ac:dyDescent="0.25">
      <c r="A605" s="12"/>
      <c r="B605" s="36" t="s">
        <v>15916</v>
      </c>
      <c r="C605" t="s">
        <v>184</v>
      </c>
      <c r="D605" t="s">
        <v>185</v>
      </c>
      <c r="E605" t="s">
        <v>186</v>
      </c>
      <c r="F605" t="s">
        <v>187</v>
      </c>
      <c r="G605" s="13" t="s">
        <v>38</v>
      </c>
      <c r="H605" t="s">
        <v>188</v>
      </c>
      <c r="I605" t="s">
        <v>189</v>
      </c>
      <c r="J605" s="13">
        <v>40000</v>
      </c>
      <c r="K605" s="13">
        <v>0</v>
      </c>
      <c r="L605" s="13">
        <f>+Tabla1[[#This Row],[MontoNeto]]*Tabla1[[#This Row],[PorcentajeImpuesto]]</f>
        <v>0</v>
      </c>
      <c r="M605" s="13">
        <v>0</v>
      </c>
      <c r="N605" s="13">
        <f>+Tabla1[[#This Row],[MontoNeto]]+Tabla1[[#This Row],[ValorImpuesto]]+Tabla1[[#This Row],[MontoExento]]</f>
        <v>40000</v>
      </c>
      <c r="O605" t="s">
        <v>41</v>
      </c>
      <c r="P605" t="s">
        <v>42</v>
      </c>
      <c r="Q605" t="s">
        <v>42</v>
      </c>
      <c r="R605" t="s">
        <v>190</v>
      </c>
      <c r="S605" t="str">
        <f>VLOOKUP(Tabla1[[#This Row],[RutCP]],Tabla13[[#All],[rut]:[estado_licencia]],3,0)</f>
        <v xml:space="preserve">Arrigoni </v>
      </c>
      <c r="T605" t="str">
        <f>VLOOKUP(Tabla1[[#This Row],[RutCP]],Tabla13[[#All],[rut]:[estado_licencia]],2,0)</f>
        <v>Arrigoni Ingenieria Y Construccion S.A</v>
      </c>
      <c r="X605" t="s">
        <v>299</v>
      </c>
      <c r="Y605" t="str">
        <f>VLOOKUP(Tabla1[[#This Row],[RutCS]],Tabla13[[#All],[rut]:[estado_licencia]],3,0)</f>
        <v>Oriel   Gonzalez  Tapia</v>
      </c>
      <c r="Z605" t="str">
        <f>VLOOKUP(Tabla1[[#This Row],[RutCS]],Tabla13[[#All],[rut]:[estado_licencia]],2,0)</f>
        <v>Oriel   Gonzalez  Tapia</v>
      </c>
      <c r="AD605" s="4">
        <v>43858</v>
      </c>
      <c r="AE605" s="14" t="s">
        <v>45</v>
      </c>
      <c r="AF605" s="4">
        <v>43858</v>
      </c>
      <c r="AG605" s="14" t="s">
        <v>47</v>
      </c>
      <c r="AH605" t="s">
        <v>48</v>
      </c>
      <c r="AI605" t="s">
        <v>49</v>
      </c>
    </row>
    <row r="606" spans="1:35" x14ac:dyDescent="0.25">
      <c r="A606" s="12"/>
      <c r="B606" s="36" t="s">
        <v>15916</v>
      </c>
      <c r="C606" t="s">
        <v>184</v>
      </c>
      <c r="D606" t="s">
        <v>185</v>
      </c>
      <c r="E606" t="s">
        <v>186</v>
      </c>
      <c r="F606" t="s">
        <v>187</v>
      </c>
      <c r="G606" s="13" t="s">
        <v>38</v>
      </c>
      <c r="H606" t="s">
        <v>188</v>
      </c>
      <c r="I606" t="s">
        <v>189</v>
      </c>
      <c r="J606" s="13">
        <v>40000</v>
      </c>
      <c r="K606" s="13">
        <v>0</v>
      </c>
      <c r="L606" s="13">
        <f>+Tabla1[[#This Row],[MontoNeto]]*Tabla1[[#This Row],[PorcentajeImpuesto]]</f>
        <v>0</v>
      </c>
      <c r="M606" s="13">
        <v>0</v>
      </c>
      <c r="N606" s="13">
        <f>+Tabla1[[#This Row],[MontoNeto]]+Tabla1[[#This Row],[ValorImpuesto]]+Tabla1[[#This Row],[MontoExento]]</f>
        <v>40000</v>
      </c>
      <c r="O606" t="s">
        <v>41</v>
      </c>
      <c r="P606" t="s">
        <v>42</v>
      </c>
      <c r="Q606" t="s">
        <v>42</v>
      </c>
      <c r="R606" t="s">
        <v>190</v>
      </c>
      <c r="S606" t="str">
        <f>VLOOKUP(Tabla1[[#This Row],[RutCP]],Tabla13[[#All],[rut]:[estado_licencia]],3,0)</f>
        <v xml:space="preserve">Arrigoni </v>
      </c>
      <c r="T606" t="str">
        <f>VLOOKUP(Tabla1[[#This Row],[RutCP]],Tabla13[[#All],[rut]:[estado_licencia]],2,0)</f>
        <v>Arrigoni Ingenieria Y Construccion S.A</v>
      </c>
      <c r="X606" t="s">
        <v>300</v>
      </c>
      <c r="Y606" t="str">
        <f>VLOOKUP(Tabla1[[#This Row],[RutCS]],Tabla13[[#All],[rut]:[estado_licencia]],3,0)</f>
        <v>Victor Hernandez Arroyo</v>
      </c>
      <c r="Z606" t="str">
        <f>VLOOKUP(Tabla1[[#This Row],[RutCS]],Tabla13[[#All],[rut]:[estado_licencia]],2,0)</f>
        <v>Victor Hernandez Arroyo</v>
      </c>
      <c r="AD606" s="4">
        <v>43858</v>
      </c>
      <c r="AE606" s="14" t="s">
        <v>45</v>
      </c>
      <c r="AF606" s="4">
        <v>43858</v>
      </c>
      <c r="AG606" s="14" t="s">
        <v>47</v>
      </c>
      <c r="AH606" t="s">
        <v>48</v>
      </c>
      <c r="AI606" t="s">
        <v>49</v>
      </c>
    </row>
    <row r="607" spans="1:35" x14ac:dyDescent="0.25">
      <c r="A607" s="12"/>
      <c r="B607" s="36" t="s">
        <v>15916</v>
      </c>
      <c r="C607" t="s">
        <v>238</v>
      </c>
      <c r="D607" t="s">
        <v>238</v>
      </c>
      <c r="E607" t="s">
        <v>239</v>
      </c>
      <c r="F607" t="s">
        <v>240</v>
      </c>
      <c r="G607" s="13" t="s">
        <v>38</v>
      </c>
      <c r="H607" t="s">
        <v>188</v>
      </c>
      <c r="I607" t="s">
        <v>189</v>
      </c>
      <c r="J607" s="13">
        <v>40000</v>
      </c>
      <c r="K607" s="13">
        <v>0</v>
      </c>
      <c r="L607" s="13">
        <f>+Tabla1[[#This Row],[MontoNeto]]*Tabla1[[#This Row],[PorcentajeImpuesto]]</f>
        <v>0</v>
      </c>
      <c r="M607" s="13">
        <v>0</v>
      </c>
      <c r="N607" s="13">
        <f>+Tabla1[[#This Row],[MontoNeto]]+Tabla1[[#This Row],[ValorImpuesto]]+Tabla1[[#This Row],[MontoExento]]</f>
        <v>40000</v>
      </c>
      <c r="O607" t="s">
        <v>41</v>
      </c>
      <c r="P607" t="s">
        <v>42</v>
      </c>
      <c r="Q607" t="s">
        <v>42</v>
      </c>
      <c r="R607" t="s">
        <v>190</v>
      </c>
      <c r="S607" t="str">
        <f>VLOOKUP(Tabla1[[#This Row],[RutCP]],Tabla13[[#All],[rut]:[estado_licencia]],3,0)</f>
        <v xml:space="preserve">Arrigoni </v>
      </c>
      <c r="T607" t="str">
        <f>VLOOKUP(Tabla1[[#This Row],[RutCP]],Tabla13[[#All],[rut]:[estado_licencia]],2,0)</f>
        <v>Arrigoni Ingenieria Y Construccion S.A</v>
      </c>
      <c r="X607" t="s">
        <v>301</v>
      </c>
      <c r="Y607" t="str">
        <f>VLOOKUP(Tabla1[[#This Row],[RutCS]],Tabla13[[#All],[rut]:[estado_licencia]],3,0)</f>
        <v>Billy Hamilton  Parra Luengo</v>
      </c>
      <c r="Z607" t="str">
        <f>VLOOKUP(Tabla1[[#This Row],[RutCS]],Tabla13[[#All],[rut]:[estado_licencia]],2,0)</f>
        <v>Billy Hamilton  Parra Luengo</v>
      </c>
      <c r="AD607" s="4">
        <v>43858</v>
      </c>
      <c r="AE607" s="14" t="s">
        <v>45</v>
      </c>
      <c r="AF607" s="4">
        <v>43858</v>
      </c>
      <c r="AG607" s="14" t="s">
        <v>47</v>
      </c>
      <c r="AH607" t="s">
        <v>48</v>
      </c>
      <c r="AI607" t="s">
        <v>49</v>
      </c>
    </row>
    <row r="608" spans="1:35" x14ac:dyDescent="0.25">
      <c r="A608" s="12"/>
      <c r="B608" s="36" t="s">
        <v>15916</v>
      </c>
      <c r="C608" t="s">
        <v>184</v>
      </c>
      <c r="D608" t="s">
        <v>185</v>
      </c>
      <c r="E608" t="s">
        <v>186</v>
      </c>
      <c r="F608" t="s">
        <v>187</v>
      </c>
      <c r="G608" s="13" t="s">
        <v>38</v>
      </c>
      <c r="H608" t="s">
        <v>188</v>
      </c>
      <c r="I608" t="s">
        <v>189</v>
      </c>
      <c r="J608" s="13">
        <v>40000</v>
      </c>
      <c r="K608" s="13">
        <v>0</v>
      </c>
      <c r="L608" s="13">
        <f>+Tabla1[[#This Row],[MontoNeto]]*Tabla1[[#This Row],[PorcentajeImpuesto]]</f>
        <v>0</v>
      </c>
      <c r="M608" s="13">
        <v>0</v>
      </c>
      <c r="N608" s="13">
        <f>+Tabla1[[#This Row],[MontoNeto]]+Tabla1[[#This Row],[ValorImpuesto]]+Tabla1[[#This Row],[MontoExento]]</f>
        <v>40000</v>
      </c>
      <c r="O608" t="s">
        <v>41</v>
      </c>
      <c r="P608" t="s">
        <v>42</v>
      </c>
      <c r="Q608" t="s">
        <v>42</v>
      </c>
      <c r="R608" t="s">
        <v>190</v>
      </c>
      <c r="S608" t="str">
        <f>VLOOKUP(Tabla1[[#This Row],[RutCP]],Tabla13[[#All],[rut]:[estado_licencia]],3,0)</f>
        <v xml:space="preserve">Arrigoni </v>
      </c>
      <c r="T608" t="str">
        <f>VLOOKUP(Tabla1[[#This Row],[RutCP]],Tabla13[[#All],[rut]:[estado_licencia]],2,0)</f>
        <v>Arrigoni Ingenieria Y Construccion S.A</v>
      </c>
      <c r="X608" t="s">
        <v>302</v>
      </c>
      <c r="Y608" t="str">
        <f>VLOOKUP(Tabla1[[#This Row],[RutCS]],Tabla13[[#All],[rut]:[estado_licencia]],3,0)</f>
        <v>Oscar Cofre Fredes</v>
      </c>
      <c r="Z608" t="str">
        <f>VLOOKUP(Tabla1[[#This Row],[RutCS]],Tabla13[[#All],[rut]:[estado_licencia]],2,0)</f>
        <v>Oscar Cofre Fredes</v>
      </c>
      <c r="AD608" s="4">
        <v>43858</v>
      </c>
      <c r="AE608" s="14" t="s">
        <v>45</v>
      </c>
      <c r="AF608" s="4">
        <v>43858</v>
      </c>
      <c r="AG608" s="14" t="s">
        <v>47</v>
      </c>
      <c r="AH608" t="s">
        <v>48</v>
      </c>
      <c r="AI608" t="s">
        <v>49</v>
      </c>
    </row>
    <row r="609" spans="1:35" x14ac:dyDescent="0.25">
      <c r="A609" s="12"/>
      <c r="B609" s="36" t="s">
        <v>15916</v>
      </c>
      <c r="C609" t="s">
        <v>184</v>
      </c>
      <c r="D609" t="s">
        <v>185</v>
      </c>
      <c r="E609" t="s">
        <v>186</v>
      </c>
      <c r="F609" t="s">
        <v>187</v>
      </c>
      <c r="G609" s="13" t="s">
        <v>38</v>
      </c>
      <c r="H609" t="s">
        <v>188</v>
      </c>
      <c r="I609" t="s">
        <v>189</v>
      </c>
      <c r="J609" s="13">
        <v>40000</v>
      </c>
      <c r="K609" s="13">
        <v>0</v>
      </c>
      <c r="L609" s="13">
        <f>+Tabla1[[#This Row],[MontoNeto]]*Tabla1[[#This Row],[PorcentajeImpuesto]]</f>
        <v>0</v>
      </c>
      <c r="M609" s="13">
        <v>0</v>
      </c>
      <c r="N609" s="13">
        <f>+Tabla1[[#This Row],[MontoNeto]]+Tabla1[[#This Row],[ValorImpuesto]]+Tabla1[[#This Row],[MontoExento]]</f>
        <v>40000</v>
      </c>
      <c r="O609" t="s">
        <v>41</v>
      </c>
      <c r="P609" t="s">
        <v>42</v>
      </c>
      <c r="Q609" t="s">
        <v>42</v>
      </c>
      <c r="R609" t="s">
        <v>190</v>
      </c>
      <c r="S609" t="str">
        <f>VLOOKUP(Tabla1[[#This Row],[RutCP]],Tabla13[[#All],[rut]:[estado_licencia]],3,0)</f>
        <v xml:space="preserve">Arrigoni </v>
      </c>
      <c r="T609" t="str">
        <f>VLOOKUP(Tabla1[[#This Row],[RutCP]],Tabla13[[#All],[rut]:[estado_licencia]],2,0)</f>
        <v>Arrigoni Ingenieria Y Construccion S.A</v>
      </c>
      <c r="X609" t="s">
        <v>322</v>
      </c>
      <c r="Y609" t="str">
        <f>VLOOKUP(Tabla1[[#This Row],[RutCS]],Tabla13[[#All],[rut]:[estado_licencia]],3,0)</f>
        <v>Javier Orlando Meza Bustios</v>
      </c>
      <c r="Z609" t="str">
        <f>VLOOKUP(Tabla1[[#This Row],[RutCS]],Tabla13[[#All],[rut]:[estado_licencia]],2,0)</f>
        <v>Javier Orlando Meza Bustios</v>
      </c>
      <c r="AD609" s="4">
        <v>43858</v>
      </c>
      <c r="AE609" s="14" t="s">
        <v>45</v>
      </c>
      <c r="AF609" s="4">
        <v>43858</v>
      </c>
      <c r="AG609" s="14" t="s">
        <v>47</v>
      </c>
      <c r="AH609" t="s">
        <v>48</v>
      </c>
      <c r="AI609" t="s">
        <v>49</v>
      </c>
    </row>
    <row r="610" spans="1:35" x14ac:dyDescent="0.25">
      <c r="A610" s="12"/>
      <c r="B610" s="36" t="s">
        <v>15916</v>
      </c>
      <c r="C610" t="s">
        <v>184</v>
      </c>
      <c r="D610" t="s">
        <v>185</v>
      </c>
      <c r="E610" t="s">
        <v>186</v>
      </c>
      <c r="F610" t="s">
        <v>187</v>
      </c>
      <c r="G610" s="13" t="s">
        <v>38</v>
      </c>
      <c r="H610" t="s">
        <v>188</v>
      </c>
      <c r="I610" t="s">
        <v>189</v>
      </c>
      <c r="J610" s="13">
        <v>40000</v>
      </c>
      <c r="K610" s="13">
        <v>0</v>
      </c>
      <c r="L610" s="13">
        <f>+Tabla1[[#This Row],[MontoNeto]]*Tabla1[[#This Row],[PorcentajeImpuesto]]</f>
        <v>0</v>
      </c>
      <c r="M610" s="13">
        <v>0</v>
      </c>
      <c r="N610" s="13">
        <f>+Tabla1[[#This Row],[MontoNeto]]+Tabla1[[#This Row],[ValorImpuesto]]+Tabla1[[#This Row],[MontoExento]]</f>
        <v>40000</v>
      </c>
      <c r="O610" t="s">
        <v>41</v>
      </c>
      <c r="P610" t="s">
        <v>42</v>
      </c>
      <c r="Q610" t="s">
        <v>42</v>
      </c>
      <c r="R610" t="s">
        <v>190</v>
      </c>
      <c r="S610" t="str">
        <f>VLOOKUP(Tabla1[[#This Row],[RutCP]],Tabla13[[#All],[rut]:[estado_licencia]],3,0)</f>
        <v xml:space="preserve">Arrigoni </v>
      </c>
      <c r="T610" t="str">
        <f>VLOOKUP(Tabla1[[#This Row],[RutCP]],Tabla13[[#All],[rut]:[estado_licencia]],2,0)</f>
        <v>Arrigoni Ingenieria Y Construccion S.A</v>
      </c>
      <c r="X610" t="s">
        <v>323</v>
      </c>
      <c r="Y610" t="str">
        <f>VLOOKUP(Tabla1[[#This Row],[RutCS]],Tabla13[[#All],[rut]:[estado_licencia]],3,0)</f>
        <v>Debora Liberona Veliz</v>
      </c>
      <c r="Z610" t="str">
        <f>VLOOKUP(Tabla1[[#This Row],[RutCS]],Tabla13[[#All],[rut]:[estado_licencia]],2,0)</f>
        <v>Debora Liberona Veliz</v>
      </c>
      <c r="AD610" s="4">
        <v>43858</v>
      </c>
      <c r="AE610" s="14" t="s">
        <v>45</v>
      </c>
      <c r="AF610" s="4">
        <v>43858</v>
      </c>
      <c r="AG610" s="14" t="s">
        <v>47</v>
      </c>
      <c r="AH610" t="s">
        <v>48</v>
      </c>
      <c r="AI610" t="s">
        <v>49</v>
      </c>
    </row>
    <row r="611" spans="1:35" x14ac:dyDescent="0.25">
      <c r="A611" s="12"/>
      <c r="B611" s="36" t="s">
        <v>15916</v>
      </c>
      <c r="C611" t="s">
        <v>184</v>
      </c>
      <c r="D611" t="s">
        <v>185</v>
      </c>
      <c r="E611" t="s">
        <v>186</v>
      </c>
      <c r="F611" t="s">
        <v>187</v>
      </c>
      <c r="G611" s="13" t="s">
        <v>38</v>
      </c>
      <c r="H611" t="s">
        <v>188</v>
      </c>
      <c r="I611" t="s">
        <v>189</v>
      </c>
      <c r="J611" s="13">
        <v>40000</v>
      </c>
      <c r="K611" s="13">
        <v>0</v>
      </c>
      <c r="L611" s="13">
        <f>+Tabla1[[#This Row],[MontoNeto]]*Tabla1[[#This Row],[PorcentajeImpuesto]]</f>
        <v>0</v>
      </c>
      <c r="M611" s="13">
        <v>0</v>
      </c>
      <c r="N611" s="13">
        <f>+Tabla1[[#This Row],[MontoNeto]]+Tabla1[[#This Row],[ValorImpuesto]]+Tabla1[[#This Row],[MontoExento]]</f>
        <v>40000</v>
      </c>
      <c r="O611" t="s">
        <v>41</v>
      </c>
      <c r="P611" t="s">
        <v>42</v>
      </c>
      <c r="Q611" t="s">
        <v>42</v>
      </c>
      <c r="R611" t="s">
        <v>190</v>
      </c>
      <c r="S611" t="str">
        <f>VLOOKUP(Tabla1[[#This Row],[RutCP]],Tabla13[[#All],[rut]:[estado_licencia]],3,0)</f>
        <v xml:space="preserve">Arrigoni </v>
      </c>
      <c r="T611" t="str">
        <f>VLOOKUP(Tabla1[[#This Row],[RutCP]],Tabla13[[#All],[rut]:[estado_licencia]],2,0)</f>
        <v>Arrigoni Ingenieria Y Construccion S.A</v>
      </c>
      <c r="X611" t="s">
        <v>324</v>
      </c>
      <c r="Y611" t="str">
        <f>VLOOKUP(Tabla1[[#This Row],[RutCS]],Tabla13[[#All],[rut]:[estado_licencia]],3,0)</f>
        <v>Jonathan Vasquez Gonzalez</v>
      </c>
      <c r="Z611" t="str">
        <f>VLOOKUP(Tabla1[[#This Row],[RutCS]],Tabla13[[#All],[rut]:[estado_licencia]],2,0)</f>
        <v>Jonathan Vasquez Gonzalez</v>
      </c>
      <c r="AD611" s="4">
        <v>43858</v>
      </c>
      <c r="AE611" s="14" t="s">
        <v>45</v>
      </c>
      <c r="AF611" s="4">
        <v>43858</v>
      </c>
      <c r="AG611" s="14" t="s">
        <v>47</v>
      </c>
      <c r="AH611" t="s">
        <v>48</v>
      </c>
      <c r="AI611" t="s">
        <v>49</v>
      </c>
    </row>
    <row r="612" spans="1:35" x14ac:dyDescent="0.25">
      <c r="A612" s="12"/>
      <c r="B612" s="36" t="s">
        <v>15916</v>
      </c>
      <c r="C612" t="s">
        <v>184</v>
      </c>
      <c r="D612" t="s">
        <v>185</v>
      </c>
      <c r="E612" t="s">
        <v>186</v>
      </c>
      <c r="F612" t="s">
        <v>187</v>
      </c>
      <c r="G612" s="13" t="s">
        <v>38</v>
      </c>
      <c r="H612" t="s">
        <v>188</v>
      </c>
      <c r="I612" t="s">
        <v>189</v>
      </c>
      <c r="J612" s="13">
        <v>40000</v>
      </c>
      <c r="K612" s="13">
        <v>0</v>
      </c>
      <c r="L612" s="13">
        <f>+Tabla1[[#This Row],[MontoNeto]]*Tabla1[[#This Row],[PorcentajeImpuesto]]</f>
        <v>0</v>
      </c>
      <c r="M612" s="13">
        <v>0</v>
      </c>
      <c r="N612" s="13">
        <f>+Tabla1[[#This Row],[MontoNeto]]+Tabla1[[#This Row],[ValorImpuesto]]+Tabla1[[#This Row],[MontoExento]]</f>
        <v>40000</v>
      </c>
      <c r="O612" t="s">
        <v>41</v>
      </c>
      <c r="P612" t="s">
        <v>42</v>
      </c>
      <c r="Q612" t="s">
        <v>42</v>
      </c>
      <c r="R612" t="s">
        <v>190</v>
      </c>
      <c r="S612" t="str">
        <f>VLOOKUP(Tabla1[[#This Row],[RutCP]],Tabla13[[#All],[rut]:[estado_licencia]],3,0)</f>
        <v xml:space="preserve">Arrigoni </v>
      </c>
      <c r="T612" t="str">
        <f>VLOOKUP(Tabla1[[#This Row],[RutCP]],Tabla13[[#All],[rut]:[estado_licencia]],2,0)</f>
        <v>Arrigoni Ingenieria Y Construccion S.A</v>
      </c>
      <c r="X612" t="s">
        <v>325</v>
      </c>
      <c r="Y612" t="str">
        <f>VLOOKUP(Tabla1[[#This Row],[RutCS]],Tabla13[[#All],[rut]:[estado_licencia]],3,0)</f>
        <v>Hector Saldaña Torres</v>
      </c>
      <c r="Z612" t="str">
        <f>VLOOKUP(Tabla1[[#This Row],[RutCS]],Tabla13[[#All],[rut]:[estado_licencia]],2,0)</f>
        <v>Hector Saldaña Torres</v>
      </c>
      <c r="AD612" s="4">
        <v>43858</v>
      </c>
      <c r="AE612" s="14" t="s">
        <v>45</v>
      </c>
      <c r="AF612" s="4">
        <v>43858</v>
      </c>
      <c r="AG612" s="14" t="s">
        <v>47</v>
      </c>
      <c r="AH612" t="s">
        <v>48</v>
      </c>
      <c r="AI612" t="s">
        <v>49</v>
      </c>
    </row>
    <row r="613" spans="1:35" x14ac:dyDescent="0.25">
      <c r="A613" s="12"/>
      <c r="B613" s="36" t="s">
        <v>15916</v>
      </c>
      <c r="C613" t="s">
        <v>184</v>
      </c>
      <c r="D613" t="s">
        <v>185</v>
      </c>
      <c r="E613" t="s">
        <v>186</v>
      </c>
      <c r="F613" t="s">
        <v>187</v>
      </c>
      <c r="G613" s="13" t="s">
        <v>38</v>
      </c>
      <c r="H613" t="s">
        <v>188</v>
      </c>
      <c r="I613" t="s">
        <v>189</v>
      </c>
      <c r="J613" s="13">
        <v>40000</v>
      </c>
      <c r="K613" s="13">
        <v>0</v>
      </c>
      <c r="L613" s="13">
        <f>+Tabla1[[#This Row],[MontoNeto]]*Tabla1[[#This Row],[PorcentajeImpuesto]]</f>
        <v>0</v>
      </c>
      <c r="M613" s="13">
        <v>0</v>
      </c>
      <c r="N613" s="13">
        <f>+Tabla1[[#This Row],[MontoNeto]]+Tabla1[[#This Row],[ValorImpuesto]]+Tabla1[[#This Row],[MontoExento]]</f>
        <v>40000</v>
      </c>
      <c r="O613" t="s">
        <v>41</v>
      </c>
      <c r="P613" t="s">
        <v>42</v>
      </c>
      <c r="Q613" t="s">
        <v>42</v>
      </c>
      <c r="R613" t="s">
        <v>190</v>
      </c>
      <c r="S613" t="str">
        <f>VLOOKUP(Tabla1[[#This Row],[RutCP]],Tabla13[[#All],[rut]:[estado_licencia]],3,0)</f>
        <v xml:space="preserve">Arrigoni </v>
      </c>
      <c r="T613" t="str">
        <f>VLOOKUP(Tabla1[[#This Row],[RutCP]],Tabla13[[#All],[rut]:[estado_licencia]],2,0)</f>
        <v>Arrigoni Ingenieria Y Construccion S.A</v>
      </c>
      <c r="X613" t="s">
        <v>326</v>
      </c>
      <c r="Y613" t="str">
        <f>VLOOKUP(Tabla1[[#This Row],[RutCS]],Tabla13[[#All],[rut]:[estado_licencia]],3,0)</f>
        <v>Vincent Bueno Neira</v>
      </c>
      <c r="Z613" t="str">
        <f>VLOOKUP(Tabla1[[#This Row],[RutCS]],Tabla13[[#All],[rut]:[estado_licencia]],2,0)</f>
        <v>Vincent Bueno Neira</v>
      </c>
      <c r="AD613" s="4">
        <v>43858</v>
      </c>
      <c r="AE613" s="14" t="s">
        <v>45</v>
      </c>
      <c r="AF613" s="4">
        <v>43858</v>
      </c>
      <c r="AG613" s="14" t="s">
        <v>47</v>
      </c>
      <c r="AH613" t="s">
        <v>48</v>
      </c>
      <c r="AI613" t="s">
        <v>49</v>
      </c>
    </row>
    <row r="614" spans="1:35" x14ac:dyDescent="0.25">
      <c r="A614" s="12"/>
      <c r="B614" s="36" t="s">
        <v>15916</v>
      </c>
      <c r="C614" t="s">
        <v>184</v>
      </c>
      <c r="D614" t="s">
        <v>185</v>
      </c>
      <c r="E614" t="s">
        <v>186</v>
      </c>
      <c r="F614" t="s">
        <v>187</v>
      </c>
      <c r="G614" s="13" t="s">
        <v>38</v>
      </c>
      <c r="H614" t="s">
        <v>188</v>
      </c>
      <c r="I614" t="s">
        <v>189</v>
      </c>
      <c r="J614" s="13">
        <v>40000</v>
      </c>
      <c r="K614" s="13">
        <v>0</v>
      </c>
      <c r="L614" s="13">
        <f>+Tabla1[[#This Row],[MontoNeto]]*Tabla1[[#This Row],[PorcentajeImpuesto]]</f>
        <v>0</v>
      </c>
      <c r="M614" s="13">
        <v>0</v>
      </c>
      <c r="N614" s="13">
        <f>+Tabla1[[#This Row],[MontoNeto]]+Tabla1[[#This Row],[ValorImpuesto]]+Tabla1[[#This Row],[MontoExento]]</f>
        <v>40000</v>
      </c>
      <c r="O614" t="s">
        <v>41</v>
      </c>
      <c r="P614" t="s">
        <v>42</v>
      </c>
      <c r="Q614" t="s">
        <v>42</v>
      </c>
      <c r="R614" t="s">
        <v>190</v>
      </c>
      <c r="S614" t="str">
        <f>VLOOKUP(Tabla1[[#This Row],[RutCP]],Tabla13[[#All],[rut]:[estado_licencia]],3,0)</f>
        <v xml:space="preserve">Arrigoni </v>
      </c>
      <c r="T614" t="str">
        <f>VLOOKUP(Tabla1[[#This Row],[RutCP]],Tabla13[[#All],[rut]:[estado_licencia]],2,0)</f>
        <v>Arrigoni Ingenieria Y Construccion S.A</v>
      </c>
      <c r="X614" t="s">
        <v>327</v>
      </c>
      <c r="Y614" t="str">
        <f>VLOOKUP(Tabla1[[#This Row],[RutCS]],Tabla13[[#All],[rut]:[estado_licencia]],3,0)</f>
        <v>Fernando Caceres Chepillo</v>
      </c>
      <c r="Z614" t="str">
        <f>VLOOKUP(Tabla1[[#This Row],[RutCS]],Tabla13[[#All],[rut]:[estado_licencia]],2,0)</f>
        <v>Fernando Caceres Chepillo</v>
      </c>
      <c r="AD614" s="4">
        <v>43858</v>
      </c>
      <c r="AE614" s="14" t="s">
        <v>45</v>
      </c>
      <c r="AF614" s="4">
        <v>43858</v>
      </c>
      <c r="AG614" s="14" t="s">
        <v>47</v>
      </c>
      <c r="AH614" t="s">
        <v>48</v>
      </c>
      <c r="AI614" t="s">
        <v>49</v>
      </c>
    </row>
    <row r="615" spans="1:35" s="16" customFormat="1" x14ac:dyDescent="0.25">
      <c r="A615" s="12"/>
      <c r="B615" s="36" t="s">
        <v>15916</v>
      </c>
      <c r="C615" t="s">
        <v>184</v>
      </c>
      <c r="D615" t="s">
        <v>185</v>
      </c>
      <c r="E615" t="s">
        <v>186</v>
      </c>
      <c r="F615" t="s">
        <v>187</v>
      </c>
      <c r="G615" s="13" t="s">
        <v>38</v>
      </c>
      <c r="H615" t="s">
        <v>188</v>
      </c>
      <c r="I615" t="s">
        <v>189</v>
      </c>
      <c r="J615" s="13">
        <v>40000</v>
      </c>
      <c r="K615" s="13">
        <v>0</v>
      </c>
      <c r="L615" s="13">
        <f>+Tabla1[[#This Row],[MontoNeto]]*Tabla1[[#This Row],[PorcentajeImpuesto]]</f>
        <v>0</v>
      </c>
      <c r="M615" s="13">
        <v>0</v>
      </c>
      <c r="N615" s="13">
        <f>+Tabla1[[#This Row],[MontoNeto]]+Tabla1[[#This Row],[ValorImpuesto]]+Tabla1[[#This Row],[MontoExento]]</f>
        <v>40000</v>
      </c>
      <c r="O615" t="s">
        <v>41</v>
      </c>
      <c r="P615" t="s">
        <v>42</v>
      </c>
      <c r="Q615" t="s">
        <v>42</v>
      </c>
      <c r="R615" t="s">
        <v>190</v>
      </c>
      <c r="S615" t="str">
        <f>VLOOKUP(Tabla1[[#This Row],[RutCP]],Tabla13[[#All],[rut]:[estado_licencia]],3,0)</f>
        <v xml:space="preserve">Arrigoni </v>
      </c>
      <c r="T615" t="str">
        <f>VLOOKUP(Tabla1[[#This Row],[RutCP]],Tabla13[[#All],[rut]:[estado_licencia]],2,0)</f>
        <v>Arrigoni Ingenieria Y Construccion S.A</v>
      </c>
      <c r="U615"/>
      <c r="V615"/>
      <c r="W615"/>
      <c r="X615" t="s">
        <v>328</v>
      </c>
      <c r="Y615" t="str">
        <f>VLOOKUP(Tabla1[[#This Row],[RutCS]],Tabla13[[#All],[rut]:[estado_licencia]],3,0)</f>
        <v>Raul   Leyton Gahona</v>
      </c>
      <c r="Z615" t="str">
        <f>VLOOKUP(Tabla1[[#This Row],[RutCS]],Tabla13[[#All],[rut]:[estado_licencia]],2,0)</f>
        <v>Raul   Leyton Gahona</v>
      </c>
      <c r="AA615"/>
      <c r="AB615"/>
      <c r="AC615"/>
      <c r="AD615" s="4">
        <v>43858</v>
      </c>
      <c r="AE615" s="14" t="s">
        <v>45</v>
      </c>
      <c r="AF615" s="4">
        <v>43858</v>
      </c>
      <c r="AG615" s="14" t="s">
        <v>47</v>
      </c>
      <c r="AH615" t="s">
        <v>48</v>
      </c>
      <c r="AI615" t="s">
        <v>49</v>
      </c>
    </row>
    <row r="616" spans="1:35" x14ac:dyDescent="0.25">
      <c r="A616" s="12"/>
      <c r="B616" s="36" t="s">
        <v>15916</v>
      </c>
      <c r="C616" t="s">
        <v>184</v>
      </c>
      <c r="D616" t="s">
        <v>185</v>
      </c>
      <c r="E616" t="s">
        <v>186</v>
      </c>
      <c r="F616" t="s">
        <v>187</v>
      </c>
      <c r="G616" s="13" t="s">
        <v>38</v>
      </c>
      <c r="H616" t="s">
        <v>188</v>
      </c>
      <c r="I616" t="s">
        <v>189</v>
      </c>
      <c r="J616" s="13">
        <v>40000</v>
      </c>
      <c r="K616" s="13">
        <v>0</v>
      </c>
      <c r="L616" s="13">
        <f>+Tabla1[[#This Row],[MontoNeto]]*Tabla1[[#This Row],[PorcentajeImpuesto]]</f>
        <v>0</v>
      </c>
      <c r="M616" s="13">
        <v>0</v>
      </c>
      <c r="N616" s="13">
        <f>+Tabla1[[#This Row],[MontoNeto]]+Tabla1[[#This Row],[ValorImpuesto]]+Tabla1[[#This Row],[MontoExento]]</f>
        <v>40000</v>
      </c>
      <c r="O616" t="s">
        <v>41</v>
      </c>
      <c r="P616" t="s">
        <v>42</v>
      </c>
      <c r="Q616" t="s">
        <v>42</v>
      </c>
      <c r="R616" t="s">
        <v>190</v>
      </c>
      <c r="S616" t="str">
        <f>VLOOKUP(Tabla1[[#This Row],[RutCP]],Tabla13[[#All],[rut]:[estado_licencia]],3,0)</f>
        <v xml:space="preserve">Arrigoni </v>
      </c>
      <c r="T616" t="str">
        <f>VLOOKUP(Tabla1[[#This Row],[RutCP]],Tabla13[[#All],[rut]:[estado_licencia]],2,0)</f>
        <v>Arrigoni Ingenieria Y Construccion S.A</v>
      </c>
      <c r="X616" t="s">
        <v>329</v>
      </c>
      <c r="Y616" t="str">
        <f>VLOOKUP(Tabla1[[#This Row],[RutCS]],Tabla13[[#All],[rut]:[estado_licencia]],3,0)</f>
        <v>Pablo Guerrero Godoy</v>
      </c>
      <c r="Z616" t="str">
        <f>VLOOKUP(Tabla1[[#This Row],[RutCS]],Tabla13[[#All],[rut]:[estado_licencia]],2,0)</f>
        <v>Pablo Guerrero Godoy</v>
      </c>
      <c r="AD616" s="4">
        <v>43858</v>
      </c>
      <c r="AE616" s="14" t="s">
        <v>45</v>
      </c>
      <c r="AF616" s="4">
        <v>43858</v>
      </c>
      <c r="AG616" s="14" t="s">
        <v>47</v>
      </c>
      <c r="AH616" t="s">
        <v>48</v>
      </c>
      <c r="AI616" t="s">
        <v>49</v>
      </c>
    </row>
    <row r="617" spans="1:35" x14ac:dyDescent="0.25">
      <c r="A617" s="12"/>
      <c r="B617" s="36" t="s">
        <v>15916</v>
      </c>
      <c r="C617" t="s">
        <v>184</v>
      </c>
      <c r="D617" t="s">
        <v>185</v>
      </c>
      <c r="E617" t="s">
        <v>186</v>
      </c>
      <c r="F617" t="s">
        <v>187</v>
      </c>
      <c r="G617" s="13" t="s">
        <v>38</v>
      </c>
      <c r="H617" t="s">
        <v>188</v>
      </c>
      <c r="I617" t="s">
        <v>189</v>
      </c>
      <c r="J617" s="13">
        <v>40000</v>
      </c>
      <c r="K617" s="13">
        <v>0</v>
      </c>
      <c r="L617" s="13">
        <f>+Tabla1[[#This Row],[MontoNeto]]*Tabla1[[#This Row],[PorcentajeImpuesto]]</f>
        <v>0</v>
      </c>
      <c r="M617" s="13">
        <v>0</v>
      </c>
      <c r="N617" s="13">
        <f>+Tabla1[[#This Row],[MontoNeto]]+Tabla1[[#This Row],[ValorImpuesto]]+Tabla1[[#This Row],[MontoExento]]</f>
        <v>40000</v>
      </c>
      <c r="O617" t="s">
        <v>41</v>
      </c>
      <c r="P617" t="s">
        <v>42</v>
      </c>
      <c r="Q617" t="s">
        <v>42</v>
      </c>
      <c r="R617" t="s">
        <v>190</v>
      </c>
      <c r="S617" t="str">
        <f>VLOOKUP(Tabla1[[#This Row],[RutCP]],Tabla13[[#All],[rut]:[estado_licencia]],3,0)</f>
        <v xml:space="preserve">Arrigoni </v>
      </c>
      <c r="T617" t="str">
        <f>VLOOKUP(Tabla1[[#This Row],[RutCP]],Tabla13[[#All],[rut]:[estado_licencia]],2,0)</f>
        <v>Arrigoni Ingenieria Y Construccion S.A</v>
      </c>
      <c r="X617" t="s">
        <v>330</v>
      </c>
      <c r="Y617" t="str">
        <f>VLOOKUP(Tabla1[[#This Row],[RutCS]],Tabla13[[#All],[rut]:[estado_licencia]],3,0)</f>
        <v>Miguel Angel Martinez Perez</v>
      </c>
      <c r="Z617" t="str">
        <f>VLOOKUP(Tabla1[[#This Row],[RutCS]],Tabla13[[#All],[rut]:[estado_licencia]],2,0)</f>
        <v>Miguel Angel Martinez Perez</v>
      </c>
      <c r="AD617" s="4">
        <v>43858</v>
      </c>
      <c r="AE617" s="14" t="s">
        <v>45</v>
      </c>
      <c r="AF617" s="4">
        <v>43858</v>
      </c>
      <c r="AG617" s="14" t="s">
        <v>47</v>
      </c>
      <c r="AH617" t="s">
        <v>48</v>
      </c>
      <c r="AI617" t="s">
        <v>49</v>
      </c>
    </row>
    <row r="618" spans="1:35" x14ac:dyDescent="0.25">
      <c r="A618" s="12"/>
      <c r="B618" s="36" t="s">
        <v>15916</v>
      </c>
      <c r="C618" t="s">
        <v>184</v>
      </c>
      <c r="D618" t="s">
        <v>185</v>
      </c>
      <c r="E618" t="s">
        <v>186</v>
      </c>
      <c r="F618" t="s">
        <v>187</v>
      </c>
      <c r="G618" s="13" t="s">
        <v>38</v>
      </c>
      <c r="H618" t="s">
        <v>188</v>
      </c>
      <c r="I618" t="s">
        <v>189</v>
      </c>
      <c r="J618" s="13">
        <v>40000</v>
      </c>
      <c r="K618" s="13">
        <v>0</v>
      </c>
      <c r="L618" s="13">
        <f>+Tabla1[[#This Row],[MontoNeto]]*Tabla1[[#This Row],[PorcentajeImpuesto]]</f>
        <v>0</v>
      </c>
      <c r="M618" s="13">
        <v>0</v>
      </c>
      <c r="N618" s="13">
        <f>+Tabla1[[#This Row],[MontoNeto]]+Tabla1[[#This Row],[ValorImpuesto]]+Tabla1[[#This Row],[MontoExento]]</f>
        <v>40000</v>
      </c>
      <c r="O618" t="s">
        <v>41</v>
      </c>
      <c r="P618" t="s">
        <v>42</v>
      </c>
      <c r="Q618" t="s">
        <v>42</v>
      </c>
      <c r="R618" t="s">
        <v>190</v>
      </c>
      <c r="S618" t="str">
        <f>VLOOKUP(Tabla1[[#This Row],[RutCP]],Tabla13[[#All],[rut]:[estado_licencia]],3,0)</f>
        <v xml:space="preserve">Arrigoni </v>
      </c>
      <c r="T618" t="str">
        <f>VLOOKUP(Tabla1[[#This Row],[RutCP]],Tabla13[[#All],[rut]:[estado_licencia]],2,0)</f>
        <v>Arrigoni Ingenieria Y Construccion S.A</v>
      </c>
      <c r="X618" t="s">
        <v>331</v>
      </c>
      <c r="Y618" t="str">
        <f>VLOOKUP(Tabla1[[#This Row],[RutCS]],Tabla13[[#All],[rut]:[estado_licencia]],3,0)</f>
        <v>Edgardo Casanova Macaya</v>
      </c>
      <c r="Z618" t="str">
        <f>VLOOKUP(Tabla1[[#This Row],[RutCS]],Tabla13[[#All],[rut]:[estado_licencia]],2,0)</f>
        <v>Edgardo Casanova Macaya</v>
      </c>
      <c r="AD618" s="4">
        <v>43858</v>
      </c>
      <c r="AE618" s="14" t="s">
        <v>45</v>
      </c>
      <c r="AF618" s="4">
        <v>43858</v>
      </c>
      <c r="AG618" s="14" t="s">
        <v>47</v>
      </c>
      <c r="AH618" t="s">
        <v>48</v>
      </c>
      <c r="AI618" t="s">
        <v>49</v>
      </c>
    </row>
    <row r="619" spans="1:35" s="16" customFormat="1" x14ac:dyDescent="0.25">
      <c r="A619" s="12"/>
      <c r="B619" s="36" t="s">
        <v>15916</v>
      </c>
      <c r="C619" t="s">
        <v>184</v>
      </c>
      <c r="D619" t="s">
        <v>185</v>
      </c>
      <c r="E619" t="s">
        <v>186</v>
      </c>
      <c r="F619" t="s">
        <v>187</v>
      </c>
      <c r="G619" s="13" t="s">
        <v>38</v>
      </c>
      <c r="H619" t="s">
        <v>188</v>
      </c>
      <c r="I619" t="s">
        <v>189</v>
      </c>
      <c r="J619" s="13">
        <v>40000</v>
      </c>
      <c r="K619" s="13">
        <v>0</v>
      </c>
      <c r="L619" s="13">
        <f>+Tabla1[[#This Row],[MontoNeto]]*Tabla1[[#This Row],[PorcentajeImpuesto]]</f>
        <v>0</v>
      </c>
      <c r="M619" s="13">
        <v>0</v>
      </c>
      <c r="N619" s="13">
        <f>+Tabla1[[#This Row],[MontoNeto]]+Tabla1[[#This Row],[ValorImpuesto]]+Tabla1[[#This Row],[MontoExento]]</f>
        <v>40000</v>
      </c>
      <c r="O619" t="s">
        <v>41</v>
      </c>
      <c r="P619" t="s">
        <v>42</v>
      </c>
      <c r="Q619" t="s">
        <v>42</v>
      </c>
      <c r="R619" t="s">
        <v>190</v>
      </c>
      <c r="S619" t="str">
        <f>VLOOKUP(Tabla1[[#This Row],[RutCP]],Tabla13[[#All],[rut]:[estado_licencia]],3,0)</f>
        <v xml:space="preserve">Arrigoni </v>
      </c>
      <c r="T619" t="str">
        <f>VLOOKUP(Tabla1[[#This Row],[RutCP]],Tabla13[[#All],[rut]:[estado_licencia]],2,0)</f>
        <v>Arrigoni Ingenieria Y Construccion S.A</v>
      </c>
      <c r="U619"/>
      <c r="V619"/>
      <c r="W619"/>
      <c r="X619" t="s">
        <v>345</v>
      </c>
      <c r="Y619" t="str">
        <f>VLOOKUP(Tabla1[[#This Row],[RutCS]],Tabla13[[#All],[rut]:[estado_licencia]],3,0)</f>
        <v>Andres Aguilera  Cortes</v>
      </c>
      <c r="Z619" t="str">
        <f>VLOOKUP(Tabla1[[#This Row],[RutCS]],Tabla13[[#All],[rut]:[estado_licencia]],2,0)</f>
        <v>Andres Aguilera  Cortes</v>
      </c>
      <c r="AA619"/>
      <c r="AB619"/>
      <c r="AC619"/>
      <c r="AD619" s="4">
        <v>43858</v>
      </c>
      <c r="AE619" s="14" t="s">
        <v>45</v>
      </c>
      <c r="AF619" s="4">
        <v>43858</v>
      </c>
      <c r="AG619" s="14" t="s">
        <v>47</v>
      </c>
      <c r="AH619" t="s">
        <v>48</v>
      </c>
      <c r="AI619" t="s">
        <v>49</v>
      </c>
    </row>
    <row r="620" spans="1:35" x14ac:dyDescent="0.25">
      <c r="A620" s="12"/>
      <c r="B620" s="36" t="s">
        <v>15916</v>
      </c>
      <c r="C620" t="s">
        <v>184</v>
      </c>
      <c r="D620" t="s">
        <v>185</v>
      </c>
      <c r="E620" t="s">
        <v>186</v>
      </c>
      <c r="F620" t="s">
        <v>187</v>
      </c>
      <c r="G620" s="13" t="s">
        <v>38</v>
      </c>
      <c r="H620" t="s">
        <v>188</v>
      </c>
      <c r="I620" t="s">
        <v>189</v>
      </c>
      <c r="J620" s="13">
        <v>40000</v>
      </c>
      <c r="K620" s="13">
        <v>0</v>
      </c>
      <c r="L620" s="13">
        <f>+Tabla1[[#This Row],[MontoNeto]]*Tabla1[[#This Row],[PorcentajeImpuesto]]</f>
        <v>0</v>
      </c>
      <c r="M620" s="13">
        <v>0</v>
      </c>
      <c r="N620" s="13">
        <f>+Tabla1[[#This Row],[MontoNeto]]+Tabla1[[#This Row],[ValorImpuesto]]+Tabla1[[#This Row],[MontoExento]]</f>
        <v>40000</v>
      </c>
      <c r="O620" t="s">
        <v>41</v>
      </c>
      <c r="P620" t="s">
        <v>42</v>
      </c>
      <c r="Q620" t="s">
        <v>42</v>
      </c>
      <c r="R620" t="s">
        <v>190</v>
      </c>
      <c r="S620" t="str">
        <f>VLOOKUP(Tabla1[[#This Row],[RutCP]],Tabla13[[#All],[rut]:[estado_licencia]],3,0)</f>
        <v xml:space="preserve">Arrigoni </v>
      </c>
      <c r="T620" t="str">
        <f>VLOOKUP(Tabla1[[#This Row],[RutCP]],Tabla13[[#All],[rut]:[estado_licencia]],2,0)</f>
        <v>Arrigoni Ingenieria Y Construccion S.A</v>
      </c>
      <c r="X620" t="s">
        <v>346</v>
      </c>
      <c r="Y620" t="str">
        <f>VLOOKUP(Tabla1[[#This Row],[RutCS]],Tabla13[[#All],[rut]:[estado_licencia]],3,0)</f>
        <v>Mauricio   Santander  Godoy</v>
      </c>
      <c r="Z620" t="str">
        <f>VLOOKUP(Tabla1[[#This Row],[RutCS]],Tabla13[[#All],[rut]:[estado_licencia]],2,0)</f>
        <v>Mauricio   Santander  Godoy</v>
      </c>
      <c r="AD620" s="4">
        <v>43858</v>
      </c>
      <c r="AE620" s="14" t="s">
        <v>45</v>
      </c>
      <c r="AF620" s="4">
        <v>43858</v>
      </c>
      <c r="AG620" s="14" t="s">
        <v>47</v>
      </c>
      <c r="AH620" t="s">
        <v>48</v>
      </c>
      <c r="AI620" t="s">
        <v>49</v>
      </c>
    </row>
    <row r="621" spans="1:35" s="16" customFormat="1" x14ac:dyDescent="0.25">
      <c r="A621" s="12"/>
      <c r="B621" s="36" t="s">
        <v>15916</v>
      </c>
      <c r="C621" t="s">
        <v>184</v>
      </c>
      <c r="D621" t="s">
        <v>185</v>
      </c>
      <c r="E621" t="s">
        <v>186</v>
      </c>
      <c r="F621" t="s">
        <v>187</v>
      </c>
      <c r="G621" s="13" t="s">
        <v>38</v>
      </c>
      <c r="H621" t="s">
        <v>188</v>
      </c>
      <c r="I621" t="s">
        <v>189</v>
      </c>
      <c r="J621" s="13">
        <v>40000</v>
      </c>
      <c r="K621" s="13">
        <v>0</v>
      </c>
      <c r="L621" s="13">
        <f>+Tabla1[[#This Row],[MontoNeto]]*Tabla1[[#This Row],[PorcentajeImpuesto]]</f>
        <v>0</v>
      </c>
      <c r="M621" s="13">
        <v>0</v>
      </c>
      <c r="N621" s="13">
        <f>+Tabla1[[#This Row],[MontoNeto]]+Tabla1[[#This Row],[ValorImpuesto]]+Tabla1[[#This Row],[MontoExento]]</f>
        <v>40000</v>
      </c>
      <c r="O621" t="s">
        <v>41</v>
      </c>
      <c r="P621" t="s">
        <v>42</v>
      </c>
      <c r="Q621" t="s">
        <v>42</v>
      </c>
      <c r="R621" t="s">
        <v>190</v>
      </c>
      <c r="S621" t="str">
        <f>VLOOKUP(Tabla1[[#This Row],[RutCP]],Tabla13[[#All],[rut]:[estado_licencia]],3,0)</f>
        <v xml:space="preserve">Arrigoni </v>
      </c>
      <c r="T621" t="str">
        <f>VLOOKUP(Tabla1[[#This Row],[RutCP]],Tabla13[[#All],[rut]:[estado_licencia]],2,0)</f>
        <v>Arrigoni Ingenieria Y Construccion S.A</v>
      </c>
      <c r="U621"/>
      <c r="V621"/>
      <c r="W621"/>
      <c r="X621" t="s">
        <v>347</v>
      </c>
      <c r="Y621" t="str">
        <f>VLOOKUP(Tabla1[[#This Row],[RutCS]],Tabla13[[#All],[rut]:[estado_licencia]],3,0)</f>
        <v>Milton Cortes  Chavez</v>
      </c>
      <c r="Z621" t="str">
        <f>VLOOKUP(Tabla1[[#This Row],[RutCS]],Tabla13[[#All],[rut]:[estado_licencia]],2,0)</f>
        <v>Milton Cortes  Chavez</v>
      </c>
      <c r="AA621"/>
      <c r="AB621"/>
      <c r="AC621"/>
      <c r="AD621" s="4">
        <v>43858</v>
      </c>
      <c r="AE621" s="14" t="s">
        <v>45</v>
      </c>
      <c r="AF621" s="4">
        <v>43858</v>
      </c>
      <c r="AG621" s="14" t="s">
        <v>47</v>
      </c>
      <c r="AH621" t="s">
        <v>48</v>
      </c>
      <c r="AI621" t="s">
        <v>49</v>
      </c>
    </row>
    <row r="622" spans="1:35" x14ac:dyDescent="0.25">
      <c r="A622" s="12"/>
      <c r="B622" s="36" t="s">
        <v>15916</v>
      </c>
      <c r="C622" t="s">
        <v>184</v>
      </c>
      <c r="D622" t="s">
        <v>185</v>
      </c>
      <c r="E622" t="s">
        <v>186</v>
      </c>
      <c r="F622" t="s">
        <v>187</v>
      </c>
      <c r="G622" s="13" t="s">
        <v>38</v>
      </c>
      <c r="H622" t="s">
        <v>188</v>
      </c>
      <c r="I622" t="s">
        <v>189</v>
      </c>
      <c r="J622" s="13">
        <v>40000</v>
      </c>
      <c r="K622" s="13">
        <v>0</v>
      </c>
      <c r="L622" s="13">
        <f>+Tabla1[[#This Row],[MontoNeto]]*Tabla1[[#This Row],[PorcentajeImpuesto]]</f>
        <v>0</v>
      </c>
      <c r="M622" s="13">
        <v>0</v>
      </c>
      <c r="N622" s="13">
        <f>+Tabla1[[#This Row],[MontoNeto]]+Tabla1[[#This Row],[ValorImpuesto]]+Tabla1[[#This Row],[MontoExento]]</f>
        <v>40000</v>
      </c>
      <c r="O622" t="s">
        <v>41</v>
      </c>
      <c r="P622" t="s">
        <v>42</v>
      </c>
      <c r="Q622" t="s">
        <v>42</v>
      </c>
      <c r="R622" t="s">
        <v>190</v>
      </c>
      <c r="S622" t="str">
        <f>VLOOKUP(Tabla1[[#This Row],[RutCP]],Tabla13[[#All],[rut]:[estado_licencia]],3,0)</f>
        <v xml:space="preserve">Arrigoni </v>
      </c>
      <c r="T622" t="str">
        <f>VLOOKUP(Tabla1[[#This Row],[RutCP]],Tabla13[[#All],[rut]:[estado_licencia]],2,0)</f>
        <v>Arrigoni Ingenieria Y Construccion S.A</v>
      </c>
      <c r="X622" t="s">
        <v>348</v>
      </c>
      <c r="Y622" t="str">
        <f>VLOOKUP(Tabla1[[#This Row],[RutCS]],Tabla13[[#All],[rut]:[estado_licencia]],3,0)</f>
        <v>Javier   Carvajal Saavedra</v>
      </c>
      <c r="Z622" t="str">
        <f>VLOOKUP(Tabla1[[#This Row],[RutCS]],Tabla13[[#All],[rut]:[estado_licencia]],2,0)</f>
        <v>Javier   Carvajal Saavedra</v>
      </c>
      <c r="AD622" s="4">
        <v>43858</v>
      </c>
      <c r="AE622" s="14" t="s">
        <v>45</v>
      </c>
      <c r="AF622" s="4">
        <v>43858</v>
      </c>
      <c r="AG622" s="14" t="s">
        <v>47</v>
      </c>
      <c r="AH622" t="s">
        <v>48</v>
      </c>
      <c r="AI622" t="s">
        <v>49</v>
      </c>
    </row>
    <row r="623" spans="1:35" x14ac:dyDescent="0.25">
      <c r="A623" s="12"/>
      <c r="B623" s="36" t="s">
        <v>15916</v>
      </c>
      <c r="C623" t="s">
        <v>184</v>
      </c>
      <c r="D623" t="s">
        <v>185</v>
      </c>
      <c r="E623" t="s">
        <v>186</v>
      </c>
      <c r="F623" t="s">
        <v>187</v>
      </c>
      <c r="G623" s="13" t="s">
        <v>38</v>
      </c>
      <c r="H623" t="s">
        <v>188</v>
      </c>
      <c r="I623" t="s">
        <v>189</v>
      </c>
      <c r="J623" s="13">
        <v>40000</v>
      </c>
      <c r="K623" s="13">
        <v>0</v>
      </c>
      <c r="L623" s="13">
        <f>+Tabla1[[#This Row],[MontoNeto]]*Tabla1[[#This Row],[PorcentajeImpuesto]]</f>
        <v>0</v>
      </c>
      <c r="M623" s="13">
        <v>0</v>
      </c>
      <c r="N623" s="13">
        <f>+Tabla1[[#This Row],[MontoNeto]]+Tabla1[[#This Row],[ValorImpuesto]]+Tabla1[[#This Row],[MontoExento]]</f>
        <v>40000</v>
      </c>
      <c r="O623" t="s">
        <v>41</v>
      </c>
      <c r="P623" t="s">
        <v>42</v>
      </c>
      <c r="Q623" t="s">
        <v>42</v>
      </c>
      <c r="R623" t="s">
        <v>190</v>
      </c>
      <c r="S623" t="str">
        <f>VLOOKUP(Tabla1[[#This Row],[RutCP]],Tabla13[[#All],[rut]:[estado_licencia]],3,0)</f>
        <v xml:space="preserve">Arrigoni </v>
      </c>
      <c r="T623" t="str">
        <f>VLOOKUP(Tabla1[[#This Row],[RutCP]],Tabla13[[#All],[rut]:[estado_licencia]],2,0)</f>
        <v>Arrigoni Ingenieria Y Construccion S.A</v>
      </c>
      <c r="X623" t="s">
        <v>349</v>
      </c>
      <c r="Y623" t="str">
        <f>VLOOKUP(Tabla1[[#This Row],[RutCS]],Tabla13[[#All],[rut]:[estado_licencia]],3,0)</f>
        <v>Rodrigo Morales Utreras</v>
      </c>
      <c r="Z623" t="str">
        <f>VLOOKUP(Tabla1[[#This Row],[RutCS]],Tabla13[[#All],[rut]:[estado_licencia]],2,0)</f>
        <v>Rodrigo Morales Utreras</v>
      </c>
      <c r="AD623" s="4">
        <v>43858</v>
      </c>
      <c r="AE623" s="14" t="s">
        <v>45</v>
      </c>
      <c r="AF623" s="4">
        <v>43858</v>
      </c>
      <c r="AG623" s="14" t="s">
        <v>47</v>
      </c>
      <c r="AH623" t="s">
        <v>48</v>
      </c>
      <c r="AI623" t="s">
        <v>49</v>
      </c>
    </row>
    <row r="624" spans="1:35" x14ac:dyDescent="0.25">
      <c r="A624" s="12"/>
      <c r="B624" s="36" t="s">
        <v>15916</v>
      </c>
      <c r="C624" t="s">
        <v>184</v>
      </c>
      <c r="D624" t="s">
        <v>185</v>
      </c>
      <c r="E624" t="s">
        <v>186</v>
      </c>
      <c r="F624" t="s">
        <v>187</v>
      </c>
      <c r="G624" s="13" t="s">
        <v>38</v>
      </c>
      <c r="H624" t="s">
        <v>188</v>
      </c>
      <c r="I624" t="s">
        <v>189</v>
      </c>
      <c r="J624" s="13">
        <v>40000</v>
      </c>
      <c r="K624" s="13">
        <v>0</v>
      </c>
      <c r="L624" s="13">
        <f>+Tabla1[[#This Row],[MontoNeto]]*Tabla1[[#This Row],[PorcentajeImpuesto]]</f>
        <v>0</v>
      </c>
      <c r="M624" s="13">
        <v>0</v>
      </c>
      <c r="N624" s="13">
        <f>+Tabla1[[#This Row],[MontoNeto]]+Tabla1[[#This Row],[ValorImpuesto]]+Tabla1[[#This Row],[MontoExento]]</f>
        <v>40000</v>
      </c>
      <c r="O624" t="s">
        <v>41</v>
      </c>
      <c r="P624" t="s">
        <v>42</v>
      </c>
      <c r="Q624" t="s">
        <v>42</v>
      </c>
      <c r="R624" t="s">
        <v>190</v>
      </c>
      <c r="S624" t="str">
        <f>VLOOKUP(Tabla1[[#This Row],[RutCP]],Tabla13[[#All],[rut]:[estado_licencia]],3,0)</f>
        <v xml:space="preserve">Arrigoni </v>
      </c>
      <c r="T624" t="str">
        <f>VLOOKUP(Tabla1[[#This Row],[RutCP]],Tabla13[[#All],[rut]:[estado_licencia]],2,0)</f>
        <v>Arrigoni Ingenieria Y Construccion S.A</v>
      </c>
      <c r="X624" t="s">
        <v>350</v>
      </c>
      <c r="Y624" t="str">
        <f>VLOOKUP(Tabla1[[#This Row],[RutCS]],Tabla13[[#All],[rut]:[estado_licencia]],3,0)</f>
        <v>Juan Luis Villegas Diaz</v>
      </c>
      <c r="Z624" t="str">
        <f>VLOOKUP(Tabla1[[#This Row],[RutCS]],Tabla13[[#All],[rut]:[estado_licencia]],2,0)</f>
        <v>Juan Luis Villegas Diaz</v>
      </c>
      <c r="AD624" s="4">
        <v>43858</v>
      </c>
      <c r="AE624" s="14" t="s">
        <v>45</v>
      </c>
      <c r="AF624" s="4">
        <v>43858</v>
      </c>
      <c r="AG624" s="14" t="s">
        <v>47</v>
      </c>
      <c r="AH624" t="s">
        <v>48</v>
      </c>
      <c r="AI624" t="s">
        <v>49</v>
      </c>
    </row>
    <row r="625" spans="1:35" x14ac:dyDescent="0.25">
      <c r="A625" s="12"/>
      <c r="B625" s="36" t="s">
        <v>15916</v>
      </c>
      <c r="C625" t="s">
        <v>184</v>
      </c>
      <c r="D625" t="s">
        <v>185</v>
      </c>
      <c r="E625" t="s">
        <v>186</v>
      </c>
      <c r="F625" t="s">
        <v>187</v>
      </c>
      <c r="G625" s="13" t="s">
        <v>38</v>
      </c>
      <c r="H625" t="s">
        <v>188</v>
      </c>
      <c r="I625" t="s">
        <v>189</v>
      </c>
      <c r="J625" s="13">
        <v>40000</v>
      </c>
      <c r="K625" s="13">
        <v>0</v>
      </c>
      <c r="L625" s="13">
        <f>+Tabla1[[#This Row],[MontoNeto]]*Tabla1[[#This Row],[PorcentajeImpuesto]]</f>
        <v>0</v>
      </c>
      <c r="M625" s="13">
        <v>0</v>
      </c>
      <c r="N625" s="13">
        <f>+Tabla1[[#This Row],[MontoNeto]]+Tabla1[[#This Row],[ValorImpuesto]]+Tabla1[[#This Row],[MontoExento]]</f>
        <v>40000</v>
      </c>
      <c r="O625" t="s">
        <v>41</v>
      </c>
      <c r="P625" t="s">
        <v>42</v>
      </c>
      <c r="Q625" t="s">
        <v>42</v>
      </c>
      <c r="R625" t="s">
        <v>190</v>
      </c>
      <c r="S625" t="str">
        <f>VLOOKUP(Tabla1[[#This Row],[RutCP]],Tabla13[[#All],[rut]:[estado_licencia]],3,0)</f>
        <v xml:space="preserve">Arrigoni </v>
      </c>
      <c r="T625" t="str">
        <f>VLOOKUP(Tabla1[[#This Row],[RutCP]],Tabla13[[#All],[rut]:[estado_licencia]],2,0)</f>
        <v>Arrigoni Ingenieria Y Construccion S.A</v>
      </c>
      <c r="X625" t="s">
        <v>351</v>
      </c>
      <c r="Y625" t="str">
        <f>VLOOKUP(Tabla1[[#This Row],[RutCS]],Tabla13[[#All],[rut]:[estado_licencia]],3,0)</f>
        <v>Franklin Espinoza Lopez</v>
      </c>
      <c r="Z625" t="str">
        <f>VLOOKUP(Tabla1[[#This Row],[RutCS]],Tabla13[[#All],[rut]:[estado_licencia]],2,0)</f>
        <v>Franklin Espinoza Lopez</v>
      </c>
      <c r="AD625" s="4">
        <v>43858</v>
      </c>
      <c r="AE625" s="14" t="s">
        <v>45</v>
      </c>
      <c r="AF625" s="4">
        <v>43858</v>
      </c>
      <c r="AG625" s="14" t="s">
        <v>47</v>
      </c>
      <c r="AH625" t="s">
        <v>48</v>
      </c>
      <c r="AI625" t="s">
        <v>49</v>
      </c>
    </row>
    <row r="626" spans="1:35" x14ac:dyDescent="0.25">
      <c r="A626" s="12"/>
      <c r="B626" s="36" t="s">
        <v>15916</v>
      </c>
      <c r="C626" t="s">
        <v>184</v>
      </c>
      <c r="D626" t="s">
        <v>185</v>
      </c>
      <c r="E626" t="s">
        <v>186</v>
      </c>
      <c r="F626" t="s">
        <v>187</v>
      </c>
      <c r="G626" s="13" t="s">
        <v>38</v>
      </c>
      <c r="H626" t="s">
        <v>188</v>
      </c>
      <c r="I626" t="s">
        <v>189</v>
      </c>
      <c r="J626" s="13">
        <v>40000</v>
      </c>
      <c r="K626" s="13">
        <v>0</v>
      </c>
      <c r="L626" s="13">
        <f>+Tabla1[[#This Row],[MontoNeto]]*Tabla1[[#This Row],[PorcentajeImpuesto]]</f>
        <v>0</v>
      </c>
      <c r="M626" s="13">
        <v>0</v>
      </c>
      <c r="N626" s="13">
        <f>+Tabla1[[#This Row],[MontoNeto]]+Tabla1[[#This Row],[ValorImpuesto]]+Tabla1[[#This Row],[MontoExento]]</f>
        <v>40000</v>
      </c>
      <c r="O626" t="s">
        <v>41</v>
      </c>
      <c r="P626" t="s">
        <v>42</v>
      </c>
      <c r="Q626" t="s">
        <v>42</v>
      </c>
      <c r="R626" t="s">
        <v>190</v>
      </c>
      <c r="S626" t="str">
        <f>VLOOKUP(Tabla1[[#This Row],[RutCP]],Tabla13[[#All],[rut]:[estado_licencia]],3,0)</f>
        <v xml:space="preserve">Arrigoni </v>
      </c>
      <c r="T626" t="str">
        <f>VLOOKUP(Tabla1[[#This Row],[RutCP]],Tabla13[[#All],[rut]:[estado_licencia]],2,0)</f>
        <v>Arrigoni Ingenieria Y Construccion S.A</v>
      </c>
      <c r="X626" t="s">
        <v>352</v>
      </c>
      <c r="Y626" t="str">
        <f>VLOOKUP(Tabla1[[#This Row],[RutCS]],Tabla13[[#All],[rut]:[estado_licencia]],3,0)</f>
        <v>Nataniel Jeraldo Vargas</v>
      </c>
      <c r="Z626" t="str">
        <f>VLOOKUP(Tabla1[[#This Row],[RutCS]],Tabla13[[#All],[rut]:[estado_licencia]],2,0)</f>
        <v>Nataniel Jeraldo Vargas</v>
      </c>
      <c r="AD626" s="4">
        <v>43858</v>
      </c>
      <c r="AE626" s="14" t="s">
        <v>45</v>
      </c>
      <c r="AF626" s="4">
        <v>43858</v>
      </c>
      <c r="AG626" s="14" t="s">
        <v>47</v>
      </c>
      <c r="AH626" t="s">
        <v>48</v>
      </c>
      <c r="AI626" t="s">
        <v>49</v>
      </c>
    </row>
    <row r="627" spans="1:35" x14ac:dyDescent="0.25">
      <c r="A627" s="12"/>
      <c r="B627" s="36" t="s">
        <v>15916</v>
      </c>
      <c r="C627" t="s">
        <v>184</v>
      </c>
      <c r="D627" t="s">
        <v>185</v>
      </c>
      <c r="E627" t="s">
        <v>186</v>
      </c>
      <c r="F627" t="s">
        <v>187</v>
      </c>
      <c r="G627" s="13" t="s">
        <v>38</v>
      </c>
      <c r="H627" t="s">
        <v>188</v>
      </c>
      <c r="I627" t="s">
        <v>189</v>
      </c>
      <c r="J627" s="13">
        <v>40000</v>
      </c>
      <c r="K627" s="13">
        <v>0</v>
      </c>
      <c r="L627" s="13">
        <f>+Tabla1[[#This Row],[MontoNeto]]*Tabla1[[#This Row],[PorcentajeImpuesto]]</f>
        <v>0</v>
      </c>
      <c r="M627" s="13">
        <v>0</v>
      </c>
      <c r="N627" s="13">
        <f>+Tabla1[[#This Row],[MontoNeto]]+Tabla1[[#This Row],[ValorImpuesto]]+Tabla1[[#This Row],[MontoExento]]</f>
        <v>40000</v>
      </c>
      <c r="O627" t="s">
        <v>41</v>
      </c>
      <c r="P627" t="s">
        <v>42</v>
      </c>
      <c r="Q627" t="s">
        <v>42</v>
      </c>
      <c r="R627" t="s">
        <v>190</v>
      </c>
      <c r="S627" t="str">
        <f>VLOOKUP(Tabla1[[#This Row],[RutCP]],Tabla13[[#All],[rut]:[estado_licencia]],3,0)</f>
        <v xml:space="preserve">Arrigoni </v>
      </c>
      <c r="T627" t="str">
        <f>VLOOKUP(Tabla1[[#This Row],[RutCP]],Tabla13[[#All],[rut]:[estado_licencia]],2,0)</f>
        <v>Arrigoni Ingenieria Y Construccion S.A</v>
      </c>
      <c r="X627" t="s">
        <v>353</v>
      </c>
      <c r="Y627" t="str">
        <f>VLOOKUP(Tabla1[[#This Row],[RutCS]],Tabla13[[#All],[rut]:[estado_licencia]],3,0)</f>
        <v>Marco Henriquez Isla</v>
      </c>
      <c r="Z627" t="str">
        <f>VLOOKUP(Tabla1[[#This Row],[RutCS]],Tabla13[[#All],[rut]:[estado_licencia]],2,0)</f>
        <v>Marco Henriquez Isla</v>
      </c>
      <c r="AD627" s="4">
        <v>43858</v>
      </c>
      <c r="AE627" s="14" t="s">
        <v>45</v>
      </c>
      <c r="AF627" s="4">
        <v>43858</v>
      </c>
      <c r="AG627" s="14" t="s">
        <v>47</v>
      </c>
      <c r="AH627" t="s">
        <v>48</v>
      </c>
      <c r="AI627" t="s">
        <v>49</v>
      </c>
    </row>
    <row r="628" spans="1:35" x14ac:dyDescent="0.25">
      <c r="A628" s="12"/>
      <c r="B628" s="36" t="s">
        <v>15916</v>
      </c>
      <c r="C628" t="s">
        <v>184</v>
      </c>
      <c r="D628" t="s">
        <v>185</v>
      </c>
      <c r="E628" t="s">
        <v>186</v>
      </c>
      <c r="F628" t="s">
        <v>187</v>
      </c>
      <c r="G628" s="13" t="s">
        <v>38</v>
      </c>
      <c r="H628" t="s">
        <v>188</v>
      </c>
      <c r="I628" t="s">
        <v>189</v>
      </c>
      <c r="J628" s="13">
        <v>40000</v>
      </c>
      <c r="K628" s="13">
        <v>0</v>
      </c>
      <c r="L628" s="13">
        <f>+Tabla1[[#This Row],[MontoNeto]]*Tabla1[[#This Row],[PorcentajeImpuesto]]</f>
        <v>0</v>
      </c>
      <c r="M628" s="13">
        <v>0</v>
      </c>
      <c r="N628" s="13">
        <f>+Tabla1[[#This Row],[MontoNeto]]+Tabla1[[#This Row],[ValorImpuesto]]+Tabla1[[#This Row],[MontoExento]]</f>
        <v>40000</v>
      </c>
      <c r="O628" t="s">
        <v>41</v>
      </c>
      <c r="P628" t="s">
        <v>42</v>
      </c>
      <c r="Q628" t="s">
        <v>42</v>
      </c>
      <c r="R628" t="s">
        <v>190</v>
      </c>
      <c r="S628" t="str">
        <f>VLOOKUP(Tabla1[[#This Row],[RutCP]],Tabla13[[#All],[rut]:[estado_licencia]],3,0)</f>
        <v xml:space="preserve">Arrigoni </v>
      </c>
      <c r="T628" t="str">
        <f>VLOOKUP(Tabla1[[#This Row],[RutCP]],Tabla13[[#All],[rut]:[estado_licencia]],2,0)</f>
        <v>Arrigoni Ingenieria Y Construccion S.A</v>
      </c>
      <c r="X628" t="s">
        <v>354</v>
      </c>
      <c r="Y628" t="str">
        <f>VLOOKUP(Tabla1[[#This Row],[RutCS]],Tabla13[[#All],[rut]:[estado_licencia]],3,0)</f>
        <v xml:space="preserve">Rafael Grasso Araya </v>
      </c>
      <c r="Z628" t="str">
        <f>VLOOKUP(Tabla1[[#This Row],[RutCS]],Tabla13[[#All],[rut]:[estado_licencia]],2,0)</f>
        <v xml:space="preserve">Rafael Grasso Araya </v>
      </c>
      <c r="AD628" s="4">
        <v>43858</v>
      </c>
      <c r="AE628" s="14" t="s">
        <v>45</v>
      </c>
      <c r="AF628" s="4">
        <v>43858</v>
      </c>
      <c r="AG628" s="14" t="s">
        <v>47</v>
      </c>
      <c r="AH628" t="s">
        <v>48</v>
      </c>
      <c r="AI628" t="s">
        <v>49</v>
      </c>
    </row>
    <row r="629" spans="1:35" x14ac:dyDescent="0.25">
      <c r="A629" s="12"/>
      <c r="B629" s="36" t="s">
        <v>15916</v>
      </c>
      <c r="C629" t="s">
        <v>184</v>
      </c>
      <c r="D629" t="s">
        <v>185</v>
      </c>
      <c r="E629" t="s">
        <v>186</v>
      </c>
      <c r="F629" t="s">
        <v>187</v>
      </c>
      <c r="G629" s="13" t="s">
        <v>38</v>
      </c>
      <c r="H629" t="s">
        <v>188</v>
      </c>
      <c r="I629" t="s">
        <v>189</v>
      </c>
      <c r="J629" s="13">
        <v>40000</v>
      </c>
      <c r="K629" s="13">
        <v>0</v>
      </c>
      <c r="L629" s="13">
        <f>+Tabla1[[#This Row],[MontoNeto]]*Tabla1[[#This Row],[PorcentajeImpuesto]]</f>
        <v>0</v>
      </c>
      <c r="M629" s="13">
        <v>0</v>
      </c>
      <c r="N629" s="13">
        <f>+Tabla1[[#This Row],[MontoNeto]]+Tabla1[[#This Row],[ValorImpuesto]]+Tabla1[[#This Row],[MontoExento]]</f>
        <v>40000</v>
      </c>
      <c r="O629" t="s">
        <v>41</v>
      </c>
      <c r="P629" t="s">
        <v>42</v>
      </c>
      <c r="Q629" t="s">
        <v>42</v>
      </c>
      <c r="R629" t="s">
        <v>190</v>
      </c>
      <c r="S629" t="str">
        <f>VLOOKUP(Tabla1[[#This Row],[RutCP]],Tabla13[[#All],[rut]:[estado_licencia]],3,0)</f>
        <v xml:space="preserve">Arrigoni </v>
      </c>
      <c r="T629" t="str">
        <f>VLOOKUP(Tabla1[[#This Row],[RutCP]],Tabla13[[#All],[rut]:[estado_licencia]],2,0)</f>
        <v>Arrigoni Ingenieria Y Construccion S.A</v>
      </c>
      <c r="X629" t="s">
        <v>355</v>
      </c>
      <c r="Y629" t="str">
        <f>VLOOKUP(Tabla1[[#This Row],[RutCS]],Tabla13[[#All],[rut]:[estado_licencia]],3,0)</f>
        <v>Juan Aranda Aguirre</v>
      </c>
      <c r="Z629" t="str">
        <f>VLOOKUP(Tabla1[[#This Row],[RutCS]],Tabla13[[#All],[rut]:[estado_licencia]],2,0)</f>
        <v>Juan Aranda Aguirre</v>
      </c>
      <c r="AD629" s="4">
        <v>43858</v>
      </c>
      <c r="AE629" s="14" t="s">
        <v>45</v>
      </c>
      <c r="AF629" s="4">
        <v>43858</v>
      </c>
      <c r="AG629" s="14" t="s">
        <v>47</v>
      </c>
      <c r="AH629" t="s">
        <v>48</v>
      </c>
      <c r="AI629" t="s">
        <v>49</v>
      </c>
    </row>
    <row r="630" spans="1:35" x14ac:dyDescent="0.25">
      <c r="A630" s="12"/>
      <c r="B630" s="36" t="s">
        <v>15916</v>
      </c>
      <c r="C630" t="s">
        <v>184</v>
      </c>
      <c r="D630" t="s">
        <v>185</v>
      </c>
      <c r="E630" t="s">
        <v>186</v>
      </c>
      <c r="F630" t="s">
        <v>187</v>
      </c>
      <c r="G630" s="13" t="s">
        <v>38</v>
      </c>
      <c r="H630" t="s">
        <v>188</v>
      </c>
      <c r="I630" t="s">
        <v>189</v>
      </c>
      <c r="J630" s="13">
        <v>40000</v>
      </c>
      <c r="K630" s="13">
        <v>0</v>
      </c>
      <c r="L630" s="13">
        <f>+Tabla1[[#This Row],[MontoNeto]]*Tabla1[[#This Row],[PorcentajeImpuesto]]</f>
        <v>0</v>
      </c>
      <c r="M630" s="13">
        <v>0</v>
      </c>
      <c r="N630" s="13">
        <f>+Tabla1[[#This Row],[MontoNeto]]+Tabla1[[#This Row],[ValorImpuesto]]+Tabla1[[#This Row],[MontoExento]]</f>
        <v>40000</v>
      </c>
      <c r="O630" t="s">
        <v>41</v>
      </c>
      <c r="P630" t="s">
        <v>42</v>
      </c>
      <c r="Q630" t="s">
        <v>42</v>
      </c>
      <c r="R630" t="s">
        <v>190</v>
      </c>
      <c r="S630" t="str">
        <f>VLOOKUP(Tabla1[[#This Row],[RutCP]],Tabla13[[#All],[rut]:[estado_licencia]],3,0)</f>
        <v xml:space="preserve">Arrigoni </v>
      </c>
      <c r="T630" t="str">
        <f>VLOOKUP(Tabla1[[#This Row],[RutCP]],Tabla13[[#All],[rut]:[estado_licencia]],2,0)</f>
        <v>Arrigoni Ingenieria Y Construccion S.A</v>
      </c>
      <c r="X630" t="s">
        <v>356</v>
      </c>
      <c r="Y630" t="str">
        <f>VLOOKUP(Tabla1[[#This Row],[RutCS]],Tabla13[[#All],[rut]:[estado_licencia]],3,0)</f>
        <v>Fabian Contreras Arcos</v>
      </c>
      <c r="Z630" t="str">
        <f>VLOOKUP(Tabla1[[#This Row],[RutCS]],Tabla13[[#All],[rut]:[estado_licencia]],2,0)</f>
        <v>Fabian Contreras Arcos</v>
      </c>
      <c r="AD630" s="4">
        <v>43858</v>
      </c>
      <c r="AE630" s="14" t="s">
        <v>45</v>
      </c>
      <c r="AF630" s="4">
        <v>43858</v>
      </c>
      <c r="AG630" s="14" t="s">
        <v>47</v>
      </c>
      <c r="AH630" t="s">
        <v>48</v>
      </c>
      <c r="AI630" t="s">
        <v>49</v>
      </c>
    </row>
    <row r="631" spans="1:35" x14ac:dyDescent="0.25">
      <c r="A631" s="12"/>
      <c r="B631" s="36" t="s">
        <v>15916</v>
      </c>
      <c r="C631" t="s">
        <v>184</v>
      </c>
      <c r="D631" t="s">
        <v>185</v>
      </c>
      <c r="E631" t="s">
        <v>186</v>
      </c>
      <c r="F631" t="s">
        <v>187</v>
      </c>
      <c r="G631" s="13" t="s">
        <v>38</v>
      </c>
      <c r="H631" t="s">
        <v>188</v>
      </c>
      <c r="I631" t="s">
        <v>189</v>
      </c>
      <c r="J631" s="13">
        <v>40000</v>
      </c>
      <c r="K631" s="13">
        <v>0</v>
      </c>
      <c r="L631" s="13">
        <f>+Tabla1[[#This Row],[MontoNeto]]*Tabla1[[#This Row],[PorcentajeImpuesto]]</f>
        <v>0</v>
      </c>
      <c r="M631" s="13">
        <v>0</v>
      </c>
      <c r="N631" s="13">
        <f>+Tabla1[[#This Row],[MontoNeto]]+Tabla1[[#This Row],[ValorImpuesto]]+Tabla1[[#This Row],[MontoExento]]</f>
        <v>40000</v>
      </c>
      <c r="O631" t="s">
        <v>41</v>
      </c>
      <c r="P631" t="s">
        <v>42</v>
      </c>
      <c r="Q631" t="s">
        <v>42</v>
      </c>
      <c r="R631" t="s">
        <v>190</v>
      </c>
      <c r="S631" t="str">
        <f>VLOOKUP(Tabla1[[#This Row],[RutCP]],Tabla13[[#All],[rut]:[estado_licencia]],3,0)</f>
        <v xml:space="preserve">Arrigoni </v>
      </c>
      <c r="T631" t="str">
        <f>VLOOKUP(Tabla1[[#This Row],[RutCP]],Tabla13[[#All],[rut]:[estado_licencia]],2,0)</f>
        <v>Arrigoni Ingenieria Y Construccion S.A</v>
      </c>
      <c r="X631" t="s">
        <v>357</v>
      </c>
      <c r="Y631" t="str">
        <f>VLOOKUP(Tabla1[[#This Row],[RutCS]],Tabla13[[#All],[rut]:[estado_licencia]],3,0)</f>
        <v>Constanza Muñoz Barrera</v>
      </c>
      <c r="Z631" t="str">
        <f>VLOOKUP(Tabla1[[#This Row],[RutCS]],Tabla13[[#All],[rut]:[estado_licencia]],2,0)</f>
        <v>Constanza Muñoz Barrera</v>
      </c>
      <c r="AD631" s="4">
        <v>43858</v>
      </c>
      <c r="AE631" s="14" t="s">
        <v>45</v>
      </c>
      <c r="AF631" s="4">
        <v>43858</v>
      </c>
      <c r="AG631" s="14" t="s">
        <v>47</v>
      </c>
      <c r="AH631" t="s">
        <v>48</v>
      </c>
      <c r="AI631" t="s">
        <v>49</v>
      </c>
    </row>
    <row r="632" spans="1:35" x14ac:dyDescent="0.25">
      <c r="A632" s="12"/>
      <c r="B632" s="36" t="s">
        <v>15916</v>
      </c>
      <c r="C632" t="s">
        <v>184</v>
      </c>
      <c r="D632" t="s">
        <v>185</v>
      </c>
      <c r="E632" t="s">
        <v>186</v>
      </c>
      <c r="F632" t="s">
        <v>187</v>
      </c>
      <c r="G632" s="13" t="s">
        <v>38</v>
      </c>
      <c r="H632" t="s">
        <v>188</v>
      </c>
      <c r="I632" t="s">
        <v>189</v>
      </c>
      <c r="J632" s="13">
        <v>40000</v>
      </c>
      <c r="K632" s="13">
        <v>0</v>
      </c>
      <c r="L632" s="13">
        <f>+Tabla1[[#This Row],[MontoNeto]]*Tabla1[[#This Row],[PorcentajeImpuesto]]</f>
        <v>0</v>
      </c>
      <c r="M632" s="13">
        <v>0</v>
      </c>
      <c r="N632" s="13">
        <f>+Tabla1[[#This Row],[MontoNeto]]+Tabla1[[#This Row],[ValorImpuesto]]+Tabla1[[#This Row],[MontoExento]]</f>
        <v>40000</v>
      </c>
      <c r="O632" t="s">
        <v>41</v>
      </c>
      <c r="P632" t="s">
        <v>42</v>
      </c>
      <c r="Q632" t="s">
        <v>42</v>
      </c>
      <c r="R632" t="s">
        <v>190</v>
      </c>
      <c r="S632" t="str">
        <f>VLOOKUP(Tabla1[[#This Row],[RutCP]],Tabla13[[#All],[rut]:[estado_licencia]],3,0)</f>
        <v xml:space="preserve">Arrigoni </v>
      </c>
      <c r="T632" t="str">
        <f>VLOOKUP(Tabla1[[#This Row],[RutCP]],Tabla13[[#All],[rut]:[estado_licencia]],2,0)</f>
        <v>Arrigoni Ingenieria Y Construccion S.A</v>
      </c>
      <c r="X632" t="s">
        <v>358</v>
      </c>
      <c r="Y632" t="str">
        <f>VLOOKUP(Tabla1[[#This Row],[RutCS]],Tabla13[[#All],[rut]:[estado_licencia]],3,0)</f>
        <v>Jairo Garcia Aguirre</v>
      </c>
      <c r="Z632" t="str">
        <f>VLOOKUP(Tabla1[[#This Row],[RutCS]],Tabla13[[#All],[rut]:[estado_licencia]],2,0)</f>
        <v>Jairo Garcia Aguirre</v>
      </c>
      <c r="AD632" s="4">
        <v>43858</v>
      </c>
      <c r="AE632" s="14" t="s">
        <v>45</v>
      </c>
      <c r="AF632" s="4">
        <v>43858</v>
      </c>
      <c r="AG632" s="14" t="s">
        <v>47</v>
      </c>
      <c r="AH632" t="s">
        <v>48</v>
      </c>
      <c r="AI632" t="s">
        <v>49</v>
      </c>
    </row>
    <row r="633" spans="1:35" x14ac:dyDescent="0.25">
      <c r="A633" s="12"/>
      <c r="B633" s="36" t="s">
        <v>15916</v>
      </c>
      <c r="C633" t="s">
        <v>184</v>
      </c>
      <c r="D633" t="s">
        <v>185</v>
      </c>
      <c r="E633" t="s">
        <v>186</v>
      </c>
      <c r="F633" t="s">
        <v>187</v>
      </c>
      <c r="G633" s="13" t="s">
        <v>38</v>
      </c>
      <c r="H633" t="s">
        <v>188</v>
      </c>
      <c r="I633" t="s">
        <v>189</v>
      </c>
      <c r="J633" s="13">
        <v>40000</v>
      </c>
      <c r="K633" s="13">
        <v>0</v>
      </c>
      <c r="L633" s="13">
        <f>+Tabla1[[#This Row],[MontoNeto]]*Tabla1[[#This Row],[PorcentajeImpuesto]]</f>
        <v>0</v>
      </c>
      <c r="M633" s="13">
        <v>0</v>
      </c>
      <c r="N633" s="13">
        <f>+Tabla1[[#This Row],[MontoNeto]]+Tabla1[[#This Row],[ValorImpuesto]]+Tabla1[[#This Row],[MontoExento]]</f>
        <v>40000</v>
      </c>
      <c r="O633" t="s">
        <v>41</v>
      </c>
      <c r="P633" t="s">
        <v>42</v>
      </c>
      <c r="Q633" t="s">
        <v>42</v>
      </c>
      <c r="R633" t="s">
        <v>190</v>
      </c>
      <c r="S633" t="str">
        <f>VLOOKUP(Tabla1[[#This Row],[RutCP]],Tabla13[[#All],[rut]:[estado_licencia]],3,0)</f>
        <v xml:space="preserve">Arrigoni </v>
      </c>
      <c r="T633" t="str">
        <f>VLOOKUP(Tabla1[[#This Row],[RutCP]],Tabla13[[#All],[rut]:[estado_licencia]],2,0)</f>
        <v>Arrigoni Ingenieria Y Construccion S.A</v>
      </c>
      <c r="X633" t="s">
        <v>359</v>
      </c>
      <c r="Y633" t="str">
        <f>VLOOKUP(Tabla1[[#This Row],[RutCS]],Tabla13[[#All],[rut]:[estado_licencia]],3,0)</f>
        <v>Christian Lopez Zepeda</v>
      </c>
      <c r="Z633" t="str">
        <f>VLOOKUP(Tabla1[[#This Row],[RutCS]],Tabla13[[#All],[rut]:[estado_licencia]],2,0)</f>
        <v>Christian Lopez Zepeda</v>
      </c>
      <c r="AD633" s="4">
        <v>43858</v>
      </c>
      <c r="AE633" s="14" t="s">
        <v>45</v>
      </c>
      <c r="AF633" s="4">
        <v>43858</v>
      </c>
      <c r="AG633" s="14" t="s">
        <v>47</v>
      </c>
      <c r="AH633" t="s">
        <v>48</v>
      </c>
      <c r="AI633" t="s">
        <v>49</v>
      </c>
    </row>
    <row r="634" spans="1:35" x14ac:dyDescent="0.25">
      <c r="A634" s="12"/>
      <c r="B634" s="36" t="s">
        <v>15916</v>
      </c>
      <c r="C634" t="s">
        <v>184</v>
      </c>
      <c r="D634" t="s">
        <v>185</v>
      </c>
      <c r="E634" t="s">
        <v>186</v>
      </c>
      <c r="F634" t="s">
        <v>187</v>
      </c>
      <c r="G634" s="13" t="s">
        <v>38</v>
      </c>
      <c r="H634" t="s">
        <v>188</v>
      </c>
      <c r="I634" t="s">
        <v>189</v>
      </c>
      <c r="J634" s="13">
        <v>40000</v>
      </c>
      <c r="K634" s="13">
        <v>0</v>
      </c>
      <c r="L634" s="13">
        <f>+Tabla1[[#This Row],[MontoNeto]]*Tabla1[[#This Row],[PorcentajeImpuesto]]</f>
        <v>0</v>
      </c>
      <c r="M634" s="13">
        <v>0</v>
      </c>
      <c r="N634" s="13">
        <f>+Tabla1[[#This Row],[MontoNeto]]+Tabla1[[#This Row],[ValorImpuesto]]+Tabla1[[#This Row],[MontoExento]]</f>
        <v>40000</v>
      </c>
      <c r="O634" t="s">
        <v>41</v>
      </c>
      <c r="P634" t="s">
        <v>42</v>
      </c>
      <c r="Q634" t="s">
        <v>42</v>
      </c>
      <c r="R634" t="s">
        <v>190</v>
      </c>
      <c r="S634" t="str">
        <f>VLOOKUP(Tabla1[[#This Row],[RutCP]],Tabla13[[#All],[rut]:[estado_licencia]],3,0)</f>
        <v xml:space="preserve">Arrigoni </v>
      </c>
      <c r="T634" t="str">
        <f>VLOOKUP(Tabla1[[#This Row],[RutCP]],Tabla13[[#All],[rut]:[estado_licencia]],2,0)</f>
        <v>Arrigoni Ingenieria Y Construccion S.A</v>
      </c>
      <c r="X634" t="s">
        <v>360</v>
      </c>
      <c r="Y634" t="str">
        <f>VLOOKUP(Tabla1[[#This Row],[RutCS]],Tabla13[[#All],[rut]:[estado_licencia]],3,0)</f>
        <v>Mauricio Fredes Zavala</v>
      </c>
      <c r="Z634" t="str">
        <f>VLOOKUP(Tabla1[[#This Row],[RutCS]],Tabla13[[#All],[rut]:[estado_licencia]],2,0)</f>
        <v>Mauricio Fredes Zavala</v>
      </c>
      <c r="AD634" s="4">
        <v>43858</v>
      </c>
      <c r="AE634" s="14" t="s">
        <v>45</v>
      </c>
      <c r="AF634" s="4">
        <v>43858</v>
      </c>
      <c r="AG634" s="14" t="s">
        <v>47</v>
      </c>
      <c r="AH634" t="s">
        <v>48</v>
      </c>
      <c r="AI634" t="s">
        <v>49</v>
      </c>
    </row>
    <row r="635" spans="1:35" x14ac:dyDescent="0.25">
      <c r="A635" s="12"/>
      <c r="B635" s="36" t="s">
        <v>15916</v>
      </c>
      <c r="C635" t="s">
        <v>184</v>
      </c>
      <c r="D635" t="s">
        <v>185</v>
      </c>
      <c r="E635" t="s">
        <v>186</v>
      </c>
      <c r="F635" t="s">
        <v>187</v>
      </c>
      <c r="G635" s="13" t="s">
        <v>38</v>
      </c>
      <c r="H635" t="s">
        <v>188</v>
      </c>
      <c r="I635" t="s">
        <v>189</v>
      </c>
      <c r="J635" s="13">
        <v>40000</v>
      </c>
      <c r="K635" s="13">
        <v>0</v>
      </c>
      <c r="L635" s="13">
        <f>+Tabla1[[#This Row],[MontoNeto]]*Tabla1[[#This Row],[PorcentajeImpuesto]]</f>
        <v>0</v>
      </c>
      <c r="M635" s="13">
        <v>0</v>
      </c>
      <c r="N635" s="13">
        <f>+Tabla1[[#This Row],[MontoNeto]]+Tabla1[[#This Row],[ValorImpuesto]]+Tabla1[[#This Row],[MontoExento]]</f>
        <v>40000</v>
      </c>
      <c r="O635" t="s">
        <v>41</v>
      </c>
      <c r="P635" t="s">
        <v>42</v>
      </c>
      <c r="Q635" t="s">
        <v>42</v>
      </c>
      <c r="R635" t="s">
        <v>190</v>
      </c>
      <c r="S635" t="str">
        <f>VLOOKUP(Tabla1[[#This Row],[RutCP]],Tabla13[[#All],[rut]:[estado_licencia]],3,0)</f>
        <v xml:space="preserve">Arrigoni </v>
      </c>
      <c r="T635" t="str">
        <f>VLOOKUP(Tabla1[[#This Row],[RutCP]],Tabla13[[#All],[rut]:[estado_licencia]],2,0)</f>
        <v>Arrigoni Ingenieria Y Construccion S.A</v>
      </c>
      <c r="X635" t="s">
        <v>361</v>
      </c>
      <c r="Y635" t="str">
        <f>VLOOKUP(Tabla1[[#This Row],[RutCS]],Tabla13[[#All],[rut]:[estado_licencia]],3,0)</f>
        <v>Pedro   Torres  Almijo</v>
      </c>
      <c r="Z635" t="str">
        <f>VLOOKUP(Tabla1[[#This Row],[RutCS]],Tabla13[[#All],[rut]:[estado_licencia]],2,0)</f>
        <v>Pedro   Torres  Almijo</v>
      </c>
      <c r="AD635" s="4">
        <v>43858</v>
      </c>
      <c r="AE635" s="14" t="s">
        <v>45</v>
      </c>
      <c r="AF635" s="4">
        <v>43858</v>
      </c>
      <c r="AG635" s="14" t="s">
        <v>47</v>
      </c>
      <c r="AH635" t="s">
        <v>48</v>
      </c>
      <c r="AI635" t="s">
        <v>49</v>
      </c>
    </row>
    <row r="636" spans="1:35" x14ac:dyDescent="0.25">
      <c r="A636" s="12"/>
      <c r="B636" s="36" t="s">
        <v>15916</v>
      </c>
      <c r="C636" t="s">
        <v>35</v>
      </c>
      <c r="D636" t="s">
        <v>35</v>
      </c>
      <c r="E636" t="s">
        <v>36</v>
      </c>
      <c r="F636" t="s">
        <v>37</v>
      </c>
      <c r="G636" s="13" t="s">
        <v>38</v>
      </c>
      <c r="H636" t="s">
        <v>188</v>
      </c>
      <c r="I636" t="s">
        <v>382</v>
      </c>
      <c r="J636" s="13">
        <v>30000</v>
      </c>
      <c r="K636" s="13">
        <v>0</v>
      </c>
      <c r="L636" s="13">
        <f>+Tabla1[[#This Row],[MontoNeto]]*Tabla1[[#This Row],[PorcentajeImpuesto]]</f>
        <v>0</v>
      </c>
      <c r="M636" s="13">
        <v>0</v>
      </c>
      <c r="N636" s="13">
        <f>+Tabla1[[#This Row],[MontoNeto]]+Tabla1[[#This Row],[ValorImpuesto]]+Tabla1[[#This Row],[MontoExento]]</f>
        <v>30000</v>
      </c>
      <c r="O636" t="s">
        <v>41</v>
      </c>
      <c r="P636" t="s">
        <v>42</v>
      </c>
      <c r="Q636" t="s">
        <v>42</v>
      </c>
      <c r="R636" t="s">
        <v>114</v>
      </c>
      <c r="S636" t="str">
        <f>VLOOKUP(Tabla1[[#This Row],[RutCP]],Tabla13[[#All],[rut]:[estado_licencia]],3,0)</f>
        <v>Besalco Mauro</v>
      </c>
      <c r="T636" t="str">
        <f>VLOOKUP(Tabla1[[#This Row],[RutCP]],Tabla13[[#All],[rut]:[estado_licencia]],2,0)</f>
        <v>Besalco Maquinarias S.A</v>
      </c>
      <c r="X636" t="s">
        <v>396</v>
      </c>
      <c r="Y636" t="str">
        <f>VLOOKUP(Tabla1[[#This Row],[RutCS]],Tabla13[[#All],[rut]:[estado_licencia]],3,0)</f>
        <v>Luis Alberto Jofre Perez</v>
      </c>
      <c r="Z636" t="str">
        <f>VLOOKUP(Tabla1[[#This Row],[RutCS]],Tabla13[[#All],[rut]:[estado_licencia]],2,0)</f>
        <v>Luis Alberto Jofre Perez</v>
      </c>
      <c r="AD636" s="4">
        <v>43858</v>
      </c>
      <c r="AE636" s="14" t="s">
        <v>45</v>
      </c>
      <c r="AF636" s="4">
        <v>43858</v>
      </c>
      <c r="AG636" s="14" t="s">
        <v>47</v>
      </c>
      <c r="AH636" t="s">
        <v>48</v>
      </c>
      <c r="AI636" t="s">
        <v>49</v>
      </c>
    </row>
    <row r="637" spans="1:35" x14ac:dyDescent="0.25">
      <c r="A637" s="12"/>
      <c r="B637" s="36" t="s">
        <v>15916</v>
      </c>
      <c r="C637" t="s">
        <v>35</v>
      </c>
      <c r="D637" t="s">
        <v>35</v>
      </c>
      <c r="E637" t="s">
        <v>36</v>
      </c>
      <c r="F637" t="s">
        <v>37</v>
      </c>
      <c r="G637" s="13" t="s">
        <v>38</v>
      </c>
      <c r="H637" t="s">
        <v>188</v>
      </c>
      <c r="I637" t="s">
        <v>382</v>
      </c>
      <c r="J637" s="13">
        <v>30000</v>
      </c>
      <c r="K637" s="13">
        <v>0</v>
      </c>
      <c r="L637" s="13">
        <f>+Tabla1[[#This Row],[MontoNeto]]*Tabla1[[#This Row],[PorcentajeImpuesto]]</f>
        <v>0</v>
      </c>
      <c r="M637" s="13">
        <v>0</v>
      </c>
      <c r="N637" s="13">
        <f>+Tabla1[[#This Row],[MontoNeto]]+Tabla1[[#This Row],[ValorImpuesto]]+Tabla1[[#This Row],[MontoExento]]</f>
        <v>30000</v>
      </c>
      <c r="O637" t="s">
        <v>41</v>
      </c>
      <c r="P637" t="s">
        <v>42</v>
      </c>
      <c r="Q637" t="s">
        <v>42</v>
      </c>
      <c r="R637" t="s">
        <v>114</v>
      </c>
      <c r="S637" t="str">
        <f>VLOOKUP(Tabla1[[#This Row],[RutCP]],Tabla13[[#All],[rut]:[estado_licencia]],3,0)</f>
        <v>Besalco Mauro</v>
      </c>
      <c r="T637" t="str">
        <f>VLOOKUP(Tabla1[[#This Row],[RutCP]],Tabla13[[#All],[rut]:[estado_licencia]],2,0)</f>
        <v>Besalco Maquinarias S.A</v>
      </c>
      <c r="X637" t="s">
        <v>397</v>
      </c>
      <c r="Y637" t="str">
        <f>VLOOKUP(Tabla1[[#This Row],[RutCS]],Tabla13[[#All],[rut]:[estado_licencia]],3,0)</f>
        <v>Jose Rodrigo Sandoval Muñoz</v>
      </c>
      <c r="Z637" t="str">
        <f>VLOOKUP(Tabla1[[#This Row],[RutCS]],Tabla13[[#All],[rut]:[estado_licencia]],2,0)</f>
        <v>Jose Rodrigo Sandoval Muñoz</v>
      </c>
      <c r="AD637" s="4">
        <v>43858</v>
      </c>
      <c r="AE637" s="14" t="s">
        <v>45</v>
      </c>
      <c r="AF637" s="4">
        <v>43858</v>
      </c>
      <c r="AG637" s="14" t="s">
        <v>47</v>
      </c>
      <c r="AH637" t="s">
        <v>48</v>
      </c>
      <c r="AI637" t="s">
        <v>49</v>
      </c>
    </row>
    <row r="638" spans="1:35" x14ac:dyDescent="0.25">
      <c r="A638" s="12"/>
      <c r="B638" s="36" t="s">
        <v>15916</v>
      </c>
      <c r="C638" t="s">
        <v>35</v>
      </c>
      <c r="D638" t="s">
        <v>35</v>
      </c>
      <c r="E638" t="s">
        <v>36</v>
      </c>
      <c r="F638" t="s">
        <v>37</v>
      </c>
      <c r="G638" s="13" t="s">
        <v>38</v>
      </c>
      <c r="H638" t="s">
        <v>188</v>
      </c>
      <c r="I638" t="s">
        <v>382</v>
      </c>
      <c r="J638" s="13">
        <v>30000</v>
      </c>
      <c r="K638" s="13">
        <v>0</v>
      </c>
      <c r="L638" s="13">
        <f>+Tabla1[[#This Row],[MontoNeto]]*Tabla1[[#This Row],[PorcentajeImpuesto]]</f>
        <v>0</v>
      </c>
      <c r="M638" s="13">
        <v>0</v>
      </c>
      <c r="N638" s="13">
        <f>+Tabla1[[#This Row],[MontoNeto]]+Tabla1[[#This Row],[ValorImpuesto]]+Tabla1[[#This Row],[MontoExento]]</f>
        <v>30000</v>
      </c>
      <c r="O638" t="s">
        <v>41</v>
      </c>
      <c r="P638" t="s">
        <v>42</v>
      </c>
      <c r="Q638" t="s">
        <v>42</v>
      </c>
      <c r="R638" t="s">
        <v>114</v>
      </c>
      <c r="S638" t="str">
        <f>VLOOKUP(Tabla1[[#This Row],[RutCP]],Tabla13[[#All],[rut]:[estado_licencia]],3,0)</f>
        <v>Besalco Mauro</v>
      </c>
      <c r="T638" t="str">
        <f>VLOOKUP(Tabla1[[#This Row],[RutCP]],Tabla13[[#All],[rut]:[estado_licencia]],2,0)</f>
        <v>Besalco Maquinarias S.A</v>
      </c>
      <c r="X638" t="s">
        <v>398</v>
      </c>
      <c r="Y638" t="str">
        <f>VLOOKUP(Tabla1[[#This Row],[RutCS]],Tabla13[[#All],[rut]:[estado_licencia]],3,0)</f>
        <v>David Hector Maureira Torres</v>
      </c>
      <c r="Z638" t="str">
        <f>VLOOKUP(Tabla1[[#This Row],[RutCS]],Tabla13[[#All],[rut]:[estado_licencia]],2,0)</f>
        <v>David Hector Maureira Torres</v>
      </c>
      <c r="AD638" s="4">
        <v>43858</v>
      </c>
      <c r="AE638" s="14" t="s">
        <v>45</v>
      </c>
      <c r="AF638" s="4">
        <v>43858</v>
      </c>
      <c r="AG638" s="14" t="s">
        <v>47</v>
      </c>
      <c r="AH638" t="s">
        <v>48</v>
      </c>
      <c r="AI638" t="s">
        <v>49</v>
      </c>
    </row>
    <row r="639" spans="1:35" x14ac:dyDescent="0.25">
      <c r="A639" s="12"/>
      <c r="B639" s="36" t="s">
        <v>15916</v>
      </c>
      <c r="C639" t="s">
        <v>35</v>
      </c>
      <c r="D639" t="s">
        <v>35</v>
      </c>
      <c r="E639" t="s">
        <v>36</v>
      </c>
      <c r="F639" t="s">
        <v>37</v>
      </c>
      <c r="G639" s="13" t="s">
        <v>38</v>
      </c>
      <c r="H639" t="s">
        <v>188</v>
      </c>
      <c r="I639" t="s">
        <v>382</v>
      </c>
      <c r="J639" s="13">
        <v>30000</v>
      </c>
      <c r="K639" s="13">
        <v>0</v>
      </c>
      <c r="L639" s="13">
        <f>+Tabla1[[#This Row],[MontoNeto]]*Tabla1[[#This Row],[PorcentajeImpuesto]]</f>
        <v>0</v>
      </c>
      <c r="M639" s="13">
        <v>0</v>
      </c>
      <c r="N639" s="13">
        <f>+Tabla1[[#This Row],[MontoNeto]]+Tabla1[[#This Row],[ValorImpuesto]]+Tabla1[[#This Row],[MontoExento]]</f>
        <v>30000</v>
      </c>
      <c r="O639" t="s">
        <v>41</v>
      </c>
      <c r="P639" t="s">
        <v>42</v>
      </c>
      <c r="Q639" t="s">
        <v>42</v>
      </c>
      <c r="R639" t="s">
        <v>114</v>
      </c>
      <c r="S639" t="str">
        <f>VLOOKUP(Tabla1[[#This Row],[RutCP]],Tabla13[[#All],[rut]:[estado_licencia]],3,0)</f>
        <v>Besalco Mauro</v>
      </c>
      <c r="T639" t="str">
        <f>VLOOKUP(Tabla1[[#This Row],[RutCP]],Tabla13[[#All],[rut]:[estado_licencia]],2,0)</f>
        <v>Besalco Maquinarias S.A</v>
      </c>
      <c r="X639" t="s">
        <v>399</v>
      </c>
      <c r="Y639" t="str">
        <f>VLOOKUP(Tabla1[[#This Row],[RutCS]],Tabla13[[#All],[rut]:[estado_licencia]],3,0)</f>
        <v>Victor Manuel Alday Bugueño</v>
      </c>
      <c r="Z639" t="str">
        <f>VLOOKUP(Tabla1[[#This Row],[RutCS]],Tabla13[[#All],[rut]:[estado_licencia]],2,0)</f>
        <v>Victor Manuel Alday Bugueño</v>
      </c>
      <c r="AD639" s="4">
        <v>43858</v>
      </c>
      <c r="AE639" s="14" t="s">
        <v>45</v>
      </c>
      <c r="AF639" s="4">
        <v>43858</v>
      </c>
      <c r="AG639" s="14" t="s">
        <v>47</v>
      </c>
      <c r="AH639" t="s">
        <v>48</v>
      </c>
      <c r="AI639" t="s">
        <v>49</v>
      </c>
    </row>
    <row r="640" spans="1:35" x14ac:dyDescent="0.25">
      <c r="A640" s="12"/>
      <c r="B640" s="36" t="s">
        <v>15916</v>
      </c>
      <c r="C640" t="s">
        <v>35</v>
      </c>
      <c r="D640" t="s">
        <v>35</v>
      </c>
      <c r="E640" t="s">
        <v>36</v>
      </c>
      <c r="F640" t="s">
        <v>37</v>
      </c>
      <c r="G640" s="13" t="s">
        <v>38</v>
      </c>
      <c r="H640" t="s">
        <v>188</v>
      </c>
      <c r="I640" t="s">
        <v>382</v>
      </c>
      <c r="J640" s="13">
        <v>30000</v>
      </c>
      <c r="K640" s="13">
        <v>0</v>
      </c>
      <c r="L640" s="13">
        <f>+Tabla1[[#This Row],[MontoNeto]]*Tabla1[[#This Row],[PorcentajeImpuesto]]</f>
        <v>0</v>
      </c>
      <c r="M640" s="13">
        <v>0</v>
      </c>
      <c r="N640" s="13">
        <f>+Tabla1[[#This Row],[MontoNeto]]+Tabla1[[#This Row],[ValorImpuesto]]+Tabla1[[#This Row],[MontoExento]]</f>
        <v>30000</v>
      </c>
      <c r="O640" t="s">
        <v>41</v>
      </c>
      <c r="P640" t="s">
        <v>42</v>
      </c>
      <c r="Q640" t="s">
        <v>42</v>
      </c>
      <c r="R640" t="s">
        <v>114</v>
      </c>
      <c r="S640" t="str">
        <f>VLOOKUP(Tabla1[[#This Row],[RutCP]],Tabla13[[#All],[rut]:[estado_licencia]],3,0)</f>
        <v>Besalco Mauro</v>
      </c>
      <c r="T640" t="str">
        <f>VLOOKUP(Tabla1[[#This Row],[RutCP]],Tabla13[[#All],[rut]:[estado_licencia]],2,0)</f>
        <v>Besalco Maquinarias S.A</v>
      </c>
      <c r="X640" t="s">
        <v>400</v>
      </c>
      <c r="Y640" t="str">
        <f>VLOOKUP(Tabla1[[#This Row],[RutCS]],Tabla13[[#All],[rut]:[estado_licencia]],3,0)</f>
        <v>Ricardo Eugenio Garrido  Gutierrez</v>
      </c>
      <c r="Z640" t="str">
        <f>VLOOKUP(Tabla1[[#This Row],[RutCS]],Tabla13[[#All],[rut]:[estado_licencia]],2,0)</f>
        <v>Ricardo Eugenio Garrido  Gutierrez</v>
      </c>
      <c r="AD640" s="4">
        <v>43858</v>
      </c>
      <c r="AE640" s="14" t="s">
        <v>45</v>
      </c>
      <c r="AF640" s="4">
        <v>43858</v>
      </c>
      <c r="AG640" s="14" t="s">
        <v>47</v>
      </c>
      <c r="AH640" t="s">
        <v>48</v>
      </c>
      <c r="AI640" t="s">
        <v>49</v>
      </c>
    </row>
    <row r="641" spans="1:35" x14ac:dyDescent="0.25">
      <c r="A641" s="12"/>
      <c r="B641" s="36" t="s">
        <v>15916</v>
      </c>
      <c r="C641" t="s">
        <v>35</v>
      </c>
      <c r="D641" t="s">
        <v>35</v>
      </c>
      <c r="E641" t="s">
        <v>36</v>
      </c>
      <c r="F641" t="s">
        <v>37</v>
      </c>
      <c r="G641" s="13" t="s">
        <v>38</v>
      </c>
      <c r="H641" t="s">
        <v>188</v>
      </c>
      <c r="I641" t="s">
        <v>382</v>
      </c>
      <c r="J641" s="13">
        <v>30000</v>
      </c>
      <c r="K641" s="13">
        <v>0</v>
      </c>
      <c r="L641" s="13">
        <f>+Tabla1[[#This Row],[MontoNeto]]*Tabla1[[#This Row],[PorcentajeImpuesto]]</f>
        <v>0</v>
      </c>
      <c r="M641" s="13">
        <v>0</v>
      </c>
      <c r="N641" s="13">
        <f>+Tabla1[[#This Row],[MontoNeto]]+Tabla1[[#This Row],[ValorImpuesto]]+Tabla1[[#This Row],[MontoExento]]</f>
        <v>30000</v>
      </c>
      <c r="O641" t="s">
        <v>41</v>
      </c>
      <c r="P641" t="s">
        <v>42</v>
      </c>
      <c r="Q641" t="s">
        <v>42</v>
      </c>
      <c r="R641" t="s">
        <v>114</v>
      </c>
      <c r="S641" t="str">
        <f>VLOOKUP(Tabla1[[#This Row],[RutCP]],Tabla13[[#All],[rut]:[estado_licencia]],3,0)</f>
        <v>Besalco Mauro</v>
      </c>
      <c r="T641" t="str">
        <f>VLOOKUP(Tabla1[[#This Row],[RutCP]],Tabla13[[#All],[rut]:[estado_licencia]],2,0)</f>
        <v>Besalco Maquinarias S.A</v>
      </c>
      <c r="X641" t="s">
        <v>401</v>
      </c>
      <c r="Y641" t="str">
        <f>VLOOKUP(Tabla1[[#This Row],[RutCS]],Tabla13[[#All],[rut]:[estado_licencia]],3,0)</f>
        <v>Jose Manuel Cordova Guerrero</v>
      </c>
      <c r="Z641" t="str">
        <f>VLOOKUP(Tabla1[[#This Row],[RutCS]],Tabla13[[#All],[rut]:[estado_licencia]],2,0)</f>
        <v>Jose Manuel Cordova Guerrero</v>
      </c>
      <c r="AD641" s="4">
        <v>43858</v>
      </c>
      <c r="AE641" s="14" t="s">
        <v>45</v>
      </c>
      <c r="AF641" s="4">
        <v>43858</v>
      </c>
      <c r="AG641" s="14" t="s">
        <v>47</v>
      </c>
      <c r="AH641" t="s">
        <v>48</v>
      </c>
      <c r="AI641" t="s">
        <v>49</v>
      </c>
    </row>
    <row r="642" spans="1:35" x14ac:dyDescent="0.25">
      <c r="A642" s="12"/>
      <c r="B642" s="36" t="s">
        <v>15916</v>
      </c>
      <c r="C642" t="s">
        <v>184</v>
      </c>
      <c r="D642" t="s">
        <v>185</v>
      </c>
      <c r="E642" t="s">
        <v>186</v>
      </c>
      <c r="F642" t="s">
        <v>197</v>
      </c>
      <c r="G642" s="13" t="s">
        <v>38</v>
      </c>
      <c r="H642" t="s">
        <v>188</v>
      </c>
      <c r="I642" t="s">
        <v>382</v>
      </c>
      <c r="J642" s="13">
        <v>30000</v>
      </c>
      <c r="K642" s="13">
        <v>0</v>
      </c>
      <c r="L642" s="13">
        <f>+Tabla1[[#This Row],[MontoNeto]]*Tabla1[[#This Row],[PorcentajeImpuesto]]</f>
        <v>0</v>
      </c>
      <c r="M642" s="13">
        <v>0</v>
      </c>
      <c r="N642" s="13">
        <f>+Tabla1[[#This Row],[MontoNeto]]+Tabla1[[#This Row],[ValorImpuesto]]+Tabla1[[#This Row],[MontoExento]]</f>
        <v>30000</v>
      </c>
      <c r="O642" t="s">
        <v>41</v>
      </c>
      <c r="P642" t="s">
        <v>42</v>
      </c>
      <c r="Q642" t="s">
        <v>42</v>
      </c>
      <c r="R642" t="s">
        <v>114</v>
      </c>
      <c r="S642" t="str">
        <f>VLOOKUP(Tabla1[[#This Row],[RutCP]],Tabla13[[#All],[rut]:[estado_licencia]],3,0)</f>
        <v>Besalco Mauro</v>
      </c>
      <c r="T642" t="str">
        <f>VLOOKUP(Tabla1[[#This Row],[RutCP]],Tabla13[[#All],[rut]:[estado_licencia]],2,0)</f>
        <v>Besalco Maquinarias S.A</v>
      </c>
      <c r="X642" t="s">
        <v>397</v>
      </c>
      <c r="Y642" t="str">
        <f>VLOOKUP(Tabla1[[#This Row],[RutCS]],Tabla13[[#All],[rut]:[estado_licencia]],3,0)</f>
        <v>Jose Rodrigo Sandoval Muñoz</v>
      </c>
      <c r="Z642" t="str">
        <f>VLOOKUP(Tabla1[[#This Row],[RutCS]],Tabla13[[#All],[rut]:[estado_licencia]],2,0)</f>
        <v>Jose Rodrigo Sandoval Muñoz</v>
      </c>
      <c r="AD642" s="4">
        <v>43858</v>
      </c>
      <c r="AE642" s="14" t="s">
        <v>45</v>
      </c>
      <c r="AF642" s="4">
        <v>43858</v>
      </c>
      <c r="AG642" s="14" t="s">
        <v>47</v>
      </c>
      <c r="AH642" t="s">
        <v>48</v>
      </c>
      <c r="AI642" t="s">
        <v>49</v>
      </c>
    </row>
    <row r="643" spans="1:35" x14ac:dyDescent="0.25">
      <c r="A643" s="12"/>
      <c r="B643" s="36" t="s">
        <v>15916</v>
      </c>
      <c r="C643" t="s">
        <v>184</v>
      </c>
      <c r="D643" t="s">
        <v>185</v>
      </c>
      <c r="E643" t="s">
        <v>186</v>
      </c>
      <c r="F643" t="s">
        <v>197</v>
      </c>
      <c r="G643" s="13" t="s">
        <v>38</v>
      </c>
      <c r="H643" t="s">
        <v>188</v>
      </c>
      <c r="I643" t="s">
        <v>382</v>
      </c>
      <c r="J643" s="13">
        <v>30000</v>
      </c>
      <c r="K643" s="13">
        <v>0</v>
      </c>
      <c r="L643" s="13">
        <f>+Tabla1[[#This Row],[MontoNeto]]*Tabla1[[#This Row],[PorcentajeImpuesto]]</f>
        <v>0</v>
      </c>
      <c r="M643" s="13">
        <v>0</v>
      </c>
      <c r="N643" s="13">
        <f>+Tabla1[[#This Row],[MontoNeto]]+Tabla1[[#This Row],[ValorImpuesto]]+Tabla1[[#This Row],[MontoExento]]</f>
        <v>30000</v>
      </c>
      <c r="O643" t="s">
        <v>41</v>
      </c>
      <c r="P643" t="s">
        <v>42</v>
      </c>
      <c r="Q643" t="s">
        <v>42</v>
      </c>
      <c r="R643" t="s">
        <v>114</v>
      </c>
      <c r="S643" t="str">
        <f>VLOOKUP(Tabla1[[#This Row],[RutCP]],Tabla13[[#All],[rut]:[estado_licencia]],3,0)</f>
        <v>Besalco Mauro</v>
      </c>
      <c r="T643" t="str">
        <f>VLOOKUP(Tabla1[[#This Row],[RutCP]],Tabla13[[#All],[rut]:[estado_licencia]],2,0)</f>
        <v>Besalco Maquinarias S.A</v>
      </c>
      <c r="X643" t="s">
        <v>399</v>
      </c>
      <c r="Y643" t="str">
        <f>VLOOKUP(Tabla1[[#This Row],[RutCS]],Tabla13[[#All],[rut]:[estado_licencia]],3,0)</f>
        <v>Victor Manuel Alday Bugueño</v>
      </c>
      <c r="Z643" t="str">
        <f>VLOOKUP(Tabla1[[#This Row],[RutCS]],Tabla13[[#All],[rut]:[estado_licencia]],2,0)</f>
        <v>Victor Manuel Alday Bugueño</v>
      </c>
      <c r="AD643" s="4">
        <v>43858</v>
      </c>
      <c r="AE643" s="14" t="s">
        <v>45</v>
      </c>
      <c r="AF643" s="4">
        <v>43858</v>
      </c>
      <c r="AG643" s="14" t="s">
        <v>47</v>
      </c>
      <c r="AH643" t="s">
        <v>48</v>
      </c>
      <c r="AI643" t="s">
        <v>49</v>
      </c>
    </row>
    <row r="644" spans="1:35" x14ac:dyDescent="0.25">
      <c r="A644" s="12"/>
      <c r="B644" s="36" t="s">
        <v>15916</v>
      </c>
      <c r="C644" t="s">
        <v>184</v>
      </c>
      <c r="D644" t="s">
        <v>185</v>
      </c>
      <c r="E644" t="s">
        <v>186</v>
      </c>
      <c r="F644" t="s">
        <v>197</v>
      </c>
      <c r="G644" s="13" t="s">
        <v>38</v>
      </c>
      <c r="H644" t="s">
        <v>188</v>
      </c>
      <c r="I644" t="s">
        <v>382</v>
      </c>
      <c r="J644" s="13">
        <v>30000</v>
      </c>
      <c r="K644" s="13">
        <v>0</v>
      </c>
      <c r="L644" s="13">
        <f>+Tabla1[[#This Row],[MontoNeto]]*Tabla1[[#This Row],[PorcentajeImpuesto]]</f>
        <v>0</v>
      </c>
      <c r="M644" s="13">
        <v>0</v>
      </c>
      <c r="N644" s="13">
        <f>+Tabla1[[#This Row],[MontoNeto]]+Tabla1[[#This Row],[ValorImpuesto]]+Tabla1[[#This Row],[MontoExento]]</f>
        <v>30000</v>
      </c>
      <c r="O644" t="s">
        <v>41</v>
      </c>
      <c r="P644" t="s">
        <v>42</v>
      </c>
      <c r="Q644" t="s">
        <v>42</v>
      </c>
      <c r="R644" t="s">
        <v>114</v>
      </c>
      <c r="S644" t="str">
        <f>VLOOKUP(Tabla1[[#This Row],[RutCP]],Tabla13[[#All],[rut]:[estado_licencia]],3,0)</f>
        <v>Besalco Mauro</v>
      </c>
      <c r="T644" t="str">
        <f>VLOOKUP(Tabla1[[#This Row],[RutCP]],Tabla13[[#All],[rut]:[estado_licencia]],2,0)</f>
        <v>Besalco Maquinarias S.A</v>
      </c>
      <c r="X644" t="s">
        <v>400</v>
      </c>
      <c r="Y644" t="str">
        <f>VLOOKUP(Tabla1[[#This Row],[RutCS]],Tabla13[[#All],[rut]:[estado_licencia]],3,0)</f>
        <v>Ricardo Eugenio Garrido  Gutierrez</v>
      </c>
      <c r="Z644" t="str">
        <f>VLOOKUP(Tabla1[[#This Row],[RutCS]],Tabla13[[#All],[rut]:[estado_licencia]],2,0)</f>
        <v>Ricardo Eugenio Garrido  Gutierrez</v>
      </c>
      <c r="AD644" s="4">
        <v>43858</v>
      </c>
      <c r="AE644" s="14" t="s">
        <v>45</v>
      </c>
      <c r="AF644" s="4">
        <v>43858</v>
      </c>
      <c r="AG644" s="14" t="s">
        <v>47</v>
      </c>
      <c r="AH644" t="s">
        <v>48</v>
      </c>
      <c r="AI644" t="s">
        <v>49</v>
      </c>
    </row>
    <row r="645" spans="1:35" x14ac:dyDescent="0.25">
      <c r="A645" s="12"/>
      <c r="B645" s="36" t="s">
        <v>15916</v>
      </c>
      <c r="C645" t="s">
        <v>184</v>
      </c>
      <c r="D645" t="s">
        <v>185</v>
      </c>
      <c r="E645" t="s">
        <v>186</v>
      </c>
      <c r="F645" t="s">
        <v>197</v>
      </c>
      <c r="G645" s="13" t="s">
        <v>38</v>
      </c>
      <c r="H645" t="s">
        <v>188</v>
      </c>
      <c r="I645" t="s">
        <v>382</v>
      </c>
      <c r="J645" s="13">
        <v>30000</v>
      </c>
      <c r="K645" s="13">
        <v>0</v>
      </c>
      <c r="L645" s="13">
        <f>+Tabla1[[#This Row],[MontoNeto]]*Tabla1[[#This Row],[PorcentajeImpuesto]]</f>
        <v>0</v>
      </c>
      <c r="M645" s="13">
        <v>0</v>
      </c>
      <c r="N645" s="13">
        <f>+Tabla1[[#This Row],[MontoNeto]]+Tabla1[[#This Row],[ValorImpuesto]]+Tabla1[[#This Row],[MontoExento]]</f>
        <v>30000</v>
      </c>
      <c r="O645" t="s">
        <v>41</v>
      </c>
      <c r="P645" t="s">
        <v>42</v>
      </c>
      <c r="Q645" t="s">
        <v>42</v>
      </c>
      <c r="R645" t="s">
        <v>114</v>
      </c>
      <c r="S645" t="str">
        <f>VLOOKUP(Tabla1[[#This Row],[RutCP]],Tabla13[[#All],[rut]:[estado_licencia]],3,0)</f>
        <v>Besalco Mauro</v>
      </c>
      <c r="T645" t="str">
        <f>VLOOKUP(Tabla1[[#This Row],[RutCP]],Tabla13[[#All],[rut]:[estado_licencia]],2,0)</f>
        <v>Besalco Maquinarias S.A</v>
      </c>
      <c r="X645" t="s">
        <v>396</v>
      </c>
      <c r="Y645" t="str">
        <f>VLOOKUP(Tabla1[[#This Row],[RutCS]],Tabla13[[#All],[rut]:[estado_licencia]],3,0)</f>
        <v>Luis Alberto Jofre Perez</v>
      </c>
      <c r="Z645" t="str">
        <f>VLOOKUP(Tabla1[[#This Row],[RutCS]],Tabla13[[#All],[rut]:[estado_licencia]],2,0)</f>
        <v>Luis Alberto Jofre Perez</v>
      </c>
      <c r="AD645" s="4">
        <v>43858</v>
      </c>
      <c r="AE645" s="14" t="s">
        <v>45</v>
      </c>
      <c r="AF645" s="4">
        <v>43858</v>
      </c>
      <c r="AG645" s="14" t="s">
        <v>47</v>
      </c>
      <c r="AH645" t="s">
        <v>48</v>
      </c>
      <c r="AI645" t="s">
        <v>49</v>
      </c>
    </row>
    <row r="646" spans="1:35" x14ac:dyDescent="0.25">
      <c r="A646" s="12"/>
      <c r="B646" s="36" t="s">
        <v>15916</v>
      </c>
      <c r="C646" t="s">
        <v>184</v>
      </c>
      <c r="D646" t="s">
        <v>185</v>
      </c>
      <c r="E646" t="s">
        <v>186</v>
      </c>
      <c r="F646" t="s">
        <v>197</v>
      </c>
      <c r="G646" s="13" t="s">
        <v>38</v>
      </c>
      <c r="H646" t="s">
        <v>188</v>
      </c>
      <c r="I646" t="s">
        <v>382</v>
      </c>
      <c r="J646" s="13">
        <v>30000</v>
      </c>
      <c r="K646" s="13">
        <v>0</v>
      </c>
      <c r="L646" s="13">
        <f>+Tabla1[[#This Row],[MontoNeto]]*Tabla1[[#This Row],[PorcentajeImpuesto]]</f>
        <v>0</v>
      </c>
      <c r="M646" s="13">
        <v>0</v>
      </c>
      <c r="N646" s="13">
        <f>+Tabla1[[#This Row],[MontoNeto]]+Tabla1[[#This Row],[ValorImpuesto]]+Tabla1[[#This Row],[MontoExento]]</f>
        <v>30000</v>
      </c>
      <c r="O646" t="s">
        <v>41</v>
      </c>
      <c r="P646" t="s">
        <v>42</v>
      </c>
      <c r="Q646" t="s">
        <v>42</v>
      </c>
      <c r="R646" t="s">
        <v>114</v>
      </c>
      <c r="S646" t="str">
        <f>VLOOKUP(Tabla1[[#This Row],[RutCP]],Tabla13[[#All],[rut]:[estado_licencia]],3,0)</f>
        <v>Besalco Mauro</v>
      </c>
      <c r="T646" t="str">
        <f>VLOOKUP(Tabla1[[#This Row],[RutCP]],Tabla13[[#All],[rut]:[estado_licencia]],2,0)</f>
        <v>Besalco Maquinarias S.A</v>
      </c>
      <c r="X646" t="s">
        <v>401</v>
      </c>
      <c r="Y646" t="str">
        <f>VLOOKUP(Tabla1[[#This Row],[RutCS]],Tabla13[[#All],[rut]:[estado_licencia]],3,0)</f>
        <v>Jose Manuel Cordova Guerrero</v>
      </c>
      <c r="Z646" t="str">
        <f>VLOOKUP(Tabla1[[#This Row],[RutCS]],Tabla13[[#All],[rut]:[estado_licencia]],2,0)</f>
        <v>Jose Manuel Cordova Guerrero</v>
      </c>
      <c r="AD646" s="4">
        <v>43858</v>
      </c>
      <c r="AE646" s="14" t="s">
        <v>45</v>
      </c>
      <c r="AF646" s="4">
        <v>43858</v>
      </c>
      <c r="AG646" s="14" t="s">
        <v>47</v>
      </c>
      <c r="AH646" t="s">
        <v>48</v>
      </c>
      <c r="AI646" t="s">
        <v>49</v>
      </c>
    </row>
    <row r="647" spans="1:35" x14ac:dyDescent="0.25">
      <c r="A647" s="12"/>
      <c r="B647" s="36" t="s">
        <v>15916</v>
      </c>
      <c r="C647" t="s">
        <v>184</v>
      </c>
      <c r="D647" t="s">
        <v>185</v>
      </c>
      <c r="E647" t="s">
        <v>186</v>
      </c>
      <c r="F647" t="s">
        <v>197</v>
      </c>
      <c r="G647" s="13" t="s">
        <v>38</v>
      </c>
      <c r="H647" t="s">
        <v>188</v>
      </c>
      <c r="I647" t="s">
        <v>382</v>
      </c>
      <c r="J647" s="13">
        <v>30000</v>
      </c>
      <c r="K647" s="13">
        <v>0</v>
      </c>
      <c r="L647" s="13">
        <f>+Tabla1[[#This Row],[MontoNeto]]*Tabla1[[#This Row],[PorcentajeImpuesto]]</f>
        <v>0</v>
      </c>
      <c r="M647" s="13">
        <v>0</v>
      </c>
      <c r="N647" s="13">
        <f>+Tabla1[[#This Row],[MontoNeto]]+Tabla1[[#This Row],[ValorImpuesto]]+Tabla1[[#This Row],[MontoExento]]</f>
        <v>30000</v>
      </c>
      <c r="O647" t="s">
        <v>41</v>
      </c>
      <c r="P647" t="s">
        <v>42</v>
      </c>
      <c r="Q647" t="s">
        <v>42</v>
      </c>
      <c r="R647" t="s">
        <v>114</v>
      </c>
      <c r="S647" t="str">
        <f>VLOOKUP(Tabla1[[#This Row],[RutCP]],Tabla13[[#All],[rut]:[estado_licencia]],3,0)</f>
        <v>Besalco Mauro</v>
      </c>
      <c r="T647" t="str">
        <f>VLOOKUP(Tabla1[[#This Row],[RutCP]],Tabla13[[#All],[rut]:[estado_licencia]],2,0)</f>
        <v>Besalco Maquinarias S.A</v>
      </c>
      <c r="X647" t="s">
        <v>398</v>
      </c>
      <c r="Y647" t="str">
        <f>VLOOKUP(Tabla1[[#This Row],[RutCS]],Tabla13[[#All],[rut]:[estado_licencia]],3,0)</f>
        <v>David Hector Maureira Torres</v>
      </c>
      <c r="Z647" t="str">
        <f>VLOOKUP(Tabla1[[#This Row],[RutCS]],Tabla13[[#All],[rut]:[estado_licencia]],2,0)</f>
        <v>David Hector Maureira Torres</v>
      </c>
      <c r="AD647" s="4">
        <v>43858</v>
      </c>
      <c r="AE647" s="14" t="s">
        <v>45</v>
      </c>
      <c r="AF647" s="4">
        <v>43858</v>
      </c>
      <c r="AG647" s="14" t="s">
        <v>47</v>
      </c>
      <c r="AH647" t="s">
        <v>48</v>
      </c>
      <c r="AI647" t="s">
        <v>49</v>
      </c>
    </row>
    <row r="648" spans="1:35" x14ac:dyDescent="0.25">
      <c r="A648" s="12"/>
      <c r="B648" s="36" t="s">
        <v>15916</v>
      </c>
      <c r="C648" t="s">
        <v>35</v>
      </c>
      <c r="D648" t="s">
        <v>35</v>
      </c>
      <c r="E648" t="s">
        <v>36</v>
      </c>
      <c r="F648" t="s">
        <v>37</v>
      </c>
      <c r="G648" s="13" t="s">
        <v>38</v>
      </c>
      <c r="H648" t="s">
        <v>39</v>
      </c>
      <c r="I648" t="s">
        <v>417</v>
      </c>
      <c r="J648" s="13">
        <v>25000</v>
      </c>
      <c r="K648" s="13">
        <v>0</v>
      </c>
      <c r="L648" s="13">
        <f>+Tabla1[[#This Row],[MontoNeto]]*Tabla1[[#This Row],[PorcentajeImpuesto]]</f>
        <v>0</v>
      </c>
      <c r="M648" s="13">
        <v>0</v>
      </c>
      <c r="N648" s="13">
        <f>+Tabla1[[#This Row],[MontoNeto]]+Tabla1[[#This Row],[ValorImpuesto]]+Tabla1[[#This Row],[MontoExento]]</f>
        <v>25000</v>
      </c>
      <c r="O648" t="s">
        <v>41</v>
      </c>
      <c r="P648" t="s">
        <v>42</v>
      </c>
      <c r="Q648" t="s">
        <v>42</v>
      </c>
      <c r="R648" t="s">
        <v>106</v>
      </c>
      <c r="S648" t="str">
        <f>VLOOKUP(Tabla1[[#This Row],[RutCP]],Tabla13[[#All],[rut]:[estado_licencia]],3,0)</f>
        <v>Rfp Logistica</v>
      </c>
      <c r="T648" t="str">
        <f>VLOOKUP(Tabla1[[#This Row],[RutCP]],Tabla13[[#All],[rut]:[estado_licencia]],2,0)</f>
        <v>R F P Logistica S.A.</v>
      </c>
      <c r="X648" t="s">
        <v>725</v>
      </c>
      <c r="Y648" t="str">
        <f>VLOOKUP(Tabla1[[#This Row],[RutCS]],Tabla13[[#All],[rut]:[estado_licencia]],3,0)</f>
        <v xml:space="preserve">Danny Alejandro Ortiz Contreras </v>
      </c>
      <c r="Z648" t="str">
        <f>VLOOKUP(Tabla1[[#This Row],[RutCS]],Tabla13[[#All],[rut]:[estado_licencia]],2,0)</f>
        <v xml:space="preserve">Danny Alejandro Ortiz Contreras </v>
      </c>
      <c r="AD648" s="4">
        <v>43858</v>
      </c>
      <c r="AE648" s="14" t="s">
        <v>45</v>
      </c>
      <c r="AF648" s="4">
        <v>43858</v>
      </c>
      <c r="AG648" s="14" t="s">
        <v>47</v>
      </c>
      <c r="AH648" t="s">
        <v>48</v>
      </c>
      <c r="AI648" t="s">
        <v>49</v>
      </c>
    </row>
    <row r="649" spans="1:35" x14ac:dyDescent="0.25">
      <c r="A649" s="12"/>
      <c r="B649" s="36" t="s">
        <v>15916</v>
      </c>
      <c r="C649" t="s">
        <v>35</v>
      </c>
      <c r="D649" t="s">
        <v>35</v>
      </c>
      <c r="E649" t="s">
        <v>36</v>
      </c>
      <c r="F649" t="s">
        <v>37</v>
      </c>
      <c r="G649" s="13" t="s">
        <v>38</v>
      </c>
      <c r="H649" t="s">
        <v>39</v>
      </c>
      <c r="I649" t="s">
        <v>417</v>
      </c>
      <c r="J649" s="13">
        <v>25000</v>
      </c>
      <c r="K649" s="13">
        <v>0</v>
      </c>
      <c r="L649" s="13">
        <f>+Tabla1[[#This Row],[MontoNeto]]*Tabla1[[#This Row],[PorcentajeImpuesto]]</f>
        <v>0</v>
      </c>
      <c r="M649" s="13">
        <v>0</v>
      </c>
      <c r="N649" s="13">
        <f>+Tabla1[[#This Row],[MontoNeto]]+Tabla1[[#This Row],[ValorImpuesto]]+Tabla1[[#This Row],[MontoExento]]</f>
        <v>25000</v>
      </c>
      <c r="O649" t="s">
        <v>41</v>
      </c>
      <c r="P649" t="s">
        <v>42</v>
      </c>
      <c r="Q649" t="s">
        <v>42</v>
      </c>
      <c r="R649" t="s">
        <v>726</v>
      </c>
      <c r="S649" t="str">
        <f>VLOOKUP(Tabla1[[#This Row],[RutCP]],Tabla13[[#All],[rut]:[estado_licencia]],3,0)</f>
        <v>Ryq Ingenieria</v>
      </c>
      <c r="T649" t="str">
        <f>VLOOKUP(Tabla1[[#This Row],[RutCP]],Tabla13[[#All],[rut]:[estado_licencia]],2,0)</f>
        <v>R Y Q Ingenieria S A</v>
      </c>
      <c r="X649" t="s">
        <v>727</v>
      </c>
      <c r="Y649" t="str">
        <f>VLOOKUP(Tabla1[[#This Row],[RutCS]],Tabla13[[#All],[rut]:[estado_licencia]],3,0)</f>
        <v>Patricio Andres Sandoval Orrego</v>
      </c>
      <c r="Z649" t="str">
        <f>VLOOKUP(Tabla1[[#This Row],[RutCS]],Tabla13[[#All],[rut]:[estado_licencia]],2,0)</f>
        <v>Patricio Andres Sandoval Orrego</v>
      </c>
      <c r="AD649" s="4">
        <v>43858</v>
      </c>
      <c r="AE649" s="14" t="s">
        <v>45</v>
      </c>
      <c r="AF649" s="4">
        <v>43858</v>
      </c>
      <c r="AG649" s="14" t="s">
        <v>47</v>
      </c>
      <c r="AH649" t="s">
        <v>48</v>
      </c>
      <c r="AI649" t="s">
        <v>49</v>
      </c>
    </row>
    <row r="650" spans="1:35" x14ac:dyDescent="0.25">
      <c r="A650" s="12"/>
      <c r="B650" s="36" t="s">
        <v>15916</v>
      </c>
      <c r="C650" t="s">
        <v>35</v>
      </c>
      <c r="D650" t="s">
        <v>35</v>
      </c>
      <c r="E650" t="s">
        <v>36</v>
      </c>
      <c r="F650" t="s">
        <v>37</v>
      </c>
      <c r="G650" s="13" t="s">
        <v>38</v>
      </c>
      <c r="H650" t="s">
        <v>39</v>
      </c>
      <c r="I650" t="s">
        <v>417</v>
      </c>
      <c r="J650" s="13">
        <v>25000</v>
      </c>
      <c r="K650" s="13">
        <v>0</v>
      </c>
      <c r="L650" s="13">
        <f>+Tabla1[[#This Row],[MontoNeto]]*Tabla1[[#This Row],[PorcentajeImpuesto]]</f>
        <v>0</v>
      </c>
      <c r="M650" s="13">
        <v>0</v>
      </c>
      <c r="N650" s="13">
        <f>+Tabla1[[#This Row],[MontoNeto]]+Tabla1[[#This Row],[ValorImpuesto]]+Tabla1[[#This Row],[MontoExento]]</f>
        <v>25000</v>
      </c>
      <c r="O650" t="s">
        <v>41</v>
      </c>
      <c r="P650" t="s">
        <v>42</v>
      </c>
      <c r="Q650" t="s">
        <v>42</v>
      </c>
      <c r="R650" t="s">
        <v>535</v>
      </c>
      <c r="S650" t="str">
        <f>VLOOKUP(Tabla1[[#This Row],[RutCP]],Tabla13[[#All],[rut]:[estado_licencia]],3,0)</f>
        <v>Pvl</v>
      </c>
      <c r="T650" t="str">
        <f>VLOOKUP(Tabla1[[#This Row],[RutCP]],Tabla13[[#All],[rut]:[estado_licencia]],2,0)</f>
        <v>Pedro Antonio Villalobos Lazo Comercial Y Servicios Eirl</v>
      </c>
      <c r="X650" t="s">
        <v>728</v>
      </c>
      <c r="Y650" t="str">
        <f>VLOOKUP(Tabla1[[#This Row],[RutCS]],Tabla13[[#All],[rut]:[estado_licencia]],3,0)</f>
        <v>Juan Liberato Ossandon Herrera</v>
      </c>
      <c r="Z650" t="str">
        <f>VLOOKUP(Tabla1[[#This Row],[RutCS]],Tabla13[[#All],[rut]:[estado_licencia]],2,0)</f>
        <v>Juan Liberato Ossandon Herrera</v>
      </c>
      <c r="AD650" s="4">
        <v>43858</v>
      </c>
      <c r="AE650" s="14" t="s">
        <v>45</v>
      </c>
      <c r="AF650" s="4">
        <v>43858</v>
      </c>
      <c r="AG650" s="14" t="s">
        <v>47</v>
      </c>
      <c r="AH650" t="s">
        <v>48</v>
      </c>
      <c r="AI650" t="s">
        <v>49</v>
      </c>
    </row>
    <row r="651" spans="1:35" x14ac:dyDescent="0.25">
      <c r="A651" s="12"/>
      <c r="B651" s="36" t="s">
        <v>15916</v>
      </c>
      <c r="C651" t="s">
        <v>35</v>
      </c>
      <c r="D651" t="s">
        <v>35</v>
      </c>
      <c r="E651" t="s">
        <v>36</v>
      </c>
      <c r="F651" t="s">
        <v>37</v>
      </c>
      <c r="G651" s="13" t="s">
        <v>38</v>
      </c>
      <c r="H651" t="s">
        <v>39</v>
      </c>
      <c r="I651" t="s">
        <v>417</v>
      </c>
      <c r="J651" s="13">
        <v>25000</v>
      </c>
      <c r="K651" s="13">
        <v>0</v>
      </c>
      <c r="L651" s="13">
        <f>+Tabla1[[#This Row],[MontoNeto]]*Tabla1[[#This Row],[PorcentajeImpuesto]]</f>
        <v>0</v>
      </c>
      <c r="M651" s="13">
        <v>0</v>
      </c>
      <c r="N651" s="13">
        <f>+Tabla1[[#This Row],[MontoNeto]]+Tabla1[[#This Row],[ValorImpuesto]]+Tabla1[[#This Row],[MontoExento]]</f>
        <v>25000</v>
      </c>
      <c r="O651" t="s">
        <v>41</v>
      </c>
      <c r="P651" t="s">
        <v>42</v>
      </c>
      <c r="Q651" t="s">
        <v>42</v>
      </c>
      <c r="R651" t="s">
        <v>729</v>
      </c>
      <c r="S651" t="str">
        <f>VLOOKUP(Tabla1[[#This Row],[RutCP]],Tabla13[[#All],[rut]:[estado_licencia]],3,0)</f>
        <v>Tecnipak Limitada</v>
      </c>
      <c r="T651" t="str">
        <f>VLOOKUP(Tabla1[[#This Row],[RutCP]],Tabla13[[#All],[rut]:[estado_licencia]],2,0)</f>
        <v>Servicios Mineros Tecnipak Limitada</v>
      </c>
      <c r="X651" t="s">
        <v>730</v>
      </c>
      <c r="Y651" t="str">
        <f>VLOOKUP(Tabla1[[#This Row],[RutCS]],Tabla13[[#All],[rut]:[estado_licencia]],3,0)</f>
        <v>Joel Antonio Araya Barrera</v>
      </c>
      <c r="Z651" t="str">
        <f>VLOOKUP(Tabla1[[#This Row],[RutCS]],Tabla13[[#All],[rut]:[estado_licencia]],2,0)</f>
        <v>Joel Antonio Araya Barrera</v>
      </c>
      <c r="AD651" s="4">
        <v>43858</v>
      </c>
      <c r="AE651" s="14" t="s">
        <v>45</v>
      </c>
      <c r="AF651" s="4">
        <v>43858</v>
      </c>
      <c r="AG651" s="14" t="s">
        <v>47</v>
      </c>
      <c r="AH651" t="s">
        <v>48</v>
      </c>
      <c r="AI651" t="s">
        <v>49</v>
      </c>
    </row>
    <row r="652" spans="1:35" x14ac:dyDescent="0.25">
      <c r="A652" s="12"/>
      <c r="B652" s="36" t="s">
        <v>15916</v>
      </c>
      <c r="C652" s="16" t="s">
        <v>35</v>
      </c>
      <c r="D652" s="16" t="s">
        <v>35</v>
      </c>
      <c r="E652" s="16" t="s">
        <v>36</v>
      </c>
      <c r="F652" s="16" t="s">
        <v>37</v>
      </c>
      <c r="G652" s="17" t="s">
        <v>38</v>
      </c>
      <c r="H652" s="16" t="s">
        <v>39</v>
      </c>
      <c r="I652" s="16" t="s">
        <v>417</v>
      </c>
      <c r="J652" s="17">
        <v>25000</v>
      </c>
      <c r="K652" s="17">
        <v>0</v>
      </c>
      <c r="L652" s="17">
        <f>+Tabla1[[#This Row],[MontoNeto]]*Tabla1[[#This Row],[PorcentajeImpuesto]]</f>
        <v>0</v>
      </c>
      <c r="M652" s="3">
        <v>0</v>
      </c>
      <c r="N652" s="17">
        <f>+Tabla1[[#This Row],[MontoNeto]]+Tabla1[[#This Row],[ValorImpuesto]]+Tabla1[[#This Row],[MontoExento]]</f>
        <v>25000</v>
      </c>
      <c r="O652" t="s">
        <v>41</v>
      </c>
      <c r="P652" s="16" t="s">
        <v>42</v>
      </c>
      <c r="Q652" s="16" t="s">
        <v>42</v>
      </c>
      <c r="R652" s="17" t="e">
        <f>#N/A</f>
        <v>#N/A</v>
      </c>
      <c r="S652" s="16" t="e">
        <f>VLOOKUP(Tabla1[[#This Row],[RutCP]],Tabla13[[#All],[rut]:[estado_licencia]],3,0)</f>
        <v>#N/A</v>
      </c>
      <c r="T652" s="16" t="e">
        <f>VLOOKUP(Tabla1[[#This Row],[RutCP]],Tabla13[[#All],[rut]:[estado_licencia]],2,0)</f>
        <v>#N/A</v>
      </c>
      <c r="U652" s="16"/>
      <c r="V652" s="16"/>
      <c r="W652" s="16"/>
      <c r="X652" s="16" t="s">
        <v>731</v>
      </c>
      <c r="Y652" s="16" t="str">
        <f>VLOOKUP(Tabla1[[#This Row],[RutCS]],Tabla13[[#All],[rut]:[estado_licencia]],3,0)</f>
        <v>Israel Segundo Araya Cuevas</v>
      </c>
      <c r="Z652" s="16" t="str">
        <f>VLOOKUP(Tabla1[[#This Row],[RutCS]],Tabla13[[#All],[rut]:[estado_licencia]],2,0)</f>
        <v>Israel Segundo Araya Cuevas</v>
      </c>
      <c r="AA652" s="16"/>
      <c r="AB652" s="16"/>
      <c r="AC652" s="16"/>
      <c r="AD652" s="15">
        <v>43858</v>
      </c>
      <c r="AE652" s="3">
        <v>0.5</v>
      </c>
      <c r="AF652" s="15">
        <v>43858</v>
      </c>
      <c r="AG652" s="5">
        <v>0.54166666666666696</v>
      </c>
      <c r="AH652" s="16" t="s">
        <v>48</v>
      </c>
      <c r="AI652" s="16" t="s">
        <v>49</v>
      </c>
    </row>
    <row r="653" spans="1:35" x14ac:dyDescent="0.25">
      <c r="A653" s="12"/>
      <c r="B653" s="36" t="s">
        <v>15916</v>
      </c>
      <c r="C653" t="s">
        <v>35</v>
      </c>
      <c r="D653" t="s">
        <v>35</v>
      </c>
      <c r="E653" t="s">
        <v>36</v>
      </c>
      <c r="F653" t="s">
        <v>37</v>
      </c>
      <c r="G653" s="13" t="s">
        <v>38</v>
      </c>
      <c r="H653" t="s">
        <v>39</v>
      </c>
      <c r="I653" t="s">
        <v>417</v>
      </c>
      <c r="J653" s="13">
        <v>25000</v>
      </c>
      <c r="K653" s="13">
        <v>0</v>
      </c>
      <c r="L653" s="13">
        <f>+Tabla1[[#This Row],[MontoNeto]]*Tabla1[[#This Row],[PorcentajeImpuesto]]</f>
        <v>0</v>
      </c>
      <c r="M653" s="13">
        <v>0</v>
      </c>
      <c r="N653" s="13">
        <f>+Tabla1[[#This Row],[MontoNeto]]+Tabla1[[#This Row],[ValorImpuesto]]+Tabla1[[#This Row],[MontoExento]]</f>
        <v>25000</v>
      </c>
      <c r="O653" t="s">
        <v>41</v>
      </c>
      <c r="P653" t="s">
        <v>42</v>
      </c>
      <c r="Q653" t="s">
        <v>42</v>
      </c>
      <c r="R653" t="s">
        <v>131</v>
      </c>
      <c r="S653" t="str">
        <f>VLOOKUP(Tabla1[[#This Row],[RutCP]],Tabla13[[#All],[rut]:[estado_licencia]],3,0)</f>
        <v xml:space="preserve">Dust A Side </v>
      </c>
      <c r="T653" t="str">
        <f>VLOOKUP(Tabla1[[#This Row],[RutCP]],Tabla13[[#All],[rut]:[estado_licencia]],2,0)</f>
        <v>Dust A Side Chile S.A</v>
      </c>
      <c r="X653" t="s">
        <v>732</v>
      </c>
      <c r="Y653" t="str">
        <f>VLOOKUP(Tabla1[[#This Row],[RutCS]],Tabla13[[#All],[rut]:[estado_licencia]],3,0)</f>
        <v>Ricardo Antonio Gomez Borquez</v>
      </c>
      <c r="Z653" t="str">
        <f>VLOOKUP(Tabla1[[#This Row],[RutCS]],Tabla13[[#All],[rut]:[estado_licencia]],2,0)</f>
        <v>Ricardo Antonio Gomez Borquez</v>
      </c>
      <c r="AD653" s="4">
        <v>43858</v>
      </c>
      <c r="AE653" s="14" t="s">
        <v>45</v>
      </c>
      <c r="AF653" s="4">
        <v>43858</v>
      </c>
      <c r="AG653" s="14" t="s">
        <v>47</v>
      </c>
      <c r="AH653" t="s">
        <v>48</v>
      </c>
      <c r="AI653" t="s">
        <v>49</v>
      </c>
    </row>
    <row r="654" spans="1:35" x14ac:dyDescent="0.25">
      <c r="A654" s="12"/>
      <c r="B654" s="36" t="s">
        <v>15916</v>
      </c>
      <c r="C654" t="s">
        <v>35</v>
      </c>
      <c r="D654" t="s">
        <v>35</v>
      </c>
      <c r="E654" t="s">
        <v>36</v>
      </c>
      <c r="F654" t="s">
        <v>37</v>
      </c>
      <c r="G654" s="13" t="s">
        <v>38</v>
      </c>
      <c r="H654" t="s">
        <v>39</v>
      </c>
      <c r="I654" t="s">
        <v>417</v>
      </c>
      <c r="J654" s="13">
        <v>25000</v>
      </c>
      <c r="K654" s="13">
        <v>0</v>
      </c>
      <c r="L654" s="13">
        <f>+Tabla1[[#This Row],[MontoNeto]]*Tabla1[[#This Row],[PorcentajeImpuesto]]</f>
        <v>0</v>
      </c>
      <c r="M654" s="13">
        <v>0</v>
      </c>
      <c r="N654" s="13">
        <f>+Tabla1[[#This Row],[MontoNeto]]+Tabla1[[#This Row],[ValorImpuesto]]+Tabla1[[#This Row],[MontoExento]]</f>
        <v>25000</v>
      </c>
      <c r="O654" t="s">
        <v>41</v>
      </c>
      <c r="P654" t="s">
        <v>42</v>
      </c>
      <c r="Q654" t="s">
        <v>42</v>
      </c>
      <c r="R654" t="s">
        <v>181</v>
      </c>
      <c r="S654" t="str">
        <f>VLOOKUP(Tabla1[[#This Row],[RutCP]],Tabla13[[#All],[rut]:[estado_licencia]],3,0)</f>
        <v xml:space="preserve">Ameco </v>
      </c>
      <c r="T654" t="str">
        <f>VLOOKUP(Tabla1[[#This Row],[RutCP]],Tabla13[[#All],[rut]:[estado_licencia]],2,0)</f>
        <v>Ameco Chile S.A</v>
      </c>
      <c r="X654" t="s">
        <v>733</v>
      </c>
      <c r="Y654" t="str">
        <f>VLOOKUP(Tabla1[[#This Row],[RutCS]],Tabla13[[#All],[rut]:[estado_licencia]],3,0)</f>
        <v>Luis Rodrigo Escobar Castillo</v>
      </c>
      <c r="Z654" t="str">
        <f>VLOOKUP(Tabla1[[#This Row],[RutCS]],Tabla13[[#All],[rut]:[estado_licencia]],2,0)</f>
        <v>Luis Rodrigo Escobar Castillo</v>
      </c>
      <c r="AD654" s="4">
        <v>43858</v>
      </c>
      <c r="AE654" s="14" t="s">
        <v>45</v>
      </c>
      <c r="AF654" s="4">
        <v>43858</v>
      </c>
      <c r="AG654" s="14" t="s">
        <v>47</v>
      </c>
      <c r="AH654" t="s">
        <v>48</v>
      </c>
      <c r="AI654" t="s">
        <v>49</v>
      </c>
    </row>
    <row r="655" spans="1:35" x14ac:dyDescent="0.25">
      <c r="A655" s="12"/>
      <c r="B655" s="36" t="s">
        <v>15916</v>
      </c>
      <c r="C655" t="s">
        <v>35</v>
      </c>
      <c r="D655" t="s">
        <v>35</v>
      </c>
      <c r="E655" t="s">
        <v>36</v>
      </c>
      <c r="F655" t="s">
        <v>37</v>
      </c>
      <c r="G655" s="13" t="s">
        <v>38</v>
      </c>
      <c r="H655" t="s">
        <v>39</v>
      </c>
      <c r="I655" t="s">
        <v>417</v>
      </c>
      <c r="J655" s="13">
        <v>25000</v>
      </c>
      <c r="K655" s="13">
        <v>0</v>
      </c>
      <c r="L655" s="13">
        <f>+Tabla1[[#This Row],[MontoNeto]]*Tabla1[[#This Row],[PorcentajeImpuesto]]</f>
        <v>0</v>
      </c>
      <c r="M655" s="13">
        <v>0</v>
      </c>
      <c r="N655" s="13">
        <f>+Tabla1[[#This Row],[MontoNeto]]+Tabla1[[#This Row],[ValorImpuesto]]+Tabla1[[#This Row],[MontoExento]]</f>
        <v>25000</v>
      </c>
      <c r="O655" t="s">
        <v>41</v>
      </c>
      <c r="P655" t="s">
        <v>42</v>
      </c>
      <c r="Q655" t="s">
        <v>42</v>
      </c>
      <c r="R655" t="s">
        <v>86</v>
      </c>
      <c r="S655" t="str">
        <f>VLOOKUP(Tabla1[[#This Row],[RutCP]],Tabla13[[#All],[rut]:[estado_licencia]],3,0)</f>
        <v xml:space="preserve">Komatsu Chile </v>
      </c>
      <c r="T655" t="str">
        <f>VLOOKUP(Tabla1[[#This Row],[RutCP]],Tabla13[[#All],[rut]:[estado_licencia]],2,0)</f>
        <v>Komatsu Chile S.A</v>
      </c>
      <c r="X655" t="s">
        <v>734</v>
      </c>
      <c r="Y655" t="str">
        <f>VLOOKUP(Tabla1[[#This Row],[RutCS]],Tabla13[[#All],[rut]:[estado_licencia]],3,0)</f>
        <v>Daniel Alejandro Alfaro Briceño</v>
      </c>
      <c r="Z655" t="str">
        <f>VLOOKUP(Tabla1[[#This Row],[RutCS]],Tabla13[[#All],[rut]:[estado_licencia]],2,0)</f>
        <v>Daniel Alejandro Alfaro Briceño</v>
      </c>
      <c r="AD655" s="4">
        <v>43858</v>
      </c>
      <c r="AE655" s="14" t="s">
        <v>45</v>
      </c>
      <c r="AF655" s="4">
        <v>43858</v>
      </c>
      <c r="AG655" s="14" t="s">
        <v>47</v>
      </c>
      <c r="AH655" t="s">
        <v>48</v>
      </c>
      <c r="AI655" t="s">
        <v>49</v>
      </c>
    </row>
    <row r="656" spans="1:35" x14ac:dyDescent="0.25">
      <c r="A656" s="12"/>
      <c r="B656" s="36" t="s">
        <v>15916</v>
      </c>
      <c r="C656" t="s">
        <v>35</v>
      </c>
      <c r="D656" t="s">
        <v>35</v>
      </c>
      <c r="E656" t="s">
        <v>36</v>
      </c>
      <c r="F656" t="s">
        <v>37</v>
      </c>
      <c r="G656" s="13" t="s">
        <v>38</v>
      </c>
      <c r="H656" t="s">
        <v>39</v>
      </c>
      <c r="I656" t="s">
        <v>417</v>
      </c>
      <c r="J656" s="13">
        <v>25000</v>
      </c>
      <c r="K656" s="13">
        <v>0</v>
      </c>
      <c r="L656" s="13">
        <f>+Tabla1[[#This Row],[MontoNeto]]*Tabla1[[#This Row],[PorcentajeImpuesto]]</f>
        <v>0</v>
      </c>
      <c r="M656" s="13">
        <v>0</v>
      </c>
      <c r="N656" s="13">
        <f>+Tabla1[[#This Row],[MontoNeto]]+Tabla1[[#This Row],[ValorImpuesto]]+Tabla1[[#This Row],[MontoExento]]</f>
        <v>25000</v>
      </c>
      <c r="O656" t="s">
        <v>41</v>
      </c>
      <c r="P656" t="s">
        <v>42</v>
      </c>
      <c r="Q656" t="s">
        <v>42</v>
      </c>
      <c r="R656" t="s">
        <v>431</v>
      </c>
      <c r="S656" t="str">
        <f>VLOOKUP(Tabla1[[#This Row],[RutCP]],Tabla13[[#All],[rut]:[estado_licencia]],3,0)</f>
        <v>Tandem S A</v>
      </c>
      <c r="T656" t="str">
        <f>VLOOKUP(Tabla1[[#This Row],[RutCP]],Tabla13[[#All],[rut]:[estado_licencia]],2,0)</f>
        <v>Tandem S A</v>
      </c>
      <c r="X656" t="s">
        <v>735</v>
      </c>
      <c r="Y656" t="str">
        <f>VLOOKUP(Tabla1[[#This Row],[RutCS]],Tabla13[[#All],[rut]:[estado_licencia]],3,0)</f>
        <v>Eduardo Andres Barraza Veas</v>
      </c>
      <c r="Z656" t="str">
        <f>VLOOKUP(Tabla1[[#This Row],[RutCS]],Tabla13[[#All],[rut]:[estado_licencia]],2,0)</f>
        <v>Eduardo Andres Barraza Veas</v>
      </c>
      <c r="AD656" s="4">
        <v>43858</v>
      </c>
      <c r="AE656" s="14" t="s">
        <v>45</v>
      </c>
      <c r="AF656" s="4">
        <v>43858</v>
      </c>
      <c r="AG656" s="14" t="s">
        <v>47</v>
      </c>
      <c r="AH656" t="s">
        <v>48</v>
      </c>
      <c r="AI656" t="s">
        <v>49</v>
      </c>
    </row>
    <row r="657" spans="1:35" x14ac:dyDescent="0.25">
      <c r="A657" s="12"/>
      <c r="B657" s="36" t="s">
        <v>15916</v>
      </c>
      <c r="C657" t="s">
        <v>35</v>
      </c>
      <c r="D657" t="s">
        <v>35</v>
      </c>
      <c r="E657" t="s">
        <v>36</v>
      </c>
      <c r="F657" t="s">
        <v>37</v>
      </c>
      <c r="G657" s="13" t="s">
        <v>38</v>
      </c>
      <c r="H657" t="s">
        <v>39</v>
      </c>
      <c r="I657" t="s">
        <v>417</v>
      </c>
      <c r="J657" s="13">
        <v>25000</v>
      </c>
      <c r="K657" s="13">
        <v>0</v>
      </c>
      <c r="L657" s="13">
        <f>+Tabla1[[#This Row],[MontoNeto]]*Tabla1[[#This Row],[PorcentajeImpuesto]]</f>
        <v>0</v>
      </c>
      <c r="M657" s="13">
        <v>0</v>
      </c>
      <c r="N657" s="13">
        <f>+Tabla1[[#This Row],[MontoNeto]]+Tabla1[[#This Row],[ValorImpuesto]]+Tabla1[[#This Row],[MontoExento]]</f>
        <v>25000</v>
      </c>
      <c r="O657" t="s">
        <v>41</v>
      </c>
      <c r="P657" t="s">
        <v>42</v>
      </c>
      <c r="Q657" t="s">
        <v>42</v>
      </c>
      <c r="R657" t="s">
        <v>450</v>
      </c>
      <c r="S657" t="str">
        <f>VLOOKUP(Tabla1[[#This Row],[RutCP]],Tabla13[[#All],[rut]:[estado_licencia]],3,0)</f>
        <v>Pimat Jo</v>
      </c>
      <c r="T657" t="str">
        <f>VLOOKUP(Tabla1[[#This Row],[RutCP]],Tabla13[[#All],[rut]:[estado_licencia]],2,0)</f>
        <v>Construccion Y Obras Civiles Pimat Y J. Oliva Ltda</v>
      </c>
      <c r="X657" t="s">
        <v>736</v>
      </c>
      <c r="Y657" t="str">
        <f>VLOOKUP(Tabla1[[#This Row],[RutCS]],Tabla13[[#All],[rut]:[estado_licencia]],3,0)</f>
        <v>Cesar Javier Olivares Figueroa</v>
      </c>
      <c r="Z657" t="str">
        <f>VLOOKUP(Tabla1[[#This Row],[RutCS]],Tabla13[[#All],[rut]:[estado_licencia]],2,0)</f>
        <v>Cesar Javier Olivares Figueroa</v>
      </c>
      <c r="AD657" s="4">
        <v>43858</v>
      </c>
      <c r="AE657" s="14" t="s">
        <v>45</v>
      </c>
      <c r="AF657" s="4">
        <v>43858</v>
      </c>
      <c r="AG657" s="14" t="s">
        <v>47</v>
      </c>
      <c r="AH657" t="s">
        <v>48</v>
      </c>
      <c r="AI657" t="s">
        <v>49</v>
      </c>
    </row>
    <row r="658" spans="1:35" x14ac:dyDescent="0.25">
      <c r="A658" s="12"/>
      <c r="B658" s="36" t="s">
        <v>15916</v>
      </c>
      <c r="C658" t="s">
        <v>35</v>
      </c>
      <c r="D658" t="s">
        <v>35</v>
      </c>
      <c r="E658" t="s">
        <v>36</v>
      </c>
      <c r="F658" t="s">
        <v>37</v>
      </c>
      <c r="G658" s="13" t="s">
        <v>38</v>
      </c>
      <c r="H658" t="s">
        <v>39</v>
      </c>
      <c r="I658" t="s">
        <v>417</v>
      </c>
      <c r="J658" s="13">
        <v>25000</v>
      </c>
      <c r="K658" s="13">
        <v>0</v>
      </c>
      <c r="L658" s="13">
        <f>+Tabla1[[#This Row],[MontoNeto]]*Tabla1[[#This Row],[PorcentajeImpuesto]]</f>
        <v>0</v>
      </c>
      <c r="M658" s="13">
        <v>0</v>
      </c>
      <c r="N658" s="13">
        <f>+Tabla1[[#This Row],[MontoNeto]]+Tabla1[[#This Row],[ValorImpuesto]]+Tabla1[[#This Row],[MontoExento]]</f>
        <v>25000</v>
      </c>
      <c r="O658" t="s">
        <v>41</v>
      </c>
      <c r="P658" t="s">
        <v>42</v>
      </c>
      <c r="Q658" t="s">
        <v>42</v>
      </c>
      <c r="R658" t="s">
        <v>450</v>
      </c>
      <c r="S658" t="str">
        <f>VLOOKUP(Tabla1[[#This Row],[RutCP]],Tabla13[[#All],[rut]:[estado_licencia]],3,0)</f>
        <v>Pimat Jo</v>
      </c>
      <c r="T658" t="str">
        <f>VLOOKUP(Tabla1[[#This Row],[RutCP]],Tabla13[[#All],[rut]:[estado_licencia]],2,0)</f>
        <v>Construccion Y Obras Civiles Pimat Y J. Oliva Ltda</v>
      </c>
      <c r="X658" t="s">
        <v>737</v>
      </c>
      <c r="Y658" t="str">
        <f>VLOOKUP(Tabla1[[#This Row],[RutCS]],Tabla13[[#All],[rut]:[estado_licencia]],3,0)</f>
        <v>Len Llonson Nuñez Orellana</v>
      </c>
      <c r="Z658" t="str">
        <f>VLOOKUP(Tabla1[[#This Row],[RutCS]],Tabla13[[#All],[rut]:[estado_licencia]],2,0)</f>
        <v>Len Llonson Nuñez Orellana</v>
      </c>
      <c r="AD658" s="4">
        <v>43858</v>
      </c>
      <c r="AE658" s="14" t="s">
        <v>45</v>
      </c>
      <c r="AF658" s="4">
        <v>43858</v>
      </c>
      <c r="AG658" s="14" t="s">
        <v>47</v>
      </c>
      <c r="AH658" t="s">
        <v>48</v>
      </c>
      <c r="AI658" t="s">
        <v>49</v>
      </c>
    </row>
    <row r="659" spans="1:35" x14ac:dyDescent="0.25">
      <c r="A659" s="12"/>
      <c r="B659" s="36" t="s">
        <v>15916</v>
      </c>
      <c r="C659" t="s">
        <v>35</v>
      </c>
      <c r="D659" t="s">
        <v>35</v>
      </c>
      <c r="E659" t="s">
        <v>36</v>
      </c>
      <c r="F659" t="s">
        <v>37</v>
      </c>
      <c r="G659" s="13" t="s">
        <v>38</v>
      </c>
      <c r="H659" t="s">
        <v>39</v>
      </c>
      <c r="I659" t="s">
        <v>417</v>
      </c>
      <c r="J659" s="13">
        <v>25000</v>
      </c>
      <c r="K659" s="13">
        <v>0</v>
      </c>
      <c r="L659" s="13">
        <f>+Tabla1[[#This Row],[MontoNeto]]*Tabla1[[#This Row],[PorcentajeImpuesto]]</f>
        <v>0</v>
      </c>
      <c r="M659" s="13">
        <v>0</v>
      </c>
      <c r="N659" s="13">
        <f>+Tabla1[[#This Row],[MontoNeto]]+Tabla1[[#This Row],[ValorImpuesto]]+Tabla1[[#This Row],[MontoExento]]</f>
        <v>25000</v>
      </c>
      <c r="O659" t="s">
        <v>41</v>
      </c>
      <c r="P659" t="s">
        <v>42</v>
      </c>
      <c r="Q659" t="s">
        <v>42</v>
      </c>
      <c r="R659" t="s">
        <v>452</v>
      </c>
      <c r="S659" t="str">
        <f>VLOOKUP(Tabla1[[#This Row],[RutCP]],Tabla13[[#All],[rut]:[estado_licencia]],3,0)</f>
        <v>Metavo</v>
      </c>
      <c r="T659" t="str">
        <f>VLOOKUP(Tabla1[[#This Row],[RutCP]],Tabla13[[#All],[rut]:[estado_licencia]],2,0)</f>
        <v>Buses Metavo Spa</v>
      </c>
      <c r="X659" t="s">
        <v>591</v>
      </c>
      <c r="Y659" t="str">
        <f>VLOOKUP(Tabla1[[#This Row],[RutCS]],Tabla13[[#All],[rut]:[estado_licencia]],3,0)</f>
        <v>Cesar Antonio Gonzalez Moreno</v>
      </c>
      <c r="Z659" t="str">
        <f>VLOOKUP(Tabla1[[#This Row],[RutCS]],Tabla13[[#All],[rut]:[estado_licencia]],2,0)</f>
        <v>Cesar Antonio Gonzalez Moreno</v>
      </c>
      <c r="AD659" s="4">
        <v>43858</v>
      </c>
      <c r="AE659" s="14" t="s">
        <v>45</v>
      </c>
      <c r="AF659" s="4">
        <v>43858</v>
      </c>
      <c r="AG659" s="14" t="s">
        <v>47</v>
      </c>
      <c r="AH659" t="s">
        <v>48</v>
      </c>
      <c r="AI659" t="s">
        <v>49</v>
      </c>
    </row>
    <row r="660" spans="1:35" x14ac:dyDescent="0.25">
      <c r="A660" s="12"/>
      <c r="B660" s="36" t="s">
        <v>15916</v>
      </c>
      <c r="C660" t="s">
        <v>184</v>
      </c>
      <c r="D660" t="s">
        <v>185</v>
      </c>
      <c r="E660" t="s">
        <v>186</v>
      </c>
      <c r="F660" t="s">
        <v>197</v>
      </c>
      <c r="G660" s="13" t="s">
        <v>38</v>
      </c>
      <c r="H660" t="s">
        <v>39</v>
      </c>
      <c r="I660" t="s">
        <v>417</v>
      </c>
      <c r="J660" s="13">
        <v>30000</v>
      </c>
      <c r="K660" s="13">
        <v>0</v>
      </c>
      <c r="L660" s="13">
        <f>+Tabla1[[#This Row],[MontoNeto]]*Tabla1[[#This Row],[PorcentajeImpuesto]]</f>
        <v>0</v>
      </c>
      <c r="M660" s="13">
        <v>0</v>
      </c>
      <c r="N660" s="13">
        <f>+Tabla1[[#This Row],[MontoNeto]]+Tabla1[[#This Row],[ValorImpuesto]]+Tabla1[[#This Row],[MontoExento]]</f>
        <v>30000</v>
      </c>
      <c r="O660" t="s">
        <v>41</v>
      </c>
      <c r="P660" t="s">
        <v>42</v>
      </c>
      <c r="Q660" t="s">
        <v>42</v>
      </c>
      <c r="R660" t="s">
        <v>364</v>
      </c>
      <c r="S660" t="str">
        <f>VLOOKUP(Tabla1[[#This Row],[RutCP]],Tabla13[[#All],[rut]:[estado_licencia]],3,0)</f>
        <v>Incolur Drenes</v>
      </c>
      <c r="T660" t="str">
        <f>VLOOKUP(Tabla1[[#This Row],[RutCP]],Tabla13[[#All],[rut]:[estado_licencia]],2,0)</f>
        <v>Ingenieria Y Construcciones Incolur Sa</v>
      </c>
      <c r="X660" t="s">
        <v>738</v>
      </c>
      <c r="Y660" t="str">
        <f>VLOOKUP(Tabla1[[#This Row],[RutCS]],Tabla13[[#All],[rut]:[estado_licencia]],3,0)</f>
        <v>Alvaro Danilo Gajardo Bacho</v>
      </c>
      <c r="Z660" t="str">
        <f>VLOOKUP(Tabla1[[#This Row],[RutCS]],Tabla13[[#All],[rut]:[estado_licencia]],2,0)</f>
        <v>Alvaro Danilo Gajardo Bacho</v>
      </c>
      <c r="AD660" s="4">
        <v>43858</v>
      </c>
      <c r="AE660" s="14" t="s">
        <v>45</v>
      </c>
      <c r="AF660" s="4">
        <v>43858</v>
      </c>
      <c r="AG660" s="14" t="s">
        <v>47</v>
      </c>
      <c r="AH660" t="s">
        <v>48</v>
      </c>
      <c r="AI660" t="s">
        <v>49</v>
      </c>
    </row>
    <row r="661" spans="1:35" x14ac:dyDescent="0.25">
      <c r="A661" s="12"/>
      <c r="B661" s="36" t="s">
        <v>15916</v>
      </c>
      <c r="C661" t="s">
        <v>184</v>
      </c>
      <c r="D661" t="s">
        <v>185</v>
      </c>
      <c r="E661" t="s">
        <v>186</v>
      </c>
      <c r="F661" t="s">
        <v>197</v>
      </c>
      <c r="G661" s="13" t="s">
        <v>38</v>
      </c>
      <c r="H661" t="s">
        <v>39</v>
      </c>
      <c r="I661" t="s">
        <v>417</v>
      </c>
      <c r="J661" s="13">
        <v>30000</v>
      </c>
      <c r="K661" s="13">
        <v>0</v>
      </c>
      <c r="L661" s="13">
        <f>+Tabla1[[#This Row],[MontoNeto]]*Tabla1[[#This Row],[PorcentajeImpuesto]]</f>
        <v>0</v>
      </c>
      <c r="M661" s="13">
        <v>0</v>
      </c>
      <c r="N661" s="13">
        <f>+Tabla1[[#This Row],[MontoNeto]]+Tabla1[[#This Row],[ValorImpuesto]]+Tabla1[[#This Row],[MontoExento]]</f>
        <v>30000</v>
      </c>
      <c r="O661" t="s">
        <v>41</v>
      </c>
      <c r="P661" t="s">
        <v>42</v>
      </c>
      <c r="Q661" t="s">
        <v>42</v>
      </c>
      <c r="R661" t="s">
        <v>461</v>
      </c>
      <c r="S661" t="str">
        <f>VLOOKUP(Tabla1[[#This Row],[RutCP]],Tabla13[[#All],[rut]:[estado_licencia]],3,0)</f>
        <v>Icafal</v>
      </c>
      <c r="T661" t="str">
        <f>VLOOKUP(Tabla1[[#This Row],[RutCP]],Tabla13[[#All],[rut]:[estado_licencia]],2,0)</f>
        <v>Constructora Icafal Sicomaq Ltda</v>
      </c>
      <c r="X661" t="s">
        <v>463</v>
      </c>
      <c r="Y661" t="str">
        <f>VLOOKUP(Tabla1[[#This Row],[RutCS]],Tabla13[[#All],[rut]:[estado_licencia]],3,0)</f>
        <v>Marcial Andres Rubilar Guerrero</v>
      </c>
      <c r="Z661" t="str">
        <f>VLOOKUP(Tabla1[[#This Row],[RutCS]],Tabla13[[#All],[rut]:[estado_licencia]],2,0)</f>
        <v>Marcial Andres Rubilar Guerrero</v>
      </c>
      <c r="AD661" s="4">
        <v>43858</v>
      </c>
      <c r="AE661" s="14" t="s">
        <v>45</v>
      </c>
      <c r="AF661" s="4">
        <v>43858</v>
      </c>
      <c r="AG661" s="14" t="s">
        <v>47</v>
      </c>
      <c r="AH661" t="s">
        <v>48</v>
      </c>
      <c r="AI661" t="s">
        <v>49</v>
      </c>
    </row>
    <row r="662" spans="1:35" x14ac:dyDescent="0.25">
      <c r="A662" s="12"/>
      <c r="B662" s="36" t="s">
        <v>15917</v>
      </c>
      <c r="C662" t="s">
        <v>35</v>
      </c>
      <c r="D662" t="s">
        <v>35</v>
      </c>
      <c r="E662" t="s">
        <v>36</v>
      </c>
      <c r="F662" t="s">
        <v>37</v>
      </c>
      <c r="G662" s="13" t="s">
        <v>38</v>
      </c>
      <c r="H662" t="s">
        <v>39</v>
      </c>
      <c r="I662" t="s">
        <v>40</v>
      </c>
      <c r="J662" s="13">
        <v>25000</v>
      </c>
      <c r="K662" s="13">
        <v>0</v>
      </c>
      <c r="L662" s="13">
        <f>+Tabla1[[#This Row],[MontoNeto]]*Tabla1[[#This Row],[PorcentajeImpuesto]]</f>
        <v>0</v>
      </c>
      <c r="M662" s="13">
        <v>0</v>
      </c>
      <c r="N662" s="13">
        <f>+Tabla1[[#This Row],[MontoNeto]]+Tabla1[[#This Row],[ValorImpuesto]]+Tabla1[[#This Row],[MontoExento]]</f>
        <v>25000</v>
      </c>
      <c r="O662" t="s">
        <v>41</v>
      </c>
      <c r="P662" t="s">
        <v>42</v>
      </c>
      <c r="Q662" t="s">
        <v>42</v>
      </c>
      <c r="R662" t="s">
        <v>91</v>
      </c>
      <c r="S662" t="str">
        <f>VLOOKUP(Tabla1[[#This Row],[RutCP]],Tabla13[[#All],[rut]:[estado_licencia]],3,0)</f>
        <v>Teknoriego  Spa</v>
      </c>
      <c r="T662" t="str">
        <f>VLOOKUP(Tabla1[[#This Row],[RutCP]],Tabla13[[#All],[rut]:[estado_licencia]],2,0)</f>
        <v>Teknoriego Soluciones Ambientales Spa</v>
      </c>
      <c r="X662" t="s">
        <v>176</v>
      </c>
      <c r="Y662" t="str">
        <f>VLOOKUP(Tabla1[[#This Row],[RutCS]],Tabla13[[#All],[rut]:[estado_licencia]],3,0)</f>
        <v>Tomas Quinty Medina Quintanilla</v>
      </c>
      <c r="Z662" t="str">
        <f>VLOOKUP(Tabla1[[#This Row],[RutCS]],Tabla13[[#All],[rut]:[estado_licencia]],2,0)</f>
        <v>Tomas Quinty Medina Quintanilla</v>
      </c>
      <c r="AD662" s="4">
        <v>43859</v>
      </c>
      <c r="AE662" s="14" t="s">
        <v>45</v>
      </c>
      <c r="AF662" s="4" t="s">
        <v>46</v>
      </c>
      <c r="AG662" s="14" t="s">
        <v>47</v>
      </c>
      <c r="AH662" t="s">
        <v>48</v>
      </c>
      <c r="AI662" t="s">
        <v>49</v>
      </c>
    </row>
    <row r="663" spans="1:35" x14ac:dyDescent="0.25">
      <c r="A663" s="12"/>
      <c r="B663" s="36" t="s">
        <v>15917</v>
      </c>
      <c r="C663" t="s">
        <v>35</v>
      </c>
      <c r="D663" t="s">
        <v>35</v>
      </c>
      <c r="E663" t="s">
        <v>36</v>
      </c>
      <c r="F663" t="s">
        <v>37</v>
      </c>
      <c r="G663" s="13" t="s">
        <v>38</v>
      </c>
      <c r="H663" t="s">
        <v>39</v>
      </c>
      <c r="I663" t="s">
        <v>40</v>
      </c>
      <c r="J663" s="13">
        <v>25000</v>
      </c>
      <c r="K663" s="13">
        <v>0</v>
      </c>
      <c r="L663" s="13">
        <f>+Tabla1[[#This Row],[MontoNeto]]*Tabla1[[#This Row],[PorcentajeImpuesto]]</f>
        <v>0</v>
      </c>
      <c r="M663" s="13">
        <v>0</v>
      </c>
      <c r="N663" s="13">
        <f>+Tabla1[[#This Row],[MontoNeto]]+Tabla1[[#This Row],[ValorImpuesto]]+Tabla1[[#This Row],[MontoExento]]</f>
        <v>25000</v>
      </c>
      <c r="O663" t="s">
        <v>41</v>
      </c>
      <c r="P663" t="s">
        <v>42</v>
      </c>
      <c r="Q663" t="s">
        <v>42</v>
      </c>
      <c r="R663" t="s">
        <v>177</v>
      </c>
      <c r="S663" t="str">
        <f>VLOOKUP(Tabla1[[#This Row],[RutCP]],Tabla13[[#All],[rut]:[estado_licencia]],3,0)</f>
        <v>Geoatacama</v>
      </c>
      <c r="T663" t="str">
        <f>VLOOKUP(Tabla1[[#This Row],[RutCP]],Tabla13[[#All],[rut]:[estado_licencia]],2,0)</f>
        <v>Cristian Horacio Matthews Flores Servicios Geologicos E.I.R.L.</v>
      </c>
      <c r="X663" t="s">
        <v>178</v>
      </c>
      <c r="Y663" t="str">
        <f>VLOOKUP(Tabla1[[#This Row],[RutCS]],Tabla13[[#All],[rut]:[estado_licencia]],3,0)</f>
        <v>Alfonso Haroldo Vicencio Calderon</v>
      </c>
      <c r="Z663" t="str">
        <f>VLOOKUP(Tabla1[[#This Row],[RutCS]],Tabla13[[#All],[rut]:[estado_licencia]],2,0)</f>
        <v>Alfonso Haroldo Vicencio Calderon</v>
      </c>
      <c r="AD663" s="4">
        <v>43859</v>
      </c>
      <c r="AE663" s="14" t="s">
        <v>45</v>
      </c>
      <c r="AF663" s="4" t="s">
        <v>46</v>
      </c>
      <c r="AG663" s="14" t="s">
        <v>47</v>
      </c>
      <c r="AH663" t="s">
        <v>48</v>
      </c>
      <c r="AI663" t="s">
        <v>49</v>
      </c>
    </row>
    <row r="664" spans="1:35" x14ac:dyDescent="0.25">
      <c r="A664" s="12"/>
      <c r="B664" s="36" t="s">
        <v>15917</v>
      </c>
      <c r="C664" t="s">
        <v>35</v>
      </c>
      <c r="D664" t="s">
        <v>35</v>
      </c>
      <c r="E664" t="s">
        <v>36</v>
      </c>
      <c r="F664" t="s">
        <v>37</v>
      </c>
      <c r="G664" s="13" t="s">
        <v>38</v>
      </c>
      <c r="H664" t="s">
        <v>39</v>
      </c>
      <c r="I664" t="s">
        <v>40</v>
      </c>
      <c r="J664" s="13">
        <v>25000</v>
      </c>
      <c r="K664" s="13">
        <v>0</v>
      </c>
      <c r="L664" s="13">
        <f>+Tabla1[[#This Row],[MontoNeto]]*Tabla1[[#This Row],[PorcentajeImpuesto]]</f>
        <v>0</v>
      </c>
      <c r="M664" s="13">
        <v>0</v>
      </c>
      <c r="N664" s="13">
        <f>+Tabla1[[#This Row],[MontoNeto]]+Tabla1[[#This Row],[ValorImpuesto]]+Tabla1[[#This Row],[MontoExento]]</f>
        <v>25000</v>
      </c>
      <c r="O664" t="s">
        <v>41</v>
      </c>
      <c r="P664" t="s">
        <v>42</v>
      </c>
      <c r="Q664" t="s">
        <v>42</v>
      </c>
      <c r="R664" t="s">
        <v>177</v>
      </c>
      <c r="S664" t="str">
        <f>VLOOKUP(Tabla1[[#This Row],[RutCP]],Tabla13[[#All],[rut]:[estado_licencia]],3,0)</f>
        <v>Geoatacama</v>
      </c>
      <c r="T664" t="str">
        <f>VLOOKUP(Tabla1[[#This Row],[RutCP]],Tabla13[[#All],[rut]:[estado_licencia]],2,0)</f>
        <v>Cristian Horacio Matthews Flores Servicios Geologicos E.I.R.L.</v>
      </c>
      <c r="X664" t="s">
        <v>179</v>
      </c>
      <c r="Y664" t="str">
        <f>VLOOKUP(Tabla1[[#This Row],[RutCS]],Tabla13[[#All],[rut]:[estado_licencia]],3,0)</f>
        <v>Leonel Humberto Alegre Ibacache</v>
      </c>
      <c r="Z664" t="str">
        <f>VLOOKUP(Tabla1[[#This Row],[RutCS]],Tabla13[[#All],[rut]:[estado_licencia]],2,0)</f>
        <v>Leonel Humberto Alegre Ibacache</v>
      </c>
      <c r="AD664" s="4">
        <v>43859</v>
      </c>
      <c r="AE664" s="14" t="s">
        <v>45</v>
      </c>
      <c r="AF664" s="4" t="s">
        <v>46</v>
      </c>
      <c r="AG664" s="14" t="s">
        <v>47</v>
      </c>
      <c r="AH664" t="s">
        <v>48</v>
      </c>
      <c r="AI664" t="s">
        <v>49</v>
      </c>
    </row>
    <row r="665" spans="1:35" x14ac:dyDescent="0.25">
      <c r="A665" s="12"/>
      <c r="B665" s="36" t="s">
        <v>15917</v>
      </c>
      <c r="C665" t="s">
        <v>35</v>
      </c>
      <c r="D665" t="s">
        <v>35</v>
      </c>
      <c r="E665" t="s">
        <v>36</v>
      </c>
      <c r="F665" t="s">
        <v>37</v>
      </c>
      <c r="G665" s="13" t="s">
        <v>38</v>
      </c>
      <c r="H665" t="s">
        <v>39</v>
      </c>
      <c r="I665" t="s">
        <v>40</v>
      </c>
      <c r="J665" s="13">
        <v>25000</v>
      </c>
      <c r="K665" s="13">
        <v>0</v>
      </c>
      <c r="L665" s="13">
        <f>+Tabla1[[#This Row],[MontoNeto]]*Tabla1[[#This Row],[PorcentajeImpuesto]]</f>
        <v>0</v>
      </c>
      <c r="M665" s="13">
        <v>0</v>
      </c>
      <c r="N665" s="13">
        <f>+Tabla1[[#This Row],[MontoNeto]]+Tabla1[[#This Row],[ValorImpuesto]]+Tabla1[[#This Row],[MontoExento]]</f>
        <v>25000</v>
      </c>
      <c r="O665" t="s">
        <v>41</v>
      </c>
      <c r="P665" t="s">
        <v>42</v>
      </c>
      <c r="Q665" t="s">
        <v>42</v>
      </c>
      <c r="R665" s="13" t="s">
        <v>100</v>
      </c>
      <c r="S665" t="str">
        <f>VLOOKUP(Tabla1[[#This Row],[RutCP]],Tabla13[[#All],[rut]:[estado_licencia]],3,0)</f>
        <v>Tecnasic</v>
      </c>
      <c r="T665" t="str">
        <f>VLOOKUP(Tabla1[[#This Row],[RutCP]],Tabla13[[#All],[rut]:[estado_licencia]],2,0)</f>
        <v>Técnica Nacional de Servicios, Ingeniería y Construcción S.A.</v>
      </c>
      <c r="X665" t="s">
        <v>180</v>
      </c>
      <c r="Y665" t="str">
        <f>VLOOKUP(Tabla1[[#This Row],[RutCS]],Tabla13[[#All],[rut]:[estado_licencia]],3,0)</f>
        <v>Ronald Andres Vasquez Villarroel</v>
      </c>
      <c r="Z665" t="str">
        <f>VLOOKUP(Tabla1[[#This Row],[RutCS]],Tabla13[[#All],[rut]:[estado_licencia]],2,0)</f>
        <v>Ronald Andres Vasquez Villarroel</v>
      </c>
      <c r="AD665" s="4">
        <v>43859</v>
      </c>
      <c r="AE665" s="14" t="s">
        <v>45</v>
      </c>
      <c r="AF665" s="4" t="s">
        <v>46</v>
      </c>
      <c r="AG665" s="14" t="s">
        <v>47</v>
      </c>
      <c r="AH665" t="s">
        <v>48</v>
      </c>
      <c r="AI665" t="s">
        <v>49</v>
      </c>
    </row>
    <row r="666" spans="1:35" x14ac:dyDescent="0.25">
      <c r="A666" s="12"/>
      <c r="B666" s="36" t="s">
        <v>15917</v>
      </c>
      <c r="C666" t="s">
        <v>35</v>
      </c>
      <c r="D666" t="s">
        <v>35</v>
      </c>
      <c r="E666" t="s">
        <v>36</v>
      </c>
      <c r="F666" t="s">
        <v>37</v>
      </c>
      <c r="G666" s="13" t="s">
        <v>38</v>
      </c>
      <c r="H666" t="s">
        <v>39</v>
      </c>
      <c r="I666" t="s">
        <v>40</v>
      </c>
      <c r="J666" s="13">
        <v>25000</v>
      </c>
      <c r="K666" s="13">
        <v>0</v>
      </c>
      <c r="L666" s="13">
        <f>+Tabla1[[#This Row],[MontoNeto]]*Tabla1[[#This Row],[PorcentajeImpuesto]]</f>
        <v>0</v>
      </c>
      <c r="M666" s="13">
        <v>0</v>
      </c>
      <c r="N666" s="13">
        <f>+Tabla1[[#This Row],[MontoNeto]]+Tabla1[[#This Row],[ValorImpuesto]]+Tabla1[[#This Row],[MontoExento]]</f>
        <v>25000</v>
      </c>
      <c r="O666" t="s">
        <v>41</v>
      </c>
      <c r="P666" t="s">
        <v>42</v>
      </c>
      <c r="Q666" t="s">
        <v>42</v>
      </c>
      <c r="R666" t="s">
        <v>181</v>
      </c>
      <c r="S666" t="str">
        <f>VLOOKUP(Tabla1[[#This Row],[RutCP]],Tabla13[[#All],[rut]:[estado_licencia]],3,0)</f>
        <v xml:space="preserve">Ameco </v>
      </c>
      <c r="T666" t="str">
        <f>VLOOKUP(Tabla1[[#This Row],[RutCP]],Tabla13[[#All],[rut]:[estado_licencia]],2,0)</f>
        <v>Ameco Chile S.A</v>
      </c>
      <c r="X666" t="s">
        <v>182</v>
      </c>
      <c r="Y666" t="str">
        <f>VLOOKUP(Tabla1[[#This Row],[RutCS]],Tabla13[[#All],[rut]:[estado_licencia]],3,0)</f>
        <v>Paolo Isidoro Oyanedel Beaumont</v>
      </c>
      <c r="Z666" t="str">
        <f>VLOOKUP(Tabla1[[#This Row],[RutCS]],Tabla13[[#All],[rut]:[estado_licencia]],2,0)</f>
        <v>Paolo Isidoro Oyanedel Beaumont</v>
      </c>
      <c r="AD666" s="4">
        <v>43859</v>
      </c>
      <c r="AE666" s="14" t="s">
        <v>45</v>
      </c>
      <c r="AF666" s="4" t="s">
        <v>46</v>
      </c>
      <c r="AG666" s="14" t="s">
        <v>47</v>
      </c>
      <c r="AH666" t="s">
        <v>48</v>
      </c>
      <c r="AI666" t="s">
        <v>49</v>
      </c>
    </row>
    <row r="667" spans="1:35" x14ac:dyDescent="0.25">
      <c r="A667" s="12"/>
      <c r="B667" s="36" t="s">
        <v>15917</v>
      </c>
      <c r="C667" t="s">
        <v>332</v>
      </c>
      <c r="D667" t="s">
        <v>333</v>
      </c>
      <c r="E667" t="s">
        <v>334</v>
      </c>
      <c r="F667" t="s">
        <v>335</v>
      </c>
      <c r="G667" s="13" t="s">
        <v>38</v>
      </c>
      <c r="H667" t="s">
        <v>39</v>
      </c>
      <c r="I667" t="s">
        <v>40</v>
      </c>
      <c r="J667" s="13">
        <v>30000</v>
      </c>
      <c r="K667" s="13">
        <v>0</v>
      </c>
      <c r="L667" s="13">
        <f>+Tabla1[[#This Row],[MontoNeto]]*Tabla1[[#This Row],[PorcentajeImpuesto]]</f>
        <v>0</v>
      </c>
      <c r="M667" s="13">
        <v>0</v>
      </c>
      <c r="N667" s="13">
        <f>+Tabla1[[#This Row],[MontoNeto]]+Tabla1[[#This Row],[ValorImpuesto]]+Tabla1[[#This Row],[MontoExento]]</f>
        <v>30000</v>
      </c>
      <c r="O667" t="s">
        <v>41</v>
      </c>
      <c r="P667" t="s">
        <v>42</v>
      </c>
      <c r="Q667" t="s">
        <v>42</v>
      </c>
      <c r="R667" t="s">
        <v>336</v>
      </c>
      <c r="S667" t="str">
        <f>VLOOKUP(Tabla1[[#This Row],[RutCP]],Tabla13[[#All],[rut]:[estado_licencia]],3,0)</f>
        <v>Achs</v>
      </c>
      <c r="T667" t="str">
        <f>VLOOKUP(Tabla1[[#This Row],[RutCP]],Tabla13[[#All],[rut]:[estado_licencia]],2,0)</f>
        <v>Asociacion Chilena De Seguridad</v>
      </c>
      <c r="X667" t="s">
        <v>337</v>
      </c>
      <c r="Y667" t="str">
        <f>VLOOKUP(Tabla1[[#This Row],[RutCS]],Tabla13[[#All],[rut]:[estado_licencia]],3,0)</f>
        <v>Yenny Vera Figueroa</v>
      </c>
      <c r="Z667" t="str">
        <f>VLOOKUP(Tabla1[[#This Row],[RutCS]],Tabla13[[#All],[rut]:[estado_licencia]],2,0)</f>
        <v>Yenny Vera Figueroa</v>
      </c>
      <c r="AD667" s="4">
        <v>43859</v>
      </c>
      <c r="AE667" s="14" t="s">
        <v>45</v>
      </c>
      <c r="AF667" s="4">
        <v>43859</v>
      </c>
      <c r="AG667" s="14" t="s">
        <v>47</v>
      </c>
      <c r="AH667" t="s">
        <v>48</v>
      </c>
      <c r="AI667" t="s">
        <v>49</v>
      </c>
    </row>
    <row r="668" spans="1:35" x14ac:dyDescent="0.25">
      <c r="A668" s="12"/>
      <c r="B668" s="36" t="s">
        <v>15917</v>
      </c>
      <c r="C668" t="s">
        <v>35</v>
      </c>
      <c r="D668" t="s">
        <v>35</v>
      </c>
      <c r="E668" t="s">
        <v>36</v>
      </c>
      <c r="F668" t="s">
        <v>37</v>
      </c>
      <c r="G668" s="13" t="s">
        <v>38</v>
      </c>
      <c r="H668" t="s">
        <v>39</v>
      </c>
      <c r="I668" t="s">
        <v>417</v>
      </c>
      <c r="J668" s="13">
        <v>25000</v>
      </c>
      <c r="K668" s="13">
        <v>0</v>
      </c>
      <c r="L668" s="13">
        <f>+Tabla1[[#This Row],[MontoNeto]]*Tabla1[[#This Row],[PorcentajeImpuesto]]</f>
        <v>0</v>
      </c>
      <c r="M668" s="13">
        <v>0</v>
      </c>
      <c r="N668" s="13">
        <f>+Tabla1[[#This Row],[MontoNeto]]+Tabla1[[#This Row],[ValorImpuesto]]+Tabla1[[#This Row],[MontoExento]]</f>
        <v>25000</v>
      </c>
      <c r="O668" t="s">
        <v>41</v>
      </c>
      <c r="P668" t="s">
        <v>42</v>
      </c>
      <c r="Q668" t="s">
        <v>42</v>
      </c>
      <c r="R668" t="s">
        <v>181</v>
      </c>
      <c r="S668" t="str">
        <f>VLOOKUP(Tabla1[[#This Row],[RutCP]],Tabla13[[#All],[rut]:[estado_licencia]],3,0)</f>
        <v xml:space="preserve">Ameco </v>
      </c>
      <c r="T668" t="str">
        <f>VLOOKUP(Tabla1[[#This Row],[RutCP]],Tabla13[[#All],[rut]:[estado_licencia]],2,0)</f>
        <v>Ameco Chile S.A</v>
      </c>
      <c r="X668" t="s">
        <v>739</v>
      </c>
      <c r="Y668" t="str">
        <f>VLOOKUP(Tabla1[[#This Row],[RutCS]],Tabla13[[#All],[rut]:[estado_licencia]],3,0)</f>
        <v>Neftali Gilberto Morales Videla</v>
      </c>
      <c r="Z668" t="str">
        <f>VLOOKUP(Tabla1[[#This Row],[RutCS]],Tabla13[[#All],[rut]:[estado_licencia]],2,0)</f>
        <v>Neftali Gilberto Morales Videla</v>
      </c>
      <c r="AD668" s="4">
        <v>43859</v>
      </c>
      <c r="AE668" s="14" t="s">
        <v>45</v>
      </c>
      <c r="AF668" s="4">
        <v>43859</v>
      </c>
      <c r="AG668" s="14" t="s">
        <v>47</v>
      </c>
      <c r="AH668" t="s">
        <v>48</v>
      </c>
      <c r="AI668" t="s">
        <v>49</v>
      </c>
    </row>
    <row r="669" spans="1:35" x14ac:dyDescent="0.25">
      <c r="A669" s="12"/>
      <c r="B669" s="36" t="s">
        <v>15917</v>
      </c>
      <c r="C669" s="16" t="s">
        <v>35</v>
      </c>
      <c r="D669" s="16" t="s">
        <v>35</v>
      </c>
      <c r="E669" s="16" t="s">
        <v>36</v>
      </c>
      <c r="F669" s="16" t="s">
        <v>37</v>
      </c>
      <c r="G669" s="17" t="s">
        <v>38</v>
      </c>
      <c r="H669" s="16" t="s">
        <v>39</v>
      </c>
      <c r="I669" s="16" t="s">
        <v>417</v>
      </c>
      <c r="J669" s="17">
        <v>25000</v>
      </c>
      <c r="K669" s="17">
        <v>0</v>
      </c>
      <c r="L669" s="17">
        <f>+Tabla1[[#This Row],[MontoNeto]]*Tabla1[[#This Row],[PorcentajeImpuesto]]</f>
        <v>0</v>
      </c>
      <c r="M669" s="3">
        <v>0</v>
      </c>
      <c r="N669" s="17">
        <f>+Tabla1[[#This Row],[MontoNeto]]+Tabla1[[#This Row],[ValorImpuesto]]+Tabla1[[#This Row],[MontoExento]]</f>
        <v>25000</v>
      </c>
      <c r="O669" t="s">
        <v>41</v>
      </c>
      <c r="P669" s="16" t="s">
        <v>42</v>
      </c>
      <c r="Q669" s="16" t="s">
        <v>42</v>
      </c>
      <c r="R669" s="17" t="e">
        <f>#N/A</f>
        <v>#N/A</v>
      </c>
      <c r="S669" s="16" t="e">
        <f>VLOOKUP(Tabla1[[#This Row],[RutCP]],Tabla13[[#All],[rut]:[estado_licencia]],3,0)</f>
        <v>#N/A</v>
      </c>
      <c r="T669" s="16" t="e">
        <f>VLOOKUP(Tabla1[[#This Row],[RutCP]],Tabla13[[#All],[rut]:[estado_licencia]],2,0)</f>
        <v>#N/A</v>
      </c>
      <c r="U669" s="16"/>
      <c r="V669" s="16"/>
      <c r="W669" s="16"/>
      <c r="X669" s="16" t="s">
        <v>740</v>
      </c>
      <c r="Y669" s="16" t="str">
        <f>VLOOKUP(Tabla1[[#This Row],[RutCS]],Tabla13[[#All],[rut]:[estado_licencia]],3,0)</f>
        <v>Eduardo Alfonso Barraza Piñones</v>
      </c>
      <c r="Z669" s="16" t="str">
        <f>VLOOKUP(Tabla1[[#This Row],[RutCS]],Tabla13[[#All],[rut]:[estado_licencia]],2,0)</f>
        <v>Eduardo Alfonso Barraza Piñones</v>
      </c>
      <c r="AA669" s="16"/>
      <c r="AB669" s="16"/>
      <c r="AC669" s="16"/>
      <c r="AD669" s="15">
        <v>43859</v>
      </c>
      <c r="AE669" s="3">
        <v>0.5</v>
      </c>
      <c r="AF669" s="15">
        <v>43859</v>
      </c>
      <c r="AG669" s="5">
        <v>0.54166666666666696</v>
      </c>
      <c r="AH669" s="16" t="s">
        <v>48</v>
      </c>
      <c r="AI669" s="16" t="s">
        <v>49</v>
      </c>
    </row>
    <row r="670" spans="1:35" x14ac:dyDescent="0.25">
      <c r="A670" s="12"/>
      <c r="B670" s="36" t="s">
        <v>15917</v>
      </c>
      <c r="C670" t="s">
        <v>35</v>
      </c>
      <c r="D670" t="s">
        <v>35</v>
      </c>
      <c r="E670" t="s">
        <v>36</v>
      </c>
      <c r="F670" t="s">
        <v>37</v>
      </c>
      <c r="G670" s="13" t="s">
        <v>38</v>
      </c>
      <c r="H670" t="s">
        <v>39</v>
      </c>
      <c r="I670" t="s">
        <v>417</v>
      </c>
      <c r="J670" s="13">
        <v>25000</v>
      </c>
      <c r="K670" s="13">
        <v>0</v>
      </c>
      <c r="L670" s="13">
        <f>+Tabla1[[#This Row],[MontoNeto]]*Tabla1[[#This Row],[PorcentajeImpuesto]]</f>
        <v>0</v>
      </c>
      <c r="M670" s="13">
        <v>0</v>
      </c>
      <c r="N670" s="13">
        <f>+Tabla1[[#This Row],[MontoNeto]]+Tabla1[[#This Row],[ValorImpuesto]]+Tabla1[[#This Row],[MontoExento]]</f>
        <v>25000</v>
      </c>
      <c r="O670" t="s">
        <v>41</v>
      </c>
      <c r="P670" t="s">
        <v>42</v>
      </c>
      <c r="Q670" t="s">
        <v>42</v>
      </c>
      <c r="R670" t="s">
        <v>726</v>
      </c>
      <c r="S670" t="str">
        <f>VLOOKUP(Tabla1[[#This Row],[RutCP]],Tabla13[[#All],[rut]:[estado_licencia]],3,0)</f>
        <v>Ryq Ingenieria</v>
      </c>
      <c r="T670" t="str">
        <f>VLOOKUP(Tabla1[[#This Row],[RutCP]],Tabla13[[#All],[rut]:[estado_licencia]],2,0)</f>
        <v>R Y Q Ingenieria S A</v>
      </c>
      <c r="X670" t="s">
        <v>741</v>
      </c>
      <c r="Y670" t="str">
        <f>VLOOKUP(Tabla1[[#This Row],[RutCS]],Tabla13[[#All],[rut]:[estado_licencia]],3,0)</f>
        <v>Franklin Farias Aguilera</v>
      </c>
      <c r="Z670" t="str">
        <f>VLOOKUP(Tabla1[[#This Row],[RutCS]],Tabla13[[#All],[rut]:[estado_licencia]],2,0)</f>
        <v>Franklin Farias Aguilera</v>
      </c>
      <c r="AD670" s="4">
        <v>43859</v>
      </c>
      <c r="AE670" s="14" t="s">
        <v>45</v>
      </c>
      <c r="AF670" s="4">
        <v>43859</v>
      </c>
      <c r="AG670" s="14" t="s">
        <v>47</v>
      </c>
      <c r="AH670" t="s">
        <v>48</v>
      </c>
      <c r="AI670" t="s">
        <v>49</v>
      </c>
    </row>
    <row r="671" spans="1:35" x14ac:dyDescent="0.25">
      <c r="A671" s="12"/>
      <c r="B671" s="36" t="s">
        <v>15917</v>
      </c>
      <c r="C671" t="s">
        <v>35</v>
      </c>
      <c r="D671" t="s">
        <v>35</v>
      </c>
      <c r="E671" t="s">
        <v>36</v>
      </c>
      <c r="F671" t="s">
        <v>37</v>
      </c>
      <c r="G671" s="13" t="s">
        <v>38</v>
      </c>
      <c r="H671" t="s">
        <v>39</v>
      </c>
      <c r="I671" t="s">
        <v>417</v>
      </c>
      <c r="J671" s="13">
        <v>25000</v>
      </c>
      <c r="K671" s="13">
        <v>0</v>
      </c>
      <c r="L671" s="13">
        <f>+Tabla1[[#This Row],[MontoNeto]]*Tabla1[[#This Row],[PorcentajeImpuesto]]</f>
        <v>0</v>
      </c>
      <c r="M671" s="13">
        <v>0</v>
      </c>
      <c r="N671" s="13">
        <f>+Tabla1[[#This Row],[MontoNeto]]+Tabla1[[#This Row],[ValorImpuesto]]+Tabla1[[#This Row],[MontoExento]]</f>
        <v>25000</v>
      </c>
      <c r="O671" t="s">
        <v>41</v>
      </c>
      <c r="P671" t="s">
        <v>42</v>
      </c>
      <c r="Q671" t="s">
        <v>42</v>
      </c>
      <c r="R671" t="s">
        <v>612</v>
      </c>
      <c r="S671" t="str">
        <f>VLOOKUP(Tabla1[[#This Row],[RutCP]],Tabla13[[#All],[rut]:[estado_licencia]],3,0)</f>
        <v>Cainsa</v>
      </c>
      <c r="T671" t="str">
        <f>VLOOKUP(Tabla1[[#This Row],[RutCP]],Tabla13[[#All],[rut]:[estado_licencia]],2,0)</f>
        <v>Cauchos Industriales Sa</v>
      </c>
      <c r="X671" t="s">
        <v>742</v>
      </c>
      <c r="Y671" t="str">
        <f>VLOOKUP(Tabla1[[#This Row],[RutCS]],Tabla13[[#All],[rut]:[estado_licencia]],3,0)</f>
        <v>Antonio Sebastian Cuartas Condemarin</v>
      </c>
      <c r="Z671" t="str">
        <f>VLOOKUP(Tabla1[[#This Row],[RutCS]],Tabla13[[#All],[rut]:[estado_licencia]],2,0)</f>
        <v>Antonio Sebastian Cuartas Condemarin</v>
      </c>
      <c r="AD671" s="4">
        <v>43859</v>
      </c>
      <c r="AE671" s="14" t="s">
        <v>45</v>
      </c>
      <c r="AF671" s="4">
        <v>43859</v>
      </c>
      <c r="AG671" s="14" t="s">
        <v>47</v>
      </c>
      <c r="AH671" t="s">
        <v>48</v>
      </c>
      <c r="AI671" t="s">
        <v>49</v>
      </c>
    </row>
    <row r="672" spans="1:35" x14ac:dyDescent="0.25">
      <c r="A672" s="12"/>
      <c r="B672" s="36" t="s">
        <v>15917</v>
      </c>
      <c r="C672" t="s">
        <v>35</v>
      </c>
      <c r="D672" t="s">
        <v>35</v>
      </c>
      <c r="E672" t="s">
        <v>36</v>
      </c>
      <c r="F672" t="s">
        <v>37</v>
      </c>
      <c r="G672" s="13" t="s">
        <v>38</v>
      </c>
      <c r="H672" t="s">
        <v>39</v>
      </c>
      <c r="I672" t="s">
        <v>417</v>
      </c>
      <c r="J672" s="13">
        <v>25000</v>
      </c>
      <c r="K672" s="13">
        <v>0</v>
      </c>
      <c r="L672" s="13">
        <f>+Tabla1[[#This Row],[MontoNeto]]*Tabla1[[#This Row],[PorcentajeImpuesto]]</f>
        <v>0</v>
      </c>
      <c r="M672" s="13">
        <v>0</v>
      </c>
      <c r="N672" s="13">
        <f>+Tabla1[[#This Row],[MontoNeto]]+Tabla1[[#This Row],[ValorImpuesto]]+Tabla1[[#This Row],[MontoExento]]</f>
        <v>25000</v>
      </c>
      <c r="O672" t="s">
        <v>41</v>
      </c>
      <c r="P672" t="s">
        <v>42</v>
      </c>
      <c r="Q672" t="s">
        <v>42</v>
      </c>
      <c r="R672" t="s">
        <v>452</v>
      </c>
      <c r="S672" t="str">
        <f>VLOOKUP(Tabla1[[#This Row],[RutCP]],Tabla13[[#All],[rut]:[estado_licencia]],3,0)</f>
        <v>Metavo</v>
      </c>
      <c r="T672" t="str">
        <f>VLOOKUP(Tabla1[[#This Row],[RutCP]],Tabla13[[#All],[rut]:[estado_licencia]],2,0)</f>
        <v>Buses Metavo Spa</v>
      </c>
      <c r="X672" t="s">
        <v>743</v>
      </c>
      <c r="Y672" t="str">
        <f>VLOOKUP(Tabla1[[#This Row],[RutCS]],Tabla13[[#All],[rut]:[estado_licencia]],3,0)</f>
        <v>Oscar Edison Zurita Osses</v>
      </c>
      <c r="Z672" t="str">
        <f>VLOOKUP(Tabla1[[#This Row],[RutCS]],Tabla13[[#All],[rut]:[estado_licencia]],2,0)</f>
        <v>Oscar Edison Zurita Osses</v>
      </c>
      <c r="AD672" s="4">
        <v>43859</v>
      </c>
      <c r="AE672" s="14" t="s">
        <v>45</v>
      </c>
      <c r="AF672" s="4">
        <v>43859</v>
      </c>
      <c r="AG672" s="14" t="s">
        <v>47</v>
      </c>
      <c r="AH672" t="s">
        <v>48</v>
      </c>
      <c r="AI672" t="s">
        <v>49</v>
      </c>
    </row>
    <row r="673" spans="1:35" x14ac:dyDescent="0.25">
      <c r="A673" s="12"/>
      <c r="B673" s="36" t="s">
        <v>15917</v>
      </c>
      <c r="C673" t="s">
        <v>35</v>
      </c>
      <c r="D673" t="s">
        <v>35</v>
      </c>
      <c r="E673" t="s">
        <v>36</v>
      </c>
      <c r="F673" t="s">
        <v>37</v>
      </c>
      <c r="G673" s="13" t="s">
        <v>38</v>
      </c>
      <c r="H673" t="s">
        <v>39</v>
      </c>
      <c r="I673" t="s">
        <v>417</v>
      </c>
      <c r="J673" s="13">
        <v>25000</v>
      </c>
      <c r="K673" s="13">
        <v>0</v>
      </c>
      <c r="L673" s="13">
        <f>+Tabla1[[#This Row],[MontoNeto]]*Tabla1[[#This Row],[PorcentajeImpuesto]]</f>
        <v>0</v>
      </c>
      <c r="M673" s="13">
        <v>0</v>
      </c>
      <c r="N673" s="13">
        <f>+Tabla1[[#This Row],[MontoNeto]]+Tabla1[[#This Row],[ValorImpuesto]]+Tabla1[[#This Row],[MontoExento]]</f>
        <v>25000</v>
      </c>
      <c r="O673" t="s">
        <v>41</v>
      </c>
      <c r="P673" t="s">
        <v>42</v>
      </c>
      <c r="Q673" t="s">
        <v>42</v>
      </c>
      <c r="R673" t="s">
        <v>414</v>
      </c>
      <c r="S673" t="str">
        <f>VLOOKUP(Tabla1[[#This Row],[RutCP]],Tabla13[[#All],[rut]:[estado_licencia]],3,0)</f>
        <v>Promet Servicios Spa</v>
      </c>
      <c r="T673" t="str">
        <f>VLOOKUP(Tabla1[[#This Row],[RutCP]],Tabla13[[#All],[rut]:[estado_licencia]],2,0)</f>
        <v>Promet Servicios Spa</v>
      </c>
      <c r="X673" t="s">
        <v>744</v>
      </c>
      <c r="Y673" t="str">
        <f>VLOOKUP(Tabla1[[#This Row],[RutCS]],Tabla13[[#All],[rut]:[estado_licencia]],3,0)</f>
        <v>Antonio Patricio Calderon Palma</v>
      </c>
      <c r="Z673" t="str">
        <f>VLOOKUP(Tabla1[[#This Row],[RutCS]],Tabla13[[#All],[rut]:[estado_licencia]],2,0)</f>
        <v>Antonio Patricio Calderon Palma</v>
      </c>
      <c r="AD673" s="4">
        <v>43859</v>
      </c>
      <c r="AE673" s="14" t="s">
        <v>45</v>
      </c>
      <c r="AF673" s="4">
        <v>43859</v>
      </c>
      <c r="AG673" s="14" t="s">
        <v>47</v>
      </c>
      <c r="AH673" t="s">
        <v>48</v>
      </c>
      <c r="AI673" t="s">
        <v>49</v>
      </c>
    </row>
    <row r="674" spans="1:35" x14ac:dyDescent="0.25">
      <c r="A674" s="12"/>
      <c r="B674" s="36" t="s">
        <v>15917</v>
      </c>
      <c r="C674" t="s">
        <v>35</v>
      </c>
      <c r="D674" t="s">
        <v>35</v>
      </c>
      <c r="E674" t="s">
        <v>36</v>
      </c>
      <c r="F674" t="s">
        <v>37</v>
      </c>
      <c r="G674" s="13" t="s">
        <v>38</v>
      </c>
      <c r="H674" t="s">
        <v>39</v>
      </c>
      <c r="I674" t="s">
        <v>417</v>
      </c>
      <c r="J674" s="13">
        <v>25000</v>
      </c>
      <c r="K674" s="13">
        <v>0</v>
      </c>
      <c r="L674" s="13">
        <f>+Tabla1[[#This Row],[MontoNeto]]*Tabla1[[#This Row],[PorcentajeImpuesto]]</f>
        <v>0</v>
      </c>
      <c r="M674" s="13">
        <v>0</v>
      </c>
      <c r="N674" s="13">
        <f>+Tabla1[[#This Row],[MontoNeto]]+Tabla1[[#This Row],[ValorImpuesto]]+Tabla1[[#This Row],[MontoExento]]</f>
        <v>25000</v>
      </c>
      <c r="O674" t="s">
        <v>41</v>
      </c>
      <c r="P674" t="s">
        <v>42</v>
      </c>
      <c r="Q674" t="s">
        <v>42</v>
      </c>
      <c r="R674" t="s">
        <v>549</v>
      </c>
      <c r="S674" t="str">
        <f>VLOOKUP(Tabla1[[#This Row],[RutCP]],Tabla13[[#All],[rut]:[estado_licencia]],3,0)</f>
        <v>San Pedro Ingenieria S A</v>
      </c>
      <c r="T674" t="str">
        <f>VLOOKUP(Tabla1[[#This Row],[RutCP]],Tabla13[[#All],[rut]:[estado_licencia]],2,0)</f>
        <v>San Pedro Ingenieria S A</v>
      </c>
      <c r="X674" t="s">
        <v>745</v>
      </c>
      <c r="Y674" t="str">
        <f>VLOOKUP(Tabla1[[#This Row],[RutCS]],Tabla13[[#All],[rut]:[estado_licencia]],3,0)</f>
        <v>Francisco Javier Canales Rebolledo</v>
      </c>
      <c r="Z674" t="str">
        <f>VLOOKUP(Tabla1[[#This Row],[RutCS]],Tabla13[[#All],[rut]:[estado_licencia]],2,0)</f>
        <v>Francisco Javier Canales Rebolledo</v>
      </c>
      <c r="AD674" s="4">
        <v>43859</v>
      </c>
      <c r="AE674" s="14" t="s">
        <v>45</v>
      </c>
      <c r="AF674" s="4">
        <v>43859</v>
      </c>
      <c r="AG674" s="14" t="s">
        <v>47</v>
      </c>
      <c r="AH674" t="s">
        <v>48</v>
      </c>
      <c r="AI674" t="s">
        <v>49</v>
      </c>
    </row>
    <row r="675" spans="1:35" x14ac:dyDescent="0.25">
      <c r="A675" s="12"/>
      <c r="B675" s="36" t="s">
        <v>15917</v>
      </c>
      <c r="C675" t="s">
        <v>35</v>
      </c>
      <c r="D675" t="s">
        <v>35</v>
      </c>
      <c r="E675" t="s">
        <v>36</v>
      </c>
      <c r="F675" t="s">
        <v>37</v>
      </c>
      <c r="G675" s="13" t="s">
        <v>38</v>
      </c>
      <c r="H675" t="s">
        <v>39</v>
      </c>
      <c r="I675" t="s">
        <v>417</v>
      </c>
      <c r="J675" s="13">
        <v>25000</v>
      </c>
      <c r="K675" s="13">
        <v>0</v>
      </c>
      <c r="L675" s="13">
        <f>+Tabla1[[#This Row],[MontoNeto]]*Tabla1[[#This Row],[PorcentajeImpuesto]]</f>
        <v>0</v>
      </c>
      <c r="M675" s="13">
        <v>0</v>
      </c>
      <c r="N675" s="13">
        <f>+Tabla1[[#This Row],[MontoNeto]]+Tabla1[[#This Row],[ValorImpuesto]]+Tabla1[[#This Row],[MontoExento]]</f>
        <v>25000</v>
      </c>
      <c r="O675" t="s">
        <v>41</v>
      </c>
      <c r="P675" t="s">
        <v>42</v>
      </c>
      <c r="Q675" t="s">
        <v>42</v>
      </c>
      <c r="R675" t="s">
        <v>114</v>
      </c>
      <c r="S675" t="str">
        <f>VLOOKUP(Tabla1[[#This Row],[RutCP]],Tabla13[[#All],[rut]:[estado_licencia]],3,0)</f>
        <v>Besalco Mauro</v>
      </c>
      <c r="T675" t="str">
        <f>VLOOKUP(Tabla1[[#This Row],[RutCP]],Tabla13[[#All],[rut]:[estado_licencia]],2,0)</f>
        <v>Besalco Maquinarias S.A</v>
      </c>
      <c r="X675" t="s">
        <v>746</v>
      </c>
      <c r="Y675" t="str">
        <f>VLOOKUP(Tabla1[[#This Row],[RutCS]],Tabla13[[#All],[rut]:[estado_licencia]],3,0)</f>
        <v>Angel Alejandro Cepeda Lemus</v>
      </c>
      <c r="Z675" t="str">
        <f>VLOOKUP(Tabla1[[#This Row],[RutCS]],Tabla13[[#All],[rut]:[estado_licencia]],2,0)</f>
        <v>Angel Alejandro Cepeda Lemus</v>
      </c>
      <c r="AD675" s="4">
        <v>43859</v>
      </c>
      <c r="AE675" s="14" t="s">
        <v>45</v>
      </c>
      <c r="AF675" s="4">
        <v>43859</v>
      </c>
      <c r="AG675" s="14" t="s">
        <v>47</v>
      </c>
      <c r="AH675" t="s">
        <v>48</v>
      </c>
      <c r="AI675" t="s">
        <v>49</v>
      </c>
    </row>
    <row r="676" spans="1:35" x14ac:dyDescent="0.25">
      <c r="A676" s="12"/>
      <c r="B676" s="36" t="s">
        <v>15917</v>
      </c>
      <c r="C676" s="16" t="s">
        <v>35</v>
      </c>
      <c r="D676" s="16" t="s">
        <v>35</v>
      </c>
      <c r="E676" s="16" t="s">
        <v>36</v>
      </c>
      <c r="F676" s="16" t="s">
        <v>37</v>
      </c>
      <c r="G676" s="17" t="s">
        <v>38</v>
      </c>
      <c r="H676" s="16" t="s">
        <v>39</v>
      </c>
      <c r="I676" s="16" t="s">
        <v>417</v>
      </c>
      <c r="J676" s="17">
        <v>25000</v>
      </c>
      <c r="K676" s="17">
        <v>0</v>
      </c>
      <c r="L676" s="17">
        <f>+Tabla1[[#This Row],[MontoNeto]]*Tabla1[[#This Row],[PorcentajeImpuesto]]</f>
        <v>0</v>
      </c>
      <c r="M676" s="3">
        <v>0</v>
      </c>
      <c r="N676" s="17">
        <f>+Tabla1[[#This Row],[MontoNeto]]+Tabla1[[#This Row],[ValorImpuesto]]+Tabla1[[#This Row],[MontoExento]]</f>
        <v>25000</v>
      </c>
      <c r="O676" t="s">
        <v>41</v>
      </c>
      <c r="P676" s="16" t="s">
        <v>42</v>
      </c>
      <c r="Q676" s="16" t="s">
        <v>42</v>
      </c>
      <c r="R676" s="17" t="e">
        <f>#N/A</f>
        <v>#N/A</v>
      </c>
      <c r="S676" s="16" t="e">
        <f>VLOOKUP(Tabla1[[#This Row],[RutCP]],Tabla13[[#All],[rut]:[estado_licencia]],3,0)</f>
        <v>#N/A</v>
      </c>
      <c r="T676" s="16" t="e">
        <f>VLOOKUP(Tabla1[[#This Row],[RutCP]],Tabla13[[#All],[rut]:[estado_licencia]],2,0)</f>
        <v>#N/A</v>
      </c>
      <c r="U676" s="16"/>
      <c r="V676" s="16"/>
      <c r="W676" s="16"/>
      <c r="X676" s="16" t="s">
        <v>747</v>
      </c>
      <c r="Y676" s="16" t="str">
        <f>VLOOKUP(Tabla1[[#This Row],[RutCS]],Tabla13[[#All],[rut]:[estado_licencia]],3,0)</f>
        <v>Nicole Fernanda Rodriguez Cerda</v>
      </c>
      <c r="Z676" s="16" t="str">
        <f>VLOOKUP(Tabla1[[#This Row],[RutCS]],Tabla13[[#All],[rut]:[estado_licencia]],2,0)</f>
        <v>Nicole Fernanda Rodriguez Cerda</v>
      </c>
      <c r="AA676" s="16"/>
      <c r="AB676" s="16"/>
      <c r="AC676" s="16"/>
      <c r="AD676" s="15">
        <v>43859</v>
      </c>
      <c r="AE676" s="3">
        <v>0.5</v>
      </c>
      <c r="AF676" s="15">
        <v>43859</v>
      </c>
      <c r="AG676" s="5">
        <v>0.54166666666666696</v>
      </c>
      <c r="AH676" s="16" t="s">
        <v>48</v>
      </c>
      <c r="AI676" s="16" t="s">
        <v>49</v>
      </c>
    </row>
    <row r="677" spans="1:35" x14ac:dyDescent="0.25">
      <c r="A677" s="12"/>
      <c r="B677" s="36" t="s">
        <v>15917</v>
      </c>
      <c r="C677" t="s">
        <v>35</v>
      </c>
      <c r="D677" t="s">
        <v>35</v>
      </c>
      <c r="E677" t="s">
        <v>36</v>
      </c>
      <c r="F677" t="s">
        <v>37</v>
      </c>
      <c r="G677" s="13" t="s">
        <v>38</v>
      </c>
      <c r="H677" t="s">
        <v>39</v>
      </c>
      <c r="I677" t="s">
        <v>417</v>
      </c>
      <c r="J677" s="13">
        <v>25000</v>
      </c>
      <c r="K677" s="13">
        <v>0</v>
      </c>
      <c r="L677" s="13">
        <f>+Tabla1[[#This Row],[MontoNeto]]*Tabla1[[#This Row],[PorcentajeImpuesto]]</f>
        <v>0</v>
      </c>
      <c r="M677" s="13">
        <v>0</v>
      </c>
      <c r="N677" s="13">
        <f>+Tabla1[[#This Row],[MontoNeto]]+Tabla1[[#This Row],[ValorImpuesto]]+Tabla1[[#This Row],[MontoExento]]</f>
        <v>25000</v>
      </c>
      <c r="O677" t="s">
        <v>41</v>
      </c>
      <c r="P677" t="s">
        <v>42</v>
      </c>
      <c r="Q677" t="s">
        <v>42</v>
      </c>
      <c r="R677" t="s">
        <v>364</v>
      </c>
      <c r="S677" t="str">
        <f>VLOOKUP(Tabla1[[#This Row],[RutCP]],Tabla13[[#All],[rut]:[estado_licencia]],3,0)</f>
        <v>Incolur Drenes</v>
      </c>
      <c r="T677" t="str">
        <f>VLOOKUP(Tabla1[[#This Row],[RutCP]],Tabla13[[#All],[rut]:[estado_licencia]],2,0)</f>
        <v>Ingenieria Y Construcciones Incolur Sa</v>
      </c>
      <c r="X677" t="s">
        <v>748</v>
      </c>
      <c r="Y677" t="str">
        <f>VLOOKUP(Tabla1[[#This Row],[RutCS]],Tabla13[[#All],[rut]:[estado_licencia]],3,0)</f>
        <v>Nelson Mauricio Guerrero  Guerrero</v>
      </c>
      <c r="Z677" t="str">
        <f>VLOOKUP(Tabla1[[#This Row],[RutCS]],Tabla13[[#All],[rut]:[estado_licencia]],2,0)</f>
        <v>Nelson Mauricio Guerrero  Guerrero</v>
      </c>
      <c r="AD677" s="4">
        <v>43859</v>
      </c>
      <c r="AE677" s="14" t="s">
        <v>45</v>
      </c>
      <c r="AF677" s="4">
        <v>43859</v>
      </c>
      <c r="AG677" s="14" t="s">
        <v>47</v>
      </c>
      <c r="AH677" t="s">
        <v>48</v>
      </c>
      <c r="AI677" t="s">
        <v>49</v>
      </c>
    </row>
    <row r="678" spans="1:35" x14ac:dyDescent="0.25">
      <c r="A678" s="12"/>
      <c r="B678" s="36" t="s">
        <v>15917</v>
      </c>
      <c r="C678" t="s">
        <v>35</v>
      </c>
      <c r="D678" t="s">
        <v>35</v>
      </c>
      <c r="E678" t="s">
        <v>36</v>
      </c>
      <c r="F678" t="s">
        <v>37</v>
      </c>
      <c r="G678" s="13" t="s">
        <v>38</v>
      </c>
      <c r="H678" t="s">
        <v>39</v>
      </c>
      <c r="I678" t="s">
        <v>417</v>
      </c>
      <c r="J678" s="13">
        <v>25000</v>
      </c>
      <c r="K678" s="13">
        <v>0</v>
      </c>
      <c r="L678" s="13">
        <f>+Tabla1[[#This Row],[MontoNeto]]*Tabla1[[#This Row],[PorcentajeImpuesto]]</f>
        <v>0</v>
      </c>
      <c r="M678" s="13">
        <v>0</v>
      </c>
      <c r="N678" s="13">
        <f>+Tabla1[[#This Row],[MontoNeto]]+Tabla1[[#This Row],[ValorImpuesto]]+Tabla1[[#This Row],[MontoExento]]</f>
        <v>25000</v>
      </c>
      <c r="O678" t="s">
        <v>41</v>
      </c>
      <c r="P678" t="s">
        <v>42</v>
      </c>
      <c r="Q678" t="s">
        <v>42</v>
      </c>
      <c r="R678" t="s">
        <v>431</v>
      </c>
      <c r="S678" t="str">
        <f>VLOOKUP(Tabla1[[#This Row],[RutCP]],Tabla13[[#All],[rut]:[estado_licencia]],3,0)</f>
        <v>Tandem S A</v>
      </c>
      <c r="T678" t="str">
        <f>VLOOKUP(Tabla1[[#This Row],[RutCP]],Tabla13[[#All],[rut]:[estado_licencia]],2,0)</f>
        <v>Tandem S A</v>
      </c>
      <c r="X678" t="s">
        <v>749</v>
      </c>
      <c r="Y678" t="str">
        <f>VLOOKUP(Tabla1[[#This Row],[RutCS]],Tabla13[[#All],[rut]:[estado_licencia]],3,0)</f>
        <v>Francisco Ivan Sandoval Mardones</v>
      </c>
      <c r="Z678" t="str">
        <f>VLOOKUP(Tabla1[[#This Row],[RutCS]],Tabla13[[#All],[rut]:[estado_licencia]],2,0)</f>
        <v>Francisco Ivan Sandoval Mardones</v>
      </c>
      <c r="AD678" s="4">
        <v>43859</v>
      </c>
      <c r="AE678" s="14" t="s">
        <v>45</v>
      </c>
      <c r="AF678" s="4">
        <v>43859</v>
      </c>
      <c r="AG678" s="14" t="s">
        <v>47</v>
      </c>
      <c r="AH678" t="s">
        <v>48</v>
      </c>
      <c r="AI678" t="s">
        <v>49</v>
      </c>
    </row>
    <row r="679" spans="1:35" x14ac:dyDescent="0.25">
      <c r="A679" s="12"/>
      <c r="B679" s="36" t="s">
        <v>15917</v>
      </c>
      <c r="C679" t="s">
        <v>184</v>
      </c>
      <c r="D679" t="s">
        <v>185</v>
      </c>
      <c r="E679" t="s">
        <v>186</v>
      </c>
      <c r="F679" t="s">
        <v>197</v>
      </c>
      <c r="G679" s="13" t="s">
        <v>38</v>
      </c>
      <c r="H679" t="s">
        <v>39</v>
      </c>
      <c r="I679" t="s">
        <v>417</v>
      </c>
      <c r="J679" s="13">
        <v>30000</v>
      </c>
      <c r="K679" s="13">
        <v>0</v>
      </c>
      <c r="L679" s="13">
        <f>+Tabla1[[#This Row],[MontoNeto]]*Tabla1[[#This Row],[PorcentajeImpuesto]]</f>
        <v>0</v>
      </c>
      <c r="M679" s="13">
        <v>0</v>
      </c>
      <c r="N679" s="13">
        <f>+Tabla1[[#This Row],[MontoNeto]]+Tabla1[[#This Row],[ValorImpuesto]]+Tabla1[[#This Row],[MontoExento]]</f>
        <v>30000</v>
      </c>
      <c r="O679" t="s">
        <v>41</v>
      </c>
      <c r="P679" t="s">
        <v>42</v>
      </c>
      <c r="Q679" t="s">
        <v>42</v>
      </c>
      <c r="R679" t="s">
        <v>549</v>
      </c>
      <c r="S679" t="str">
        <f>VLOOKUP(Tabla1[[#This Row],[RutCP]],Tabla13[[#All],[rut]:[estado_licencia]],3,0)</f>
        <v>San Pedro Ingenieria S A</v>
      </c>
      <c r="T679" t="str">
        <f>VLOOKUP(Tabla1[[#This Row],[RutCP]],Tabla13[[#All],[rut]:[estado_licencia]],2,0)</f>
        <v>San Pedro Ingenieria S A</v>
      </c>
      <c r="X679" t="s">
        <v>745</v>
      </c>
      <c r="Y679" t="str">
        <f>VLOOKUP(Tabla1[[#This Row],[RutCS]],Tabla13[[#All],[rut]:[estado_licencia]],3,0)</f>
        <v>Francisco Javier Canales Rebolledo</v>
      </c>
      <c r="Z679" t="str">
        <f>VLOOKUP(Tabla1[[#This Row],[RutCS]],Tabla13[[#All],[rut]:[estado_licencia]],2,0)</f>
        <v>Francisco Javier Canales Rebolledo</v>
      </c>
      <c r="AD679" s="4">
        <v>43859</v>
      </c>
      <c r="AE679" s="14" t="s">
        <v>45</v>
      </c>
      <c r="AF679" s="4">
        <v>43859</v>
      </c>
      <c r="AG679" s="14" t="s">
        <v>47</v>
      </c>
      <c r="AH679" t="s">
        <v>48</v>
      </c>
      <c r="AI679" t="s">
        <v>49</v>
      </c>
    </row>
    <row r="680" spans="1:35" x14ac:dyDescent="0.25">
      <c r="A680" s="12"/>
      <c r="B680" s="36" t="s">
        <v>15917</v>
      </c>
      <c r="C680" t="s">
        <v>184</v>
      </c>
      <c r="D680" t="s">
        <v>185</v>
      </c>
      <c r="E680" t="s">
        <v>186</v>
      </c>
      <c r="F680" t="s">
        <v>197</v>
      </c>
      <c r="G680" s="13" t="s">
        <v>38</v>
      </c>
      <c r="H680" t="s">
        <v>39</v>
      </c>
      <c r="I680" t="s">
        <v>417</v>
      </c>
      <c r="J680" s="13">
        <v>30000</v>
      </c>
      <c r="K680" s="13">
        <v>0</v>
      </c>
      <c r="L680" s="13">
        <f>+Tabla1[[#This Row],[MontoNeto]]*Tabla1[[#This Row],[PorcentajeImpuesto]]</f>
        <v>0</v>
      </c>
      <c r="M680" s="13">
        <v>0</v>
      </c>
      <c r="N680" s="13">
        <f>+Tabla1[[#This Row],[MontoNeto]]+Tabla1[[#This Row],[ValorImpuesto]]+Tabla1[[#This Row],[MontoExento]]</f>
        <v>30000</v>
      </c>
      <c r="O680" t="s">
        <v>41</v>
      </c>
      <c r="P680" t="s">
        <v>42</v>
      </c>
      <c r="Q680" t="s">
        <v>42</v>
      </c>
      <c r="R680" t="s">
        <v>114</v>
      </c>
      <c r="S680" t="str">
        <f>VLOOKUP(Tabla1[[#This Row],[RutCP]],Tabla13[[#All],[rut]:[estado_licencia]],3,0)</f>
        <v>Besalco Mauro</v>
      </c>
      <c r="T680" t="str">
        <f>VLOOKUP(Tabla1[[#This Row],[RutCP]],Tabla13[[#All],[rut]:[estado_licencia]],2,0)</f>
        <v>Besalco Maquinarias S.A</v>
      </c>
      <c r="X680" t="s">
        <v>746</v>
      </c>
      <c r="Y680" t="str">
        <f>VLOOKUP(Tabla1[[#This Row],[RutCS]],Tabla13[[#All],[rut]:[estado_licencia]],3,0)</f>
        <v>Angel Alejandro Cepeda Lemus</v>
      </c>
      <c r="Z680" t="str">
        <f>VLOOKUP(Tabla1[[#This Row],[RutCS]],Tabla13[[#All],[rut]:[estado_licencia]],2,0)</f>
        <v>Angel Alejandro Cepeda Lemus</v>
      </c>
      <c r="AD680" s="4">
        <v>43859</v>
      </c>
      <c r="AE680" s="14" t="s">
        <v>45</v>
      </c>
      <c r="AF680" s="4">
        <v>43859</v>
      </c>
      <c r="AG680" s="14" t="s">
        <v>47</v>
      </c>
      <c r="AH680" t="s">
        <v>48</v>
      </c>
      <c r="AI680" t="s">
        <v>49</v>
      </c>
    </row>
    <row r="681" spans="1:35" s="16" customFormat="1" x14ac:dyDescent="0.25">
      <c r="A681" s="12"/>
      <c r="B681" s="36" t="s">
        <v>15917</v>
      </c>
      <c r="C681" t="s">
        <v>184</v>
      </c>
      <c r="D681" t="s">
        <v>185</v>
      </c>
      <c r="E681" t="s">
        <v>186</v>
      </c>
      <c r="F681" t="s">
        <v>197</v>
      </c>
      <c r="G681" s="13" t="s">
        <v>38</v>
      </c>
      <c r="H681" t="s">
        <v>39</v>
      </c>
      <c r="I681" t="s">
        <v>417</v>
      </c>
      <c r="J681" s="13">
        <v>30000</v>
      </c>
      <c r="K681" s="13">
        <v>0</v>
      </c>
      <c r="L681" s="13">
        <f>+Tabla1[[#This Row],[MontoNeto]]*Tabla1[[#This Row],[PorcentajeImpuesto]]</f>
        <v>0</v>
      </c>
      <c r="M681" s="13">
        <v>0</v>
      </c>
      <c r="N681" s="13">
        <f>+Tabla1[[#This Row],[MontoNeto]]+Tabla1[[#This Row],[ValorImpuesto]]+Tabla1[[#This Row],[MontoExento]]</f>
        <v>30000</v>
      </c>
      <c r="O681" t="s">
        <v>41</v>
      </c>
      <c r="P681" t="s">
        <v>42</v>
      </c>
      <c r="Q681" t="s">
        <v>42</v>
      </c>
      <c r="R681" t="s">
        <v>364</v>
      </c>
      <c r="S681" t="str">
        <f>VLOOKUP(Tabla1[[#This Row],[RutCP]],Tabla13[[#All],[rut]:[estado_licencia]],3,0)</f>
        <v>Incolur Drenes</v>
      </c>
      <c r="T681" t="str">
        <f>VLOOKUP(Tabla1[[#This Row],[RutCP]],Tabla13[[#All],[rut]:[estado_licencia]],2,0)</f>
        <v>Ingenieria Y Construcciones Incolur Sa</v>
      </c>
      <c r="U681"/>
      <c r="V681"/>
      <c r="W681"/>
      <c r="X681" t="s">
        <v>748</v>
      </c>
      <c r="Y681" t="str">
        <f>VLOOKUP(Tabla1[[#This Row],[RutCS]],Tabla13[[#All],[rut]:[estado_licencia]],3,0)</f>
        <v>Nelson Mauricio Guerrero  Guerrero</v>
      </c>
      <c r="Z681" t="str">
        <f>VLOOKUP(Tabla1[[#This Row],[RutCS]],Tabla13[[#All],[rut]:[estado_licencia]],2,0)</f>
        <v>Nelson Mauricio Guerrero  Guerrero</v>
      </c>
      <c r="AA681"/>
      <c r="AB681"/>
      <c r="AC681"/>
      <c r="AD681" s="4">
        <v>43859</v>
      </c>
      <c r="AE681" s="14" t="s">
        <v>45</v>
      </c>
      <c r="AF681" s="4">
        <v>43859</v>
      </c>
      <c r="AG681" s="14" t="s">
        <v>47</v>
      </c>
      <c r="AH681" t="s">
        <v>48</v>
      </c>
      <c r="AI681" t="s">
        <v>49</v>
      </c>
    </row>
    <row r="682" spans="1:35" x14ac:dyDescent="0.25">
      <c r="A682" s="12"/>
      <c r="B682" s="36" t="s">
        <v>15918</v>
      </c>
      <c r="C682" t="s">
        <v>35</v>
      </c>
      <c r="D682" t="s">
        <v>35</v>
      </c>
      <c r="E682" t="s">
        <v>36</v>
      </c>
      <c r="F682" t="s">
        <v>37</v>
      </c>
      <c r="G682" s="13" t="s">
        <v>38</v>
      </c>
      <c r="H682" t="s">
        <v>39</v>
      </c>
      <c r="I682" t="s">
        <v>40</v>
      </c>
      <c r="J682" s="13">
        <v>25000</v>
      </c>
      <c r="K682" s="13">
        <v>0</v>
      </c>
      <c r="L682" s="13">
        <f>+Tabla1[[#This Row],[MontoNeto]]*Tabla1[[#This Row],[PorcentajeImpuesto]]</f>
        <v>0</v>
      </c>
      <c r="M682" s="13">
        <v>0</v>
      </c>
      <c r="N682" s="13">
        <f>+Tabla1[[#This Row],[MontoNeto]]+Tabla1[[#This Row],[ValorImpuesto]]+Tabla1[[#This Row],[MontoExento]]</f>
        <v>25000</v>
      </c>
      <c r="O682" t="s">
        <v>41</v>
      </c>
      <c r="P682" t="s">
        <v>42</v>
      </c>
      <c r="Q682" t="s">
        <v>42</v>
      </c>
      <c r="R682" t="s">
        <v>135</v>
      </c>
      <c r="S682" t="str">
        <f>VLOOKUP(Tabla1[[#This Row],[RutCP]],Tabla13[[#All],[rut]:[estado_licencia]],3,0)</f>
        <v>Myc</v>
      </c>
      <c r="T682" t="str">
        <f>VLOOKUP(Tabla1[[#This Row],[RutCP]],Tabla13[[#All],[rut]:[estado_licencia]],2,0)</f>
        <v>M &amp; C Obras Y Servicios Generales Limitada</v>
      </c>
      <c r="X682" t="s">
        <v>183</v>
      </c>
      <c r="Y682" t="str">
        <f>VLOOKUP(Tabla1[[#This Row],[RutCS]],Tabla13[[#All],[rut]:[estado_licencia]],3,0)</f>
        <v>Rafael Richard Castro Castro</v>
      </c>
      <c r="Z682" t="str">
        <f>VLOOKUP(Tabla1[[#This Row],[RutCS]],Tabla13[[#All],[rut]:[estado_licencia]],2,0)</f>
        <v>Rafael Richard Castro Castro</v>
      </c>
      <c r="AD682" s="4">
        <v>43860</v>
      </c>
      <c r="AE682" s="14" t="s">
        <v>45</v>
      </c>
      <c r="AF682" s="4" t="s">
        <v>46</v>
      </c>
      <c r="AG682" s="14" t="s">
        <v>47</v>
      </c>
      <c r="AH682" t="s">
        <v>48</v>
      </c>
      <c r="AI682" t="s">
        <v>49</v>
      </c>
    </row>
    <row r="683" spans="1:35" x14ac:dyDescent="0.25">
      <c r="A683" s="12"/>
      <c r="B683" s="36" t="s">
        <v>15918</v>
      </c>
      <c r="C683" t="s">
        <v>332</v>
      </c>
      <c r="D683" t="s">
        <v>333</v>
      </c>
      <c r="E683" t="s">
        <v>334</v>
      </c>
      <c r="F683" t="s">
        <v>335</v>
      </c>
      <c r="G683" s="13" t="s">
        <v>38</v>
      </c>
      <c r="H683" t="s">
        <v>39</v>
      </c>
      <c r="I683" t="s">
        <v>40</v>
      </c>
      <c r="J683" s="13">
        <v>30000</v>
      </c>
      <c r="K683" s="13">
        <v>0</v>
      </c>
      <c r="L683" s="13">
        <f>+Tabla1[[#This Row],[MontoNeto]]*Tabla1[[#This Row],[PorcentajeImpuesto]]</f>
        <v>0</v>
      </c>
      <c r="M683" s="13">
        <v>0</v>
      </c>
      <c r="N683" s="13">
        <f>+Tabla1[[#This Row],[MontoNeto]]+Tabla1[[#This Row],[ValorImpuesto]]+Tabla1[[#This Row],[MontoExento]]</f>
        <v>30000</v>
      </c>
      <c r="O683" t="s">
        <v>41</v>
      </c>
      <c r="P683" t="s">
        <v>42</v>
      </c>
      <c r="Q683" t="s">
        <v>42</v>
      </c>
      <c r="R683" t="s">
        <v>336</v>
      </c>
      <c r="S683" t="str">
        <f>VLOOKUP(Tabla1[[#This Row],[RutCP]],Tabla13[[#All],[rut]:[estado_licencia]],3,0)</f>
        <v>Achs</v>
      </c>
      <c r="T683" t="str">
        <f>VLOOKUP(Tabla1[[#This Row],[RutCP]],Tabla13[[#All],[rut]:[estado_licencia]],2,0)</f>
        <v>Asociacion Chilena De Seguridad</v>
      </c>
      <c r="X683" t="s">
        <v>366</v>
      </c>
      <c r="Y683" t="str">
        <f>VLOOKUP(Tabla1[[#This Row],[RutCS]],Tabla13[[#All],[rut]:[estado_licencia]],3,0)</f>
        <v>Coralis Burgos Lopez</v>
      </c>
      <c r="Z683" t="str">
        <f>VLOOKUP(Tabla1[[#This Row],[RutCS]],Tabla13[[#All],[rut]:[estado_licencia]],2,0)</f>
        <v>Coralis Burgos Lopez</v>
      </c>
      <c r="AD683" s="4">
        <v>43860</v>
      </c>
      <c r="AE683" s="14" t="s">
        <v>45</v>
      </c>
      <c r="AF683" s="4">
        <v>43860</v>
      </c>
      <c r="AG683" s="14" t="s">
        <v>47</v>
      </c>
      <c r="AH683" t="s">
        <v>48</v>
      </c>
      <c r="AI683" t="s">
        <v>49</v>
      </c>
    </row>
    <row r="684" spans="1:35" x14ac:dyDescent="0.25">
      <c r="A684" s="12"/>
      <c r="B684" s="36" t="s">
        <v>15918</v>
      </c>
      <c r="C684" s="16" t="s">
        <v>184</v>
      </c>
      <c r="D684" s="16" t="s">
        <v>185</v>
      </c>
      <c r="E684" s="16" t="s">
        <v>186</v>
      </c>
      <c r="F684" s="16" t="s">
        <v>338</v>
      </c>
      <c r="G684" s="17" t="s">
        <v>38</v>
      </c>
      <c r="H684" s="16" t="s">
        <v>39</v>
      </c>
      <c r="I684" s="16" t="s">
        <v>40</v>
      </c>
      <c r="J684" s="17">
        <v>35000</v>
      </c>
      <c r="K684" s="17">
        <v>0</v>
      </c>
      <c r="L684" s="17">
        <f>+Tabla1[[#This Row],[MontoNeto]]*Tabla1[[#This Row],[PorcentajeImpuesto]]</f>
        <v>0</v>
      </c>
      <c r="M684" s="3">
        <v>0</v>
      </c>
      <c r="N684" s="17">
        <f>+Tabla1[[#This Row],[MontoNeto]]+Tabla1[[#This Row],[ValorImpuesto]]+Tabla1[[#This Row],[MontoExento]]</f>
        <v>35000</v>
      </c>
      <c r="O684" t="s">
        <v>41</v>
      </c>
      <c r="P684" s="16" t="s">
        <v>42</v>
      </c>
      <c r="Q684" s="16" t="s">
        <v>42</v>
      </c>
      <c r="R684" s="17" t="e">
        <f>#N/A</f>
        <v>#N/A</v>
      </c>
      <c r="S684" s="16" t="e">
        <f>VLOOKUP(Tabla1[[#This Row],[RutCP]],Tabla13[[#All],[rut]:[estado_licencia]],3,0)</f>
        <v>#N/A</v>
      </c>
      <c r="T684" s="16" t="e">
        <f>VLOOKUP(Tabla1[[#This Row],[RutCP]],Tabla13[[#All],[rut]:[estado_licencia]],2,0)</f>
        <v>#N/A</v>
      </c>
      <c r="U684" s="16"/>
      <c r="V684" s="16"/>
      <c r="W684" s="16"/>
      <c r="X684" s="16" t="s">
        <v>367</v>
      </c>
      <c r="Y684" s="16" t="str">
        <f>VLOOKUP(Tabla1[[#This Row],[RutCS]],Tabla13[[#All],[rut]:[estado_licencia]],3,0)</f>
        <v>Mariela Torreblanca Espinoza</v>
      </c>
      <c r="Z684" s="16" t="str">
        <f>VLOOKUP(Tabla1[[#This Row],[RutCS]],Tabla13[[#All],[rut]:[estado_licencia]],2,0)</f>
        <v>Mariela Torreblanca Espinoza</v>
      </c>
      <c r="AA684" s="16"/>
      <c r="AB684" s="16"/>
      <c r="AC684" s="16"/>
      <c r="AD684" s="15">
        <v>43860</v>
      </c>
      <c r="AE684" s="3">
        <v>0.5</v>
      </c>
      <c r="AF684" s="15">
        <v>43860</v>
      </c>
      <c r="AG684" s="5">
        <v>0.54166666666666696</v>
      </c>
      <c r="AH684" s="16" t="s">
        <v>48</v>
      </c>
      <c r="AI684" s="16" t="s">
        <v>49</v>
      </c>
    </row>
    <row r="685" spans="1:35" x14ac:dyDescent="0.25">
      <c r="A685" s="12"/>
      <c r="B685" s="36" t="s">
        <v>15918</v>
      </c>
      <c r="C685" s="16" t="s">
        <v>184</v>
      </c>
      <c r="D685" s="16" t="s">
        <v>185</v>
      </c>
      <c r="E685" s="16" t="s">
        <v>186</v>
      </c>
      <c r="F685" s="16" t="s">
        <v>338</v>
      </c>
      <c r="G685" s="17" t="s">
        <v>38</v>
      </c>
      <c r="H685" s="16" t="s">
        <v>39</v>
      </c>
      <c r="I685" s="16" t="s">
        <v>40</v>
      </c>
      <c r="J685" s="17">
        <v>35000</v>
      </c>
      <c r="K685" s="17">
        <v>0</v>
      </c>
      <c r="L685" s="17">
        <f>+Tabla1[[#This Row],[MontoNeto]]*Tabla1[[#This Row],[PorcentajeImpuesto]]</f>
        <v>0</v>
      </c>
      <c r="M685" s="3">
        <v>0</v>
      </c>
      <c r="N685" s="17">
        <f>+Tabla1[[#This Row],[MontoNeto]]+Tabla1[[#This Row],[ValorImpuesto]]+Tabla1[[#This Row],[MontoExento]]</f>
        <v>35000</v>
      </c>
      <c r="O685" t="s">
        <v>41</v>
      </c>
      <c r="P685" s="16" t="s">
        <v>42</v>
      </c>
      <c r="Q685" s="16" t="s">
        <v>42</v>
      </c>
      <c r="R685" s="17" t="e">
        <f>#N/A</f>
        <v>#N/A</v>
      </c>
      <c r="S685" s="16" t="e">
        <f>VLOOKUP(Tabla1[[#This Row],[RutCP]],Tabla13[[#All],[rut]:[estado_licencia]],3,0)</f>
        <v>#N/A</v>
      </c>
      <c r="T685" s="16" t="e">
        <f>VLOOKUP(Tabla1[[#This Row],[RutCP]],Tabla13[[#All],[rut]:[estado_licencia]],2,0)</f>
        <v>#N/A</v>
      </c>
      <c r="U685" s="16"/>
      <c r="V685" s="16"/>
      <c r="W685" s="16"/>
      <c r="X685" s="16" t="s">
        <v>368</v>
      </c>
      <c r="Y685" s="16" t="str">
        <f>VLOOKUP(Tabla1[[#This Row],[RutCS]],Tabla13[[#All],[rut]:[estado_licencia]],3,0)</f>
        <v>Sandra Guerra Carvajal</v>
      </c>
      <c r="Z685" s="16" t="str">
        <f>VLOOKUP(Tabla1[[#This Row],[RutCS]],Tabla13[[#All],[rut]:[estado_licencia]],2,0)</f>
        <v>Sandra Guerra Carvajal</v>
      </c>
      <c r="AA685" s="16"/>
      <c r="AB685" s="16"/>
      <c r="AC685" s="16"/>
      <c r="AD685" s="15">
        <v>43860</v>
      </c>
      <c r="AE685" s="3">
        <v>0.5</v>
      </c>
      <c r="AF685" s="15">
        <v>43860</v>
      </c>
      <c r="AG685" s="5">
        <v>0.54166666666666696</v>
      </c>
      <c r="AH685" s="16" t="s">
        <v>48</v>
      </c>
      <c r="AI685" s="16" t="s">
        <v>49</v>
      </c>
    </row>
    <row r="686" spans="1:35" x14ac:dyDescent="0.25">
      <c r="A686" s="12"/>
      <c r="B686" s="36" t="s">
        <v>15918</v>
      </c>
      <c r="C686" s="16" t="s">
        <v>184</v>
      </c>
      <c r="D686" s="16" t="s">
        <v>185</v>
      </c>
      <c r="E686" s="16" t="s">
        <v>186</v>
      </c>
      <c r="F686" s="16" t="s">
        <v>338</v>
      </c>
      <c r="G686" s="17" t="s">
        <v>38</v>
      </c>
      <c r="H686" s="16" t="s">
        <v>39</v>
      </c>
      <c r="I686" s="16" t="s">
        <v>40</v>
      </c>
      <c r="J686" s="17">
        <v>35000</v>
      </c>
      <c r="K686" s="17">
        <v>0</v>
      </c>
      <c r="L686" s="17">
        <f>+Tabla1[[#This Row],[MontoNeto]]*Tabla1[[#This Row],[PorcentajeImpuesto]]</f>
        <v>0</v>
      </c>
      <c r="M686" s="3">
        <v>0</v>
      </c>
      <c r="N686" s="17">
        <f>+Tabla1[[#This Row],[MontoNeto]]+Tabla1[[#This Row],[ValorImpuesto]]+Tabla1[[#This Row],[MontoExento]]</f>
        <v>35000</v>
      </c>
      <c r="O686" t="s">
        <v>41</v>
      </c>
      <c r="P686" s="16" t="s">
        <v>42</v>
      </c>
      <c r="Q686" s="16" t="s">
        <v>42</v>
      </c>
      <c r="R686" s="17" t="e">
        <f>#N/A</f>
        <v>#N/A</v>
      </c>
      <c r="S686" s="16" t="e">
        <f>VLOOKUP(Tabla1[[#This Row],[RutCP]],Tabla13[[#All],[rut]:[estado_licencia]],3,0)</f>
        <v>#N/A</v>
      </c>
      <c r="T686" s="16" t="e">
        <f>VLOOKUP(Tabla1[[#This Row],[RutCP]],Tabla13[[#All],[rut]:[estado_licencia]],2,0)</f>
        <v>#N/A</v>
      </c>
      <c r="U686" s="16"/>
      <c r="V686" s="16"/>
      <c r="W686" s="16"/>
      <c r="X686" s="16" t="s">
        <v>369</v>
      </c>
      <c r="Y686" s="16" t="str">
        <f>VLOOKUP(Tabla1[[#This Row],[RutCS]],Tabla13[[#All],[rut]:[estado_licencia]],3,0)</f>
        <v>Daniela Suazo Cortes</v>
      </c>
      <c r="Z686" s="16" t="str">
        <f>VLOOKUP(Tabla1[[#This Row],[RutCS]],Tabla13[[#All],[rut]:[estado_licencia]],2,0)</f>
        <v>Daniela Suazo Cortes</v>
      </c>
      <c r="AA686" s="16"/>
      <c r="AB686" s="16"/>
      <c r="AC686" s="16"/>
      <c r="AD686" s="15">
        <v>43860</v>
      </c>
      <c r="AE686" s="3">
        <v>0.5</v>
      </c>
      <c r="AF686" s="15">
        <v>43860</v>
      </c>
      <c r="AG686" s="5">
        <v>0.54166666666666696</v>
      </c>
      <c r="AH686" s="16" t="s">
        <v>48</v>
      </c>
      <c r="AI686" s="16" t="s">
        <v>49</v>
      </c>
    </row>
    <row r="687" spans="1:35" x14ac:dyDescent="0.25">
      <c r="A687" s="12"/>
      <c r="B687" s="36" t="s">
        <v>15918</v>
      </c>
      <c r="C687" t="s">
        <v>184</v>
      </c>
      <c r="D687" t="s">
        <v>185</v>
      </c>
      <c r="E687" t="s">
        <v>186</v>
      </c>
      <c r="F687" t="s">
        <v>409</v>
      </c>
      <c r="G687" s="13" t="s">
        <v>38</v>
      </c>
      <c r="H687" t="s">
        <v>188</v>
      </c>
      <c r="I687" t="s">
        <v>410</v>
      </c>
      <c r="J687" s="13">
        <v>60000</v>
      </c>
      <c r="K687" s="13">
        <v>0</v>
      </c>
      <c r="L687" s="13">
        <f>+Tabla1[[#This Row],[MontoNeto]]*Tabla1[[#This Row],[PorcentajeImpuesto]]</f>
        <v>0</v>
      </c>
      <c r="M687" s="13">
        <v>0</v>
      </c>
      <c r="N687" s="13">
        <f>+Tabla1[[#This Row],[MontoNeto]]+Tabla1[[#This Row],[ValorImpuesto]]+Tabla1[[#This Row],[MontoExento]]</f>
        <v>60000</v>
      </c>
      <c r="O687" t="s">
        <v>41</v>
      </c>
      <c r="P687" t="s">
        <v>42</v>
      </c>
      <c r="Q687" t="s">
        <v>42</v>
      </c>
      <c r="R687" t="s">
        <v>336</v>
      </c>
      <c r="S687" t="str">
        <f>VLOOKUP(Tabla1[[#This Row],[RutCP]],Tabla13[[#All],[rut]:[estado_licencia]],3,0)</f>
        <v>Achs</v>
      </c>
      <c r="T687" t="str">
        <f>VLOOKUP(Tabla1[[#This Row],[RutCP]],Tabla13[[#All],[rut]:[estado_licencia]],2,0)</f>
        <v>Asociacion Chilena De Seguridad</v>
      </c>
      <c r="Y687" t="str">
        <f>VLOOKUP(Tabla1[[#This Row],[RutCS]],Tabla13[[#All],[rut]:[estado_licencia]],3,0)</f>
        <v xml:space="preserve">  </v>
      </c>
      <c r="Z687" t="str">
        <f>VLOOKUP(Tabla1[[#This Row],[RutCS]],Tabla13[[#All],[rut]:[estado_licencia]],2,0)</f>
        <v xml:space="preserve">  </v>
      </c>
      <c r="AD687" s="4">
        <v>43860</v>
      </c>
      <c r="AE687" s="14" t="s">
        <v>45</v>
      </c>
      <c r="AF687" s="4">
        <v>43860</v>
      </c>
      <c r="AG687" s="14" t="s">
        <v>47</v>
      </c>
      <c r="AH687" t="s">
        <v>48</v>
      </c>
      <c r="AI687" t="s">
        <v>49</v>
      </c>
    </row>
    <row r="688" spans="1:35" x14ac:dyDescent="0.25">
      <c r="A688" s="12"/>
      <c r="B688" s="36" t="s">
        <v>15918</v>
      </c>
      <c r="C688" t="s">
        <v>35</v>
      </c>
      <c r="D688" t="s">
        <v>35</v>
      </c>
      <c r="E688" t="s">
        <v>36</v>
      </c>
      <c r="F688" t="s">
        <v>37</v>
      </c>
      <c r="G688" s="13" t="s">
        <v>38</v>
      </c>
      <c r="H688" t="s">
        <v>39</v>
      </c>
      <c r="I688" t="s">
        <v>417</v>
      </c>
      <c r="J688" s="13">
        <v>25000</v>
      </c>
      <c r="K688" s="13">
        <v>0</v>
      </c>
      <c r="L688" s="13">
        <f>+Tabla1[[#This Row],[MontoNeto]]*Tabla1[[#This Row],[PorcentajeImpuesto]]</f>
        <v>0</v>
      </c>
      <c r="M688" s="13">
        <v>0</v>
      </c>
      <c r="N688" s="13">
        <f>+Tabla1[[#This Row],[MontoNeto]]+Tabla1[[#This Row],[ValorImpuesto]]+Tabla1[[#This Row],[MontoExento]]</f>
        <v>25000</v>
      </c>
      <c r="O688" t="s">
        <v>41</v>
      </c>
      <c r="P688" t="s">
        <v>42</v>
      </c>
      <c r="Q688" t="s">
        <v>42</v>
      </c>
      <c r="R688" t="s">
        <v>551</v>
      </c>
      <c r="S688" t="str">
        <f>VLOOKUP(Tabla1[[#This Row],[RutCP]],Tabla13[[#All],[rut]:[estado_licencia]],3,0)</f>
        <v>Mad</v>
      </c>
      <c r="T688" t="str">
        <f>VLOOKUP(Tabla1[[#This Row],[RutCP]],Tabla13[[#All],[rut]:[estado_licencia]],2,0)</f>
        <v>Comercializadora Mad S.A.</v>
      </c>
      <c r="X688" t="s">
        <v>750</v>
      </c>
      <c r="Y688" t="str">
        <f>VLOOKUP(Tabla1[[#This Row],[RutCS]],Tabla13[[#All],[rut]:[estado_licencia]],3,0)</f>
        <v>Jose Raul Carmona Ramirez</v>
      </c>
      <c r="Z688" t="str">
        <f>VLOOKUP(Tabla1[[#This Row],[RutCS]],Tabla13[[#All],[rut]:[estado_licencia]],2,0)</f>
        <v>Jose Raul Carmona Ramirez</v>
      </c>
      <c r="AD688" s="4">
        <v>43860</v>
      </c>
      <c r="AE688" s="14" t="s">
        <v>45</v>
      </c>
      <c r="AF688" s="4">
        <v>43860</v>
      </c>
      <c r="AG688" s="14" t="s">
        <v>47</v>
      </c>
      <c r="AH688" t="s">
        <v>48</v>
      </c>
      <c r="AI688" t="s">
        <v>49</v>
      </c>
    </row>
    <row r="689" spans="1:35" x14ac:dyDescent="0.25">
      <c r="A689" s="12"/>
      <c r="B689" s="36" t="s">
        <v>15918</v>
      </c>
      <c r="C689" t="s">
        <v>35</v>
      </c>
      <c r="D689" t="s">
        <v>35</v>
      </c>
      <c r="E689" t="s">
        <v>36</v>
      </c>
      <c r="F689" t="s">
        <v>37</v>
      </c>
      <c r="G689" s="13" t="s">
        <v>38</v>
      </c>
      <c r="H689" t="s">
        <v>39</v>
      </c>
      <c r="I689" t="s">
        <v>417</v>
      </c>
      <c r="J689" s="13">
        <v>25000</v>
      </c>
      <c r="K689" s="13">
        <v>0</v>
      </c>
      <c r="L689" s="13">
        <f>+Tabla1[[#This Row],[MontoNeto]]*Tabla1[[#This Row],[PorcentajeImpuesto]]</f>
        <v>0</v>
      </c>
      <c r="M689" s="13">
        <v>0</v>
      </c>
      <c r="N689" s="13">
        <f>+Tabla1[[#This Row],[MontoNeto]]+Tabla1[[#This Row],[ValorImpuesto]]+Tabla1[[#This Row],[MontoExento]]</f>
        <v>25000</v>
      </c>
      <c r="O689" t="s">
        <v>41</v>
      </c>
      <c r="P689" t="s">
        <v>42</v>
      </c>
      <c r="Q689" t="s">
        <v>42</v>
      </c>
      <c r="R689" t="s">
        <v>717</v>
      </c>
      <c r="S689" t="str">
        <f>VLOOKUP(Tabla1[[#This Row],[RutCP]],Tabla13[[#All],[rut]:[estado_licencia]],3,0)</f>
        <v>Transportes Fernando Diaz Cuevas</v>
      </c>
      <c r="T689" t="str">
        <f>VLOOKUP(Tabla1[[#This Row],[RutCP]],Tabla13[[#All],[rut]:[estado_licencia]],2,0)</f>
        <v>Fernando Alfonso Diaz Cuevas</v>
      </c>
      <c r="X689" t="s">
        <v>751</v>
      </c>
      <c r="Y689" t="str">
        <f>VLOOKUP(Tabla1[[#This Row],[RutCS]],Tabla13[[#All],[rut]:[estado_licencia]],3,0)</f>
        <v>Eduardo Augusto Astudillo Mayega</v>
      </c>
      <c r="Z689" t="str">
        <f>VLOOKUP(Tabla1[[#This Row],[RutCS]],Tabla13[[#All],[rut]:[estado_licencia]],2,0)</f>
        <v>Eduardo Augusto Astudillo Mayega</v>
      </c>
      <c r="AD689" s="4">
        <v>43860</v>
      </c>
      <c r="AE689" s="14" t="s">
        <v>45</v>
      </c>
      <c r="AF689" s="4">
        <v>43860</v>
      </c>
      <c r="AG689" s="14" t="s">
        <v>47</v>
      </c>
      <c r="AH689" t="s">
        <v>48</v>
      </c>
      <c r="AI689" t="s">
        <v>49</v>
      </c>
    </row>
    <row r="690" spans="1:35" x14ac:dyDescent="0.25">
      <c r="A690" s="12"/>
      <c r="B690" s="36" t="s">
        <v>15918</v>
      </c>
      <c r="C690" t="s">
        <v>35</v>
      </c>
      <c r="D690" t="s">
        <v>35</v>
      </c>
      <c r="E690" t="s">
        <v>36</v>
      </c>
      <c r="F690" t="s">
        <v>37</v>
      </c>
      <c r="G690" s="13" t="s">
        <v>38</v>
      </c>
      <c r="H690" t="s">
        <v>39</v>
      </c>
      <c r="I690" t="s">
        <v>417</v>
      </c>
      <c r="J690" s="13">
        <v>25000</v>
      </c>
      <c r="K690" s="13">
        <v>0</v>
      </c>
      <c r="L690" s="13">
        <f>+Tabla1[[#This Row],[MontoNeto]]*Tabla1[[#This Row],[PorcentajeImpuesto]]</f>
        <v>0</v>
      </c>
      <c r="M690" s="13">
        <v>0</v>
      </c>
      <c r="N690" s="13">
        <f>+Tabla1[[#This Row],[MontoNeto]]+Tabla1[[#This Row],[ValorImpuesto]]+Tabla1[[#This Row],[MontoExento]]</f>
        <v>25000</v>
      </c>
      <c r="O690" t="s">
        <v>41</v>
      </c>
      <c r="P690" t="s">
        <v>42</v>
      </c>
      <c r="Q690" t="s">
        <v>42</v>
      </c>
      <c r="R690" t="s">
        <v>450</v>
      </c>
      <c r="S690" t="str">
        <f>VLOOKUP(Tabla1[[#This Row],[RutCP]],Tabla13[[#All],[rut]:[estado_licencia]],3,0)</f>
        <v>Pimat Jo</v>
      </c>
      <c r="T690" t="str">
        <f>VLOOKUP(Tabla1[[#This Row],[RutCP]],Tabla13[[#All],[rut]:[estado_licencia]],2,0)</f>
        <v>Construccion Y Obras Civiles Pimat Y J. Oliva Ltda</v>
      </c>
      <c r="X690" t="s">
        <v>752</v>
      </c>
      <c r="Y690" t="str">
        <f>VLOOKUP(Tabla1[[#This Row],[RutCS]],Tabla13[[#All],[rut]:[estado_licencia]],3,0)</f>
        <v>Alberto Andres Gutierrez Yañez</v>
      </c>
      <c r="Z690" t="str">
        <f>VLOOKUP(Tabla1[[#This Row],[RutCS]],Tabla13[[#All],[rut]:[estado_licencia]],2,0)</f>
        <v>Alberto Andres Gutierrez Yañez</v>
      </c>
      <c r="AD690" s="4">
        <v>43860</v>
      </c>
      <c r="AE690" s="14" t="s">
        <v>45</v>
      </c>
      <c r="AF690" s="4">
        <v>43860</v>
      </c>
      <c r="AG690" s="14" t="s">
        <v>47</v>
      </c>
      <c r="AH690" t="s">
        <v>48</v>
      </c>
      <c r="AI690" t="s">
        <v>49</v>
      </c>
    </row>
    <row r="691" spans="1:35" x14ac:dyDescent="0.25">
      <c r="A691" s="12"/>
      <c r="B691" s="36" t="s">
        <v>15918</v>
      </c>
      <c r="C691" t="s">
        <v>35</v>
      </c>
      <c r="D691" t="s">
        <v>35</v>
      </c>
      <c r="E691" t="s">
        <v>36</v>
      </c>
      <c r="F691" t="s">
        <v>37</v>
      </c>
      <c r="G691" s="13" t="s">
        <v>38</v>
      </c>
      <c r="H691" t="s">
        <v>39</v>
      </c>
      <c r="I691" t="s">
        <v>417</v>
      </c>
      <c r="J691" s="13">
        <v>25000</v>
      </c>
      <c r="K691" s="13">
        <v>0</v>
      </c>
      <c r="L691" s="13">
        <f>+Tabla1[[#This Row],[MontoNeto]]*Tabla1[[#This Row],[PorcentajeImpuesto]]</f>
        <v>0</v>
      </c>
      <c r="M691" s="13">
        <v>0</v>
      </c>
      <c r="N691" s="13">
        <f>+Tabla1[[#This Row],[MontoNeto]]+Tabla1[[#This Row],[ValorImpuesto]]+Tabla1[[#This Row],[MontoExento]]</f>
        <v>25000</v>
      </c>
      <c r="O691" t="s">
        <v>41</v>
      </c>
      <c r="P691" t="s">
        <v>42</v>
      </c>
      <c r="Q691" t="s">
        <v>42</v>
      </c>
      <c r="R691" t="s">
        <v>551</v>
      </c>
      <c r="S691" t="str">
        <f>VLOOKUP(Tabla1[[#This Row],[RutCP]],Tabla13[[#All],[rut]:[estado_licencia]],3,0)</f>
        <v>Mad</v>
      </c>
      <c r="T691" t="str">
        <f>VLOOKUP(Tabla1[[#This Row],[RutCP]],Tabla13[[#All],[rut]:[estado_licencia]],2,0)</f>
        <v>Comercializadora Mad S.A.</v>
      </c>
      <c r="X691" t="s">
        <v>753</v>
      </c>
      <c r="Y691" t="str">
        <f>VLOOKUP(Tabla1[[#This Row],[RutCS]],Tabla13[[#All],[rut]:[estado_licencia]],3,0)</f>
        <v>Carlos Alberto Jelvez Rojas</v>
      </c>
      <c r="Z691" t="str">
        <f>VLOOKUP(Tabla1[[#This Row],[RutCS]],Tabla13[[#All],[rut]:[estado_licencia]],2,0)</f>
        <v>Carlos Alberto Jelvez Rojas</v>
      </c>
      <c r="AD691" s="4">
        <v>43860</v>
      </c>
      <c r="AE691" s="14" t="s">
        <v>45</v>
      </c>
      <c r="AF691" s="4">
        <v>43860</v>
      </c>
      <c r="AG691" s="14" t="s">
        <v>47</v>
      </c>
      <c r="AH691" t="s">
        <v>48</v>
      </c>
      <c r="AI691" t="s">
        <v>49</v>
      </c>
    </row>
    <row r="692" spans="1:35" s="16" customFormat="1" x14ac:dyDescent="0.25">
      <c r="A692" s="12"/>
      <c r="B692" s="36" t="s">
        <v>15918</v>
      </c>
      <c r="C692" s="16" t="s">
        <v>35</v>
      </c>
      <c r="D692" s="16" t="s">
        <v>35</v>
      </c>
      <c r="E692" s="16" t="s">
        <v>36</v>
      </c>
      <c r="F692" s="16" t="s">
        <v>37</v>
      </c>
      <c r="G692" s="17" t="s">
        <v>38</v>
      </c>
      <c r="H692" s="16" t="s">
        <v>39</v>
      </c>
      <c r="I692" s="16" t="s">
        <v>417</v>
      </c>
      <c r="J692" s="17">
        <v>25000</v>
      </c>
      <c r="K692" s="17">
        <v>0</v>
      </c>
      <c r="L692" s="17">
        <f>+Tabla1[[#This Row],[MontoNeto]]*Tabla1[[#This Row],[PorcentajeImpuesto]]</f>
        <v>0</v>
      </c>
      <c r="M692" s="1">
        <v>0</v>
      </c>
      <c r="N692" s="17">
        <f>+Tabla1[[#This Row],[MontoNeto]]+Tabla1[[#This Row],[ValorImpuesto]]+Tabla1[[#This Row],[MontoExento]]</f>
        <v>25000</v>
      </c>
      <c r="O692" t="s">
        <v>41</v>
      </c>
      <c r="P692" s="16" t="s">
        <v>42</v>
      </c>
      <c r="Q692" s="16" t="s">
        <v>42</v>
      </c>
      <c r="R692" s="17" t="e">
        <f>#N/A</f>
        <v>#N/A</v>
      </c>
      <c r="S692" s="16" t="e">
        <f>VLOOKUP(Tabla1[[#This Row],[RutCP]],Tabla13[[#All],[rut]:[estado_licencia]],3,0)</f>
        <v>#N/A</v>
      </c>
      <c r="T692" s="16" t="e">
        <f>VLOOKUP(Tabla1[[#This Row],[RutCP]],Tabla13[[#All],[rut]:[estado_licencia]],2,0)</f>
        <v>#N/A</v>
      </c>
      <c r="X692" s="16" t="s">
        <v>754</v>
      </c>
      <c r="Y692" s="16" t="str">
        <f>VLOOKUP(Tabla1[[#This Row],[RutCS]],Tabla13[[#All],[rut]:[estado_licencia]],3,0)</f>
        <v>Arturo Ismael Zamora Ahumada</v>
      </c>
      <c r="Z692" s="16" t="str">
        <f>VLOOKUP(Tabla1[[#This Row],[RutCS]],Tabla13[[#All],[rut]:[estado_licencia]],2,0)</f>
        <v>Arturo Ismael Zamora Ahumada</v>
      </c>
      <c r="AD692" s="15">
        <v>43860</v>
      </c>
      <c r="AE692" s="3">
        <v>0.5</v>
      </c>
      <c r="AF692" s="15">
        <v>43860</v>
      </c>
      <c r="AG692" s="5">
        <v>0.54166666666666696</v>
      </c>
      <c r="AH692" s="16" t="s">
        <v>48</v>
      </c>
      <c r="AI692" s="16" t="s">
        <v>49</v>
      </c>
    </row>
    <row r="693" spans="1:35" x14ac:dyDescent="0.25">
      <c r="A693" s="12"/>
      <c r="B693" s="36" t="s">
        <v>15918</v>
      </c>
      <c r="C693" t="s">
        <v>35</v>
      </c>
      <c r="D693" t="s">
        <v>35</v>
      </c>
      <c r="E693" t="s">
        <v>36</v>
      </c>
      <c r="F693" t="s">
        <v>415</v>
      </c>
      <c r="G693" s="13" t="s">
        <v>38</v>
      </c>
      <c r="H693" t="s">
        <v>39</v>
      </c>
      <c r="I693" t="s">
        <v>417</v>
      </c>
      <c r="J693" s="13">
        <v>5000</v>
      </c>
      <c r="K693" s="13">
        <v>0</v>
      </c>
      <c r="L693" s="13">
        <f>+Tabla1[[#This Row],[MontoNeto]]*Tabla1[[#This Row],[PorcentajeImpuesto]]</f>
        <v>0</v>
      </c>
      <c r="M693" s="13">
        <v>0</v>
      </c>
      <c r="N693" s="13">
        <f>+Tabla1[[#This Row],[MontoNeto]]+Tabla1[[#This Row],[ValorImpuesto]]+Tabla1[[#This Row],[MontoExento]]</f>
        <v>5000</v>
      </c>
      <c r="O693" t="s">
        <v>41</v>
      </c>
      <c r="P693" t="s">
        <v>42</v>
      </c>
      <c r="Q693" t="s">
        <v>42</v>
      </c>
      <c r="R693" t="s">
        <v>549</v>
      </c>
      <c r="S693" t="str">
        <f>VLOOKUP(Tabla1[[#This Row],[RutCP]],Tabla13[[#All],[rut]:[estado_licencia]],3,0)</f>
        <v>San Pedro Ingenieria S A</v>
      </c>
      <c r="T693" t="str">
        <f>VLOOKUP(Tabla1[[#This Row],[RutCP]],Tabla13[[#All],[rut]:[estado_licencia]],2,0)</f>
        <v>San Pedro Ingenieria S A</v>
      </c>
      <c r="X693" t="s">
        <v>460</v>
      </c>
      <c r="Y693" t="str">
        <f>VLOOKUP(Tabla1[[#This Row],[RutCS]],Tabla13[[#All],[rut]:[estado_licencia]],3,0)</f>
        <v xml:space="preserve">Alvaro Barriga </v>
      </c>
      <c r="Z693" t="str">
        <f>VLOOKUP(Tabla1[[#This Row],[RutCS]],Tabla13[[#All],[rut]:[estado_licencia]],2,0)</f>
        <v xml:space="preserve">Alvaro Barriga </v>
      </c>
      <c r="AD693" s="4">
        <v>43860</v>
      </c>
      <c r="AE693" s="14" t="s">
        <v>45</v>
      </c>
      <c r="AF693" s="4">
        <v>43860</v>
      </c>
      <c r="AG693" s="14" t="s">
        <v>47</v>
      </c>
      <c r="AH693" t="s">
        <v>48</v>
      </c>
      <c r="AI693" t="s">
        <v>49</v>
      </c>
    </row>
    <row r="694" spans="1:35" x14ac:dyDescent="0.25">
      <c r="A694" s="12"/>
      <c r="B694" s="36" t="s">
        <v>15918</v>
      </c>
      <c r="C694" t="s">
        <v>35</v>
      </c>
      <c r="D694" t="s">
        <v>35</v>
      </c>
      <c r="E694" t="s">
        <v>36</v>
      </c>
      <c r="F694" t="s">
        <v>415</v>
      </c>
      <c r="G694" s="13" t="s">
        <v>38</v>
      </c>
      <c r="H694" t="s">
        <v>39</v>
      </c>
      <c r="I694" t="s">
        <v>417</v>
      </c>
      <c r="J694" s="13">
        <v>5000</v>
      </c>
      <c r="K694" s="13">
        <v>0</v>
      </c>
      <c r="L694" s="13">
        <f>+Tabla1[[#This Row],[MontoNeto]]*Tabla1[[#This Row],[PorcentajeImpuesto]]</f>
        <v>0</v>
      </c>
      <c r="M694" s="13">
        <v>0</v>
      </c>
      <c r="N694" s="13">
        <f>+Tabla1[[#This Row],[MontoNeto]]+Tabla1[[#This Row],[ValorImpuesto]]+Tabla1[[#This Row],[MontoExento]]</f>
        <v>5000</v>
      </c>
      <c r="O694" t="s">
        <v>41</v>
      </c>
      <c r="P694" t="s">
        <v>42</v>
      </c>
      <c r="Q694" t="s">
        <v>42</v>
      </c>
      <c r="R694" t="s">
        <v>364</v>
      </c>
      <c r="S694" t="str">
        <f>VLOOKUP(Tabla1[[#This Row],[RutCP]],Tabla13[[#All],[rut]:[estado_licencia]],3,0)</f>
        <v>Incolur Drenes</v>
      </c>
      <c r="T694" t="str">
        <f>VLOOKUP(Tabla1[[#This Row],[RutCP]],Tabla13[[#All],[rut]:[estado_licencia]],2,0)</f>
        <v>Ingenieria Y Construcciones Incolur Sa</v>
      </c>
      <c r="X694" t="s">
        <v>460</v>
      </c>
      <c r="Y694" t="str">
        <f>VLOOKUP(Tabla1[[#This Row],[RutCS]],Tabla13[[#All],[rut]:[estado_licencia]],3,0)</f>
        <v xml:space="preserve">Alvaro Barriga </v>
      </c>
      <c r="Z694" t="str">
        <f>VLOOKUP(Tabla1[[#This Row],[RutCS]],Tabla13[[#All],[rut]:[estado_licencia]],2,0)</f>
        <v xml:space="preserve">Alvaro Barriga </v>
      </c>
      <c r="AD694" s="4">
        <v>43860</v>
      </c>
      <c r="AE694" s="14" t="s">
        <v>45</v>
      </c>
      <c r="AF694" s="4">
        <v>43860</v>
      </c>
      <c r="AG694" s="14" t="s">
        <v>47</v>
      </c>
      <c r="AH694" t="s">
        <v>48</v>
      </c>
      <c r="AI694" t="s">
        <v>49</v>
      </c>
    </row>
    <row r="695" spans="1:35" x14ac:dyDescent="0.25">
      <c r="A695" s="12"/>
      <c r="B695" s="36" t="s">
        <v>15918</v>
      </c>
      <c r="C695" t="s">
        <v>35</v>
      </c>
      <c r="D695" t="s">
        <v>35</v>
      </c>
      <c r="E695" t="s">
        <v>36</v>
      </c>
      <c r="F695" t="s">
        <v>415</v>
      </c>
      <c r="G695" s="13" t="s">
        <v>38</v>
      </c>
      <c r="H695" t="s">
        <v>39</v>
      </c>
      <c r="I695" t="s">
        <v>417</v>
      </c>
      <c r="J695" s="13">
        <v>5000</v>
      </c>
      <c r="K695" s="13">
        <v>0</v>
      </c>
      <c r="L695" s="13">
        <f>+Tabla1[[#This Row],[MontoNeto]]*Tabla1[[#This Row],[PorcentajeImpuesto]]</f>
        <v>0</v>
      </c>
      <c r="M695" s="13">
        <v>0</v>
      </c>
      <c r="N695" s="13">
        <f>+Tabla1[[#This Row],[MontoNeto]]+Tabla1[[#This Row],[ValorImpuesto]]+Tabla1[[#This Row],[MontoExento]]</f>
        <v>5000</v>
      </c>
      <c r="O695" t="s">
        <v>41</v>
      </c>
      <c r="P695" t="s">
        <v>42</v>
      </c>
      <c r="Q695" t="s">
        <v>42</v>
      </c>
      <c r="R695" t="s">
        <v>364</v>
      </c>
      <c r="S695" t="str">
        <f>VLOOKUP(Tabla1[[#This Row],[RutCP]],Tabla13[[#All],[rut]:[estado_licencia]],3,0)</f>
        <v>Incolur Drenes</v>
      </c>
      <c r="T695" t="str">
        <f>VLOOKUP(Tabla1[[#This Row],[RutCP]],Tabla13[[#All],[rut]:[estado_licencia]],2,0)</f>
        <v>Ingenieria Y Construcciones Incolur Sa</v>
      </c>
      <c r="X695" t="s">
        <v>460</v>
      </c>
      <c r="Y695" t="str">
        <f>VLOOKUP(Tabla1[[#This Row],[RutCS]],Tabla13[[#All],[rut]:[estado_licencia]],3,0)</f>
        <v xml:space="preserve">Alvaro Barriga </v>
      </c>
      <c r="Z695" t="str">
        <f>VLOOKUP(Tabla1[[#This Row],[RutCS]],Tabla13[[#All],[rut]:[estado_licencia]],2,0)</f>
        <v xml:space="preserve">Alvaro Barriga </v>
      </c>
      <c r="AD695" s="4">
        <v>43860</v>
      </c>
      <c r="AE695" s="14" t="s">
        <v>45</v>
      </c>
      <c r="AF695" s="4">
        <v>43860</v>
      </c>
      <c r="AG695" s="14" t="s">
        <v>47</v>
      </c>
      <c r="AH695" t="s">
        <v>48</v>
      </c>
      <c r="AI695" t="s">
        <v>49</v>
      </c>
    </row>
    <row r="696" spans="1:35" x14ac:dyDescent="0.25">
      <c r="A696" s="12"/>
      <c r="B696" s="36" t="s">
        <v>15918</v>
      </c>
      <c r="C696" t="s">
        <v>35</v>
      </c>
      <c r="D696" t="s">
        <v>35</v>
      </c>
      <c r="E696" t="s">
        <v>36</v>
      </c>
      <c r="F696" t="s">
        <v>415</v>
      </c>
      <c r="G696" s="13" t="s">
        <v>38</v>
      </c>
      <c r="H696" t="s">
        <v>39</v>
      </c>
      <c r="I696" t="s">
        <v>417</v>
      </c>
      <c r="J696" s="13">
        <v>5000</v>
      </c>
      <c r="K696" s="13">
        <v>0</v>
      </c>
      <c r="L696" s="13">
        <f>+Tabla1[[#This Row],[MontoNeto]]*Tabla1[[#This Row],[PorcentajeImpuesto]]</f>
        <v>0</v>
      </c>
      <c r="M696" s="13">
        <v>0</v>
      </c>
      <c r="N696" s="13">
        <f>+Tabla1[[#This Row],[MontoNeto]]+Tabla1[[#This Row],[ValorImpuesto]]+Tabla1[[#This Row],[MontoExento]]</f>
        <v>5000</v>
      </c>
      <c r="O696" t="s">
        <v>41</v>
      </c>
      <c r="P696" t="s">
        <v>42</v>
      </c>
      <c r="Q696" t="s">
        <v>42</v>
      </c>
      <c r="R696" t="s">
        <v>364</v>
      </c>
      <c r="S696" t="str">
        <f>VLOOKUP(Tabla1[[#This Row],[RutCP]],Tabla13[[#All],[rut]:[estado_licencia]],3,0)</f>
        <v>Incolur Drenes</v>
      </c>
      <c r="T696" t="str">
        <f>VLOOKUP(Tabla1[[#This Row],[RutCP]],Tabla13[[#All],[rut]:[estado_licencia]],2,0)</f>
        <v>Ingenieria Y Construcciones Incolur Sa</v>
      </c>
      <c r="X696" t="s">
        <v>460</v>
      </c>
      <c r="Y696" t="str">
        <f>VLOOKUP(Tabla1[[#This Row],[RutCS]],Tabla13[[#All],[rut]:[estado_licencia]],3,0)</f>
        <v xml:space="preserve">Alvaro Barriga </v>
      </c>
      <c r="Z696" t="str">
        <f>VLOOKUP(Tabla1[[#This Row],[RutCS]],Tabla13[[#All],[rut]:[estado_licencia]],2,0)</f>
        <v xml:space="preserve">Alvaro Barriga </v>
      </c>
      <c r="AD696" s="4">
        <v>43860</v>
      </c>
      <c r="AE696" s="14" t="s">
        <v>45</v>
      </c>
      <c r="AF696" s="4">
        <v>43860</v>
      </c>
      <c r="AG696" s="14" t="s">
        <v>47</v>
      </c>
      <c r="AH696" t="s">
        <v>48</v>
      </c>
      <c r="AI696" t="s">
        <v>49</v>
      </c>
    </row>
    <row r="697" spans="1:35" x14ac:dyDescent="0.25">
      <c r="A697" s="12"/>
      <c r="B697" s="36" t="s">
        <v>15918</v>
      </c>
      <c r="C697" t="s">
        <v>35</v>
      </c>
      <c r="D697" t="s">
        <v>35</v>
      </c>
      <c r="E697" t="s">
        <v>36</v>
      </c>
      <c r="F697" t="s">
        <v>415</v>
      </c>
      <c r="G697" s="13" t="s">
        <v>38</v>
      </c>
      <c r="H697" t="s">
        <v>39</v>
      </c>
      <c r="I697" t="s">
        <v>417</v>
      </c>
      <c r="J697" s="13">
        <v>5000</v>
      </c>
      <c r="K697" s="13">
        <v>0</v>
      </c>
      <c r="L697" s="13">
        <f>+Tabla1[[#This Row],[MontoNeto]]*Tabla1[[#This Row],[PorcentajeImpuesto]]</f>
        <v>0</v>
      </c>
      <c r="M697" s="13">
        <v>0</v>
      </c>
      <c r="N697" s="13">
        <f>+Tabla1[[#This Row],[MontoNeto]]+Tabla1[[#This Row],[ValorImpuesto]]+Tabla1[[#This Row],[MontoExento]]</f>
        <v>5000</v>
      </c>
      <c r="O697" t="s">
        <v>41</v>
      </c>
      <c r="P697" t="s">
        <v>42</v>
      </c>
      <c r="Q697" t="s">
        <v>42</v>
      </c>
      <c r="R697" t="s">
        <v>364</v>
      </c>
      <c r="S697" t="str">
        <f>VLOOKUP(Tabla1[[#This Row],[RutCP]],Tabla13[[#All],[rut]:[estado_licencia]],3,0)</f>
        <v>Incolur Drenes</v>
      </c>
      <c r="T697" t="str">
        <f>VLOOKUP(Tabla1[[#This Row],[RutCP]],Tabla13[[#All],[rut]:[estado_licencia]],2,0)</f>
        <v>Ingenieria Y Construcciones Incolur Sa</v>
      </c>
      <c r="X697" t="s">
        <v>460</v>
      </c>
      <c r="Y697" t="str">
        <f>VLOOKUP(Tabla1[[#This Row],[RutCS]],Tabla13[[#All],[rut]:[estado_licencia]],3,0)</f>
        <v xml:space="preserve">Alvaro Barriga </v>
      </c>
      <c r="Z697" t="str">
        <f>VLOOKUP(Tabla1[[#This Row],[RutCS]],Tabla13[[#All],[rut]:[estado_licencia]],2,0)</f>
        <v xml:space="preserve">Alvaro Barriga </v>
      </c>
      <c r="AD697" s="4">
        <v>43860</v>
      </c>
      <c r="AE697" s="14" t="s">
        <v>45</v>
      </c>
      <c r="AF697" s="4">
        <v>43860</v>
      </c>
      <c r="AG697" s="14" t="s">
        <v>47</v>
      </c>
      <c r="AH697" t="s">
        <v>48</v>
      </c>
      <c r="AI697" t="s">
        <v>49</v>
      </c>
    </row>
    <row r="698" spans="1:35" x14ac:dyDescent="0.25">
      <c r="A698" s="12"/>
      <c r="B698" s="36" t="s">
        <v>15919</v>
      </c>
      <c r="C698" t="s">
        <v>35</v>
      </c>
      <c r="D698" t="s">
        <v>35</v>
      </c>
      <c r="E698" t="s">
        <v>36</v>
      </c>
      <c r="F698" t="s">
        <v>37</v>
      </c>
      <c r="G698" s="13" t="s">
        <v>38</v>
      </c>
      <c r="H698" t="s">
        <v>39</v>
      </c>
      <c r="I698" t="s">
        <v>40</v>
      </c>
      <c r="J698" s="13">
        <v>25000</v>
      </c>
      <c r="K698" s="13">
        <v>0</v>
      </c>
      <c r="L698" s="13">
        <f>+Tabla1[[#This Row],[MontoNeto]]*Tabla1[[#This Row],[PorcentajeImpuesto]]</f>
        <v>0</v>
      </c>
      <c r="M698" s="13">
        <v>0</v>
      </c>
      <c r="N698" s="13">
        <f>+Tabla1[[#This Row],[MontoNeto]]+Tabla1[[#This Row],[ValorImpuesto]]+Tabla1[[#This Row],[MontoExento]]</f>
        <v>25000</v>
      </c>
      <c r="O698" t="s">
        <v>41</v>
      </c>
      <c r="P698" t="s">
        <v>42</v>
      </c>
      <c r="Q698" t="s">
        <v>42</v>
      </c>
      <c r="R698" t="s">
        <v>190</v>
      </c>
      <c r="S698" t="str">
        <f>VLOOKUP(Tabla1[[#This Row],[RutCP]],Tabla13[[#All],[rut]:[estado_licencia]],3,0)</f>
        <v xml:space="preserve">Arrigoni </v>
      </c>
      <c r="T698" t="str">
        <f>VLOOKUP(Tabla1[[#This Row],[RutCP]],Tabla13[[#All],[rut]:[estado_licencia]],2,0)</f>
        <v>Arrigoni Ingenieria Y Construccion S.A</v>
      </c>
      <c r="X698" t="s">
        <v>315</v>
      </c>
      <c r="Y698" t="str">
        <f>VLOOKUP(Tabla1[[#This Row],[RutCS]],Tabla13[[#All],[rut]:[estado_licencia]],3,0)</f>
        <v>Eduardo Manuel Perez Contreras</v>
      </c>
      <c r="Z698" t="str">
        <f>VLOOKUP(Tabla1[[#This Row],[RutCS]],Tabla13[[#All],[rut]:[estado_licencia]],2,0)</f>
        <v>Eduardo Manuel Perez Contreras</v>
      </c>
      <c r="AD698" s="4">
        <v>43861</v>
      </c>
      <c r="AE698" s="14" t="s">
        <v>45</v>
      </c>
      <c r="AF698" s="4">
        <v>43861</v>
      </c>
      <c r="AG698" s="14" t="s">
        <v>47</v>
      </c>
      <c r="AH698" t="s">
        <v>48</v>
      </c>
      <c r="AI698" t="s">
        <v>49</v>
      </c>
    </row>
    <row r="699" spans="1:35" s="16" customFormat="1" x14ac:dyDescent="0.25">
      <c r="A699" s="12"/>
      <c r="B699" s="36" t="s">
        <v>15919</v>
      </c>
      <c r="C699" t="s">
        <v>35</v>
      </c>
      <c r="D699" t="s">
        <v>35</v>
      </c>
      <c r="E699" t="s">
        <v>36</v>
      </c>
      <c r="F699" t="s">
        <v>37</v>
      </c>
      <c r="G699" s="13" t="s">
        <v>38</v>
      </c>
      <c r="H699" t="s">
        <v>39</v>
      </c>
      <c r="I699" t="s">
        <v>40</v>
      </c>
      <c r="J699" s="13">
        <v>25000</v>
      </c>
      <c r="K699" s="13">
        <v>0</v>
      </c>
      <c r="L699" s="13">
        <f>+Tabla1[[#This Row],[MontoNeto]]*Tabla1[[#This Row],[PorcentajeImpuesto]]</f>
        <v>0</v>
      </c>
      <c r="M699" s="13">
        <v>0</v>
      </c>
      <c r="N699" s="13">
        <f>+Tabla1[[#This Row],[MontoNeto]]+Tabla1[[#This Row],[ValorImpuesto]]+Tabla1[[#This Row],[MontoExento]]</f>
        <v>25000</v>
      </c>
      <c r="O699" t="s">
        <v>41</v>
      </c>
      <c r="P699" t="s">
        <v>42</v>
      </c>
      <c r="Q699" t="s">
        <v>42</v>
      </c>
      <c r="R699" t="s">
        <v>190</v>
      </c>
      <c r="S699" t="str">
        <f>VLOOKUP(Tabla1[[#This Row],[RutCP]],Tabla13[[#All],[rut]:[estado_licencia]],3,0)</f>
        <v xml:space="preserve">Arrigoni </v>
      </c>
      <c r="T699" t="str">
        <f>VLOOKUP(Tabla1[[#This Row],[RutCP]],Tabla13[[#All],[rut]:[estado_licencia]],2,0)</f>
        <v>Arrigoni Ingenieria Y Construccion S.A</v>
      </c>
      <c r="U699"/>
      <c r="V699"/>
      <c r="W699"/>
      <c r="X699" t="s">
        <v>316</v>
      </c>
      <c r="Y699" t="str">
        <f>VLOOKUP(Tabla1[[#This Row],[RutCS]],Tabla13[[#All],[rut]:[estado_licencia]],3,0)</f>
        <v>Francisco Antonio Gallardo  Cortes</v>
      </c>
      <c r="Z699" t="str">
        <f>VLOOKUP(Tabla1[[#This Row],[RutCS]],Tabla13[[#All],[rut]:[estado_licencia]],2,0)</f>
        <v>Francisco Antonio Gallardo  Cortes</v>
      </c>
      <c r="AA699"/>
      <c r="AB699"/>
      <c r="AC699"/>
      <c r="AD699" s="4">
        <v>43861</v>
      </c>
      <c r="AE699" s="14" t="s">
        <v>45</v>
      </c>
      <c r="AF699" s="4">
        <v>43861</v>
      </c>
      <c r="AG699" s="14" t="s">
        <v>47</v>
      </c>
      <c r="AH699" t="s">
        <v>48</v>
      </c>
      <c r="AI699" t="s">
        <v>49</v>
      </c>
    </row>
    <row r="700" spans="1:35" x14ac:dyDescent="0.25">
      <c r="A700" s="12"/>
      <c r="B700" s="36" t="s">
        <v>15919</v>
      </c>
      <c r="C700" t="s">
        <v>35</v>
      </c>
      <c r="D700" t="s">
        <v>35</v>
      </c>
      <c r="E700" t="s">
        <v>36</v>
      </c>
      <c r="F700" t="s">
        <v>37</v>
      </c>
      <c r="G700" s="13" t="s">
        <v>38</v>
      </c>
      <c r="H700" t="s">
        <v>39</v>
      </c>
      <c r="I700" t="s">
        <v>40</v>
      </c>
      <c r="J700" s="13">
        <v>25000</v>
      </c>
      <c r="K700" s="13">
        <v>0</v>
      </c>
      <c r="L700" s="13">
        <f>+Tabla1[[#This Row],[MontoNeto]]*Tabla1[[#This Row],[PorcentajeImpuesto]]</f>
        <v>0</v>
      </c>
      <c r="M700" s="13">
        <v>0</v>
      </c>
      <c r="N700" s="13">
        <f>+Tabla1[[#This Row],[MontoNeto]]+Tabla1[[#This Row],[ValorImpuesto]]+Tabla1[[#This Row],[MontoExento]]</f>
        <v>25000</v>
      </c>
      <c r="O700" t="s">
        <v>41</v>
      </c>
      <c r="P700" t="s">
        <v>42</v>
      </c>
      <c r="Q700" t="s">
        <v>42</v>
      </c>
      <c r="R700" t="s">
        <v>190</v>
      </c>
      <c r="S700" t="str">
        <f>VLOOKUP(Tabla1[[#This Row],[RutCP]],Tabla13[[#All],[rut]:[estado_licencia]],3,0)</f>
        <v xml:space="preserve">Arrigoni </v>
      </c>
      <c r="T700" t="str">
        <f>VLOOKUP(Tabla1[[#This Row],[RutCP]],Tabla13[[#All],[rut]:[estado_licencia]],2,0)</f>
        <v>Arrigoni Ingenieria Y Construccion S.A</v>
      </c>
      <c r="X700" t="s">
        <v>241</v>
      </c>
      <c r="Y700" t="str">
        <f>VLOOKUP(Tabla1[[#This Row],[RutCS]],Tabla13[[#All],[rut]:[estado_licencia]],3,0)</f>
        <v>Ramon Alexis Reyes Guerra</v>
      </c>
      <c r="Z700" t="str">
        <f>VLOOKUP(Tabla1[[#This Row],[RutCS]],Tabla13[[#All],[rut]:[estado_licencia]],2,0)</f>
        <v>Ramon Alexis Reyes Guerra</v>
      </c>
      <c r="AD700" s="4">
        <v>43861</v>
      </c>
      <c r="AE700" s="14" t="s">
        <v>45</v>
      </c>
      <c r="AF700" s="4">
        <v>43861</v>
      </c>
      <c r="AG700" s="14" t="s">
        <v>47</v>
      </c>
      <c r="AH700" t="s">
        <v>48</v>
      </c>
      <c r="AI700" t="s">
        <v>49</v>
      </c>
    </row>
    <row r="701" spans="1:35" x14ac:dyDescent="0.25">
      <c r="A701" s="12"/>
      <c r="B701" s="36" t="s">
        <v>15919</v>
      </c>
      <c r="C701" t="s">
        <v>35</v>
      </c>
      <c r="D701" t="s">
        <v>35</v>
      </c>
      <c r="E701" t="s">
        <v>36</v>
      </c>
      <c r="F701" t="s">
        <v>37</v>
      </c>
      <c r="G701" s="13" t="s">
        <v>38</v>
      </c>
      <c r="H701" t="s">
        <v>39</v>
      </c>
      <c r="I701" t="s">
        <v>40</v>
      </c>
      <c r="J701" s="13">
        <v>25000</v>
      </c>
      <c r="K701" s="13">
        <v>0</v>
      </c>
      <c r="L701" s="13">
        <f>+Tabla1[[#This Row],[MontoNeto]]*Tabla1[[#This Row],[PorcentajeImpuesto]]</f>
        <v>0</v>
      </c>
      <c r="M701" s="13">
        <v>0</v>
      </c>
      <c r="N701" s="13">
        <f>+Tabla1[[#This Row],[MontoNeto]]+Tabla1[[#This Row],[ValorImpuesto]]+Tabla1[[#This Row],[MontoExento]]</f>
        <v>25000</v>
      </c>
      <c r="O701" t="s">
        <v>41</v>
      </c>
      <c r="P701" t="s">
        <v>42</v>
      </c>
      <c r="Q701" t="s">
        <v>42</v>
      </c>
      <c r="R701" t="s">
        <v>190</v>
      </c>
      <c r="S701" t="str">
        <f>VLOOKUP(Tabla1[[#This Row],[RutCP]],Tabla13[[#All],[rut]:[estado_licencia]],3,0)</f>
        <v xml:space="preserve">Arrigoni </v>
      </c>
      <c r="T701" t="str">
        <f>VLOOKUP(Tabla1[[#This Row],[RutCP]],Tabla13[[#All],[rut]:[estado_licencia]],2,0)</f>
        <v>Arrigoni Ingenieria Y Construccion S.A</v>
      </c>
      <c r="X701" t="s">
        <v>257</v>
      </c>
      <c r="Y701" t="str">
        <f>VLOOKUP(Tabla1[[#This Row],[RutCS]],Tabla13[[#All],[rut]:[estado_licencia]],3,0)</f>
        <v>Ricardo Salinas Guerra</v>
      </c>
      <c r="Z701" t="str">
        <f>VLOOKUP(Tabla1[[#This Row],[RutCS]],Tabla13[[#All],[rut]:[estado_licencia]],2,0)</f>
        <v>Ricardo Salinas Guerra</v>
      </c>
      <c r="AD701" s="4">
        <v>43861</v>
      </c>
      <c r="AE701" s="14" t="s">
        <v>45</v>
      </c>
      <c r="AF701" s="4">
        <v>43861</v>
      </c>
      <c r="AG701" s="14" t="s">
        <v>47</v>
      </c>
      <c r="AH701" t="s">
        <v>48</v>
      </c>
      <c r="AI701" t="s">
        <v>49</v>
      </c>
    </row>
    <row r="702" spans="1:35" x14ac:dyDescent="0.25">
      <c r="A702" s="12"/>
      <c r="B702" s="36" t="s">
        <v>15919</v>
      </c>
      <c r="C702" t="s">
        <v>35</v>
      </c>
      <c r="D702" t="s">
        <v>35</v>
      </c>
      <c r="E702" t="s">
        <v>36</v>
      </c>
      <c r="F702" t="s">
        <v>37</v>
      </c>
      <c r="G702" s="13" t="s">
        <v>38</v>
      </c>
      <c r="H702" t="s">
        <v>39</v>
      </c>
      <c r="I702" t="s">
        <v>40</v>
      </c>
      <c r="J702" s="13">
        <v>25000</v>
      </c>
      <c r="K702" s="13">
        <v>0</v>
      </c>
      <c r="L702" s="13">
        <f>+Tabla1[[#This Row],[MontoNeto]]*Tabla1[[#This Row],[PorcentajeImpuesto]]</f>
        <v>0</v>
      </c>
      <c r="M702" s="13">
        <v>0</v>
      </c>
      <c r="N702" s="13">
        <f>+Tabla1[[#This Row],[MontoNeto]]+Tabla1[[#This Row],[ValorImpuesto]]+Tabla1[[#This Row],[MontoExento]]</f>
        <v>25000</v>
      </c>
      <c r="O702" t="s">
        <v>41</v>
      </c>
      <c r="P702" t="s">
        <v>42</v>
      </c>
      <c r="Q702" t="s">
        <v>42</v>
      </c>
      <c r="R702" t="s">
        <v>190</v>
      </c>
      <c r="S702" t="str">
        <f>VLOOKUP(Tabla1[[#This Row],[RutCP]],Tabla13[[#All],[rut]:[estado_licencia]],3,0)</f>
        <v xml:space="preserve">Arrigoni </v>
      </c>
      <c r="T702" t="str">
        <f>VLOOKUP(Tabla1[[#This Row],[RutCP]],Tabla13[[#All],[rut]:[estado_licencia]],2,0)</f>
        <v>Arrigoni Ingenieria Y Construccion S.A</v>
      </c>
      <c r="X702" t="s">
        <v>284</v>
      </c>
      <c r="Y702" t="str">
        <f>VLOOKUP(Tabla1[[#This Row],[RutCS]],Tabla13[[#All],[rut]:[estado_licencia]],3,0)</f>
        <v>Jorge   Miranda Izquierdo</v>
      </c>
      <c r="Z702" t="str">
        <f>VLOOKUP(Tabla1[[#This Row],[RutCS]],Tabla13[[#All],[rut]:[estado_licencia]],2,0)</f>
        <v>Jorge   Miranda Izquierdo</v>
      </c>
      <c r="AD702" s="4">
        <v>43861</v>
      </c>
      <c r="AE702" s="14" t="s">
        <v>45</v>
      </c>
      <c r="AF702" s="4">
        <v>43861</v>
      </c>
      <c r="AG702" s="14" t="s">
        <v>47</v>
      </c>
      <c r="AH702" t="s">
        <v>48</v>
      </c>
      <c r="AI702" t="s">
        <v>49</v>
      </c>
    </row>
    <row r="703" spans="1:35" x14ac:dyDescent="0.25">
      <c r="A703" s="12"/>
      <c r="B703" s="36" t="s">
        <v>15919</v>
      </c>
      <c r="C703" t="s">
        <v>35</v>
      </c>
      <c r="D703" t="s">
        <v>35</v>
      </c>
      <c r="E703" t="s">
        <v>36</v>
      </c>
      <c r="F703" t="s">
        <v>37</v>
      </c>
      <c r="G703" s="13" t="s">
        <v>38</v>
      </c>
      <c r="H703" t="s">
        <v>39</v>
      </c>
      <c r="I703" t="s">
        <v>40</v>
      </c>
      <c r="J703" s="13">
        <v>25000</v>
      </c>
      <c r="K703" s="13">
        <v>0</v>
      </c>
      <c r="L703" s="13">
        <f>+Tabla1[[#This Row],[MontoNeto]]*Tabla1[[#This Row],[PorcentajeImpuesto]]</f>
        <v>0</v>
      </c>
      <c r="M703" s="13">
        <v>0</v>
      </c>
      <c r="N703" s="13">
        <f>+Tabla1[[#This Row],[MontoNeto]]+Tabla1[[#This Row],[ValorImpuesto]]+Tabla1[[#This Row],[MontoExento]]</f>
        <v>25000</v>
      </c>
      <c r="O703" t="s">
        <v>41</v>
      </c>
      <c r="P703" t="s">
        <v>42</v>
      </c>
      <c r="Q703" t="s">
        <v>42</v>
      </c>
      <c r="R703" t="s">
        <v>190</v>
      </c>
      <c r="S703" t="str">
        <f>VLOOKUP(Tabla1[[#This Row],[RutCP]],Tabla13[[#All],[rut]:[estado_licencia]],3,0)</f>
        <v xml:space="preserve">Arrigoni </v>
      </c>
      <c r="T703" t="str">
        <f>VLOOKUP(Tabla1[[#This Row],[RutCP]],Tabla13[[#All],[rut]:[estado_licencia]],2,0)</f>
        <v>Arrigoni Ingenieria Y Construccion S.A</v>
      </c>
      <c r="X703" t="s">
        <v>286</v>
      </c>
      <c r="Y703" t="str">
        <f>VLOOKUP(Tabla1[[#This Row],[RutCS]],Tabla13[[#All],[rut]:[estado_licencia]],3,0)</f>
        <v>Andres   Alvarez Zamora</v>
      </c>
      <c r="Z703" t="str">
        <f>VLOOKUP(Tabla1[[#This Row],[RutCS]],Tabla13[[#All],[rut]:[estado_licencia]],2,0)</f>
        <v>Andres   Alvarez Zamora</v>
      </c>
      <c r="AD703" s="4">
        <v>43861</v>
      </c>
      <c r="AE703" s="14" t="s">
        <v>45</v>
      </c>
      <c r="AF703" s="4">
        <v>43861</v>
      </c>
      <c r="AG703" s="14" t="s">
        <v>47</v>
      </c>
      <c r="AH703" t="s">
        <v>48</v>
      </c>
      <c r="AI703" t="s">
        <v>49</v>
      </c>
    </row>
    <row r="704" spans="1:35" x14ac:dyDescent="0.25">
      <c r="A704" s="12"/>
      <c r="B704" s="36" t="s">
        <v>15919</v>
      </c>
      <c r="C704" t="s">
        <v>35</v>
      </c>
      <c r="D704" t="s">
        <v>35</v>
      </c>
      <c r="E704" t="s">
        <v>36</v>
      </c>
      <c r="F704" t="s">
        <v>37</v>
      </c>
      <c r="G704" s="13" t="s">
        <v>38</v>
      </c>
      <c r="H704" t="s">
        <v>39</v>
      </c>
      <c r="I704" t="s">
        <v>40</v>
      </c>
      <c r="J704" s="13">
        <v>25000</v>
      </c>
      <c r="K704" s="13">
        <v>0</v>
      </c>
      <c r="L704" s="13">
        <f>+Tabla1[[#This Row],[MontoNeto]]*Tabla1[[#This Row],[PorcentajeImpuesto]]</f>
        <v>0</v>
      </c>
      <c r="M704" s="13">
        <v>0</v>
      </c>
      <c r="N704" s="13">
        <f>+Tabla1[[#This Row],[MontoNeto]]+Tabla1[[#This Row],[ValorImpuesto]]+Tabla1[[#This Row],[MontoExento]]</f>
        <v>25000</v>
      </c>
      <c r="O704" t="s">
        <v>41</v>
      </c>
      <c r="P704" t="s">
        <v>42</v>
      </c>
      <c r="Q704" t="s">
        <v>42</v>
      </c>
      <c r="R704" t="s">
        <v>190</v>
      </c>
      <c r="S704" t="str">
        <f>VLOOKUP(Tabla1[[#This Row],[RutCP]],Tabla13[[#All],[rut]:[estado_licencia]],3,0)</f>
        <v xml:space="preserve">Arrigoni </v>
      </c>
      <c r="T704" t="str">
        <f>VLOOKUP(Tabla1[[#This Row],[RutCP]],Tabla13[[#All],[rut]:[estado_licencia]],2,0)</f>
        <v>Arrigoni Ingenieria Y Construccion S.A</v>
      </c>
      <c r="X704" t="s">
        <v>317</v>
      </c>
      <c r="Y704" t="str">
        <f>VLOOKUP(Tabla1[[#This Row],[RutCS]],Tabla13[[#All],[rut]:[estado_licencia]],3,0)</f>
        <v>Fernando Ramon Acuña  Segovia</v>
      </c>
      <c r="Z704" t="str">
        <f>VLOOKUP(Tabla1[[#This Row],[RutCS]],Tabla13[[#All],[rut]:[estado_licencia]],2,0)</f>
        <v>Fernando Ramon Acuña  Segovia</v>
      </c>
      <c r="AD704" s="4">
        <v>43861</v>
      </c>
      <c r="AE704" s="14" t="s">
        <v>45</v>
      </c>
      <c r="AF704" s="4">
        <v>43861</v>
      </c>
      <c r="AG704" s="14" t="s">
        <v>47</v>
      </c>
      <c r="AH704" t="s">
        <v>48</v>
      </c>
      <c r="AI704" t="s">
        <v>49</v>
      </c>
    </row>
    <row r="705" spans="1:35" x14ac:dyDescent="0.25">
      <c r="A705" s="12"/>
      <c r="B705" s="36" t="s">
        <v>15919</v>
      </c>
      <c r="C705" t="s">
        <v>35</v>
      </c>
      <c r="D705" t="s">
        <v>35</v>
      </c>
      <c r="E705" t="s">
        <v>36</v>
      </c>
      <c r="F705" t="s">
        <v>37</v>
      </c>
      <c r="G705" s="13" t="s">
        <v>38</v>
      </c>
      <c r="H705" t="s">
        <v>39</v>
      </c>
      <c r="I705" t="s">
        <v>40</v>
      </c>
      <c r="J705" s="13">
        <v>25000</v>
      </c>
      <c r="K705" s="13">
        <v>0</v>
      </c>
      <c r="L705" s="13">
        <f>+Tabla1[[#This Row],[MontoNeto]]*Tabla1[[#This Row],[PorcentajeImpuesto]]</f>
        <v>0</v>
      </c>
      <c r="M705" s="13">
        <v>0</v>
      </c>
      <c r="N705" s="13">
        <f>+Tabla1[[#This Row],[MontoNeto]]+Tabla1[[#This Row],[ValorImpuesto]]+Tabla1[[#This Row],[MontoExento]]</f>
        <v>25000</v>
      </c>
      <c r="O705" t="s">
        <v>41</v>
      </c>
      <c r="P705" t="s">
        <v>42</v>
      </c>
      <c r="Q705" t="s">
        <v>42</v>
      </c>
      <c r="R705" t="s">
        <v>190</v>
      </c>
      <c r="S705" t="str">
        <f>VLOOKUP(Tabla1[[#This Row],[RutCP]],Tabla13[[#All],[rut]:[estado_licencia]],3,0)</f>
        <v xml:space="preserve">Arrigoni </v>
      </c>
      <c r="T705" t="str">
        <f>VLOOKUP(Tabla1[[#This Row],[RutCP]],Tabla13[[#All],[rut]:[estado_licencia]],2,0)</f>
        <v>Arrigoni Ingenieria Y Construccion S.A</v>
      </c>
      <c r="X705" t="s">
        <v>237</v>
      </c>
      <c r="Y705" t="str">
        <f>VLOOKUP(Tabla1[[#This Row],[RutCS]],Tabla13[[#All],[rut]:[estado_licencia]],3,0)</f>
        <v>Vladimir Esteban Valdivia Cancino</v>
      </c>
      <c r="Z705" t="str">
        <f>VLOOKUP(Tabla1[[#This Row],[RutCS]],Tabla13[[#All],[rut]:[estado_licencia]],2,0)</f>
        <v>Vladimir Esteban Valdivia Cancino</v>
      </c>
      <c r="AD705" s="4">
        <v>43861</v>
      </c>
      <c r="AE705" s="14" t="s">
        <v>45</v>
      </c>
      <c r="AF705" s="4">
        <v>43861</v>
      </c>
      <c r="AG705" s="14" t="s">
        <v>47</v>
      </c>
      <c r="AH705" t="s">
        <v>48</v>
      </c>
      <c r="AI705" t="s">
        <v>49</v>
      </c>
    </row>
    <row r="706" spans="1:35" x14ac:dyDescent="0.25">
      <c r="A706" s="12"/>
      <c r="B706" s="36" t="s">
        <v>15919</v>
      </c>
      <c r="C706" t="s">
        <v>35</v>
      </c>
      <c r="D706" t="s">
        <v>35</v>
      </c>
      <c r="E706" t="s">
        <v>36</v>
      </c>
      <c r="F706" t="s">
        <v>37</v>
      </c>
      <c r="G706" s="13" t="s">
        <v>38</v>
      </c>
      <c r="H706" t="s">
        <v>39</v>
      </c>
      <c r="I706" t="s">
        <v>40</v>
      </c>
      <c r="J706" s="13">
        <v>25000</v>
      </c>
      <c r="K706" s="13">
        <v>0</v>
      </c>
      <c r="L706" s="13">
        <f>+Tabla1[[#This Row],[MontoNeto]]*Tabla1[[#This Row],[PorcentajeImpuesto]]</f>
        <v>0</v>
      </c>
      <c r="M706" s="13">
        <v>0</v>
      </c>
      <c r="N706" s="13">
        <f>+Tabla1[[#This Row],[MontoNeto]]+Tabla1[[#This Row],[ValorImpuesto]]+Tabla1[[#This Row],[MontoExento]]</f>
        <v>25000</v>
      </c>
      <c r="O706" t="s">
        <v>41</v>
      </c>
      <c r="P706" t="s">
        <v>42</v>
      </c>
      <c r="Q706" t="s">
        <v>42</v>
      </c>
      <c r="R706" t="s">
        <v>190</v>
      </c>
      <c r="S706" t="str">
        <f>VLOOKUP(Tabla1[[#This Row],[RutCP]],Tabla13[[#All],[rut]:[estado_licencia]],3,0)</f>
        <v xml:space="preserve">Arrigoni </v>
      </c>
      <c r="T706" t="str">
        <f>VLOOKUP(Tabla1[[#This Row],[RutCP]],Tabla13[[#All],[rut]:[estado_licencia]],2,0)</f>
        <v>Arrigoni Ingenieria Y Construccion S.A</v>
      </c>
      <c r="X706" t="s">
        <v>253</v>
      </c>
      <c r="Y706" t="str">
        <f>VLOOKUP(Tabla1[[#This Row],[RutCS]],Tabla13[[#All],[rut]:[estado_licencia]],3,0)</f>
        <v>Juan Manuel Guzman Calderon</v>
      </c>
      <c r="Z706" t="str">
        <f>VLOOKUP(Tabla1[[#This Row],[RutCS]],Tabla13[[#All],[rut]:[estado_licencia]],2,0)</f>
        <v>Juan Manuel Guzman Calderon</v>
      </c>
      <c r="AD706" s="4">
        <v>43861</v>
      </c>
      <c r="AE706" s="14" t="s">
        <v>45</v>
      </c>
      <c r="AF706" s="4">
        <v>43861</v>
      </c>
      <c r="AG706" s="14" t="s">
        <v>47</v>
      </c>
      <c r="AH706" t="s">
        <v>48</v>
      </c>
      <c r="AI706" t="s">
        <v>49</v>
      </c>
    </row>
    <row r="707" spans="1:35" x14ac:dyDescent="0.25">
      <c r="A707" s="12"/>
      <c r="B707" s="36" t="s">
        <v>15919</v>
      </c>
      <c r="C707" t="s">
        <v>35</v>
      </c>
      <c r="D707" t="s">
        <v>35</v>
      </c>
      <c r="E707" t="s">
        <v>36</v>
      </c>
      <c r="F707" t="s">
        <v>37</v>
      </c>
      <c r="G707" s="13" t="s">
        <v>38</v>
      </c>
      <c r="H707" t="s">
        <v>39</v>
      </c>
      <c r="I707" t="s">
        <v>40</v>
      </c>
      <c r="J707" s="13">
        <v>25000</v>
      </c>
      <c r="K707" s="13">
        <v>0</v>
      </c>
      <c r="L707" s="13">
        <f>+Tabla1[[#This Row],[MontoNeto]]*Tabla1[[#This Row],[PorcentajeImpuesto]]</f>
        <v>0</v>
      </c>
      <c r="M707" s="13">
        <v>0</v>
      </c>
      <c r="N707" s="13">
        <f>+Tabla1[[#This Row],[MontoNeto]]+Tabla1[[#This Row],[ValorImpuesto]]+Tabla1[[#This Row],[MontoExento]]</f>
        <v>25000</v>
      </c>
      <c r="O707" t="s">
        <v>41</v>
      </c>
      <c r="P707" t="s">
        <v>42</v>
      </c>
      <c r="Q707" t="s">
        <v>42</v>
      </c>
      <c r="R707" t="s">
        <v>190</v>
      </c>
      <c r="S707" t="str">
        <f>VLOOKUP(Tabla1[[#This Row],[RutCP]],Tabla13[[#All],[rut]:[estado_licencia]],3,0)</f>
        <v xml:space="preserve">Arrigoni </v>
      </c>
      <c r="T707" t="str">
        <f>VLOOKUP(Tabla1[[#This Row],[RutCP]],Tabla13[[#All],[rut]:[estado_licencia]],2,0)</f>
        <v>Arrigoni Ingenieria Y Construccion S.A</v>
      </c>
      <c r="X707" t="s">
        <v>249</v>
      </c>
      <c r="Y707" t="str">
        <f>VLOOKUP(Tabla1[[#This Row],[RutCS]],Tabla13[[#All],[rut]:[estado_licencia]],3,0)</f>
        <v>Jonathan Sebastian Ossandon  Ossandon</v>
      </c>
      <c r="Z707" t="str">
        <f>VLOOKUP(Tabla1[[#This Row],[RutCS]],Tabla13[[#All],[rut]:[estado_licencia]],2,0)</f>
        <v>Jonathan Sebastian Ossandon  Ossandon</v>
      </c>
      <c r="AD707" s="4">
        <v>43861</v>
      </c>
      <c r="AE707" s="14" t="s">
        <v>45</v>
      </c>
      <c r="AF707" s="4">
        <v>43861</v>
      </c>
      <c r="AG707" s="14" t="s">
        <v>47</v>
      </c>
      <c r="AH707" t="s">
        <v>48</v>
      </c>
      <c r="AI707" t="s">
        <v>49</v>
      </c>
    </row>
    <row r="708" spans="1:35" x14ac:dyDescent="0.25">
      <c r="A708" s="12"/>
      <c r="B708" s="36" t="s">
        <v>15919</v>
      </c>
      <c r="C708" t="s">
        <v>35</v>
      </c>
      <c r="D708" t="s">
        <v>35</v>
      </c>
      <c r="E708" t="s">
        <v>36</v>
      </c>
      <c r="F708" t="s">
        <v>37</v>
      </c>
      <c r="G708" s="13" t="s">
        <v>38</v>
      </c>
      <c r="H708" t="s">
        <v>39</v>
      </c>
      <c r="I708" t="s">
        <v>40</v>
      </c>
      <c r="J708" s="13">
        <v>25000</v>
      </c>
      <c r="K708" s="13">
        <v>0</v>
      </c>
      <c r="L708" s="13">
        <f>+Tabla1[[#This Row],[MontoNeto]]*Tabla1[[#This Row],[PorcentajeImpuesto]]</f>
        <v>0</v>
      </c>
      <c r="M708" s="13">
        <v>0</v>
      </c>
      <c r="N708" s="13">
        <f>+Tabla1[[#This Row],[MontoNeto]]+Tabla1[[#This Row],[ValorImpuesto]]+Tabla1[[#This Row],[MontoExento]]</f>
        <v>25000</v>
      </c>
      <c r="O708" t="s">
        <v>41</v>
      </c>
      <c r="P708" t="s">
        <v>42</v>
      </c>
      <c r="Q708" t="s">
        <v>42</v>
      </c>
      <c r="R708" t="s">
        <v>190</v>
      </c>
      <c r="S708" t="str">
        <f>VLOOKUP(Tabla1[[#This Row],[RutCP]],Tabla13[[#All],[rut]:[estado_licencia]],3,0)</f>
        <v xml:space="preserve">Arrigoni </v>
      </c>
      <c r="T708" t="str">
        <f>VLOOKUP(Tabla1[[#This Row],[RutCP]],Tabla13[[#All],[rut]:[estado_licencia]],2,0)</f>
        <v>Arrigoni Ingenieria Y Construccion S.A</v>
      </c>
      <c r="X708" t="s">
        <v>318</v>
      </c>
      <c r="Y708" t="str">
        <f>VLOOKUP(Tabla1[[#This Row],[RutCS]],Tabla13[[#All],[rut]:[estado_licencia]],3,0)</f>
        <v>Ivan Antonio Miranda Mellado</v>
      </c>
      <c r="Z708" t="str">
        <f>VLOOKUP(Tabla1[[#This Row],[RutCS]],Tabla13[[#All],[rut]:[estado_licencia]],2,0)</f>
        <v>Ivan Antonio Miranda Mellado</v>
      </c>
      <c r="AD708" s="4">
        <v>43861</v>
      </c>
      <c r="AE708" s="14" t="s">
        <v>45</v>
      </c>
      <c r="AF708" s="4">
        <v>43861</v>
      </c>
      <c r="AG708" s="14" t="s">
        <v>47</v>
      </c>
      <c r="AH708" t="s">
        <v>48</v>
      </c>
      <c r="AI708" t="s">
        <v>49</v>
      </c>
    </row>
    <row r="709" spans="1:35" s="16" customFormat="1" x14ac:dyDescent="0.25">
      <c r="A709" s="12"/>
      <c r="B709" s="36" t="s">
        <v>15919</v>
      </c>
      <c r="C709" t="s">
        <v>35</v>
      </c>
      <c r="D709" t="s">
        <v>35</v>
      </c>
      <c r="E709" t="s">
        <v>36</v>
      </c>
      <c r="F709" t="s">
        <v>37</v>
      </c>
      <c r="G709" s="13" t="s">
        <v>38</v>
      </c>
      <c r="H709" t="s">
        <v>39</v>
      </c>
      <c r="I709" t="s">
        <v>40</v>
      </c>
      <c r="J709" s="13">
        <v>25000</v>
      </c>
      <c r="K709" s="13">
        <v>0</v>
      </c>
      <c r="L709" s="13">
        <f>+Tabla1[[#This Row],[MontoNeto]]*Tabla1[[#This Row],[PorcentajeImpuesto]]</f>
        <v>0</v>
      </c>
      <c r="M709" s="13">
        <v>0</v>
      </c>
      <c r="N709" s="13">
        <f>+Tabla1[[#This Row],[MontoNeto]]+Tabla1[[#This Row],[ValorImpuesto]]+Tabla1[[#This Row],[MontoExento]]</f>
        <v>25000</v>
      </c>
      <c r="O709" t="s">
        <v>41</v>
      </c>
      <c r="P709" t="s">
        <v>42</v>
      </c>
      <c r="Q709" t="s">
        <v>42</v>
      </c>
      <c r="R709" t="s">
        <v>190</v>
      </c>
      <c r="S709" t="str">
        <f>VLOOKUP(Tabla1[[#This Row],[RutCP]],Tabla13[[#All],[rut]:[estado_licencia]],3,0)</f>
        <v xml:space="preserve">Arrigoni </v>
      </c>
      <c r="T709" t="str">
        <f>VLOOKUP(Tabla1[[#This Row],[RutCP]],Tabla13[[#All],[rut]:[estado_licencia]],2,0)</f>
        <v>Arrigoni Ingenieria Y Construccion S.A</v>
      </c>
      <c r="U709"/>
      <c r="V709"/>
      <c r="W709"/>
      <c r="X709" t="s">
        <v>319</v>
      </c>
      <c r="Y709" t="str">
        <f>VLOOKUP(Tabla1[[#This Row],[RutCS]],Tabla13[[#All],[rut]:[estado_licencia]],3,0)</f>
        <v>Freddy Walter Abarca Reyes</v>
      </c>
      <c r="Z709" t="str">
        <f>VLOOKUP(Tabla1[[#This Row],[RutCS]],Tabla13[[#All],[rut]:[estado_licencia]],2,0)</f>
        <v>Freddy Walter Abarca Reyes</v>
      </c>
      <c r="AA709"/>
      <c r="AB709"/>
      <c r="AC709"/>
      <c r="AD709" s="4">
        <v>43861</v>
      </c>
      <c r="AE709" s="14" t="s">
        <v>45</v>
      </c>
      <c r="AF709" s="4">
        <v>43861</v>
      </c>
      <c r="AG709" s="14" t="s">
        <v>47</v>
      </c>
      <c r="AH709" t="s">
        <v>48</v>
      </c>
      <c r="AI709" t="s">
        <v>49</v>
      </c>
    </row>
    <row r="710" spans="1:35" x14ac:dyDescent="0.25">
      <c r="A710" s="12"/>
      <c r="B710" s="36" t="s">
        <v>15919</v>
      </c>
      <c r="C710" t="s">
        <v>35</v>
      </c>
      <c r="D710" t="s">
        <v>35</v>
      </c>
      <c r="E710" t="s">
        <v>36</v>
      </c>
      <c r="F710" t="s">
        <v>37</v>
      </c>
      <c r="G710" s="13" t="s">
        <v>38</v>
      </c>
      <c r="H710" t="s">
        <v>39</v>
      </c>
      <c r="I710" t="s">
        <v>40</v>
      </c>
      <c r="J710" s="13">
        <v>25000</v>
      </c>
      <c r="K710" s="13">
        <v>0</v>
      </c>
      <c r="L710" s="13">
        <f>+Tabla1[[#This Row],[MontoNeto]]*Tabla1[[#This Row],[PorcentajeImpuesto]]</f>
        <v>0</v>
      </c>
      <c r="M710" s="13">
        <v>0</v>
      </c>
      <c r="N710" s="13">
        <f>+Tabla1[[#This Row],[MontoNeto]]+Tabla1[[#This Row],[ValorImpuesto]]+Tabla1[[#This Row],[MontoExento]]</f>
        <v>25000</v>
      </c>
      <c r="O710" t="s">
        <v>41</v>
      </c>
      <c r="P710" t="s">
        <v>42</v>
      </c>
      <c r="Q710" t="s">
        <v>42</v>
      </c>
      <c r="R710" t="s">
        <v>190</v>
      </c>
      <c r="S710" t="str">
        <f>VLOOKUP(Tabla1[[#This Row],[RutCP]],Tabla13[[#All],[rut]:[estado_licencia]],3,0)</f>
        <v xml:space="preserve">Arrigoni </v>
      </c>
      <c r="T710" t="str">
        <f>VLOOKUP(Tabla1[[#This Row],[RutCP]],Tabla13[[#All],[rut]:[estado_licencia]],2,0)</f>
        <v>Arrigoni Ingenieria Y Construccion S.A</v>
      </c>
      <c r="X710" t="s">
        <v>247</v>
      </c>
      <c r="Y710" t="str">
        <f>VLOOKUP(Tabla1[[#This Row],[RutCS]],Tabla13[[#All],[rut]:[estado_licencia]],3,0)</f>
        <v>Rodrigo Andres Ortiz Saavedra</v>
      </c>
      <c r="Z710" t="str">
        <f>VLOOKUP(Tabla1[[#This Row],[RutCS]],Tabla13[[#All],[rut]:[estado_licencia]],2,0)</f>
        <v>Rodrigo Andres Ortiz Saavedra</v>
      </c>
      <c r="AD710" s="4">
        <v>43861</v>
      </c>
      <c r="AE710" s="14" t="s">
        <v>45</v>
      </c>
      <c r="AF710" s="4">
        <v>43861</v>
      </c>
      <c r="AG710" s="14" t="s">
        <v>47</v>
      </c>
      <c r="AH710" t="s">
        <v>48</v>
      </c>
      <c r="AI710" t="s">
        <v>49</v>
      </c>
    </row>
    <row r="711" spans="1:35" x14ac:dyDescent="0.25">
      <c r="A711" s="12"/>
      <c r="B711" s="36" t="s">
        <v>15919</v>
      </c>
      <c r="C711" t="s">
        <v>35</v>
      </c>
      <c r="D711" t="s">
        <v>35</v>
      </c>
      <c r="E711" t="s">
        <v>36</v>
      </c>
      <c r="F711" t="s">
        <v>37</v>
      </c>
      <c r="G711" s="13" t="s">
        <v>38</v>
      </c>
      <c r="H711" t="s">
        <v>39</v>
      </c>
      <c r="I711" t="s">
        <v>40</v>
      </c>
      <c r="J711" s="13">
        <v>25000</v>
      </c>
      <c r="K711" s="13">
        <v>0</v>
      </c>
      <c r="L711" s="13">
        <f>+Tabla1[[#This Row],[MontoNeto]]*Tabla1[[#This Row],[PorcentajeImpuesto]]</f>
        <v>0</v>
      </c>
      <c r="M711" s="13">
        <v>0</v>
      </c>
      <c r="N711" s="13">
        <f>+Tabla1[[#This Row],[MontoNeto]]+Tabla1[[#This Row],[ValorImpuesto]]+Tabla1[[#This Row],[MontoExento]]</f>
        <v>25000</v>
      </c>
      <c r="O711" t="s">
        <v>41</v>
      </c>
      <c r="P711" t="s">
        <v>42</v>
      </c>
      <c r="Q711" t="s">
        <v>42</v>
      </c>
      <c r="R711" t="s">
        <v>190</v>
      </c>
      <c r="S711" t="str">
        <f>VLOOKUP(Tabla1[[#This Row],[RutCP]],Tabla13[[#All],[rut]:[estado_licencia]],3,0)</f>
        <v xml:space="preserve">Arrigoni </v>
      </c>
      <c r="T711" t="str">
        <f>VLOOKUP(Tabla1[[#This Row],[RutCP]],Tabla13[[#All],[rut]:[estado_licencia]],2,0)</f>
        <v>Arrigoni Ingenieria Y Construccion S.A</v>
      </c>
      <c r="X711" t="s">
        <v>250</v>
      </c>
      <c r="Y711" t="str">
        <f>VLOOKUP(Tabla1[[#This Row],[RutCS]],Tabla13[[#All],[rut]:[estado_licencia]],3,0)</f>
        <v>Oriel Enrique Gallardo  Aguirre</v>
      </c>
      <c r="Z711" t="str">
        <f>VLOOKUP(Tabla1[[#This Row],[RutCS]],Tabla13[[#All],[rut]:[estado_licencia]],2,0)</f>
        <v>Oriel Enrique Gallardo  Aguirre</v>
      </c>
      <c r="AD711" s="4">
        <v>43861</v>
      </c>
      <c r="AE711" s="14" t="s">
        <v>45</v>
      </c>
      <c r="AF711" s="4">
        <v>43861</v>
      </c>
      <c r="AG711" s="14" t="s">
        <v>47</v>
      </c>
      <c r="AH711" t="s">
        <v>48</v>
      </c>
      <c r="AI711" t="s">
        <v>49</v>
      </c>
    </row>
    <row r="712" spans="1:35" x14ac:dyDescent="0.25">
      <c r="A712" s="12"/>
      <c r="B712" s="36" t="s">
        <v>15919</v>
      </c>
      <c r="C712" t="s">
        <v>35</v>
      </c>
      <c r="D712" t="s">
        <v>35</v>
      </c>
      <c r="E712" t="s">
        <v>36</v>
      </c>
      <c r="F712" t="s">
        <v>37</v>
      </c>
      <c r="G712" s="13" t="s">
        <v>38</v>
      </c>
      <c r="H712" t="s">
        <v>39</v>
      </c>
      <c r="I712" t="s">
        <v>40</v>
      </c>
      <c r="J712" s="13">
        <v>25000</v>
      </c>
      <c r="K712" s="13">
        <v>0</v>
      </c>
      <c r="L712" s="13">
        <f>+Tabla1[[#This Row],[MontoNeto]]*Tabla1[[#This Row],[PorcentajeImpuesto]]</f>
        <v>0</v>
      </c>
      <c r="M712" s="13">
        <v>0</v>
      </c>
      <c r="N712" s="13">
        <f>+Tabla1[[#This Row],[MontoNeto]]+Tabla1[[#This Row],[ValorImpuesto]]+Tabla1[[#This Row],[MontoExento]]</f>
        <v>25000</v>
      </c>
      <c r="O712" t="s">
        <v>41</v>
      </c>
      <c r="P712" t="s">
        <v>42</v>
      </c>
      <c r="Q712" t="s">
        <v>42</v>
      </c>
      <c r="R712" t="s">
        <v>98</v>
      </c>
      <c r="S712" t="str">
        <f>VLOOKUP(Tabla1[[#This Row],[RutCP]],Tabla13[[#All],[rut]:[estado_licencia]],3,0)</f>
        <v>Alcaelec</v>
      </c>
      <c r="T712" t="str">
        <f>VLOOKUP(Tabla1[[#This Row],[RutCP]],Tabla13[[#All],[rut]:[estado_licencia]],2,0)</f>
        <v>Castillo Y Carmona Compañía Limitada</v>
      </c>
      <c r="X712" t="s">
        <v>320</v>
      </c>
      <c r="Y712" t="str">
        <f>VLOOKUP(Tabla1[[#This Row],[RutCS]],Tabla13[[#All],[rut]:[estado_licencia]],3,0)</f>
        <v>Jaime Javier Espinosa Gallardo</v>
      </c>
      <c r="Z712" t="str">
        <f>VLOOKUP(Tabla1[[#This Row],[RutCS]],Tabla13[[#All],[rut]:[estado_licencia]],2,0)</f>
        <v>Jaime Javier Espinosa Gallardo</v>
      </c>
      <c r="AD712" s="4">
        <v>43861</v>
      </c>
      <c r="AE712" s="14" t="s">
        <v>45</v>
      </c>
      <c r="AF712" s="4">
        <v>43861</v>
      </c>
      <c r="AG712" s="14" t="s">
        <v>47</v>
      </c>
      <c r="AH712" t="s">
        <v>48</v>
      </c>
      <c r="AI712" t="s">
        <v>49</v>
      </c>
    </row>
    <row r="713" spans="1:35" x14ac:dyDescent="0.25">
      <c r="A713" s="12"/>
      <c r="B713" s="36" t="s">
        <v>15919</v>
      </c>
      <c r="C713" t="s">
        <v>35</v>
      </c>
      <c r="D713" t="s">
        <v>35</v>
      </c>
      <c r="E713" t="s">
        <v>36</v>
      </c>
      <c r="F713" t="s">
        <v>37</v>
      </c>
      <c r="G713" s="13" t="s">
        <v>38</v>
      </c>
      <c r="H713" t="s">
        <v>39</v>
      </c>
      <c r="I713" t="s">
        <v>40</v>
      </c>
      <c r="J713" s="13">
        <v>25000</v>
      </c>
      <c r="K713" s="13">
        <v>0</v>
      </c>
      <c r="L713" s="13">
        <f>+Tabla1[[#This Row],[MontoNeto]]*Tabla1[[#This Row],[PorcentajeImpuesto]]</f>
        <v>0</v>
      </c>
      <c r="M713" s="13">
        <v>0</v>
      </c>
      <c r="N713" s="13">
        <f>+Tabla1[[#This Row],[MontoNeto]]+Tabla1[[#This Row],[ValorImpuesto]]+Tabla1[[#This Row],[MontoExento]]</f>
        <v>25000</v>
      </c>
      <c r="O713" t="s">
        <v>41</v>
      </c>
      <c r="P713" t="s">
        <v>42</v>
      </c>
      <c r="Q713" t="s">
        <v>42</v>
      </c>
      <c r="R713" t="s">
        <v>108</v>
      </c>
      <c r="S713" t="str">
        <f>VLOOKUP(Tabla1[[#This Row],[RutCP]],Tabla13[[#All],[rut]:[estado_licencia]],3,0)</f>
        <v xml:space="preserve">Engie </v>
      </c>
      <c r="T713" t="str">
        <f>VLOOKUP(Tabla1[[#This Row],[RutCP]],Tabla13[[#All],[rut]:[estado_licencia]],2,0)</f>
        <v>Engie Energia Chile</v>
      </c>
      <c r="X713" t="s">
        <v>321</v>
      </c>
      <c r="Y713" t="str">
        <f>VLOOKUP(Tabla1[[#This Row],[RutCS]],Tabla13[[#All],[rut]:[estado_licencia]],3,0)</f>
        <v>Gerardo Andres Carvajal Barraza</v>
      </c>
      <c r="Z713" t="str">
        <f>VLOOKUP(Tabla1[[#This Row],[RutCS]],Tabla13[[#All],[rut]:[estado_licencia]],2,0)</f>
        <v>Gerardo Andres Carvajal Barraza</v>
      </c>
      <c r="AD713" s="4">
        <v>43861</v>
      </c>
      <c r="AE713" s="14" t="s">
        <v>45</v>
      </c>
      <c r="AF713" s="4">
        <v>43861</v>
      </c>
      <c r="AG713" s="14" t="s">
        <v>47</v>
      </c>
      <c r="AH713" t="s">
        <v>48</v>
      </c>
      <c r="AI713" t="s">
        <v>49</v>
      </c>
    </row>
    <row r="714" spans="1:35" x14ac:dyDescent="0.25">
      <c r="A714" s="12"/>
      <c r="B714" s="36" t="s">
        <v>15919</v>
      </c>
      <c r="C714" t="s">
        <v>35</v>
      </c>
      <c r="D714" t="s">
        <v>35</v>
      </c>
      <c r="E714" t="s">
        <v>36</v>
      </c>
      <c r="F714" t="s">
        <v>37</v>
      </c>
      <c r="G714" s="13" t="s">
        <v>38</v>
      </c>
      <c r="H714" t="s">
        <v>188</v>
      </c>
      <c r="I714" t="s">
        <v>402</v>
      </c>
      <c r="J714" s="13">
        <v>30000</v>
      </c>
      <c r="K714" s="13">
        <v>0</v>
      </c>
      <c r="L714" s="13">
        <f>+Tabla1[[#This Row],[MontoNeto]]*Tabla1[[#This Row],[PorcentajeImpuesto]]</f>
        <v>0</v>
      </c>
      <c r="M714" s="13">
        <v>0</v>
      </c>
      <c r="N714" s="13">
        <f>+Tabla1[[#This Row],[MontoNeto]]+Tabla1[[#This Row],[ValorImpuesto]]+Tabla1[[#This Row],[MontoExento]]</f>
        <v>30000</v>
      </c>
      <c r="O714" t="s">
        <v>41</v>
      </c>
      <c r="P714" t="s">
        <v>42</v>
      </c>
      <c r="Q714" t="s">
        <v>42</v>
      </c>
      <c r="R714" s="13" t="s">
        <v>403</v>
      </c>
      <c r="S714" t="str">
        <f>VLOOKUP(Tabla1[[#This Row],[RutCP]],Tabla13[[#All],[rut]:[estado_licencia]],3,0)</f>
        <v>Komatsu Mining</v>
      </c>
      <c r="T714" t="str">
        <f>VLOOKUP(Tabla1[[#This Row],[RutCP]],Tabla13[[#All],[rut]:[estado_licencia]],2,0)</f>
        <v>Komatsu Mining</v>
      </c>
      <c r="X714" t="s">
        <v>404</v>
      </c>
      <c r="Y714" t="str">
        <f>VLOOKUP(Tabla1[[#This Row],[RutCS]],Tabla13[[#All],[rut]:[estado_licencia]],3,0)</f>
        <v>Javier Enrique Calbuyahue Diaz</v>
      </c>
      <c r="Z714" t="str">
        <f>VLOOKUP(Tabla1[[#This Row],[RutCS]],Tabla13[[#All],[rut]:[estado_licencia]],2,0)</f>
        <v>Javier Enrique Calbuyahue Diaz</v>
      </c>
      <c r="AD714" s="4">
        <v>43861</v>
      </c>
      <c r="AE714" s="14" t="s">
        <v>45</v>
      </c>
      <c r="AF714" s="4">
        <v>43861</v>
      </c>
      <c r="AG714" s="14" t="s">
        <v>47</v>
      </c>
      <c r="AH714" t="s">
        <v>48</v>
      </c>
      <c r="AI714" t="s">
        <v>49</v>
      </c>
    </row>
    <row r="715" spans="1:35" x14ac:dyDescent="0.25">
      <c r="A715" s="12"/>
      <c r="B715" s="36" t="s">
        <v>15919</v>
      </c>
      <c r="C715" t="s">
        <v>35</v>
      </c>
      <c r="D715" t="s">
        <v>35</v>
      </c>
      <c r="E715" t="s">
        <v>36</v>
      </c>
      <c r="F715" t="s">
        <v>37</v>
      </c>
      <c r="G715" s="13" t="s">
        <v>38</v>
      </c>
      <c r="H715" t="s">
        <v>188</v>
      </c>
      <c r="I715" t="s">
        <v>402</v>
      </c>
      <c r="J715" s="13">
        <v>30000</v>
      </c>
      <c r="K715" s="13">
        <v>0</v>
      </c>
      <c r="L715" s="13">
        <f>+Tabla1[[#This Row],[MontoNeto]]*Tabla1[[#This Row],[PorcentajeImpuesto]]</f>
        <v>0</v>
      </c>
      <c r="M715" s="13">
        <v>0</v>
      </c>
      <c r="N715" s="13">
        <f>+Tabla1[[#This Row],[MontoNeto]]+Tabla1[[#This Row],[ValorImpuesto]]+Tabla1[[#This Row],[MontoExento]]</f>
        <v>30000</v>
      </c>
      <c r="O715" t="s">
        <v>41</v>
      </c>
      <c r="P715" t="s">
        <v>42</v>
      </c>
      <c r="Q715" t="s">
        <v>42</v>
      </c>
      <c r="R715" s="13" t="s">
        <v>403</v>
      </c>
      <c r="S715" t="str">
        <f>VLOOKUP(Tabla1[[#This Row],[RutCP]],Tabla13[[#All],[rut]:[estado_licencia]],3,0)</f>
        <v>Komatsu Mining</v>
      </c>
      <c r="T715" t="str">
        <f>VLOOKUP(Tabla1[[#This Row],[RutCP]],Tabla13[[#All],[rut]:[estado_licencia]],2,0)</f>
        <v>Komatsu Mining</v>
      </c>
      <c r="X715" t="s">
        <v>404</v>
      </c>
      <c r="Y715" t="str">
        <f>VLOOKUP(Tabla1[[#This Row],[RutCS]],Tabla13[[#All],[rut]:[estado_licencia]],3,0)</f>
        <v>Javier Enrique Calbuyahue Diaz</v>
      </c>
      <c r="Z715" t="str">
        <f>VLOOKUP(Tabla1[[#This Row],[RutCS]],Tabla13[[#All],[rut]:[estado_licencia]],2,0)</f>
        <v>Javier Enrique Calbuyahue Diaz</v>
      </c>
      <c r="AD715" s="4">
        <v>43861</v>
      </c>
      <c r="AE715" s="14" t="s">
        <v>45</v>
      </c>
      <c r="AF715" s="4">
        <v>43861</v>
      </c>
      <c r="AG715" s="14" t="s">
        <v>47</v>
      </c>
      <c r="AH715" t="s">
        <v>48</v>
      </c>
      <c r="AI715" t="s">
        <v>49</v>
      </c>
    </row>
    <row r="716" spans="1:35" x14ac:dyDescent="0.25">
      <c r="A716" s="12"/>
      <c r="B716" s="36" t="s">
        <v>15919</v>
      </c>
      <c r="C716" t="s">
        <v>35</v>
      </c>
      <c r="D716" t="s">
        <v>35</v>
      </c>
      <c r="E716" t="s">
        <v>36</v>
      </c>
      <c r="F716" t="s">
        <v>37</v>
      </c>
      <c r="G716" s="13" t="s">
        <v>38</v>
      </c>
      <c r="H716" t="s">
        <v>188</v>
      </c>
      <c r="I716" t="s">
        <v>402</v>
      </c>
      <c r="J716" s="13">
        <v>30000</v>
      </c>
      <c r="K716" s="13">
        <v>0</v>
      </c>
      <c r="L716" s="13">
        <f>+Tabla1[[#This Row],[MontoNeto]]*Tabla1[[#This Row],[PorcentajeImpuesto]]</f>
        <v>0</v>
      </c>
      <c r="M716" s="13">
        <v>0</v>
      </c>
      <c r="N716" s="13">
        <f>+Tabla1[[#This Row],[MontoNeto]]+Tabla1[[#This Row],[ValorImpuesto]]+Tabla1[[#This Row],[MontoExento]]</f>
        <v>30000</v>
      </c>
      <c r="O716" t="s">
        <v>41</v>
      </c>
      <c r="P716" t="s">
        <v>42</v>
      </c>
      <c r="Q716" t="s">
        <v>42</v>
      </c>
      <c r="R716" s="13" t="s">
        <v>403</v>
      </c>
      <c r="S716" t="str">
        <f>VLOOKUP(Tabla1[[#This Row],[RutCP]],Tabla13[[#All],[rut]:[estado_licencia]],3,0)</f>
        <v>Komatsu Mining</v>
      </c>
      <c r="T716" t="str">
        <f>VLOOKUP(Tabla1[[#This Row],[RutCP]],Tabla13[[#All],[rut]:[estado_licencia]],2,0)</f>
        <v>Komatsu Mining</v>
      </c>
      <c r="X716" t="s">
        <v>405</v>
      </c>
      <c r="Y716" t="str">
        <f>VLOOKUP(Tabla1[[#This Row],[RutCS]],Tabla13[[#All],[rut]:[estado_licencia]],3,0)</f>
        <v>Nifasio Francisco Ordenes Paez</v>
      </c>
      <c r="Z716" t="str">
        <f>VLOOKUP(Tabla1[[#This Row],[RutCS]],Tabla13[[#All],[rut]:[estado_licencia]],2,0)</f>
        <v>Nifasio Francisco Ordenes Paez</v>
      </c>
      <c r="AD716" s="4">
        <v>43861</v>
      </c>
      <c r="AE716" s="14" t="s">
        <v>45</v>
      </c>
      <c r="AF716" s="4">
        <v>43861</v>
      </c>
      <c r="AG716" s="14" t="s">
        <v>47</v>
      </c>
      <c r="AH716" t="s">
        <v>48</v>
      </c>
      <c r="AI716" t="s">
        <v>49</v>
      </c>
    </row>
    <row r="717" spans="1:35" x14ac:dyDescent="0.25">
      <c r="A717" s="12"/>
      <c r="B717" s="36" t="s">
        <v>15919</v>
      </c>
      <c r="C717" t="s">
        <v>35</v>
      </c>
      <c r="D717" t="s">
        <v>35</v>
      </c>
      <c r="E717" t="s">
        <v>36</v>
      </c>
      <c r="F717" t="s">
        <v>37</v>
      </c>
      <c r="G717" s="13" t="s">
        <v>38</v>
      </c>
      <c r="H717" t="s">
        <v>188</v>
      </c>
      <c r="I717" t="s">
        <v>402</v>
      </c>
      <c r="J717" s="13">
        <v>30000</v>
      </c>
      <c r="K717" s="13">
        <v>0</v>
      </c>
      <c r="L717" s="13">
        <f>+Tabla1[[#This Row],[MontoNeto]]*Tabla1[[#This Row],[PorcentajeImpuesto]]</f>
        <v>0</v>
      </c>
      <c r="M717" s="13">
        <v>0</v>
      </c>
      <c r="N717" s="13">
        <f>+Tabla1[[#This Row],[MontoNeto]]+Tabla1[[#This Row],[ValorImpuesto]]+Tabla1[[#This Row],[MontoExento]]</f>
        <v>30000</v>
      </c>
      <c r="O717" t="s">
        <v>41</v>
      </c>
      <c r="P717" t="s">
        <v>42</v>
      </c>
      <c r="Q717" t="s">
        <v>42</v>
      </c>
      <c r="R717" s="13" t="s">
        <v>403</v>
      </c>
      <c r="S717" t="str">
        <f>VLOOKUP(Tabla1[[#This Row],[RutCP]],Tabla13[[#All],[rut]:[estado_licencia]],3,0)</f>
        <v>Komatsu Mining</v>
      </c>
      <c r="T717" t="str">
        <f>VLOOKUP(Tabla1[[#This Row],[RutCP]],Tabla13[[#All],[rut]:[estado_licencia]],2,0)</f>
        <v>Komatsu Mining</v>
      </c>
      <c r="X717" t="s">
        <v>406</v>
      </c>
      <c r="Y717" t="str">
        <f>VLOOKUP(Tabla1[[#This Row],[RutCS]],Tabla13[[#All],[rut]:[estado_licencia]],3,0)</f>
        <v>Andres Alejandro Alarcon Bascur</v>
      </c>
      <c r="Z717" t="str">
        <f>VLOOKUP(Tabla1[[#This Row],[RutCS]],Tabla13[[#All],[rut]:[estado_licencia]],2,0)</f>
        <v>Andres Alejandro Alarcon Bascur</v>
      </c>
      <c r="AD717" s="4">
        <v>43861</v>
      </c>
      <c r="AE717" s="14" t="s">
        <v>45</v>
      </c>
      <c r="AF717" s="4">
        <v>43861</v>
      </c>
      <c r="AG717" s="14" t="s">
        <v>47</v>
      </c>
      <c r="AH717" t="s">
        <v>48</v>
      </c>
      <c r="AI717" t="s">
        <v>49</v>
      </c>
    </row>
    <row r="718" spans="1:35" x14ac:dyDescent="0.25">
      <c r="A718" s="12"/>
      <c r="B718" s="36" t="s">
        <v>15919</v>
      </c>
      <c r="C718" t="s">
        <v>35</v>
      </c>
      <c r="D718" t="s">
        <v>35</v>
      </c>
      <c r="E718" t="s">
        <v>36</v>
      </c>
      <c r="F718" t="s">
        <v>37</v>
      </c>
      <c r="G718" s="13" t="s">
        <v>38</v>
      </c>
      <c r="H718" t="s">
        <v>188</v>
      </c>
      <c r="I718" t="s">
        <v>402</v>
      </c>
      <c r="J718" s="13">
        <v>30000</v>
      </c>
      <c r="K718" s="13">
        <v>0</v>
      </c>
      <c r="L718" s="13">
        <f>+Tabla1[[#This Row],[MontoNeto]]*Tabla1[[#This Row],[PorcentajeImpuesto]]</f>
        <v>0</v>
      </c>
      <c r="M718" s="13">
        <v>0</v>
      </c>
      <c r="N718" s="13">
        <f>+Tabla1[[#This Row],[MontoNeto]]+Tabla1[[#This Row],[ValorImpuesto]]+Tabla1[[#This Row],[MontoExento]]</f>
        <v>30000</v>
      </c>
      <c r="O718" t="s">
        <v>41</v>
      </c>
      <c r="P718" t="s">
        <v>42</v>
      </c>
      <c r="Q718" t="s">
        <v>42</v>
      </c>
      <c r="R718" s="13" t="s">
        <v>403</v>
      </c>
      <c r="S718" t="str">
        <f>VLOOKUP(Tabla1[[#This Row],[RutCP]],Tabla13[[#All],[rut]:[estado_licencia]],3,0)</f>
        <v>Komatsu Mining</v>
      </c>
      <c r="T718" t="str">
        <f>VLOOKUP(Tabla1[[#This Row],[RutCP]],Tabla13[[#All],[rut]:[estado_licencia]],2,0)</f>
        <v>Komatsu Mining</v>
      </c>
      <c r="X718" t="s">
        <v>407</v>
      </c>
      <c r="Y718" t="str">
        <f>VLOOKUP(Tabla1[[#This Row],[RutCS]],Tabla13[[#All],[rut]:[estado_licencia]],3,0)</f>
        <v>Rogelio Alfredo Cofre Parra</v>
      </c>
      <c r="Z718" t="str">
        <f>VLOOKUP(Tabla1[[#This Row],[RutCS]],Tabla13[[#All],[rut]:[estado_licencia]],2,0)</f>
        <v>Rogelio Alfredo Cofre Parra</v>
      </c>
      <c r="AD718" s="4">
        <v>43861</v>
      </c>
      <c r="AE718" s="14" t="s">
        <v>45</v>
      </c>
      <c r="AF718" s="4">
        <v>43861</v>
      </c>
      <c r="AG718" s="14" t="s">
        <v>47</v>
      </c>
      <c r="AH718" t="s">
        <v>48</v>
      </c>
      <c r="AI718" t="s">
        <v>49</v>
      </c>
    </row>
    <row r="719" spans="1:35" x14ac:dyDescent="0.25">
      <c r="A719" s="12"/>
      <c r="B719" s="36" t="s">
        <v>15919</v>
      </c>
      <c r="C719" t="s">
        <v>35</v>
      </c>
      <c r="D719" t="s">
        <v>35</v>
      </c>
      <c r="E719" t="s">
        <v>36</v>
      </c>
      <c r="F719" t="s">
        <v>37</v>
      </c>
      <c r="G719" s="13" t="s">
        <v>38</v>
      </c>
      <c r="H719" t="s">
        <v>188</v>
      </c>
      <c r="I719" t="s">
        <v>402</v>
      </c>
      <c r="J719" s="13">
        <v>30000</v>
      </c>
      <c r="K719" s="13">
        <v>0</v>
      </c>
      <c r="L719" s="13">
        <f>+Tabla1[[#This Row],[MontoNeto]]*Tabla1[[#This Row],[PorcentajeImpuesto]]</f>
        <v>0</v>
      </c>
      <c r="M719" s="13">
        <v>0</v>
      </c>
      <c r="N719" s="13">
        <f>+Tabla1[[#This Row],[MontoNeto]]+Tabla1[[#This Row],[ValorImpuesto]]+Tabla1[[#This Row],[MontoExento]]</f>
        <v>30000</v>
      </c>
      <c r="O719" t="s">
        <v>41</v>
      </c>
      <c r="P719" t="s">
        <v>42</v>
      </c>
      <c r="Q719" t="s">
        <v>42</v>
      </c>
      <c r="R719" s="13" t="s">
        <v>403</v>
      </c>
      <c r="S719" t="str">
        <f>VLOOKUP(Tabla1[[#This Row],[RutCP]],Tabla13[[#All],[rut]:[estado_licencia]],3,0)</f>
        <v>Komatsu Mining</v>
      </c>
      <c r="T719" t="str">
        <f>VLOOKUP(Tabla1[[#This Row],[RutCP]],Tabla13[[#All],[rut]:[estado_licencia]],2,0)</f>
        <v>Komatsu Mining</v>
      </c>
      <c r="X719" t="s">
        <v>408</v>
      </c>
      <c r="Y719" t="str">
        <f>VLOOKUP(Tabla1[[#This Row],[RutCS]],Tabla13[[#All],[rut]:[estado_licencia]],3,0)</f>
        <v>Juan Patricio Cofre Leon</v>
      </c>
      <c r="Z719" t="str">
        <f>VLOOKUP(Tabla1[[#This Row],[RutCS]],Tabla13[[#All],[rut]:[estado_licencia]],2,0)</f>
        <v>Juan Patricio Cofre Leon</v>
      </c>
      <c r="AD719" s="4">
        <v>43861</v>
      </c>
      <c r="AE719" s="14" t="s">
        <v>45</v>
      </c>
      <c r="AF719" s="4">
        <v>43861</v>
      </c>
      <c r="AG719" s="14" t="s">
        <v>47</v>
      </c>
      <c r="AH719" t="s">
        <v>48</v>
      </c>
      <c r="AI719" t="s">
        <v>49</v>
      </c>
    </row>
    <row r="720" spans="1:35" x14ac:dyDescent="0.25">
      <c r="A720" s="12"/>
      <c r="B720" s="36" t="s">
        <v>15919</v>
      </c>
      <c r="C720" t="s">
        <v>35</v>
      </c>
      <c r="D720" t="s">
        <v>35</v>
      </c>
      <c r="E720" t="s">
        <v>36</v>
      </c>
      <c r="F720" t="s">
        <v>37</v>
      </c>
      <c r="G720" s="13" t="s">
        <v>38</v>
      </c>
      <c r="H720" t="s">
        <v>188</v>
      </c>
      <c r="I720" t="s">
        <v>402</v>
      </c>
      <c r="J720" s="13">
        <v>30000</v>
      </c>
      <c r="K720" s="13">
        <v>0</v>
      </c>
      <c r="L720" s="13">
        <f>+Tabla1[[#This Row],[MontoNeto]]*Tabla1[[#This Row],[PorcentajeImpuesto]]</f>
        <v>0</v>
      </c>
      <c r="M720" s="13">
        <v>0</v>
      </c>
      <c r="N720" s="13">
        <f>+Tabla1[[#This Row],[MontoNeto]]+Tabla1[[#This Row],[ValorImpuesto]]+Tabla1[[#This Row],[MontoExento]]</f>
        <v>30000</v>
      </c>
      <c r="O720" t="s">
        <v>41</v>
      </c>
      <c r="P720" t="s">
        <v>42</v>
      </c>
      <c r="Q720" t="s">
        <v>42</v>
      </c>
      <c r="R720" s="13" t="s">
        <v>403</v>
      </c>
      <c r="S720" t="str">
        <f>VLOOKUP(Tabla1[[#This Row],[RutCP]],Tabla13[[#All],[rut]:[estado_licencia]],3,0)</f>
        <v>Komatsu Mining</v>
      </c>
      <c r="T720" t="str">
        <f>VLOOKUP(Tabla1[[#This Row],[RutCP]],Tabla13[[#All],[rut]:[estado_licencia]],2,0)</f>
        <v>Komatsu Mining</v>
      </c>
      <c r="X720" t="s">
        <v>408</v>
      </c>
      <c r="Y720" t="str">
        <f>VLOOKUP(Tabla1[[#This Row],[RutCS]],Tabla13[[#All],[rut]:[estado_licencia]],3,0)</f>
        <v>Juan Patricio Cofre Leon</v>
      </c>
      <c r="Z720" t="str">
        <f>VLOOKUP(Tabla1[[#This Row],[RutCS]],Tabla13[[#All],[rut]:[estado_licencia]],2,0)</f>
        <v>Juan Patricio Cofre Leon</v>
      </c>
      <c r="AD720" s="4">
        <v>43861</v>
      </c>
      <c r="AE720" s="14" t="s">
        <v>45</v>
      </c>
      <c r="AF720" s="4">
        <v>43861</v>
      </c>
      <c r="AG720" s="14" t="s">
        <v>47</v>
      </c>
      <c r="AH720" t="s">
        <v>48</v>
      </c>
      <c r="AI720" t="s">
        <v>49</v>
      </c>
    </row>
    <row r="721" spans="1:35" x14ac:dyDescent="0.25">
      <c r="A721" s="12"/>
      <c r="B721" s="36" t="s">
        <v>15919</v>
      </c>
      <c r="C721" t="s">
        <v>411</v>
      </c>
      <c r="D721" t="s">
        <v>411</v>
      </c>
      <c r="E721" t="s">
        <v>412</v>
      </c>
      <c r="F721" t="s">
        <v>413</v>
      </c>
      <c r="G721" s="13" t="s">
        <v>38</v>
      </c>
      <c r="H721" t="s">
        <v>188</v>
      </c>
      <c r="J721" s="13">
        <v>400000</v>
      </c>
      <c r="K721" s="13">
        <v>0</v>
      </c>
      <c r="L721" s="13">
        <f>+Tabla1[[#This Row],[MontoNeto]]*Tabla1[[#This Row],[PorcentajeImpuesto]]</f>
        <v>0</v>
      </c>
      <c r="M721" s="13">
        <v>0</v>
      </c>
      <c r="N721" s="13">
        <f>+Tabla1[[#This Row],[MontoNeto]]+Tabla1[[#This Row],[ValorImpuesto]]+Tabla1[[#This Row],[MontoExento]]</f>
        <v>400000</v>
      </c>
      <c r="O721" t="s">
        <v>41</v>
      </c>
      <c r="P721" t="s">
        <v>42</v>
      </c>
      <c r="Q721" t="s">
        <v>42</v>
      </c>
      <c r="R721" t="s">
        <v>414</v>
      </c>
      <c r="S721" t="str">
        <f>VLOOKUP(Tabla1[[#This Row],[RutCP]],Tabla13[[#All],[rut]:[estado_licencia]],3,0)</f>
        <v>Promet Servicios Spa</v>
      </c>
      <c r="T721" t="str">
        <f>VLOOKUP(Tabla1[[#This Row],[RutCP]],Tabla13[[#All],[rut]:[estado_licencia]],2,0)</f>
        <v>Promet Servicios Spa</v>
      </c>
      <c r="Y721" t="str">
        <f>VLOOKUP(Tabla1[[#This Row],[RutCS]],Tabla13[[#All],[rut]:[estado_licencia]],3,0)</f>
        <v xml:space="preserve">  </v>
      </c>
      <c r="Z721" t="str">
        <f>VLOOKUP(Tabla1[[#This Row],[RutCS]],Tabla13[[#All],[rut]:[estado_licencia]],2,0)</f>
        <v xml:space="preserve">  </v>
      </c>
      <c r="AD721" s="4">
        <v>43861</v>
      </c>
      <c r="AE721" s="14" t="s">
        <v>45</v>
      </c>
      <c r="AF721" s="4">
        <v>43861</v>
      </c>
      <c r="AG721" s="14" t="s">
        <v>47</v>
      </c>
      <c r="AH721" t="s">
        <v>48</v>
      </c>
      <c r="AI721" t="s">
        <v>49</v>
      </c>
    </row>
    <row r="722" spans="1:35" x14ac:dyDescent="0.25">
      <c r="A722" s="12"/>
      <c r="B722" s="36" t="s">
        <v>15919</v>
      </c>
      <c r="C722" t="s">
        <v>35</v>
      </c>
      <c r="D722" t="s">
        <v>35</v>
      </c>
      <c r="E722" t="s">
        <v>36</v>
      </c>
      <c r="F722" t="s">
        <v>37</v>
      </c>
      <c r="G722" s="13" t="s">
        <v>38</v>
      </c>
      <c r="H722" t="s">
        <v>39</v>
      </c>
      <c r="I722" t="s">
        <v>417</v>
      </c>
      <c r="J722" s="13">
        <v>25000</v>
      </c>
      <c r="K722" s="13">
        <v>0</v>
      </c>
      <c r="L722" s="13">
        <f>+Tabla1[[#This Row],[MontoNeto]]*Tabla1[[#This Row],[PorcentajeImpuesto]]</f>
        <v>0</v>
      </c>
      <c r="M722" s="13">
        <v>0</v>
      </c>
      <c r="N722" s="13">
        <f>+Tabla1[[#This Row],[MontoNeto]]+Tabla1[[#This Row],[ValorImpuesto]]+Tabla1[[#This Row],[MontoExento]]</f>
        <v>25000</v>
      </c>
      <c r="O722" t="s">
        <v>41</v>
      </c>
      <c r="P722" t="s">
        <v>42</v>
      </c>
      <c r="Q722" t="s">
        <v>42</v>
      </c>
      <c r="R722" t="s">
        <v>190</v>
      </c>
      <c r="S722" t="str">
        <f>VLOOKUP(Tabla1[[#This Row],[RutCP]],Tabla13[[#All],[rut]:[estado_licencia]],3,0)</f>
        <v xml:space="preserve">Arrigoni </v>
      </c>
      <c r="T722" t="str">
        <f>VLOOKUP(Tabla1[[#This Row],[RutCP]],Tabla13[[#All],[rut]:[estado_licencia]],2,0)</f>
        <v>Arrigoni Ingenieria Y Construccion S.A</v>
      </c>
      <c r="X722" t="s">
        <v>252</v>
      </c>
      <c r="Y722" t="str">
        <f>VLOOKUP(Tabla1[[#This Row],[RutCS]],Tabla13[[#All],[rut]:[estado_licencia]],3,0)</f>
        <v>Jose Elias Castro  Velasquez</v>
      </c>
      <c r="Z722" t="str">
        <f>VLOOKUP(Tabla1[[#This Row],[RutCS]],Tabla13[[#All],[rut]:[estado_licencia]],2,0)</f>
        <v>Jose Elias Castro  Velasquez</v>
      </c>
      <c r="AD722" s="4">
        <v>43861</v>
      </c>
      <c r="AE722" s="14" t="s">
        <v>45</v>
      </c>
      <c r="AF722" s="4">
        <v>43861</v>
      </c>
      <c r="AG722" s="14" t="s">
        <v>47</v>
      </c>
      <c r="AH722" t="s">
        <v>48</v>
      </c>
      <c r="AI722" t="s">
        <v>49</v>
      </c>
    </row>
    <row r="723" spans="1:35" x14ac:dyDescent="0.25">
      <c r="A723" s="12"/>
      <c r="B723" s="36" t="s">
        <v>15919</v>
      </c>
      <c r="C723" t="s">
        <v>35</v>
      </c>
      <c r="D723" t="s">
        <v>35</v>
      </c>
      <c r="E723" t="s">
        <v>36</v>
      </c>
      <c r="F723" t="s">
        <v>37</v>
      </c>
      <c r="G723" s="13" t="s">
        <v>38</v>
      </c>
      <c r="H723" t="s">
        <v>39</v>
      </c>
      <c r="I723" t="s">
        <v>417</v>
      </c>
      <c r="J723" s="13">
        <v>25000</v>
      </c>
      <c r="K723" s="13">
        <v>0</v>
      </c>
      <c r="L723" s="13">
        <f>+Tabla1[[#This Row],[MontoNeto]]*Tabla1[[#This Row],[PorcentajeImpuesto]]</f>
        <v>0</v>
      </c>
      <c r="M723" s="13">
        <v>0</v>
      </c>
      <c r="N723" s="13">
        <f>+Tabla1[[#This Row],[MontoNeto]]+Tabla1[[#This Row],[ValorImpuesto]]+Tabla1[[#This Row],[MontoExento]]</f>
        <v>25000</v>
      </c>
      <c r="O723" t="s">
        <v>41</v>
      </c>
      <c r="P723" t="s">
        <v>42</v>
      </c>
      <c r="Q723" t="s">
        <v>42</v>
      </c>
      <c r="R723" t="s">
        <v>190</v>
      </c>
      <c r="S723" t="str">
        <f>VLOOKUP(Tabla1[[#This Row],[RutCP]],Tabla13[[#All],[rut]:[estado_licencia]],3,0)</f>
        <v xml:space="preserve">Arrigoni </v>
      </c>
      <c r="T723" t="str">
        <f>VLOOKUP(Tabla1[[#This Row],[RutCP]],Tabla13[[#All],[rut]:[estado_licencia]],2,0)</f>
        <v>Arrigoni Ingenieria Y Construccion S.A</v>
      </c>
      <c r="X723" t="s">
        <v>204</v>
      </c>
      <c r="Y723" t="str">
        <f>VLOOKUP(Tabla1[[#This Row],[RutCS]],Tabla13[[#All],[rut]:[estado_licencia]],3,0)</f>
        <v>Edgardo Zacarias Mora Cuevas</v>
      </c>
      <c r="Z723" t="str">
        <f>VLOOKUP(Tabla1[[#This Row],[RutCS]],Tabla13[[#All],[rut]:[estado_licencia]],2,0)</f>
        <v>Edgardo Zacarias Mora Cuevas</v>
      </c>
      <c r="AD723" s="4">
        <v>43861</v>
      </c>
      <c r="AE723" s="14" t="s">
        <v>45</v>
      </c>
      <c r="AF723" s="4">
        <v>43861</v>
      </c>
      <c r="AG723" s="14" t="s">
        <v>47</v>
      </c>
      <c r="AH723" t="s">
        <v>48</v>
      </c>
      <c r="AI723" t="s">
        <v>49</v>
      </c>
    </row>
    <row r="724" spans="1:35" x14ac:dyDescent="0.25">
      <c r="A724" s="12"/>
      <c r="B724" s="36" t="s">
        <v>15919</v>
      </c>
      <c r="C724" t="s">
        <v>35</v>
      </c>
      <c r="D724" t="s">
        <v>35</v>
      </c>
      <c r="E724" t="s">
        <v>36</v>
      </c>
      <c r="F724" t="s">
        <v>37</v>
      </c>
      <c r="G724" s="13" t="s">
        <v>38</v>
      </c>
      <c r="H724" t="s">
        <v>39</v>
      </c>
      <c r="I724" t="s">
        <v>417</v>
      </c>
      <c r="J724" s="13">
        <v>25000</v>
      </c>
      <c r="K724" s="13">
        <v>0</v>
      </c>
      <c r="L724" s="13">
        <f>+Tabla1[[#This Row],[MontoNeto]]*Tabla1[[#This Row],[PorcentajeImpuesto]]</f>
        <v>0</v>
      </c>
      <c r="M724" s="13">
        <v>0</v>
      </c>
      <c r="N724" s="13">
        <f>+Tabla1[[#This Row],[MontoNeto]]+Tabla1[[#This Row],[ValorImpuesto]]+Tabla1[[#This Row],[MontoExento]]</f>
        <v>25000</v>
      </c>
      <c r="O724" t="s">
        <v>41</v>
      </c>
      <c r="P724" t="s">
        <v>42</v>
      </c>
      <c r="Q724" t="s">
        <v>42</v>
      </c>
      <c r="R724" t="s">
        <v>190</v>
      </c>
      <c r="S724" t="str">
        <f>VLOOKUP(Tabla1[[#This Row],[RutCP]],Tabla13[[#All],[rut]:[estado_licencia]],3,0)</f>
        <v xml:space="preserve">Arrigoni </v>
      </c>
      <c r="T724" t="str">
        <f>VLOOKUP(Tabla1[[#This Row],[RutCP]],Tabla13[[#All],[rut]:[estado_licencia]],2,0)</f>
        <v>Arrigoni Ingenieria Y Construccion S.A</v>
      </c>
      <c r="X724" t="s">
        <v>755</v>
      </c>
      <c r="Y724" t="str">
        <f>VLOOKUP(Tabla1[[#This Row],[RutCS]],Tabla13[[#All],[rut]:[estado_licencia]],3,0)</f>
        <v>Diego Esteban Chanes Daza</v>
      </c>
      <c r="Z724" t="str">
        <f>VLOOKUP(Tabla1[[#This Row],[RutCS]],Tabla13[[#All],[rut]:[estado_licencia]],2,0)</f>
        <v>Diego Esteban Chanes Daza</v>
      </c>
      <c r="AD724" s="4">
        <v>43861</v>
      </c>
      <c r="AE724" s="14" t="s">
        <v>45</v>
      </c>
      <c r="AF724" s="4">
        <v>43861</v>
      </c>
      <c r="AG724" s="14" t="s">
        <v>47</v>
      </c>
      <c r="AH724" t="s">
        <v>48</v>
      </c>
      <c r="AI724" t="s">
        <v>49</v>
      </c>
    </row>
    <row r="725" spans="1:35" x14ac:dyDescent="0.25">
      <c r="A725" s="12"/>
      <c r="B725" s="36" t="s">
        <v>15919</v>
      </c>
      <c r="C725" t="s">
        <v>35</v>
      </c>
      <c r="D725" t="s">
        <v>35</v>
      </c>
      <c r="E725" t="s">
        <v>36</v>
      </c>
      <c r="F725" t="s">
        <v>37</v>
      </c>
      <c r="G725" s="13" t="s">
        <v>38</v>
      </c>
      <c r="H725" t="s">
        <v>39</v>
      </c>
      <c r="I725" t="s">
        <v>417</v>
      </c>
      <c r="J725" s="13">
        <v>25000</v>
      </c>
      <c r="K725" s="13">
        <v>0</v>
      </c>
      <c r="L725" s="13">
        <f>+Tabla1[[#This Row],[MontoNeto]]*Tabla1[[#This Row],[PorcentajeImpuesto]]</f>
        <v>0</v>
      </c>
      <c r="M725" s="13">
        <v>0</v>
      </c>
      <c r="N725" s="13">
        <f>+Tabla1[[#This Row],[MontoNeto]]+Tabla1[[#This Row],[ValorImpuesto]]+Tabla1[[#This Row],[MontoExento]]</f>
        <v>25000</v>
      </c>
      <c r="O725" t="s">
        <v>41</v>
      </c>
      <c r="P725" t="s">
        <v>42</v>
      </c>
      <c r="Q725" t="s">
        <v>42</v>
      </c>
      <c r="R725" t="s">
        <v>190</v>
      </c>
      <c r="S725" t="str">
        <f>VLOOKUP(Tabla1[[#This Row],[RutCP]],Tabla13[[#All],[rut]:[estado_licencia]],3,0)</f>
        <v xml:space="preserve">Arrigoni </v>
      </c>
      <c r="T725" t="str">
        <f>VLOOKUP(Tabla1[[#This Row],[RutCP]],Tabla13[[#All],[rut]:[estado_licencia]],2,0)</f>
        <v>Arrigoni Ingenieria Y Construccion S.A</v>
      </c>
      <c r="X725" t="s">
        <v>756</v>
      </c>
      <c r="Y725" t="str">
        <f>VLOOKUP(Tabla1[[#This Row],[RutCS]],Tabla13[[#All],[rut]:[estado_licencia]],3,0)</f>
        <v>Jorge Rodrigo Collao Ferrada</v>
      </c>
      <c r="Z725" t="str">
        <f>VLOOKUP(Tabla1[[#This Row],[RutCS]],Tabla13[[#All],[rut]:[estado_licencia]],2,0)</f>
        <v>Jorge Rodrigo Collao Ferrada</v>
      </c>
      <c r="AD725" s="4">
        <v>43861</v>
      </c>
      <c r="AE725" s="14" t="s">
        <v>45</v>
      </c>
      <c r="AF725" s="4">
        <v>43861</v>
      </c>
      <c r="AG725" s="14" t="s">
        <v>47</v>
      </c>
      <c r="AH725" t="s">
        <v>48</v>
      </c>
      <c r="AI725" t="s">
        <v>49</v>
      </c>
    </row>
    <row r="726" spans="1:35" x14ac:dyDescent="0.25">
      <c r="A726" s="12"/>
      <c r="B726" s="36" t="s">
        <v>15919</v>
      </c>
      <c r="C726" t="s">
        <v>35</v>
      </c>
      <c r="D726" t="s">
        <v>35</v>
      </c>
      <c r="E726" t="s">
        <v>36</v>
      </c>
      <c r="F726" t="s">
        <v>37</v>
      </c>
      <c r="G726" s="13" t="s">
        <v>38</v>
      </c>
      <c r="H726" t="s">
        <v>39</v>
      </c>
      <c r="I726" t="s">
        <v>417</v>
      </c>
      <c r="J726" s="13">
        <v>25000</v>
      </c>
      <c r="K726" s="13">
        <v>0</v>
      </c>
      <c r="L726" s="13">
        <f>+Tabla1[[#This Row],[MontoNeto]]*Tabla1[[#This Row],[PorcentajeImpuesto]]</f>
        <v>0</v>
      </c>
      <c r="M726" s="13">
        <v>0</v>
      </c>
      <c r="N726" s="13">
        <f>+Tabla1[[#This Row],[MontoNeto]]+Tabla1[[#This Row],[ValorImpuesto]]+Tabla1[[#This Row],[MontoExento]]</f>
        <v>25000</v>
      </c>
      <c r="O726" t="s">
        <v>41</v>
      </c>
      <c r="P726" t="s">
        <v>42</v>
      </c>
      <c r="Q726" t="s">
        <v>42</v>
      </c>
      <c r="R726" t="s">
        <v>190</v>
      </c>
      <c r="S726" t="str">
        <f>VLOOKUP(Tabla1[[#This Row],[RutCP]],Tabla13[[#All],[rut]:[estado_licencia]],3,0)</f>
        <v xml:space="preserve">Arrigoni </v>
      </c>
      <c r="T726" t="str">
        <f>VLOOKUP(Tabla1[[#This Row],[RutCP]],Tabla13[[#All],[rut]:[estado_licencia]],2,0)</f>
        <v>Arrigoni Ingenieria Y Construccion S.A</v>
      </c>
      <c r="X726" t="s">
        <v>258</v>
      </c>
      <c r="Y726" t="str">
        <f>VLOOKUP(Tabla1[[#This Row],[RutCS]],Tabla13[[#All],[rut]:[estado_licencia]],3,0)</f>
        <v>Victor Alexis Julio Trigo</v>
      </c>
      <c r="Z726" t="str">
        <f>VLOOKUP(Tabla1[[#This Row],[RutCS]],Tabla13[[#All],[rut]:[estado_licencia]],2,0)</f>
        <v>Victor Alexis Julio Trigo</v>
      </c>
      <c r="AD726" s="4">
        <v>43861</v>
      </c>
      <c r="AE726" s="14" t="s">
        <v>45</v>
      </c>
      <c r="AF726" s="4">
        <v>43861</v>
      </c>
      <c r="AG726" s="14" t="s">
        <v>47</v>
      </c>
      <c r="AH726" t="s">
        <v>48</v>
      </c>
      <c r="AI726" t="s">
        <v>49</v>
      </c>
    </row>
    <row r="727" spans="1:35" x14ac:dyDescent="0.25">
      <c r="A727" s="12"/>
      <c r="B727" s="36" t="s">
        <v>15919</v>
      </c>
      <c r="C727" t="s">
        <v>35</v>
      </c>
      <c r="D727" t="s">
        <v>35</v>
      </c>
      <c r="E727" t="s">
        <v>36</v>
      </c>
      <c r="F727" t="s">
        <v>37</v>
      </c>
      <c r="G727" s="13" t="s">
        <v>38</v>
      </c>
      <c r="H727" t="s">
        <v>39</v>
      </c>
      <c r="I727" t="s">
        <v>417</v>
      </c>
      <c r="J727" s="13">
        <v>25000</v>
      </c>
      <c r="K727" s="13">
        <v>0</v>
      </c>
      <c r="L727" s="13">
        <f>+Tabla1[[#This Row],[MontoNeto]]*Tabla1[[#This Row],[PorcentajeImpuesto]]</f>
        <v>0</v>
      </c>
      <c r="M727" s="13">
        <v>0</v>
      </c>
      <c r="N727" s="13">
        <f>+Tabla1[[#This Row],[MontoNeto]]+Tabla1[[#This Row],[ValorImpuesto]]+Tabla1[[#This Row],[MontoExento]]</f>
        <v>25000</v>
      </c>
      <c r="O727" t="s">
        <v>41</v>
      </c>
      <c r="P727" t="s">
        <v>42</v>
      </c>
      <c r="Q727" t="s">
        <v>42</v>
      </c>
      <c r="R727" t="s">
        <v>190</v>
      </c>
      <c r="S727" t="str">
        <f>VLOOKUP(Tabla1[[#This Row],[RutCP]],Tabla13[[#All],[rut]:[estado_licencia]],3,0)</f>
        <v xml:space="preserve">Arrigoni </v>
      </c>
      <c r="T727" t="str">
        <f>VLOOKUP(Tabla1[[#This Row],[RutCP]],Tabla13[[#All],[rut]:[estado_licencia]],2,0)</f>
        <v>Arrigoni Ingenieria Y Construccion S.A</v>
      </c>
      <c r="X727" t="s">
        <v>246</v>
      </c>
      <c r="Y727" t="str">
        <f>VLOOKUP(Tabla1[[#This Row],[RutCS]],Tabla13[[#All],[rut]:[estado_licencia]],3,0)</f>
        <v>Michael Hans Vasquez Pino</v>
      </c>
      <c r="Z727" t="str">
        <f>VLOOKUP(Tabla1[[#This Row],[RutCS]],Tabla13[[#All],[rut]:[estado_licencia]],2,0)</f>
        <v>Michael Hans Vasquez Pino</v>
      </c>
      <c r="AD727" s="4">
        <v>43861</v>
      </c>
      <c r="AE727" s="14" t="s">
        <v>45</v>
      </c>
      <c r="AF727" s="4">
        <v>43861</v>
      </c>
      <c r="AG727" s="14" t="s">
        <v>47</v>
      </c>
      <c r="AH727" t="s">
        <v>48</v>
      </c>
      <c r="AI727" t="s">
        <v>49</v>
      </c>
    </row>
    <row r="728" spans="1:35" x14ac:dyDescent="0.25">
      <c r="A728" s="12"/>
      <c r="B728" s="36" t="s">
        <v>15919</v>
      </c>
      <c r="C728" t="s">
        <v>35</v>
      </c>
      <c r="D728" t="s">
        <v>35</v>
      </c>
      <c r="E728" t="s">
        <v>36</v>
      </c>
      <c r="F728" t="s">
        <v>37</v>
      </c>
      <c r="G728" s="13" t="s">
        <v>38</v>
      </c>
      <c r="H728" t="s">
        <v>39</v>
      </c>
      <c r="I728" t="s">
        <v>417</v>
      </c>
      <c r="J728" s="13">
        <v>25000</v>
      </c>
      <c r="K728" s="13">
        <v>0</v>
      </c>
      <c r="L728" s="13">
        <f>+Tabla1[[#This Row],[MontoNeto]]*Tabla1[[#This Row],[PorcentajeImpuesto]]</f>
        <v>0</v>
      </c>
      <c r="M728" s="13">
        <v>0</v>
      </c>
      <c r="N728" s="13">
        <f>+Tabla1[[#This Row],[MontoNeto]]+Tabla1[[#This Row],[ValorImpuesto]]+Tabla1[[#This Row],[MontoExento]]</f>
        <v>25000</v>
      </c>
      <c r="O728" t="s">
        <v>41</v>
      </c>
      <c r="P728" t="s">
        <v>42</v>
      </c>
      <c r="Q728" t="s">
        <v>42</v>
      </c>
      <c r="R728" t="s">
        <v>190</v>
      </c>
      <c r="S728" t="str">
        <f>VLOOKUP(Tabla1[[#This Row],[RutCP]],Tabla13[[#All],[rut]:[estado_licencia]],3,0)</f>
        <v xml:space="preserve">Arrigoni </v>
      </c>
      <c r="T728" t="str">
        <f>VLOOKUP(Tabla1[[#This Row],[RutCP]],Tabla13[[#All],[rut]:[estado_licencia]],2,0)</f>
        <v>Arrigoni Ingenieria Y Construccion S.A</v>
      </c>
      <c r="X728" t="s">
        <v>301</v>
      </c>
      <c r="Y728" t="str">
        <f>VLOOKUP(Tabla1[[#This Row],[RutCS]],Tabla13[[#All],[rut]:[estado_licencia]],3,0)</f>
        <v>Billy Hamilton  Parra Luengo</v>
      </c>
      <c r="Z728" t="str">
        <f>VLOOKUP(Tabla1[[#This Row],[RutCS]],Tabla13[[#All],[rut]:[estado_licencia]],2,0)</f>
        <v>Billy Hamilton  Parra Luengo</v>
      </c>
      <c r="AD728" s="4">
        <v>43861</v>
      </c>
      <c r="AE728" s="14" t="s">
        <v>45</v>
      </c>
      <c r="AF728" s="4">
        <v>43861</v>
      </c>
      <c r="AG728" s="14" t="s">
        <v>47</v>
      </c>
      <c r="AH728" t="s">
        <v>48</v>
      </c>
      <c r="AI728" t="s">
        <v>49</v>
      </c>
    </row>
    <row r="729" spans="1:35" x14ac:dyDescent="0.25">
      <c r="A729" s="12"/>
      <c r="B729" s="36" t="s">
        <v>15919</v>
      </c>
      <c r="C729" t="s">
        <v>35</v>
      </c>
      <c r="D729" t="s">
        <v>35</v>
      </c>
      <c r="E729" t="s">
        <v>36</v>
      </c>
      <c r="F729" t="s">
        <v>37</v>
      </c>
      <c r="G729" s="13" t="s">
        <v>38</v>
      </c>
      <c r="H729" t="s">
        <v>39</v>
      </c>
      <c r="I729" t="s">
        <v>417</v>
      </c>
      <c r="J729" s="13">
        <v>25000</v>
      </c>
      <c r="K729" s="13">
        <v>0</v>
      </c>
      <c r="L729" s="13">
        <f>+Tabla1[[#This Row],[MontoNeto]]*Tabla1[[#This Row],[PorcentajeImpuesto]]</f>
        <v>0</v>
      </c>
      <c r="M729" s="13">
        <v>0</v>
      </c>
      <c r="N729" s="13">
        <f>+Tabla1[[#This Row],[MontoNeto]]+Tabla1[[#This Row],[ValorImpuesto]]+Tabla1[[#This Row],[MontoExento]]</f>
        <v>25000</v>
      </c>
      <c r="O729" t="s">
        <v>41</v>
      </c>
      <c r="P729" t="s">
        <v>42</v>
      </c>
      <c r="Q729" t="s">
        <v>42</v>
      </c>
      <c r="R729" t="s">
        <v>190</v>
      </c>
      <c r="S729" t="str">
        <f>VLOOKUP(Tabla1[[#This Row],[RutCP]],Tabla13[[#All],[rut]:[estado_licencia]],3,0)</f>
        <v xml:space="preserve">Arrigoni </v>
      </c>
      <c r="T729" t="str">
        <f>VLOOKUP(Tabla1[[#This Row],[RutCP]],Tabla13[[#All],[rut]:[estado_licencia]],2,0)</f>
        <v>Arrigoni Ingenieria Y Construccion S.A</v>
      </c>
      <c r="X729" t="s">
        <v>757</v>
      </c>
      <c r="Y729" t="str">
        <f>VLOOKUP(Tabla1[[#This Row],[RutCS]],Tabla13[[#All],[rut]:[estado_licencia]],3,0)</f>
        <v>Mirko Hernan Diaz Valat</v>
      </c>
      <c r="Z729" t="str">
        <f>VLOOKUP(Tabla1[[#This Row],[RutCS]],Tabla13[[#All],[rut]:[estado_licencia]],2,0)</f>
        <v>Mirko Hernan Diaz Valat</v>
      </c>
      <c r="AD729" s="4">
        <v>43861</v>
      </c>
      <c r="AE729" s="14" t="s">
        <v>45</v>
      </c>
      <c r="AF729" s="4">
        <v>43861</v>
      </c>
      <c r="AG729" s="14" t="s">
        <v>47</v>
      </c>
      <c r="AH729" t="s">
        <v>48</v>
      </c>
      <c r="AI729" t="s">
        <v>49</v>
      </c>
    </row>
    <row r="730" spans="1:35" x14ac:dyDescent="0.25">
      <c r="A730" s="12"/>
      <c r="B730" s="36" t="s">
        <v>15919</v>
      </c>
      <c r="C730" t="s">
        <v>35</v>
      </c>
      <c r="D730" t="s">
        <v>35</v>
      </c>
      <c r="E730" t="s">
        <v>36</v>
      </c>
      <c r="F730" t="s">
        <v>37</v>
      </c>
      <c r="G730" s="13" t="s">
        <v>38</v>
      </c>
      <c r="H730" t="s">
        <v>39</v>
      </c>
      <c r="I730" t="s">
        <v>417</v>
      </c>
      <c r="J730" s="13">
        <v>25000</v>
      </c>
      <c r="K730" s="13">
        <v>0</v>
      </c>
      <c r="L730" s="13">
        <f>+Tabla1[[#This Row],[MontoNeto]]*Tabla1[[#This Row],[PorcentajeImpuesto]]</f>
        <v>0</v>
      </c>
      <c r="M730" s="13">
        <v>0</v>
      </c>
      <c r="N730" s="13">
        <f>+Tabla1[[#This Row],[MontoNeto]]+Tabla1[[#This Row],[ValorImpuesto]]+Tabla1[[#This Row],[MontoExento]]</f>
        <v>25000</v>
      </c>
      <c r="O730" t="s">
        <v>41</v>
      </c>
      <c r="P730" t="s">
        <v>42</v>
      </c>
      <c r="Q730" t="s">
        <v>42</v>
      </c>
      <c r="R730" t="s">
        <v>190</v>
      </c>
      <c r="S730" t="str">
        <f>VLOOKUP(Tabla1[[#This Row],[RutCP]],Tabla13[[#All],[rut]:[estado_licencia]],3,0)</f>
        <v xml:space="preserve">Arrigoni </v>
      </c>
      <c r="T730" t="str">
        <f>VLOOKUP(Tabla1[[#This Row],[RutCP]],Tabla13[[#All],[rut]:[estado_licencia]],2,0)</f>
        <v>Arrigoni Ingenieria Y Construccion S.A</v>
      </c>
      <c r="X730" t="s">
        <v>261</v>
      </c>
      <c r="Y730" t="str">
        <f>VLOOKUP(Tabla1[[#This Row],[RutCS]],Tabla13[[#All],[rut]:[estado_licencia]],3,0)</f>
        <v>Patricio Hernan Contreras Jara</v>
      </c>
      <c r="Z730" t="str">
        <f>VLOOKUP(Tabla1[[#This Row],[RutCS]],Tabla13[[#All],[rut]:[estado_licencia]],2,0)</f>
        <v>Patricio Hernan Contreras Jara</v>
      </c>
      <c r="AD730" s="4">
        <v>43861</v>
      </c>
      <c r="AE730" s="14" t="s">
        <v>45</v>
      </c>
      <c r="AF730" s="4">
        <v>43861</v>
      </c>
      <c r="AG730" s="14" t="s">
        <v>47</v>
      </c>
      <c r="AH730" t="s">
        <v>48</v>
      </c>
      <c r="AI730" t="s">
        <v>49</v>
      </c>
    </row>
    <row r="731" spans="1:35" x14ac:dyDescent="0.25">
      <c r="A731" s="12"/>
      <c r="B731" s="36" t="s">
        <v>15919</v>
      </c>
      <c r="C731" t="s">
        <v>35</v>
      </c>
      <c r="D731" t="s">
        <v>35</v>
      </c>
      <c r="E731" t="s">
        <v>36</v>
      </c>
      <c r="F731" t="s">
        <v>37</v>
      </c>
      <c r="G731" s="13" t="s">
        <v>38</v>
      </c>
      <c r="H731" t="s">
        <v>39</v>
      </c>
      <c r="I731" t="s">
        <v>417</v>
      </c>
      <c r="J731" s="13">
        <v>25000</v>
      </c>
      <c r="K731" s="13">
        <v>0</v>
      </c>
      <c r="L731" s="13">
        <f>+Tabla1[[#This Row],[MontoNeto]]*Tabla1[[#This Row],[PorcentajeImpuesto]]</f>
        <v>0</v>
      </c>
      <c r="M731" s="13">
        <v>0</v>
      </c>
      <c r="N731" s="13">
        <f>+Tabla1[[#This Row],[MontoNeto]]+Tabla1[[#This Row],[ValorImpuesto]]+Tabla1[[#This Row],[MontoExento]]</f>
        <v>25000</v>
      </c>
      <c r="O731" t="s">
        <v>41</v>
      </c>
      <c r="P731" t="s">
        <v>42</v>
      </c>
      <c r="Q731" t="s">
        <v>42</v>
      </c>
      <c r="R731" t="s">
        <v>190</v>
      </c>
      <c r="S731" t="str">
        <f>VLOOKUP(Tabla1[[#This Row],[RutCP]],Tabla13[[#All],[rut]:[estado_licencia]],3,0)</f>
        <v xml:space="preserve">Arrigoni </v>
      </c>
      <c r="T731" t="str">
        <f>VLOOKUP(Tabla1[[#This Row],[RutCP]],Tabla13[[#All],[rut]:[estado_licencia]],2,0)</f>
        <v>Arrigoni Ingenieria Y Construccion S.A</v>
      </c>
      <c r="X731" t="s">
        <v>758</v>
      </c>
      <c r="Y731" t="str">
        <f>VLOOKUP(Tabla1[[#This Row],[RutCS]],Tabla13[[#All],[rut]:[estado_licencia]],3,0)</f>
        <v>Benjamin Patricio Perez Cofre</v>
      </c>
      <c r="Z731" t="str">
        <f>VLOOKUP(Tabla1[[#This Row],[RutCS]],Tabla13[[#All],[rut]:[estado_licencia]],2,0)</f>
        <v>Benjamin Patricio Perez Cofre</v>
      </c>
      <c r="AD731" s="4">
        <v>43861</v>
      </c>
      <c r="AE731" s="14" t="s">
        <v>45</v>
      </c>
      <c r="AF731" s="4">
        <v>43861</v>
      </c>
      <c r="AG731" s="14" t="s">
        <v>47</v>
      </c>
      <c r="AH731" t="s">
        <v>48</v>
      </c>
      <c r="AI731" t="s">
        <v>49</v>
      </c>
    </row>
    <row r="732" spans="1:35" x14ac:dyDescent="0.25">
      <c r="A732" s="12"/>
      <c r="B732" s="36" t="s">
        <v>15919</v>
      </c>
      <c r="C732" t="s">
        <v>35</v>
      </c>
      <c r="D732" t="s">
        <v>35</v>
      </c>
      <c r="E732" t="s">
        <v>36</v>
      </c>
      <c r="F732" t="s">
        <v>37</v>
      </c>
      <c r="G732" s="13" t="s">
        <v>38</v>
      </c>
      <c r="H732" t="s">
        <v>39</v>
      </c>
      <c r="I732" t="s">
        <v>417</v>
      </c>
      <c r="J732" s="13">
        <v>25000</v>
      </c>
      <c r="K732" s="13">
        <v>0</v>
      </c>
      <c r="L732" s="13">
        <f>+Tabla1[[#This Row],[MontoNeto]]*Tabla1[[#This Row],[PorcentajeImpuesto]]</f>
        <v>0</v>
      </c>
      <c r="M732" s="13">
        <v>0</v>
      </c>
      <c r="N732" s="13">
        <f>+Tabla1[[#This Row],[MontoNeto]]+Tabla1[[#This Row],[ValorImpuesto]]+Tabla1[[#This Row],[MontoExento]]</f>
        <v>25000</v>
      </c>
      <c r="O732" t="s">
        <v>41</v>
      </c>
      <c r="P732" t="s">
        <v>42</v>
      </c>
      <c r="Q732" t="s">
        <v>42</v>
      </c>
      <c r="R732" t="s">
        <v>190</v>
      </c>
      <c r="S732" t="str">
        <f>VLOOKUP(Tabla1[[#This Row],[RutCP]],Tabla13[[#All],[rut]:[estado_licencia]],3,0)</f>
        <v xml:space="preserve">Arrigoni </v>
      </c>
      <c r="T732" t="str">
        <f>VLOOKUP(Tabla1[[#This Row],[RutCP]],Tabla13[[#All],[rut]:[estado_licencia]],2,0)</f>
        <v>Arrigoni Ingenieria Y Construccion S.A</v>
      </c>
      <c r="X732" t="s">
        <v>262</v>
      </c>
      <c r="Y732" t="str">
        <f>VLOOKUP(Tabla1[[#This Row],[RutCS]],Tabla13[[#All],[rut]:[estado_licencia]],3,0)</f>
        <v>Luis Antonio Gonzalez  Barrientos</v>
      </c>
      <c r="Z732" t="str">
        <f>VLOOKUP(Tabla1[[#This Row],[RutCS]],Tabla13[[#All],[rut]:[estado_licencia]],2,0)</f>
        <v>Luis Antonio Gonzalez  Barrientos</v>
      </c>
      <c r="AD732" s="4">
        <v>43861</v>
      </c>
      <c r="AE732" s="14" t="s">
        <v>45</v>
      </c>
      <c r="AF732" s="4">
        <v>43861</v>
      </c>
      <c r="AG732" s="14" t="s">
        <v>47</v>
      </c>
      <c r="AH732" t="s">
        <v>48</v>
      </c>
      <c r="AI732" t="s">
        <v>49</v>
      </c>
    </row>
    <row r="733" spans="1:35" x14ac:dyDescent="0.25">
      <c r="A733" s="12"/>
      <c r="B733" s="36" t="s">
        <v>15919</v>
      </c>
      <c r="C733" t="s">
        <v>35</v>
      </c>
      <c r="D733" t="s">
        <v>35</v>
      </c>
      <c r="E733" t="s">
        <v>36</v>
      </c>
      <c r="F733" t="s">
        <v>37</v>
      </c>
      <c r="G733" s="13" t="s">
        <v>38</v>
      </c>
      <c r="H733" t="s">
        <v>39</v>
      </c>
      <c r="I733" t="s">
        <v>417</v>
      </c>
      <c r="J733" s="13">
        <v>25000</v>
      </c>
      <c r="K733" s="13">
        <v>0</v>
      </c>
      <c r="L733" s="13">
        <f>+Tabla1[[#This Row],[MontoNeto]]*Tabla1[[#This Row],[PorcentajeImpuesto]]</f>
        <v>0</v>
      </c>
      <c r="M733" s="13">
        <v>0</v>
      </c>
      <c r="N733" s="13">
        <f>+Tabla1[[#This Row],[MontoNeto]]+Tabla1[[#This Row],[ValorImpuesto]]+Tabla1[[#This Row],[MontoExento]]</f>
        <v>25000</v>
      </c>
      <c r="O733" t="s">
        <v>41</v>
      </c>
      <c r="P733" t="s">
        <v>42</v>
      </c>
      <c r="Q733" t="s">
        <v>42</v>
      </c>
      <c r="R733" t="s">
        <v>190</v>
      </c>
      <c r="S733" t="str">
        <f>VLOOKUP(Tabla1[[#This Row],[RutCP]],Tabla13[[#All],[rut]:[estado_licencia]],3,0)</f>
        <v xml:space="preserve">Arrigoni </v>
      </c>
      <c r="T733" t="str">
        <f>VLOOKUP(Tabla1[[#This Row],[RutCP]],Tabla13[[#All],[rut]:[estado_licencia]],2,0)</f>
        <v>Arrigoni Ingenieria Y Construccion S.A</v>
      </c>
      <c r="X733" t="s">
        <v>759</v>
      </c>
      <c r="Y733" t="str">
        <f>VLOOKUP(Tabla1[[#This Row],[RutCS]],Tabla13[[#All],[rut]:[estado_licencia]],3,0)</f>
        <v>Paulo Andres Aguilera Aguilera</v>
      </c>
      <c r="Z733" t="str">
        <f>VLOOKUP(Tabla1[[#This Row],[RutCS]],Tabla13[[#All],[rut]:[estado_licencia]],2,0)</f>
        <v>Paulo Andres Aguilera Aguilera</v>
      </c>
      <c r="AD733" s="4">
        <v>43861</v>
      </c>
      <c r="AE733" s="14" t="s">
        <v>45</v>
      </c>
      <c r="AF733" s="4">
        <v>43861</v>
      </c>
      <c r="AG733" s="14" t="s">
        <v>47</v>
      </c>
      <c r="AH733" t="s">
        <v>48</v>
      </c>
      <c r="AI733" t="s">
        <v>49</v>
      </c>
    </row>
    <row r="734" spans="1:35" x14ac:dyDescent="0.25">
      <c r="A734" s="12"/>
      <c r="B734" s="36" t="s">
        <v>15919</v>
      </c>
      <c r="C734" t="s">
        <v>35</v>
      </c>
      <c r="D734" t="s">
        <v>35</v>
      </c>
      <c r="E734" t="s">
        <v>36</v>
      </c>
      <c r="F734" t="s">
        <v>37</v>
      </c>
      <c r="G734" s="13" t="s">
        <v>38</v>
      </c>
      <c r="H734" t="s">
        <v>39</v>
      </c>
      <c r="I734" t="s">
        <v>417</v>
      </c>
      <c r="J734" s="13">
        <v>25000</v>
      </c>
      <c r="K734" s="13">
        <v>0</v>
      </c>
      <c r="L734" s="13">
        <f>+Tabla1[[#This Row],[MontoNeto]]*Tabla1[[#This Row],[PorcentajeImpuesto]]</f>
        <v>0</v>
      </c>
      <c r="M734" s="13">
        <v>0</v>
      </c>
      <c r="N734" s="13">
        <f>+Tabla1[[#This Row],[MontoNeto]]+Tabla1[[#This Row],[ValorImpuesto]]+Tabla1[[#This Row],[MontoExento]]</f>
        <v>25000</v>
      </c>
      <c r="O734" t="s">
        <v>41</v>
      </c>
      <c r="P734" t="s">
        <v>42</v>
      </c>
      <c r="Q734" t="s">
        <v>42</v>
      </c>
      <c r="R734" t="s">
        <v>190</v>
      </c>
      <c r="S734" t="str">
        <f>VLOOKUP(Tabla1[[#This Row],[RutCP]],Tabla13[[#All],[rut]:[estado_licencia]],3,0)</f>
        <v xml:space="preserve">Arrigoni </v>
      </c>
      <c r="T734" t="str">
        <f>VLOOKUP(Tabla1[[#This Row],[RutCP]],Tabla13[[#All],[rut]:[estado_licencia]],2,0)</f>
        <v>Arrigoni Ingenieria Y Construccion S.A</v>
      </c>
      <c r="X734" t="s">
        <v>760</v>
      </c>
      <c r="Y734" t="str">
        <f>VLOOKUP(Tabla1[[#This Row],[RutCS]],Tabla13[[#All],[rut]:[estado_licencia]],3,0)</f>
        <v>Alfredo Felipe Gayoso Urra</v>
      </c>
      <c r="Z734" t="str">
        <f>VLOOKUP(Tabla1[[#This Row],[RutCS]],Tabla13[[#All],[rut]:[estado_licencia]],2,0)</f>
        <v>Alfredo Felipe Gayoso Urra</v>
      </c>
      <c r="AD734" s="4">
        <v>43861</v>
      </c>
      <c r="AE734" s="14" t="s">
        <v>45</v>
      </c>
      <c r="AF734" s="4">
        <v>43861</v>
      </c>
      <c r="AG734" s="14" t="s">
        <v>47</v>
      </c>
      <c r="AH734" t="s">
        <v>48</v>
      </c>
      <c r="AI734" t="s">
        <v>49</v>
      </c>
    </row>
    <row r="735" spans="1:35" x14ac:dyDescent="0.25">
      <c r="A735" s="12"/>
      <c r="B735" s="36" t="s">
        <v>15919</v>
      </c>
      <c r="C735" t="s">
        <v>35</v>
      </c>
      <c r="D735" t="s">
        <v>35</v>
      </c>
      <c r="E735" t="s">
        <v>36</v>
      </c>
      <c r="F735" t="s">
        <v>37</v>
      </c>
      <c r="G735" s="13" t="s">
        <v>38</v>
      </c>
      <c r="H735" t="s">
        <v>39</v>
      </c>
      <c r="I735" t="s">
        <v>417</v>
      </c>
      <c r="J735" s="13">
        <v>25000</v>
      </c>
      <c r="K735" s="13">
        <v>0</v>
      </c>
      <c r="L735" s="13">
        <f>+Tabla1[[#This Row],[MontoNeto]]*Tabla1[[#This Row],[PorcentajeImpuesto]]</f>
        <v>0</v>
      </c>
      <c r="M735" s="13">
        <v>0</v>
      </c>
      <c r="N735" s="13">
        <f>+Tabla1[[#This Row],[MontoNeto]]+Tabla1[[#This Row],[ValorImpuesto]]+Tabla1[[#This Row],[MontoExento]]</f>
        <v>25000</v>
      </c>
      <c r="O735" t="s">
        <v>41</v>
      </c>
      <c r="P735" t="s">
        <v>42</v>
      </c>
      <c r="Q735" t="s">
        <v>42</v>
      </c>
      <c r="R735" t="s">
        <v>190</v>
      </c>
      <c r="S735" t="str">
        <f>VLOOKUP(Tabla1[[#This Row],[RutCP]],Tabla13[[#All],[rut]:[estado_licencia]],3,0)</f>
        <v xml:space="preserve">Arrigoni </v>
      </c>
      <c r="T735" t="str">
        <f>VLOOKUP(Tabla1[[#This Row],[RutCP]],Tabla13[[#All],[rut]:[estado_licencia]],2,0)</f>
        <v>Arrigoni Ingenieria Y Construccion S.A</v>
      </c>
      <c r="X735" t="s">
        <v>264</v>
      </c>
      <c r="Y735" t="str">
        <f>VLOOKUP(Tabla1[[#This Row],[RutCS]],Tabla13[[#All],[rut]:[estado_licencia]],3,0)</f>
        <v xml:space="preserve">Hector Andres Esquivel Sepulveda </v>
      </c>
      <c r="Z735" t="str">
        <f>VLOOKUP(Tabla1[[#This Row],[RutCS]],Tabla13[[#All],[rut]:[estado_licencia]],2,0)</f>
        <v xml:space="preserve">Hector Andres Esquivel Sepulveda </v>
      </c>
      <c r="AD735" s="4">
        <v>43861</v>
      </c>
      <c r="AE735" s="14" t="s">
        <v>45</v>
      </c>
      <c r="AF735" s="4">
        <v>43861</v>
      </c>
      <c r="AG735" s="14" t="s">
        <v>47</v>
      </c>
      <c r="AH735" t="s">
        <v>48</v>
      </c>
      <c r="AI735" t="s">
        <v>49</v>
      </c>
    </row>
    <row r="736" spans="1:35" x14ac:dyDescent="0.25">
      <c r="A736" s="12"/>
      <c r="B736" s="36" t="s">
        <v>15919</v>
      </c>
      <c r="C736" t="s">
        <v>35</v>
      </c>
      <c r="D736" t="s">
        <v>35</v>
      </c>
      <c r="E736" t="s">
        <v>36</v>
      </c>
      <c r="F736" t="s">
        <v>37</v>
      </c>
      <c r="G736" s="13" t="s">
        <v>38</v>
      </c>
      <c r="H736" t="s">
        <v>39</v>
      </c>
      <c r="I736" t="s">
        <v>417</v>
      </c>
      <c r="J736" s="13">
        <v>25000</v>
      </c>
      <c r="K736" s="13">
        <v>0</v>
      </c>
      <c r="L736" s="13">
        <f>+Tabla1[[#This Row],[MontoNeto]]*Tabla1[[#This Row],[PorcentajeImpuesto]]</f>
        <v>0</v>
      </c>
      <c r="M736" s="13">
        <v>0</v>
      </c>
      <c r="N736" s="13">
        <f>+Tabla1[[#This Row],[MontoNeto]]+Tabla1[[#This Row],[ValorImpuesto]]+Tabla1[[#This Row],[MontoExento]]</f>
        <v>25000</v>
      </c>
      <c r="O736" t="s">
        <v>41</v>
      </c>
      <c r="P736" t="s">
        <v>42</v>
      </c>
      <c r="Q736" t="s">
        <v>42</v>
      </c>
      <c r="R736" t="s">
        <v>190</v>
      </c>
      <c r="S736" t="str">
        <f>VLOOKUP(Tabla1[[#This Row],[RutCP]],Tabla13[[#All],[rut]:[estado_licencia]],3,0)</f>
        <v xml:space="preserve">Arrigoni </v>
      </c>
      <c r="T736" t="str">
        <f>VLOOKUP(Tabla1[[#This Row],[RutCP]],Tabla13[[#All],[rut]:[estado_licencia]],2,0)</f>
        <v>Arrigoni Ingenieria Y Construccion S.A</v>
      </c>
      <c r="X736" t="s">
        <v>761</v>
      </c>
      <c r="Y736" t="str">
        <f>VLOOKUP(Tabla1[[#This Row],[RutCS]],Tabla13[[#All],[rut]:[estado_licencia]],3,0)</f>
        <v>Jose Fermin Manrique Villegas</v>
      </c>
      <c r="Z736" t="str">
        <f>VLOOKUP(Tabla1[[#This Row],[RutCS]],Tabla13[[#All],[rut]:[estado_licencia]],2,0)</f>
        <v>Jose Fermin Manrique Villegas</v>
      </c>
      <c r="AD736" s="4">
        <v>43861</v>
      </c>
      <c r="AE736" s="14" t="s">
        <v>45</v>
      </c>
      <c r="AF736" s="4">
        <v>43861</v>
      </c>
      <c r="AG736" s="14" t="s">
        <v>47</v>
      </c>
      <c r="AH736" t="s">
        <v>48</v>
      </c>
      <c r="AI736" t="s">
        <v>49</v>
      </c>
    </row>
    <row r="737" spans="1:35" x14ac:dyDescent="0.25">
      <c r="A737" s="12"/>
      <c r="B737" s="36" t="s">
        <v>15919</v>
      </c>
      <c r="C737" t="s">
        <v>35</v>
      </c>
      <c r="D737" t="s">
        <v>35</v>
      </c>
      <c r="E737" t="s">
        <v>36</v>
      </c>
      <c r="F737" t="s">
        <v>37</v>
      </c>
      <c r="G737" s="13" t="s">
        <v>38</v>
      </c>
      <c r="H737" t="s">
        <v>39</v>
      </c>
      <c r="I737" t="s">
        <v>417</v>
      </c>
      <c r="J737" s="13">
        <v>25000</v>
      </c>
      <c r="K737" s="13">
        <v>0</v>
      </c>
      <c r="L737" s="13">
        <f>+Tabla1[[#This Row],[MontoNeto]]*Tabla1[[#This Row],[PorcentajeImpuesto]]</f>
        <v>0</v>
      </c>
      <c r="M737" s="13">
        <v>0</v>
      </c>
      <c r="N737" s="13">
        <f>+Tabla1[[#This Row],[MontoNeto]]+Tabla1[[#This Row],[ValorImpuesto]]+Tabla1[[#This Row],[MontoExento]]</f>
        <v>25000</v>
      </c>
      <c r="O737" t="s">
        <v>41</v>
      </c>
      <c r="P737" t="s">
        <v>42</v>
      </c>
      <c r="Q737" t="s">
        <v>42</v>
      </c>
      <c r="R737" t="s">
        <v>190</v>
      </c>
      <c r="S737" t="str">
        <f>VLOOKUP(Tabla1[[#This Row],[RutCP]],Tabla13[[#All],[rut]:[estado_licencia]],3,0)</f>
        <v xml:space="preserve">Arrigoni </v>
      </c>
      <c r="T737" t="str">
        <f>VLOOKUP(Tabla1[[#This Row],[RutCP]],Tabla13[[#All],[rut]:[estado_licencia]],2,0)</f>
        <v>Arrigoni Ingenieria Y Construccion S.A</v>
      </c>
      <c r="X737" t="s">
        <v>762</v>
      </c>
      <c r="Y737" t="str">
        <f>VLOOKUP(Tabla1[[#This Row],[RutCS]],Tabla13[[#All],[rut]:[estado_licencia]],3,0)</f>
        <v>Patricio Andres Gonzalez Molina</v>
      </c>
      <c r="Z737" t="str">
        <f>VLOOKUP(Tabla1[[#This Row],[RutCS]],Tabla13[[#All],[rut]:[estado_licencia]],2,0)</f>
        <v>Patricio Andres Gonzalez Molina</v>
      </c>
      <c r="AD737" s="4">
        <v>43861</v>
      </c>
      <c r="AE737" s="14" t="s">
        <v>45</v>
      </c>
      <c r="AF737" s="4">
        <v>43861</v>
      </c>
      <c r="AG737" s="14" t="s">
        <v>47</v>
      </c>
      <c r="AH737" t="s">
        <v>48</v>
      </c>
      <c r="AI737" t="s">
        <v>49</v>
      </c>
    </row>
    <row r="738" spans="1:35" s="16" customFormat="1" x14ac:dyDescent="0.25">
      <c r="A738" s="12"/>
      <c r="B738" s="36" t="s">
        <v>15919</v>
      </c>
      <c r="C738" t="s">
        <v>35</v>
      </c>
      <c r="D738" t="s">
        <v>35</v>
      </c>
      <c r="E738" t="s">
        <v>36</v>
      </c>
      <c r="F738" t="s">
        <v>37</v>
      </c>
      <c r="G738" s="13" t="s">
        <v>38</v>
      </c>
      <c r="H738" t="s">
        <v>39</v>
      </c>
      <c r="I738" t="s">
        <v>417</v>
      </c>
      <c r="J738" s="13">
        <v>25000</v>
      </c>
      <c r="K738" s="13">
        <v>0</v>
      </c>
      <c r="L738" s="13">
        <f>+Tabla1[[#This Row],[MontoNeto]]*Tabla1[[#This Row],[PorcentajeImpuesto]]</f>
        <v>0</v>
      </c>
      <c r="M738" s="13">
        <v>0</v>
      </c>
      <c r="N738" s="13">
        <f>+Tabla1[[#This Row],[MontoNeto]]+Tabla1[[#This Row],[ValorImpuesto]]+Tabla1[[#This Row],[MontoExento]]</f>
        <v>25000</v>
      </c>
      <c r="O738" t="s">
        <v>41</v>
      </c>
      <c r="P738" t="s">
        <v>42</v>
      </c>
      <c r="Q738" t="s">
        <v>42</v>
      </c>
      <c r="R738" t="s">
        <v>190</v>
      </c>
      <c r="S738" t="str">
        <f>VLOOKUP(Tabla1[[#This Row],[RutCP]],Tabla13[[#All],[rut]:[estado_licencia]],3,0)</f>
        <v xml:space="preserve">Arrigoni </v>
      </c>
      <c r="T738" t="str">
        <f>VLOOKUP(Tabla1[[#This Row],[RutCP]],Tabla13[[#All],[rut]:[estado_licencia]],2,0)</f>
        <v>Arrigoni Ingenieria Y Construccion S.A</v>
      </c>
      <c r="U738"/>
      <c r="V738"/>
      <c r="W738"/>
      <c r="X738" t="s">
        <v>763</v>
      </c>
      <c r="Y738" t="str">
        <f>VLOOKUP(Tabla1[[#This Row],[RutCS]],Tabla13[[#All],[rut]:[estado_licencia]],3,0)</f>
        <v>Luis Alexis Patiño Rubio</v>
      </c>
      <c r="Z738" t="str">
        <f>VLOOKUP(Tabla1[[#This Row],[RutCS]],Tabla13[[#All],[rut]:[estado_licencia]],2,0)</f>
        <v>Luis Alexis Patiño Rubio</v>
      </c>
      <c r="AA738"/>
      <c r="AB738"/>
      <c r="AC738"/>
      <c r="AD738" s="4">
        <v>43861</v>
      </c>
      <c r="AE738" s="14" t="s">
        <v>45</v>
      </c>
      <c r="AF738" s="4">
        <v>43861</v>
      </c>
      <c r="AG738" s="14" t="s">
        <v>47</v>
      </c>
      <c r="AH738" t="s">
        <v>48</v>
      </c>
      <c r="AI738" t="s">
        <v>49</v>
      </c>
    </row>
    <row r="739" spans="1:35" x14ac:dyDescent="0.25">
      <c r="A739" s="12"/>
      <c r="B739" s="36" t="s">
        <v>15919</v>
      </c>
      <c r="C739" t="s">
        <v>35</v>
      </c>
      <c r="D739" t="s">
        <v>35</v>
      </c>
      <c r="E739" t="s">
        <v>36</v>
      </c>
      <c r="F739" t="s">
        <v>37</v>
      </c>
      <c r="G739" s="13" t="s">
        <v>38</v>
      </c>
      <c r="H739" t="s">
        <v>39</v>
      </c>
      <c r="I739" t="s">
        <v>417</v>
      </c>
      <c r="J739" s="13">
        <v>25000</v>
      </c>
      <c r="K739" s="13">
        <v>0</v>
      </c>
      <c r="L739" s="13">
        <f>+Tabla1[[#This Row],[MontoNeto]]*Tabla1[[#This Row],[PorcentajeImpuesto]]</f>
        <v>0</v>
      </c>
      <c r="M739" s="13">
        <v>0</v>
      </c>
      <c r="N739" s="13">
        <f>+Tabla1[[#This Row],[MontoNeto]]+Tabla1[[#This Row],[ValorImpuesto]]+Tabla1[[#This Row],[MontoExento]]</f>
        <v>25000</v>
      </c>
      <c r="O739" t="s">
        <v>41</v>
      </c>
      <c r="P739" t="s">
        <v>42</v>
      </c>
      <c r="Q739" t="s">
        <v>42</v>
      </c>
      <c r="R739" t="s">
        <v>190</v>
      </c>
      <c r="S739" t="str">
        <f>VLOOKUP(Tabla1[[#This Row],[RutCP]],Tabla13[[#All],[rut]:[estado_licencia]],3,0)</f>
        <v xml:space="preserve">Arrigoni </v>
      </c>
      <c r="T739" t="str">
        <f>VLOOKUP(Tabla1[[#This Row],[RutCP]],Tabla13[[#All],[rut]:[estado_licencia]],2,0)</f>
        <v>Arrigoni Ingenieria Y Construccion S.A</v>
      </c>
      <c r="X739" t="s">
        <v>236</v>
      </c>
      <c r="Y739" t="str">
        <f>VLOOKUP(Tabla1[[#This Row],[RutCS]],Tabla13[[#All],[rut]:[estado_licencia]],3,0)</f>
        <v>Marcelo Nicomedes Guerrero Valenzuela</v>
      </c>
      <c r="Z739" t="str">
        <f>VLOOKUP(Tabla1[[#This Row],[RutCS]],Tabla13[[#All],[rut]:[estado_licencia]],2,0)</f>
        <v>Marcelo Nicomedes Guerrero Valenzuela</v>
      </c>
      <c r="AD739" s="4">
        <v>43861</v>
      </c>
      <c r="AE739" s="14" t="s">
        <v>45</v>
      </c>
      <c r="AF739" s="4">
        <v>43861</v>
      </c>
      <c r="AG739" s="14" t="s">
        <v>47</v>
      </c>
      <c r="AH739" t="s">
        <v>48</v>
      </c>
      <c r="AI739" t="s">
        <v>49</v>
      </c>
    </row>
    <row r="740" spans="1:35" x14ac:dyDescent="0.25">
      <c r="A740" s="12"/>
      <c r="B740" s="36" t="s">
        <v>15919</v>
      </c>
      <c r="C740" t="s">
        <v>35</v>
      </c>
      <c r="D740" t="s">
        <v>35</v>
      </c>
      <c r="E740" t="s">
        <v>36</v>
      </c>
      <c r="F740" t="s">
        <v>37</v>
      </c>
      <c r="G740" s="13" t="s">
        <v>38</v>
      </c>
      <c r="H740" t="s">
        <v>39</v>
      </c>
      <c r="I740" t="s">
        <v>417</v>
      </c>
      <c r="J740" s="13">
        <v>25000</v>
      </c>
      <c r="K740" s="13">
        <v>0</v>
      </c>
      <c r="L740" s="13">
        <f>+Tabla1[[#This Row],[MontoNeto]]*Tabla1[[#This Row],[PorcentajeImpuesto]]</f>
        <v>0</v>
      </c>
      <c r="M740" s="13">
        <v>0</v>
      </c>
      <c r="N740" s="13">
        <f>+Tabla1[[#This Row],[MontoNeto]]+Tabla1[[#This Row],[ValorImpuesto]]+Tabla1[[#This Row],[MontoExento]]</f>
        <v>25000</v>
      </c>
      <c r="O740" t="s">
        <v>41</v>
      </c>
      <c r="P740" t="s">
        <v>42</v>
      </c>
      <c r="Q740" t="s">
        <v>42</v>
      </c>
      <c r="R740" t="s">
        <v>190</v>
      </c>
      <c r="S740" t="str">
        <f>VLOOKUP(Tabla1[[#This Row],[RutCP]],Tabla13[[#All],[rut]:[estado_licencia]],3,0)</f>
        <v xml:space="preserve">Arrigoni </v>
      </c>
      <c r="T740" t="str">
        <f>VLOOKUP(Tabla1[[#This Row],[RutCP]],Tabla13[[#All],[rut]:[estado_licencia]],2,0)</f>
        <v>Arrigoni Ingenieria Y Construccion S.A</v>
      </c>
      <c r="X740" t="s">
        <v>229</v>
      </c>
      <c r="Y740" t="str">
        <f>VLOOKUP(Tabla1[[#This Row],[RutCS]],Tabla13[[#All],[rut]:[estado_licencia]],3,0)</f>
        <v>Marcos Manuel Vidal Ormazabal</v>
      </c>
      <c r="Z740" t="str">
        <f>VLOOKUP(Tabla1[[#This Row],[RutCS]],Tabla13[[#All],[rut]:[estado_licencia]],2,0)</f>
        <v>Marcos Manuel Vidal Ormazabal</v>
      </c>
      <c r="AD740" s="4">
        <v>43861</v>
      </c>
      <c r="AE740" s="14" t="s">
        <v>45</v>
      </c>
      <c r="AF740" s="4">
        <v>43861</v>
      </c>
      <c r="AG740" s="14" t="s">
        <v>47</v>
      </c>
      <c r="AH740" t="s">
        <v>48</v>
      </c>
      <c r="AI740" t="s">
        <v>49</v>
      </c>
    </row>
    <row r="741" spans="1:35" x14ac:dyDescent="0.25">
      <c r="A741" s="12"/>
      <c r="B741" s="36" t="s">
        <v>15919</v>
      </c>
      <c r="C741" t="s">
        <v>35</v>
      </c>
      <c r="D741" t="s">
        <v>35</v>
      </c>
      <c r="E741" t="s">
        <v>36</v>
      </c>
      <c r="F741" t="s">
        <v>37</v>
      </c>
      <c r="G741" s="13" t="s">
        <v>38</v>
      </c>
      <c r="H741" t="s">
        <v>39</v>
      </c>
      <c r="I741" t="s">
        <v>417</v>
      </c>
      <c r="J741" s="13">
        <v>25000</v>
      </c>
      <c r="K741" s="13">
        <v>0</v>
      </c>
      <c r="L741" s="13">
        <f>+Tabla1[[#This Row],[MontoNeto]]*Tabla1[[#This Row],[PorcentajeImpuesto]]</f>
        <v>0</v>
      </c>
      <c r="M741" s="13">
        <v>0</v>
      </c>
      <c r="N741" s="13">
        <f>+Tabla1[[#This Row],[MontoNeto]]+Tabla1[[#This Row],[ValorImpuesto]]+Tabla1[[#This Row],[MontoExento]]</f>
        <v>25000</v>
      </c>
      <c r="O741" t="s">
        <v>41</v>
      </c>
      <c r="P741" t="s">
        <v>42</v>
      </c>
      <c r="Q741" t="s">
        <v>42</v>
      </c>
      <c r="R741" t="s">
        <v>190</v>
      </c>
      <c r="S741" t="str">
        <f>VLOOKUP(Tabla1[[#This Row],[RutCP]],Tabla13[[#All],[rut]:[estado_licencia]],3,0)</f>
        <v xml:space="preserve">Arrigoni </v>
      </c>
      <c r="T741" t="str">
        <f>VLOOKUP(Tabla1[[#This Row],[RutCP]],Tabla13[[#All],[rut]:[estado_licencia]],2,0)</f>
        <v>Arrigoni Ingenieria Y Construccion S.A</v>
      </c>
      <c r="X741" t="s">
        <v>764</v>
      </c>
      <c r="Y741" t="str">
        <f>VLOOKUP(Tabla1[[#This Row],[RutCS]],Tabla13[[#All],[rut]:[estado_licencia]],3,0)</f>
        <v>Jaime Andres Barraza Fernandez</v>
      </c>
      <c r="Z741" t="str">
        <f>VLOOKUP(Tabla1[[#This Row],[RutCS]],Tabla13[[#All],[rut]:[estado_licencia]],2,0)</f>
        <v>Jaime Andres Barraza Fernandez</v>
      </c>
      <c r="AD741" s="4">
        <v>43861</v>
      </c>
      <c r="AE741" s="14" t="s">
        <v>45</v>
      </c>
      <c r="AF741" s="4">
        <v>43861</v>
      </c>
      <c r="AG741" s="14" t="s">
        <v>47</v>
      </c>
      <c r="AH741" t="s">
        <v>48</v>
      </c>
      <c r="AI741" t="s">
        <v>49</v>
      </c>
    </row>
    <row r="742" spans="1:35" x14ac:dyDescent="0.25">
      <c r="A742" s="12"/>
      <c r="B742" s="36" t="s">
        <v>15919</v>
      </c>
      <c r="C742" t="s">
        <v>35</v>
      </c>
      <c r="D742" t="s">
        <v>35</v>
      </c>
      <c r="E742" t="s">
        <v>36</v>
      </c>
      <c r="F742" t="s">
        <v>37</v>
      </c>
      <c r="G742" s="13" t="s">
        <v>38</v>
      </c>
      <c r="H742" t="s">
        <v>39</v>
      </c>
      <c r="I742" t="s">
        <v>417</v>
      </c>
      <c r="J742" s="13">
        <v>25000</v>
      </c>
      <c r="K742" s="13">
        <v>0</v>
      </c>
      <c r="L742" s="13">
        <f>+Tabla1[[#This Row],[MontoNeto]]*Tabla1[[#This Row],[PorcentajeImpuesto]]</f>
        <v>0</v>
      </c>
      <c r="M742" s="13">
        <v>0</v>
      </c>
      <c r="N742" s="13">
        <f>+Tabla1[[#This Row],[MontoNeto]]+Tabla1[[#This Row],[ValorImpuesto]]+Tabla1[[#This Row],[MontoExento]]</f>
        <v>25000</v>
      </c>
      <c r="O742" t="s">
        <v>41</v>
      </c>
      <c r="P742" t="s">
        <v>42</v>
      </c>
      <c r="Q742" t="s">
        <v>42</v>
      </c>
      <c r="R742" t="s">
        <v>190</v>
      </c>
      <c r="S742" t="str">
        <f>VLOOKUP(Tabla1[[#This Row],[RutCP]],Tabla13[[#All],[rut]:[estado_licencia]],3,0)</f>
        <v xml:space="preserve">Arrigoni </v>
      </c>
      <c r="T742" t="str">
        <f>VLOOKUP(Tabla1[[#This Row],[RutCP]],Tabla13[[#All],[rut]:[estado_licencia]],2,0)</f>
        <v>Arrigoni Ingenieria Y Construccion S.A</v>
      </c>
      <c r="X742" t="s">
        <v>259</v>
      </c>
      <c r="Y742" t="str">
        <f>VLOOKUP(Tabla1[[#This Row],[RutCS]],Tabla13[[#All],[rut]:[estado_licencia]],3,0)</f>
        <v xml:space="preserve">Osvaldo Diaz Colipe </v>
      </c>
      <c r="Z742" t="str">
        <f>VLOOKUP(Tabla1[[#This Row],[RutCS]],Tabla13[[#All],[rut]:[estado_licencia]],2,0)</f>
        <v xml:space="preserve">Osvaldo Diaz Colipe </v>
      </c>
      <c r="AD742" s="4">
        <v>43861</v>
      </c>
      <c r="AE742" s="14" t="s">
        <v>45</v>
      </c>
      <c r="AF742" s="4">
        <v>43861</v>
      </c>
      <c r="AG742" s="14" t="s">
        <v>47</v>
      </c>
      <c r="AH742" t="s">
        <v>48</v>
      </c>
      <c r="AI742" t="s">
        <v>49</v>
      </c>
    </row>
    <row r="743" spans="1:35" x14ac:dyDescent="0.25">
      <c r="A743" s="12"/>
      <c r="B743" s="36" t="s">
        <v>15919</v>
      </c>
      <c r="C743" t="s">
        <v>35</v>
      </c>
      <c r="D743" t="s">
        <v>35</v>
      </c>
      <c r="E743" t="s">
        <v>36</v>
      </c>
      <c r="F743" t="s">
        <v>37</v>
      </c>
      <c r="G743" s="13" t="s">
        <v>38</v>
      </c>
      <c r="H743" t="s">
        <v>39</v>
      </c>
      <c r="I743" t="s">
        <v>417</v>
      </c>
      <c r="J743" s="13">
        <v>25000</v>
      </c>
      <c r="K743" s="13">
        <v>0</v>
      </c>
      <c r="L743" s="13">
        <f>+Tabla1[[#This Row],[MontoNeto]]*Tabla1[[#This Row],[PorcentajeImpuesto]]</f>
        <v>0</v>
      </c>
      <c r="M743" s="13">
        <v>0</v>
      </c>
      <c r="N743" s="13">
        <f>+Tabla1[[#This Row],[MontoNeto]]+Tabla1[[#This Row],[ValorImpuesto]]+Tabla1[[#This Row],[MontoExento]]</f>
        <v>25000</v>
      </c>
      <c r="O743" t="s">
        <v>41</v>
      </c>
      <c r="P743" t="s">
        <v>42</v>
      </c>
      <c r="Q743" t="s">
        <v>42</v>
      </c>
      <c r="R743" t="s">
        <v>177</v>
      </c>
      <c r="S743" t="str">
        <f>VLOOKUP(Tabla1[[#This Row],[RutCP]],Tabla13[[#All],[rut]:[estado_licencia]],3,0)</f>
        <v>Geoatacama</v>
      </c>
      <c r="T743" t="str">
        <f>VLOOKUP(Tabla1[[#This Row],[RutCP]],Tabla13[[#All],[rut]:[estado_licencia]],2,0)</f>
        <v>Cristian Horacio Matthews Flores Servicios Geologicos E.I.R.L.</v>
      </c>
      <c r="X743" t="s">
        <v>765</v>
      </c>
      <c r="Y743" t="str">
        <f>VLOOKUP(Tabla1[[#This Row],[RutCS]],Tabla13[[#All],[rut]:[estado_licencia]],3,0)</f>
        <v>Juan Carlos Alvarez Tello</v>
      </c>
      <c r="Z743" t="str">
        <f>VLOOKUP(Tabla1[[#This Row],[RutCS]],Tabla13[[#All],[rut]:[estado_licencia]],2,0)</f>
        <v>Juan Carlos Alvarez Tello</v>
      </c>
      <c r="AD743" s="4">
        <v>43861</v>
      </c>
      <c r="AE743" s="14" t="s">
        <v>45</v>
      </c>
      <c r="AF743" s="4">
        <v>43861</v>
      </c>
      <c r="AG743" s="14" t="s">
        <v>47</v>
      </c>
      <c r="AH743" t="s">
        <v>48</v>
      </c>
      <c r="AI743" t="s">
        <v>49</v>
      </c>
    </row>
    <row r="744" spans="1:35" x14ac:dyDescent="0.25">
      <c r="A744" s="12"/>
      <c r="B744" s="36" t="s">
        <v>15919</v>
      </c>
      <c r="C744" t="s">
        <v>35</v>
      </c>
      <c r="D744" t="s">
        <v>35</v>
      </c>
      <c r="E744" t="s">
        <v>36</v>
      </c>
      <c r="F744" t="s">
        <v>37</v>
      </c>
      <c r="G744" s="13" t="s">
        <v>38</v>
      </c>
      <c r="H744" t="s">
        <v>39</v>
      </c>
      <c r="I744" t="s">
        <v>417</v>
      </c>
      <c r="J744" s="13">
        <v>25000</v>
      </c>
      <c r="K744" s="13">
        <v>0</v>
      </c>
      <c r="L744" s="13">
        <f>+Tabla1[[#This Row],[MontoNeto]]*Tabla1[[#This Row],[PorcentajeImpuesto]]</f>
        <v>0</v>
      </c>
      <c r="M744" s="13">
        <v>0</v>
      </c>
      <c r="N744" s="13">
        <f>+Tabla1[[#This Row],[MontoNeto]]+Tabla1[[#This Row],[ValorImpuesto]]+Tabla1[[#This Row],[MontoExento]]</f>
        <v>25000</v>
      </c>
      <c r="O744" t="s">
        <v>41</v>
      </c>
      <c r="P744" t="s">
        <v>42</v>
      </c>
      <c r="Q744" t="s">
        <v>42</v>
      </c>
      <c r="R744" t="s">
        <v>766</v>
      </c>
      <c r="S744" t="str">
        <f>VLOOKUP(Tabla1[[#This Row],[RutCP]],Tabla13[[#All],[rut]:[estado_licencia]],3,0)</f>
        <v>Sim (Vicente Millon)</v>
      </c>
      <c r="T744" t="str">
        <f>VLOOKUP(Tabla1[[#This Row],[RutCP]],Tabla13[[#All],[rut]:[estado_licencia]],2,0)</f>
        <v>Servicio Integral A La Mineria Limitada</v>
      </c>
      <c r="X744" t="s">
        <v>767</v>
      </c>
      <c r="Y744" t="str">
        <f>VLOOKUP(Tabla1[[#This Row],[RutCS]],Tabla13[[#All],[rut]:[estado_licencia]],3,0)</f>
        <v>Carlos Antonio Veas Calderon</v>
      </c>
      <c r="Z744" t="str">
        <f>VLOOKUP(Tabla1[[#This Row],[RutCS]],Tabla13[[#All],[rut]:[estado_licencia]],2,0)</f>
        <v>Carlos Antonio Veas Calderon</v>
      </c>
      <c r="AD744" s="4">
        <v>43861</v>
      </c>
      <c r="AE744" s="14" t="s">
        <v>45</v>
      </c>
      <c r="AF744" s="4">
        <v>43861</v>
      </c>
      <c r="AG744" s="14" t="s">
        <v>47</v>
      </c>
      <c r="AH744" t="s">
        <v>48</v>
      </c>
      <c r="AI744" t="s">
        <v>49</v>
      </c>
    </row>
    <row r="745" spans="1:35" x14ac:dyDescent="0.25">
      <c r="A745" s="12"/>
      <c r="B745" s="36" t="s">
        <v>15919</v>
      </c>
      <c r="C745" s="16" t="s">
        <v>35</v>
      </c>
      <c r="D745" s="16" t="s">
        <v>35</v>
      </c>
      <c r="E745" s="16" t="s">
        <v>36</v>
      </c>
      <c r="F745" s="16" t="s">
        <v>37</v>
      </c>
      <c r="G745" s="17" t="s">
        <v>38</v>
      </c>
      <c r="H745" s="16" t="s">
        <v>39</v>
      </c>
      <c r="I745" s="16" t="s">
        <v>417</v>
      </c>
      <c r="J745" s="17">
        <v>25000</v>
      </c>
      <c r="K745" s="17">
        <v>0</v>
      </c>
      <c r="L745" s="17">
        <f>+Tabla1[[#This Row],[MontoNeto]]*Tabla1[[#This Row],[PorcentajeImpuesto]]</f>
        <v>0</v>
      </c>
      <c r="M745" s="3">
        <v>0</v>
      </c>
      <c r="N745" s="17">
        <f>+Tabla1[[#This Row],[MontoNeto]]+Tabla1[[#This Row],[ValorImpuesto]]+Tabla1[[#This Row],[MontoExento]]</f>
        <v>25000</v>
      </c>
      <c r="O745" t="s">
        <v>41</v>
      </c>
      <c r="P745" s="16" t="s">
        <v>42</v>
      </c>
      <c r="Q745" s="16" t="s">
        <v>42</v>
      </c>
      <c r="R745" s="17" t="e">
        <f>#N/A</f>
        <v>#N/A</v>
      </c>
      <c r="S745" s="16" t="e">
        <f>VLOOKUP(Tabla1[[#This Row],[RutCP]],Tabla13[[#All],[rut]:[estado_licencia]],3,0)</f>
        <v>#N/A</v>
      </c>
      <c r="T745" s="16" t="e">
        <f>VLOOKUP(Tabla1[[#This Row],[RutCP]],Tabla13[[#All],[rut]:[estado_licencia]],2,0)</f>
        <v>#N/A</v>
      </c>
      <c r="U745" s="16"/>
      <c r="V745" s="16"/>
      <c r="W745" s="16"/>
      <c r="X745" s="16" t="s">
        <v>768</v>
      </c>
      <c r="Y745" s="16" t="str">
        <f>VLOOKUP(Tabla1[[#This Row],[RutCS]],Tabla13[[#All],[rut]:[estado_licencia]],3,0)</f>
        <v>David Hernan Neira Vega</v>
      </c>
      <c r="Z745" s="16" t="str">
        <f>VLOOKUP(Tabla1[[#This Row],[RutCS]],Tabla13[[#All],[rut]:[estado_licencia]],2,0)</f>
        <v>David Hernan Neira Vega</v>
      </c>
      <c r="AA745" s="16"/>
      <c r="AB745" s="16"/>
      <c r="AC745" s="16"/>
      <c r="AD745" s="15">
        <v>43861</v>
      </c>
      <c r="AE745" s="3">
        <v>0.5</v>
      </c>
      <c r="AF745" s="15">
        <v>43861</v>
      </c>
      <c r="AG745" s="5">
        <v>0.54166666666666696</v>
      </c>
      <c r="AH745" s="16" t="s">
        <v>48</v>
      </c>
      <c r="AI745" s="16" t="s">
        <v>49</v>
      </c>
    </row>
    <row r="746" spans="1:35" x14ac:dyDescent="0.25">
      <c r="A746" s="12"/>
      <c r="B746" s="36" t="s">
        <v>15919</v>
      </c>
      <c r="C746" t="s">
        <v>35</v>
      </c>
      <c r="D746" t="s">
        <v>35</v>
      </c>
      <c r="E746" t="s">
        <v>36</v>
      </c>
      <c r="F746" t="s">
        <v>37</v>
      </c>
      <c r="G746" s="13" t="s">
        <v>38</v>
      </c>
      <c r="H746" t="s">
        <v>39</v>
      </c>
      <c r="I746" t="s">
        <v>417</v>
      </c>
      <c r="J746" s="13">
        <v>25000</v>
      </c>
      <c r="K746" s="13">
        <v>0</v>
      </c>
      <c r="L746" s="13">
        <f>+Tabla1[[#This Row],[MontoNeto]]*Tabla1[[#This Row],[PorcentajeImpuesto]]</f>
        <v>0</v>
      </c>
      <c r="M746" s="13">
        <v>0</v>
      </c>
      <c r="N746" s="13">
        <f>+Tabla1[[#This Row],[MontoNeto]]+Tabla1[[#This Row],[ValorImpuesto]]+Tabla1[[#This Row],[MontoExento]]</f>
        <v>25000</v>
      </c>
      <c r="O746" t="s">
        <v>41</v>
      </c>
      <c r="P746" t="s">
        <v>42</v>
      </c>
      <c r="Q746" t="s">
        <v>42</v>
      </c>
      <c r="R746" t="s">
        <v>422</v>
      </c>
      <c r="S746" t="str">
        <f>VLOOKUP(Tabla1[[#This Row],[RutCP]],Tabla13[[#All],[rut]:[estado_licencia]],3,0)</f>
        <v>Hadysic</v>
      </c>
      <c r="T746" t="str">
        <f>VLOOKUP(Tabla1[[#This Row],[RutCP]],Tabla13[[#All],[rut]:[estado_licencia]],2,0)</f>
        <v>Ingenieria Y Construccion HADYSIC Limitada</v>
      </c>
      <c r="X746" t="s">
        <v>769</v>
      </c>
      <c r="Y746" t="str">
        <f>VLOOKUP(Tabla1[[#This Row],[RutCS]],Tabla13[[#All],[rut]:[estado_licencia]],3,0)</f>
        <v>Pablo Cesar Soto Espinoza</v>
      </c>
      <c r="Z746" t="str">
        <f>VLOOKUP(Tabla1[[#This Row],[RutCS]],Tabla13[[#All],[rut]:[estado_licencia]],2,0)</f>
        <v>Pablo Cesar Soto Espinoza</v>
      </c>
      <c r="AD746" s="4">
        <v>43861</v>
      </c>
      <c r="AE746" s="14" t="s">
        <v>45</v>
      </c>
      <c r="AF746" s="4">
        <v>43861</v>
      </c>
      <c r="AG746" s="14" t="s">
        <v>47</v>
      </c>
      <c r="AH746" t="s">
        <v>48</v>
      </c>
      <c r="AI746" t="s">
        <v>49</v>
      </c>
    </row>
    <row r="747" spans="1:35" x14ac:dyDescent="0.25">
      <c r="A747" s="12"/>
      <c r="B747" s="36" t="s">
        <v>15919</v>
      </c>
      <c r="C747" t="s">
        <v>35</v>
      </c>
      <c r="D747" t="s">
        <v>35</v>
      </c>
      <c r="E747" t="s">
        <v>36</v>
      </c>
      <c r="F747" t="s">
        <v>37</v>
      </c>
      <c r="G747" s="13" t="s">
        <v>38</v>
      </c>
      <c r="H747" t="s">
        <v>39</v>
      </c>
      <c r="I747" t="s">
        <v>417</v>
      </c>
      <c r="J747" s="13">
        <v>25000</v>
      </c>
      <c r="K747" s="13">
        <v>0</v>
      </c>
      <c r="L747" s="13">
        <f>+Tabla1[[#This Row],[MontoNeto]]*Tabla1[[#This Row],[PorcentajeImpuesto]]</f>
        <v>0</v>
      </c>
      <c r="M747" s="13">
        <v>0</v>
      </c>
      <c r="N747" s="13">
        <f>+Tabla1[[#This Row],[MontoNeto]]+Tabla1[[#This Row],[ValorImpuesto]]+Tabla1[[#This Row],[MontoExento]]</f>
        <v>25000</v>
      </c>
      <c r="O747" t="s">
        <v>41</v>
      </c>
      <c r="P747" t="s">
        <v>42</v>
      </c>
      <c r="Q747" t="s">
        <v>42</v>
      </c>
      <c r="R747" t="s">
        <v>520</v>
      </c>
      <c r="S747" t="str">
        <f>VLOOKUP(Tabla1[[#This Row],[RutCP]],Tabla13[[#All],[rut]:[estado_licencia]],3,0)</f>
        <v>Aramark Servicios Mineros Y Remotos Limitada</v>
      </c>
      <c r="T747" t="str">
        <f>VLOOKUP(Tabla1[[#This Row],[RutCP]],Tabla13[[#All],[rut]:[estado_licencia]],2,0)</f>
        <v>Aramark Servicios Mineros Y Remotos Limitada</v>
      </c>
      <c r="X747" t="s">
        <v>770</v>
      </c>
      <c r="Y747" t="str">
        <f>VLOOKUP(Tabla1[[#This Row],[RutCS]],Tabla13[[#All],[rut]:[estado_licencia]],3,0)</f>
        <v>Cesar Antonio Plaza Gomez</v>
      </c>
      <c r="Z747" t="str">
        <f>VLOOKUP(Tabla1[[#This Row],[RutCS]],Tabla13[[#All],[rut]:[estado_licencia]],2,0)</f>
        <v>Cesar Antonio Plaza Gomez</v>
      </c>
      <c r="AD747" s="4">
        <v>43861</v>
      </c>
      <c r="AE747" s="14" t="s">
        <v>45</v>
      </c>
      <c r="AF747" s="4">
        <v>43861</v>
      </c>
      <c r="AG747" s="14" t="s">
        <v>47</v>
      </c>
      <c r="AH747" t="s">
        <v>48</v>
      </c>
      <c r="AI747" t="s">
        <v>49</v>
      </c>
    </row>
    <row r="748" spans="1:35" s="16" customFormat="1" x14ac:dyDescent="0.25">
      <c r="A748" s="12"/>
      <c r="B748" s="36" t="s">
        <v>15920</v>
      </c>
      <c r="C748" t="s">
        <v>35</v>
      </c>
      <c r="D748" t="s">
        <v>35</v>
      </c>
      <c r="E748" t="s">
        <v>36</v>
      </c>
      <c r="F748" t="s">
        <v>37</v>
      </c>
      <c r="G748" s="13" t="s">
        <v>38</v>
      </c>
      <c r="H748" t="s">
        <v>39</v>
      </c>
      <c r="I748" t="s">
        <v>40</v>
      </c>
      <c r="J748" s="13">
        <v>25000</v>
      </c>
      <c r="K748" s="13">
        <v>0</v>
      </c>
      <c r="L748" s="13">
        <f>+Tabla1[[#This Row],[MontoNeto]]*Tabla1[[#This Row],[PorcentajeImpuesto]]</f>
        <v>0</v>
      </c>
      <c r="M748" s="13">
        <v>0</v>
      </c>
      <c r="N748" s="13">
        <f>+Tabla1[[#This Row],[MontoNeto]]+Tabla1[[#This Row],[ValorImpuesto]]+Tabla1[[#This Row],[MontoExento]]</f>
        <v>25000</v>
      </c>
      <c r="O748" t="s">
        <v>41</v>
      </c>
      <c r="P748" t="s">
        <v>42</v>
      </c>
      <c r="Q748" t="s">
        <v>42</v>
      </c>
      <c r="R748" t="s">
        <v>112</v>
      </c>
      <c r="S748" t="str">
        <f>VLOOKUP(Tabla1[[#This Row],[RutCP]],Tabla13[[#All],[rut]:[estado_licencia]],3,0)</f>
        <v>Frankar</v>
      </c>
      <c r="T748" t="str">
        <f>VLOOKUP(Tabla1[[#This Row],[RutCP]],Tabla13[[#All],[rut]:[estado_licencia]],2,0)</f>
        <v>Sociedad De Transporte Frankar Limitada</v>
      </c>
      <c r="U748"/>
      <c r="V748"/>
      <c r="W748"/>
      <c r="X748" t="s">
        <v>903</v>
      </c>
      <c r="Y748" t="str">
        <f>VLOOKUP(Tabla1[[#This Row],[RutCS]],Tabla13[[#All],[rut]:[estado_licencia]],3,0)</f>
        <v>Jose Marcos Ayala Molina</v>
      </c>
      <c r="Z748" t="str">
        <f>VLOOKUP(Tabla1[[#This Row],[RutCS]],Tabla13[[#All],[rut]:[estado_licencia]],2,0)</f>
        <v>Jose Marcos Ayala Molina</v>
      </c>
      <c r="AA748"/>
      <c r="AB748"/>
      <c r="AC748"/>
      <c r="AD748" s="4">
        <v>43864</v>
      </c>
      <c r="AE748" s="14" t="s">
        <v>45</v>
      </c>
      <c r="AF748" s="4">
        <v>43864</v>
      </c>
      <c r="AG748" s="14" t="s">
        <v>47</v>
      </c>
      <c r="AH748" t="s">
        <v>48</v>
      </c>
      <c r="AI748" t="s">
        <v>49</v>
      </c>
    </row>
    <row r="749" spans="1:35" x14ac:dyDescent="0.25">
      <c r="A749" s="12"/>
      <c r="B749" s="36" t="s">
        <v>15920</v>
      </c>
      <c r="C749" t="s">
        <v>35</v>
      </c>
      <c r="D749" t="s">
        <v>35</v>
      </c>
      <c r="E749" t="s">
        <v>36</v>
      </c>
      <c r="F749" t="s">
        <v>37</v>
      </c>
      <c r="G749" s="13" t="s">
        <v>38</v>
      </c>
      <c r="H749" t="s">
        <v>39</v>
      </c>
      <c r="I749" t="s">
        <v>40</v>
      </c>
      <c r="J749" s="13">
        <v>25000</v>
      </c>
      <c r="K749" s="13">
        <v>0</v>
      </c>
      <c r="L749" s="13">
        <f>+Tabla1[[#This Row],[MontoNeto]]*Tabla1[[#This Row],[PorcentajeImpuesto]]</f>
        <v>0</v>
      </c>
      <c r="M749" s="13">
        <v>0</v>
      </c>
      <c r="N749" s="13">
        <f>+Tabla1[[#This Row],[MontoNeto]]+Tabla1[[#This Row],[ValorImpuesto]]+Tabla1[[#This Row],[MontoExento]]</f>
        <v>25000</v>
      </c>
      <c r="O749" t="s">
        <v>41</v>
      </c>
      <c r="P749" t="s">
        <v>42</v>
      </c>
      <c r="Q749" t="s">
        <v>42</v>
      </c>
      <c r="R749" t="s">
        <v>70</v>
      </c>
      <c r="S749" t="str">
        <f>VLOOKUP(Tabla1[[#This Row],[RutCP]],Tabla13[[#All],[rut]:[estado_licencia]],3,0)</f>
        <v>Sgc</v>
      </c>
      <c r="T749" t="str">
        <f>VLOOKUP(Tabla1[[#This Row],[RutCP]],Tabla13[[#All],[rut]:[estado_licencia]],2,0)</f>
        <v>Sebastian Gallardo Contrera Transportes Eirl</v>
      </c>
      <c r="X749" t="s">
        <v>904</v>
      </c>
      <c r="Y749" t="str">
        <f>VLOOKUP(Tabla1[[#This Row],[RutCS]],Tabla13[[#All],[rut]:[estado_licencia]],3,0)</f>
        <v>Diego Armando Araya Saldivar</v>
      </c>
      <c r="Z749" t="str">
        <f>VLOOKUP(Tabla1[[#This Row],[RutCS]],Tabla13[[#All],[rut]:[estado_licencia]],2,0)</f>
        <v>Diego Armando Araya Saldivar</v>
      </c>
      <c r="AD749" s="4">
        <v>43864</v>
      </c>
      <c r="AE749" s="14" t="s">
        <v>45</v>
      </c>
      <c r="AF749" s="4">
        <v>43864</v>
      </c>
      <c r="AG749" s="14" t="s">
        <v>47</v>
      </c>
      <c r="AH749" t="s">
        <v>48</v>
      </c>
      <c r="AI749" t="s">
        <v>49</v>
      </c>
    </row>
    <row r="750" spans="1:35" x14ac:dyDescent="0.25">
      <c r="A750" s="12"/>
      <c r="B750" s="36" t="s">
        <v>15920</v>
      </c>
      <c r="C750" t="s">
        <v>35</v>
      </c>
      <c r="D750" t="s">
        <v>35</v>
      </c>
      <c r="E750" t="s">
        <v>36</v>
      </c>
      <c r="F750" t="s">
        <v>37</v>
      </c>
      <c r="G750" s="13" t="s">
        <v>38</v>
      </c>
      <c r="H750" t="s">
        <v>39</v>
      </c>
      <c r="I750" t="s">
        <v>40</v>
      </c>
      <c r="J750" s="13">
        <v>25000</v>
      </c>
      <c r="K750" s="13">
        <v>0</v>
      </c>
      <c r="L750" s="13">
        <f>+Tabla1[[#This Row],[MontoNeto]]*Tabla1[[#This Row],[PorcentajeImpuesto]]</f>
        <v>0</v>
      </c>
      <c r="M750" s="13">
        <v>0</v>
      </c>
      <c r="N750" s="13">
        <f>+Tabla1[[#This Row],[MontoNeto]]+Tabla1[[#This Row],[ValorImpuesto]]+Tabla1[[#This Row],[MontoExento]]</f>
        <v>25000</v>
      </c>
      <c r="O750" t="s">
        <v>41</v>
      </c>
      <c r="P750" t="s">
        <v>42</v>
      </c>
      <c r="Q750" t="s">
        <v>42</v>
      </c>
      <c r="R750" t="s">
        <v>416</v>
      </c>
      <c r="S750" t="str">
        <f>VLOOKUP(Tabla1[[#This Row],[RutCP]],Tabla13[[#All],[rut]:[estado_licencia]],3,0)</f>
        <v>Transportes Rozas Limitada</v>
      </c>
      <c r="T750" t="str">
        <f>VLOOKUP(Tabla1[[#This Row],[RutCP]],Tabla13[[#All],[rut]:[estado_licencia]],2,0)</f>
        <v>Sociedad De Transportes Comercial E Inversiones Rozas Limitada</v>
      </c>
      <c r="X750" t="s">
        <v>905</v>
      </c>
      <c r="Y750" t="str">
        <f>VLOOKUP(Tabla1[[#This Row],[RutCS]],Tabla13[[#All],[rut]:[estado_licencia]],3,0)</f>
        <v>Eduardo Antonio Cortes  Rojas</v>
      </c>
      <c r="Z750" t="str">
        <f>VLOOKUP(Tabla1[[#This Row],[RutCS]],Tabla13[[#All],[rut]:[estado_licencia]],2,0)</f>
        <v>Eduardo Antonio Cortes  Rojas</v>
      </c>
      <c r="AD750" s="4">
        <v>43864</v>
      </c>
      <c r="AE750" s="14" t="s">
        <v>45</v>
      </c>
      <c r="AF750" s="4">
        <v>43864</v>
      </c>
      <c r="AG750" s="14" t="s">
        <v>47</v>
      </c>
      <c r="AH750" t="s">
        <v>48</v>
      </c>
      <c r="AI750" t="s">
        <v>49</v>
      </c>
    </row>
    <row r="751" spans="1:35" x14ac:dyDescent="0.25">
      <c r="A751" s="12"/>
      <c r="B751" s="36" t="s">
        <v>15920</v>
      </c>
      <c r="C751" t="s">
        <v>35</v>
      </c>
      <c r="D751" t="s">
        <v>35</v>
      </c>
      <c r="E751" t="s">
        <v>36</v>
      </c>
      <c r="F751" t="s">
        <v>37</v>
      </c>
      <c r="G751" s="13" t="s">
        <v>38</v>
      </c>
      <c r="H751" t="s">
        <v>39</v>
      </c>
      <c r="I751" t="s">
        <v>40</v>
      </c>
      <c r="J751" s="13">
        <v>25000</v>
      </c>
      <c r="K751" s="13">
        <v>0</v>
      </c>
      <c r="L751" s="13">
        <f>+Tabla1[[#This Row],[MontoNeto]]*Tabla1[[#This Row],[PorcentajeImpuesto]]</f>
        <v>0</v>
      </c>
      <c r="M751" s="13">
        <v>0</v>
      </c>
      <c r="N751" s="13">
        <f>+Tabla1[[#This Row],[MontoNeto]]+Tabla1[[#This Row],[ValorImpuesto]]+Tabla1[[#This Row],[MontoExento]]</f>
        <v>25000</v>
      </c>
      <c r="O751" t="s">
        <v>41</v>
      </c>
      <c r="P751" t="s">
        <v>42</v>
      </c>
      <c r="Q751" t="s">
        <v>42</v>
      </c>
      <c r="R751" t="s">
        <v>66</v>
      </c>
      <c r="S751" t="str">
        <f>VLOOKUP(Tabla1[[#This Row],[RutCP]],Tabla13[[#All],[rut]:[estado_licencia]],3,0)</f>
        <v xml:space="preserve">Esm </v>
      </c>
      <c r="T751" t="str">
        <f>VLOOKUP(Tabla1[[#This Row],[RutCP]],Tabla13[[#All],[rut]:[estado_licencia]],2,0)</f>
        <v>Empresa De Soluciones Minerales ESM SPA</v>
      </c>
      <c r="X751" t="s">
        <v>906</v>
      </c>
      <c r="Y751" t="str">
        <f>VLOOKUP(Tabla1[[#This Row],[RutCS]],Tabla13[[#All],[rut]:[estado_licencia]],3,0)</f>
        <v>Edwin Andres Toledo Saavedra</v>
      </c>
      <c r="Z751" t="str">
        <f>VLOOKUP(Tabla1[[#This Row],[RutCS]],Tabla13[[#All],[rut]:[estado_licencia]],2,0)</f>
        <v>Edwin Andres Toledo Saavedra</v>
      </c>
      <c r="AD751" s="4">
        <v>43864</v>
      </c>
      <c r="AE751" s="14" t="s">
        <v>45</v>
      </c>
      <c r="AF751" s="4">
        <v>43864</v>
      </c>
      <c r="AG751" s="14" t="s">
        <v>47</v>
      </c>
      <c r="AH751" t="s">
        <v>48</v>
      </c>
      <c r="AI751" t="s">
        <v>49</v>
      </c>
    </row>
    <row r="752" spans="1:35" s="16" customFormat="1" x14ac:dyDescent="0.25">
      <c r="A752" s="12"/>
      <c r="B752" s="36" t="s">
        <v>15920</v>
      </c>
      <c r="C752" t="s">
        <v>35</v>
      </c>
      <c r="D752" t="s">
        <v>35</v>
      </c>
      <c r="E752" t="s">
        <v>36</v>
      </c>
      <c r="F752" t="s">
        <v>37</v>
      </c>
      <c r="G752" s="13" t="s">
        <v>38</v>
      </c>
      <c r="H752" t="s">
        <v>39</v>
      </c>
      <c r="I752" t="s">
        <v>40</v>
      </c>
      <c r="J752" s="13">
        <v>25000</v>
      </c>
      <c r="K752" s="13">
        <v>0</v>
      </c>
      <c r="L752" s="13">
        <f>+Tabla1[[#This Row],[MontoNeto]]*Tabla1[[#This Row],[PorcentajeImpuesto]]</f>
        <v>0</v>
      </c>
      <c r="M752" s="13">
        <v>0</v>
      </c>
      <c r="N752" s="13">
        <f>+Tabla1[[#This Row],[MontoNeto]]+Tabla1[[#This Row],[ValorImpuesto]]+Tabla1[[#This Row],[MontoExento]]</f>
        <v>25000</v>
      </c>
      <c r="O752" t="s">
        <v>41</v>
      </c>
      <c r="P752" t="s">
        <v>42</v>
      </c>
      <c r="Q752" t="s">
        <v>42</v>
      </c>
      <c r="R752" t="s">
        <v>114</v>
      </c>
      <c r="S752" t="str">
        <f>VLOOKUP(Tabla1[[#This Row],[RutCP]],Tabla13[[#All],[rut]:[estado_licencia]],3,0)</f>
        <v>Besalco Mauro</v>
      </c>
      <c r="T752" t="str">
        <f>VLOOKUP(Tabla1[[#This Row],[RutCP]],Tabla13[[#All],[rut]:[estado_licencia]],2,0)</f>
        <v>Besalco Maquinarias S.A</v>
      </c>
      <c r="U752"/>
      <c r="V752"/>
      <c r="W752"/>
      <c r="X752" t="s">
        <v>907</v>
      </c>
      <c r="Y752" t="str">
        <f>VLOOKUP(Tabla1[[#This Row],[RutCS]],Tabla13[[#All],[rut]:[estado_licencia]],3,0)</f>
        <v>Mario Americo Rozas Quiroga</v>
      </c>
      <c r="Z752" t="str">
        <f>VLOOKUP(Tabla1[[#This Row],[RutCS]],Tabla13[[#All],[rut]:[estado_licencia]],2,0)</f>
        <v>Mario Americo Rozas Quiroga</v>
      </c>
      <c r="AA752"/>
      <c r="AB752"/>
      <c r="AC752"/>
      <c r="AD752" s="4">
        <v>43864</v>
      </c>
      <c r="AE752" s="14" t="s">
        <v>45</v>
      </c>
      <c r="AF752" s="4">
        <v>43864</v>
      </c>
      <c r="AG752" s="14" t="s">
        <v>47</v>
      </c>
      <c r="AH752" t="s">
        <v>48</v>
      </c>
      <c r="AI752" t="s">
        <v>49</v>
      </c>
    </row>
    <row r="753" spans="1:35" s="16" customFormat="1" x14ac:dyDescent="0.25">
      <c r="A753" s="12"/>
      <c r="B753" s="36" t="s">
        <v>15920</v>
      </c>
      <c r="C753" t="s">
        <v>35</v>
      </c>
      <c r="D753" t="s">
        <v>35</v>
      </c>
      <c r="E753" t="s">
        <v>36</v>
      </c>
      <c r="F753" t="s">
        <v>37</v>
      </c>
      <c r="G753" s="13" t="s">
        <v>38</v>
      </c>
      <c r="H753" t="s">
        <v>39</v>
      </c>
      <c r="I753" t="s">
        <v>40</v>
      </c>
      <c r="J753" s="13">
        <v>25000</v>
      </c>
      <c r="K753" s="13">
        <v>0</v>
      </c>
      <c r="L753" s="13">
        <f>+Tabla1[[#This Row],[MontoNeto]]*Tabla1[[#This Row],[PorcentajeImpuesto]]</f>
        <v>0</v>
      </c>
      <c r="M753" s="13">
        <v>0</v>
      </c>
      <c r="N753" s="13">
        <f>+Tabla1[[#This Row],[MontoNeto]]+Tabla1[[#This Row],[ValorImpuesto]]+Tabla1[[#This Row],[MontoExento]]</f>
        <v>25000</v>
      </c>
      <c r="O753" t="s">
        <v>41</v>
      </c>
      <c r="P753" t="s">
        <v>42</v>
      </c>
      <c r="Q753" t="s">
        <v>42</v>
      </c>
      <c r="R753" t="s">
        <v>60</v>
      </c>
      <c r="S753" t="str">
        <f>VLOOKUP(Tabla1[[#This Row],[RutCP]],Tabla13[[#All],[rut]:[estado_licencia]],3,0)</f>
        <v>Red Cargo Logistica S.A</v>
      </c>
      <c r="T753" t="str">
        <f>VLOOKUP(Tabla1[[#This Row],[RutCP]],Tabla13[[#All],[rut]:[estado_licencia]],2,0)</f>
        <v>Red Cargo Logistica S.A</v>
      </c>
      <c r="U753"/>
      <c r="V753"/>
      <c r="W753"/>
      <c r="X753" t="s">
        <v>908</v>
      </c>
      <c r="Y753" t="str">
        <f>VLOOKUP(Tabla1[[#This Row],[RutCS]],Tabla13[[#All],[rut]:[estado_licencia]],3,0)</f>
        <v>John Edisson Granada Garcia</v>
      </c>
      <c r="Z753" t="str">
        <f>VLOOKUP(Tabla1[[#This Row],[RutCS]],Tabla13[[#All],[rut]:[estado_licencia]],2,0)</f>
        <v>John Edisson Granada Garcia</v>
      </c>
      <c r="AA753"/>
      <c r="AB753"/>
      <c r="AC753"/>
      <c r="AD753" s="4">
        <v>43864</v>
      </c>
      <c r="AE753" s="14" t="s">
        <v>45</v>
      </c>
      <c r="AF753" s="4">
        <v>43864</v>
      </c>
      <c r="AG753" s="14" t="s">
        <v>47</v>
      </c>
      <c r="AH753" t="s">
        <v>48</v>
      </c>
      <c r="AI753" t="s">
        <v>49</v>
      </c>
    </row>
    <row r="754" spans="1:35" x14ac:dyDescent="0.25">
      <c r="A754" s="12"/>
      <c r="B754" s="36" t="s">
        <v>15920</v>
      </c>
      <c r="C754" t="s">
        <v>184</v>
      </c>
      <c r="D754" t="s">
        <v>185</v>
      </c>
      <c r="E754" t="s">
        <v>186</v>
      </c>
      <c r="F754" t="s">
        <v>197</v>
      </c>
      <c r="G754" s="13" t="s">
        <v>38</v>
      </c>
      <c r="H754" t="s">
        <v>39</v>
      </c>
      <c r="I754" t="s">
        <v>40</v>
      </c>
      <c r="J754" s="13">
        <v>30000</v>
      </c>
      <c r="K754" s="13">
        <v>0</v>
      </c>
      <c r="L754" s="13">
        <f>+Tabla1[[#This Row],[MontoNeto]]*Tabla1[[#This Row],[PorcentajeImpuesto]]</f>
        <v>0</v>
      </c>
      <c r="M754" s="13">
        <v>0</v>
      </c>
      <c r="N754" s="13">
        <f>+Tabla1[[#This Row],[MontoNeto]]+Tabla1[[#This Row],[ValorImpuesto]]+Tabla1[[#This Row],[MontoExento]]</f>
        <v>30000</v>
      </c>
      <c r="O754" t="s">
        <v>41</v>
      </c>
      <c r="P754" t="s">
        <v>42</v>
      </c>
      <c r="Q754" t="s">
        <v>42</v>
      </c>
      <c r="R754" t="s">
        <v>112</v>
      </c>
      <c r="S754" t="str">
        <f>VLOOKUP(Tabla1[[#This Row],[RutCP]],Tabla13[[#All],[rut]:[estado_licencia]],3,0)</f>
        <v>Frankar</v>
      </c>
      <c r="T754" t="str">
        <f>VLOOKUP(Tabla1[[#This Row],[RutCP]],Tabla13[[#All],[rut]:[estado_licencia]],2,0)</f>
        <v>Sociedad De Transporte Frankar Limitada</v>
      </c>
      <c r="X754" t="s">
        <v>903</v>
      </c>
      <c r="Y754" t="str">
        <f>VLOOKUP(Tabla1[[#This Row],[RutCS]],Tabla13[[#All],[rut]:[estado_licencia]],3,0)</f>
        <v>Jose Marcos Ayala Molina</v>
      </c>
      <c r="Z754" t="str">
        <f>VLOOKUP(Tabla1[[#This Row],[RutCS]],Tabla13[[#All],[rut]:[estado_licencia]],2,0)</f>
        <v>Jose Marcos Ayala Molina</v>
      </c>
      <c r="AD754" s="4">
        <v>43864</v>
      </c>
      <c r="AE754" s="14" t="s">
        <v>45</v>
      </c>
      <c r="AF754" s="4">
        <v>43864</v>
      </c>
      <c r="AG754" s="14" t="s">
        <v>47</v>
      </c>
      <c r="AH754" t="s">
        <v>48</v>
      </c>
      <c r="AI754" t="s">
        <v>49</v>
      </c>
    </row>
    <row r="755" spans="1:35" s="16" customFormat="1" x14ac:dyDescent="0.25">
      <c r="A755" s="12"/>
      <c r="B755" s="36" t="s">
        <v>15920</v>
      </c>
      <c r="C755" t="s">
        <v>184</v>
      </c>
      <c r="D755" t="s">
        <v>185</v>
      </c>
      <c r="E755" t="s">
        <v>186</v>
      </c>
      <c r="F755" t="s">
        <v>197</v>
      </c>
      <c r="G755" s="13" t="s">
        <v>38</v>
      </c>
      <c r="H755" t="s">
        <v>39</v>
      </c>
      <c r="I755" t="s">
        <v>40</v>
      </c>
      <c r="J755" s="13">
        <v>30000</v>
      </c>
      <c r="K755" s="13">
        <v>0</v>
      </c>
      <c r="L755" s="13">
        <f>+Tabla1[[#This Row],[MontoNeto]]*Tabla1[[#This Row],[PorcentajeImpuesto]]</f>
        <v>0</v>
      </c>
      <c r="M755" s="13">
        <v>0</v>
      </c>
      <c r="N755" s="13">
        <f>+Tabla1[[#This Row],[MontoNeto]]+Tabla1[[#This Row],[ValorImpuesto]]+Tabla1[[#This Row],[MontoExento]]</f>
        <v>30000</v>
      </c>
      <c r="O755" t="s">
        <v>41</v>
      </c>
      <c r="P755" t="s">
        <v>42</v>
      </c>
      <c r="Q755" t="s">
        <v>42</v>
      </c>
      <c r="R755" t="s">
        <v>60</v>
      </c>
      <c r="S755" t="str">
        <f>VLOOKUP(Tabla1[[#This Row],[RutCP]],Tabla13[[#All],[rut]:[estado_licencia]],3,0)</f>
        <v>Red Cargo Logistica S.A</v>
      </c>
      <c r="T755" t="str">
        <f>VLOOKUP(Tabla1[[#This Row],[RutCP]],Tabla13[[#All],[rut]:[estado_licencia]],2,0)</f>
        <v>Red Cargo Logistica S.A</v>
      </c>
      <c r="U755"/>
      <c r="V755"/>
      <c r="W755"/>
      <c r="X755" t="s">
        <v>908</v>
      </c>
      <c r="Y755" t="str">
        <f>VLOOKUP(Tabla1[[#This Row],[RutCS]],Tabla13[[#All],[rut]:[estado_licencia]],3,0)</f>
        <v>John Edisson Granada Garcia</v>
      </c>
      <c r="Z755" t="str">
        <f>VLOOKUP(Tabla1[[#This Row],[RutCS]],Tabla13[[#All],[rut]:[estado_licencia]],2,0)</f>
        <v>John Edisson Granada Garcia</v>
      </c>
      <c r="AA755"/>
      <c r="AB755"/>
      <c r="AC755"/>
      <c r="AD755" s="4">
        <v>43864</v>
      </c>
      <c r="AE755" s="14" t="s">
        <v>45</v>
      </c>
      <c r="AF755" s="4">
        <v>43864</v>
      </c>
      <c r="AG755" s="14" t="s">
        <v>47</v>
      </c>
      <c r="AH755" t="s">
        <v>48</v>
      </c>
      <c r="AI755" t="s">
        <v>49</v>
      </c>
    </row>
    <row r="756" spans="1:35" x14ac:dyDescent="0.25">
      <c r="A756" s="12"/>
      <c r="B756" s="36" t="s">
        <v>15920</v>
      </c>
      <c r="C756" t="s">
        <v>184</v>
      </c>
      <c r="D756" t="s">
        <v>185</v>
      </c>
      <c r="E756" t="s">
        <v>186</v>
      </c>
      <c r="F756" t="s">
        <v>197</v>
      </c>
      <c r="G756" s="13" t="s">
        <v>38</v>
      </c>
      <c r="H756" t="s">
        <v>39</v>
      </c>
      <c r="I756" t="s">
        <v>417</v>
      </c>
      <c r="J756" s="13">
        <v>30000</v>
      </c>
      <c r="K756" s="13">
        <v>0</v>
      </c>
      <c r="L756" s="13">
        <f>+Tabla1[[#This Row],[MontoNeto]]*Tabla1[[#This Row],[PorcentajeImpuesto]]</f>
        <v>0</v>
      </c>
      <c r="M756" s="13">
        <v>0</v>
      </c>
      <c r="N756" s="13">
        <f>+Tabla1[[#This Row],[MontoNeto]]+Tabla1[[#This Row],[ValorImpuesto]]+Tabla1[[#This Row],[MontoExento]]</f>
        <v>30000</v>
      </c>
      <c r="O756" t="s">
        <v>41</v>
      </c>
      <c r="P756" t="s">
        <v>42</v>
      </c>
      <c r="Q756" t="s">
        <v>42</v>
      </c>
      <c r="R756" t="s">
        <v>621</v>
      </c>
      <c r="S756" t="str">
        <f>VLOOKUP(Tabla1[[#This Row],[RutCP]],Tabla13[[#All],[rut]:[estado_licencia]],3,0)</f>
        <v>Maquinarias Olmue Limitada</v>
      </c>
      <c r="T756" t="str">
        <f>VLOOKUP(Tabla1[[#This Row],[RutCP]],Tabla13[[#All],[rut]:[estado_licencia]],2,0)</f>
        <v>Maquinarias Olmue Limitada</v>
      </c>
      <c r="X756" t="s">
        <v>1037</v>
      </c>
      <c r="Y756" t="str">
        <f>VLOOKUP(Tabla1[[#This Row],[RutCS]],Tabla13[[#All],[rut]:[estado_licencia]],3,0)</f>
        <v>Fabian Luis Ite Veliz</v>
      </c>
      <c r="Z756" t="str">
        <f>VLOOKUP(Tabla1[[#This Row],[RutCS]],Tabla13[[#All],[rut]:[estado_licencia]],2,0)</f>
        <v>Fabian Luis Ite Veliz</v>
      </c>
      <c r="AD756" s="4">
        <v>43864</v>
      </c>
      <c r="AE756" s="14" t="s">
        <v>45</v>
      </c>
      <c r="AF756" s="4">
        <v>43864</v>
      </c>
      <c r="AG756" s="14" t="s">
        <v>47</v>
      </c>
      <c r="AH756" t="s">
        <v>48</v>
      </c>
      <c r="AI756" t="s">
        <v>49</v>
      </c>
    </row>
    <row r="757" spans="1:35" x14ac:dyDescent="0.25">
      <c r="A757" s="12"/>
      <c r="B757" s="36" t="s">
        <v>15921</v>
      </c>
      <c r="C757" t="s">
        <v>35</v>
      </c>
      <c r="D757" t="s">
        <v>35</v>
      </c>
      <c r="E757" t="s">
        <v>36</v>
      </c>
      <c r="F757" t="s">
        <v>37</v>
      </c>
      <c r="G757" s="13" t="s">
        <v>38</v>
      </c>
      <c r="H757" t="s">
        <v>39</v>
      </c>
      <c r="I757" t="s">
        <v>40</v>
      </c>
      <c r="J757" s="13">
        <v>25000</v>
      </c>
      <c r="K757" s="13">
        <v>0</v>
      </c>
      <c r="L757" s="13">
        <f>+Tabla1[[#This Row],[MontoNeto]]*Tabla1[[#This Row],[PorcentajeImpuesto]]</f>
        <v>0</v>
      </c>
      <c r="M757" s="13">
        <v>0</v>
      </c>
      <c r="N757" s="13">
        <f>+Tabla1[[#This Row],[MontoNeto]]+Tabla1[[#This Row],[ValorImpuesto]]+Tabla1[[#This Row],[MontoExento]]</f>
        <v>25000</v>
      </c>
      <c r="O757" t="s">
        <v>41</v>
      </c>
      <c r="P757" t="s">
        <v>42</v>
      </c>
      <c r="Q757" t="s">
        <v>42</v>
      </c>
      <c r="R757" t="s">
        <v>364</v>
      </c>
      <c r="S757" t="str">
        <f>VLOOKUP(Tabla1[[#This Row],[RutCP]],Tabla13[[#All],[rut]:[estado_licencia]],3,0)</f>
        <v>Incolur Drenes</v>
      </c>
      <c r="T757" t="str">
        <f>VLOOKUP(Tabla1[[#This Row],[RutCP]],Tabla13[[#All],[rut]:[estado_licencia]],2,0)</f>
        <v>Ingenieria Y Construcciones Incolur Sa</v>
      </c>
      <c r="X757" t="s">
        <v>909</v>
      </c>
      <c r="Y757" t="str">
        <f>VLOOKUP(Tabla1[[#This Row],[RutCS]],Tabla13[[#All],[rut]:[estado_licencia]],3,0)</f>
        <v>Miguel Alejandro Palma Suazo</v>
      </c>
      <c r="Z757" t="str">
        <f>VLOOKUP(Tabla1[[#This Row],[RutCS]],Tabla13[[#All],[rut]:[estado_licencia]],2,0)</f>
        <v>Miguel Alejandro Palma Suazo</v>
      </c>
      <c r="AD757" s="4">
        <v>43865</v>
      </c>
      <c r="AE757" s="14" t="s">
        <v>45</v>
      </c>
      <c r="AF757" s="4">
        <v>43865</v>
      </c>
      <c r="AG757" s="14" t="s">
        <v>47</v>
      </c>
      <c r="AH757" t="s">
        <v>48</v>
      </c>
      <c r="AI757" t="s">
        <v>49</v>
      </c>
    </row>
    <row r="758" spans="1:35" s="16" customFormat="1" x14ac:dyDescent="0.25">
      <c r="A758" s="12"/>
      <c r="B758" s="36" t="s">
        <v>15921</v>
      </c>
      <c r="C758" s="16" t="s">
        <v>35</v>
      </c>
      <c r="D758" s="16" t="s">
        <v>35</v>
      </c>
      <c r="E758" s="16" t="s">
        <v>36</v>
      </c>
      <c r="F758" s="16" t="s">
        <v>37</v>
      </c>
      <c r="G758" s="17" t="s">
        <v>38</v>
      </c>
      <c r="H758" s="16" t="s">
        <v>39</v>
      </c>
      <c r="I758" s="16" t="s">
        <v>40</v>
      </c>
      <c r="J758" s="17">
        <v>25000</v>
      </c>
      <c r="K758" s="17">
        <v>0</v>
      </c>
      <c r="L758" s="17">
        <f>+Tabla1[[#This Row],[MontoNeto]]*Tabla1[[#This Row],[PorcentajeImpuesto]]</f>
        <v>0</v>
      </c>
      <c r="M758" s="1">
        <v>0</v>
      </c>
      <c r="N758" s="17">
        <f>+Tabla1[[#This Row],[MontoNeto]]+Tabla1[[#This Row],[ValorImpuesto]]+Tabla1[[#This Row],[MontoExento]]</f>
        <v>25000</v>
      </c>
      <c r="O758" t="s">
        <v>41</v>
      </c>
      <c r="P758" s="16" t="s">
        <v>42</v>
      </c>
      <c r="Q758" s="16" t="s">
        <v>42</v>
      </c>
      <c r="R758" s="17" t="s">
        <v>910</v>
      </c>
      <c r="S758" s="16" t="e">
        <f>VLOOKUP(Tabla1[[#This Row],[RutCP]],Tabla13[[#All],[rut]:[estado_licencia]],3,0)</f>
        <v>#N/A</v>
      </c>
      <c r="T758" s="16" t="e">
        <f>VLOOKUP(Tabla1[[#This Row],[RutCP]],Tabla13[[#All],[rut]:[estado_licencia]],2,0)</f>
        <v>#N/A</v>
      </c>
      <c r="X758" s="16" t="s">
        <v>911</v>
      </c>
      <c r="Y758" s="16" t="str">
        <f>VLOOKUP(Tabla1[[#This Row],[RutCS]],Tabla13[[#All],[rut]:[estado_licencia]],3,0)</f>
        <v>Sergio Andres Yañez Barraza</v>
      </c>
      <c r="Z758" s="16" t="str">
        <f>VLOOKUP(Tabla1[[#This Row],[RutCS]],Tabla13[[#All],[rut]:[estado_licencia]],2,0)</f>
        <v>Sergio Andres Yañez Barraza</v>
      </c>
      <c r="AD758" s="15">
        <v>43865</v>
      </c>
      <c r="AE758" s="3">
        <v>0.5</v>
      </c>
      <c r="AF758" s="15">
        <v>43865</v>
      </c>
      <c r="AG758" s="5">
        <v>0.54166666666666696</v>
      </c>
      <c r="AH758" s="16" t="s">
        <v>48</v>
      </c>
      <c r="AI758" s="16" t="s">
        <v>49</v>
      </c>
    </row>
    <row r="759" spans="1:35" x14ac:dyDescent="0.25">
      <c r="A759" s="12"/>
      <c r="B759" s="36" t="s">
        <v>15921</v>
      </c>
      <c r="C759" t="s">
        <v>35</v>
      </c>
      <c r="D759" t="s">
        <v>35</v>
      </c>
      <c r="E759" t="s">
        <v>36</v>
      </c>
      <c r="F759" t="s">
        <v>37</v>
      </c>
      <c r="G759" s="13" t="s">
        <v>38</v>
      </c>
      <c r="H759" t="s">
        <v>39</v>
      </c>
      <c r="I759" t="s">
        <v>40</v>
      </c>
      <c r="J759" s="13">
        <v>25000</v>
      </c>
      <c r="K759" s="13">
        <v>0</v>
      </c>
      <c r="L759" s="13">
        <f>+Tabla1[[#This Row],[MontoNeto]]*Tabla1[[#This Row],[PorcentajeImpuesto]]</f>
        <v>0</v>
      </c>
      <c r="M759" s="13">
        <v>0</v>
      </c>
      <c r="N759" s="13">
        <f>+Tabla1[[#This Row],[MontoNeto]]+Tabla1[[#This Row],[ValorImpuesto]]+Tabla1[[#This Row],[MontoExento]]</f>
        <v>25000</v>
      </c>
      <c r="O759" t="s">
        <v>41</v>
      </c>
      <c r="P759" t="s">
        <v>42</v>
      </c>
      <c r="Q759" t="s">
        <v>42</v>
      </c>
      <c r="R759" t="s">
        <v>104</v>
      </c>
      <c r="S759" t="str">
        <f>VLOOKUP(Tabla1[[#This Row],[RutCP]],Tabla13[[#All],[rut]:[estado_licencia]],3,0)</f>
        <v>Ingenieria Choapa</v>
      </c>
      <c r="T759" t="str">
        <f>VLOOKUP(Tabla1[[#This Row],[RutCP]],Tabla13[[#All],[rut]:[estado_licencia]],2,0)</f>
        <v>Ingenieria Y Servicios Choapa Ltda.</v>
      </c>
      <c r="X759" t="s">
        <v>912</v>
      </c>
      <c r="Y759" t="str">
        <f>VLOOKUP(Tabla1[[#This Row],[RutCS]],Tabla13[[#All],[rut]:[estado_licencia]],3,0)</f>
        <v>Hamilton Andres Mondaca Cortes</v>
      </c>
      <c r="Z759" t="str">
        <f>VLOOKUP(Tabla1[[#This Row],[RutCS]],Tabla13[[#All],[rut]:[estado_licencia]],2,0)</f>
        <v>Hamilton Andres Mondaca Cortes</v>
      </c>
      <c r="AD759" s="4">
        <v>43865</v>
      </c>
      <c r="AE759" s="14" t="s">
        <v>45</v>
      </c>
      <c r="AF759" s="4">
        <v>43865</v>
      </c>
      <c r="AG759" s="14" t="s">
        <v>47</v>
      </c>
      <c r="AH759" t="s">
        <v>48</v>
      </c>
      <c r="AI759" t="s">
        <v>49</v>
      </c>
    </row>
    <row r="760" spans="1:35" s="16" customFormat="1" x14ac:dyDescent="0.25">
      <c r="A760" s="12"/>
      <c r="B760" s="36" t="s">
        <v>15921</v>
      </c>
      <c r="C760" t="s">
        <v>35</v>
      </c>
      <c r="D760" t="s">
        <v>35</v>
      </c>
      <c r="E760" t="s">
        <v>36</v>
      </c>
      <c r="F760" t="s">
        <v>37</v>
      </c>
      <c r="G760" s="13" t="s">
        <v>38</v>
      </c>
      <c r="H760" t="s">
        <v>39</v>
      </c>
      <c r="I760" t="s">
        <v>40</v>
      </c>
      <c r="J760" s="13">
        <v>25000</v>
      </c>
      <c r="K760" s="13">
        <v>0</v>
      </c>
      <c r="L760" s="13">
        <f>+Tabla1[[#This Row],[MontoNeto]]*Tabla1[[#This Row],[PorcentajeImpuesto]]</f>
        <v>0</v>
      </c>
      <c r="M760" s="13">
        <v>0</v>
      </c>
      <c r="N760" s="13">
        <f>+Tabla1[[#This Row],[MontoNeto]]+Tabla1[[#This Row],[ValorImpuesto]]+Tabla1[[#This Row],[MontoExento]]</f>
        <v>25000</v>
      </c>
      <c r="O760" t="s">
        <v>41</v>
      </c>
      <c r="P760" t="s">
        <v>42</v>
      </c>
      <c r="Q760" t="s">
        <v>42</v>
      </c>
      <c r="R760" t="s">
        <v>43</v>
      </c>
      <c r="S760" t="str">
        <f>VLOOKUP(Tabla1[[#This Row],[RutCP]],Tabla13[[#All],[rut]:[estado_licencia]],3,0)</f>
        <v>Transportes Herrmann Limitada</v>
      </c>
      <c r="T760" t="str">
        <f>VLOOKUP(Tabla1[[#This Row],[RutCP]],Tabla13[[#All],[rut]:[estado_licencia]],2,0)</f>
        <v>Transportes Herrmann Limitada</v>
      </c>
      <c r="U760"/>
      <c r="V760"/>
      <c r="W760"/>
      <c r="X760" t="s">
        <v>913</v>
      </c>
      <c r="Y760" t="str">
        <f>VLOOKUP(Tabla1[[#This Row],[RutCS]],Tabla13[[#All],[rut]:[estado_licencia]],3,0)</f>
        <v>Ibar Alexis Cofre Alvarez</v>
      </c>
      <c r="Z760" t="str">
        <f>VLOOKUP(Tabla1[[#This Row],[RutCS]],Tabla13[[#All],[rut]:[estado_licencia]],2,0)</f>
        <v>Ibar Alexis Cofre Alvarez</v>
      </c>
      <c r="AA760"/>
      <c r="AB760"/>
      <c r="AC760"/>
      <c r="AD760" s="4">
        <v>43865</v>
      </c>
      <c r="AE760" s="14" t="s">
        <v>45</v>
      </c>
      <c r="AF760" s="4">
        <v>43865</v>
      </c>
      <c r="AG760" s="14" t="s">
        <v>47</v>
      </c>
      <c r="AH760" t="s">
        <v>48</v>
      </c>
      <c r="AI760" t="s">
        <v>49</v>
      </c>
    </row>
    <row r="761" spans="1:35" x14ac:dyDescent="0.25">
      <c r="A761" s="12"/>
      <c r="B761" s="36" t="s">
        <v>15921</v>
      </c>
      <c r="C761" t="s">
        <v>35</v>
      </c>
      <c r="D761" t="s">
        <v>35</v>
      </c>
      <c r="E761" t="s">
        <v>36</v>
      </c>
      <c r="F761" t="s">
        <v>37</v>
      </c>
      <c r="G761" s="13" t="s">
        <v>38</v>
      </c>
      <c r="H761" t="s">
        <v>39</v>
      </c>
      <c r="I761" t="s">
        <v>40</v>
      </c>
      <c r="J761" s="13">
        <v>25000</v>
      </c>
      <c r="K761" s="13">
        <v>0</v>
      </c>
      <c r="L761" s="13">
        <f>+Tabla1[[#This Row],[MontoNeto]]*Tabla1[[#This Row],[PorcentajeImpuesto]]</f>
        <v>0</v>
      </c>
      <c r="M761" s="13">
        <v>0</v>
      </c>
      <c r="N761" s="13">
        <f>+Tabla1[[#This Row],[MontoNeto]]+Tabla1[[#This Row],[ValorImpuesto]]+Tabla1[[#This Row],[MontoExento]]</f>
        <v>25000</v>
      </c>
      <c r="O761" t="s">
        <v>41</v>
      </c>
      <c r="P761" t="s">
        <v>42</v>
      </c>
      <c r="Q761" t="s">
        <v>42</v>
      </c>
      <c r="R761" t="s">
        <v>112</v>
      </c>
      <c r="S761" t="str">
        <f>VLOOKUP(Tabla1[[#This Row],[RutCP]],Tabla13[[#All],[rut]:[estado_licencia]],3,0)</f>
        <v>Frankar</v>
      </c>
      <c r="T761" t="str">
        <f>VLOOKUP(Tabla1[[#This Row],[RutCP]],Tabla13[[#All],[rut]:[estado_licencia]],2,0)</f>
        <v>Sociedad De Transporte Frankar Limitada</v>
      </c>
      <c r="X761" t="s">
        <v>914</v>
      </c>
      <c r="Y761" t="str">
        <f>VLOOKUP(Tabla1[[#This Row],[RutCS]],Tabla13[[#All],[rut]:[estado_licencia]],3,0)</f>
        <v>Carlos Julio Beas Zenteno</v>
      </c>
      <c r="Z761" t="str">
        <f>VLOOKUP(Tabla1[[#This Row],[RutCS]],Tabla13[[#All],[rut]:[estado_licencia]],2,0)</f>
        <v>Carlos Julio Beas Zenteno</v>
      </c>
      <c r="AD761" s="4">
        <v>43865</v>
      </c>
      <c r="AE761" s="14" t="s">
        <v>45</v>
      </c>
      <c r="AF761" s="4">
        <v>43865</v>
      </c>
      <c r="AG761" s="14" t="s">
        <v>47</v>
      </c>
      <c r="AH761" t="s">
        <v>48</v>
      </c>
      <c r="AI761" t="s">
        <v>49</v>
      </c>
    </row>
    <row r="762" spans="1:35" x14ac:dyDescent="0.25">
      <c r="A762" s="12"/>
      <c r="B762" s="36" t="s">
        <v>15921</v>
      </c>
      <c r="C762" t="s">
        <v>238</v>
      </c>
      <c r="D762" t="s">
        <v>238</v>
      </c>
      <c r="E762" t="s">
        <v>239</v>
      </c>
      <c r="F762" t="s">
        <v>240</v>
      </c>
      <c r="G762" s="13" t="s">
        <v>38</v>
      </c>
      <c r="H762" t="s">
        <v>39</v>
      </c>
      <c r="I762" t="s">
        <v>40</v>
      </c>
      <c r="J762" s="13">
        <v>30000</v>
      </c>
      <c r="K762" s="13">
        <v>0</v>
      </c>
      <c r="L762" s="13">
        <f>+Tabla1[[#This Row],[MontoNeto]]*Tabla1[[#This Row],[PorcentajeImpuesto]]</f>
        <v>0</v>
      </c>
      <c r="M762" s="13">
        <v>0</v>
      </c>
      <c r="N762" s="13">
        <f>+Tabla1[[#This Row],[MontoNeto]]+Tabla1[[#This Row],[ValorImpuesto]]+Tabla1[[#This Row],[MontoExento]]</f>
        <v>30000</v>
      </c>
      <c r="O762" t="s">
        <v>41</v>
      </c>
      <c r="P762" t="s">
        <v>42</v>
      </c>
      <c r="Q762" t="s">
        <v>42</v>
      </c>
      <c r="R762" t="s">
        <v>104</v>
      </c>
      <c r="S762" t="str">
        <f>VLOOKUP(Tabla1[[#This Row],[RutCP]],Tabla13[[#All],[rut]:[estado_licencia]],3,0)</f>
        <v>Ingenieria Choapa</v>
      </c>
      <c r="T762" t="str">
        <f>VLOOKUP(Tabla1[[#This Row],[RutCP]],Tabla13[[#All],[rut]:[estado_licencia]],2,0)</f>
        <v>Ingenieria Y Servicios Choapa Ltda.</v>
      </c>
      <c r="X762" t="s">
        <v>912</v>
      </c>
      <c r="Y762" t="str">
        <f>VLOOKUP(Tabla1[[#This Row],[RutCS]],Tabla13[[#All],[rut]:[estado_licencia]],3,0)</f>
        <v>Hamilton Andres Mondaca Cortes</v>
      </c>
      <c r="Z762" t="str">
        <f>VLOOKUP(Tabla1[[#This Row],[RutCS]],Tabla13[[#All],[rut]:[estado_licencia]],2,0)</f>
        <v>Hamilton Andres Mondaca Cortes</v>
      </c>
      <c r="AD762" s="4">
        <v>43865</v>
      </c>
      <c r="AE762" s="14" t="s">
        <v>45</v>
      </c>
      <c r="AF762" s="4">
        <v>43865</v>
      </c>
      <c r="AG762" s="14" t="s">
        <v>47</v>
      </c>
      <c r="AH762" t="s">
        <v>48</v>
      </c>
      <c r="AI762" t="s">
        <v>49</v>
      </c>
    </row>
    <row r="763" spans="1:35" x14ac:dyDescent="0.25">
      <c r="A763" s="12"/>
      <c r="B763" s="36" t="s">
        <v>15921</v>
      </c>
      <c r="C763" t="s">
        <v>184</v>
      </c>
      <c r="D763" t="s">
        <v>185</v>
      </c>
      <c r="E763" t="s">
        <v>186</v>
      </c>
      <c r="F763" t="s">
        <v>197</v>
      </c>
      <c r="G763" s="13" t="s">
        <v>38</v>
      </c>
      <c r="H763" t="s">
        <v>39</v>
      </c>
      <c r="I763" t="s">
        <v>40</v>
      </c>
      <c r="J763" s="13">
        <v>30000</v>
      </c>
      <c r="K763" s="13">
        <v>0</v>
      </c>
      <c r="L763" s="13">
        <f>+Tabla1[[#This Row],[MontoNeto]]*Tabla1[[#This Row],[PorcentajeImpuesto]]</f>
        <v>0</v>
      </c>
      <c r="M763" s="13">
        <v>0</v>
      </c>
      <c r="N763" s="13">
        <f>+Tabla1[[#This Row],[MontoNeto]]+Tabla1[[#This Row],[ValorImpuesto]]+Tabla1[[#This Row],[MontoExento]]</f>
        <v>30000</v>
      </c>
      <c r="O763" t="s">
        <v>41</v>
      </c>
      <c r="P763" t="s">
        <v>42</v>
      </c>
      <c r="Q763" t="s">
        <v>42</v>
      </c>
      <c r="R763" t="s">
        <v>56</v>
      </c>
      <c r="S763" t="str">
        <f>VLOOKUP(Tabla1[[#This Row],[RutCP]],Tabla13[[#All],[rut]:[estado_licencia]],3,0)</f>
        <v>Pedro Flores Rojo</v>
      </c>
      <c r="T763" t="str">
        <f>VLOOKUP(Tabla1[[#This Row],[RutCP]],Tabla13[[#All],[rut]:[estado_licencia]],2,0)</f>
        <v>Pedro Analio Flores Rojo</v>
      </c>
      <c r="X763" t="s">
        <v>57</v>
      </c>
      <c r="Y763" t="str">
        <f>VLOOKUP(Tabla1[[#This Row],[RutCS]],Tabla13[[#All],[rut]:[estado_licencia]],3,0)</f>
        <v>Ariel Alejandro Zamora Olave</v>
      </c>
      <c r="Z763" t="str">
        <f>VLOOKUP(Tabla1[[#This Row],[RutCS]],Tabla13[[#All],[rut]:[estado_licencia]],2,0)</f>
        <v>Ariel Alejandro Zamora Olave</v>
      </c>
      <c r="AD763" s="4">
        <v>43865</v>
      </c>
      <c r="AE763" s="14" t="s">
        <v>45</v>
      </c>
      <c r="AF763" s="4">
        <v>43865</v>
      </c>
      <c r="AG763" s="14" t="s">
        <v>47</v>
      </c>
      <c r="AH763" t="s">
        <v>48</v>
      </c>
      <c r="AI763" t="s">
        <v>49</v>
      </c>
    </row>
    <row r="764" spans="1:35" x14ac:dyDescent="0.25">
      <c r="A764" s="12"/>
      <c r="B764" s="36" t="s">
        <v>15922</v>
      </c>
      <c r="C764" t="s">
        <v>35</v>
      </c>
      <c r="D764" t="s">
        <v>35</v>
      </c>
      <c r="E764" t="s">
        <v>36</v>
      </c>
      <c r="F764" t="s">
        <v>37</v>
      </c>
      <c r="G764" s="13" t="s">
        <v>38</v>
      </c>
      <c r="H764" t="s">
        <v>39</v>
      </c>
      <c r="I764" t="s">
        <v>40</v>
      </c>
      <c r="J764" s="13">
        <v>25000</v>
      </c>
      <c r="K764" s="13">
        <v>0</v>
      </c>
      <c r="L764" s="13">
        <f>+Tabla1[[#This Row],[MontoNeto]]*Tabla1[[#This Row],[PorcentajeImpuesto]]</f>
        <v>0</v>
      </c>
      <c r="M764" s="13">
        <v>0</v>
      </c>
      <c r="N764" s="13">
        <f>+Tabla1[[#This Row],[MontoNeto]]+Tabla1[[#This Row],[ValorImpuesto]]+Tabla1[[#This Row],[MontoExento]]</f>
        <v>25000</v>
      </c>
      <c r="O764" t="s">
        <v>41</v>
      </c>
      <c r="P764" t="s">
        <v>42</v>
      </c>
      <c r="Q764" t="s">
        <v>42</v>
      </c>
      <c r="R764" t="s">
        <v>112</v>
      </c>
      <c r="S764" t="str">
        <f>VLOOKUP(Tabla1[[#This Row],[RutCP]],Tabla13[[#All],[rut]:[estado_licencia]],3,0)</f>
        <v>Frankar</v>
      </c>
      <c r="T764" t="str">
        <f>VLOOKUP(Tabla1[[#This Row],[RutCP]],Tabla13[[#All],[rut]:[estado_licencia]],2,0)</f>
        <v>Sociedad De Transporte Frankar Limitada</v>
      </c>
      <c r="X764" t="s">
        <v>915</v>
      </c>
      <c r="Y764" t="str">
        <f>VLOOKUP(Tabla1[[#This Row],[RutCS]],Tabla13[[#All],[rut]:[estado_licencia]],3,0)</f>
        <v>Jose Pio Jorquera Orrego</v>
      </c>
      <c r="Z764" t="str">
        <f>VLOOKUP(Tabla1[[#This Row],[RutCS]],Tabla13[[#All],[rut]:[estado_licencia]],2,0)</f>
        <v>Jose Pio Jorquera Orrego</v>
      </c>
      <c r="AD764" s="4">
        <v>43866</v>
      </c>
      <c r="AE764" s="14" t="s">
        <v>45</v>
      </c>
      <c r="AF764" s="4">
        <v>43866</v>
      </c>
      <c r="AG764" s="14" t="s">
        <v>47</v>
      </c>
      <c r="AH764" t="s">
        <v>48</v>
      </c>
      <c r="AI764" t="s">
        <v>49</v>
      </c>
    </row>
    <row r="765" spans="1:35" x14ac:dyDescent="0.25">
      <c r="A765" s="12"/>
      <c r="B765" s="36" t="s">
        <v>15922</v>
      </c>
      <c r="C765" t="s">
        <v>35</v>
      </c>
      <c r="D765" t="s">
        <v>35</v>
      </c>
      <c r="E765" t="s">
        <v>36</v>
      </c>
      <c r="F765" t="s">
        <v>37</v>
      </c>
      <c r="G765" s="13" t="s">
        <v>38</v>
      </c>
      <c r="H765" t="s">
        <v>39</v>
      </c>
      <c r="I765" t="s">
        <v>40</v>
      </c>
      <c r="J765" s="13">
        <v>25000</v>
      </c>
      <c r="K765" s="13">
        <v>0</v>
      </c>
      <c r="L765" s="13">
        <f>+Tabla1[[#This Row],[MontoNeto]]*Tabla1[[#This Row],[PorcentajeImpuesto]]</f>
        <v>0</v>
      </c>
      <c r="M765" s="13">
        <v>0</v>
      </c>
      <c r="N765" s="13">
        <f>+Tabla1[[#This Row],[MontoNeto]]+Tabla1[[#This Row],[ValorImpuesto]]+Tabla1[[#This Row],[MontoExento]]</f>
        <v>25000</v>
      </c>
      <c r="O765" t="s">
        <v>41</v>
      </c>
      <c r="P765" t="s">
        <v>42</v>
      </c>
      <c r="Q765" t="s">
        <v>42</v>
      </c>
      <c r="R765" t="s">
        <v>112</v>
      </c>
      <c r="S765" t="str">
        <f>VLOOKUP(Tabla1[[#This Row],[RutCP]],Tabla13[[#All],[rut]:[estado_licencia]],3,0)</f>
        <v>Frankar</v>
      </c>
      <c r="T765" t="str">
        <f>VLOOKUP(Tabla1[[#This Row],[RutCP]],Tabla13[[#All],[rut]:[estado_licencia]],2,0)</f>
        <v>Sociedad De Transporte Frankar Limitada</v>
      </c>
      <c r="X765" t="s">
        <v>916</v>
      </c>
      <c r="Y765" t="str">
        <f>VLOOKUP(Tabla1[[#This Row],[RutCS]],Tabla13[[#All],[rut]:[estado_licencia]],3,0)</f>
        <v>Fernando Rene Tordecilla Gonzalez</v>
      </c>
      <c r="Z765" t="str">
        <f>VLOOKUP(Tabla1[[#This Row],[RutCS]],Tabla13[[#All],[rut]:[estado_licencia]],2,0)</f>
        <v>Fernando Rene Tordecilla Gonzalez</v>
      </c>
      <c r="AD765" s="4">
        <v>43866</v>
      </c>
      <c r="AE765" s="14" t="s">
        <v>45</v>
      </c>
      <c r="AF765" s="4">
        <v>43866</v>
      </c>
      <c r="AG765" s="14" t="s">
        <v>47</v>
      </c>
      <c r="AH765" t="s">
        <v>48</v>
      </c>
      <c r="AI765" t="s">
        <v>49</v>
      </c>
    </row>
    <row r="766" spans="1:35" x14ac:dyDescent="0.25">
      <c r="A766" s="12"/>
      <c r="B766" s="36" t="s">
        <v>15922</v>
      </c>
      <c r="C766" t="s">
        <v>35</v>
      </c>
      <c r="D766" t="s">
        <v>35</v>
      </c>
      <c r="E766" t="s">
        <v>36</v>
      </c>
      <c r="F766" t="s">
        <v>37</v>
      </c>
      <c r="G766" s="13" t="s">
        <v>38</v>
      </c>
      <c r="H766" t="s">
        <v>39</v>
      </c>
      <c r="I766" t="s">
        <v>40</v>
      </c>
      <c r="J766" s="13">
        <v>25000</v>
      </c>
      <c r="K766" s="13">
        <v>0</v>
      </c>
      <c r="L766" s="13">
        <f>+Tabla1[[#This Row],[MontoNeto]]*Tabla1[[#This Row],[PorcentajeImpuesto]]</f>
        <v>0</v>
      </c>
      <c r="M766" s="13">
        <v>0</v>
      </c>
      <c r="N766" s="13">
        <f>+Tabla1[[#This Row],[MontoNeto]]+Tabla1[[#This Row],[ValorImpuesto]]+Tabla1[[#This Row],[MontoExento]]</f>
        <v>25000</v>
      </c>
      <c r="O766" t="s">
        <v>41</v>
      </c>
      <c r="P766" t="s">
        <v>42</v>
      </c>
      <c r="Q766" t="s">
        <v>42</v>
      </c>
      <c r="R766" t="s">
        <v>190</v>
      </c>
      <c r="S766" t="str">
        <f>VLOOKUP(Tabla1[[#This Row],[RutCP]],Tabla13[[#All],[rut]:[estado_licencia]],3,0)</f>
        <v xml:space="preserve">Arrigoni </v>
      </c>
      <c r="T766" t="str">
        <f>VLOOKUP(Tabla1[[#This Row],[RutCP]],Tabla13[[#All],[rut]:[estado_licencia]],2,0)</f>
        <v>Arrigoni Ingenieria Y Construccion S.A</v>
      </c>
      <c r="X766" t="s">
        <v>917</v>
      </c>
      <c r="Y766" t="str">
        <f>VLOOKUP(Tabla1[[#This Row],[RutCS]],Tabla13[[#All],[rut]:[estado_licencia]],3,0)</f>
        <v>Haroldo Hernan Araya Pizarro</v>
      </c>
      <c r="Z766" t="str">
        <f>VLOOKUP(Tabla1[[#This Row],[RutCS]],Tabla13[[#All],[rut]:[estado_licencia]],2,0)</f>
        <v>Haroldo Hernan Araya Pizarro</v>
      </c>
      <c r="AD766" s="4">
        <v>43866</v>
      </c>
      <c r="AE766" s="14" t="s">
        <v>45</v>
      </c>
      <c r="AF766" s="4">
        <v>43866</v>
      </c>
      <c r="AG766" s="14" t="s">
        <v>47</v>
      </c>
      <c r="AH766" t="s">
        <v>48</v>
      </c>
      <c r="AI766" t="s">
        <v>49</v>
      </c>
    </row>
    <row r="767" spans="1:35" x14ac:dyDescent="0.25">
      <c r="A767" s="12"/>
      <c r="B767" s="36" t="s">
        <v>15922</v>
      </c>
      <c r="C767" t="s">
        <v>35</v>
      </c>
      <c r="D767" t="s">
        <v>35</v>
      </c>
      <c r="E767" t="s">
        <v>36</v>
      </c>
      <c r="F767" t="s">
        <v>37</v>
      </c>
      <c r="G767" s="13" t="s">
        <v>38</v>
      </c>
      <c r="H767" t="s">
        <v>39</v>
      </c>
      <c r="I767" t="s">
        <v>40</v>
      </c>
      <c r="J767" s="13">
        <v>25000</v>
      </c>
      <c r="K767" s="13">
        <v>0</v>
      </c>
      <c r="L767" s="13">
        <f>+Tabla1[[#This Row],[MontoNeto]]*Tabla1[[#This Row],[PorcentajeImpuesto]]</f>
        <v>0</v>
      </c>
      <c r="M767" s="13">
        <v>0</v>
      </c>
      <c r="N767" s="13">
        <f>+Tabla1[[#This Row],[MontoNeto]]+Tabla1[[#This Row],[ValorImpuesto]]+Tabla1[[#This Row],[MontoExento]]</f>
        <v>25000</v>
      </c>
      <c r="O767" t="s">
        <v>41</v>
      </c>
      <c r="P767" t="s">
        <v>42</v>
      </c>
      <c r="Q767" t="s">
        <v>42</v>
      </c>
      <c r="R767" t="s">
        <v>190</v>
      </c>
      <c r="S767" t="str">
        <f>VLOOKUP(Tabla1[[#This Row],[RutCP]],Tabla13[[#All],[rut]:[estado_licencia]],3,0)</f>
        <v xml:space="preserve">Arrigoni </v>
      </c>
      <c r="T767" t="str">
        <f>VLOOKUP(Tabla1[[#This Row],[RutCP]],Tabla13[[#All],[rut]:[estado_licencia]],2,0)</f>
        <v>Arrigoni Ingenieria Y Construccion S.A</v>
      </c>
      <c r="X767" t="s">
        <v>288</v>
      </c>
      <c r="Y767" t="str">
        <f>VLOOKUP(Tabla1[[#This Row],[RutCS]],Tabla13[[#All],[rut]:[estado_licencia]],3,0)</f>
        <v>Ivan   Gonzalez  Cristi</v>
      </c>
      <c r="Z767" t="str">
        <f>VLOOKUP(Tabla1[[#This Row],[RutCS]],Tabla13[[#All],[rut]:[estado_licencia]],2,0)</f>
        <v>Ivan   Gonzalez  Cristi</v>
      </c>
      <c r="AD767" s="4">
        <v>43866</v>
      </c>
      <c r="AE767" s="14" t="s">
        <v>45</v>
      </c>
      <c r="AF767" s="4">
        <v>43866</v>
      </c>
      <c r="AG767" s="14" t="s">
        <v>47</v>
      </c>
      <c r="AH767" t="s">
        <v>48</v>
      </c>
      <c r="AI767" t="s">
        <v>49</v>
      </c>
    </row>
    <row r="768" spans="1:35" x14ac:dyDescent="0.25">
      <c r="A768" s="12"/>
      <c r="B768" s="36" t="s">
        <v>15922</v>
      </c>
      <c r="C768" t="s">
        <v>184</v>
      </c>
      <c r="D768" t="s">
        <v>185</v>
      </c>
      <c r="E768" t="s">
        <v>186</v>
      </c>
      <c r="F768" t="s">
        <v>197</v>
      </c>
      <c r="G768" s="13" t="s">
        <v>38</v>
      </c>
      <c r="H768" t="s">
        <v>39</v>
      </c>
      <c r="I768" t="s">
        <v>417</v>
      </c>
      <c r="J768" s="13">
        <v>30000</v>
      </c>
      <c r="K768" s="13">
        <v>0</v>
      </c>
      <c r="L768" s="13">
        <f>+Tabla1[[#This Row],[MontoNeto]]*Tabla1[[#This Row],[PorcentajeImpuesto]]</f>
        <v>0</v>
      </c>
      <c r="M768" s="13">
        <v>0</v>
      </c>
      <c r="N768" s="13">
        <f>+Tabla1[[#This Row],[MontoNeto]]+Tabla1[[#This Row],[ValorImpuesto]]+Tabla1[[#This Row],[MontoExento]]</f>
        <v>30000</v>
      </c>
      <c r="O768" t="s">
        <v>41</v>
      </c>
      <c r="P768" t="s">
        <v>42</v>
      </c>
      <c r="Q768" t="s">
        <v>42</v>
      </c>
      <c r="R768" t="s">
        <v>364</v>
      </c>
      <c r="S768" t="str">
        <f>VLOOKUP(Tabla1[[#This Row],[RutCP]],Tabla13[[#All],[rut]:[estado_licencia]],3,0)</f>
        <v>Incolur Drenes</v>
      </c>
      <c r="T768" t="str">
        <f>VLOOKUP(Tabla1[[#This Row],[RutCP]],Tabla13[[#All],[rut]:[estado_licencia]],2,0)</f>
        <v>Ingenieria Y Construcciones Incolur Sa</v>
      </c>
      <c r="X768" t="s">
        <v>1038</v>
      </c>
      <c r="Y768" t="str">
        <f>VLOOKUP(Tabla1[[#This Row],[RutCS]],Tabla13[[#All],[rut]:[estado_licencia]],3,0)</f>
        <v>Jose Sebastian Gutierrez Gutierrez</v>
      </c>
      <c r="Z768" t="str">
        <f>VLOOKUP(Tabla1[[#This Row],[RutCS]],Tabla13[[#All],[rut]:[estado_licencia]],2,0)</f>
        <v>Jose Sebastian Gutierrez Gutierrez</v>
      </c>
      <c r="AD768" s="4">
        <v>43866</v>
      </c>
      <c r="AE768" s="14" t="s">
        <v>45</v>
      </c>
      <c r="AF768" s="4">
        <v>43866</v>
      </c>
      <c r="AG768" s="14" t="s">
        <v>47</v>
      </c>
      <c r="AH768" t="s">
        <v>48</v>
      </c>
      <c r="AI768" t="s">
        <v>49</v>
      </c>
    </row>
    <row r="769" spans="1:35" x14ac:dyDescent="0.25">
      <c r="A769" s="12"/>
      <c r="B769" s="36" t="s">
        <v>15923</v>
      </c>
      <c r="C769" t="s">
        <v>35</v>
      </c>
      <c r="D769" t="s">
        <v>35</v>
      </c>
      <c r="E769" t="s">
        <v>36</v>
      </c>
      <c r="F769" t="s">
        <v>37</v>
      </c>
      <c r="G769" s="13" t="s">
        <v>38</v>
      </c>
      <c r="H769" t="s">
        <v>39</v>
      </c>
      <c r="I769" t="s">
        <v>40</v>
      </c>
      <c r="J769" s="13">
        <v>25000</v>
      </c>
      <c r="K769" s="13">
        <v>0</v>
      </c>
      <c r="L769" s="13">
        <f>+Tabla1[[#This Row],[MontoNeto]]*Tabla1[[#This Row],[PorcentajeImpuesto]]</f>
        <v>0</v>
      </c>
      <c r="M769" s="13">
        <v>0</v>
      </c>
      <c r="N769" s="13">
        <f>+Tabla1[[#This Row],[MontoNeto]]+Tabla1[[#This Row],[ValorImpuesto]]+Tabla1[[#This Row],[MontoExento]]</f>
        <v>25000</v>
      </c>
      <c r="O769" t="s">
        <v>41</v>
      </c>
      <c r="P769" t="s">
        <v>42</v>
      </c>
      <c r="Q769" t="s">
        <v>42</v>
      </c>
      <c r="R769" t="s">
        <v>190</v>
      </c>
      <c r="S769" t="str">
        <f>VLOOKUP(Tabla1[[#This Row],[RutCP]],Tabla13[[#All],[rut]:[estado_licencia]],3,0)</f>
        <v xml:space="preserve">Arrigoni </v>
      </c>
      <c r="T769" t="str">
        <f>VLOOKUP(Tabla1[[#This Row],[RutCP]],Tabla13[[#All],[rut]:[estado_licencia]],2,0)</f>
        <v>Arrigoni Ingenieria Y Construccion S.A</v>
      </c>
      <c r="X769" t="s">
        <v>918</v>
      </c>
      <c r="Y769" t="str">
        <f>VLOOKUP(Tabla1[[#This Row],[RutCS]],Tabla13[[#All],[rut]:[estado_licencia]],3,0)</f>
        <v>Ricardo Isaias Zepeda Manquez</v>
      </c>
      <c r="Z769" t="str">
        <f>VLOOKUP(Tabla1[[#This Row],[RutCS]],Tabla13[[#All],[rut]:[estado_licencia]],2,0)</f>
        <v>Ricardo Isaias Zepeda Manquez</v>
      </c>
      <c r="AD769" s="4">
        <v>43867</v>
      </c>
      <c r="AE769" s="14" t="s">
        <v>45</v>
      </c>
      <c r="AF769" s="4">
        <v>43867</v>
      </c>
      <c r="AG769" s="14" t="s">
        <v>47</v>
      </c>
      <c r="AH769" t="s">
        <v>48</v>
      </c>
      <c r="AI769" t="s">
        <v>49</v>
      </c>
    </row>
    <row r="770" spans="1:35" x14ac:dyDescent="0.25">
      <c r="A770" s="12"/>
      <c r="B770" s="36" t="s">
        <v>15923</v>
      </c>
      <c r="C770" t="s">
        <v>184</v>
      </c>
      <c r="D770" t="s">
        <v>185</v>
      </c>
      <c r="E770" t="s">
        <v>186</v>
      </c>
      <c r="F770" t="s">
        <v>187</v>
      </c>
      <c r="G770" s="13" t="s">
        <v>38</v>
      </c>
      <c r="H770" t="s">
        <v>39</v>
      </c>
      <c r="I770" t="s">
        <v>417</v>
      </c>
      <c r="J770" s="13">
        <v>30000</v>
      </c>
      <c r="K770" s="13">
        <v>0</v>
      </c>
      <c r="L770" s="13">
        <f>+Tabla1[[#This Row],[MontoNeto]]*Tabla1[[#This Row],[PorcentajeImpuesto]]</f>
        <v>0</v>
      </c>
      <c r="M770" s="13">
        <v>0</v>
      </c>
      <c r="N770" s="13">
        <f>+Tabla1[[#This Row],[MontoNeto]]+Tabla1[[#This Row],[ValorImpuesto]]+Tabla1[[#This Row],[MontoExento]]</f>
        <v>30000</v>
      </c>
      <c r="O770" t="s">
        <v>41</v>
      </c>
      <c r="P770" t="s">
        <v>42</v>
      </c>
      <c r="Q770" t="s">
        <v>42</v>
      </c>
      <c r="R770" t="s">
        <v>190</v>
      </c>
      <c r="S770" t="str">
        <f>VLOOKUP(Tabla1[[#This Row],[RutCP]],Tabla13[[#All],[rut]:[estado_licencia]],3,0)</f>
        <v xml:space="preserve">Arrigoni </v>
      </c>
      <c r="T770" t="str">
        <f>VLOOKUP(Tabla1[[#This Row],[RutCP]],Tabla13[[#All],[rut]:[estado_licencia]],2,0)</f>
        <v>Arrigoni Ingenieria Y Construccion S.A</v>
      </c>
      <c r="X770" t="s">
        <v>1010</v>
      </c>
      <c r="Y770" t="str">
        <f>VLOOKUP(Tabla1[[#This Row],[RutCS]],Tabla13[[#All],[rut]:[estado_licencia]],3,0)</f>
        <v>Leandro Simon Salazar Millar</v>
      </c>
      <c r="Z770" t="str">
        <f>VLOOKUP(Tabla1[[#This Row],[RutCS]],Tabla13[[#All],[rut]:[estado_licencia]],2,0)</f>
        <v>Leandro Simon Salazar Millar</v>
      </c>
      <c r="AD770" s="4">
        <v>43867</v>
      </c>
      <c r="AE770" s="14" t="s">
        <v>45</v>
      </c>
      <c r="AF770" s="4">
        <v>43867</v>
      </c>
      <c r="AG770" s="14" t="s">
        <v>47</v>
      </c>
      <c r="AH770" t="s">
        <v>48</v>
      </c>
      <c r="AI770" t="s">
        <v>49</v>
      </c>
    </row>
    <row r="771" spans="1:35" x14ac:dyDescent="0.25">
      <c r="A771" s="12"/>
      <c r="B771" s="36" t="s">
        <v>15923</v>
      </c>
      <c r="C771" t="s">
        <v>184</v>
      </c>
      <c r="D771" t="s">
        <v>185</v>
      </c>
      <c r="E771" t="s">
        <v>186</v>
      </c>
      <c r="F771" t="s">
        <v>187</v>
      </c>
      <c r="G771" s="13" t="s">
        <v>38</v>
      </c>
      <c r="H771" t="s">
        <v>39</v>
      </c>
      <c r="I771" t="s">
        <v>417</v>
      </c>
      <c r="J771" s="13">
        <v>30000</v>
      </c>
      <c r="K771" s="13">
        <v>0</v>
      </c>
      <c r="L771" s="13">
        <f>+Tabla1[[#This Row],[MontoNeto]]*Tabla1[[#This Row],[PorcentajeImpuesto]]</f>
        <v>0</v>
      </c>
      <c r="M771" s="13">
        <v>0</v>
      </c>
      <c r="N771" s="13">
        <f>+Tabla1[[#This Row],[MontoNeto]]+Tabla1[[#This Row],[ValorImpuesto]]+Tabla1[[#This Row],[MontoExento]]</f>
        <v>30000</v>
      </c>
      <c r="O771" t="s">
        <v>41</v>
      </c>
      <c r="P771" t="s">
        <v>42</v>
      </c>
      <c r="Q771" t="s">
        <v>42</v>
      </c>
      <c r="R771" t="s">
        <v>190</v>
      </c>
      <c r="S771" t="str">
        <f>VLOOKUP(Tabla1[[#This Row],[RutCP]],Tabla13[[#All],[rut]:[estado_licencia]],3,0)</f>
        <v xml:space="preserve">Arrigoni </v>
      </c>
      <c r="T771" t="str">
        <f>VLOOKUP(Tabla1[[#This Row],[RutCP]],Tabla13[[#All],[rut]:[estado_licencia]],2,0)</f>
        <v>Arrigoni Ingenieria Y Construccion S.A</v>
      </c>
      <c r="X771" t="s">
        <v>1011</v>
      </c>
      <c r="Y771" t="str">
        <f>VLOOKUP(Tabla1[[#This Row],[RutCS]],Tabla13[[#All],[rut]:[estado_licencia]],3,0)</f>
        <v>Jaime Osvaldo Cortez Varas</v>
      </c>
      <c r="Z771" t="str">
        <f>VLOOKUP(Tabla1[[#This Row],[RutCS]],Tabla13[[#All],[rut]:[estado_licencia]],2,0)</f>
        <v>Jaime Osvaldo Cortez Varas</v>
      </c>
      <c r="AD771" s="4">
        <v>43867</v>
      </c>
      <c r="AE771" s="14" t="s">
        <v>45</v>
      </c>
      <c r="AF771" s="4">
        <v>43867</v>
      </c>
      <c r="AG771" s="14" t="s">
        <v>47</v>
      </c>
      <c r="AH771" t="s">
        <v>48</v>
      </c>
      <c r="AI771" t="s">
        <v>49</v>
      </c>
    </row>
    <row r="772" spans="1:35" x14ac:dyDescent="0.25">
      <c r="A772" s="12"/>
      <c r="B772" s="36" t="s">
        <v>15923</v>
      </c>
      <c r="C772" t="s">
        <v>184</v>
      </c>
      <c r="D772" t="s">
        <v>185</v>
      </c>
      <c r="E772" t="s">
        <v>186</v>
      </c>
      <c r="F772" t="s">
        <v>187</v>
      </c>
      <c r="G772" s="13" t="s">
        <v>38</v>
      </c>
      <c r="H772" t="s">
        <v>39</v>
      </c>
      <c r="I772" t="s">
        <v>417</v>
      </c>
      <c r="J772" s="13">
        <v>30000</v>
      </c>
      <c r="K772" s="13">
        <v>0</v>
      </c>
      <c r="L772" s="13">
        <f>+Tabla1[[#This Row],[MontoNeto]]*Tabla1[[#This Row],[PorcentajeImpuesto]]</f>
        <v>0</v>
      </c>
      <c r="M772" s="13">
        <v>0</v>
      </c>
      <c r="N772" s="13">
        <f>+Tabla1[[#This Row],[MontoNeto]]+Tabla1[[#This Row],[ValorImpuesto]]+Tabla1[[#This Row],[MontoExento]]</f>
        <v>30000</v>
      </c>
      <c r="O772" t="s">
        <v>41</v>
      </c>
      <c r="P772" t="s">
        <v>42</v>
      </c>
      <c r="Q772" t="s">
        <v>42</v>
      </c>
      <c r="R772" t="s">
        <v>190</v>
      </c>
      <c r="S772" t="str">
        <f>VLOOKUP(Tabla1[[#This Row],[RutCP]],Tabla13[[#All],[rut]:[estado_licencia]],3,0)</f>
        <v xml:space="preserve">Arrigoni </v>
      </c>
      <c r="T772" t="str">
        <f>VLOOKUP(Tabla1[[#This Row],[RutCP]],Tabla13[[#All],[rut]:[estado_licencia]],2,0)</f>
        <v>Arrigoni Ingenieria Y Construccion S.A</v>
      </c>
      <c r="X772" t="s">
        <v>1012</v>
      </c>
      <c r="Y772" t="str">
        <f>VLOOKUP(Tabla1[[#This Row],[RutCS]],Tabla13[[#All],[rut]:[estado_licencia]],3,0)</f>
        <v>Gino Antonio Olivos Hernandez</v>
      </c>
      <c r="Z772" t="str">
        <f>VLOOKUP(Tabla1[[#This Row],[RutCS]],Tabla13[[#All],[rut]:[estado_licencia]],2,0)</f>
        <v>Gino Antonio Olivos Hernandez</v>
      </c>
      <c r="AD772" s="4">
        <v>43867</v>
      </c>
      <c r="AE772" s="14" t="s">
        <v>45</v>
      </c>
      <c r="AF772" s="4">
        <v>43867</v>
      </c>
      <c r="AG772" s="14" t="s">
        <v>47</v>
      </c>
      <c r="AH772" t="s">
        <v>48</v>
      </c>
      <c r="AI772" t="s">
        <v>49</v>
      </c>
    </row>
    <row r="773" spans="1:35" x14ac:dyDescent="0.25">
      <c r="A773" s="12"/>
      <c r="B773" s="36" t="s">
        <v>15923</v>
      </c>
      <c r="C773" t="s">
        <v>184</v>
      </c>
      <c r="D773" t="s">
        <v>185</v>
      </c>
      <c r="E773" t="s">
        <v>186</v>
      </c>
      <c r="F773" t="s">
        <v>187</v>
      </c>
      <c r="G773" s="13" t="s">
        <v>38</v>
      </c>
      <c r="H773" t="s">
        <v>39</v>
      </c>
      <c r="I773" t="s">
        <v>417</v>
      </c>
      <c r="J773" s="13">
        <v>30000</v>
      </c>
      <c r="K773" s="13">
        <v>0</v>
      </c>
      <c r="L773" s="13">
        <f>+Tabla1[[#This Row],[MontoNeto]]*Tabla1[[#This Row],[PorcentajeImpuesto]]</f>
        <v>0</v>
      </c>
      <c r="M773" s="13">
        <v>0</v>
      </c>
      <c r="N773" s="13">
        <f>+Tabla1[[#This Row],[MontoNeto]]+Tabla1[[#This Row],[ValorImpuesto]]+Tabla1[[#This Row],[MontoExento]]</f>
        <v>30000</v>
      </c>
      <c r="O773" t="s">
        <v>41</v>
      </c>
      <c r="P773" t="s">
        <v>42</v>
      </c>
      <c r="Q773" t="s">
        <v>42</v>
      </c>
      <c r="R773" t="s">
        <v>190</v>
      </c>
      <c r="S773" t="str">
        <f>VLOOKUP(Tabla1[[#This Row],[RutCP]],Tabla13[[#All],[rut]:[estado_licencia]],3,0)</f>
        <v xml:space="preserve">Arrigoni </v>
      </c>
      <c r="T773" t="str">
        <f>VLOOKUP(Tabla1[[#This Row],[RutCP]],Tabla13[[#All],[rut]:[estado_licencia]],2,0)</f>
        <v>Arrigoni Ingenieria Y Construccion S.A</v>
      </c>
      <c r="X773" t="s">
        <v>1013</v>
      </c>
      <c r="Y773" t="str">
        <f>VLOOKUP(Tabla1[[#This Row],[RutCS]],Tabla13[[#All],[rut]:[estado_licencia]],3,0)</f>
        <v>Jose Mauricio Bueno  Andrade</v>
      </c>
      <c r="Z773" t="str">
        <f>VLOOKUP(Tabla1[[#This Row],[RutCS]],Tabla13[[#All],[rut]:[estado_licencia]],2,0)</f>
        <v>Jose Mauricio Bueno  Andrade</v>
      </c>
      <c r="AD773" s="4">
        <v>43867</v>
      </c>
      <c r="AE773" s="14" t="s">
        <v>45</v>
      </c>
      <c r="AF773" s="4">
        <v>43867</v>
      </c>
      <c r="AG773" s="14" t="s">
        <v>47</v>
      </c>
      <c r="AH773" t="s">
        <v>48</v>
      </c>
      <c r="AI773" t="s">
        <v>49</v>
      </c>
    </row>
    <row r="774" spans="1:35" s="16" customFormat="1" x14ac:dyDescent="0.25">
      <c r="A774" s="12"/>
      <c r="B774" s="36" t="s">
        <v>15923</v>
      </c>
      <c r="C774" t="s">
        <v>184</v>
      </c>
      <c r="D774" t="s">
        <v>185</v>
      </c>
      <c r="E774" t="s">
        <v>186</v>
      </c>
      <c r="F774" t="s">
        <v>187</v>
      </c>
      <c r="G774" s="13" t="s">
        <v>38</v>
      </c>
      <c r="H774" t="s">
        <v>39</v>
      </c>
      <c r="I774" t="s">
        <v>417</v>
      </c>
      <c r="J774" s="13">
        <v>30000</v>
      </c>
      <c r="K774" s="13">
        <v>0</v>
      </c>
      <c r="L774" s="13">
        <f>+Tabla1[[#This Row],[MontoNeto]]*Tabla1[[#This Row],[PorcentajeImpuesto]]</f>
        <v>0</v>
      </c>
      <c r="M774" s="13">
        <v>0</v>
      </c>
      <c r="N774" s="13">
        <f>+Tabla1[[#This Row],[MontoNeto]]+Tabla1[[#This Row],[ValorImpuesto]]+Tabla1[[#This Row],[MontoExento]]</f>
        <v>30000</v>
      </c>
      <c r="O774" t="s">
        <v>41</v>
      </c>
      <c r="P774" t="s">
        <v>42</v>
      </c>
      <c r="Q774" t="s">
        <v>42</v>
      </c>
      <c r="R774" t="s">
        <v>190</v>
      </c>
      <c r="S774" t="str">
        <f>VLOOKUP(Tabla1[[#This Row],[RutCP]],Tabla13[[#All],[rut]:[estado_licencia]],3,0)</f>
        <v xml:space="preserve">Arrigoni </v>
      </c>
      <c r="T774" t="str">
        <f>VLOOKUP(Tabla1[[#This Row],[RutCP]],Tabla13[[#All],[rut]:[estado_licencia]],2,0)</f>
        <v>Arrigoni Ingenieria Y Construccion S.A</v>
      </c>
      <c r="U774"/>
      <c r="V774"/>
      <c r="W774"/>
      <c r="X774" t="s">
        <v>1014</v>
      </c>
      <c r="Y774" t="str">
        <f>VLOOKUP(Tabla1[[#This Row],[RutCS]],Tabla13[[#All],[rut]:[estado_licencia]],3,0)</f>
        <v>Ricardo Hernan Millar Salazar</v>
      </c>
      <c r="Z774" t="str">
        <f>VLOOKUP(Tabla1[[#This Row],[RutCS]],Tabla13[[#All],[rut]:[estado_licencia]],2,0)</f>
        <v>Ricardo Hernan Millar Salazar</v>
      </c>
      <c r="AA774"/>
      <c r="AB774"/>
      <c r="AC774"/>
      <c r="AD774" s="4">
        <v>43867</v>
      </c>
      <c r="AE774" s="14" t="s">
        <v>45</v>
      </c>
      <c r="AF774" s="4">
        <v>43867</v>
      </c>
      <c r="AG774" s="14" t="s">
        <v>47</v>
      </c>
      <c r="AH774" t="s">
        <v>48</v>
      </c>
      <c r="AI774" t="s">
        <v>49</v>
      </c>
    </row>
    <row r="775" spans="1:35" s="16" customFormat="1" x14ac:dyDescent="0.25">
      <c r="A775" s="12"/>
      <c r="B775" s="36" t="s">
        <v>15923</v>
      </c>
      <c r="C775" t="s">
        <v>184</v>
      </c>
      <c r="D775" t="s">
        <v>185</v>
      </c>
      <c r="E775" t="s">
        <v>186</v>
      </c>
      <c r="F775" t="s">
        <v>187</v>
      </c>
      <c r="G775" s="13" t="s">
        <v>38</v>
      </c>
      <c r="H775" t="s">
        <v>39</v>
      </c>
      <c r="I775" t="s">
        <v>417</v>
      </c>
      <c r="J775" s="13">
        <v>30000</v>
      </c>
      <c r="K775" s="13">
        <v>0</v>
      </c>
      <c r="L775" s="13">
        <f>+Tabla1[[#This Row],[MontoNeto]]*Tabla1[[#This Row],[PorcentajeImpuesto]]</f>
        <v>0</v>
      </c>
      <c r="M775" s="13">
        <v>0</v>
      </c>
      <c r="N775" s="13">
        <f>+Tabla1[[#This Row],[MontoNeto]]+Tabla1[[#This Row],[ValorImpuesto]]+Tabla1[[#This Row],[MontoExento]]</f>
        <v>30000</v>
      </c>
      <c r="O775" t="s">
        <v>41</v>
      </c>
      <c r="P775" t="s">
        <v>42</v>
      </c>
      <c r="Q775" t="s">
        <v>42</v>
      </c>
      <c r="R775" t="s">
        <v>190</v>
      </c>
      <c r="S775" t="str">
        <f>VLOOKUP(Tabla1[[#This Row],[RutCP]],Tabla13[[#All],[rut]:[estado_licencia]],3,0)</f>
        <v xml:space="preserve">Arrigoni </v>
      </c>
      <c r="T775" t="str">
        <f>VLOOKUP(Tabla1[[#This Row],[RutCP]],Tabla13[[#All],[rut]:[estado_licencia]],2,0)</f>
        <v>Arrigoni Ingenieria Y Construccion S.A</v>
      </c>
      <c r="U775"/>
      <c r="V775"/>
      <c r="W775"/>
      <c r="X775" t="s">
        <v>1015</v>
      </c>
      <c r="Y775" t="str">
        <f>VLOOKUP(Tabla1[[#This Row],[RutCS]],Tabla13[[#All],[rut]:[estado_licencia]],3,0)</f>
        <v>Reinor Alberto Parra Parra</v>
      </c>
      <c r="Z775" t="str">
        <f>VLOOKUP(Tabla1[[#This Row],[RutCS]],Tabla13[[#All],[rut]:[estado_licencia]],2,0)</f>
        <v>Reinor Alberto Parra Parra</v>
      </c>
      <c r="AA775"/>
      <c r="AB775"/>
      <c r="AC775"/>
      <c r="AD775" s="4">
        <v>43867</v>
      </c>
      <c r="AE775" s="14" t="s">
        <v>45</v>
      </c>
      <c r="AF775" s="4">
        <v>43867</v>
      </c>
      <c r="AG775" s="14" t="s">
        <v>47</v>
      </c>
      <c r="AH775" t="s">
        <v>48</v>
      </c>
      <c r="AI775" t="s">
        <v>49</v>
      </c>
    </row>
    <row r="776" spans="1:35" x14ac:dyDescent="0.25">
      <c r="A776" s="12"/>
      <c r="B776" s="36" t="s">
        <v>15923</v>
      </c>
      <c r="C776" t="s">
        <v>184</v>
      </c>
      <c r="D776" t="s">
        <v>185</v>
      </c>
      <c r="E776" t="s">
        <v>186</v>
      </c>
      <c r="F776" t="s">
        <v>187</v>
      </c>
      <c r="G776" s="13" t="s">
        <v>38</v>
      </c>
      <c r="H776" t="s">
        <v>39</v>
      </c>
      <c r="I776" t="s">
        <v>417</v>
      </c>
      <c r="J776" s="13">
        <v>30000</v>
      </c>
      <c r="K776" s="13">
        <v>0</v>
      </c>
      <c r="L776" s="13">
        <f>+Tabla1[[#This Row],[MontoNeto]]*Tabla1[[#This Row],[PorcentajeImpuesto]]</f>
        <v>0</v>
      </c>
      <c r="M776" s="13">
        <v>0</v>
      </c>
      <c r="N776" s="13">
        <f>+Tabla1[[#This Row],[MontoNeto]]+Tabla1[[#This Row],[ValorImpuesto]]+Tabla1[[#This Row],[MontoExento]]</f>
        <v>30000</v>
      </c>
      <c r="O776" t="s">
        <v>41</v>
      </c>
      <c r="P776" t="s">
        <v>42</v>
      </c>
      <c r="Q776" t="s">
        <v>42</v>
      </c>
      <c r="R776" t="s">
        <v>190</v>
      </c>
      <c r="S776" t="str">
        <f>VLOOKUP(Tabla1[[#This Row],[RutCP]],Tabla13[[#All],[rut]:[estado_licencia]],3,0)</f>
        <v xml:space="preserve">Arrigoni </v>
      </c>
      <c r="T776" t="str">
        <f>VLOOKUP(Tabla1[[#This Row],[RutCP]],Tabla13[[#All],[rut]:[estado_licencia]],2,0)</f>
        <v>Arrigoni Ingenieria Y Construccion S.A</v>
      </c>
      <c r="X776" t="s">
        <v>1016</v>
      </c>
      <c r="Y776" t="str">
        <f>VLOOKUP(Tabla1[[#This Row],[RutCS]],Tabla13[[#All],[rut]:[estado_licencia]],3,0)</f>
        <v>Victor Alejandro Jara Muñoz</v>
      </c>
      <c r="Z776" t="str">
        <f>VLOOKUP(Tabla1[[#This Row],[RutCS]],Tabla13[[#All],[rut]:[estado_licencia]],2,0)</f>
        <v>Victor Alejandro Jara Muñoz</v>
      </c>
      <c r="AD776" s="4">
        <v>43867</v>
      </c>
      <c r="AE776" s="14" t="s">
        <v>45</v>
      </c>
      <c r="AF776" s="4">
        <v>43867</v>
      </c>
      <c r="AG776" s="14" t="s">
        <v>47</v>
      </c>
      <c r="AH776" t="s">
        <v>48</v>
      </c>
      <c r="AI776" t="s">
        <v>49</v>
      </c>
    </row>
    <row r="777" spans="1:35" x14ac:dyDescent="0.25">
      <c r="A777" s="12"/>
      <c r="B777" s="36" t="s">
        <v>15923</v>
      </c>
      <c r="C777" t="s">
        <v>184</v>
      </c>
      <c r="D777" t="s">
        <v>185</v>
      </c>
      <c r="E777" t="s">
        <v>186</v>
      </c>
      <c r="F777" t="s">
        <v>187</v>
      </c>
      <c r="G777" s="13" t="s">
        <v>38</v>
      </c>
      <c r="H777" t="s">
        <v>39</v>
      </c>
      <c r="I777" t="s">
        <v>417</v>
      </c>
      <c r="J777" s="13">
        <v>30000</v>
      </c>
      <c r="K777" s="13">
        <v>0</v>
      </c>
      <c r="L777" s="13">
        <f>+Tabla1[[#This Row],[MontoNeto]]*Tabla1[[#This Row],[PorcentajeImpuesto]]</f>
        <v>0</v>
      </c>
      <c r="M777" s="13">
        <v>0</v>
      </c>
      <c r="N777" s="13">
        <f>+Tabla1[[#This Row],[MontoNeto]]+Tabla1[[#This Row],[ValorImpuesto]]+Tabla1[[#This Row],[MontoExento]]</f>
        <v>30000</v>
      </c>
      <c r="O777" t="s">
        <v>41</v>
      </c>
      <c r="P777" t="s">
        <v>42</v>
      </c>
      <c r="Q777" t="s">
        <v>42</v>
      </c>
      <c r="R777" t="s">
        <v>190</v>
      </c>
      <c r="S777" t="str">
        <f>VLOOKUP(Tabla1[[#This Row],[RutCP]],Tabla13[[#All],[rut]:[estado_licencia]],3,0)</f>
        <v xml:space="preserve">Arrigoni </v>
      </c>
      <c r="T777" t="str">
        <f>VLOOKUP(Tabla1[[#This Row],[RutCP]],Tabla13[[#All],[rut]:[estado_licencia]],2,0)</f>
        <v>Arrigoni Ingenieria Y Construccion S.A</v>
      </c>
      <c r="X777" t="s">
        <v>1017</v>
      </c>
      <c r="Y777" t="str">
        <f>VLOOKUP(Tabla1[[#This Row],[RutCS]],Tabla13[[#All],[rut]:[estado_licencia]],3,0)</f>
        <v>Pablo Eduardo Aravena Rivas</v>
      </c>
      <c r="Z777" t="str">
        <f>VLOOKUP(Tabla1[[#This Row],[RutCS]],Tabla13[[#All],[rut]:[estado_licencia]],2,0)</f>
        <v>Pablo Eduardo Aravena Rivas</v>
      </c>
      <c r="AD777" s="4">
        <v>43867</v>
      </c>
      <c r="AE777" s="14" t="s">
        <v>45</v>
      </c>
      <c r="AF777" s="4">
        <v>43867</v>
      </c>
      <c r="AG777" s="14" t="s">
        <v>47</v>
      </c>
      <c r="AH777" t="s">
        <v>48</v>
      </c>
      <c r="AI777" t="s">
        <v>49</v>
      </c>
    </row>
    <row r="778" spans="1:35" x14ac:dyDescent="0.25">
      <c r="A778" s="12"/>
      <c r="B778" s="36" t="s">
        <v>15923</v>
      </c>
      <c r="C778" t="s">
        <v>184</v>
      </c>
      <c r="D778" t="s">
        <v>185</v>
      </c>
      <c r="E778" t="s">
        <v>186</v>
      </c>
      <c r="F778" t="s">
        <v>187</v>
      </c>
      <c r="G778" s="13" t="s">
        <v>38</v>
      </c>
      <c r="H778" t="s">
        <v>39</v>
      </c>
      <c r="I778" t="s">
        <v>417</v>
      </c>
      <c r="J778" s="13">
        <v>30000</v>
      </c>
      <c r="K778" s="13">
        <v>0</v>
      </c>
      <c r="L778" s="13">
        <f>+Tabla1[[#This Row],[MontoNeto]]*Tabla1[[#This Row],[PorcentajeImpuesto]]</f>
        <v>0</v>
      </c>
      <c r="M778" s="13">
        <v>0</v>
      </c>
      <c r="N778" s="13">
        <f>+Tabla1[[#This Row],[MontoNeto]]+Tabla1[[#This Row],[ValorImpuesto]]+Tabla1[[#This Row],[MontoExento]]</f>
        <v>30000</v>
      </c>
      <c r="O778" t="s">
        <v>41</v>
      </c>
      <c r="P778" t="s">
        <v>42</v>
      </c>
      <c r="Q778" t="s">
        <v>42</v>
      </c>
      <c r="R778" t="s">
        <v>190</v>
      </c>
      <c r="S778" t="str">
        <f>VLOOKUP(Tabla1[[#This Row],[RutCP]],Tabla13[[#All],[rut]:[estado_licencia]],3,0)</f>
        <v xml:space="preserve">Arrigoni </v>
      </c>
      <c r="T778" t="str">
        <f>VLOOKUP(Tabla1[[#This Row],[RutCP]],Tabla13[[#All],[rut]:[estado_licencia]],2,0)</f>
        <v>Arrigoni Ingenieria Y Construccion S.A</v>
      </c>
      <c r="X778" t="s">
        <v>1018</v>
      </c>
      <c r="Y778" t="str">
        <f>VLOOKUP(Tabla1[[#This Row],[RutCS]],Tabla13[[#All],[rut]:[estado_licencia]],3,0)</f>
        <v>Ricardo Alberto Andia Cantero</v>
      </c>
      <c r="Z778" t="str">
        <f>VLOOKUP(Tabla1[[#This Row],[RutCS]],Tabla13[[#All],[rut]:[estado_licencia]],2,0)</f>
        <v>Ricardo Alberto Andia Cantero</v>
      </c>
      <c r="AD778" s="4">
        <v>43867</v>
      </c>
      <c r="AE778" s="14" t="s">
        <v>45</v>
      </c>
      <c r="AF778" s="4">
        <v>43867</v>
      </c>
      <c r="AG778" s="14" t="s">
        <v>47</v>
      </c>
      <c r="AH778" t="s">
        <v>48</v>
      </c>
      <c r="AI778" t="s">
        <v>49</v>
      </c>
    </row>
    <row r="779" spans="1:35" x14ac:dyDescent="0.25">
      <c r="A779" s="12"/>
      <c r="B779" s="36" t="s">
        <v>15923</v>
      </c>
      <c r="C779" t="s">
        <v>184</v>
      </c>
      <c r="D779" t="s">
        <v>185</v>
      </c>
      <c r="E779" t="s">
        <v>186</v>
      </c>
      <c r="F779" t="s">
        <v>197</v>
      </c>
      <c r="G779" s="13" t="s">
        <v>38</v>
      </c>
      <c r="H779" t="s">
        <v>39</v>
      </c>
      <c r="I779" t="s">
        <v>417</v>
      </c>
      <c r="J779" s="13">
        <v>30000</v>
      </c>
      <c r="K779" s="13">
        <v>0</v>
      </c>
      <c r="L779" s="13">
        <f>+Tabla1[[#This Row],[MontoNeto]]*Tabla1[[#This Row],[PorcentajeImpuesto]]</f>
        <v>0</v>
      </c>
      <c r="M779" s="13">
        <v>0</v>
      </c>
      <c r="N779" s="13">
        <f>+Tabla1[[#This Row],[MontoNeto]]+Tabla1[[#This Row],[ValorImpuesto]]+Tabla1[[#This Row],[MontoExento]]</f>
        <v>30000</v>
      </c>
      <c r="O779" t="s">
        <v>41</v>
      </c>
      <c r="P779" t="s">
        <v>42</v>
      </c>
      <c r="Q779" t="s">
        <v>42</v>
      </c>
      <c r="R779" t="s">
        <v>50</v>
      </c>
      <c r="S779" t="str">
        <f>VLOOKUP(Tabla1[[#This Row],[RutCP]],Tabla13[[#All],[rut]:[estado_licencia]],3,0)</f>
        <v>Transportes Rojas Limitada</v>
      </c>
      <c r="T779" t="str">
        <f>VLOOKUP(Tabla1[[#This Row],[RutCP]],Tabla13[[#All],[rut]:[estado_licencia]],2,0)</f>
        <v>Inversiones Y Transportes Rojas Limitada</v>
      </c>
      <c r="X779" t="s">
        <v>1039</v>
      </c>
      <c r="Y779" t="str">
        <f>VLOOKUP(Tabla1[[#This Row],[RutCS]],Tabla13[[#All],[rut]:[estado_licencia]],3,0)</f>
        <v>Renan Hernan Rivera  Tapia</v>
      </c>
      <c r="Z779" t="str">
        <f>VLOOKUP(Tabla1[[#This Row],[RutCS]],Tabla13[[#All],[rut]:[estado_licencia]],2,0)</f>
        <v>Renan Hernan Rivera  Tapia</v>
      </c>
      <c r="AD779" s="4">
        <v>43867</v>
      </c>
      <c r="AE779" s="14" t="s">
        <v>45</v>
      </c>
      <c r="AF779" s="4">
        <v>43867</v>
      </c>
      <c r="AG779" s="14" t="s">
        <v>47</v>
      </c>
      <c r="AH779" t="s">
        <v>48</v>
      </c>
      <c r="AI779" t="s">
        <v>49</v>
      </c>
    </row>
    <row r="780" spans="1:35" x14ac:dyDescent="0.25">
      <c r="A780" s="12"/>
      <c r="B780" s="36" t="s">
        <v>15924</v>
      </c>
      <c r="C780" t="s">
        <v>35</v>
      </c>
      <c r="D780" t="s">
        <v>35</v>
      </c>
      <c r="E780" t="s">
        <v>36</v>
      </c>
      <c r="F780" t="s">
        <v>37</v>
      </c>
      <c r="G780" s="13" t="s">
        <v>38</v>
      </c>
      <c r="H780" t="s">
        <v>39</v>
      </c>
      <c r="I780" t="s">
        <v>40</v>
      </c>
      <c r="J780" s="13">
        <v>25000</v>
      </c>
      <c r="K780" s="13">
        <v>0</v>
      </c>
      <c r="L780" s="13">
        <f>+Tabla1[[#This Row],[MontoNeto]]*Tabla1[[#This Row],[PorcentajeImpuesto]]</f>
        <v>0</v>
      </c>
      <c r="M780" s="13">
        <v>0</v>
      </c>
      <c r="N780" s="13">
        <f>+Tabla1[[#This Row],[MontoNeto]]+Tabla1[[#This Row],[ValorImpuesto]]+Tabla1[[#This Row],[MontoExento]]</f>
        <v>25000</v>
      </c>
      <c r="O780" t="s">
        <v>41</v>
      </c>
      <c r="P780" t="s">
        <v>42</v>
      </c>
      <c r="Q780" t="s">
        <v>42</v>
      </c>
      <c r="R780" t="s">
        <v>70</v>
      </c>
      <c r="S780" t="str">
        <f>VLOOKUP(Tabla1[[#This Row],[RutCP]],Tabla13[[#All],[rut]:[estado_licencia]],3,0)</f>
        <v>Sgc</v>
      </c>
      <c r="T780" t="str">
        <f>VLOOKUP(Tabla1[[#This Row],[RutCP]],Tabla13[[#All],[rut]:[estado_licencia]],2,0)</f>
        <v>Sebastian Gallardo Contrera Transportes Eirl</v>
      </c>
      <c r="X780" t="s">
        <v>919</v>
      </c>
      <c r="Y780" t="str">
        <f>VLOOKUP(Tabla1[[#This Row],[RutCS]],Tabla13[[#All],[rut]:[estado_licencia]],3,0)</f>
        <v>Jose Francisco Tapia Olivares</v>
      </c>
      <c r="Z780" t="str">
        <f>VLOOKUP(Tabla1[[#This Row],[RutCS]],Tabla13[[#All],[rut]:[estado_licencia]],2,0)</f>
        <v>Jose Francisco Tapia Olivares</v>
      </c>
      <c r="AD780" s="4">
        <v>43868</v>
      </c>
      <c r="AE780" s="14" t="s">
        <v>45</v>
      </c>
      <c r="AF780" s="4">
        <v>43868</v>
      </c>
      <c r="AG780" s="14" t="s">
        <v>47</v>
      </c>
      <c r="AH780" t="s">
        <v>48</v>
      </c>
      <c r="AI780" t="s">
        <v>49</v>
      </c>
    </row>
    <row r="781" spans="1:35" x14ac:dyDescent="0.25">
      <c r="A781" s="12"/>
      <c r="B781" s="36" t="s">
        <v>15924</v>
      </c>
      <c r="C781" t="s">
        <v>35</v>
      </c>
      <c r="D781" t="s">
        <v>35</v>
      </c>
      <c r="E781" t="s">
        <v>36</v>
      </c>
      <c r="F781" t="s">
        <v>37</v>
      </c>
      <c r="G781" s="13" t="s">
        <v>38</v>
      </c>
      <c r="H781" t="s">
        <v>39</v>
      </c>
      <c r="I781" t="s">
        <v>40</v>
      </c>
      <c r="J781" s="13">
        <v>25000</v>
      </c>
      <c r="K781" s="13">
        <v>0</v>
      </c>
      <c r="L781" s="13">
        <f>+Tabla1[[#This Row],[MontoNeto]]*Tabla1[[#This Row],[PorcentajeImpuesto]]</f>
        <v>0</v>
      </c>
      <c r="M781" s="13">
        <v>0</v>
      </c>
      <c r="N781" s="13">
        <f>+Tabla1[[#This Row],[MontoNeto]]+Tabla1[[#This Row],[ValorImpuesto]]+Tabla1[[#This Row],[MontoExento]]</f>
        <v>25000</v>
      </c>
      <c r="O781" t="s">
        <v>41</v>
      </c>
      <c r="P781" t="s">
        <v>42</v>
      </c>
      <c r="Q781" t="s">
        <v>42</v>
      </c>
      <c r="R781" t="s">
        <v>60</v>
      </c>
      <c r="S781" t="str">
        <f>VLOOKUP(Tabla1[[#This Row],[RutCP]],Tabla13[[#All],[rut]:[estado_licencia]],3,0)</f>
        <v>Red Cargo Logistica S.A</v>
      </c>
      <c r="T781" t="str">
        <f>VLOOKUP(Tabla1[[#This Row],[RutCP]],Tabla13[[#All],[rut]:[estado_licencia]],2,0)</f>
        <v>Red Cargo Logistica S.A</v>
      </c>
      <c r="X781" t="s">
        <v>920</v>
      </c>
      <c r="Y781" t="str">
        <f>VLOOKUP(Tabla1[[#This Row],[RutCS]],Tabla13[[#All],[rut]:[estado_licencia]],3,0)</f>
        <v>Juan Ignacio Miranda Astorga</v>
      </c>
      <c r="Z781" t="str">
        <f>VLOOKUP(Tabla1[[#This Row],[RutCS]],Tabla13[[#All],[rut]:[estado_licencia]],2,0)</f>
        <v>Juan Ignacio Miranda Astorga</v>
      </c>
      <c r="AD781" s="4">
        <v>43868</v>
      </c>
      <c r="AE781" s="14" t="s">
        <v>45</v>
      </c>
      <c r="AF781" s="4">
        <v>43868</v>
      </c>
      <c r="AG781" s="14" t="s">
        <v>47</v>
      </c>
      <c r="AH781" t="s">
        <v>48</v>
      </c>
      <c r="AI781" t="s">
        <v>49</v>
      </c>
    </row>
    <row r="782" spans="1:35" s="16" customFormat="1" x14ac:dyDescent="0.25">
      <c r="A782" s="12"/>
      <c r="B782" s="36" t="s">
        <v>15924</v>
      </c>
      <c r="C782" t="s">
        <v>35</v>
      </c>
      <c r="D782" t="s">
        <v>35</v>
      </c>
      <c r="E782" t="s">
        <v>36</v>
      </c>
      <c r="F782" t="s">
        <v>37</v>
      </c>
      <c r="G782" s="13" t="s">
        <v>38</v>
      </c>
      <c r="H782" t="s">
        <v>39</v>
      </c>
      <c r="I782" t="s">
        <v>40</v>
      </c>
      <c r="J782" s="13">
        <v>25000</v>
      </c>
      <c r="K782" s="13">
        <v>0</v>
      </c>
      <c r="L782" s="13">
        <f>+Tabla1[[#This Row],[MontoNeto]]*Tabla1[[#This Row],[PorcentajeImpuesto]]</f>
        <v>0</v>
      </c>
      <c r="M782" s="13">
        <v>0</v>
      </c>
      <c r="N782" s="13">
        <f>+Tabla1[[#This Row],[MontoNeto]]+Tabla1[[#This Row],[ValorImpuesto]]+Tabla1[[#This Row],[MontoExento]]</f>
        <v>25000</v>
      </c>
      <c r="O782" t="s">
        <v>41</v>
      </c>
      <c r="P782" t="s">
        <v>42</v>
      </c>
      <c r="Q782" t="s">
        <v>42</v>
      </c>
      <c r="R782" t="s">
        <v>921</v>
      </c>
      <c r="S782" t="str">
        <f>VLOOKUP(Tabla1[[#This Row],[RutCP]],Tabla13[[#All],[rut]:[estado_licencia]],3,0)</f>
        <v>Transportes San Andres</v>
      </c>
      <c r="T782" t="str">
        <f>VLOOKUP(Tabla1[[#This Row],[RutCP]],Tabla13[[#All],[rut]:[estado_licencia]],2,0)</f>
        <v>San Andres Spa</v>
      </c>
      <c r="U782"/>
      <c r="V782"/>
      <c r="W782"/>
      <c r="X782" t="s">
        <v>922</v>
      </c>
      <c r="Y782" t="str">
        <f>VLOOKUP(Tabla1[[#This Row],[RutCS]],Tabla13[[#All],[rut]:[estado_licencia]],3,0)</f>
        <v>Sergio Roberto Pizarro Espinoza</v>
      </c>
      <c r="Z782" t="str">
        <f>VLOOKUP(Tabla1[[#This Row],[RutCS]],Tabla13[[#All],[rut]:[estado_licencia]],2,0)</f>
        <v>Sergio Roberto Pizarro Espinoza</v>
      </c>
      <c r="AA782"/>
      <c r="AB782"/>
      <c r="AC782"/>
      <c r="AD782" s="4">
        <v>43868</v>
      </c>
      <c r="AE782" s="14" t="s">
        <v>45</v>
      </c>
      <c r="AF782" s="4">
        <v>43868</v>
      </c>
      <c r="AG782" s="14" t="s">
        <v>47</v>
      </c>
      <c r="AH782" t="s">
        <v>48</v>
      </c>
      <c r="AI782" t="s">
        <v>49</v>
      </c>
    </row>
    <row r="783" spans="1:35" s="16" customFormat="1" x14ac:dyDescent="0.25">
      <c r="A783" s="12"/>
      <c r="B783" s="36" t="s">
        <v>15928</v>
      </c>
      <c r="C783" s="16" t="s">
        <v>184</v>
      </c>
      <c r="D783" s="16" t="s">
        <v>185</v>
      </c>
      <c r="E783" s="16" t="s">
        <v>186</v>
      </c>
      <c r="F783" s="16" t="s">
        <v>197</v>
      </c>
      <c r="G783" s="17" t="s">
        <v>38</v>
      </c>
      <c r="H783" s="16" t="s">
        <v>188</v>
      </c>
      <c r="I783" s="16" t="s">
        <v>189</v>
      </c>
      <c r="J783" s="17">
        <v>40000</v>
      </c>
      <c r="K783" s="17">
        <v>0</v>
      </c>
      <c r="L783" s="17">
        <f>+Tabla1[[#This Row],[MontoNeto]]*Tabla1[[#This Row],[PorcentajeImpuesto]]</f>
        <v>0</v>
      </c>
      <c r="M783" s="1">
        <v>0</v>
      </c>
      <c r="N783" s="17">
        <f>+Tabla1[[#This Row],[MontoNeto]]+Tabla1[[#This Row],[ValorImpuesto]]+Tabla1[[#This Row],[MontoExento]]</f>
        <v>40000</v>
      </c>
      <c r="O783" t="s">
        <v>41</v>
      </c>
      <c r="P783" s="16" t="s">
        <v>42</v>
      </c>
      <c r="Q783" s="16" t="s">
        <v>42</v>
      </c>
      <c r="R783" s="17"/>
      <c r="S783" s="16" t="str">
        <f>VLOOKUP(Tabla1[[#This Row],[RutCP]],Tabla13[[#All],[rut]:[estado_licencia]],3,0)</f>
        <v xml:space="preserve">  </v>
      </c>
      <c r="T783" s="16" t="str">
        <f>VLOOKUP(Tabla1[[#This Row],[RutCP]],Tabla13[[#All],[rut]:[estado_licencia]],2,0)</f>
        <v xml:space="preserve">  </v>
      </c>
      <c r="X783" s="16" t="s">
        <v>1469</v>
      </c>
      <c r="Y783" s="16" t="str">
        <f>VLOOKUP(Tabla1[[#This Row],[RutCS]],Tabla13[[#All],[rut]:[estado_licencia]],3,0)</f>
        <v>Victor Hugo Mendez Ulloa</v>
      </c>
      <c r="Z783" s="16" t="str">
        <f>VLOOKUP(Tabla1[[#This Row],[RutCS]],Tabla13[[#All],[rut]:[estado_licencia]],2,0)</f>
        <v>Victor Hugo Mendez Ulloa</v>
      </c>
      <c r="AD783" s="15">
        <v>43869</v>
      </c>
      <c r="AE783" s="3">
        <v>0.5</v>
      </c>
      <c r="AF783" s="15">
        <v>43869</v>
      </c>
      <c r="AG783" s="5">
        <v>0.54166666666666696</v>
      </c>
      <c r="AH783" s="16" t="s">
        <v>48</v>
      </c>
      <c r="AI783" s="16" t="s">
        <v>49</v>
      </c>
    </row>
    <row r="784" spans="1:35" s="16" customFormat="1" x14ac:dyDescent="0.25">
      <c r="A784" s="12"/>
      <c r="B784" s="36" t="s">
        <v>15925</v>
      </c>
      <c r="C784" s="16" t="s">
        <v>35</v>
      </c>
      <c r="D784" s="16" t="s">
        <v>35</v>
      </c>
      <c r="E784" s="16" t="s">
        <v>36</v>
      </c>
      <c r="F784" s="16" t="s">
        <v>37</v>
      </c>
      <c r="G784" s="17" t="s">
        <v>38</v>
      </c>
      <c r="H784" s="16" t="s">
        <v>39</v>
      </c>
      <c r="I784" s="16" t="s">
        <v>40</v>
      </c>
      <c r="J784" s="17">
        <v>25000</v>
      </c>
      <c r="K784" s="17">
        <v>0</v>
      </c>
      <c r="L784" s="17">
        <f>+Tabla1[[#This Row],[MontoNeto]]*Tabla1[[#This Row],[PorcentajeImpuesto]]</f>
        <v>0</v>
      </c>
      <c r="M784" s="1">
        <v>0</v>
      </c>
      <c r="N784" s="17">
        <f>+Tabla1[[#This Row],[MontoNeto]]+Tabla1[[#This Row],[ValorImpuesto]]+Tabla1[[#This Row],[MontoExento]]</f>
        <v>25000</v>
      </c>
      <c r="O784" t="s">
        <v>41</v>
      </c>
      <c r="P784" s="16" t="s">
        <v>42</v>
      </c>
      <c r="Q784" s="16" t="s">
        <v>42</v>
      </c>
      <c r="R784" s="17" t="e">
        <f>#N/A</f>
        <v>#N/A</v>
      </c>
      <c r="S784" s="16" t="e">
        <f>VLOOKUP(Tabla1[[#This Row],[RutCP]],Tabla13[[#All],[rut]:[estado_licencia]],3,0)</f>
        <v>#N/A</v>
      </c>
      <c r="T784" s="16" t="e">
        <f>VLOOKUP(Tabla1[[#This Row],[RutCP]],Tabla13[[#All],[rut]:[estado_licencia]],2,0)</f>
        <v>#N/A</v>
      </c>
      <c r="X784" s="16" t="s">
        <v>923</v>
      </c>
      <c r="Y784" s="16" t="str">
        <f>VLOOKUP(Tabla1[[#This Row],[RutCS]],Tabla13[[#All],[rut]:[estado_licencia]],3,0)</f>
        <v>Pedro Augusto Aguilera  Quiroga</v>
      </c>
      <c r="Z784" s="16" t="str">
        <f>VLOOKUP(Tabla1[[#This Row],[RutCS]],Tabla13[[#All],[rut]:[estado_licencia]],2,0)</f>
        <v>Pedro Augusto Aguilera  Quiroga</v>
      </c>
      <c r="AD784" s="15">
        <v>43871</v>
      </c>
      <c r="AE784" s="3">
        <v>0.5</v>
      </c>
      <c r="AF784" s="15">
        <v>43871</v>
      </c>
      <c r="AG784" s="5">
        <v>0.54166666666666696</v>
      </c>
      <c r="AH784" s="16" t="s">
        <v>48</v>
      </c>
      <c r="AI784" s="16" t="s">
        <v>49</v>
      </c>
    </row>
    <row r="785" spans="1:35" x14ac:dyDescent="0.25">
      <c r="A785" s="12"/>
      <c r="B785" s="36" t="s">
        <v>15925</v>
      </c>
      <c r="C785" t="s">
        <v>35</v>
      </c>
      <c r="D785" t="s">
        <v>35</v>
      </c>
      <c r="E785" t="s">
        <v>36</v>
      </c>
      <c r="F785" t="s">
        <v>37</v>
      </c>
      <c r="G785" s="13" t="s">
        <v>38</v>
      </c>
      <c r="H785" t="s">
        <v>39</v>
      </c>
      <c r="I785" t="s">
        <v>40</v>
      </c>
      <c r="J785" s="13">
        <v>25000</v>
      </c>
      <c r="K785" s="13">
        <v>0</v>
      </c>
      <c r="L785" s="13">
        <f>+Tabla1[[#This Row],[MontoNeto]]*Tabla1[[#This Row],[PorcentajeImpuesto]]</f>
        <v>0</v>
      </c>
      <c r="M785" s="13">
        <v>0</v>
      </c>
      <c r="N785" s="13">
        <f>+Tabla1[[#This Row],[MontoNeto]]+Tabla1[[#This Row],[ValorImpuesto]]+Tabla1[[#This Row],[MontoExento]]</f>
        <v>25000</v>
      </c>
      <c r="O785" t="s">
        <v>41</v>
      </c>
      <c r="P785" t="s">
        <v>42</v>
      </c>
      <c r="Q785" t="s">
        <v>42</v>
      </c>
      <c r="R785" t="s">
        <v>924</v>
      </c>
      <c r="S785" t="str">
        <f>VLOOKUP(Tabla1[[#This Row],[RutCP]],Tabla13[[#All],[rut]:[estado_licencia]],3,0)</f>
        <v>Transportes Cargo  Pacifico</v>
      </c>
      <c r="T785" t="str">
        <f>VLOOKUP(Tabla1[[#This Row],[RutCP]],Tabla13[[#All],[rut]:[estado_licencia]],2,0)</f>
        <v>Transportes Cargo Del Pacifico</v>
      </c>
      <c r="X785" t="s">
        <v>925</v>
      </c>
      <c r="Y785" t="str">
        <f>VLOOKUP(Tabla1[[#This Row],[RutCS]],Tabla13[[#All],[rut]:[estado_licencia]],3,0)</f>
        <v>Luis Eduardo Guerra Garcia</v>
      </c>
      <c r="Z785" t="str">
        <f>VLOOKUP(Tabla1[[#This Row],[RutCS]],Tabla13[[#All],[rut]:[estado_licencia]],2,0)</f>
        <v>Luis Eduardo Guerra Garcia</v>
      </c>
      <c r="AD785" s="4">
        <v>43871</v>
      </c>
      <c r="AE785" s="14" t="s">
        <v>45</v>
      </c>
      <c r="AF785" s="4">
        <v>43871</v>
      </c>
      <c r="AG785" s="14" t="s">
        <v>47</v>
      </c>
      <c r="AH785" t="s">
        <v>48</v>
      </c>
      <c r="AI785" t="s">
        <v>49</v>
      </c>
    </row>
    <row r="786" spans="1:35" x14ac:dyDescent="0.25">
      <c r="A786" s="12"/>
      <c r="B786" s="36" t="s">
        <v>15925</v>
      </c>
      <c r="C786" t="s">
        <v>35</v>
      </c>
      <c r="D786" t="s">
        <v>35</v>
      </c>
      <c r="E786" t="s">
        <v>36</v>
      </c>
      <c r="F786" t="s">
        <v>37</v>
      </c>
      <c r="G786" s="13" t="s">
        <v>38</v>
      </c>
      <c r="H786" t="s">
        <v>39</v>
      </c>
      <c r="I786" t="s">
        <v>40</v>
      </c>
      <c r="J786" s="13">
        <v>25000</v>
      </c>
      <c r="K786" s="13">
        <v>0</v>
      </c>
      <c r="L786" s="13">
        <f>+Tabla1[[#This Row],[MontoNeto]]*Tabla1[[#This Row],[PorcentajeImpuesto]]</f>
        <v>0</v>
      </c>
      <c r="M786" s="13">
        <v>0</v>
      </c>
      <c r="N786" s="13">
        <f>+Tabla1[[#This Row],[MontoNeto]]+Tabla1[[#This Row],[ValorImpuesto]]+Tabla1[[#This Row],[MontoExento]]</f>
        <v>25000</v>
      </c>
      <c r="O786" t="s">
        <v>41</v>
      </c>
      <c r="P786" t="s">
        <v>42</v>
      </c>
      <c r="Q786" t="s">
        <v>42</v>
      </c>
      <c r="R786" t="s">
        <v>104</v>
      </c>
      <c r="S786" t="str">
        <f>VLOOKUP(Tabla1[[#This Row],[RutCP]],Tabla13[[#All],[rut]:[estado_licencia]],3,0)</f>
        <v>Ingenieria Choapa</v>
      </c>
      <c r="T786" t="str">
        <f>VLOOKUP(Tabla1[[#This Row],[RutCP]],Tabla13[[#All],[rut]:[estado_licencia]],2,0)</f>
        <v>Ingenieria Y Servicios Choapa Ltda.</v>
      </c>
      <c r="X786" t="s">
        <v>926</v>
      </c>
      <c r="Y786" t="str">
        <f>VLOOKUP(Tabla1[[#This Row],[RutCS]],Tabla13[[#All],[rut]:[estado_licencia]],3,0)</f>
        <v>Sergio Eduardo Segovia Tapia</v>
      </c>
      <c r="Z786" t="str">
        <f>VLOOKUP(Tabla1[[#This Row],[RutCS]],Tabla13[[#All],[rut]:[estado_licencia]],2,0)</f>
        <v>Sergio Eduardo Segovia Tapia</v>
      </c>
      <c r="AD786" s="4">
        <v>43871</v>
      </c>
      <c r="AE786" s="14" t="s">
        <v>45</v>
      </c>
      <c r="AF786" s="4">
        <v>43871</v>
      </c>
      <c r="AG786" s="14" t="s">
        <v>47</v>
      </c>
      <c r="AH786" t="s">
        <v>48</v>
      </c>
      <c r="AI786" t="s">
        <v>49</v>
      </c>
    </row>
    <row r="787" spans="1:35" x14ac:dyDescent="0.25">
      <c r="A787" s="12"/>
      <c r="B787" s="36" t="s">
        <v>15925</v>
      </c>
      <c r="C787" t="s">
        <v>35</v>
      </c>
      <c r="D787" t="s">
        <v>35</v>
      </c>
      <c r="E787" t="s">
        <v>36</v>
      </c>
      <c r="F787" t="s">
        <v>37</v>
      </c>
      <c r="G787" s="13" t="s">
        <v>38</v>
      </c>
      <c r="H787" t="s">
        <v>39</v>
      </c>
      <c r="I787" t="s">
        <v>40</v>
      </c>
      <c r="J787" s="13">
        <v>25000</v>
      </c>
      <c r="K787" s="13">
        <v>0</v>
      </c>
      <c r="L787" s="13">
        <f>+Tabla1[[#This Row],[MontoNeto]]*Tabla1[[#This Row],[PorcentajeImpuesto]]</f>
        <v>0</v>
      </c>
      <c r="M787" s="13">
        <v>0</v>
      </c>
      <c r="N787" s="13">
        <f>+Tabla1[[#This Row],[MontoNeto]]+Tabla1[[#This Row],[ValorImpuesto]]+Tabla1[[#This Row],[MontoExento]]</f>
        <v>25000</v>
      </c>
      <c r="O787" t="s">
        <v>41</v>
      </c>
      <c r="P787" t="s">
        <v>42</v>
      </c>
      <c r="Q787" t="s">
        <v>42</v>
      </c>
      <c r="R787" t="s">
        <v>927</v>
      </c>
      <c r="S787" t="str">
        <f>VLOOKUP(Tabla1[[#This Row],[RutCP]],Tabla13[[#All],[rut]:[estado_licencia]],3,0)</f>
        <v>Transportes William Tapia</v>
      </c>
      <c r="T787" t="str">
        <f>VLOOKUP(Tabla1[[#This Row],[RutCP]],Tabla13[[#All],[rut]:[estado_licencia]],2,0)</f>
        <v>William Tapia Eirl</v>
      </c>
      <c r="X787" t="s">
        <v>928</v>
      </c>
      <c r="Y787" t="str">
        <f>VLOOKUP(Tabla1[[#This Row],[RutCS]],Tabla13[[#All],[rut]:[estado_licencia]],3,0)</f>
        <v>Mauricio Paul Plaza Contreras</v>
      </c>
      <c r="Z787" t="str">
        <f>VLOOKUP(Tabla1[[#This Row],[RutCS]],Tabla13[[#All],[rut]:[estado_licencia]],2,0)</f>
        <v>Mauricio Paul Plaza Contreras</v>
      </c>
      <c r="AD787" s="4">
        <v>43871</v>
      </c>
      <c r="AE787" s="14" t="s">
        <v>45</v>
      </c>
      <c r="AF787" s="4">
        <v>43871</v>
      </c>
      <c r="AG787" s="14" t="s">
        <v>47</v>
      </c>
      <c r="AH787" t="s">
        <v>48</v>
      </c>
      <c r="AI787" t="s">
        <v>49</v>
      </c>
    </row>
    <row r="788" spans="1:35" x14ac:dyDescent="0.25">
      <c r="A788" s="12"/>
      <c r="B788" s="36" t="s">
        <v>15925</v>
      </c>
      <c r="C788" t="s">
        <v>35</v>
      </c>
      <c r="D788" t="s">
        <v>35</v>
      </c>
      <c r="E788" t="s">
        <v>36</v>
      </c>
      <c r="F788" t="s">
        <v>37</v>
      </c>
      <c r="G788" s="13" t="s">
        <v>38</v>
      </c>
      <c r="H788" t="s">
        <v>39</v>
      </c>
      <c r="I788" t="s">
        <v>40</v>
      </c>
      <c r="J788" s="13">
        <v>25000</v>
      </c>
      <c r="K788" s="13">
        <v>0</v>
      </c>
      <c r="L788" s="13">
        <f>+Tabla1[[#This Row],[MontoNeto]]*Tabla1[[#This Row],[PorcentajeImpuesto]]</f>
        <v>0</v>
      </c>
      <c r="M788" s="13">
        <v>0</v>
      </c>
      <c r="N788" s="13">
        <f>+Tabla1[[#This Row],[MontoNeto]]+Tabla1[[#This Row],[ValorImpuesto]]+Tabla1[[#This Row],[MontoExento]]</f>
        <v>25000</v>
      </c>
      <c r="O788" t="s">
        <v>41</v>
      </c>
      <c r="P788" t="s">
        <v>42</v>
      </c>
      <c r="Q788" t="s">
        <v>42</v>
      </c>
      <c r="R788" t="s">
        <v>921</v>
      </c>
      <c r="S788" t="str">
        <f>VLOOKUP(Tabla1[[#This Row],[RutCP]],Tabla13[[#All],[rut]:[estado_licencia]],3,0)</f>
        <v>Transportes San Andres</v>
      </c>
      <c r="T788" t="str">
        <f>VLOOKUP(Tabla1[[#This Row],[RutCP]],Tabla13[[#All],[rut]:[estado_licencia]],2,0)</f>
        <v>San Andres Spa</v>
      </c>
      <c r="X788" t="s">
        <v>929</v>
      </c>
      <c r="Y788" t="str">
        <f>VLOOKUP(Tabla1[[#This Row],[RutCS]],Tabla13[[#All],[rut]:[estado_licencia]],3,0)</f>
        <v>Jonathan Alexis Vargas Torres</v>
      </c>
      <c r="Z788" t="str">
        <f>VLOOKUP(Tabla1[[#This Row],[RutCS]],Tabla13[[#All],[rut]:[estado_licencia]],2,0)</f>
        <v>Jonathan Alexis Vargas Torres</v>
      </c>
      <c r="AD788" s="4">
        <v>43871</v>
      </c>
      <c r="AE788" s="14" t="s">
        <v>45</v>
      </c>
      <c r="AF788" s="4">
        <v>43871</v>
      </c>
      <c r="AG788" s="14" t="s">
        <v>47</v>
      </c>
      <c r="AH788" t="s">
        <v>48</v>
      </c>
      <c r="AI788" t="s">
        <v>49</v>
      </c>
    </row>
    <row r="789" spans="1:35" x14ac:dyDescent="0.25">
      <c r="A789" s="12"/>
      <c r="B789" s="36" t="s">
        <v>15925</v>
      </c>
      <c r="C789" t="s">
        <v>184</v>
      </c>
      <c r="D789" t="s">
        <v>185</v>
      </c>
      <c r="E789" t="s">
        <v>186</v>
      </c>
      <c r="F789" t="s">
        <v>197</v>
      </c>
      <c r="G789" s="13" t="s">
        <v>38</v>
      </c>
      <c r="H789" t="s">
        <v>39</v>
      </c>
      <c r="I789" t="s">
        <v>417</v>
      </c>
      <c r="J789" s="13">
        <v>30000</v>
      </c>
      <c r="K789" s="13">
        <v>0</v>
      </c>
      <c r="L789" s="13">
        <f>+Tabla1[[#This Row],[MontoNeto]]*Tabla1[[#This Row],[PorcentajeImpuesto]]</f>
        <v>0</v>
      </c>
      <c r="M789" s="13">
        <v>0</v>
      </c>
      <c r="N789" s="13">
        <f>+Tabla1[[#This Row],[MontoNeto]]+Tabla1[[#This Row],[ValorImpuesto]]+Tabla1[[#This Row],[MontoExento]]</f>
        <v>30000</v>
      </c>
      <c r="O789" t="s">
        <v>41</v>
      </c>
      <c r="P789" t="s">
        <v>42</v>
      </c>
      <c r="Q789" t="s">
        <v>42</v>
      </c>
      <c r="R789" t="s">
        <v>674</v>
      </c>
      <c r="S789" t="str">
        <f>VLOOKUP(Tabla1[[#This Row],[RutCP]],Tabla13[[#All],[rut]:[estado_licencia]],3,0)</f>
        <v>Amcom</v>
      </c>
      <c r="T789" t="str">
        <f>VLOOKUP(Tabla1[[#This Row],[RutCP]],Tabla13[[#All],[rut]:[estado_licencia]],2,0)</f>
        <v>Apoyo A La Mineria Y Comercializaciones Spa</v>
      </c>
      <c r="X789" t="s">
        <v>1047</v>
      </c>
      <c r="Y789" t="str">
        <f>VLOOKUP(Tabla1[[#This Row],[RutCS]],Tabla13[[#All],[rut]:[estado_licencia]],3,0)</f>
        <v>Leonardo Ismael Varas Borvaran</v>
      </c>
      <c r="Z789" t="str">
        <f>VLOOKUP(Tabla1[[#This Row],[RutCS]],Tabla13[[#All],[rut]:[estado_licencia]],2,0)</f>
        <v>Leonardo Ismael Varas Borvaran</v>
      </c>
      <c r="AD789" s="4">
        <v>43871</v>
      </c>
      <c r="AE789" s="14" t="s">
        <v>45</v>
      </c>
      <c r="AF789" s="4">
        <v>43871</v>
      </c>
      <c r="AG789" s="14" t="s">
        <v>47</v>
      </c>
      <c r="AH789" t="s">
        <v>48</v>
      </c>
      <c r="AI789" t="s">
        <v>49</v>
      </c>
    </row>
    <row r="790" spans="1:35" x14ac:dyDescent="0.25">
      <c r="A790" s="12"/>
      <c r="B790" s="36" t="s">
        <v>15926</v>
      </c>
      <c r="C790" t="s">
        <v>35</v>
      </c>
      <c r="D790" t="s">
        <v>35</v>
      </c>
      <c r="E790" t="s">
        <v>36</v>
      </c>
      <c r="F790" t="s">
        <v>37</v>
      </c>
      <c r="G790" s="3" t="s">
        <v>38</v>
      </c>
      <c r="H790" t="s">
        <v>39</v>
      </c>
      <c r="I790" t="s">
        <v>40</v>
      </c>
      <c r="J790" s="3">
        <v>25000</v>
      </c>
      <c r="K790" s="3">
        <v>0</v>
      </c>
      <c r="L790" s="3">
        <f>+Tabla1[[#This Row],[MontoNeto]]*Tabla1[[#This Row],[PorcentajeImpuesto]]</f>
        <v>0</v>
      </c>
      <c r="M790" s="3">
        <v>0</v>
      </c>
      <c r="N790" s="3">
        <f>+Tabla1[[#This Row],[MontoNeto]]+Tabla1[[#This Row],[ValorImpuesto]]+Tabla1[[#This Row],[MontoExento]]</f>
        <v>25000</v>
      </c>
      <c r="O790" t="s">
        <v>41</v>
      </c>
      <c r="P790" t="s">
        <v>42</v>
      </c>
      <c r="Q790" t="s">
        <v>42</v>
      </c>
      <c r="R790" s="3" t="s">
        <v>930</v>
      </c>
      <c r="S790" t="e">
        <f>VLOOKUP(Tabla1[[#This Row],[RutCP]],Tabla13[[#All],[rut]:[estado_licencia]],3,0)</f>
        <v>#N/A</v>
      </c>
      <c r="T790" t="e">
        <f>VLOOKUP(Tabla1[[#This Row],[RutCP]],Tabla13[[#All],[rut]:[estado_licencia]],2,0)</f>
        <v>#N/A</v>
      </c>
      <c r="X790" t="s">
        <v>931</v>
      </c>
      <c r="Y790" t="str">
        <f>VLOOKUP(Tabla1[[#This Row],[RutCS]],Tabla13[[#All],[rut]:[estado_licencia]],3,0)</f>
        <v>Eduardo Del Transito Vilches Apablaza</v>
      </c>
      <c r="Z790" t="str">
        <f>VLOOKUP(Tabla1[[#This Row],[RutCS]],Tabla13[[#All],[rut]:[estado_licencia]],2,0)</f>
        <v>Eduardo Del Transito Vilches Apablaza</v>
      </c>
      <c r="AD790" s="4">
        <v>43872</v>
      </c>
      <c r="AE790" s="3">
        <v>0.5</v>
      </c>
      <c r="AF790" s="4">
        <v>43872</v>
      </c>
      <c r="AG790" s="5">
        <v>0.54166666666666696</v>
      </c>
      <c r="AH790" t="s">
        <v>48</v>
      </c>
      <c r="AI790" t="s">
        <v>49</v>
      </c>
    </row>
    <row r="791" spans="1:35" x14ac:dyDescent="0.25">
      <c r="A791" s="12"/>
      <c r="B791" s="36" t="s">
        <v>15926</v>
      </c>
      <c r="C791" t="s">
        <v>35</v>
      </c>
      <c r="D791" t="s">
        <v>35</v>
      </c>
      <c r="E791" t="s">
        <v>36</v>
      </c>
      <c r="F791" t="s">
        <v>37</v>
      </c>
      <c r="G791" s="13" t="s">
        <v>38</v>
      </c>
      <c r="H791" t="s">
        <v>39</v>
      </c>
      <c r="I791" t="s">
        <v>40</v>
      </c>
      <c r="J791" s="13">
        <v>25000</v>
      </c>
      <c r="K791" s="13">
        <v>0</v>
      </c>
      <c r="L791" s="13">
        <f>+Tabla1[[#This Row],[MontoNeto]]*Tabla1[[#This Row],[PorcentajeImpuesto]]</f>
        <v>0</v>
      </c>
      <c r="M791" s="13">
        <v>0</v>
      </c>
      <c r="N791" s="13">
        <f>+Tabla1[[#This Row],[MontoNeto]]+Tabla1[[#This Row],[ValorImpuesto]]+Tabla1[[#This Row],[MontoExento]]</f>
        <v>25000</v>
      </c>
      <c r="O791" t="s">
        <v>41</v>
      </c>
      <c r="P791" t="s">
        <v>42</v>
      </c>
      <c r="Q791" t="s">
        <v>42</v>
      </c>
      <c r="R791" t="s">
        <v>517</v>
      </c>
      <c r="S791" t="str">
        <f>VLOOKUP(Tabla1[[#This Row],[RutCP]],Tabla13[[#All],[rut]:[estado_licencia]],3,0)</f>
        <v>Emsipor</v>
      </c>
      <c r="T791" t="str">
        <f>VLOOKUP(Tabla1[[#This Row],[RutCP]],Tabla13[[#All],[rut]:[estado_licencia]],2,0)</f>
        <v>Emsipor Ltda</v>
      </c>
      <c r="X791" t="s">
        <v>932</v>
      </c>
      <c r="Y791" t="str">
        <f>VLOOKUP(Tabla1[[#This Row],[RutCS]],Tabla13[[#All],[rut]:[estado_licencia]],3,0)</f>
        <v>Jonathan Andres Quijada Ortiz</v>
      </c>
      <c r="Z791" t="str">
        <f>VLOOKUP(Tabla1[[#This Row],[RutCS]],Tabla13[[#All],[rut]:[estado_licencia]],2,0)</f>
        <v>Jonathan Andres Quijada Ortiz</v>
      </c>
      <c r="AD791" s="4">
        <v>43873</v>
      </c>
      <c r="AE791" s="14" t="s">
        <v>45</v>
      </c>
      <c r="AF791" s="4">
        <v>43873</v>
      </c>
      <c r="AG791" s="14" t="s">
        <v>47</v>
      </c>
      <c r="AH791" t="s">
        <v>48</v>
      </c>
      <c r="AI791" t="s">
        <v>49</v>
      </c>
    </row>
    <row r="792" spans="1:35" x14ac:dyDescent="0.25">
      <c r="A792" s="12"/>
      <c r="B792" s="36" t="s">
        <v>15926</v>
      </c>
      <c r="C792" t="s">
        <v>35</v>
      </c>
      <c r="D792" t="s">
        <v>35</v>
      </c>
      <c r="E792" t="s">
        <v>36</v>
      </c>
      <c r="F792" t="s">
        <v>37</v>
      </c>
      <c r="G792" s="13" t="s">
        <v>38</v>
      </c>
      <c r="H792" t="s">
        <v>39</v>
      </c>
      <c r="I792" t="s">
        <v>40</v>
      </c>
      <c r="J792" s="13">
        <v>25000</v>
      </c>
      <c r="K792" s="13">
        <v>0</v>
      </c>
      <c r="L792" s="13">
        <f>+Tabla1[[#This Row],[MontoNeto]]*Tabla1[[#This Row],[PorcentajeImpuesto]]</f>
        <v>0</v>
      </c>
      <c r="M792" s="13">
        <v>0</v>
      </c>
      <c r="N792" s="13">
        <f>+Tabla1[[#This Row],[MontoNeto]]+Tabla1[[#This Row],[ValorImpuesto]]+Tabla1[[#This Row],[MontoExento]]</f>
        <v>25000</v>
      </c>
      <c r="O792" t="s">
        <v>41</v>
      </c>
      <c r="P792" t="s">
        <v>42</v>
      </c>
      <c r="Q792" t="s">
        <v>42</v>
      </c>
      <c r="R792" t="s">
        <v>933</v>
      </c>
      <c r="S792" t="str">
        <f>VLOOKUP(Tabla1[[#This Row],[RutCP]],Tabla13[[#All],[rut]:[estado_licencia]],3,0)</f>
        <v>Ryt Ambiente</v>
      </c>
      <c r="T792" t="str">
        <f>VLOOKUP(Tabla1[[#This Row],[RutCP]],Tabla13[[#All],[rut]:[estado_licencia]],2,0)</f>
        <v>R &amp; T Ambiente Limitada</v>
      </c>
      <c r="X792" t="s">
        <v>934</v>
      </c>
      <c r="Y792" t="str">
        <f>VLOOKUP(Tabla1[[#This Row],[RutCS]],Tabla13[[#All],[rut]:[estado_licencia]],3,0)</f>
        <v>Lorenzo Alejandro Olivares Barraza</v>
      </c>
      <c r="Z792" t="str">
        <f>VLOOKUP(Tabla1[[#This Row],[RutCS]],Tabla13[[#All],[rut]:[estado_licencia]],2,0)</f>
        <v>Lorenzo Alejandro Olivares Barraza</v>
      </c>
      <c r="AD792" s="4">
        <v>43873</v>
      </c>
      <c r="AE792" s="14" t="s">
        <v>45</v>
      </c>
      <c r="AF792" s="4">
        <v>43873</v>
      </c>
      <c r="AG792" s="14" t="s">
        <v>47</v>
      </c>
      <c r="AH792" t="s">
        <v>48</v>
      </c>
      <c r="AI792" t="s">
        <v>49</v>
      </c>
    </row>
    <row r="793" spans="1:35" x14ac:dyDescent="0.25">
      <c r="A793" s="12"/>
      <c r="B793" s="36" t="s">
        <v>15926</v>
      </c>
      <c r="C793" t="s">
        <v>35</v>
      </c>
      <c r="D793" t="s">
        <v>35</v>
      </c>
      <c r="E793" t="s">
        <v>36</v>
      </c>
      <c r="F793" t="s">
        <v>37</v>
      </c>
      <c r="G793" s="13" t="s">
        <v>38</v>
      </c>
      <c r="H793" t="s">
        <v>39</v>
      </c>
      <c r="I793" t="s">
        <v>40</v>
      </c>
      <c r="J793" s="13">
        <v>25000</v>
      </c>
      <c r="K793" s="13">
        <v>0</v>
      </c>
      <c r="L793" s="13">
        <f>+Tabla1[[#This Row],[MontoNeto]]*Tabla1[[#This Row],[PorcentajeImpuesto]]</f>
        <v>0</v>
      </c>
      <c r="M793" s="13">
        <v>0</v>
      </c>
      <c r="N793" s="13">
        <f>+Tabla1[[#This Row],[MontoNeto]]+Tabla1[[#This Row],[ValorImpuesto]]+Tabla1[[#This Row],[MontoExento]]</f>
        <v>25000</v>
      </c>
      <c r="O793" t="s">
        <v>41</v>
      </c>
      <c r="P793" t="s">
        <v>42</v>
      </c>
      <c r="Q793" t="s">
        <v>42</v>
      </c>
      <c r="R793" t="s">
        <v>190</v>
      </c>
      <c r="S793" t="str">
        <f>VLOOKUP(Tabla1[[#This Row],[RutCP]],Tabla13[[#All],[rut]:[estado_licencia]],3,0)</f>
        <v xml:space="preserve">Arrigoni </v>
      </c>
      <c r="T793" t="str">
        <f>VLOOKUP(Tabla1[[#This Row],[RutCP]],Tabla13[[#All],[rut]:[estado_licencia]],2,0)</f>
        <v>Arrigoni Ingenieria Y Construccion S.A</v>
      </c>
      <c r="X793" t="s">
        <v>935</v>
      </c>
      <c r="Y793" t="str">
        <f>VLOOKUP(Tabla1[[#This Row],[RutCS]],Tabla13[[#All],[rut]:[estado_licencia]],3,0)</f>
        <v>Leonardo Alex Puelles Pizarro</v>
      </c>
      <c r="Z793" t="str">
        <f>VLOOKUP(Tabla1[[#This Row],[RutCS]],Tabla13[[#All],[rut]:[estado_licencia]],2,0)</f>
        <v>Leonardo Alex Puelles Pizarro</v>
      </c>
      <c r="AD793" s="4">
        <v>43873</v>
      </c>
      <c r="AE793" s="14" t="s">
        <v>45</v>
      </c>
      <c r="AF793" s="4">
        <v>43873</v>
      </c>
      <c r="AG793" s="14" t="s">
        <v>47</v>
      </c>
      <c r="AH793" t="s">
        <v>48</v>
      </c>
      <c r="AI793" t="s">
        <v>49</v>
      </c>
    </row>
    <row r="794" spans="1:35" x14ac:dyDescent="0.25">
      <c r="A794" s="12"/>
      <c r="B794" s="36" t="s">
        <v>15926</v>
      </c>
      <c r="C794" s="16" t="s">
        <v>35</v>
      </c>
      <c r="D794" s="16" t="s">
        <v>35</v>
      </c>
      <c r="E794" s="16" t="s">
        <v>36</v>
      </c>
      <c r="F794" s="16" t="s">
        <v>37</v>
      </c>
      <c r="G794" s="17" t="s">
        <v>38</v>
      </c>
      <c r="H794" s="16" t="s">
        <v>39</v>
      </c>
      <c r="I794" s="16" t="s">
        <v>40</v>
      </c>
      <c r="J794" s="17">
        <v>25000</v>
      </c>
      <c r="K794" s="17">
        <v>0</v>
      </c>
      <c r="L794" s="17">
        <f>+Tabla1[[#This Row],[MontoNeto]]*Tabla1[[#This Row],[PorcentajeImpuesto]]</f>
        <v>0</v>
      </c>
      <c r="M794" s="3">
        <v>0</v>
      </c>
      <c r="N794" s="17">
        <f>+Tabla1[[#This Row],[MontoNeto]]+Tabla1[[#This Row],[ValorImpuesto]]+Tabla1[[#This Row],[MontoExento]]</f>
        <v>25000</v>
      </c>
      <c r="O794" t="s">
        <v>41</v>
      </c>
      <c r="P794" s="16" t="s">
        <v>42</v>
      </c>
      <c r="Q794" s="16" t="s">
        <v>42</v>
      </c>
      <c r="R794" s="17" t="e">
        <f>#N/A</f>
        <v>#N/A</v>
      </c>
      <c r="S794" s="16" t="e">
        <f>VLOOKUP(Tabla1[[#This Row],[RutCP]],Tabla13[[#All],[rut]:[estado_licencia]],3,0)</f>
        <v>#N/A</v>
      </c>
      <c r="T794" s="16" t="e">
        <f>VLOOKUP(Tabla1[[#This Row],[RutCP]],Tabla13[[#All],[rut]:[estado_licencia]],2,0)</f>
        <v>#N/A</v>
      </c>
      <c r="U794" s="16"/>
      <c r="V794" s="16"/>
      <c r="W794" s="16"/>
      <c r="X794" s="16" t="s">
        <v>936</v>
      </c>
      <c r="Y794" s="16" t="str">
        <f>VLOOKUP(Tabla1[[#This Row],[RutCS]],Tabla13[[#All],[rut]:[estado_licencia]],3,0)</f>
        <v>Gabriel Gustavo Gonzalez Gomez</v>
      </c>
      <c r="Z794" s="16" t="str">
        <f>VLOOKUP(Tabla1[[#This Row],[RutCS]],Tabla13[[#All],[rut]:[estado_licencia]],2,0)</f>
        <v>Gabriel Gustavo Gonzalez Gomez</v>
      </c>
      <c r="AA794" s="16"/>
      <c r="AB794" s="16"/>
      <c r="AC794" s="16"/>
      <c r="AD794" s="15">
        <v>43873</v>
      </c>
      <c r="AE794" s="3">
        <v>0.5</v>
      </c>
      <c r="AF794" s="15">
        <v>43873</v>
      </c>
      <c r="AG794" s="5">
        <v>0.54166666666666696</v>
      </c>
      <c r="AH794" s="16" t="s">
        <v>48</v>
      </c>
      <c r="AI794" s="16" t="s">
        <v>49</v>
      </c>
    </row>
    <row r="795" spans="1:35" x14ac:dyDescent="0.25">
      <c r="A795" s="12"/>
      <c r="B795" s="36" t="s">
        <v>15926</v>
      </c>
      <c r="C795" s="16" t="s">
        <v>35</v>
      </c>
      <c r="D795" s="16" t="s">
        <v>35</v>
      </c>
      <c r="E795" s="16" t="s">
        <v>36</v>
      </c>
      <c r="F795" s="16" t="s">
        <v>37</v>
      </c>
      <c r="G795" s="17" t="s">
        <v>38</v>
      </c>
      <c r="H795" s="16" t="s">
        <v>39</v>
      </c>
      <c r="I795" s="16" t="s">
        <v>40</v>
      </c>
      <c r="J795" s="17">
        <v>25000</v>
      </c>
      <c r="K795" s="17">
        <v>0</v>
      </c>
      <c r="L795" s="17">
        <f>+Tabla1[[#This Row],[MontoNeto]]*Tabla1[[#This Row],[PorcentajeImpuesto]]</f>
        <v>0</v>
      </c>
      <c r="M795" s="3">
        <v>0</v>
      </c>
      <c r="N795" s="17">
        <f>+Tabla1[[#This Row],[MontoNeto]]+Tabla1[[#This Row],[ValorImpuesto]]+Tabla1[[#This Row],[MontoExento]]</f>
        <v>25000</v>
      </c>
      <c r="O795" t="s">
        <v>41</v>
      </c>
      <c r="P795" s="16" t="s">
        <v>42</v>
      </c>
      <c r="Q795" s="16" t="s">
        <v>42</v>
      </c>
      <c r="R795" s="17" t="e">
        <f>#N/A</f>
        <v>#N/A</v>
      </c>
      <c r="S795" s="16" t="e">
        <f>VLOOKUP(Tabla1[[#This Row],[RutCP]],Tabla13[[#All],[rut]:[estado_licencia]],3,0)</f>
        <v>#N/A</v>
      </c>
      <c r="T795" s="16" t="e">
        <f>VLOOKUP(Tabla1[[#This Row],[RutCP]],Tabla13[[#All],[rut]:[estado_licencia]],2,0)</f>
        <v>#N/A</v>
      </c>
      <c r="U795" s="16"/>
      <c r="V795" s="16"/>
      <c r="W795" s="16"/>
      <c r="X795" s="16" t="s">
        <v>937</v>
      </c>
      <c r="Y795" s="16" t="str">
        <f>VLOOKUP(Tabla1[[#This Row],[RutCS]],Tabla13[[#All],[rut]:[estado_licencia]],3,0)</f>
        <v>Jose Ramon Bastias Navarro</v>
      </c>
      <c r="Z795" s="16" t="str">
        <f>VLOOKUP(Tabla1[[#This Row],[RutCS]],Tabla13[[#All],[rut]:[estado_licencia]],2,0)</f>
        <v>Jose Ramon Bastias Navarro</v>
      </c>
      <c r="AA795" s="16"/>
      <c r="AB795" s="16"/>
      <c r="AC795" s="16"/>
      <c r="AD795" s="15">
        <v>43873</v>
      </c>
      <c r="AE795" s="3">
        <v>0.5</v>
      </c>
      <c r="AF795" s="15">
        <v>43873</v>
      </c>
      <c r="AG795" s="5">
        <v>0.54166666666666696</v>
      </c>
      <c r="AH795" s="16" t="s">
        <v>48</v>
      </c>
      <c r="AI795" s="16" t="s">
        <v>49</v>
      </c>
    </row>
    <row r="796" spans="1:35" x14ac:dyDescent="0.25">
      <c r="A796" s="12"/>
      <c r="B796" s="36" t="s">
        <v>15926</v>
      </c>
      <c r="C796" t="s">
        <v>35</v>
      </c>
      <c r="D796" t="s">
        <v>35</v>
      </c>
      <c r="E796" t="s">
        <v>36</v>
      </c>
      <c r="F796" t="s">
        <v>37</v>
      </c>
      <c r="G796" s="13" t="s">
        <v>38</v>
      </c>
      <c r="H796" t="s">
        <v>39</v>
      </c>
      <c r="I796" t="s">
        <v>40</v>
      </c>
      <c r="J796" s="13">
        <v>25000</v>
      </c>
      <c r="K796" s="13">
        <v>0</v>
      </c>
      <c r="L796" s="13">
        <f>+Tabla1[[#This Row],[MontoNeto]]*Tabla1[[#This Row],[PorcentajeImpuesto]]</f>
        <v>0</v>
      </c>
      <c r="M796" s="13">
        <v>0</v>
      </c>
      <c r="N796" s="13">
        <f>+Tabla1[[#This Row],[MontoNeto]]+Tabla1[[#This Row],[ValorImpuesto]]+Tabla1[[#This Row],[MontoExento]]</f>
        <v>25000</v>
      </c>
      <c r="O796" t="s">
        <v>41</v>
      </c>
      <c r="P796" t="s">
        <v>42</v>
      </c>
      <c r="Q796" t="s">
        <v>42</v>
      </c>
      <c r="R796" t="s">
        <v>832</v>
      </c>
      <c r="S796" t="str">
        <f>VLOOKUP(Tabla1[[#This Row],[RutCP]],Tabla13[[#All],[rut]:[estado_licencia]],3,0)</f>
        <v>Enaex</v>
      </c>
      <c r="T796" t="str">
        <f>VLOOKUP(Tabla1[[#This Row],[RutCP]],Tabla13[[#All],[rut]:[estado_licencia]],2,0)</f>
        <v>Enaex Servicios S.A</v>
      </c>
      <c r="X796" t="s">
        <v>938</v>
      </c>
      <c r="Y796" t="str">
        <f>VLOOKUP(Tabla1[[#This Row],[RutCS]],Tabla13[[#All],[rut]:[estado_licencia]],3,0)</f>
        <v>Michael Alejandro Herrera Beltran</v>
      </c>
      <c r="Z796" t="str">
        <f>VLOOKUP(Tabla1[[#This Row],[RutCS]],Tabla13[[#All],[rut]:[estado_licencia]],2,0)</f>
        <v>Michael Alejandro Herrera Beltran</v>
      </c>
      <c r="AD796" s="4">
        <v>43873</v>
      </c>
      <c r="AE796" s="14" t="s">
        <v>45</v>
      </c>
      <c r="AF796" s="4">
        <v>43873</v>
      </c>
      <c r="AG796" s="14" t="s">
        <v>47</v>
      </c>
      <c r="AH796" t="s">
        <v>48</v>
      </c>
      <c r="AI796" t="s">
        <v>49</v>
      </c>
    </row>
    <row r="797" spans="1:35" x14ac:dyDescent="0.25">
      <c r="A797" s="12"/>
      <c r="B797" s="36" t="s">
        <v>15926</v>
      </c>
      <c r="C797" t="s">
        <v>35</v>
      </c>
      <c r="D797" t="s">
        <v>35</v>
      </c>
      <c r="E797" t="s">
        <v>36</v>
      </c>
      <c r="F797" t="s">
        <v>37</v>
      </c>
      <c r="G797" s="13" t="s">
        <v>38</v>
      </c>
      <c r="H797" t="s">
        <v>39</v>
      </c>
      <c r="I797" t="s">
        <v>417</v>
      </c>
      <c r="J797" s="13">
        <v>30000</v>
      </c>
      <c r="K797" s="13">
        <v>0</v>
      </c>
      <c r="L797" s="13">
        <f>+Tabla1[[#This Row],[MontoNeto]]*Tabla1[[#This Row],[PorcentajeImpuesto]]</f>
        <v>0</v>
      </c>
      <c r="M797" s="13">
        <v>0</v>
      </c>
      <c r="N797" s="13">
        <f>+Tabla1[[#This Row],[MontoNeto]]+Tabla1[[#This Row],[ValorImpuesto]]+Tabla1[[#This Row],[MontoExento]]</f>
        <v>30000</v>
      </c>
      <c r="O797" t="s">
        <v>41</v>
      </c>
      <c r="P797" t="s">
        <v>42</v>
      </c>
      <c r="Q797" t="s">
        <v>42</v>
      </c>
      <c r="R797" t="s">
        <v>50</v>
      </c>
      <c r="S797" t="str">
        <f>VLOOKUP(Tabla1[[#This Row],[RutCP]],Tabla13[[#All],[rut]:[estado_licencia]],3,0)</f>
        <v>Transportes Rojas Limitada</v>
      </c>
      <c r="T797" t="str">
        <f>VLOOKUP(Tabla1[[#This Row],[RutCP]],Tabla13[[#All],[rut]:[estado_licencia]],2,0)</f>
        <v>Inversiones Y Transportes Rojas Limitada</v>
      </c>
      <c r="X797" t="s">
        <v>511</v>
      </c>
      <c r="Y797" t="str">
        <f>VLOOKUP(Tabla1[[#This Row],[RutCS]],Tabla13[[#All],[rut]:[estado_licencia]],3,0)</f>
        <v>Luis Del Carmen Ramirez Rojas</v>
      </c>
      <c r="Z797" t="str">
        <f>VLOOKUP(Tabla1[[#This Row],[RutCS]],Tabla13[[#All],[rut]:[estado_licencia]],2,0)</f>
        <v>Luis Del Carmen Ramirez Rojas</v>
      </c>
      <c r="AD797" s="4">
        <v>43873</v>
      </c>
      <c r="AE797" s="14" t="s">
        <v>45</v>
      </c>
      <c r="AF797" s="4">
        <v>43873</v>
      </c>
      <c r="AG797" s="14" t="s">
        <v>47</v>
      </c>
      <c r="AH797" t="s">
        <v>48</v>
      </c>
      <c r="AI797" t="s">
        <v>49</v>
      </c>
    </row>
    <row r="798" spans="1:35" s="16" customFormat="1" x14ac:dyDescent="0.25">
      <c r="A798" s="12"/>
      <c r="B798" s="36" t="s">
        <v>15926</v>
      </c>
      <c r="C798" t="s">
        <v>184</v>
      </c>
      <c r="D798" t="s">
        <v>185</v>
      </c>
      <c r="E798" t="s">
        <v>186</v>
      </c>
      <c r="F798" t="s">
        <v>197</v>
      </c>
      <c r="G798" s="13" t="s">
        <v>38</v>
      </c>
      <c r="H798" t="s">
        <v>39</v>
      </c>
      <c r="I798" t="s">
        <v>417</v>
      </c>
      <c r="J798" s="13">
        <v>30000</v>
      </c>
      <c r="K798" s="13">
        <v>0</v>
      </c>
      <c r="L798" s="13">
        <f>+Tabla1[[#This Row],[MontoNeto]]*Tabla1[[#This Row],[PorcentajeImpuesto]]</f>
        <v>0</v>
      </c>
      <c r="M798" s="13">
        <v>0</v>
      </c>
      <c r="N798" s="13">
        <f>+Tabla1[[#This Row],[MontoNeto]]+Tabla1[[#This Row],[ValorImpuesto]]+Tabla1[[#This Row],[MontoExento]]</f>
        <v>30000</v>
      </c>
      <c r="O798" t="s">
        <v>41</v>
      </c>
      <c r="P798" t="s">
        <v>42</v>
      </c>
      <c r="Q798" t="s">
        <v>42</v>
      </c>
      <c r="R798" t="s">
        <v>364</v>
      </c>
      <c r="S798" t="str">
        <f>VLOOKUP(Tabla1[[#This Row],[RutCP]],Tabla13[[#All],[rut]:[estado_licencia]],3,0)</f>
        <v>Incolur Drenes</v>
      </c>
      <c r="T798" t="str">
        <f>VLOOKUP(Tabla1[[#This Row],[RutCP]],Tabla13[[#All],[rut]:[estado_licencia]],2,0)</f>
        <v>Ingenieria Y Construcciones Incolur Sa</v>
      </c>
      <c r="U798"/>
      <c r="V798"/>
      <c r="W798"/>
      <c r="X798" t="s">
        <v>378</v>
      </c>
      <c r="Y798" t="str">
        <f>VLOOKUP(Tabla1[[#This Row],[RutCS]],Tabla13[[#All],[rut]:[estado_licencia]],3,0)</f>
        <v>Cesar Maturana Palacio</v>
      </c>
      <c r="Z798" t="str">
        <f>VLOOKUP(Tabla1[[#This Row],[RutCS]],Tabla13[[#All],[rut]:[estado_licencia]],2,0)</f>
        <v>Cesar Maturana Palacio</v>
      </c>
      <c r="AA798"/>
      <c r="AB798"/>
      <c r="AC798"/>
      <c r="AD798" s="4">
        <v>43873</v>
      </c>
      <c r="AE798" s="14" t="s">
        <v>45</v>
      </c>
      <c r="AF798" s="4">
        <v>43873</v>
      </c>
      <c r="AG798" s="14" t="s">
        <v>47</v>
      </c>
      <c r="AH798" t="s">
        <v>48</v>
      </c>
      <c r="AI798" t="s">
        <v>49</v>
      </c>
    </row>
    <row r="799" spans="1:35" x14ac:dyDescent="0.25">
      <c r="A799" s="12"/>
      <c r="B799" s="36" t="s">
        <v>15927</v>
      </c>
      <c r="C799" t="s">
        <v>35</v>
      </c>
      <c r="D799" t="s">
        <v>35</v>
      </c>
      <c r="E799" t="s">
        <v>36</v>
      </c>
      <c r="F799" t="s">
        <v>415</v>
      </c>
      <c r="G799" s="13" t="s">
        <v>38</v>
      </c>
      <c r="H799" t="s">
        <v>188</v>
      </c>
      <c r="I799" t="s">
        <v>402</v>
      </c>
      <c r="J799" s="13">
        <v>5000</v>
      </c>
      <c r="K799" s="13">
        <v>0</v>
      </c>
      <c r="L799" s="13">
        <f>+Tabla1[[#This Row],[MontoNeto]]*Tabla1[[#This Row],[PorcentajeImpuesto]]</f>
        <v>0</v>
      </c>
      <c r="M799" s="13">
        <v>0</v>
      </c>
      <c r="N799" s="13">
        <f>+Tabla1[[#This Row],[MontoNeto]]+Tabla1[[#This Row],[ValorImpuesto]]+Tabla1[[#This Row],[MontoExento]]</f>
        <v>5000</v>
      </c>
      <c r="O799" t="s">
        <v>41</v>
      </c>
      <c r="P799" t="s">
        <v>42</v>
      </c>
      <c r="Q799" t="s">
        <v>42</v>
      </c>
      <c r="R799" t="s">
        <v>832</v>
      </c>
      <c r="S799" t="str">
        <f>VLOOKUP(Tabla1[[#This Row],[RutCP]],Tabla13[[#All],[rut]:[estado_licencia]],3,0)</f>
        <v>Enaex</v>
      </c>
      <c r="T799" t="str">
        <f>VLOOKUP(Tabla1[[#This Row],[RutCP]],Tabla13[[#All],[rut]:[estado_licencia]],2,0)</f>
        <v>Enaex Servicios S.A</v>
      </c>
      <c r="X799" t="s">
        <v>861</v>
      </c>
      <c r="Y799" t="str">
        <f>VLOOKUP(Tabla1[[#This Row],[RutCS]],Tabla13[[#All],[rut]:[estado_licencia]],3,0)</f>
        <v>Pedro Eduardo Martinez Demonte</v>
      </c>
      <c r="Z799" t="str">
        <f>VLOOKUP(Tabla1[[#This Row],[RutCS]],Tabla13[[#All],[rut]:[estado_licencia]],2,0)</f>
        <v>Pedro Eduardo Martinez Demonte</v>
      </c>
      <c r="AD799" s="4">
        <v>43874</v>
      </c>
      <c r="AE799" s="14" t="s">
        <v>45</v>
      </c>
      <c r="AF799" s="4">
        <v>43874</v>
      </c>
      <c r="AG799" s="14" t="s">
        <v>47</v>
      </c>
      <c r="AH799" t="s">
        <v>48</v>
      </c>
      <c r="AI799" t="s">
        <v>49</v>
      </c>
    </row>
    <row r="800" spans="1:35" x14ac:dyDescent="0.25">
      <c r="A800" s="12"/>
      <c r="B800" s="36" t="s">
        <v>15927</v>
      </c>
      <c r="C800" t="s">
        <v>35</v>
      </c>
      <c r="D800" t="s">
        <v>35</v>
      </c>
      <c r="E800" t="s">
        <v>36</v>
      </c>
      <c r="F800" t="s">
        <v>415</v>
      </c>
      <c r="G800" s="13" t="s">
        <v>38</v>
      </c>
      <c r="H800" t="s">
        <v>188</v>
      </c>
      <c r="I800" t="s">
        <v>402</v>
      </c>
      <c r="J800" s="13">
        <v>5000</v>
      </c>
      <c r="K800" s="13">
        <v>0</v>
      </c>
      <c r="L800" s="13">
        <f>+Tabla1[[#This Row],[MontoNeto]]*Tabla1[[#This Row],[PorcentajeImpuesto]]</f>
        <v>0</v>
      </c>
      <c r="M800" s="13">
        <v>0</v>
      </c>
      <c r="N800" s="13">
        <f>+Tabla1[[#This Row],[MontoNeto]]+Tabla1[[#This Row],[ValorImpuesto]]+Tabla1[[#This Row],[MontoExento]]</f>
        <v>5000</v>
      </c>
      <c r="O800" t="s">
        <v>41</v>
      </c>
      <c r="P800" t="s">
        <v>42</v>
      </c>
      <c r="Q800" t="s">
        <v>42</v>
      </c>
      <c r="R800" t="s">
        <v>832</v>
      </c>
      <c r="S800" t="str">
        <f>VLOOKUP(Tabla1[[#This Row],[RutCP]],Tabla13[[#All],[rut]:[estado_licencia]],3,0)</f>
        <v>Enaex</v>
      </c>
      <c r="T800" t="str">
        <f>VLOOKUP(Tabla1[[#This Row],[RutCP]],Tabla13[[#All],[rut]:[estado_licencia]],2,0)</f>
        <v>Enaex Servicios S.A</v>
      </c>
      <c r="X800" t="s">
        <v>862</v>
      </c>
      <c r="Y800" t="str">
        <f>VLOOKUP(Tabla1[[#This Row],[RutCS]],Tabla13[[#All],[rut]:[estado_licencia]],3,0)</f>
        <v>Rene Luis Mancilla Paredes</v>
      </c>
      <c r="Z800" t="str">
        <f>VLOOKUP(Tabla1[[#This Row],[RutCS]],Tabla13[[#All],[rut]:[estado_licencia]],2,0)</f>
        <v>Rene Luis Mancilla Paredes</v>
      </c>
      <c r="AD800" s="4">
        <v>43874</v>
      </c>
      <c r="AE800" s="14" t="s">
        <v>45</v>
      </c>
      <c r="AF800" s="4">
        <v>43874</v>
      </c>
      <c r="AG800" s="14" t="s">
        <v>47</v>
      </c>
      <c r="AH800" t="s">
        <v>48</v>
      </c>
      <c r="AI800" t="s">
        <v>49</v>
      </c>
    </row>
    <row r="801" spans="1:35" x14ac:dyDescent="0.25">
      <c r="A801" s="12"/>
      <c r="B801" s="36" t="s">
        <v>15927</v>
      </c>
      <c r="C801" t="s">
        <v>35</v>
      </c>
      <c r="D801" t="s">
        <v>35</v>
      </c>
      <c r="E801" t="s">
        <v>36</v>
      </c>
      <c r="F801" t="s">
        <v>415</v>
      </c>
      <c r="G801" s="13" t="s">
        <v>38</v>
      </c>
      <c r="H801" t="s">
        <v>188</v>
      </c>
      <c r="I801" t="s">
        <v>402</v>
      </c>
      <c r="J801" s="13">
        <v>5000</v>
      </c>
      <c r="K801" s="13">
        <v>0</v>
      </c>
      <c r="L801" s="13">
        <f>+Tabla1[[#This Row],[MontoNeto]]*Tabla1[[#This Row],[PorcentajeImpuesto]]</f>
        <v>0</v>
      </c>
      <c r="M801" s="13">
        <v>0</v>
      </c>
      <c r="N801" s="13">
        <f>+Tabla1[[#This Row],[MontoNeto]]+Tabla1[[#This Row],[ValorImpuesto]]+Tabla1[[#This Row],[MontoExento]]</f>
        <v>5000</v>
      </c>
      <c r="O801" t="s">
        <v>41</v>
      </c>
      <c r="P801" t="s">
        <v>42</v>
      </c>
      <c r="Q801" t="s">
        <v>42</v>
      </c>
      <c r="R801" t="s">
        <v>832</v>
      </c>
      <c r="S801" t="str">
        <f>VLOOKUP(Tabla1[[#This Row],[RutCP]],Tabla13[[#All],[rut]:[estado_licencia]],3,0)</f>
        <v>Enaex</v>
      </c>
      <c r="T801" t="str">
        <f>VLOOKUP(Tabla1[[#This Row],[RutCP]],Tabla13[[#All],[rut]:[estado_licencia]],2,0)</f>
        <v>Enaex Servicios S.A</v>
      </c>
      <c r="X801" t="s">
        <v>863</v>
      </c>
      <c r="Y801" t="str">
        <f>VLOOKUP(Tabla1[[#This Row],[RutCS]],Tabla13[[#All],[rut]:[estado_licencia]],3,0)</f>
        <v>Renan Anselmo Avalos Silva</v>
      </c>
      <c r="Z801" t="str">
        <f>VLOOKUP(Tabla1[[#This Row],[RutCS]],Tabla13[[#All],[rut]:[estado_licencia]],2,0)</f>
        <v>Renan Anselmo Avalos Silva</v>
      </c>
      <c r="AD801" s="4">
        <v>43874</v>
      </c>
      <c r="AE801" s="14" t="s">
        <v>45</v>
      </c>
      <c r="AF801" s="4">
        <v>43874</v>
      </c>
      <c r="AG801" s="14" t="s">
        <v>47</v>
      </c>
      <c r="AH801" t="s">
        <v>48</v>
      </c>
      <c r="AI801" t="s">
        <v>49</v>
      </c>
    </row>
    <row r="802" spans="1:35" x14ac:dyDescent="0.25">
      <c r="A802" s="12"/>
      <c r="B802" s="36" t="s">
        <v>15927</v>
      </c>
      <c r="C802" t="s">
        <v>35</v>
      </c>
      <c r="D802" t="s">
        <v>35</v>
      </c>
      <c r="E802" t="s">
        <v>36</v>
      </c>
      <c r="F802" t="s">
        <v>415</v>
      </c>
      <c r="G802" s="13" t="s">
        <v>38</v>
      </c>
      <c r="H802" t="s">
        <v>188</v>
      </c>
      <c r="I802" t="s">
        <v>402</v>
      </c>
      <c r="J802" s="13">
        <v>5000</v>
      </c>
      <c r="K802" s="13">
        <v>0</v>
      </c>
      <c r="L802" s="13">
        <f>+Tabla1[[#This Row],[MontoNeto]]*Tabla1[[#This Row],[PorcentajeImpuesto]]</f>
        <v>0</v>
      </c>
      <c r="M802" s="13">
        <v>0</v>
      </c>
      <c r="N802" s="13">
        <f>+Tabla1[[#This Row],[MontoNeto]]+Tabla1[[#This Row],[ValorImpuesto]]+Tabla1[[#This Row],[MontoExento]]</f>
        <v>5000</v>
      </c>
      <c r="O802" t="s">
        <v>41</v>
      </c>
      <c r="P802" t="s">
        <v>42</v>
      </c>
      <c r="Q802" t="s">
        <v>42</v>
      </c>
      <c r="R802" t="s">
        <v>832</v>
      </c>
      <c r="S802" t="str">
        <f>VLOOKUP(Tabla1[[#This Row],[RutCP]],Tabla13[[#All],[rut]:[estado_licencia]],3,0)</f>
        <v>Enaex</v>
      </c>
      <c r="T802" t="str">
        <f>VLOOKUP(Tabla1[[#This Row],[RutCP]],Tabla13[[#All],[rut]:[estado_licencia]],2,0)</f>
        <v>Enaex Servicios S.A</v>
      </c>
      <c r="X802" t="s">
        <v>864</v>
      </c>
      <c r="Y802" t="str">
        <f>VLOOKUP(Tabla1[[#This Row],[RutCS]],Tabla13[[#All],[rut]:[estado_licencia]],3,0)</f>
        <v>Antonio Hernan Godoy Salinas</v>
      </c>
      <c r="Z802" t="str">
        <f>VLOOKUP(Tabla1[[#This Row],[RutCS]],Tabla13[[#All],[rut]:[estado_licencia]],2,0)</f>
        <v>Antonio Hernan Godoy Salinas</v>
      </c>
      <c r="AD802" s="4">
        <v>43874</v>
      </c>
      <c r="AE802" s="14" t="s">
        <v>45</v>
      </c>
      <c r="AF802" s="4">
        <v>43874</v>
      </c>
      <c r="AG802" s="14" t="s">
        <v>47</v>
      </c>
      <c r="AH802" t="s">
        <v>48</v>
      </c>
      <c r="AI802" t="s">
        <v>49</v>
      </c>
    </row>
    <row r="803" spans="1:35" x14ac:dyDescent="0.25">
      <c r="A803" s="12"/>
      <c r="B803" s="36" t="s">
        <v>15927</v>
      </c>
      <c r="C803" t="s">
        <v>35</v>
      </c>
      <c r="D803" t="s">
        <v>35</v>
      </c>
      <c r="E803" t="s">
        <v>36</v>
      </c>
      <c r="F803" t="s">
        <v>415</v>
      </c>
      <c r="G803" s="13" t="s">
        <v>38</v>
      </c>
      <c r="H803" t="s">
        <v>188</v>
      </c>
      <c r="I803" t="s">
        <v>402</v>
      </c>
      <c r="J803" s="13">
        <v>5000</v>
      </c>
      <c r="K803" s="13">
        <v>0</v>
      </c>
      <c r="L803" s="13">
        <f>+Tabla1[[#This Row],[MontoNeto]]*Tabla1[[#This Row],[PorcentajeImpuesto]]</f>
        <v>0</v>
      </c>
      <c r="M803" s="13">
        <v>0</v>
      </c>
      <c r="N803" s="13">
        <f>+Tabla1[[#This Row],[MontoNeto]]+Tabla1[[#This Row],[ValorImpuesto]]+Tabla1[[#This Row],[MontoExento]]</f>
        <v>5000</v>
      </c>
      <c r="O803" t="s">
        <v>41</v>
      </c>
      <c r="P803" t="s">
        <v>42</v>
      </c>
      <c r="Q803" t="s">
        <v>42</v>
      </c>
      <c r="R803" t="s">
        <v>832</v>
      </c>
      <c r="S803" t="str">
        <f>VLOOKUP(Tabla1[[#This Row],[RutCP]],Tabla13[[#All],[rut]:[estado_licencia]],3,0)</f>
        <v>Enaex</v>
      </c>
      <c r="T803" t="str">
        <f>VLOOKUP(Tabla1[[#This Row],[RutCP]],Tabla13[[#All],[rut]:[estado_licencia]],2,0)</f>
        <v>Enaex Servicios S.A</v>
      </c>
      <c r="X803" t="s">
        <v>865</v>
      </c>
      <c r="Y803" t="str">
        <f>VLOOKUP(Tabla1[[#This Row],[RutCS]],Tabla13[[#All],[rut]:[estado_licencia]],3,0)</f>
        <v>Rodolfo Alexis Araya Bascour</v>
      </c>
      <c r="Z803" t="str">
        <f>VLOOKUP(Tabla1[[#This Row],[RutCS]],Tabla13[[#All],[rut]:[estado_licencia]],2,0)</f>
        <v>Rodolfo Alexis Araya Bascour</v>
      </c>
      <c r="AD803" s="4">
        <v>43874</v>
      </c>
      <c r="AE803" s="14" t="s">
        <v>45</v>
      </c>
      <c r="AF803" s="4">
        <v>43874</v>
      </c>
      <c r="AG803" s="14" t="s">
        <v>47</v>
      </c>
      <c r="AH803" t="s">
        <v>48</v>
      </c>
      <c r="AI803" t="s">
        <v>49</v>
      </c>
    </row>
    <row r="804" spans="1:35" x14ac:dyDescent="0.25">
      <c r="A804" s="12"/>
      <c r="B804" s="36" t="s">
        <v>15927</v>
      </c>
      <c r="C804" t="s">
        <v>35</v>
      </c>
      <c r="D804" t="s">
        <v>35</v>
      </c>
      <c r="E804" t="s">
        <v>36</v>
      </c>
      <c r="F804" t="s">
        <v>415</v>
      </c>
      <c r="G804" s="13" t="s">
        <v>38</v>
      </c>
      <c r="H804" t="s">
        <v>188</v>
      </c>
      <c r="I804" t="s">
        <v>402</v>
      </c>
      <c r="J804" s="13">
        <v>5000</v>
      </c>
      <c r="K804" s="13">
        <v>0</v>
      </c>
      <c r="L804" s="13">
        <f>+Tabla1[[#This Row],[MontoNeto]]*Tabla1[[#This Row],[PorcentajeImpuesto]]</f>
        <v>0</v>
      </c>
      <c r="M804" s="13">
        <v>0</v>
      </c>
      <c r="N804" s="13">
        <f>+Tabla1[[#This Row],[MontoNeto]]+Tabla1[[#This Row],[ValorImpuesto]]+Tabla1[[#This Row],[MontoExento]]</f>
        <v>5000</v>
      </c>
      <c r="O804" t="s">
        <v>41</v>
      </c>
      <c r="P804" t="s">
        <v>42</v>
      </c>
      <c r="Q804" t="s">
        <v>42</v>
      </c>
      <c r="R804" t="s">
        <v>832</v>
      </c>
      <c r="S804" t="str">
        <f>VLOOKUP(Tabla1[[#This Row],[RutCP]],Tabla13[[#All],[rut]:[estado_licencia]],3,0)</f>
        <v>Enaex</v>
      </c>
      <c r="T804" t="str">
        <f>VLOOKUP(Tabla1[[#This Row],[RutCP]],Tabla13[[#All],[rut]:[estado_licencia]],2,0)</f>
        <v>Enaex Servicios S.A</v>
      </c>
      <c r="X804" t="s">
        <v>866</v>
      </c>
      <c r="Y804" t="str">
        <f>VLOOKUP(Tabla1[[#This Row],[RutCS]],Tabla13[[#All],[rut]:[estado_licencia]],3,0)</f>
        <v>Sebastian Francisco Antonio Pizarro Carvajal</v>
      </c>
      <c r="Z804" t="str">
        <f>VLOOKUP(Tabla1[[#This Row],[RutCS]],Tabla13[[#All],[rut]:[estado_licencia]],2,0)</f>
        <v>Sebastian Francisco Antonio Pizarro Carvajal</v>
      </c>
      <c r="AD804" s="4">
        <v>43874</v>
      </c>
      <c r="AE804" s="14" t="s">
        <v>45</v>
      </c>
      <c r="AF804" s="4">
        <v>43874</v>
      </c>
      <c r="AG804" s="14" t="s">
        <v>47</v>
      </c>
      <c r="AH804" t="s">
        <v>48</v>
      </c>
      <c r="AI804" t="s">
        <v>49</v>
      </c>
    </row>
    <row r="805" spans="1:35" x14ac:dyDescent="0.25">
      <c r="A805" s="12"/>
      <c r="B805" s="36" t="s">
        <v>15927</v>
      </c>
      <c r="C805" t="s">
        <v>35</v>
      </c>
      <c r="D805" t="s">
        <v>35</v>
      </c>
      <c r="E805" t="s">
        <v>36</v>
      </c>
      <c r="F805" t="s">
        <v>415</v>
      </c>
      <c r="G805" s="13" t="s">
        <v>38</v>
      </c>
      <c r="H805" t="s">
        <v>188</v>
      </c>
      <c r="I805" t="s">
        <v>402</v>
      </c>
      <c r="J805" s="13">
        <v>5000</v>
      </c>
      <c r="K805" s="13">
        <v>0</v>
      </c>
      <c r="L805" s="13">
        <f>+Tabla1[[#This Row],[MontoNeto]]*Tabla1[[#This Row],[PorcentajeImpuesto]]</f>
        <v>0</v>
      </c>
      <c r="M805" s="13">
        <v>0</v>
      </c>
      <c r="N805" s="13">
        <f>+Tabla1[[#This Row],[MontoNeto]]+Tabla1[[#This Row],[ValorImpuesto]]+Tabla1[[#This Row],[MontoExento]]</f>
        <v>5000</v>
      </c>
      <c r="O805" t="s">
        <v>41</v>
      </c>
      <c r="P805" t="s">
        <v>42</v>
      </c>
      <c r="Q805" t="s">
        <v>42</v>
      </c>
      <c r="R805" t="s">
        <v>832</v>
      </c>
      <c r="S805" t="str">
        <f>VLOOKUP(Tabla1[[#This Row],[RutCP]],Tabla13[[#All],[rut]:[estado_licencia]],3,0)</f>
        <v>Enaex</v>
      </c>
      <c r="T805" t="str">
        <f>VLOOKUP(Tabla1[[#This Row],[RutCP]],Tabla13[[#All],[rut]:[estado_licencia]],2,0)</f>
        <v>Enaex Servicios S.A</v>
      </c>
      <c r="X805" t="s">
        <v>867</v>
      </c>
      <c r="Y805" t="str">
        <f>VLOOKUP(Tabla1[[#This Row],[RutCS]],Tabla13[[#All],[rut]:[estado_licencia]],3,0)</f>
        <v>Reynaldo Andres Vejar Flores</v>
      </c>
      <c r="Z805" t="str">
        <f>VLOOKUP(Tabla1[[#This Row],[RutCS]],Tabla13[[#All],[rut]:[estado_licencia]],2,0)</f>
        <v>Reynaldo Andres Vejar Flores</v>
      </c>
      <c r="AD805" s="4">
        <v>43874</v>
      </c>
      <c r="AE805" s="14" t="s">
        <v>45</v>
      </c>
      <c r="AF805" s="4">
        <v>43874</v>
      </c>
      <c r="AG805" s="14" t="s">
        <v>47</v>
      </c>
      <c r="AH805" t="s">
        <v>48</v>
      </c>
      <c r="AI805" t="s">
        <v>49</v>
      </c>
    </row>
    <row r="806" spans="1:35" x14ac:dyDescent="0.25">
      <c r="A806" s="12"/>
      <c r="B806" s="36" t="s">
        <v>15927</v>
      </c>
      <c r="C806" t="s">
        <v>35</v>
      </c>
      <c r="D806" t="s">
        <v>35</v>
      </c>
      <c r="E806" t="s">
        <v>36</v>
      </c>
      <c r="F806" t="s">
        <v>415</v>
      </c>
      <c r="G806" s="13" t="s">
        <v>38</v>
      </c>
      <c r="H806" t="s">
        <v>188</v>
      </c>
      <c r="I806" t="s">
        <v>402</v>
      </c>
      <c r="J806" s="13">
        <v>5000</v>
      </c>
      <c r="K806" s="13">
        <v>0</v>
      </c>
      <c r="L806" s="13">
        <f>+Tabla1[[#This Row],[MontoNeto]]*Tabla1[[#This Row],[PorcentajeImpuesto]]</f>
        <v>0</v>
      </c>
      <c r="M806" s="13">
        <v>0</v>
      </c>
      <c r="N806" s="13">
        <f>+Tabla1[[#This Row],[MontoNeto]]+Tabla1[[#This Row],[ValorImpuesto]]+Tabla1[[#This Row],[MontoExento]]</f>
        <v>5000</v>
      </c>
      <c r="O806" t="s">
        <v>41</v>
      </c>
      <c r="P806" t="s">
        <v>42</v>
      </c>
      <c r="Q806" t="s">
        <v>42</v>
      </c>
      <c r="R806" t="s">
        <v>832</v>
      </c>
      <c r="S806" t="str">
        <f>VLOOKUP(Tabla1[[#This Row],[RutCP]],Tabla13[[#All],[rut]:[estado_licencia]],3,0)</f>
        <v>Enaex</v>
      </c>
      <c r="T806" t="str">
        <f>VLOOKUP(Tabla1[[#This Row],[RutCP]],Tabla13[[#All],[rut]:[estado_licencia]],2,0)</f>
        <v>Enaex Servicios S.A</v>
      </c>
      <c r="X806" t="s">
        <v>868</v>
      </c>
      <c r="Y806" t="str">
        <f>VLOOKUP(Tabla1[[#This Row],[RutCS]],Tabla13[[#All],[rut]:[estado_licencia]],3,0)</f>
        <v>Miguel Andres Chavez Gonzalez</v>
      </c>
      <c r="Z806" t="str">
        <f>VLOOKUP(Tabla1[[#This Row],[RutCS]],Tabla13[[#All],[rut]:[estado_licencia]],2,0)</f>
        <v>Miguel Andres Chavez Gonzalez</v>
      </c>
      <c r="AD806" s="4">
        <v>43874</v>
      </c>
      <c r="AE806" s="14" t="s">
        <v>45</v>
      </c>
      <c r="AF806" s="4">
        <v>43874</v>
      </c>
      <c r="AG806" s="14" t="s">
        <v>47</v>
      </c>
      <c r="AH806" t="s">
        <v>48</v>
      </c>
      <c r="AI806" t="s">
        <v>49</v>
      </c>
    </row>
    <row r="807" spans="1:35" x14ac:dyDescent="0.25">
      <c r="A807" s="12"/>
      <c r="B807" s="36" t="s">
        <v>15927</v>
      </c>
      <c r="C807" t="s">
        <v>35</v>
      </c>
      <c r="D807" t="s">
        <v>35</v>
      </c>
      <c r="E807" t="s">
        <v>36</v>
      </c>
      <c r="F807" t="s">
        <v>415</v>
      </c>
      <c r="G807" s="13" t="s">
        <v>38</v>
      </c>
      <c r="H807" t="s">
        <v>188</v>
      </c>
      <c r="I807" t="s">
        <v>402</v>
      </c>
      <c r="J807" s="13">
        <v>5000</v>
      </c>
      <c r="K807" s="13">
        <v>0</v>
      </c>
      <c r="L807" s="13">
        <f>+Tabla1[[#This Row],[MontoNeto]]*Tabla1[[#This Row],[PorcentajeImpuesto]]</f>
        <v>0</v>
      </c>
      <c r="M807" s="13">
        <v>0</v>
      </c>
      <c r="N807" s="13">
        <f>+Tabla1[[#This Row],[MontoNeto]]+Tabla1[[#This Row],[ValorImpuesto]]+Tabla1[[#This Row],[MontoExento]]</f>
        <v>5000</v>
      </c>
      <c r="O807" t="s">
        <v>41</v>
      </c>
      <c r="P807" t="s">
        <v>42</v>
      </c>
      <c r="Q807" t="s">
        <v>42</v>
      </c>
      <c r="R807" t="s">
        <v>832</v>
      </c>
      <c r="S807" t="str">
        <f>VLOOKUP(Tabla1[[#This Row],[RutCP]],Tabla13[[#All],[rut]:[estado_licencia]],3,0)</f>
        <v>Enaex</v>
      </c>
      <c r="T807" t="str">
        <f>VLOOKUP(Tabla1[[#This Row],[RutCP]],Tabla13[[#All],[rut]:[estado_licencia]],2,0)</f>
        <v>Enaex Servicios S.A</v>
      </c>
      <c r="X807" t="s">
        <v>869</v>
      </c>
      <c r="Y807" t="str">
        <f>VLOOKUP(Tabla1[[#This Row],[RutCS]],Tabla13[[#All],[rut]:[estado_licencia]],3,0)</f>
        <v>Francisco Javier Leiva Tapia</v>
      </c>
      <c r="Z807" t="str">
        <f>VLOOKUP(Tabla1[[#This Row],[RutCS]],Tabla13[[#All],[rut]:[estado_licencia]],2,0)</f>
        <v>Francisco Javier Leiva Tapia</v>
      </c>
      <c r="AD807" s="4">
        <v>43874</v>
      </c>
      <c r="AE807" s="14" t="s">
        <v>45</v>
      </c>
      <c r="AF807" s="4">
        <v>43874</v>
      </c>
      <c r="AG807" s="14" t="s">
        <v>47</v>
      </c>
      <c r="AH807" t="s">
        <v>48</v>
      </c>
      <c r="AI807" t="s">
        <v>49</v>
      </c>
    </row>
    <row r="808" spans="1:35" x14ac:dyDescent="0.25">
      <c r="A808" s="12"/>
      <c r="B808" s="36" t="s">
        <v>15927</v>
      </c>
      <c r="C808" t="s">
        <v>35</v>
      </c>
      <c r="D808" t="s">
        <v>35</v>
      </c>
      <c r="E808" t="s">
        <v>36</v>
      </c>
      <c r="F808" t="s">
        <v>415</v>
      </c>
      <c r="G808" s="13" t="s">
        <v>38</v>
      </c>
      <c r="H808" t="s">
        <v>188</v>
      </c>
      <c r="I808" t="s">
        <v>402</v>
      </c>
      <c r="J808" s="13">
        <v>5000</v>
      </c>
      <c r="K808" s="13">
        <v>0</v>
      </c>
      <c r="L808" s="13">
        <f>+Tabla1[[#This Row],[MontoNeto]]*Tabla1[[#This Row],[PorcentajeImpuesto]]</f>
        <v>0</v>
      </c>
      <c r="M808" s="13">
        <v>0</v>
      </c>
      <c r="N808" s="13">
        <f>+Tabla1[[#This Row],[MontoNeto]]+Tabla1[[#This Row],[ValorImpuesto]]+Tabla1[[#This Row],[MontoExento]]</f>
        <v>5000</v>
      </c>
      <c r="O808" t="s">
        <v>41</v>
      </c>
      <c r="P808" t="s">
        <v>42</v>
      </c>
      <c r="Q808" t="s">
        <v>42</v>
      </c>
      <c r="R808" t="s">
        <v>832</v>
      </c>
      <c r="S808" t="str">
        <f>VLOOKUP(Tabla1[[#This Row],[RutCP]],Tabla13[[#All],[rut]:[estado_licencia]],3,0)</f>
        <v>Enaex</v>
      </c>
      <c r="T808" t="str">
        <f>VLOOKUP(Tabla1[[#This Row],[RutCP]],Tabla13[[#All],[rut]:[estado_licencia]],2,0)</f>
        <v>Enaex Servicios S.A</v>
      </c>
      <c r="X808" t="s">
        <v>870</v>
      </c>
      <c r="Y808" t="str">
        <f>VLOOKUP(Tabla1[[#This Row],[RutCS]],Tabla13[[#All],[rut]:[estado_licencia]],3,0)</f>
        <v>Ivan Francisco Jorquera Alvarado</v>
      </c>
      <c r="Z808" t="str">
        <f>VLOOKUP(Tabla1[[#This Row],[RutCS]],Tabla13[[#All],[rut]:[estado_licencia]],2,0)</f>
        <v>Ivan Francisco Jorquera Alvarado</v>
      </c>
      <c r="AD808" s="4">
        <v>43874</v>
      </c>
      <c r="AE808" s="14" t="s">
        <v>45</v>
      </c>
      <c r="AF808" s="4">
        <v>43874</v>
      </c>
      <c r="AG808" s="14" t="s">
        <v>47</v>
      </c>
      <c r="AH808" t="s">
        <v>48</v>
      </c>
      <c r="AI808" t="s">
        <v>49</v>
      </c>
    </row>
    <row r="809" spans="1:35" x14ac:dyDescent="0.25">
      <c r="A809" s="12"/>
      <c r="B809" s="36" t="s">
        <v>15927</v>
      </c>
      <c r="C809" t="s">
        <v>35</v>
      </c>
      <c r="D809" t="s">
        <v>35</v>
      </c>
      <c r="E809" t="s">
        <v>36</v>
      </c>
      <c r="F809" t="s">
        <v>415</v>
      </c>
      <c r="G809" s="13" t="s">
        <v>38</v>
      </c>
      <c r="H809" t="s">
        <v>188</v>
      </c>
      <c r="I809" t="s">
        <v>402</v>
      </c>
      <c r="J809" s="13">
        <v>5000</v>
      </c>
      <c r="K809" s="13">
        <v>0</v>
      </c>
      <c r="L809" s="13">
        <f>+Tabla1[[#This Row],[MontoNeto]]*Tabla1[[#This Row],[PorcentajeImpuesto]]</f>
        <v>0</v>
      </c>
      <c r="M809" s="13">
        <v>0</v>
      </c>
      <c r="N809" s="13">
        <f>+Tabla1[[#This Row],[MontoNeto]]+Tabla1[[#This Row],[ValorImpuesto]]+Tabla1[[#This Row],[MontoExento]]</f>
        <v>5000</v>
      </c>
      <c r="O809" t="s">
        <v>41</v>
      </c>
      <c r="P809" t="s">
        <v>42</v>
      </c>
      <c r="Q809" t="s">
        <v>42</v>
      </c>
      <c r="R809" t="s">
        <v>832</v>
      </c>
      <c r="S809" t="str">
        <f>VLOOKUP(Tabla1[[#This Row],[RutCP]],Tabla13[[#All],[rut]:[estado_licencia]],3,0)</f>
        <v>Enaex</v>
      </c>
      <c r="T809" t="str">
        <f>VLOOKUP(Tabla1[[#This Row],[RutCP]],Tabla13[[#All],[rut]:[estado_licencia]],2,0)</f>
        <v>Enaex Servicios S.A</v>
      </c>
      <c r="X809" t="s">
        <v>871</v>
      </c>
      <c r="Y809" t="str">
        <f>VLOOKUP(Tabla1[[#This Row],[RutCS]],Tabla13[[#All],[rut]:[estado_licencia]],3,0)</f>
        <v>Francisco Alberto Navarrete Irarrazabal</v>
      </c>
      <c r="Z809" t="str">
        <f>VLOOKUP(Tabla1[[#This Row],[RutCS]],Tabla13[[#All],[rut]:[estado_licencia]],2,0)</f>
        <v>Francisco Alberto Navarrete Irarrazabal</v>
      </c>
      <c r="AD809" s="4">
        <v>43874</v>
      </c>
      <c r="AE809" s="14" t="s">
        <v>45</v>
      </c>
      <c r="AF809" s="4">
        <v>43874</v>
      </c>
      <c r="AG809" s="14" t="s">
        <v>47</v>
      </c>
      <c r="AH809" t="s">
        <v>48</v>
      </c>
      <c r="AI809" t="s">
        <v>49</v>
      </c>
    </row>
    <row r="810" spans="1:35" x14ac:dyDescent="0.25">
      <c r="A810" s="12"/>
      <c r="B810" s="36" t="s">
        <v>15927</v>
      </c>
      <c r="C810" t="s">
        <v>35</v>
      </c>
      <c r="D810" t="s">
        <v>35</v>
      </c>
      <c r="E810" t="s">
        <v>36</v>
      </c>
      <c r="F810" t="s">
        <v>415</v>
      </c>
      <c r="G810" s="13" t="s">
        <v>38</v>
      </c>
      <c r="H810" t="s">
        <v>188</v>
      </c>
      <c r="I810" t="s">
        <v>402</v>
      </c>
      <c r="J810" s="13">
        <v>5000</v>
      </c>
      <c r="K810" s="13">
        <v>0</v>
      </c>
      <c r="L810" s="13">
        <f>+Tabla1[[#This Row],[MontoNeto]]*Tabla1[[#This Row],[PorcentajeImpuesto]]</f>
        <v>0</v>
      </c>
      <c r="M810" s="13">
        <v>0</v>
      </c>
      <c r="N810" s="13">
        <f>+Tabla1[[#This Row],[MontoNeto]]+Tabla1[[#This Row],[ValorImpuesto]]+Tabla1[[#This Row],[MontoExento]]</f>
        <v>5000</v>
      </c>
      <c r="O810" t="s">
        <v>41</v>
      </c>
      <c r="P810" t="s">
        <v>42</v>
      </c>
      <c r="Q810" t="s">
        <v>42</v>
      </c>
      <c r="R810" t="s">
        <v>832</v>
      </c>
      <c r="S810" t="str">
        <f>VLOOKUP(Tabla1[[#This Row],[RutCP]],Tabla13[[#All],[rut]:[estado_licencia]],3,0)</f>
        <v>Enaex</v>
      </c>
      <c r="T810" t="str">
        <f>VLOOKUP(Tabla1[[#This Row],[RutCP]],Tabla13[[#All],[rut]:[estado_licencia]],2,0)</f>
        <v>Enaex Servicios S.A</v>
      </c>
      <c r="X810" t="s">
        <v>872</v>
      </c>
      <c r="Y810" t="str">
        <f>VLOOKUP(Tabla1[[#This Row],[RutCS]],Tabla13[[#All],[rut]:[estado_licencia]],3,0)</f>
        <v>Dario Segundo Araya Rivera</v>
      </c>
      <c r="Z810" t="str">
        <f>VLOOKUP(Tabla1[[#This Row],[RutCS]],Tabla13[[#All],[rut]:[estado_licencia]],2,0)</f>
        <v>Dario Segundo Araya Rivera</v>
      </c>
      <c r="AD810" s="4">
        <v>43874</v>
      </c>
      <c r="AE810" s="14" t="s">
        <v>45</v>
      </c>
      <c r="AF810" s="4">
        <v>43874</v>
      </c>
      <c r="AG810" s="14" t="s">
        <v>47</v>
      </c>
      <c r="AH810" t="s">
        <v>48</v>
      </c>
      <c r="AI810" t="s">
        <v>49</v>
      </c>
    </row>
    <row r="811" spans="1:35" x14ac:dyDescent="0.25">
      <c r="A811" s="12"/>
      <c r="B811" s="36" t="s">
        <v>15927</v>
      </c>
      <c r="C811" t="s">
        <v>35</v>
      </c>
      <c r="D811" t="s">
        <v>35</v>
      </c>
      <c r="E811" t="s">
        <v>36</v>
      </c>
      <c r="F811" t="s">
        <v>415</v>
      </c>
      <c r="G811" s="13" t="s">
        <v>38</v>
      </c>
      <c r="H811" t="s">
        <v>188</v>
      </c>
      <c r="I811" t="s">
        <v>402</v>
      </c>
      <c r="J811" s="13">
        <v>5000</v>
      </c>
      <c r="K811" s="13">
        <v>0</v>
      </c>
      <c r="L811" s="13">
        <f>+Tabla1[[#This Row],[MontoNeto]]*Tabla1[[#This Row],[PorcentajeImpuesto]]</f>
        <v>0</v>
      </c>
      <c r="M811" s="13">
        <v>0</v>
      </c>
      <c r="N811" s="13">
        <f>+Tabla1[[#This Row],[MontoNeto]]+Tabla1[[#This Row],[ValorImpuesto]]+Tabla1[[#This Row],[MontoExento]]</f>
        <v>5000</v>
      </c>
      <c r="O811" t="s">
        <v>41</v>
      </c>
      <c r="P811" t="s">
        <v>42</v>
      </c>
      <c r="Q811" t="s">
        <v>42</v>
      </c>
      <c r="R811" t="s">
        <v>832</v>
      </c>
      <c r="S811" t="str">
        <f>VLOOKUP(Tabla1[[#This Row],[RutCP]],Tabla13[[#All],[rut]:[estado_licencia]],3,0)</f>
        <v>Enaex</v>
      </c>
      <c r="T811" t="str">
        <f>VLOOKUP(Tabla1[[#This Row],[RutCP]],Tabla13[[#All],[rut]:[estado_licencia]],2,0)</f>
        <v>Enaex Servicios S.A</v>
      </c>
      <c r="X811" t="s">
        <v>873</v>
      </c>
      <c r="Y811" t="str">
        <f>VLOOKUP(Tabla1[[#This Row],[RutCS]],Tabla13[[#All],[rut]:[estado_licencia]],3,0)</f>
        <v>Carlos Juan Salas Contreras</v>
      </c>
      <c r="Z811" t="str">
        <f>VLOOKUP(Tabla1[[#This Row],[RutCS]],Tabla13[[#All],[rut]:[estado_licencia]],2,0)</f>
        <v>Carlos Juan Salas Contreras</v>
      </c>
      <c r="AD811" s="4">
        <v>43874</v>
      </c>
      <c r="AE811" s="14" t="s">
        <v>45</v>
      </c>
      <c r="AF811" s="4">
        <v>43874</v>
      </c>
      <c r="AG811" s="14" t="s">
        <v>47</v>
      </c>
      <c r="AH811" t="s">
        <v>48</v>
      </c>
      <c r="AI811" t="s">
        <v>49</v>
      </c>
    </row>
    <row r="812" spans="1:35" x14ac:dyDescent="0.25">
      <c r="A812" s="12"/>
      <c r="B812" s="36" t="s">
        <v>15927</v>
      </c>
      <c r="C812" t="s">
        <v>35</v>
      </c>
      <c r="D812" t="s">
        <v>35</v>
      </c>
      <c r="E812" t="s">
        <v>36</v>
      </c>
      <c r="F812" t="s">
        <v>415</v>
      </c>
      <c r="G812" s="13" t="s">
        <v>38</v>
      </c>
      <c r="H812" t="s">
        <v>188</v>
      </c>
      <c r="I812" t="s">
        <v>402</v>
      </c>
      <c r="J812" s="13">
        <v>5000</v>
      </c>
      <c r="K812" s="13">
        <v>0</v>
      </c>
      <c r="L812" s="13">
        <f>+Tabla1[[#This Row],[MontoNeto]]*Tabla1[[#This Row],[PorcentajeImpuesto]]</f>
        <v>0</v>
      </c>
      <c r="M812" s="13">
        <v>0</v>
      </c>
      <c r="N812" s="13">
        <f>+Tabla1[[#This Row],[MontoNeto]]+Tabla1[[#This Row],[ValorImpuesto]]+Tabla1[[#This Row],[MontoExento]]</f>
        <v>5000</v>
      </c>
      <c r="O812" t="s">
        <v>41</v>
      </c>
      <c r="P812" t="s">
        <v>42</v>
      </c>
      <c r="Q812" t="s">
        <v>42</v>
      </c>
      <c r="R812" t="s">
        <v>832</v>
      </c>
      <c r="S812" t="str">
        <f>VLOOKUP(Tabla1[[#This Row],[RutCP]],Tabla13[[#All],[rut]:[estado_licencia]],3,0)</f>
        <v>Enaex</v>
      </c>
      <c r="T812" t="str">
        <f>VLOOKUP(Tabla1[[#This Row],[RutCP]],Tabla13[[#All],[rut]:[estado_licencia]],2,0)</f>
        <v>Enaex Servicios S.A</v>
      </c>
      <c r="X812" t="s">
        <v>874</v>
      </c>
      <c r="Y812" t="str">
        <f>VLOOKUP(Tabla1[[#This Row],[RutCS]],Tabla13[[#All],[rut]:[estado_licencia]],3,0)</f>
        <v>Manuel Armando Rojas Hernandez</v>
      </c>
      <c r="Z812" t="str">
        <f>VLOOKUP(Tabla1[[#This Row],[RutCS]],Tabla13[[#All],[rut]:[estado_licencia]],2,0)</f>
        <v>Manuel Armando Rojas Hernandez</v>
      </c>
      <c r="AD812" s="4">
        <v>43874</v>
      </c>
      <c r="AE812" s="14" t="s">
        <v>45</v>
      </c>
      <c r="AF812" s="4">
        <v>43874</v>
      </c>
      <c r="AG812" s="14" t="s">
        <v>47</v>
      </c>
      <c r="AH812" t="s">
        <v>48</v>
      </c>
      <c r="AI812" t="s">
        <v>49</v>
      </c>
    </row>
    <row r="813" spans="1:35" x14ac:dyDescent="0.25">
      <c r="A813" s="12"/>
      <c r="B813" s="36" t="s">
        <v>15927</v>
      </c>
      <c r="C813" t="s">
        <v>35</v>
      </c>
      <c r="D813" t="s">
        <v>35</v>
      </c>
      <c r="E813" t="s">
        <v>36</v>
      </c>
      <c r="F813" t="s">
        <v>415</v>
      </c>
      <c r="G813" s="13" t="s">
        <v>38</v>
      </c>
      <c r="H813" t="s">
        <v>188</v>
      </c>
      <c r="I813" t="s">
        <v>402</v>
      </c>
      <c r="J813" s="13">
        <v>5000</v>
      </c>
      <c r="K813" s="13">
        <v>0</v>
      </c>
      <c r="L813" s="13">
        <f>+Tabla1[[#This Row],[MontoNeto]]*Tabla1[[#This Row],[PorcentajeImpuesto]]</f>
        <v>0</v>
      </c>
      <c r="M813" s="13">
        <v>0</v>
      </c>
      <c r="N813" s="13">
        <f>+Tabla1[[#This Row],[MontoNeto]]+Tabla1[[#This Row],[ValorImpuesto]]+Tabla1[[#This Row],[MontoExento]]</f>
        <v>5000</v>
      </c>
      <c r="O813" t="s">
        <v>41</v>
      </c>
      <c r="P813" t="s">
        <v>42</v>
      </c>
      <c r="Q813" t="s">
        <v>42</v>
      </c>
      <c r="R813" t="s">
        <v>832</v>
      </c>
      <c r="S813" t="str">
        <f>VLOOKUP(Tabla1[[#This Row],[RutCP]],Tabla13[[#All],[rut]:[estado_licencia]],3,0)</f>
        <v>Enaex</v>
      </c>
      <c r="T813" t="str">
        <f>VLOOKUP(Tabla1[[#This Row],[RutCP]],Tabla13[[#All],[rut]:[estado_licencia]],2,0)</f>
        <v>Enaex Servicios S.A</v>
      </c>
      <c r="X813" t="s">
        <v>875</v>
      </c>
      <c r="Y813" t="str">
        <f>VLOOKUP(Tabla1[[#This Row],[RutCS]],Tabla13[[#All],[rut]:[estado_licencia]],3,0)</f>
        <v>Sebastian Esteban Reyes Martinez</v>
      </c>
      <c r="Z813" t="str">
        <f>VLOOKUP(Tabla1[[#This Row],[RutCS]],Tabla13[[#All],[rut]:[estado_licencia]],2,0)</f>
        <v>Sebastian Esteban Reyes Martinez</v>
      </c>
      <c r="AD813" s="4">
        <v>43874</v>
      </c>
      <c r="AE813" s="14" t="s">
        <v>45</v>
      </c>
      <c r="AF813" s="4">
        <v>43874</v>
      </c>
      <c r="AG813" s="14" t="s">
        <v>47</v>
      </c>
      <c r="AH813" t="s">
        <v>48</v>
      </c>
      <c r="AI813" t="s">
        <v>49</v>
      </c>
    </row>
    <row r="814" spans="1:35" x14ac:dyDescent="0.25">
      <c r="A814" s="12"/>
      <c r="B814" s="36" t="s">
        <v>15927</v>
      </c>
      <c r="C814" t="s">
        <v>35</v>
      </c>
      <c r="D814" t="s">
        <v>35</v>
      </c>
      <c r="E814" t="s">
        <v>36</v>
      </c>
      <c r="F814" t="s">
        <v>415</v>
      </c>
      <c r="G814" s="13" t="s">
        <v>38</v>
      </c>
      <c r="H814" t="s">
        <v>188</v>
      </c>
      <c r="I814" t="s">
        <v>402</v>
      </c>
      <c r="J814" s="13">
        <v>5000</v>
      </c>
      <c r="K814" s="13">
        <v>0</v>
      </c>
      <c r="L814" s="13">
        <f>+Tabla1[[#This Row],[MontoNeto]]*Tabla1[[#This Row],[PorcentajeImpuesto]]</f>
        <v>0</v>
      </c>
      <c r="M814" s="13">
        <v>0</v>
      </c>
      <c r="N814" s="13">
        <f>+Tabla1[[#This Row],[MontoNeto]]+Tabla1[[#This Row],[ValorImpuesto]]+Tabla1[[#This Row],[MontoExento]]</f>
        <v>5000</v>
      </c>
      <c r="O814" t="s">
        <v>41</v>
      </c>
      <c r="P814" t="s">
        <v>42</v>
      </c>
      <c r="Q814" t="s">
        <v>42</v>
      </c>
      <c r="R814" t="s">
        <v>832</v>
      </c>
      <c r="S814" t="str">
        <f>VLOOKUP(Tabla1[[#This Row],[RutCP]],Tabla13[[#All],[rut]:[estado_licencia]],3,0)</f>
        <v>Enaex</v>
      </c>
      <c r="T814" t="str">
        <f>VLOOKUP(Tabla1[[#This Row],[RutCP]],Tabla13[[#All],[rut]:[estado_licencia]],2,0)</f>
        <v>Enaex Servicios S.A</v>
      </c>
      <c r="X814" t="s">
        <v>876</v>
      </c>
      <c r="Y814" t="str">
        <f>VLOOKUP(Tabla1[[#This Row],[RutCS]],Tabla13[[#All],[rut]:[estado_licencia]],3,0)</f>
        <v>Victor Hernan Vasquez Saravia</v>
      </c>
      <c r="Z814" t="str">
        <f>VLOOKUP(Tabla1[[#This Row],[RutCS]],Tabla13[[#All],[rut]:[estado_licencia]],2,0)</f>
        <v>Victor Hernan Vasquez Saravia</v>
      </c>
      <c r="AD814" s="4">
        <v>43874</v>
      </c>
      <c r="AE814" s="14" t="s">
        <v>45</v>
      </c>
      <c r="AF814" s="4">
        <v>43874</v>
      </c>
      <c r="AG814" s="14" t="s">
        <v>47</v>
      </c>
      <c r="AH814" t="s">
        <v>48</v>
      </c>
      <c r="AI814" t="s">
        <v>49</v>
      </c>
    </row>
    <row r="815" spans="1:35" x14ac:dyDescent="0.25">
      <c r="A815" s="12"/>
      <c r="B815" s="36" t="s">
        <v>15927</v>
      </c>
      <c r="C815" t="s">
        <v>35</v>
      </c>
      <c r="D815" t="s">
        <v>35</v>
      </c>
      <c r="E815" t="s">
        <v>36</v>
      </c>
      <c r="F815" t="s">
        <v>415</v>
      </c>
      <c r="G815" s="13" t="s">
        <v>38</v>
      </c>
      <c r="H815" t="s">
        <v>188</v>
      </c>
      <c r="I815" t="s">
        <v>402</v>
      </c>
      <c r="J815" s="13">
        <v>5000</v>
      </c>
      <c r="K815" s="13">
        <v>0</v>
      </c>
      <c r="L815" s="13">
        <f>+Tabla1[[#This Row],[MontoNeto]]*Tabla1[[#This Row],[PorcentajeImpuesto]]</f>
        <v>0</v>
      </c>
      <c r="M815" s="13">
        <v>0</v>
      </c>
      <c r="N815" s="13">
        <f>+Tabla1[[#This Row],[MontoNeto]]+Tabla1[[#This Row],[ValorImpuesto]]+Tabla1[[#This Row],[MontoExento]]</f>
        <v>5000</v>
      </c>
      <c r="O815" t="s">
        <v>41</v>
      </c>
      <c r="P815" t="s">
        <v>42</v>
      </c>
      <c r="Q815" t="s">
        <v>42</v>
      </c>
      <c r="R815" t="s">
        <v>832</v>
      </c>
      <c r="S815" t="str">
        <f>VLOOKUP(Tabla1[[#This Row],[RutCP]],Tabla13[[#All],[rut]:[estado_licencia]],3,0)</f>
        <v>Enaex</v>
      </c>
      <c r="T815" t="str">
        <f>VLOOKUP(Tabla1[[#This Row],[RutCP]],Tabla13[[#All],[rut]:[estado_licencia]],2,0)</f>
        <v>Enaex Servicios S.A</v>
      </c>
      <c r="X815" t="s">
        <v>877</v>
      </c>
      <c r="Y815" t="str">
        <f>VLOOKUP(Tabla1[[#This Row],[RutCS]],Tabla13[[#All],[rut]:[estado_licencia]],3,0)</f>
        <v>Daniel Esteban Villalobos Rojas</v>
      </c>
      <c r="Z815" t="str">
        <f>VLOOKUP(Tabla1[[#This Row],[RutCS]],Tabla13[[#All],[rut]:[estado_licencia]],2,0)</f>
        <v>Daniel Esteban Villalobos Rojas</v>
      </c>
      <c r="AD815" s="4">
        <v>43874</v>
      </c>
      <c r="AE815" s="14" t="s">
        <v>45</v>
      </c>
      <c r="AF815" s="4">
        <v>43874</v>
      </c>
      <c r="AG815" s="14" t="s">
        <v>47</v>
      </c>
      <c r="AH815" t="s">
        <v>48</v>
      </c>
      <c r="AI815" t="s">
        <v>49</v>
      </c>
    </row>
    <row r="816" spans="1:35" x14ac:dyDescent="0.25">
      <c r="A816" s="12"/>
      <c r="B816" s="36" t="s">
        <v>15927</v>
      </c>
      <c r="C816" t="s">
        <v>35</v>
      </c>
      <c r="D816" t="s">
        <v>35</v>
      </c>
      <c r="E816" t="s">
        <v>36</v>
      </c>
      <c r="F816" t="s">
        <v>415</v>
      </c>
      <c r="G816" s="13" t="s">
        <v>38</v>
      </c>
      <c r="H816" t="s">
        <v>188</v>
      </c>
      <c r="I816" t="s">
        <v>402</v>
      </c>
      <c r="J816" s="13">
        <v>5000</v>
      </c>
      <c r="K816" s="13">
        <v>0</v>
      </c>
      <c r="L816" s="13">
        <f>+Tabla1[[#This Row],[MontoNeto]]*Tabla1[[#This Row],[PorcentajeImpuesto]]</f>
        <v>0</v>
      </c>
      <c r="M816" s="13">
        <v>0</v>
      </c>
      <c r="N816" s="13">
        <f>+Tabla1[[#This Row],[MontoNeto]]+Tabla1[[#This Row],[ValorImpuesto]]+Tabla1[[#This Row],[MontoExento]]</f>
        <v>5000</v>
      </c>
      <c r="O816" t="s">
        <v>41</v>
      </c>
      <c r="P816" t="s">
        <v>42</v>
      </c>
      <c r="Q816" t="s">
        <v>42</v>
      </c>
      <c r="R816" t="s">
        <v>832</v>
      </c>
      <c r="S816" t="str">
        <f>VLOOKUP(Tabla1[[#This Row],[RutCP]],Tabla13[[#All],[rut]:[estado_licencia]],3,0)</f>
        <v>Enaex</v>
      </c>
      <c r="T816" t="str">
        <f>VLOOKUP(Tabla1[[#This Row],[RutCP]],Tabla13[[#All],[rut]:[estado_licencia]],2,0)</f>
        <v>Enaex Servicios S.A</v>
      </c>
      <c r="X816" t="s">
        <v>878</v>
      </c>
      <c r="Y816" t="str">
        <f>VLOOKUP(Tabla1[[#This Row],[RutCS]],Tabla13[[#All],[rut]:[estado_licencia]],3,0)</f>
        <v>Jorge Humberto Espejo Cisternas</v>
      </c>
      <c r="Z816" t="str">
        <f>VLOOKUP(Tabla1[[#This Row],[RutCS]],Tabla13[[#All],[rut]:[estado_licencia]],2,0)</f>
        <v>Jorge Humberto Espejo Cisternas</v>
      </c>
      <c r="AD816" s="4">
        <v>43874</v>
      </c>
      <c r="AE816" s="14" t="s">
        <v>45</v>
      </c>
      <c r="AF816" s="4">
        <v>43874</v>
      </c>
      <c r="AG816" s="14" t="s">
        <v>47</v>
      </c>
      <c r="AH816" t="s">
        <v>48</v>
      </c>
      <c r="AI816" t="s">
        <v>49</v>
      </c>
    </row>
    <row r="817" spans="1:35" s="16" customFormat="1" x14ac:dyDescent="0.25">
      <c r="A817" s="12"/>
      <c r="B817" s="36" t="s">
        <v>15927</v>
      </c>
      <c r="C817" t="s">
        <v>35</v>
      </c>
      <c r="D817" t="s">
        <v>35</v>
      </c>
      <c r="E817" t="s">
        <v>36</v>
      </c>
      <c r="F817" t="s">
        <v>415</v>
      </c>
      <c r="G817" s="13" t="s">
        <v>38</v>
      </c>
      <c r="H817" t="s">
        <v>188</v>
      </c>
      <c r="I817" t="s">
        <v>402</v>
      </c>
      <c r="J817" s="13">
        <v>5000</v>
      </c>
      <c r="K817" s="13">
        <v>0</v>
      </c>
      <c r="L817" s="13">
        <f>+Tabla1[[#This Row],[MontoNeto]]*Tabla1[[#This Row],[PorcentajeImpuesto]]</f>
        <v>0</v>
      </c>
      <c r="M817" s="13">
        <v>0</v>
      </c>
      <c r="N817" s="13">
        <f>+Tabla1[[#This Row],[MontoNeto]]+Tabla1[[#This Row],[ValorImpuesto]]+Tabla1[[#This Row],[MontoExento]]</f>
        <v>5000</v>
      </c>
      <c r="O817" t="s">
        <v>41</v>
      </c>
      <c r="P817" t="s">
        <v>42</v>
      </c>
      <c r="Q817" t="s">
        <v>42</v>
      </c>
      <c r="R817" t="s">
        <v>832</v>
      </c>
      <c r="S817" t="str">
        <f>VLOOKUP(Tabla1[[#This Row],[RutCP]],Tabla13[[#All],[rut]:[estado_licencia]],3,0)</f>
        <v>Enaex</v>
      </c>
      <c r="T817" t="str">
        <f>VLOOKUP(Tabla1[[#This Row],[RutCP]],Tabla13[[#All],[rut]:[estado_licencia]],2,0)</f>
        <v>Enaex Servicios S.A</v>
      </c>
      <c r="U817"/>
      <c r="V817"/>
      <c r="W817"/>
      <c r="X817" t="s">
        <v>879</v>
      </c>
      <c r="Y817" t="str">
        <f>VLOOKUP(Tabla1[[#This Row],[RutCS]],Tabla13[[#All],[rut]:[estado_licencia]],3,0)</f>
        <v>Victor Andres Alvarez Carvajal</v>
      </c>
      <c r="Z817" t="str">
        <f>VLOOKUP(Tabla1[[#This Row],[RutCS]],Tabla13[[#All],[rut]:[estado_licencia]],2,0)</f>
        <v>Victor Andres Alvarez Carvajal</v>
      </c>
      <c r="AA817"/>
      <c r="AB817"/>
      <c r="AC817"/>
      <c r="AD817" s="4">
        <v>43874</v>
      </c>
      <c r="AE817" s="14" t="s">
        <v>45</v>
      </c>
      <c r="AF817" s="4">
        <v>43874</v>
      </c>
      <c r="AG817" s="14" t="s">
        <v>47</v>
      </c>
      <c r="AH817" t="s">
        <v>48</v>
      </c>
      <c r="AI817" t="s">
        <v>49</v>
      </c>
    </row>
    <row r="818" spans="1:35" s="16" customFormat="1" x14ac:dyDescent="0.25">
      <c r="A818" s="12"/>
      <c r="B818" s="36" t="s">
        <v>15927</v>
      </c>
      <c r="C818" t="s">
        <v>35</v>
      </c>
      <c r="D818" t="s">
        <v>35</v>
      </c>
      <c r="E818" t="s">
        <v>36</v>
      </c>
      <c r="F818" t="s">
        <v>415</v>
      </c>
      <c r="G818" s="13" t="s">
        <v>38</v>
      </c>
      <c r="H818" t="s">
        <v>188</v>
      </c>
      <c r="I818" t="s">
        <v>402</v>
      </c>
      <c r="J818" s="13">
        <v>5000</v>
      </c>
      <c r="K818" s="13">
        <v>0</v>
      </c>
      <c r="L818" s="13">
        <f>+Tabla1[[#This Row],[MontoNeto]]*Tabla1[[#This Row],[PorcentajeImpuesto]]</f>
        <v>0</v>
      </c>
      <c r="M818" s="13">
        <v>0</v>
      </c>
      <c r="N818" s="13">
        <f>+Tabla1[[#This Row],[MontoNeto]]+Tabla1[[#This Row],[ValorImpuesto]]+Tabla1[[#This Row],[MontoExento]]</f>
        <v>5000</v>
      </c>
      <c r="O818" t="s">
        <v>41</v>
      </c>
      <c r="P818" t="s">
        <v>42</v>
      </c>
      <c r="Q818" t="s">
        <v>42</v>
      </c>
      <c r="R818" t="s">
        <v>832</v>
      </c>
      <c r="S818" t="str">
        <f>VLOOKUP(Tabla1[[#This Row],[RutCP]],Tabla13[[#All],[rut]:[estado_licencia]],3,0)</f>
        <v>Enaex</v>
      </c>
      <c r="T818" t="str">
        <f>VLOOKUP(Tabla1[[#This Row],[RutCP]],Tabla13[[#All],[rut]:[estado_licencia]],2,0)</f>
        <v>Enaex Servicios S.A</v>
      </c>
      <c r="U818"/>
      <c r="V818"/>
      <c r="W818"/>
      <c r="X818" t="s">
        <v>880</v>
      </c>
      <c r="Y818" t="str">
        <f>VLOOKUP(Tabla1[[#This Row],[RutCS]],Tabla13[[#All],[rut]:[estado_licencia]],3,0)</f>
        <v>Adolfo Del Carmen Pizarro Pizarro</v>
      </c>
      <c r="Z818" t="str">
        <f>VLOOKUP(Tabla1[[#This Row],[RutCS]],Tabla13[[#All],[rut]:[estado_licencia]],2,0)</f>
        <v>Adolfo Del Carmen Pizarro Pizarro</v>
      </c>
      <c r="AA818"/>
      <c r="AB818"/>
      <c r="AC818"/>
      <c r="AD818" s="4">
        <v>43874</v>
      </c>
      <c r="AE818" s="14" t="s">
        <v>45</v>
      </c>
      <c r="AF818" s="4">
        <v>43874</v>
      </c>
      <c r="AG818" s="14" t="s">
        <v>47</v>
      </c>
      <c r="AH818" t="s">
        <v>48</v>
      </c>
      <c r="AI818" t="s">
        <v>49</v>
      </c>
    </row>
    <row r="819" spans="1:35" x14ac:dyDescent="0.25">
      <c r="A819" s="12"/>
      <c r="B819" s="36" t="s">
        <v>15927</v>
      </c>
      <c r="C819" t="s">
        <v>35</v>
      </c>
      <c r="D819" t="s">
        <v>35</v>
      </c>
      <c r="E819" t="s">
        <v>36</v>
      </c>
      <c r="F819" t="s">
        <v>415</v>
      </c>
      <c r="G819" s="13" t="s">
        <v>38</v>
      </c>
      <c r="H819" t="s">
        <v>188</v>
      </c>
      <c r="I819" t="s">
        <v>402</v>
      </c>
      <c r="J819" s="13">
        <v>5000</v>
      </c>
      <c r="K819" s="13">
        <v>0</v>
      </c>
      <c r="L819" s="13">
        <f>+Tabla1[[#This Row],[MontoNeto]]*Tabla1[[#This Row],[PorcentajeImpuesto]]</f>
        <v>0</v>
      </c>
      <c r="M819" s="13">
        <v>0</v>
      </c>
      <c r="N819" s="13">
        <f>+Tabla1[[#This Row],[MontoNeto]]+Tabla1[[#This Row],[ValorImpuesto]]+Tabla1[[#This Row],[MontoExento]]</f>
        <v>5000</v>
      </c>
      <c r="O819" t="s">
        <v>41</v>
      </c>
      <c r="P819" t="s">
        <v>42</v>
      </c>
      <c r="Q819" t="s">
        <v>42</v>
      </c>
      <c r="R819" t="s">
        <v>832</v>
      </c>
      <c r="S819" t="str">
        <f>VLOOKUP(Tabla1[[#This Row],[RutCP]],Tabla13[[#All],[rut]:[estado_licencia]],3,0)</f>
        <v>Enaex</v>
      </c>
      <c r="T819" t="str">
        <f>VLOOKUP(Tabla1[[#This Row],[RutCP]],Tabla13[[#All],[rut]:[estado_licencia]],2,0)</f>
        <v>Enaex Servicios S.A</v>
      </c>
      <c r="X819" t="s">
        <v>881</v>
      </c>
      <c r="Y819" t="str">
        <f>VLOOKUP(Tabla1[[#This Row],[RutCS]],Tabla13[[#All],[rut]:[estado_licencia]],3,0)</f>
        <v>Gabriel Manuel Valdivia Mauro</v>
      </c>
      <c r="Z819" t="str">
        <f>VLOOKUP(Tabla1[[#This Row],[RutCS]],Tabla13[[#All],[rut]:[estado_licencia]],2,0)</f>
        <v>Gabriel Manuel Valdivia Mauro</v>
      </c>
      <c r="AD819" s="4">
        <v>43874</v>
      </c>
      <c r="AE819" s="14" t="s">
        <v>45</v>
      </c>
      <c r="AF819" s="4">
        <v>43874</v>
      </c>
      <c r="AG819" s="14" t="s">
        <v>47</v>
      </c>
      <c r="AH819" t="s">
        <v>48</v>
      </c>
      <c r="AI819" t="s">
        <v>49</v>
      </c>
    </row>
    <row r="820" spans="1:35" x14ac:dyDescent="0.25">
      <c r="A820" s="12"/>
      <c r="B820" s="36" t="s">
        <v>15927</v>
      </c>
      <c r="C820" t="s">
        <v>35</v>
      </c>
      <c r="D820" t="s">
        <v>35</v>
      </c>
      <c r="E820" t="s">
        <v>36</v>
      </c>
      <c r="F820" t="s">
        <v>415</v>
      </c>
      <c r="G820" s="13" t="s">
        <v>38</v>
      </c>
      <c r="H820" t="s">
        <v>188</v>
      </c>
      <c r="I820" t="s">
        <v>402</v>
      </c>
      <c r="J820" s="13">
        <v>5000</v>
      </c>
      <c r="K820" s="13">
        <v>0</v>
      </c>
      <c r="L820" s="13">
        <f>+Tabla1[[#This Row],[MontoNeto]]*Tabla1[[#This Row],[PorcentajeImpuesto]]</f>
        <v>0</v>
      </c>
      <c r="M820" s="13">
        <v>0</v>
      </c>
      <c r="N820" s="13">
        <f>+Tabla1[[#This Row],[MontoNeto]]+Tabla1[[#This Row],[ValorImpuesto]]+Tabla1[[#This Row],[MontoExento]]</f>
        <v>5000</v>
      </c>
      <c r="O820" t="s">
        <v>41</v>
      </c>
      <c r="P820" t="s">
        <v>42</v>
      </c>
      <c r="Q820" t="s">
        <v>42</v>
      </c>
      <c r="R820" t="s">
        <v>832</v>
      </c>
      <c r="S820" t="str">
        <f>VLOOKUP(Tabla1[[#This Row],[RutCP]],Tabla13[[#All],[rut]:[estado_licencia]],3,0)</f>
        <v>Enaex</v>
      </c>
      <c r="T820" t="str">
        <f>VLOOKUP(Tabla1[[#This Row],[RutCP]],Tabla13[[#All],[rut]:[estado_licencia]],2,0)</f>
        <v>Enaex Servicios S.A</v>
      </c>
      <c r="X820" t="s">
        <v>882</v>
      </c>
      <c r="Y820" t="str">
        <f>VLOOKUP(Tabla1[[#This Row],[RutCS]],Tabla13[[#All],[rut]:[estado_licencia]],3,0)</f>
        <v>Dixon Esteban Carreño Fernandez</v>
      </c>
      <c r="Z820" t="str">
        <f>VLOOKUP(Tabla1[[#This Row],[RutCS]],Tabla13[[#All],[rut]:[estado_licencia]],2,0)</f>
        <v>Dixon Esteban Carreño Fernandez</v>
      </c>
      <c r="AD820" s="4">
        <v>43874</v>
      </c>
      <c r="AE820" s="14" t="s">
        <v>45</v>
      </c>
      <c r="AF820" s="4">
        <v>43874</v>
      </c>
      <c r="AG820" s="14" t="s">
        <v>47</v>
      </c>
      <c r="AH820" t="s">
        <v>48</v>
      </c>
      <c r="AI820" t="s">
        <v>49</v>
      </c>
    </row>
    <row r="821" spans="1:35" x14ac:dyDescent="0.25">
      <c r="A821" s="12"/>
      <c r="B821" s="36" t="s">
        <v>15927</v>
      </c>
      <c r="C821" t="s">
        <v>35</v>
      </c>
      <c r="D821" t="s">
        <v>35</v>
      </c>
      <c r="E821" t="s">
        <v>36</v>
      </c>
      <c r="F821" t="s">
        <v>415</v>
      </c>
      <c r="G821" s="13" t="s">
        <v>38</v>
      </c>
      <c r="H821" t="s">
        <v>188</v>
      </c>
      <c r="I821" t="s">
        <v>402</v>
      </c>
      <c r="J821" s="13">
        <v>5000</v>
      </c>
      <c r="K821" s="13">
        <v>0</v>
      </c>
      <c r="L821" s="13">
        <f>+Tabla1[[#This Row],[MontoNeto]]*Tabla1[[#This Row],[PorcentajeImpuesto]]</f>
        <v>0</v>
      </c>
      <c r="M821" s="13">
        <v>0</v>
      </c>
      <c r="N821" s="13">
        <f>+Tabla1[[#This Row],[MontoNeto]]+Tabla1[[#This Row],[ValorImpuesto]]+Tabla1[[#This Row],[MontoExento]]</f>
        <v>5000</v>
      </c>
      <c r="O821" t="s">
        <v>41</v>
      </c>
      <c r="P821" t="s">
        <v>42</v>
      </c>
      <c r="Q821" t="s">
        <v>42</v>
      </c>
      <c r="R821" t="s">
        <v>832</v>
      </c>
      <c r="S821" t="str">
        <f>VLOOKUP(Tabla1[[#This Row],[RutCP]],Tabla13[[#All],[rut]:[estado_licencia]],3,0)</f>
        <v>Enaex</v>
      </c>
      <c r="T821" t="str">
        <f>VLOOKUP(Tabla1[[#This Row],[RutCP]],Tabla13[[#All],[rut]:[estado_licencia]],2,0)</f>
        <v>Enaex Servicios S.A</v>
      </c>
      <c r="X821" t="s">
        <v>883</v>
      </c>
      <c r="Y821" t="str">
        <f>VLOOKUP(Tabla1[[#This Row],[RutCS]],Tabla13[[#All],[rut]:[estado_licencia]],3,0)</f>
        <v>Francisco Javier Rodriguez Dubo</v>
      </c>
      <c r="Z821" t="str">
        <f>VLOOKUP(Tabla1[[#This Row],[RutCS]],Tabla13[[#All],[rut]:[estado_licencia]],2,0)</f>
        <v>Francisco Javier Rodriguez Dubo</v>
      </c>
      <c r="AD821" s="4">
        <v>43874</v>
      </c>
      <c r="AE821" s="14" t="s">
        <v>45</v>
      </c>
      <c r="AF821" s="4">
        <v>43874</v>
      </c>
      <c r="AG821" s="14" t="s">
        <v>47</v>
      </c>
      <c r="AH821" t="s">
        <v>48</v>
      </c>
      <c r="AI821" t="s">
        <v>49</v>
      </c>
    </row>
    <row r="822" spans="1:35" x14ac:dyDescent="0.25">
      <c r="A822" s="12"/>
      <c r="B822" s="36" t="s">
        <v>15927</v>
      </c>
      <c r="C822" t="s">
        <v>35</v>
      </c>
      <c r="D822" t="s">
        <v>35</v>
      </c>
      <c r="E822" t="s">
        <v>36</v>
      </c>
      <c r="F822" t="s">
        <v>415</v>
      </c>
      <c r="G822" s="13" t="s">
        <v>38</v>
      </c>
      <c r="H822" t="s">
        <v>188</v>
      </c>
      <c r="I822" t="s">
        <v>402</v>
      </c>
      <c r="J822" s="13">
        <v>5000</v>
      </c>
      <c r="K822" s="13">
        <v>0</v>
      </c>
      <c r="L822" s="13">
        <f>+Tabla1[[#This Row],[MontoNeto]]*Tabla1[[#This Row],[PorcentajeImpuesto]]</f>
        <v>0</v>
      </c>
      <c r="M822" s="13">
        <v>0</v>
      </c>
      <c r="N822" s="13">
        <f>+Tabla1[[#This Row],[MontoNeto]]+Tabla1[[#This Row],[ValorImpuesto]]+Tabla1[[#This Row],[MontoExento]]</f>
        <v>5000</v>
      </c>
      <c r="O822" t="s">
        <v>41</v>
      </c>
      <c r="P822" t="s">
        <v>42</v>
      </c>
      <c r="Q822" t="s">
        <v>42</v>
      </c>
      <c r="R822" t="s">
        <v>832</v>
      </c>
      <c r="S822" t="str">
        <f>VLOOKUP(Tabla1[[#This Row],[RutCP]],Tabla13[[#All],[rut]:[estado_licencia]],3,0)</f>
        <v>Enaex</v>
      </c>
      <c r="T822" t="str">
        <f>VLOOKUP(Tabla1[[#This Row],[RutCP]],Tabla13[[#All],[rut]:[estado_licencia]],2,0)</f>
        <v>Enaex Servicios S.A</v>
      </c>
      <c r="X822" t="s">
        <v>884</v>
      </c>
      <c r="Y822" t="str">
        <f>VLOOKUP(Tabla1[[#This Row],[RutCS]],Tabla13[[#All],[rut]:[estado_licencia]],3,0)</f>
        <v>Jesus Patricio Alday Pasten</v>
      </c>
      <c r="Z822" t="str">
        <f>VLOOKUP(Tabla1[[#This Row],[RutCS]],Tabla13[[#All],[rut]:[estado_licencia]],2,0)</f>
        <v>Jesus Patricio Alday Pasten</v>
      </c>
      <c r="AD822" s="4">
        <v>43874</v>
      </c>
      <c r="AE822" s="14" t="s">
        <v>45</v>
      </c>
      <c r="AF822" s="4">
        <v>43874</v>
      </c>
      <c r="AG822" s="14" t="s">
        <v>47</v>
      </c>
      <c r="AH822" t="s">
        <v>48</v>
      </c>
      <c r="AI822" t="s">
        <v>49</v>
      </c>
    </row>
    <row r="823" spans="1:35" x14ac:dyDescent="0.25">
      <c r="A823" s="12"/>
      <c r="B823" s="36" t="s">
        <v>15927</v>
      </c>
      <c r="C823" t="s">
        <v>35</v>
      </c>
      <c r="D823" t="s">
        <v>35</v>
      </c>
      <c r="E823" t="s">
        <v>36</v>
      </c>
      <c r="F823" t="s">
        <v>415</v>
      </c>
      <c r="G823" s="13" t="s">
        <v>38</v>
      </c>
      <c r="H823" t="s">
        <v>188</v>
      </c>
      <c r="I823" t="s">
        <v>402</v>
      </c>
      <c r="J823" s="13">
        <v>5000</v>
      </c>
      <c r="K823" s="13">
        <v>0</v>
      </c>
      <c r="L823" s="13">
        <f>+Tabla1[[#This Row],[MontoNeto]]*Tabla1[[#This Row],[PorcentajeImpuesto]]</f>
        <v>0</v>
      </c>
      <c r="M823" s="13">
        <v>0</v>
      </c>
      <c r="N823" s="13">
        <f>+Tabla1[[#This Row],[MontoNeto]]+Tabla1[[#This Row],[ValorImpuesto]]+Tabla1[[#This Row],[MontoExento]]</f>
        <v>5000</v>
      </c>
      <c r="O823" t="s">
        <v>41</v>
      </c>
      <c r="P823" t="s">
        <v>42</v>
      </c>
      <c r="Q823" t="s">
        <v>42</v>
      </c>
      <c r="R823" t="s">
        <v>832</v>
      </c>
      <c r="S823" t="str">
        <f>VLOOKUP(Tabla1[[#This Row],[RutCP]],Tabla13[[#All],[rut]:[estado_licencia]],3,0)</f>
        <v>Enaex</v>
      </c>
      <c r="T823" t="str">
        <f>VLOOKUP(Tabla1[[#This Row],[RutCP]],Tabla13[[#All],[rut]:[estado_licencia]],2,0)</f>
        <v>Enaex Servicios S.A</v>
      </c>
      <c r="X823" t="s">
        <v>885</v>
      </c>
      <c r="Y823" t="str">
        <f>VLOOKUP(Tabla1[[#This Row],[RutCS]],Tabla13[[#All],[rut]:[estado_licencia]],3,0)</f>
        <v>Eduardo Antonio Olivares Olivares</v>
      </c>
      <c r="Z823" t="str">
        <f>VLOOKUP(Tabla1[[#This Row],[RutCS]],Tabla13[[#All],[rut]:[estado_licencia]],2,0)</f>
        <v>Eduardo Antonio Olivares Olivares</v>
      </c>
      <c r="AD823" s="4">
        <v>43874</v>
      </c>
      <c r="AE823" s="14" t="s">
        <v>45</v>
      </c>
      <c r="AF823" s="4">
        <v>43874</v>
      </c>
      <c r="AG823" s="14" t="s">
        <v>47</v>
      </c>
      <c r="AH823" t="s">
        <v>48</v>
      </c>
      <c r="AI823" t="s">
        <v>49</v>
      </c>
    </row>
    <row r="824" spans="1:35" s="16" customFormat="1" x14ac:dyDescent="0.25">
      <c r="A824" s="12"/>
      <c r="B824" s="36" t="s">
        <v>15927</v>
      </c>
      <c r="C824" t="s">
        <v>35</v>
      </c>
      <c r="D824" t="s">
        <v>35</v>
      </c>
      <c r="E824" t="s">
        <v>36</v>
      </c>
      <c r="F824" t="s">
        <v>415</v>
      </c>
      <c r="G824" s="13" t="s">
        <v>38</v>
      </c>
      <c r="H824" t="s">
        <v>188</v>
      </c>
      <c r="I824" t="s">
        <v>402</v>
      </c>
      <c r="J824" s="13">
        <v>5000</v>
      </c>
      <c r="K824" s="13">
        <v>0</v>
      </c>
      <c r="L824" s="13">
        <f>+Tabla1[[#This Row],[MontoNeto]]*Tabla1[[#This Row],[PorcentajeImpuesto]]</f>
        <v>0</v>
      </c>
      <c r="M824" s="13">
        <v>0</v>
      </c>
      <c r="N824" s="13">
        <f>+Tabla1[[#This Row],[MontoNeto]]+Tabla1[[#This Row],[ValorImpuesto]]+Tabla1[[#This Row],[MontoExento]]</f>
        <v>5000</v>
      </c>
      <c r="O824" t="s">
        <v>41</v>
      </c>
      <c r="P824" t="s">
        <v>42</v>
      </c>
      <c r="Q824" t="s">
        <v>42</v>
      </c>
      <c r="R824" t="s">
        <v>832</v>
      </c>
      <c r="S824" t="str">
        <f>VLOOKUP(Tabla1[[#This Row],[RutCP]],Tabla13[[#All],[rut]:[estado_licencia]],3,0)</f>
        <v>Enaex</v>
      </c>
      <c r="T824" t="str">
        <f>VLOOKUP(Tabla1[[#This Row],[RutCP]],Tabla13[[#All],[rut]:[estado_licencia]],2,0)</f>
        <v>Enaex Servicios S.A</v>
      </c>
      <c r="U824"/>
      <c r="V824"/>
      <c r="W824"/>
      <c r="X824" t="s">
        <v>886</v>
      </c>
      <c r="Y824" t="str">
        <f>VLOOKUP(Tabla1[[#This Row],[RutCS]],Tabla13[[#All],[rut]:[estado_licencia]],3,0)</f>
        <v>Alfredo Augusto Rojas Chavez</v>
      </c>
      <c r="Z824" t="str">
        <f>VLOOKUP(Tabla1[[#This Row],[RutCS]],Tabla13[[#All],[rut]:[estado_licencia]],2,0)</f>
        <v>Alfredo Augusto Rojas Chavez</v>
      </c>
      <c r="AA824"/>
      <c r="AB824"/>
      <c r="AC824"/>
      <c r="AD824" s="4">
        <v>43874</v>
      </c>
      <c r="AE824" s="14" t="s">
        <v>45</v>
      </c>
      <c r="AF824" s="4">
        <v>43874</v>
      </c>
      <c r="AG824" s="14" t="s">
        <v>47</v>
      </c>
      <c r="AH824" t="s">
        <v>48</v>
      </c>
      <c r="AI824" t="s">
        <v>49</v>
      </c>
    </row>
    <row r="825" spans="1:35" s="16" customFormat="1" x14ac:dyDescent="0.25">
      <c r="A825" s="12"/>
      <c r="B825" s="36" t="s">
        <v>15927</v>
      </c>
      <c r="C825" t="s">
        <v>35</v>
      </c>
      <c r="D825" t="s">
        <v>35</v>
      </c>
      <c r="E825" t="s">
        <v>36</v>
      </c>
      <c r="F825" t="s">
        <v>415</v>
      </c>
      <c r="G825" s="13" t="s">
        <v>38</v>
      </c>
      <c r="H825" t="s">
        <v>188</v>
      </c>
      <c r="I825" t="s">
        <v>402</v>
      </c>
      <c r="J825" s="13">
        <v>5000</v>
      </c>
      <c r="K825" s="13">
        <v>0</v>
      </c>
      <c r="L825" s="13">
        <f>+Tabla1[[#This Row],[MontoNeto]]*Tabla1[[#This Row],[PorcentajeImpuesto]]</f>
        <v>0</v>
      </c>
      <c r="M825" s="13">
        <v>0</v>
      </c>
      <c r="N825" s="13">
        <f>+Tabla1[[#This Row],[MontoNeto]]+Tabla1[[#This Row],[ValorImpuesto]]+Tabla1[[#This Row],[MontoExento]]</f>
        <v>5000</v>
      </c>
      <c r="O825" t="s">
        <v>41</v>
      </c>
      <c r="P825" t="s">
        <v>42</v>
      </c>
      <c r="Q825" t="s">
        <v>42</v>
      </c>
      <c r="R825" t="s">
        <v>832</v>
      </c>
      <c r="S825" t="str">
        <f>VLOOKUP(Tabla1[[#This Row],[RutCP]],Tabla13[[#All],[rut]:[estado_licencia]],3,0)</f>
        <v>Enaex</v>
      </c>
      <c r="T825" t="str">
        <f>VLOOKUP(Tabla1[[#This Row],[RutCP]],Tabla13[[#All],[rut]:[estado_licencia]],2,0)</f>
        <v>Enaex Servicios S.A</v>
      </c>
      <c r="U825"/>
      <c r="V825"/>
      <c r="W825"/>
      <c r="X825" t="s">
        <v>887</v>
      </c>
      <c r="Y825" t="str">
        <f>VLOOKUP(Tabla1[[#This Row],[RutCS]],Tabla13[[#All],[rut]:[estado_licencia]],3,0)</f>
        <v>Francisco Eufemio Collao Oyanedel</v>
      </c>
      <c r="Z825" t="str">
        <f>VLOOKUP(Tabla1[[#This Row],[RutCS]],Tabla13[[#All],[rut]:[estado_licencia]],2,0)</f>
        <v>Francisco Eufemio Collao Oyanedel</v>
      </c>
      <c r="AA825"/>
      <c r="AB825"/>
      <c r="AC825"/>
      <c r="AD825" s="4">
        <v>43874</v>
      </c>
      <c r="AE825" s="14" t="s">
        <v>45</v>
      </c>
      <c r="AF825" s="4">
        <v>43874</v>
      </c>
      <c r="AG825" s="14" t="s">
        <v>47</v>
      </c>
      <c r="AH825" t="s">
        <v>48</v>
      </c>
      <c r="AI825" t="s">
        <v>49</v>
      </c>
    </row>
    <row r="826" spans="1:35" x14ac:dyDescent="0.25">
      <c r="A826" s="12"/>
      <c r="B826" s="36" t="s">
        <v>15927</v>
      </c>
      <c r="C826" t="s">
        <v>35</v>
      </c>
      <c r="D826" t="s">
        <v>35</v>
      </c>
      <c r="E826" t="s">
        <v>36</v>
      </c>
      <c r="F826" t="s">
        <v>415</v>
      </c>
      <c r="G826" s="13" t="s">
        <v>38</v>
      </c>
      <c r="H826" t="s">
        <v>188</v>
      </c>
      <c r="I826" t="s">
        <v>402</v>
      </c>
      <c r="J826" s="13">
        <v>5000</v>
      </c>
      <c r="K826" s="13">
        <v>0</v>
      </c>
      <c r="L826" s="13">
        <f>+Tabla1[[#This Row],[MontoNeto]]*Tabla1[[#This Row],[PorcentajeImpuesto]]</f>
        <v>0</v>
      </c>
      <c r="M826" s="13">
        <v>0</v>
      </c>
      <c r="N826" s="13">
        <f>+Tabla1[[#This Row],[MontoNeto]]+Tabla1[[#This Row],[ValorImpuesto]]+Tabla1[[#This Row],[MontoExento]]</f>
        <v>5000</v>
      </c>
      <c r="O826" t="s">
        <v>41</v>
      </c>
      <c r="P826" t="s">
        <v>42</v>
      </c>
      <c r="Q826" t="s">
        <v>42</v>
      </c>
      <c r="R826" t="s">
        <v>832</v>
      </c>
      <c r="S826" t="str">
        <f>VLOOKUP(Tabla1[[#This Row],[RutCP]],Tabla13[[#All],[rut]:[estado_licencia]],3,0)</f>
        <v>Enaex</v>
      </c>
      <c r="T826" t="str">
        <f>VLOOKUP(Tabla1[[#This Row],[RutCP]],Tabla13[[#All],[rut]:[estado_licencia]],2,0)</f>
        <v>Enaex Servicios S.A</v>
      </c>
      <c r="X826" t="s">
        <v>888</v>
      </c>
      <c r="Y826" t="str">
        <f>VLOOKUP(Tabla1[[#This Row],[RutCS]],Tabla13[[#All],[rut]:[estado_licencia]],3,0)</f>
        <v>Sebastian Alejandro Jorquera Cortes</v>
      </c>
      <c r="Z826" t="str">
        <f>VLOOKUP(Tabla1[[#This Row],[RutCS]],Tabla13[[#All],[rut]:[estado_licencia]],2,0)</f>
        <v>Sebastian Alejandro Jorquera Cortes</v>
      </c>
      <c r="AD826" s="4">
        <v>43874</v>
      </c>
      <c r="AE826" s="14" t="s">
        <v>45</v>
      </c>
      <c r="AF826" s="4">
        <v>43874</v>
      </c>
      <c r="AG826" s="14" t="s">
        <v>47</v>
      </c>
      <c r="AH826" t="s">
        <v>48</v>
      </c>
      <c r="AI826" t="s">
        <v>49</v>
      </c>
    </row>
    <row r="827" spans="1:35" s="16" customFormat="1" x14ac:dyDescent="0.25">
      <c r="A827" s="12"/>
      <c r="B827" s="36" t="s">
        <v>15927</v>
      </c>
      <c r="C827" t="s">
        <v>35</v>
      </c>
      <c r="D827" t="s">
        <v>35</v>
      </c>
      <c r="E827" t="s">
        <v>36</v>
      </c>
      <c r="F827" t="s">
        <v>415</v>
      </c>
      <c r="G827" s="13" t="s">
        <v>38</v>
      </c>
      <c r="H827" t="s">
        <v>188</v>
      </c>
      <c r="I827" t="s">
        <v>402</v>
      </c>
      <c r="J827" s="13">
        <v>5000</v>
      </c>
      <c r="K827" s="13">
        <v>0</v>
      </c>
      <c r="L827" s="13">
        <f>+Tabla1[[#This Row],[MontoNeto]]*Tabla1[[#This Row],[PorcentajeImpuesto]]</f>
        <v>0</v>
      </c>
      <c r="M827" s="13">
        <v>0</v>
      </c>
      <c r="N827" s="13">
        <f>+Tabla1[[#This Row],[MontoNeto]]+Tabla1[[#This Row],[ValorImpuesto]]+Tabla1[[#This Row],[MontoExento]]</f>
        <v>5000</v>
      </c>
      <c r="O827" t="s">
        <v>41</v>
      </c>
      <c r="P827" t="s">
        <v>42</v>
      </c>
      <c r="Q827" t="s">
        <v>42</v>
      </c>
      <c r="R827" t="s">
        <v>832</v>
      </c>
      <c r="S827" t="str">
        <f>VLOOKUP(Tabla1[[#This Row],[RutCP]],Tabla13[[#All],[rut]:[estado_licencia]],3,0)</f>
        <v>Enaex</v>
      </c>
      <c r="T827" t="str">
        <f>VLOOKUP(Tabla1[[#This Row],[RutCP]],Tabla13[[#All],[rut]:[estado_licencia]],2,0)</f>
        <v>Enaex Servicios S.A</v>
      </c>
      <c r="U827"/>
      <c r="V827"/>
      <c r="W827"/>
      <c r="X827" t="s">
        <v>889</v>
      </c>
      <c r="Y827" t="str">
        <f>VLOOKUP(Tabla1[[#This Row],[RutCS]],Tabla13[[#All],[rut]:[estado_licencia]],3,0)</f>
        <v>Francisco Javier Suazo Gonzalez</v>
      </c>
      <c r="Z827" t="str">
        <f>VLOOKUP(Tabla1[[#This Row],[RutCS]],Tabla13[[#All],[rut]:[estado_licencia]],2,0)</f>
        <v>Francisco Javier Suazo Gonzalez</v>
      </c>
      <c r="AA827"/>
      <c r="AB827"/>
      <c r="AC827"/>
      <c r="AD827" s="4">
        <v>43874</v>
      </c>
      <c r="AE827" s="14" t="s">
        <v>45</v>
      </c>
      <c r="AF827" s="4">
        <v>43874</v>
      </c>
      <c r="AG827" s="14" t="s">
        <v>47</v>
      </c>
      <c r="AH827" t="s">
        <v>48</v>
      </c>
      <c r="AI827" t="s">
        <v>49</v>
      </c>
    </row>
    <row r="828" spans="1:35" x14ac:dyDescent="0.25">
      <c r="A828" s="12"/>
      <c r="B828" s="36" t="s">
        <v>15927</v>
      </c>
      <c r="C828" t="s">
        <v>35</v>
      </c>
      <c r="D828" t="s">
        <v>35</v>
      </c>
      <c r="E828" t="s">
        <v>36</v>
      </c>
      <c r="F828" t="s">
        <v>415</v>
      </c>
      <c r="G828" s="13" t="s">
        <v>38</v>
      </c>
      <c r="H828" t="s">
        <v>188</v>
      </c>
      <c r="I828" t="s">
        <v>402</v>
      </c>
      <c r="J828" s="13">
        <v>5000</v>
      </c>
      <c r="K828" s="13">
        <v>0</v>
      </c>
      <c r="L828" s="13">
        <f>+Tabla1[[#This Row],[MontoNeto]]*Tabla1[[#This Row],[PorcentajeImpuesto]]</f>
        <v>0</v>
      </c>
      <c r="M828" s="13">
        <v>0</v>
      </c>
      <c r="N828" s="13">
        <f>+Tabla1[[#This Row],[MontoNeto]]+Tabla1[[#This Row],[ValorImpuesto]]+Tabla1[[#This Row],[MontoExento]]</f>
        <v>5000</v>
      </c>
      <c r="O828" t="s">
        <v>41</v>
      </c>
      <c r="P828" t="s">
        <v>42</v>
      </c>
      <c r="Q828" t="s">
        <v>42</v>
      </c>
      <c r="R828" t="s">
        <v>832</v>
      </c>
      <c r="S828" t="str">
        <f>VLOOKUP(Tabla1[[#This Row],[RutCP]],Tabla13[[#All],[rut]:[estado_licencia]],3,0)</f>
        <v>Enaex</v>
      </c>
      <c r="T828" t="str">
        <f>VLOOKUP(Tabla1[[#This Row],[RutCP]],Tabla13[[#All],[rut]:[estado_licencia]],2,0)</f>
        <v>Enaex Servicios S.A</v>
      </c>
      <c r="X828" t="s">
        <v>890</v>
      </c>
      <c r="Y828" t="str">
        <f>VLOOKUP(Tabla1[[#This Row],[RutCS]],Tabla13[[#All],[rut]:[estado_licencia]],3,0)</f>
        <v>Esteban Emilio Vasquez Fuentes</v>
      </c>
      <c r="Z828" t="str">
        <f>VLOOKUP(Tabla1[[#This Row],[RutCS]],Tabla13[[#All],[rut]:[estado_licencia]],2,0)</f>
        <v>Esteban Emilio Vasquez Fuentes</v>
      </c>
      <c r="AD828" s="4">
        <v>43874</v>
      </c>
      <c r="AE828" s="14" t="s">
        <v>45</v>
      </c>
      <c r="AF828" s="4">
        <v>43874</v>
      </c>
      <c r="AG828" s="14" t="s">
        <v>47</v>
      </c>
      <c r="AH828" t="s">
        <v>48</v>
      </c>
      <c r="AI828" t="s">
        <v>49</v>
      </c>
    </row>
    <row r="829" spans="1:35" x14ac:dyDescent="0.25">
      <c r="A829" s="12"/>
      <c r="B829" s="36" t="s">
        <v>15927</v>
      </c>
      <c r="C829" t="s">
        <v>35</v>
      </c>
      <c r="D829" t="s">
        <v>35</v>
      </c>
      <c r="E829" t="s">
        <v>36</v>
      </c>
      <c r="F829" t="s">
        <v>415</v>
      </c>
      <c r="G829" s="13" t="s">
        <v>38</v>
      </c>
      <c r="H829" t="s">
        <v>39</v>
      </c>
      <c r="I829" t="s">
        <v>40</v>
      </c>
      <c r="J829" s="13">
        <v>25000</v>
      </c>
      <c r="K829" s="13">
        <v>0</v>
      </c>
      <c r="L829" s="13">
        <f>+Tabla1[[#This Row],[MontoNeto]]*Tabla1[[#This Row],[PorcentajeImpuesto]]</f>
        <v>0</v>
      </c>
      <c r="M829" s="13">
        <v>0</v>
      </c>
      <c r="N829" s="13">
        <f>+Tabla1[[#This Row],[MontoNeto]]+Tabla1[[#This Row],[ValorImpuesto]]+Tabla1[[#This Row],[MontoExento]]</f>
        <v>25000</v>
      </c>
      <c r="O829" t="s">
        <v>41</v>
      </c>
      <c r="P829" t="s">
        <v>42</v>
      </c>
      <c r="Q829" t="s">
        <v>42</v>
      </c>
      <c r="R829" t="s">
        <v>832</v>
      </c>
      <c r="S829" t="str">
        <f>VLOOKUP(Tabla1[[#This Row],[RutCP]],Tabla13[[#All],[rut]:[estado_licencia]],3,0)</f>
        <v>Enaex</v>
      </c>
      <c r="T829" t="str">
        <f>VLOOKUP(Tabla1[[#This Row],[RutCP]],Tabla13[[#All],[rut]:[estado_licencia]],2,0)</f>
        <v>Enaex Servicios S.A</v>
      </c>
      <c r="X829" t="s">
        <v>891</v>
      </c>
      <c r="Y829" t="str">
        <f>VLOOKUP(Tabla1[[#This Row],[RutCS]],Tabla13[[#All],[rut]:[estado_licencia]],3,0)</f>
        <v>Giovanny Paolo Rocco Zepeda</v>
      </c>
      <c r="Z829" t="str">
        <f>VLOOKUP(Tabla1[[#This Row],[RutCS]],Tabla13[[#All],[rut]:[estado_licencia]],2,0)</f>
        <v>Giovanny Paolo Rocco Zepeda</v>
      </c>
      <c r="AD829" s="4">
        <v>43874</v>
      </c>
      <c r="AE829" s="14" t="s">
        <v>45</v>
      </c>
      <c r="AF829" s="4">
        <v>43874</v>
      </c>
      <c r="AG829" s="14" t="s">
        <v>47</v>
      </c>
      <c r="AH829" t="s">
        <v>48</v>
      </c>
      <c r="AI829" t="s">
        <v>49</v>
      </c>
    </row>
    <row r="830" spans="1:35" x14ac:dyDescent="0.25">
      <c r="A830" s="12"/>
      <c r="B830" s="36" t="s">
        <v>15927</v>
      </c>
      <c r="C830" t="s">
        <v>35</v>
      </c>
      <c r="D830" t="s">
        <v>35</v>
      </c>
      <c r="E830" t="s">
        <v>36</v>
      </c>
      <c r="F830" t="s">
        <v>415</v>
      </c>
      <c r="G830" s="13" t="s">
        <v>38</v>
      </c>
      <c r="H830" t="s">
        <v>39</v>
      </c>
      <c r="I830" t="s">
        <v>40</v>
      </c>
      <c r="J830" s="13">
        <v>25000</v>
      </c>
      <c r="K830" s="13">
        <v>0</v>
      </c>
      <c r="L830" s="13">
        <f>+Tabla1[[#This Row],[MontoNeto]]*Tabla1[[#This Row],[PorcentajeImpuesto]]</f>
        <v>0</v>
      </c>
      <c r="M830" s="13">
        <v>0</v>
      </c>
      <c r="N830" s="13">
        <f>+Tabla1[[#This Row],[MontoNeto]]+Tabla1[[#This Row],[ValorImpuesto]]+Tabla1[[#This Row],[MontoExento]]</f>
        <v>25000</v>
      </c>
      <c r="O830" t="s">
        <v>41</v>
      </c>
      <c r="P830" t="s">
        <v>42</v>
      </c>
      <c r="Q830" t="s">
        <v>42</v>
      </c>
      <c r="R830" t="s">
        <v>832</v>
      </c>
      <c r="S830" t="str">
        <f>VLOOKUP(Tabla1[[#This Row],[RutCP]],Tabla13[[#All],[rut]:[estado_licencia]],3,0)</f>
        <v>Enaex</v>
      </c>
      <c r="T830" t="str">
        <f>VLOOKUP(Tabla1[[#This Row],[RutCP]],Tabla13[[#All],[rut]:[estado_licencia]],2,0)</f>
        <v>Enaex Servicios S.A</v>
      </c>
      <c r="X830" t="s">
        <v>892</v>
      </c>
      <c r="Y830" t="str">
        <f>VLOOKUP(Tabla1[[#This Row],[RutCS]],Tabla13[[#All],[rut]:[estado_licencia]],3,0)</f>
        <v>Hector Alexis Rivera Navea</v>
      </c>
      <c r="Z830" t="str">
        <f>VLOOKUP(Tabla1[[#This Row],[RutCS]],Tabla13[[#All],[rut]:[estado_licencia]],2,0)</f>
        <v>Hector Alexis Rivera Navea</v>
      </c>
      <c r="AD830" s="4">
        <v>43874</v>
      </c>
      <c r="AE830" s="14" t="s">
        <v>45</v>
      </c>
      <c r="AF830" s="4">
        <v>43874</v>
      </c>
      <c r="AG830" s="14" t="s">
        <v>47</v>
      </c>
      <c r="AH830" t="s">
        <v>48</v>
      </c>
      <c r="AI830" t="s">
        <v>49</v>
      </c>
    </row>
    <row r="831" spans="1:35" x14ac:dyDescent="0.25">
      <c r="A831" s="12"/>
      <c r="B831" s="36" t="s">
        <v>15927</v>
      </c>
      <c r="C831" t="s">
        <v>35</v>
      </c>
      <c r="D831" t="s">
        <v>35</v>
      </c>
      <c r="E831" t="s">
        <v>36</v>
      </c>
      <c r="F831" t="s">
        <v>415</v>
      </c>
      <c r="G831" s="13" t="s">
        <v>38</v>
      </c>
      <c r="H831" t="s">
        <v>39</v>
      </c>
      <c r="I831" t="s">
        <v>40</v>
      </c>
      <c r="J831" s="13">
        <v>25000</v>
      </c>
      <c r="K831" s="13">
        <v>0</v>
      </c>
      <c r="L831" s="13">
        <f>+Tabla1[[#This Row],[MontoNeto]]*Tabla1[[#This Row],[PorcentajeImpuesto]]</f>
        <v>0</v>
      </c>
      <c r="M831" s="13">
        <v>0</v>
      </c>
      <c r="N831" s="13">
        <f>+Tabla1[[#This Row],[MontoNeto]]+Tabla1[[#This Row],[ValorImpuesto]]+Tabla1[[#This Row],[MontoExento]]</f>
        <v>25000</v>
      </c>
      <c r="O831" t="s">
        <v>41</v>
      </c>
      <c r="P831" t="s">
        <v>42</v>
      </c>
      <c r="Q831" t="s">
        <v>42</v>
      </c>
      <c r="R831" t="s">
        <v>832</v>
      </c>
      <c r="S831" t="str">
        <f>VLOOKUP(Tabla1[[#This Row],[RutCP]],Tabla13[[#All],[rut]:[estado_licencia]],3,0)</f>
        <v>Enaex</v>
      </c>
      <c r="T831" t="str">
        <f>VLOOKUP(Tabla1[[#This Row],[RutCP]],Tabla13[[#All],[rut]:[estado_licencia]],2,0)</f>
        <v>Enaex Servicios S.A</v>
      </c>
      <c r="X831" t="s">
        <v>893</v>
      </c>
      <c r="Y831" t="str">
        <f>VLOOKUP(Tabla1[[#This Row],[RutCS]],Tabla13[[#All],[rut]:[estado_licencia]],3,0)</f>
        <v>Baltazar Andres Marin  Castillo</v>
      </c>
      <c r="Z831" t="str">
        <f>VLOOKUP(Tabla1[[#This Row],[RutCS]],Tabla13[[#All],[rut]:[estado_licencia]],2,0)</f>
        <v>Baltazar Andres Marin  Castillo</v>
      </c>
      <c r="AD831" s="4">
        <v>43874</v>
      </c>
      <c r="AE831" s="14" t="s">
        <v>45</v>
      </c>
      <c r="AF831" s="4">
        <v>43874</v>
      </c>
      <c r="AG831" s="14" t="s">
        <v>47</v>
      </c>
      <c r="AH831" t="s">
        <v>48</v>
      </c>
      <c r="AI831" t="s">
        <v>49</v>
      </c>
    </row>
    <row r="832" spans="1:35" x14ac:dyDescent="0.25">
      <c r="A832" s="12"/>
      <c r="B832" s="36" t="s">
        <v>15927</v>
      </c>
      <c r="C832" t="s">
        <v>35</v>
      </c>
      <c r="D832" t="s">
        <v>35</v>
      </c>
      <c r="E832" t="s">
        <v>36</v>
      </c>
      <c r="F832" t="s">
        <v>415</v>
      </c>
      <c r="G832" s="13" t="s">
        <v>38</v>
      </c>
      <c r="H832" t="s">
        <v>39</v>
      </c>
      <c r="I832" t="s">
        <v>40</v>
      </c>
      <c r="J832" s="13">
        <v>25000</v>
      </c>
      <c r="K832" s="13">
        <v>0</v>
      </c>
      <c r="L832" s="13">
        <f>+Tabla1[[#This Row],[MontoNeto]]*Tabla1[[#This Row],[PorcentajeImpuesto]]</f>
        <v>0</v>
      </c>
      <c r="M832" s="13">
        <v>0</v>
      </c>
      <c r="N832" s="13">
        <f>+Tabla1[[#This Row],[MontoNeto]]+Tabla1[[#This Row],[ValorImpuesto]]+Tabla1[[#This Row],[MontoExento]]</f>
        <v>25000</v>
      </c>
      <c r="O832" t="s">
        <v>41</v>
      </c>
      <c r="P832" t="s">
        <v>42</v>
      </c>
      <c r="Q832" t="s">
        <v>42</v>
      </c>
      <c r="R832" t="s">
        <v>832</v>
      </c>
      <c r="S832" t="str">
        <f>VLOOKUP(Tabla1[[#This Row],[RutCP]],Tabla13[[#All],[rut]:[estado_licencia]],3,0)</f>
        <v>Enaex</v>
      </c>
      <c r="T832" t="str">
        <f>VLOOKUP(Tabla1[[#This Row],[RutCP]],Tabla13[[#All],[rut]:[estado_licencia]],2,0)</f>
        <v>Enaex Servicios S.A</v>
      </c>
      <c r="X832" t="s">
        <v>894</v>
      </c>
      <c r="Y832" t="str">
        <f>VLOOKUP(Tabla1[[#This Row],[RutCS]],Tabla13[[#All],[rut]:[estado_licencia]],3,0)</f>
        <v>Fernando Eduardo Alegre Tapia</v>
      </c>
      <c r="Z832" t="str">
        <f>VLOOKUP(Tabla1[[#This Row],[RutCS]],Tabla13[[#All],[rut]:[estado_licencia]],2,0)</f>
        <v>Fernando Eduardo Alegre Tapia</v>
      </c>
      <c r="AD832" s="4">
        <v>43874</v>
      </c>
      <c r="AE832" s="14" t="s">
        <v>45</v>
      </c>
      <c r="AF832" s="4">
        <v>43874</v>
      </c>
      <c r="AG832" s="14" t="s">
        <v>47</v>
      </c>
      <c r="AH832" t="s">
        <v>48</v>
      </c>
      <c r="AI832" t="s">
        <v>49</v>
      </c>
    </row>
    <row r="833" spans="1:35" x14ac:dyDescent="0.25">
      <c r="A833" s="12"/>
      <c r="B833" s="36" t="s">
        <v>15927</v>
      </c>
      <c r="C833" t="s">
        <v>35</v>
      </c>
      <c r="D833" t="s">
        <v>35</v>
      </c>
      <c r="E833" t="s">
        <v>36</v>
      </c>
      <c r="F833" t="s">
        <v>415</v>
      </c>
      <c r="G833" s="13" t="s">
        <v>38</v>
      </c>
      <c r="H833" t="s">
        <v>39</v>
      </c>
      <c r="I833" t="s">
        <v>40</v>
      </c>
      <c r="J833" s="13">
        <v>25000</v>
      </c>
      <c r="K833" s="13">
        <v>0</v>
      </c>
      <c r="L833" s="13">
        <f>+Tabla1[[#This Row],[MontoNeto]]*Tabla1[[#This Row],[PorcentajeImpuesto]]</f>
        <v>0</v>
      </c>
      <c r="M833" s="13">
        <v>0</v>
      </c>
      <c r="N833" s="13">
        <f>+Tabla1[[#This Row],[MontoNeto]]+Tabla1[[#This Row],[ValorImpuesto]]+Tabla1[[#This Row],[MontoExento]]</f>
        <v>25000</v>
      </c>
      <c r="O833" t="s">
        <v>41</v>
      </c>
      <c r="P833" t="s">
        <v>42</v>
      </c>
      <c r="Q833" t="s">
        <v>42</v>
      </c>
      <c r="R833" t="s">
        <v>832</v>
      </c>
      <c r="S833" t="str">
        <f>VLOOKUP(Tabla1[[#This Row],[RutCP]],Tabla13[[#All],[rut]:[estado_licencia]],3,0)</f>
        <v>Enaex</v>
      </c>
      <c r="T833" t="str">
        <f>VLOOKUP(Tabla1[[#This Row],[RutCP]],Tabla13[[#All],[rut]:[estado_licencia]],2,0)</f>
        <v>Enaex Servicios S.A</v>
      </c>
      <c r="X833" t="s">
        <v>895</v>
      </c>
      <c r="Y833" t="str">
        <f>VLOOKUP(Tabla1[[#This Row],[RutCS]],Tabla13[[#All],[rut]:[estado_licencia]],3,0)</f>
        <v>Mauricio Alejandro Diaz Leiva</v>
      </c>
      <c r="Z833" t="str">
        <f>VLOOKUP(Tabla1[[#This Row],[RutCS]],Tabla13[[#All],[rut]:[estado_licencia]],2,0)</f>
        <v>Mauricio Alejandro Diaz Leiva</v>
      </c>
      <c r="AD833" s="4">
        <v>43874</v>
      </c>
      <c r="AE833" s="14" t="s">
        <v>45</v>
      </c>
      <c r="AF833" s="4">
        <v>43874</v>
      </c>
      <c r="AG833" s="14" t="s">
        <v>47</v>
      </c>
      <c r="AH833" t="s">
        <v>48</v>
      </c>
      <c r="AI833" t="s">
        <v>49</v>
      </c>
    </row>
    <row r="834" spans="1:35" x14ac:dyDescent="0.25">
      <c r="A834" s="12"/>
      <c r="B834" s="36" t="s">
        <v>15927</v>
      </c>
      <c r="C834" t="s">
        <v>35</v>
      </c>
      <c r="D834" t="s">
        <v>35</v>
      </c>
      <c r="E834" t="s">
        <v>36</v>
      </c>
      <c r="F834" t="s">
        <v>415</v>
      </c>
      <c r="G834" s="13" t="s">
        <v>38</v>
      </c>
      <c r="H834" t="s">
        <v>39</v>
      </c>
      <c r="I834" t="s">
        <v>40</v>
      </c>
      <c r="J834" s="13">
        <v>25000</v>
      </c>
      <c r="K834" s="13">
        <v>0</v>
      </c>
      <c r="L834" s="13">
        <f>+Tabla1[[#This Row],[MontoNeto]]*Tabla1[[#This Row],[PorcentajeImpuesto]]</f>
        <v>0</v>
      </c>
      <c r="M834" s="13">
        <v>0</v>
      </c>
      <c r="N834" s="13">
        <f>+Tabla1[[#This Row],[MontoNeto]]+Tabla1[[#This Row],[ValorImpuesto]]+Tabla1[[#This Row],[MontoExento]]</f>
        <v>25000</v>
      </c>
      <c r="O834" t="s">
        <v>41</v>
      </c>
      <c r="P834" t="s">
        <v>42</v>
      </c>
      <c r="Q834" t="s">
        <v>42</v>
      </c>
      <c r="R834" t="s">
        <v>832</v>
      </c>
      <c r="S834" t="str">
        <f>VLOOKUP(Tabla1[[#This Row],[RutCP]],Tabla13[[#All],[rut]:[estado_licencia]],3,0)</f>
        <v>Enaex</v>
      </c>
      <c r="T834" t="str">
        <f>VLOOKUP(Tabla1[[#This Row],[RutCP]],Tabla13[[#All],[rut]:[estado_licencia]],2,0)</f>
        <v>Enaex Servicios S.A</v>
      </c>
      <c r="X834" t="s">
        <v>896</v>
      </c>
      <c r="Y834" t="str">
        <f>VLOOKUP(Tabla1[[#This Row],[RutCS]],Tabla13[[#All],[rut]:[estado_licencia]],3,0)</f>
        <v>Luis Alejandro Rojas Gallardo</v>
      </c>
      <c r="Z834" t="str">
        <f>VLOOKUP(Tabla1[[#This Row],[RutCS]],Tabla13[[#All],[rut]:[estado_licencia]],2,0)</f>
        <v>Luis Alejandro Rojas Gallardo</v>
      </c>
      <c r="AD834" s="4">
        <v>43874</v>
      </c>
      <c r="AE834" s="14" t="s">
        <v>45</v>
      </c>
      <c r="AF834" s="4">
        <v>43874</v>
      </c>
      <c r="AG834" s="14" t="s">
        <v>47</v>
      </c>
      <c r="AH834" t="s">
        <v>48</v>
      </c>
      <c r="AI834" t="s">
        <v>49</v>
      </c>
    </row>
    <row r="835" spans="1:35" x14ac:dyDescent="0.25">
      <c r="A835" s="12"/>
      <c r="B835" s="36" t="s">
        <v>15927</v>
      </c>
      <c r="C835" t="s">
        <v>35</v>
      </c>
      <c r="D835" t="s">
        <v>35</v>
      </c>
      <c r="E835" t="s">
        <v>36</v>
      </c>
      <c r="F835" t="s">
        <v>415</v>
      </c>
      <c r="G835" s="13" t="s">
        <v>38</v>
      </c>
      <c r="H835" t="s">
        <v>39</v>
      </c>
      <c r="I835" t="s">
        <v>40</v>
      </c>
      <c r="J835" s="13">
        <v>25000</v>
      </c>
      <c r="K835" s="13">
        <v>0</v>
      </c>
      <c r="L835" s="13">
        <f>+Tabla1[[#This Row],[MontoNeto]]*Tabla1[[#This Row],[PorcentajeImpuesto]]</f>
        <v>0</v>
      </c>
      <c r="M835" s="13">
        <v>0</v>
      </c>
      <c r="N835" s="13">
        <f>+Tabla1[[#This Row],[MontoNeto]]+Tabla1[[#This Row],[ValorImpuesto]]+Tabla1[[#This Row],[MontoExento]]</f>
        <v>25000</v>
      </c>
      <c r="O835" t="s">
        <v>41</v>
      </c>
      <c r="P835" t="s">
        <v>42</v>
      </c>
      <c r="Q835" t="s">
        <v>42</v>
      </c>
      <c r="R835" t="s">
        <v>832</v>
      </c>
      <c r="S835" t="str">
        <f>VLOOKUP(Tabla1[[#This Row],[RutCP]],Tabla13[[#All],[rut]:[estado_licencia]],3,0)</f>
        <v>Enaex</v>
      </c>
      <c r="T835" t="str">
        <f>VLOOKUP(Tabla1[[#This Row],[RutCP]],Tabla13[[#All],[rut]:[estado_licencia]],2,0)</f>
        <v>Enaex Servicios S.A</v>
      </c>
      <c r="X835" t="s">
        <v>897</v>
      </c>
      <c r="Y835" t="str">
        <f>VLOOKUP(Tabla1[[#This Row],[RutCS]],Tabla13[[#All],[rut]:[estado_licencia]],3,0)</f>
        <v>Braulio Elio Mancilla Paredes</v>
      </c>
      <c r="Z835" t="str">
        <f>VLOOKUP(Tabla1[[#This Row],[RutCS]],Tabla13[[#All],[rut]:[estado_licencia]],2,0)</f>
        <v>Braulio Elio Mancilla Paredes</v>
      </c>
      <c r="AD835" s="4">
        <v>43874</v>
      </c>
      <c r="AE835" s="14" t="s">
        <v>45</v>
      </c>
      <c r="AF835" s="4">
        <v>43874</v>
      </c>
      <c r="AG835" s="14" t="s">
        <v>47</v>
      </c>
      <c r="AH835" t="s">
        <v>48</v>
      </c>
      <c r="AI835" t="s">
        <v>49</v>
      </c>
    </row>
    <row r="836" spans="1:35" x14ac:dyDescent="0.25">
      <c r="A836" s="12"/>
      <c r="B836" s="36" t="s">
        <v>15927</v>
      </c>
      <c r="C836" t="s">
        <v>35</v>
      </c>
      <c r="D836" t="s">
        <v>35</v>
      </c>
      <c r="E836" t="s">
        <v>36</v>
      </c>
      <c r="F836" t="s">
        <v>415</v>
      </c>
      <c r="G836" s="13" t="s">
        <v>38</v>
      </c>
      <c r="H836" t="s">
        <v>39</v>
      </c>
      <c r="I836" t="s">
        <v>40</v>
      </c>
      <c r="J836" s="13">
        <v>25000</v>
      </c>
      <c r="K836" s="13">
        <v>0</v>
      </c>
      <c r="L836" s="13">
        <f>+Tabla1[[#This Row],[MontoNeto]]*Tabla1[[#This Row],[PorcentajeImpuesto]]</f>
        <v>0</v>
      </c>
      <c r="M836" s="13">
        <v>0</v>
      </c>
      <c r="N836" s="13">
        <f>+Tabla1[[#This Row],[MontoNeto]]+Tabla1[[#This Row],[ValorImpuesto]]+Tabla1[[#This Row],[MontoExento]]</f>
        <v>25000</v>
      </c>
      <c r="O836" t="s">
        <v>41</v>
      </c>
      <c r="P836" t="s">
        <v>42</v>
      </c>
      <c r="Q836" t="s">
        <v>42</v>
      </c>
      <c r="R836" t="s">
        <v>832</v>
      </c>
      <c r="S836" t="str">
        <f>VLOOKUP(Tabla1[[#This Row],[RutCP]],Tabla13[[#All],[rut]:[estado_licencia]],3,0)</f>
        <v>Enaex</v>
      </c>
      <c r="T836" t="str">
        <f>VLOOKUP(Tabla1[[#This Row],[RutCP]],Tabla13[[#All],[rut]:[estado_licencia]],2,0)</f>
        <v>Enaex Servicios S.A</v>
      </c>
      <c r="X836" t="s">
        <v>898</v>
      </c>
      <c r="Y836" t="str">
        <f>VLOOKUP(Tabla1[[#This Row],[RutCS]],Tabla13[[#All],[rut]:[estado_licencia]],3,0)</f>
        <v>Carlos Camilo Zambra Madrid</v>
      </c>
      <c r="Z836" t="str">
        <f>VLOOKUP(Tabla1[[#This Row],[RutCS]],Tabla13[[#All],[rut]:[estado_licencia]],2,0)</f>
        <v>Carlos Camilo Zambra Madrid</v>
      </c>
      <c r="AD836" s="4">
        <v>43874</v>
      </c>
      <c r="AE836" s="14" t="s">
        <v>45</v>
      </c>
      <c r="AF836" s="4">
        <v>43874</v>
      </c>
      <c r="AG836" s="14" t="s">
        <v>47</v>
      </c>
      <c r="AH836" t="s">
        <v>48</v>
      </c>
      <c r="AI836" t="s">
        <v>49</v>
      </c>
    </row>
    <row r="837" spans="1:35" x14ac:dyDescent="0.25">
      <c r="A837" s="12"/>
      <c r="B837" s="36" t="s">
        <v>15927</v>
      </c>
      <c r="C837" t="s">
        <v>35</v>
      </c>
      <c r="D837" t="s">
        <v>35</v>
      </c>
      <c r="E837" t="s">
        <v>36</v>
      </c>
      <c r="F837" t="s">
        <v>415</v>
      </c>
      <c r="G837" s="13" t="s">
        <v>38</v>
      </c>
      <c r="H837" t="s">
        <v>39</v>
      </c>
      <c r="I837" t="s">
        <v>40</v>
      </c>
      <c r="J837" s="13">
        <v>25000</v>
      </c>
      <c r="K837" s="13">
        <v>0</v>
      </c>
      <c r="L837" s="13">
        <f>+Tabla1[[#This Row],[MontoNeto]]*Tabla1[[#This Row],[PorcentajeImpuesto]]</f>
        <v>0</v>
      </c>
      <c r="M837" s="13">
        <v>0</v>
      </c>
      <c r="N837" s="13">
        <f>+Tabla1[[#This Row],[MontoNeto]]+Tabla1[[#This Row],[ValorImpuesto]]+Tabla1[[#This Row],[MontoExento]]</f>
        <v>25000</v>
      </c>
      <c r="O837" t="s">
        <v>41</v>
      </c>
      <c r="P837" t="s">
        <v>42</v>
      </c>
      <c r="Q837" t="s">
        <v>42</v>
      </c>
      <c r="R837" t="s">
        <v>832</v>
      </c>
      <c r="S837" t="str">
        <f>VLOOKUP(Tabla1[[#This Row],[RutCP]],Tabla13[[#All],[rut]:[estado_licencia]],3,0)</f>
        <v>Enaex</v>
      </c>
      <c r="T837" t="str">
        <f>VLOOKUP(Tabla1[[#This Row],[RutCP]],Tabla13[[#All],[rut]:[estado_licencia]],2,0)</f>
        <v>Enaex Servicios S.A</v>
      </c>
      <c r="X837" t="s">
        <v>899</v>
      </c>
      <c r="Y837" t="str">
        <f>VLOOKUP(Tabla1[[#This Row],[RutCS]],Tabla13[[#All],[rut]:[estado_licencia]],3,0)</f>
        <v>Javier Alexander Lopez Gonzalez</v>
      </c>
      <c r="Z837" t="str">
        <f>VLOOKUP(Tabla1[[#This Row],[RutCS]],Tabla13[[#All],[rut]:[estado_licencia]],2,0)</f>
        <v>Javier Alexander Lopez Gonzalez</v>
      </c>
      <c r="AD837" s="4">
        <v>43874</v>
      </c>
      <c r="AE837" s="14" t="s">
        <v>45</v>
      </c>
      <c r="AF837" s="4">
        <v>43874</v>
      </c>
      <c r="AG837" s="14" t="s">
        <v>47</v>
      </c>
      <c r="AH837" t="s">
        <v>48</v>
      </c>
      <c r="AI837" t="s">
        <v>49</v>
      </c>
    </row>
    <row r="838" spans="1:35" x14ac:dyDescent="0.25">
      <c r="A838" s="12"/>
      <c r="B838" s="36" t="s">
        <v>15927</v>
      </c>
      <c r="C838" t="s">
        <v>35</v>
      </c>
      <c r="D838" t="s">
        <v>35</v>
      </c>
      <c r="E838" t="s">
        <v>36</v>
      </c>
      <c r="F838" t="s">
        <v>415</v>
      </c>
      <c r="G838" s="13" t="s">
        <v>38</v>
      </c>
      <c r="H838" t="s">
        <v>39</v>
      </c>
      <c r="I838" t="s">
        <v>40</v>
      </c>
      <c r="J838" s="13">
        <v>25000</v>
      </c>
      <c r="K838" s="13">
        <v>0</v>
      </c>
      <c r="L838" s="13">
        <f>+Tabla1[[#This Row],[MontoNeto]]*Tabla1[[#This Row],[PorcentajeImpuesto]]</f>
        <v>0</v>
      </c>
      <c r="M838" s="13">
        <v>0</v>
      </c>
      <c r="N838" s="13">
        <f>+Tabla1[[#This Row],[MontoNeto]]+Tabla1[[#This Row],[ValorImpuesto]]+Tabla1[[#This Row],[MontoExento]]</f>
        <v>25000</v>
      </c>
      <c r="O838" t="s">
        <v>41</v>
      </c>
      <c r="P838" t="s">
        <v>42</v>
      </c>
      <c r="Q838" t="s">
        <v>42</v>
      </c>
      <c r="R838" t="s">
        <v>832</v>
      </c>
      <c r="S838" t="str">
        <f>VLOOKUP(Tabla1[[#This Row],[RutCP]],Tabla13[[#All],[rut]:[estado_licencia]],3,0)</f>
        <v>Enaex</v>
      </c>
      <c r="T838" t="str">
        <f>VLOOKUP(Tabla1[[#This Row],[RutCP]],Tabla13[[#All],[rut]:[estado_licencia]],2,0)</f>
        <v>Enaex Servicios S.A</v>
      </c>
      <c r="X838" t="s">
        <v>900</v>
      </c>
      <c r="Y838" t="str">
        <f>VLOOKUP(Tabla1[[#This Row],[RutCS]],Tabla13[[#All],[rut]:[estado_licencia]],3,0)</f>
        <v>Jonathan Andres Moroso Perez</v>
      </c>
      <c r="Z838" t="str">
        <f>VLOOKUP(Tabla1[[#This Row],[RutCS]],Tabla13[[#All],[rut]:[estado_licencia]],2,0)</f>
        <v>Jonathan Andres Moroso Perez</v>
      </c>
      <c r="AD838" s="4">
        <v>43874</v>
      </c>
      <c r="AE838" s="14" t="s">
        <v>45</v>
      </c>
      <c r="AF838" s="4">
        <v>43874</v>
      </c>
      <c r="AG838" s="14" t="s">
        <v>47</v>
      </c>
      <c r="AH838" t="s">
        <v>48</v>
      </c>
      <c r="AI838" t="s">
        <v>49</v>
      </c>
    </row>
    <row r="839" spans="1:35" x14ac:dyDescent="0.25">
      <c r="A839" s="12"/>
      <c r="B839" s="36" t="s">
        <v>15927</v>
      </c>
      <c r="C839" t="s">
        <v>35</v>
      </c>
      <c r="D839" t="s">
        <v>35</v>
      </c>
      <c r="E839" t="s">
        <v>36</v>
      </c>
      <c r="F839" t="s">
        <v>415</v>
      </c>
      <c r="G839" s="13" t="s">
        <v>38</v>
      </c>
      <c r="H839" t="s">
        <v>39</v>
      </c>
      <c r="I839" t="s">
        <v>40</v>
      </c>
      <c r="J839" s="13">
        <v>25000</v>
      </c>
      <c r="K839" s="13">
        <v>0</v>
      </c>
      <c r="L839" s="13">
        <f>+Tabla1[[#This Row],[MontoNeto]]*Tabla1[[#This Row],[PorcentajeImpuesto]]</f>
        <v>0</v>
      </c>
      <c r="M839" s="13">
        <v>0</v>
      </c>
      <c r="N839" s="13">
        <f>+Tabla1[[#This Row],[MontoNeto]]+Tabla1[[#This Row],[ValorImpuesto]]+Tabla1[[#This Row],[MontoExento]]</f>
        <v>25000</v>
      </c>
      <c r="O839" t="s">
        <v>41</v>
      </c>
      <c r="P839" t="s">
        <v>42</v>
      </c>
      <c r="Q839" t="s">
        <v>42</v>
      </c>
      <c r="R839" t="s">
        <v>832</v>
      </c>
      <c r="S839" t="str">
        <f>VLOOKUP(Tabla1[[#This Row],[RutCP]],Tabla13[[#All],[rut]:[estado_licencia]],3,0)</f>
        <v>Enaex</v>
      </c>
      <c r="T839" t="str">
        <f>VLOOKUP(Tabla1[[#This Row],[RutCP]],Tabla13[[#All],[rut]:[estado_licencia]],2,0)</f>
        <v>Enaex Servicios S.A</v>
      </c>
      <c r="X839" t="s">
        <v>901</v>
      </c>
      <c r="Y839" t="str">
        <f>VLOOKUP(Tabla1[[#This Row],[RutCS]],Tabla13[[#All],[rut]:[estado_licencia]],3,0)</f>
        <v>Cristian Jose Tapia Guerra</v>
      </c>
      <c r="Z839" t="str">
        <f>VLOOKUP(Tabla1[[#This Row],[RutCS]],Tabla13[[#All],[rut]:[estado_licencia]],2,0)</f>
        <v>Cristian Jose Tapia Guerra</v>
      </c>
      <c r="AD839" s="4">
        <v>43874</v>
      </c>
      <c r="AE839" s="14" t="s">
        <v>45</v>
      </c>
      <c r="AF839" s="4">
        <v>43874</v>
      </c>
      <c r="AG839" s="14" t="s">
        <v>47</v>
      </c>
      <c r="AH839" t="s">
        <v>48</v>
      </c>
      <c r="AI839" t="s">
        <v>49</v>
      </c>
    </row>
    <row r="840" spans="1:35" x14ac:dyDescent="0.25">
      <c r="A840" s="12"/>
      <c r="B840" s="36" t="s">
        <v>15927</v>
      </c>
      <c r="C840" t="s">
        <v>35</v>
      </c>
      <c r="D840" t="s">
        <v>35</v>
      </c>
      <c r="E840" t="s">
        <v>36</v>
      </c>
      <c r="F840" t="s">
        <v>415</v>
      </c>
      <c r="G840" s="13" t="s">
        <v>38</v>
      </c>
      <c r="H840" t="s">
        <v>39</v>
      </c>
      <c r="I840" t="s">
        <v>40</v>
      </c>
      <c r="J840" s="13">
        <v>25000</v>
      </c>
      <c r="K840" s="13">
        <v>0</v>
      </c>
      <c r="L840" s="13">
        <f>+Tabla1[[#This Row],[MontoNeto]]*Tabla1[[#This Row],[PorcentajeImpuesto]]</f>
        <v>0</v>
      </c>
      <c r="M840" s="13">
        <v>0</v>
      </c>
      <c r="N840" s="13">
        <f>+Tabla1[[#This Row],[MontoNeto]]+Tabla1[[#This Row],[ValorImpuesto]]+Tabla1[[#This Row],[MontoExento]]</f>
        <v>25000</v>
      </c>
      <c r="O840" t="s">
        <v>41</v>
      </c>
      <c r="P840" t="s">
        <v>42</v>
      </c>
      <c r="Q840" t="s">
        <v>42</v>
      </c>
      <c r="R840" t="s">
        <v>832</v>
      </c>
      <c r="S840" t="str">
        <f>VLOOKUP(Tabla1[[#This Row],[RutCP]],Tabla13[[#All],[rut]:[estado_licencia]],3,0)</f>
        <v>Enaex</v>
      </c>
      <c r="T840" t="str">
        <f>VLOOKUP(Tabla1[[#This Row],[RutCP]],Tabla13[[#All],[rut]:[estado_licencia]],2,0)</f>
        <v>Enaex Servicios S.A</v>
      </c>
      <c r="X840" t="s">
        <v>902</v>
      </c>
      <c r="Y840" t="str">
        <f>VLOOKUP(Tabla1[[#This Row],[RutCS]],Tabla13[[#All],[rut]:[estado_licencia]],3,0)</f>
        <v>Jose Manuel Montenegro Muñoz</v>
      </c>
      <c r="Z840" t="str">
        <f>VLOOKUP(Tabla1[[#This Row],[RutCS]],Tabla13[[#All],[rut]:[estado_licencia]],2,0)</f>
        <v>Jose Manuel Montenegro Muñoz</v>
      </c>
      <c r="AD840" s="4">
        <v>43874</v>
      </c>
      <c r="AE840" s="14" t="s">
        <v>45</v>
      </c>
      <c r="AF840" s="4">
        <v>43874</v>
      </c>
      <c r="AG840" s="14" t="s">
        <v>47</v>
      </c>
      <c r="AH840" t="s">
        <v>48</v>
      </c>
      <c r="AI840" t="s">
        <v>49</v>
      </c>
    </row>
    <row r="841" spans="1:35" x14ac:dyDescent="0.25">
      <c r="A841" s="12"/>
      <c r="B841" s="36" t="s">
        <v>15927</v>
      </c>
      <c r="C841" t="s">
        <v>35</v>
      </c>
      <c r="D841" t="s">
        <v>35</v>
      </c>
      <c r="E841" t="s">
        <v>36</v>
      </c>
      <c r="F841" t="s">
        <v>37</v>
      </c>
      <c r="G841" s="13" t="s">
        <v>38</v>
      </c>
      <c r="H841" t="s">
        <v>39</v>
      </c>
      <c r="I841" t="s">
        <v>40</v>
      </c>
      <c r="J841" s="13">
        <v>25000</v>
      </c>
      <c r="K841" s="13">
        <v>0</v>
      </c>
      <c r="L841" s="13">
        <f>+Tabla1[[#This Row],[MontoNeto]]*Tabla1[[#This Row],[PorcentajeImpuesto]]</f>
        <v>0</v>
      </c>
      <c r="M841" s="13">
        <v>0</v>
      </c>
      <c r="N841" s="13">
        <f>+Tabla1[[#This Row],[MontoNeto]]+Tabla1[[#This Row],[ValorImpuesto]]+Tabla1[[#This Row],[MontoExento]]</f>
        <v>25000</v>
      </c>
      <c r="O841" t="s">
        <v>41</v>
      </c>
      <c r="P841" t="s">
        <v>42</v>
      </c>
      <c r="Q841" t="s">
        <v>42</v>
      </c>
      <c r="R841" t="s">
        <v>60</v>
      </c>
      <c r="S841" t="str">
        <f>VLOOKUP(Tabla1[[#This Row],[RutCP]],Tabla13[[#All],[rut]:[estado_licencia]],3,0)</f>
        <v>Red Cargo Logistica S.A</v>
      </c>
      <c r="T841" t="str">
        <f>VLOOKUP(Tabla1[[#This Row],[RutCP]],Tabla13[[#All],[rut]:[estado_licencia]],2,0)</f>
        <v>Red Cargo Logistica S.A</v>
      </c>
      <c r="X841" t="s">
        <v>939</v>
      </c>
      <c r="Y841" t="str">
        <f>VLOOKUP(Tabla1[[#This Row],[RutCS]],Tabla13[[#All],[rut]:[estado_licencia]],3,0)</f>
        <v>Manuel Rodrigo Salazar Acevedo</v>
      </c>
      <c r="Z841" t="str">
        <f>VLOOKUP(Tabla1[[#This Row],[RutCS]],Tabla13[[#All],[rut]:[estado_licencia]],2,0)</f>
        <v>Manuel Rodrigo Salazar Acevedo</v>
      </c>
      <c r="AD841" s="4">
        <v>43874</v>
      </c>
      <c r="AE841" s="14" t="s">
        <v>45</v>
      </c>
      <c r="AF841" s="4">
        <v>43874</v>
      </c>
      <c r="AG841" s="14" t="s">
        <v>47</v>
      </c>
      <c r="AH841" t="s">
        <v>48</v>
      </c>
      <c r="AI841" t="s">
        <v>49</v>
      </c>
    </row>
    <row r="842" spans="1:35" x14ac:dyDescent="0.25">
      <c r="A842" s="12"/>
      <c r="B842" s="36" t="s">
        <v>15927</v>
      </c>
      <c r="C842" t="s">
        <v>184</v>
      </c>
      <c r="D842" t="s">
        <v>185</v>
      </c>
      <c r="E842" t="s">
        <v>186</v>
      </c>
      <c r="F842" t="s">
        <v>197</v>
      </c>
      <c r="G842" s="13" t="s">
        <v>38</v>
      </c>
      <c r="H842" t="s">
        <v>188</v>
      </c>
      <c r="I842" t="s">
        <v>1061</v>
      </c>
      <c r="J842" s="13">
        <v>40000</v>
      </c>
      <c r="K842" s="13">
        <v>0</v>
      </c>
      <c r="L842" s="13">
        <f>+Tabla1[[#This Row],[MontoNeto]]*Tabla1[[#This Row],[PorcentajeImpuesto]]</f>
        <v>0</v>
      </c>
      <c r="M842" s="13">
        <v>0</v>
      </c>
      <c r="N842" s="13">
        <f>+Tabla1[[#This Row],[MontoNeto]]+Tabla1[[#This Row],[ValorImpuesto]]+Tabla1[[#This Row],[MontoExento]]</f>
        <v>40000</v>
      </c>
      <c r="O842" t="s">
        <v>41</v>
      </c>
      <c r="P842" t="s">
        <v>42</v>
      </c>
      <c r="Q842" t="s">
        <v>42</v>
      </c>
      <c r="R842" t="s">
        <v>414</v>
      </c>
      <c r="S842" t="str">
        <f>VLOOKUP(Tabla1[[#This Row],[RutCP]],Tabla13[[#All],[rut]:[estado_licencia]],3,0)</f>
        <v>Promet Servicios Spa</v>
      </c>
      <c r="T842" t="str">
        <f>VLOOKUP(Tabla1[[#This Row],[RutCP]],Tabla13[[#All],[rut]:[estado_licencia]],2,0)</f>
        <v>Promet Servicios Spa</v>
      </c>
      <c r="X842" t="s">
        <v>1062</v>
      </c>
      <c r="Y842" t="str">
        <f>VLOOKUP(Tabla1[[#This Row],[RutCS]],Tabla13[[#All],[rut]:[estado_licencia]],3,0)</f>
        <v>Raul Ahumada Rojas</v>
      </c>
      <c r="Z842" t="str">
        <f>VLOOKUP(Tabla1[[#This Row],[RutCS]],Tabla13[[#All],[rut]:[estado_licencia]],2,0)</f>
        <v>Raul Ahumada Rojas</v>
      </c>
      <c r="AD842" s="4">
        <v>43874</v>
      </c>
      <c r="AE842" s="14" t="s">
        <v>45</v>
      </c>
      <c r="AF842" s="4">
        <v>43874</v>
      </c>
      <c r="AG842" s="14" t="s">
        <v>47</v>
      </c>
      <c r="AH842" t="s">
        <v>48</v>
      </c>
      <c r="AI842" t="s">
        <v>49</v>
      </c>
    </row>
    <row r="843" spans="1:35" x14ac:dyDescent="0.25">
      <c r="A843" s="12"/>
      <c r="B843" s="36" t="s">
        <v>15927</v>
      </c>
      <c r="C843" t="s">
        <v>184</v>
      </c>
      <c r="D843" t="s">
        <v>185</v>
      </c>
      <c r="E843" t="s">
        <v>186</v>
      </c>
      <c r="F843" t="s">
        <v>197</v>
      </c>
      <c r="G843" s="13" t="s">
        <v>38</v>
      </c>
      <c r="H843" t="s">
        <v>188</v>
      </c>
      <c r="I843" t="s">
        <v>1061</v>
      </c>
      <c r="J843" s="13">
        <v>40000</v>
      </c>
      <c r="K843" s="13">
        <v>0</v>
      </c>
      <c r="L843" s="13">
        <f>+Tabla1[[#This Row],[MontoNeto]]*Tabla1[[#This Row],[PorcentajeImpuesto]]</f>
        <v>0</v>
      </c>
      <c r="M843" s="13">
        <v>0</v>
      </c>
      <c r="N843" s="13">
        <f>+Tabla1[[#This Row],[MontoNeto]]+Tabla1[[#This Row],[ValorImpuesto]]+Tabla1[[#This Row],[MontoExento]]</f>
        <v>40000</v>
      </c>
      <c r="O843" t="s">
        <v>41</v>
      </c>
      <c r="P843" t="s">
        <v>42</v>
      </c>
      <c r="Q843" t="s">
        <v>42</v>
      </c>
      <c r="R843" t="s">
        <v>414</v>
      </c>
      <c r="S843" t="str">
        <f>VLOOKUP(Tabla1[[#This Row],[RutCP]],Tabla13[[#All],[rut]:[estado_licencia]],3,0)</f>
        <v>Promet Servicios Spa</v>
      </c>
      <c r="T843" t="str">
        <f>VLOOKUP(Tabla1[[#This Row],[RutCP]],Tabla13[[#All],[rut]:[estado_licencia]],2,0)</f>
        <v>Promet Servicios Spa</v>
      </c>
      <c r="X843" t="s">
        <v>1063</v>
      </c>
      <c r="Y843" t="str">
        <f>VLOOKUP(Tabla1[[#This Row],[RutCS]],Tabla13[[#All],[rut]:[estado_licencia]],3,0)</f>
        <v>Jorge Basaez Mena</v>
      </c>
      <c r="Z843" t="str">
        <f>VLOOKUP(Tabla1[[#This Row],[RutCS]],Tabla13[[#All],[rut]:[estado_licencia]],2,0)</f>
        <v>Jorge Basaez Mena</v>
      </c>
      <c r="AD843" s="4">
        <v>43874</v>
      </c>
      <c r="AE843" s="14" t="s">
        <v>45</v>
      </c>
      <c r="AF843" s="4">
        <v>43874</v>
      </c>
      <c r="AG843" s="14" t="s">
        <v>47</v>
      </c>
      <c r="AH843" t="s">
        <v>48</v>
      </c>
      <c r="AI843" t="s">
        <v>49</v>
      </c>
    </row>
    <row r="844" spans="1:35" x14ac:dyDescent="0.25">
      <c r="A844" s="12"/>
      <c r="B844" s="36" t="s">
        <v>15927</v>
      </c>
      <c r="C844" t="s">
        <v>184</v>
      </c>
      <c r="D844" t="s">
        <v>185</v>
      </c>
      <c r="E844" t="s">
        <v>186</v>
      </c>
      <c r="F844" t="s">
        <v>197</v>
      </c>
      <c r="G844" s="13" t="s">
        <v>38</v>
      </c>
      <c r="H844" t="s">
        <v>188</v>
      </c>
      <c r="I844" t="s">
        <v>1061</v>
      </c>
      <c r="J844" s="13">
        <v>40000</v>
      </c>
      <c r="K844" s="13">
        <v>0</v>
      </c>
      <c r="L844" s="13">
        <f>+Tabla1[[#This Row],[MontoNeto]]*Tabla1[[#This Row],[PorcentajeImpuesto]]</f>
        <v>0</v>
      </c>
      <c r="M844" s="13">
        <v>0</v>
      </c>
      <c r="N844" s="13">
        <f>+Tabla1[[#This Row],[MontoNeto]]+Tabla1[[#This Row],[ValorImpuesto]]+Tabla1[[#This Row],[MontoExento]]</f>
        <v>40000</v>
      </c>
      <c r="O844" t="s">
        <v>41</v>
      </c>
      <c r="P844" t="s">
        <v>42</v>
      </c>
      <c r="Q844" t="s">
        <v>42</v>
      </c>
      <c r="R844" t="s">
        <v>414</v>
      </c>
      <c r="S844" t="str">
        <f>VLOOKUP(Tabla1[[#This Row],[RutCP]],Tabla13[[#All],[rut]:[estado_licencia]],3,0)</f>
        <v>Promet Servicios Spa</v>
      </c>
      <c r="T844" t="str">
        <f>VLOOKUP(Tabla1[[#This Row],[RutCP]],Tabla13[[#All],[rut]:[estado_licencia]],2,0)</f>
        <v>Promet Servicios Spa</v>
      </c>
      <c r="X844" t="s">
        <v>988</v>
      </c>
      <c r="Y844" t="str">
        <f>VLOOKUP(Tabla1[[#This Row],[RutCS]],Tabla13[[#All],[rut]:[estado_licencia]],3,0)</f>
        <v>David Alberto Alcaino Fuenzalida</v>
      </c>
      <c r="Z844" t="str">
        <f>VLOOKUP(Tabla1[[#This Row],[RutCS]],Tabla13[[#All],[rut]:[estado_licencia]],2,0)</f>
        <v>David Alberto Alcaino Fuenzalida</v>
      </c>
      <c r="AD844" s="4">
        <v>43874</v>
      </c>
      <c r="AE844" s="14" t="s">
        <v>45</v>
      </c>
      <c r="AF844" s="4">
        <v>43874</v>
      </c>
      <c r="AG844" s="14" t="s">
        <v>47</v>
      </c>
      <c r="AH844" t="s">
        <v>48</v>
      </c>
      <c r="AI844" t="s">
        <v>49</v>
      </c>
    </row>
    <row r="845" spans="1:35" x14ac:dyDescent="0.25">
      <c r="A845" s="12"/>
      <c r="B845" s="36" t="s">
        <v>15927</v>
      </c>
      <c r="C845" t="s">
        <v>184</v>
      </c>
      <c r="D845" t="s">
        <v>185</v>
      </c>
      <c r="E845" t="s">
        <v>186</v>
      </c>
      <c r="F845" t="s">
        <v>197</v>
      </c>
      <c r="G845" s="13" t="s">
        <v>38</v>
      </c>
      <c r="H845" t="s">
        <v>188</v>
      </c>
      <c r="I845" t="s">
        <v>1061</v>
      </c>
      <c r="J845" s="13">
        <v>40000</v>
      </c>
      <c r="K845" s="13">
        <v>0</v>
      </c>
      <c r="L845" s="13">
        <f>+Tabla1[[#This Row],[MontoNeto]]*Tabla1[[#This Row],[PorcentajeImpuesto]]</f>
        <v>0</v>
      </c>
      <c r="M845" s="13">
        <v>0</v>
      </c>
      <c r="N845" s="13">
        <f>+Tabla1[[#This Row],[MontoNeto]]+Tabla1[[#This Row],[ValorImpuesto]]+Tabla1[[#This Row],[MontoExento]]</f>
        <v>40000</v>
      </c>
      <c r="O845" t="s">
        <v>41</v>
      </c>
      <c r="P845" t="s">
        <v>42</v>
      </c>
      <c r="Q845" t="s">
        <v>42</v>
      </c>
      <c r="R845" t="s">
        <v>414</v>
      </c>
      <c r="S845" t="str">
        <f>VLOOKUP(Tabla1[[#This Row],[RutCP]],Tabla13[[#All],[rut]:[estado_licencia]],3,0)</f>
        <v>Promet Servicios Spa</v>
      </c>
      <c r="T845" t="str">
        <f>VLOOKUP(Tabla1[[#This Row],[RutCP]],Tabla13[[#All],[rut]:[estado_licencia]],2,0)</f>
        <v>Promet Servicios Spa</v>
      </c>
      <c r="X845" t="s">
        <v>1064</v>
      </c>
      <c r="Y845" t="str">
        <f>VLOOKUP(Tabla1[[#This Row],[RutCS]],Tabla13[[#All],[rut]:[estado_licencia]],3,0)</f>
        <v>Jose Caceres Rubio</v>
      </c>
      <c r="Z845" t="str">
        <f>VLOOKUP(Tabla1[[#This Row],[RutCS]],Tabla13[[#All],[rut]:[estado_licencia]],2,0)</f>
        <v>Jose Caceres Rubio</v>
      </c>
      <c r="AD845" s="4">
        <v>43874</v>
      </c>
      <c r="AE845" s="14" t="s">
        <v>45</v>
      </c>
      <c r="AF845" s="4">
        <v>43874</v>
      </c>
      <c r="AG845" s="14" t="s">
        <v>47</v>
      </c>
      <c r="AH845" t="s">
        <v>48</v>
      </c>
      <c r="AI845" t="s">
        <v>49</v>
      </c>
    </row>
    <row r="846" spans="1:35" x14ac:dyDescent="0.25">
      <c r="A846" s="12"/>
      <c r="B846" s="36" t="s">
        <v>15927</v>
      </c>
      <c r="C846" t="s">
        <v>184</v>
      </c>
      <c r="D846" t="s">
        <v>185</v>
      </c>
      <c r="E846" t="s">
        <v>186</v>
      </c>
      <c r="F846" t="s">
        <v>197</v>
      </c>
      <c r="G846" s="13" t="s">
        <v>38</v>
      </c>
      <c r="H846" t="s">
        <v>188</v>
      </c>
      <c r="I846" t="s">
        <v>1061</v>
      </c>
      <c r="J846" s="13">
        <v>40000</v>
      </c>
      <c r="K846" s="13">
        <v>0</v>
      </c>
      <c r="L846" s="13">
        <f>+Tabla1[[#This Row],[MontoNeto]]*Tabla1[[#This Row],[PorcentajeImpuesto]]</f>
        <v>0</v>
      </c>
      <c r="M846" s="13">
        <v>0</v>
      </c>
      <c r="N846" s="13">
        <f>+Tabla1[[#This Row],[MontoNeto]]+Tabla1[[#This Row],[ValorImpuesto]]+Tabla1[[#This Row],[MontoExento]]</f>
        <v>40000</v>
      </c>
      <c r="O846" t="s">
        <v>41</v>
      </c>
      <c r="P846" t="s">
        <v>42</v>
      </c>
      <c r="Q846" t="s">
        <v>42</v>
      </c>
      <c r="R846" t="s">
        <v>414</v>
      </c>
      <c r="S846" t="str">
        <f>VLOOKUP(Tabla1[[#This Row],[RutCP]],Tabla13[[#All],[rut]:[estado_licencia]],3,0)</f>
        <v>Promet Servicios Spa</v>
      </c>
      <c r="T846" t="str">
        <f>VLOOKUP(Tabla1[[#This Row],[RutCP]],Tabla13[[#All],[rut]:[estado_licencia]],2,0)</f>
        <v>Promet Servicios Spa</v>
      </c>
      <c r="X846" t="s">
        <v>1065</v>
      </c>
      <c r="Y846" t="str">
        <f>VLOOKUP(Tabla1[[#This Row],[RutCS]],Tabla13[[#All],[rut]:[estado_licencia]],3,0)</f>
        <v>Abner Ferreira Araneda</v>
      </c>
      <c r="Z846" t="str">
        <f>VLOOKUP(Tabla1[[#This Row],[RutCS]],Tabla13[[#All],[rut]:[estado_licencia]],2,0)</f>
        <v>Abner Ferreira Araneda</v>
      </c>
      <c r="AD846" s="4">
        <v>43874</v>
      </c>
      <c r="AE846" s="14" t="s">
        <v>45</v>
      </c>
      <c r="AF846" s="4">
        <v>43874</v>
      </c>
      <c r="AG846" s="14" t="s">
        <v>47</v>
      </c>
      <c r="AH846" t="s">
        <v>48</v>
      </c>
      <c r="AI846" t="s">
        <v>49</v>
      </c>
    </row>
    <row r="847" spans="1:35" x14ac:dyDescent="0.25">
      <c r="A847" s="12"/>
      <c r="B847" s="36" t="s">
        <v>15927</v>
      </c>
      <c r="C847" t="s">
        <v>184</v>
      </c>
      <c r="D847" t="s">
        <v>185</v>
      </c>
      <c r="E847" t="s">
        <v>186</v>
      </c>
      <c r="F847" t="s">
        <v>197</v>
      </c>
      <c r="G847" s="13" t="s">
        <v>38</v>
      </c>
      <c r="H847" t="s">
        <v>188</v>
      </c>
      <c r="I847" t="s">
        <v>1061</v>
      </c>
      <c r="J847" s="13">
        <v>40000</v>
      </c>
      <c r="K847" s="13">
        <v>0</v>
      </c>
      <c r="L847" s="13">
        <f>+Tabla1[[#This Row],[MontoNeto]]*Tabla1[[#This Row],[PorcentajeImpuesto]]</f>
        <v>0</v>
      </c>
      <c r="M847" s="13">
        <v>0</v>
      </c>
      <c r="N847" s="13">
        <f>+Tabla1[[#This Row],[MontoNeto]]+Tabla1[[#This Row],[ValorImpuesto]]+Tabla1[[#This Row],[MontoExento]]</f>
        <v>40000</v>
      </c>
      <c r="O847" t="s">
        <v>41</v>
      </c>
      <c r="P847" t="s">
        <v>42</v>
      </c>
      <c r="Q847" t="s">
        <v>42</v>
      </c>
      <c r="R847" t="s">
        <v>414</v>
      </c>
      <c r="S847" t="str">
        <f>VLOOKUP(Tabla1[[#This Row],[RutCP]],Tabla13[[#All],[rut]:[estado_licencia]],3,0)</f>
        <v>Promet Servicios Spa</v>
      </c>
      <c r="T847" t="str">
        <f>VLOOKUP(Tabla1[[#This Row],[RutCP]],Tabla13[[#All],[rut]:[estado_licencia]],2,0)</f>
        <v>Promet Servicios Spa</v>
      </c>
      <c r="X847" t="s">
        <v>1066</v>
      </c>
      <c r="Y847" t="str">
        <f>VLOOKUP(Tabla1[[#This Row],[RutCS]],Tabla13[[#All],[rut]:[estado_licencia]],3,0)</f>
        <v>Andres Vera Vargas</v>
      </c>
      <c r="Z847" t="str">
        <f>VLOOKUP(Tabla1[[#This Row],[RutCS]],Tabla13[[#All],[rut]:[estado_licencia]],2,0)</f>
        <v>Andres Vera Vargas</v>
      </c>
      <c r="AD847" s="4">
        <v>43874</v>
      </c>
      <c r="AE847" s="14" t="s">
        <v>45</v>
      </c>
      <c r="AF847" s="4">
        <v>43874</v>
      </c>
      <c r="AG847" s="14" t="s">
        <v>47</v>
      </c>
      <c r="AH847" t="s">
        <v>48</v>
      </c>
      <c r="AI847" t="s">
        <v>49</v>
      </c>
    </row>
    <row r="848" spans="1:35" x14ac:dyDescent="0.25">
      <c r="A848" s="12"/>
      <c r="B848" s="36" t="s">
        <v>15929</v>
      </c>
      <c r="C848" t="s">
        <v>35</v>
      </c>
      <c r="D848" t="s">
        <v>35</v>
      </c>
      <c r="E848" t="s">
        <v>36</v>
      </c>
      <c r="F848" t="s">
        <v>37</v>
      </c>
      <c r="G848" s="13" t="s">
        <v>38</v>
      </c>
      <c r="H848" t="s">
        <v>39</v>
      </c>
      <c r="I848" t="s">
        <v>40</v>
      </c>
      <c r="J848" s="13">
        <v>25000</v>
      </c>
      <c r="K848" s="13">
        <v>0</v>
      </c>
      <c r="L848" s="13">
        <f>+Tabla1[[#This Row],[MontoNeto]]*Tabla1[[#This Row],[PorcentajeImpuesto]]</f>
        <v>0</v>
      </c>
      <c r="M848" s="13">
        <v>0</v>
      </c>
      <c r="N848" s="13">
        <f>+Tabla1[[#This Row],[MontoNeto]]+Tabla1[[#This Row],[ValorImpuesto]]+Tabla1[[#This Row],[MontoExento]]</f>
        <v>25000</v>
      </c>
      <c r="O848" t="s">
        <v>41</v>
      </c>
      <c r="P848" t="s">
        <v>42</v>
      </c>
      <c r="Q848" t="s">
        <v>42</v>
      </c>
      <c r="R848" t="s">
        <v>921</v>
      </c>
      <c r="S848" t="str">
        <f>VLOOKUP(Tabla1[[#This Row],[RutCP]],Tabla13[[#All],[rut]:[estado_licencia]],3,0)</f>
        <v>Transportes San Andres</v>
      </c>
      <c r="T848" t="str">
        <f>VLOOKUP(Tabla1[[#This Row],[RutCP]],Tabla13[[#All],[rut]:[estado_licencia]],2,0)</f>
        <v>San Andres Spa</v>
      </c>
      <c r="X848" t="s">
        <v>940</v>
      </c>
      <c r="Y848" t="str">
        <f>VLOOKUP(Tabla1[[#This Row],[RutCS]],Tabla13[[#All],[rut]:[estado_licencia]],3,0)</f>
        <v>Francisco Alberto Arredondo Barraza</v>
      </c>
      <c r="Z848" t="str">
        <f>VLOOKUP(Tabla1[[#This Row],[RutCS]],Tabla13[[#All],[rut]:[estado_licencia]],2,0)</f>
        <v>Francisco Alberto Arredondo Barraza</v>
      </c>
      <c r="AD848" s="4">
        <v>43875</v>
      </c>
      <c r="AE848" s="14" t="s">
        <v>45</v>
      </c>
      <c r="AF848" s="4">
        <v>43875</v>
      </c>
      <c r="AG848" s="14" t="s">
        <v>47</v>
      </c>
      <c r="AH848" t="s">
        <v>48</v>
      </c>
      <c r="AI848" t="s">
        <v>49</v>
      </c>
    </row>
    <row r="849" spans="1:35" x14ac:dyDescent="0.25">
      <c r="A849" s="12"/>
      <c r="B849" s="36" t="s">
        <v>15929</v>
      </c>
      <c r="C849" t="s">
        <v>35</v>
      </c>
      <c r="D849" t="s">
        <v>35</v>
      </c>
      <c r="E849" t="s">
        <v>36</v>
      </c>
      <c r="F849" t="s">
        <v>37</v>
      </c>
      <c r="G849" s="13" t="s">
        <v>38</v>
      </c>
      <c r="H849" t="s">
        <v>39</v>
      </c>
      <c r="I849" t="s">
        <v>40</v>
      </c>
      <c r="J849" s="13">
        <v>25000</v>
      </c>
      <c r="K849" s="13">
        <v>0</v>
      </c>
      <c r="L849" s="13">
        <f>+Tabla1[[#This Row],[MontoNeto]]*Tabla1[[#This Row],[PorcentajeImpuesto]]</f>
        <v>0</v>
      </c>
      <c r="M849" s="13">
        <v>0</v>
      </c>
      <c r="N849" s="13">
        <f>+Tabla1[[#This Row],[MontoNeto]]+Tabla1[[#This Row],[ValorImpuesto]]+Tabla1[[#This Row],[MontoExento]]</f>
        <v>25000</v>
      </c>
      <c r="O849" t="s">
        <v>41</v>
      </c>
      <c r="P849" t="s">
        <v>42</v>
      </c>
      <c r="Q849" t="s">
        <v>42</v>
      </c>
      <c r="R849" t="s">
        <v>921</v>
      </c>
      <c r="S849" t="str">
        <f>VLOOKUP(Tabla1[[#This Row],[RutCP]],Tabla13[[#All],[rut]:[estado_licencia]],3,0)</f>
        <v>Transportes San Andres</v>
      </c>
      <c r="T849" t="str">
        <f>VLOOKUP(Tabla1[[#This Row],[RutCP]],Tabla13[[#All],[rut]:[estado_licencia]],2,0)</f>
        <v>San Andres Spa</v>
      </c>
      <c r="X849" t="s">
        <v>941</v>
      </c>
      <c r="Y849" t="str">
        <f>VLOOKUP(Tabla1[[#This Row],[RutCS]],Tabla13[[#All],[rut]:[estado_licencia]],3,0)</f>
        <v>Rigoberto Del Carmen Rojas Rozas</v>
      </c>
      <c r="Z849" t="str">
        <f>VLOOKUP(Tabla1[[#This Row],[RutCS]],Tabla13[[#All],[rut]:[estado_licencia]],2,0)</f>
        <v>Rigoberto Del Carmen Rojas Rozas</v>
      </c>
      <c r="AD849" s="4">
        <v>43875</v>
      </c>
      <c r="AE849" s="14" t="s">
        <v>45</v>
      </c>
      <c r="AF849" s="4">
        <v>43875</v>
      </c>
      <c r="AG849" s="14" t="s">
        <v>47</v>
      </c>
      <c r="AH849" t="s">
        <v>48</v>
      </c>
      <c r="AI849" t="s">
        <v>49</v>
      </c>
    </row>
    <row r="850" spans="1:35" x14ac:dyDescent="0.25">
      <c r="A850" s="12"/>
      <c r="B850" s="36" t="s">
        <v>15929</v>
      </c>
      <c r="C850" t="s">
        <v>35</v>
      </c>
      <c r="D850" t="s">
        <v>35</v>
      </c>
      <c r="E850" t="s">
        <v>36</v>
      </c>
      <c r="F850" t="s">
        <v>37</v>
      </c>
      <c r="G850" s="13" t="s">
        <v>38</v>
      </c>
      <c r="H850" t="s">
        <v>39</v>
      </c>
      <c r="I850" t="s">
        <v>40</v>
      </c>
      <c r="J850" s="13">
        <v>25000</v>
      </c>
      <c r="K850" s="13">
        <v>0</v>
      </c>
      <c r="L850" s="13">
        <f>+Tabla1[[#This Row],[MontoNeto]]*Tabla1[[#This Row],[PorcentajeImpuesto]]</f>
        <v>0</v>
      </c>
      <c r="M850" s="13">
        <v>0</v>
      </c>
      <c r="N850" s="13">
        <f>+Tabla1[[#This Row],[MontoNeto]]+Tabla1[[#This Row],[ValorImpuesto]]+Tabla1[[#This Row],[MontoExento]]</f>
        <v>25000</v>
      </c>
      <c r="O850" t="s">
        <v>41</v>
      </c>
      <c r="P850" t="s">
        <v>42</v>
      </c>
      <c r="Q850" t="s">
        <v>42</v>
      </c>
      <c r="R850" t="s">
        <v>190</v>
      </c>
      <c r="S850" t="str">
        <f>VLOOKUP(Tabla1[[#This Row],[RutCP]],Tabla13[[#All],[rut]:[estado_licencia]],3,0)</f>
        <v xml:space="preserve">Arrigoni </v>
      </c>
      <c r="T850" t="str">
        <f>VLOOKUP(Tabla1[[#This Row],[RutCP]],Tabla13[[#All],[rut]:[estado_licencia]],2,0)</f>
        <v>Arrigoni Ingenieria Y Construccion S.A</v>
      </c>
      <c r="X850" t="s">
        <v>942</v>
      </c>
      <c r="Y850" t="str">
        <f>VLOOKUP(Tabla1[[#This Row],[RutCS]],Tabla13[[#All],[rut]:[estado_licencia]],3,0)</f>
        <v>Jonathan Alexis Bernales Villarreal</v>
      </c>
      <c r="Z850" t="str">
        <f>VLOOKUP(Tabla1[[#This Row],[RutCS]],Tabla13[[#All],[rut]:[estado_licencia]],2,0)</f>
        <v>Jonathan Alexis Bernales Villarreal</v>
      </c>
      <c r="AD850" s="4">
        <v>43875</v>
      </c>
      <c r="AE850" s="14" t="s">
        <v>45</v>
      </c>
      <c r="AF850" s="4">
        <v>43875</v>
      </c>
      <c r="AG850" s="14" t="s">
        <v>47</v>
      </c>
      <c r="AH850" t="s">
        <v>48</v>
      </c>
      <c r="AI850" t="s">
        <v>49</v>
      </c>
    </row>
    <row r="851" spans="1:35" x14ac:dyDescent="0.25">
      <c r="A851" s="12"/>
      <c r="B851" s="36" t="s">
        <v>15929</v>
      </c>
      <c r="C851" t="s">
        <v>35</v>
      </c>
      <c r="D851" t="s">
        <v>35</v>
      </c>
      <c r="E851" t="s">
        <v>36</v>
      </c>
      <c r="F851" t="s">
        <v>37</v>
      </c>
      <c r="G851" s="13" t="s">
        <v>38</v>
      </c>
      <c r="H851" t="s">
        <v>39</v>
      </c>
      <c r="I851" t="s">
        <v>40</v>
      </c>
      <c r="J851" s="13">
        <v>25000</v>
      </c>
      <c r="K851" s="13">
        <v>0</v>
      </c>
      <c r="L851" s="13">
        <f>+Tabla1[[#This Row],[MontoNeto]]*Tabla1[[#This Row],[PorcentajeImpuesto]]</f>
        <v>0</v>
      </c>
      <c r="M851" s="13">
        <v>0</v>
      </c>
      <c r="N851" s="13">
        <f>+Tabla1[[#This Row],[MontoNeto]]+Tabla1[[#This Row],[ValorImpuesto]]+Tabla1[[#This Row],[MontoExento]]</f>
        <v>25000</v>
      </c>
      <c r="O851" t="s">
        <v>41</v>
      </c>
      <c r="P851" t="s">
        <v>42</v>
      </c>
      <c r="Q851" t="s">
        <v>42</v>
      </c>
      <c r="R851" t="s">
        <v>943</v>
      </c>
      <c r="S851" t="str">
        <f>VLOOKUP(Tabla1[[#This Row],[RutCP]],Tabla13[[#All],[rut]:[estado_licencia]],3,0)</f>
        <v>Jaime Lanas Escobar</v>
      </c>
      <c r="T851" t="str">
        <f>VLOOKUP(Tabla1[[#This Row],[RutCP]],Tabla13[[#All],[rut]:[estado_licencia]],2,0)</f>
        <v>Jaime Eduardo Lanas Escobar</v>
      </c>
      <c r="X851" t="s">
        <v>944</v>
      </c>
      <c r="Y851" t="str">
        <f>VLOOKUP(Tabla1[[#This Row],[RutCS]],Tabla13[[#All],[rut]:[estado_licencia]],3,0)</f>
        <v>David Isaac Vilches Tapia</v>
      </c>
      <c r="Z851" t="str">
        <f>VLOOKUP(Tabla1[[#This Row],[RutCS]],Tabla13[[#All],[rut]:[estado_licencia]],2,0)</f>
        <v>David Isaac Vilches Tapia</v>
      </c>
      <c r="AD851" s="4">
        <v>43875</v>
      </c>
      <c r="AE851" s="14" t="s">
        <v>45</v>
      </c>
      <c r="AF851" s="4">
        <v>43875</v>
      </c>
      <c r="AG851" s="14" t="s">
        <v>47</v>
      </c>
      <c r="AH851" t="s">
        <v>48</v>
      </c>
      <c r="AI851" t="s">
        <v>49</v>
      </c>
    </row>
    <row r="852" spans="1:35" x14ac:dyDescent="0.25">
      <c r="A852" s="12"/>
      <c r="B852" s="36" t="s">
        <v>15929</v>
      </c>
      <c r="C852" t="s">
        <v>184</v>
      </c>
      <c r="D852" t="s">
        <v>185</v>
      </c>
      <c r="E852" t="s">
        <v>186</v>
      </c>
      <c r="F852" t="s">
        <v>338</v>
      </c>
      <c r="G852" s="13" t="s">
        <v>38</v>
      </c>
      <c r="H852" t="s">
        <v>188</v>
      </c>
      <c r="I852" t="s">
        <v>1053</v>
      </c>
      <c r="J852" s="13">
        <v>40000</v>
      </c>
      <c r="K852" s="13">
        <v>0</v>
      </c>
      <c r="L852" s="13">
        <f>+Tabla1[[#This Row],[MontoNeto]]*Tabla1[[#This Row],[PorcentajeImpuesto]]</f>
        <v>0</v>
      </c>
      <c r="M852" s="13">
        <v>0</v>
      </c>
      <c r="N852" s="13">
        <f>+Tabla1[[#This Row],[MontoNeto]]+Tabla1[[#This Row],[ValorImpuesto]]+Tabla1[[#This Row],[MontoExento]]</f>
        <v>40000</v>
      </c>
      <c r="O852" t="s">
        <v>41</v>
      </c>
      <c r="P852" t="s">
        <v>42</v>
      </c>
      <c r="Q852" t="s">
        <v>42</v>
      </c>
      <c r="R852" t="s">
        <v>414</v>
      </c>
      <c r="S852" t="str">
        <f>VLOOKUP(Tabla1[[#This Row],[RutCP]],Tabla13[[#All],[rut]:[estado_licencia]],3,0)</f>
        <v>Promet Servicios Spa</v>
      </c>
      <c r="T852" t="str">
        <f>VLOOKUP(Tabla1[[#This Row],[RutCP]],Tabla13[[#All],[rut]:[estado_licencia]],2,0)</f>
        <v>Promet Servicios Spa</v>
      </c>
      <c r="X852" t="s">
        <v>1054</v>
      </c>
      <c r="Y852" t="str">
        <f>VLOOKUP(Tabla1[[#This Row],[RutCS]],Tabla13[[#All],[rut]:[estado_licencia]],3,0)</f>
        <v>Raul Ortega Perrey</v>
      </c>
      <c r="Z852" t="str">
        <f>VLOOKUP(Tabla1[[#This Row],[RutCS]],Tabla13[[#All],[rut]:[estado_licencia]],2,0)</f>
        <v>Raul Ortega Perrey</v>
      </c>
      <c r="AD852" s="4">
        <v>43875</v>
      </c>
      <c r="AE852" s="14" t="s">
        <v>45</v>
      </c>
      <c r="AF852" s="4">
        <v>43875</v>
      </c>
      <c r="AG852" s="14" t="s">
        <v>47</v>
      </c>
      <c r="AH852" t="s">
        <v>48</v>
      </c>
      <c r="AI852" t="s">
        <v>49</v>
      </c>
    </row>
    <row r="853" spans="1:35" x14ac:dyDescent="0.25">
      <c r="A853" s="12"/>
      <c r="B853" s="36" t="s">
        <v>15929</v>
      </c>
      <c r="C853" t="s">
        <v>184</v>
      </c>
      <c r="D853" t="s">
        <v>185</v>
      </c>
      <c r="E853" t="s">
        <v>186</v>
      </c>
      <c r="F853" t="s">
        <v>338</v>
      </c>
      <c r="G853" s="13" t="s">
        <v>38</v>
      </c>
      <c r="H853" t="s">
        <v>188</v>
      </c>
      <c r="I853" t="s">
        <v>1053</v>
      </c>
      <c r="J853" s="13">
        <v>40000</v>
      </c>
      <c r="K853" s="13">
        <v>0</v>
      </c>
      <c r="L853" s="13">
        <f>+Tabla1[[#This Row],[MontoNeto]]*Tabla1[[#This Row],[PorcentajeImpuesto]]</f>
        <v>0</v>
      </c>
      <c r="M853" s="13">
        <v>0</v>
      </c>
      <c r="N853" s="13">
        <f>+Tabla1[[#This Row],[MontoNeto]]+Tabla1[[#This Row],[ValorImpuesto]]+Tabla1[[#This Row],[MontoExento]]</f>
        <v>40000</v>
      </c>
      <c r="O853" t="s">
        <v>41</v>
      </c>
      <c r="P853" t="s">
        <v>42</v>
      </c>
      <c r="Q853" t="s">
        <v>42</v>
      </c>
      <c r="R853" t="s">
        <v>414</v>
      </c>
      <c r="S853" t="str">
        <f>VLOOKUP(Tabla1[[#This Row],[RutCP]],Tabla13[[#All],[rut]:[estado_licencia]],3,0)</f>
        <v>Promet Servicios Spa</v>
      </c>
      <c r="T853" t="str">
        <f>VLOOKUP(Tabla1[[#This Row],[RutCP]],Tabla13[[#All],[rut]:[estado_licencia]],2,0)</f>
        <v>Promet Servicios Spa</v>
      </c>
      <c r="X853" t="s">
        <v>1055</v>
      </c>
      <c r="Y853" t="str">
        <f>VLOOKUP(Tabla1[[#This Row],[RutCS]],Tabla13[[#All],[rut]:[estado_licencia]],3,0)</f>
        <v>Gonzalo Javier Zuazo Perales</v>
      </c>
      <c r="Z853" t="str">
        <f>VLOOKUP(Tabla1[[#This Row],[RutCS]],Tabla13[[#All],[rut]:[estado_licencia]],2,0)</f>
        <v>Gonzalo Javier Zuazo Perales</v>
      </c>
      <c r="AD853" s="4">
        <v>43875</v>
      </c>
      <c r="AE853" s="14" t="s">
        <v>45</v>
      </c>
      <c r="AF853" s="4">
        <v>43875</v>
      </c>
      <c r="AG853" s="14" t="s">
        <v>47</v>
      </c>
      <c r="AH853" t="s">
        <v>48</v>
      </c>
      <c r="AI853" t="s">
        <v>49</v>
      </c>
    </row>
    <row r="854" spans="1:35" x14ac:dyDescent="0.25">
      <c r="A854" s="12"/>
      <c r="B854" s="36" t="s">
        <v>15929</v>
      </c>
      <c r="C854" t="s">
        <v>184</v>
      </c>
      <c r="D854" t="s">
        <v>185</v>
      </c>
      <c r="E854" t="s">
        <v>186</v>
      </c>
      <c r="F854" t="s">
        <v>338</v>
      </c>
      <c r="G854" s="13" t="s">
        <v>38</v>
      </c>
      <c r="H854" t="s">
        <v>188</v>
      </c>
      <c r="I854" t="s">
        <v>1053</v>
      </c>
      <c r="J854" s="13">
        <v>40000</v>
      </c>
      <c r="K854" s="13">
        <v>0</v>
      </c>
      <c r="L854" s="13">
        <f>+Tabla1[[#This Row],[MontoNeto]]*Tabla1[[#This Row],[PorcentajeImpuesto]]</f>
        <v>0</v>
      </c>
      <c r="M854" s="13">
        <v>0</v>
      </c>
      <c r="N854" s="13">
        <f>+Tabla1[[#This Row],[MontoNeto]]+Tabla1[[#This Row],[ValorImpuesto]]+Tabla1[[#This Row],[MontoExento]]</f>
        <v>40000</v>
      </c>
      <c r="O854" t="s">
        <v>41</v>
      </c>
      <c r="P854" t="s">
        <v>42</v>
      </c>
      <c r="Q854" t="s">
        <v>42</v>
      </c>
      <c r="R854" t="s">
        <v>414</v>
      </c>
      <c r="S854" t="str">
        <f>VLOOKUP(Tabla1[[#This Row],[RutCP]],Tabla13[[#All],[rut]:[estado_licencia]],3,0)</f>
        <v>Promet Servicios Spa</v>
      </c>
      <c r="T854" t="str">
        <f>VLOOKUP(Tabla1[[#This Row],[RutCP]],Tabla13[[#All],[rut]:[estado_licencia]],2,0)</f>
        <v>Promet Servicios Spa</v>
      </c>
      <c r="X854" t="s">
        <v>1056</v>
      </c>
      <c r="Y854" t="str">
        <f>VLOOKUP(Tabla1[[#This Row],[RutCS]],Tabla13[[#All],[rut]:[estado_licencia]],3,0)</f>
        <v>Genaro Albarran Villagra</v>
      </c>
      <c r="Z854" t="str">
        <f>VLOOKUP(Tabla1[[#This Row],[RutCS]],Tabla13[[#All],[rut]:[estado_licencia]],2,0)</f>
        <v>Genaro Albarran Villagra</v>
      </c>
      <c r="AD854" s="4">
        <v>43875</v>
      </c>
      <c r="AE854" s="14" t="s">
        <v>45</v>
      </c>
      <c r="AF854" s="4">
        <v>43875</v>
      </c>
      <c r="AG854" s="14" t="s">
        <v>47</v>
      </c>
      <c r="AH854" t="s">
        <v>48</v>
      </c>
      <c r="AI854" t="s">
        <v>49</v>
      </c>
    </row>
    <row r="855" spans="1:35" x14ac:dyDescent="0.25">
      <c r="A855" s="12"/>
      <c r="B855" s="36" t="s">
        <v>15929</v>
      </c>
      <c r="C855" t="s">
        <v>184</v>
      </c>
      <c r="D855" t="s">
        <v>185</v>
      </c>
      <c r="E855" t="s">
        <v>186</v>
      </c>
      <c r="F855" t="s">
        <v>338</v>
      </c>
      <c r="G855" s="13" t="s">
        <v>38</v>
      </c>
      <c r="H855" t="s">
        <v>188</v>
      </c>
      <c r="I855" t="s">
        <v>1053</v>
      </c>
      <c r="J855" s="13">
        <v>40000</v>
      </c>
      <c r="K855" s="13">
        <v>0</v>
      </c>
      <c r="L855" s="13">
        <f>+Tabla1[[#This Row],[MontoNeto]]*Tabla1[[#This Row],[PorcentajeImpuesto]]</f>
        <v>0</v>
      </c>
      <c r="M855" s="13">
        <v>0</v>
      </c>
      <c r="N855" s="13">
        <f>+Tabla1[[#This Row],[MontoNeto]]+Tabla1[[#This Row],[ValorImpuesto]]+Tabla1[[#This Row],[MontoExento]]</f>
        <v>40000</v>
      </c>
      <c r="O855" t="s">
        <v>41</v>
      </c>
      <c r="P855" t="s">
        <v>42</v>
      </c>
      <c r="Q855" t="s">
        <v>42</v>
      </c>
      <c r="R855" t="s">
        <v>414</v>
      </c>
      <c r="S855" t="str">
        <f>VLOOKUP(Tabla1[[#This Row],[RutCP]],Tabla13[[#All],[rut]:[estado_licencia]],3,0)</f>
        <v>Promet Servicios Spa</v>
      </c>
      <c r="T855" t="str">
        <f>VLOOKUP(Tabla1[[#This Row],[RutCP]],Tabla13[[#All],[rut]:[estado_licencia]],2,0)</f>
        <v>Promet Servicios Spa</v>
      </c>
      <c r="X855" t="s">
        <v>1057</v>
      </c>
      <c r="Y855" t="str">
        <f>VLOOKUP(Tabla1[[#This Row],[RutCS]],Tabla13[[#All],[rut]:[estado_licencia]],3,0)</f>
        <v>Edmundo Pedrero Barrera</v>
      </c>
      <c r="Z855" t="str">
        <f>VLOOKUP(Tabla1[[#This Row],[RutCS]],Tabla13[[#All],[rut]:[estado_licencia]],2,0)</f>
        <v>Edmundo Pedrero Barrera</v>
      </c>
      <c r="AD855" s="4">
        <v>43875</v>
      </c>
      <c r="AE855" s="14" t="s">
        <v>45</v>
      </c>
      <c r="AF855" s="4">
        <v>43875</v>
      </c>
      <c r="AG855" s="14" t="s">
        <v>47</v>
      </c>
      <c r="AH855" t="s">
        <v>48</v>
      </c>
      <c r="AI855" t="s">
        <v>49</v>
      </c>
    </row>
    <row r="856" spans="1:35" x14ac:dyDescent="0.25">
      <c r="A856" s="12"/>
      <c r="B856" s="36" t="s">
        <v>15929</v>
      </c>
      <c r="C856" t="s">
        <v>184</v>
      </c>
      <c r="D856" t="s">
        <v>185</v>
      </c>
      <c r="E856" t="s">
        <v>186</v>
      </c>
      <c r="F856" t="s">
        <v>338</v>
      </c>
      <c r="G856" s="13" t="s">
        <v>38</v>
      </c>
      <c r="H856" t="s">
        <v>188</v>
      </c>
      <c r="I856" t="s">
        <v>1053</v>
      </c>
      <c r="J856" s="13">
        <v>40000</v>
      </c>
      <c r="K856" s="13">
        <v>0</v>
      </c>
      <c r="L856" s="13">
        <f>+Tabla1[[#This Row],[MontoNeto]]*Tabla1[[#This Row],[PorcentajeImpuesto]]</f>
        <v>0</v>
      </c>
      <c r="M856" s="13">
        <v>0</v>
      </c>
      <c r="N856" s="13">
        <f>+Tabla1[[#This Row],[MontoNeto]]+Tabla1[[#This Row],[ValorImpuesto]]+Tabla1[[#This Row],[MontoExento]]</f>
        <v>40000</v>
      </c>
      <c r="O856" t="s">
        <v>41</v>
      </c>
      <c r="P856" t="s">
        <v>42</v>
      </c>
      <c r="Q856" t="s">
        <v>42</v>
      </c>
      <c r="R856" t="s">
        <v>414</v>
      </c>
      <c r="S856" t="str">
        <f>VLOOKUP(Tabla1[[#This Row],[RutCP]],Tabla13[[#All],[rut]:[estado_licencia]],3,0)</f>
        <v>Promet Servicios Spa</v>
      </c>
      <c r="T856" t="str">
        <f>VLOOKUP(Tabla1[[#This Row],[RutCP]],Tabla13[[#All],[rut]:[estado_licencia]],2,0)</f>
        <v>Promet Servicios Spa</v>
      </c>
      <c r="X856" t="s">
        <v>1058</v>
      </c>
      <c r="Y856" t="str">
        <f>VLOOKUP(Tabla1[[#This Row],[RutCS]],Tabla13[[#All],[rut]:[estado_licencia]],3,0)</f>
        <v>Salomon Naranjo Maulen</v>
      </c>
      <c r="Z856" t="str">
        <f>VLOOKUP(Tabla1[[#This Row],[RutCS]],Tabla13[[#All],[rut]:[estado_licencia]],2,0)</f>
        <v>Salomon Naranjo Maulen</v>
      </c>
      <c r="AD856" s="4">
        <v>43875</v>
      </c>
      <c r="AE856" s="14" t="s">
        <v>45</v>
      </c>
      <c r="AF856" s="4">
        <v>43875</v>
      </c>
      <c r="AG856" s="14" t="s">
        <v>47</v>
      </c>
      <c r="AH856" t="s">
        <v>48</v>
      </c>
      <c r="AI856" t="s">
        <v>49</v>
      </c>
    </row>
    <row r="857" spans="1:35" x14ac:dyDescent="0.25">
      <c r="A857" s="12"/>
      <c r="B857" s="36" t="s">
        <v>15929</v>
      </c>
      <c r="C857" t="s">
        <v>184</v>
      </c>
      <c r="D857" t="s">
        <v>185</v>
      </c>
      <c r="E857" t="s">
        <v>186</v>
      </c>
      <c r="F857" t="s">
        <v>338</v>
      </c>
      <c r="G857" s="13" t="s">
        <v>38</v>
      </c>
      <c r="H857" t="s">
        <v>188</v>
      </c>
      <c r="I857" t="s">
        <v>1053</v>
      </c>
      <c r="J857" s="13">
        <v>40000</v>
      </c>
      <c r="K857" s="13">
        <v>0</v>
      </c>
      <c r="L857" s="13">
        <f>+Tabla1[[#This Row],[MontoNeto]]*Tabla1[[#This Row],[PorcentajeImpuesto]]</f>
        <v>0</v>
      </c>
      <c r="M857" s="13">
        <v>0</v>
      </c>
      <c r="N857" s="13">
        <f>+Tabla1[[#This Row],[MontoNeto]]+Tabla1[[#This Row],[ValorImpuesto]]+Tabla1[[#This Row],[MontoExento]]</f>
        <v>40000</v>
      </c>
      <c r="O857" t="s">
        <v>41</v>
      </c>
      <c r="P857" t="s">
        <v>42</v>
      </c>
      <c r="Q857" t="s">
        <v>42</v>
      </c>
      <c r="R857" t="s">
        <v>414</v>
      </c>
      <c r="S857" t="str">
        <f>VLOOKUP(Tabla1[[#This Row],[RutCP]],Tabla13[[#All],[rut]:[estado_licencia]],3,0)</f>
        <v>Promet Servicios Spa</v>
      </c>
      <c r="T857" t="str">
        <f>VLOOKUP(Tabla1[[#This Row],[RutCP]],Tabla13[[#All],[rut]:[estado_licencia]],2,0)</f>
        <v>Promet Servicios Spa</v>
      </c>
      <c r="X857" t="s">
        <v>1059</v>
      </c>
      <c r="Y857" t="str">
        <f>VLOOKUP(Tabla1[[#This Row],[RutCS]],Tabla13[[#All],[rut]:[estado_licencia]],3,0)</f>
        <v>Luis  Gaona Guzman</v>
      </c>
      <c r="Z857" t="str">
        <f>VLOOKUP(Tabla1[[#This Row],[RutCS]],Tabla13[[#All],[rut]:[estado_licencia]],2,0)</f>
        <v>Luis  Gaona Guzman</v>
      </c>
      <c r="AD857" s="4">
        <v>43875</v>
      </c>
      <c r="AE857" s="14" t="s">
        <v>45</v>
      </c>
      <c r="AF857" s="4">
        <v>43875</v>
      </c>
      <c r="AG857" s="14" t="s">
        <v>47</v>
      </c>
      <c r="AH857" t="s">
        <v>48</v>
      </c>
      <c r="AI857" t="s">
        <v>49</v>
      </c>
    </row>
    <row r="858" spans="1:35" x14ac:dyDescent="0.25">
      <c r="A858" s="12"/>
      <c r="B858" s="36" t="s">
        <v>15929</v>
      </c>
      <c r="C858" t="s">
        <v>184</v>
      </c>
      <c r="D858" t="s">
        <v>185</v>
      </c>
      <c r="E858" t="s">
        <v>186</v>
      </c>
      <c r="F858" t="s">
        <v>338</v>
      </c>
      <c r="G858" s="13" t="s">
        <v>38</v>
      </c>
      <c r="H858" t="s">
        <v>188</v>
      </c>
      <c r="I858" t="s">
        <v>1053</v>
      </c>
      <c r="J858" s="13">
        <v>40000</v>
      </c>
      <c r="K858" s="13">
        <v>0</v>
      </c>
      <c r="L858" s="13">
        <f>+Tabla1[[#This Row],[MontoNeto]]*Tabla1[[#This Row],[PorcentajeImpuesto]]</f>
        <v>0</v>
      </c>
      <c r="M858" s="13">
        <v>0</v>
      </c>
      <c r="N858" s="13">
        <f>+Tabla1[[#This Row],[MontoNeto]]+Tabla1[[#This Row],[ValorImpuesto]]+Tabla1[[#This Row],[MontoExento]]</f>
        <v>40000</v>
      </c>
      <c r="O858" t="s">
        <v>41</v>
      </c>
      <c r="P858" t="s">
        <v>42</v>
      </c>
      <c r="Q858" t="s">
        <v>42</v>
      </c>
      <c r="R858" t="s">
        <v>414</v>
      </c>
      <c r="S858" t="str">
        <f>VLOOKUP(Tabla1[[#This Row],[RutCP]],Tabla13[[#All],[rut]:[estado_licencia]],3,0)</f>
        <v>Promet Servicios Spa</v>
      </c>
      <c r="T858" t="str">
        <f>VLOOKUP(Tabla1[[#This Row],[RutCP]],Tabla13[[#All],[rut]:[estado_licencia]],2,0)</f>
        <v>Promet Servicios Spa</v>
      </c>
      <c r="X858" t="s">
        <v>1060</v>
      </c>
      <c r="Y858" t="str">
        <f>VLOOKUP(Tabla1[[#This Row],[RutCS]],Tabla13[[#All],[rut]:[estado_licencia]],3,0)</f>
        <v>Ivan Sierra Muñoz</v>
      </c>
      <c r="Z858" t="str">
        <f>VLOOKUP(Tabla1[[#This Row],[RutCS]],Tabla13[[#All],[rut]:[estado_licencia]],2,0)</f>
        <v>Ivan Sierra Muñoz</v>
      </c>
      <c r="AD858" s="4">
        <v>43875</v>
      </c>
      <c r="AE858" s="14" t="s">
        <v>45</v>
      </c>
      <c r="AF858" s="4">
        <v>43875</v>
      </c>
      <c r="AG858" s="14" t="s">
        <v>47</v>
      </c>
      <c r="AH858" t="s">
        <v>48</v>
      </c>
      <c r="AI858" t="s">
        <v>49</v>
      </c>
    </row>
    <row r="859" spans="1:35" x14ac:dyDescent="0.25">
      <c r="A859" s="12"/>
      <c r="B859" s="36" t="s">
        <v>15930</v>
      </c>
      <c r="C859" t="s">
        <v>35</v>
      </c>
      <c r="D859" t="s">
        <v>35</v>
      </c>
      <c r="E859" t="s">
        <v>36</v>
      </c>
      <c r="F859" t="s">
        <v>37</v>
      </c>
      <c r="G859" s="13" t="s">
        <v>38</v>
      </c>
      <c r="H859" t="s">
        <v>39</v>
      </c>
      <c r="I859" t="s">
        <v>40</v>
      </c>
      <c r="J859" s="13">
        <v>25000</v>
      </c>
      <c r="K859" s="13">
        <v>0</v>
      </c>
      <c r="L859" s="13">
        <f>+Tabla1[[#This Row],[MontoNeto]]*Tabla1[[#This Row],[PorcentajeImpuesto]]</f>
        <v>0</v>
      </c>
      <c r="M859" s="13">
        <v>0</v>
      </c>
      <c r="N859" s="13">
        <f>+Tabla1[[#This Row],[MontoNeto]]+Tabla1[[#This Row],[ValorImpuesto]]+Tabla1[[#This Row],[MontoExento]]</f>
        <v>25000</v>
      </c>
      <c r="O859" t="s">
        <v>41</v>
      </c>
      <c r="P859" t="s">
        <v>42</v>
      </c>
      <c r="Q859" t="s">
        <v>42</v>
      </c>
      <c r="R859" t="s">
        <v>131</v>
      </c>
      <c r="S859" t="str">
        <f>VLOOKUP(Tabla1[[#This Row],[RutCP]],Tabla13[[#All],[rut]:[estado_licencia]],3,0)</f>
        <v xml:space="preserve">Dust A Side </v>
      </c>
      <c r="T859" t="str">
        <f>VLOOKUP(Tabla1[[#This Row],[RutCP]],Tabla13[[#All],[rut]:[estado_licencia]],2,0)</f>
        <v>Dust A Side Chile S.A</v>
      </c>
      <c r="X859" t="s">
        <v>945</v>
      </c>
      <c r="Y859" t="str">
        <f>VLOOKUP(Tabla1[[#This Row],[RutCS]],Tabla13[[#All],[rut]:[estado_licencia]],3,0)</f>
        <v>Sebastian Ariel Ramos Castillo</v>
      </c>
      <c r="Z859" t="str">
        <f>VLOOKUP(Tabla1[[#This Row],[RutCS]],Tabla13[[#All],[rut]:[estado_licencia]],2,0)</f>
        <v>Sebastian Ariel Ramos Castillo</v>
      </c>
      <c r="AD859" s="4">
        <v>43878</v>
      </c>
      <c r="AE859" s="14" t="s">
        <v>45</v>
      </c>
      <c r="AF859" s="4">
        <v>43878</v>
      </c>
      <c r="AG859" s="14" t="s">
        <v>47</v>
      </c>
      <c r="AH859" t="s">
        <v>48</v>
      </c>
      <c r="AI859" t="s">
        <v>49</v>
      </c>
    </row>
    <row r="860" spans="1:35" x14ac:dyDescent="0.25">
      <c r="A860" s="12"/>
      <c r="B860" s="36" t="s">
        <v>15930</v>
      </c>
      <c r="C860" t="s">
        <v>35</v>
      </c>
      <c r="D860" t="s">
        <v>35</v>
      </c>
      <c r="E860" t="s">
        <v>36</v>
      </c>
      <c r="F860" t="s">
        <v>37</v>
      </c>
      <c r="G860" s="13" t="s">
        <v>38</v>
      </c>
      <c r="H860" t="s">
        <v>39</v>
      </c>
      <c r="I860" t="s">
        <v>40</v>
      </c>
      <c r="J860" s="13">
        <v>25000</v>
      </c>
      <c r="K860" s="13">
        <v>0</v>
      </c>
      <c r="L860" s="13">
        <f>+Tabla1[[#This Row],[MontoNeto]]*Tabla1[[#This Row],[PorcentajeImpuesto]]</f>
        <v>0</v>
      </c>
      <c r="M860" s="13">
        <v>0</v>
      </c>
      <c r="N860" s="13">
        <f>+Tabla1[[#This Row],[MontoNeto]]+Tabla1[[#This Row],[ValorImpuesto]]+Tabla1[[#This Row],[MontoExento]]</f>
        <v>25000</v>
      </c>
      <c r="O860" t="s">
        <v>41</v>
      </c>
      <c r="P860" t="s">
        <v>42</v>
      </c>
      <c r="Q860" t="s">
        <v>42</v>
      </c>
      <c r="R860" t="s">
        <v>946</v>
      </c>
      <c r="S860" t="str">
        <f>VLOOKUP(Tabla1[[#This Row],[RutCP]],Tabla13[[#All],[rut]:[estado_licencia]],3,0)</f>
        <v>Transportes Simunovic Ltda</v>
      </c>
      <c r="T860" t="str">
        <f>VLOOKUP(Tabla1[[#This Row],[RutCP]],Tabla13[[#All],[rut]:[estado_licencia]],2,0)</f>
        <v>Transportes Simunovic Ltda</v>
      </c>
      <c r="X860" t="s">
        <v>947</v>
      </c>
      <c r="Y860" t="str">
        <f>VLOOKUP(Tabla1[[#This Row],[RutCS]],Tabla13[[#All],[rut]:[estado_licencia]],3,0)</f>
        <v>Pablo Jacob Donoso Carvajal</v>
      </c>
      <c r="Z860" t="str">
        <f>VLOOKUP(Tabla1[[#This Row],[RutCS]],Tabla13[[#All],[rut]:[estado_licencia]],2,0)</f>
        <v>Pablo Jacob Donoso Carvajal</v>
      </c>
      <c r="AD860" s="4">
        <v>43878</v>
      </c>
      <c r="AE860" s="14" t="s">
        <v>45</v>
      </c>
      <c r="AF860" s="4">
        <v>43878</v>
      </c>
      <c r="AG860" s="14" t="s">
        <v>47</v>
      </c>
      <c r="AH860" t="s">
        <v>48</v>
      </c>
      <c r="AI860" t="s">
        <v>49</v>
      </c>
    </row>
    <row r="861" spans="1:35" x14ac:dyDescent="0.25">
      <c r="A861" s="12"/>
      <c r="B861" s="36" t="s">
        <v>15930</v>
      </c>
      <c r="C861" t="s">
        <v>35</v>
      </c>
      <c r="D861" t="s">
        <v>35</v>
      </c>
      <c r="E861" t="s">
        <v>36</v>
      </c>
      <c r="F861" t="s">
        <v>37</v>
      </c>
      <c r="G861" s="13" t="s">
        <v>38</v>
      </c>
      <c r="H861" t="s">
        <v>39</v>
      </c>
      <c r="I861" t="s">
        <v>40</v>
      </c>
      <c r="J861" s="13">
        <v>25000</v>
      </c>
      <c r="K861" s="13">
        <v>0</v>
      </c>
      <c r="L861" s="13">
        <f>+Tabla1[[#This Row],[MontoNeto]]*Tabla1[[#This Row],[PorcentajeImpuesto]]</f>
        <v>0</v>
      </c>
      <c r="M861" s="13">
        <v>0</v>
      </c>
      <c r="N861" s="13">
        <f>+Tabla1[[#This Row],[MontoNeto]]+Tabla1[[#This Row],[ValorImpuesto]]+Tabla1[[#This Row],[MontoExento]]</f>
        <v>25000</v>
      </c>
      <c r="O861" t="s">
        <v>41</v>
      </c>
      <c r="P861" t="s">
        <v>42</v>
      </c>
      <c r="Q861" t="s">
        <v>42</v>
      </c>
      <c r="R861" t="s">
        <v>60</v>
      </c>
      <c r="S861" t="str">
        <f>VLOOKUP(Tabla1[[#This Row],[RutCP]],Tabla13[[#All],[rut]:[estado_licencia]],3,0)</f>
        <v>Red Cargo Logistica S.A</v>
      </c>
      <c r="T861" t="str">
        <f>VLOOKUP(Tabla1[[#This Row],[RutCP]],Tabla13[[#All],[rut]:[estado_licencia]],2,0)</f>
        <v>Red Cargo Logistica S.A</v>
      </c>
      <c r="X861" t="s">
        <v>948</v>
      </c>
      <c r="Y861" t="str">
        <f>VLOOKUP(Tabla1[[#This Row],[RutCS]],Tabla13[[#All],[rut]:[estado_licencia]],3,0)</f>
        <v>Juan Esteban Loaiza Rodriguez</v>
      </c>
      <c r="Z861" t="str">
        <f>VLOOKUP(Tabla1[[#This Row],[RutCS]],Tabla13[[#All],[rut]:[estado_licencia]],2,0)</f>
        <v>Juan Esteban Loaiza Rodriguez</v>
      </c>
      <c r="AD861" s="4">
        <v>43878</v>
      </c>
      <c r="AE861" s="14" t="s">
        <v>45</v>
      </c>
      <c r="AF861" s="4">
        <v>43878</v>
      </c>
      <c r="AG861" s="14" t="s">
        <v>47</v>
      </c>
      <c r="AH861" t="s">
        <v>48</v>
      </c>
      <c r="AI861" t="s">
        <v>49</v>
      </c>
    </row>
    <row r="862" spans="1:35" x14ac:dyDescent="0.25">
      <c r="A862" s="12"/>
      <c r="B862" s="36" t="s">
        <v>15930</v>
      </c>
      <c r="C862" t="s">
        <v>35</v>
      </c>
      <c r="D862" t="s">
        <v>35</v>
      </c>
      <c r="E862" t="s">
        <v>36</v>
      </c>
      <c r="F862" t="s">
        <v>37</v>
      </c>
      <c r="G862" s="13" t="s">
        <v>38</v>
      </c>
      <c r="H862" t="s">
        <v>39</v>
      </c>
      <c r="I862" t="s">
        <v>40</v>
      </c>
      <c r="J862" s="13">
        <v>25000</v>
      </c>
      <c r="K862" s="13">
        <v>0</v>
      </c>
      <c r="L862" s="13">
        <f>+Tabla1[[#This Row],[MontoNeto]]*Tabla1[[#This Row],[PorcentajeImpuesto]]</f>
        <v>0</v>
      </c>
      <c r="M862" s="13">
        <v>0</v>
      </c>
      <c r="N862" s="13">
        <f>+Tabla1[[#This Row],[MontoNeto]]+Tabla1[[#This Row],[ValorImpuesto]]+Tabla1[[#This Row],[MontoExento]]</f>
        <v>25000</v>
      </c>
      <c r="O862" t="s">
        <v>41</v>
      </c>
      <c r="P862" t="s">
        <v>42</v>
      </c>
      <c r="Q862" t="s">
        <v>42</v>
      </c>
      <c r="R862" t="s">
        <v>190</v>
      </c>
      <c r="S862" t="str">
        <f>VLOOKUP(Tabla1[[#This Row],[RutCP]],Tabla13[[#All],[rut]:[estado_licencia]],3,0)</f>
        <v xml:space="preserve">Arrigoni </v>
      </c>
      <c r="T862" t="str">
        <f>VLOOKUP(Tabla1[[#This Row],[RutCP]],Tabla13[[#All],[rut]:[estado_licencia]],2,0)</f>
        <v>Arrigoni Ingenieria Y Construccion S.A</v>
      </c>
      <c r="X862" t="s">
        <v>949</v>
      </c>
      <c r="Y862" t="str">
        <f>VLOOKUP(Tabla1[[#This Row],[RutCS]],Tabla13[[#All],[rut]:[estado_licencia]],3,0)</f>
        <v>Roberto Diego Aguilera  Cerda</v>
      </c>
      <c r="Z862" t="str">
        <f>VLOOKUP(Tabla1[[#This Row],[RutCS]],Tabla13[[#All],[rut]:[estado_licencia]],2,0)</f>
        <v>Roberto Diego Aguilera  Cerda</v>
      </c>
      <c r="AD862" s="4">
        <v>43878</v>
      </c>
      <c r="AE862" s="14" t="s">
        <v>45</v>
      </c>
      <c r="AF862" s="4">
        <v>43878</v>
      </c>
      <c r="AG862" s="14" t="s">
        <v>47</v>
      </c>
      <c r="AH862" t="s">
        <v>48</v>
      </c>
      <c r="AI862" t="s">
        <v>49</v>
      </c>
    </row>
    <row r="863" spans="1:35" x14ac:dyDescent="0.25">
      <c r="A863" s="12"/>
      <c r="B863" s="36" t="s">
        <v>15930</v>
      </c>
      <c r="C863" t="s">
        <v>35</v>
      </c>
      <c r="D863" t="s">
        <v>35</v>
      </c>
      <c r="E863" t="s">
        <v>36</v>
      </c>
      <c r="F863" t="s">
        <v>37</v>
      </c>
      <c r="G863" s="13" t="s">
        <v>38</v>
      </c>
      <c r="H863" t="s">
        <v>39</v>
      </c>
      <c r="I863" t="s">
        <v>40</v>
      </c>
      <c r="J863" s="13">
        <v>25000</v>
      </c>
      <c r="K863" s="13">
        <v>0</v>
      </c>
      <c r="L863" s="13">
        <f>+Tabla1[[#This Row],[MontoNeto]]*Tabla1[[#This Row],[PorcentajeImpuesto]]</f>
        <v>0</v>
      </c>
      <c r="M863" s="13">
        <v>0</v>
      </c>
      <c r="N863" s="13">
        <f>+Tabla1[[#This Row],[MontoNeto]]+Tabla1[[#This Row],[ValorImpuesto]]+Tabla1[[#This Row],[MontoExento]]</f>
        <v>25000</v>
      </c>
      <c r="O863" t="s">
        <v>41</v>
      </c>
      <c r="P863" t="s">
        <v>42</v>
      </c>
      <c r="Q863" t="s">
        <v>42</v>
      </c>
      <c r="R863" t="s">
        <v>190</v>
      </c>
      <c r="S863" t="str">
        <f>VLOOKUP(Tabla1[[#This Row],[RutCP]],Tabla13[[#All],[rut]:[estado_licencia]],3,0)</f>
        <v xml:space="preserve">Arrigoni </v>
      </c>
      <c r="T863" t="str">
        <f>VLOOKUP(Tabla1[[#This Row],[RutCP]],Tabla13[[#All],[rut]:[estado_licencia]],2,0)</f>
        <v>Arrigoni Ingenieria Y Construccion S.A</v>
      </c>
      <c r="X863" t="s">
        <v>950</v>
      </c>
      <c r="Y863" t="str">
        <f>VLOOKUP(Tabla1[[#This Row],[RutCS]],Tabla13[[#All],[rut]:[estado_licencia]],3,0)</f>
        <v>Victor Manuel Cortes  Muños</v>
      </c>
      <c r="Z863" t="str">
        <f>VLOOKUP(Tabla1[[#This Row],[RutCS]],Tabla13[[#All],[rut]:[estado_licencia]],2,0)</f>
        <v>Victor Manuel Cortes  Muños</v>
      </c>
      <c r="AD863" s="4">
        <v>43878</v>
      </c>
      <c r="AE863" s="14" t="s">
        <v>45</v>
      </c>
      <c r="AF863" s="4">
        <v>43878</v>
      </c>
      <c r="AG863" s="14" t="s">
        <v>47</v>
      </c>
      <c r="AH863" t="s">
        <v>48</v>
      </c>
      <c r="AI863" t="s">
        <v>49</v>
      </c>
    </row>
    <row r="864" spans="1:35" x14ac:dyDescent="0.25">
      <c r="A864" s="12"/>
      <c r="B864" s="36" t="s">
        <v>15930</v>
      </c>
      <c r="C864" t="s">
        <v>35</v>
      </c>
      <c r="D864" t="s">
        <v>35</v>
      </c>
      <c r="E864" t="s">
        <v>36</v>
      </c>
      <c r="F864" t="s">
        <v>37</v>
      </c>
      <c r="G864" s="13" t="s">
        <v>38</v>
      </c>
      <c r="H864" t="s">
        <v>39</v>
      </c>
      <c r="I864" t="s">
        <v>40</v>
      </c>
      <c r="J864" s="13">
        <v>25000</v>
      </c>
      <c r="K864" s="13">
        <v>0</v>
      </c>
      <c r="L864" s="13">
        <f>+Tabla1[[#This Row],[MontoNeto]]*Tabla1[[#This Row],[PorcentajeImpuesto]]</f>
        <v>0</v>
      </c>
      <c r="M864" s="13">
        <v>0</v>
      </c>
      <c r="N864" s="13">
        <f>+Tabla1[[#This Row],[MontoNeto]]+Tabla1[[#This Row],[ValorImpuesto]]+Tabla1[[#This Row],[MontoExento]]</f>
        <v>25000</v>
      </c>
      <c r="O864" t="s">
        <v>41</v>
      </c>
      <c r="P864" t="s">
        <v>42</v>
      </c>
      <c r="Q864" t="s">
        <v>42</v>
      </c>
      <c r="R864" t="s">
        <v>190</v>
      </c>
      <c r="S864" t="str">
        <f>VLOOKUP(Tabla1[[#This Row],[RutCP]],Tabla13[[#All],[rut]:[estado_licencia]],3,0)</f>
        <v xml:space="preserve">Arrigoni </v>
      </c>
      <c r="T864" t="str">
        <f>VLOOKUP(Tabla1[[#This Row],[RutCP]],Tabla13[[#All],[rut]:[estado_licencia]],2,0)</f>
        <v>Arrigoni Ingenieria Y Construccion S.A</v>
      </c>
      <c r="X864" t="s">
        <v>951</v>
      </c>
      <c r="Y864" t="str">
        <f>VLOOKUP(Tabla1[[#This Row],[RutCS]],Tabla13[[#All],[rut]:[estado_licencia]],3,0)</f>
        <v>Ervin Bernardo Marsipil Carmona</v>
      </c>
      <c r="Z864" t="str">
        <f>VLOOKUP(Tabla1[[#This Row],[RutCS]],Tabla13[[#All],[rut]:[estado_licencia]],2,0)</f>
        <v>Ervin Bernardo Marsipil Carmona</v>
      </c>
      <c r="AD864" s="4">
        <v>43878</v>
      </c>
      <c r="AE864" s="14" t="s">
        <v>45</v>
      </c>
      <c r="AF864" s="4">
        <v>43878</v>
      </c>
      <c r="AG864" s="14" t="s">
        <v>47</v>
      </c>
      <c r="AH864" t="s">
        <v>48</v>
      </c>
      <c r="AI864" t="s">
        <v>49</v>
      </c>
    </row>
    <row r="865" spans="1:35" x14ac:dyDescent="0.25">
      <c r="A865" s="12"/>
      <c r="B865" s="36" t="s">
        <v>15930</v>
      </c>
      <c r="C865" t="s">
        <v>35</v>
      </c>
      <c r="D865" t="s">
        <v>35</v>
      </c>
      <c r="E865" t="s">
        <v>36</v>
      </c>
      <c r="F865" t="s">
        <v>37</v>
      </c>
      <c r="G865" s="13" t="s">
        <v>38</v>
      </c>
      <c r="H865" t="s">
        <v>39</v>
      </c>
      <c r="I865" t="s">
        <v>40</v>
      </c>
      <c r="J865" s="13">
        <v>25000</v>
      </c>
      <c r="K865" s="13">
        <v>0</v>
      </c>
      <c r="L865" s="13">
        <f>+Tabla1[[#This Row],[MontoNeto]]*Tabla1[[#This Row],[PorcentajeImpuesto]]</f>
        <v>0</v>
      </c>
      <c r="M865" s="13">
        <v>0</v>
      </c>
      <c r="N865" s="13">
        <f>+Tabla1[[#This Row],[MontoNeto]]+Tabla1[[#This Row],[ValorImpuesto]]+Tabla1[[#This Row],[MontoExento]]</f>
        <v>25000</v>
      </c>
      <c r="O865" t="s">
        <v>41</v>
      </c>
      <c r="P865" t="s">
        <v>42</v>
      </c>
      <c r="Q865" t="s">
        <v>42</v>
      </c>
      <c r="R865" t="s">
        <v>190</v>
      </c>
      <c r="S865" t="str">
        <f>VLOOKUP(Tabla1[[#This Row],[RutCP]],Tabla13[[#All],[rut]:[estado_licencia]],3,0)</f>
        <v xml:space="preserve">Arrigoni </v>
      </c>
      <c r="T865" t="str">
        <f>VLOOKUP(Tabla1[[#This Row],[RutCP]],Tabla13[[#All],[rut]:[estado_licencia]],2,0)</f>
        <v>Arrigoni Ingenieria Y Construccion S.A</v>
      </c>
      <c r="X865" t="s">
        <v>952</v>
      </c>
      <c r="Y865" t="str">
        <f>VLOOKUP(Tabla1[[#This Row],[RutCS]],Tabla13[[#All],[rut]:[estado_licencia]],3,0)</f>
        <v>Hernan David Cortes  Correa</v>
      </c>
      <c r="Z865" t="str">
        <f>VLOOKUP(Tabla1[[#This Row],[RutCS]],Tabla13[[#All],[rut]:[estado_licencia]],2,0)</f>
        <v>Hernan David Cortes  Correa</v>
      </c>
      <c r="AD865" s="4">
        <v>43878</v>
      </c>
      <c r="AE865" s="14" t="s">
        <v>45</v>
      </c>
      <c r="AF865" s="4">
        <v>43878</v>
      </c>
      <c r="AG865" s="14" t="s">
        <v>47</v>
      </c>
      <c r="AH865" t="s">
        <v>48</v>
      </c>
      <c r="AI865" t="s">
        <v>49</v>
      </c>
    </row>
    <row r="866" spans="1:35" x14ac:dyDescent="0.25">
      <c r="A866" s="12"/>
      <c r="B866" s="36" t="s">
        <v>15930</v>
      </c>
      <c r="C866" t="s">
        <v>184</v>
      </c>
      <c r="D866" t="s">
        <v>185</v>
      </c>
      <c r="E866" t="s">
        <v>186</v>
      </c>
      <c r="F866" t="s">
        <v>197</v>
      </c>
      <c r="G866" s="13" t="s">
        <v>38</v>
      </c>
      <c r="H866" t="s">
        <v>39</v>
      </c>
      <c r="I866" t="s">
        <v>417</v>
      </c>
      <c r="J866" s="13">
        <v>30000</v>
      </c>
      <c r="K866" s="13">
        <v>0</v>
      </c>
      <c r="L866" s="13">
        <f>+Tabla1[[#This Row],[MontoNeto]]*Tabla1[[#This Row],[PorcentajeImpuesto]]</f>
        <v>0</v>
      </c>
      <c r="M866" s="13">
        <v>0</v>
      </c>
      <c r="N866" s="13">
        <f>+Tabla1[[#This Row],[MontoNeto]]+Tabla1[[#This Row],[ValorImpuesto]]+Tabla1[[#This Row],[MontoExento]]</f>
        <v>30000</v>
      </c>
      <c r="O866" t="s">
        <v>41</v>
      </c>
      <c r="P866" t="s">
        <v>42</v>
      </c>
      <c r="Q866" t="s">
        <v>42</v>
      </c>
      <c r="R866" t="s">
        <v>114</v>
      </c>
      <c r="S866" t="str">
        <f>VLOOKUP(Tabla1[[#This Row],[RutCP]],Tabla13[[#All],[rut]:[estado_licencia]],3,0)</f>
        <v>Besalco Mauro</v>
      </c>
      <c r="T866" t="str">
        <f>VLOOKUP(Tabla1[[#This Row],[RutCP]],Tabla13[[#All],[rut]:[estado_licencia]],2,0)</f>
        <v>Besalco Maquinarias S.A</v>
      </c>
      <c r="X866" t="s">
        <v>1005</v>
      </c>
      <c r="Y866" t="str">
        <f>VLOOKUP(Tabla1[[#This Row],[RutCS]],Tabla13[[#All],[rut]:[estado_licencia]],3,0)</f>
        <v>Jose Esteban Retamal San Martin</v>
      </c>
      <c r="Z866" t="str">
        <f>VLOOKUP(Tabla1[[#This Row],[RutCS]],Tabla13[[#All],[rut]:[estado_licencia]],2,0)</f>
        <v>Jose Esteban Retamal San Martin</v>
      </c>
      <c r="AD866" s="4">
        <v>43878</v>
      </c>
      <c r="AE866" s="14" t="s">
        <v>45</v>
      </c>
      <c r="AF866" s="4">
        <v>43878</v>
      </c>
      <c r="AG866" s="14" t="s">
        <v>47</v>
      </c>
      <c r="AH866" t="s">
        <v>48</v>
      </c>
      <c r="AI866" t="s">
        <v>49</v>
      </c>
    </row>
    <row r="867" spans="1:35" x14ac:dyDescent="0.25">
      <c r="A867" s="12"/>
      <c r="B867" s="36" t="s">
        <v>15930</v>
      </c>
      <c r="C867" t="s">
        <v>184</v>
      </c>
      <c r="D867" t="s">
        <v>185</v>
      </c>
      <c r="E867" t="s">
        <v>186</v>
      </c>
      <c r="F867" t="s">
        <v>197</v>
      </c>
      <c r="G867" s="13" t="s">
        <v>38</v>
      </c>
      <c r="H867" t="s">
        <v>39</v>
      </c>
      <c r="I867" t="s">
        <v>417</v>
      </c>
      <c r="J867" s="13">
        <v>30000</v>
      </c>
      <c r="K867" s="13">
        <v>0</v>
      </c>
      <c r="L867" s="13">
        <f>+Tabla1[[#This Row],[MontoNeto]]*Tabla1[[#This Row],[PorcentajeImpuesto]]</f>
        <v>0</v>
      </c>
      <c r="M867" s="13">
        <v>0</v>
      </c>
      <c r="N867" s="13">
        <f>+Tabla1[[#This Row],[MontoNeto]]+Tabla1[[#This Row],[ValorImpuesto]]+Tabla1[[#This Row],[MontoExento]]</f>
        <v>30000</v>
      </c>
      <c r="O867" t="s">
        <v>41</v>
      </c>
      <c r="P867" t="s">
        <v>42</v>
      </c>
      <c r="Q867" t="s">
        <v>42</v>
      </c>
      <c r="R867" t="s">
        <v>114</v>
      </c>
      <c r="S867" t="str">
        <f>VLOOKUP(Tabla1[[#This Row],[RutCP]],Tabla13[[#All],[rut]:[estado_licencia]],3,0)</f>
        <v>Besalco Mauro</v>
      </c>
      <c r="T867" t="str">
        <f>VLOOKUP(Tabla1[[#This Row],[RutCP]],Tabla13[[#All],[rut]:[estado_licencia]],2,0)</f>
        <v>Besalco Maquinarias S.A</v>
      </c>
      <c r="X867" t="s">
        <v>1006</v>
      </c>
      <c r="Y867" t="str">
        <f>VLOOKUP(Tabla1[[#This Row],[RutCS]],Tabla13[[#All],[rut]:[estado_licencia]],3,0)</f>
        <v>Samuel Andres Alarcon Urrutia</v>
      </c>
      <c r="Z867" t="str">
        <f>VLOOKUP(Tabla1[[#This Row],[RutCS]],Tabla13[[#All],[rut]:[estado_licencia]],2,0)</f>
        <v>Samuel Andres Alarcon Urrutia</v>
      </c>
      <c r="AD867" s="4">
        <v>43878</v>
      </c>
      <c r="AE867" s="14" t="s">
        <v>45</v>
      </c>
      <c r="AF867" s="4">
        <v>43878</v>
      </c>
      <c r="AG867" s="14" t="s">
        <v>47</v>
      </c>
      <c r="AH867" t="s">
        <v>48</v>
      </c>
      <c r="AI867" t="s">
        <v>49</v>
      </c>
    </row>
    <row r="868" spans="1:35" x14ac:dyDescent="0.25">
      <c r="A868" s="12"/>
      <c r="B868" s="36" t="s">
        <v>15930</v>
      </c>
      <c r="C868" t="s">
        <v>184</v>
      </c>
      <c r="D868" t="s">
        <v>185</v>
      </c>
      <c r="E868" t="s">
        <v>186</v>
      </c>
      <c r="F868" t="s">
        <v>197</v>
      </c>
      <c r="G868" s="13" t="s">
        <v>38</v>
      </c>
      <c r="H868" t="s">
        <v>39</v>
      </c>
      <c r="I868" t="s">
        <v>40</v>
      </c>
      <c r="J868" s="13">
        <v>30000</v>
      </c>
      <c r="K868" s="13">
        <v>0</v>
      </c>
      <c r="L868" s="13">
        <f>+Tabla1[[#This Row],[MontoNeto]]*Tabla1[[#This Row],[PorcentajeImpuesto]]</f>
        <v>0</v>
      </c>
      <c r="M868" s="13">
        <v>0</v>
      </c>
      <c r="N868" s="13">
        <f>+Tabla1[[#This Row],[MontoNeto]]+Tabla1[[#This Row],[ValorImpuesto]]+Tabla1[[#This Row],[MontoExento]]</f>
        <v>30000</v>
      </c>
      <c r="O868" t="s">
        <v>41</v>
      </c>
      <c r="P868" t="s">
        <v>42</v>
      </c>
      <c r="Q868" t="s">
        <v>42</v>
      </c>
      <c r="R868" t="s">
        <v>60</v>
      </c>
      <c r="S868" t="str">
        <f>VLOOKUP(Tabla1[[#This Row],[RutCP]],Tabla13[[#All],[rut]:[estado_licencia]],3,0)</f>
        <v>Red Cargo Logistica S.A</v>
      </c>
      <c r="T868" t="str">
        <f>VLOOKUP(Tabla1[[#This Row],[RutCP]],Tabla13[[#All],[rut]:[estado_licencia]],2,0)</f>
        <v>Red Cargo Logistica S.A</v>
      </c>
      <c r="X868" t="s">
        <v>920</v>
      </c>
      <c r="Y868" t="str">
        <f>VLOOKUP(Tabla1[[#This Row],[RutCS]],Tabla13[[#All],[rut]:[estado_licencia]],3,0)</f>
        <v>Juan Ignacio Miranda Astorga</v>
      </c>
      <c r="Z868" t="str">
        <f>VLOOKUP(Tabla1[[#This Row],[RutCS]],Tabla13[[#All],[rut]:[estado_licencia]],2,0)</f>
        <v>Juan Ignacio Miranda Astorga</v>
      </c>
      <c r="AD868" s="4">
        <v>43878</v>
      </c>
      <c r="AE868" s="14" t="s">
        <v>45</v>
      </c>
      <c r="AF868" s="4">
        <v>43878</v>
      </c>
      <c r="AG868" s="14" t="s">
        <v>47</v>
      </c>
      <c r="AH868" t="s">
        <v>48</v>
      </c>
      <c r="AI868" t="s">
        <v>49</v>
      </c>
    </row>
    <row r="869" spans="1:35" x14ac:dyDescent="0.25">
      <c r="A869" s="12"/>
      <c r="B869" s="36" t="s">
        <v>15930</v>
      </c>
      <c r="C869" t="s">
        <v>184</v>
      </c>
      <c r="D869" t="s">
        <v>185</v>
      </c>
      <c r="E869" t="s">
        <v>186</v>
      </c>
      <c r="F869" t="s">
        <v>197</v>
      </c>
      <c r="G869" s="13" t="s">
        <v>38</v>
      </c>
      <c r="H869" t="s">
        <v>39</v>
      </c>
      <c r="I869" t="s">
        <v>40</v>
      </c>
      <c r="J869" s="13">
        <v>30000</v>
      </c>
      <c r="K869" s="13">
        <v>0</v>
      </c>
      <c r="L869" s="13">
        <f>+Tabla1[[#This Row],[MontoNeto]]*Tabla1[[#This Row],[PorcentajeImpuesto]]</f>
        <v>0</v>
      </c>
      <c r="M869" s="13">
        <v>0</v>
      </c>
      <c r="N869" s="13">
        <f>+Tabla1[[#This Row],[MontoNeto]]+Tabla1[[#This Row],[ValorImpuesto]]+Tabla1[[#This Row],[MontoExento]]</f>
        <v>30000</v>
      </c>
      <c r="O869" t="s">
        <v>41</v>
      </c>
      <c r="P869" t="s">
        <v>42</v>
      </c>
      <c r="Q869" t="s">
        <v>42</v>
      </c>
      <c r="R869" t="s">
        <v>104</v>
      </c>
      <c r="S869" t="str">
        <f>VLOOKUP(Tabla1[[#This Row],[RutCP]],Tabla13[[#All],[rut]:[estado_licencia]],3,0)</f>
        <v>Ingenieria Choapa</v>
      </c>
      <c r="T869" t="str">
        <f>VLOOKUP(Tabla1[[#This Row],[RutCP]],Tabla13[[#All],[rut]:[estado_licencia]],2,0)</f>
        <v>Ingenieria Y Servicios Choapa Ltda.</v>
      </c>
      <c r="X869" t="s">
        <v>1007</v>
      </c>
      <c r="Y869" t="str">
        <f>VLOOKUP(Tabla1[[#This Row],[RutCS]],Tabla13[[#All],[rut]:[estado_licencia]],3,0)</f>
        <v>Sergio Segovia Tapia</v>
      </c>
      <c r="Z869" t="str">
        <f>VLOOKUP(Tabla1[[#This Row],[RutCS]],Tabla13[[#All],[rut]:[estado_licencia]],2,0)</f>
        <v>Sergio Segovia Tapia</v>
      </c>
      <c r="AD869" s="4">
        <v>43878</v>
      </c>
      <c r="AE869" s="14" t="s">
        <v>45</v>
      </c>
      <c r="AF869" s="4">
        <v>43878</v>
      </c>
      <c r="AG869" s="14" t="s">
        <v>47</v>
      </c>
      <c r="AH869" t="s">
        <v>48</v>
      </c>
      <c r="AI869" t="s">
        <v>49</v>
      </c>
    </row>
    <row r="870" spans="1:35" x14ac:dyDescent="0.25">
      <c r="A870" s="12"/>
      <c r="B870" s="36" t="s">
        <v>15930</v>
      </c>
      <c r="C870" t="s">
        <v>184</v>
      </c>
      <c r="D870" t="s">
        <v>185</v>
      </c>
      <c r="E870" t="s">
        <v>186</v>
      </c>
      <c r="F870" t="s">
        <v>197</v>
      </c>
      <c r="G870" s="13" t="s">
        <v>38</v>
      </c>
      <c r="H870" t="s">
        <v>39</v>
      </c>
      <c r="I870" t="s">
        <v>40</v>
      </c>
      <c r="J870" s="13">
        <v>30000</v>
      </c>
      <c r="K870" s="13">
        <v>0</v>
      </c>
      <c r="L870" s="13">
        <f>+Tabla1[[#This Row],[MontoNeto]]*Tabla1[[#This Row],[PorcentajeImpuesto]]</f>
        <v>0</v>
      </c>
      <c r="M870" s="13">
        <v>0</v>
      </c>
      <c r="N870" s="13">
        <f>+Tabla1[[#This Row],[MontoNeto]]+Tabla1[[#This Row],[ValorImpuesto]]+Tabla1[[#This Row],[MontoExento]]</f>
        <v>30000</v>
      </c>
      <c r="O870" t="s">
        <v>41</v>
      </c>
      <c r="P870" t="s">
        <v>42</v>
      </c>
      <c r="Q870" t="s">
        <v>42</v>
      </c>
      <c r="R870" t="s">
        <v>60</v>
      </c>
      <c r="S870" t="str">
        <f>VLOOKUP(Tabla1[[#This Row],[RutCP]],Tabla13[[#All],[rut]:[estado_licencia]],3,0)</f>
        <v>Red Cargo Logistica S.A</v>
      </c>
      <c r="T870" t="str">
        <f>VLOOKUP(Tabla1[[#This Row],[RutCP]],Tabla13[[#All],[rut]:[estado_licencia]],2,0)</f>
        <v>Red Cargo Logistica S.A</v>
      </c>
      <c r="X870" t="s">
        <v>948</v>
      </c>
      <c r="Y870" t="str">
        <f>VLOOKUP(Tabla1[[#This Row],[RutCS]],Tabla13[[#All],[rut]:[estado_licencia]],3,0)</f>
        <v>Juan Esteban Loaiza Rodriguez</v>
      </c>
      <c r="Z870" t="str">
        <f>VLOOKUP(Tabla1[[#This Row],[RutCS]],Tabla13[[#All],[rut]:[estado_licencia]],2,0)</f>
        <v>Juan Esteban Loaiza Rodriguez</v>
      </c>
      <c r="AD870" s="4">
        <v>43878</v>
      </c>
      <c r="AE870" s="14" t="s">
        <v>45</v>
      </c>
      <c r="AF870" s="4">
        <v>43878</v>
      </c>
      <c r="AG870" s="14" t="s">
        <v>47</v>
      </c>
      <c r="AH870" t="s">
        <v>48</v>
      </c>
      <c r="AI870" t="s">
        <v>49</v>
      </c>
    </row>
    <row r="871" spans="1:35" x14ac:dyDescent="0.25">
      <c r="A871" s="12"/>
      <c r="B871" s="36" t="s">
        <v>15930</v>
      </c>
      <c r="C871" t="s">
        <v>184</v>
      </c>
      <c r="D871" t="s">
        <v>185</v>
      </c>
      <c r="E871" t="s">
        <v>186</v>
      </c>
      <c r="F871" t="s">
        <v>197</v>
      </c>
      <c r="G871" s="13" t="s">
        <v>38</v>
      </c>
      <c r="H871" t="s">
        <v>39</v>
      </c>
      <c r="I871" t="s">
        <v>40</v>
      </c>
      <c r="J871" s="13">
        <v>30000</v>
      </c>
      <c r="K871" s="13">
        <v>0</v>
      </c>
      <c r="L871" s="13">
        <f>+Tabla1[[#This Row],[MontoNeto]]*Tabla1[[#This Row],[PorcentajeImpuesto]]</f>
        <v>0</v>
      </c>
      <c r="M871" s="13">
        <v>0</v>
      </c>
      <c r="N871" s="13">
        <f>+Tabla1[[#This Row],[MontoNeto]]+Tabla1[[#This Row],[ValorImpuesto]]+Tabla1[[#This Row],[MontoExento]]</f>
        <v>30000</v>
      </c>
      <c r="O871" t="s">
        <v>41</v>
      </c>
      <c r="P871" t="s">
        <v>42</v>
      </c>
      <c r="Q871" t="s">
        <v>42</v>
      </c>
      <c r="R871" t="s">
        <v>60</v>
      </c>
      <c r="S871" t="str">
        <f>VLOOKUP(Tabla1[[#This Row],[RutCP]],Tabla13[[#All],[rut]:[estado_licencia]],3,0)</f>
        <v>Red Cargo Logistica S.A</v>
      </c>
      <c r="T871" t="str">
        <f>VLOOKUP(Tabla1[[#This Row],[RutCP]],Tabla13[[#All],[rut]:[estado_licencia]],2,0)</f>
        <v>Red Cargo Logistica S.A</v>
      </c>
      <c r="X871" t="s">
        <v>1008</v>
      </c>
      <c r="Y871" t="str">
        <f>VLOOKUP(Tabla1[[#This Row],[RutCS]],Tabla13[[#All],[rut]:[estado_licencia]],3,0)</f>
        <v xml:space="preserve">Manuel Salazar </v>
      </c>
      <c r="Z871" t="str">
        <f>VLOOKUP(Tabla1[[#This Row],[RutCS]],Tabla13[[#All],[rut]:[estado_licencia]],2,0)</f>
        <v xml:space="preserve">Manuel Salazar </v>
      </c>
      <c r="AD871" s="4">
        <v>43878</v>
      </c>
      <c r="AE871" s="14" t="s">
        <v>45</v>
      </c>
      <c r="AF871" s="4">
        <v>43878</v>
      </c>
      <c r="AG871" s="14" t="s">
        <v>47</v>
      </c>
      <c r="AH871" t="s">
        <v>48</v>
      </c>
      <c r="AI871" t="s">
        <v>49</v>
      </c>
    </row>
    <row r="872" spans="1:35" x14ac:dyDescent="0.25">
      <c r="A872" s="12"/>
      <c r="B872" s="36" t="s">
        <v>15930</v>
      </c>
      <c r="C872" t="s">
        <v>184</v>
      </c>
      <c r="D872" t="s">
        <v>185</v>
      </c>
      <c r="E872" t="s">
        <v>186</v>
      </c>
      <c r="F872" t="s">
        <v>197</v>
      </c>
      <c r="G872" s="13" t="s">
        <v>38</v>
      </c>
      <c r="H872" t="s">
        <v>39</v>
      </c>
      <c r="I872" t="s">
        <v>40</v>
      </c>
      <c r="J872" s="13">
        <v>30000</v>
      </c>
      <c r="K872" s="13">
        <v>0</v>
      </c>
      <c r="L872" s="13">
        <f>+Tabla1[[#This Row],[MontoNeto]]*Tabla1[[#This Row],[PorcentajeImpuesto]]</f>
        <v>0</v>
      </c>
      <c r="M872" s="13">
        <v>0</v>
      </c>
      <c r="N872" s="13">
        <f>+Tabla1[[#This Row],[MontoNeto]]+Tabla1[[#This Row],[ValorImpuesto]]+Tabla1[[#This Row],[MontoExento]]</f>
        <v>30000</v>
      </c>
      <c r="O872" t="s">
        <v>41</v>
      </c>
      <c r="P872" t="s">
        <v>42</v>
      </c>
      <c r="Q872" t="s">
        <v>42</v>
      </c>
      <c r="R872" t="s">
        <v>56</v>
      </c>
      <c r="S872" t="str">
        <f>VLOOKUP(Tabla1[[#This Row],[RutCP]],Tabla13[[#All],[rut]:[estado_licencia]],3,0)</f>
        <v>Pedro Flores Rojo</v>
      </c>
      <c r="T872" t="str">
        <f>VLOOKUP(Tabla1[[#This Row],[RutCP]],Tabla13[[#All],[rut]:[estado_licencia]],2,0)</f>
        <v>Pedro Analio Flores Rojo</v>
      </c>
      <c r="X872" t="s">
        <v>953</v>
      </c>
      <c r="Y872" t="str">
        <f>VLOOKUP(Tabla1[[#This Row],[RutCS]],Tabla13[[#All],[rut]:[estado_licencia]],3,0)</f>
        <v>Luis Andres Perez Torres</v>
      </c>
      <c r="Z872" t="str">
        <f>VLOOKUP(Tabla1[[#This Row],[RutCS]],Tabla13[[#All],[rut]:[estado_licencia]],2,0)</f>
        <v>Luis Andres Perez Torres</v>
      </c>
      <c r="AD872" s="4">
        <v>43878</v>
      </c>
      <c r="AE872" s="14" t="s">
        <v>45</v>
      </c>
      <c r="AF872" s="4">
        <v>43878</v>
      </c>
      <c r="AG872" s="14" t="s">
        <v>47</v>
      </c>
      <c r="AH872" t="s">
        <v>48</v>
      </c>
      <c r="AI872" t="s">
        <v>49</v>
      </c>
    </row>
    <row r="873" spans="1:35" x14ac:dyDescent="0.25">
      <c r="A873" s="12"/>
      <c r="B873" s="36" t="s">
        <v>15930</v>
      </c>
      <c r="C873" t="s">
        <v>184</v>
      </c>
      <c r="D873" t="s">
        <v>185</v>
      </c>
      <c r="E873" t="s">
        <v>186</v>
      </c>
      <c r="F873" t="s">
        <v>197</v>
      </c>
      <c r="G873" s="13" t="s">
        <v>38</v>
      </c>
      <c r="H873" t="s">
        <v>39</v>
      </c>
      <c r="I873" t="s">
        <v>417</v>
      </c>
      <c r="J873" s="13">
        <v>30000</v>
      </c>
      <c r="K873" s="13">
        <v>0</v>
      </c>
      <c r="L873" s="13">
        <f>+Tabla1[[#This Row],[MontoNeto]]*Tabla1[[#This Row],[PorcentajeImpuesto]]</f>
        <v>0</v>
      </c>
      <c r="M873" s="13">
        <v>0</v>
      </c>
      <c r="N873" s="13">
        <f>+Tabla1[[#This Row],[MontoNeto]]+Tabla1[[#This Row],[ValorImpuesto]]+Tabla1[[#This Row],[MontoExento]]</f>
        <v>30000</v>
      </c>
      <c r="O873" t="s">
        <v>41</v>
      </c>
      <c r="P873" t="s">
        <v>42</v>
      </c>
      <c r="Q873" t="s">
        <v>42</v>
      </c>
      <c r="R873" t="s">
        <v>114</v>
      </c>
      <c r="S873" t="str">
        <f>VLOOKUP(Tabla1[[#This Row],[RutCP]],Tabla13[[#All],[rut]:[estado_licencia]],3,0)</f>
        <v>Besalco Mauro</v>
      </c>
      <c r="T873" t="str">
        <f>VLOOKUP(Tabla1[[#This Row],[RutCP]],Tabla13[[#All],[rut]:[estado_licencia]],2,0)</f>
        <v>Besalco Maquinarias S.A</v>
      </c>
      <c r="X873" t="s">
        <v>1032</v>
      </c>
      <c r="Y873" t="str">
        <f>VLOOKUP(Tabla1[[#This Row],[RutCS]],Tabla13[[#All],[rut]:[estado_licencia]],3,0)</f>
        <v>Hernan Orlando Brito Brito</v>
      </c>
      <c r="Z873" t="str">
        <f>VLOOKUP(Tabla1[[#This Row],[RutCS]],Tabla13[[#All],[rut]:[estado_licencia]],2,0)</f>
        <v>Hernan Orlando Brito Brito</v>
      </c>
      <c r="AD873" s="4">
        <v>43878</v>
      </c>
      <c r="AE873" s="14" t="s">
        <v>45</v>
      </c>
      <c r="AF873" s="4">
        <v>43878</v>
      </c>
      <c r="AG873" s="14" t="s">
        <v>47</v>
      </c>
      <c r="AH873" t="s">
        <v>48</v>
      </c>
      <c r="AI873" t="s">
        <v>49</v>
      </c>
    </row>
    <row r="874" spans="1:35" x14ac:dyDescent="0.25">
      <c r="A874" s="12"/>
      <c r="B874" s="36" t="s">
        <v>15930</v>
      </c>
      <c r="C874" t="s">
        <v>184</v>
      </c>
      <c r="D874" t="s">
        <v>185</v>
      </c>
      <c r="E874" t="s">
        <v>186</v>
      </c>
      <c r="F874" t="s">
        <v>197</v>
      </c>
      <c r="G874" s="13" t="s">
        <v>38</v>
      </c>
      <c r="H874" t="s">
        <v>39</v>
      </c>
      <c r="I874" t="s">
        <v>417</v>
      </c>
      <c r="J874" s="13">
        <v>30000</v>
      </c>
      <c r="K874" s="13">
        <v>0</v>
      </c>
      <c r="L874" s="13">
        <f>+Tabla1[[#This Row],[MontoNeto]]*Tabla1[[#This Row],[PorcentajeImpuesto]]</f>
        <v>0</v>
      </c>
      <c r="M874" s="13">
        <v>0</v>
      </c>
      <c r="N874" s="13">
        <f>+Tabla1[[#This Row],[MontoNeto]]+Tabla1[[#This Row],[ValorImpuesto]]+Tabla1[[#This Row],[MontoExento]]</f>
        <v>30000</v>
      </c>
      <c r="O874" t="s">
        <v>41</v>
      </c>
      <c r="P874" t="s">
        <v>42</v>
      </c>
      <c r="Q874" t="s">
        <v>42</v>
      </c>
      <c r="R874" t="s">
        <v>114</v>
      </c>
      <c r="S874" t="str">
        <f>VLOOKUP(Tabla1[[#This Row],[RutCP]],Tabla13[[#All],[rut]:[estado_licencia]],3,0)</f>
        <v>Besalco Mauro</v>
      </c>
      <c r="T874" t="str">
        <f>VLOOKUP(Tabla1[[#This Row],[RutCP]],Tabla13[[#All],[rut]:[estado_licencia]],2,0)</f>
        <v>Besalco Maquinarias S.A</v>
      </c>
      <c r="X874" t="s">
        <v>1033</v>
      </c>
      <c r="Y874" t="str">
        <f>VLOOKUP(Tabla1[[#This Row],[RutCS]],Tabla13[[#All],[rut]:[estado_licencia]],3,0)</f>
        <v>Marcelo Alexis Rojas Rojas</v>
      </c>
      <c r="Z874" t="str">
        <f>VLOOKUP(Tabla1[[#This Row],[RutCS]],Tabla13[[#All],[rut]:[estado_licencia]],2,0)</f>
        <v>Marcelo Alexis Rojas Rojas</v>
      </c>
      <c r="AD874" s="4">
        <v>43878</v>
      </c>
      <c r="AE874" s="14" t="s">
        <v>45</v>
      </c>
      <c r="AF874" s="4">
        <v>43878</v>
      </c>
      <c r="AG874" s="14" t="s">
        <v>47</v>
      </c>
      <c r="AH874" t="s">
        <v>48</v>
      </c>
      <c r="AI874" t="s">
        <v>49</v>
      </c>
    </row>
    <row r="875" spans="1:35" x14ac:dyDescent="0.25">
      <c r="A875" s="12"/>
      <c r="B875" s="36" t="s">
        <v>15930</v>
      </c>
      <c r="C875" t="s">
        <v>184</v>
      </c>
      <c r="D875" t="s">
        <v>185</v>
      </c>
      <c r="E875" t="s">
        <v>186</v>
      </c>
      <c r="F875" t="s">
        <v>197</v>
      </c>
      <c r="G875" s="13" t="s">
        <v>38</v>
      </c>
      <c r="H875" t="s">
        <v>39</v>
      </c>
      <c r="I875" t="s">
        <v>417</v>
      </c>
      <c r="J875" s="13">
        <v>30000</v>
      </c>
      <c r="K875" s="13">
        <v>0</v>
      </c>
      <c r="L875" s="13">
        <f>+Tabla1[[#This Row],[MontoNeto]]*Tabla1[[#This Row],[PorcentajeImpuesto]]</f>
        <v>0</v>
      </c>
      <c r="M875" s="13">
        <v>0</v>
      </c>
      <c r="N875" s="13">
        <f>+Tabla1[[#This Row],[MontoNeto]]+Tabla1[[#This Row],[ValorImpuesto]]+Tabla1[[#This Row],[MontoExento]]</f>
        <v>30000</v>
      </c>
      <c r="O875" t="s">
        <v>41</v>
      </c>
      <c r="P875" t="s">
        <v>42</v>
      </c>
      <c r="Q875" t="s">
        <v>42</v>
      </c>
      <c r="R875" t="s">
        <v>114</v>
      </c>
      <c r="S875" t="str">
        <f>VLOOKUP(Tabla1[[#This Row],[RutCP]],Tabla13[[#All],[rut]:[estado_licencia]],3,0)</f>
        <v>Besalco Mauro</v>
      </c>
      <c r="T875" t="str">
        <f>VLOOKUP(Tabla1[[#This Row],[RutCP]],Tabla13[[#All],[rut]:[estado_licencia]],2,0)</f>
        <v>Besalco Maquinarias S.A</v>
      </c>
      <c r="X875" t="s">
        <v>1034</v>
      </c>
      <c r="Y875" t="str">
        <f>VLOOKUP(Tabla1[[#This Row],[RutCS]],Tabla13[[#All],[rut]:[estado_licencia]],3,0)</f>
        <v>Patricio Alejandro Guerrero  Flores</v>
      </c>
      <c r="Z875" t="str">
        <f>VLOOKUP(Tabla1[[#This Row],[RutCS]],Tabla13[[#All],[rut]:[estado_licencia]],2,0)</f>
        <v>Patricio Alejandro Guerrero  Flores</v>
      </c>
      <c r="AD875" s="4">
        <v>43878</v>
      </c>
      <c r="AE875" s="14" t="s">
        <v>45</v>
      </c>
      <c r="AF875" s="4">
        <v>43878</v>
      </c>
      <c r="AG875" s="14" t="s">
        <v>47</v>
      </c>
      <c r="AH875" t="s">
        <v>48</v>
      </c>
      <c r="AI875" t="s">
        <v>49</v>
      </c>
    </row>
    <row r="876" spans="1:35" x14ac:dyDescent="0.25">
      <c r="A876" s="12"/>
      <c r="B876" s="36" t="s">
        <v>15930</v>
      </c>
      <c r="C876" t="s">
        <v>184</v>
      </c>
      <c r="D876" t="s">
        <v>185</v>
      </c>
      <c r="E876" t="s">
        <v>186</v>
      </c>
      <c r="F876" t="s">
        <v>197</v>
      </c>
      <c r="G876" s="13" t="s">
        <v>38</v>
      </c>
      <c r="H876" t="s">
        <v>39</v>
      </c>
      <c r="I876" t="s">
        <v>417</v>
      </c>
      <c r="J876" s="13">
        <v>30000</v>
      </c>
      <c r="K876" s="13">
        <v>0</v>
      </c>
      <c r="L876" s="13">
        <f>+Tabla1[[#This Row],[MontoNeto]]*Tabla1[[#This Row],[PorcentajeImpuesto]]</f>
        <v>0</v>
      </c>
      <c r="M876" s="13">
        <v>0</v>
      </c>
      <c r="N876" s="13">
        <f>+Tabla1[[#This Row],[MontoNeto]]+Tabla1[[#This Row],[ValorImpuesto]]+Tabla1[[#This Row],[MontoExento]]</f>
        <v>30000</v>
      </c>
      <c r="O876" t="s">
        <v>41</v>
      </c>
      <c r="P876" t="s">
        <v>42</v>
      </c>
      <c r="Q876" t="s">
        <v>42</v>
      </c>
      <c r="R876" t="s">
        <v>114</v>
      </c>
      <c r="S876" t="str">
        <f>VLOOKUP(Tabla1[[#This Row],[RutCP]],Tabla13[[#All],[rut]:[estado_licencia]],3,0)</f>
        <v>Besalco Mauro</v>
      </c>
      <c r="T876" t="str">
        <f>VLOOKUP(Tabla1[[#This Row],[RutCP]],Tabla13[[#All],[rut]:[estado_licencia]],2,0)</f>
        <v>Besalco Maquinarias S.A</v>
      </c>
      <c r="X876" t="s">
        <v>1035</v>
      </c>
      <c r="Y876" t="str">
        <f>VLOOKUP(Tabla1[[#This Row],[RutCS]],Tabla13[[#All],[rut]:[estado_licencia]],3,0)</f>
        <v>Rogelio Alejandro Cornejo Muñoz</v>
      </c>
      <c r="Z876" t="str">
        <f>VLOOKUP(Tabla1[[#This Row],[RutCS]],Tabla13[[#All],[rut]:[estado_licencia]],2,0)</f>
        <v>Rogelio Alejandro Cornejo Muñoz</v>
      </c>
      <c r="AD876" s="4">
        <v>43878</v>
      </c>
      <c r="AE876" s="14" t="s">
        <v>45</v>
      </c>
      <c r="AF876" s="4">
        <v>43878</v>
      </c>
      <c r="AG876" s="14" t="s">
        <v>47</v>
      </c>
      <c r="AH876" t="s">
        <v>48</v>
      </c>
      <c r="AI876" t="s">
        <v>49</v>
      </c>
    </row>
    <row r="877" spans="1:35" x14ac:dyDescent="0.25">
      <c r="A877" s="12"/>
      <c r="B877" s="36" t="s">
        <v>15930</v>
      </c>
      <c r="C877" t="s">
        <v>184</v>
      </c>
      <c r="D877" t="s">
        <v>185</v>
      </c>
      <c r="E877" t="s">
        <v>186</v>
      </c>
      <c r="F877" t="s">
        <v>197</v>
      </c>
      <c r="G877" s="13" t="s">
        <v>38</v>
      </c>
      <c r="H877" t="s">
        <v>39</v>
      </c>
      <c r="I877" t="s">
        <v>417</v>
      </c>
      <c r="J877" s="13">
        <v>30000</v>
      </c>
      <c r="K877" s="13">
        <v>0</v>
      </c>
      <c r="L877" s="13">
        <f>+Tabla1[[#This Row],[MontoNeto]]*Tabla1[[#This Row],[PorcentajeImpuesto]]</f>
        <v>0</v>
      </c>
      <c r="M877" s="13">
        <v>0</v>
      </c>
      <c r="N877" s="13">
        <f>+Tabla1[[#This Row],[MontoNeto]]+Tabla1[[#This Row],[ValorImpuesto]]+Tabla1[[#This Row],[MontoExento]]</f>
        <v>30000</v>
      </c>
      <c r="O877" t="s">
        <v>41</v>
      </c>
      <c r="P877" t="s">
        <v>42</v>
      </c>
      <c r="Q877" t="s">
        <v>42</v>
      </c>
      <c r="R877" t="s">
        <v>114</v>
      </c>
      <c r="S877" t="str">
        <f>VLOOKUP(Tabla1[[#This Row],[RutCP]],Tabla13[[#All],[rut]:[estado_licencia]],3,0)</f>
        <v>Besalco Mauro</v>
      </c>
      <c r="T877" t="str">
        <f>VLOOKUP(Tabla1[[#This Row],[RutCP]],Tabla13[[#All],[rut]:[estado_licencia]],2,0)</f>
        <v>Besalco Maquinarias S.A</v>
      </c>
      <c r="X877" t="s">
        <v>1036</v>
      </c>
      <c r="Y877" t="str">
        <f>VLOOKUP(Tabla1[[#This Row],[RutCS]],Tabla13[[#All],[rut]:[estado_licencia]],3,0)</f>
        <v>Edward Javier Alfaro Castillo</v>
      </c>
      <c r="Z877" t="str">
        <f>VLOOKUP(Tabla1[[#This Row],[RutCS]],Tabla13[[#All],[rut]:[estado_licencia]],2,0)</f>
        <v>Edward Javier Alfaro Castillo</v>
      </c>
      <c r="AD877" s="4">
        <v>43878</v>
      </c>
      <c r="AE877" s="14" t="s">
        <v>45</v>
      </c>
      <c r="AF877" s="4">
        <v>43878</v>
      </c>
      <c r="AG877" s="14" t="s">
        <v>47</v>
      </c>
      <c r="AH877" t="s">
        <v>48</v>
      </c>
      <c r="AI877" t="s">
        <v>49</v>
      </c>
    </row>
    <row r="878" spans="1:35" x14ac:dyDescent="0.25">
      <c r="A878" s="12"/>
      <c r="B878" s="36" t="s">
        <v>15931</v>
      </c>
      <c r="C878" t="s">
        <v>35</v>
      </c>
      <c r="D878" t="s">
        <v>35</v>
      </c>
      <c r="E878" t="s">
        <v>36</v>
      </c>
      <c r="F878" t="s">
        <v>37</v>
      </c>
      <c r="G878" s="13" t="s">
        <v>38</v>
      </c>
      <c r="H878" t="s">
        <v>39</v>
      </c>
      <c r="I878" t="s">
        <v>40</v>
      </c>
      <c r="J878" s="13">
        <v>25000</v>
      </c>
      <c r="K878" s="13">
        <v>0</v>
      </c>
      <c r="L878" s="13">
        <f>+Tabla1[[#This Row],[MontoNeto]]*Tabla1[[#This Row],[PorcentajeImpuesto]]</f>
        <v>0</v>
      </c>
      <c r="M878" s="13">
        <v>0</v>
      </c>
      <c r="N878" s="13">
        <f>+Tabla1[[#This Row],[MontoNeto]]+Tabla1[[#This Row],[ValorImpuesto]]+Tabla1[[#This Row],[MontoExento]]</f>
        <v>25000</v>
      </c>
      <c r="O878" t="s">
        <v>41</v>
      </c>
      <c r="P878" t="s">
        <v>42</v>
      </c>
      <c r="Q878" t="s">
        <v>42</v>
      </c>
      <c r="R878" t="s">
        <v>56</v>
      </c>
      <c r="S878" t="str">
        <f>VLOOKUP(Tabla1[[#This Row],[RutCP]],Tabla13[[#All],[rut]:[estado_licencia]],3,0)</f>
        <v>Pedro Flores Rojo</v>
      </c>
      <c r="T878" t="str">
        <f>VLOOKUP(Tabla1[[#This Row],[RutCP]],Tabla13[[#All],[rut]:[estado_licencia]],2,0)</f>
        <v>Pedro Analio Flores Rojo</v>
      </c>
      <c r="X878" t="s">
        <v>953</v>
      </c>
      <c r="Y878" t="str">
        <f>VLOOKUP(Tabla1[[#This Row],[RutCS]],Tabla13[[#All],[rut]:[estado_licencia]],3,0)</f>
        <v>Luis Andres Perez Torres</v>
      </c>
      <c r="Z878" t="str">
        <f>VLOOKUP(Tabla1[[#This Row],[RutCS]],Tabla13[[#All],[rut]:[estado_licencia]],2,0)</f>
        <v>Luis Andres Perez Torres</v>
      </c>
      <c r="AD878" s="4">
        <v>43879</v>
      </c>
      <c r="AE878" s="14" t="s">
        <v>45</v>
      </c>
      <c r="AF878" s="4">
        <v>43879</v>
      </c>
      <c r="AG878" s="14" t="s">
        <v>47</v>
      </c>
      <c r="AH878" t="s">
        <v>48</v>
      </c>
      <c r="AI878" t="s">
        <v>49</v>
      </c>
    </row>
    <row r="879" spans="1:35" x14ac:dyDescent="0.25">
      <c r="A879" s="12"/>
      <c r="B879" s="36" t="s">
        <v>15931</v>
      </c>
      <c r="C879" t="s">
        <v>35</v>
      </c>
      <c r="D879" t="s">
        <v>35</v>
      </c>
      <c r="E879" t="s">
        <v>36</v>
      </c>
      <c r="F879" t="s">
        <v>37</v>
      </c>
      <c r="G879" s="13" t="s">
        <v>38</v>
      </c>
      <c r="H879" t="s">
        <v>39</v>
      </c>
      <c r="I879" t="s">
        <v>40</v>
      </c>
      <c r="J879" s="13">
        <v>25000</v>
      </c>
      <c r="K879" s="13">
        <v>0</v>
      </c>
      <c r="L879" s="13">
        <f>+Tabla1[[#This Row],[MontoNeto]]*Tabla1[[#This Row],[PorcentajeImpuesto]]</f>
        <v>0</v>
      </c>
      <c r="M879" s="13">
        <v>0</v>
      </c>
      <c r="N879" s="13">
        <f>+Tabla1[[#This Row],[MontoNeto]]+Tabla1[[#This Row],[ValorImpuesto]]+Tabla1[[#This Row],[MontoExento]]</f>
        <v>25000</v>
      </c>
      <c r="O879" t="s">
        <v>41</v>
      </c>
      <c r="P879" t="s">
        <v>42</v>
      </c>
      <c r="Q879" t="s">
        <v>42</v>
      </c>
      <c r="R879" t="s">
        <v>56</v>
      </c>
      <c r="S879" t="str">
        <f>VLOOKUP(Tabla1[[#This Row],[RutCP]],Tabla13[[#All],[rut]:[estado_licencia]],3,0)</f>
        <v>Pedro Flores Rojo</v>
      </c>
      <c r="T879" t="str">
        <f>VLOOKUP(Tabla1[[#This Row],[RutCP]],Tabla13[[#All],[rut]:[estado_licencia]],2,0)</f>
        <v>Pedro Analio Flores Rojo</v>
      </c>
      <c r="X879" t="s">
        <v>954</v>
      </c>
      <c r="Y879" t="str">
        <f>VLOOKUP(Tabla1[[#This Row],[RutCS]],Tabla13[[#All],[rut]:[estado_licencia]],3,0)</f>
        <v>Joaquin Enrique Cisternas Aguilera</v>
      </c>
      <c r="Z879" t="str">
        <f>VLOOKUP(Tabla1[[#This Row],[RutCS]],Tabla13[[#All],[rut]:[estado_licencia]],2,0)</f>
        <v>Joaquin Enrique Cisternas Aguilera</v>
      </c>
      <c r="AD879" s="4">
        <v>43879</v>
      </c>
      <c r="AE879" s="14" t="s">
        <v>45</v>
      </c>
      <c r="AF879" s="4">
        <v>43879</v>
      </c>
      <c r="AG879" s="14" t="s">
        <v>47</v>
      </c>
      <c r="AH879" t="s">
        <v>48</v>
      </c>
      <c r="AI879" t="s">
        <v>49</v>
      </c>
    </row>
    <row r="880" spans="1:35" x14ac:dyDescent="0.25">
      <c r="A880" s="12"/>
      <c r="B880" s="36" t="s">
        <v>15931</v>
      </c>
      <c r="C880" t="s">
        <v>35</v>
      </c>
      <c r="D880" t="s">
        <v>35</v>
      </c>
      <c r="E880" t="s">
        <v>36</v>
      </c>
      <c r="F880" t="s">
        <v>37</v>
      </c>
      <c r="G880" s="13" t="s">
        <v>38</v>
      </c>
      <c r="H880" t="s">
        <v>39</v>
      </c>
      <c r="I880" t="s">
        <v>40</v>
      </c>
      <c r="J880" s="13">
        <v>25000</v>
      </c>
      <c r="K880" s="13">
        <v>0</v>
      </c>
      <c r="L880" s="13">
        <f>+Tabla1[[#This Row],[MontoNeto]]*Tabla1[[#This Row],[PorcentajeImpuesto]]</f>
        <v>0</v>
      </c>
      <c r="M880" s="13">
        <v>0</v>
      </c>
      <c r="N880" s="13">
        <f>+Tabla1[[#This Row],[MontoNeto]]+Tabla1[[#This Row],[ValorImpuesto]]+Tabla1[[#This Row],[MontoExento]]</f>
        <v>25000</v>
      </c>
      <c r="O880" t="s">
        <v>41</v>
      </c>
      <c r="P880" t="s">
        <v>42</v>
      </c>
      <c r="Q880" t="s">
        <v>42</v>
      </c>
      <c r="R880" t="s">
        <v>56</v>
      </c>
      <c r="S880" t="str">
        <f>VLOOKUP(Tabla1[[#This Row],[RutCP]],Tabla13[[#All],[rut]:[estado_licencia]],3,0)</f>
        <v>Pedro Flores Rojo</v>
      </c>
      <c r="T880" t="str">
        <f>VLOOKUP(Tabla1[[#This Row],[RutCP]],Tabla13[[#All],[rut]:[estado_licencia]],2,0)</f>
        <v>Pedro Analio Flores Rojo</v>
      </c>
      <c r="X880" t="s">
        <v>955</v>
      </c>
      <c r="Y880" t="str">
        <f>VLOOKUP(Tabla1[[#This Row],[RutCS]],Tabla13[[#All],[rut]:[estado_licencia]],3,0)</f>
        <v>Ricardo Joel Cepeda Pizarro</v>
      </c>
      <c r="Z880" t="str">
        <f>VLOOKUP(Tabla1[[#This Row],[RutCS]],Tabla13[[#All],[rut]:[estado_licencia]],2,0)</f>
        <v>Ricardo Joel Cepeda Pizarro</v>
      </c>
      <c r="AD880" s="4">
        <v>43879</v>
      </c>
      <c r="AE880" s="14" t="s">
        <v>45</v>
      </c>
      <c r="AF880" s="4">
        <v>43879</v>
      </c>
      <c r="AG880" s="14" t="s">
        <v>47</v>
      </c>
      <c r="AH880" t="s">
        <v>48</v>
      </c>
      <c r="AI880" t="s">
        <v>49</v>
      </c>
    </row>
    <row r="881" spans="1:35" x14ac:dyDescent="0.25">
      <c r="A881" s="12"/>
      <c r="B881" s="36" t="s">
        <v>15931</v>
      </c>
      <c r="C881" t="s">
        <v>35</v>
      </c>
      <c r="D881" t="s">
        <v>35</v>
      </c>
      <c r="E881" t="s">
        <v>36</v>
      </c>
      <c r="F881" t="s">
        <v>37</v>
      </c>
      <c r="G881" s="13" t="s">
        <v>38</v>
      </c>
      <c r="H881" t="s">
        <v>39</v>
      </c>
      <c r="I881" t="s">
        <v>40</v>
      </c>
      <c r="J881" s="13">
        <v>25000</v>
      </c>
      <c r="K881" s="13">
        <v>0</v>
      </c>
      <c r="L881" s="13">
        <f>+Tabla1[[#This Row],[MontoNeto]]*Tabla1[[#This Row],[PorcentajeImpuesto]]</f>
        <v>0</v>
      </c>
      <c r="M881" s="13">
        <v>0</v>
      </c>
      <c r="N881" s="13">
        <f>+Tabla1[[#This Row],[MontoNeto]]+Tabla1[[#This Row],[ValorImpuesto]]+Tabla1[[#This Row],[MontoExento]]</f>
        <v>25000</v>
      </c>
      <c r="O881" t="s">
        <v>41</v>
      </c>
      <c r="P881" t="s">
        <v>42</v>
      </c>
      <c r="Q881" t="s">
        <v>42</v>
      </c>
      <c r="R881" t="s">
        <v>56</v>
      </c>
      <c r="S881" t="str">
        <f>VLOOKUP(Tabla1[[#This Row],[RutCP]],Tabla13[[#All],[rut]:[estado_licencia]],3,0)</f>
        <v>Pedro Flores Rojo</v>
      </c>
      <c r="T881" t="str">
        <f>VLOOKUP(Tabla1[[#This Row],[RutCP]],Tabla13[[#All],[rut]:[estado_licencia]],2,0)</f>
        <v>Pedro Analio Flores Rojo</v>
      </c>
      <c r="X881" t="s">
        <v>956</v>
      </c>
      <c r="Y881" t="str">
        <f>VLOOKUP(Tabla1[[#This Row],[RutCS]],Tabla13[[#All],[rut]:[estado_licencia]],3,0)</f>
        <v>Jose Miguel Narbona Gallardo</v>
      </c>
      <c r="Z881" t="str">
        <f>VLOOKUP(Tabla1[[#This Row],[RutCS]],Tabla13[[#All],[rut]:[estado_licencia]],2,0)</f>
        <v>Jose Miguel Narbona Gallardo</v>
      </c>
      <c r="AD881" s="4">
        <v>43879</v>
      </c>
      <c r="AE881" s="14" t="s">
        <v>45</v>
      </c>
      <c r="AF881" s="4">
        <v>43879</v>
      </c>
      <c r="AG881" s="14" t="s">
        <v>47</v>
      </c>
      <c r="AH881" t="s">
        <v>48</v>
      </c>
      <c r="AI881" t="s">
        <v>49</v>
      </c>
    </row>
    <row r="882" spans="1:35" x14ac:dyDescent="0.25">
      <c r="A882" s="12"/>
      <c r="B882" s="36" t="s">
        <v>15931</v>
      </c>
      <c r="C882" s="16" t="s">
        <v>35</v>
      </c>
      <c r="D882" s="16" t="s">
        <v>35</v>
      </c>
      <c r="E882" s="16" t="s">
        <v>36</v>
      </c>
      <c r="F882" s="16" t="s">
        <v>37</v>
      </c>
      <c r="G882" s="17" t="s">
        <v>38</v>
      </c>
      <c r="H882" s="16" t="s">
        <v>39</v>
      </c>
      <c r="I882" s="16" t="s">
        <v>40</v>
      </c>
      <c r="J882" s="17">
        <v>25000</v>
      </c>
      <c r="K882" s="17">
        <v>0</v>
      </c>
      <c r="L882" s="17">
        <f>+Tabla1[[#This Row],[MontoNeto]]*Tabla1[[#This Row],[PorcentajeImpuesto]]</f>
        <v>0</v>
      </c>
      <c r="M882" s="3">
        <v>0</v>
      </c>
      <c r="N882" s="17">
        <f>+Tabla1[[#This Row],[MontoNeto]]+Tabla1[[#This Row],[ValorImpuesto]]+Tabla1[[#This Row],[MontoExento]]</f>
        <v>25000</v>
      </c>
      <c r="O882" t="s">
        <v>41</v>
      </c>
      <c r="P882" s="16" t="s">
        <v>42</v>
      </c>
      <c r="Q882" s="16" t="s">
        <v>42</v>
      </c>
      <c r="R882" s="17" t="s">
        <v>910</v>
      </c>
      <c r="S882" s="16" t="e">
        <f>VLOOKUP(Tabla1[[#This Row],[RutCP]],Tabla13[[#All],[rut]:[estado_licencia]],3,0)</f>
        <v>#N/A</v>
      </c>
      <c r="T882" s="16" t="e">
        <f>VLOOKUP(Tabla1[[#This Row],[RutCP]],Tabla13[[#All],[rut]:[estado_licencia]],2,0)</f>
        <v>#N/A</v>
      </c>
      <c r="U882" s="16"/>
      <c r="V882" s="16"/>
      <c r="W882" s="16"/>
      <c r="X882" s="16" t="s">
        <v>957</v>
      </c>
      <c r="Y882" s="16" t="str">
        <f>VLOOKUP(Tabla1[[#This Row],[RutCS]],Tabla13[[#All],[rut]:[estado_licencia]],3,0)</f>
        <v>Daniel Alfonso Avalos Collao</v>
      </c>
      <c r="Z882" s="16" t="str">
        <f>VLOOKUP(Tabla1[[#This Row],[RutCS]],Tabla13[[#All],[rut]:[estado_licencia]],2,0)</f>
        <v>Daniel Alfonso Avalos Collao</v>
      </c>
      <c r="AA882" s="16"/>
      <c r="AB882" s="16"/>
      <c r="AC882" s="16"/>
      <c r="AD882" s="15">
        <v>43879</v>
      </c>
      <c r="AE882" s="3">
        <v>0.5</v>
      </c>
      <c r="AF882" s="15">
        <v>43879</v>
      </c>
      <c r="AG882" s="5">
        <v>0.54166666666666696</v>
      </c>
      <c r="AH882" s="16" t="s">
        <v>48</v>
      </c>
      <c r="AI882" s="16" t="s">
        <v>49</v>
      </c>
    </row>
    <row r="883" spans="1:35" x14ac:dyDescent="0.25">
      <c r="A883" s="12"/>
      <c r="B883" s="36" t="s">
        <v>15931</v>
      </c>
      <c r="C883" t="s">
        <v>238</v>
      </c>
      <c r="D883" t="s">
        <v>238</v>
      </c>
      <c r="E883" t="s">
        <v>239</v>
      </c>
      <c r="F883" t="s">
        <v>513</v>
      </c>
      <c r="G883" s="13" t="s">
        <v>38</v>
      </c>
      <c r="H883" t="s">
        <v>39</v>
      </c>
      <c r="I883" t="s">
        <v>40</v>
      </c>
      <c r="J883" s="13">
        <v>30000</v>
      </c>
      <c r="K883" s="13">
        <v>0</v>
      </c>
      <c r="L883" s="13">
        <f>+Tabla1[[#This Row],[MontoNeto]]*Tabla1[[#This Row],[PorcentajeImpuesto]]</f>
        <v>0</v>
      </c>
      <c r="M883" s="13">
        <v>0</v>
      </c>
      <c r="N883" s="13">
        <f>+Tabla1[[#This Row],[MontoNeto]]+Tabla1[[#This Row],[ValorImpuesto]]+Tabla1[[#This Row],[MontoExento]]</f>
        <v>30000</v>
      </c>
      <c r="O883" t="s">
        <v>41</v>
      </c>
      <c r="P883" t="s">
        <v>42</v>
      </c>
      <c r="Q883" t="s">
        <v>42</v>
      </c>
      <c r="R883" t="s">
        <v>56</v>
      </c>
      <c r="S883" t="str">
        <f>VLOOKUP(Tabla1[[#This Row],[RutCP]],Tabla13[[#All],[rut]:[estado_licencia]],3,0)</f>
        <v>Pedro Flores Rojo</v>
      </c>
      <c r="T883" t="str">
        <f>VLOOKUP(Tabla1[[#This Row],[RutCP]],Tabla13[[#All],[rut]:[estado_licencia]],2,0)</f>
        <v>Pedro Analio Flores Rojo</v>
      </c>
      <c r="X883" t="s">
        <v>954</v>
      </c>
      <c r="Y883" t="str">
        <f>VLOOKUP(Tabla1[[#This Row],[RutCS]],Tabla13[[#All],[rut]:[estado_licencia]],3,0)</f>
        <v>Joaquin Enrique Cisternas Aguilera</v>
      </c>
      <c r="Z883" t="str">
        <f>VLOOKUP(Tabla1[[#This Row],[RutCS]],Tabla13[[#All],[rut]:[estado_licencia]],2,0)</f>
        <v>Joaquin Enrique Cisternas Aguilera</v>
      </c>
      <c r="AD883" s="4">
        <v>43879</v>
      </c>
      <c r="AE883" s="14" t="s">
        <v>45</v>
      </c>
      <c r="AF883" s="4">
        <v>43879</v>
      </c>
      <c r="AG883" s="14" t="s">
        <v>47</v>
      </c>
      <c r="AH883" t="s">
        <v>48</v>
      </c>
      <c r="AI883" t="s">
        <v>49</v>
      </c>
    </row>
    <row r="884" spans="1:35" x14ac:dyDescent="0.25">
      <c r="A884" s="12"/>
      <c r="B884" s="36" t="s">
        <v>15931</v>
      </c>
      <c r="C884" t="s">
        <v>184</v>
      </c>
      <c r="D884" t="s">
        <v>185</v>
      </c>
      <c r="E884" t="s">
        <v>186</v>
      </c>
      <c r="F884" t="s">
        <v>197</v>
      </c>
      <c r="G884" s="13" t="s">
        <v>38</v>
      </c>
      <c r="H884" t="s">
        <v>39</v>
      </c>
      <c r="I884" t="s">
        <v>40</v>
      </c>
      <c r="J884" s="13">
        <v>30000</v>
      </c>
      <c r="K884" s="13">
        <v>0</v>
      </c>
      <c r="L884" s="13">
        <f>+Tabla1[[#This Row],[MontoNeto]]*Tabla1[[#This Row],[PorcentajeImpuesto]]</f>
        <v>0</v>
      </c>
      <c r="M884" s="13">
        <v>0</v>
      </c>
      <c r="N884" s="13">
        <f>+Tabla1[[#This Row],[MontoNeto]]+Tabla1[[#This Row],[ValorImpuesto]]+Tabla1[[#This Row],[MontoExento]]</f>
        <v>30000</v>
      </c>
      <c r="O884" t="s">
        <v>41</v>
      </c>
      <c r="P884" t="s">
        <v>42</v>
      </c>
      <c r="Q884" t="s">
        <v>42</v>
      </c>
      <c r="R884" t="s">
        <v>56</v>
      </c>
      <c r="S884" t="str">
        <f>VLOOKUP(Tabla1[[#This Row],[RutCP]],Tabla13[[#All],[rut]:[estado_licencia]],3,0)</f>
        <v>Pedro Flores Rojo</v>
      </c>
      <c r="T884" t="str">
        <f>VLOOKUP(Tabla1[[#This Row],[RutCP]],Tabla13[[#All],[rut]:[estado_licencia]],2,0)</f>
        <v>Pedro Analio Flores Rojo</v>
      </c>
      <c r="X884" t="s">
        <v>955</v>
      </c>
      <c r="Y884" t="str">
        <f>VLOOKUP(Tabla1[[#This Row],[RutCS]],Tabla13[[#All],[rut]:[estado_licencia]],3,0)</f>
        <v>Ricardo Joel Cepeda Pizarro</v>
      </c>
      <c r="Z884" t="str">
        <f>VLOOKUP(Tabla1[[#This Row],[RutCS]],Tabla13[[#All],[rut]:[estado_licencia]],2,0)</f>
        <v>Ricardo Joel Cepeda Pizarro</v>
      </c>
      <c r="AD884" s="4">
        <v>43879</v>
      </c>
      <c r="AE884" s="14" t="s">
        <v>45</v>
      </c>
      <c r="AF884" s="4">
        <v>43879</v>
      </c>
      <c r="AG884" s="14" t="s">
        <v>47</v>
      </c>
      <c r="AH884" t="s">
        <v>48</v>
      </c>
      <c r="AI884" t="s">
        <v>49</v>
      </c>
    </row>
    <row r="885" spans="1:35" s="16" customFormat="1" x14ac:dyDescent="0.25">
      <c r="A885" s="12"/>
      <c r="B885" s="36" t="s">
        <v>15931</v>
      </c>
      <c r="C885" t="s">
        <v>184</v>
      </c>
      <c r="D885" t="s">
        <v>185</v>
      </c>
      <c r="E885" t="s">
        <v>186</v>
      </c>
      <c r="F885" t="s">
        <v>197</v>
      </c>
      <c r="G885" s="13" t="s">
        <v>38</v>
      </c>
      <c r="H885" t="s">
        <v>39</v>
      </c>
      <c r="I885" t="s">
        <v>40</v>
      </c>
      <c r="J885" s="13">
        <v>30000</v>
      </c>
      <c r="K885" s="13">
        <v>0</v>
      </c>
      <c r="L885" s="13">
        <f>+Tabla1[[#This Row],[MontoNeto]]*Tabla1[[#This Row],[PorcentajeImpuesto]]</f>
        <v>0</v>
      </c>
      <c r="M885" s="13">
        <v>0</v>
      </c>
      <c r="N885" s="13">
        <f>+Tabla1[[#This Row],[MontoNeto]]+Tabla1[[#This Row],[ValorImpuesto]]+Tabla1[[#This Row],[MontoExento]]</f>
        <v>30000</v>
      </c>
      <c r="O885" t="s">
        <v>41</v>
      </c>
      <c r="P885" t="s">
        <v>42</v>
      </c>
      <c r="Q885" t="s">
        <v>42</v>
      </c>
      <c r="R885" t="s">
        <v>56</v>
      </c>
      <c r="S885" t="str">
        <f>VLOOKUP(Tabla1[[#This Row],[RutCP]],Tabla13[[#All],[rut]:[estado_licencia]],3,0)</f>
        <v>Pedro Flores Rojo</v>
      </c>
      <c r="T885" t="str">
        <f>VLOOKUP(Tabla1[[#This Row],[RutCP]],Tabla13[[#All],[rut]:[estado_licencia]],2,0)</f>
        <v>Pedro Analio Flores Rojo</v>
      </c>
      <c r="U885"/>
      <c r="V885"/>
      <c r="W885"/>
      <c r="X885" t="s">
        <v>956</v>
      </c>
      <c r="Y885" t="str">
        <f>VLOOKUP(Tabla1[[#This Row],[RutCS]],Tabla13[[#All],[rut]:[estado_licencia]],3,0)</f>
        <v>Jose Miguel Narbona Gallardo</v>
      </c>
      <c r="Z885" t="str">
        <f>VLOOKUP(Tabla1[[#This Row],[RutCS]],Tabla13[[#All],[rut]:[estado_licencia]],2,0)</f>
        <v>Jose Miguel Narbona Gallardo</v>
      </c>
      <c r="AA885"/>
      <c r="AB885"/>
      <c r="AC885"/>
      <c r="AD885" s="4">
        <v>43879</v>
      </c>
      <c r="AE885" s="14" t="s">
        <v>45</v>
      </c>
      <c r="AF885" s="4">
        <v>43879</v>
      </c>
      <c r="AG885" s="14" t="s">
        <v>47</v>
      </c>
      <c r="AH885" t="s">
        <v>48</v>
      </c>
      <c r="AI885" t="s">
        <v>49</v>
      </c>
    </row>
    <row r="886" spans="1:35" x14ac:dyDescent="0.25">
      <c r="A886" s="12"/>
      <c r="B886" s="36" t="s">
        <v>15931</v>
      </c>
      <c r="C886" t="s">
        <v>184</v>
      </c>
      <c r="D886" t="s">
        <v>185</v>
      </c>
      <c r="E886" t="s">
        <v>186</v>
      </c>
      <c r="F886" t="s">
        <v>197</v>
      </c>
      <c r="G886" s="13" t="s">
        <v>38</v>
      </c>
      <c r="H886" t="s">
        <v>39</v>
      </c>
      <c r="I886" t="s">
        <v>417</v>
      </c>
      <c r="J886" s="13">
        <v>30000</v>
      </c>
      <c r="K886" s="13">
        <v>0</v>
      </c>
      <c r="L886" s="13">
        <f>+Tabla1[[#This Row],[MontoNeto]]*Tabla1[[#This Row],[PorcentajeImpuesto]]</f>
        <v>0</v>
      </c>
      <c r="M886" s="13">
        <v>0</v>
      </c>
      <c r="N886" s="13">
        <f>+Tabla1[[#This Row],[MontoNeto]]+Tabla1[[#This Row],[ValorImpuesto]]+Tabla1[[#This Row],[MontoExento]]</f>
        <v>30000</v>
      </c>
      <c r="O886" t="s">
        <v>41</v>
      </c>
      <c r="P886" t="s">
        <v>42</v>
      </c>
      <c r="Q886" t="s">
        <v>42</v>
      </c>
      <c r="R886" t="s">
        <v>1048</v>
      </c>
      <c r="S886" t="str">
        <f>VLOOKUP(Tabla1[[#This Row],[RutCP]],Tabla13[[#All],[rut]:[estado_licencia]],3,0)</f>
        <v>Rema Tip Top Chile Spa</v>
      </c>
      <c r="T886" t="str">
        <f>VLOOKUP(Tabla1[[#This Row],[RutCP]],Tabla13[[#All],[rut]:[estado_licencia]],2,0)</f>
        <v>Rema Tip Top Chile Spa</v>
      </c>
      <c r="X886" t="s">
        <v>1049</v>
      </c>
      <c r="Y886" t="str">
        <f>VLOOKUP(Tabla1[[#This Row],[RutCS]],Tabla13[[#All],[rut]:[estado_licencia]],3,0)</f>
        <v>Miguel Eduardo Zapata Jimenez</v>
      </c>
      <c r="Z886" t="str">
        <f>VLOOKUP(Tabla1[[#This Row],[RutCS]],Tabla13[[#All],[rut]:[estado_licencia]],2,0)</f>
        <v>Miguel Eduardo Zapata Jimenez</v>
      </c>
      <c r="AD886" s="4">
        <v>43879</v>
      </c>
      <c r="AE886" s="14" t="s">
        <v>45</v>
      </c>
      <c r="AF886" s="4">
        <v>43879</v>
      </c>
      <c r="AG886" s="14" t="s">
        <v>47</v>
      </c>
      <c r="AH886" t="s">
        <v>48</v>
      </c>
      <c r="AI886" t="s">
        <v>49</v>
      </c>
    </row>
    <row r="887" spans="1:35" x14ac:dyDescent="0.25">
      <c r="A887" s="12"/>
      <c r="B887" s="36" t="s">
        <v>15931</v>
      </c>
      <c r="C887" t="s">
        <v>184</v>
      </c>
      <c r="D887" t="s">
        <v>185</v>
      </c>
      <c r="E887" t="s">
        <v>186</v>
      </c>
      <c r="F887" t="s">
        <v>197</v>
      </c>
      <c r="G887" s="13" t="s">
        <v>38</v>
      </c>
      <c r="H887" t="s">
        <v>39</v>
      </c>
      <c r="I887" t="s">
        <v>417</v>
      </c>
      <c r="J887" s="13">
        <v>30000</v>
      </c>
      <c r="K887" s="13">
        <v>0</v>
      </c>
      <c r="L887" s="13">
        <f>+Tabla1[[#This Row],[MontoNeto]]*Tabla1[[#This Row],[PorcentajeImpuesto]]</f>
        <v>0</v>
      </c>
      <c r="M887" s="13">
        <v>0</v>
      </c>
      <c r="N887" s="13">
        <f>+Tabla1[[#This Row],[MontoNeto]]+Tabla1[[#This Row],[ValorImpuesto]]+Tabla1[[#This Row],[MontoExento]]</f>
        <v>30000</v>
      </c>
      <c r="O887" t="s">
        <v>41</v>
      </c>
      <c r="P887" t="s">
        <v>42</v>
      </c>
      <c r="Q887" t="s">
        <v>42</v>
      </c>
      <c r="R887" t="s">
        <v>1048</v>
      </c>
      <c r="S887" t="str">
        <f>VLOOKUP(Tabla1[[#This Row],[RutCP]],Tabla13[[#All],[rut]:[estado_licencia]],3,0)</f>
        <v>Rema Tip Top Chile Spa</v>
      </c>
      <c r="T887" t="str">
        <f>VLOOKUP(Tabla1[[#This Row],[RutCP]],Tabla13[[#All],[rut]:[estado_licencia]],2,0)</f>
        <v>Rema Tip Top Chile Spa</v>
      </c>
      <c r="X887" t="s">
        <v>1050</v>
      </c>
      <c r="Y887" t="str">
        <f>VLOOKUP(Tabla1[[#This Row],[RutCS]],Tabla13[[#All],[rut]:[estado_licencia]],3,0)</f>
        <v>Jose Francisco Vargas Mancilla</v>
      </c>
      <c r="Z887" t="str">
        <f>VLOOKUP(Tabla1[[#This Row],[RutCS]],Tabla13[[#All],[rut]:[estado_licencia]],2,0)</f>
        <v>Jose Francisco Vargas Mancilla</v>
      </c>
      <c r="AD887" s="4">
        <v>43879</v>
      </c>
      <c r="AE887" s="14" t="s">
        <v>45</v>
      </c>
      <c r="AF887" s="4">
        <v>43879</v>
      </c>
      <c r="AG887" s="14" t="s">
        <v>47</v>
      </c>
      <c r="AH887" t="s">
        <v>48</v>
      </c>
      <c r="AI887" t="s">
        <v>49</v>
      </c>
    </row>
    <row r="888" spans="1:35" x14ac:dyDescent="0.25">
      <c r="A888" s="12"/>
      <c r="B888" s="36" t="s">
        <v>15931</v>
      </c>
      <c r="C888" t="s">
        <v>184</v>
      </c>
      <c r="D888" t="s">
        <v>185</v>
      </c>
      <c r="E888" t="s">
        <v>186</v>
      </c>
      <c r="F888" t="s">
        <v>197</v>
      </c>
      <c r="G888" s="13" t="s">
        <v>38</v>
      </c>
      <c r="H888" t="s">
        <v>39</v>
      </c>
      <c r="I888" t="s">
        <v>417</v>
      </c>
      <c r="J888" s="13">
        <v>30000</v>
      </c>
      <c r="K888" s="13">
        <v>0</v>
      </c>
      <c r="L888" s="13">
        <f>+Tabla1[[#This Row],[MontoNeto]]*Tabla1[[#This Row],[PorcentajeImpuesto]]</f>
        <v>0</v>
      </c>
      <c r="M888" s="13">
        <v>0</v>
      </c>
      <c r="N888" s="13">
        <f>+Tabla1[[#This Row],[MontoNeto]]+Tabla1[[#This Row],[ValorImpuesto]]+Tabla1[[#This Row],[MontoExento]]</f>
        <v>30000</v>
      </c>
      <c r="O888" t="s">
        <v>41</v>
      </c>
      <c r="P888" t="s">
        <v>42</v>
      </c>
      <c r="Q888" t="s">
        <v>42</v>
      </c>
      <c r="R888" t="s">
        <v>50</v>
      </c>
      <c r="S888" t="str">
        <f>VLOOKUP(Tabla1[[#This Row],[RutCP]],Tabla13[[#All],[rut]:[estado_licencia]],3,0)</f>
        <v>Transportes Rojas Limitada</v>
      </c>
      <c r="T888" t="str">
        <f>VLOOKUP(Tabla1[[#This Row],[RutCP]],Tabla13[[#All],[rut]:[estado_licencia]],2,0)</f>
        <v>Inversiones Y Transportes Rojas Limitada</v>
      </c>
      <c r="X888" t="s">
        <v>1051</v>
      </c>
      <c r="Y888" t="str">
        <f>VLOOKUP(Tabla1[[#This Row],[RutCS]],Tabla13[[#All],[rut]:[estado_licencia]],3,0)</f>
        <v>Oscar Manuel Acosta Marin</v>
      </c>
      <c r="Z888" t="str">
        <f>VLOOKUP(Tabla1[[#This Row],[RutCS]],Tabla13[[#All],[rut]:[estado_licencia]],2,0)</f>
        <v>Oscar Manuel Acosta Marin</v>
      </c>
      <c r="AD888" s="4">
        <v>43879</v>
      </c>
      <c r="AE888" s="14" t="s">
        <v>45</v>
      </c>
      <c r="AF888" s="4">
        <v>43879</v>
      </c>
      <c r="AG888" s="14" t="s">
        <v>47</v>
      </c>
      <c r="AH888" t="s">
        <v>48</v>
      </c>
      <c r="AI888" t="s">
        <v>49</v>
      </c>
    </row>
    <row r="889" spans="1:35" x14ac:dyDescent="0.25">
      <c r="A889" s="12"/>
      <c r="B889" s="36" t="s">
        <v>15932</v>
      </c>
      <c r="C889" t="s">
        <v>35</v>
      </c>
      <c r="D889" t="s">
        <v>35</v>
      </c>
      <c r="E889" t="s">
        <v>36</v>
      </c>
      <c r="F889" t="s">
        <v>37</v>
      </c>
      <c r="G889" s="13" t="s">
        <v>38</v>
      </c>
      <c r="H889" t="s">
        <v>39</v>
      </c>
      <c r="I889" t="s">
        <v>40</v>
      </c>
      <c r="J889" s="13">
        <v>25000</v>
      </c>
      <c r="K889" s="13">
        <v>0</v>
      </c>
      <c r="L889" s="13">
        <f>+Tabla1[[#This Row],[MontoNeto]]*Tabla1[[#This Row],[PorcentajeImpuesto]]</f>
        <v>0</v>
      </c>
      <c r="M889" s="13">
        <v>0</v>
      </c>
      <c r="N889" s="13">
        <f>+Tabla1[[#This Row],[MontoNeto]]+Tabla1[[#This Row],[ValorImpuesto]]+Tabla1[[#This Row],[MontoExento]]</f>
        <v>25000</v>
      </c>
      <c r="O889" t="s">
        <v>41</v>
      </c>
      <c r="P889" t="s">
        <v>42</v>
      </c>
      <c r="Q889" t="s">
        <v>42</v>
      </c>
      <c r="R889" t="s">
        <v>112</v>
      </c>
      <c r="S889" t="str">
        <f>VLOOKUP(Tabla1[[#This Row],[RutCP]],Tabla13[[#All],[rut]:[estado_licencia]],3,0)</f>
        <v>Frankar</v>
      </c>
      <c r="T889" t="str">
        <f>VLOOKUP(Tabla1[[#This Row],[RutCP]],Tabla13[[#All],[rut]:[estado_licencia]],2,0)</f>
        <v>Sociedad De Transporte Frankar Limitada</v>
      </c>
      <c r="X889" t="s">
        <v>958</v>
      </c>
      <c r="Y889" t="str">
        <f>VLOOKUP(Tabla1[[#This Row],[RutCS]],Tabla13[[#All],[rut]:[estado_licencia]],3,0)</f>
        <v>Jorge Omar Manterola Zenteno</v>
      </c>
      <c r="Z889" t="str">
        <f>VLOOKUP(Tabla1[[#This Row],[RutCS]],Tabla13[[#All],[rut]:[estado_licencia]],2,0)</f>
        <v>Jorge Omar Manterola Zenteno</v>
      </c>
      <c r="AD889" s="4">
        <v>43880</v>
      </c>
      <c r="AE889" s="14" t="s">
        <v>45</v>
      </c>
      <c r="AF889" s="4">
        <v>43880</v>
      </c>
      <c r="AG889" s="14" t="s">
        <v>47</v>
      </c>
      <c r="AH889" t="s">
        <v>48</v>
      </c>
      <c r="AI889" t="s">
        <v>49</v>
      </c>
    </row>
    <row r="890" spans="1:35" x14ac:dyDescent="0.25">
      <c r="A890" s="12"/>
      <c r="B890" s="36" t="s">
        <v>15932</v>
      </c>
      <c r="C890" t="s">
        <v>35</v>
      </c>
      <c r="D890" t="s">
        <v>35</v>
      </c>
      <c r="E890" t="s">
        <v>36</v>
      </c>
      <c r="F890" t="s">
        <v>37</v>
      </c>
      <c r="G890" s="13" t="s">
        <v>38</v>
      </c>
      <c r="H890" t="s">
        <v>39</v>
      </c>
      <c r="I890" t="s">
        <v>40</v>
      </c>
      <c r="J890" s="13">
        <v>25000</v>
      </c>
      <c r="K890" s="13">
        <v>0</v>
      </c>
      <c r="L890" s="13">
        <f>+Tabla1[[#This Row],[MontoNeto]]*Tabla1[[#This Row],[PorcentajeImpuesto]]</f>
        <v>0</v>
      </c>
      <c r="M890" s="13">
        <v>0</v>
      </c>
      <c r="N890" s="13">
        <f>+Tabla1[[#This Row],[MontoNeto]]+Tabla1[[#This Row],[ValorImpuesto]]+Tabla1[[#This Row],[MontoExento]]</f>
        <v>25000</v>
      </c>
      <c r="O890" t="s">
        <v>41</v>
      </c>
      <c r="P890" t="s">
        <v>42</v>
      </c>
      <c r="Q890" t="s">
        <v>42</v>
      </c>
      <c r="R890" t="s">
        <v>168</v>
      </c>
      <c r="S890" t="str">
        <f>VLOOKUP(Tabla1[[#This Row],[RutCP]],Tabla13[[#All],[rut]:[estado_licencia]],3,0)</f>
        <v>Segtran</v>
      </c>
      <c r="T890" t="str">
        <f>VLOOKUP(Tabla1[[#This Row],[RutCP]],Tabla13[[#All],[rut]:[estado_licencia]],2,0)</f>
        <v>Asesorías De Prevención Y Seguridad En Transito Limitada</v>
      </c>
      <c r="X890" t="s">
        <v>959</v>
      </c>
      <c r="Y890" t="str">
        <f>VLOOKUP(Tabla1[[#This Row],[RutCS]],Tabla13[[#All],[rut]:[estado_licencia]],3,0)</f>
        <v>Jose Bernardo Jimenez Orellano</v>
      </c>
      <c r="Z890" t="str">
        <f>VLOOKUP(Tabla1[[#This Row],[RutCS]],Tabla13[[#All],[rut]:[estado_licencia]],2,0)</f>
        <v>Jose Bernardo Jimenez Orellano</v>
      </c>
      <c r="AD890" s="4">
        <v>43880</v>
      </c>
      <c r="AE890" s="14" t="s">
        <v>45</v>
      </c>
      <c r="AF890" s="4">
        <v>43880</v>
      </c>
      <c r="AG890" s="14" t="s">
        <v>47</v>
      </c>
      <c r="AH890" t="s">
        <v>48</v>
      </c>
      <c r="AI890" t="s">
        <v>49</v>
      </c>
    </row>
    <row r="891" spans="1:35" x14ac:dyDescent="0.25">
      <c r="A891" s="12"/>
      <c r="B891" s="36" t="s">
        <v>15932</v>
      </c>
      <c r="C891" t="s">
        <v>184</v>
      </c>
      <c r="D891" t="s">
        <v>185</v>
      </c>
      <c r="E891" t="s">
        <v>186</v>
      </c>
      <c r="F891" t="s">
        <v>197</v>
      </c>
      <c r="G891" s="13" t="s">
        <v>38</v>
      </c>
      <c r="H891" t="s">
        <v>39</v>
      </c>
      <c r="I891" t="s">
        <v>40</v>
      </c>
      <c r="J891" s="13">
        <v>30000</v>
      </c>
      <c r="K891" s="13">
        <v>0</v>
      </c>
      <c r="L891" s="13">
        <f>+Tabla1[[#This Row],[MontoNeto]]*Tabla1[[#This Row],[PorcentajeImpuesto]]</f>
        <v>0</v>
      </c>
      <c r="M891" s="13">
        <v>0</v>
      </c>
      <c r="N891" s="13">
        <f>+Tabla1[[#This Row],[MontoNeto]]+Tabla1[[#This Row],[ValorImpuesto]]+Tabla1[[#This Row],[MontoExento]]</f>
        <v>30000</v>
      </c>
      <c r="O891" t="s">
        <v>41</v>
      </c>
      <c r="P891" t="s">
        <v>42</v>
      </c>
      <c r="Q891" t="s">
        <v>42</v>
      </c>
      <c r="R891" t="s">
        <v>112</v>
      </c>
      <c r="S891" t="str">
        <f>VLOOKUP(Tabla1[[#This Row],[RutCP]],Tabla13[[#All],[rut]:[estado_licencia]],3,0)</f>
        <v>Frankar</v>
      </c>
      <c r="T891" t="str">
        <f>VLOOKUP(Tabla1[[#This Row],[RutCP]],Tabla13[[#All],[rut]:[estado_licencia]],2,0)</f>
        <v>Sociedad De Transporte Frankar Limitada</v>
      </c>
      <c r="X891" t="s">
        <v>958</v>
      </c>
      <c r="Y891" t="str">
        <f>VLOOKUP(Tabla1[[#This Row],[RutCS]],Tabla13[[#All],[rut]:[estado_licencia]],3,0)</f>
        <v>Jorge Omar Manterola Zenteno</v>
      </c>
      <c r="Z891" t="str">
        <f>VLOOKUP(Tabla1[[#This Row],[RutCS]],Tabla13[[#All],[rut]:[estado_licencia]],2,0)</f>
        <v>Jorge Omar Manterola Zenteno</v>
      </c>
      <c r="AD891" s="4">
        <v>43880</v>
      </c>
      <c r="AE891" s="14" t="s">
        <v>45</v>
      </c>
      <c r="AF891" s="4">
        <v>43880</v>
      </c>
      <c r="AG891" s="14" t="s">
        <v>47</v>
      </c>
      <c r="AH891" t="s">
        <v>48</v>
      </c>
      <c r="AI891" t="s">
        <v>49</v>
      </c>
    </row>
    <row r="892" spans="1:35" x14ac:dyDescent="0.25">
      <c r="A892" s="12"/>
      <c r="B892" s="36" t="s">
        <v>15933</v>
      </c>
      <c r="C892" t="s">
        <v>35</v>
      </c>
      <c r="D892" t="s">
        <v>35</v>
      </c>
      <c r="E892" t="s">
        <v>36</v>
      </c>
      <c r="F892" t="s">
        <v>37</v>
      </c>
      <c r="G892" s="13" t="s">
        <v>38</v>
      </c>
      <c r="H892" t="s">
        <v>39</v>
      </c>
      <c r="I892" t="s">
        <v>40</v>
      </c>
      <c r="J892" s="13">
        <v>25000</v>
      </c>
      <c r="K892" s="13">
        <v>0</v>
      </c>
      <c r="L892" s="13">
        <f>+Tabla1[[#This Row],[MontoNeto]]*Tabla1[[#This Row],[PorcentajeImpuesto]]</f>
        <v>0</v>
      </c>
      <c r="M892" s="13">
        <v>0</v>
      </c>
      <c r="N892" s="13">
        <f>+Tabla1[[#This Row],[MontoNeto]]+Tabla1[[#This Row],[ValorImpuesto]]+Tabla1[[#This Row],[MontoExento]]</f>
        <v>25000</v>
      </c>
      <c r="O892" t="s">
        <v>41</v>
      </c>
      <c r="P892" t="s">
        <v>42</v>
      </c>
      <c r="Q892" t="s">
        <v>42</v>
      </c>
      <c r="R892" t="s">
        <v>56</v>
      </c>
      <c r="S892" t="str">
        <f>VLOOKUP(Tabla1[[#This Row],[RutCP]],Tabla13[[#All],[rut]:[estado_licencia]],3,0)</f>
        <v>Pedro Flores Rojo</v>
      </c>
      <c r="T892" t="str">
        <f>VLOOKUP(Tabla1[[#This Row],[RutCP]],Tabla13[[#All],[rut]:[estado_licencia]],2,0)</f>
        <v>Pedro Analio Flores Rojo</v>
      </c>
      <c r="X892" t="s">
        <v>960</v>
      </c>
      <c r="Y892" t="str">
        <f>VLOOKUP(Tabla1[[#This Row],[RutCS]],Tabla13[[#All],[rut]:[estado_licencia]],3,0)</f>
        <v>Adolfo Antonio Silva Valderrama</v>
      </c>
      <c r="Z892" t="str">
        <f>VLOOKUP(Tabla1[[#This Row],[RutCS]],Tabla13[[#All],[rut]:[estado_licencia]],2,0)</f>
        <v>Adolfo Antonio Silva Valderrama</v>
      </c>
      <c r="AD892" s="4">
        <v>43881</v>
      </c>
      <c r="AE892" s="14" t="s">
        <v>45</v>
      </c>
      <c r="AF892" s="4">
        <v>43881</v>
      </c>
      <c r="AG892" s="14" t="s">
        <v>47</v>
      </c>
      <c r="AH892" t="s">
        <v>48</v>
      </c>
      <c r="AI892" t="s">
        <v>49</v>
      </c>
    </row>
    <row r="893" spans="1:35" x14ac:dyDescent="0.25">
      <c r="A893" s="12"/>
      <c r="B893" s="36" t="s">
        <v>15933</v>
      </c>
      <c r="C893" t="s">
        <v>35</v>
      </c>
      <c r="D893" t="s">
        <v>35</v>
      </c>
      <c r="E893" t="s">
        <v>36</v>
      </c>
      <c r="F893" t="s">
        <v>37</v>
      </c>
      <c r="G893" s="13" t="s">
        <v>38</v>
      </c>
      <c r="H893" t="s">
        <v>39</v>
      </c>
      <c r="I893" t="s">
        <v>40</v>
      </c>
      <c r="J893" s="13">
        <v>25000</v>
      </c>
      <c r="K893" s="13">
        <v>0</v>
      </c>
      <c r="L893" s="13">
        <f>+Tabla1[[#This Row],[MontoNeto]]*Tabla1[[#This Row],[PorcentajeImpuesto]]</f>
        <v>0</v>
      </c>
      <c r="M893" s="13">
        <v>0</v>
      </c>
      <c r="N893" s="13">
        <f>+Tabla1[[#This Row],[MontoNeto]]+Tabla1[[#This Row],[ValorImpuesto]]+Tabla1[[#This Row],[MontoExento]]</f>
        <v>25000</v>
      </c>
      <c r="O893" t="s">
        <v>41</v>
      </c>
      <c r="P893" t="s">
        <v>42</v>
      </c>
      <c r="Q893" t="s">
        <v>42</v>
      </c>
      <c r="R893" t="s">
        <v>104</v>
      </c>
      <c r="S893" t="str">
        <f>VLOOKUP(Tabla1[[#This Row],[RutCP]],Tabla13[[#All],[rut]:[estado_licencia]],3,0)</f>
        <v>Ingenieria Choapa</v>
      </c>
      <c r="T893" t="str">
        <f>VLOOKUP(Tabla1[[#This Row],[RutCP]],Tabla13[[#All],[rut]:[estado_licencia]],2,0)</f>
        <v>Ingenieria Y Servicios Choapa Ltda.</v>
      </c>
      <c r="X893" t="s">
        <v>961</v>
      </c>
      <c r="Y893" t="str">
        <f>VLOOKUP(Tabla1[[#This Row],[RutCS]],Tabla13[[#All],[rut]:[estado_licencia]],3,0)</f>
        <v>Francisco Javier Montoya Cataldo</v>
      </c>
      <c r="Z893" t="str">
        <f>VLOOKUP(Tabla1[[#This Row],[RutCS]],Tabla13[[#All],[rut]:[estado_licencia]],2,0)</f>
        <v>Francisco Javier Montoya Cataldo</v>
      </c>
      <c r="AD893" s="4">
        <v>43881</v>
      </c>
      <c r="AE893" s="14" t="s">
        <v>45</v>
      </c>
      <c r="AF893" s="4">
        <v>43881</v>
      </c>
      <c r="AG893" s="14" t="s">
        <v>47</v>
      </c>
      <c r="AH893" t="s">
        <v>48</v>
      </c>
      <c r="AI893" t="s">
        <v>49</v>
      </c>
    </row>
    <row r="894" spans="1:35" x14ac:dyDescent="0.25">
      <c r="A894" s="12"/>
      <c r="B894" s="36" t="s">
        <v>15933</v>
      </c>
      <c r="C894" t="s">
        <v>35</v>
      </c>
      <c r="D894" t="s">
        <v>35</v>
      </c>
      <c r="E894" t="s">
        <v>36</v>
      </c>
      <c r="F894" t="s">
        <v>37</v>
      </c>
      <c r="G894" s="13" t="s">
        <v>38</v>
      </c>
      <c r="H894" t="s">
        <v>39</v>
      </c>
      <c r="I894" t="s">
        <v>40</v>
      </c>
      <c r="J894" s="13">
        <v>25000</v>
      </c>
      <c r="K894" s="13">
        <v>0</v>
      </c>
      <c r="L894" s="13">
        <f>+Tabla1[[#This Row],[MontoNeto]]*Tabla1[[#This Row],[PorcentajeImpuesto]]</f>
        <v>0</v>
      </c>
      <c r="M894" s="13">
        <v>0</v>
      </c>
      <c r="N894" s="13">
        <f>+Tabla1[[#This Row],[MontoNeto]]+Tabla1[[#This Row],[ValorImpuesto]]+Tabla1[[#This Row],[MontoExento]]</f>
        <v>25000</v>
      </c>
      <c r="O894" t="s">
        <v>41</v>
      </c>
      <c r="P894" t="s">
        <v>42</v>
      </c>
      <c r="Q894" t="s">
        <v>42</v>
      </c>
      <c r="R894" t="s">
        <v>962</v>
      </c>
      <c r="S894" t="str">
        <f>VLOOKUP(Tabla1[[#This Row],[RutCP]],Tabla13[[#All],[rut]:[estado_licencia]],3,0)</f>
        <v>Transportes Alfredo Enrique Villalobos Roman</v>
      </c>
      <c r="T894" t="str">
        <f>VLOOKUP(Tabla1[[#This Row],[RutCP]],Tabla13[[#All],[rut]:[estado_licencia]],2,0)</f>
        <v>Alfredo Enrique Villalobos Roman</v>
      </c>
      <c r="X894" t="s">
        <v>963</v>
      </c>
      <c r="Y894" t="str">
        <f>VLOOKUP(Tabla1[[#This Row],[RutCS]],Tabla13[[#All],[rut]:[estado_licencia]],3,0)</f>
        <v>Rene Felipe Barraza Avalos</v>
      </c>
      <c r="Z894" t="str">
        <f>VLOOKUP(Tabla1[[#This Row],[RutCS]],Tabla13[[#All],[rut]:[estado_licencia]],2,0)</f>
        <v>Rene Felipe Barraza Avalos</v>
      </c>
      <c r="AD894" s="4">
        <v>43881</v>
      </c>
      <c r="AE894" s="14" t="s">
        <v>45</v>
      </c>
      <c r="AF894" s="4">
        <v>43881</v>
      </c>
      <c r="AG894" s="14" t="s">
        <v>47</v>
      </c>
      <c r="AH894" t="s">
        <v>48</v>
      </c>
      <c r="AI894" t="s">
        <v>49</v>
      </c>
    </row>
    <row r="895" spans="1:35" x14ac:dyDescent="0.25">
      <c r="A895" s="12"/>
      <c r="B895" s="36" t="s">
        <v>15933</v>
      </c>
      <c r="C895" t="s">
        <v>35</v>
      </c>
      <c r="D895" t="s">
        <v>35</v>
      </c>
      <c r="E895" t="s">
        <v>36</v>
      </c>
      <c r="F895" t="s">
        <v>37</v>
      </c>
      <c r="G895" s="13" t="s">
        <v>38</v>
      </c>
      <c r="H895" t="s">
        <v>39</v>
      </c>
      <c r="I895" t="s">
        <v>40</v>
      </c>
      <c r="J895" s="13">
        <v>25000</v>
      </c>
      <c r="K895" s="13">
        <v>0</v>
      </c>
      <c r="L895" s="13">
        <f>+Tabla1[[#This Row],[MontoNeto]]*Tabla1[[#This Row],[PorcentajeImpuesto]]</f>
        <v>0</v>
      </c>
      <c r="M895" s="13">
        <v>0</v>
      </c>
      <c r="N895" s="13">
        <f>+Tabla1[[#This Row],[MontoNeto]]+Tabla1[[#This Row],[ValorImpuesto]]+Tabla1[[#This Row],[MontoExento]]</f>
        <v>25000</v>
      </c>
      <c r="O895" t="s">
        <v>41</v>
      </c>
      <c r="P895" t="s">
        <v>42</v>
      </c>
      <c r="Q895" t="s">
        <v>42</v>
      </c>
      <c r="R895" t="s">
        <v>104</v>
      </c>
      <c r="S895" t="str">
        <f>VLOOKUP(Tabla1[[#This Row],[RutCP]],Tabla13[[#All],[rut]:[estado_licencia]],3,0)</f>
        <v>Ingenieria Choapa</v>
      </c>
      <c r="T895" t="str">
        <f>VLOOKUP(Tabla1[[#This Row],[RutCP]],Tabla13[[#All],[rut]:[estado_licencia]],2,0)</f>
        <v>Ingenieria Y Servicios Choapa Ltda.</v>
      </c>
      <c r="X895" t="s">
        <v>964</v>
      </c>
      <c r="Y895" t="str">
        <f>VLOOKUP(Tabla1[[#This Row],[RutCS]],Tabla13[[#All],[rut]:[estado_licencia]],3,0)</f>
        <v>Carlos Luis Castillo Herrera</v>
      </c>
      <c r="Z895" t="str">
        <f>VLOOKUP(Tabla1[[#This Row],[RutCS]],Tabla13[[#All],[rut]:[estado_licencia]],2,0)</f>
        <v>Carlos Luis Castillo Herrera</v>
      </c>
      <c r="AD895" s="4">
        <v>43881</v>
      </c>
      <c r="AE895" s="14" t="s">
        <v>45</v>
      </c>
      <c r="AF895" s="4">
        <v>43881</v>
      </c>
      <c r="AG895" s="14" t="s">
        <v>47</v>
      </c>
      <c r="AH895" t="s">
        <v>48</v>
      </c>
      <c r="AI895" t="s">
        <v>49</v>
      </c>
    </row>
    <row r="896" spans="1:35" x14ac:dyDescent="0.25">
      <c r="A896" s="12"/>
      <c r="B896" s="36" t="s">
        <v>15933</v>
      </c>
      <c r="C896" t="s">
        <v>35</v>
      </c>
      <c r="D896" t="s">
        <v>35</v>
      </c>
      <c r="E896" t="s">
        <v>36</v>
      </c>
      <c r="F896" t="s">
        <v>37</v>
      </c>
      <c r="G896" s="13" t="s">
        <v>38</v>
      </c>
      <c r="H896" t="s">
        <v>39</v>
      </c>
      <c r="I896" t="s">
        <v>40</v>
      </c>
      <c r="J896" s="13">
        <v>25000</v>
      </c>
      <c r="K896" s="13">
        <v>0</v>
      </c>
      <c r="L896" s="13">
        <f>+Tabla1[[#This Row],[MontoNeto]]*Tabla1[[#This Row],[PorcentajeImpuesto]]</f>
        <v>0</v>
      </c>
      <c r="M896" s="13">
        <v>0</v>
      </c>
      <c r="N896" s="13">
        <f>+Tabla1[[#This Row],[MontoNeto]]+Tabla1[[#This Row],[ValorImpuesto]]+Tabla1[[#This Row],[MontoExento]]</f>
        <v>25000</v>
      </c>
      <c r="O896" t="s">
        <v>41</v>
      </c>
      <c r="P896" t="s">
        <v>42</v>
      </c>
      <c r="Q896" t="s">
        <v>42</v>
      </c>
      <c r="R896" t="s">
        <v>104</v>
      </c>
      <c r="S896" t="str">
        <f>VLOOKUP(Tabla1[[#This Row],[RutCP]],Tabla13[[#All],[rut]:[estado_licencia]],3,0)</f>
        <v>Ingenieria Choapa</v>
      </c>
      <c r="T896" t="str">
        <f>VLOOKUP(Tabla1[[#This Row],[RutCP]],Tabla13[[#All],[rut]:[estado_licencia]],2,0)</f>
        <v>Ingenieria Y Servicios Choapa Ltda.</v>
      </c>
      <c r="X896" t="s">
        <v>965</v>
      </c>
      <c r="Y896" t="str">
        <f>VLOOKUP(Tabla1[[#This Row],[RutCS]],Tabla13[[#All],[rut]:[estado_licencia]],3,0)</f>
        <v>Patricio Enrique Villablanca Vera</v>
      </c>
      <c r="Z896" t="str">
        <f>VLOOKUP(Tabla1[[#This Row],[RutCS]],Tabla13[[#All],[rut]:[estado_licencia]],2,0)</f>
        <v>Patricio Enrique Villablanca Vera</v>
      </c>
      <c r="AD896" s="4">
        <v>43881</v>
      </c>
      <c r="AE896" s="14" t="s">
        <v>45</v>
      </c>
      <c r="AF896" s="4">
        <v>43881</v>
      </c>
      <c r="AG896" s="14" t="s">
        <v>47</v>
      </c>
      <c r="AH896" t="s">
        <v>48</v>
      </c>
      <c r="AI896" t="s">
        <v>49</v>
      </c>
    </row>
    <row r="897" spans="1:35" s="16" customFormat="1" x14ac:dyDescent="0.25">
      <c r="A897" s="12"/>
      <c r="B897" s="36" t="s">
        <v>15933</v>
      </c>
      <c r="C897" t="s">
        <v>184</v>
      </c>
      <c r="D897" t="s">
        <v>185</v>
      </c>
      <c r="E897" t="s">
        <v>186</v>
      </c>
      <c r="F897" t="s">
        <v>197</v>
      </c>
      <c r="G897" s="13" t="s">
        <v>38</v>
      </c>
      <c r="H897" t="s">
        <v>39</v>
      </c>
      <c r="I897" t="s">
        <v>40</v>
      </c>
      <c r="J897" s="13">
        <v>30000</v>
      </c>
      <c r="K897" s="13">
        <v>0</v>
      </c>
      <c r="L897" s="13">
        <f>+Tabla1[[#This Row],[MontoNeto]]*Tabla1[[#This Row],[PorcentajeImpuesto]]</f>
        <v>0</v>
      </c>
      <c r="M897" s="13">
        <v>0</v>
      </c>
      <c r="N897" s="13">
        <f>+Tabla1[[#This Row],[MontoNeto]]+Tabla1[[#This Row],[ValorImpuesto]]+Tabla1[[#This Row],[MontoExento]]</f>
        <v>30000</v>
      </c>
      <c r="O897" t="s">
        <v>41</v>
      </c>
      <c r="P897" t="s">
        <v>42</v>
      </c>
      <c r="Q897" t="s">
        <v>42</v>
      </c>
      <c r="R897" t="s">
        <v>104</v>
      </c>
      <c r="S897" t="str">
        <f>VLOOKUP(Tabla1[[#This Row],[RutCP]],Tabla13[[#All],[rut]:[estado_licencia]],3,0)</f>
        <v>Ingenieria Choapa</v>
      </c>
      <c r="T897" t="str">
        <f>VLOOKUP(Tabla1[[#This Row],[RutCP]],Tabla13[[#All],[rut]:[estado_licencia]],2,0)</f>
        <v>Ingenieria Y Servicios Choapa Ltda.</v>
      </c>
      <c r="U897"/>
      <c r="V897"/>
      <c r="W897"/>
      <c r="X897" t="s">
        <v>964</v>
      </c>
      <c r="Y897" t="str">
        <f>VLOOKUP(Tabla1[[#This Row],[RutCS]],Tabla13[[#All],[rut]:[estado_licencia]],3,0)</f>
        <v>Carlos Luis Castillo Herrera</v>
      </c>
      <c r="Z897" t="str">
        <f>VLOOKUP(Tabla1[[#This Row],[RutCS]],Tabla13[[#All],[rut]:[estado_licencia]],2,0)</f>
        <v>Carlos Luis Castillo Herrera</v>
      </c>
      <c r="AA897"/>
      <c r="AB897"/>
      <c r="AC897"/>
      <c r="AD897" s="4">
        <v>43881</v>
      </c>
      <c r="AE897" s="14" t="s">
        <v>45</v>
      </c>
      <c r="AF897" s="4">
        <v>43881</v>
      </c>
      <c r="AG897" s="14" t="s">
        <v>47</v>
      </c>
      <c r="AH897" t="s">
        <v>48</v>
      </c>
      <c r="AI897" t="s">
        <v>49</v>
      </c>
    </row>
    <row r="898" spans="1:35" x14ac:dyDescent="0.25">
      <c r="A898" s="12"/>
      <c r="B898" s="36" t="s">
        <v>15933</v>
      </c>
      <c r="C898" t="s">
        <v>184</v>
      </c>
      <c r="D898" t="s">
        <v>185</v>
      </c>
      <c r="E898" t="s">
        <v>186</v>
      </c>
      <c r="F898" t="s">
        <v>197</v>
      </c>
      <c r="G898" s="13" t="s">
        <v>38</v>
      </c>
      <c r="H898" t="s">
        <v>39</v>
      </c>
      <c r="I898" t="s">
        <v>40</v>
      </c>
      <c r="J898" s="13">
        <v>30000</v>
      </c>
      <c r="K898" s="13">
        <v>0</v>
      </c>
      <c r="L898" s="13">
        <f>+Tabla1[[#This Row],[MontoNeto]]*Tabla1[[#This Row],[PorcentajeImpuesto]]</f>
        <v>0</v>
      </c>
      <c r="M898" s="13">
        <v>0</v>
      </c>
      <c r="N898" s="13">
        <f>+Tabla1[[#This Row],[MontoNeto]]+Tabla1[[#This Row],[ValorImpuesto]]+Tabla1[[#This Row],[MontoExento]]</f>
        <v>30000</v>
      </c>
      <c r="O898" t="s">
        <v>41</v>
      </c>
      <c r="P898" t="s">
        <v>42</v>
      </c>
      <c r="Q898" t="s">
        <v>42</v>
      </c>
      <c r="R898" t="s">
        <v>104</v>
      </c>
      <c r="S898" t="str">
        <f>VLOOKUP(Tabla1[[#This Row],[RutCP]],Tabla13[[#All],[rut]:[estado_licencia]],3,0)</f>
        <v>Ingenieria Choapa</v>
      </c>
      <c r="T898" t="str">
        <f>VLOOKUP(Tabla1[[#This Row],[RutCP]],Tabla13[[#All],[rut]:[estado_licencia]],2,0)</f>
        <v>Ingenieria Y Servicios Choapa Ltda.</v>
      </c>
      <c r="X898" t="s">
        <v>961</v>
      </c>
      <c r="Y898" t="str">
        <f>VLOOKUP(Tabla1[[#This Row],[RutCS]],Tabla13[[#All],[rut]:[estado_licencia]],3,0)</f>
        <v>Francisco Javier Montoya Cataldo</v>
      </c>
      <c r="Z898" t="str">
        <f>VLOOKUP(Tabla1[[#This Row],[RutCS]],Tabla13[[#All],[rut]:[estado_licencia]],2,0)</f>
        <v>Francisco Javier Montoya Cataldo</v>
      </c>
      <c r="AD898" s="4">
        <v>43881</v>
      </c>
      <c r="AE898" s="14" t="s">
        <v>45</v>
      </c>
      <c r="AF898" s="4">
        <v>43881</v>
      </c>
      <c r="AG898" s="14" t="s">
        <v>47</v>
      </c>
      <c r="AH898" t="s">
        <v>48</v>
      </c>
      <c r="AI898" t="s">
        <v>49</v>
      </c>
    </row>
    <row r="899" spans="1:35" x14ac:dyDescent="0.25">
      <c r="A899" s="12"/>
      <c r="B899" s="36" t="s">
        <v>15933</v>
      </c>
      <c r="C899" t="s">
        <v>184</v>
      </c>
      <c r="D899" t="s">
        <v>185</v>
      </c>
      <c r="E899" t="s">
        <v>186</v>
      </c>
      <c r="F899" t="s">
        <v>197</v>
      </c>
      <c r="G899" s="13" t="s">
        <v>38</v>
      </c>
      <c r="H899" t="s">
        <v>39</v>
      </c>
      <c r="I899" t="s">
        <v>40</v>
      </c>
      <c r="J899" s="13">
        <v>30000</v>
      </c>
      <c r="K899" s="13">
        <v>0</v>
      </c>
      <c r="L899" s="13">
        <f>+Tabla1[[#This Row],[MontoNeto]]*Tabla1[[#This Row],[PorcentajeImpuesto]]</f>
        <v>0</v>
      </c>
      <c r="M899" s="13">
        <v>0</v>
      </c>
      <c r="N899" s="13">
        <f>+Tabla1[[#This Row],[MontoNeto]]+Tabla1[[#This Row],[ValorImpuesto]]+Tabla1[[#This Row],[MontoExento]]</f>
        <v>30000</v>
      </c>
      <c r="O899" t="s">
        <v>41</v>
      </c>
      <c r="P899" t="s">
        <v>42</v>
      </c>
      <c r="Q899" t="s">
        <v>42</v>
      </c>
      <c r="R899" t="s">
        <v>104</v>
      </c>
      <c r="S899" t="str">
        <f>VLOOKUP(Tabla1[[#This Row],[RutCP]],Tabla13[[#All],[rut]:[estado_licencia]],3,0)</f>
        <v>Ingenieria Choapa</v>
      </c>
      <c r="T899" t="str">
        <f>VLOOKUP(Tabla1[[#This Row],[RutCP]],Tabla13[[#All],[rut]:[estado_licencia]],2,0)</f>
        <v>Ingenieria Y Servicios Choapa Ltda.</v>
      </c>
      <c r="X899" t="s">
        <v>965</v>
      </c>
      <c r="Y899" t="str">
        <f>VLOOKUP(Tabla1[[#This Row],[RutCS]],Tabla13[[#All],[rut]:[estado_licencia]],3,0)</f>
        <v>Patricio Enrique Villablanca Vera</v>
      </c>
      <c r="Z899" t="str">
        <f>VLOOKUP(Tabla1[[#This Row],[RutCS]],Tabla13[[#All],[rut]:[estado_licencia]],2,0)</f>
        <v>Patricio Enrique Villablanca Vera</v>
      </c>
      <c r="AD899" s="4">
        <v>43881</v>
      </c>
      <c r="AE899" s="14" t="s">
        <v>45</v>
      </c>
      <c r="AF899" s="4">
        <v>43881</v>
      </c>
      <c r="AG899" s="14" t="s">
        <v>47</v>
      </c>
      <c r="AH899" t="s">
        <v>48</v>
      </c>
      <c r="AI899" t="s">
        <v>49</v>
      </c>
    </row>
    <row r="900" spans="1:35" x14ac:dyDescent="0.25">
      <c r="A900" s="12"/>
      <c r="B900" s="36" t="s">
        <v>15934</v>
      </c>
      <c r="C900" t="s">
        <v>35</v>
      </c>
      <c r="D900" t="s">
        <v>35</v>
      </c>
      <c r="E900" t="s">
        <v>36</v>
      </c>
      <c r="F900" t="s">
        <v>37</v>
      </c>
      <c r="G900" s="13" t="s">
        <v>38</v>
      </c>
      <c r="H900" t="s">
        <v>39</v>
      </c>
      <c r="I900" t="s">
        <v>417</v>
      </c>
      <c r="J900" s="13">
        <v>25000</v>
      </c>
      <c r="K900" s="13">
        <v>0</v>
      </c>
      <c r="L900" s="13">
        <f>+Tabla1[[#This Row],[MontoNeto]]*Tabla1[[#This Row],[PorcentajeImpuesto]]</f>
        <v>0</v>
      </c>
      <c r="M900" s="13">
        <v>0</v>
      </c>
      <c r="N900" s="13">
        <f>+Tabla1[[#This Row],[MontoNeto]]+Tabla1[[#This Row],[ValorImpuesto]]+Tabla1[[#This Row],[MontoExento]]</f>
        <v>25000</v>
      </c>
      <c r="O900" t="s">
        <v>41</v>
      </c>
      <c r="P900" t="s">
        <v>42</v>
      </c>
      <c r="Q900" t="s">
        <v>42</v>
      </c>
      <c r="R900" t="s">
        <v>181</v>
      </c>
      <c r="S900" t="str">
        <f>VLOOKUP(Tabla1[[#This Row],[RutCP]],Tabla13[[#All],[rut]:[estado_licencia]],3,0)</f>
        <v xml:space="preserve">Ameco </v>
      </c>
      <c r="T900" t="str">
        <f>VLOOKUP(Tabla1[[#This Row],[RutCP]],Tabla13[[#All],[rut]:[estado_licencia]],2,0)</f>
        <v>Ameco Chile S.A</v>
      </c>
      <c r="X900" t="s">
        <v>775</v>
      </c>
      <c r="Y900" t="str">
        <f>VLOOKUP(Tabla1[[#This Row],[RutCS]],Tabla13[[#All],[rut]:[estado_licencia]],3,0)</f>
        <v>Ramon Antonio Gonzalez Frez</v>
      </c>
      <c r="Z900" t="str">
        <f>VLOOKUP(Tabla1[[#This Row],[RutCS]],Tabla13[[#All],[rut]:[estado_licencia]],2,0)</f>
        <v>Ramon Antonio Gonzalez Frez</v>
      </c>
      <c r="AD900" s="4">
        <v>43882</v>
      </c>
      <c r="AE900" s="14" t="s">
        <v>45</v>
      </c>
      <c r="AF900" s="4">
        <v>43882</v>
      </c>
      <c r="AG900" s="14" t="s">
        <v>47</v>
      </c>
      <c r="AH900" t="s">
        <v>48</v>
      </c>
      <c r="AI900" t="s">
        <v>49</v>
      </c>
    </row>
    <row r="901" spans="1:35" x14ac:dyDescent="0.25">
      <c r="A901" s="12"/>
      <c r="B901" s="36" t="s">
        <v>15934</v>
      </c>
      <c r="C901" s="16" t="s">
        <v>35</v>
      </c>
      <c r="D901" s="16" t="s">
        <v>35</v>
      </c>
      <c r="E901" s="16" t="s">
        <v>36</v>
      </c>
      <c r="F901" s="16" t="s">
        <v>37</v>
      </c>
      <c r="G901" s="17" t="s">
        <v>38</v>
      </c>
      <c r="H901" s="16" t="s">
        <v>39</v>
      </c>
      <c r="I901" s="16" t="s">
        <v>417</v>
      </c>
      <c r="J901" s="17">
        <v>25000</v>
      </c>
      <c r="K901" s="17">
        <v>0</v>
      </c>
      <c r="L901" s="17">
        <f>+Tabla1[[#This Row],[MontoNeto]]*Tabla1[[#This Row],[PorcentajeImpuesto]]</f>
        <v>0</v>
      </c>
      <c r="M901" s="3">
        <v>0</v>
      </c>
      <c r="N901" s="17">
        <f>+Tabla1[[#This Row],[MontoNeto]]+Tabla1[[#This Row],[ValorImpuesto]]+Tabla1[[#This Row],[MontoExento]]</f>
        <v>25000</v>
      </c>
      <c r="O901" t="s">
        <v>41</v>
      </c>
      <c r="P901" s="16" t="s">
        <v>42</v>
      </c>
      <c r="Q901" s="16" t="s">
        <v>42</v>
      </c>
      <c r="R901" s="17" t="e">
        <f>#N/A</f>
        <v>#N/A</v>
      </c>
      <c r="S901" s="16" t="e">
        <f>VLOOKUP(Tabla1[[#This Row],[RutCP]],Tabla13[[#All],[rut]:[estado_licencia]],3,0)</f>
        <v>#N/A</v>
      </c>
      <c r="T901" s="16" t="e">
        <f>VLOOKUP(Tabla1[[#This Row],[RutCP]],Tabla13[[#All],[rut]:[estado_licencia]],2,0)</f>
        <v>#N/A</v>
      </c>
      <c r="U901" s="16"/>
      <c r="V901" s="16"/>
      <c r="W901" s="16"/>
      <c r="X901" s="16" t="s">
        <v>776</v>
      </c>
      <c r="Y901" s="16" t="str">
        <f>VLOOKUP(Tabla1[[#This Row],[RutCS]],Tabla13[[#All],[rut]:[estado_licencia]],3,0)</f>
        <v>Edgardo Andres Martinez Caceres</v>
      </c>
      <c r="Z901" s="16" t="str">
        <f>VLOOKUP(Tabla1[[#This Row],[RutCS]],Tabla13[[#All],[rut]:[estado_licencia]],2,0)</f>
        <v>Edgardo Andres Martinez Caceres</v>
      </c>
      <c r="AA901" s="16"/>
      <c r="AB901" s="16"/>
      <c r="AC901" s="16"/>
      <c r="AD901" s="15">
        <v>43882</v>
      </c>
      <c r="AE901" s="3">
        <v>0.5</v>
      </c>
      <c r="AF901" s="15">
        <v>43882</v>
      </c>
      <c r="AG901" s="5">
        <v>0.54166666666666696</v>
      </c>
      <c r="AH901" s="16" t="s">
        <v>48</v>
      </c>
      <c r="AI901" s="16" t="s">
        <v>49</v>
      </c>
    </row>
    <row r="902" spans="1:35" x14ac:dyDescent="0.25">
      <c r="A902" s="12"/>
      <c r="B902" s="36" t="s">
        <v>15934</v>
      </c>
      <c r="C902" t="s">
        <v>35</v>
      </c>
      <c r="D902" t="s">
        <v>35</v>
      </c>
      <c r="E902" t="s">
        <v>36</v>
      </c>
      <c r="F902" t="s">
        <v>37</v>
      </c>
      <c r="G902" s="13" t="s">
        <v>38</v>
      </c>
      <c r="H902" t="s">
        <v>39</v>
      </c>
      <c r="I902" t="s">
        <v>417</v>
      </c>
      <c r="J902" s="13">
        <v>25000</v>
      </c>
      <c r="K902" s="13">
        <v>0</v>
      </c>
      <c r="L902" s="13">
        <f>+Tabla1[[#This Row],[MontoNeto]]*Tabla1[[#This Row],[PorcentajeImpuesto]]</f>
        <v>0</v>
      </c>
      <c r="M902" s="13">
        <v>0</v>
      </c>
      <c r="N902" s="13">
        <f>+Tabla1[[#This Row],[MontoNeto]]+Tabla1[[#This Row],[ValorImpuesto]]+Tabla1[[#This Row],[MontoExento]]</f>
        <v>25000</v>
      </c>
      <c r="O902" t="s">
        <v>41</v>
      </c>
      <c r="P902" t="s">
        <v>42</v>
      </c>
      <c r="Q902" t="s">
        <v>42</v>
      </c>
      <c r="R902" t="s">
        <v>431</v>
      </c>
      <c r="S902" t="str">
        <f>VLOOKUP(Tabla1[[#This Row],[RutCP]],Tabla13[[#All],[rut]:[estado_licencia]],3,0)</f>
        <v>Tandem S A</v>
      </c>
      <c r="T902" t="str">
        <f>VLOOKUP(Tabla1[[#This Row],[RutCP]],Tabla13[[#All],[rut]:[estado_licencia]],2,0)</f>
        <v>Tandem S A</v>
      </c>
      <c r="X902" t="s">
        <v>777</v>
      </c>
      <c r="Y902" t="str">
        <f>VLOOKUP(Tabla1[[#This Row],[RutCS]],Tabla13[[#All],[rut]:[estado_licencia]],3,0)</f>
        <v>Celso Antonio Bravo Avendaño</v>
      </c>
      <c r="Z902" t="str">
        <f>VLOOKUP(Tabla1[[#This Row],[RutCS]],Tabla13[[#All],[rut]:[estado_licencia]],2,0)</f>
        <v>Celso Antonio Bravo Avendaño</v>
      </c>
      <c r="AD902" s="4">
        <v>43882</v>
      </c>
      <c r="AE902" s="14" t="s">
        <v>45</v>
      </c>
      <c r="AF902" s="4">
        <v>43882</v>
      </c>
      <c r="AG902" s="14" t="s">
        <v>47</v>
      </c>
      <c r="AH902" t="s">
        <v>48</v>
      </c>
      <c r="AI902" t="s">
        <v>49</v>
      </c>
    </row>
    <row r="903" spans="1:35" x14ac:dyDescent="0.25">
      <c r="A903" s="12"/>
      <c r="B903" s="36" t="s">
        <v>15934</v>
      </c>
      <c r="C903" t="s">
        <v>35</v>
      </c>
      <c r="D903" t="s">
        <v>35</v>
      </c>
      <c r="E903" t="s">
        <v>36</v>
      </c>
      <c r="F903" t="s">
        <v>37</v>
      </c>
      <c r="G903" s="13" t="s">
        <v>38</v>
      </c>
      <c r="H903" t="s">
        <v>39</v>
      </c>
      <c r="I903" t="s">
        <v>417</v>
      </c>
      <c r="J903" s="13">
        <v>25000</v>
      </c>
      <c r="K903" s="13">
        <v>0</v>
      </c>
      <c r="L903" s="13">
        <f>+Tabla1[[#This Row],[MontoNeto]]*Tabla1[[#This Row],[PorcentajeImpuesto]]</f>
        <v>0</v>
      </c>
      <c r="M903" s="13">
        <v>0</v>
      </c>
      <c r="N903" s="13">
        <f>+Tabla1[[#This Row],[MontoNeto]]+Tabla1[[#This Row],[ValorImpuesto]]+Tabla1[[#This Row],[MontoExento]]</f>
        <v>25000</v>
      </c>
      <c r="O903" t="s">
        <v>41</v>
      </c>
      <c r="P903" t="s">
        <v>42</v>
      </c>
      <c r="Q903" t="s">
        <v>42</v>
      </c>
      <c r="R903" t="s">
        <v>431</v>
      </c>
      <c r="S903" t="str">
        <f>VLOOKUP(Tabla1[[#This Row],[RutCP]],Tabla13[[#All],[rut]:[estado_licencia]],3,0)</f>
        <v>Tandem S A</v>
      </c>
      <c r="T903" t="str">
        <f>VLOOKUP(Tabla1[[#This Row],[RutCP]],Tabla13[[#All],[rut]:[estado_licencia]],2,0)</f>
        <v>Tandem S A</v>
      </c>
      <c r="X903" t="s">
        <v>778</v>
      </c>
      <c r="Y903" t="str">
        <f>VLOOKUP(Tabla1[[#This Row],[RutCS]],Tabla13[[#All],[rut]:[estado_licencia]],3,0)</f>
        <v>Vicente De Jesus Yucra Navarrete</v>
      </c>
      <c r="Z903" t="str">
        <f>VLOOKUP(Tabla1[[#This Row],[RutCS]],Tabla13[[#All],[rut]:[estado_licencia]],2,0)</f>
        <v>Vicente De Jesus Yucra Navarrete</v>
      </c>
      <c r="AD903" s="4">
        <v>43882</v>
      </c>
      <c r="AE903" s="14" t="s">
        <v>45</v>
      </c>
      <c r="AF903" s="4">
        <v>43882</v>
      </c>
      <c r="AG903" s="14" t="s">
        <v>47</v>
      </c>
      <c r="AH903" t="s">
        <v>48</v>
      </c>
      <c r="AI903" t="s">
        <v>49</v>
      </c>
    </row>
    <row r="904" spans="1:35" x14ac:dyDescent="0.25">
      <c r="A904" s="12"/>
      <c r="B904" s="36" t="s">
        <v>15934</v>
      </c>
      <c r="C904" t="s">
        <v>35</v>
      </c>
      <c r="D904" t="s">
        <v>35</v>
      </c>
      <c r="E904" t="s">
        <v>36</v>
      </c>
      <c r="F904" t="s">
        <v>37</v>
      </c>
      <c r="G904" s="13" t="s">
        <v>38</v>
      </c>
      <c r="H904" t="s">
        <v>39</v>
      </c>
      <c r="I904" t="s">
        <v>417</v>
      </c>
      <c r="J904" s="13">
        <v>25000</v>
      </c>
      <c r="K904" s="13">
        <v>0</v>
      </c>
      <c r="L904" s="13">
        <f>+Tabla1[[#This Row],[MontoNeto]]*Tabla1[[#This Row],[PorcentajeImpuesto]]</f>
        <v>0</v>
      </c>
      <c r="M904" s="13">
        <v>0</v>
      </c>
      <c r="N904" s="13">
        <f>+Tabla1[[#This Row],[MontoNeto]]+Tabla1[[#This Row],[ValorImpuesto]]+Tabla1[[#This Row],[MontoExento]]</f>
        <v>25000</v>
      </c>
      <c r="O904" t="s">
        <v>41</v>
      </c>
      <c r="P904" t="s">
        <v>42</v>
      </c>
      <c r="Q904" t="s">
        <v>42</v>
      </c>
      <c r="R904" t="s">
        <v>431</v>
      </c>
      <c r="S904" t="str">
        <f>VLOOKUP(Tabla1[[#This Row],[RutCP]],Tabla13[[#All],[rut]:[estado_licencia]],3,0)</f>
        <v>Tandem S A</v>
      </c>
      <c r="T904" t="str">
        <f>VLOOKUP(Tabla1[[#This Row],[RutCP]],Tabla13[[#All],[rut]:[estado_licencia]],2,0)</f>
        <v>Tandem S A</v>
      </c>
      <c r="X904" t="s">
        <v>779</v>
      </c>
      <c r="Y904" t="str">
        <f>VLOOKUP(Tabla1[[#This Row],[RutCS]],Tabla13[[#All],[rut]:[estado_licencia]],3,0)</f>
        <v>Manuel Cristian Lobo Taucano</v>
      </c>
      <c r="Z904" t="str">
        <f>VLOOKUP(Tabla1[[#This Row],[RutCS]],Tabla13[[#All],[rut]:[estado_licencia]],2,0)</f>
        <v>Manuel Cristian Lobo Taucano</v>
      </c>
      <c r="AD904" s="4">
        <v>43882</v>
      </c>
      <c r="AE904" s="14" t="s">
        <v>45</v>
      </c>
      <c r="AF904" s="4">
        <v>43882</v>
      </c>
      <c r="AG904" s="14" t="s">
        <v>47</v>
      </c>
      <c r="AH904" t="s">
        <v>48</v>
      </c>
      <c r="AI904" t="s">
        <v>49</v>
      </c>
    </row>
    <row r="905" spans="1:35" x14ac:dyDescent="0.25">
      <c r="A905" s="12"/>
      <c r="B905" s="36" t="s">
        <v>15934</v>
      </c>
      <c r="C905" s="16" t="s">
        <v>35</v>
      </c>
      <c r="D905" s="16" t="s">
        <v>35</v>
      </c>
      <c r="E905" s="16" t="s">
        <v>36</v>
      </c>
      <c r="F905" s="16" t="s">
        <v>37</v>
      </c>
      <c r="G905" s="17" t="s">
        <v>38</v>
      </c>
      <c r="H905" s="16" t="s">
        <v>39</v>
      </c>
      <c r="I905" s="16" t="s">
        <v>417</v>
      </c>
      <c r="J905" s="17">
        <v>25000</v>
      </c>
      <c r="K905" s="17">
        <v>0</v>
      </c>
      <c r="L905" s="17">
        <f>+Tabla1[[#This Row],[MontoNeto]]*Tabla1[[#This Row],[PorcentajeImpuesto]]</f>
        <v>0</v>
      </c>
      <c r="M905" s="3">
        <v>0</v>
      </c>
      <c r="N905" s="17">
        <f>+Tabla1[[#This Row],[MontoNeto]]+Tabla1[[#This Row],[ValorImpuesto]]+Tabla1[[#This Row],[MontoExento]]</f>
        <v>25000</v>
      </c>
      <c r="O905" t="s">
        <v>41</v>
      </c>
      <c r="P905" s="16" t="s">
        <v>42</v>
      </c>
      <c r="Q905" s="16" t="s">
        <v>42</v>
      </c>
      <c r="R905" s="17" t="e">
        <f>#N/A</f>
        <v>#N/A</v>
      </c>
      <c r="S905" s="16" t="e">
        <f>VLOOKUP(Tabla1[[#This Row],[RutCP]],Tabla13[[#All],[rut]:[estado_licencia]],3,0)</f>
        <v>#N/A</v>
      </c>
      <c r="T905" s="16" t="e">
        <f>VLOOKUP(Tabla1[[#This Row],[RutCP]],Tabla13[[#All],[rut]:[estado_licencia]],2,0)</f>
        <v>#N/A</v>
      </c>
      <c r="U905" s="16"/>
      <c r="V905" s="16"/>
      <c r="W905" s="16"/>
      <c r="X905" s="16" t="s">
        <v>780</v>
      </c>
      <c r="Y905" s="16" t="str">
        <f>VLOOKUP(Tabla1[[#This Row],[RutCS]],Tabla13[[#All],[rut]:[estado_licencia]],3,0)</f>
        <v>Rodrigo Hernan Mardones Abarzua</v>
      </c>
      <c r="Z905" s="16" t="str">
        <f>VLOOKUP(Tabla1[[#This Row],[RutCS]],Tabla13[[#All],[rut]:[estado_licencia]],2,0)</f>
        <v>Rodrigo Hernan Mardones Abarzua</v>
      </c>
      <c r="AA905" s="16"/>
      <c r="AB905" s="16"/>
      <c r="AC905" s="16"/>
      <c r="AD905" s="15">
        <v>43882</v>
      </c>
      <c r="AE905" s="3">
        <v>0.5</v>
      </c>
      <c r="AF905" s="15">
        <v>43882</v>
      </c>
      <c r="AG905" s="5">
        <v>0.54166666666666696</v>
      </c>
      <c r="AH905" s="16" t="s">
        <v>48</v>
      </c>
      <c r="AI905" s="16" t="s">
        <v>49</v>
      </c>
    </row>
    <row r="906" spans="1:35" s="16" customFormat="1" x14ac:dyDescent="0.25">
      <c r="A906" s="12"/>
      <c r="B906" s="36" t="s">
        <v>15934</v>
      </c>
      <c r="C906" s="16" t="s">
        <v>35</v>
      </c>
      <c r="D906" s="16" t="s">
        <v>35</v>
      </c>
      <c r="E906" s="16" t="s">
        <v>36</v>
      </c>
      <c r="F906" s="16" t="s">
        <v>37</v>
      </c>
      <c r="G906" s="17" t="s">
        <v>38</v>
      </c>
      <c r="H906" s="16" t="s">
        <v>39</v>
      </c>
      <c r="I906" s="16" t="s">
        <v>417</v>
      </c>
      <c r="J906" s="17">
        <v>25000</v>
      </c>
      <c r="K906" s="17">
        <v>0</v>
      </c>
      <c r="L906" s="17">
        <f>+Tabla1[[#This Row],[MontoNeto]]*Tabla1[[#This Row],[PorcentajeImpuesto]]</f>
        <v>0</v>
      </c>
      <c r="M906" s="1">
        <v>0</v>
      </c>
      <c r="N906" s="17">
        <f>+Tabla1[[#This Row],[MontoNeto]]+Tabla1[[#This Row],[ValorImpuesto]]+Tabla1[[#This Row],[MontoExento]]</f>
        <v>25000</v>
      </c>
      <c r="O906" t="s">
        <v>41</v>
      </c>
      <c r="P906" s="16" t="s">
        <v>42</v>
      </c>
      <c r="Q906" s="16" t="s">
        <v>42</v>
      </c>
      <c r="R906" s="17" t="e">
        <f>#N/A</f>
        <v>#N/A</v>
      </c>
      <c r="S906" s="16" t="e">
        <f>VLOOKUP(Tabla1[[#This Row],[RutCP]],Tabla13[[#All],[rut]:[estado_licencia]],3,0)</f>
        <v>#N/A</v>
      </c>
      <c r="T906" s="16" t="e">
        <f>VLOOKUP(Tabla1[[#This Row],[RutCP]],Tabla13[[#All],[rut]:[estado_licencia]],2,0)</f>
        <v>#N/A</v>
      </c>
      <c r="X906" s="16" t="s">
        <v>781</v>
      </c>
      <c r="Y906" s="16" t="str">
        <f>VLOOKUP(Tabla1[[#This Row],[RutCS]],Tabla13[[#All],[rut]:[estado_licencia]],3,0)</f>
        <v>Samuel Enrique Cortes Villalobos</v>
      </c>
      <c r="Z906" s="16" t="str">
        <f>VLOOKUP(Tabla1[[#This Row],[RutCS]],Tabla13[[#All],[rut]:[estado_licencia]],2,0)</f>
        <v>Samuel Enrique Cortes Villalobos</v>
      </c>
      <c r="AD906" s="15">
        <v>43882</v>
      </c>
      <c r="AE906" s="3">
        <v>0.5</v>
      </c>
      <c r="AF906" s="15">
        <v>43882</v>
      </c>
      <c r="AG906" s="5">
        <v>0.54166666666666696</v>
      </c>
      <c r="AH906" s="16" t="s">
        <v>48</v>
      </c>
      <c r="AI906" s="16" t="s">
        <v>49</v>
      </c>
    </row>
    <row r="907" spans="1:35" s="16" customFormat="1" x14ac:dyDescent="0.25">
      <c r="A907" s="12"/>
      <c r="B907" s="36" t="s">
        <v>15934</v>
      </c>
      <c r="C907" t="s">
        <v>35</v>
      </c>
      <c r="D907" t="s">
        <v>35</v>
      </c>
      <c r="E907" t="s">
        <v>36</v>
      </c>
      <c r="F907" t="s">
        <v>37</v>
      </c>
      <c r="G907" s="13" t="s">
        <v>38</v>
      </c>
      <c r="H907" t="s">
        <v>39</v>
      </c>
      <c r="I907" t="s">
        <v>40</v>
      </c>
      <c r="J907" s="13">
        <v>25000</v>
      </c>
      <c r="K907" s="13">
        <v>0</v>
      </c>
      <c r="L907" s="13">
        <f>+Tabla1[[#This Row],[MontoNeto]]*Tabla1[[#This Row],[PorcentajeImpuesto]]</f>
        <v>0</v>
      </c>
      <c r="M907" s="13">
        <v>0</v>
      </c>
      <c r="N907" s="13">
        <f>+Tabla1[[#This Row],[MontoNeto]]+Tabla1[[#This Row],[ValorImpuesto]]+Tabla1[[#This Row],[MontoExento]]</f>
        <v>25000</v>
      </c>
      <c r="O907" t="s">
        <v>41</v>
      </c>
      <c r="P907" t="s">
        <v>42</v>
      </c>
      <c r="Q907" t="s">
        <v>42</v>
      </c>
      <c r="R907" t="s">
        <v>104</v>
      </c>
      <c r="S907" t="str">
        <f>VLOOKUP(Tabla1[[#This Row],[RutCP]],Tabla13[[#All],[rut]:[estado_licencia]],3,0)</f>
        <v>Ingenieria Choapa</v>
      </c>
      <c r="T907" t="str">
        <f>VLOOKUP(Tabla1[[#This Row],[RutCP]],Tabla13[[#All],[rut]:[estado_licencia]],2,0)</f>
        <v>Ingenieria Y Servicios Choapa Ltda.</v>
      </c>
      <c r="U907"/>
      <c r="V907"/>
      <c r="W907"/>
      <c r="X907" t="s">
        <v>966</v>
      </c>
      <c r="Y907" t="str">
        <f>VLOOKUP(Tabla1[[#This Row],[RutCS]],Tabla13[[#All],[rut]:[estado_licencia]],3,0)</f>
        <v>Raul Segundo Carvajal Hip</v>
      </c>
      <c r="Z907" t="str">
        <f>VLOOKUP(Tabla1[[#This Row],[RutCS]],Tabla13[[#All],[rut]:[estado_licencia]],2,0)</f>
        <v>Raul Segundo Carvajal Hip</v>
      </c>
      <c r="AA907"/>
      <c r="AB907"/>
      <c r="AC907"/>
      <c r="AD907" s="4">
        <v>43882</v>
      </c>
      <c r="AE907" s="14" t="s">
        <v>45</v>
      </c>
      <c r="AF907" s="4">
        <v>43882</v>
      </c>
      <c r="AG907" s="14" t="s">
        <v>47</v>
      </c>
      <c r="AH907" t="s">
        <v>48</v>
      </c>
      <c r="AI907" t="s">
        <v>49</v>
      </c>
    </row>
    <row r="908" spans="1:35" x14ac:dyDescent="0.25">
      <c r="A908" s="12"/>
      <c r="B908" s="36" t="s">
        <v>15934</v>
      </c>
      <c r="C908" s="16" t="s">
        <v>35</v>
      </c>
      <c r="D908" s="16" t="s">
        <v>35</v>
      </c>
      <c r="E908" s="16" t="s">
        <v>36</v>
      </c>
      <c r="F908" s="16" t="s">
        <v>37</v>
      </c>
      <c r="G908" s="17" t="s">
        <v>38</v>
      </c>
      <c r="H908" s="16" t="s">
        <v>188</v>
      </c>
      <c r="I908" s="16" t="s">
        <v>402</v>
      </c>
      <c r="J908" s="17">
        <v>35265</v>
      </c>
      <c r="K908" s="17">
        <v>0</v>
      </c>
      <c r="L908" s="17">
        <f>+Tabla1[[#This Row],[MontoNeto]]*Tabla1[[#This Row],[PorcentajeImpuesto]]</f>
        <v>0</v>
      </c>
      <c r="M908" s="3">
        <v>0</v>
      </c>
      <c r="N908" s="17">
        <f>+Tabla1[[#This Row],[MontoNeto]]+Tabla1[[#This Row],[ValorImpuesto]]+Tabla1[[#This Row],[MontoExento]]</f>
        <v>35265</v>
      </c>
      <c r="O908" t="s">
        <v>41</v>
      </c>
      <c r="P908" s="16" t="s">
        <v>42</v>
      </c>
      <c r="Q908" s="16" t="s">
        <v>42</v>
      </c>
      <c r="R908" s="17" t="e">
        <f>#N/A</f>
        <v>#N/A</v>
      </c>
      <c r="S908" s="16" t="e">
        <f>VLOOKUP(Tabla1[[#This Row],[RutCP]],Tabla13[[#All],[rut]:[estado_licencia]],3,0)</f>
        <v>#N/A</v>
      </c>
      <c r="T908" s="16" t="e">
        <f>VLOOKUP(Tabla1[[#This Row],[RutCP]],Tabla13[[#All],[rut]:[estado_licencia]],2,0)</f>
        <v>#N/A</v>
      </c>
      <c r="U908" s="16"/>
      <c r="V908" s="16"/>
      <c r="W908" s="16"/>
      <c r="X908" s="16" t="s">
        <v>994</v>
      </c>
      <c r="Y908" s="16" t="str">
        <f>VLOOKUP(Tabla1[[#This Row],[RutCS]],Tabla13[[#All],[rut]:[estado_licencia]],3,0)</f>
        <v>Fernando Boris Guillermo Bugueño Carvajal</v>
      </c>
      <c r="Z908" s="16" t="str">
        <f>VLOOKUP(Tabla1[[#This Row],[RutCS]],Tabla13[[#All],[rut]:[estado_licencia]],2,0)</f>
        <v>Fernando Boris Guillermo Bugueño Carvajal</v>
      </c>
      <c r="AA908" s="16"/>
      <c r="AB908" s="16"/>
      <c r="AC908" s="16"/>
      <c r="AD908" s="15">
        <v>43882</v>
      </c>
      <c r="AE908" s="3">
        <v>0.5</v>
      </c>
      <c r="AF908" s="15">
        <v>43882</v>
      </c>
      <c r="AG908" s="5">
        <v>0.54166666666666696</v>
      </c>
      <c r="AH908" s="16" t="s">
        <v>48</v>
      </c>
      <c r="AI908" s="16" t="s">
        <v>49</v>
      </c>
    </row>
    <row r="909" spans="1:35" x14ac:dyDescent="0.25">
      <c r="A909" s="12"/>
      <c r="B909" s="36" t="s">
        <v>15934</v>
      </c>
      <c r="C909" s="16" t="s">
        <v>35</v>
      </c>
      <c r="D909" s="16" t="s">
        <v>35</v>
      </c>
      <c r="E909" s="16" t="s">
        <v>36</v>
      </c>
      <c r="F909" s="16" t="s">
        <v>37</v>
      </c>
      <c r="G909" s="17" t="s">
        <v>38</v>
      </c>
      <c r="H909" s="16" t="s">
        <v>188</v>
      </c>
      <c r="I909" s="16" t="s">
        <v>402</v>
      </c>
      <c r="J909" s="17">
        <v>35265</v>
      </c>
      <c r="K909" s="17">
        <v>0</v>
      </c>
      <c r="L909" s="17">
        <f>+Tabla1[[#This Row],[MontoNeto]]*Tabla1[[#This Row],[PorcentajeImpuesto]]</f>
        <v>0</v>
      </c>
      <c r="M909" s="3">
        <v>0</v>
      </c>
      <c r="N909" s="17">
        <f>+Tabla1[[#This Row],[MontoNeto]]+Tabla1[[#This Row],[ValorImpuesto]]+Tabla1[[#This Row],[MontoExento]]</f>
        <v>35265</v>
      </c>
      <c r="O909" t="s">
        <v>41</v>
      </c>
      <c r="P909" s="16" t="s">
        <v>42</v>
      </c>
      <c r="Q909" s="16" t="s">
        <v>42</v>
      </c>
      <c r="R909" s="17" t="e">
        <f>#N/A</f>
        <v>#N/A</v>
      </c>
      <c r="S909" s="16" t="e">
        <f>VLOOKUP(Tabla1[[#This Row],[RutCP]],Tabla13[[#All],[rut]:[estado_licencia]],3,0)</f>
        <v>#N/A</v>
      </c>
      <c r="T909" s="16" t="e">
        <f>VLOOKUP(Tabla1[[#This Row],[RutCP]],Tabla13[[#All],[rut]:[estado_licencia]],2,0)</f>
        <v>#N/A</v>
      </c>
      <c r="U909" s="16"/>
      <c r="V909" s="16"/>
      <c r="W909" s="16"/>
      <c r="X909" s="16" t="s">
        <v>994</v>
      </c>
      <c r="Y909" s="16" t="str">
        <f>VLOOKUP(Tabla1[[#This Row],[RutCS]],Tabla13[[#All],[rut]:[estado_licencia]],3,0)</f>
        <v>Fernando Boris Guillermo Bugueño Carvajal</v>
      </c>
      <c r="Z909" s="16" t="str">
        <f>VLOOKUP(Tabla1[[#This Row],[RutCS]],Tabla13[[#All],[rut]:[estado_licencia]],2,0)</f>
        <v>Fernando Boris Guillermo Bugueño Carvajal</v>
      </c>
      <c r="AA909" s="16"/>
      <c r="AB909" s="16"/>
      <c r="AC909" s="16"/>
      <c r="AD909" s="15">
        <v>43882</v>
      </c>
      <c r="AE909" s="3">
        <v>0.5</v>
      </c>
      <c r="AF909" s="15">
        <v>43882</v>
      </c>
      <c r="AG909" s="5">
        <v>0.54166666666666696</v>
      </c>
      <c r="AH909" s="16" t="s">
        <v>48</v>
      </c>
      <c r="AI909" s="16" t="s">
        <v>49</v>
      </c>
    </row>
    <row r="910" spans="1:35" x14ac:dyDescent="0.25">
      <c r="A910" s="12"/>
      <c r="B910" s="36" t="s">
        <v>15934</v>
      </c>
      <c r="C910" s="16" t="s">
        <v>35</v>
      </c>
      <c r="D910" s="16" t="s">
        <v>35</v>
      </c>
      <c r="E910" s="16" t="s">
        <v>36</v>
      </c>
      <c r="F910" s="16" t="s">
        <v>37</v>
      </c>
      <c r="G910" s="17" t="s">
        <v>38</v>
      </c>
      <c r="H910" s="16" t="s">
        <v>188</v>
      </c>
      <c r="I910" s="16" t="s">
        <v>402</v>
      </c>
      <c r="J910" s="17">
        <v>35265</v>
      </c>
      <c r="K910" s="17">
        <v>0</v>
      </c>
      <c r="L910" s="17">
        <f>+Tabla1[[#This Row],[MontoNeto]]*Tabla1[[#This Row],[PorcentajeImpuesto]]</f>
        <v>0</v>
      </c>
      <c r="M910" s="3">
        <v>0</v>
      </c>
      <c r="N910" s="17">
        <f>+Tabla1[[#This Row],[MontoNeto]]+Tabla1[[#This Row],[ValorImpuesto]]+Tabla1[[#This Row],[MontoExento]]</f>
        <v>35265</v>
      </c>
      <c r="O910" t="s">
        <v>41</v>
      </c>
      <c r="P910" s="16" t="s">
        <v>42</v>
      </c>
      <c r="Q910" s="16" t="s">
        <v>42</v>
      </c>
      <c r="R910" s="17" t="e">
        <f>#N/A</f>
        <v>#N/A</v>
      </c>
      <c r="S910" s="16" t="e">
        <f>VLOOKUP(Tabla1[[#This Row],[RutCP]],Tabla13[[#All],[rut]:[estado_licencia]],3,0)</f>
        <v>#N/A</v>
      </c>
      <c r="T910" s="16" t="e">
        <f>VLOOKUP(Tabla1[[#This Row],[RutCP]],Tabla13[[#All],[rut]:[estado_licencia]],2,0)</f>
        <v>#N/A</v>
      </c>
      <c r="U910" s="16"/>
      <c r="V910" s="16"/>
      <c r="W910" s="16"/>
      <c r="X910" s="16" t="s">
        <v>995</v>
      </c>
      <c r="Y910" s="16" t="str">
        <f>VLOOKUP(Tabla1[[#This Row],[RutCS]],Tabla13[[#All],[rut]:[estado_licencia]],3,0)</f>
        <v>Manuel De Jesus Reyes Reyes</v>
      </c>
      <c r="Z910" s="16" t="str">
        <f>VLOOKUP(Tabla1[[#This Row],[RutCS]],Tabla13[[#All],[rut]:[estado_licencia]],2,0)</f>
        <v>Manuel De Jesus Reyes Reyes</v>
      </c>
      <c r="AA910" s="16"/>
      <c r="AB910" s="16"/>
      <c r="AC910" s="16"/>
      <c r="AD910" s="15">
        <v>43882</v>
      </c>
      <c r="AE910" s="3">
        <v>0.5</v>
      </c>
      <c r="AF910" s="15">
        <v>43882</v>
      </c>
      <c r="AG910" s="5">
        <v>0.54166666666666696</v>
      </c>
      <c r="AH910" s="16" t="s">
        <v>48</v>
      </c>
      <c r="AI910" s="16" t="s">
        <v>49</v>
      </c>
    </row>
    <row r="911" spans="1:35" x14ac:dyDescent="0.25">
      <c r="A911" s="12"/>
      <c r="B911" s="36" t="s">
        <v>15934</v>
      </c>
      <c r="C911" s="16" t="s">
        <v>35</v>
      </c>
      <c r="D911" s="16" t="s">
        <v>35</v>
      </c>
      <c r="E911" s="16" t="s">
        <v>36</v>
      </c>
      <c r="F911" s="16" t="s">
        <v>37</v>
      </c>
      <c r="G911" s="17" t="s">
        <v>38</v>
      </c>
      <c r="H911" s="16" t="s">
        <v>188</v>
      </c>
      <c r="I911" s="16" t="s">
        <v>402</v>
      </c>
      <c r="J911" s="17">
        <v>35265</v>
      </c>
      <c r="K911" s="17">
        <v>0</v>
      </c>
      <c r="L911" s="17">
        <f>+Tabla1[[#This Row],[MontoNeto]]*Tabla1[[#This Row],[PorcentajeImpuesto]]</f>
        <v>0</v>
      </c>
      <c r="M911" s="3">
        <v>0</v>
      </c>
      <c r="N911" s="17">
        <f>+Tabla1[[#This Row],[MontoNeto]]+Tabla1[[#This Row],[ValorImpuesto]]+Tabla1[[#This Row],[MontoExento]]</f>
        <v>35265</v>
      </c>
      <c r="O911" t="s">
        <v>41</v>
      </c>
      <c r="P911" s="16" t="s">
        <v>42</v>
      </c>
      <c r="Q911" s="16" t="s">
        <v>42</v>
      </c>
      <c r="R911" s="17" t="e">
        <f>#N/A</f>
        <v>#N/A</v>
      </c>
      <c r="S911" s="16" t="e">
        <f>VLOOKUP(Tabla1[[#This Row],[RutCP]],Tabla13[[#All],[rut]:[estado_licencia]],3,0)</f>
        <v>#N/A</v>
      </c>
      <c r="T911" s="16" t="e">
        <f>VLOOKUP(Tabla1[[#This Row],[RutCP]],Tabla13[[#All],[rut]:[estado_licencia]],2,0)</f>
        <v>#N/A</v>
      </c>
      <c r="U911" s="16"/>
      <c r="V911" s="16"/>
      <c r="W911" s="16"/>
      <c r="X911" s="16" t="s">
        <v>995</v>
      </c>
      <c r="Y911" s="16" t="str">
        <f>VLOOKUP(Tabla1[[#This Row],[RutCS]],Tabla13[[#All],[rut]:[estado_licencia]],3,0)</f>
        <v>Manuel De Jesus Reyes Reyes</v>
      </c>
      <c r="Z911" s="16" t="str">
        <f>VLOOKUP(Tabla1[[#This Row],[RutCS]],Tabla13[[#All],[rut]:[estado_licencia]],2,0)</f>
        <v>Manuel De Jesus Reyes Reyes</v>
      </c>
      <c r="AA911" s="16"/>
      <c r="AB911" s="16"/>
      <c r="AC911" s="16"/>
      <c r="AD911" s="15">
        <v>43882</v>
      </c>
      <c r="AE911" s="3">
        <v>0.5</v>
      </c>
      <c r="AF911" s="15">
        <v>43882</v>
      </c>
      <c r="AG911" s="5">
        <v>0.54166666666666696</v>
      </c>
      <c r="AH911" s="16" t="s">
        <v>48</v>
      </c>
      <c r="AI911" s="16" t="s">
        <v>49</v>
      </c>
    </row>
    <row r="912" spans="1:35" x14ac:dyDescent="0.25">
      <c r="A912" s="12"/>
      <c r="B912" s="36" t="s">
        <v>15934</v>
      </c>
      <c r="C912" s="16" t="s">
        <v>35</v>
      </c>
      <c r="D912" s="16" t="s">
        <v>35</v>
      </c>
      <c r="E912" s="16" t="s">
        <v>36</v>
      </c>
      <c r="F912" s="16" t="s">
        <v>37</v>
      </c>
      <c r="G912" s="17" t="s">
        <v>38</v>
      </c>
      <c r="H912" s="16" t="s">
        <v>188</v>
      </c>
      <c r="I912" s="16" t="s">
        <v>402</v>
      </c>
      <c r="J912" s="17">
        <v>35265</v>
      </c>
      <c r="K912" s="17">
        <v>0</v>
      </c>
      <c r="L912" s="17">
        <f>+Tabla1[[#This Row],[MontoNeto]]*Tabla1[[#This Row],[PorcentajeImpuesto]]</f>
        <v>0</v>
      </c>
      <c r="M912" s="3">
        <v>0</v>
      </c>
      <c r="N912" s="17">
        <f>+Tabla1[[#This Row],[MontoNeto]]+Tabla1[[#This Row],[ValorImpuesto]]+Tabla1[[#This Row],[MontoExento]]</f>
        <v>35265</v>
      </c>
      <c r="O912" t="s">
        <v>41</v>
      </c>
      <c r="P912" s="16" t="s">
        <v>42</v>
      </c>
      <c r="Q912" s="16" t="s">
        <v>42</v>
      </c>
      <c r="R912" s="17" t="e">
        <f>#N/A</f>
        <v>#N/A</v>
      </c>
      <c r="S912" s="16" t="e">
        <f>VLOOKUP(Tabla1[[#This Row],[RutCP]],Tabla13[[#All],[rut]:[estado_licencia]],3,0)</f>
        <v>#N/A</v>
      </c>
      <c r="T912" s="16" t="e">
        <f>VLOOKUP(Tabla1[[#This Row],[RutCP]],Tabla13[[#All],[rut]:[estado_licencia]],2,0)</f>
        <v>#N/A</v>
      </c>
      <c r="U912" s="16"/>
      <c r="V912" s="16"/>
      <c r="W912" s="16"/>
      <c r="X912" s="16" t="s">
        <v>996</v>
      </c>
      <c r="Y912" s="16" t="str">
        <f>VLOOKUP(Tabla1[[#This Row],[RutCS]],Tabla13[[#All],[rut]:[estado_licencia]],3,0)</f>
        <v>Mario Elier Miranda Luco</v>
      </c>
      <c r="Z912" s="16" t="str">
        <f>VLOOKUP(Tabla1[[#This Row],[RutCS]],Tabla13[[#All],[rut]:[estado_licencia]],2,0)</f>
        <v>Mario Elier Miranda Luco</v>
      </c>
      <c r="AA912" s="16"/>
      <c r="AB912" s="16"/>
      <c r="AC912" s="16"/>
      <c r="AD912" s="15">
        <v>43882</v>
      </c>
      <c r="AE912" s="3">
        <v>0.5</v>
      </c>
      <c r="AF912" s="15">
        <v>43882</v>
      </c>
      <c r="AG912" s="5">
        <v>0.54166666666666696</v>
      </c>
      <c r="AH912" s="16" t="s">
        <v>48</v>
      </c>
      <c r="AI912" s="16" t="s">
        <v>49</v>
      </c>
    </row>
    <row r="913" spans="1:35" x14ac:dyDescent="0.25">
      <c r="A913" s="12"/>
      <c r="B913" s="36" t="s">
        <v>15934</v>
      </c>
      <c r="C913" s="16" t="s">
        <v>35</v>
      </c>
      <c r="D913" s="16" t="s">
        <v>35</v>
      </c>
      <c r="E913" s="16" t="s">
        <v>36</v>
      </c>
      <c r="F913" s="16" t="s">
        <v>37</v>
      </c>
      <c r="G913" s="17" t="s">
        <v>38</v>
      </c>
      <c r="H913" s="16" t="s">
        <v>188</v>
      </c>
      <c r="I913" s="16" t="s">
        <v>402</v>
      </c>
      <c r="J913" s="17">
        <v>35265</v>
      </c>
      <c r="K913" s="17">
        <v>0</v>
      </c>
      <c r="L913" s="17">
        <f>+Tabla1[[#This Row],[MontoNeto]]*Tabla1[[#This Row],[PorcentajeImpuesto]]</f>
        <v>0</v>
      </c>
      <c r="M913" s="3">
        <v>0</v>
      </c>
      <c r="N913" s="17">
        <f>+Tabla1[[#This Row],[MontoNeto]]+Tabla1[[#This Row],[ValorImpuesto]]+Tabla1[[#This Row],[MontoExento]]</f>
        <v>35265</v>
      </c>
      <c r="O913" t="s">
        <v>41</v>
      </c>
      <c r="P913" s="16" t="s">
        <v>42</v>
      </c>
      <c r="Q913" s="16" t="s">
        <v>42</v>
      </c>
      <c r="R913" s="17" t="e">
        <f>#N/A</f>
        <v>#N/A</v>
      </c>
      <c r="S913" s="16" t="e">
        <f>VLOOKUP(Tabla1[[#This Row],[RutCP]],Tabla13[[#All],[rut]:[estado_licencia]],3,0)</f>
        <v>#N/A</v>
      </c>
      <c r="T913" s="16" t="e">
        <f>VLOOKUP(Tabla1[[#This Row],[RutCP]],Tabla13[[#All],[rut]:[estado_licencia]],2,0)</f>
        <v>#N/A</v>
      </c>
      <c r="U913" s="16"/>
      <c r="V913" s="16"/>
      <c r="W913" s="16"/>
      <c r="X913" s="16" t="s">
        <v>997</v>
      </c>
      <c r="Y913" s="16" t="str">
        <f>VLOOKUP(Tabla1[[#This Row],[RutCS]],Tabla13[[#All],[rut]:[estado_licencia]],3,0)</f>
        <v>Luis Rodrigo Tello Jelvez</v>
      </c>
      <c r="Z913" s="16" t="str">
        <f>VLOOKUP(Tabla1[[#This Row],[RutCS]],Tabla13[[#All],[rut]:[estado_licencia]],2,0)</f>
        <v>Luis Rodrigo Tello Jelvez</v>
      </c>
      <c r="AA913" s="16"/>
      <c r="AB913" s="16"/>
      <c r="AC913" s="16"/>
      <c r="AD913" s="15">
        <v>43882</v>
      </c>
      <c r="AE913" s="3">
        <v>0.5</v>
      </c>
      <c r="AF913" s="15">
        <v>43882</v>
      </c>
      <c r="AG913" s="5">
        <v>0.54166666666666696</v>
      </c>
      <c r="AH913" s="16" t="s">
        <v>48</v>
      </c>
      <c r="AI913" s="16" t="s">
        <v>49</v>
      </c>
    </row>
    <row r="914" spans="1:35" x14ac:dyDescent="0.25">
      <c r="A914" s="12"/>
      <c r="B914" s="36" t="s">
        <v>15934</v>
      </c>
      <c r="C914" s="16" t="s">
        <v>35</v>
      </c>
      <c r="D914" s="16" t="s">
        <v>35</v>
      </c>
      <c r="E914" s="16" t="s">
        <v>36</v>
      </c>
      <c r="F914" s="16" t="s">
        <v>37</v>
      </c>
      <c r="G914" s="17" t="s">
        <v>38</v>
      </c>
      <c r="H914" s="16" t="s">
        <v>188</v>
      </c>
      <c r="I914" s="16" t="s">
        <v>402</v>
      </c>
      <c r="J914" s="17">
        <v>35265</v>
      </c>
      <c r="K914" s="17">
        <v>0</v>
      </c>
      <c r="L914" s="17">
        <f>+Tabla1[[#This Row],[MontoNeto]]*Tabla1[[#This Row],[PorcentajeImpuesto]]</f>
        <v>0</v>
      </c>
      <c r="M914" s="3">
        <v>0</v>
      </c>
      <c r="N914" s="17">
        <f>+Tabla1[[#This Row],[MontoNeto]]+Tabla1[[#This Row],[ValorImpuesto]]+Tabla1[[#This Row],[MontoExento]]</f>
        <v>35265</v>
      </c>
      <c r="O914" t="s">
        <v>41</v>
      </c>
      <c r="P914" s="16" t="s">
        <v>42</v>
      </c>
      <c r="Q914" s="16" t="s">
        <v>42</v>
      </c>
      <c r="R914" s="17" t="e">
        <f>#N/A</f>
        <v>#N/A</v>
      </c>
      <c r="S914" s="16" t="e">
        <f>VLOOKUP(Tabla1[[#This Row],[RutCP]],Tabla13[[#All],[rut]:[estado_licencia]],3,0)</f>
        <v>#N/A</v>
      </c>
      <c r="T914" s="16" t="e">
        <f>VLOOKUP(Tabla1[[#This Row],[RutCP]],Tabla13[[#All],[rut]:[estado_licencia]],2,0)</f>
        <v>#N/A</v>
      </c>
      <c r="U914" s="16"/>
      <c r="V914" s="16"/>
      <c r="W914" s="16"/>
      <c r="X914" s="16" t="s">
        <v>997</v>
      </c>
      <c r="Y914" s="16" t="str">
        <f>VLOOKUP(Tabla1[[#This Row],[RutCS]],Tabla13[[#All],[rut]:[estado_licencia]],3,0)</f>
        <v>Luis Rodrigo Tello Jelvez</v>
      </c>
      <c r="Z914" s="16" t="str">
        <f>VLOOKUP(Tabla1[[#This Row],[RutCS]],Tabla13[[#All],[rut]:[estado_licencia]],2,0)</f>
        <v>Luis Rodrigo Tello Jelvez</v>
      </c>
      <c r="AA914" s="16"/>
      <c r="AB914" s="16"/>
      <c r="AC914" s="16"/>
      <c r="AD914" s="15">
        <v>43882</v>
      </c>
      <c r="AE914" s="3">
        <v>0.5</v>
      </c>
      <c r="AF914" s="15">
        <v>43882</v>
      </c>
      <c r="AG914" s="5">
        <v>0.54166666666666696</v>
      </c>
      <c r="AH914" s="16" t="s">
        <v>48</v>
      </c>
      <c r="AI914" s="16" t="s">
        <v>49</v>
      </c>
    </row>
    <row r="915" spans="1:35" x14ac:dyDescent="0.25">
      <c r="A915" s="12"/>
      <c r="B915" s="36" t="s">
        <v>15934</v>
      </c>
      <c r="C915" t="s">
        <v>35</v>
      </c>
      <c r="D915" t="s">
        <v>35</v>
      </c>
      <c r="E915" t="s">
        <v>36</v>
      </c>
      <c r="F915" t="s">
        <v>37</v>
      </c>
      <c r="G915" s="13" t="s">
        <v>38</v>
      </c>
      <c r="H915" t="s">
        <v>188</v>
      </c>
      <c r="I915" t="s">
        <v>402</v>
      </c>
      <c r="J915" s="13">
        <v>35265</v>
      </c>
      <c r="K915" s="13">
        <v>0</v>
      </c>
      <c r="L915" s="13">
        <f>+Tabla1[[#This Row],[MontoNeto]]*Tabla1[[#This Row],[PorcentajeImpuesto]]</f>
        <v>0</v>
      </c>
      <c r="M915" s="13">
        <v>0</v>
      </c>
      <c r="N915" s="13">
        <f>+Tabla1[[#This Row],[MontoNeto]]+Tabla1[[#This Row],[ValorImpuesto]]+Tabla1[[#This Row],[MontoExento]]</f>
        <v>35265</v>
      </c>
      <c r="O915" t="s">
        <v>41</v>
      </c>
      <c r="P915" t="s">
        <v>42</v>
      </c>
      <c r="Q915" t="s">
        <v>42</v>
      </c>
      <c r="R915" t="s">
        <v>832</v>
      </c>
      <c r="S915" t="str">
        <f>VLOOKUP(Tabla1[[#This Row],[RutCP]],Tabla13[[#All],[rut]:[estado_licencia]],3,0)</f>
        <v>Enaex</v>
      </c>
      <c r="T915" t="str">
        <f>VLOOKUP(Tabla1[[#This Row],[RutCP]],Tabla13[[#All],[rut]:[estado_licencia]],2,0)</f>
        <v>Enaex Servicios S.A</v>
      </c>
      <c r="X915" t="s">
        <v>938</v>
      </c>
      <c r="Y915" t="str">
        <f>VLOOKUP(Tabla1[[#This Row],[RutCS]],Tabla13[[#All],[rut]:[estado_licencia]],3,0)</f>
        <v>Michael Alejandro Herrera Beltran</v>
      </c>
      <c r="Z915" t="str">
        <f>VLOOKUP(Tabla1[[#This Row],[RutCS]],Tabla13[[#All],[rut]:[estado_licencia]],2,0)</f>
        <v>Michael Alejandro Herrera Beltran</v>
      </c>
      <c r="AD915" s="4">
        <v>43882</v>
      </c>
      <c r="AE915" s="14" t="s">
        <v>45</v>
      </c>
      <c r="AF915" s="4">
        <v>43882</v>
      </c>
      <c r="AG915" s="14" t="s">
        <v>47</v>
      </c>
      <c r="AH915" t="s">
        <v>48</v>
      </c>
      <c r="AI915" t="s">
        <v>49</v>
      </c>
    </row>
    <row r="916" spans="1:35" x14ac:dyDescent="0.25">
      <c r="A916" s="12"/>
      <c r="B916" s="36" t="s">
        <v>15934</v>
      </c>
      <c r="C916" s="16" t="s">
        <v>35</v>
      </c>
      <c r="D916" s="16" t="s">
        <v>35</v>
      </c>
      <c r="E916" s="16" t="s">
        <v>36</v>
      </c>
      <c r="F916" s="16" t="s">
        <v>37</v>
      </c>
      <c r="G916" s="17" t="s">
        <v>38</v>
      </c>
      <c r="H916" s="16" t="s">
        <v>188</v>
      </c>
      <c r="I916" s="16" t="s">
        <v>402</v>
      </c>
      <c r="J916" s="17">
        <v>35265</v>
      </c>
      <c r="K916" s="17">
        <v>0</v>
      </c>
      <c r="L916" s="17">
        <f>+Tabla1[[#This Row],[MontoNeto]]*Tabla1[[#This Row],[PorcentajeImpuesto]]</f>
        <v>0</v>
      </c>
      <c r="M916" s="3">
        <v>0</v>
      </c>
      <c r="N916" s="17">
        <f>+Tabla1[[#This Row],[MontoNeto]]+Tabla1[[#This Row],[ValorImpuesto]]+Tabla1[[#This Row],[MontoExento]]</f>
        <v>35265</v>
      </c>
      <c r="O916" t="s">
        <v>41</v>
      </c>
      <c r="P916" s="16" t="s">
        <v>42</v>
      </c>
      <c r="Q916" s="16" t="s">
        <v>42</v>
      </c>
      <c r="R916" s="17" t="e">
        <f>#N/A</f>
        <v>#N/A</v>
      </c>
      <c r="S916" s="16" t="e">
        <f>VLOOKUP(Tabla1[[#This Row],[RutCP]],Tabla13[[#All],[rut]:[estado_licencia]],3,0)</f>
        <v>#N/A</v>
      </c>
      <c r="T916" s="16" t="e">
        <f>VLOOKUP(Tabla1[[#This Row],[RutCP]],Tabla13[[#All],[rut]:[estado_licencia]],2,0)</f>
        <v>#N/A</v>
      </c>
      <c r="U916" s="16"/>
      <c r="V916" s="16"/>
      <c r="W916" s="16"/>
      <c r="X916" s="16" t="s">
        <v>998</v>
      </c>
      <c r="Y916" s="16" t="str">
        <f>VLOOKUP(Tabla1[[#This Row],[RutCS]],Tabla13[[#All],[rut]:[estado_licencia]],3,0)</f>
        <v>Gonzalo Adolfo Parra Martinez</v>
      </c>
      <c r="Z916" s="16" t="str">
        <f>VLOOKUP(Tabla1[[#This Row],[RutCS]],Tabla13[[#All],[rut]:[estado_licencia]],2,0)</f>
        <v>Gonzalo Adolfo Parra Martinez</v>
      </c>
      <c r="AA916" s="16"/>
      <c r="AB916" s="16"/>
      <c r="AC916" s="16"/>
      <c r="AD916" s="15">
        <v>43882</v>
      </c>
      <c r="AE916" s="3">
        <v>0.5</v>
      </c>
      <c r="AF916" s="15">
        <v>43882</v>
      </c>
      <c r="AG916" s="5">
        <v>0.54166666666666696</v>
      </c>
      <c r="AH916" s="16" t="s">
        <v>48</v>
      </c>
      <c r="AI916" s="16" t="s">
        <v>49</v>
      </c>
    </row>
    <row r="917" spans="1:35" x14ac:dyDescent="0.25">
      <c r="A917" s="12"/>
      <c r="B917" s="36" t="s">
        <v>15934</v>
      </c>
      <c r="C917" s="16" t="s">
        <v>35</v>
      </c>
      <c r="D917" s="16" t="s">
        <v>35</v>
      </c>
      <c r="E917" s="16" t="s">
        <v>36</v>
      </c>
      <c r="F917" s="16" t="s">
        <v>37</v>
      </c>
      <c r="G917" s="17" t="s">
        <v>38</v>
      </c>
      <c r="H917" s="16" t="s">
        <v>188</v>
      </c>
      <c r="I917" s="16" t="s">
        <v>402</v>
      </c>
      <c r="J917" s="17">
        <v>35265</v>
      </c>
      <c r="K917" s="17">
        <v>0</v>
      </c>
      <c r="L917" s="17">
        <f>+Tabla1[[#This Row],[MontoNeto]]*Tabla1[[#This Row],[PorcentajeImpuesto]]</f>
        <v>0</v>
      </c>
      <c r="M917" s="3">
        <v>0</v>
      </c>
      <c r="N917" s="17">
        <f>+Tabla1[[#This Row],[MontoNeto]]+Tabla1[[#This Row],[ValorImpuesto]]+Tabla1[[#This Row],[MontoExento]]</f>
        <v>35265</v>
      </c>
      <c r="O917" t="s">
        <v>41</v>
      </c>
      <c r="P917" s="16" t="s">
        <v>42</v>
      </c>
      <c r="Q917" s="16" t="s">
        <v>42</v>
      </c>
      <c r="R917" s="17" t="e">
        <f>#N/A</f>
        <v>#N/A</v>
      </c>
      <c r="S917" s="16" t="e">
        <f>VLOOKUP(Tabla1[[#This Row],[RutCP]],Tabla13[[#All],[rut]:[estado_licencia]],3,0)</f>
        <v>#N/A</v>
      </c>
      <c r="T917" s="16" t="e">
        <f>VLOOKUP(Tabla1[[#This Row],[RutCP]],Tabla13[[#All],[rut]:[estado_licencia]],2,0)</f>
        <v>#N/A</v>
      </c>
      <c r="U917" s="16"/>
      <c r="V917" s="16"/>
      <c r="W917" s="16"/>
      <c r="X917" s="16" t="s">
        <v>999</v>
      </c>
      <c r="Y917" s="16" t="str">
        <f>VLOOKUP(Tabla1[[#This Row],[RutCS]],Tabla13[[#All],[rut]:[estado_licencia]],3,0)</f>
        <v>Nicolas Leonardo Donoso Ortiz</v>
      </c>
      <c r="Z917" s="16" t="str">
        <f>VLOOKUP(Tabla1[[#This Row],[RutCS]],Tabla13[[#All],[rut]:[estado_licencia]],2,0)</f>
        <v>Nicolas Leonardo Donoso Ortiz</v>
      </c>
      <c r="AA917" s="16"/>
      <c r="AB917" s="16"/>
      <c r="AC917" s="16"/>
      <c r="AD917" s="15">
        <v>43882</v>
      </c>
      <c r="AE917" s="3">
        <v>0.5</v>
      </c>
      <c r="AF917" s="15">
        <v>43882</v>
      </c>
      <c r="AG917" s="5">
        <v>0.54166666666666696</v>
      </c>
      <c r="AH917" s="16" t="s">
        <v>48</v>
      </c>
      <c r="AI917" s="16" t="s">
        <v>49</v>
      </c>
    </row>
    <row r="918" spans="1:35" x14ac:dyDescent="0.25">
      <c r="A918" s="12"/>
      <c r="B918" s="36" t="s">
        <v>15934</v>
      </c>
      <c r="C918" s="16" t="s">
        <v>35</v>
      </c>
      <c r="D918" s="16" t="s">
        <v>35</v>
      </c>
      <c r="E918" s="16" t="s">
        <v>36</v>
      </c>
      <c r="F918" s="16" t="s">
        <v>37</v>
      </c>
      <c r="G918" s="17" t="s">
        <v>38</v>
      </c>
      <c r="H918" s="16" t="s">
        <v>188</v>
      </c>
      <c r="I918" s="16" t="s">
        <v>402</v>
      </c>
      <c r="J918" s="17">
        <v>35265</v>
      </c>
      <c r="K918" s="17">
        <v>0</v>
      </c>
      <c r="L918" s="17">
        <f>+Tabla1[[#This Row],[MontoNeto]]*Tabla1[[#This Row],[PorcentajeImpuesto]]</f>
        <v>0</v>
      </c>
      <c r="M918" s="3">
        <v>0</v>
      </c>
      <c r="N918" s="17">
        <f>+Tabla1[[#This Row],[MontoNeto]]+Tabla1[[#This Row],[ValorImpuesto]]+Tabla1[[#This Row],[MontoExento]]</f>
        <v>35265</v>
      </c>
      <c r="O918" t="s">
        <v>41</v>
      </c>
      <c r="P918" s="16" t="s">
        <v>42</v>
      </c>
      <c r="Q918" s="16" t="s">
        <v>42</v>
      </c>
      <c r="R918" s="17" t="e">
        <f>#N/A</f>
        <v>#N/A</v>
      </c>
      <c r="S918" s="16" t="e">
        <f>VLOOKUP(Tabla1[[#This Row],[RutCP]],Tabla13[[#All],[rut]:[estado_licencia]],3,0)</f>
        <v>#N/A</v>
      </c>
      <c r="T918" s="16" t="e">
        <f>VLOOKUP(Tabla1[[#This Row],[RutCP]],Tabla13[[#All],[rut]:[estado_licencia]],2,0)</f>
        <v>#N/A</v>
      </c>
      <c r="U918" s="16"/>
      <c r="V918" s="16"/>
      <c r="W918" s="16"/>
      <c r="X918" s="16" t="s">
        <v>999</v>
      </c>
      <c r="Y918" s="16" t="str">
        <f>VLOOKUP(Tabla1[[#This Row],[RutCS]],Tabla13[[#All],[rut]:[estado_licencia]],3,0)</f>
        <v>Nicolas Leonardo Donoso Ortiz</v>
      </c>
      <c r="Z918" s="16" t="str">
        <f>VLOOKUP(Tabla1[[#This Row],[RutCS]],Tabla13[[#All],[rut]:[estado_licencia]],2,0)</f>
        <v>Nicolas Leonardo Donoso Ortiz</v>
      </c>
      <c r="AA918" s="16"/>
      <c r="AB918" s="16"/>
      <c r="AC918" s="16"/>
      <c r="AD918" s="15">
        <v>43882</v>
      </c>
      <c r="AE918" s="3">
        <v>0.5</v>
      </c>
      <c r="AF918" s="15">
        <v>43882</v>
      </c>
      <c r="AG918" s="5">
        <v>0.54166666666666696</v>
      </c>
      <c r="AH918" s="16" t="s">
        <v>48</v>
      </c>
      <c r="AI918" s="16" t="s">
        <v>49</v>
      </c>
    </row>
    <row r="919" spans="1:35" x14ac:dyDescent="0.25">
      <c r="A919" s="12"/>
      <c r="B919" s="36" t="s">
        <v>15934</v>
      </c>
      <c r="C919" s="16" t="s">
        <v>35</v>
      </c>
      <c r="D919" s="16" t="s">
        <v>35</v>
      </c>
      <c r="E919" s="16" t="s">
        <v>36</v>
      </c>
      <c r="F919" s="16" t="s">
        <v>37</v>
      </c>
      <c r="G919" s="17" t="s">
        <v>38</v>
      </c>
      <c r="H919" s="16" t="s">
        <v>188</v>
      </c>
      <c r="I919" s="16" t="s">
        <v>402</v>
      </c>
      <c r="J919" s="17">
        <v>35265</v>
      </c>
      <c r="K919" s="17">
        <v>0</v>
      </c>
      <c r="L919" s="17">
        <f>+Tabla1[[#This Row],[MontoNeto]]*Tabla1[[#This Row],[PorcentajeImpuesto]]</f>
        <v>0</v>
      </c>
      <c r="M919" s="3">
        <v>0</v>
      </c>
      <c r="N919" s="17">
        <f>+Tabla1[[#This Row],[MontoNeto]]+Tabla1[[#This Row],[ValorImpuesto]]+Tabla1[[#This Row],[MontoExento]]</f>
        <v>35265</v>
      </c>
      <c r="O919" t="s">
        <v>41</v>
      </c>
      <c r="P919" s="16" t="s">
        <v>42</v>
      </c>
      <c r="Q919" s="16" t="s">
        <v>42</v>
      </c>
      <c r="R919" s="17" t="e">
        <f>#N/A</f>
        <v>#N/A</v>
      </c>
      <c r="S919" s="16" t="e">
        <f>VLOOKUP(Tabla1[[#This Row],[RutCP]],Tabla13[[#All],[rut]:[estado_licencia]],3,0)</f>
        <v>#N/A</v>
      </c>
      <c r="T919" s="16" t="e">
        <f>VLOOKUP(Tabla1[[#This Row],[RutCP]],Tabla13[[#All],[rut]:[estado_licencia]],2,0)</f>
        <v>#N/A</v>
      </c>
      <c r="U919" s="16"/>
      <c r="V919" s="16"/>
      <c r="W919" s="16"/>
      <c r="X919" s="16" t="s">
        <v>1000</v>
      </c>
      <c r="Y919" s="16" t="str">
        <f>VLOOKUP(Tabla1[[#This Row],[RutCS]],Tabla13[[#All],[rut]:[estado_licencia]],3,0)</f>
        <v>Cristian Esteban Varas Pino</v>
      </c>
      <c r="Z919" s="16" t="str">
        <f>VLOOKUP(Tabla1[[#This Row],[RutCS]],Tabla13[[#All],[rut]:[estado_licencia]],2,0)</f>
        <v>Cristian Esteban Varas Pino</v>
      </c>
      <c r="AA919" s="16"/>
      <c r="AB919" s="16"/>
      <c r="AC919" s="16"/>
      <c r="AD919" s="15">
        <v>43882</v>
      </c>
      <c r="AE919" s="3">
        <v>0.5</v>
      </c>
      <c r="AF919" s="15">
        <v>43882</v>
      </c>
      <c r="AG919" s="5">
        <v>0.54166666666666696</v>
      </c>
      <c r="AH919" s="16" t="s">
        <v>48</v>
      </c>
      <c r="AI919" s="16" t="s">
        <v>49</v>
      </c>
    </row>
    <row r="920" spans="1:35" x14ac:dyDescent="0.25">
      <c r="A920" s="12"/>
      <c r="B920" s="36" t="s">
        <v>15934</v>
      </c>
      <c r="C920" s="16" t="s">
        <v>35</v>
      </c>
      <c r="D920" s="16" t="s">
        <v>35</v>
      </c>
      <c r="E920" s="16" t="s">
        <v>36</v>
      </c>
      <c r="F920" s="16" t="s">
        <v>37</v>
      </c>
      <c r="G920" s="17" t="s">
        <v>38</v>
      </c>
      <c r="H920" s="16" t="s">
        <v>188</v>
      </c>
      <c r="I920" s="16" t="s">
        <v>402</v>
      </c>
      <c r="J920" s="17">
        <v>35000</v>
      </c>
      <c r="K920" s="17">
        <v>0</v>
      </c>
      <c r="L920" s="17">
        <f>+Tabla1[[#This Row],[MontoNeto]]*Tabla1[[#This Row],[PorcentajeImpuesto]]</f>
        <v>0</v>
      </c>
      <c r="M920" s="3">
        <v>0</v>
      </c>
      <c r="N920" s="17">
        <f>+Tabla1[[#This Row],[MontoNeto]]+Tabla1[[#This Row],[ValorImpuesto]]+Tabla1[[#This Row],[MontoExento]]</f>
        <v>35000</v>
      </c>
      <c r="O920" t="s">
        <v>41</v>
      </c>
      <c r="P920" s="16" t="s">
        <v>42</v>
      </c>
      <c r="Q920" s="16" t="s">
        <v>42</v>
      </c>
      <c r="R920" s="17" t="e">
        <f>#N/A</f>
        <v>#N/A</v>
      </c>
      <c r="S920" s="16" t="e">
        <f>VLOOKUP(Tabla1[[#This Row],[RutCP]],Tabla13[[#All],[rut]:[estado_licencia]],3,0)</f>
        <v>#N/A</v>
      </c>
      <c r="T920" s="16" t="e">
        <f>VLOOKUP(Tabla1[[#This Row],[RutCP]],Tabla13[[#All],[rut]:[estado_licencia]],2,0)</f>
        <v>#N/A</v>
      </c>
      <c r="U920" s="16"/>
      <c r="V920" s="16"/>
      <c r="W920" s="16"/>
      <c r="X920" s="16" t="s">
        <v>1001</v>
      </c>
      <c r="Y920" s="16" t="str">
        <f>VLOOKUP(Tabla1[[#This Row],[RutCS]],Tabla13[[#All],[rut]:[estado_licencia]],3,0)</f>
        <v xml:space="preserve">Gonzalo Omar Toro Araya </v>
      </c>
      <c r="Z920" s="16" t="str">
        <f>VLOOKUP(Tabla1[[#This Row],[RutCS]],Tabla13[[#All],[rut]:[estado_licencia]],2,0)</f>
        <v xml:space="preserve">Gonzalo Omar Toro Araya </v>
      </c>
      <c r="AA920" s="16"/>
      <c r="AB920" s="16"/>
      <c r="AC920" s="16"/>
      <c r="AD920" s="15">
        <v>43882</v>
      </c>
      <c r="AE920" s="3">
        <v>0.5</v>
      </c>
      <c r="AF920" s="15">
        <v>43882</v>
      </c>
      <c r="AG920" s="5">
        <v>0.54166666666666696</v>
      </c>
      <c r="AH920" s="16" t="s">
        <v>48</v>
      </c>
      <c r="AI920" s="16" t="s">
        <v>49</v>
      </c>
    </row>
    <row r="921" spans="1:35" x14ac:dyDescent="0.25">
      <c r="A921" s="12"/>
      <c r="B921" s="36" t="s">
        <v>15934</v>
      </c>
      <c r="C921" s="16" t="s">
        <v>35</v>
      </c>
      <c r="D921" s="16" t="s">
        <v>35</v>
      </c>
      <c r="E921" s="16" t="s">
        <v>36</v>
      </c>
      <c r="F921" s="16" t="s">
        <v>37</v>
      </c>
      <c r="G921" s="17" t="s">
        <v>38</v>
      </c>
      <c r="H921" s="16" t="s">
        <v>188</v>
      </c>
      <c r="I921" s="16" t="s">
        <v>402</v>
      </c>
      <c r="J921" s="17">
        <v>35265</v>
      </c>
      <c r="K921" s="17">
        <v>0</v>
      </c>
      <c r="L921" s="17">
        <f>+Tabla1[[#This Row],[MontoNeto]]*Tabla1[[#This Row],[PorcentajeImpuesto]]</f>
        <v>0</v>
      </c>
      <c r="M921" s="3">
        <v>0</v>
      </c>
      <c r="N921" s="17">
        <f>+Tabla1[[#This Row],[MontoNeto]]+Tabla1[[#This Row],[ValorImpuesto]]+Tabla1[[#This Row],[MontoExento]]</f>
        <v>35265</v>
      </c>
      <c r="O921" t="s">
        <v>41</v>
      </c>
      <c r="P921" s="16" t="s">
        <v>42</v>
      </c>
      <c r="Q921" s="16" t="s">
        <v>42</v>
      </c>
      <c r="R921" s="17" t="e">
        <f>#N/A</f>
        <v>#N/A</v>
      </c>
      <c r="S921" s="16" t="e">
        <f>VLOOKUP(Tabla1[[#This Row],[RutCP]],Tabla13[[#All],[rut]:[estado_licencia]],3,0)</f>
        <v>#N/A</v>
      </c>
      <c r="T921" s="16" t="e">
        <f>VLOOKUP(Tabla1[[#This Row],[RutCP]],Tabla13[[#All],[rut]:[estado_licencia]],2,0)</f>
        <v>#N/A</v>
      </c>
      <c r="U921" s="16"/>
      <c r="V921" s="16"/>
      <c r="W921" s="16"/>
      <c r="X921" s="16" t="s">
        <v>1001</v>
      </c>
      <c r="Y921" s="16" t="str">
        <f>VLOOKUP(Tabla1[[#This Row],[RutCS]],Tabla13[[#All],[rut]:[estado_licencia]],3,0)</f>
        <v xml:space="preserve">Gonzalo Omar Toro Araya </v>
      </c>
      <c r="Z921" s="16" t="str">
        <f>VLOOKUP(Tabla1[[#This Row],[RutCS]],Tabla13[[#All],[rut]:[estado_licencia]],2,0)</f>
        <v xml:space="preserve">Gonzalo Omar Toro Araya </v>
      </c>
      <c r="AA921" s="16"/>
      <c r="AB921" s="16"/>
      <c r="AC921" s="16"/>
      <c r="AD921" s="15">
        <v>43882</v>
      </c>
      <c r="AE921" s="3">
        <v>0.5</v>
      </c>
      <c r="AF921" s="15">
        <v>43882</v>
      </c>
      <c r="AG921" s="5">
        <v>0.54166666666666696</v>
      </c>
      <c r="AH921" s="16" t="s">
        <v>48</v>
      </c>
      <c r="AI921" s="16" t="s">
        <v>49</v>
      </c>
    </row>
    <row r="922" spans="1:35" x14ac:dyDescent="0.25">
      <c r="A922" s="12"/>
      <c r="B922" s="36" t="s">
        <v>15934</v>
      </c>
      <c r="C922" s="16" t="s">
        <v>35</v>
      </c>
      <c r="D922" s="16" t="s">
        <v>35</v>
      </c>
      <c r="E922" s="16" t="s">
        <v>36</v>
      </c>
      <c r="F922" s="16" t="s">
        <v>37</v>
      </c>
      <c r="G922" s="17" t="s">
        <v>38</v>
      </c>
      <c r="H922" s="16" t="s">
        <v>188</v>
      </c>
      <c r="I922" s="16" t="s">
        <v>402</v>
      </c>
      <c r="J922" s="17">
        <v>35265</v>
      </c>
      <c r="K922" s="17">
        <v>0</v>
      </c>
      <c r="L922" s="17">
        <f>+Tabla1[[#This Row],[MontoNeto]]*Tabla1[[#This Row],[PorcentajeImpuesto]]</f>
        <v>0</v>
      </c>
      <c r="M922" s="3">
        <v>0</v>
      </c>
      <c r="N922" s="17">
        <f>+Tabla1[[#This Row],[MontoNeto]]+Tabla1[[#This Row],[ValorImpuesto]]+Tabla1[[#This Row],[MontoExento]]</f>
        <v>35265</v>
      </c>
      <c r="O922" t="s">
        <v>41</v>
      </c>
      <c r="P922" s="16" t="s">
        <v>42</v>
      </c>
      <c r="Q922" s="16" t="s">
        <v>42</v>
      </c>
      <c r="R922" s="17" t="e">
        <f>#N/A</f>
        <v>#N/A</v>
      </c>
      <c r="S922" s="16" t="e">
        <f>VLOOKUP(Tabla1[[#This Row],[RutCP]],Tabla13[[#All],[rut]:[estado_licencia]],3,0)</f>
        <v>#N/A</v>
      </c>
      <c r="T922" s="16" t="e">
        <f>VLOOKUP(Tabla1[[#This Row],[RutCP]],Tabla13[[#All],[rut]:[estado_licencia]],2,0)</f>
        <v>#N/A</v>
      </c>
      <c r="U922" s="16"/>
      <c r="V922" s="16"/>
      <c r="W922" s="16"/>
      <c r="X922" s="16" t="s">
        <v>1002</v>
      </c>
      <c r="Y922" s="16" t="str">
        <f>VLOOKUP(Tabla1[[#This Row],[RutCS]],Tabla13[[#All],[rut]:[estado_licencia]],3,0)</f>
        <v>Neftali De Dios Abarca Santis</v>
      </c>
      <c r="Z922" s="16" t="str">
        <f>VLOOKUP(Tabla1[[#This Row],[RutCS]],Tabla13[[#All],[rut]:[estado_licencia]],2,0)</f>
        <v>Neftali De Dios Abarca Santis</v>
      </c>
      <c r="AA922" s="16"/>
      <c r="AB922" s="16"/>
      <c r="AC922" s="16"/>
      <c r="AD922" s="15">
        <v>43882</v>
      </c>
      <c r="AE922" s="3">
        <v>0.5</v>
      </c>
      <c r="AF922" s="15">
        <v>43882</v>
      </c>
      <c r="AG922" s="5">
        <v>0.54166666666666696</v>
      </c>
      <c r="AH922" s="16" t="s">
        <v>48</v>
      </c>
      <c r="AI922" s="16" t="s">
        <v>49</v>
      </c>
    </row>
    <row r="923" spans="1:35" x14ac:dyDescent="0.25">
      <c r="A923" s="12"/>
      <c r="B923" s="36" t="s">
        <v>15934</v>
      </c>
      <c r="C923" s="16" t="s">
        <v>35</v>
      </c>
      <c r="D923" s="16" t="s">
        <v>35</v>
      </c>
      <c r="E923" s="16" t="s">
        <v>36</v>
      </c>
      <c r="F923" s="16" t="s">
        <v>37</v>
      </c>
      <c r="G923" s="17" t="s">
        <v>38</v>
      </c>
      <c r="H923" s="16" t="s">
        <v>188</v>
      </c>
      <c r="I923" s="16" t="s">
        <v>402</v>
      </c>
      <c r="J923" s="17">
        <v>35265</v>
      </c>
      <c r="K923" s="17">
        <v>0</v>
      </c>
      <c r="L923" s="17">
        <f>+Tabla1[[#This Row],[MontoNeto]]*Tabla1[[#This Row],[PorcentajeImpuesto]]</f>
        <v>0</v>
      </c>
      <c r="M923" s="3">
        <v>0</v>
      </c>
      <c r="N923" s="17">
        <f>+Tabla1[[#This Row],[MontoNeto]]+Tabla1[[#This Row],[ValorImpuesto]]+Tabla1[[#This Row],[MontoExento]]</f>
        <v>35265</v>
      </c>
      <c r="O923" t="s">
        <v>41</v>
      </c>
      <c r="P923" s="16" t="s">
        <v>42</v>
      </c>
      <c r="Q923" s="16" t="s">
        <v>42</v>
      </c>
      <c r="R923" s="17" t="e">
        <f>#N/A</f>
        <v>#N/A</v>
      </c>
      <c r="S923" s="16" t="e">
        <f>VLOOKUP(Tabla1[[#This Row],[RutCP]],Tabla13[[#All],[rut]:[estado_licencia]],3,0)</f>
        <v>#N/A</v>
      </c>
      <c r="T923" s="16" t="e">
        <f>VLOOKUP(Tabla1[[#This Row],[RutCP]],Tabla13[[#All],[rut]:[estado_licencia]],2,0)</f>
        <v>#N/A</v>
      </c>
      <c r="U923" s="16"/>
      <c r="V923" s="16"/>
      <c r="W923" s="16"/>
      <c r="X923" s="16" t="s">
        <v>1003</v>
      </c>
      <c r="Y923" s="16" t="str">
        <f>VLOOKUP(Tabla1[[#This Row],[RutCS]],Tabla13[[#All],[rut]:[estado_licencia]],3,0)</f>
        <v>Freddy Andres Escobar Vasquez</v>
      </c>
      <c r="Z923" s="16" t="str">
        <f>VLOOKUP(Tabla1[[#This Row],[RutCS]],Tabla13[[#All],[rut]:[estado_licencia]],2,0)</f>
        <v>Freddy Andres Escobar Vasquez</v>
      </c>
      <c r="AA923" s="16"/>
      <c r="AB923" s="16"/>
      <c r="AC923" s="16"/>
      <c r="AD923" s="15">
        <v>43882</v>
      </c>
      <c r="AE923" s="3">
        <v>0.5</v>
      </c>
      <c r="AF923" s="15">
        <v>43882</v>
      </c>
      <c r="AG923" s="5">
        <v>0.54166666666666696</v>
      </c>
      <c r="AH923" s="16" t="s">
        <v>48</v>
      </c>
      <c r="AI923" s="16" t="s">
        <v>49</v>
      </c>
    </row>
    <row r="924" spans="1:35" x14ac:dyDescent="0.25">
      <c r="A924" s="12"/>
      <c r="B924" s="36" t="s">
        <v>15934</v>
      </c>
      <c r="C924" s="16" t="s">
        <v>35</v>
      </c>
      <c r="D924" s="16" t="s">
        <v>35</v>
      </c>
      <c r="E924" s="16" t="s">
        <v>36</v>
      </c>
      <c r="F924" s="16" t="s">
        <v>37</v>
      </c>
      <c r="G924" s="17" t="s">
        <v>38</v>
      </c>
      <c r="H924" s="16" t="s">
        <v>188</v>
      </c>
      <c r="I924" s="16" t="s">
        <v>402</v>
      </c>
      <c r="J924" s="17">
        <v>35265</v>
      </c>
      <c r="K924" s="17">
        <v>0</v>
      </c>
      <c r="L924" s="17">
        <f>+Tabla1[[#This Row],[MontoNeto]]*Tabla1[[#This Row],[PorcentajeImpuesto]]</f>
        <v>0</v>
      </c>
      <c r="M924" s="3">
        <v>0</v>
      </c>
      <c r="N924" s="17">
        <f>+Tabla1[[#This Row],[MontoNeto]]+Tabla1[[#This Row],[ValorImpuesto]]+Tabla1[[#This Row],[MontoExento]]</f>
        <v>35265</v>
      </c>
      <c r="O924" t="s">
        <v>41</v>
      </c>
      <c r="P924" s="16" t="s">
        <v>42</v>
      </c>
      <c r="Q924" s="16" t="s">
        <v>42</v>
      </c>
      <c r="R924" s="17" t="e">
        <f>#N/A</f>
        <v>#N/A</v>
      </c>
      <c r="S924" s="16" t="e">
        <f>VLOOKUP(Tabla1[[#This Row],[RutCP]],Tabla13[[#All],[rut]:[estado_licencia]],3,0)</f>
        <v>#N/A</v>
      </c>
      <c r="T924" s="16" t="e">
        <f>VLOOKUP(Tabla1[[#This Row],[RutCP]],Tabla13[[#All],[rut]:[estado_licencia]],2,0)</f>
        <v>#N/A</v>
      </c>
      <c r="U924" s="16"/>
      <c r="V924" s="16"/>
      <c r="W924" s="16"/>
      <c r="X924" s="16" t="s">
        <v>1002</v>
      </c>
      <c r="Y924" s="16" t="str">
        <f>VLOOKUP(Tabla1[[#This Row],[RutCS]],Tabla13[[#All],[rut]:[estado_licencia]],3,0)</f>
        <v>Neftali De Dios Abarca Santis</v>
      </c>
      <c r="Z924" s="16" t="str">
        <f>VLOOKUP(Tabla1[[#This Row],[RutCS]],Tabla13[[#All],[rut]:[estado_licencia]],2,0)</f>
        <v>Neftali De Dios Abarca Santis</v>
      </c>
      <c r="AA924" s="16"/>
      <c r="AB924" s="16"/>
      <c r="AC924" s="16"/>
      <c r="AD924" s="15">
        <v>43882</v>
      </c>
      <c r="AE924" s="3">
        <v>0.5</v>
      </c>
      <c r="AF924" s="15">
        <v>43882</v>
      </c>
      <c r="AG924" s="5">
        <v>0.54166666666666696</v>
      </c>
      <c r="AH924" s="16" t="s">
        <v>48</v>
      </c>
      <c r="AI924" s="16" t="s">
        <v>49</v>
      </c>
    </row>
    <row r="925" spans="1:35" s="16" customFormat="1" x14ac:dyDescent="0.25">
      <c r="A925" s="12"/>
      <c r="B925" s="36" t="s">
        <v>15934</v>
      </c>
      <c r="C925" s="16" t="s">
        <v>35</v>
      </c>
      <c r="D925" s="16" t="s">
        <v>35</v>
      </c>
      <c r="E925" s="16" t="s">
        <v>36</v>
      </c>
      <c r="F925" s="16" t="s">
        <v>37</v>
      </c>
      <c r="G925" s="17" t="s">
        <v>38</v>
      </c>
      <c r="H925" s="16" t="s">
        <v>188</v>
      </c>
      <c r="I925" s="16" t="s">
        <v>402</v>
      </c>
      <c r="J925" s="17">
        <v>35265</v>
      </c>
      <c r="K925" s="17">
        <v>0</v>
      </c>
      <c r="L925" s="17">
        <f>+Tabla1[[#This Row],[MontoNeto]]*Tabla1[[#This Row],[PorcentajeImpuesto]]</f>
        <v>0</v>
      </c>
      <c r="M925" s="1">
        <v>0</v>
      </c>
      <c r="N925" s="17">
        <f>+Tabla1[[#This Row],[MontoNeto]]+Tabla1[[#This Row],[ValorImpuesto]]+Tabla1[[#This Row],[MontoExento]]</f>
        <v>35265</v>
      </c>
      <c r="O925" t="s">
        <v>41</v>
      </c>
      <c r="P925" s="16" t="s">
        <v>42</v>
      </c>
      <c r="Q925" s="16" t="s">
        <v>42</v>
      </c>
      <c r="R925" s="17" t="e">
        <f>#N/A</f>
        <v>#N/A</v>
      </c>
      <c r="S925" s="16" t="e">
        <f>VLOOKUP(Tabla1[[#This Row],[RutCP]],Tabla13[[#All],[rut]:[estado_licencia]],3,0)</f>
        <v>#N/A</v>
      </c>
      <c r="T925" s="16" t="e">
        <f>VLOOKUP(Tabla1[[#This Row],[RutCP]],Tabla13[[#All],[rut]:[estado_licencia]],2,0)</f>
        <v>#N/A</v>
      </c>
      <c r="X925" s="16" t="s">
        <v>1004</v>
      </c>
      <c r="Y925" s="16" t="str">
        <f>VLOOKUP(Tabla1[[#This Row],[RutCS]],Tabla13[[#All],[rut]:[estado_licencia]],3,0)</f>
        <v>Leonardo Antonio Rebolledo Moraga</v>
      </c>
      <c r="Z925" s="16" t="str">
        <f>VLOOKUP(Tabla1[[#This Row],[RutCS]],Tabla13[[#All],[rut]:[estado_licencia]],2,0)</f>
        <v>Leonardo Antonio Rebolledo Moraga</v>
      </c>
      <c r="AD925" s="15">
        <v>43882</v>
      </c>
      <c r="AE925" s="3">
        <v>0.5</v>
      </c>
      <c r="AF925" s="15">
        <v>43882</v>
      </c>
      <c r="AG925" s="5">
        <v>0.54166666666666696</v>
      </c>
      <c r="AH925" s="16" t="s">
        <v>48</v>
      </c>
      <c r="AI925" s="16" t="s">
        <v>49</v>
      </c>
    </row>
    <row r="926" spans="1:35" x14ac:dyDescent="0.25">
      <c r="A926" s="12"/>
      <c r="B926" s="36" t="s">
        <v>15934</v>
      </c>
      <c r="C926" s="16" t="s">
        <v>35</v>
      </c>
      <c r="D926" s="16" t="s">
        <v>35</v>
      </c>
      <c r="E926" s="16" t="s">
        <v>36</v>
      </c>
      <c r="F926" s="16" t="s">
        <v>37</v>
      </c>
      <c r="G926" s="17" t="s">
        <v>38</v>
      </c>
      <c r="H926" s="16" t="s">
        <v>188</v>
      </c>
      <c r="I926" s="16" t="s">
        <v>402</v>
      </c>
      <c r="J926" s="17">
        <v>35265</v>
      </c>
      <c r="K926" s="17">
        <v>0</v>
      </c>
      <c r="L926" s="17">
        <f>+Tabla1[[#This Row],[MontoNeto]]*Tabla1[[#This Row],[PorcentajeImpuesto]]</f>
        <v>0</v>
      </c>
      <c r="M926" s="3">
        <v>0</v>
      </c>
      <c r="N926" s="17">
        <f>+Tabla1[[#This Row],[MontoNeto]]+Tabla1[[#This Row],[ValorImpuesto]]+Tabla1[[#This Row],[MontoExento]]</f>
        <v>35265</v>
      </c>
      <c r="O926" t="s">
        <v>41</v>
      </c>
      <c r="P926" s="16" t="s">
        <v>42</v>
      </c>
      <c r="Q926" s="16" t="s">
        <v>42</v>
      </c>
      <c r="R926" s="17" t="e">
        <f>#N/A</f>
        <v>#N/A</v>
      </c>
      <c r="S926" s="16" t="e">
        <f>VLOOKUP(Tabla1[[#This Row],[RutCP]],Tabla13[[#All],[rut]:[estado_licencia]],3,0)</f>
        <v>#N/A</v>
      </c>
      <c r="T926" s="16" t="e">
        <f>VLOOKUP(Tabla1[[#This Row],[RutCP]],Tabla13[[#All],[rut]:[estado_licencia]],2,0)</f>
        <v>#N/A</v>
      </c>
      <c r="U926" s="16"/>
      <c r="V926" s="16"/>
      <c r="W926" s="16"/>
      <c r="X926" s="16" t="s">
        <v>1004</v>
      </c>
      <c r="Y926" s="16" t="str">
        <f>VLOOKUP(Tabla1[[#This Row],[RutCS]],Tabla13[[#All],[rut]:[estado_licencia]],3,0)</f>
        <v>Leonardo Antonio Rebolledo Moraga</v>
      </c>
      <c r="Z926" s="16" t="str">
        <f>VLOOKUP(Tabla1[[#This Row],[RutCS]],Tabla13[[#All],[rut]:[estado_licencia]],2,0)</f>
        <v>Leonardo Antonio Rebolledo Moraga</v>
      </c>
      <c r="AA926" s="16"/>
      <c r="AB926" s="16"/>
      <c r="AC926" s="16"/>
      <c r="AD926" s="15">
        <v>43882</v>
      </c>
      <c r="AE926" s="3">
        <v>0.5</v>
      </c>
      <c r="AF926" s="15">
        <v>43882</v>
      </c>
      <c r="AG926" s="5">
        <v>0.54166666666666696</v>
      </c>
      <c r="AH926" s="16" t="s">
        <v>48</v>
      </c>
      <c r="AI926" s="16" t="s">
        <v>49</v>
      </c>
    </row>
    <row r="927" spans="1:35" x14ac:dyDescent="0.25">
      <c r="A927" s="12"/>
      <c r="B927" s="36" t="s">
        <v>15934</v>
      </c>
      <c r="C927" s="16" t="s">
        <v>35</v>
      </c>
      <c r="D927" s="16" t="s">
        <v>35</v>
      </c>
      <c r="E927" s="16" t="s">
        <v>36</v>
      </c>
      <c r="F927" s="16" t="s">
        <v>37</v>
      </c>
      <c r="G927" s="17" t="s">
        <v>38</v>
      </c>
      <c r="H927" s="16" t="s">
        <v>188</v>
      </c>
      <c r="I927" s="16" t="s">
        <v>402</v>
      </c>
      <c r="J927" s="17">
        <v>35265</v>
      </c>
      <c r="K927" s="17">
        <v>0</v>
      </c>
      <c r="L927" s="17">
        <f>+Tabla1[[#This Row],[MontoNeto]]*Tabla1[[#This Row],[PorcentajeImpuesto]]</f>
        <v>0</v>
      </c>
      <c r="M927" s="3">
        <v>0</v>
      </c>
      <c r="N927" s="17">
        <f>+Tabla1[[#This Row],[MontoNeto]]+Tabla1[[#This Row],[ValorImpuesto]]+Tabla1[[#This Row],[MontoExento]]</f>
        <v>35265</v>
      </c>
      <c r="O927" t="s">
        <v>41</v>
      </c>
      <c r="P927" s="16" t="s">
        <v>42</v>
      </c>
      <c r="Q927" s="16" t="s">
        <v>42</v>
      </c>
      <c r="R927" s="17" t="e">
        <f>#N/A</f>
        <v>#N/A</v>
      </c>
      <c r="S927" s="16" t="e">
        <f>VLOOKUP(Tabla1[[#This Row],[RutCP]],Tabla13[[#All],[rut]:[estado_licencia]],3,0)</f>
        <v>#N/A</v>
      </c>
      <c r="T927" s="16" t="e">
        <f>VLOOKUP(Tabla1[[#This Row],[RutCP]],Tabla13[[#All],[rut]:[estado_licencia]],2,0)</f>
        <v>#N/A</v>
      </c>
      <c r="U927" s="16"/>
      <c r="V927" s="16"/>
      <c r="W927" s="16"/>
      <c r="X927" s="16" t="s">
        <v>1003</v>
      </c>
      <c r="Y927" s="16" t="str">
        <f>VLOOKUP(Tabla1[[#This Row],[RutCS]],Tabla13[[#All],[rut]:[estado_licencia]],3,0)</f>
        <v>Freddy Andres Escobar Vasquez</v>
      </c>
      <c r="Z927" s="16" t="str">
        <f>VLOOKUP(Tabla1[[#This Row],[RutCS]],Tabla13[[#All],[rut]:[estado_licencia]],2,0)</f>
        <v>Freddy Andres Escobar Vasquez</v>
      </c>
      <c r="AA927" s="16"/>
      <c r="AB927" s="16"/>
      <c r="AC927" s="16"/>
      <c r="AD927" s="15">
        <v>43882</v>
      </c>
      <c r="AE927" s="3">
        <v>0.5</v>
      </c>
      <c r="AF927" s="15">
        <v>43882</v>
      </c>
      <c r="AG927" s="5">
        <v>0.54166666666666696</v>
      </c>
      <c r="AH927" s="16" t="s">
        <v>48</v>
      </c>
      <c r="AI927" s="16" t="s">
        <v>49</v>
      </c>
    </row>
    <row r="928" spans="1:35" x14ac:dyDescent="0.25">
      <c r="A928" s="12"/>
      <c r="B928" s="36" t="s">
        <v>15934</v>
      </c>
      <c r="C928" t="s">
        <v>184</v>
      </c>
      <c r="D928" t="s">
        <v>185</v>
      </c>
      <c r="E928" t="s">
        <v>186</v>
      </c>
      <c r="F928" t="s">
        <v>197</v>
      </c>
      <c r="G928" s="13" t="s">
        <v>38</v>
      </c>
      <c r="H928" t="s">
        <v>39</v>
      </c>
      <c r="I928" t="s">
        <v>417</v>
      </c>
      <c r="J928" s="13">
        <v>30000</v>
      </c>
      <c r="K928" s="13">
        <v>0</v>
      </c>
      <c r="L928" s="13">
        <f>+Tabla1[[#This Row],[MontoNeto]]*Tabla1[[#This Row],[PorcentajeImpuesto]]</f>
        <v>0</v>
      </c>
      <c r="M928" s="13">
        <v>0</v>
      </c>
      <c r="N928" s="13">
        <f>+Tabla1[[#This Row],[MontoNeto]]+Tabla1[[#This Row],[ValorImpuesto]]+Tabla1[[#This Row],[MontoExento]]</f>
        <v>30000</v>
      </c>
      <c r="O928" t="s">
        <v>41</v>
      </c>
      <c r="P928" t="s">
        <v>42</v>
      </c>
      <c r="Q928" t="s">
        <v>42</v>
      </c>
      <c r="R928" t="s">
        <v>414</v>
      </c>
      <c r="S928" t="str">
        <f>VLOOKUP(Tabla1[[#This Row],[RutCP]],Tabla13[[#All],[rut]:[estado_licencia]],3,0)</f>
        <v>Promet Servicios Spa</v>
      </c>
      <c r="T928" t="str">
        <f>VLOOKUP(Tabla1[[#This Row],[RutCP]],Tabla13[[#All],[rut]:[estado_licencia]],2,0)</f>
        <v>Promet Servicios Spa</v>
      </c>
      <c r="X928" t="s">
        <v>1052</v>
      </c>
      <c r="Y928" t="str">
        <f>VLOOKUP(Tabla1[[#This Row],[RutCS]],Tabla13[[#All],[rut]:[estado_licencia]],3,0)</f>
        <v>Alejandro Del Transito Carter Ureta</v>
      </c>
      <c r="Z928" t="str">
        <f>VLOOKUP(Tabla1[[#This Row],[RutCS]],Tabla13[[#All],[rut]:[estado_licencia]],2,0)</f>
        <v>Alejandro Del Transito Carter Ureta</v>
      </c>
      <c r="AD928" s="4">
        <v>43882</v>
      </c>
      <c r="AE928" s="14" t="s">
        <v>45</v>
      </c>
      <c r="AF928" s="4">
        <v>43882</v>
      </c>
      <c r="AG928" s="14" t="s">
        <v>47</v>
      </c>
      <c r="AH928" t="s">
        <v>48</v>
      </c>
      <c r="AI928" t="s">
        <v>49</v>
      </c>
    </row>
    <row r="929" spans="1:35" x14ac:dyDescent="0.25">
      <c r="A929" s="12"/>
      <c r="B929" s="36" t="s">
        <v>15934</v>
      </c>
      <c r="C929" t="s">
        <v>184</v>
      </c>
      <c r="D929" t="s">
        <v>185</v>
      </c>
      <c r="E929" t="s">
        <v>186</v>
      </c>
      <c r="F929" t="s">
        <v>197</v>
      </c>
      <c r="G929" s="13" t="s">
        <v>38</v>
      </c>
      <c r="H929" t="s">
        <v>39</v>
      </c>
      <c r="I929" t="s">
        <v>40</v>
      </c>
      <c r="J929" s="13">
        <v>30000</v>
      </c>
      <c r="K929" s="13">
        <v>0</v>
      </c>
      <c r="L929" s="13">
        <f>+Tabla1[[#This Row],[MontoNeto]]*Tabla1[[#This Row],[PorcentajeImpuesto]]</f>
        <v>0</v>
      </c>
      <c r="M929" s="13">
        <v>0</v>
      </c>
      <c r="N929" s="13">
        <f>+Tabla1[[#This Row],[MontoNeto]]+Tabla1[[#This Row],[ValorImpuesto]]+Tabla1[[#This Row],[MontoExento]]</f>
        <v>30000</v>
      </c>
      <c r="O929" t="s">
        <v>41</v>
      </c>
      <c r="P929" t="s">
        <v>42</v>
      </c>
      <c r="Q929" t="s">
        <v>42</v>
      </c>
      <c r="R929" t="s">
        <v>104</v>
      </c>
      <c r="S929" t="str">
        <f>VLOOKUP(Tabla1[[#This Row],[RutCP]],Tabla13[[#All],[rut]:[estado_licencia]],3,0)</f>
        <v>Ingenieria Choapa</v>
      </c>
      <c r="T929" t="str">
        <f>VLOOKUP(Tabla1[[#This Row],[RutCP]],Tabla13[[#All],[rut]:[estado_licencia]],2,0)</f>
        <v>Ingenieria Y Servicios Choapa Ltda.</v>
      </c>
      <c r="Y929" t="str">
        <f>VLOOKUP(Tabla1[[#This Row],[RutCS]],Tabla13[[#All],[rut]:[estado_licencia]],3,0)</f>
        <v xml:space="preserve">  </v>
      </c>
      <c r="Z929" t="str">
        <f>VLOOKUP(Tabla1[[#This Row],[RutCS]],Tabla13[[#All],[rut]:[estado_licencia]],2,0)</f>
        <v xml:space="preserve">  </v>
      </c>
      <c r="AD929" s="4">
        <v>43882</v>
      </c>
      <c r="AE929" s="14" t="s">
        <v>45</v>
      </c>
      <c r="AF929" s="4">
        <v>43882</v>
      </c>
      <c r="AG929" s="14" t="s">
        <v>47</v>
      </c>
      <c r="AH929" t="s">
        <v>48</v>
      </c>
      <c r="AI929" t="s">
        <v>49</v>
      </c>
    </row>
    <row r="930" spans="1:35" x14ac:dyDescent="0.25">
      <c r="A930" s="12"/>
      <c r="B930" s="36" t="s">
        <v>15935</v>
      </c>
      <c r="C930" t="s">
        <v>35</v>
      </c>
      <c r="D930" t="s">
        <v>35</v>
      </c>
      <c r="E930" t="s">
        <v>36</v>
      </c>
      <c r="F930" t="s">
        <v>37</v>
      </c>
      <c r="G930" s="13" t="s">
        <v>38</v>
      </c>
      <c r="H930" t="s">
        <v>39</v>
      </c>
      <c r="I930" t="s">
        <v>417</v>
      </c>
      <c r="J930" s="13">
        <v>25000</v>
      </c>
      <c r="K930" s="13">
        <v>0</v>
      </c>
      <c r="L930" s="13">
        <f>+Tabla1[[#This Row],[MontoNeto]]*Tabla1[[#This Row],[PorcentajeImpuesto]]</f>
        <v>0</v>
      </c>
      <c r="M930" s="13">
        <v>0</v>
      </c>
      <c r="N930" s="13">
        <f>+Tabla1[[#This Row],[MontoNeto]]+Tabla1[[#This Row],[ValorImpuesto]]+Tabla1[[#This Row],[MontoExento]]</f>
        <v>25000</v>
      </c>
      <c r="O930" t="s">
        <v>41</v>
      </c>
      <c r="P930" t="s">
        <v>42</v>
      </c>
      <c r="Q930" t="s">
        <v>42</v>
      </c>
      <c r="R930" t="s">
        <v>414</v>
      </c>
      <c r="S930" t="str">
        <f>VLOOKUP(Tabla1[[#This Row],[RutCP]],Tabla13[[#All],[rut]:[estado_licencia]],3,0)</f>
        <v>Promet Servicios Spa</v>
      </c>
      <c r="T930" t="str">
        <f>VLOOKUP(Tabla1[[#This Row],[RutCP]],Tabla13[[#All],[rut]:[estado_licencia]],2,0)</f>
        <v>Promet Servicios Spa</v>
      </c>
      <c r="X930" t="s">
        <v>782</v>
      </c>
      <c r="Y930" t="str">
        <f>VLOOKUP(Tabla1[[#This Row],[RutCS]],Tabla13[[#All],[rut]:[estado_licencia]],3,0)</f>
        <v>Oscar Andres Gaete Alamos</v>
      </c>
      <c r="Z930" t="str">
        <f>VLOOKUP(Tabla1[[#This Row],[RutCS]],Tabla13[[#All],[rut]:[estado_licencia]],2,0)</f>
        <v>Oscar Andres Gaete Alamos</v>
      </c>
      <c r="AD930" s="4">
        <v>43885</v>
      </c>
      <c r="AE930" s="14" t="s">
        <v>45</v>
      </c>
      <c r="AF930" s="4">
        <v>43885</v>
      </c>
      <c r="AG930" s="14" t="s">
        <v>47</v>
      </c>
      <c r="AH930" t="s">
        <v>48</v>
      </c>
      <c r="AI930" t="s">
        <v>49</v>
      </c>
    </row>
    <row r="931" spans="1:35" x14ac:dyDescent="0.25">
      <c r="A931" s="12"/>
      <c r="B931" s="36" t="s">
        <v>15935</v>
      </c>
      <c r="C931" s="16" t="s">
        <v>35</v>
      </c>
      <c r="D931" s="16" t="s">
        <v>35</v>
      </c>
      <c r="E931" s="16" t="s">
        <v>36</v>
      </c>
      <c r="F931" s="16" t="s">
        <v>37</v>
      </c>
      <c r="G931" s="17" t="s">
        <v>38</v>
      </c>
      <c r="H931" s="16" t="s">
        <v>39</v>
      </c>
      <c r="I931" s="16" t="s">
        <v>417</v>
      </c>
      <c r="J931" s="17">
        <v>25000</v>
      </c>
      <c r="K931" s="17">
        <v>0</v>
      </c>
      <c r="L931" s="17">
        <f>+Tabla1[[#This Row],[MontoNeto]]*Tabla1[[#This Row],[PorcentajeImpuesto]]</f>
        <v>0</v>
      </c>
      <c r="M931" s="3">
        <v>0</v>
      </c>
      <c r="N931" s="17">
        <f>+Tabla1[[#This Row],[MontoNeto]]+Tabla1[[#This Row],[ValorImpuesto]]+Tabla1[[#This Row],[MontoExento]]</f>
        <v>25000</v>
      </c>
      <c r="O931" t="s">
        <v>41</v>
      </c>
      <c r="P931" s="16" t="s">
        <v>42</v>
      </c>
      <c r="Q931" s="16" t="s">
        <v>42</v>
      </c>
      <c r="R931" s="17" t="e">
        <f>#N/A</f>
        <v>#N/A</v>
      </c>
      <c r="S931" s="16" t="e">
        <f>VLOOKUP(Tabla1[[#This Row],[RutCP]],Tabla13[[#All],[rut]:[estado_licencia]],3,0)</f>
        <v>#N/A</v>
      </c>
      <c r="T931" s="16" t="e">
        <f>VLOOKUP(Tabla1[[#This Row],[RutCP]],Tabla13[[#All],[rut]:[estado_licencia]],2,0)</f>
        <v>#N/A</v>
      </c>
      <c r="U931" s="16"/>
      <c r="V931" s="16"/>
      <c r="W931" s="16"/>
      <c r="X931" s="16" t="s">
        <v>783</v>
      </c>
      <c r="Y931" s="16" t="str">
        <f>VLOOKUP(Tabla1[[#This Row],[RutCS]],Tabla13[[#All],[rut]:[estado_licencia]],3,0)</f>
        <v>Milton Alfredo Moreno Duran</v>
      </c>
      <c r="Z931" s="16" t="str">
        <f>VLOOKUP(Tabla1[[#This Row],[RutCS]],Tabla13[[#All],[rut]:[estado_licencia]],2,0)</f>
        <v>Milton Alfredo Moreno Duran</v>
      </c>
      <c r="AA931" s="16"/>
      <c r="AB931" s="16"/>
      <c r="AC931" s="16"/>
      <c r="AD931" s="15">
        <v>43885</v>
      </c>
      <c r="AE931" s="3">
        <v>0.5</v>
      </c>
      <c r="AF931" s="15">
        <v>43885</v>
      </c>
      <c r="AG931" s="5">
        <v>0.54166666666666696</v>
      </c>
      <c r="AH931" s="16" t="s">
        <v>48</v>
      </c>
      <c r="AI931" s="16" t="s">
        <v>49</v>
      </c>
    </row>
    <row r="932" spans="1:35" x14ac:dyDescent="0.25">
      <c r="A932" s="12"/>
      <c r="B932" s="36" t="s">
        <v>15935</v>
      </c>
      <c r="C932" t="s">
        <v>35</v>
      </c>
      <c r="D932" t="s">
        <v>35</v>
      </c>
      <c r="E932" t="s">
        <v>36</v>
      </c>
      <c r="F932" t="s">
        <v>37</v>
      </c>
      <c r="G932" s="13" t="s">
        <v>38</v>
      </c>
      <c r="H932" t="s">
        <v>39</v>
      </c>
      <c r="I932" t="s">
        <v>417</v>
      </c>
      <c r="J932" s="13">
        <v>25000</v>
      </c>
      <c r="K932" s="13">
        <v>0</v>
      </c>
      <c r="L932" s="13">
        <f>+Tabla1[[#This Row],[MontoNeto]]*Tabla1[[#This Row],[PorcentajeImpuesto]]</f>
        <v>0</v>
      </c>
      <c r="M932" s="13">
        <v>0</v>
      </c>
      <c r="N932" s="13">
        <f>+Tabla1[[#This Row],[MontoNeto]]+Tabla1[[#This Row],[ValorImpuesto]]+Tabla1[[#This Row],[MontoExento]]</f>
        <v>25000</v>
      </c>
      <c r="O932" t="s">
        <v>41</v>
      </c>
      <c r="P932" t="s">
        <v>42</v>
      </c>
      <c r="Q932" t="s">
        <v>42</v>
      </c>
      <c r="R932" t="s">
        <v>466</v>
      </c>
      <c r="S932" t="str">
        <f>VLOOKUP(Tabla1[[#This Row],[RutCP]],Tabla13[[#All],[rut]:[estado_licencia]],3,0)</f>
        <v>Fyc</v>
      </c>
      <c r="T932" t="str">
        <f>VLOOKUP(Tabla1[[#This Row],[RutCP]],Tabla13[[#All],[rut]:[estado_licencia]],2,0)</f>
        <v>Empresa Individual De Responsabilidad Limitada Jose Ignacio Castillo</v>
      </c>
      <c r="X932" t="s">
        <v>784</v>
      </c>
      <c r="Y932" t="str">
        <f>VLOOKUP(Tabla1[[#This Row],[RutCS]],Tabla13[[#All],[rut]:[estado_licencia]],3,0)</f>
        <v>Maberik Sebastian Pizarro Ahumada</v>
      </c>
      <c r="Z932" t="str">
        <f>VLOOKUP(Tabla1[[#This Row],[RutCS]],Tabla13[[#All],[rut]:[estado_licencia]],2,0)</f>
        <v>Maberik Sebastian Pizarro Ahumada</v>
      </c>
      <c r="AD932" s="4">
        <v>43885</v>
      </c>
      <c r="AE932" s="14" t="s">
        <v>45</v>
      </c>
      <c r="AF932" s="4">
        <v>43885</v>
      </c>
      <c r="AG932" s="14" t="s">
        <v>47</v>
      </c>
      <c r="AH932" t="s">
        <v>48</v>
      </c>
      <c r="AI932" t="s">
        <v>49</v>
      </c>
    </row>
    <row r="933" spans="1:35" x14ac:dyDescent="0.25">
      <c r="A933" s="12"/>
      <c r="B933" s="36" t="s">
        <v>15935</v>
      </c>
      <c r="C933" t="s">
        <v>35</v>
      </c>
      <c r="D933" t="s">
        <v>35</v>
      </c>
      <c r="E933" t="s">
        <v>36</v>
      </c>
      <c r="F933" t="s">
        <v>37</v>
      </c>
      <c r="G933" s="13" t="s">
        <v>38</v>
      </c>
      <c r="H933" t="s">
        <v>39</v>
      </c>
      <c r="I933" t="s">
        <v>417</v>
      </c>
      <c r="J933" s="13">
        <v>25000</v>
      </c>
      <c r="K933" s="13">
        <v>0</v>
      </c>
      <c r="L933" s="13">
        <f>+Tabla1[[#This Row],[MontoNeto]]*Tabla1[[#This Row],[PorcentajeImpuesto]]</f>
        <v>0</v>
      </c>
      <c r="M933" s="13">
        <v>0</v>
      </c>
      <c r="N933" s="13">
        <f>+Tabla1[[#This Row],[MontoNeto]]+Tabla1[[#This Row],[ValorImpuesto]]+Tabla1[[#This Row],[MontoExento]]</f>
        <v>25000</v>
      </c>
      <c r="O933" t="s">
        <v>41</v>
      </c>
      <c r="P933" t="s">
        <v>42</v>
      </c>
      <c r="Q933" t="s">
        <v>42</v>
      </c>
      <c r="R933" t="s">
        <v>114</v>
      </c>
      <c r="S933" t="str">
        <f>VLOOKUP(Tabla1[[#This Row],[RutCP]],Tabla13[[#All],[rut]:[estado_licencia]],3,0)</f>
        <v>Besalco Mauro</v>
      </c>
      <c r="T933" t="str">
        <f>VLOOKUP(Tabla1[[#This Row],[RutCP]],Tabla13[[#All],[rut]:[estado_licencia]],2,0)</f>
        <v>Besalco Maquinarias S.A</v>
      </c>
      <c r="X933" t="s">
        <v>785</v>
      </c>
      <c r="Y933" t="str">
        <f>VLOOKUP(Tabla1[[#This Row],[RutCS]],Tabla13[[#All],[rut]:[estado_licencia]],3,0)</f>
        <v>Fabian Alejandro Leyton Araya</v>
      </c>
      <c r="Z933" t="str">
        <f>VLOOKUP(Tabla1[[#This Row],[RutCS]],Tabla13[[#All],[rut]:[estado_licencia]],2,0)</f>
        <v>Fabian Alejandro Leyton Araya</v>
      </c>
      <c r="AD933" s="4">
        <v>43885</v>
      </c>
      <c r="AE933" s="14" t="s">
        <v>45</v>
      </c>
      <c r="AF933" s="4">
        <v>43885</v>
      </c>
      <c r="AG933" s="14" t="s">
        <v>47</v>
      </c>
      <c r="AH933" t="s">
        <v>48</v>
      </c>
      <c r="AI933" t="s">
        <v>49</v>
      </c>
    </row>
    <row r="934" spans="1:35" x14ac:dyDescent="0.25">
      <c r="A934" s="12"/>
      <c r="B934" s="36" t="s">
        <v>15935</v>
      </c>
      <c r="C934" s="16" t="s">
        <v>35</v>
      </c>
      <c r="D934" s="16" t="s">
        <v>35</v>
      </c>
      <c r="E934" s="16" t="s">
        <v>36</v>
      </c>
      <c r="F934" s="16" t="s">
        <v>37</v>
      </c>
      <c r="G934" s="17" t="s">
        <v>38</v>
      </c>
      <c r="H934" s="16" t="s">
        <v>39</v>
      </c>
      <c r="I934" s="16" t="s">
        <v>417</v>
      </c>
      <c r="J934" s="17">
        <v>25000</v>
      </c>
      <c r="K934" s="17">
        <v>0</v>
      </c>
      <c r="L934" s="17">
        <f>+Tabla1[[#This Row],[MontoNeto]]*Tabla1[[#This Row],[PorcentajeImpuesto]]</f>
        <v>0</v>
      </c>
      <c r="M934" s="1">
        <v>0</v>
      </c>
      <c r="N934" s="17">
        <f>+Tabla1[[#This Row],[MontoNeto]]+Tabla1[[#This Row],[ValorImpuesto]]+Tabla1[[#This Row],[MontoExento]]</f>
        <v>25000</v>
      </c>
      <c r="O934" t="s">
        <v>41</v>
      </c>
      <c r="P934" s="16" t="s">
        <v>42</v>
      </c>
      <c r="Q934" s="16" t="s">
        <v>42</v>
      </c>
      <c r="R934" s="17" t="e">
        <f>#N/A</f>
        <v>#N/A</v>
      </c>
      <c r="S934" s="16" t="e">
        <f>VLOOKUP(Tabla1[[#This Row],[RutCP]],Tabla13[[#All],[rut]:[estado_licencia]],3,0)</f>
        <v>#N/A</v>
      </c>
      <c r="T934" s="16" t="e">
        <f>VLOOKUP(Tabla1[[#This Row],[RutCP]],Tabla13[[#All],[rut]:[estado_licencia]],2,0)</f>
        <v>#N/A</v>
      </c>
      <c r="U934" s="16"/>
      <c r="V934" s="16"/>
      <c r="W934" s="16"/>
      <c r="X934" s="16" t="s">
        <v>786</v>
      </c>
      <c r="Y934" s="16" t="str">
        <f>VLOOKUP(Tabla1[[#This Row],[RutCS]],Tabla13[[#All],[rut]:[estado_licencia]],3,0)</f>
        <v>Samuel Luis Gomez Gonzalez</v>
      </c>
      <c r="Z934" s="16" t="str">
        <f>VLOOKUP(Tabla1[[#This Row],[RutCS]],Tabla13[[#All],[rut]:[estado_licencia]],2,0)</f>
        <v>Samuel Luis Gomez Gonzalez</v>
      </c>
      <c r="AA934" s="16"/>
      <c r="AB934" s="16"/>
      <c r="AC934" s="16"/>
      <c r="AD934" s="15">
        <v>43885</v>
      </c>
      <c r="AE934" s="3">
        <v>0.5</v>
      </c>
      <c r="AF934" s="15">
        <v>43885</v>
      </c>
      <c r="AG934" s="5">
        <v>0.54166666666666696</v>
      </c>
      <c r="AH934" s="16" t="s">
        <v>48</v>
      </c>
      <c r="AI934" s="16" t="s">
        <v>49</v>
      </c>
    </row>
    <row r="935" spans="1:35" x14ac:dyDescent="0.25">
      <c r="A935" s="12"/>
      <c r="B935" s="36" t="s">
        <v>15935</v>
      </c>
      <c r="C935" t="s">
        <v>35</v>
      </c>
      <c r="D935" t="s">
        <v>35</v>
      </c>
      <c r="E935" t="s">
        <v>36</v>
      </c>
      <c r="F935" t="s">
        <v>37</v>
      </c>
      <c r="G935" s="13" t="s">
        <v>38</v>
      </c>
      <c r="H935" t="s">
        <v>39</v>
      </c>
      <c r="I935" t="s">
        <v>417</v>
      </c>
      <c r="J935" s="13">
        <v>25000</v>
      </c>
      <c r="K935" s="13">
        <v>0</v>
      </c>
      <c r="L935" s="13">
        <f>+Tabla1[[#This Row],[MontoNeto]]*Tabla1[[#This Row],[PorcentajeImpuesto]]</f>
        <v>0</v>
      </c>
      <c r="M935" s="13">
        <v>0</v>
      </c>
      <c r="N935" s="13">
        <f>+Tabla1[[#This Row],[MontoNeto]]+Tabla1[[#This Row],[ValorImpuesto]]+Tabla1[[#This Row],[MontoExento]]</f>
        <v>25000</v>
      </c>
      <c r="O935" t="s">
        <v>41</v>
      </c>
      <c r="P935" t="s">
        <v>42</v>
      </c>
      <c r="Q935" t="s">
        <v>42</v>
      </c>
      <c r="R935" t="s">
        <v>114</v>
      </c>
      <c r="S935" t="str">
        <f>VLOOKUP(Tabla1[[#This Row],[RutCP]],Tabla13[[#All],[rut]:[estado_licencia]],3,0)</f>
        <v>Besalco Mauro</v>
      </c>
      <c r="T935" t="str">
        <f>VLOOKUP(Tabla1[[#This Row],[RutCP]],Tabla13[[#All],[rut]:[estado_licencia]],2,0)</f>
        <v>Besalco Maquinarias S.A</v>
      </c>
      <c r="X935" t="s">
        <v>787</v>
      </c>
      <c r="Y935" t="str">
        <f>VLOOKUP(Tabla1[[#This Row],[RutCS]],Tabla13[[#All],[rut]:[estado_licencia]],3,0)</f>
        <v>Rodrigo Enrique Rebolledo Vergar</v>
      </c>
      <c r="Z935" t="str">
        <f>VLOOKUP(Tabla1[[#This Row],[RutCS]],Tabla13[[#All],[rut]:[estado_licencia]],2,0)</f>
        <v>Rodrigo Enrique Rebolledo Vergar</v>
      </c>
      <c r="AD935" s="4">
        <v>43885</v>
      </c>
      <c r="AE935" s="14" t="s">
        <v>45</v>
      </c>
      <c r="AF935" s="4">
        <v>43885</v>
      </c>
      <c r="AG935" s="14" t="s">
        <v>47</v>
      </c>
      <c r="AH935" t="s">
        <v>48</v>
      </c>
      <c r="AI935" t="s">
        <v>49</v>
      </c>
    </row>
    <row r="936" spans="1:35" x14ac:dyDescent="0.25">
      <c r="A936" s="12"/>
      <c r="B936" s="36" t="s">
        <v>15935</v>
      </c>
      <c r="C936" s="16" t="s">
        <v>184</v>
      </c>
      <c r="D936" s="16" t="s">
        <v>185</v>
      </c>
      <c r="E936" s="16" t="s">
        <v>186</v>
      </c>
      <c r="F936" s="16" t="s">
        <v>197</v>
      </c>
      <c r="G936" s="17" t="s">
        <v>38</v>
      </c>
      <c r="H936" s="16" t="s">
        <v>39</v>
      </c>
      <c r="I936" s="16" t="s">
        <v>417</v>
      </c>
      <c r="J936" s="17">
        <v>30000</v>
      </c>
      <c r="K936" s="17">
        <v>0</v>
      </c>
      <c r="L936" s="17">
        <f>+Tabla1[[#This Row],[MontoNeto]]*Tabla1[[#This Row],[PorcentajeImpuesto]]</f>
        <v>0</v>
      </c>
      <c r="M936" s="3">
        <v>0</v>
      </c>
      <c r="N936" s="17">
        <f>+Tabla1[[#This Row],[MontoNeto]]+Tabla1[[#This Row],[ValorImpuesto]]+Tabla1[[#This Row],[MontoExento]]</f>
        <v>30000</v>
      </c>
      <c r="O936" t="s">
        <v>41</v>
      </c>
      <c r="P936" s="16" t="s">
        <v>42</v>
      </c>
      <c r="Q936" s="16" t="s">
        <v>42</v>
      </c>
      <c r="R936" s="17" t="e">
        <f>#N/A</f>
        <v>#N/A</v>
      </c>
      <c r="S936" s="16" t="e">
        <f>VLOOKUP(Tabla1[[#This Row],[RutCP]],Tabla13[[#All],[rut]:[estado_licencia]],3,0)</f>
        <v>#N/A</v>
      </c>
      <c r="T936" s="16" t="e">
        <f>VLOOKUP(Tabla1[[#This Row],[RutCP]],Tabla13[[#All],[rut]:[estado_licencia]],2,0)</f>
        <v>#N/A</v>
      </c>
      <c r="U936" s="16"/>
      <c r="V936" s="16"/>
      <c r="W936" s="16"/>
      <c r="X936" s="16" t="s">
        <v>138</v>
      </c>
      <c r="Y936" s="16" t="str">
        <f>VLOOKUP(Tabla1[[#This Row],[RutCS]],Tabla13[[#All],[rut]:[estado_licencia]],3,0)</f>
        <v>Sergio Enrique Varas Moncada</v>
      </c>
      <c r="Z936" s="16" t="str">
        <f>VLOOKUP(Tabla1[[#This Row],[RutCS]],Tabla13[[#All],[rut]:[estado_licencia]],2,0)</f>
        <v>Sergio Enrique Varas Moncada</v>
      </c>
      <c r="AA936" s="16"/>
      <c r="AB936" s="16"/>
      <c r="AC936" s="16"/>
      <c r="AD936" s="15">
        <v>43885</v>
      </c>
      <c r="AE936" s="3">
        <v>0.5</v>
      </c>
      <c r="AF936" s="15">
        <v>43885</v>
      </c>
      <c r="AG936" s="5">
        <v>0.54166666666666696</v>
      </c>
      <c r="AH936" s="16" t="s">
        <v>48</v>
      </c>
      <c r="AI936" s="16" t="s">
        <v>49</v>
      </c>
    </row>
    <row r="937" spans="1:35" x14ac:dyDescent="0.25">
      <c r="A937" s="12"/>
      <c r="B937" s="36" t="s">
        <v>15935</v>
      </c>
      <c r="C937" t="s">
        <v>184</v>
      </c>
      <c r="D937" t="s">
        <v>185</v>
      </c>
      <c r="E937" t="s">
        <v>186</v>
      </c>
      <c r="F937" t="s">
        <v>197</v>
      </c>
      <c r="G937" s="13" t="s">
        <v>38</v>
      </c>
      <c r="H937" t="s">
        <v>39</v>
      </c>
      <c r="I937" t="s">
        <v>417</v>
      </c>
      <c r="J937" s="13">
        <v>30000</v>
      </c>
      <c r="K937" s="13">
        <v>0</v>
      </c>
      <c r="L937" s="13">
        <f>+Tabla1[[#This Row],[MontoNeto]]*Tabla1[[#This Row],[PorcentajeImpuesto]]</f>
        <v>0</v>
      </c>
      <c r="M937" s="13">
        <v>0</v>
      </c>
      <c r="N937" s="13">
        <f>+Tabla1[[#This Row],[MontoNeto]]+Tabla1[[#This Row],[ValorImpuesto]]+Tabla1[[#This Row],[MontoExento]]</f>
        <v>30000</v>
      </c>
      <c r="O937" t="s">
        <v>41</v>
      </c>
      <c r="P937" t="s">
        <v>42</v>
      </c>
      <c r="Q937" t="s">
        <v>42</v>
      </c>
      <c r="R937" t="s">
        <v>114</v>
      </c>
      <c r="S937" t="str">
        <f>VLOOKUP(Tabla1[[#This Row],[RutCP]],Tabla13[[#All],[rut]:[estado_licencia]],3,0)</f>
        <v>Besalco Mauro</v>
      </c>
      <c r="T937" t="str">
        <f>VLOOKUP(Tabla1[[#This Row],[RutCP]],Tabla13[[#All],[rut]:[estado_licencia]],2,0)</f>
        <v>Besalco Maquinarias S.A</v>
      </c>
      <c r="X937" t="s">
        <v>787</v>
      </c>
      <c r="Y937" t="str">
        <f>VLOOKUP(Tabla1[[#This Row],[RutCS]],Tabla13[[#All],[rut]:[estado_licencia]],3,0)</f>
        <v>Rodrigo Enrique Rebolledo Vergar</v>
      </c>
      <c r="Z937" t="str">
        <f>VLOOKUP(Tabla1[[#This Row],[RutCS]],Tabla13[[#All],[rut]:[estado_licencia]],2,0)</f>
        <v>Rodrigo Enrique Rebolledo Vergar</v>
      </c>
      <c r="AD937" s="4">
        <v>43885</v>
      </c>
      <c r="AE937" s="14" t="s">
        <v>45</v>
      </c>
      <c r="AF937" s="4">
        <v>43885</v>
      </c>
      <c r="AG937" s="14" t="s">
        <v>47</v>
      </c>
      <c r="AH937" t="s">
        <v>48</v>
      </c>
      <c r="AI937" t="s">
        <v>49</v>
      </c>
    </row>
    <row r="938" spans="1:35" x14ac:dyDescent="0.25">
      <c r="A938" s="12"/>
      <c r="B938" s="36" t="s">
        <v>15935</v>
      </c>
      <c r="C938" t="s">
        <v>184</v>
      </c>
      <c r="D938" t="s">
        <v>185</v>
      </c>
      <c r="E938" t="s">
        <v>186</v>
      </c>
      <c r="F938" t="s">
        <v>197</v>
      </c>
      <c r="G938" s="13" t="s">
        <v>38</v>
      </c>
      <c r="H938" t="s">
        <v>39</v>
      </c>
      <c r="I938" t="s">
        <v>417</v>
      </c>
      <c r="J938" s="13">
        <v>30000</v>
      </c>
      <c r="K938" s="13">
        <v>0</v>
      </c>
      <c r="L938" s="13">
        <f>+Tabla1[[#This Row],[MontoNeto]]*Tabla1[[#This Row],[PorcentajeImpuesto]]</f>
        <v>0</v>
      </c>
      <c r="M938" s="13">
        <v>0</v>
      </c>
      <c r="N938" s="13">
        <f>+Tabla1[[#This Row],[MontoNeto]]+Tabla1[[#This Row],[ValorImpuesto]]+Tabla1[[#This Row],[MontoExento]]</f>
        <v>30000</v>
      </c>
      <c r="O938" t="s">
        <v>41</v>
      </c>
      <c r="P938" t="s">
        <v>42</v>
      </c>
      <c r="Q938" t="s">
        <v>42</v>
      </c>
      <c r="R938" t="s">
        <v>114</v>
      </c>
      <c r="S938" t="str">
        <f>VLOOKUP(Tabla1[[#This Row],[RutCP]],Tabla13[[#All],[rut]:[estado_licencia]],3,0)</f>
        <v>Besalco Mauro</v>
      </c>
      <c r="T938" t="str">
        <f>VLOOKUP(Tabla1[[#This Row],[RutCP]],Tabla13[[#All],[rut]:[estado_licencia]],2,0)</f>
        <v>Besalco Maquinarias S.A</v>
      </c>
      <c r="X938" t="s">
        <v>785</v>
      </c>
      <c r="Y938" t="str">
        <f>VLOOKUP(Tabla1[[#This Row],[RutCS]],Tabla13[[#All],[rut]:[estado_licencia]],3,0)</f>
        <v>Fabian Alejandro Leyton Araya</v>
      </c>
      <c r="Z938" t="str">
        <f>VLOOKUP(Tabla1[[#This Row],[RutCS]],Tabla13[[#All],[rut]:[estado_licencia]],2,0)</f>
        <v>Fabian Alejandro Leyton Araya</v>
      </c>
      <c r="AD938" s="4">
        <v>43885</v>
      </c>
      <c r="AE938" s="14" t="s">
        <v>45</v>
      </c>
      <c r="AF938" s="4">
        <v>43885</v>
      </c>
      <c r="AG938" s="14" t="s">
        <v>47</v>
      </c>
      <c r="AH938" t="s">
        <v>48</v>
      </c>
      <c r="AI938" t="s">
        <v>49</v>
      </c>
    </row>
    <row r="939" spans="1:35" x14ac:dyDescent="0.25">
      <c r="A939" s="12"/>
      <c r="B939" s="36" t="s">
        <v>15935</v>
      </c>
      <c r="C939" t="s">
        <v>184</v>
      </c>
      <c r="D939" t="s">
        <v>185</v>
      </c>
      <c r="E939" t="s">
        <v>186</v>
      </c>
      <c r="F939" t="s">
        <v>197</v>
      </c>
      <c r="G939" s="13" t="s">
        <v>38</v>
      </c>
      <c r="H939" t="s">
        <v>39</v>
      </c>
      <c r="I939" t="s">
        <v>417</v>
      </c>
      <c r="J939" s="13">
        <v>30000</v>
      </c>
      <c r="K939" s="13">
        <v>0</v>
      </c>
      <c r="L939" s="13">
        <f>+Tabla1[[#This Row],[MontoNeto]]*Tabla1[[#This Row],[PorcentajeImpuesto]]</f>
        <v>0</v>
      </c>
      <c r="M939" s="13">
        <v>0</v>
      </c>
      <c r="N939" s="13">
        <f>+Tabla1[[#This Row],[MontoNeto]]+Tabla1[[#This Row],[ValorImpuesto]]+Tabla1[[#This Row],[MontoExento]]</f>
        <v>30000</v>
      </c>
      <c r="O939" t="s">
        <v>41</v>
      </c>
      <c r="P939" t="s">
        <v>42</v>
      </c>
      <c r="Q939" t="s">
        <v>42</v>
      </c>
      <c r="R939" t="s">
        <v>114</v>
      </c>
      <c r="S939" t="str">
        <f>VLOOKUP(Tabla1[[#This Row],[RutCP]],Tabla13[[#All],[rut]:[estado_licencia]],3,0)</f>
        <v>Besalco Mauro</v>
      </c>
      <c r="T939" t="str">
        <f>VLOOKUP(Tabla1[[#This Row],[RutCP]],Tabla13[[#All],[rut]:[estado_licencia]],2,0)</f>
        <v>Besalco Maquinarias S.A</v>
      </c>
      <c r="X939" t="s">
        <v>788</v>
      </c>
      <c r="Y939" t="str">
        <f>VLOOKUP(Tabla1[[#This Row],[RutCS]],Tabla13[[#All],[rut]:[estado_licencia]],3,0)</f>
        <v>Ricardo Jose Mella Valenzuela</v>
      </c>
      <c r="Z939" t="str">
        <f>VLOOKUP(Tabla1[[#This Row],[RutCS]],Tabla13[[#All],[rut]:[estado_licencia]],2,0)</f>
        <v>Ricardo Jose Mella Valenzuela</v>
      </c>
      <c r="AD939" s="4">
        <v>43885</v>
      </c>
      <c r="AE939" s="14" t="s">
        <v>45</v>
      </c>
      <c r="AF939" s="4">
        <v>43885</v>
      </c>
      <c r="AG939" s="14" t="s">
        <v>47</v>
      </c>
      <c r="AH939" t="s">
        <v>48</v>
      </c>
      <c r="AI939" t="s">
        <v>49</v>
      </c>
    </row>
    <row r="940" spans="1:35" x14ac:dyDescent="0.25">
      <c r="A940" s="12"/>
      <c r="B940" s="36" t="s">
        <v>15935</v>
      </c>
      <c r="C940" t="s">
        <v>35</v>
      </c>
      <c r="D940" t="s">
        <v>35</v>
      </c>
      <c r="E940" t="s">
        <v>36</v>
      </c>
      <c r="F940" t="s">
        <v>37</v>
      </c>
      <c r="G940" s="3" t="s">
        <v>38</v>
      </c>
      <c r="H940" t="s">
        <v>39</v>
      </c>
      <c r="I940" t="s">
        <v>40</v>
      </c>
      <c r="J940" s="3">
        <v>25000</v>
      </c>
      <c r="K940" s="3">
        <v>0</v>
      </c>
      <c r="L940" s="3">
        <f>+Tabla1[[#This Row],[MontoNeto]]*Tabla1[[#This Row],[PorcentajeImpuesto]]</f>
        <v>0</v>
      </c>
      <c r="M940" s="3">
        <v>0</v>
      </c>
      <c r="N940" s="3">
        <f>+Tabla1[[#This Row],[MontoNeto]]+Tabla1[[#This Row],[ValorImpuesto]]+Tabla1[[#This Row],[MontoExento]]</f>
        <v>25000</v>
      </c>
      <c r="O940" t="s">
        <v>41</v>
      </c>
      <c r="P940" t="s">
        <v>42</v>
      </c>
      <c r="Q940" t="s">
        <v>42</v>
      </c>
      <c r="R940" s="3" t="s">
        <v>967</v>
      </c>
      <c r="S940" t="e">
        <f>VLOOKUP(Tabla1[[#This Row],[RutCP]],Tabla13[[#All],[rut]:[estado_licencia]],3,0)</f>
        <v>#N/A</v>
      </c>
      <c r="T940" t="e">
        <f>VLOOKUP(Tabla1[[#This Row],[RutCP]],Tabla13[[#All],[rut]:[estado_licencia]],2,0)</f>
        <v>#N/A</v>
      </c>
      <c r="X940" t="s">
        <v>968</v>
      </c>
      <c r="Y940" t="str">
        <f>VLOOKUP(Tabla1[[#This Row],[RutCS]],Tabla13[[#All],[rut]:[estado_licencia]],3,0)</f>
        <v>Jose Bernardo Soto Osses</v>
      </c>
      <c r="Z940" t="str">
        <f>VLOOKUP(Tabla1[[#This Row],[RutCS]],Tabla13[[#All],[rut]:[estado_licencia]],2,0)</f>
        <v>Jose Bernardo Soto Osses</v>
      </c>
      <c r="AD940" s="4">
        <v>43885</v>
      </c>
      <c r="AE940" s="3">
        <v>0.5</v>
      </c>
      <c r="AF940" s="4">
        <v>43885</v>
      </c>
      <c r="AG940" s="5">
        <v>0.54166666666666696</v>
      </c>
      <c r="AH940" t="s">
        <v>48</v>
      </c>
      <c r="AI940" t="s">
        <v>49</v>
      </c>
    </row>
    <row r="941" spans="1:35" x14ac:dyDescent="0.25">
      <c r="A941" s="12"/>
      <c r="B941" s="36" t="s">
        <v>15935</v>
      </c>
      <c r="C941" t="s">
        <v>35</v>
      </c>
      <c r="D941" t="s">
        <v>35</v>
      </c>
      <c r="E941" t="s">
        <v>36</v>
      </c>
      <c r="F941" t="s">
        <v>37</v>
      </c>
      <c r="G941" s="13" t="s">
        <v>38</v>
      </c>
      <c r="H941" t="s">
        <v>39</v>
      </c>
      <c r="I941" t="s">
        <v>40</v>
      </c>
      <c r="J941" s="13">
        <v>25000</v>
      </c>
      <c r="K941" s="13">
        <v>0</v>
      </c>
      <c r="L941" s="13">
        <f>+Tabla1[[#This Row],[MontoNeto]]*Tabla1[[#This Row],[PorcentajeImpuesto]]</f>
        <v>0</v>
      </c>
      <c r="M941" s="13">
        <v>0</v>
      </c>
      <c r="N941" s="13">
        <f>+Tabla1[[#This Row],[MontoNeto]]+Tabla1[[#This Row],[ValorImpuesto]]+Tabla1[[#This Row],[MontoExento]]</f>
        <v>25000</v>
      </c>
      <c r="O941" t="s">
        <v>41</v>
      </c>
      <c r="P941" t="s">
        <v>42</v>
      </c>
      <c r="Q941" t="s">
        <v>42</v>
      </c>
      <c r="R941" t="s">
        <v>177</v>
      </c>
      <c r="S941" t="str">
        <f>VLOOKUP(Tabla1[[#This Row],[RutCP]],Tabla13[[#All],[rut]:[estado_licencia]],3,0)</f>
        <v>Geoatacama</v>
      </c>
      <c r="T941" t="str">
        <f>VLOOKUP(Tabla1[[#This Row],[RutCP]],Tabla13[[#All],[rut]:[estado_licencia]],2,0)</f>
        <v>Cristian Horacio Matthews Flores Servicios Geologicos E.I.R.L.</v>
      </c>
      <c r="X941" t="s">
        <v>969</v>
      </c>
      <c r="Y941" t="str">
        <f>VLOOKUP(Tabla1[[#This Row],[RutCS]],Tabla13[[#All],[rut]:[estado_licencia]],3,0)</f>
        <v>Misael Alejandro Rosas Rivadeneira</v>
      </c>
      <c r="Z941" t="str">
        <f>VLOOKUP(Tabla1[[#This Row],[RutCS]],Tabla13[[#All],[rut]:[estado_licencia]],2,0)</f>
        <v>Misael Alejandro Rosas Rivadeneira</v>
      </c>
      <c r="AD941" s="4">
        <v>43885</v>
      </c>
      <c r="AE941" s="14" t="s">
        <v>45</v>
      </c>
      <c r="AF941" s="4">
        <v>43885</v>
      </c>
      <c r="AG941" s="14" t="s">
        <v>47</v>
      </c>
      <c r="AH941" t="s">
        <v>48</v>
      </c>
      <c r="AI941" t="s">
        <v>49</v>
      </c>
    </row>
    <row r="942" spans="1:35" x14ac:dyDescent="0.25">
      <c r="A942" s="12"/>
      <c r="B942" s="36" t="s">
        <v>15936</v>
      </c>
      <c r="C942" t="s">
        <v>35</v>
      </c>
      <c r="D942" t="s">
        <v>35</v>
      </c>
      <c r="E942" t="s">
        <v>36</v>
      </c>
      <c r="F942" t="s">
        <v>37</v>
      </c>
      <c r="G942" s="13" t="s">
        <v>38</v>
      </c>
      <c r="H942" t="s">
        <v>39</v>
      </c>
      <c r="I942" t="s">
        <v>417</v>
      </c>
      <c r="J942" s="13">
        <v>25000</v>
      </c>
      <c r="K942" s="13">
        <v>0</v>
      </c>
      <c r="L942" s="13">
        <f>+Tabla1[[#This Row],[MontoNeto]]*Tabla1[[#This Row],[PorcentajeImpuesto]]</f>
        <v>0</v>
      </c>
      <c r="M942" s="13">
        <v>0</v>
      </c>
      <c r="N942" s="13">
        <f>+Tabla1[[#This Row],[MontoNeto]]+Tabla1[[#This Row],[ValorImpuesto]]+Tabla1[[#This Row],[MontoExento]]</f>
        <v>25000</v>
      </c>
      <c r="O942" t="s">
        <v>41</v>
      </c>
      <c r="P942" t="s">
        <v>42</v>
      </c>
      <c r="Q942" t="s">
        <v>42</v>
      </c>
      <c r="R942" t="s">
        <v>789</v>
      </c>
      <c r="S942" t="str">
        <f>VLOOKUP(Tabla1[[#This Row],[RutCP]],Tabla13[[#All],[rut]:[estado_licencia]],3,0)</f>
        <v>Inova</v>
      </c>
      <c r="T942" t="str">
        <f>VLOOKUP(Tabla1[[#This Row],[RutCP]],Tabla13[[#All],[rut]:[estado_licencia]],2,0)</f>
        <v>I-Nova Import-Export Spa</v>
      </c>
      <c r="X942" t="s">
        <v>790</v>
      </c>
      <c r="Y942" t="str">
        <f>VLOOKUP(Tabla1[[#This Row],[RutCS]],Tabla13[[#All],[rut]:[estado_licencia]],3,0)</f>
        <v>Victorino Del Carmen Correa Cortes</v>
      </c>
      <c r="Z942" t="str">
        <f>VLOOKUP(Tabla1[[#This Row],[RutCS]],Tabla13[[#All],[rut]:[estado_licencia]],2,0)</f>
        <v>Victorino Del Carmen Correa Cortes</v>
      </c>
      <c r="AD942" s="4">
        <v>43886</v>
      </c>
      <c r="AE942" s="14" t="s">
        <v>45</v>
      </c>
      <c r="AF942" s="4">
        <v>43886</v>
      </c>
      <c r="AG942" s="14" t="s">
        <v>47</v>
      </c>
      <c r="AH942" t="s">
        <v>48</v>
      </c>
      <c r="AI942" t="s">
        <v>49</v>
      </c>
    </row>
    <row r="943" spans="1:35" x14ac:dyDescent="0.25">
      <c r="A943" s="12"/>
      <c r="B943" s="36" t="s">
        <v>15936</v>
      </c>
      <c r="C943" t="s">
        <v>35</v>
      </c>
      <c r="D943" t="s">
        <v>35</v>
      </c>
      <c r="E943" t="s">
        <v>36</v>
      </c>
      <c r="F943" t="s">
        <v>37</v>
      </c>
      <c r="G943" s="13" t="s">
        <v>38</v>
      </c>
      <c r="H943" t="s">
        <v>39</v>
      </c>
      <c r="I943" t="s">
        <v>417</v>
      </c>
      <c r="J943" s="13">
        <v>25000</v>
      </c>
      <c r="K943" s="13">
        <v>0</v>
      </c>
      <c r="L943" s="13">
        <f>+Tabla1[[#This Row],[MontoNeto]]*Tabla1[[#This Row],[PorcentajeImpuesto]]</f>
        <v>0</v>
      </c>
      <c r="M943" s="13">
        <v>0</v>
      </c>
      <c r="N943" s="13">
        <f>+Tabla1[[#This Row],[MontoNeto]]+Tabla1[[#This Row],[ValorImpuesto]]+Tabla1[[#This Row],[MontoExento]]</f>
        <v>25000</v>
      </c>
      <c r="O943" t="s">
        <v>41</v>
      </c>
      <c r="P943" t="s">
        <v>42</v>
      </c>
      <c r="Q943" t="s">
        <v>42</v>
      </c>
      <c r="R943" t="s">
        <v>789</v>
      </c>
      <c r="S943" t="str">
        <f>VLOOKUP(Tabla1[[#This Row],[RutCP]],Tabla13[[#All],[rut]:[estado_licencia]],3,0)</f>
        <v>Inova</v>
      </c>
      <c r="T943" t="str">
        <f>VLOOKUP(Tabla1[[#This Row],[RutCP]],Tabla13[[#All],[rut]:[estado_licencia]],2,0)</f>
        <v>I-Nova Import-Export Spa</v>
      </c>
      <c r="X943" t="s">
        <v>791</v>
      </c>
      <c r="Y943" t="str">
        <f>VLOOKUP(Tabla1[[#This Row],[RutCS]],Tabla13[[#All],[rut]:[estado_licencia]],3,0)</f>
        <v>Hernan Emilio Rojas Toschnar</v>
      </c>
      <c r="Z943" t="str">
        <f>VLOOKUP(Tabla1[[#This Row],[RutCS]],Tabla13[[#All],[rut]:[estado_licencia]],2,0)</f>
        <v>Hernan Emilio Rojas Toschnar</v>
      </c>
      <c r="AD943" s="4">
        <v>43886</v>
      </c>
      <c r="AE943" s="14" t="s">
        <v>45</v>
      </c>
      <c r="AF943" s="4">
        <v>43886</v>
      </c>
      <c r="AG943" s="14" t="s">
        <v>47</v>
      </c>
      <c r="AH943" t="s">
        <v>48</v>
      </c>
      <c r="AI943" t="s">
        <v>49</v>
      </c>
    </row>
    <row r="944" spans="1:35" x14ac:dyDescent="0.25">
      <c r="A944" s="12"/>
      <c r="B944" s="36" t="s">
        <v>15936</v>
      </c>
      <c r="C944" t="s">
        <v>35</v>
      </c>
      <c r="D944" t="s">
        <v>35</v>
      </c>
      <c r="E944" t="s">
        <v>36</v>
      </c>
      <c r="F944" t="s">
        <v>37</v>
      </c>
      <c r="G944" s="13" t="s">
        <v>38</v>
      </c>
      <c r="H944" t="s">
        <v>39</v>
      </c>
      <c r="I944" t="s">
        <v>417</v>
      </c>
      <c r="J944" s="13">
        <v>25000</v>
      </c>
      <c r="K944" s="13">
        <v>0</v>
      </c>
      <c r="L944" s="13">
        <f>+Tabla1[[#This Row],[MontoNeto]]*Tabla1[[#This Row],[PorcentajeImpuesto]]</f>
        <v>0</v>
      </c>
      <c r="M944" s="13">
        <v>0</v>
      </c>
      <c r="N944" s="13">
        <f>+Tabla1[[#This Row],[MontoNeto]]+Tabla1[[#This Row],[ValorImpuesto]]+Tabla1[[#This Row],[MontoExento]]</f>
        <v>25000</v>
      </c>
      <c r="O944" t="s">
        <v>41</v>
      </c>
      <c r="P944" t="s">
        <v>42</v>
      </c>
      <c r="Q944" t="s">
        <v>42</v>
      </c>
      <c r="R944" t="s">
        <v>789</v>
      </c>
      <c r="S944" t="str">
        <f>VLOOKUP(Tabla1[[#This Row],[RutCP]],Tabla13[[#All],[rut]:[estado_licencia]],3,0)</f>
        <v>Inova</v>
      </c>
      <c r="T944" t="str">
        <f>VLOOKUP(Tabla1[[#This Row],[RutCP]],Tabla13[[#All],[rut]:[estado_licencia]],2,0)</f>
        <v>I-Nova Import-Export Spa</v>
      </c>
      <c r="X944" t="s">
        <v>792</v>
      </c>
      <c r="Y944" t="str">
        <f>VLOOKUP(Tabla1[[#This Row],[RutCS]],Tabla13[[#All],[rut]:[estado_licencia]],3,0)</f>
        <v>Elizabeth Kelly Cordova Osorio</v>
      </c>
      <c r="Z944" t="str">
        <f>VLOOKUP(Tabla1[[#This Row],[RutCS]],Tabla13[[#All],[rut]:[estado_licencia]],2,0)</f>
        <v>Elizabeth Kelly Cordova Osorio</v>
      </c>
      <c r="AD944" s="4">
        <v>43886</v>
      </c>
      <c r="AE944" s="14" t="s">
        <v>45</v>
      </c>
      <c r="AF944" s="4">
        <v>43886</v>
      </c>
      <c r="AG944" s="14" t="s">
        <v>47</v>
      </c>
      <c r="AH944" t="s">
        <v>48</v>
      </c>
      <c r="AI944" t="s">
        <v>49</v>
      </c>
    </row>
    <row r="945" spans="1:35" x14ac:dyDescent="0.25">
      <c r="A945" s="12"/>
      <c r="B945" s="36" t="s">
        <v>15936</v>
      </c>
      <c r="C945" t="s">
        <v>35</v>
      </c>
      <c r="D945" t="s">
        <v>35</v>
      </c>
      <c r="E945" t="s">
        <v>36</v>
      </c>
      <c r="F945" t="s">
        <v>37</v>
      </c>
      <c r="G945" s="13" t="s">
        <v>38</v>
      </c>
      <c r="H945" t="s">
        <v>39</v>
      </c>
      <c r="I945" t="s">
        <v>417</v>
      </c>
      <c r="J945" s="13">
        <v>25000</v>
      </c>
      <c r="K945" s="13">
        <v>0</v>
      </c>
      <c r="L945" s="13">
        <f>+Tabla1[[#This Row],[MontoNeto]]*Tabla1[[#This Row],[PorcentajeImpuesto]]</f>
        <v>0</v>
      </c>
      <c r="M945" s="13">
        <v>0</v>
      </c>
      <c r="N945" s="13">
        <f>+Tabla1[[#This Row],[MontoNeto]]+Tabla1[[#This Row],[ValorImpuesto]]+Tabla1[[#This Row],[MontoExento]]</f>
        <v>25000</v>
      </c>
      <c r="O945" t="s">
        <v>41</v>
      </c>
      <c r="P945" t="s">
        <v>42</v>
      </c>
      <c r="Q945" t="s">
        <v>42</v>
      </c>
      <c r="R945" t="s">
        <v>70</v>
      </c>
      <c r="S945" t="str">
        <f>VLOOKUP(Tabla1[[#This Row],[RutCP]],Tabla13[[#All],[rut]:[estado_licencia]],3,0)</f>
        <v>Sgc</v>
      </c>
      <c r="T945" t="str">
        <f>VLOOKUP(Tabla1[[#This Row],[RutCP]],Tabla13[[#All],[rut]:[estado_licencia]],2,0)</f>
        <v>Sebastian Gallardo Contrera Transportes Eirl</v>
      </c>
      <c r="X945" t="s">
        <v>793</v>
      </c>
      <c r="Y945" t="str">
        <f>VLOOKUP(Tabla1[[#This Row],[RutCS]],Tabla13[[#All],[rut]:[estado_licencia]],3,0)</f>
        <v>Javier Alejandro Sarabia Merino</v>
      </c>
      <c r="Z945" t="str">
        <f>VLOOKUP(Tabla1[[#This Row],[RutCS]],Tabla13[[#All],[rut]:[estado_licencia]],2,0)</f>
        <v>Javier Alejandro Sarabia Merino</v>
      </c>
      <c r="AD945" s="4">
        <v>43886</v>
      </c>
      <c r="AE945" s="14" t="s">
        <v>45</v>
      </c>
      <c r="AF945" s="4">
        <v>43886</v>
      </c>
      <c r="AG945" s="14" t="s">
        <v>47</v>
      </c>
      <c r="AH945" t="s">
        <v>48</v>
      </c>
      <c r="AI945" t="s">
        <v>49</v>
      </c>
    </row>
    <row r="946" spans="1:35" x14ac:dyDescent="0.25">
      <c r="A946" s="12"/>
      <c r="B946" s="36" t="s">
        <v>15936</v>
      </c>
      <c r="C946" t="s">
        <v>35</v>
      </c>
      <c r="D946" t="s">
        <v>35</v>
      </c>
      <c r="E946" t="s">
        <v>36</v>
      </c>
      <c r="F946" t="s">
        <v>37</v>
      </c>
      <c r="G946" s="13" t="s">
        <v>38</v>
      </c>
      <c r="H946" t="s">
        <v>39</v>
      </c>
      <c r="I946" t="s">
        <v>417</v>
      </c>
      <c r="J946" s="13">
        <v>25000</v>
      </c>
      <c r="K946" s="13">
        <v>0</v>
      </c>
      <c r="L946" s="13">
        <f>+Tabla1[[#This Row],[MontoNeto]]*Tabla1[[#This Row],[PorcentajeImpuesto]]</f>
        <v>0</v>
      </c>
      <c r="M946" s="13">
        <v>0</v>
      </c>
      <c r="N946" s="13">
        <f>+Tabla1[[#This Row],[MontoNeto]]+Tabla1[[#This Row],[ValorImpuesto]]+Tabla1[[#This Row],[MontoExento]]</f>
        <v>25000</v>
      </c>
      <c r="O946" t="s">
        <v>41</v>
      </c>
      <c r="P946" t="s">
        <v>42</v>
      </c>
      <c r="Q946" t="s">
        <v>42</v>
      </c>
      <c r="R946" t="s">
        <v>447</v>
      </c>
      <c r="S946" t="str">
        <f>VLOOKUP(Tabla1[[#This Row],[RutCP]],Tabla13[[#All],[rut]:[estado_licencia]],3,0)</f>
        <v>Vivelo</v>
      </c>
      <c r="T946" t="str">
        <f>VLOOKUP(Tabla1[[#This Row],[RutCP]],Tabla13[[#All],[rut]:[estado_licencia]],2,0)</f>
        <v>Equipos Y Servicios Vivelo Limitada</v>
      </c>
      <c r="X946" t="s">
        <v>448</v>
      </c>
      <c r="Y946" t="str">
        <f>VLOOKUP(Tabla1[[#This Row],[RutCS]],Tabla13[[#All],[rut]:[estado_licencia]],3,0)</f>
        <v>Luis Ignacio Collao Martinez</v>
      </c>
      <c r="Z946" t="str">
        <f>VLOOKUP(Tabla1[[#This Row],[RutCS]],Tabla13[[#All],[rut]:[estado_licencia]],2,0)</f>
        <v>Luis Ignacio Collao Martinez</v>
      </c>
      <c r="AD946" s="4">
        <v>43886</v>
      </c>
      <c r="AE946" s="14" t="s">
        <v>45</v>
      </c>
      <c r="AF946" s="4">
        <v>43886</v>
      </c>
      <c r="AG946" s="14" t="s">
        <v>47</v>
      </c>
      <c r="AH946" t="s">
        <v>48</v>
      </c>
      <c r="AI946" t="s">
        <v>49</v>
      </c>
    </row>
    <row r="947" spans="1:35" x14ac:dyDescent="0.25">
      <c r="A947" s="12"/>
      <c r="B947" s="36" t="s">
        <v>15936</v>
      </c>
      <c r="C947" t="s">
        <v>35</v>
      </c>
      <c r="D947" t="s">
        <v>35</v>
      </c>
      <c r="E947" t="s">
        <v>36</v>
      </c>
      <c r="F947" t="s">
        <v>37</v>
      </c>
      <c r="G947" s="13" t="s">
        <v>38</v>
      </c>
      <c r="H947" t="s">
        <v>39</v>
      </c>
      <c r="I947" t="s">
        <v>417</v>
      </c>
      <c r="J947" s="13">
        <v>25000</v>
      </c>
      <c r="K947" s="13">
        <v>0</v>
      </c>
      <c r="L947" s="13">
        <f>+Tabla1[[#This Row],[MontoNeto]]*Tabla1[[#This Row],[PorcentajeImpuesto]]</f>
        <v>0</v>
      </c>
      <c r="M947" s="13">
        <v>0</v>
      </c>
      <c r="N947" s="13">
        <f>+Tabla1[[#This Row],[MontoNeto]]+Tabla1[[#This Row],[ValorImpuesto]]+Tabla1[[#This Row],[MontoExento]]</f>
        <v>25000</v>
      </c>
      <c r="O947" t="s">
        <v>41</v>
      </c>
      <c r="P947" t="s">
        <v>42</v>
      </c>
      <c r="Q947" t="s">
        <v>42</v>
      </c>
      <c r="R947" t="s">
        <v>450</v>
      </c>
      <c r="S947" t="str">
        <f>VLOOKUP(Tabla1[[#This Row],[RutCP]],Tabla13[[#All],[rut]:[estado_licencia]],3,0)</f>
        <v>Pimat Jo</v>
      </c>
      <c r="T947" t="str">
        <f>VLOOKUP(Tabla1[[#This Row],[RutCP]],Tabla13[[#All],[rut]:[estado_licencia]],2,0)</f>
        <v>Construccion Y Obras Civiles Pimat Y J. Oliva Ltda</v>
      </c>
      <c r="X947" t="s">
        <v>794</v>
      </c>
      <c r="Y947" t="str">
        <f>VLOOKUP(Tabla1[[#This Row],[RutCS]],Tabla13[[#All],[rut]:[estado_licencia]],3,0)</f>
        <v>Fabian Esteban Cortes Cortes</v>
      </c>
      <c r="Z947" t="str">
        <f>VLOOKUP(Tabla1[[#This Row],[RutCS]],Tabla13[[#All],[rut]:[estado_licencia]],2,0)</f>
        <v>Fabian Esteban Cortes Cortes</v>
      </c>
      <c r="AD947" s="4">
        <v>43886</v>
      </c>
      <c r="AE947" s="14" t="s">
        <v>45</v>
      </c>
      <c r="AF947" s="4">
        <v>43886</v>
      </c>
      <c r="AG947" s="14" t="s">
        <v>47</v>
      </c>
      <c r="AH947" t="s">
        <v>48</v>
      </c>
      <c r="AI947" t="s">
        <v>49</v>
      </c>
    </row>
    <row r="948" spans="1:35" x14ac:dyDescent="0.25">
      <c r="A948" s="12"/>
      <c r="B948" s="36" t="s">
        <v>15936</v>
      </c>
      <c r="C948" t="s">
        <v>35</v>
      </c>
      <c r="D948" t="s">
        <v>35</v>
      </c>
      <c r="E948" t="s">
        <v>36</v>
      </c>
      <c r="F948" t="s">
        <v>37</v>
      </c>
      <c r="G948" s="13" t="s">
        <v>38</v>
      </c>
      <c r="H948" t="s">
        <v>39</v>
      </c>
      <c r="I948" t="s">
        <v>417</v>
      </c>
      <c r="J948" s="13">
        <v>25000</v>
      </c>
      <c r="K948" s="13">
        <v>0</v>
      </c>
      <c r="L948" s="13">
        <f>+Tabla1[[#This Row],[MontoNeto]]*Tabla1[[#This Row],[PorcentajeImpuesto]]</f>
        <v>0</v>
      </c>
      <c r="M948" s="13">
        <v>0</v>
      </c>
      <c r="N948" s="13">
        <f>+Tabla1[[#This Row],[MontoNeto]]+Tabla1[[#This Row],[ValorImpuesto]]+Tabla1[[#This Row],[MontoExento]]</f>
        <v>25000</v>
      </c>
      <c r="O948" t="s">
        <v>41</v>
      </c>
      <c r="P948" t="s">
        <v>42</v>
      </c>
      <c r="Q948" t="s">
        <v>42</v>
      </c>
      <c r="R948" t="s">
        <v>114</v>
      </c>
      <c r="S948" t="str">
        <f>VLOOKUP(Tabla1[[#This Row],[RutCP]],Tabla13[[#All],[rut]:[estado_licencia]],3,0)</f>
        <v>Besalco Mauro</v>
      </c>
      <c r="T948" t="str">
        <f>VLOOKUP(Tabla1[[#This Row],[RutCP]],Tabla13[[#All],[rut]:[estado_licencia]],2,0)</f>
        <v>Besalco Maquinarias S.A</v>
      </c>
      <c r="X948" t="s">
        <v>788</v>
      </c>
      <c r="Y948" t="str">
        <f>VLOOKUP(Tabla1[[#This Row],[RutCS]],Tabla13[[#All],[rut]:[estado_licencia]],3,0)</f>
        <v>Ricardo Jose Mella Valenzuela</v>
      </c>
      <c r="Z948" t="str">
        <f>VLOOKUP(Tabla1[[#This Row],[RutCS]],Tabla13[[#All],[rut]:[estado_licencia]],2,0)</f>
        <v>Ricardo Jose Mella Valenzuela</v>
      </c>
      <c r="AD948" s="4">
        <v>43886</v>
      </c>
      <c r="AE948" s="14" t="s">
        <v>45</v>
      </c>
      <c r="AF948" s="4">
        <v>43886</v>
      </c>
      <c r="AG948" s="14" t="s">
        <v>47</v>
      </c>
      <c r="AH948" t="s">
        <v>48</v>
      </c>
      <c r="AI948" t="s">
        <v>49</v>
      </c>
    </row>
    <row r="949" spans="1:35" x14ac:dyDescent="0.25">
      <c r="A949" s="12"/>
      <c r="B949" s="36" t="s">
        <v>15936</v>
      </c>
      <c r="C949" t="s">
        <v>35</v>
      </c>
      <c r="D949" t="s">
        <v>35</v>
      </c>
      <c r="E949" t="s">
        <v>36</v>
      </c>
      <c r="F949" t="s">
        <v>37</v>
      </c>
      <c r="G949" s="13" t="s">
        <v>38</v>
      </c>
      <c r="H949" t="s">
        <v>39</v>
      </c>
      <c r="I949" t="s">
        <v>417</v>
      </c>
      <c r="J949" s="13">
        <v>25000</v>
      </c>
      <c r="K949" s="13">
        <v>0</v>
      </c>
      <c r="L949" s="13">
        <f>+Tabla1[[#This Row],[MontoNeto]]*Tabla1[[#This Row],[PorcentajeImpuesto]]</f>
        <v>0</v>
      </c>
      <c r="M949" s="13">
        <v>0</v>
      </c>
      <c r="N949" s="13">
        <f>+Tabla1[[#This Row],[MontoNeto]]+Tabla1[[#This Row],[ValorImpuesto]]+Tabla1[[#This Row],[MontoExento]]</f>
        <v>25000</v>
      </c>
      <c r="O949" t="s">
        <v>41</v>
      </c>
      <c r="P949" t="s">
        <v>42</v>
      </c>
      <c r="Q949" t="s">
        <v>42</v>
      </c>
      <c r="R949" t="s">
        <v>447</v>
      </c>
      <c r="S949" t="str">
        <f>VLOOKUP(Tabla1[[#This Row],[RutCP]],Tabla13[[#All],[rut]:[estado_licencia]],3,0)</f>
        <v>Vivelo</v>
      </c>
      <c r="T949" t="str">
        <f>VLOOKUP(Tabla1[[#This Row],[RutCP]],Tabla13[[#All],[rut]:[estado_licencia]],2,0)</f>
        <v>Equipos Y Servicios Vivelo Limitada</v>
      </c>
      <c r="X949" t="s">
        <v>795</v>
      </c>
      <c r="Y949" t="str">
        <f>VLOOKUP(Tabla1[[#This Row],[RutCS]],Tabla13[[#All],[rut]:[estado_licencia]],3,0)</f>
        <v>Hector Hugo Martinez Sepulveda</v>
      </c>
      <c r="Z949" t="str">
        <f>VLOOKUP(Tabla1[[#This Row],[RutCS]],Tabla13[[#All],[rut]:[estado_licencia]],2,0)</f>
        <v>Hector Hugo Martinez Sepulveda</v>
      </c>
      <c r="AD949" s="4">
        <v>43886</v>
      </c>
      <c r="AE949" s="14" t="s">
        <v>45</v>
      </c>
      <c r="AF949" s="4">
        <v>43886</v>
      </c>
      <c r="AG949" s="14" t="s">
        <v>47</v>
      </c>
      <c r="AH949" t="s">
        <v>48</v>
      </c>
      <c r="AI949" t="s">
        <v>49</v>
      </c>
    </row>
    <row r="950" spans="1:35" x14ac:dyDescent="0.25">
      <c r="A950" s="12"/>
      <c r="B950" s="36" t="s">
        <v>15936</v>
      </c>
      <c r="C950" t="s">
        <v>35</v>
      </c>
      <c r="D950" t="s">
        <v>35</v>
      </c>
      <c r="E950" t="s">
        <v>36</v>
      </c>
      <c r="F950" t="s">
        <v>37</v>
      </c>
      <c r="G950" s="3" t="s">
        <v>38</v>
      </c>
      <c r="H950" t="s">
        <v>39</v>
      </c>
      <c r="I950" t="s">
        <v>417</v>
      </c>
      <c r="J950" s="3">
        <v>25000</v>
      </c>
      <c r="K950" s="3">
        <v>0</v>
      </c>
      <c r="L950" s="3">
        <f>+Tabla1[[#This Row],[MontoNeto]]*Tabla1[[#This Row],[PorcentajeImpuesto]]</f>
        <v>0</v>
      </c>
      <c r="M950" s="3">
        <v>0</v>
      </c>
      <c r="N950" s="3">
        <f>+Tabla1[[#This Row],[MontoNeto]]+Tabla1[[#This Row],[ValorImpuesto]]+Tabla1[[#This Row],[MontoExento]]</f>
        <v>25000</v>
      </c>
      <c r="O950" t="s">
        <v>41</v>
      </c>
      <c r="P950" t="s">
        <v>42</v>
      </c>
      <c r="Q950" t="s">
        <v>42</v>
      </c>
      <c r="R950" s="3" t="s">
        <v>796</v>
      </c>
      <c r="S950" t="e">
        <f>VLOOKUP(Tabla1[[#This Row],[RutCP]],Tabla13[[#All],[rut]:[estado_licencia]],3,0)</f>
        <v>#N/A</v>
      </c>
      <c r="T950" t="e">
        <f>VLOOKUP(Tabla1[[#This Row],[RutCP]],Tabla13[[#All],[rut]:[estado_licencia]],2,0)</f>
        <v>#N/A</v>
      </c>
      <c r="X950" t="s">
        <v>797</v>
      </c>
      <c r="Y950" t="str">
        <f>VLOOKUP(Tabla1[[#This Row],[RutCS]],Tabla13[[#All],[rut]:[estado_licencia]],3,0)</f>
        <v>Jean Nadiers Chacana Brito</v>
      </c>
      <c r="Z950" t="str">
        <f>VLOOKUP(Tabla1[[#This Row],[RutCS]],Tabla13[[#All],[rut]:[estado_licencia]],2,0)</f>
        <v>Jean Nadiers Chacana Brito</v>
      </c>
      <c r="AD950" s="4">
        <v>43886</v>
      </c>
      <c r="AE950" s="3">
        <v>0.5</v>
      </c>
      <c r="AF950" s="4">
        <v>43886</v>
      </c>
      <c r="AG950" s="5">
        <v>0.54166666666666696</v>
      </c>
      <c r="AH950" t="s">
        <v>48</v>
      </c>
      <c r="AI950" t="s">
        <v>49</v>
      </c>
    </row>
    <row r="951" spans="1:35" x14ac:dyDescent="0.25">
      <c r="A951" s="12"/>
      <c r="B951" s="36" t="s">
        <v>15936</v>
      </c>
      <c r="C951" t="s">
        <v>35</v>
      </c>
      <c r="D951" t="s">
        <v>35</v>
      </c>
      <c r="E951" t="s">
        <v>36</v>
      </c>
      <c r="F951" t="s">
        <v>37</v>
      </c>
      <c r="G951" s="13" t="s">
        <v>38</v>
      </c>
      <c r="H951" t="s">
        <v>39</v>
      </c>
      <c r="I951" t="s">
        <v>417</v>
      </c>
      <c r="J951" s="13">
        <v>25000</v>
      </c>
      <c r="K951" s="13">
        <v>0</v>
      </c>
      <c r="L951" s="13">
        <f>+Tabla1[[#This Row],[MontoNeto]]*Tabla1[[#This Row],[PorcentajeImpuesto]]</f>
        <v>0</v>
      </c>
      <c r="M951" s="13">
        <v>0</v>
      </c>
      <c r="N951" s="13">
        <f>+Tabla1[[#This Row],[MontoNeto]]+Tabla1[[#This Row],[ValorImpuesto]]+Tabla1[[#This Row],[MontoExento]]</f>
        <v>25000</v>
      </c>
      <c r="O951" t="s">
        <v>41</v>
      </c>
      <c r="P951" t="s">
        <v>42</v>
      </c>
      <c r="Q951" t="s">
        <v>42</v>
      </c>
      <c r="R951" t="s">
        <v>609</v>
      </c>
      <c r="S951" t="str">
        <f>VLOOKUP(Tabla1[[#This Row],[RutCP]],Tabla13[[#All],[rut]:[estado_licencia]],3,0)</f>
        <v xml:space="preserve">Epiroc </v>
      </c>
      <c r="T951" t="str">
        <f>VLOOKUP(Tabla1[[#This Row],[RutCP]],Tabla13[[#All],[rut]:[estado_licencia]],2,0)</f>
        <v>Epiroc Chile S.A.C</v>
      </c>
      <c r="X951" t="s">
        <v>798</v>
      </c>
      <c r="Y951" t="str">
        <f>VLOOKUP(Tabla1[[#This Row],[RutCS]],Tabla13[[#All],[rut]:[estado_licencia]],3,0)</f>
        <v>Jose Carlos Lau Araneda</v>
      </c>
      <c r="Z951" t="str">
        <f>VLOOKUP(Tabla1[[#This Row],[RutCS]],Tabla13[[#All],[rut]:[estado_licencia]],2,0)</f>
        <v>Jose Carlos Lau Araneda</v>
      </c>
      <c r="AD951" s="4">
        <v>43886</v>
      </c>
      <c r="AE951" s="14" t="s">
        <v>45</v>
      </c>
      <c r="AF951" s="4">
        <v>43886</v>
      </c>
      <c r="AG951" s="14" t="s">
        <v>47</v>
      </c>
      <c r="AH951" t="s">
        <v>48</v>
      </c>
      <c r="AI951" t="s">
        <v>49</v>
      </c>
    </row>
    <row r="952" spans="1:35" x14ac:dyDescent="0.25">
      <c r="A952" s="12"/>
      <c r="B952" s="36" t="s">
        <v>15936</v>
      </c>
      <c r="C952" s="16" t="s">
        <v>35</v>
      </c>
      <c r="D952" s="16" t="s">
        <v>35</v>
      </c>
      <c r="E952" s="16" t="s">
        <v>36</v>
      </c>
      <c r="F952" s="16" t="s">
        <v>37</v>
      </c>
      <c r="G952" s="17" t="s">
        <v>38</v>
      </c>
      <c r="H952" s="16" t="s">
        <v>39</v>
      </c>
      <c r="I952" s="16" t="s">
        <v>417</v>
      </c>
      <c r="J952" s="17">
        <v>25000</v>
      </c>
      <c r="K952" s="17">
        <v>0</v>
      </c>
      <c r="L952" s="17">
        <f>+Tabla1[[#This Row],[MontoNeto]]*Tabla1[[#This Row],[PorcentajeImpuesto]]</f>
        <v>0</v>
      </c>
      <c r="M952" s="3">
        <v>0</v>
      </c>
      <c r="N952" s="17">
        <f>+Tabla1[[#This Row],[MontoNeto]]+Tabla1[[#This Row],[ValorImpuesto]]+Tabla1[[#This Row],[MontoExento]]</f>
        <v>25000</v>
      </c>
      <c r="O952" t="s">
        <v>41</v>
      </c>
      <c r="P952" s="16" t="s">
        <v>42</v>
      </c>
      <c r="Q952" s="16" t="s">
        <v>42</v>
      </c>
      <c r="R952" s="17" t="e">
        <f>#N/A</f>
        <v>#N/A</v>
      </c>
      <c r="S952" s="16" t="e">
        <f>VLOOKUP(Tabla1[[#This Row],[RutCP]],Tabla13[[#All],[rut]:[estado_licencia]],3,0)</f>
        <v>#N/A</v>
      </c>
      <c r="T952" s="16" t="e">
        <f>VLOOKUP(Tabla1[[#This Row],[RutCP]],Tabla13[[#All],[rut]:[estado_licencia]],2,0)</f>
        <v>#N/A</v>
      </c>
      <c r="U952" s="16"/>
      <c r="V952" s="16"/>
      <c r="W952" s="16"/>
      <c r="X952" s="16" t="s">
        <v>799</v>
      </c>
      <c r="Y952" s="16" t="str">
        <f>VLOOKUP(Tabla1[[#This Row],[RutCS]],Tabla13[[#All],[rut]:[estado_licencia]],3,0)</f>
        <v>Sergio Reinaldo Pacheco Soto</v>
      </c>
      <c r="Z952" s="16" t="str">
        <f>VLOOKUP(Tabla1[[#This Row],[RutCS]],Tabla13[[#All],[rut]:[estado_licencia]],2,0)</f>
        <v>Sergio Reinaldo Pacheco Soto</v>
      </c>
      <c r="AA952" s="16"/>
      <c r="AB952" s="16"/>
      <c r="AC952" s="16"/>
      <c r="AD952" s="15">
        <v>43886</v>
      </c>
      <c r="AE952" s="3">
        <v>0.5</v>
      </c>
      <c r="AF952" s="15">
        <v>43886</v>
      </c>
      <c r="AG952" s="5">
        <v>0.54166666666666696</v>
      </c>
      <c r="AH952" s="16" t="s">
        <v>48</v>
      </c>
      <c r="AI952" s="16" t="s">
        <v>49</v>
      </c>
    </row>
    <row r="953" spans="1:35" x14ac:dyDescent="0.25">
      <c r="A953" s="12"/>
      <c r="B953" s="36" t="s">
        <v>15936</v>
      </c>
      <c r="C953" s="16" t="s">
        <v>35</v>
      </c>
      <c r="D953" s="16" t="s">
        <v>35</v>
      </c>
      <c r="E953" s="16" t="s">
        <v>36</v>
      </c>
      <c r="F953" s="16" t="s">
        <v>37</v>
      </c>
      <c r="G953" s="17" t="s">
        <v>38</v>
      </c>
      <c r="H953" s="16" t="s">
        <v>39</v>
      </c>
      <c r="I953" s="16" t="s">
        <v>417</v>
      </c>
      <c r="J953" s="17">
        <v>25000</v>
      </c>
      <c r="K953" s="17">
        <v>0</v>
      </c>
      <c r="L953" s="17">
        <f>+Tabla1[[#This Row],[MontoNeto]]*Tabla1[[#This Row],[PorcentajeImpuesto]]</f>
        <v>0</v>
      </c>
      <c r="M953" s="3">
        <v>0</v>
      </c>
      <c r="N953" s="17">
        <f>+Tabla1[[#This Row],[MontoNeto]]+Tabla1[[#This Row],[ValorImpuesto]]+Tabla1[[#This Row],[MontoExento]]</f>
        <v>25000</v>
      </c>
      <c r="O953" t="s">
        <v>41</v>
      </c>
      <c r="P953" s="16" t="s">
        <v>42</v>
      </c>
      <c r="Q953" s="16" t="s">
        <v>42</v>
      </c>
      <c r="R953" s="17" t="e">
        <f>#N/A</f>
        <v>#N/A</v>
      </c>
      <c r="S953" s="16" t="e">
        <f>VLOOKUP(Tabla1[[#This Row],[RutCP]],Tabla13[[#All],[rut]:[estado_licencia]],3,0)</f>
        <v>#N/A</v>
      </c>
      <c r="T953" s="16" t="e">
        <f>VLOOKUP(Tabla1[[#This Row],[RutCP]],Tabla13[[#All],[rut]:[estado_licencia]],2,0)</f>
        <v>#N/A</v>
      </c>
      <c r="U953" s="16"/>
      <c r="V953" s="16"/>
      <c r="W953" s="16"/>
      <c r="X953" s="16" t="s">
        <v>800</v>
      </c>
      <c r="Y953" s="16" t="str">
        <f>VLOOKUP(Tabla1[[#This Row],[RutCS]],Tabla13[[#All],[rut]:[estado_licencia]],3,0)</f>
        <v>Alfredo Alejandro Bruce Garcia</v>
      </c>
      <c r="Z953" s="16" t="str">
        <f>VLOOKUP(Tabla1[[#This Row],[RutCS]],Tabla13[[#All],[rut]:[estado_licencia]],2,0)</f>
        <v>Alfredo Alejandro Bruce Garcia</v>
      </c>
      <c r="AA953" s="16"/>
      <c r="AB953" s="16"/>
      <c r="AC953" s="16"/>
      <c r="AD953" s="15">
        <v>43886</v>
      </c>
      <c r="AE953" s="3">
        <v>0.5</v>
      </c>
      <c r="AF953" s="15">
        <v>43886</v>
      </c>
      <c r="AG953" s="5">
        <v>0.54166666666666696</v>
      </c>
      <c r="AH953" s="16" t="s">
        <v>48</v>
      </c>
      <c r="AI953" s="16" t="s">
        <v>49</v>
      </c>
    </row>
    <row r="954" spans="1:35" x14ac:dyDescent="0.25">
      <c r="A954" s="12"/>
      <c r="B954" s="36" t="s">
        <v>15936</v>
      </c>
      <c r="C954" t="s">
        <v>35</v>
      </c>
      <c r="D954" t="s">
        <v>35</v>
      </c>
      <c r="E954" t="s">
        <v>36</v>
      </c>
      <c r="F954" t="s">
        <v>37</v>
      </c>
      <c r="G954" s="13" t="s">
        <v>38</v>
      </c>
      <c r="H954" t="s">
        <v>39</v>
      </c>
      <c r="I954" t="s">
        <v>417</v>
      </c>
      <c r="J954" s="13">
        <v>25000</v>
      </c>
      <c r="K954" s="13">
        <v>0</v>
      </c>
      <c r="L954" s="13">
        <f>+Tabla1[[#This Row],[MontoNeto]]*Tabla1[[#This Row],[PorcentajeImpuesto]]</f>
        <v>0</v>
      </c>
      <c r="M954" s="13">
        <v>0</v>
      </c>
      <c r="N954" s="13">
        <f>+Tabla1[[#This Row],[MontoNeto]]+Tabla1[[#This Row],[ValorImpuesto]]+Tabla1[[#This Row],[MontoExento]]</f>
        <v>25000</v>
      </c>
      <c r="O954" t="s">
        <v>41</v>
      </c>
      <c r="P954" t="s">
        <v>42</v>
      </c>
      <c r="Q954" t="s">
        <v>42</v>
      </c>
      <c r="R954" t="s">
        <v>114</v>
      </c>
      <c r="S954" t="str">
        <f>VLOOKUP(Tabla1[[#This Row],[RutCP]],Tabla13[[#All],[rut]:[estado_licencia]],3,0)</f>
        <v>Besalco Mauro</v>
      </c>
      <c r="T954" t="str">
        <f>VLOOKUP(Tabla1[[#This Row],[RutCP]],Tabla13[[#All],[rut]:[estado_licencia]],2,0)</f>
        <v>Besalco Maquinarias S.A</v>
      </c>
      <c r="X954" t="s">
        <v>801</v>
      </c>
      <c r="Y954" t="str">
        <f>VLOOKUP(Tabla1[[#This Row],[RutCS]],Tabla13[[#All],[rut]:[estado_licencia]],3,0)</f>
        <v>Jose Luis Contreras Fernandez</v>
      </c>
      <c r="Z954" t="str">
        <f>VLOOKUP(Tabla1[[#This Row],[RutCS]],Tabla13[[#All],[rut]:[estado_licencia]],2,0)</f>
        <v>Jose Luis Contreras Fernandez</v>
      </c>
      <c r="AD954" s="4">
        <v>43886</v>
      </c>
      <c r="AE954" s="14" t="s">
        <v>45</v>
      </c>
      <c r="AF954" s="4">
        <v>43886</v>
      </c>
      <c r="AG954" s="14" t="s">
        <v>47</v>
      </c>
      <c r="AH954" t="s">
        <v>48</v>
      </c>
      <c r="AI954" t="s">
        <v>49</v>
      </c>
    </row>
    <row r="955" spans="1:35" x14ac:dyDescent="0.25">
      <c r="A955" s="12"/>
      <c r="B955" s="36" t="s">
        <v>15936</v>
      </c>
      <c r="C955" t="s">
        <v>35</v>
      </c>
      <c r="D955" t="s">
        <v>35</v>
      </c>
      <c r="E955" t="s">
        <v>36</v>
      </c>
      <c r="F955" t="s">
        <v>37</v>
      </c>
      <c r="G955" s="13" t="s">
        <v>38</v>
      </c>
      <c r="H955" t="s">
        <v>39</v>
      </c>
      <c r="I955" t="s">
        <v>417</v>
      </c>
      <c r="J955" s="13">
        <v>25000</v>
      </c>
      <c r="K955" s="13">
        <v>0</v>
      </c>
      <c r="L955" s="13">
        <f>+Tabla1[[#This Row],[MontoNeto]]*Tabla1[[#This Row],[PorcentajeImpuesto]]</f>
        <v>0</v>
      </c>
      <c r="M955" s="13">
        <v>0</v>
      </c>
      <c r="N955" s="13">
        <f>+Tabla1[[#This Row],[MontoNeto]]+Tabla1[[#This Row],[ValorImpuesto]]+Tabla1[[#This Row],[MontoExento]]</f>
        <v>25000</v>
      </c>
      <c r="O955" t="s">
        <v>41</v>
      </c>
      <c r="P955" t="s">
        <v>42</v>
      </c>
      <c r="Q955" t="s">
        <v>42</v>
      </c>
      <c r="R955" t="s">
        <v>50</v>
      </c>
      <c r="S955" t="str">
        <f>VLOOKUP(Tabla1[[#This Row],[RutCP]],Tabla13[[#All],[rut]:[estado_licencia]],3,0)</f>
        <v>Transportes Rojas Limitada</v>
      </c>
      <c r="T955" t="str">
        <f>VLOOKUP(Tabla1[[#This Row],[RutCP]],Tabla13[[#All],[rut]:[estado_licencia]],2,0)</f>
        <v>Inversiones Y Transportes Rojas Limitada</v>
      </c>
      <c r="X955" t="s">
        <v>802</v>
      </c>
      <c r="Y955" t="str">
        <f>VLOOKUP(Tabla1[[#This Row],[RutCS]],Tabla13[[#All],[rut]:[estado_licencia]],3,0)</f>
        <v>Pedro Antonio Henriquez Perez</v>
      </c>
      <c r="Z955" t="str">
        <f>VLOOKUP(Tabla1[[#This Row],[RutCS]],Tabla13[[#All],[rut]:[estado_licencia]],2,0)</f>
        <v>Pedro Antonio Henriquez Perez</v>
      </c>
      <c r="AD955" s="4">
        <v>43886</v>
      </c>
      <c r="AE955" s="14" t="s">
        <v>45</v>
      </c>
      <c r="AF955" s="4">
        <v>43886</v>
      </c>
      <c r="AG955" s="14" t="s">
        <v>47</v>
      </c>
      <c r="AH955" t="s">
        <v>48</v>
      </c>
      <c r="AI955" t="s">
        <v>49</v>
      </c>
    </row>
    <row r="956" spans="1:35" x14ac:dyDescent="0.25">
      <c r="A956" s="12"/>
      <c r="B956" s="36" t="s">
        <v>15936</v>
      </c>
      <c r="C956" t="s">
        <v>35</v>
      </c>
      <c r="D956" t="s">
        <v>35</v>
      </c>
      <c r="E956" t="s">
        <v>36</v>
      </c>
      <c r="F956" t="s">
        <v>37</v>
      </c>
      <c r="G956" s="13" t="s">
        <v>38</v>
      </c>
      <c r="H956" t="s">
        <v>39</v>
      </c>
      <c r="I956" t="s">
        <v>417</v>
      </c>
      <c r="J956" s="13">
        <v>25000</v>
      </c>
      <c r="K956" s="13">
        <v>0</v>
      </c>
      <c r="L956" s="13">
        <f>+Tabla1[[#This Row],[MontoNeto]]*Tabla1[[#This Row],[PorcentajeImpuesto]]</f>
        <v>0</v>
      </c>
      <c r="M956" s="13">
        <v>0</v>
      </c>
      <c r="N956" s="13">
        <f>+Tabla1[[#This Row],[MontoNeto]]+Tabla1[[#This Row],[ValorImpuesto]]+Tabla1[[#This Row],[MontoExento]]</f>
        <v>25000</v>
      </c>
      <c r="O956" t="s">
        <v>41</v>
      </c>
      <c r="P956" t="s">
        <v>42</v>
      </c>
      <c r="Q956" t="s">
        <v>42</v>
      </c>
      <c r="R956" t="s">
        <v>803</v>
      </c>
      <c r="S956" t="str">
        <f>VLOOKUP(Tabla1[[#This Row],[RutCP]],Tabla13[[#All],[rut]:[estado_licencia]],3,0)</f>
        <v xml:space="preserve">Adm Planning </v>
      </c>
      <c r="T956" t="str">
        <f>VLOOKUP(Tabla1[[#This Row],[RutCP]],Tabla13[[#All],[rut]:[estado_licencia]],2,0)</f>
        <v>ADM Planning Consultores LTDA</v>
      </c>
      <c r="X956" t="s">
        <v>804</v>
      </c>
      <c r="Y956" t="str">
        <f>VLOOKUP(Tabla1[[#This Row],[RutCS]],Tabla13[[#All],[rut]:[estado_licencia]],3,0)</f>
        <v>Christian Eduardo Cid Ugalde</v>
      </c>
      <c r="Z956" t="str">
        <f>VLOOKUP(Tabla1[[#This Row],[RutCS]],Tabla13[[#All],[rut]:[estado_licencia]],2,0)</f>
        <v>Christian Eduardo Cid Ugalde</v>
      </c>
      <c r="AD956" s="4">
        <v>43886</v>
      </c>
      <c r="AE956" s="14" t="s">
        <v>45</v>
      </c>
      <c r="AF956" s="4">
        <v>43886</v>
      </c>
      <c r="AG956" s="14" t="s">
        <v>47</v>
      </c>
      <c r="AH956" t="s">
        <v>48</v>
      </c>
      <c r="AI956" t="s">
        <v>49</v>
      </c>
    </row>
    <row r="957" spans="1:35" s="16" customFormat="1" x14ac:dyDescent="0.25">
      <c r="A957" s="12"/>
      <c r="B957" s="36" t="s">
        <v>15936</v>
      </c>
      <c r="C957" t="s">
        <v>35</v>
      </c>
      <c r="D957" t="s">
        <v>35</v>
      </c>
      <c r="E957" t="s">
        <v>36</v>
      </c>
      <c r="F957" t="s">
        <v>37</v>
      </c>
      <c r="G957" s="13" t="s">
        <v>38</v>
      </c>
      <c r="H957" t="s">
        <v>39</v>
      </c>
      <c r="I957" t="s">
        <v>417</v>
      </c>
      <c r="J957" s="13">
        <v>25000</v>
      </c>
      <c r="K957" s="13">
        <v>0</v>
      </c>
      <c r="L957" s="13">
        <f>+Tabla1[[#This Row],[MontoNeto]]*Tabla1[[#This Row],[PorcentajeImpuesto]]</f>
        <v>0</v>
      </c>
      <c r="M957" s="13">
        <v>0</v>
      </c>
      <c r="N957" s="13">
        <f>+Tabla1[[#This Row],[MontoNeto]]+Tabla1[[#This Row],[ValorImpuesto]]+Tabla1[[#This Row],[MontoExento]]</f>
        <v>25000</v>
      </c>
      <c r="O957" t="s">
        <v>41</v>
      </c>
      <c r="P957" t="s">
        <v>42</v>
      </c>
      <c r="Q957" t="s">
        <v>42</v>
      </c>
      <c r="R957" t="s">
        <v>803</v>
      </c>
      <c r="S957" t="str">
        <f>VLOOKUP(Tabla1[[#This Row],[RutCP]],Tabla13[[#All],[rut]:[estado_licencia]],3,0)</f>
        <v xml:space="preserve">Adm Planning </v>
      </c>
      <c r="T957" t="str">
        <f>VLOOKUP(Tabla1[[#This Row],[RutCP]],Tabla13[[#All],[rut]:[estado_licencia]],2,0)</f>
        <v>ADM Planning Consultores LTDA</v>
      </c>
      <c r="U957"/>
      <c r="V957"/>
      <c r="W957"/>
      <c r="X957" t="s">
        <v>805</v>
      </c>
      <c r="Y957" t="str">
        <f>VLOOKUP(Tabla1[[#This Row],[RutCS]],Tabla13[[#All],[rut]:[estado_licencia]],3,0)</f>
        <v>Jose Roberto Vargas Gonzalez</v>
      </c>
      <c r="Z957" t="str">
        <f>VLOOKUP(Tabla1[[#This Row],[RutCS]],Tabla13[[#All],[rut]:[estado_licencia]],2,0)</f>
        <v>Jose Roberto Vargas Gonzalez</v>
      </c>
      <c r="AA957"/>
      <c r="AB957"/>
      <c r="AC957"/>
      <c r="AD957" s="4">
        <v>43886</v>
      </c>
      <c r="AE957" s="14" t="s">
        <v>45</v>
      </c>
      <c r="AF957" s="4">
        <v>43886</v>
      </c>
      <c r="AG957" s="14" t="s">
        <v>47</v>
      </c>
      <c r="AH957" t="s">
        <v>48</v>
      </c>
      <c r="AI957" t="s">
        <v>49</v>
      </c>
    </row>
    <row r="958" spans="1:35" x14ac:dyDescent="0.25">
      <c r="A958" s="12"/>
      <c r="B958" s="36" t="s">
        <v>15936</v>
      </c>
      <c r="C958" t="s">
        <v>35</v>
      </c>
      <c r="D958" t="s">
        <v>35</v>
      </c>
      <c r="E958" t="s">
        <v>36</v>
      </c>
      <c r="F958" t="s">
        <v>37</v>
      </c>
      <c r="G958" s="13" t="s">
        <v>38</v>
      </c>
      <c r="H958" t="s">
        <v>39</v>
      </c>
      <c r="I958" t="s">
        <v>417</v>
      </c>
      <c r="J958" s="13">
        <v>25000</v>
      </c>
      <c r="K958" s="13">
        <v>0</v>
      </c>
      <c r="L958" s="13">
        <f>+Tabla1[[#This Row],[MontoNeto]]*Tabla1[[#This Row],[PorcentajeImpuesto]]</f>
        <v>0</v>
      </c>
      <c r="M958" s="13">
        <v>0</v>
      </c>
      <c r="N958" s="13">
        <f>+Tabla1[[#This Row],[MontoNeto]]+Tabla1[[#This Row],[ValorImpuesto]]+Tabla1[[#This Row],[MontoExento]]</f>
        <v>25000</v>
      </c>
      <c r="O958" t="s">
        <v>41</v>
      </c>
      <c r="P958" t="s">
        <v>42</v>
      </c>
      <c r="Q958" t="s">
        <v>42</v>
      </c>
      <c r="R958" t="s">
        <v>485</v>
      </c>
      <c r="S958" t="str">
        <f>VLOOKUP(Tabla1[[#This Row],[RutCP]],Tabla13[[#All],[rut]:[estado_licencia]],3,0)</f>
        <v>Pucara</v>
      </c>
      <c r="T958" t="str">
        <f>VLOOKUP(Tabla1[[#This Row],[RutCP]],Tabla13[[#All],[rut]:[estado_licencia]],2,0)</f>
        <v>Asesoria Tecnica En Montana Pucara S.A</v>
      </c>
      <c r="X958" t="s">
        <v>806</v>
      </c>
      <c r="Y958" t="str">
        <f>VLOOKUP(Tabla1[[#This Row],[RutCS]],Tabla13[[#All],[rut]:[estado_licencia]],3,0)</f>
        <v>Gonzalo Del Carmen Contreras Rivera</v>
      </c>
      <c r="Z958" t="str">
        <f>VLOOKUP(Tabla1[[#This Row],[RutCS]],Tabla13[[#All],[rut]:[estado_licencia]],2,0)</f>
        <v>Gonzalo Del Carmen Contreras Rivera</v>
      </c>
      <c r="AD958" s="4">
        <v>43886</v>
      </c>
      <c r="AE958" s="14" t="s">
        <v>45</v>
      </c>
      <c r="AF958" s="4">
        <v>43886</v>
      </c>
      <c r="AG958" s="14" t="s">
        <v>47</v>
      </c>
      <c r="AH958" t="s">
        <v>48</v>
      </c>
      <c r="AI958" t="s">
        <v>49</v>
      </c>
    </row>
    <row r="959" spans="1:35" x14ac:dyDescent="0.25">
      <c r="A959" s="12"/>
      <c r="B959" s="36" t="s">
        <v>15936</v>
      </c>
      <c r="C959" t="s">
        <v>35</v>
      </c>
      <c r="D959" t="s">
        <v>35</v>
      </c>
      <c r="E959" t="s">
        <v>36</v>
      </c>
      <c r="F959" t="s">
        <v>37</v>
      </c>
      <c r="G959" s="13" t="s">
        <v>38</v>
      </c>
      <c r="H959" t="s">
        <v>39</v>
      </c>
      <c r="I959" t="s">
        <v>417</v>
      </c>
      <c r="J959" s="13">
        <v>25000</v>
      </c>
      <c r="K959" s="13">
        <v>0</v>
      </c>
      <c r="L959" s="13">
        <f>+Tabla1[[#This Row],[MontoNeto]]*Tabla1[[#This Row],[PorcentajeImpuesto]]</f>
        <v>0</v>
      </c>
      <c r="M959" s="13">
        <v>0</v>
      </c>
      <c r="N959" s="13">
        <f>+Tabla1[[#This Row],[MontoNeto]]+Tabla1[[#This Row],[ValorImpuesto]]+Tabla1[[#This Row],[MontoExento]]</f>
        <v>25000</v>
      </c>
      <c r="O959" t="s">
        <v>41</v>
      </c>
      <c r="P959" t="s">
        <v>42</v>
      </c>
      <c r="Q959" t="s">
        <v>42</v>
      </c>
      <c r="R959" t="s">
        <v>721</v>
      </c>
      <c r="S959" t="str">
        <f>VLOOKUP(Tabla1[[#This Row],[RutCP]],Tabla13[[#All],[rut]:[estado_licencia]],3,0)</f>
        <v>Bailac</v>
      </c>
      <c r="T959" t="str">
        <f>VLOOKUP(Tabla1[[#This Row],[RutCP]],Tabla13[[#All],[rut]:[estado_licencia]],2,0)</f>
        <v>Bailac Servicio En Ahorros De Neumaticos Limitada</v>
      </c>
      <c r="X959" t="s">
        <v>807</v>
      </c>
      <c r="Y959" t="str">
        <f>VLOOKUP(Tabla1[[#This Row],[RutCS]],Tabla13[[#All],[rut]:[estado_licencia]],3,0)</f>
        <v>Edenson Moises Araya Castillo</v>
      </c>
      <c r="Z959" t="str">
        <f>VLOOKUP(Tabla1[[#This Row],[RutCS]],Tabla13[[#All],[rut]:[estado_licencia]],2,0)</f>
        <v>Edenson Moises Araya Castillo</v>
      </c>
      <c r="AD959" s="4">
        <v>43886</v>
      </c>
      <c r="AE959" s="14" t="s">
        <v>45</v>
      </c>
      <c r="AF959" s="4">
        <v>43886</v>
      </c>
      <c r="AG959" s="14" t="s">
        <v>47</v>
      </c>
      <c r="AH959" t="s">
        <v>48</v>
      </c>
      <c r="AI959" t="s">
        <v>49</v>
      </c>
    </row>
    <row r="960" spans="1:35" s="16" customFormat="1" x14ac:dyDescent="0.25">
      <c r="A960" s="12"/>
      <c r="B960" s="36" t="s">
        <v>15936</v>
      </c>
      <c r="C960" s="16" t="s">
        <v>35</v>
      </c>
      <c r="D960" s="16" t="s">
        <v>35</v>
      </c>
      <c r="E960" s="16" t="s">
        <v>36</v>
      </c>
      <c r="F960" s="16" t="s">
        <v>37</v>
      </c>
      <c r="G960" s="17" t="s">
        <v>38</v>
      </c>
      <c r="H960" s="16" t="s">
        <v>39</v>
      </c>
      <c r="I960" s="16" t="s">
        <v>417</v>
      </c>
      <c r="J960" s="17">
        <v>25000</v>
      </c>
      <c r="K960" s="17">
        <v>0</v>
      </c>
      <c r="L960" s="17">
        <f>+Tabla1[[#This Row],[MontoNeto]]*Tabla1[[#This Row],[PorcentajeImpuesto]]</f>
        <v>0</v>
      </c>
      <c r="M960" s="1">
        <v>0</v>
      </c>
      <c r="N960" s="17">
        <f>+Tabla1[[#This Row],[MontoNeto]]+Tabla1[[#This Row],[ValorImpuesto]]+Tabla1[[#This Row],[MontoExento]]</f>
        <v>25000</v>
      </c>
      <c r="O960" t="s">
        <v>41</v>
      </c>
      <c r="P960" s="16" t="s">
        <v>42</v>
      </c>
      <c r="Q960" s="16" t="s">
        <v>42</v>
      </c>
      <c r="R960" s="17" t="e">
        <f>#N/A</f>
        <v>#N/A</v>
      </c>
      <c r="S960" s="16" t="e">
        <f>VLOOKUP(Tabla1[[#This Row],[RutCP]],Tabla13[[#All],[rut]:[estado_licencia]],3,0)</f>
        <v>#N/A</v>
      </c>
      <c r="T960" s="16" t="e">
        <f>VLOOKUP(Tabla1[[#This Row],[RutCP]],Tabla13[[#All],[rut]:[estado_licencia]],2,0)</f>
        <v>#N/A</v>
      </c>
      <c r="X960" s="16" t="s">
        <v>808</v>
      </c>
      <c r="Y960" s="16" t="str">
        <f>VLOOKUP(Tabla1[[#This Row],[RutCS]],Tabla13[[#All],[rut]:[estado_licencia]],3,0)</f>
        <v>Juan Fernando Pizarro Hidalgo</v>
      </c>
      <c r="Z960" s="16" t="str">
        <f>VLOOKUP(Tabla1[[#This Row],[RutCS]],Tabla13[[#All],[rut]:[estado_licencia]],2,0)</f>
        <v>Juan Fernando Pizarro Hidalgo</v>
      </c>
      <c r="AD960" s="15">
        <v>43886</v>
      </c>
      <c r="AE960" s="3">
        <v>0.5</v>
      </c>
      <c r="AF960" s="15">
        <v>43886</v>
      </c>
      <c r="AG960" s="5">
        <v>0.54166666666666696</v>
      </c>
      <c r="AH960" s="16" t="s">
        <v>48</v>
      </c>
      <c r="AI960" s="16" t="s">
        <v>49</v>
      </c>
    </row>
    <row r="961" spans="1:35" s="16" customFormat="1" x14ac:dyDescent="0.25">
      <c r="A961" s="12"/>
      <c r="B961" s="36" t="s">
        <v>15936</v>
      </c>
      <c r="C961" t="s">
        <v>184</v>
      </c>
      <c r="D961" t="s">
        <v>185</v>
      </c>
      <c r="E961" t="s">
        <v>186</v>
      </c>
      <c r="F961" t="s">
        <v>197</v>
      </c>
      <c r="G961" s="13" t="s">
        <v>38</v>
      </c>
      <c r="H961" t="s">
        <v>39</v>
      </c>
      <c r="I961" t="s">
        <v>417</v>
      </c>
      <c r="J961" s="13">
        <v>30000</v>
      </c>
      <c r="K961" s="13">
        <v>0</v>
      </c>
      <c r="L961" s="13">
        <f>+Tabla1[[#This Row],[MontoNeto]]*Tabla1[[#This Row],[PorcentajeImpuesto]]</f>
        <v>0</v>
      </c>
      <c r="M961" s="13">
        <v>0</v>
      </c>
      <c r="N961" s="13">
        <f>+Tabla1[[#This Row],[MontoNeto]]+Tabla1[[#This Row],[ValorImpuesto]]+Tabla1[[#This Row],[MontoExento]]</f>
        <v>30000</v>
      </c>
      <c r="O961" t="s">
        <v>41</v>
      </c>
      <c r="P961" t="s">
        <v>42</v>
      </c>
      <c r="Q961" t="s">
        <v>42</v>
      </c>
      <c r="R961" t="s">
        <v>114</v>
      </c>
      <c r="S961" t="str">
        <f>VLOOKUP(Tabla1[[#This Row],[RutCP]],Tabla13[[#All],[rut]:[estado_licencia]],3,0)</f>
        <v>Besalco Mauro</v>
      </c>
      <c r="T961" t="str">
        <f>VLOOKUP(Tabla1[[#This Row],[RutCP]],Tabla13[[#All],[rut]:[estado_licencia]],2,0)</f>
        <v>Besalco Maquinarias S.A</v>
      </c>
      <c r="U961"/>
      <c r="V961"/>
      <c r="W961"/>
      <c r="X961" t="s">
        <v>801</v>
      </c>
      <c r="Y961" t="str">
        <f>VLOOKUP(Tabla1[[#This Row],[RutCS]],Tabla13[[#All],[rut]:[estado_licencia]],3,0)</f>
        <v>Jose Luis Contreras Fernandez</v>
      </c>
      <c r="Z961" t="str">
        <f>VLOOKUP(Tabla1[[#This Row],[RutCS]],Tabla13[[#All],[rut]:[estado_licencia]],2,0)</f>
        <v>Jose Luis Contreras Fernandez</v>
      </c>
      <c r="AA961"/>
      <c r="AB961"/>
      <c r="AC961"/>
      <c r="AD961" s="4">
        <v>43886</v>
      </c>
      <c r="AE961" s="14" t="s">
        <v>45</v>
      </c>
      <c r="AF961" s="4">
        <v>43886</v>
      </c>
      <c r="AG961" s="14" t="s">
        <v>47</v>
      </c>
      <c r="AH961" t="s">
        <v>48</v>
      </c>
      <c r="AI961" t="s">
        <v>49</v>
      </c>
    </row>
    <row r="962" spans="1:35" s="16" customFormat="1" x14ac:dyDescent="0.25">
      <c r="A962" s="12"/>
      <c r="B962" s="36" t="s">
        <v>15936</v>
      </c>
      <c r="C962" t="s">
        <v>184</v>
      </c>
      <c r="D962" t="s">
        <v>185</v>
      </c>
      <c r="E962" t="s">
        <v>186</v>
      </c>
      <c r="F962" t="s">
        <v>197</v>
      </c>
      <c r="G962" s="13" t="s">
        <v>38</v>
      </c>
      <c r="H962" t="s">
        <v>39</v>
      </c>
      <c r="I962" t="s">
        <v>417</v>
      </c>
      <c r="J962" s="13">
        <v>30000</v>
      </c>
      <c r="K962" s="13">
        <v>0</v>
      </c>
      <c r="L962" s="13">
        <f>+Tabla1[[#This Row],[MontoNeto]]*Tabla1[[#This Row],[PorcentajeImpuesto]]</f>
        <v>0</v>
      </c>
      <c r="M962" s="13">
        <v>0</v>
      </c>
      <c r="N962" s="13">
        <f>+Tabla1[[#This Row],[MontoNeto]]+Tabla1[[#This Row],[ValorImpuesto]]+Tabla1[[#This Row],[MontoExento]]</f>
        <v>30000</v>
      </c>
      <c r="O962" t="s">
        <v>41</v>
      </c>
      <c r="P962" t="s">
        <v>42</v>
      </c>
      <c r="Q962" t="s">
        <v>42</v>
      </c>
      <c r="R962" t="s">
        <v>50</v>
      </c>
      <c r="S962" t="str">
        <f>VLOOKUP(Tabla1[[#This Row],[RutCP]],Tabla13[[#All],[rut]:[estado_licencia]],3,0)</f>
        <v>Transportes Rojas Limitada</v>
      </c>
      <c r="T962" t="str">
        <f>VLOOKUP(Tabla1[[#This Row],[RutCP]],Tabla13[[#All],[rut]:[estado_licencia]],2,0)</f>
        <v>Inversiones Y Transportes Rojas Limitada</v>
      </c>
      <c r="U962"/>
      <c r="V962"/>
      <c r="W962"/>
      <c r="X962" t="s">
        <v>494</v>
      </c>
      <c r="Y962" t="str">
        <f>VLOOKUP(Tabla1[[#This Row],[RutCS]],Tabla13[[#All],[rut]:[estado_licencia]],3,0)</f>
        <v>Pedro Antonio Collao Guerra</v>
      </c>
      <c r="Z962" t="str">
        <f>VLOOKUP(Tabla1[[#This Row],[RutCS]],Tabla13[[#All],[rut]:[estado_licencia]],2,0)</f>
        <v>Pedro Antonio Collao Guerra</v>
      </c>
      <c r="AA962"/>
      <c r="AB962"/>
      <c r="AC962"/>
      <c r="AD962" s="4">
        <v>43886</v>
      </c>
      <c r="AE962" s="14" t="s">
        <v>45</v>
      </c>
      <c r="AF962" s="4">
        <v>43886</v>
      </c>
      <c r="AG962" s="14" t="s">
        <v>47</v>
      </c>
      <c r="AH962" t="s">
        <v>48</v>
      </c>
      <c r="AI962" t="s">
        <v>49</v>
      </c>
    </row>
    <row r="963" spans="1:35" s="16" customFormat="1" x14ac:dyDescent="0.25">
      <c r="A963" s="12"/>
      <c r="B963" s="36" t="s">
        <v>15936</v>
      </c>
      <c r="C963" s="16" t="s">
        <v>184</v>
      </c>
      <c r="D963" s="16" t="s">
        <v>185</v>
      </c>
      <c r="E963" s="16" t="s">
        <v>186</v>
      </c>
      <c r="F963" s="16" t="s">
        <v>197</v>
      </c>
      <c r="G963" s="17" t="s">
        <v>38</v>
      </c>
      <c r="H963" s="16" t="s">
        <v>39</v>
      </c>
      <c r="I963" s="16" t="s">
        <v>417</v>
      </c>
      <c r="J963" s="17">
        <v>30000</v>
      </c>
      <c r="K963" s="17">
        <v>0</v>
      </c>
      <c r="L963" s="17">
        <f>+Tabla1[[#This Row],[MontoNeto]]*Tabla1[[#This Row],[PorcentajeImpuesto]]</f>
        <v>0</v>
      </c>
      <c r="M963" s="1">
        <v>0</v>
      </c>
      <c r="N963" s="17">
        <f>+Tabla1[[#This Row],[MontoNeto]]+Tabla1[[#This Row],[ValorImpuesto]]+Tabla1[[#This Row],[MontoExento]]</f>
        <v>30000</v>
      </c>
      <c r="O963" t="s">
        <v>41</v>
      </c>
      <c r="P963" s="16" t="s">
        <v>42</v>
      </c>
      <c r="Q963" s="16" t="s">
        <v>42</v>
      </c>
      <c r="R963" s="17" t="e">
        <f>#N/A</f>
        <v>#N/A</v>
      </c>
      <c r="S963" s="16" t="e">
        <f>VLOOKUP(Tabla1[[#This Row],[RutCP]],Tabla13[[#All],[rut]:[estado_licencia]],3,0)</f>
        <v>#N/A</v>
      </c>
      <c r="T963" s="16" t="e">
        <f>VLOOKUP(Tabla1[[#This Row],[RutCP]],Tabla13[[#All],[rut]:[estado_licencia]],2,0)</f>
        <v>#N/A</v>
      </c>
      <c r="X963" s="16" t="s">
        <v>853</v>
      </c>
      <c r="Y963" s="16" t="str">
        <f>VLOOKUP(Tabla1[[#This Row],[RutCS]],Tabla13[[#All],[rut]:[estado_licencia]],3,0)</f>
        <v>Mito Andree Villaseca Muñoz</v>
      </c>
      <c r="Z963" s="16" t="str">
        <f>VLOOKUP(Tabla1[[#This Row],[RutCS]],Tabla13[[#All],[rut]:[estado_licencia]],2,0)</f>
        <v>Mito Andree Villaseca Muñoz</v>
      </c>
      <c r="AD963" s="15">
        <v>43886</v>
      </c>
      <c r="AE963" s="3">
        <v>0.5</v>
      </c>
      <c r="AF963" s="15">
        <v>43886</v>
      </c>
      <c r="AG963" s="5">
        <v>0.54166666666666696</v>
      </c>
      <c r="AH963" s="16" t="s">
        <v>48</v>
      </c>
      <c r="AI963" s="16" t="s">
        <v>49</v>
      </c>
    </row>
    <row r="964" spans="1:35" s="16" customFormat="1" x14ac:dyDescent="0.25">
      <c r="A964" s="12"/>
      <c r="B964" s="36" t="s">
        <v>15936</v>
      </c>
      <c r="C964" s="16" t="s">
        <v>184</v>
      </c>
      <c r="D964" s="16" t="s">
        <v>185</v>
      </c>
      <c r="E964" s="16" t="s">
        <v>186</v>
      </c>
      <c r="F964" s="16" t="s">
        <v>197</v>
      </c>
      <c r="G964" s="17" t="s">
        <v>38</v>
      </c>
      <c r="H964" s="16" t="s">
        <v>39</v>
      </c>
      <c r="I964" s="16" t="s">
        <v>417</v>
      </c>
      <c r="J964" s="17">
        <v>30000</v>
      </c>
      <c r="K964" s="17">
        <v>0</v>
      </c>
      <c r="L964" s="17">
        <f>+Tabla1[[#This Row],[MontoNeto]]*Tabla1[[#This Row],[PorcentajeImpuesto]]</f>
        <v>0</v>
      </c>
      <c r="M964" s="1">
        <v>0</v>
      </c>
      <c r="N964" s="17">
        <f>+Tabla1[[#This Row],[MontoNeto]]+Tabla1[[#This Row],[ValorImpuesto]]+Tabla1[[#This Row],[MontoExento]]</f>
        <v>30000</v>
      </c>
      <c r="O964" t="s">
        <v>41</v>
      </c>
      <c r="P964" s="16" t="s">
        <v>42</v>
      </c>
      <c r="Q964" s="16" t="s">
        <v>42</v>
      </c>
      <c r="R964" s="17" t="e">
        <f>#N/A</f>
        <v>#N/A</v>
      </c>
      <c r="S964" s="16" t="e">
        <f>VLOOKUP(Tabla1[[#This Row],[RutCP]],Tabla13[[#All],[rut]:[estado_licencia]],3,0)</f>
        <v>#N/A</v>
      </c>
      <c r="T964" s="16" t="e">
        <f>VLOOKUP(Tabla1[[#This Row],[RutCP]],Tabla13[[#All],[rut]:[estado_licencia]],2,0)</f>
        <v>#N/A</v>
      </c>
      <c r="X964" s="16" t="s">
        <v>808</v>
      </c>
      <c r="Y964" s="16" t="str">
        <f>VLOOKUP(Tabla1[[#This Row],[RutCS]],Tabla13[[#All],[rut]:[estado_licencia]],3,0)</f>
        <v>Juan Fernando Pizarro Hidalgo</v>
      </c>
      <c r="Z964" s="16" t="str">
        <f>VLOOKUP(Tabla1[[#This Row],[RutCS]],Tabla13[[#All],[rut]:[estado_licencia]],2,0)</f>
        <v>Juan Fernando Pizarro Hidalgo</v>
      </c>
      <c r="AD964" s="15">
        <v>43886</v>
      </c>
      <c r="AE964" s="3">
        <v>0.5</v>
      </c>
      <c r="AF964" s="15">
        <v>43886</v>
      </c>
      <c r="AG964" s="5">
        <v>0.54166666666666696</v>
      </c>
      <c r="AH964" s="16" t="s">
        <v>48</v>
      </c>
      <c r="AI964" s="16" t="s">
        <v>49</v>
      </c>
    </row>
    <row r="965" spans="1:35" s="16" customFormat="1" x14ac:dyDescent="0.25">
      <c r="A965" s="12"/>
      <c r="B965" s="36" t="s">
        <v>15936</v>
      </c>
      <c r="C965" t="s">
        <v>184</v>
      </c>
      <c r="D965" t="s">
        <v>185</v>
      </c>
      <c r="E965" t="s">
        <v>186</v>
      </c>
      <c r="F965" t="s">
        <v>197</v>
      </c>
      <c r="G965" s="13" t="s">
        <v>38</v>
      </c>
      <c r="H965" t="s">
        <v>39</v>
      </c>
      <c r="I965" t="s">
        <v>417</v>
      </c>
      <c r="J965" s="13">
        <v>30000</v>
      </c>
      <c r="K965" s="13">
        <v>0</v>
      </c>
      <c r="L965" s="13">
        <f>+Tabla1[[#This Row],[MontoNeto]]*Tabla1[[#This Row],[PorcentajeImpuesto]]</f>
        <v>0</v>
      </c>
      <c r="M965" s="13">
        <v>0</v>
      </c>
      <c r="N965" s="13">
        <f>+Tabla1[[#This Row],[MontoNeto]]+Tabla1[[#This Row],[ValorImpuesto]]+Tabla1[[#This Row],[MontoExento]]</f>
        <v>30000</v>
      </c>
      <c r="O965" t="s">
        <v>41</v>
      </c>
      <c r="P965" t="s">
        <v>42</v>
      </c>
      <c r="Q965" t="s">
        <v>42</v>
      </c>
      <c r="R965" t="s">
        <v>721</v>
      </c>
      <c r="S965" t="str">
        <f>VLOOKUP(Tabla1[[#This Row],[RutCP]],Tabla13[[#All],[rut]:[estado_licencia]],3,0)</f>
        <v>Bailac</v>
      </c>
      <c r="T965" t="str">
        <f>VLOOKUP(Tabla1[[#This Row],[RutCP]],Tabla13[[#All],[rut]:[estado_licencia]],2,0)</f>
        <v>Bailac Servicio En Ahorros De Neumaticos Limitada</v>
      </c>
      <c r="U965"/>
      <c r="V965"/>
      <c r="W965"/>
      <c r="X965" t="s">
        <v>807</v>
      </c>
      <c r="Y965" t="str">
        <f>VLOOKUP(Tabla1[[#This Row],[RutCS]],Tabla13[[#All],[rut]:[estado_licencia]],3,0)</f>
        <v>Edenson Moises Araya Castillo</v>
      </c>
      <c r="Z965" t="str">
        <f>VLOOKUP(Tabla1[[#This Row],[RutCS]],Tabla13[[#All],[rut]:[estado_licencia]],2,0)</f>
        <v>Edenson Moises Araya Castillo</v>
      </c>
      <c r="AA965"/>
      <c r="AB965"/>
      <c r="AC965"/>
      <c r="AD965" s="4">
        <v>43886</v>
      </c>
      <c r="AE965" s="14" t="s">
        <v>45</v>
      </c>
      <c r="AF965" s="4">
        <v>43886</v>
      </c>
      <c r="AG965" s="14" t="s">
        <v>47</v>
      </c>
      <c r="AH965" t="s">
        <v>48</v>
      </c>
      <c r="AI965" t="s">
        <v>49</v>
      </c>
    </row>
    <row r="966" spans="1:35" s="16" customFormat="1" x14ac:dyDescent="0.25">
      <c r="A966" s="12"/>
      <c r="B966" s="36" t="s">
        <v>15936</v>
      </c>
      <c r="C966" s="16" t="s">
        <v>184</v>
      </c>
      <c r="D966" s="16" t="s">
        <v>185</v>
      </c>
      <c r="E966" s="16" t="s">
        <v>186</v>
      </c>
      <c r="F966" s="16" t="s">
        <v>197</v>
      </c>
      <c r="G966" s="17" t="s">
        <v>38</v>
      </c>
      <c r="H966" s="16" t="s">
        <v>39</v>
      </c>
      <c r="I966" s="16" t="s">
        <v>417</v>
      </c>
      <c r="J966" s="17">
        <v>30000</v>
      </c>
      <c r="K966" s="17">
        <v>0</v>
      </c>
      <c r="L966" s="17">
        <f>+Tabla1[[#This Row],[MontoNeto]]*Tabla1[[#This Row],[PorcentajeImpuesto]]</f>
        <v>0</v>
      </c>
      <c r="M966" s="1">
        <v>0</v>
      </c>
      <c r="N966" s="17">
        <f>+Tabla1[[#This Row],[MontoNeto]]+Tabla1[[#This Row],[ValorImpuesto]]+Tabla1[[#This Row],[MontoExento]]</f>
        <v>30000</v>
      </c>
      <c r="O966" t="s">
        <v>41</v>
      </c>
      <c r="P966" s="16" t="s">
        <v>42</v>
      </c>
      <c r="Q966" s="16" t="s">
        <v>42</v>
      </c>
      <c r="R966" s="17" t="e">
        <f>#N/A</f>
        <v>#N/A</v>
      </c>
      <c r="S966" s="16" t="e">
        <f>VLOOKUP(Tabla1[[#This Row],[RutCP]],Tabla13[[#All],[rut]:[estado_licencia]],3,0)</f>
        <v>#N/A</v>
      </c>
      <c r="T966" s="16" t="e">
        <f>VLOOKUP(Tabla1[[#This Row],[RutCP]],Tabla13[[#All],[rut]:[estado_licencia]],2,0)</f>
        <v>#N/A</v>
      </c>
      <c r="X966" s="16" t="s">
        <v>786</v>
      </c>
      <c r="Y966" s="16" t="str">
        <f>VLOOKUP(Tabla1[[#This Row],[RutCS]],Tabla13[[#All],[rut]:[estado_licencia]],3,0)</f>
        <v>Samuel Luis Gomez Gonzalez</v>
      </c>
      <c r="Z966" s="16" t="str">
        <f>VLOOKUP(Tabla1[[#This Row],[RutCS]],Tabla13[[#All],[rut]:[estado_licencia]],2,0)</f>
        <v>Samuel Luis Gomez Gonzalez</v>
      </c>
      <c r="AD966" s="15">
        <v>43886</v>
      </c>
      <c r="AE966" s="3">
        <v>0.5</v>
      </c>
      <c r="AF966" s="15">
        <v>43886</v>
      </c>
      <c r="AG966" s="5">
        <v>0.54166666666666696</v>
      </c>
      <c r="AH966" s="16" t="s">
        <v>48</v>
      </c>
      <c r="AI966" s="16" t="s">
        <v>49</v>
      </c>
    </row>
    <row r="967" spans="1:35" x14ac:dyDescent="0.25">
      <c r="A967" s="12"/>
      <c r="B967" s="36" t="s">
        <v>15936</v>
      </c>
      <c r="C967" t="s">
        <v>35</v>
      </c>
      <c r="D967" t="s">
        <v>35</v>
      </c>
      <c r="E967" t="s">
        <v>36</v>
      </c>
      <c r="F967" t="s">
        <v>415</v>
      </c>
      <c r="G967" s="13" t="s">
        <v>38</v>
      </c>
      <c r="H967" t="s">
        <v>39</v>
      </c>
      <c r="I967" t="s">
        <v>417</v>
      </c>
      <c r="J967" s="13">
        <v>5000</v>
      </c>
      <c r="K967" s="13">
        <v>0</v>
      </c>
      <c r="L967" s="13">
        <f>+Tabla1[[#This Row],[MontoNeto]]*Tabla1[[#This Row],[PorcentajeImpuesto]]</f>
        <v>0</v>
      </c>
      <c r="M967" s="13">
        <v>0</v>
      </c>
      <c r="N967" s="13">
        <f>+Tabla1[[#This Row],[MontoNeto]]+Tabla1[[#This Row],[ValorImpuesto]]+Tabla1[[#This Row],[MontoExento]]</f>
        <v>5000</v>
      </c>
      <c r="O967" t="s">
        <v>41</v>
      </c>
      <c r="P967" t="s">
        <v>42</v>
      </c>
      <c r="Q967" t="s">
        <v>42</v>
      </c>
      <c r="R967" t="s">
        <v>50</v>
      </c>
      <c r="S967" t="str">
        <f>VLOOKUP(Tabla1[[#This Row],[RutCP]],Tabla13[[#All],[rut]:[estado_licencia]],3,0)</f>
        <v>Transportes Rojas Limitada</v>
      </c>
      <c r="T967" t="str">
        <f>VLOOKUP(Tabla1[[#This Row],[RutCP]],Tabla13[[#All],[rut]:[estado_licencia]],2,0)</f>
        <v>Inversiones Y Transportes Rojas Limitada</v>
      </c>
      <c r="X967" t="s">
        <v>856</v>
      </c>
      <c r="Y967" t="str">
        <f>VLOOKUP(Tabla1[[#This Row],[RutCS]],Tabla13[[#All],[rut]:[estado_licencia]],3,0)</f>
        <v xml:space="preserve">Exequiel  Romero </v>
      </c>
      <c r="Z967" t="str">
        <f>VLOOKUP(Tabla1[[#This Row],[RutCS]],Tabla13[[#All],[rut]:[estado_licencia]],2,0)</f>
        <v xml:space="preserve">Exequiel  Romero </v>
      </c>
      <c r="AD967" s="4">
        <v>43886</v>
      </c>
      <c r="AE967" s="14" t="s">
        <v>45</v>
      </c>
      <c r="AF967" s="4">
        <v>43886</v>
      </c>
      <c r="AG967" s="14" t="s">
        <v>47</v>
      </c>
      <c r="AH967" t="s">
        <v>48</v>
      </c>
      <c r="AI967" t="s">
        <v>49</v>
      </c>
    </row>
    <row r="968" spans="1:35" s="16" customFormat="1" x14ac:dyDescent="0.25">
      <c r="A968" s="12"/>
      <c r="B968" s="36" t="s">
        <v>15936</v>
      </c>
      <c r="C968" t="s">
        <v>35</v>
      </c>
      <c r="D968" t="s">
        <v>35</v>
      </c>
      <c r="E968" t="s">
        <v>36</v>
      </c>
      <c r="F968" t="s">
        <v>415</v>
      </c>
      <c r="G968" s="13" t="s">
        <v>38</v>
      </c>
      <c r="H968" t="s">
        <v>39</v>
      </c>
      <c r="I968" t="s">
        <v>417</v>
      </c>
      <c r="J968" s="13">
        <v>5000</v>
      </c>
      <c r="K968" s="13">
        <v>0</v>
      </c>
      <c r="L968" s="13">
        <f>+Tabla1[[#This Row],[MontoNeto]]*Tabla1[[#This Row],[PorcentajeImpuesto]]</f>
        <v>0</v>
      </c>
      <c r="M968" s="13">
        <v>0</v>
      </c>
      <c r="N968" s="13">
        <f>+Tabla1[[#This Row],[MontoNeto]]+Tabla1[[#This Row],[ValorImpuesto]]+Tabla1[[#This Row],[MontoExento]]</f>
        <v>5000</v>
      </c>
      <c r="O968" t="s">
        <v>41</v>
      </c>
      <c r="P968" t="s">
        <v>42</v>
      </c>
      <c r="Q968" t="s">
        <v>42</v>
      </c>
      <c r="R968" t="s">
        <v>50</v>
      </c>
      <c r="S968" t="str">
        <f>VLOOKUP(Tabla1[[#This Row],[RutCP]],Tabla13[[#All],[rut]:[estado_licencia]],3,0)</f>
        <v>Transportes Rojas Limitada</v>
      </c>
      <c r="T968" t="str">
        <f>VLOOKUP(Tabla1[[#This Row],[RutCP]],Tabla13[[#All],[rut]:[estado_licencia]],2,0)</f>
        <v>Inversiones Y Transportes Rojas Limitada</v>
      </c>
      <c r="U968"/>
      <c r="V968"/>
      <c r="W968"/>
      <c r="X968" t="s">
        <v>857</v>
      </c>
      <c r="Y968" t="str">
        <f>VLOOKUP(Tabla1[[#This Row],[RutCS]],Tabla13[[#All],[rut]:[estado_licencia]],3,0)</f>
        <v>Miguel Angel Chilla Godoy</v>
      </c>
      <c r="Z968" t="str">
        <f>VLOOKUP(Tabla1[[#This Row],[RutCS]],Tabla13[[#All],[rut]:[estado_licencia]],2,0)</f>
        <v>Miguel Angel Chilla Godoy</v>
      </c>
      <c r="AA968"/>
      <c r="AB968"/>
      <c r="AC968"/>
      <c r="AD968" s="4">
        <v>43886</v>
      </c>
      <c r="AE968" s="14" t="s">
        <v>45</v>
      </c>
      <c r="AF968" s="4">
        <v>43886</v>
      </c>
      <c r="AG968" s="14" t="s">
        <v>47</v>
      </c>
      <c r="AH968" t="s">
        <v>48</v>
      </c>
      <c r="AI968" t="s">
        <v>49</v>
      </c>
    </row>
    <row r="969" spans="1:35" s="16" customFormat="1" x14ac:dyDescent="0.25">
      <c r="A969" s="12"/>
      <c r="B969" s="36" t="s">
        <v>15936</v>
      </c>
      <c r="C969" t="s">
        <v>35</v>
      </c>
      <c r="D969" t="s">
        <v>35</v>
      </c>
      <c r="E969" t="s">
        <v>36</v>
      </c>
      <c r="F969" t="s">
        <v>37</v>
      </c>
      <c r="G969" s="13" t="s">
        <v>38</v>
      </c>
      <c r="H969" t="s">
        <v>39</v>
      </c>
      <c r="I969" t="s">
        <v>40</v>
      </c>
      <c r="J969" s="13">
        <v>25000</v>
      </c>
      <c r="K969" s="13">
        <v>0</v>
      </c>
      <c r="L969" s="13">
        <f>+Tabla1[[#This Row],[MontoNeto]]*Tabla1[[#This Row],[PorcentajeImpuesto]]</f>
        <v>0</v>
      </c>
      <c r="M969" s="13">
        <v>0</v>
      </c>
      <c r="N969" s="13">
        <f>+Tabla1[[#This Row],[MontoNeto]]+Tabla1[[#This Row],[ValorImpuesto]]+Tabla1[[#This Row],[MontoExento]]</f>
        <v>25000</v>
      </c>
      <c r="O969" t="s">
        <v>41</v>
      </c>
      <c r="P969" t="s">
        <v>42</v>
      </c>
      <c r="Q969" t="s">
        <v>42</v>
      </c>
      <c r="R969" t="s">
        <v>517</v>
      </c>
      <c r="S969" t="str">
        <f>VLOOKUP(Tabla1[[#This Row],[RutCP]],Tabla13[[#All],[rut]:[estado_licencia]],3,0)</f>
        <v>Emsipor</v>
      </c>
      <c r="T969" t="str">
        <f>VLOOKUP(Tabla1[[#This Row],[RutCP]],Tabla13[[#All],[rut]:[estado_licencia]],2,0)</f>
        <v>Emsipor Ltda</v>
      </c>
      <c r="U969"/>
      <c r="V969"/>
      <c r="W969"/>
      <c r="X969" t="s">
        <v>970</v>
      </c>
      <c r="Y969" t="str">
        <f>VLOOKUP(Tabla1[[#This Row],[RutCS]],Tabla13[[#All],[rut]:[estado_licencia]],3,0)</f>
        <v>Franklin Armando Martinez Perez</v>
      </c>
      <c r="Z969" t="str">
        <f>VLOOKUP(Tabla1[[#This Row],[RutCS]],Tabla13[[#All],[rut]:[estado_licencia]],2,0)</f>
        <v>Franklin Armando Martinez Perez</v>
      </c>
      <c r="AA969"/>
      <c r="AB969"/>
      <c r="AC969"/>
      <c r="AD969" s="4">
        <v>43886</v>
      </c>
      <c r="AE969" s="14" t="s">
        <v>45</v>
      </c>
      <c r="AF969" s="4">
        <v>43886</v>
      </c>
      <c r="AG969" s="14" t="s">
        <v>47</v>
      </c>
      <c r="AH969" t="s">
        <v>48</v>
      </c>
      <c r="AI969" t="s">
        <v>49</v>
      </c>
    </row>
    <row r="970" spans="1:35" s="16" customFormat="1" x14ac:dyDescent="0.25">
      <c r="A970" s="12"/>
      <c r="B970" s="36" t="s">
        <v>15936</v>
      </c>
      <c r="C970" t="s">
        <v>35</v>
      </c>
      <c r="D970" t="s">
        <v>35</v>
      </c>
      <c r="E970" t="s">
        <v>36</v>
      </c>
      <c r="F970" t="s">
        <v>37</v>
      </c>
      <c r="G970" s="13" t="s">
        <v>38</v>
      </c>
      <c r="H970" t="s">
        <v>39</v>
      </c>
      <c r="I970" t="s">
        <v>40</v>
      </c>
      <c r="J970" s="13">
        <v>25000</v>
      </c>
      <c r="K970" s="13">
        <v>0</v>
      </c>
      <c r="L970" s="13">
        <f>+Tabla1[[#This Row],[MontoNeto]]*Tabla1[[#This Row],[PorcentajeImpuesto]]</f>
        <v>0</v>
      </c>
      <c r="M970" s="13">
        <v>0</v>
      </c>
      <c r="N970" s="13">
        <f>+Tabla1[[#This Row],[MontoNeto]]+Tabla1[[#This Row],[ValorImpuesto]]+Tabla1[[#This Row],[MontoExento]]</f>
        <v>25000</v>
      </c>
      <c r="O970" t="s">
        <v>41</v>
      </c>
      <c r="P970" t="s">
        <v>42</v>
      </c>
      <c r="Q970" t="s">
        <v>42</v>
      </c>
      <c r="R970" t="s">
        <v>43</v>
      </c>
      <c r="S970" t="str">
        <f>VLOOKUP(Tabla1[[#This Row],[RutCP]],Tabla13[[#All],[rut]:[estado_licencia]],3,0)</f>
        <v>Transportes Herrmann Limitada</v>
      </c>
      <c r="T970" t="str">
        <f>VLOOKUP(Tabla1[[#This Row],[RutCP]],Tabla13[[#All],[rut]:[estado_licencia]],2,0)</f>
        <v>Transportes Herrmann Limitada</v>
      </c>
      <c r="U970"/>
      <c r="V970"/>
      <c r="W970"/>
      <c r="X970" t="s">
        <v>971</v>
      </c>
      <c r="Y970" t="str">
        <f>VLOOKUP(Tabla1[[#This Row],[RutCS]],Tabla13[[#All],[rut]:[estado_licencia]],3,0)</f>
        <v>Victor Hugo Gallardo  Cuevas</v>
      </c>
      <c r="Z970" t="str">
        <f>VLOOKUP(Tabla1[[#This Row],[RutCS]],Tabla13[[#All],[rut]:[estado_licencia]],2,0)</f>
        <v>Victor Hugo Gallardo  Cuevas</v>
      </c>
      <c r="AA970"/>
      <c r="AB970"/>
      <c r="AC970"/>
      <c r="AD970" s="4">
        <v>43886</v>
      </c>
      <c r="AE970" s="14" t="s">
        <v>45</v>
      </c>
      <c r="AF970" s="4">
        <v>43886</v>
      </c>
      <c r="AG970" s="14" t="s">
        <v>47</v>
      </c>
      <c r="AH970" t="s">
        <v>48</v>
      </c>
      <c r="AI970" t="s">
        <v>49</v>
      </c>
    </row>
    <row r="971" spans="1:35" s="16" customFormat="1" x14ac:dyDescent="0.25">
      <c r="A971" s="12"/>
      <c r="B971" s="36" t="s">
        <v>15936</v>
      </c>
      <c r="C971" t="s">
        <v>35</v>
      </c>
      <c r="D971" t="s">
        <v>35</v>
      </c>
      <c r="E971" t="s">
        <v>36</v>
      </c>
      <c r="F971" t="s">
        <v>37</v>
      </c>
      <c r="G971" s="13" t="s">
        <v>38</v>
      </c>
      <c r="H971" t="s">
        <v>39</v>
      </c>
      <c r="I971" t="s">
        <v>40</v>
      </c>
      <c r="J971" s="13">
        <v>25000</v>
      </c>
      <c r="K971" s="13">
        <v>0</v>
      </c>
      <c r="L971" s="13">
        <f>+Tabla1[[#This Row],[MontoNeto]]*Tabla1[[#This Row],[PorcentajeImpuesto]]</f>
        <v>0</v>
      </c>
      <c r="M971" s="13">
        <v>0</v>
      </c>
      <c r="N971" s="13">
        <f>+Tabla1[[#This Row],[MontoNeto]]+Tabla1[[#This Row],[ValorImpuesto]]+Tabla1[[#This Row],[MontoExento]]</f>
        <v>25000</v>
      </c>
      <c r="O971" t="s">
        <v>41</v>
      </c>
      <c r="P971" t="s">
        <v>42</v>
      </c>
      <c r="Q971" t="s">
        <v>42</v>
      </c>
      <c r="R971" t="s">
        <v>50</v>
      </c>
      <c r="S971" t="str">
        <f>VLOOKUP(Tabla1[[#This Row],[RutCP]],Tabla13[[#All],[rut]:[estado_licencia]],3,0)</f>
        <v>Transportes Rojas Limitada</v>
      </c>
      <c r="T971" t="str">
        <f>VLOOKUP(Tabla1[[#This Row],[RutCP]],Tabla13[[#All],[rut]:[estado_licencia]],2,0)</f>
        <v>Inversiones Y Transportes Rojas Limitada</v>
      </c>
      <c r="U971"/>
      <c r="V971"/>
      <c r="W971"/>
      <c r="X971" t="s">
        <v>972</v>
      </c>
      <c r="Y971" t="str">
        <f>VLOOKUP(Tabla1[[#This Row],[RutCS]],Tabla13[[#All],[rut]:[estado_licencia]],3,0)</f>
        <v>Arnoldo Enrique Ibacache Gonzales</v>
      </c>
      <c r="Z971" t="str">
        <f>VLOOKUP(Tabla1[[#This Row],[RutCS]],Tabla13[[#All],[rut]:[estado_licencia]],2,0)</f>
        <v>Arnoldo Enrique Ibacache Gonzales</v>
      </c>
      <c r="AA971"/>
      <c r="AB971"/>
      <c r="AC971"/>
      <c r="AD971" s="4">
        <v>43886</v>
      </c>
      <c r="AE971" s="14" t="s">
        <v>45</v>
      </c>
      <c r="AF971" s="4">
        <v>43886</v>
      </c>
      <c r="AG971" s="14" t="s">
        <v>47</v>
      </c>
      <c r="AH971" t="s">
        <v>48</v>
      </c>
      <c r="AI971" t="s">
        <v>49</v>
      </c>
    </row>
    <row r="972" spans="1:35" s="16" customFormat="1" x14ac:dyDescent="0.25">
      <c r="A972" s="12"/>
      <c r="B972" s="36" t="s">
        <v>15936</v>
      </c>
      <c r="C972" t="s">
        <v>35</v>
      </c>
      <c r="D972" t="s">
        <v>35</v>
      </c>
      <c r="E972" t="s">
        <v>36</v>
      </c>
      <c r="F972" t="s">
        <v>37</v>
      </c>
      <c r="G972" s="13" t="s">
        <v>38</v>
      </c>
      <c r="H972" t="s">
        <v>39</v>
      </c>
      <c r="I972" t="s">
        <v>40</v>
      </c>
      <c r="J972" s="13">
        <v>25000</v>
      </c>
      <c r="K972" s="13">
        <v>0</v>
      </c>
      <c r="L972" s="13">
        <f>+Tabla1[[#This Row],[MontoNeto]]*Tabla1[[#This Row],[PorcentajeImpuesto]]</f>
        <v>0</v>
      </c>
      <c r="M972" s="13">
        <v>0</v>
      </c>
      <c r="N972" s="13">
        <f>+Tabla1[[#This Row],[MontoNeto]]+Tabla1[[#This Row],[ValorImpuesto]]+Tabla1[[#This Row],[MontoExento]]</f>
        <v>25000</v>
      </c>
      <c r="O972" t="s">
        <v>41</v>
      </c>
      <c r="P972" t="s">
        <v>42</v>
      </c>
      <c r="Q972" t="s">
        <v>42</v>
      </c>
      <c r="R972" t="s">
        <v>60</v>
      </c>
      <c r="S972" t="str">
        <f>VLOOKUP(Tabla1[[#This Row],[RutCP]],Tabla13[[#All],[rut]:[estado_licencia]],3,0)</f>
        <v>Red Cargo Logistica S.A</v>
      </c>
      <c r="T972" t="str">
        <f>VLOOKUP(Tabla1[[#This Row],[RutCP]],Tabla13[[#All],[rut]:[estado_licencia]],2,0)</f>
        <v>Red Cargo Logistica S.A</v>
      </c>
      <c r="U972"/>
      <c r="V972"/>
      <c r="W972"/>
      <c r="X972" t="s">
        <v>973</v>
      </c>
      <c r="Y972" t="str">
        <f>VLOOKUP(Tabla1[[#This Row],[RutCS]],Tabla13[[#All],[rut]:[estado_licencia]],3,0)</f>
        <v>Luis Antonio Muños  Reyes</v>
      </c>
      <c r="Z972" t="str">
        <f>VLOOKUP(Tabla1[[#This Row],[RutCS]],Tabla13[[#All],[rut]:[estado_licencia]],2,0)</f>
        <v>Luis Antonio Muños  Reyes</v>
      </c>
      <c r="AA972"/>
      <c r="AB972"/>
      <c r="AC972"/>
      <c r="AD972" s="4">
        <v>43886</v>
      </c>
      <c r="AE972" s="14" t="s">
        <v>45</v>
      </c>
      <c r="AF972" s="4">
        <v>43886</v>
      </c>
      <c r="AG972" s="14" t="s">
        <v>47</v>
      </c>
      <c r="AH972" t="s">
        <v>48</v>
      </c>
      <c r="AI972" t="s">
        <v>49</v>
      </c>
    </row>
    <row r="973" spans="1:35" s="16" customFormat="1" x14ac:dyDescent="0.25">
      <c r="A973" s="12"/>
      <c r="B973" s="36" t="s">
        <v>15936</v>
      </c>
      <c r="C973" t="s">
        <v>184</v>
      </c>
      <c r="D973" t="s">
        <v>185</v>
      </c>
      <c r="E973" t="s">
        <v>186</v>
      </c>
      <c r="F973" t="s">
        <v>197</v>
      </c>
      <c r="G973" s="13" t="s">
        <v>38</v>
      </c>
      <c r="H973" t="s">
        <v>39</v>
      </c>
      <c r="I973" t="s">
        <v>40</v>
      </c>
      <c r="J973" s="13">
        <v>30000</v>
      </c>
      <c r="K973" s="13">
        <v>0</v>
      </c>
      <c r="L973" s="13">
        <f>+Tabla1[[#This Row],[MontoNeto]]*Tabla1[[#This Row],[PorcentajeImpuesto]]</f>
        <v>0</v>
      </c>
      <c r="M973" s="13">
        <v>0</v>
      </c>
      <c r="N973" s="13">
        <f>+Tabla1[[#This Row],[MontoNeto]]+Tabla1[[#This Row],[ValorImpuesto]]+Tabla1[[#This Row],[MontoExento]]</f>
        <v>30000</v>
      </c>
      <c r="O973" t="s">
        <v>41</v>
      </c>
      <c r="P973" t="s">
        <v>42</v>
      </c>
      <c r="Q973" t="s">
        <v>42</v>
      </c>
      <c r="R973" t="s">
        <v>60</v>
      </c>
      <c r="S973" t="str">
        <f>VLOOKUP(Tabla1[[#This Row],[RutCP]],Tabla13[[#All],[rut]:[estado_licencia]],3,0)</f>
        <v>Red Cargo Logistica S.A</v>
      </c>
      <c r="T973" t="str">
        <f>VLOOKUP(Tabla1[[#This Row],[RutCP]],Tabla13[[#All],[rut]:[estado_licencia]],2,0)</f>
        <v>Red Cargo Logistica S.A</v>
      </c>
      <c r="U973"/>
      <c r="V973"/>
      <c r="W973"/>
      <c r="X973" t="s">
        <v>973</v>
      </c>
      <c r="Y973" t="str">
        <f>VLOOKUP(Tabla1[[#This Row],[RutCS]],Tabla13[[#All],[rut]:[estado_licencia]],3,0)</f>
        <v>Luis Antonio Muños  Reyes</v>
      </c>
      <c r="Z973" t="str">
        <f>VLOOKUP(Tabla1[[#This Row],[RutCS]],Tabla13[[#All],[rut]:[estado_licencia]],2,0)</f>
        <v>Luis Antonio Muños  Reyes</v>
      </c>
      <c r="AA973"/>
      <c r="AB973"/>
      <c r="AC973"/>
      <c r="AD973" s="4">
        <v>43886</v>
      </c>
      <c r="AE973" s="14" t="s">
        <v>45</v>
      </c>
      <c r="AF973" s="4">
        <v>43886</v>
      </c>
      <c r="AG973" s="14" t="s">
        <v>47</v>
      </c>
      <c r="AH973" t="s">
        <v>48</v>
      </c>
      <c r="AI973" t="s">
        <v>49</v>
      </c>
    </row>
    <row r="974" spans="1:35" s="16" customFormat="1" x14ac:dyDescent="0.25">
      <c r="A974" s="12"/>
      <c r="B974" s="36" t="s">
        <v>15936</v>
      </c>
      <c r="C974" t="s">
        <v>332</v>
      </c>
      <c r="D974" t="s">
        <v>333</v>
      </c>
      <c r="E974" t="s">
        <v>334</v>
      </c>
      <c r="F974" t="s">
        <v>335</v>
      </c>
      <c r="G974" s="13" t="s">
        <v>38</v>
      </c>
      <c r="H974" t="s">
        <v>39</v>
      </c>
      <c r="I974" t="s">
        <v>40</v>
      </c>
      <c r="J974" s="13">
        <v>30000</v>
      </c>
      <c r="K974" s="13">
        <v>0</v>
      </c>
      <c r="L974" s="13">
        <f>+Tabla1[[#This Row],[MontoNeto]]*Tabla1[[#This Row],[PorcentajeImpuesto]]</f>
        <v>0</v>
      </c>
      <c r="M974" s="13">
        <v>0</v>
      </c>
      <c r="N974" s="13">
        <f>+Tabla1[[#This Row],[MontoNeto]]+Tabla1[[#This Row],[ValorImpuesto]]+Tabla1[[#This Row],[MontoExento]]</f>
        <v>30000</v>
      </c>
      <c r="O974" t="s">
        <v>41</v>
      </c>
      <c r="P974" t="s">
        <v>42</v>
      </c>
      <c r="Q974" t="s">
        <v>42</v>
      </c>
      <c r="R974" t="s">
        <v>336</v>
      </c>
      <c r="S974" t="str">
        <f>VLOOKUP(Tabla1[[#This Row],[RutCP]],Tabla13[[#All],[rut]:[estado_licencia]],3,0)</f>
        <v>Achs</v>
      </c>
      <c r="T974" t="str">
        <f>VLOOKUP(Tabla1[[#This Row],[RutCP]],Tabla13[[#All],[rut]:[estado_licencia]],2,0)</f>
        <v>Asociacion Chilena De Seguridad</v>
      </c>
      <c r="U974"/>
      <c r="V974"/>
      <c r="W974"/>
      <c r="X974" t="s">
        <v>337</v>
      </c>
      <c r="Y974" t="str">
        <f>VLOOKUP(Tabla1[[#This Row],[RutCS]],Tabla13[[#All],[rut]:[estado_licencia]],3,0)</f>
        <v>Yenny Vera Figueroa</v>
      </c>
      <c r="Z974" t="str">
        <f>VLOOKUP(Tabla1[[#This Row],[RutCS]],Tabla13[[#All],[rut]:[estado_licencia]],2,0)</f>
        <v>Yenny Vera Figueroa</v>
      </c>
      <c r="AA974"/>
      <c r="AB974"/>
      <c r="AC974"/>
      <c r="AD974" s="4">
        <v>43886</v>
      </c>
      <c r="AE974" s="14" t="s">
        <v>45</v>
      </c>
      <c r="AF974" s="4">
        <v>43886</v>
      </c>
      <c r="AG974" s="14" t="s">
        <v>47</v>
      </c>
      <c r="AH974" t="s">
        <v>48</v>
      </c>
      <c r="AI974" t="s">
        <v>49</v>
      </c>
    </row>
    <row r="975" spans="1:35" s="16" customFormat="1" x14ac:dyDescent="0.25">
      <c r="A975" s="12"/>
      <c r="B975" s="36" t="s">
        <v>15937</v>
      </c>
      <c r="C975" s="16" t="s">
        <v>35</v>
      </c>
      <c r="D975" s="16" t="s">
        <v>35</v>
      </c>
      <c r="E975" s="16" t="s">
        <v>36</v>
      </c>
      <c r="F975" s="16" t="s">
        <v>37</v>
      </c>
      <c r="G975" s="17" t="s">
        <v>38</v>
      </c>
      <c r="H975" s="16" t="s">
        <v>39</v>
      </c>
      <c r="I975" s="16" t="s">
        <v>417</v>
      </c>
      <c r="J975" s="17">
        <v>25000</v>
      </c>
      <c r="K975" s="17">
        <v>0</v>
      </c>
      <c r="L975" s="17">
        <f>+Tabla1[[#This Row],[MontoNeto]]*Tabla1[[#This Row],[PorcentajeImpuesto]]</f>
        <v>0</v>
      </c>
      <c r="M975" s="1">
        <v>0</v>
      </c>
      <c r="N975" s="17">
        <f>+Tabla1[[#This Row],[MontoNeto]]+Tabla1[[#This Row],[ValorImpuesto]]+Tabla1[[#This Row],[MontoExento]]</f>
        <v>25000</v>
      </c>
      <c r="O975" t="s">
        <v>41</v>
      </c>
      <c r="P975" s="16" t="s">
        <v>42</v>
      </c>
      <c r="Q975" s="16" t="s">
        <v>42</v>
      </c>
      <c r="R975" s="17" t="e">
        <f>#N/A</f>
        <v>#N/A</v>
      </c>
      <c r="S975" s="16" t="e">
        <f>VLOOKUP(Tabla1[[#This Row],[RutCP]],Tabla13[[#All],[rut]:[estado_licencia]],3,0)</f>
        <v>#N/A</v>
      </c>
      <c r="T975" s="16" t="e">
        <f>VLOOKUP(Tabla1[[#This Row],[RutCP]],Tabla13[[#All],[rut]:[estado_licencia]],2,0)</f>
        <v>#N/A</v>
      </c>
      <c r="X975" s="16" t="s">
        <v>809</v>
      </c>
      <c r="Y975" s="16" t="str">
        <f>VLOOKUP(Tabla1[[#This Row],[RutCS]],Tabla13[[#All],[rut]:[estado_licencia]],3,0)</f>
        <v>Felipe Andres Saldivar Saldivar</v>
      </c>
      <c r="Z975" s="16" t="str">
        <f>VLOOKUP(Tabla1[[#This Row],[RutCS]],Tabla13[[#All],[rut]:[estado_licencia]],2,0)</f>
        <v>Felipe Andres Saldivar Saldivar</v>
      </c>
      <c r="AD975" s="15">
        <v>43887</v>
      </c>
      <c r="AE975" s="3">
        <v>0.5</v>
      </c>
      <c r="AF975" s="15">
        <v>43887</v>
      </c>
      <c r="AG975" s="5">
        <v>0.54166666666666696</v>
      </c>
      <c r="AH975" s="16" t="s">
        <v>48</v>
      </c>
      <c r="AI975" s="16" t="s">
        <v>49</v>
      </c>
    </row>
    <row r="976" spans="1:35" s="16" customFormat="1" x14ac:dyDescent="0.25">
      <c r="A976" s="12"/>
      <c r="B976" s="36" t="s">
        <v>15937</v>
      </c>
      <c r="C976" s="16" t="s">
        <v>35</v>
      </c>
      <c r="D976" s="16" t="s">
        <v>35</v>
      </c>
      <c r="E976" s="16" t="s">
        <v>36</v>
      </c>
      <c r="F976" s="16" t="s">
        <v>37</v>
      </c>
      <c r="G976" s="17" t="s">
        <v>38</v>
      </c>
      <c r="H976" s="16" t="s">
        <v>39</v>
      </c>
      <c r="I976" s="16" t="s">
        <v>417</v>
      </c>
      <c r="J976" s="17">
        <v>25000</v>
      </c>
      <c r="K976" s="17">
        <v>0</v>
      </c>
      <c r="L976" s="17">
        <f>+Tabla1[[#This Row],[MontoNeto]]*Tabla1[[#This Row],[PorcentajeImpuesto]]</f>
        <v>0</v>
      </c>
      <c r="M976" s="1">
        <v>0</v>
      </c>
      <c r="N976" s="17">
        <f>+Tabla1[[#This Row],[MontoNeto]]+Tabla1[[#This Row],[ValorImpuesto]]+Tabla1[[#This Row],[MontoExento]]</f>
        <v>25000</v>
      </c>
      <c r="O976" t="s">
        <v>41</v>
      </c>
      <c r="P976" s="16" t="s">
        <v>42</v>
      </c>
      <c r="Q976" s="16" t="s">
        <v>42</v>
      </c>
      <c r="R976" s="17" t="e">
        <f>#N/A</f>
        <v>#N/A</v>
      </c>
      <c r="S976" s="16" t="e">
        <f>VLOOKUP(Tabla1[[#This Row],[RutCP]],Tabla13[[#All],[rut]:[estado_licencia]],3,0)</f>
        <v>#N/A</v>
      </c>
      <c r="T976" s="16" t="e">
        <f>VLOOKUP(Tabla1[[#This Row],[RutCP]],Tabla13[[#All],[rut]:[estado_licencia]],2,0)</f>
        <v>#N/A</v>
      </c>
      <c r="X976" s="16" t="s">
        <v>810</v>
      </c>
      <c r="Y976" s="16" t="str">
        <f>VLOOKUP(Tabla1[[#This Row],[RutCS]],Tabla13[[#All],[rut]:[estado_licencia]],3,0)</f>
        <v>Moises Jimenez Gamboa</v>
      </c>
      <c r="Z976" s="16" t="str">
        <f>VLOOKUP(Tabla1[[#This Row],[RutCS]],Tabla13[[#All],[rut]:[estado_licencia]],2,0)</f>
        <v>Moises Jimenez Gamboa</v>
      </c>
      <c r="AD976" s="15">
        <v>43887</v>
      </c>
      <c r="AE976" s="3">
        <v>0.5</v>
      </c>
      <c r="AF976" s="15">
        <v>43887</v>
      </c>
      <c r="AG976" s="5">
        <v>0.54166666666666696</v>
      </c>
      <c r="AH976" s="16" t="s">
        <v>48</v>
      </c>
      <c r="AI976" s="16" t="s">
        <v>49</v>
      </c>
    </row>
    <row r="977" spans="1:35" s="16" customFormat="1" x14ac:dyDescent="0.25">
      <c r="A977" s="12"/>
      <c r="B977" s="36" t="s">
        <v>15937</v>
      </c>
      <c r="C977" t="s">
        <v>35</v>
      </c>
      <c r="D977" t="s">
        <v>35</v>
      </c>
      <c r="E977" t="s">
        <v>36</v>
      </c>
      <c r="F977" t="s">
        <v>37</v>
      </c>
      <c r="G977" s="13" t="s">
        <v>38</v>
      </c>
      <c r="H977" t="s">
        <v>39</v>
      </c>
      <c r="I977" t="s">
        <v>417</v>
      </c>
      <c r="J977" s="13">
        <v>25000</v>
      </c>
      <c r="K977" s="13">
        <v>0</v>
      </c>
      <c r="L977" s="13">
        <f>+Tabla1[[#This Row],[MontoNeto]]*Tabla1[[#This Row],[PorcentajeImpuesto]]</f>
        <v>0</v>
      </c>
      <c r="M977" s="13">
        <v>0</v>
      </c>
      <c r="N977" s="13">
        <f>+Tabla1[[#This Row],[MontoNeto]]+Tabla1[[#This Row],[ValorImpuesto]]+Tabla1[[#This Row],[MontoExento]]</f>
        <v>25000</v>
      </c>
      <c r="O977" t="s">
        <v>41</v>
      </c>
      <c r="P977" t="s">
        <v>42</v>
      </c>
      <c r="Q977" t="s">
        <v>42</v>
      </c>
      <c r="R977" t="s">
        <v>580</v>
      </c>
      <c r="S977" t="str">
        <f>VLOOKUP(Tabla1[[#This Row],[RutCP]],Tabla13[[#All],[rut]:[estado_licencia]],3,0)</f>
        <v>Contitech</v>
      </c>
      <c r="T977" t="str">
        <f>VLOOKUP(Tabla1[[#This Row],[RutCP]],Tabla13[[#All],[rut]:[estado_licencia]],2,0)</f>
        <v>Contitech Chile S.A.</v>
      </c>
      <c r="U977"/>
      <c r="V977"/>
      <c r="W977"/>
      <c r="X977" t="s">
        <v>811</v>
      </c>
      <c r="Y977" t="str">
        <f>VLOOKUP(Tabla1[[#This Row],[RutCS]],Tabla13[[#All],[rut]:[estado_licencia]],3,0)</f>
        <v>Ariel Ricardo Olivares Saavedra</v>
      </c>
      <c r="Z977" t="str">
        <f>VLOOKUP(Tabla1[[#This Row],[RutCS]],Tabla13[[#All],[rut]:[estado_licencia]],2,0)</f>
        <v>Ariel Ricardo Olivares Saavedra</v>
      </c>
      <c r="AA977"/>
      <c r="AB977"/>
      <c r="AC977"/>
      <c r="AD977" s="4">
        <v>43887</v>
      </c>
      <c r="AE977" s="14" t="s">
        <v>45</v>
      </c>
      <c r="AF977" s="4">
        <v>43887</v>
      </c>
      <c r="AG977" s="14" t="s">
        <v>47</v>
      </c>
      <c r="AH977" t="s">
        <v>48</v>
      </c>
      <c r="AI977" t="s">
        <v>49</v>
      </c>
    </row>
    <row r="978" spans="1:35" s="16" customFormat="1" x14ac:dyDescent="0.25">
      <c r="A978" s="12"/>
      <c r="B978" s="36" t="s">
        <v>15937</v>
      </c>
      <c r="C978" t="s">
        <v>35</v>
      </c>
      <c r="D978" t="s">
        <v>35</v>
      </c>
      <c r="E978" t="s">
        <v>36</v>
      </c>
      <c r="F978" t="s">
        <v>37</v>
      </c>
      <c r="G978" s="13" t="s">
        <v>38</v>
      </c>
      <c r="H978" t="s">
        <v>39</v>
      </c>
      <c r="I978" t="s">
        <v>417</v>
      </c>
      <c r="J978" s="13">
        <v>25000</v>
      </c>
      <c r="K978" s="13">
        <v>0</v>
      </c>
      <c r="L978" s="13">
        <f>+Tabla1[[#This Row],[MontoNeto]]*Tabla1[[#This Row],[PorcentajeImpuesto]]</f>
        <v>0</v>
      </c>
      <c r="M978" s="13">
        <v>0</v>
      </c>
      <c r="N978" s="13">
        <f>+Tabla1[[#This Row],[MontoNeto]]+Tabla1[[#This Row],[ValorImpuesto]]+Tabla1[[#This Row],[MontoExento]]</f>
        <v>25000</v>
      </c>
      <c r="O978" t="s">
        <v>41</v>
      </c>
      <c r="P978" t="s">
        <v>42</v>
      </c>
      <c r="Q978" t="s">
        <v>42</v>
      </c>
      <c r="R978" t="s">
        <v>485</v>
      </c>
      <c r="S978" t="str">
        <f>VLOOKUP(Tabla1[[#This Row],[RutCP]],Tabla13[[#All],[rut]:[estado_licencia]],3,0)</f>
        <v>Pucara</v>
      </c>
      <c r="T978" t="str">
        <f>VLOOKUP(Tabla1[[#This Row],[RutCP]],Tabla13[[#All],[rut]:[estado_licencia]],2,0)</f>
        <v>Asesoria Tecnica En Montana Pucara S.A</v>
      </c>
      <c r="U978"/>
      <c r="V978"/>
      <c r="W978"/>
      <c r="X978" t="s">
        <v>812</v>
      </c>
      <c r="Y978" t="str">
        <f>VLOOKUP(Tabla1[[#This Row],[RutCS]],Tabla13[[#All],[rut]:[estado_licencia]],3,0)</f>
        <v>Luis Orlando Rodriguez Vara</v>
      </c>
      <c r="Z978" t="str">
        <f>VLOOKUP(Tabla1[[#This Row],[RutCS]],Tabla13[[#All],[rut]:[estado_licencia]],2,0)</f>
        <v>Luis Orlando Rodriguez Vara</v>
      </c>
      <c r="AA978"/>
      <c r="AB978"/>
      <c r="AC978"/>
      <c r="AD978" s="4">
        <v>43887</v>
      </c>
      <c r="AE978" s="14" t="s">
        <v>45</v>
      </c>
      <c r="AF978" s="4">
        <v>43887</v>
      </c>
      <c r="AG978" s="14" t="s">
        <v>47</v>
      </c>
      <c r="AH978" t="s">
        <v>48</v>
      </c>
      <c r="AI978" t="s">
        <v>49</v>
      </c>
    </row>
    <row r="979" spans="1:35" s="16" customFormat="1" x14ac:dyDescent="0.25">
      <c r="A979" s="12"/>
      <c r="B979" s="36" t="s">
        <v>15937</v>
      </c>
      <c r="C979" t="s">
        <v>35</v>
      </c>
      <c r="D979" t="s">
        <v>35</v>
      </c>
      <c r="E979" t="s">
        <v>36</v>
      </c>
      <c r="F979" t="s">
        <v>37</v>
      </c>
      <c r="G979" s="13" t="s">
        <v>38</v>
      </c>
      <c r="H979" t="s">
        <v>39</v>
      </c>
      <c r="I979" t="s">
        <v>417</v>
      </c>
      <c r="J979" s="13">
        <v>25000</v>
      </c>
      <c r="K979" s="13">
        <v>0</v>
      </c>
      <c r="L979" s="13">
        <f>+Tabla1[[#This Row],[MontoNeto]]*Tabla1[[#This Row],[PorcentajeImpuesto]]</f>
        <v>0</v>
      </c>
      <c r="M979" s="13">
        <v>0</v>
      </c>
      <c r="N979" s="13">
        <f>+Tabla1[[#This Row],[MontoNeto]]+Tabla1[[#This Row],[ValorImpuesto]]+Tabla1[[#This Row],[MontoExento]]</f>
        <v>25000</v>
      </c>
      <c r="O979" t="s">
        <v>41</v>
      </c>
      <c r="P979" t="s">
        <v>42</v>
      </c>
      <c r="Q979" t="s">
        <v>42</v>
      </c>
      <c r="R979" t="s">
        <v>621</v>
      </c>
      <c r="S979" t="str">
        <f>VLOOKUP(Tabla1[[#This Row],[RutCP]],Tabla13[[#All],[rut]:[estado_licencia]],3,0)</f>
        <v>Maquinarias Olmue Limitada</v>
      </c>
      <c r="T979" t="str">
        <f>VLOOKUP(Tabla1[[#This Row],[RutCP]],Tabla13[[#All],[rut]:[estado_licencia]],2,0)</f>
        <v>Maquinarias Olmue Limitada</v>
      </c>
      <c r="U979"/>
      <c r="V979"/>
      <c r="W979"/>
      <c r="X979" t="s">
        <v>813</v>
      </c>
      <c r="Y979" t="str">
        <f>VLOOKUP(Tabla1[[#This Row],[RutCS]],Tabla13[[#All],[rut]:[estado_licencia]],3,0)</f>
        <v>Patricio Alejandro Blanco Rivera</v>
      </c>
      <c r="Z979" t="str">
        <f>VLOOKUP(Tabla1[[#This Row],[RutCS]],Tabla13[[#All],[rut]:[estado_licencia]],2,0)</f>
        <v>Patricio Alejandro Blanco Rivera</v>
      </c>
      <c r="AA979"/>
      <c r="AB979"/>
      <c r="AC979"/>
      <c r="AD979" s="4">
        <v>43887</v>
      </c>
      <c r="AE979" s="14" t="s">
        <v>45</v>
      </c>
      <c r="AF979" s="4">
        <v>43887</v>
      </c>
      <c r="AG979" s="14" t="s">
        <v>47</v>
      </c>
      <c r="AH979" t="s">
        <v>48</v>
      </c>
      <c r="AI979" t="s">
        <v>49</v>
      </c>
    </row>
    <row r="980" spans="1:35" x14ac:dyDescent="0.25">
      <c r="A980" s="12"/>
      <c r="B980" s="36" t="s">
        <v>15937</v>
      </c>
      <c r="C980" t="s">
        <v>35</v>
      </c>
      <c r="D980" t="s">
        <v>35</v>
      </c>
      <c r="E980" t="s">
        <v>36</v>
      </c>
      <c r="F980" t="s">
        <v>37</v>
      </c>
      <c r="G980" s="13" t="s">
        <v>38</v>
      </c>
      <c r="H980" t="s">
        <v>39</v>
      </c>
      <c r="I980" t="s">
        <v>417</v>
      </c>
      <c r="J980" s="13">
        <v>25000</v>
      </c>
      <c r="K980" s="13">
        <v>0</v>
      </c>
      <c r="L980" s="13">
        <f>+Tabla1[[#This Row],[MontoNeto]]*Tabla1[[#This Row],[PorcentajeImpuesto]]</f>
        <v>0</v>
      </c>
      <c r="M980" s="13">
        <v>0</v>
      </c>
      <c r="N980" s="13">
        <f>+Tabla1[[#This Row],[MontoNeto]]+Tabla1[[#This Row],[ValorImpuesto]]+Tabla1[[#This Row],[MontoExento]]</f>
        <v>25000</v>
      </c>
      <c r="O980" t="s">
        <v>41</v>
      </c>
      <c r="P980" t="s">
        <v>42</v>
      </c>
      <c r="Q980" t="s">
        <v>42</v>
      </c>
      <c r="R980" t="s">
        <v>431</v>
      </c>
      <c r="S980" t="str">
        <f>VLOOKUP(Tabla1[[#This Row],[RutCP]],Tabla13[[#All],[rut]:[estado_licencia]],3,0)</f>
        <v>Tandem S A</v>
      </c>
      <c r="T980" t="str">
        <f>VLOOKUP(Tabla1[[#This Row],[RutCP]],Tabla13[[#All],[rut]:[estado_licencia]],2,0)</f>
        <v>Tandem S A</v>
      </c>
      <c r="X980" t="s">
        <v>814</v>
      </c>
      <c r="Y980" t="str">
        <f>VLOOKUP(Tabla1[[#This Row],[RutCS]],Tabla13[[#All],[rut]:[estado_licencia]],3,0)</f>
        <v>Guillermo Enrique Sandoval Gonzalez</v>
      </c>
      <c r="Z980" t="str">
        <f>VLOOKUP(Tabla1[[#This Row],[RutCS]],Tabla13[[#All],[rut]:[estado_licencia]],2,0)</f>
        <v>Guillermo Enrique Sandoval Gonzalez</v>
      </c>
      <c r="AD980" s="4">
        <v>43887</v>
      </c>
      <c r="AE980" s="14" t="s">
        <v>45</v>
      </c>
      <c r="AF980" s="4">
        <v>43887</v>
      </c>
      <c r="AG980" s="14" t="s">
        <v>47</v>
      </c>
      <c r="AH980" t="s">
        <v>48</v>
      </c>
      <c r="AI980" t="s">
        <v>49</v>
      </c>
    </row>
    <row r="981" spans="1:35" x14ac:dyDescent="0.25">
      <c r="A981" s="12"/>
      <c r="B981" s="36" t="s">
        <v>15937</v>
      </c>
      <c r="C981" t="s">
        <v>35</v>
      </c>
      <c r="D981" t="s">
        <v>35</v>
      </c>
      <c r="E981" t="s">
        <v>36</v>
      </c>
      <c r="F981" t="s">
        <v>37</v>
      </c>
      <c r="G981" s="13" t="s">
        <v>38</v>
      </c>
      <c r="H981" t="s">
        <v>39</v>
      </c>
      <c r="I981" t="s">
        <v>417</v>
      </c>
      <c r="J981" s="13">
        <v>25000</v>
      </c>
      <c r="K981" s="13">
        <v>0</v>
      </c>
      <c r="L981" s="13">
        <f>+Tabla1[[#This Row],[MontoNeto]]*Tabla1[[#This Row],[PorcentajeImpuesto]]</f>
        <v>0</v>
      </c>
      <c r="M981" s="13">
        <v>0</v>
      </c>
      <c r="N981" s="13">
        <f>+Tabla1[[#This Row],[MontoNeto]]+Tabla1[[#This Row],[ValorImpuesto]]+Tabla1[[#This Row],[MontoExento]]</f>
        <v>25000</v>
      </c>
      <c r="O981" t="s">
        <v>41</v>
      </c>
      <c r="P981" t="s">
        <v>42</v>
      </c>
      <c r="Q981" t="s">
        <v>42</v>
      </c>
      <c r="R981" t="s">
        <v>461</v>
      </c>
      <c r="S981" t="str">
        <f>VLOOKUP(Tabla1[[#This Row],[RutCP]],Tabla13[[#All],[rut]:[estado_licencia]],3,0)</f>
        <v>Icafal</v>
      </c>
      <c r="T981" t="str">
        <f>VLOOKUP(Tabla1[[#This Row],[RutCP]],Tabla13[[#All],[rut]:[estado_licencia]],2,0)</f>
        <v>Constructora Icafal Sicomaq Ltda</v>
      </c>
      <c r="X981" t="s">
        <v>815</v>
      </c>
      <c r="Y981" t="str">
        <f>VLOOKUP(Tabla1[[#This Row],[RutCS]],Tabla13[[#All],[rut]:[estado_licencia]],3,0)</f>
        <v>Maximo  Fuente Diaz</v>
      </c>
      <c r="Z981" t="str">
        <f>VLOOKUP(Tabla1[[#This Row],[RutCS]],Tabla13[[#All],[rut]:[estado_licencia]],2,0)</f>
        <v>Maximo  Fuente Diaz</v>
      </c>
      <c r="AD981" s="4">
        <v>43887</v>
      </c>
      <c r="AE981" s="14" t="s">
        <v>45</v>
      </c>
      <c r="AF981" s="4">
        <v>43887</v>
      </c>
      <c r="AG981" s="14" t="s">
        <v>47</v>
      </c>
      <c r="AH981" t="s">
        <v>48</v>
      </c>
      <c r="AI981" t="s">
        <v>49</v>
      </c>
    </row>
    <row r="982" spans="1:35" x14ac:dyDescent="0.25">
      <c r="A982" s="12"/>
      <c r="B982" s="36" t="s">
        <v>15937</v>
      </c>
      <c r="C982" t="s">
        <v>35</v>
      </c>
      <c r="D982" t="s">
        <v>35</v>
      </c>
      <c r="E982" t="s">
        <v>36</v>
      </c>
      <c r="F982" t="s">
        <v>37</v>
      </c>
      <c r="G982" s="13" t="s">
        <v>38</v>
      </c>
      <c r="H982" t="s">
        <v>39</v>
      </c>
      <c r="I982" t="s">
        <v>417</v>
      </c>
      <c r="J982" s="13">
        <v>25000</v>
      </c>
      <c r="K982" s="13">
        <v>0</v>
      </c>
      <c r="L982" s="13">
        <f>+Tabla1[[#This Row],[MontoNeto]]*Tabla1[[#This Row],[PorcentajeImpuesto]]</f>
        <v>0</v>
      </c>
      <c r="M982" s="13">
        <v>0</v>
      </c>
      <c r="N982" s="13">
        <f>+Tabla1[[#This Row],[MontoNeto]]+Tabla1[[#This Row],[ValorImpuesto]]+Tabla1[[#This Row],[MontoExento]]</f>
        <v>25000</v>
      </c>
      <c r="O982" t="s">
        <v>41</v>
      </c>
      <c r="P982" t="s">
        <v>42</v>
      </c>
      <c r="Q982" t="s">
        <v>42</v>
      </c>
      <c r="R982" t="s">
        <v>431</v>
      </c>
      <c r="S982" t="str">
        <f>VLOOKUP(Tabla1[[#This Row],[RutCP]],Tabla13[[#All],[rut]:[estado_licencia]],3,0)</f>
        <v>Tandem S A</v>
      </c>
      <c r="T982" t="str">
        <f>VLOOKUP(Tabla1[[#This Row],[RutCP]],Tabla13[[#All],[rut]:[estado_licencia]],2,0)</f>
        <v>Tandem S A</v>
      </c>
      <c r="X982" t="s">
        <v>816</v>
      </c>
      <c r="Y982" t="str">
        <f>VLOOKUP(Tabla1[[#This Row],[RutCS]],Tabla13[[#All],[rut]:[estado_licencia]],3,0)</f>
        <v>Cristibal Eduardo Bacho Bacho</v>
      </c>
      <c r="Z982" t="str">
        <f>VLOOKUP(Tabla1[[#This Row],[RutCS]],Tabla13[[#All],[rut]:[estado_licencia]],2,0)</f>
        <v>Cristibal Eduardo Bacho Bacho</v>
      </c>
      <c r="AD982" s="4">
        <v>43887</v>
      </c>
      <c r="AE982" s="14" t="s">
        <v>45</v>
      </c>
      <c r="AF982" s="4">
        <v>43887</v>
      </c>
      <c r="AG982" s="14" t="s">
        <v>47</v>
      </c>
      <c r="AH982" t="s">
        <v>48</v>
      </c>
      <c r="AI982" t="s">
        <v>49</v>
      </c>
    </row>
    <row r="983" spans="1:35" x14ac:dyDescent="0.25">
      <c r="A983" s="12"/>
      <c r="B983" s="36" t="s">
        <v>15937</v>
      </c>
      <c r="C983" t="s">
        <v>35</v>
      </c>
      <c r="D983" t="s">
        <v>35</v>
      </c>
      <c r="E983" t="s">
        <v>36</v>
      </c>
      <c r="F983" t="s">
        <v>37</v>
      </c>
      <c r="G983" s="13" t="s">
        <v>38</v>
      </c>
      <c r="H983" t="s">
        <v>39</v>
      </c>
      <c r="I983" t="s">
        <v>417</v>
      </c>
      <c r="J983" s="13">
        <v>25000</v>
      </c>
      <c r="K983" s="13">
        <v>0</v>
      </c>
      <c r="L983" s="13">
        <f>+Tabla1[[#This Row],[MontoNeto]]*Tabla1[[#This Row],[PorcentajeImpuesto]]</f>
        <v>0</v>
      </c>
      <c r="M983" s="13">
        <v>0</v>
      </c>
      <c r="N983" s="13">
        <f>+Tabla1[[#This Row],[MontoNeto]]+Tabla1[[#This Row],[ValorImpuesto]]+Tabla1[[#This Row],[MontoExento]]</f>
        <v>25000</v>
      </c>
      <c r="O983" t="s">
        <v>41</v>
      </c>
      <c r="P983" t="s">
        <v>42</v>
      </c>
      <c r="Q983" t="s">
        <v>42</v>
      </c>
      <c r="R983" t="s">
        <v>517</v>
      </c>
      <c r="S983" t="str">
        <f>VLOOKUP(Tabla1[[#This Row],[RutCP]],Tabla13[[#All],[rut]:[estado_licencia]],3,0)</f>
        <v>Emsipor</v>
      </c>
      <c r="T983" t="str">
        <f>VLOOKUP(Tabla1[[#This Row],[RutCP]],Tabla13[[#All],[rut]:[estado_licencia]],2,0)</f>
        <v>Emsipor Ltda</v>
      </c>
      <c r="X983" t="s">
        <v>817</v>
      </c>
      <c r="Y983" t="str">
        <f>VLOOKUP(Tabla1[[#This Row],[RutCS]],Tabla13[[#All],[rut]:[estado_licencia]],3,0)</f>
        <v>Marcos Antonio Collao Bugueño</v>
      </c>
      <c r="Z983" t="str">
        <f>VLOOKUP(Tabla1[[#This Row],[RutCS]],Tabla13[[#All],[rut]:[estado_licencia]],2,0)</f>
        <v>Marcos Antonio Collao Bugueño</v>
      </c>
      <c r="AD983" s="4">
        <v>43887</v>
      </c>
      <c r="AE983" s="14" t="s">
        <v>45</v>
      </c>
      <c r="AF983" s="4">
        <v>43887</v>
      </c>
      <c r="AG983" s="14" t="s">
        <v>47</v>
      </c>
      <c r="AH983" t="s">
        <v>48</v>
      </c>
      <c r="AI983" t="s">
        <v>49</v>
      </c>
    </row>
    <row r="984" spans="1:35" x14ac:dyDescent="0.25">
      <c r="A984" s="12"/>
      <c r="B984" s="36" t="s">
        <v>15937</v>
      </c>
      <c r="C984" t="s">
        <v>35</v>
      </c>
      <c r="D984" t="s">
        <v>35</v>
      </c>
      <c r="E984" t="s">
        <v>36</v>
      </c>
      <c r="F984" t="s">
        <v>37</v>
      </c>
      <c r="G984" s="13" t="s">
        <v>38</v>
      </c>
      <c r="H984" t="s">
        <v>39</v>
      </c>
      <c r="I984" t="s">
        <v>417</v>
      </c>
      <c r="J984" s="13">
        <v>25000</v>
      </c>
      <c r="K984" s="13">
        <v>0</v>
      </c>
      <c r="L984" s="13">
        <f>+Tabla1[[#This Row],[MontoNeto]]*Tabla1[[#This Row],[PorcentajeImpuesto]]</f>
        <v>0</v>
      </c>
      <c r="M984" s="13">
        <v>0</v>
      </c>
      <c r="N984" s="13">
        <f>+Tabla1[[#This Row],[MontoNeto]]+Tabla1[[#This Row],[ValorImpuesto]]+Tabla1[[#This Row],[MontoExento]]</f>
        <v>25000</v>
      </c>
      <c r="O984" t="s">
        <v>41</v>
      </c>
      <c r="P984" t="s">
        <v>42</v>
      </c>
      <c r="Q984" t="s">
        <v>42</v>
      </c>
      <c r="R984" t="s">
        <v>818</v>
      </c>
      <c r="S984" t="str">
        <f>VLOOKUP(Tabla1[[#This Row],[RutCP]],Tabla13[[#All],[rut]:[estado_licencia]],3,0)</f>
        <v>Ttm</v>
      </c>
      <c r="T984" t="str">
        <f>VLOOKUP(Tabla1[[#This Row],[RutCP]],Tabla13[[#All],[rut]:[estado_licencia]],2,0)</f>
        <v>Tecnologia En Transporte De Minerales S.A.</v>
      </c>
      <c r="X984" t="s">
        <v>819</v>
      </c>
      <c r="Y984" t="str">
        <f>VLOOKUP(Tabla1[[#This Row],[RutCS]],Tabla13[[#All],[rut]:[estado_licencia]],3,0)</f>
        <v>Christopher Alejandro Abarza Vargas</v>
      </c>
      <c r="Z984" t="str">
        <f>VLOOKUP(Tabla1[[#This Row],[RutCS]],Tabla13[[#All],[rut]:[estado_licencia]],2,0)</f>
        <v>Christopher Alejandro Abarza Vargas</v>
      </c>
      <c r="AD984" s="4">
        <v>43887</v>
      </c>
      <c r="AE984" s="14" t="s">
        <v>45</v>
      </c>
      <c r="AF984" s="4">
        <v>43887</v>
      </c>
      <c r="AG984" s="14" t="s">
        <v>47</v>
      </c>
      <c r="AH984" t="s">
        <v>48</v>
      </c>
      <c r="AI984" t="s">
        <v>49</v>
      </c>
    </row>
    <row r="985" spans="1:35" x14ac:dyDescent="0.25">
      <c r="A985" s="12"/>
      <c r="B985" s="36" t="s">
        <v>15937</v>
      </c>
      <c r="C985" t="s">
        <v>35</v>
      </c>
      <c r="D985" t="s">
        <v>35</v>
      </c>
      <c r="E985" t="s">
        <v>36</v>
      </c>
      <c r="F985" t="s">
        <v>37</v>
      </c>
      <c r="G985" s="13" t="s">
        <v>38</v>
      </c>
      <c r="H985" t="s">
        <v>39</v>
      </c>
      <c r="I985" t="s">
        <v>417</v>
      </c>
      <c r="J985" s="13">
        <v>25000</v>
      </c>
      <c r="K985" s="13">
        <v>0</v>
      </c>
      <c r="L985" s="13">
        <f>+Tabla1[[#This Row],[MontoNeto]]*Tabla1[[#This Row],[PorcentajeImpuesto]]</f>
        <v>0</v>
      </c>
      <c r="M985" s="13">
        <v>0</v>
      </c>
      <c r="N985" s="13">
        <f>+Tabla1[[#This Row],[MontoNeto]]+Tabla1[[#This Row],[ValorImpuesto]]+Tabla1[[#This Row],[MontoExento]]</f>
        <v>25000</v>
      </c>
      <c r="O985" t="s">
        <v>41</v>
      </c>
      <c r="P985" t="s">
        <v>42</v>
      </c>
      <c r="Q985" t="s">
        <v>42</v>
      </c>
      <c r="R985" t="s">
        <v>820</v>
      </c>
      <c r="S985" t="str">
        <f>VLOOKUP(Tabla1[[#This Row],[RutCP]],Tabla13[[#All],[rut]:[estado_licencia]],3,0)</f>
        <v>Luis Hernan Calderon Ramirez</v>
      </c>
      <c r="T985" t="str">
        <f>VLOOKUP(Tabla1[[#This Row],[RutCP]],Tabla13[[#All],[rut]:[estado_licencia]],2,0)</f>
        <v>Luis Hernan Calderon Ramirez</v>
      </c>
      <c r="X985" t="s">
        <v>821</v>
      </c>
      <c r="Y985" t="str">
        <f>VLOOKUP(Tabla1[[#This Row],[RutCS]],Tabla13[[#All],[rut]:[estado_licencia]],3,0)</f>
        <v>Franco Andres Fuentes Rojas</v>
      </c>
      <c r="Z985" t="str">
        <f>VLOOKUP(Tabla1[[#This Row],[RutCS]],Tabla13[[#All],[rut]:[estado_licencia]],2,0)</f>
        <v>Franco Andres Fuentes Rojas</v>
      </c>
      <c r="AD985" s="4">
        <v>43887</v>
      </c>
      <c r="AE985" s="14" t="s">
        <v>45</v>
      </c>
      <c r="AF985" s="4">
        <v>43887</v>
      </c>
      <c r="AG985" s="14" t="s">
        <v>47</v>
      </c>
      <c r="AH985" t="s">
        <v>48</v>
      </c>
      <c r="AI985" t="s">
        <v>49</v>
      </c>
    </row>
    <row r="986" spans="1:35" x14ac:dyDescent="0.25">
      <c r="A986" s="12"/>
      <c r="B986" s="36" t="s">
        <v>15937</v>
      </c>
      <c r="C986" t="s">
        <v>35</v>
      </c>
      <c r="D986" t="s">
        <v>35</v>
      </c>
      <c r="E986" t="s">
        <v>36</v>
      </c>
      <c r="F986" t="s">
        <v>37</v>
      </c>
      <c r="G986" s="13" t="s">
        <v>38</v>
      </c>
      <c r="H986" t="s">
        <v>39</v>
      </c>
      <c r="I986" t="s">
        <v>417</v>
      </c>
      <c r="J986" s="13">
        <v>25000</v>
      </c>
      <c r="K986" s="13">
        <v>0</v>
      </c>
      <c r="L986" s="13">
        <f>+Tabla1[[#This Row],[MontoNeto]]*Tabla1[[#This Row],[PorcentajeImpuesto]]</f>
        <v>0</v>
      </c>
      <c r="M986" s="13">
        <v>0</v>
      </c>
      <c r="N986" s="13">
        <f>+Tabla1[[#This Row],[MontoNeto]]+Tabla1[[#This Row],[ValorImpuesto]]+Tabla1[[#This Row],[MontoExento]]</f>
        <v>25000</v>
      </c>
      <c r="O986" t="s">
        <v>41</v>
      </c>
      <c r="P986" t="s">
        <v>42</v>
      </c>
      <c r="Q986" t="s">
        <v>42</v>
      </c>
      <c r="R986" t="s">
        <v>822</v>
      </c>
      <c r="S986" t="str">
        <f>VLOOKUP(Tabla1[[#This Row],[RutCP]],Tabla13[[#All],[rut]:[estado_licencia]],3,0)</f>
        <v>Maquinarias Real</v>
      </c>
      <c r="T986" t="str">
        <f>VLOOKUP(Tabla1[[#This Row],[RutCP]],Tabla13[[#All],[rut]:[estado_licencia]],2,0)</f>
        <v>Ingenieria Y Maquinarias Real Spa</v>
      </c>
      <c r="X986" t="s">
        <v>823</v>
      </c>
      <c r="Y986" t="str">
        <f>VLOOKUP(Tabla1[[#This Row],[RutCS]],Tabla13[[#All],[rut]:[estado_licencia]],3,0)</f>
        <v>Vladimir Orlando Araya Cortes</v>
      </c>
      <c r="Z986" t="str">
        <f>VLOOKUP(Tabla1[[#This Row],[RutCS]],Tabla13[[#All],[rut]:[estado_licencia]],2,0)</f>
        <v>Vladimir Orlando Araya Cortes</v>
      </c>
      <c r="AD986" s="4">
        <v>43887</v>
      </c>
      <c r="AE986" s="14" t="s">
        <v>45</v>
      </c>
      <c r="AF986" s="4">
        <v>43887</v>
      </c>
      <c r="AG986" s="14" t="s">
        <v>47</v>
      </c>
      <c r="AH986" t="s">
        <v>48</v>
      </c>
      <c r="AI986" t="s">
        <v>49</v>
      </c>
    </row>
    <row r="987" spans="1:35" x14ac:dyDescent="0.25">
      <c r="A987" s="12"/>
      <c r="B987" s="36" t="s">
        <v>15937</v>
      </c>
      <c r="C987" t="s">
        <v>35</v>
      </c>
      <c r="D987" t="s">
        <v>35</v>
      </c>
      <c r="E987" t="s">
        <v>36</v>
      </c>
      <c r="F987" t="s">
        <v>37</v>
      </c>
      <c r="G987" s="13" t="s">
        <v>38</v>
      </c>
      <c r="H987" t="s">
        <v>39</v>
      </c>
      <c r="I987" t="s">
        <v>417</v>
      </c>
      <c r="J987" s="13">
        <v>25000</v>
      </c>
      <c r="K987" s="13">
        <v>0</v>
      </c>
      <c r="L987" s="13">
        <f>+Tabla1[[#This Row],[MontoNeto]]*Tabla1[[#This Row],[PorcentajeImpuesto]]</f>
        <v>0</v>
      </c>
      <c r="M987" s="13">
        <v>0</v>
      </c>
      <c r="N987" s="13">
        <f>+Tabla1[[#This Row],[MontoNeto]]+Tabla1[[#This Row],[ValorImpuesto]]+Tabla1[[#This Row],[MontoExento]]</f>
        <v>25000</v>
      </c>
      <c r="O987" t="s">
        <v>41</v>
      </c>
      <c r="P987" t="s">
        <v>42</v>
      </c>
      <c r="Q987" t="s">
        <v>42</v>
      </c>
      <c r="R987" t="s">
        <v>822</v>
      </c>
      <c r="S987" t="str">
        <f>VLOOKUP(Tabla1[[#This Row],[RutCP]],Tabla13[[#All],[rut]:[estado_licencia]],3,0)</f>
        <v>Maquinarias Real</v>
      </c>
      <c r="T987" t="str">
        <f>VLOOKUP(Tabla1[[#This Row],[RutCP]],Tabla13[[#All],[rut]:[estado_licencia]],2,0)</f>
        <v>Ingenieria Y Maquinarias Real Spa</v>
      </c>
      <c r="X987" t="s">
        <v>824</v>
      </c>
      <c r="Y987" t="str">
        <f>VLOOKUP(Tabla1[[#This Row],[RutCS]],Tabla13[[#All],[rut]:[estado_licencia]],3,0)</f>
        <v>Luis Enrique Rojas Aguilera</v>
      </c>
      <c r="Z987" t="str">
        <f>VLOOKUP(Tabla1[[#This Row],[RutCS]],Tabla13[[#All],[rut]:[estado_licencia]],2,0)</f>
        <v>Luis Enrique Rojas Aguilera</v>
      </c>
      <c r="AD987" s="4">
        <v>43887</v>
      </c>
      <c r="AE987" s="14" t="s">
        <v>45</v>
      </c>
      <c r="AF987" s="4">
        <v>43887</v>
      </c>
      <c r="AG987" s="14" t="s">
        <v>47</v>
      </c>
      <c r="AH987" t="s">
        <v>48</v>
      </c>
      <c r="AI987" t="s">
        <v>49</v>
      </c>
    </row>
    <row r="988" spans="1:35" x14ac:dyDescent="0.25">
      <c r="A988" s="12"/>
      <c r="B988" s="36" t="s">
        <v>15937</v>
      </c>
      <c r="C988" t="s">
        <v>35</v>
      </c>
      <c r="D988" t="s">
        <v>35</v>
      </c>
      <c r="E988" t="s">
        <v>36</v>
      </c>
      <c r="F988" t="s">
        <v>37</v>
      </c>
      <c r="G988" s="13" t="s">
        <v>38</v>
      </c>
      <c r="H988" t="s">
        <v>39</v>
      </c>
      <c r="I988" t="s">
        <v>417</v>
      </c>
      <c r="J988" s="13">
        <v>25000</v>
      </c>
      <c r="K988" s="13">
        <v>0</v>
      </c>
      <c r="L988" s="13">
        <f>+Tabla1[[#This Row],[MontoNeto]]*Tabla1[[#This Row],[PorcentajeImpuesto]]</f>
        <v>0</v>
      </c>
      <c r="M988" s="13">
        <v>0</v>
      </c>
      <c r="N988" s="13">
        <f>+Tabla1[[#This Row],[MontoNeto]]+Tabla1[[#This Row],[ValorImpuesto]]+Tabla1[[#This Row],[MontoExento]]</f>
        <v>25000</v>
      </c>
      <c r="O988" t="s">
        <v>41</v>
      </c>
      <c r="P988" t="s">
        <v>42</v>
      </c>
      <c r="Q988" t="s">
        <v>42</v>
      </c>
      <c r="R988" t="s">
        <v>580</v>
      </c>
      <c r="S988" t="str">
        <f>VLOOKUP(Tabla1[[#This Row],[RutCP]],Tabla13[[#All],[rut]:[estado_licencia]],3,0)</f>
        <v>Contitech</v>
      </c>
      <c r="T988" t="str">
        <f>VLOOKUP(Tabla1[[#This Row],[RutCP]],Tabla13[[#All],[rut]:[estado_licencia]],2,0)</f>
        <v>Contitech Chile S.A.</v>
      </c>
      <c r="X988" t="s">
        <v>825</v>
      </c>
      <c r="Y988" t="str">
        <f>VLOOKUP(Tabla1[[#This Row],[RutCS]],Tabla13[[#All],[rut]:[estado_licencia]],3,0)</f>
        <v>Cristian Andres Avendaño Avendaño</v>
      </c>
      <c r="Z988" t="str">
        <f>VLOOKUP(Tabla1[[#This Row],[RutCS]],Tabla13[[#All],[rut]:[estado_licencia]],2,0)</f>
        <v>Cristian Andres Avendaño Avendaño</v>
      </c>
      <c r="AD988" s="4">
        <v>43887</v>
      </c>
      <c r="AE988" s="14" t="s">
        <v>45</v>
      </c>
      <c r="AF988" s="4">
        <v>43887</v>
      </c>
      <c r="AG988" s="14" t="s">
        <v>47</v>
      </c>
      <c r="AH988" t="s">
        <v>48</v>
      </c>
      <c r="AI988" t="s">
        <v>49</v>
      </c>
    </row>
    <row r="989" spans="1:35" x14ac:dyDescent="0.25">
      <c r="A989" s="12"/>
      <c r="B989" s="36" t="s">
        <v>15937</v>
      </c>
      <c r="C989" t="s">
        <v>35</v>
      </c>
      <c r="D989" t="s">
        <v>35</v>
      </c>
      <c r="E989" t="s">
        <v>36</v>
      </c>
      <c r="F989" t="s">
        <v>37</v>
      </c>
      <c r="G989" s="13" t="s">
        <v>38</v>
      </c>
      <c r="H989" t="s">
        <v>39</v>
      </c>
      <c r="I989" t="s">
        <v>417</v>
      </c>
      <c r="J989" s="13">
        <v>25000</v>
      </c>
      <c r="K989" s="13">
        <v>0</v>
      </c>
      <c r="L989" s="13">
        <f>+Tabla1[[#This Row],[MontoNeto]]*Tabla1[[#This Row],[PorcentajeImpuesto]]</f>
        <v>0</v>
      </c>
      <c r="M989" s="13">
        <v>0</v>
      </c>
      <c r="N989" s="13">
        <f>+Tabla1[[#This Row],[MontoNeto]]+Tabla1[[#This Row],[ValorImpuesto]]+Tabla1[[#This Row],[MontoExento]]</f>
        <v>25000</v>
      </c>
      <c r="O989" t="s">
        <v>41</v>
      </c>
      <c r="P989" t="s">
        <v>42</v>
      </c>
      <c r="Q989" t="s">
        <v>42</v>
      </c>
      <c r="R989" t="s">
        <v>114</v>
      </c>
      <c r="S989" t="str">
        <f>VLOOKUP(Tabla1[[#This Row],[RutCP]],Tabla13[[#All],[rut]:[estado_licencia]],3,0)</f>
        <v>Besalco Mauro</v>
      </c>
      <c r="T989" t="str">
        <f>VLOOKUP(Tabla1[[#This Row],[RutCP]],Tabla13[[#All],[rut]:[estado_licencia]],2,0)</f>
        <v>Besalco Maquinarias S.A</v>
      </c>
      <c r="X989" t="s">
        <v>826</v>
      </c>
      <c r="Y989" t="str">
        <f>VLOOKUP(Tabla1[[#This Row],[RutCS]],Tabla13[[#All],[rut]:[estado_licencia]],3,0)</f>
        <v>Orlando Eugenio Lopez Segura</v>
      </c>
      <c r="Z989" t="str">
        <f>VLOOKUP(Tabla1[[#This Row],[RutCS]],Tabla13[[#All],[rut]:[estado_licencia]],2,0)</f>
        <v>Orlando Eugenio Lopez Segura</v>
      </c>
      <c r="AD989" s="4">
        <v>43887</v>
      </c>
      <c r="AE989" s="14" t="s">
        <v>45</v>
      </c>
      <c r="AF989" s="4">
        <v>43887</v>
      </c>
      <c r="AG989" s="14" t="s">
        <v>47</v>
      </c>
      <c r="AH989" t="s">
        <v>48</v>
      </c>
      <c r="AI989" t="s">
        <v>49</v>
      </c>
    </row>
    <row r="990" spans="1:35" x14ac:dyDescent="0.25">
      <c r="A990" s="12"/>
      <c r="B990" s="36" t="s">
        <v>15937</v>
      </c>
      <c r="C990" s="16" t="s">
        <v>35</v>
      </c>
      <c r="D990" s="16" t="s">
        <v>35</v>
      </c>
      <c r="E990" s="16" t="s">
        <v>36</v>
      </c>
      <c r="F990" s="16" t="s">
        <v>37</v>
      </c>
      <c r="G990" s="17" t="s">
        <v>38</v>
      </c>
      <c r="H990" s="16" t="s">
        <v>39</v>
      </c>
      <c r="I990" s="16" t="s">
        <v>417</v>
      </c>
      <c r="J990" s="17">
        <v>25000</v>
      </c>
      <c r="K990" s="17">
        <v>0</v>
      </c>
      <c r="L990" s="17">
        <f>+Tabla1[[#This Row],[MontoNeto]]*Tabla1[[#This Row],[PorcentajeImpuesto]]</f>
        <v>0</v>
      </c>
      <c r="M990" s="3">
        <v>0</v>
      </c>
      <c r="N990" s="17">
        <f>+Tabla1[[#This Row],[MontoNeto]]+Tabla1[[#This Row],[ValorImpuesto]]+Tabla1[[#This Row],[MontoExento]]</f>
        <v>25000</v>
      </c>
      <c r="O990" t="s">
        <v>41</v>
      </c>
      <c r="P990" s="16" t="s">
        <v>42</v>
      </c>
      <c r="Q990" s="16" t="s">
        <v>42</v>
      </c>
      <c r="R990" s="17" t="e">
        <f>#N/A</f>
        <v>#N/A</v>
      </c>
      <c r="S990" s="16" t="e">
        <f>VLOOKUP(Tabla1[[#This Row],[RutCP]],Tabla13[[#All],[rut]:[estado_licencia]],3,0)</f>
        <v>#N/A</v>
      </c>
      <c r="T990" s="16" t="e">
        <f>VLOOKUP(Tabla1[[#This Row],[RutCP]],Tabla13[[#All],[rut]:[estado_licencia]],2,0)</f>
        <v>#N/A</v>
      </c>
      <c r="U990" s="16"/>
      <c r="V990" s="16"/>
      <c r="W990" s="16"/>
      <c r="X990" s="16" t="s">
        <v>827</v>
      </c>
      <c r="Y990" s="16" t="str">
        <f>VLOOKUP(Tabla1[[#This Row],[RutCS]],Tabla13[[#All],[rut]:[estado_licencia]],3,0)</f>
        <v>Claudia Andrea Torres Valenzuela</v>
      </c>
      <c r="Z990" s="16" t="str">
        <f>VLOOKUP(Tabla1[[#This Row],[RutCS]],Tabla13[[#All],[rut]:[estado_licencia]],2,0)</f>
        <v>Claudia Andrea Torres Valenzuela</v>
      </c>
      <c r="AA990" s="16"/>
      <c r="AB990" s="16"/>
      <c r="AC990" s="16"/>
      <c r="AD990" s="15">
        <v>43887</v>
      </c>
      <c r="AE990" s="3">
        <v>0.5</v>
      </c>
      <c r="AF990" s="15">
        <v>43887</v>
      </c>
      <c r="AG990" s="5">
        <v>0.54166666666666696</v>
      </c>
      <c r="AH990" s="16" t="s">
        <v>48</v>
      </c>
      <c r="AI990" s="16" t="s">
        <v>49</v>
      </c>
    </row>
    <row r="991" spans="1:35" x14ac:dyDescent="0.25">
      <c r="A991" s="12"/>
      <c r="B991" s="36" t="s">
        <v>15937</v>
      </c>
      <c r="C991" t="s">
        <v>238</v>
      </c>
      <c r="D991" t="s">
        <v>238</v>
      </c>
      <c r="E991" t="s">
        <v>239</v>
      </c>
      <c r="F991" t="s">
        <v>513</v>
      </c>
      <c r="G991" s="13" t="s">
        <v>38</v>
      </c>
      <c r="H991" t="s">
        <v>39</v>
      </c>
      <c r="I991" t="s">
        <v>417</v>
      </c>
      <c r="J991" s="13">
        <v>30000</v>
      </c>
      <c r="K991" s="13">
        <v>0</v>
      </c>
      <c r="L991" s="13">
        <f>+Tabla1[[#This Row],[MontoNeto]]*Tabla1[[#This Row],[PorcentajeImpuesto]]</f>
        <v>0</v>
      </c>
      <c r="M991" s="13">
        <v>0</v>
      </c>
      <c r="N991" s="13">
        <f>+Tabla1[[#This Row],[MontoNeto]]+Tabla1[[#This Row],[ValorImpuesto]]+Tabla1[[#This Row],[MontoExento]]</f>
        <v>30000</v>
      </c>
      <c r="O991" t="s">
        <v>41</v>
      </c>
      <c r="P991" t="s">
        <v>42</v>
      </c>
      <c r="Q991" t="s">
        <v>42</v>
      </c>
      <c r="R991" t="s">
        <v>422</v>
      </c>
      <c r="S991" t="str">
        <f>VLOOKUP(Tabla1[[#This Row],[RutCP]],Tabla13[[#All],[rut]:[estado_licencia]],3,0)</f>
        <v>Hadysic</v>
      </c>
      <c r="T991" t="str">
        <f>VLOOKUP(Tabla1[[#This Row],[RutCP]],Tabla13[[#All],[rut]:[estado_licencia]],2,0)</f>
        <v>Ingenieria Y Construccion HADYSIC Limitada</v>
      </c>
      <c r="X991" t="s">
        <v>854</v>
      </c>
      <c r="Y991" t="str">
        <f>VLOOKUP(Tabla1[[#This Row],[RutCS]],Tabla13[[#All],[rut]:[estado_licencia]],3,0)</f>
        <v>Miguel Mauricio Avila Rivera</v>
      </c>
      <c r="Z991" t="str">
        <f>VLOOKUP(Tabla1[[#This Row],[RutCS]],Tabla13[[#All],[rut]:[estado_licencia]],2,0)</f>
        <v>Miguel Mauricio Avila Rivera</v>
      </c>
      <c r="AD991" s="4">
        <v>43887</v>
      </c>
      <c r="AE991" s="14" t="s">
        <v>45</v>
      </c>
      <c r="AF991" s="4">
        <v>43887</v>
      </c>
      <c r="AG991" s="14" t="s">
        <v>47</v>
      </c>
      <c r="AH991" t="s">
        <v>48</v>
      </c>
      <c r="AI991" t="s">
        <v>49</v>
      </c>
    </row>
    <row r="992" spans="1:35" x14ac:dyDescent="0.25">
      <c r="A992" s="12"/>
      <c r="B992" s="36" t="s">
        <v>15937</v>
      </c>
      <c r="C992" t="s">
        <v>184</v>
      </c>
      <c r="D992" t="s">
        <v>185</v>
      </c>
      <c r="E992" t="s">
        <v>186</v>
      </c>
      <c r="F992" t="s">
        <v>197</v>
      </c>
      <c r="G992" s="13" t="s">
        <v>38</v>
      </c>
      <c r="H992" t="s">
        <v>39</v>
      </c>
      <c r="I992" t="s">
        <v>417</v>
      </c>
      <c r="J992" s="13">
        <v>30000</v>
      </c>
      <c r="K992" s="13">
        <v>0</v>
      </c>
      <c r="L992" s="13">
        <f>+Tabla1[[#This Row],[MontoNeto]]*Tabla1[[#This Row],[PorcentajeImpuesto]]</f>
        <v>0</v>
      </c>
      <c r="M992" s="13">
        <v>0</v>
      </c>
      <c r="N992" s="13">
        <f>+Tabla1[[#This Row],[MontoNeto]]+Tabla1[[#This Row],[ValorImpuesto]]+Tabla1[[#This Row],[MontoExento]]</f>
        <v>30000</v>
      </c>
      <c r="O992" t="s">
        <v>41</v>
      </c>
      <c r="P992" t="s">
        <v>42</v>
      </c>
      <c r="Q992" t="s">
        <v>42</v>
      </c>
      <c r="R992" t="s">
        <v>477</v>
      </c>
      <c r="S992" t="str">
        <f>VLOOKUP(Tabla1[[#This Row],[RutCP]],Tabla13[[#All],[rut]:[estado_licencia]],3,0)</f>
        <v>Santa Eliana</v>
      </c>
      <c r="T992" t="str">
        <f>VLOOKUP(Tabla1[[#This Row],[RutCP]],Tabla13[[#All],[rut]:[estado_licencia]],2,0)</f>
        <v>Inversiones Santa Eliana Limitada</v>
      </c>
      <c r="X992" t="s">
        <v>855</v>
      </c>
      <c r="Y992" t="str">
        <f>VLOOKUP(Tabla1[[#This Row],[RutCS]],Tabla13[[#All],[rut]:[estado_licencia]],3,0)</f>
        <v>Rigoberto Del Transito Castillo Cadiu</v>
      </c>
      <c r="Z992" t="str">
        <f>VLOOKUP(Tabla1[[#This Row],[RutCS]],Tabla13[[#All],[rut]:[estado_licencia]],2,0)</f>
        <v>Rigoberto Del Transito Castillo Cadiu</v>
      </c>
      <c r="AD992" s="4">
        <v>43887</v>
      </c>
      <c r="AE992" s="14" t="s">
        <v>45</v>
      </c>
      <c r="AF992" s="4">
        <v>43887</v>
      </c>
      <c r="AG992" s="14" t="s">
        <v>47</v>
      </c>
      <c r="AH992" t="s">
        <v>48</v>
      </c>
      <c r="AI992" t="s">
        <v>49</v>
      </c>
    </row>
    <row r="993" spans="1:35" x14ac:dyDescent="0.25">
      <c r="A993" s="12"/>
      <c r="B993" s="36" t="s">
        <v>15937</v>
      </c>
      <c r="C993" t="s">
        <v>184</v>
      </c>
      <c r="D993" t="s">
        <v>185</v>
      </c>
      <c r="E993" t="s">
        <v>186</v>
      </c>
      <c r="F993" t="s">
        <v>197</v>
      </c>
      <c r="G993" s="13" t="s">
        <v>38</v>
      </c>
      <c r="H993" t="s">
        <v>39</v>
      </c>
      <c r="I993" t="s">
        <v>417</v>
      </c>
      <c r="J993" s="13">
        <v>30000</v>
      </c>
      <c r="K993" s="13">
        <v>0</v>
      </c>
      <c r="L993" s="13">
        <f>+Tabla1[[#This Row],[MontoNeto]]*Tabla1[[#This Row],[PorcentajeImpuesto]]</f>
        <v>0</v>
      </c>
      <c r="M993" s="13">
        <v>0</v>
      </c>
      <c r="N993" s="13">
        <f>+Tabla1[[#This Row],[MontoNeto]]+Tabla1[[#This Row],[ValorImpuesto]]+Tabla1[[#This Row],[MontoExento]]</f>
        <v>30000</v>
      </c>
      <c r="O993" t="s">
        <v>41</v>
      </c>
      <c r="P993" t="s">
        <v>42</v>
      </c>
      <c r="Q993" t="s">
        <v>42</v>
      </c>
      <c r="R993" t="s">
        <v>114</v>
      </c>
      <c r="S993" t="str">
        <f>VLOOKUP(Tabla1[[#This Row],[RutCP]],Tabla13[[#All],[rut]:[estado_licencia]],3,0)</f>
        <v>Besalco Mauro</v>
      </c>
      <c r="T993" t="str">
        <f>VLOOKUP(Tabla1[[#This Row],[RutCP]],Tabla13[[#All],[rut]:[estado_licencia]],2,0)</f>
        <v>Besalco Maquinarias S.A</v>
      </c>
      <c r="X993" t="s">
        <v>826</v>
      </c>
      <c r="Y993" t="str">
        <f>VLOOKUP(Tabla1[[#This Row],[RutCS]],Tabla13[[#All],[rut]:[estado_licencia]],3,0)</f>
        <v>Orlando Eugenio Lopez Segura</v>
      </c>
      <c r="Z993" t="str">
        <f>VLOOKUP(Tabla1[[#This Row],[RutCS]],Tabla13[[#All],[rut]:[estado_licencia]],2,0)</f>
        <v>Orlando Eugenio Lopez Segura</v>
      </c>
      <c r="AD993" s="4">
        <v>43887</v>
      </c>
      <c r="AE993" s="14" t="s">
        <v>45</v>
      </c>
      <c r="AF993" s="4">
        <v>43887</v>
      </c>
      <c r="AG993" s="14" t="s">
        <v>47</v>
      </c>
      <c r="AH993" t="s">
        <v>48</v>
      </c>
      <c r="AI993" t="s">
        <v>49</v>
      </c>
    </row>
    <row r="994" spans="1:35" x14ac:dyDescent="0.25">
      <c r="A994" s="12"/>
      <c r="B994" s="36" t="s">
        <v>15937</v>
      </c>
      <c r="C994" t="s">
        <v>184</v>
      </c>
      <c r="D994" t="s">
        <v>185</v>
      </c>
      <c r="E994" t="s">
        <v>186</v>
      </c>
      <c r="F994" t="s">
        <v>197</v>
      </c>
      <c r="G994" s="13" t="s">
        <v>38</v>
      </c>
      <c r="H994" t="s">
        <v>39</v>
      </c>
      <c r="I994" t="s">
        <v>417</v>
      </c>
      <c r="J994" s="13">
        <v>30000</v>
      </c>
      <c r="K994" s="13">
        <v>0</v>
      </c>
      <c r="L994" s="13">
        <f>+Tabla1[[#This Row],[MontoNeto]]*Tabla1[[#This Row],[PorcentajeImpuesto]]</f>
        <v>0</v>
      </c>
      <c r="M994" s="13">
        <v>0</v>
      </c>
      <c r="N994" s="13">
        <f>+Tabla1[[#This Row],[MontoNeto]]+Tabla1[[#This Row],[ValorImpuesto]]+Tabla1[[#This Row],[MontoExento]]</f>
        <v>30000</v>
      </c>
      <c r="O994" t="s">
        <v>41</v>
      </c>
      <c r="P994" t="s">
        <v>42</v>
      </c>
      <c r="Q994" t="s">
        <v>42</v>
      </c>
      <c r="R994" t="s">
        <v>477</v>
      </c>
      <c r="S994" t="str">
        <f>VLOOKUP(Tabla1[[#This Row],[RutCP]],Tabla13[[#All],[rut]:[estado_licencia]],3,0)</f>
        <v>Santa Eliana</v>
      </c>
      <c r="T994" t="str">
        <f>VLOOKUP(Tabla1[[#This Row],[RutCP]],Tabla13[[#All],[rut]:[estado_licencia]],2,0)</f>
        <v>Inversiones Santa Eliana Limitada</v>
      </c>
      <c r="X994" t="s">
        <v>590</v>
      </c>
      <c r="Y994" t="str">
        <f>VLOOKUP(Tabla1[[#This Row],[RutCS]],Tabla13[[#All],[rut]:[estado_licencia]],3,0)</f>
        <v>Isaias Pinares Saavedra</v>
      </c>
      <c r="Z994" t="str">
        <f>VLOOKUP(Tabla1[[#This Row],[RutCS]],Tabla13[[#All],[rut]:[estado_licencia]],2,0)</f>
        <v>Isaias Pinares Saavedra</v>
      </c>
      <c r="AD994" s="4">
        <v>43887</v>
      </c>
      <c r="AE994" s="14" t="s">
        <v>45</v>
      </c>
      <c r="AF994" s="4">
        <v>43887</v>
      </c>
      <c r="AG994" s="14" t="s">
        <v>47</v>
      </c>
      <c r="AH994" t="s">
        <v>48</v>
      </c>
      <c r="AI994" t="s">
        <v>49</v>
      </c>
    </row>
    <row r="995" spans="1:35" x14ac:dyDescent="0.25">
      <c r="A995" s="12"/>
      <c r="B995" s="36" t="s">
        <v>15937</v>
      </c>
      <c r="C995" t="s">
        <v>35</v>
      </c>
      <c r="D995" t="s">
        <v>35</v>
      </c>
      <c r="E995" t="s">
        <v>36</v>
      </c>
      <c r="F995" t="s">
        <v>415</v>
      </c>
      <c r="G995" s="13" t="s">
        <v>38</v>
      </c>
      <c r="H995" t="s">
        <v>39</v>
      </c>
      <c r="I995" t="s">
        <v>417</v>
      </c>
      <c r="J995" s="13">
        <v>5000</v>
      </c>
      <c r="K995" s="13">
        <v>0</v>
      </c>
      <c r="L995" s="13">
        <f>+Tabla1[[#This Row],[MontoNeto]]*Tabla1[[#This Row],[PorcentajeImpuesto]]</f>
        <v>0</v>
      </c>
      <c r="M995" s="13">
        <v>0</v>
      </c>
      <c r="N995" s="13">
        <f>+Tabla1[[#This Row],[MontoNeto]]+Tabla1[[#This Row],[ValorImpuesto]]+Tabla1[[#This Row],[MontoExento]]</f>
        <v>5000</v>
      </c>
      <c r="O995" t="s">
        <v>41</v>
      </c>
      <c r="P995" t="s">
        <v>42</v>
      </c>
      <c r="Q995" t="s">
        <v>42</v>
      </c>
      <c r="R995" t="s">
        <v>580</v>
      </c>
      <c r="S995" t="str">
        <f>VLOOKUP(Tabla1[[#This Row],[RutCP]],Tabla13[[#All],[rut]:[estado_licencia]],3,0)</f>
        <v>Contitech</v>
      </c>
      <c r="T995" t="str">
        <f>VLOOKUP(Tabla1[[#This Row],[RutCP]],Tabla13[[#All],[rut]:[estado_licencia]],2,0)</f>
        <v>Contitech Chile S.A.</v>
      </c>
      <c r="X995" t="s">
        <v>858</v>
      </c>
      <c r="Y995" t="str">
        <f>VLOOKUP(Tabla1[[#This Row],[RutCS]],Tabla13[[#All],[rut]:[estado_licencia]],3,0)</f>
        <v xml:space="preserve">Blas Aguilera </v>
      </c>
      <c r="Z995" t="str">
        <f>VLOOKUP(Tabla1[[#This Row],[RutCS]],Tabla13[[#All],[rut]:[estado_licencia]],2,0)</f>
        <v xml:space="preserve">Blas Aguilera </v>
      </c>
      <c r="AD995" s="4">
        <v>43887</v>
      </c>
      <c r="AE995" s="14" t="s">
        <v>45</v>
      </c>
      <c r="AF995" s="4">
        <v>43887</v>
      </c>
      <c r="AG995" s="14" t="s">
        <v>47</v>
      </c>
      <c r="AH995" t="s">
        <v>48</v>
      </c>
      <c r="AI995" t="s">
        <v>49</v>
      </c>
    </row>
    <row r="996" spans="1:35" x14ac:dyDescent="0.25">
      <c r="A996" s="12"/>
      <c r="B996" s="36" t="s">
        <v>15937</v>
      </c>
      <c r="C996" t="s">
        <v>35</v>
      </c>
      <c r="D996" t="s">
        <v>35</v>
      </c>
      <c r="E996" t="s">
        <v>36</v>
      </c>
      <c r="F996" t="s">
        <v>37</v>
      </c>
      <c r="G996" s="13" t="s">
        <v>38</v>
      </c>
      <c r="H996" t="s">
        <v>39</v>
      </c>
      <c r="I996" t="s">
        <v>40</v>
      </c>
      <c r="J996" s="13">
        <v>25000</v>
      </c>
      <c r="K996" s="13">
        <v>0</v>
      </c>
      <c r="L996" s="13">
        <f>+Tabla1[[#This Row],[MontoNeto]]*Tabla1[[#This Row],[PorcentajeImpuesto]]</f>
        <v>0</v>
      </c>
      <c r="M996" s="13">
        <v>0</v>
      </c>
      <c r="N996" s="13">
        <f>+Tabla1[[#This Row],[MontoNeto]]+Tabla1[[#This Row],[ValorImpuesto]]+Tabla1[[#This Row],[MontoExento]]</f>
        <v>25000</v>
      </c>
      <c r="O996" t="s">
        <v>41</v>
      </c>
      <c r="P996" t="s">
        <v>42</v>
      </c>
      <c r="Q996" t="s">
        <v>42</v>
      </c>
      <c r="R996" t="s">
        <v>43</v>
      </c>
      <c r="S996" t="str">
        <f>VLOOKUP(Tabla1[[#This Row],[RutCP]],Tabla13[[#All],[rut]:[estado_licencia]],3,0)</f>
        <v>Transportes Herrmann Limitada</v>
      </c>
      <c r="T996" t="str">
        <f>VLOOKUP(Tabla1[[#This Row],[RutCP]],Tabla13[[#All],[rut]:[estado_licencia]],2,0)</f>
        <v>Transportes Herrmann Limitada</v>
      </c>
      <c r="X996" t="s">
        <v>974</v>
      </c>
      <c r="Y996" t="str">
        <f>VLOOKUP(Tabla1[[#This Row],[RutCS]],Tabla13[[#All],[rut]:[estado_licencia]],3,0)</f>
        <v>Guillermo Enrique Astudilo Navarro</v>
      </c>
      <c r="Z996" t="str">
        <f>VLOOKUP(Tabla1[[#This Row],[RutCS]],Tabla13[[#All],[rut]:[estado_licencia]],2,0)</f>
        <v>Guillermo Enrique Astudilo Navarro</v>
      </c>
      <c r="AD996" s="4">
        <v>43887</v>
      </c>
      <c r="AE996" s="14" t="s">
        <v>45</v>
      </c>
      <c r="AF996" s="4">
        <v>43887</v>
      </c>
      <c r="AG996" s="14" t="s">
        <v>47</v>
      </c>
      <c r="AH996" t="s">
        <v>48</v>
      </c>
      <c r="AI996" t="s">
        <v>49</v>
      </c>
    </row>
    <row r="997" spans="1:35" x14ac:dyDescent="0.25">
      <c r="A997" s="12"/>
      <c r="B997" s="36" t="s">
        <v>15937</v>
      </c>
      <c r="C997" t="s">
        <v>35</v>
      </c>
      <c r="D997" t="s">
        <v>35</v>
      </c>
      <c r="E997" t="s">
        <v>36</v>
      </c>
      <c r="F997" t="s">
        <v>37</v>
      </c>
      <c r="G997" s="13" t="s">
        <v>38</v>
      </c>
      <c r="H997" t="s">
        <v>39</v>
      </c>
      <c r="I997" t="s">
        <v>40</v>
      </c>
      <c r="J997" s="13">
        <v>25000</v>
      </c>
      <c r="K997" s="13">
        <v>0</v>
      </c>
      <c r="L997" s="13">
        <f>+Tabla1[[#This Row],[MontoNeto]]*Tabla1[[#This Row],[PorcentajeImpuesto]]</f>
        <v>0</v>
      </c>
      <c r="M997" s="13">
        <v>0</v>
      </c>
      <c r="N997" s="13">
        <f>+Tabla1[[#This Row],[MontoNeto]]+Tabla1[[#This Row],[ValorImpuesto]]+Tabla1[[#This Row],[MontoExento]]</f>
        <v>25000</v>
      </c>
      <c r="O997" t="s">
        <v>41</v>
      </c>
      <c r="P997" t="s">
        <v>42</v>
      </c>
      <c r="Q997" t="s">
        <v>42</v>
      </c>
      <c r="R997" t="s">
        <v>104</v>
      </c>
      <c r="S997" t="str">
        <f>VLOOKUP(Tabla1[[#This Row],[RutCP]],Tabla13[[#All],[rut]:[estado_licencia]],3,0)</f>
        <v>Ingenieria Choapa</v>
      </c>
      <c r="T997" t="str">
        <f>VLOOKUP(Tabla1[[#This Row],[RutCP]],Tabla13[[#All],[rut]:[estado_licencia]],2,0)</f>
        <v>Ingenieria Y Servicios Choapa Ltda.</v>
      </c>
      <c r="X997" t="s">
        <v>965</v>
      </c>
      <c r="Y997" t="str">
        <f>VLOOKUP(Tabla1[[#This Row],[RutCS]],Tabla13[[#All],[rut]:[estado_licencia]],3,0)</f>
        <v>Patricio Enrique Villablanca Vera</v>
      </c>
      <c r="Z997" t="str">
        <f>VLOOKUP(Tabla1[[#This Row],[RutCS]],Tabla13[[#All],[rut]:[estado_licencia]],2,0)</f>
        <v>Patricio Enrique Villablanca Vera</v>
      </c>
      <c r="AD997" s="4">
        <v>43887</v>
      </c>
      <c r="AE997" s="14" t="s">
        <v>45</v>
      </c>
      <c r="AF997" s="4">
        <v>43887</v>
      </c>
      <c r="AG997" s="14" t="s">
        <v>47</v>
      </c>
      <c r="AH997" t="s">
        <v>48</v>
      </c>
      <c r="AI997" t="s">
        <v>49</v>
      </c>
    </row>
    <row r="998" spans="1:35" x14ac:dyDescent="0.25">
      <c r="A998" s="12"/>
      <c r="B998" s="36" t="s">
        <v>15937</v>
      </c>
      <c r="C998" t="s">
        <v>35</v>
      </c>
      <c r="D998" t="s">
        <v>35</v>
      </c>
      <c r="E998" t="s">
        <v>36</v>
      </c>
      <c r="F998" t="s">
        <v>37</v>
      </c>
      <c r="G998" s="13" t="s">
        <v>38</v>
      </c>
      <c r="H998" t="s">
        <v>39</v>
      </c>
      <c r="I998" t="s">
        <v>40</v>
      </c>
      <c r="J998" s="13">
        <v>25000</v>
      </c>
      <c r="K998" s="13">
        <v>0</v>
      </c>
      <c r="L998" s="13">
        <f>+Tabla1[[#This Row],[MontoNeto]]*Tabla1[[#This Row],[PorcentajeImpuesto]]</f>
        <v>0</v>
      </c>
      <c r="M998" s="13">
        <v>0</v>
      </c>
      <c r="N998" s="13">
        <f>+Tabla1[[#This Row],[MontoNeto]]+Tabla1[[#This Row],[ValorImpuesto]]+Tabla1[[#This Row],[MontoExento]]</f>
        <v>25000</v>
      </c>
      <c r="O998" t="s">
        <v>41</v>
      </c>
      <c r="P998" t="s">
        <v>42</v>
      </c>
      <c r="Q998" t="s">
        <v>42</v>
      </c>
      <c r="R998" t="s">
        <v>933</v>
      </c>
      <c r="S998" t="str">
        <f>VLOOKUP(Tabla1[[#This Row],[RutCP]],Tabla13[[#All],[rut]:[estado_licencia]],3,0)</f>
        <v>Ryt Ambiente</v>
      </c>
      <c r="T998" t="str">
        <f>VLOOKUP(Tabla1[[#This Row],[RutCP]],Tabla13[[#All],[rut]:[estado_licencia]],2,0)</f>
        <v>R &amp; T Ambiente Limitada</v>
      </c>
      <c r="X998" t="s">
        <v>975</v>
      </c>
      <c r="Y998" t="str">
        <f>VLOOKUP(Tabla1[[#This Row],[RutCS]],Tabla13[[#All],[rut]:[estado_licencia]],3,0)</f>
        <v>Victor Waldo Campos Rojo</v>
      </c>
      <c r="Z998" t="str">
        <f>VLOOKUP(Tabla1[[#This Row],[RutCS]],Tabla13[[#All],[rut]:[estado_licencia]],2,0)</f>
        <v>Victor Waldo Campos Rojo</v>
      </c>
      <c r="AD998" s="4">
        <v>43887</v>
      </c>
      <c r="AE998" s="14" t="s">
        <v>45</v>
      </c>
      <c r="AF998" s="4">
        <v>43887</v>
      </c>
      <c r="AG998" s="14" t="s">
        <v>47</v>
      </c>
      <c r="AH998" t="s">
        <v>48</v>
      </c>
      <c r="AI998" t="s">
        <v>49</v>
      </c>
    </row>
    <row r="999" spans="1:35" x14ac:dyDescent="0.25">
      <c r="A999" s="12"/>
      <c r="B999" s="36" t="s">
        <v>15937</v>
      </c>
      <c r="C999" t="s">
        <v>35</v>
      </c>
      <c r="D999" t="s">
        <v>35</v>
      </c>
      <c r="E999" t="s">
        <v>36</v>
      </c>
      <c r="F999" t="s">
        <v>37</v>
      </c>
      <c r="G999" s="13" t="s">
        <v>38</v>
      </c>
      <c r="H999" t="s">
        <v>39</v>
      </c>
      <c r="I999" t="s">
        <v>40</v>
      </c>
      <c r="J999" s="13">
        <v>25000</v>
      </c>
      <c r="K999" s="13">
        <v>0</v>
      </c>
      <c r="L999" s="13">
        <f>+Tabla1[[#This Row],[MontoNeto]]*Tabla1[[#This Row],[PorcentajeImpuesto]]</f>
        <v>0</v>
      </c>
      <c r="M999" s="13">
        <v>0</v>
      </c>
      <c r="N999" s="13">
        <f>+Tabla1[[#This Row],[MontoNeto]]+Tabla1[[#This Row],[ValorImpuesto]]+Tabla1[[#This Row],[MontoExento]]</f>
        <v>25000</v>
      </c>
      <c r="O999" t="s">
        <v>41</v>
      </c>
      <c r="P999" t="s">
        <v>42</v>
      </c>
      <c r="Q999" t="s">
        <v>42</v>
      </c>
      <c r="R999" t="s">
        <v>104</v>
      </c>
      <c r="S999" t="str">
        <f>VLOOKUP(Tabla1[[#This Row],[RutCP]],Tabla13[[#All],[rut]:[estado_licencia]],3,0)</f>
        <v>Ingenieria Choapa</v>
      </c>
      <c r="T999" t="str">
        <f>VLOOKUP(Tabla1[[#This Row],[RutCP]],Tabla13[[#All],[rut]:[estado_licencia]],2,0)</f>
        <v>Ingenieria Y Servicios Choapa Ltda.</v>
      </c>
      <c r="X999" t="s">
        <v>976</v>
      </c>
      <c r="Y999" t="str">
        <f>VLOOKUP(Tabla1[[#This Row],[RutCS]],Tabla13[[#All],[rut]:[estado_licencia]],3,0)</f>
        <v>Jorge Adres Araya Cortes</v>
      </c>
      <c r="Z999" t="str">
        <f>VLOOKUP(Tabla1[[#This Row],[RutCS]],Tabla13[[#All],[rut]:[estado_licencia]],2,0)</f>
        <v>Jorge Adres Araya Cortes</v>
      </c>
      <c r="AD999" s="4">
        <v>43887</v>
      </c>
      <c r="AE999" s="14" t="s">
        <v>45</v>
      </c>
      <c r="AF999" s="4">
        <v>43887</v>
      </c>
      <c r="AG999" s="14" t="s">
        <v>47</v>
      </c>
      <c r="AH999" t="s">
        <v>48</v>
      </c>
      <c r="AI999" t="s">
        <v>49</v>
      </c>
    </row>
    <row r="1000" spans="1:35" x14ac:dyDescent="0.25">
      <c r="A1000" s="12"/>
      <c r="B1000" s="36" t="s">
        <v>15937</v>
      </c>
      <c r="C1000" t="s">
        <v>35</v>
      </c>
      <c r="D1000" t="s">
        <v>35</v>
      </c>
      <c r="E1000" t="s">
        <v>36</v>
      </c>
      <c r="F1000" t="s">
        <v>37</v>
      </c>
      <c r="G1000" s="13" t="s">
        <v>38</v>
      </c>
      <c r="H1000" t="s">
        <v>39</v>
      </c>
      <c r="I1000" t="s">
        <v>40</v>
      </c>
      <c r="J1000" s="13">
        <v>25000</v>
      </c>
      <c r="K1000" s="13">
        <v>0</v>
      </c>
      <c r="L1000" s="13">
        <f>+Tabla1[[#This Row],[MontoNeto]]*Tabla1[[#This Row],[PorcentajeImpuesto]]</f>
        <v>0</v>
      </c>
      <c r="M1000" s="13">
        <v>0</v>
      </c>
      <c r="N1000" s="13">
        <f>+Tabla1[[#This Row],[MontoNeto]]+Tabla1[[#This Row],[ValorImpuesto]]+Tabla1[[#This Row],[MontoExento]]</f>
        <v>25000</v>
      </c>
      <c r="O1000" t="s">
        <v>41</v>
      </c>
      <c r="P1000" t="s">
        <v>42</v>
      </c>
      <c r="Q1000" t="s">
        <v>42</v>
      </c>
      <c r="R1000" t="s">
        <v>56</v>
      </c>
      <c r="S1000" t="str">
        <f>VLOOKUP(Tabla1[[#This Row],[RutCP]],Tabla13[[#All],[rut]:[estado_licencia]],3,0)</f>
        <v>Pedro Flores Rojo</v>
      </c>
      <c r="T1000" t="str">
        <f>VLOOKUP(Tabla1[[#This Row],[RutCP]],Tabla13[[#All],[rut]:[estado_licencia]],2,0)</f>
        <v>Pedro Analio Flores Rojo</v>
      </c>
      <c r="X1000" t="s">
        <v>977</v>
      </c>
      <c r="Y1000" t="str">
        <f>VLOOKUP(Tabla1[[#This Row],[RutCS]],Tabla13[[#All],[rut]:[estado_licencia]],3,0)</f>
        <v>Francisco Javier Bustamente  Oyanedel</v>
      </c>
      <c r="Z1000" t="str">
        <f>VLOOKUP(Tabla1[[#This Row],[RutCS]],Tabla13[[#All],[rut]:[estado_licencia]],2,0)</f>
        <v>Francisco Javier Bustamente  Oyanedel</v>
      </c>
      <c r="AD1000" s="4">
        <v>43887</v>
      </c>
      <c r="AE1000" s="14" t="s">
        <v>45</v>
      </c>
      <c r="AF1000" s="4">
        <v>43887</v>
      </c>
      <c r="AG1000" s="14" t="s">
        <v>47</v>
      </c>
      <c r="AH1000" t="s">
        <v>48</v>
      </c>
      <c r="AI1000" t="s">
        <v>49</v>
      </c>
    </row>
    <row r="1001" spans="1:35" x14ac:dyDescent="0.25">
      <c r="A1001" s="12"/>
      <c r="B1001" s="36" t="s">
        <v>15937</v>
      </c>
      <c r="C1001" t="s">
        <v>184</v>
      </c>
      <c r="D1001" t="s">
        <v>185</v>
      </c>
      <c r="E1001" t="s">
        <v>186</v>
      </c>
      <c r="F1001" t="s">
        <v>197</v>
      </c>
      <c r="G1001" s="13" t="s">
        <v>38</v>
      </c>
      <c r="H1001" t="s">
        <v>39</v>
      </c>
      <c r="I1001" t="s">
        <v>40</v>
      </c>
      <c r="J1001" s="13">
        <v>30000</v>
      </c>
      <c r="K1001" s="13">
        <v>0</v>
      </c>
      <c r="L1001" s="13">
        <f>+Tabla1[[#This Row],[MontoNeto]]*Tabla1[[#This Row],[PorcentajeImpuesto]]</f>
        <v>0</v>
      </c>
      <c r="M1001" s="13">
        <v>0</v>
      </c>
      <c r="N1001" s="13">
        <f>+Tabla1[[#This Row],[MontoNeto]]+Tabla1[[#This Row],[ValorImpuesto]]+Tabla1[[#This Row],[MontoExento]]</f>
        <v>30000</v>
      </c>
      <c r="O1001" t="s">
        <v>41</v>
      </c>
      <c r="P1001" t="s">
        <v>42</v>
      </c>
      <c r="Q1001" t="s">
        <v>42</v>
      </c>
      <c r="R1001" t="s">
        <v>104</v>
      </c>
      <c r="S1001" t="str">
        <f>VLOOKUP(Tabla1[[#This Row],[RutCP]],Tabla13[[#All],[rut]:[estado_licencia]],3,0)</f>
        <v>Ingenieria Choapa</v>
      </c>
      <c r="T1001" t="str">
        <f>VLOOKUP(Tabla1[[#This Row],[RutCP]],Tabla13[[#All],[rut]:[estado_licencia]],2,0)</f>
        <v>Ingenieria Y Servicios Choapa Ltda.</v>
      </c>
      <c r="X1001" t="s">
        <v>976</v>
      </c>
      <c r="Y1001" t="str">
        <f>VLOOKUP(Tabla1[[#This Row],[RutCS]],Tabla13[[#All],[rut]:[estado_licencia]],3,0)</f>
        <v>Jorge Adres Araya Cortes</v>
      </c>
      <c r="Z1001" t="str">
        <f>VLOOKUP(Tabla1[[#This Row],[RutCS]],Tabla13[[#All],[rut]:[estado_licencia]],2,0)</f>
        <v>Jorge Adres Araya Cortes</v>
      </c>
      <c r="AD1001" s="4">
        <v>43887</v>
      </c>
      <c r="AE1001" s="14" t="s">
        <v>45</v>
      </c>
      <c r="AF1001" s="4">
        <v>43887</v>
      </c>
      <c r="AG1001" s="14" t="s">
        <v>47</v>
      </c>
      <c r="AH1001" t="s">
        <v>48</v>
      </c>
      <c r="AI1001" t="s">
        <v>49</v>
      </c>
    </row>
    <row r="1002" spans="1:35" s="16" customFormat="1" x14ac:dyDescent="0.25">
      <c r="A1002" s="12"/>
      <c r="B1002" s="36" t="s">
        <v>15937</v>
      </c>
      <c r="C1002" s="16" t="s">
        <v>238</v>
      </c>
      <c r="D1002" s="16" t="s">
        <v>238</v>
      </c>
      <c r="E1002" s="16" t="s">
        <v>239</v>
      </c>
      <c r="F1002" s="16" t="s">
        <v>240</v>
      </c>
      <c r="G1002" s="17" t="s">
        <v>38</v>
      </c>
      <c r="H1002" s="16" t="s">
        <v>188</v>
      </c>
      <c r="I1002" s="16" t="s">
        <v>189</v>
      </c>
      <c r="J1002" s="17">
        <v>40000</v>
      </c>
      <c r="K1002" s="17">
        <v>0</v>
      </c>
      <c r="L1002" s="17">
        <f>+Tabla1[[#This Row],[MontoNeto]]*Tabla1[[#This Row],[PorcentajeImpuesto]]</f>
        <v>0</v>
      </c>
      <c r="M1002" s="1">
        <v>0</v>
      </c>
      <c r="N1002" s="17">
        <f>+Tabla1[[#This Row],[MontoNeto]]+Tabla1[[#This Row],[ValorImpuesto]]+Tabla1[[#This Row],[MontoExento]]</f>
        <v>40000</v>
      </c>
      <c r="O1002" t="s">
        <v>41</v>
      </c>
      <c r="P1002" s="16" t="s">
        <v>42</v>
      </c>
      <c r="Q1002" s="16" t="s">
        <v>42</v>
      </c>
      <c r="R1002" s="17" t="e">
        <f>#N/A</f>
        <v>#N/A</v>
      </c>
      <c r="S1002" s="16" t="e">
        <f>VLOOKUP(Tabla1[[#This Row],[RutCP]],Tabla13[[#All],[rut]:[estado_licencia]],3,0)</f>
        <v>#N/A</v>
      </c>
      <c r="T1002" s="16" t="e">
        <f>VLOOKUP(Tabla1[[#This Row],[RutCP]],Tabla13[[#All],[rut]:[estado_licencia]],2,0)</f>
        <v>#N/A</v>
      </c>
      <c r="X1002" s="16" t="s">
        <v>985</v>
      </c>
      <c r="Y1002" s="16" t="str">
        <f>VLOOKUP(Tabla1[[#This Row],[RutCS]],Tabla13[[#All],[rut]:[estado_licencia]],3,0)</f>
        <v>Danilo Javier Olivares Rodriguez</v>
      </c>
      <c r="Z1002" s="16" t="str">
        <f>VLOOKUP(Tabla1[[#This Row],[RutCS]],Tabla13[[#All],[rut]:[estado_licencia]],2,0)</f>
        <v>Danilo Javier Olivares Rodriguez</v>
      </c>
      <c r="AD1002" s="15">
        <v>43887</v>
      </c>
      <c r="AE1002" s="3">
        <v>0.5</v>
      </c>
      <c r="AF1002" s="15">
        <v>43887</v>
      </c>
      <c r="AG1002" s="5">
        <v>0.54166666666666696</v>
      </c>
      <c r="AH1002" s="16" t="s">
        <v>48</v>
      </c>
      <c r="AI1002" s="16" t="s">
        <v>49</v>
      </c>
    </row>
    <row r="1003" spans="1:35" x14ac:dyDescent="0.25">
      <c r="A1003" s="12"/>
      <c r="B1003" s="36" t="s">
        <v>15937</v>
      </c>
      <c r="C1003" s="16" t="s">
        <v>238</v>
      </c>
      <c r="D1003" s="16" t="s">
        <v>238</v>
      </c>
      <c r="E1003" s="16" t="s">
        <v>239</v>
      </c>
      <c r="F1003" s="16" t="s">
        <v>240</v>
      </c>
      <c r="G1003" s="17" t="s">
        <v>38</v>
      </c>
      <c r="H1003" s="16" t="s">
        <v>188</v>
      </c>
      <c r="I1003" s="16" t="s">
        <v>189</v>
      </c>
      <c r="J1003" s="17">
        <v>40000</v>
      </c>
      <c r="K1003" s="17">
        <v>0</v>
      </c>
      <c r="L1003" s="17">
        <f>+Tabla1[[#This Row],[MontoNeto]]*Tabla1[[#This Row],[PorcentajeImpuesto]]</f>
        <v>0</v>
      </c>
      <c r="M1003" s="3">
        <v>0</v>
      </c>
      <c r="N1003" s="17">
        <f>+Tabla1[[#This Row],[MontoNeto]]+Tabla1[[#This Row],[ValorImpuesto]]+Tabla1[[#This Row],[MontoExento]]</f>
        <v>40000</v>
      </c>
      <c r="O1003" t="s">
        <v>41</v>
      </c>
      <c r="P1003" s="16" t="s">
        <v>42</v>
      </c>
      <c r="Q1003" s="16" t="s">
        <v>42</v>
      </c>
      <c r="R1003" s="17" t="e">
        <f>#N/A</f>
        <v>#N/A</v>
      </c>
      <c r="S1003" s="16" t="e">
        <f>VLOOKUP(Tabla1[[#This Row],[RutCP]],Tabla13[[#All],[rut]:[estado_licencia]],3,0)</f>
        <v>#N/A</v>
      </c>
      <c r="T1003" s="16" t="e">
        <f>VLOOKUP(Tabla1[[#This Row],[RutCP]],Tabla13[[#All],[rut]:[estado_licencia]],2,0)</f>
        <v>#N/A</v>
      </c>
      <c r="U1003" s="16"/>
      <c r="V1003" s="16"/>
      <c r="W1003" s="16"/>
      <c r="X1003" s="16" t="s">
        <v>982</v>
      </c>
      <c r="Y1003" s="16" t="str">
        <f>VLOOKUP(Tabla1[[#This Row],[RutCS]],Tabla13[[#All],[rut]:[estado_licencia]],3,0)</f>
        <v>Adolfo Franklin Saavedra Basaez</v>
      </c>
      <c r="Z1003" s="16" t="str">
        <f>VLOOKUP(Tabla1[[#This Row],[RutCS]],Tabla13[[#All],[rut]:[estado_licencia]],2,0)</f>
        <v>Adolfo Franklin Saavedra Basaez</v>
      </c>
      <c r="AA1003" s="16"/>
      <c r="AB1003" s="16"/>
      <c r="AC1003" s="16"/>
      <c r="AD1003" s="15">
        <v>43887</v>
      </c>
      <c r="AE1003" s="3">
        <v>0.5</v>
      </c>
      <c r="AF1003" s="15">
        <v>43887</v>
      </c>
      <c r="AG1003" s="5">
        <v>0.54166666666666696</v>
      </c>
      <c r="AH1003" s="16" t="s">
        <v>48</v>
      </c>
      <c r="AI1003" s="16" t="s">
        <v>49</v>
      </c>
    </row>
    <row r="1004" spans="1:35" x14ac:dyDescent="0.25">
      <c r="A1004" s="12"/>
      <c r="B1004" s="36" t="s">
        <v>15937</v>
      </c>
      <c r="C1004" s="16" t="s">
        <v>238</v>
      </c>
      <c r="D1004" s="16" t="s">
        <v>238</v>
      </c>
      <c r="E1004" s="16" t="s">
        <v>239</v>
      </c>
      <c r="F1004" s="16" t="s">
        <v>240</v>
      </c>
      <c r="G1004" s="17" t="s">
        <v>38</v>
      </c>
      <c r="H1004" s="16" t="s">
        <v>188</v>
      </c>
      <c r="I1004" s="16" t="s">
        <v>189</v>
      </c>
      <c r="J1004" s="17">
        <v>40000</v>
      </c>
      <c r="K1004" s="17">
        <v>0</v>
      </c>
      <c r="L1004" s="17">
        <f>+Tabla1[[#This Row],[MontoNeto]]*Tabla1[[#This Row],[PorcentajeImpuesto]]</f>
        <v>0</v>
      </c>
      <c r="M1004" s="3">
        <v>0</v>
      </c>
      <c r="N1004" s="17">
        <f>+Tabla1[[#This Row],[MontoNeto]]+Tabla1[[#This Row],[ValorImpuesto]]+Tabla1[[#This Row],[MontoExento]]</f>
        <v>40000</v>
      </c>
      <c r="O1004" t="s">
        <v>41</v>
      </c>
      <c r="P1004" s="16" t="s">
        <v>42</v>
      </c>
      <c r="Q1004" s="16" t="s">
        <v>42</v>
      </c>
      <c r="R1004" s="17" t="e">
        <f>#N/A</f>
        <v>#N/A</v>
      </c>
      <c r="S1004" s="16" t="e">
        <f>VLOOKUP(Tabla1[[#This Row],[RutCP]],Tabla13[[#All],[rut]:[estado_licencia]],3,0)</f>
        <v>#N/A</v>
      </c>
      <c r="T1004" s="16" t="e">
        <f>VLOOKUP(Tabla1[[#This Row],[RutCP]],Tabla13[[#All],[rut]:[estado_licencia]],2,0)</f>
        <v>#N/A</v>
      </c>
      <c r="U1004" s="16"/>
      <c r="V1004" s="16"/>
      <c r="W1004" s="16"/>
      <c r="X1004" s="16" t="s">
        <v>986</v>
      </c>
      <c r="Y1004" s="16" t="str">
        <f>VLOOKUP(Tabla1[[#This Row],[RutCS]],Tabla13[[#All],[rut]:[estado_licencia]],3,0)</f>
        <v>Cristian Sebastian Muñoz Cortes</v>
      </c>
      <c r="Z1004" s="16" t="str">
        <f>VLOOKUP(Tabla1[[#This Row],[RutCS]],Tabla13[[#All],[rut]:[estado_licencia]],2,0)</f>
        <v>Cristian Sebastian Muñoz Cortes</v>
      </c>
      <c r="AA1004" s="16"/>
      <c r="AB1004" s="16"/>
      <c r="AC1004" s="16"/>
      <c r="AD1004" s="15">
        <v>43887</v>
      </c>
      <c r="AE1004" s="3">
        <v>0.5</v>
      </c>
      <c r="AF1004" s="15">
        <v>43887</v>
      </c>
      <c r="AG1004" s="5">
        <v>0.54166666666666696</v>
      </c>
      <c r="AH1004" s="16" t="s">
        <v>48</v>
      </c>
      <c r="AI1004" s="16" t="s">
        <v>49</v>
      </c>
    </row>
    <row r="1005" spans="1:35" x14ac:dyDescent="0.25">
      <c r="A1005" s="12"/>
      <c r="B1005" s="36" t="s">
        <v>15937</v>
      </c>
      <c r="C1005" s="16" t="s">
        <v>184</v>
      </c>
      <c r="D1005" s="16" t="s">
        <v>185</v>
      </c>
      <c r="E1005" s="16" t="s">
        <v>186</v>
      </c>
      <c r="F1005" s="16" t="s">
        <v>187</v>
      </c>
      <c r="G1005" s="17" t="s">
        <v>38</v>
      </c>
      <c r="H1005" s="16" t="s">
        <v>188</v>
      </c>
      <c r="I1005" s="16" t="s">
        <v>189</v>
      </c>
      <c r="J1005" s="17">
        <v>40000</v>
      </c>
      <c r="K1005" s="17">
        <v>0</v>
      </c>
      <c r="L1005" s="17">
        <f>+Tabla1[[#This Row],[MontoNeto]]*Tabla1[[#This Row],[PorcentajeImpuesto]]</f>
        <v>0</v>
      </c>
      <c r="M1005" s="3">
        <v>0</v>
      </c>
      <c r="N1005" s="17">
        <f>+Tabla1[[#This Row],[MontoNeto]]+Tabla1[[#This Row],[ValorImpuesto]]+Tabla1[[#This Row],[MontoExento]]</f>
        <v>40000</v>
      </c>
      <c r="O1005" t="s">
        <v>41</v>
      </c>
      <c r="P1005" s="16" t="s">
        <v>42</v>
      </c>
      <c r="Q1005" s="16" t="s">
        <v>42</v>
      </c>
      <c r="R1005" s="17" t="e">
        <f>#N/A</f>
        <v>#N/A</v>
      </c>
      <c r="S1005" s="16" t="e">
        <f>VLOOKUP(Tabla1[[#This Row],[RutCP]],Tabla13[[#All],[rut]:[estado_licencia]],3,0)</f>
        <v>#N/A</v>
      </c>
      <c r="T1005" s="16" t="e">
        <f>VLOOKUP(Tabla1[[#This Row],[RutCP]],Tabla13[[#All],[rut]:[estado_licencia]],2,0)</f>
        <v>#N/A</v>
      </c>
      <c r="U1005" s="16"/>
      <c r="V1005" s="16"/>
      <c r="W1005" s="16"/>
      <c r="X1005" s="16" t="s">
        <v>1019</v>
      </c>
      <c r="Y1005" s="16" t="str">
        <f>VLOOKUP(Tabla1[[#This Row],[RutCS]],Tabla13[[#All],[rut]:[estado_licencia]],3,0)</f>
        <v>Neftali Peña Orrego</v>
      </c>
      <c r="Z1005" s="16" t="str">
        <f>VLOOKUP(Tabla1[[#This Row],[RutCS]],Tabla13[[#All],[rut]:[estado_licencia]],2,0)</f>
        <v>Neftali Peña Orrego</v>
      </c>
      <c r="AA1005" s="16"/>
      <c r="AB1005" s="16"/>
      <c r="AC1005" s="16"/>
      <c r="AD1005" s="15">
        <v>43887</v>
      </c>
      <c r="AE1005" s="3">
        <v>0.5</v>
      </c>
      <c r="AF1005" s="15">
        <v>43887</v>
      </c>
      <c r="AG1005" s="5">
        <v>0.54166666666666696</v>
      </c>
      <c r="AH1005" s="16" t="s">
        <v>48</v>
      </c>
      <c r="AI1005" s="16" t="s">
        <v>49</v>
      </c>
    </row>
    <row r="1006" spans="1:35" x14ac:dyDescent="0.25">
      <c r="A1006" s="12"/>
      <c r="B1006" s="36" t="s">
        <v>15937</v>
      </c>
      <c r="C1006" s="16" t="s">
        <v>184</v>
      </c>
      <c r="D1006" s="16" t="s">
        <v>185</v>
      </c>
      <c r="E1006" s="16" t="s">
        <v>186</v>
      </c>
      <c r="F1006" s="16" t="s">
        <v>187</v>
      </c>
      <c r="G1006" s="17" t="s">
        <v>38</v>
      </c>
      <c r="H1006" s="16" t="s">
        <v>188</v>
      </c>
      <c r="I1006" s="16" t="s">
        <v>189</v>
      </c>
      <c r="J1006" s="17">
        <v>40000</v>
      </c>
      <c r="K1006" s="17">
        <v>0</v>
      </c>
      <c r="L1006" s="17">
        <f>+Tabla1[[#This Row],[MontoNeto]]*Tabla1[[#This Row],[PorcentajeImpuesto]]</f>
        <v>0</v>
      </c>
      <c r="M1006" s="3">
        <v>0</v>
      </c>
      <c r="N1006" s="17">
        <f>+Tabla1[[#This Row],[MontoNeto]]+Tabla1[[#This Row],[ValorImpuesto]]+Tabla1[[#This Row],[MontoExento]]</f>
        <v>40000</v>
      </c>
      <c r="O1006" t="s">
        <v>41</v>
      </c>
      <c r="P1006" s="16" t="s">
        <v>42</v>
      </c>
      <c r="Q1006" s="16" t="s">
        <v>42</v>
      </c>
      <c r="R1006" s="17" t="e">
        <f>#N/A</f>
        <v>#N/A</v>
      </c>
      <c r="S1006" s="16" t="e">
        <f>VLOOKUP(Tabla1[[#This Row],[RutCP]],Tabla13[[#All],[rut]:[estado_licencia]],3,0)</f>
        <v>#N/A</v>
      </c>
      <c r="T1006" s="16" t="e">
        <f>VLOOKUP(Tabla1[[#This Row],[RutCP]],Tabla13[[#All],[rut]:[estado_licencia]],2,0)</f>
        <v>#N/A</v>
      </c>
      <c r="U1006" s="16"/>
      <c r="V1006" s="16"/>
      <c r="W1006" s="16"/>
      <c r="X1006" s="16" t="s">
        <v>1020</v>
      </c>
      <c r="Y1006" s="16" t="str">
        <f>VLOOKUP(Tabla1[[#This Row],[RutCS]],Tabla13[[#All],[rut]:[estado_licencia]],3,0)</f>
        <v>Jean  Altamirano Cuevas</v>
      </c>
      <c r="Z1006" s="16" t="str">
        <f>VLOOKUP(Tabla1[[#This Row],[RutCS]],Tabla13[[#All],[rut]:[estado_licencia]],2,0)</f>
        <v>Jean  Altamirano Cuevas</v>
      </c>
      <c r="AA1006" s="16"/>
      <c r="AB1006" s="16"/>
      <c r="AC1006" s="16"/>
      <c r="AD1006" s="15">
        <v>43887</v>
      </c>
      <c r="AE1006" s="3">
        <v>0.5</v>
      </c>
      <c r="AF1006" s="15">
        <v>43887</v>
      </c>
      <c r="AG1006" s="5">
        <v>0.54166666666666696</v>
      </c>
      <c r="AH1006" s="16" t="s">
        <v>48</v>
      </c>
      <c r="AI1006" s="16" t="s">
        <v>49</v>
      </c>
    </row>
    <row r="1007" spans="1:35" x14ac:dyDescent="0.25">
      <c r="A1007" s="12"/>
      <c r="B1007" s="36" t="s">
        <v>15937</v>
      </c>
      <c r="C1007" s="16" t="s">
        <v>184</v>
      </c>
      <c r="D1007" s="16" t="s">
        <v>185</v>
      </c>
      <c r="E1007" s="16" t="s">
        <v>186</v>
      </c>
      <c r="F1007" s="16" t="s">
        <v>187</v>
      </c>
      <c r="G1007" s="17" t="s">
        <v>38</v>
      </c>
      <c r="H1007" s="16" t="s">
        <v>188</v>
      </c>
      <c r="I1007" s="16" t="s">
        <v>189</v>
      </c>
      <c r="J1007" s="17">
        <v>40000</v>
      </c>
      <c r="K1007" s="17">
        <v>0</v>
      </c>
      <c r="L1007" s="17">
        <f>+Tabla1[[#This Row],[MontoNeto]]*Tabla1[[#This Row],[PorcentajeImpuesto]]</f>
        <v>0</v>
      </c>
      <c r="M1007" s="3">
        <v>0</v>
      </c>
      <c r="N1007" s="17">
        <f>+Tabla1[[#This Row],[MontoNeto]]+Tabla1[[#This Row],[ValorImpuesto]]+Tabla1[[#This Row],[MontoExento]]</f>
        <v>40000</v>
      </c>
      <c r="O1007" t="s">
        <v>41</v>
      </c>
      <c r="P1007" s="16" t="s">
        <v>42</v>
      </c>
      <c r="Q1007" s="16" t="s">
        <v>42</v>
      </c>
      <c r="R1007" s="17" t="e">
        <f>#N/A</f>
        <v>#N/A</v>
      </c>
      <c r="S1007" s="16" t="e">
        <f>VLOOKUP(Tabla1[[#This Row],[RutCP]],Tabla13[[#All],[rut]:[estado_licencia]],3,0)</f>
        <v>#N/A</v>
      </c>
      <c r="T1007" s="16" t="e">
        <f>VLOOKUP(Tabla1[[#This Row],[RutCP]],Tabla13[[#All],[rut]:[estado_licencia]],2,0)</f>
        <v>#N/A</v>
      </c>
      <c r="U1007" s="16"/>
      <c r="V1007" s="16"/>
      <c r="W1007" s="16"/>
      <c r="X1007" s="16" t="s">
        <v>1021</v>
      </c>
      <c r="Y1007" s="16" t="str">
        <f>VLOOKUP(Tabla1[[#This Row],[RutCS]],Tabla13[[#All],[rut]:[estado_licencia]],3,0)</f>
        <v>Ramon Orrego Torres</v>
      </c>
      <c r="Z1007" s="16" t="str">
        <f>VLOOKUP(Tabla1[[#This Row],[RutCS]],Tabla13[[#All],[rut]:[estado_licencia]],2,0)</f>
        <v>Ramon Orrego Torres</v>
      </c>
      <c r="AA1007" s="16"/>
      <c r="AB1007" s="16"/>
      <c r="AC1007" s="16"/>
      <c r="AD1007" s="15">
        <v>43887</v>
      </c>
      <c r="AE1007" s="3">
        <v>0.5</v>
      </c>
      <c r="AF1007" s="15">
        <v>43887</v>
      </c>
      <c r="AG1007" s="5">
        <v>0.54166666666666696</v>
      </c>
      <c r="AH1007" s="16" t="s">
        <v>48</v>
      </c>
      <c r="AI1007" s="16" t="s">
        <v>49</v>
      </c>
    </row>
    <row r="1008" spans="1:35" x14ac:dyDescent="0.25">
      <c r="A1008" s="12"/>
      <c r="B1008" s="36" t="s">
        <v>15937</v>
      </c>
      <c r="C1008" s="16" t="s">
        <v>184</v>
      </c>
      <c r="D1008" s="16" t="s">
        <v>185</v>
      </c>
      <c r="E1008" s="16" t="s">
        <v>186</v>
      </c>
      <c r="F1008" s="16" t="s">
        <v>187</v>
      </c>
      <c r="G1008" s="17" t="s">
        <v>38</v>
      </c>
      <c r="H1008" s="16" t="s">
        <v>188</v>
      </c>
      <c r="I1008" s="16" t="s">
        <v>189</v>
      </c>
      <c r="J1008" s="17">
        <v>40000</v>
      </c>
      <c r="K1008" s="17">
        <v>0</v>
      </c>
      <c r="L1008" s="17">
        <f>+Tabla1[[#This Row],[MontoNeto]]*Tabla1[[#This Row],[PorcentajeImpuesto]]</f>
        <v>0</v>
      </c>
      <c r="M1008" s="3">
        <v>0</v>
      </c>
      <c r="N1008" s="17">
        <f>+Tabla1[[#This Row],[MontoNeto]]+Tabla1[[#This Row],[ValorImpuesto]]+Tabla1[[#This Row],[MontoExento]]</f>
        <v>40000</v>
      </c>
      <c r="O1008" t="s">
        <v>41</v>
      </c>
      <c r="P1008" s="16" t="s">
        <v>42</v>
      </c>
      <c r="Q1008" s="16" t="s">
        <v>42</v>
      </c>
      <c r="R1008" s="17" t="e">
        <f>#N/A</f>
        <v>#N/A</v>
      </c>
      <c r="S1008" s="16" t="e">
        <f>VLOOKUP(Tabla1[[#This Row],[RutCP]],Tabla13[[#All],[rut]:[estado_licencia]],3,0)</f>
        <v>#N/A</v>
      </c>
      <c r="T1008" s="16" t="e">
        <f>VLOOKUP(Tabla1[[#This Row],[RutCP]],Tabla13[[#All],[rut]:[estado_licencia]],2,0)</f>
        <v>#N/A</v>
      </c>
      <c r="U1008" s="16"/>
      <c r="V1008" s="16"/>
      <c r="W1008" s="16"/>
      <c r="X1008" s="16" t="s">
        <v>1022</v>
      </c>
      <c r="Y1008" s="16" t="str">
        <f>VLOOKUP(Tabla1[[#This Row],[RutCS]],Tabla13[[#All],[rut]:[estado_licencia]],3,0)</f>
        <v>Jose Santibañez Hormazabal</v>
      </c>
      <c r="Z1008" s="16" t="str">
        <f>VLOOKUP(Tabla1[[#This Row],[RutCS]],Tabla13[[#All],[rut]:[estado_licencia]],2,0)</f>
        <v>Jose Santibañez Hormazabal</v>
      </c>
      <c r="AA1008" s="16"/>
      <c r="AB1008" s="16"/>
      <c r="AC1008" s="16"/>
      <c r="AD1008" s="15">
        <v>43887</v>
      </c>
      <c r="AE1008" s="3">
        <v>0.5</v>
      </c>
      <c r="AF1008" s="15">
        <v>43887</v>
      </c>
      <c r="AG1008" s="5">
        <v>0.54166666666666696</v>
      </c>
      <c r="AH1008" s="16" t="s">
        <v>48</v>
      </c>
      <c r="AI1008" s="16" t="s">
        <v>49</v>
      </c>
    </row>
    <row r="1009" spans="1:35" s="16" customFormat="1" x14ac:dyDescent="0.25">
      <c r="A1009" s="12"/>
      <c r="B1009" s="36" t="s">
        <v>15937</v>
      </c>
      <c r="C1009" s="16" t="s">
        <v>184</v>
      </c>
      <c r="D1009" s="16" t="s">
        <v>185</v>
      </c>
      <c r="E1009" s="16" t="s">
        <v>186</v>
      </c>
      <c r="F1009" s="16" t="s">
        <v>187</v>
      </c>
      <c r="G1009" s="17" t="s">
        <v>38</v>
      </c>
      <c r="H1009" s="16" t="s">
        <v>188</v>
      </c>
      <c r="I1009" s="16" t="s">
        <v>189</v>
      </c>
      <c r="J1009" s="17">
        <v>40000</v>
      </c>
      <c r="K1009" s="17">
        <v>0</v>
      </c>
      <c r="L1009" s="17">
        <f>+Tabla1[[#This Row],[MontoNeto]]*Tabla1[[#This Row],[PorcentajeImpuesto]]</f>
        <v>0</v>
      </c>
      <c r="M1009" s="1">
        <v>0</v>
      </c>
      <c r="N1009" s="17">
        <f>+Tabla1[[#This Row],[MontoNeto]]+Tabla1[[#This Row],[ValorImpuesto]]+Tabla1[[#This Row],[MontoExento]]</f>
        <v>40000</v>
      </c>
      <c r="O1009" t="s">
        <v>41</v>
      </c>
      <c r="P1009" s="16" t="s">
        <v>42</v>
      </c>
      <c r="Q1009" s="16" t="s">
        <v>42</v>
      </c>
      <c r="R1009" s="17" t="e">
        <f>#N/A</f>
        <v>#N/A</v>
      </c>
      <c r="S1009" s="16" t="e">
        <f>VLOOKUP(Tabla1[[#This Row],[RutCP]],Tabla13[[#All],[rut]:[estado_licencia]],3,0)</f>
        <v>#N/A</v>
      </c>
      <c r="T1009" s="16" t="e">
        <f>VLOOKUP(Tabla1[[#This Row],[RutCP]],Tabla13[[#All],[rut]:[estado_licencia]],2,0)</f>
        <v>#N/A</v>
      </c>
      <c r="X1009" s="16" t="s">
        <v>1023</v>
      </c>
      <c r="Y1009" s="16" t="str">
        <f>VLOOKUP(Tabla1[[#This Row],[RutCS]],Tabla13[[#All],[rut]:[estado_licencia]],3,0)</f>
        <v>Edison Muñis Hidalgo</v>
      </c>
      <c r="Z1009" s="16" t="str">
        <f>VLOOKUP(Tabla1[[#This Row],[RutCS]],Tabla13[[#All],[rut]:[estado_licencia]],2,0)</f>
        <v>Edison Muñis Hidalgo</v>
      </c>
      <c r="AD1009" s="15">
        <v>43887</v>
      </c>
      <c r="AE1009" s="3">
        <v>0.5</v>
      </c>
      <c r="AF1009" s="15">
        <v>43887</v>
      </c>
      <c r="AG1009" s="5">
        <v>0.54166666666666696</v>
      </c>
      <c r="AH1009" s="16" t="s">
        <v>48</v>
      </c>
      <c r="AI1009" s="16" t="s">
        <v>49</v>
      </c>
    </row>
    <row r="1010" spans="1:35" s="16" customFormat="1" x14ac:dyDescent="0.25">
      <c r="A1010" s="12"/>
      <c r="B1010" s="36" t="s">
        <v>15937</v>
      </c>
      <c r="C1010" s="16" t="s">
        <v>184</v>
      </c>
      <c r="D1010" s="16" t="s">
        <v>185</v>
      </c>
      <c r="E1010" s="16" t="s">
        <v>186</v>
      </c>
      <c r="F1010" s="16" t="s">
        <v>187</v>
      </c>
      <c r="G1010" s="17" t="s">
        <v>38</v>
      </c>
      <c r="H1010" s="16" t="s">
        <v>188</v>
      </c>
      <c r="I1010" s="16" t="s">
        <v>189</v>
      </c>
      <c r="J1010" s="17">
        <v>40000</v>
      </c>
      <c r="K1010" s="17">
        <v>0</v>
      </c>
      <c r="L1010" s="17">
        <f>+Tabla1[[#This Row],[MontoNeto]]*Tabla1[[#This Row],[PorcentajeImpuesto]]</f>
        <v>0</v>
      </c>
      <c r="M1010" s="1">
        <v>0</v>
      </c>
      <c r="N1010" s="17">
        <f>+Tabla1[[#This Row],[MontoNeto]]+Tabla1[[#This Row],[ValorImpuesto]]+Tabla1[[#This Row],[MontoExento]]</f>
        <v>40000</v>
      </c>
      <c r="O1010" t="s">
        <v>41</v>
      </c>
      <c r="P1010" s="16" t="s">
        <v>42</v>
      </c>
      <c r="Q1010" s="16" t="s">
        <v>42</v>
      </c>
      <c r="R1010" s="17" t="e">
        <f>#N/A</f>
        <v>#N/A</v>
      </c>
      <c r="S1010" s="16" t="e">
        <f>VLOOKUP(Tabla1[[#This Row],[RutCP]],Tabla13[[#All],[rut]:[estado_licencia]],3,0)</f>
        <v>#N/A</v>
      </c>
      <c r="T1010" s="16" t="e">
        <f>VLOOKUP(Tabla1[[#This Row],[RutCP]],Tabla13[[#All],[rut]:[estado_licencia]],2,0)</f>
        <v>#N/A</v>
      </c>
      <c r="X1010" s="16" t="s">
        <v>1024</v>
      </c>
      <c r="Y1010" s="16" t="str">
        <f>VLOOKUP(Tabla1[[#This Row],[RutCS]],Tabla13[[#All],[rut]:[estado_licencia]],3,0)</f>
        <v>Matias Guzman Trigo</v>
      </c>
      <c r="Z1010" s="16" t="str">
        <f>VLOOKUP(Tabla1[[#This Row],[RutCS]],Tabla13[[#All],[rut]:[estado_licencia]],2,0)</f>
        <v>Matias Guzman Trigo</v>
      </c>
      <c r="AD1010" s="15">
        <v>43887</v>
      </c>
      <c r="AE1010" s="3">
        <v>0.5</v>
      </c>
      <c r="AF1010" s="15">
        <v>43887</v>
      </c>
      <c r="AG1010" s="5">
        <v>0.54166666666666696</v>
      </c>
      <c r="AH1010" s="16" t="s">
        <v>48</v>
      </c>
      <c r="AI1010" s="16" t="s">
        <v>49</v>
      </c>
    </row>
    <row r="1011" spans="1:35" x14ac:dyDescent="0.25">
      <c r="A1011" s="12"/>
      <c r="B1011" s="36" t="s">
        <v>15937</v>
      </c>
      <c r="C1011" s="16" t="s">
        <v>184</v>
      </c>
      <c r="D1011" s="16" t="s">
        <v>185</v>
      </c>
      <c r="E1011" s="16" t="s">
        <v>186</v>
      </c>
      <c r="F1011" s="16" t="s">
        <v>187</v>
      </c>
      <c r="G1011" s="17" t="s">
        <v>38</v>
      </c>
      <c r="H1011" s="16" t="s">
        <v>188</v>
      </c>
      <c r="I1011" s="16" t="s">
        <v>189</v>
      </c>
      <c r="J1011" s="17">
        <v>40000</v>
      </c>
      <c r="K1011" s="17">
        <v>0</v>
      </c>
      <c r="L1011" s="17">
        <f>+Tabla1[[#This Row],[MontoNeto]]*Tabla1[[#This Row],[PorcentajeImpuesto]]</f>
        <v>0</v>
      </c>
      <c r="M1011" s="3">
        <v>0</v>
      </c>
      <c r="N1011" s="17">
        <f>+Tabla1[[#This Row],[MontoNeto]]+Tabla1[[#This Row],[ValorImpuesto]]+Tabla1[[#This Row],[MontoExento]]</f>
        <v>40000</v>
      </c>
      <c r="O1011" t="s">
        <v>41</v>
      </c>
      <c r="P1011" s="16" t="s">
        <v>42</v>
      </c>
      <c r="Q1011" s="16" t="s">
        <v>42</v>
      </c>
      <c r="R1011" s="17" t="e">
        <f>#N/A</f>
        <v>#N/A</v>
      </c>
      <c r="S1011" s="16" t="e">
        <f>VLOOKUP(Tabla1[[#This Row],[RutCP]],Tabla13[[#All],[rut]:[estado_licencia]],3,0)</f>
        <v>#N/A</v>
      </c>
      <c r="T1011" s="16" t="e">
        <f>VLOOKUP(Tabla1[[#This Row],[RutCP]],Tabla13[[#All],[rut]:[estado_licencia]],2,0)</f>
        <v>#N/A</v>
      </c>
      <c r="U1011" s="16"/>
      <c r="V1011" s="16"/>
      <c r="W1011" s="16"/>
      <c r="X1011" s="16" t="s">
        <v>1025</v>
      </c>
      <c r="Y1011" s="16" t="str">
        <f>VLOOKUP(Tabla1[[#This Row],[RutCS]],Tabla13[[#All],[rut]:[estado_licencia]],3,0)</f>
        <v>Natan Navarrete Gormaz</v>
      </c>
      <c r="Z1011" s="16" t="str">
        <f>VLOOKUP(Tabla1[[#This Row],[RutCS]],Tabla13[[#All],[rut]:[estado_licencia]],2,0)</f>
        <v>Natan Navarrete Gormaz</v>
      </c>
      <c r="AA1011" s="16"/>
      <c r="AB1011" s="16"/>
      <c r="AC1011" s="16"/>
      <c r="AD1011" s="15">
        <v>43887</v>
      </c>
      <c r="AE1011" s="3">
        <v>0.5</v>
      </c>
      <c r="AF1011" s="15">
        <v>43887</v>
      </c>
      <c r="AG1011" s="5">
        <v>0.54166666666666696</v>
      </c>
      <c r="AH1011" s="16" t="s">
        <v>48</v>
      </c>
      <c r="AI1011" s="16" t="s">
        <v>49</v>
      </c>
    </row>
    <row r="1012" spans="1:35" x14ac:dyDescent="0.25">
      <c r="A1012" s="12"/>
      <c r="B1012" s="36" t="s">
        <v>15937</v>
      </c>
      <c r="C1012" s="16" t="s">
        <v>184</v>
      </c>
      <c r="D1012" s="16" t="s">
        <v>185</v>
      </c>
      <c r="E1012" s="16" t="s">
        <v>186</v>
      </c>
      <c r="F1012" s="16" t="s">
        <v>187</v>
      </c>
      <c r="G1012" s="17" t="s">
        <v>38</v>
      </c>
      <c r="H1012" s="16" t="s">
        <v>188</v>
      </c>
      <c r="I1012" s="16" t="s">
        <v>189</v>
      </c>
      <c r="J1012" s="17">
        <v>40000</v>
      </c>
      <c r="K1012" s="17">
        <v>0</v>
      </c>
      <c r="L1012" s="17">
        <f>+Tabla1[[#This Row],[MontoNeto]]*Tabla1[[#This Row],[PorcentajeImpuesto]]</f>
        <v>0</v>
      </c>
      <c r="M1012" s="3">
        <v>0</v>
      </c>
      <c r="N1012" s="17">
        <f>+Tabla1[[#This Row],[MontoNeto]]+Tabla1[[#This Row],[ValorImpuesto]]+Tabla1[[#This Row],[MontoExento]]</f>
        <v>40000</v>
      </c>
      <c r="O1012" t="s">
        <v>41</v>
      </c>
      <c r="P1012" s="16" t="s">
        <v>42</v>
      </c>
      <c r="Q1012" s="16" t="s">
        <v>42</v>
      </c>
      <c r="R1012" s="17" t="e">
        <f>#N/A</f>
        <v>#N/A</v>
      </c>
      <c r="S1012" s="16" t="e">
        <f>VLOOKUP(Tabla1[[#This Row],[RutCP]],Tabla13[[#All],[rut]:[estado_licencia]],3,0)</f>
        <v>#N/A</v>
      </c>
      <c r="T1012" s="16" t="e">
        <f>VLOOKUP(Tabla1[[#This Row],[RutCP]],Tabla13[[#All],[rut]:[estado_licencia]],2,0)</f>
        <v>#N/A</v>
      </c>
      <c r="U1012" s="16"/>
      <c r="V1012" s="16"/>
      <c r="W1012" s="16"/>
      <c r="X1012" s="16" t="s">
        <v>1026</v>
      </c>
      <c r="Y1012" s="16" t="str">
        <f>VLOOKUP(Tabla1[[#This Row],[RutCS]],Tabla13[[#All],[rut]:[estado_licencia]],3,0)</f>
        <v>Jonathan  Salazar Inostroza</v>
      </c>
      <c r="Z1012" s="16" t="str">
        <f>VLOOKUP(Tabla1[[#This Row],[RutCS]],Tabla13[[#All],[rut]:[estado_licencia]],2,0)</f>
        <v>Jonathan  Salazar Inostroza</v>
      </c>
      <c r="AA1012" s="16"/>
      <c r="AB1012" s="16"/>
      <c r="AC1012" s="16"/>
      <c r="AD1012" s="15">
        <v>43887</v>
      </c>
      <c r="AE1012" s="3">
        <v>0.5</v>
      </c>
      <c r="AF1012" s="15">
        <v>43887</v>
      </c>
      <c r="AG1012" s="5">
        <v>0.54166666666666696</v>
      </c>
      <c r="AH1012" s="16" t="s">
        <v>48</v>
      </c>
      <c r="AI1012" s="16" t="s">
        <v>49</v>
      </c>
    </row>
    <row r="1013" spans="1:35" s="16" customFormat="1" x14ac:dyDescent="0.25">
      <c r="A1013" s="12"/>
      <c r="B1013" s="36" t="s">
        <v>15937</v>
      </c>
      <c r="C1013" s="16" t="s">
        <v>184</v>
      </c>
      <c r="D1013" s="16" t="s">
        <v>185</v>
      </c>
      <c r="E1013" s="16" t="s">
        <v>186</v>
      </c>
      <c r="F1013" s="16" t="s">
        <v>197</v>
      </c>
      <c r="G1013" s="17" t="s">
        <v>38</v>
      </c>
      <c r="H1013" s="16" t="s">
        <v>188</v>
      </c>
      <c r="I1013" s="16" t="s">
        <v>189</v>
      </c>
      <c r="J1013" s="17">
        <v>40000</v>
      </c>
      <c r="K1013" s="17">
        <v>0</v>
      </c>
      <c r="L1013" s="17">
        <f>+Tabla1[[#This Row],[MontoNeto]]*Tabla1[[#This Row],[PorcentajeImpuesto]]</f>
        <v>0</v>
      </c>
      <c r="M1013" s="1">
        <v>0</v>
      </c>
      <c r="N1013" s="17">
        <f>+Tabla1[[#This Row],[MontoNeto]]+Tabla1[[#This Row],[ValorImpuesto]]+Tabla1[[#This Row],[MontoExento]]</f>
        <v>40000</v>
      </c>
      <c r="O1013" t="s">
        <v>41</v>
      </c>
      <c r="P1013" s="16" t="s">
        <v>42</v>
      </c>
      <c r="Q1013" s="16" t="s">
        <v>42</v>
      </c>
      <c r="R1013" s="17" t="e">
        <f>#N/A</f>
        <v>#N/A</v>
      </c>
      <c r="S1013" s="16" t="e">
        <f>VLOOKUP(Tabla1[[#This Row],[RutCP]],Tabla13[[#All],[rut]:[estado_licencia]],3,0)</f>
        <v>#N/A</v>
      </c>
      <c r="T1013" s="16" t="e">
        <f>VLOOKUP(Tabla1[[#This Row],[RutCP]],Tabla13[[#All],[rut]:[estado_licencia]],2,0)</f>
        <v>#N/A</v>
      </c>
      <c r="X1013" s="16" t="s">
        <v>1027</v>
      </c>
      <c r="Y1013" s="16" t="str">
        <f>VLOOKUP(Tabla1[[#This Row],[RutCS]],Tabla13[[#All],[rut]:[estado_licencia]],3,0)</f>
        <v>Jose Cortes Cuellar</v>
      </c>
      <c r="Z1013" s="16" t="str">
        <f>VLOOKUP(Tabla1[[#This Row],[RutCS]],Tabla13[[#All],[rut]:[estado_licencia]],2,0)</f>
        <v>Jose Cortes Cuellar</v>
      </c>
      <c r="AD1013" s="15">
        <v>43887</v>
      </c>
      <c r="AE1013" s="3">
        <v>0.5</v>
      </c>
      <c r="AF1013" s="15">
        <v>43887</v>
      </c>
      <c r="AG1013" s="5">
        <v>0.54166666666666696</v>
      </c>
      <c r="AH1013" s="16" t="s">
        <v>48</v>
      </c>
      <c r="AI1013" s="16" t="s">
        <v>49</v>
      </c>
    </row>
    <row r="1014" spans="1:35" x14ac:dyDescent="0.25">
      <c r="A1014" s="12"/>
      <c r="B1014" s="36" t="s">
        <v>15937</v>
      </c>
      <c r="C1014" s="16" t="s">
        <v>184</v>
      </c>
      <c r="D1014" s="16" t="s">
        <v>185</v>
      </c>
      <c r="E1014" s="16" t="s">
        <v>186</v>
      </c>
      <c r="F1014" s="16" t="s">
        <v>197</v>
      </c>
      <c r="G1014" s="17" t="s">
        <v>38</v>
      </c>
      <c r="H1014" s="16" t="s">
        <v>188</v>
      </c>
      <c r="I1014" s="16" t="s">
        <v>189</v>
      </c>
      <c r="J1014" s="17">
        <v>40000</v>
      </c>
      <c r="K1014" s="17">
        <v>0</v>
      </c>
      <c r="L1014" s="17">
        <f>+Tabla1[[#This Row],[MontoNeto]]*Tabla1[[#This Row],[PorcentajeImpuesto]]</f>
        <v>0</v>
      </c>
      <c r="M1014" s="3">
        <v>0</v>
      </c>
      <c r="N1014" s="17">
        <f>+Tabla1[[#This Row],[MontoNeto]]+Tabla1[[#This Row],[ValorImpuesto]]+Tabla1[[#This Row],[MontoExento]]</f>
        <v>40000</v>
      </c>
      <c r="O1014" t="s">
        <v>41</v>
      </c>
      <c r="P1014" s="16" t="s">
        <v>42</v>
      </c>
      <c r="Q1014" s="16" t="s">
        <v>42</v>
      </c>
      <c r="R1014" s="17" t="e">
        <f>#N/A</f>
        <v>#N/A</v>
      </c>
      <c r="S1014" s="16" t="e">
        <f>VLOOKUP(Tabla1[[#This Row],[RutCP]],Tabla13[[#All],[rut]:[estado_licencia]],3,0)</f>
        <v>#N/A</v>
      </c>
      <c r="T1014" s="16" t="e">
        <f>VLOOKUP(Tabla1[[#This Row],[RutCP]],Tabla13[[#All],[rut]:[estado_licencia]],2,0)</f>
        <v>#N/A</v>
      </c>
      <c r="U1014" s="16"/>
      <c r="V1014" s="16"/>
      <c r="W1014" s="16"/>
      <c r="X1014" s="16" t="s">
        <v>980</v>
      </c>
      <c r="Y1014" s="16" t="str">
        <f>VLOOKUP(Tabla1[[#This Row],[RutCS]],Tabla13[[#All],[rut]:[estado_licencia]],3,0)</f>
        <v>Leonardo Orlando Barahona Hemriquez</v>
      </c>
      <c r="Z1014" s="16" t="str">
        <f>VLOOKUP(Tabla1[[#This Row],[RutCS]],Tabla13[[#All],[rut]:[estado_licencia]],2,0)</f>
        <v>Leonardo Orlando Barahona Hemriquez</v>
      </c>
      <c r="AA1014" s="16"/>
      <c r="AB1014" s="16"/>
      <c r="AC1014" s="16"/>
      <c r="AD1014" s="15">
        <v>43887</v>
      </c>
      <c r="AE1014" s="3">
        <v>0.5</v>
      </c>
      <c r="AF1014" s="15">
        <v>43887</v>
      </c>
      <c r="AG1014" s="5">
        <v>0.54166666666666696</v>
      </c>
      <c r="AH1014" s="16" t="s">
        <v>48</v>
      </c>
      <c r="AI1014" s="16" t="s">
        <v>49</v>
      </c>
    </row>
    <row r="1015" spans="1:35" s="16" customFormat="1" x14ac:dyDescent="0.25">
      <c r="A1015" s="12"/>
      <c r="B1015" s="36" t="s">
        <v>15937</v>
      </c>
      <c r="C1015" s="16" t="s">
        <v>184</v>
      </c>
      <c r="D1015" s="16" t="s">
        <v>185</v>
      </c>
      <c r="E1015" s="16" t="s">
        <v>186</v>
      </c>
      <c r="F1015" s="16" t="s">
        <v>187</v>
      </c>
      <c r="G1015" s="17" t="s">
        <v>38</v>
      </c>
      <c r="H1015" s="16" t="s">
        <v>188</v>
      </c>
      <c r="I1015" s="16" t="s">
        <v>189</v>
      </c>
      <c r="J1015" s="17">
        <v>40000</v>
      </c>
      <c r="K1015" s="17">
        <v>0</v>
      </c>
      <c r="L1015" s="17">
        <f>+Tabla1[[#This Row],[MontoNeto]]*Tabla1[[#This Row],[PorcentajeImpuesto]]</f>
        <v>0</v>
      </c>
      <c r="M1015" s="1">
        <v>0</v>
      </c>
      <c r="N1015" s="17">
        <f>+Tabla1[[#This Row],[MontoNeto]]+Tabla1[[#This Row],[ValorImpuesto]]+Tabla1[[#This Row],[MontoExento]]</f>
        <v>40000</v>
      </c>
      <c r="O1015" t="s">
        <v>41</v>
      </c>
      <c r="P1015" s="16" t="s">
        <v>42</v>
      </c>
      <c r="Q1015" s="16" t="s">
        <v>42</v>
      </c>
      <c r="R1015" s="17" t="e">
        <f>#N/A</f>
        <v>#N/A</v>
      </c>
      <c r="S1015" s="16" t="e">
        <f>VLOOKUP(Tabla1[[#This Row],[RutCP]],Tabla13[[#All],[rut]:[estado_licencia]],3,0)</f>
        <v>#N/A</v>
      </c>
      <c r="T1015" s="16" t="e">
        <f>VLOOKUP(Tabla1[[#This Row],[RutCP]],Tabla13[[#All],[rut]:[estado_licencia]],2,0)</f>
        <v>#N/A</v>
      </c>
      <c r="X1015" s="16" t="s">
        <v>1028</v>
      </c>
      <c r="Y1015" s="16" t="str">
        <f>VLOOKUP(Tabla1[[#This Row],[RutCS]],Tabla13[[#All],[rut]:[estado_licencia]],3,0)</f>
        <v>Arturo Oportus Cuevas</v>
      </c>
      <c r="Z1015" s="16" t="str">
        <f>VLOOKUP(Tabla1[[#This Row],[RutCS]],Tabla13[[#All],[rut]:[estado_licencia]],2,0)</f>
        <v>Arturo Oportus Cuevas</v>
      </c>
      <c r="AD1015" s="15">
        <v>43887</v>
      </c>
      <c r="AE1015" s="3">
        <v>0.5</v>
      </c>
      <c r="AF1015" s="15">
        <v>43887</v>
      </c>
      <c r="AG1015" s="5">
        <v>0.54166666666666696</v>
      </c>
      <c r="AH1015" s="16" t="s">
        <v>48</v>
      </c>
      <c r="AI1015" s="16" t="s">
        <v>49</v>
      </c>
    </row>
    <row r="1016" spans="1:35" s="16" customFormat="1" x14ac:dyDescent="0.25">
      <c r="A1016" s="12"/>
      <c r="B1016" s="36" t="s">
        <v>15937</v>
      </c>
      <c r="C1016" s="16" t="s">
        <v>184</v>
      </c>
      <c r="D1016" s="16" t="s">
        <v>185</v>
      </c>
      <c r="E1016" s="16" t="s">
        <v>186</v>
      </c>
      <c r="F1016" s="16" t="s">
        <v>197</v>
      </c>
      <c r="G1016" s="17" t="s">
        <v>38</v>
      </c>
      <c r="H1016" s="16" t="s">
        <v>188</v>
      </c>
      <c r="I1016" s="16" t="s">
        <v>189</v>
      </c>
      <c r="J1016" s="17">
        <v>40000</v>
      </c>
      <c r="K1016" s="17">
        <v>0</v>
      </c>
      <c r="L1016" s="17">
        <f>+Tabla1[[#This Row],[MontoNeto]]*Tabla1[[#This Row],[PorcentajeImpuesto]]</f>
        <v>0</v>
      </c>
      <c r="M1016" s="1">
        <v>0</v>
      </c>
      <c r="N1016" s="17">
        <f>+Tabla1[[#This Row],[MontoNeto]]+Tabla1[[#This Row],[ValorImpuesto]]+Tabla1[[#This Row],[MontoExento]]</f>
        <v>40000</v>
      </c>
      <c r="O1016" t="s">
        <v>41</v>
      </c>
      <c r="P1016" s="16" t="s">
        <v>42</v>
      </c>
      <c r="Q1016" s="16" t="s">
        <v>42</v>
      </c>
      <c r="R1016" s="17" t="e">
        <f>#N/A</f>
        <v>#N/A</v>
      </c>
      <c r="S1016" s="16" t="e">
        <f>VLOOKUP(Tabla1[[#This Row],[RutCP]],Tabla13[[#All],[rut]:[estado_licencia]],3,0)</f>
        <v>#N/A</v>
      </c>
      <c r="T1016" s="16" t="e">
        <f>VLOOKUP(Tabla1[[#This Row],[RutCP]],Tabla13[[#All],[rut]:[estado_licencia]],2,0)</f>
        <v>#N/A</v>
      </c>
      <c r="X1016" s="16" t="s">
        <v>1029</v>
      </c>
      <c r="Y1016" s="16" t="str">
        <f>VLOOKUP(Tabla1[[#This Row],[RutCS]],Tabla13[[#All],[rut]:[estado_licencia]],3,0)</f>
        <v>Hernan  Leiva Garcia</v>
      </c>
      <c r="Z1016" s="16" t="str">
        <f>VLOOKUP(Tabla1[[#This Row],[RutCS]],Tabla13[[#All],[rut]:[estado_licencia]],2,0)</f>
        <v>Hernan  Leiva Garcia</v>
      </c>
      <c r="AD1016" s="15">
        <v>43887</v>
      </c>
      <c r="AE1016" s="3">
        <v>0.5</v>
      </c>
      <c r="AF1016" s="15">
        <v>43887</v>
      </c>
      <c r="AG1016" s="5">
        <v>0.54166666666666696</v>
      </c>
      <c r="AH1016" s="16" t="s">
        <v>48</v>
      </c>
      <c r="AI1016" s="16" t="s">
        <v>49</v>
      </c>
    </row>
    <row r="1017" spans="1:35" s="16" customFormat="1" x14ac:dyDescent="0.25">
      <c r="A1017" s="12"/>
      <c r="B1017" s="36" t="s">
        <v>15937</v>
      </c>
      <c r="C1017" s="16" t="s">
        <v>184</v>
      </c>
      <c r="D1017" s="16" t="s">
        <v>185</v>
      </c>
      <c r="E1017" s="16" t="s">
        <v>186</v>
      </c>
      <c r="F1017" s="16" t="s">
        <v>187</v>
      </c>
      <c r="G1017" s="17" t="s">
        <v>38</v>
      </c>
      <c r="H1017" s="16" t="s">
        <v>188</v>
      </c>
      <c r="I1017" s="16" t="s">
        <v>189</v>
      </c>
      <c r="J1017" s="17">
        <v>40000</v>
      </c>
      <c r="K1017" s="17">
        <v>0</v>
      </c>
      <c r="L1017" s="17">
        <f>+Tabla1[[#This Row],[MontoNeto]]*Tabla1[[#This Row],[PorcentajeImpuesto]]</f>
        <v>0</v>
      </c>
      <c r="M1017" s="1">
        <v>0</v>
      </c>
      <c r="N1017" s="17">
        <f>+Tabla1[[#This Row],[MontoNeto]]+Tabla1[[#This Row],[ValorImpuesto]]+Tabla1[[#This Row],[MontoExento]]</f>
        <v>40000</v>
      </c>
      <c r="O1017" t="s">
        <v>41</v>
      </c>
      <c r="P1017" s="16" t="s">
        <v>42</v>
      </c>
      <c r="Q1017" s="16" t="s">
        <v>42</v>
      </c>
      <c r="R1017" s="17" t="e">
        <f>#N/A</f>
        <v>#N/A</v>
      </c>
      <c r="S1017" s="16" t="e">
        <f>VLOOKUP(Tabla1[[#This Row],[RutCP]],Tabla13[[#All],[rut]:[estado_licencia]],3,0)</f>
        <v>#N/A</v>
      </c>
      <c r="T1017" s="16" t="e">
        <f>VLOOKUP(Tabla1[[#This Row],[RutCP]],Tabla13[[#All],[rut]:[estado_licencia]],2,0)</f>
        <v>#N/A</v>
      </c>
      <c r="X1017" s="16" t="s">
        <v>1030</v>
      </c>
      <c r="Y1017" s="16" t="str">
        <f>VLOOKUP(Tabla1[[#This Row],[RutCS]],Tabla13[[#All],[rut]:[estado_licencia]],3,0)</f>
        <v>Reinaldo Suarez Vera</v>
      </c>
      <c r="Z1017" s="16" t="str">
        <f>VLOOKUP(Tabla1[[#This Row],[RutCS]],Tabla13[[#All],[rut]:[estado_licencia]],2,0)</f>
        <v>Reinaldo Suarez Vera</v>
      </c>
      <c r="AD1017" s="15">
        <v>43887</v>
      </c>
      <c r="AE1017" s="3">
        <v>0.5</v>
      </c>
      <c r="AF1017" s="15">
        <v>43887</v>
      </c>
      <c r="AG1017" s="5">
        <v>0.54166666666666696</v>
      </c>
      <c r="AH1017" s="16" t="s">
        <v>48</v>
      </c>
      <c r="AI1017" s="16" t="s">
        <v>49</v>
      </c>
    </row>
    <row r="1018" spans="1:35" s="16" customFormat="1" x14ac:dyDescent="0.25">
      <c r="A1018" s="12"/>
      <c r="B1018" s="36" t="s">
        <v>15937</v>
      </c>
      <c r="C1018" s="16" t="s">
        <v>184</v>
      </c>
      <c r="D1018" s="16" t="s">
        <v>185</v>
      </c>
      <c r="E1018" s="16" t="s">
        <v>186</v>
      </c>
      <c r="F1018" s="16" t="s">
        <v>197</v>
      </c>
      <c r="G1018" s="17" t="s">
        <v>38</v>
      </c>
      <c r="H1018" s="16" t="s">
        <v>188</v>
      </c>
      <c r="I1018" s="16" t="s">
        <v>189</v>
      </c>
      <c r="J1018" s="17">
        <v>40000</v>
      </c>
      <c r="K1018" s="17">
        <v>0</v>
      </c>
      <c r="L1018" s="17">
        <f>+Tabla1[[#This Row],[MontoNeto]]*Tabla1[[#This Row],[PorcentajeImpuesto]]</f>
        <v>0</v>
      </c>
      <c r="M1018" s="1">
        <v>0</v>
      </c>
      <c r="N1018" s="17">
        <f>+Tabla1[[#This Row],[MontoNeto]]+Tabla1[[#This Row],[ValorImpuesto]]+Tabla1[[#This Row],[MontoExento]]</f>
        <v>40000</v>
      </c>
      <c r="O1018" t="s">
        <v>41</v>
      </c>
      <c r="P1018" s="16" t="s">
        <v>42</v>
      </c>
      <c r="Q1018" s="16" t="s">
        <v>42</v>
      </c>
      <c r="R1018" s="17" t="e">
        <f>#N/A</f>
        <v>#N/A</v>
      </c>
      <c r="S1018" s="16" t="e">
        <f>VLOOKUP(Tabla1[[#This Row],[RutCP]],Tabla13[[#All],[rut]:[estado_licencia]],3,0)</f>
        <v>#N/A</v>
      </c>
      <c r="T1018" s="16" t="e">
        <f>VLOOKUP(Tabla1[[#This Row],[RutCP]],Tabla13[[#All],[rut]:[estado_licencia]],2,0)</f>
        <v>#N/A</v>
      </c>
      <c r="X1018" s="16" t="s">
        <v>1031</v>
      </c>
      <c r="Y1018" s="16" t="str">
        <f>VLOOKUP(Tabla1[[#This Row],[RutCS]],Tabla13[[#All],[rut]:[estado_licencia]],3,0)</f>
        <v xml:space="preserve">Moises Castro Velasquez </v>
      </c>
      <c r="Z1018" s="16" t="str">
        <f>VLOOKUP(Tabla1[[#This Row],[RutCS]],Tabla13[[#All],[rut]:[estado_licencia]],2,0)</f>
        <v xml:space="preserve">Moises Castro Velasquez </v>
      </c>
      <c r="AD1018" s="15">
        <v>43887</v>
      </c>
      <c r="AE1018" s="3">
        <v>0.5</v>
      </c>
      <c r="AF1018" s="15">
        <v>43887</v>
      </c>
      <c r="AG1018" s="5">
        <v>0.54166666666666696</v>
      </c>
      <c r="AH1018" s="16" t="s">
        <v>48</v>
      </c>
      <c r="AI1018" s="16" t="s">
        <v>49</v>
      </c>
    </row>
    <row r="1019" spans="1:35" s="16" customFormat="1" x14ac:dyDescent="0.25">
      <c r="A1019" s="12"/>
      <c r="B1019" s="36" t="s">
        <v>15937</v>
      </c>
      <c r="C1019" s="16" t="s">
        <v>184</v>
      </c>
      <c r="D1019" s="16" t="s">
        <v>185</v>
      </c>
      <c r="E1019" s="16" t="s">
        <v>186</v>
      </c>
      <c r="F1019" s="16" t="s">
        <v>187</v>
      </c>
      <c r="G1019" s="17" t="s">
        <v>38</v>
      </c>
      <c r="H1019" s="16" t="s">
        <v>188</v>
      </c>
      <c r="I1019" s="16" t="s">
        <v>189</v>
      </c>
      <c r="J1019" s="17">
        <v>40000</v>
      </c>
      <c r="K1019" s="17">
        <v>0</v>
      </c>
      <c r="L1019" s="17">
        <f>+Tabla1[[#This Row],[MontoNeto]]*Tabla1[[#This Row],[PorcentajeImpuesto]]</f>
        <v>0</v>
      </c>
      <c r="M1019" s="1">
        <v>0</v>
      </c>
      <c r="N1019" s="17">
        <f>+Tabla1[[#This Row],[MontoNeto]]+Tabla1[[#This Row],[ValorImpuesto]]+Tabla1[[#This Row],[MontoExento]]</f>
        <v>40000</v>
      </c>
      <c r="O1019" t="s">
        <v>41</v>
      </c>
      <c r="P1019" s="16" t="s">
        <v>42</v>
      </c>
      <c r="Q1019" s="16" t="s">
        <v>42</v>
      </c>
      <c r="R1019" s="17" t="e">
        <f>#N/A</f>
        <v>#N/A</v>
      </c>
      <c r="S1019" s="16" t="e">
        <f>VLOOKUP(Tabla1[[#This Row],[RutCP]],Tabla13[[#All],[rut]:[estado_licencia]],3,0)</f>
        <v>#N/A</v>
      </c>
      <c r="T1019" s="16" t="e">
        <f>VLOOKUP(Tabla1[[#This Row],[RutCP]],Tabla13[[#All],[rut]:[estado_licencia]],2,0)</f>
        <v>#N/A</v>
      </c>
      <c r="X1019" s="16" t="s">
        <v>1040</v>
      </c>
      <c r="Y1019" s="16" t="str">
        <f>VLOOKUP(Tabla1[[#This Row],[RutCS]],Tabla13[[#All],[rut]:[estado_licencia]],3,0)</f>
        <v>Juan Fuentes Poblete</v>
      </c>
      <c r="Z1019" s="16" t="str">
        <f>VLOOKUP(Tabla1[[#This Row],[RutCS]],Tabla13[[#All],[rut]:[estado_licencia]],2,0)</f>
        <v>Juan Fuentes Poblete</v>
      </c>
      <c r="AD1019" s="15">
        <v>43887</v>
      </c>
      <c r="AE1019" s="3">
        <v>0.5</v>
      </c>
      <c r="AF1019" s="15">
        <v>43887</v>
      </c>
      <c r="AG1019" s="5">
        <v>0.54166666666666696</v>
      </c>
      <c r="AH1019" s="16" t="s">
        <v>48</v>
      </c>
      <c r="AI1019" s="16" t="s">
        <v>49</v>
      </c>
    </row>
    <row r="1020" spans="1:35" s="16" customFormat="1" x14ac:dyDescent="0.25">
      <c r="A1020" s="12"/>
      <c r="B1020" s="36" t="s">
        <v>15937</v>
      </c>
      <c r="C1020" s="16" t="s">
        <v>184</v>
      </c>
      <c r="D1020" s="16" t="s">
        <v>185</v>
      </c>
      <c r="E1020" s="16" t="s">
        <v>186</v>
      </c>
      <c r="F1020" s="16" t="s">
        <v>187</v>
      </c>
      <c r="G1020" s="17" t="s">
        <v>38</v>
      </c>
      <c r="H1020" s="16" t="s">
        <v>188</v>
      </c>
      <c r="I1020" s="16" t="s">
        <v>189</v>
      </c>
      <c r="J1020" s="17">
        <v>40000</v>
      </c>
      <c r="K1020" s="17">
        <v>0</v>
      </c>
      <c r="L1020" s="17">
        <f>+Tabla1[[#This Row],[MontoNeto]]*Tabla1[[#This Row],[PorcentajeImpuesto]]</f>
        <v>0</v>
      </c>
      <c r="M1020" s="1">
        <v>0</v>
      </c>
      <c r="N1020" s="17">
        <f>+Tabla1[[#This Row],[MontoNeto]]+Tabla1[[#This Row],[ValorImpuesto]]+Tabla1[[#This Row],[MontoExento]]</f>
        <v>40000</v>
      </c>
      <c r="O1020" t="s">
        <v>41</v>
      </c>
      <c r="P1020" s="16" t="s">
        <v>42</v>
      </c>
      <c r="Q1020" s="16" t="s">
        <v>42</v>
      </c>
      <c r="R1020" s="17" t="e">
        <f>#N/A</f>
        <v>#N/A</v>
      </c>
      <c r="S1020" s="16" t="e">
        <f>VLOOKUP(Tabla1[[#This Row],[RutCP]],Tabla13[[#All],[rut]:[estado_licencia]],3,0)</f>
        <v>#N/A</v>
      </c>
      <c r="T1020" s="16" t="e">
        <f>VLOOKUP(Tabla1[[#This Row],[RutCP]],Tabla13[[#All],[rut]:[estado_licencia]],2,0)</f>
        <v>#N/A</v>
      </c>
      <c r="X1020" s="16" t="s">
        <v>1041</v>
      </c>
      <c r="Y1020" s="16" t="str">
        <f>VLOOKUP(Tabla1[[#This Row],[RutCS]],Tabla13[[#All],[rut]:[estado_licencia]],3,0)</f>
        <v>Felipe Aguilera Herrera</v>
      </c>
      <c r="Z1020" s="16" t="str">
        <f>VLOOKUP(Tabla1[[#This Row],[RutCS]],Tabla13[[#All],[rut]:[estado_licencia]],2,0)</f>
        <v>Felipe Aguilera Herrera</v>
      </c>
      <c r="AD1020" s="15">
        <v>43887</v>
      </c>
      <c r="AE1020" s="3">
        <v>0.5</v>
      </c>
      <c r="AF1020" s="15">
        <v>43887</v>
      </c>
      <c r="AG1020" s="5">
        <v>0.54166666666666696</v>
      </c>
      <c r="AH1020" s="16" t="s">
        <v>48</v>
      </c>
      <c r="AI1020" s="16" t="s">
        <v>49</v>
      </c>
    </row>
    <row r="1021" spans="1:35" s="16" customFormat="1" x14ac:dyDescent="0.25">
      <c r="A1021" s="12"/>
      <c r="B1021" s="36" t="s">
        <v>15937</v>
      </c>
      <c r="C1021" s="16" t="s">
        <v>184</v>
      </c>
      <c r="D1021" s="16" t="s">
        <v>185</v>
      </c>
      <c r="E1021" s="16" t="s">
        <v>186</v>
      </c>
      <c r="F1021" s="16" t="s">
        <v>187</v>
      </c>
      <c r="G1021" s="17" t="s">
        <v>38</v>
      </c>
      <c r="H1021" s="16" t="s">
        <v>188</v>
      </c>
      <c r="I1021" s="16" t="s">
        <v>189</v>
      </c>
      <c r="J1021" s="17">
        <v>40000</v>
      </c>
      <c r="K1021" s="17">
        <v>0</v>
      </c>
      <c r="L1021" s="17">
        <f>+Tabla1[[#This Row],[MontoNeto]]*Tabla1[[#This Row],[PorcentajeImpuesto]]</f>
        <v>0</v>
      </c>
      <c r="M1021" s="1">
        <v>0</v>
      </c>
      <c r="N1021" s="17">
        <f>+Tabla1[[#This Row],[MontoNeto]]+Tabla1[[#This Row],[ValorImpuesto]]+Tabla1[[#This Row],[MontoExento]]</f>
        <v>40000</v>
      </c>
      <c r="O1021" t="s">
        <v>41</v>
      </c>
      <c r="P1021" s="16" t="s">
        <v>42</v>
      </c>
      <c r="Q1021" s="16" t="s">
        <v>42</v>
      </c>
      <c r="R1021" s="17" t="e">
        <f>#N/A</f>
        <v>#N/A</v>
      </c>
      <c r="S1021" s="16" t="e">
        <f>VLOOKUP(Tabla1[[#This Row],[RutCP]],Tabla13[[#All],[rut]:[estado_licencia]],3,0)</f>
        <v>#N/A</v>
      </c>
      <c r="T1021" s="16" t="e">
        <f>VLOOKUP(Tabla1[[#This Row],[RutCP]],Tabla13[[#All],[rut]:[estado_licencia]],2,0)</f>
        <v>#N/A</v>
      </c>
      <c r="X1021" s="16" t="s">
        <v>1042</v>
      </c>
      <c r="Y1021" s="16" t="str">
        <f>VLOOKUP(Tabla1[[#This Row],[RutCS]],Tabla13[[#All],[rut]:[estado_licencia]],3,0)</f>
        <v>Cristian Torres Liberona</v>
      </c>
      <c r="Z1021" s="16" t="str">
        <f>VLOOKUP(Tabla1[[#This Row],[RutCS]],Tabla13[[#All],[rut]:[estado_licencia]],2,0)</f>
        <v>Cristian Torres Liberona</v>
      </c>
      <c r="AD1021" s="15">
        <v>43887</v>
      </c>
      <c r="AE1021" s="3">
        <v>0.5</v>
      </c>
      <c r="AF1021" s="15">
        <v>43887</v>
      </c>
      <c r="AG1021" s="5">
        <v>0.54166666666666696</v>
      </c>
      <c r="AH1021" s="16" t="s">
        <v>48</v>
      </c>
      <c r="AI1021" s="16" t="s">
        <v>49</v>
      </c>
    </row>
    <row r="1022" spans="1:35" s="16" customFormat="1" x14ac:dyDescent="0.25">
      <c r="A1022" s="12"/>
      <c r="B1022" s="36" t="s">
        <v>15937</v>
      </c>
      <c r="C1022" s="16" t="s">
        <v>184</v>
      </c>
      <c r="D1022" s="16" t="s">
        <v>185</v>
      </c>
      <c r="E1022" s="16" t="s">
        <v>186</v>
      </c>
      <c r="F1022" s="16" t="s">
        <v>187</v>
      </c>
      <c r="G1022" s="17" t="s">
        <v>38</v>
      </c>
      <c r="H1022" s="16" t="s">
        <v>188</v>
      </c>
      <c r="I1022" s="16" t="s">
        <v>189</v>
      </c>
      <c r="J1022" s="17">
        <v>40000</v>
      </c>
      <c r="K1022" s="17">
        <v>0</v>
      </c>
      <c r="L1022" s="17">
        <f>+Tabla1[[#This Row],[MontoNeto]]*Tabla1[[#This Row],[PorcentajeImpuesto]]</f>
        <v>0</v>
      </c>
      <c r="M1022" s="1">
        <v>0</v>
      </c>
      <c r="N1022" s="17">
        <f>+Tabla1[[#This Row],[MontoNeto]]+Tabla1[[#This Row],[ValorImpuesto]]+Tabla1[[#This Row],[MontoExento]]</f>
        <v>40000</v>
      </c>
      <c r="O1022" t="s">
        <v>41</v>
      </c>
      <c r="P1022" s="16" t="s">
        <v>42</v>
      </c>
      <c r="Q1022" s="16" t="s">
        <v>42</v>
      </c>
      <c r="R1022" s="17" t="e">
        <f>#N/A</f>
        <v>#N/A</v>
      </c>
      <c r="S1022" s="16" t="e">
        <f>VLOOKUP(Tabla1[[#This Row],[RutCP]],Tabla13[[#All],[rut]:[estado_licencia]],3,0)</f>
        <v>#N/A</v>
      </c>
      <c r="T1022" s="16" t="e">
        <f>VLOOKUP(Tabla1[[#This Row],[RutCP]],Tabla13[[#All],[rut]:[estado_licencia]],2,0)</f>
        <v>#N/A</v>
      </c>
      <c r="X1022" s="16" t="s">
        <v>1043</v>
      </c>
      <c r="Y1022" s="16" t="str">
        <f>VLOOKUP(Tabla1[[#This Row],[RutCS]],Tabla13[[#All],[rut]:[estado_licencia]],3,0)</f>
        <v>Ariel Torres  Liberona</v>
      </c>
      <c r="Z1022" s="16" t="str">
        <f>VLOOKUP(Tabla1[[#This Row],[RutCS]],Tabla13[[#All],[rut]:[estado_licencia]],2,0)</f>
        <v>Ariel Torres  Liberona</v>
      </c>
      <c r="AD1022" s="15">
        <v>43887</v>
      </c>
      <c r="AE1022" s="3">
        <v>0.5</v>
      </c>
      <c r="AF1022" s="15">
        <v>43887</v>
      </c>
      <c r="AG1022" s="5">
        <v>0.54166666666666696</v>
      </c>
      <c r="AH1022" s="16" t="s">
        <v>48</v>
      </c>
      <c r="AI1022" s="16" t="s">
        <v>49</v>
      </c>
    </row>
    <row r="1023" spans="1:35" s="16" customFormat="1" x14ac:dyDescent="0.25">
      <c r="A1023" s="12"/>
      <c r="B1023" s="36" t="s">
        <v>15937</v>
      </c>
      <c r="C1023" s="16" t="s">
        <v>184</v>
      </c>
      <c r="D1023" s="16" t="s">
        <v>185</v>
      </c>
      <c r="E1023" s="16" t="s">
        <v>186</v>
      </c>
      <c r="F1023" s="16" t="s">
        <v>187</v>
      </c>
      <c r="G1023" s="17" t="s">
        <v>38</v>
      </c>
      <c r="H1023" s="16" t="s">
        <v>188</v>
      </c>
      <c r="I1023" s="16" t="s">
        <v>189</v>
      </c>
      <c r="J1023" s="17">
        <v>40000</v>
      </c>
      <c r="K1023" s="17">
        <v>0</v>
      </c>
      <c r="L1023" s="17">
        <f>+Tabla1[[#This Row],[MontoNeto]]*Tabla1[[#This Row],[PorcentajeImpuesto]]</f>
        <v>0</v>
      </c>
      <c r="M1023" s="1">
        <v>0</v>
      </c>
      <c r="N1023" s="17">
        <f>+Tabla1[[#This Row],[MontoNeto]]+Tabla1[[#This Row],[ValorImpuesto]]+Tabla1[[#This Row],[MontoExento]]</f>
        <v>40000</v>
      </c>
      <c r="O1023" t="s">
        <v>41</v>
      </c>
      <c r="P1023" s="16" t="s">
        <v>42</v>
      </c>
      <c r="Q1023" s="16" t="s">
        <v>42</v>
      </c>
      <c r="R1023" s="17" t="e">
        <f>#N/A</f>
        <v>#N/A</v>
      </c>
      <c r="S1023" s="16" t="e">
        <f>VLOOKUP(Tabla1[[#This Row],[RutCP]],Tabla13[[#All],[rut]:[estado_licencia]],3,0)</f>
        <v>#N/A</v>
      </c>
      <c r="T1023" s="16" t="e">
        <f>VLOOKUP(Tabla1[[#This Row],[RutCP]],Tabla13[[#All],[rut]:[estado_licencia]],2,0)</f>
        <v>#N/A</v>
      </c>
      <c r="X1023" s="16" t="s">
        <v>1044</v>
      </c>
      <c r="Y1023" s="16" t="str">
        <f>VLOOKUP(Tabla1[[#This Row],[RutCS]],Tabla13[[#All],[rut]:[estado_licencia]],3,0)</f>
        <v>Sebastian Liberona Ponce</v>
      </c>
      <c r="Z1023" s="16" t="str">
        <f>VLOOKUP(Tabla1[[#This Row],[RutCS]],Tabla13[[#All],[rut]:[estado_licencia]],2,0)</f>
        <v>Sebastian Liberona Ponce</v>
      </c>
      <c r="AD1023" s="15">
        <v>43887</v>
      </c>
      <c r="AE1023" s="3">
        <v>0.5</v>
      </c>
      <c r="AF1023" s="15">
        <v>43887</v>
      </c>
      <c r="AG1023" s="5">
        <v>0.54166666666666696</v>
      </c>
      <c r="AH1023" s="16" t="s">
        <v>48</v>
      </c>
      <c r="AI1023" s="16" t="s">
        <v>49</v>
      </c>
    </row>
    <row r="1024" spans="1:35" s="16" customFormat="1" x14ac:dyDescent="0.25">
      <c r="A1024" s="12"/>
      <c r="B1024" s="36" t="s">
        <v>15937</v>
      </c>
      <c r="C1024" s="16" t="s">
        <v>184</v>
      </c>
      <c r="D1024" s="16" t="s">
        <v>185</v>
      </c>
      <c r="E1024" s="16" t="s">
        <v>186</v>
      </c>
      <c r="F1024" s="16" t="s">
        <v>187</v>
      </c>
      <c r="G1024" s="17" t="s">
        <v>38</v>
      </c>
      <c r="H1024" s="16" t="s">
        <v>188</v>
      </c>
      <c r="I1024" s="16" t="s">
        <v>189</v>
      </c>
      <c r="J1024" s="17">
        <v>40000</v>
      </c>
      <c r="K1024" s="17">
        <v>0</v>
      </c>
      <c r="L1024" s="17">
        <f>+Tabla1[[#This Row],[MontoNeto]]*Tabla1[[#This Row],[PorcentajeImpuesto]]</f>
        <v>0</v>
      </c>
      <c r="M1024" s="1">
        <v>0</v>
      </c>
      <c r="N1024" s="17">
        <f>+Tabla1[[#This Row],[MontoNeto]]+Tabla1[[#This Row],[ValorImpuesto]]+Tabla1[[#This Row],[MontoExento]]</f>
        <v>40000</v>
      </c>
      <c r="O1024" t="s">
        <v>41</v>
      </c>
      <c r="P1024" s="16" t="s">
        <v>42</v>
      </c>
      <c r="Q1024" s="16" t="s">
        <v>42</v>
      </c>
      <c r="R1024" s="17" t="e">
        <f>#N/A</f>
        <v>#N/A</v>
      </c>
      <c r="S1024" s="16" t="e">
        <f>VLOOKUP(Tabla1[[#This Row],[RutCP]],Tabla13[[#All],[rut]:[estado_licencia]],3,0)</f>
        <v>#N/A</v>
      </c>
      <c r="T1024" s="16" t="e">
        <f>VLOOKUP(Tabla1[[#This Row],[RutCP]],Tabla13[[#All],[rut]:[estado_licencia]],2,0)</f>
        <v>#N/A</v>
      </c>
      <c r="X1024" s="16" t="s">
        <v>1045</v>
      </c>
      <c r="Y1024" s="16" t="str">
        <f>VLOOKUP(Tabla1[[#This Row],[RutCS]],Tabla13[[#All],[rut]:[estado_licencia]],3,0)</f>
        <v>Gonzalo Hermosilla Morales</v>
      </c>
      <c r="Z1024" s="16" t="str">
        <f>VLOOKUP(Tabla1[[#This Row],[RutCS]],Tabla13[[#All],[rut]:[estado_licencia]],2,0)</f>
        <v>Gonzalo Hermosilla Morales</v>
      </c>
      <c r="AD1024" s="15">
        <v>43887</v>
      </c>
      <c r="AE1024" s="3">
        <v>0.5</v>
      </c>
      <c r="AF1024" s="15">
        <v>43887</v>
      </c>
      <c r="AG1024" s="5">
        <v>0.54166666666666696</v>
      </c>
      <c r="AH1024" s="16" t="s">
        <v>48</v>
      </c>
      <c r="AI1024" s="16" t="s">
        <v>49</v>
      </c>
    </row>
    <row r="1025" spans="1:35" s="16" customFormat="1" x14ac:dyDescent="0.25">
      <c r="A1025" s="12"/>
      <c r="B1025" s="36" t="s">
        <v>15937</v>
      </c>
      <c r="C1025" s="16" t="s">
        <v>184</v>
      </c>
      <c r="D1025" s="16" t="s">
        <v>185</v>
      </c>
      <c r="E1025" s="16" t="s">
        <v>186</v>
      </c>
      <c r="F1025" s="16" t="s">
        <v>187</v>
      </c>
      <c r="G1025" s="17" t="s">
        <v>38</v>
      </c>
      <c r="H1025" s="16" t="s">
        <v>188</v>
      </c>
      <c r="I1025" s="16" t="s">
        <v>189</v>
      </c>
      <c r="J1025" s="17">
        <v>40000</v>
      </c>
      <c r="K1025" s="17">
        <v>0</v>
      </c>
      <c r="L1025" s="17">
        <f>+Tabla1[[#This Row],[MontoNeto]]*Tabla1[[#This Row],[PorcentajeImpuesto]]</f>
        <v>0</v>
      </c>
      <c r="M1025" s="1">
        <v>0</v>
      </c>
      <c r="N1025" s="17">
        <f>+Tabla1[[#This Row],[MontoNeto]]+Tabla1[[#This Row],[ValorImpuesto]]+Tabla1[[#This Row],[MontoExento]]</f>
        <v>40000</v>
      </c>
      <c r="O1025" t="s">
        <v>41</v>
      </c>
      <c r="P1025" s="16" t="s">
        <v>42</v>
      </c>
      <c r="Q1025" s="16" t="s">
        <v>42</v>
      </c>
      <c r="R1025" s="17" t="e">
        <f>#N/A</f>
        <v>#N/A</v>
      </c>
      <c r="S1025" s="16" t="e">
        <f>VLOOKUP(Tabla1[[#This Row],[RutCP]],Tabla13[[#All],[rut]:[estado_licencia]],3,0)</f>
        <v>#N/A</v>
      </c>
      <c r="T1025" s="16" t="e">
        <f>VLOOKUP(Tabla1[[#This Row],[RutCP]],Tabla13[[#All],[rut]:[estado_licencia]],2,0)</f>
        <v>#N/A</v>
      </c>
      <c r="X1025" s="16" t="s">
        <v>1046</v>
      </c>
      <c r="Y1025" s="16" t="str">
        <f>VLOOKUP(Tabla1[[#This Row],[RutCS]],Tabla13[[#All],[rut]:[estado_licencia]],3,0)</f>
        <v>Charlie Casanova Casanova</v>
      </c>
      <c r="Z1025" s="16" t="str">
        <f>VLOOKUP(Tabla1[[#This Row],[RutCS]],Tabla13[[#All],[rut]:[estado_licencia]],2,0)</f>
        <v>Charlie Casanova Casanova</v>
      </c>
      <c r="AD1025" s="15">
        <v>43887</v>
      </c>
      <c r="AE1025" s="3">
        <v>0.5</v>
      </c>
      <c r="AF1025" s="15">
        <v>43887</v>
      </c>
      <c r="AG1025" s="5">
        <v>0.54166666666666696</v>
      </c>
      <c r="AH1025" s="16" t="s">
        <v>48</v>
      </c>
      <c r="AI1025" s="16" t="s">
        <v>49</v>
      </c>
    </row>
    <row r="1026" spans="1:35" s="16" customFormat="1" x14ac:dyDescent="0.25">
      <c r="A1026" s="12"/>
      <c r="B1026" s="36" t="s">
        <v>15937</v>
      </c>
      <c r="C1026" s="16" t="s">
        <v>184</v>
      </c>
      <c r="D1026" s="16" t="s">
        <v>185</v>
      </c>
      <c r="E1026" s="16" t="s">
        <v>186</v>
      </c>
      <c r="F1026" s="16" t="s">
        <v>187</v>
      </c>
      <c r="G1026" s="17" t="s">
        <v>38</v>
      </c>
      <c r="H1026" s="16" t="s">
        <v>188</v>
      </c>
      <c r="I1026" s="16" t="s">
        <v>189</v>
      </c>
      <c r="J1026" s="17">
        <v>40000</v>
      </c>
      <c r="K1026" s="17">
        <v>0</v>
      </c>
      <c r="L1026" s="17">
        <f>+Tabla1[[#This Row],[MontoNeto]]*Tabla1[[#This Row],[PorcentajeImpuesto]]</f>
        <v>0</v>
      </c>
      <c r="M1026" s="1">
        <v>0</v>
      </c>
      <c r="N1026" s="17">
        <f>+Tabla1[[#This Row],[MontoNeto]]+Tabla1[[#This Row],[ValorImpuesto]]+Tabla1[[#This Row],[MontoExento]]</f>
        <v>40000</v>
      </c>
      <c r="O1026" t="s">
        <v>41</v>
      </c>
      <c r="P1026" s="16" t="s">
        <v>42</v>
      </c>
      <c r="Q1026" s="16" t="s">
        <v>42</v>
      </c>
      <c r="R1026" s="17" t="e">
        <f>#N/A</f>
        <v>#N/A</v>
      </c>
      <c r="S1026" s="16" t="e">
        <f>VLOOKUP(Tabla1[[#This Row],[RutCP]],Tabla13[[#All],[rut]:[estado_licencia]],3,0)</f>
        <v>#N/A</v>
      </c>
      <c r="T1026" s="16" t="e">
        <f>VLOOKUP(Tabla1[[#This Row],[RutCP]],Tabla13[[#All],[rut]:[estado_licencia]],2,0)</f>
        <v>#N/A</v>
      </c>
      <c r="X1026" s="16" t="s">
        <v>1029</v>
      </c>
      <c r="Y1026" s="16" t="str">
        <f>VLOOKUP(Tabla1[[#This Row],[RutCS]],Tabla13[[#All],[rut]:[estado_licencia]],3,0)</f>
        <v>Hernan  Leiva Garcia</v>
      </c>
      <c r="Z1026" s="16" t="str">
        <f>VLOOKUP(Tabla1[[#This Row],[RutCS]],Tabla13[[#All],[rut]:[estado_licencia]],2,0)</f>
        <v>Hernan  Leiva Garcia</v>
      </c>
      <c r="AD1026" s="15">
        <v>43887</v>
      </c>
      <c r="AE1026" s="3">
        <v>0.5</v>
      </c>
      <c r="AF1026" s="15">
        <v>43887</v>
      </c>
      <c r="AG1026" s="5">
        <v>0.54166666666666696</v>
      </c>
      <c r="AH1026" s="16" t="s">
        <v>48</v>
      </c>
      <c r="AI1026" s="16" t="s">
        <v>49</v>
      </c>
    </row>
    <row r="1027" spans="1:35" s="16" customFormat="1" x14ac:dyDescent="0.25">
      <c r="A1027" s="12"/>
      <c r="B1027" s="36" t="s">
        <v>15937</v>
      </c>
      <c r="C1027" s="16" t="s">
        <v>184</v>
      </c>
      <c r="D1027" s="16" t="s">
        <v>185</v>
      </c>
      <c r="E1027" s="16" t="s">
        <v>186</v>
      </c>
      <c r="F1027" s="16" t="s">
        <v>187</v>
      </c>
      <c r="G1027" s="17" t="s">
        <v>38</v>
      </c>
      <c r="H1027" s="16" t="s">
        <v>188</v>
      </c>
      <c r="I1027" s="16" t="s">
        <v>189</v>
      </c>
      <c r="J1027" s="17">
        <v>40000</v>
      </c>
      <c r="K1027" s="17">
        <v>0</v>
      </c>
      <c r="L1027" s="17">
        <f>+Tabla1[[#This Row],[MontoNeto]]*Tabla1[[#This Row],[PorcentajeImpuesto]]</f>
        <v>0</v>
      </c>
      <c r="M1027" s="1">
        <v>0</v>
      </c>
      <c r="N1027" s="17">
        <f>+Tabla1[[#This Row],[MontoNeto]]+Tabla1[[#This Row],[ValorImpuesto]]+Tabla1[[#This Row],[MontoExento]]</f>
        <v>40000</v>
      </c>
      <c r="O1027" t="s">
        <v>41</v>
      </c>
      <c r="P1027" s="16" t="s">
        <v>42</v>
      </c>
      <c r="Q1027" s="16" t="s">
        <v>42</v>
      </c>
      <c r="R1027" s="17" t="e">
        <f>#N/A</f>
        <v>#N/A</v>
      </c>
      <c r="S1027" s="16" t="e">
        <f>VLOOKUP(Tabla1[[#This Row],[RutCP]],Tabla13[[#All],[rut]:[estado_licencia]],3,0)</f>
        <v>#N/A</v>
      </c>
      <c r="T1027" s="16" t="e">
        <f>VLOOKUP(Tabla1[[#This Row],[RutCP]],Tabla13[[#All],[rut]:[estado_licencia]],2,0)</f>
        <v>#N/A</v>
      </c>
      <c r="X1027" s="16" t="s">
        <v>1031</v>
      </c>
      <c r="Y1027" s="16" t="str">
        <f>VLOOKUP(Tabla1[[#This Row],[RutCS]],Tabla13[[#All],[rut]:[estado_licencia]],3,0)</f>
        <v xml:space="preserve">Moises Castro Velasquez </v>
      </c>
      <c r="Z1027" s="16" t="str">
        <f>VLOOKUP(Tabla1[[#This Row],[RutCS]],Tabla13[[#All],[rut]:[estado_licencia]],2,0)</f>
        <v xml:space="preserve">Moises Castro Velasquez </v>
      </c>
      <c r="AD1027" s="15">
        <v>43887</v>
      </c>
      <c r="AE1027" s="3">
        <v>0.5</v>
      </c>
      <c r="AF1027" s="15">
        <v>43887</v>
      </c>
      <c r="AG1027" s="5">
        <v>0.54166666666666696</v>
      </c>
      <c r="AH1027" s="16" t="s">
        <v>48</v>
      </c>
      <c r="AI1027" s="16" t="s">
        <v>49</v>
      </c>
    </row>
    <row r="1028" spans="1:35" s="16" customFormat="1" x14ac:dyDescent="0.25">
      <c r="A1028" s="12"/>
      <c r="B1028" s="36" t="s">
        <v>15937</v>
      </c>
      <c r="C1028" t="s">
        <v>184</v>
      </c>
      <c r="D1028" t="s">
        <v>185</v>
      </c>
      <c r="E1028" t="s">
        <v>186</v>
      </c>
      <c r="F1028" t="s">
        <v>187</v>
      </c>
      <c r="G1028" s="13" t="s">
        <v>38</v>
      </c>
      <c r="H1028" t="s">
        <v>188</v>
      </c>
      <c r="I1028" t="s">
        <v>189</v>
      </c>
      <c r="J1028" s="13">
        <v>40000</v>
      </c>
      <c r="K1028" s="13">
        <v>0</v>
      </c>
      <c r="L1028" s="13">
        <f>+Tabla1[[#This Row],[MontoNeto]]*Tabla1[[#This Row],[PorcentajeImpuesto]]</f>
        <v>0</v>
      </c>
      <c r="M1028" s="13">
        <v>0</v>
      </c>
      <c r="N1028" s="13">
        <f>+Tabla1[[#This Row],[MontoNeto]]+Tabla1[[#This Row],[ValorImpuesto]]+Tabla1[[#This Row],[MontoExento]]</f>
        <v>40000</v>
      </c>
      <c r="O1028" t="s">
        <v>41</v>
      </c>
      <c r="P1028" t="s">
        <v>42</v>
      </c>
      <c r="Q1028" t="s">
        <v>42</v>
      </c>
      <c r="R1028" t="s">
        <v>190</v>
      </c>
      <c r="S1028" t="str">
        <f>VLOOKUP(Tabla1[[#This Row],[RutCP]],Tabla13[[#All],[rut]:[estado_licencia]],3,0)</f>
        <v xml:space="preserve">Arrigoni </v>
      </c>
      <c r="T1028" t="str">
        <f>VLOOKUP(Tabla1[[#This Row],[RutCP]],Tabla13[[#All],[rut]:[estado_licencia]],2,0)</f>
        <v>Arrigoni Ingenieria Y Construccion S.A</v>
      </c>
      <c r="U1028"/>
      <c r="V1028"/>
      <c r="W1028"/>
      <c r="X1028" t="s">
        <v>1067</v>
      </c>
      <c r="Y1028" t="str">
        <f>VLOOKUP(Tabla1[[#This Row],[RutCS]],Tabla13[[#All],[rut]:[estado_licencia]],3,0)</f>
        <v>Gabriel  Cepeda Gonzalez</v>
      </c>
      <c r="Z1028" t="str">
        <f>VLOOKUP(Tabla1[[#This Row],[RutCS]],Tabla13[[#All],[rut]:[estado_licencia]],2,0)</f>
        <v>Gabriel  Cepeda Gonzalez</v>
      </c>
      <c r="AA1028"/>
      <c r="AB1028"/>
      <c r="AC1028"/>
      <c r="AD1028" s="4">
        <v>43887</v>
      </c>
      <c r="AE1028" s="14" t="s">
        <v>45</v>
      </c>
      <c r="AF1028" s="4">
        <v>43887</v>
      </c>
      <c r="AG1028" s="14" t="s">
        <v>47</v>
      </c>
      <c r="AH1028" t="s">
        <v>48</v>
      </c>
      <c r="AI1028" t="s">
        <v>49</v>
      </c>
    </row>
    <row r="1029" spans="1:35" x14ac:dyDescent="0.25">
      <c r="A1029" s="12"/>
      <c r="B1029" s="36" t="s">
        <v>15937</v>
      </c>
      <c r="C1029" t="s">
        <v>184</v>
      </c>
      <c r="D1029" t="s">
        <v>185</v>
      </c>
      <c r="E1029" t="s">
        <v>186</v>
      </c>
      <c r="F1029" t="s">
        <v>187</v>
      </c>
      <c r="G1029" s="13" t="s">
        <v>38</v>
      </c>
      <c r="H1029" t="s">
        <v>188</v>
      </c>
      <c r="I1029" t="s">
        <v>189</v>
      </c>
      <c r="J1029" s="13">
        <v>40000</v>
      </c>
      <c r="K1029" s="13">
        <v>0</v>
      </c>
      <c r="L1029" s="13">
        <f>+Tabla1[[#This Row],[MontoNeto]]*Tabla1[[#This Row],[PorcentajeImpuesto]]</f>
        <v>0</v>
      </c>
      <c r="M1029" s="13">
        <v>0</v>
      </c>
      <c r="N1029" s="13">
        <f>+Tabla1[[#This Row],[MontoNeto]]+Tabla1[[#This Row],[ValorImpuesto]]+Tabla1[[#This Row],[MontoExento]]</f>
        <v>40000</v>
      </c>
      <c r="O1029" t="s">
        <v>41</v>
      </c>
      <c r="P1029" t="s">
        <v>42</v>
      </c>
      <c r="Q1029" t="s">
        <v>42</v>
      </c>
      <c r="R1029" t="s">
        <v>190</v>
      </c>
      <c r="S1029" t="str">
        <f>VLOOKUP(Tabla1[[#This Row],[RutCP]],Tabla13[[#All],[rut]:[estado_licencia]],3,0)</f>
        <v xml:space="preserve">Arrigoni </v>
      </c>
      <c r="T1029" t="str">
        <f>VLOOKUP(Tabla1[[#This Row],[RutCP]],Tabla13[[#All],[rut]:[estado_licencia]],2,0)</f>
        <v>Arrigoni Ingenieria Y Construccion S.A</v>
      </c>
      <c r="X1029" t="s">
        <v>1068</v>
      </c>
      <c r="Y1029" t="str">
        <f>VLOOKUP(Tabla1[[#This Row],[RutCS]],Tabla13[[#All],[rut]:[estado_licencia]],3,0)</f>
        <v>Jorge Fajardo Martinez</v>
      </c>
      <c r="Z1029" t="str">
        <f>VLOOKUP(Tabla1[[#This Row],[RutCS]],Tabla13[[#All],[rut]:[estado_licencia]],2,0)</f>
        <v>Jorge Fajardo Martinez</v>
      </c>
      <c r="AD1029" s="4">
        <v>43887</v>
      </c>
      <c r="AE1029" s="14" t="s">
        <v>45</v>
      </c>
      <c r="AF1029" s="4">
        <v>43887</v>
      </c>
      <c r="AG1029" s="14" t="s">
        <v>47</v>
      </c>
      <c r="AH1029" t="s">
        <v>48</v>
      </c>
      <c r="AI1029" t="s">
        <v>49</v>
      </c>
    </row>
    <row r="1030" spans="1:35" x14ac:dyDescent="0.25">
      <c r="A1030" s="12"/>
      <c r="B1030" s="36" t="s">
        <v>15937</v>
      </c>
      <c r="C1030" t="s">
        <v>184</v>
      </c>
      <c r="D1030" t="s">
        <v>185</v>
      </c>
      <c r="E1030" t="s">
        <v>186</v>
      </c>
      <c r="F1030" t="s">
        <v>187</v>
      </c>
      <c r="G1030" s="13" t="s">
        <v>38</v>
      </c>
      <c r="H1030" t="s">
        <v>188</v>
      </c>
      <c r="I1030" t="s">
        <v>189</v>
      </c>
      <c r="J1030" s="13">
        <v>40000</v>
      </c>
      <c r="K1030" s="13">
        <v>0</v>
      </c>
      <c r="L1030" s="13">
        <f>+Tabla1[[#This Row],[MontoNeto]]*Tabla1[[#This Row],[PorcentajeImpuesto]]</f>
        <v>0</v>
      </c>
      <c r="M1030" s="13">
        <v>0</v>
      </c>
      <c r="N1030" s="13">
        <f>+Tabla1[[#This Row],[MontoNeto]]+Tabla1[[#This Row],[ValorImpuesto]]+Tabla1[[#This Row],[MontoExento]]</f>
        <v>40000</v>
      </c>
      <c r="O1030" t="s">
        <v>41</v>
      </c>
      <c r="P1030" t="s">
        <v>42</v>
      </c>
      <c r="Q1030" t="s">
        <v>42</v>
      </c>
      <c r="R1030" t="s">
        <v>190</v>
      </c>
      <c r="S1030" t="str">
        <f>VLOOKUP(Tabla1[[#This Row],[RutCP]],Tabla13[[#All],[rut]:[estado_licencia]],3,0)</f>
        <v xml:space="preserve">Arrigoni </v>
      </c>
      <c r="T1030" t="str">
        <f>VLOOKUP(Tabla1[[#This Row],[RutCP]],Tabla13[[#All],[rut]:[estado_licencia]],2,0)</f>
        <v>Arrigoni Ingenieria Y Construccion S.A</v>
      </c>
      <c r="X1030" t="s">
        <v>983</v>
      </c>
      <c r="Y1030" t="str">
        <f>VLOOKUP(Tabla1[[#This Row],[RutCS]],Tabla13[[#All],[rut]:[estado_licencia]],3,0)</f>
        <v>Crisman Andres Valenzuela Valenzuela</v>
      </c>
      <c r="Z1030" t="str">
        <f>VLOOKUP(Tabla1[[#This Row],[RutCS]],Tabla13[[#All],[rut]:[estado_licencia]],2,0)</f>
        <v>Crisman Andres Valenzuela Valenzuela</v>
      </c>
      <c r="AD1030" s="4">
        <v>43887</v>
      </c>
      <c r="AE1030" s="14" t="s">
        <v>45</v>
      </c>
      <c r="AF1030" s="4">
        <v>43887</v>
      </c>
      <c r="AG1030" s="14" t="s">
        <v>47</v>
      </c>
      <c r="AH1030" t="s">
        <v>48</v>
      </c>
      <c r="AI1030" t="s">
        <v>49</v>
      </c>
    </row>
    <row r="1031" spans="1:35" x14ac:dyDescent="0.25">
      <c r="A1031" s="12"/>
      <c r="B1031" s="36" t="s">
        <v>15937</v>
      </c>
      <c r="C1031" t="s">
        <v>184</v>
      </c>
      <c r="D1031" t="s">
        <v>185</v>
      </c>
      <c r="E1031" t="s">
        <v>186</v>
      </c>
      <c r="F1031" t="s">
        <v>187</v>
      </c>
      <c r="G1031" s="13" t="s">
        <v>38</v>
      </c>
      <c r="H1031" t="s">
        <v>188</v>
      </c>
      <c r="I1031" t="s">
        <v>189</v>
      </c>
      <c r="J1031" s="13">
        <v>40000</v>
      </c>
      <c r="K1031" s="13">
        <v>0</v>
      </c>
      <c r="L1031" s="13">
        <f>+Tabla1[[#This Row],[MontoNeto]]*Tabla1[[#This Row],[PorcentajeImpuesto]]</f>
        <v>0</v>
      </c>
      <c r="M1031" s="13">
        <v>0</v>
      </c>
      <c r="N1031" s="13">
        <f>+Tabla1[[#This Row],[MontoNeto]]+Tabla1[[#This Row],[ValorImpuesto]]+Tabla1[[#This Row],[MontoExento]]</f>
        <v>40000</v>
      </c>
      <c r="O1031" t="s">
        <v>41</v>
      </c>
      <c r="P1031" t="s">
        <v>42</v>
      </c>
      <c r="Q1031" t="s">
        <v>42</v>
      </c>
      <c r="R1031" t="s">
        <v>190</v>
      </c>
      <c r="S1031" t="str">
        <f>VLOOKUP(Tabla1[[#This Row],[RutCP]],Tabla13[[#All],[rut]:[estado_licencia]],3,0)</f>
        <v xml:space="preserve">Arrigoni </v>
      </c>
      <c r="T1031" t="str">
        <f>VLOOKUP(Tabla1[[#This Row],[RutCP]],Tabla13[[#All],[rut]:[estado_licencia]],2,0)</f>
        <v>Arrigoni Ingenieria Y Construccion S.A</v>
      </c>
      <c r="X1031" t="s">
        <v>1069</v>
      </c>
      <c r="Y1031" t="str">
        <f>VLOOKUP(Tabla1[[#This Row],[RutCS]],Tabla13[[#All],[rut]:[estado_licencia]],3,0)</f>
        <v>Mizaldo Pereira Lara</v>
      </c>
      <c r="Z1031" t="str">
        <f>VLOOKUP(Tabla1[[#This Row],[RutCS]],Tabla13[[#All],[rut]:[estado_licencia]],2,0)</f>
        <v>Mizaldo Pereira Lara</v>
      </c>
      <c r="AD1031" s="4">
        <v>43887</v>
      </c>
      <c r="AE1031" s="14" t="s">
        <v>45</v>
      </c>
      <c r="AF1031" s="4">
        <v>43887</v>
      </c>
      <c r="AG1031" s="14" t="s">
        <v>47</v>
      </c>
      <c r="AH1031" t="s">
        <v>48</v>
      </c>
      <c r="AI1031" t="s">
        <v>49</v>
      </c>
    </row>
    <row r="1032" spans="1:35" x14ac:dyDescent="0.25">
      <c r="A1032" s="12"/>
      <c r="B1032" s="36" t="s">
        <v>15937</v>
      </c>
      <c r="C1032" t="s">
        <v>184</v>
      </c>
      <c r="D1032" t="s">
        <v>185</v>
      </c>
      <c r="E1032" t="s">
        <v>186</v>
      </c>
      <c r="F1032" t="s">
        <v>187</v>
      </c>
      <c r="G1032" s="13" t="s">
        <v>38</v>
      </c>
      <c r="H1032" t="s">
        <v>188</v>
      </c>
      <c r="I1032" t="s">
        <v>189</v>
      </c>
      <c r="J1032" s="13">
        <v>40000</v>
      </c>
      <c r="K1032" s="13">
        <v>0</v>
      </c>
      <c r="L1032" s="13">
        <f>+Tabla1[[#This Row],[MontoNeto]]*Tabla1[[#This Row],[PorcentajeImpuesto]]</f>
        <v>0</v>
      </c>
      <c r="M1032" s="13">
        <v>0</v>
      </c>
      <c r="N1032" s="13">
        <f>+Tabla1[[#This Row],[MontoNeto]]+Tabla1[[#This Row],[ValorImpuesto]]+Tabla1[[#This Row],[MontoExento]]</f>
        <v>40000</v>
      </c>
      <c r="O1032" t="s">
        <v>41</v>
      </c>
      <c r="P1032" t="s">
        <v>42</v>
      </c>
      <c r="Q1032" t="s">
        <v>42</v>
      </c>
      <c r="R1032" t="s">
        <v>190</v>
      </c>
      <c r="S1032" t="str">
        <f>VLOOKUP(Tabla1[[#This Row],[RutCP]],Tabla13[[#All],[rut]:[estado_licencia]],3,0)</f>
        <v xml:space="preserve">Arrigoni </v>
      </c>
      <c r="T1032" t="str">
        <f>VLOOKUP(Tabla1[[#This Row],[RutCP]],Tabla13[[#All],[rut]:[estado_licencia]],2,0)</f>
        <v>Arrigoni Ingenieria Y Construccion S.A</v>
      </c>
      <c r="X1032" t="s">
        <v>1070</v>
      </c>
      <c r="Y1032" t="str">
        <f>VLOOKUP(Tabla1[[#This Row],[RutCS]],Tabla13[[#All],[rut]:[estado_licencia]],3,0)</f>
        <v>Rafael Diaz Venegas</v>
      </c>
      <c r="Z1032" t="str">
        <f>VLOOKUP(Tabla1[[#This Row],[RutCS]],Tabla13[[#All],[rut]:[estado_licencia]],2,0)</f>
        <v>Rafael Diaz Venegas</v>
      </c>
      <c r="AD1032" s="4">
        <v>43887</v>
      </c>
      <c r="AE1032" s="14" t="s">
        <v>45</v>
      </c>
      <c r="AF1032" s="4">
        <v>43887</v>
      </c>
      <c r="AG1032" s="14" t="s">
        <v>47</v>
      </c>
      <c r="AH1032" t="s">
        <v>48</v>
      </c>
      <c r="AI1032" t="s">
        <v>49</v>
      </c>
    </row>
    <row r="1033" spans="1:35" x14ac:dyDescent="0.25">
      <c r="A1033" s="12"/>
      <c r="B1033" s="36" t="s">
        <v>15937</v>
      </c>
      <c r="C1033" t="s">
        <v>184</v>
      </c>
      <c r="D1033" t="s">
        <v>185</v>
      </c>
      <c r="E1033" t="s">
        <v>186</v>
      </c>
      <c r="F1033" t="s">
        <v>187</v>
      </c>
      <c r="G1033" s="13" t="s">
        <v>38</v>
      </c>
      <c r="H1033" t="s">
        <v>188</v>
      </c>
      <c r="I1033" t="s">
        <v>189</v>
      </c>
      <c r="J1033" s="13">
        <v>40000</v>
      </c>
      <c r="K1033" s="13">
        <v>0</v>
      </c>
      <c r="L1033" s="13">
        <f>+Tabla1[[#This Row],[MontoNeto]]*Tabla1[[#This Row],[PorcentajeImpuesto]]</f>
        <v>0</v>
      </c>
      <c r="M1033" s="13">
        <v>0</v>
      </c>
      <c r="N1033" s="13">
        <f>+Tabla1[[#This Row],[MontoNeto]]+Tabla1[[#This Row],[ValorImpuesto]]+Tabla1[[#This Row],[MontoExento]]</f>
        <v>40000</v>
      </c>
      <c r="O1033" t="s">
        <v>41</v>
      </c>
      <c r="P1033" t="s">
        <v>42</v>
      </c>
      <c r="Q1033" t="s">
        <v>42</v>
      </c>
      <c r="R1033" t="s">
        <v>190</v>
      </c>
      <c r="S1033" t="str">
        <f>VLOOKUP(Tabla1[[#This Row],[RutCP]],Tabla13[[#All],[rut]:[estado_licencia]],3,0)</f>
        <v xml:space="preserve">Arrigoni </v>
      </c>
      <c r="T1033" t="str">
        <f>VLOOKUP(Tabla1[[#This Row],[RutCP]],Tabla13[[#All],[rut]:[estado_licencia]],2,0)</f>
        <v>Arrigoni Ingenieria Y Construccion S.A</v>
      </c>
      <c r="X1033" t="s">
        <v>1071</v>
      </c>
      <c r="Y1033" t="str">
        <f>VLOOKUP(Tabla1[[#This Row],[RutCS]],Tabla13[[#All],[rut]:[estado_licencia]],3,0)</f>
        <v>Hector Carrillo Alarcon</v>
      </c>
      <c r="Z1033" t="str">
        <f>VLOOKUP(Tabla1[[#This Row],[RutCS]],Tabla13[[#All],[rut]:[estado_licencia]],2,0)</f>
        <v>Hector Carrillo Alarcon</v>
      </c>
      <c r="AD1033" s="4">
        <v>43887</v>
      </c>
      <c r="AE1033" s="14" t="s">
        <v>45</v>
      </c>
      <c r="AF1033" s="4">
        <v>43887</v>
      </c>
      <c r="AG1033" s="14" t="s">
        <v>47</v>
      </c>
      <c r="AH1033" t="s">
        <v>48</v>
      </c>
      <c r="AI1033" t="s">
        <v>49</v>
      </c>
    </row>
    <row r="1034" spans="1:35" x14ac:dyDescent="0.25">
      <c r="A1034" s="12"/>
      <c r="B1034" s="36" t="s">
        <v>15937</v>
      </c>
      <c r="C1034" t="s">
        <v>184</v>
      </c>
      <c r="D1034" t="s">
        <v>185</v>
      </c>
      <c r="E1034" t="s">
        <v>186</v>
      </c>
      <c r="F1034" t="s">
        <v>187</v>
      </c>
      <c r="G1034" s="13" t="s">
        <v>38</v>
      </c>
      <c r="H1034" t="s">
        <v>188</v>
      </c>
      <c r="I1034" t="s">
        <v>189</v>
      </c>
      <c r="J1034" s="13">
        <v>40000</v>
      </c>
      <c r="K1034" s="13">
        <v>0</v>
      </c>
      <c r="L1034" s="13">
        <f>+Tabla1[[#This Row],[MontoNeto]]*Tabla1[[#This Row],[PorcentajeImpuesto]]</f>
        <v>0</v>
      </c>
      <c r="M1034" s="13">
        <v>0</v>
      </c>
      <c r="N1034" s="13">
        <f>+Tabla1[[#This Row],[MontoNeto]]+Tabla1[[#This Row],[ValorImpuesto]]+Tabla1[[#This Row],[MontoExento]]</f>
        <v>40000</v>
      </c>
      <c r="O1034" t="s">
        <v>41</v>
      </c>
      <c r="P1034" t="s">
        <v>42</v>
      </c>
      <c r="Q1034" t="s">
        <v>42</v>
      </c>
      <c r="R1034" t="s">
        <v>190</v>
      </c>
      <c r="S1034" t="str">
        <f>VLOOKUP(Tabla1[[#This Row],[RutCP]],Tabla13[[#All],[rut]:[estado_licencia]],3,0)</f>
        <v xml:space="preserve">Arrigoni </v>
      </c>
      <c r="T1034" t="str">
        <f>VLOOKUP(Tabla1[[#This Row],[RutCP]],Tabla13[[#All],[rut]:[estado_licencia]],2,0)</f>
        <v>Arrigoni Ingenieria Y Construccion S.A</v>
      </c>
      <c r="X1034" t="s">
        <v>1072</v>
      </c>
      <c r="Y1034" t="str">
        <f>VLOOKUP(Tabla1[[#This Row],[RutCS]],Tabla13[[#All],[rut]:[estado_licencia]],3,0)</f>
        <v xml:space="preserve">David Gomez </v>
      </c>
      <c r="Z1034" t="str">
        <f>VLOOKUP(Tabla1[[#This Row],[RutCS]],Tabla13[[#All],[rut]:[estado_licencia]],2,0)</f>
        <v xml:space="preserve">David Gomez </v>
      </c>
      <c r="AD1034" s="4">
        <v>43887</v>
      </c>
      <c r="AE1034" s="14" t="s">
        <v>45</v>
      </c>
      <c r="AF1034" s="4">
        <v>43887</v>
      </c>
      <c r="AG1034" s="14" t="s">
        <v>47</v>
      </c>
      <c r="AH1034" t="s">
        <v>48</v>
      </c>
      <c r="AI1034" t="s">
        <v>49</v>
      </c>
    </row>
    <row r="1035" spans="1:35" x14ac:dyDescent="0.25">
      <c r="A1035" s="12"/>
      <c r="B1035" s="36" t="s">
        <v>15937</v>
      </c>
      <c r="C1035" t="s">
        <v>184</v>
      </c>
      <c r="D1035" t="s">
        <v>185</v>
      </c>
      <c r="E1035" t="s">
        <v>186</v>
      </c>
      <c r="F1035" t="s">
        <v>187</v>
      </c>
      <c r="G1035" s="13" t="s">
        <v>38</v>
      </c>
      <c r="H1035" t="s">
        <v>188</v>
      </c>
      <c r="I1035" t="s">
        <v>189</v>
      </c>
      <c r="J1035" s="13">
        <v>40000</v>
      </c>
      <c r="K1035" s="13">
        <v>0</v>
      </c>
      <c r="L1035" s="13">
        <f>+Tabla1[[#This Row],[MontoNeto]]*Tabla1[[#This Row],[PorcentajeImpuesto]]</f>
        <v>0</v>
      </c>
      <c r="M1035" s="13">
        <v>0</v>
      </c>
      <c r="N1035" s="13">
        <f>+Tabla1[[#This Row],[MontoNeto]]+Tabla1[[#This Row],[ValorImpuesto]]+Tabla1[[#This Row],[MontoExento]]</f>
        <v>40000</v>
      </c>
      <c r="O1035" t="s">
        <v>41</v>
      </c>
      <c r="P1035" t="s">
        <v>42</v>
      </c>
      <c r="Q1035" t="s">
        <v>42</v>
      </c>
      <c r="R1035" t="s">
        <v>190</v>
      </c>
      <c r="S1035" t="str">
        <f>VLOOKUP(Tabla1[[#This Row],[RutCP]],Tabla13[[#All],[rut]:[estado_licencia]],3,0)</f>
        <v xml:space="preserve">Arrigoni </v>
      </c>
      <c r="T1035" t="str">
        <f>VLOOKUP(Tabla1[[#This Row],[RutCP]],Tabla13[[#All],[rut]:[estado_licencia]],2,0)</f>
        <v>Arrigoni Ingenieria Y Construccion S.A</v>
      </c>
      <c r="X1035" t="s">
        <v>1073</v>
      </c>
      <c r="Y1035" t="str">
        <f>VLOOKUP(Tabla1[[#This Row],[RutCS]],Tabla13[[#All],[rut]:[estado_licencia]],3,0)</f>
        <v>Jose Gallardo Salinas</v>
      </c>
      <c r="Z1035" t="str">
        <f>VLOOKUP(Tabla1[[#This Row],[RutCS]],Tabla13[[#All],[rut]:[estado_licencia]],2,0)</f>
        <v>Jose Gallardo Salinas</v>
      </c>
      <c r="AD1035" s="4">
        <v>43887</v>
      </c>
      <c r="AE1035" s="14" t="s">
        <v>45</v>
      </c>
      <c r="AF1035" s="4">
        <v>43887</v>
      </c>
      <c r="AG1035" s="14" t="s">
        <v>47</v>
      </c>
      <c r="AH1035" t="s">
        <v>48</v>
      </c>
      <c r="AI1035" t="s">
        <v>49</v>
      </c>
    </row>
    <row r="1036" spans="1:35" x14ac:dyDescent="0.25">
      <c r="A1036" s="12"/>
      <c r="B1036" s="36" t="s">
        <v>15937</v>
      </c>
      <c r="C1036" t="s">
        <v>184</v>
      </c>
      <c r="D1036" t="s">
        <v>185</v>
      </c>
      <c r="E1036" t="s">
        <v>186</v>
      </c>
      <c r="F1036" t="s">
        <v>187</v>
      </c>
      <c r="G1036" s="13" t="s">
        <v>38</v>
      </c>
      <c r="H1036" t="s">
        <v>188</v>
      </c>
      <c r="I1036" t="s">
        <v>189</v>
      </c>
      <c r="J1036" s="13">
        <v>40000</v>
      </c>
      <c r="K1036" s="13">
        <v>0</v>
      </c>
      <c r="L1036" s="13">
        <f>+Tabla1[[#This Row],[MontoNeto]]*Tabla1[[#This Row],[PorcentajeImpuesto]]</f>
        <v>0</v>
      </c>
      <c r="M1036" s="13">
        <v>0</v>
      </c>
      <c r="N1036" s="13">
        <f>+Tabla1[[#This Row],[MontoNeto]]+Tabla1[[#This Row],[ValorImpuesto]]+Tabla1[[#This Row],[MontoExento]]</f>
        <v>40000</v>
      </c>
      <c r="O1036" t="s">
        <v>41</v>
      </c>
      <c r="P1036" t="s">
        <v>42</v>
      </c>
      <c r="Q1036" t="s">
        <v>42</v>
      </c>
      <c r="R1036" t="s">
        <v>190</v>
      </c>
      <c r="S1036" t="str">
        <f>VLOOKUP(Tabla1[[#This Row],[RutCP]],Tabla13[[#All],[rut]:[estado_licencia]],3,0)</f>
        <v xml:space="preserve">Arrigoni </v>
      </c>
      <c r="T1036" t="str">
        <f>VLOOKUP(Tabla1[[#This Row],[RutCP]],Tabla13[[#All],[rut]:[estado_licencia]],2,0)</f>
        <v>Arrigoni Ingenieria Y Construccion S.A</v>
      </c>
      <c r="X1036" t="s">
        <v>1074</v>
      </c>
      <c r="Y1036" t="str">
        <f>VLOOKUP(Tabla1[[#This Row],[RutCS]],Tabla13[[#All],[rut]:[estado_licencia]],3,0)</f>
        <v>Juan Rodriguez Fuentes</v>
      </c>
      <c r="Z1036" t="str">
        <f>VLOOKUP(Tabla1[[#This Row],[RutCS]],Tabla13[[#All],[rut]:[estado_licencia]],2,0)</f>
        <v>Juan Rodriguez Fuentes</v>
      </c>
      <c r="AD1036" s="4">
        <v>43887</v>
      </c>
      <c r="AE1036" s="14" t="s">
        <v>45</v>
      </c>
      <c r="AF1036" s="4">
        <v>43887</v>
      </c>
      <c r="AG1036" s="14" t="s">
        <v>47</v>
      </c>
      <c r="AH1036" t="s">
        <v>48</v>
      </c>
      <c r="AI1036" t="s">
        <v>49</v>
      </c>
    </row>
    <row r="1037" spans="1:35" x14ac:dyDescent="0.25">
      <c r="A1037" s="12"/>
      <c r="B1037" s="36" t="s">
        <v>15937</v>
      </c>
      <c r="C1037" t="s">
        <v>184</v>
      </c>
      <c r="D1037" t="s">
        <v>185</v>
      </c>
      <c r="E1037" t="s">
        <v>186</v>
      </c>
      <c r="F1037" t="s">
        <v>187</v>
      </c>
      <c r="G1037" s="13" t="s">
        <v>38</v>
      </c>
      <c r="H1037" t="s">
        <v>188</v>
      </c>
      <c r="I1037" t="s">
        <v>189</v>
      </c>
      <c r="J1037" s="13">
        <v>40000</v>
      </c>
      <c r="K1037" s="13">
        <v>0</v>
      </c>
      <c r="L1037" s="13">
        <f>+Tabla1[[#This Row],[MontoNeto]]*Tabla1[[#This Row],[PorcentajeImpuesto]]</f>
        <v>0</v>
      </c>
      <c r="M1037" s="13">
        <v>0</v>
      </c>
      <c r="N1037" s="13">
        <f>+Tabla1[[#This Row],[MontoNeto]]+Tabla1[[#This Row],[ValorImpuesto]]+Tabla1[[#This Row],[MontoExento]]</f>
        <v>40000</v>
      </c>
      <c r="O1037" t="s">
        <v>41</v>
      </c>
      <c r="P1037" t="s">
        <v>42</v>
      </c>
      <c r="Q1037" t="s">
        <v>42</v>
      </c>
      <c r="R1037" t="s">
        <v>190</v>
      </c>
      <c r="S1037" t="str">
        <f>VLOOKUP(Tabla1[[#This Row],[RutCP]],Tabla13[[#All],[rut]:[estado_licencia]],3,0)</f>
        <v xml:space="preserve">Arrigoni </v>
      </c>
      <c r="T1037" t="str">
        <f>VLOOKUP(Tabla1[[#This Row],[RutCP]],Tabla13[[#All],[rut]:[estado_licencia]],2,0)</f>
        <v>Arrigoni Ingenieria Y Construccion S.A</v>
      </c>
      <c r="X1037" t="s">
        <v>1075</v>
      </c>
      <c r="Y1037" t="str">
        <f>VLOOKUP(Tabla1[[#This Row],[RutCS]],Tabla13[[#All],[rut]:[estado_licencia]],3,0)</f>
        <v>Hector Rivero Guzman</v>
      </c>
      <c r="Z1037" t="str">
        <f>VLOOKUP(Tabla1[[#This Row],[RutCS]],Tabla13[[#All],[rut]:[estado_licencia]],2,0)</f>
        <v>Hector Rivero Guzman</v>
      </c>
      <c r="AD1037" s="4">
        <v>43887</v>
      </c>
      <c r="AE1037" s="14" t="s">
        <v>45</v>
      </c>
      <c r="AF1037" s="4">
        <v>43887</v>
      </c>
      <c r="AG1037" s="14" t="s">
        <v>47</v>
      </c>
      <c r="AH1037" t="s">
        <v>48</v>
      </c>
      <c r="AI1037" t="s">
        <v>49</v>
      </c>
    </row>
    <row r="1038" spans="1:35" s="16" customFormat="1" x14ac:dyDescent="0.25">
      <c r="A1038" s="12"/>
      <c r="B1038" s="36" t="s">
        <v>15937</v>
      </c>
      <c r="C1038" t="s">
        <v>184</v>
      </c>
      <c r="D1038" t="s">
        <v>185</v>
      </c>
      <c r="E1038" t="s">
        <v>186</v>
      </c>
      <c r="F1038" t="s">
        <v>197</v>
      </c>
      <c r="G1038" s="13" t="s">
        <v>38</v>
      </c>
      <c r="H1038" t="s">
        <v>188</v>
      </c>
      <c r="I1038" t="s">
        <v>189</v>
      </c>
      <c r="J1038" s="13">
        <v>40000</v>
      </c>
      <c r="K1038" s="13">
        <v>0</v>
      </c>
      <c r="L1038" s="13">
        <f>+Tabla1[[#This Row],[MontoNeto]]*Tabla1[[#This Row],[PorcentajeImpuesto]]</f>
        <v>0</v>
      </c>
      <c r="M1038" s="13">
        <v>0</v>
      </c>
      <c r="N1038" s="13">
        <f>+Tabla1[[#This Row],[MontoNeto]]+Tabla1[[#This Row],[ValorImpuesto]]+Tabla1[[#This Row],[MontoExento]]</f>
        <v>40000</v>
      </c>
      <c r="O1038" t="s">
        <v>41</v>
      </c>
      <c r="P1038" t="s">
        <v>42</v>
      </c>
      <c r="Q1038" t="s">
        <v>42</v>
      </c>
      <c r="R1038" t="s">
        <v>190</v>
      </c>
      <c r="S1038" t="str">
        <f>VLOOKUP(Tabla1[[#This Row],[RutCP]],Tabla13[[#All],[rut]:[estado_licencia]],3,0)</f>
        <v xml:space="preserve">Arrigoni </v>
      </c>
      <c r="T1038" t="str">
        <f>VLOOKUP(Tabla1[[#This Row],[RutCP]],Tabla13[[#All],[rut]:[estado_licencia]],2,0)</f>
        <v>Arrigoni Ingenieria Y Construccion S.A</v>
      </c>
      <c r="U1038"/>
      <c r="V1038"/>
      <c r="W1038"/>
      <c r="X1038" t="s">
        <v>983</v>
      </c>
      <c r="Y1038" t="str">
        <f>VLOOKUP(Tabla1[[#This Row],[RutCS]],Tabla13[[#All],[rut]:[estado_licencia]],3,0)</f>
        <v>Crisman Andres Valenzuela Valenzuela</v>
      </c>
      <c r="Z1038" t="str">
        <f>VLOOKUP(Tabla1[[#This Row],[RutCS]],Tabla13[[#All],[rut]:[estado_licencia]],2,0)</f>
        <v>Crisman Andres Valenzuela Valenzuela</v>
      </c>
      <c r="AA1038"/>
      <c r="AB1038"/>
      <c r="AC1038"/>
      <c r="AD1038" s="4">
        <v>43887</v>
      </c>
      <c r="AE1038" s="14" t="s">
        <v>45</v>
      </c>
      <c r="AF1038" s="4">
        <v>43887</v>
      </c>
      <c r="AG1038" s="14" t="s">
        <v>47</v>
      </c>
      <c r="AH1038" t="s">
        <v>48</v>
      </c>
      <c r="AI1038" t="s">
        <v>49</v>
      </c>
    </row>
    <row r="1039" spans="1:35" s="16" customFormat="1" x14ac:dyDescent="0.25">
      <c r="A1039" s="12"/>
      <c r="B1039" s="36" t="s">
        <v>15937</v>
      </c>
      <c r="C1039" t="s">
        <v>184</v>
      </c>
      <c r="D1039" t="s">
        <v>185</v>
      </c>
      <c r="E1039" t="s">
        <v>186</v>
      </c>
      <c r="F1039" t="s">
        <v>187</v>
      </c>
      <c r="G1039" s="13" t="s">
        <v>38</v>
      </c>
      <c r="H1039" t="s">
        <v>188</v>
      </c>
      <c r="I1039" t="s">
        <v>189</v>
      </c>
      <c r="J1039" s="13">
        <v>40000</v>
      </c>
      <c r="K1039" s="13">
        <v>0</v>
      </c>
      <c r="L1039" s="13">
        <f>+Tabla1[[#This Row],[MontoNeto]]*Tabla1[[#This Row],[PorcentajeImpuesto]]</f>
        <v>0</v>
      </c>
      <c r="M1039" s="13">
        <v>0</v>
      </c>
      <c r="N1039" s="13">
        <f>+Tabla1[[#This Row],[MontoNeto]]+Tabla1[[#This Row],[ValorImpuesto]]+Tabla1[[#This Row],[MontoExento]]</f>
        <v>40000</v>
      </c>
      <c r="O1039" t="s">
        <v>41</v>
      </c>
      <c r="P1039" t="s">
        <v>42</v>
      </c>
      <c r="Q1039" t="s">
        <v>42</v>
      </c>
      <c r="R1039" t="s">
        <v>190</v>
      </c>
      <c r="S1039" t="str">
        <f>VLOOKUP(Tabla1[[#This Row],[RutCP]],Tabla13[[#All],[rut]:[estado_licencia]],3,0)</f>
        <v xml:space="preserve">Arrigoni </v>
      </c>
      <c r="T1039" t="str">
        <f>VLOOKUP(Tabla1[[#This Row],[RutCP]],Tabla13[[#All],[rut]:[estado_licencia]],2,0)</f>
        <v>Arrigoni Ingenieria Y Construccion S.A</v>
      </c>
      <c r="U1039"/>
      <c r="V1039"/>
      <c r="W1039"/>
      <c r="X1039" t="s">
        <v>1076</v>
      </c>
      <c r="Y1039" t="str">
        <f>VLOOKUP(Tabla1[[#This Row],[RutCS]],Tabla13[[#All],[rut]:[estado_licencia]],3,0)</f>
        <v>Sergio  Moyano Rivera</v>
      </c>
      <c r="Z1039" t="str">
        <f>VLOOKUP(Tabla1[[#This Row],[RutCS]],Tabla13[[#All],[rut]:[estado_licencia]],2,0)</f>
        <v>Sergio  Moyano Rivera</v>
      </c>
      <c r="AA1039"/>
      <c r="AB1039"/>
      <c r="AC1039"/>
      <c r="AD1039" s="4">
        <v>43887</v>
      </c>
      <c r="AE1039" s="14" t="s">
        <v>45</v>
      </c>
      <c r="AF1039" s="4">
        <v>43887</v>
      </c>
      <c r="AG1039" s="14" t="s">
        <v>47</v>
      </c>
      <c r="AH1039" t="s">
        <v>48</v>
      </c>
      <c r="AI1039" t="s">
        <v>49</v>
      </c>
    </row>
    <row r="1040" spans="1:35" s="16" customFormat="1" x14ac:dyDescent="0.25">
      <c r="A1040" s="12"/>
      <c r="B1040" s="36" t="s">
        <v>15937</v>
      </c>
      <c r="C1040" t="s">
        <v>184</v>
      </c>
      <c r="D1040" t="s">
        <v>185</v>
      </c>
      <c r="E1040" t="s">
        <v>186</v>
      </c>
      <c r="F1040" t="s">
        <v>187</v>
      </c>
      <c r="G1040" s="13" t="s">
        <v>38</v>
      </c>
      <c r="H1040" t="s">
        <v>188</v>
      </c>
      <c r="I1040" t="s">
        <v>189</v>
      </c>
      <c r="J1040" s="13">
        <v>40000</v>
      </c>
      <c r="K1040" s="13">
        <v>0</v>
      </c>
      <c r="L1040" s="13">
        <f>+Tabla1[[#This Row],[MontoNeto]]*Tabla1[[#This Row],[PorcentajeImpuesto]]</f>
        <v>0</v>
      </c>
      <c r="M1040" s="13">
        <v>0</v>
      </c>
      <c r="N1040" s="13">
        <f>+Tabla1[[#This Row],[MontoNeto]]+Tabla1[[#This Row],[ValorImpuesto]]+Tabla1[[#This Row],[MontoExento]]</f>
        <v>40000</v>
      </c>
      <c r="O1040" t="s">
        <v>41</v>
      </c>
      <c r="P1040" t="s">
        <v>42</v>
      </c>
      <c r="Q1040" t="s">
        <v>42</v>
      </c>
      <c r="R1040" t="s">
        <v>190</v>
      </c>
      <c r="S1040" t="str">
        <f>VLOOKUP(Tabla1[[#This Row],[RutCP]],Tabla13[[#All],[rut]:[estado_licencia]],3,0)</f>
        <v xml:space="preserve">Arrigoni </v>
      </c>
      <c r="T1040" t="str">
        <f>VLOOKUP(Tabla1[[#This Row],[RutCP]],Tabla13[[#All],[rut]:[estado_licencia]],2,0)</f>
        <v>Arrigoni Ingenieria Y Construccion S.A</v>
      </c>
      <c r="U1040"/>
      <c r="V1040"/>
      <c r="W1040"/>
      <c r="X1040" t="s">
        <v>1077</v>
      </c>
      <c r="Y1040" t="str">
        <f>VLOOKUP(Tabla1[[#This Row],[RutCS]],Tabla13[[#All],[rut]:[estado_licencia]],3,0)</f>
        <v>Erica Araya Varas</v>
      </c>
      <c r="Z1040" t="str">
        <f>VLOOKUP(Tabla1[[#This Row],[RutCS]],Tabla13[[#All],[rut]:[estado_licencia]],2,0)</f>
        <v>Erica Araya Varas</v>
      </c>
      <c r="AA1040"/>
      <c r="AB1040"/>
      <c r="AC1040"/>
      <c r="AD1040" s="4">
        <v>43887</v>
      </c>
      <c r="AE1040" s="14" t="s">
        <v>45</v>
      </c>
      <c r="AF1040" s="4">
        <v>43887</v>
      </c>
      <c r="AG1040" s="14" t="s">
        <v>47</v>
      </c>
      <c r="AH1040" t="s">
        <v>48</v>
      </c>
      <c r="AI1040" t="s">
        <v>49</v>
      </c>
    </row>
    <row r="1041" spans="1:35" s="16" customFormat="1" x14ac:dyDescent="0.25">
      <c r="A1041" s="12"/>
      <c r="B1041" s="36" t="s">
        <v>15937</v>
      </c>
      <c r="C1041" t="s">
        <v>184</v>
      </c>
      <c r="D1041" t="s">
        <v>185</v>
      </c>
      <c r="E1041" t="s">
        <v>186</v>
      </c>
      <c r="F1041" t="s">
        <v>187</v>
      </c>
      <c r="G1041" s="13" t="s">
        <v>38</v>
      </c>
      <c r="H1041" t="s">
        <v>188</v>
      </c>
      <c r="I1041" t="s">
        <v>189</v>
      </c>
      <c r="J1041" s="13">
        <v>40000</v>
      </c>
      <c r="K1041" s="13">
        <v>0</v>
      </c>
      <c r="L1041" s="13">
        <f>+Tabla1[[#This Row],[MontoNeto]]*Tabla1[[#This Row],[PorcentajeImpuesto]]</f>
        <v>0</v>
      </c>
      <c r="M1041" s="13">
        <v>0</v>
      </c>
      <c r="N1041" s="13">
        <f>+Tabla1[[#This Row],[MontoNeto]]+Tabla1[[#This Row],[ValorImpuesto]]+Tabla1[[#This Row],[MontoExento]]</f>
        <v>40000</v>
      </c>
      <c r="O1041" t="s">
        <v>41</v>
      </c>
      <c r="P1041" t="s">
        <v>42</v>
      </c>
      <c r="Q1041" t="s">
        <v>42</v>
      </c>
      <c r="R1041" t="s">
        <v>190</v>
      </c>
      <c r="S1041" t="str">
        <f>VLOOKUP(Tabla1[[#This Row],[RutCP]],Tabla13[[#All],[rut]:[estado_licencia]],3,0)</f>
        <v xml:space="preserve">Arrigoni </v>
      </c>
      <c r="T1041" t="str">
        <f>VLOOKUP(Tabla1[[#This Row],[RutCP]],Tabla13[[#All],[rut]:[estado_licencia]],2,0)</f>
        <v>Arrigoni Ingenieria Y Construccion S.A</v>
      </c>
      <c r="U1041"/>
      <c r="V1041"/>
      <c r="W1041"/>
      <c r="X1041" t="s">
        <v>1078</v>
      </c>
      <c r="Y1041" t="str">
        <f>VLOOKUP(Tabla1[[#This Row],[RutCS]],Tabla13[[#All],[rut]:[estado_licencia]],3,0)</f>
        <v>Alexander Valenzuela  Santis</v>
      </c>
      <c r="Z1041" t="str">
        <f>VLOOKUP(Tabla1[[#This Row],[RutCS]],Tabla13[[#All],[rut]:[estado_licencia]],2,0)</f>
        <v>Alexander Valenzuela  Santis</v>
      </c>
      <c r="AA1041"/>
      <c r="AB1041"/>
      <c r="AC1041"/>
      <c r="AD1041" s="4">
        <v>43887</v>
      </c>
      <c r="AE1041" s="14" t="s">
        <v>45</v>
      </c>
      <c r="AF1041" s="4">
        <v>43887</v>
      </c>
      <c r="AG1041" s="14" t="s">
        <v>47</v>
      </c>
      <c r="AH1041" t="s">
        <v>48</v>
      </c>
      <c r="AI1041" t="s">
        <v>49</v>
      </c>
    </row>
    <row r="1042" spans="1:35" s="16" customFormat="1" x14ac:dyDescent="0.25">
      <c r="A1042" s="12"/>
      <c r="B1042" s="36" t="s">
        <v>15937</v>
      </c>
      <c r="C1042" t="s">
        <v>184</v>
      </c>
      <c r="D1042" t="s">
        <v>185</v>
      </c>
      <c r="E1042" t="s">
        <v>186</v>
      </c>
      <c r="F1042" t="s">
        <v>187</v>
      </c>
      <c r="G1042" s="13" t="s">
        <v>38</v>
      </c>
      <c r="H1042" t="s">
        <v>188</v>
      </c>
      <c r="I1042" t="s">
        <v>189</v>
      </c>
      <c r="J1042" s="13">
        <v>40000</v>
      </c>
      <c r="K1042" s="13">
        <v>0</v>
      </c>
      <c r="L1042" s="13">
        <f>+Tabla1[[#This Row],[MontoNeto]]*Tabla1[[#This Row],[PorcentajeImpuesto]]</f>
        <v>0</v>
      </c>
      <c r="M1042" s="13">
        <v>0</v>
      </c>
      <c r="N1042" s="13">
        <f>+Tabla1[[#This Row],[MontoNeto]]+Tabla1[[#This Row],[ValorImpuesto]]+Tabla1[[#This Row],[MontoExento]]</f>
        <v>40000</v>
      </c>
      <c r="O1042" t="s">
        <v>41</v>
      </c>
      <c r="P1042" t="s">
        <v>42</v>
      </c>
      <c r="Q1042" t="s">
        <v>42</v>
      </c>
      <c r="R1042" t="s">
        <v>190</v>
      </c>
      <c r="S1042" t="str">
        <f>VLOOKUP(Tabla1[[#This Row],[RutCP]],Tabla13[[#All],[rut]:[estado_licencia]],3,0)</f>
        <v xml:space="preserve">Arrigoni </v>
      </c>
      <c r="T1042" t="str">
        <f>VLOOKUP(Tabla1[[#This Row],[RutCP]],Tabla13[[#All],[rut]:[estado_licencia]],2,0)</f>
        <v>Arrigoni Ingenieria Y Construccion S.A</v>
      </c>
      <c r="U1042"/>
      <c r="V1042"/>
      <c r="W1042"/>
      <c r="X1042" t="s">
        <v>1079</v>
      </c>
      <c r="Y1042" t="str">
        <f>VLOOKUP(Tabla1[[#This Row],[RutCS]],Tabla13[[#All],[rut]:[estado_licencia]],3,0)</f>
        <v>Cristian Oliva San Martin</v>
      </c>
      <c r="Z1042" t="str">
        <f>VLOOKUP(Tabla1[[#This Row],[RutCS]],Tabla13[[#All],[rut]:[estado_licencia]],2,0)</f>
        <v>Cristian Oliva San Martin</v>
      </c>
      <c r="AA1042"/>
      <c r="AB1042"/>
      <c r="AC1042"/>
      <c r="AD1042" s="4">
        <v>43887</v>
      </c>
      <c r="AE1042" s="14" t="s">
        <v>45</v>
      </c>
      <c r="AF1042" s="4">
        <v>43887</v>
      </c>
      <c r="AG1042" s="14" t="s">
        <v>47</v>
      </c>
      <c r="AH1042" t="s">
        <v>48</v>
      </c>
      <c r="AI1042" t="s">
        <v>49</v>
      </c>
    </row>
    <row r="1043" spans="1:35" s="16" customFormat="1" x14ac:dyDescent="0.25">
      <c r="A1043" s="12"/>
      <c r="B1043" s="36" t="s">
        <v>15937</v>
      </c>
      <c r="C1043" t="s">
        <v>184</v>
      </c>
      <c r="D1043" t="s">
        <v>185</v>
      </c>
      <c r="E1043" t="s">
        <v>186</v>
      </c>
      <c r="F1043" t="s">
        <v>187</v>
      </c>
      <c r="G1043" s="13" t="s">
        <v>38</v>
      </c>
      <c r="H1043" t="s">
        <v>188</v>
      </c>
      <c r="I1043" t="s">
        <v>189</v>
      </c>
      <c r="J1043" s="13">
        <v>40000</v>
      </c>
      <c r="K1043" s="13">
        <v>0</v>
      </c>
      <c r="L1043" s="13">
        <f>+Tabla1[[#This Row],[MontoNeto]]*Tabla1[[#This Row],[PorcentajeImpuesto]]</f>
        <v>0</v>
      </c>
      <c r="M1043" s="13">
        <v>0</v>
      </c>
      <c r="N1043" s="13">
        <f>+Tabla1[[#This Row],[MontoNeto]]+Tabla1[[#This Row],[ValorImpuesto]]+Tabla1[[#This Row],[MontoExento]]</f>
        <v>40000</v>
      </c>
      <c r="O1043" t="s">
        <v>41</v>
      </c>
      <c r="P1043" t="s">
        <v>42</v>
      </c>
      <c r="Q1043" t="s">
        <v>42</v>
      </c>
      <c r="R1043" t="s">
        <v>190</v>
      </c>
      <c r="S1043" t="str">
        <f>VLOOKUP(Tabla1[[#This Row],[RutCP]],Tabla13[[#All],[rut]:[estado_licencia]],3,0)</f>
        <v xml:space="preserve">Arrigoni </v>
      </c>
      <c r="T1043" t="str">
        <f>VLOOKUP(Tabla1[[#This Row],[RutCP]],Tabla13[[#All],[rut]:[estado_licencia]],2,0)</f>
        <v>Arrigoni Ingenieria Y Construccion S.A</v>
      </c>
      <c r="U1043"/>
      <c r="V1043"/>
      <c r="W1043"/>
      <c r="X1043" t="s">
        <v>1080</v>
      </c>
      <c r="Y1043" t="str">
        <f>VLOOKUP(Tabla1[[#This Row],[RutCS]],Tabla13[[#All],[rut]:[estado_licencia]],3,0)</f>
        <v>Javier Oyarzu Cespedes</v>
      </c>
      <c r="Z1043" t="str">
        <f>VLOOKUP(Tabla1[[#This Row],[RutCS]],Tabla13[[#All],[rut]:[estado_licencia]],2,0)</f>
        <v>Javier Oyarzu Cespedes</v>
      </c>
      <c r="AA1043"/>
      <c r="AB1043"/>
      <c r="AC1043"/>
      <c r="AD1043" s="4">
        <v>43887</v>
      </c>
      <c r="AE1043" s="14" t="s">
        <v>45</v>
      </c>
      <c r="AF1043" s="4">
        <v>43887</v>
      </c>
      <c r="AG1043" s="14" t="s">
        <v>47</v>
      </c>
      <c r="AH1043" t="s">
        <v>48</v>
      </c>
      <c r="AI1043" t="s">
        <v>49</v>
      </c>
    </row>
    <row r="1044" spans="1:35" s="16" customFormat="1" x14ac:dyDescent="0.25">
      <c r="A1044" s="12"/>
      <c r="B1044" s="36" t="s">
        <v>15937</v>
      </c>
      <c r="C1044" t="s">
        <v>332</v>
      </c>
      <c r="D1044" t="s">
        <v>333</v>
      </c>
      <c r="E1044" t="s">
        <v>334</v>
      </c>
      <c r="F1044" t="s">
        <v>335</v>
      </c>
      <c r="G1044" s="13" t="s">
        <v>38</v>
      </c>
      <c r="H1044" t="s">
        <v>39</v>
      </c>
      <c r="I1044" t="s">
        <v>40</v>
      </c>
      <c r="J1044" s="13">
        <v>30000</v>
      </c>
      <c r="K1044" s="13">
        <v>0</v>
      </c>
      <c r="L1044" s="13">
        <f>+Tabla1[[#This Row],[MontoNeto]]*Tabla1[[#This Row],[PorcentajeImpuesto]]</f>
        <v>0</v>
      </c>
      <c r="M1044" s="13">
        <v>0</v>
      </c>
      <c r="N1044" s="13">
        <f>+Tabla1[[#This Row],[MontoNeto]]+Tabla1[[#This Row],[ValorImpuesto]]+Tabla1[[#This Row],[MontoExento]]</f>
        <v>30000</v>
      </c>
      <c r="O1044" t="s">
        <v>41</v>
      </c>
      <c r="P1044" t="s">
        <v>42</v>
      </c>
      <c r="Q1044" t="s">
        <v>42</v>
      </c>
      <c r="R1044" t="s">
        <v>336</v>
      </c>
      <c r="S1044" t="str">
        <f>VLOOKUP(Tabla1[[#This Row],[RutCP]],Tabla13[[#All],[rut]:[estado_licencia]],3,0)</f>
        <v>Achs</v>
      </c>
      <c r="T1044" t="str">
        <f>VLOOKUP(Tabla1[[#This Row],[RutCP]],Tabla13[[#All],[rut]:[estado_licencia]],2,0)</f>
        <v>Asociacion Chilena De Seguridad</v>
      </c>
      <c r="U1044"/>
      <c r="V1044"/>
      <c r="W1044"/>
      <c r="X1044" t="s">
        <v>343</v>
      </c>
      <c r="Y1044" t="str">
        <f>VLOOKUP(Tabla1[[#This Row],[RutCS]],Tabla13[[#All],[rut]:[estado_licencia]],3,0)</f>
        <v>Coralis Burgos Lopez</v>
      </c>
      <c r="Z1044" t="str">
        <f>VLOOKUP(Tabla1[[#This Row],[RutCS]],Tabla13[[#All],[rut]:[estado_licencia]],2,0)</f>
        <v>Coralis Constanza Burgos López</v>
      </c>
      <c r="AA1044"/>
      <c r="AB1044"/>
      <c r="AC1044"/>
      <c r="AD1044" s="4">
        <v>43887</v>
      </c>
      <c r="AE1044" s="14" t="s">
        <v>45</v>
      </c>
      <c r="AF1044" s="4">
        <v>43887</v>
      </c>
      <c r="AG1044" s="14" t="s">
        <v>47</v>
      </c>
      <c r="AH1044" t="s">
        <v>48</v>
      </c>
      <c r="AI1044" t="s">
        <v>49</v>
      </c>
    </row>
    <row r="1045" spans="1:35" s="16" customFormat="1" x14ac:dyDescent="0.25">
      <c r="A1045" s="12"/>
      <c r="B1045" s="36" t="s">
        <v>15937</v>
      </c>
      <c r="C1045" t="s">
        <v>332</v>
      </c>
      <c r="D1045" t="s">
        <v>333</v>
      </c>
      <c r="E1045" t="s">
        <v>334</v>
      </c>
      <c r="F1045" t="s">
        <v>335</v>
      </c>
      <c r="G1045" s="13" t="s">
        <v>38</v>
      </c>
      <c r="H1045" t="s">
        <v>39</v>
      </c>
      <c r="I1045" t="s">
        <v>40</v>
      </c>
      <c r="J1045" s="13">
        <v>30000</v>
      </c>
      <c r="K1045" s="13">
        <v>0</v>
      </c>
      <c r="L1045" s="13">
        <f>+Tabla1[[#This Row],[MontoNeto]]*Tabla1[[#This Row],[PorcentajeImpuesto]]</f>
        <v>0</v>
      </c>
      <c r="M1045" s="13">
        <v>0</v>
      </c>
      <c r="N1045" s="13">
        <f>+Tabla1[[#This Row],[MontoNeto]]+Tabla1[[#This Row],[ValorImpuesto]]+Tabla1[[#This Row],[MontoExento]]</f>
        <v>30000</v>
      </c>
      <c r="O1045" t="s">
        <v>41</v>
      </c>
      <c r="P1045" t="s">
        <v>42</v>
      </c>
      <c r="Q1045" t="s">
        <v>42</v>
      </c>
      <c r="R1045" t="s">
        <v>336</v>
      </c>
      <c r="S1045" t="str">
        <f>VLOOKUP(Tabla1[[#This Row],[RutCP]],Tabla13[[#All],[rut]:[estado_licencia]],3,0)</f>
        <v>Achs</v>
      </c>
      <c r="T1045" t="str">
        <f>VLOOKUP(Tabla1[[#This Row],[RutCP]],Tabla13[[#All],[rut]:[estado_licencia]],2,0)</f>
        <v>Asociacion Chilena De Seguridad</v>
      </c>
      <c r="U1045"/>
      <c r="V1045"/>
      <c r="W1045"/>
      <c r="X1045" t="s">
        <v>343</v>
      </c>
      <c r="Y1045" t="str">
        <f>VLOOKUP(Tabla1[[#This Row],[RutCS]],Tabla13[[#All],[rut]:[estado_licencia]],3,0)</f>
        <v>Coralis Burgos Lopez</v>
      </c>
      <c r="Z1045" t="str">
        <f>VLOOKUP(Tabla1[[#This Row],[RutCS]],Tabla13[[#All],[rut]:[estado_licencia]],2,0)</f>
        <v>Coralis Constanza Burgos López</v>
      </c>
      <c r="AA1045"/>
      <c r="AB1045"/>
      <c r="AC1045"/>
      <c r="AD1045" s="4">
        <v>43887</v>
      </c>
      <c r="AE1045" s="14" t="s">
        <v>45</v>
      </c>
      <c r="AF1045" s="4">
        <v>43887</v>
      </c>
      <c r="AG1045" s="14" t="s">
        <v>47</v>
      </c>
      <c r="AH1045" t="s">
        <v>48</v>
      </c>
      <c r="AI1045" t="s">
        <v>49</v>
      </c>
    </row>
    <row r="1046" spans="1:35" s="16" customFormat="1" x14ac:dyDescent="0.25">
      <c r="A1046" s="12"/>
      <c r="B1046" s="36" t="s">
        <v>15937</v>
      </c>
      <c r="C1046" t="s">
        <v>332</v>
      </c>
      <c r="D1046" t="s">
        <v>333</v>
      </c>
      <c r="E1046" t="s">
        <v>334</v>
      </c>
      <c r="F1046" t="s">
        <v>335</v>
      </c>
      <c r="G1046" s="13" t="s">
        <v>38</v>
      </c>
      <c r="H1046" t="s">
        <v>39</v>
      </c>
      <c r="I1046" t="s">
        <v>40</v>
      </c>
      <c r="J1046" s="13">
        <v>30000</v>
      </c>
      <c r="K1046" s="13">
        <v>0</v>
      </c>
      <c r="L1046" s="13">
        <f>+Tabla1[[#This Row],[MontoNeto]]*Tabla1[[#This Row],[PorcentajeImpuesto]]</f>
        <v>0</v>
      </c>
      <c r="M1046" s="13">
        <v>0</v>
      </c>
      <c r="N1046" s="13">
        <f>+Tabla1[[#This Row],[MontoNeto]]+Tabla1[[#This Row],[ValorImpuesto]]+Tabla1[[#This Row],[MontoExento]]</f>
        <v>30000</v>
      </c>
      <c r="O1046" t="s">
        <v>41</v>
      </c>
      <c r="P1046" t="s">
        <v>42</v>
      </c>
      <c r="Q1046" t="s">
        <v>42</v>
      </c>
      <c r="R1046" t="s">
        <v>336</v>
      </c>
      <c r="S1046" t="str">
        <f>VLOOKUP(Tabla1[[#This Row],[RutCP]],Tabla13[[#All],[rut]:[estado_licencia]],3,0)</f>
        <v>Achs</v>
      </c>
      <c r="T1046" t="str">
        <f>VLOOKUP(Tabla1[[#This Row],[RutCP]],Tabla13[[#All],[rut]:[estado_licencia]],2,0)</f>
        <v>Asociacion Chilena De Seguridad</v>
      </c>
      <c r="U1046"/>
      <c r="V1046"/>
      <c r="W1046"/>
      <c r="X1046" t="s">
        <v>343</v>
      </c>
      <c r="Y1046" t="str">
        <f>VLOOKUP(Tabla1[[#This Row],[RutCS]],Tabla13[[#All],[rut]:[estado_licencia]],3,0)</f>
        <v>Coralis Burgos Lopez</v>
      </c>
      <c r="Z1046" t="str">
        <f>VLOOKUP(Tabla1[[#This Row],[RutCS]],Tabla13[[#All],[rut]:[estado_licencia]],2,0)</f>
        <v>Coralis Constanza Burgos López</v>
      </c>
      <c r="AA1046"/>
      <c r="AB1046"/>
      <c r="AC1046"/>
      <c r="AD1046" s="4">
        <v>43887</v>
      </c>
      <c r="AE1046" s="14" t="s">
        <v>45</v>
      </c>
      <c r="AF1046" s="4">
        <v>43887</v>
      </c>
      <c r="AG1046" s="14" t="s">
        <v>47</v>
      </c>
      <c r="AH1046" t="s">
        <v>48</v>
      </c>
      <c r="AI1046" t="s">
        <v>49</v>
      </c>
    </row>
    <row r="1047" spans="1:35" x14ac:dyDescent="0.25">
      <c r="A1047" s="12"/>
      <c r="B1047" s="36" t="s">
        <v>15937</v>
      </c>
      <c r="C1047" t="s">
        <v>332</v>
      </c>
      <c r="D1047" t="s">
        <v>333</v>
      </c>
      <c r="E1047" t="s">
        <v>334</v>
      </c>
      <c r="F1047" t="s">
        <v>335</v>
      </c>
      <c r="G1047" s="13" t="s">
        <v>38</v>
      </c>
      <c r="H1047" t="s">
        <v>39</v>
      </c>
      <c r="I1047" t="s">
        <v>40</v>
      </c>
      <c r="J1047" s="13">
        <v>30000</v>
      </c>
      <c r="K1047" s="13">
        <v>0</v>
      </c>
      <c r="L1047" s="13">
        <f>+Tabla1[[#This Row],[MontoNeto]]*Tabla1[[#This Row],[PorcentajeImpuesto]]</f>
        <v>0</v>
      </c>
      <c r="M1047" s="13">
        <v>0</v>
      </c>
      <c r="N1047" s="13">
        <f>+Tabla1[[#This Row],[MontoNeto]]+Tabla1[[#This Row],[ValorImpuesto]]+Tabla1[[#This Row],[MontoExento]]</f>
        <v>30000</v>
      </c>
      <c r="O1047" t="s">
        <v>41</v>
      </c>
      <c r="P1047" t="s">
        <v>42</v>
      </c>
      <c r="Q1047" t="s">
        <v>42</v>
      </c>
      <c r="R1047" t="s">
        <v>336</v>
      </c>
      <c r="S1047" t="str">
        <f>VLOOKUP(Tabla1[[#This Row],[RutCP]],Tabla13[[#All],[rut]:[estado_licencia]],3,0)</f>
        <v>Achs</v>
      </c>
      <c r="T1047" t="str">
        <f>VLOOKUP(Tabla1[[#This Row],[RutCP]],Tabla13[[#All],[rut]:[estado_licencia]],2,0)</f>
        <v>Asociacion Chilena De Seguridad</v>
      </c>
      <c r="X1047" t="s">
        <v>343</v>
      </c>
      <c r="Y1047" t="str">
        <f>VLOOKUP(Tabla1[[#This Row],[RutCS]],Tabla13[[#All],[rut]:[estado_licencia]],3,0)</f>
        <v>Coralis Burgos Lopez</v>
      </c>
      <c r="Z1047" t="str">
        <f>VLOOKUP(Tabla1[[#This Row],[RutCS]],Tabla13[[#All],[rut]:[estado_licencia]],2,0)</f>
        <v>Coralis Constanza Burgos López</v>
      </c>
      <c r="AD1047" s="4">
        <v>43887</v>
      </c>
      <c r="AE1047" s="14" t="s">
        <v>45</v>
      </c>
      <c r="AF1047" s="4">
        <v>43887</v>
      </c>
      <c r="AG1047" s="14" t="s">
        <v>47</v>
      </c>
      <c r="AH1047" t="s">
        <v>48</v>
      </c>
      <c r="AI1047" t="s">
        <v>49</v>
      </c>
    </row>
    <row r="1048" spans="1:35" x14ac:dyDescent="0.25">
      <c r="A1048" s="12"/>
      <c r="B1048" s="36" t="s">
        <v>15938</v>
      </c>
      <c r="C1048" t="s">
        <v>35</v>
      </c>
      <c r="D1048" t="s">
        <v>35</v>
      </c>
      <c r="E1048" t="s">
        <v>36</v>
      </c>
      <c r="F1048" t="s">
        <v>37</v>
      </c>
      <c r="G1048" s="13" t="s">
        <v>38</v>
      </c>
      <c r="H1048" t="s">
        <v>39</v>
      </c>
      <c r="I1048" t="s">
        <v>417</v>
      </c>
      <c r="J1048" s="13">
        <v>25000</v>
      </c>
      <c r="K1048" s="13">
        <v>0</v>
      </c>
      <c r="L1048" s="13">
        <f>+Tabla1[[#This Row],[MontoNeto]]*Tabla1[[#This Row],[PorcentajeImpuesto]]</f>
        <v>0</v>
      </c>
      <c r="M1048" s="13">
        <v>0</v>
      </c>
      <c r="N1048" s="13">
        <f>+Tabla1[[#This Row],[MontoNeto]]+Tabla1[[#This Row],[ValorImpuesto]]+Tabla1[[#This Row],[MontoExento]]</f>
        <v>25000</v>
      </c>
      <c r="O1048" t="s">
        <v>41</v>
      </c>
      <c r="P1048" t="s">
        <v>42</v>
      </c>
      <c r="Q1048" t="s">
        <v>42</v>
      </c>
      <c r="R1048" t="s">
        <v>181</v>
      </c>
      <c r="S1048" t="str">
        <f>VLOOKUP(Tabla1[[#This Row],[RutCP]],Tabla13[[#All],[rut]:[estado_licencia]],3,0)</f>
        <v xml:space="preserve">Ameco </v>
      </c>
      <c r="T1048" t="str">
        <f>VLOOKUP(Tabla1[[#This Row],[RutCP]],Tabla13[[#All],[rut]:[estado_licencia]],2,0)</f>
        <v>Ameco Chile S.A</v>
      </c>
      <c r="X1048" t="s">
        <v>828</v>
      </c>
      <c r="Y1048" t="str">
        <f>VLOOKUP(Tabla1[[#This Row],[RutCS]],Tabla13[[#All],[rut]:[estado_licencia]],3,0)</f>
        <v>Elvis Fredy Araya Bugueño</v>
      </c>
      <c r="Z1048" t="str">
        <f>VLOOKUP(Tabla1[[#This Row],[RutCS]],Tabla13[[#All],[rut]:[estado_licencia]],2,0)</f>
        <v>Elvis Fredy Araya Bugueño</v>
      </c>
      <c r="AD1048" s="4">
        <v>43888</v>
      </c>
      <c r="AE1048" s="14" t="s">
        <v>45</v>
      </c>
      <c r="AF1048" s="4">
        <v>43888</v>
      </c>
      <c r="AG1048" s="14" t="s">
        <v>47</v>
      </c>
      <c r="AH1048" t="s">
        <v>48</v>
      </c>
      <c r="AI1048" t="s">
        <v>49</v>
      </c>
    </row>
    <row r="1049" spans="1:35" x14ac:dyDescent="0.25">
      <c r="A1049" s="12"/>
      <c r="B1049" s="36" t="s">
        <v>15938</v>
      </c>
      <c r="C1049" t="s">
        <v>35</v>
      </c>
      <c r="D1049" t="s">
        <v>35</v>
      </c>
      <c r="E1049" t="s">
        <v>36</v>
      </c>
      <c r="F1049" t="s">
        <v>37</v>
      </c>
      <c r="G1049" s="13" t="s">
        <v>38</v>
      </c>
      <c r="H1049" t="s">
        <v>39</v>
      </c>
      <c r="I1049" t="s">
        <v>417</v>
      </c>
      <c r="J1049" s="13">
        <v>25000</v>
      </c>
      <c r="K1049" s="13">
        <v>0</v>
      </c>
      <c r="L1049" s="13">
        <f>+Tabla1[[#This Row],[MontoNeto]]*Tabla1[[#This Row],[PorcentajeImpuesto]]</f>
        <v>0</v>
      </c>
      <c r="M1049" s="13">
        <v>0</v>
      </c>
      <c r="N1049" s="13">
        <f>+Tabla1[[#This Row],[MontoNeto]]+Tabla1[[#This Row],[ValorImpuesto]]+Tabla1[[#This Row],[MontoExento]]</f>
        <v>25000</v>
      </c>
      <c r="O1049" t="s">
        <v>41</v>
      </c>
      <c r="P1049" t="s">
        <v>42</v>
      </c>
      <c r="Q1049" t="s">
        <v>42</v>
      </c>
      <c r="R1049" t="s">
        <v>549</v>
      </c>
      <c r="S1049" t="str">
        <f>VLOOKUP(Tabla1[[#This Row],[RutCP]],Tabla13[[#All],[rut]:[estado_licencia]],3,0)</f>
        <v>San Pedro Ingenieria S A</v>
      </c>
      <c r="T1049" t="str">
        <f>VLOOKUP(Tabla1[[#This Row],[RutCP]],Tabla13[[#All],[rut]:[estado_licencia]],2,0)</f>
        <v>San Pedro Ingenieria S A</v>
      </c>
      <c r="X1049" t="s">
        <v>829</v>
      </c>
      <c r="Y1049" t="str">
        <f>VLOOKUP(Tabla1[[#This Row],[RutCS]],Tabla13[[#All],[rut]:[estado_licencia]],3,0)</f>
        <v>Rafael Aliro Salas Pizarro</v>
      </c>
      <c r="Z1049" t="str">
        <f>VLOOKUP(Tabla1[[#This Row],[RutCS]],Tabla13[[#All],[rut]:[estado_licencia]],2,0)</f>
        <v>Rafael Aliro Salas Pizarro</v>
      </c>
      <c r="AD1049" s="4">
        <v>43888</v>
      </c>
      <c r="AE1049" s="14" t="s">
        <v>45</v>
      </c>
      <c r="AF1049" s="4">
        <v>43888</v>
      </c>
      <c r="AG1049" s="14" t="s">
        <v>47</v>
      </c>
      <c r="AH1049" t="s">
        <v>48</v>
      </c>
      <c r="AI1049" t="s">
        <v>49</v>
      </c>
    </row>
    <row r="1050" spans="1:35" x14ac:dyDescent="0.25">
      <c r="A1050" s="12"/>
      <c r="B1050" s="36" t="s">
        <v>15938</v>
      </c>
      <c r="C1050" t="s">
        <v>35</v>
      </c>
      <c r="D1050" t="s">
        <v>35</v>
      </c>
      <c r="E1050" t="s">
        <v>36</v>
      </c>
      <c r="F1050" t="s">
        <v>37</v>
      </c>
      <c r="G1050" s="13" t="s">
        <v>38</v>
      </c>
      <c r="H1050" t="s">
        <v>39</v>
      </c>
      <c r="I1050" t="s">
        <v>417</v>
      </c>
      <c r="J1050" s="13">
        <v>25000</v>
      </c>
      <c r="K1050" s="13">
        <v>0</v>
      </c>
      <c r="L1050" s="13">
        <f>+Tabla1[[#This Row],[MontoNeto]]*Tabla1[[#This Row],[PorcentajeImpuesto]]</f>
        <v>0</v>
      </c>
      <c r="M1050" s="13">
        <v>0</v>
      </c>
      <c r="N1050" s="13">
        <f>+Tabla1[[#This Row],[MontoNeto]]+Tabla1[[#This Row],[ValorImpuesto]]+Tabla1[[#This Row],[MontoExento]]</f>
        <v>25000</v>
      </c>
      <c r="O1050" t="s">
        <v>41</v>
      </c>
      <c r="P1050" t="s">
        <v>42</v>
      </c>
      <c r="Q1050" t="s">
        <v>42</v>
      </c>
      <c r="R1050" t="s">
        <v>181</v>
      </c>
      <c r="S1050" t="str">
        <f>VLOOKUP(Tabla1[[#This Row],[RutCP]],Tabla13[[#All],[rut]:[estado_licencia]],3,0)</f>
        <v xml:space="preserve">Ameco </v>
      </c>
      <c r="T1050" t="str">
        <f>VLOOKUP(Tabla1[[#This Row],[RutCP]],Tabla13[[#All],[rut]:[estado_licencia]],2,0)</f>
        <v>Ameco Chile S.A</v>
      </c>
      <c r="X1050" t="s">
        <v>830</v>
      </c>
      <c r="Y1050" t="str">
        <f>VLOOKUP(Tabla1[[#This Row],[RutCS]],Tabla13[[#All],[rut]:[estado_licencia]],3,0)</f>
        <v>Leonel Enrique Casanga Saldias</v>
      </c>
      <c r="Z1050" t="str">
        <f>VLOOKUP(Tabla1[[#This Row],[RutCS]],Tabla13[[#All],[rut]:[estado_licencia]],2,0)</f>
        <v>Leonel Enrique Casanga Saldias</v>
      </c>
      <c r="AD1050" s="4">
        <v>43888</v>
      </c>
      <c r="AE1050" s="14" t="s">
        <v>45</v>
      </c>
      <c r="AF1050" s="4">
        <v>43888</v>
      </c>
      <c r="AG1050" s="14" t="s">
        <v>47</v>
      </c>
      <c r="AH1050" t="s">
        <v>48</v>
      </c>
      <c r="AI1050" t="s">
        <v>49</v>
      </c>
    </row>
    <row r="1051" spans="1:35" x14ac:dyDescent="0.25">
      <c r="A1051" s="12"/>
      <c r="B1051" s="36" t="s">
        <v>15938</v>
      </c>
      <c r="C1051" t="s">
        <v>35</v>
      </c>
      <c r="D1051" t="s">
        <v>35</v>
      </c>
      <c r="E1051" t="s">
        <v>36</v>
      </c>
      <c r="F1051" t="s">
        <v>37</v>
      </c>
      <c r="G1051" s="13" t="s">
        <v>38</v>
      </c>
      <c r="H1051" t="s">
        <v>39</v>
      </c>
      <c r="I1051" t="s">
        <v>417</v>
      </c>
      <c r="J1051" s="13">
        <v>25000</v>
      </c>
      <c r="K1051" s="13">
        <v>0</v>
      </c>
      <c r="L1051" s="13">
        <f>+Tabla1[[#This Row],[MontoNeto]]*Tabla1[[#This Row],[PorcentajeImpuesto]]</f>
        <v>0</v>
      </c>
      <c r="M1051" s="13">
        <v>0</v>
      </c>
      <c r="N1051" s="13">
        <f>+Tabla1[[#This Row],[MontoNeto]]+Tabla1[[#This Row],[ValorImpuesto]]+Tabla1[[#This Row],[MontoExento]]</f>
        <v>25000</v>
      </c>
      <c r="O1051" t="s">
        <v>41</v>
      </c>
      <c r="P1051" t="s">
        <v>42</v>
      </c>
      <c r="Q1051" t="s">
        <v>42</v>
      </c>
      <c r="R1051" t="s">
        <v>655</v>
      </c>
      <c r="S1051" t="str">
        <f>VLOOKUP(Tabla1[[#This Row],[RutCP]],Tabla13[[#All],[rut]:[estado_licencia]],3,0)</f>
        <v>Hecso Limitada</v>
      </c>
      <c r="T1051" t="str">
        <f>VLOOKUP(Tabla1[[#This Row],[RutCP]],Tabla13[[#All],[rut]:[estado_licencia]],2,0)</f>
        <v>Soc Electrica Hecso Limitada</v>
      </c>
      <c r="X1051" t="s">
        <v>831</v>
      </c>
      <c r="Y1051" t="str">
        <f>VLOOKUP(Tabla1[[#This Row],[RutCS]],Tabla13[[#All],[rut]:[estado_licencia]],3,0)</f>
        <v>David Alfredo Mulet Zarate</v>
      </c>
      <c r="Z1051" t="str">
        <f>VLOOKUP(Tabla1[[#This Row],[RutCS]],Tabla13[[#All],[rut]:[estado_licencia]],2,0)</f>
        <v>David Alfredo Mulet Zarate</v>
      </c>
      <c r="AD1051" s="4">
        <v>43888</v>
      </c>
      <c r="AE1051" s="14" t="s">
        <v>45</v>
      </c>
      <c r="AF1051" s="4">
        <v>43888</v>
      </c>
      <c r="AG1051" s="14" t="s">
        <v>47</v>
      </c>
      <c r="AH1051" t="s">
        <v>48</v>
      </c>
      <c r="AI1051" t="s">
        <v>49</v>
      </c>
    </row>
    <row r="1052" spans="1:35" x14ac:dyDescent="0.25">
      <c r="A1052" s="12"/>
      <c r="B1052" s="36" t="s">
        <v>15938</v>
      </c>
      <c r="C1052" t="s">
        <v>35</v>
      </c>
      <c r="D1052" t="s">
        <v>35</v>
      </c>
      <c r="E1052" t="s">
        <v>36</v>
      </c>
      <c r="F1052" t="s">
        <v>37</v>
      </c>
      <c r="G1052" s="13" t="s">
        <v>38</v>
      </c>
      <c r="H1052" t="s">
        <v>39</v>
      </c>
      <c r="I1052" t="s">
        <v>417</v>
      </c>
      <c r="J1052" s="13">
        <v>25000</v>
      </c>
      <c r="K1052" s="13">
        <v>0</v>
      </c>
      <c r="L1052" s="13">
        <f>+Tabla1[[#This Row],[MontoNeto]]*Tabla1[[#This Row],[PorcentajeImpuesto]]</f>
        <v>0</v>
      </c>
      <c r="M1052" s="13">
        <v>0</v>
      </c>
      <c r="N1052" s="13">
        <f>+Tabla1[[#This Row],[MontoNeto]]+Tabla1[[#This Row],[ValorImpuesto]]+Tabla1[[#This Row],[MontoExento]]</f>
        <v>25000</v>
      </c>
      <c r="O1052" t="s">
        <v>41</v>
      </c>
      <c r="P1052" t="s">
        <v>42</v>
      </c>
      <c r="Q1052" t="s">
        <v>42</v>
      </c>
      <c r="R1052" t="s">
        <v>832</v>
      </c>
      <c r="S1052" t="str">
        <f>VLOOKUP(Tabla1[[#This Row],[RutCP]],Tabla13[[#All],[rut]:[estado_licencia]],3,0)</f>
        <v>Enaex</v>
      </c>
      <c r="T1052" t="str">
        <f>VLOOKUP(Tabla1[[#This Row],[RutCP]],Tabla13[[#All],[rut]:[estado_licencia]],2,0)</f>
        <v>Enaex Servicios S.A</v>
      </c>
      <c r="X1052" t="s">
        <v>833</v>
      </c>
      <c r="Y1052" t="str">
        <f>VLOOKUP(Tabla1[[#This Row],[RutCS]],Tabla13[[#All],[rut]:[estado_licencia]],3,0)</f>
        <v>Nicole Francisca Oliva  Maldonado</v>
      </c>
      <c r="Z1052" t="str">
        <f>VLOOKUP(Tabla1[[#This Row],[RutCS]],Tabla13[[#All],[rut]:[estado_licencia]],2,0)</f>
        <v>Nicole Francisca Oliva  Maldonado</v>
      </c>
      <c r="AD1052" s="4">
        <v>43888</v>
      </c>
      <c r="AE1052" s="14" t="s">
        <v>45</v>
      </c>
      <c r="AF1052" s="4">
        <v>43888</v>
      </c>
      <c r="AG1052" s="14" t="s">
        <v>47</v>
      </c>
      <c r="AH1052" t="s">
        <v>48</v>
      </c>
      <c r="AI1052" t="s">
        <v>49</v>
      </c>
    </row>
    <row r="1053" spans="1:35" x14ac:dyDescent="0.25">
      <c r="A1053" s="12"/>
      <c r="B1053" s="36" t="s">
        <v>15938</v>
      </c>
      <c r="C1053" t="s">
        <v>35</v>
      </c>
      <c r="D1053" t="s">
        <v>35</v>
      </c>
      <c r="E1053" t="s">
        <v>36</v>
      </c>
      <c r="F1053" t="s">
        <v>37</v>
      </c>
      <c r="G1053" s="13" t="s">
        <v>38</v>
      </c>
      <c r="H1053" t="s">
        <v>39</v>
      </c>
      <c r="I1053" t="s">
        <v>417</v>
      </c>
      <c r="J1053" s="13">
        <v>25000</v>
      </c>
      <c r="K1053" s="13">
        <v>0</v>
      </c>
      <c r="L1053" s="13">
        <f>+Tabla1[[#This Row],[MontoNeto]]*Tabla1[[#This Row],[PorcentajeImpuesto]]</f>
        <v>0</v>
      </c>
      <c r="M1053" s="13">
        <v>0</v>
      </c>
      <c r="N1053" s="13">
        <f>+Tabla1[[#This Row],[MontoNeto]]+Tabla1[[#This Row],[ValorImpuesto]]+Tabla1[[#This Row],[MontoExento]]</f>
        <v>25000</v>
      </c>
      <c r="O1053" t="s">
        <v>41</v>
      </c>
      <c r="P1053" t="s">
        <v>42</v>
      </c>
      <c r="Q1053" t="s">
        <v>42</v>
      </c>
      <c r="R1053" t="s">
        <v>50</v>
      </c>
      <c r="S1053" t="str">
        <f>VLOOKUP(Tabla1[[#This Row],[RutCP]],Tabla13[[#All],[rut]:[estado_licencia]],3,0)</f>
        <v>Transportes Rojas Limitada</v>
      </c>
      <c r="T1053" t="str">
        <f>VLOOKUP(Tabla1[[#This Row],[RutCP]],Tabla13[[#All],[rut]:[estado_licencia]],2,0)</f>
        <v>Inversiones Y Transportes Rojas Limitada</v>
      </c>
      <c r="X1053" t="s">
        <v>834</v>
      </c>
      <c r="Y1053" t="str">
        <f>VLOOKUP(Tabla1[[#This Row],[RutCS]],Tabla13[[#All],[rut]:[estado_licencia]],3,0)</f>
        <v>Robinson Joaquin Gonzalez Barraza</v>
      </c>
      <c r="Z1053" t="str">
        <f>VLOOKUP(Tabla1[[#This Row],[RutCS]],Tabla13[[#All],[rut]:[estado_licencia]],2,0)</f>
        <v>Robinson Joaquin Gonzalez Barraza</v>
      </c>
      <c r="AD1053" s="4">
        <v>43888</v>
      </c>
      <c r="AE1053" s="14" t="s">
        <v>45</v>
      </c>
      <c r="AF1053" s="4">
        <v>43888</v>
      </c>
      <c r="AG1053" s="14" t="s">
        <v>47</v>
      </c>
      <c r="AH1053" t="s">
        <v>48</v>
      </c>
      <c r="AI1053" t="s">
        <v>49</v>
      </c>
    </row>
    <row r="1054" spans="1:35" x14ac:dyDescent="0.25">
      <c r="A1054" s="12"/>
      <c r="B1054" s="36" t="s">
        <v>15938</v>
      </c>
      <c r="C1054" t="s">
        <v>35</v>
      </c>
      <c r="D1054" t="s">
        <v>35</v>
      </c>
      <c r="E1054" t="s">
        <v>36</v>
      </c>
      <c r="F1054" t="s">
        <v>37</v>
      </c>
      <c r="G1054" s="13" t="s">
        <v>38</v>
      </c>
      <c r="H1054" t="s">
        <v>39</v>
      </c>
      <c r="I1054" t="s">
        <v>417</v>
      </c>
      <c r="J1054" s="13">
        <v>25000</v>
      </c>
      <c r="K1054" s="13">
        <v>0</v>
      </c>
      <c r="L1054" s="13">
        <f>+Tabla1[[#This Row],[MontoNeto]]*Tabla1[[#This Row],[PorcentajeImpuesto]]</f>
        <v>0</v>
      </c>
      <c r="M1054" s="13">
        <v>0</v>
      </c>
      <c r="N1054" s="13">
        <f>+Tabla1[[#This Row],[MontoNeto]]+Tabla1[[#This Row],[ValorImpuesto]]+Tabla1[[#This Row],[MontoExento]]</f>
        <v>25000</v>
      </c>
      <c r="O1054" t="s">
        <v>41</v>
      </c>
      <c r="P1054" t="s">
        <v>42</v>
      </c>
      <c r="Q1054" t="s">
        <v>42</v>
      </c>
      <c r="R1054" t="s">
        <v>50</v>
      </c>
      <c r="S1054" t="str">
        <f>VLOOKUP(Tabla1[[#This Row],[RutCP]],Tabla13[[#All],[rut]:[estado_licencia]],3,0)</f>
        <v>Transportes Rojas Limitada</v>
      </c>
      <c r="T1054" t="str">
        <f>VLOOKUP(Tabla1[[#This Row],[RutCP]],Tabla13[[#All],[rut]:[estado_licencia]],2,0)</f>
        <v>Inversiones Y Transportes Rojas Limitada</v>
      </c>
      <c r="X1054" t="s">
        <v>835</v>
      </c>
      <c r="Y1054" t="str">
        <f>VLOOKUP(Tabla1[[#This Row],[RutCS]],Tabla13[[#All],[rut]:[estado_licencia]],3,0)</f>
        <v>Pedro Arturo Rojas Ulloa</v>
      </c>
      <c r="Z1054" t="str">
        <f>VLOOKUP(Tabla1[[#This Row],[RutCS]],Tabla13[[#All],[rut]:[estado_licencia]],2,0)</f>
        <v>Pedro Arturo Rojas Ulloa</v>
      </c>
      <c r="AD1054" s="4">
        <v>43888</v>
      </c>
      <c r="AE1054" s="14" t="s">
        <v>45</v>
      </c>
      <c r="AF1054" s="4">
        <v>43888</v>
      </c>
      <c r="AG1054" s="14" t="s">
        <v>47</v>
      </c>
      <c r="AH1054" t="s">
        <v>48</v>
      </c>
      <c r="AI1054" t="s">
        <v>49</v>
      </c>
    </row>
    <row r="1055" spans="1:35" x14ac:dyDescent="0.25">
      <c r="A1055" s="12"/>
      <c r="B1055" s="36" t="s">
        <v>15938</v>
      </c>
      <c r="C1055" t="s">
        <v>35</v>
      </c>
      <c r="D1055" t="s">
        <v>35</v>
      </c>
      <c r="E1055" t="s">
        <v>36</v>
      </c>
      <c r="F1055" t="s">
        <v>37</v>
      </c>
      <c r="G1055" s="13" t="s">
        <v>38</v>
      </c>
      <c r="H1055" t="s">
        <v>39</v>
      </c>
      <c r="I1055" t="s">
        <v>417</v>
      </c>
      <c r="J1055" s="13">
        <v>25000</v>
      </c>
      <c r="K1055" s="13">
        <v>0</v>
      </c>
      <c r="L1055" s="13">
        <f>+Tabla1[[#This Row],[MontoNeto]]*Tabla1[[#This Row],[PorcentajeImpuesto]]</f>
        <v>0</v>
      </c>
      <c r="M1055" s="13">
        <v>0</v>
      </c>
      <c r="N1055" s="13">
        <f>+Tabla1[[#This Row],[MontoNeto]]+Tabla1[[#This Row],[ValorImpuesto]]+Tabla1[[#This Row],[MontoExento]]</f>
        <v>25000</v>
      </c>
      <c r="O1055" t="s">
        <v>41</v>
      </c>
      <c r="P1055" t="s">
        <v>42</v>
      </c>
      <c r="Q1055" t="s">
        <v>42</v>
      </c>
      <c r="R1055" t="s">
        <v>181</v>
      </c>
      <c r="S1055" t="str">
        <f>VLOOKUP(Tabla1[[#This Row],[RutCP]],Tabla13[[#All],[rut]:[estado_licencia]],3,0)</f>
        <v xml:space="preserve">Ameco </v>
      </c>
      <c r="T1055" t="str">
        <f>VLOOKUP(Tabla1[[#This Row],[RutCP]],Tabla13[[#All],[rut]:[estado_licencia]],2,0)</f>
        <v>Ameco Chile S.A</v>
      </c>
      <c r="X1055" t="s">
        <v>836</v>
      </c>
      <c r="Y1055" t="str">
        <f>VLOOKUP(Tabla1[[#This Row],[RutCS]],Tabla13[[#All],[rut]:[estado_licencia]],3,0)</f>
        <v>Felipe Alberto Rojas Schell</v>
      </c>
      <c r="Z1055" t="str">
        <f>VLOOKUP(Tabla1[[#This Row],[RutCS]],Tabla13[[#All],[rut]:[estado_licencia]],2,0)</f>
        <v>Felipe Alberto Rojas Schell</v>
      </c>
      <c r="AD1055" s="4">
        <v>43888</v>
      </c>
      <c r="AE1055" s="14" t="s">
        <v>45</v>
      </c>
      <c r="AF1055" s="4">
        <v>43888</v>
      </c>
      <c r="AG1055" s="14" t="s">
        <v>47</v>
      </c>
      <c r="AH1055" t="s">
        <v>48</v>
      </c>
      <c r="AI1055" t="s">
        <v>49</v>
      </c>
    </row>
    <row r="1056" spans="1:35" x14ac:dyDescent="0.25">
      <c r="A1056" s="12"/>
      <c r="B1056" s="36" t="s">
        <v>15938</v>
      </c>
      <c r="C1056" t="s">
        <v>35</v>
      </c>
      <c r="D1056" t="s">
        <v>35</v>
      </c>
      <c r="E1056" t="s">
        <v>36</v>
      </c>
      <c r="F1056" t="s">
        <v>37</v>
      </c>
      <c r="G1056" s="13" t="s">
        <v>38</v>
      </c>
      <c r="H1056" t="s">
        <v>39</v>
      </c>
      <c r="I1056" t="s">
        <v>417</v>
      </c>
      <c r="J1056" s="13">
        <v>25000</v>
      </c>
      <c r="K1056" s="13">
        <v>0</v>
      </c>
      <c r="L1056" s="13">
        <f>+Tabla1[[#This Row],[MontoNeto]]*Tabla1[[#This Row],[PorcentajeImpuesto]]</f>
        <v>0</v>
      </c>
      <c r="M1056" s="13">
        <v>0</v>
      </c>
      <c r="N1056" s="13">
        <f>+Tabla1[[#This Row],[MontoNeto]]+Tabla1[[#This Row],[ValorImpuesto]]+Tabla1[[#This Row],[MontoExento]]</f>
        <v>25000</v>
      </c>
      <c r="O1056" t="s">
        <v>41</v>
      </c>
      <c r="P1056" t="s">
        <v>42</v>
      </c>
      <c r="Q1056" t="s">
        <v>42</v>
      </c>
      <c r="R1056" t="s">
        <v>364</v>
      </c>
      <c r="S1056" t="str">
        <f>VLOOKUP(Tabla1[[#This Row],[RutCP]],Tabla13[[#All],[rut]:[estado_licencia]],3,0)</f>
        <v>Incolur Drenes</v>
      </c>
      <c r="T1056" t="str">
        <f>VLOOKUP(Tabla1[[#This Row],[RutCP]],Tabla13[[#All],[rut]:[estado_licencia]],2,0)</f>
        <v>Ingenieria Y Construcciones Incolur Sa</v>
      </c>
      <c r="X1056" t="s">
        <v>837</v>
      </c>
      <c r="Y1056" t="str">
        <f>VLOOKUP(Tabla1[[#This Row],[RutCS]],Tabla13[[#All],[rut]:[estado_licencia]],3,0)</f>
        <v>Miguel Angel Quiroga Basaure</v>
      </c>
      <c r="Z1056" t="str">
        <f>VLOOKUP(Tabla1[[#This Row],[RutCS]],Tabla13[[#All],[rut]:[estado_licencia]],2,0)</f>
        <v>Miguel Angel Quiroga Basaure</v>
      </c>
      <c r="AD1056" s="4">
        <v>43888</v>
      </c>
      <c r="AE1056" s="14" t="s">
        <v>45</v>
      </c>
      <c r="AF1056" s="4">
        <v>43888</v>
      </c>
      <c r="AG1056" s="14" t="s">
        <v>47</v>
      </c>
      <c r="AH1056" t="s">
        <v>48</v>
      </c>
      <c r="AI1056" t="s">
        <v>49</v>
      </c>
    </row>
    <row r="1057" spans="1:35" x14ac:dyDescent="0.25">
      <c r="A1057" s="12"/>
      <c r="B1057" s="36" t="s">
        <v>15938</v>
      </c>
      <c r="C1057" t="s">
        <v>35</v>
      </c>
      <c r="D1057" t="s">
        <v>35</v>
      </c>
      <c r="E1057" t="s">
        <v>36</v>
      </c>
      <c r="F1057" t="s">
        <v>37</v>
      </c>
      <c r="G1057" s="13" t="s">
        <v>38</v>
      </c>
      <c r="H1057" t="s">
        <v>39</v>
      </c>
      <c r="I1057" t="s">
        <v>417</v>
      </c>
      <c r="J1057" s="13">
        <v>25000</v>
      </c>
      <c r="K1057" s="13">
        <v>0</v>
      </c>
      <c r="L1057" s="13">
        <f>+Tabla1[[#This Row],[MontoNeto]]*Tabla1[[#This Row],[PorcentajeImpuesto]]</f>
        <v>0</v>
      </c>
      <c r="M1057" s="13">
        <v>0</v>
      </c>
      <c r="N1057" s="13">
        <f>+Tabla1[[#This Row],[MontoNeto]]+Tabla1[[#This Row],[ValorImpuesto]]+Tabla1[[#This Row],[MontoExento]]</f>
        <v>25000</v>
      </c>
      <c r="O1057" t="s">
        <v>41</v>
      </c>
      <c r="P1057" t="s">
        <v>42</v>
      </c>
      <c r="Q1057" t="s">
        <v>42</v>
      </c>
      <c r="R1057" t="s">
        <v>50</v>
      </c>
      <c r="S1057" t="str">
        <f>VLOOKUP(Tabla1[[#This Row],[RutCP]],Tabla13[[#All],[rut]:[estado_licencia]],3,0)</f>
        <v>Transportes Rojas Limitada</v>
      </c>
      <c r="T1057" t="str">
        <f>VLOOKUP(Tabla1[[#This Row],[RutCP]],Tabla13[[#All],[rut]:[estado_licencia]],2,0)</f>
        <v>Inversiones Y Transportes Rojas Limitada</v>
      </c>
      <c r="X1057" t="s">
        <v>838</v>
      </c>
      <c r="Y1057" t="str">
        <f>VLOOKUP(Tabla1[[#This Row],[RutCS]],Tabla13[[#All],[rut]:[estado_licencia]],3,0)</f>
        <v>Hector Enrique Jopia Cofre</v>
      </c>
      <c r="Z1057" t="str">
        <f>VLOOKUP(Tabla1[[#This Row],[RutCS]],Tabla13[[#All],[rut]:[estado_licencia]],2,0)</f>
        <v>Hector Enrique Jopia Cofre</v>
      </c>
      <c r="AD1057" s="4">
        <v>43888</v>
      </c>
      <c r="AE1057" s="14" t="s">
        <v>45</v>
      </c>
      <c r="AF1057" s="4">
        <v>43888</v>
      </c>
      <c r="AG1057" s="14" t="s">
        <v>47</v>
      </c>
      <c r="AH1057" t="s">
        <v>48</v>
      </c>
      <c r="AI1057" t="s">
        <v>49</v>
      </c>
    </row>
    <row r="1058" spans="1:35" x14ac:dyDescent="0.25">
      <c r="A1058" s="12"/>
      <c r="B1058" s="36" t="s">
        <v>15938</v>
      </c>
      <c r="C1058" t="s">
        <v>35</v>
      </c>
      <c r="D1058" t="s">
        <v>35</v>
      </c>
      <c r="E1058" t="s">
        <v>36</v>
      </c>
      <c r="F1058" t="s">
        <v>37</v>
      </c>
      <c r="G1058" s="13" t="s">
        <v>38</v>
      </c>
      <c r="H1058" t="s">
        <v>39</v>
      </c>
      <c r="I1058" t="s">
        <v>417</v>
      </c>
      <c r="J1058" s="13">
        <v>25000</v>
      </c>
      <c r="K1058" s="13">
        <v>0</v>
      </c>
      <c r="L1058" s="13">
        <f>+Tabla1[[#This Row],[MontoNeto]]*Tabla1[[#This Row],[PorcentajeImpuesto]]</f>
        <v>0</v>
      </c>
      <c r="M1058" s="13">
        <v>0</v>
      </c>
      <c r="N1058" s="13">
        <f>+Tabla1[[#This Row],[MontoNeto]]+Tabla1[[#This Row],[ValorImpuesto]]+Tabla1[[#This Row],[MontoExento]]</f>
        <v>25000</v>
      </c>
      <c r="O1058" t="s">
        <v>41</v>
      </c>
      <c r="P1058" t="s">
        <v>42</v>
      </c>
      <c r="Q1058" t="s">
        <v>42</v>
      </c>
      <c r="R1058" t="s">
        <v>50</v>
      </c>
      <c r="S1058" t="str">
        <f>VLOOKUP(Tabla1[[#This Row],[RutCP]],Tabla13[[#All],[rut]:[estado_licencia]],3,0)</f>
        <v>Transportes Rojas Limitada</v>
      </c>
      <c r="T1058" t="str">
        <f>VLOOKUP(Tabla1[[#This Row],[RutCP]],Tabla13[[#All],[rut]:[estado_licencia]],2,0)</f>
        <v>Inversiones Y Transportes Rojas Limitada</v>
      </c>
      <c r="X1058" t="s">
        <v>839</v>
      </c>
      <c r="Y1058" t="str">
        <f>VLOOKUP(Tabla1[[#This Row],[RutCS]],Tabla13[[#All],[rut]:[estado_licencia]],3,0)</f>
        <v>Luis Alejandro Zuñiga Tapia</v>
      </c>
      <c r="Z1058" t="str">
        <f>VLOOKUP(Tabla1[[#This Row],[RutCS]],Tabla13[[#All],[rut]:[estado_licencia]],2,0)</f>
        <v>Luis Alejandro Zuñiga Tapia</v>
      </c>
      <c r="AD1058" s="4">
        <v>43888</v>
      </c>
      <c r="AE1058" s="14" t="s">
        <v>45</v>
      </c>
      <c r="AF1058" s="4">
        <v>43888</v>
      </c>
      <c r="AG1058" s="14" t="s">
        <v>47</v>
      </c>
      <c r="AH1058" t="s">
        <v>48</v>
      </c>
      <c r="AI1058" t="s">
        <v>49</v>
      </c>
    </row>
    <row r="1059" spans="1:35" x14ac:dyDescent="0.25">
      <c r="A1059" s="12"/>
      <c r="B1059" s="36" t="s">
        <v>15938</v>
      </c>
      <c r="C1059" t="s">
        <v>35</v>
      </c>
      <c r="D1059" t="s">
        <v>35</v>
      </c>
      <c r="E1059" t="s">
        <v>36</v>
      </c>
      <c r="F1059" t="s">
        <v>37</v>
      </c>
      <c r="G1059" s="13" t="s">
        <v>38</v>
      </c>
      <c r="H1059" t="s">
        <v>39</v>
      </c>
      <c r="I1059" t="s">
        <v>417</v>
      </c>
      <c r="J1059" s="13">
        <v>25000</v>
      </c>
      <c r="K1059" s="13">
        <v>0</v>
      </c>
      <c r="L1059" s="13">
        <f>+Tabla1[[#This Row],[MontoNeto]]*Tabla1[[#This Row],[PorcentajeImpuesto]]</f>
        <v>0</v>
      </c>
      <c r="M1059" s="13">
        <v>0</v>
      </c>
      <c r="N1059" s="13">
        <f>+Tabla1[[#This Row],[MontoNeto]]+Tabla1[[#This Row],[ValorImpuesto]]+Tabla1[[#This Row],[MontoExento]]</f>
        <v>25000</v>
      </c>
      <c r="O1059" t="s">
        <v>41</v>
      </c>
      <c r="P1059" t="s">
        <v>42</v>
      </c>
      <c r="Q1059" t="s">
        <v>42</v>
      </c>
      <c r="R1059" t="s">
        <v>70</v>
      </c>
      <c r="S1059" t="str">
        <f>VLOOKUP(Tabla1[[#This Row],[RutCP]],Tabla13[[#All],[rut]:[estado_licencia]],3,0)</f>
        <v>Sgc</v>
      </c>
      <c r="T1059" t="str">
        <f>VLOOKUP(Tabla1[[#This Row],[RutCP]],Tabla13[[#All],[rut]:[estado_licencia]],2,0)</f>
        <v>Sebastian Gallardo Contrera Transportes Eirl</v>
      </c>
      <c r="X1059" t="s">
        <v>840</v>
      </c>
      <c r="Y1059" t="str">
        <f>VLOOKUP(Tabla1[[#This Row],[RutCS]],Tabla13[[#All],[rut]:[estado_licencia]],3,0)</f>
        <v>Jose Mario Diaz Quiroz</v>
      </c>
      <c r="Z1059" t="str">
        <f>VLOOKUP(Tabla1[[#This Row],[RutCS]],Tabla13[[#All],[rut]:[estado_licencia]],2,0)</f>
        <v>Jose Mario Diaz Quiroz</v>
      </c>
      <c r="AD1059" s="4">
        <v>43888</v>
      </c>
      <c r="AE1059" s="14" t="s">
        <v>45</v>
      </c>
      <c r="AF1059" s="4">
        <v>43888</v>
      </c>
      <c r="AG1059" s="14" t="s">
        <v>47</v>
      </c>
      <c r="AH1059" t="s">
        <v>48</v>
      </c>
      <c r="AI1059" t="s">
        <v>49</v>
      </c>
    </row>
    <row r="1060" spans="1:35" x14ac:dyDescent="0.25">
      <c r="A1060" s="12"/>
      <c r="B1060" s="36" t="s">
        <v>15938</v>
      </c>
      <c r="C1060" t="s">
        <v>35</v>
      </c>
      <c r="D1060" t="s">
        <v>35</v>
      </c>
      <c r="E1060" t="s">
        <v>36</v>
      </c>
      <c r="F1060" t="s">
        <v>37</v>
      </c>
      <c r="G1060" s="13" t="s">
        <v>38</v>
      </c>
      <c r="H1060" t="s">
        <v>39</v>
      </c>
      <c r="I1060" t="s">
        <v>417</v>
      </c>
      <c r="J1060" s="13">
        <v>25000</v>
      </c>
      <c r="K1060" s="13">
        <v>0</v>
      </c>
      <c r="L1060" s="13">
        <f>+Tabla1[[#This Row],[MontoNeto]]*Tabla1[[#This Row],[PorcentajeImpuesto]]</f>
        <v>0</v>
      </c>
      <c r="M1060" s="13">
        <v>0</v>
      </c>
      <c r="N1060" s="13">
        <f>+Tabla1[[#This Row],[MontoNeto]]+Tabla1[[#This Row],[ValorImpuesto]]+Tabla1[[#This Row],[MontoExento]]</f>
        <v>25000</v>
      </c>
      <c r="O1060" t="s">
        <v>41</v>
      </c>
      <c r="P1060" t="s">
        <v>42</v>
      </c>
      <c r="Q1060" t="s">
        <v>42</v>
      </c>
      <c r="R1060" t="s">
        <v>485</v>
      </c>
      <c r="S1060" t="str">
        <f>VLOOKUP(Tabla1[[#This Row],[RutCP]],Tabla13[[#All],[rut]:[estado_licencia]],3,0)</f>
        <v>Pucara</v>
      </c>
      <c r="T1060" t="str">
        <f>VLOOKUP(Tabla1[[#This Row],[RutCP]],Tabla13[[#All],[rut]:[estado_licencia]],2,0)</f>
        <v>Asesoria Tecnica En Montana Pucara S.A</v>
      </c>
      <c r="X1060" t="s">
        <v>841</v>
      </c>
      <c r="Y1060" t="str">
        <f>VLOOKUP(Tabla1[[#This Row],[RutCS]],Tabla13[[#All],[rut]:[estado_licencia]],3,0)</f>
        <v>Rafael Alejandro Aguilar Pasten</v>
      </c>
      <c r="Z1060" t="str">
        <f>VLOOKUP(Tabla1[[#This Row],[RutCS]],Tabla13[[#All],[rut]:[estado_licencia]],2,0)</f>
        <v>Rafael Alejandro Aguilar Pasten</v>
      </c>
      <c r="AD1060" s="4">
        <v>43888</v>
      </c>
      <c r="AE1060" s="14" t="s">
        <v>45</v>
      </c>
      <c r="AF1060" s="4">
        <v>43888</v>
      </c>
      <c r="AG1060" s="14" t="s">
        <v>47</v>
      </c>
      <c r="AH1060" t="s">
        <v>48</v>
      </c>
      <c r="AI1060" t="s">
        <v>49</v>
      </c>
    </row>
    <row r="1061" spans="1:35" x14ac:dyDescent="0.25">
      <c r="A1061" s="12"/>
      <c r="B1061" s="36" t="s">
        <v>15938</v>
      </c>
      <c r="C1061" t="s">
        <v>35</v>
      </c>
      <c r="D1061" t="s">
        <v>35</v>
      </c>
      <c r="E1061" t="s">
        <v>36</v>
      </c>
      <c r="F1061" t="s">
        <v>37</v>
      </c>
      <c r="G1061" s="13" t="s">
        <v>38</v>
      </c>
      <c r="H1061" t="s">
        <v>39</v>
      </c>
      <c r="I1061" t="s">
        <v>417</v>
      </c>
      <c r="J1061" s="13">
        <v>25000</v>
      </c>
      <c r="K1061" s="13">
        <v>0</v>
      </c>
      <c r="L1061" s="13">
        <f>+Tabla1[[#This Row],[MontoNeto]]*Tabla1[[#This Row],[PorcentajeImpuesto]]</f>
        <v>0</v>
      </c>
      <c r="M1061" s="13">
        <v>0</v>
      </c>
      <c r="N1061" s="13">
        <f>+Tabla1[[#This Row],[MontoNeto]]+Tabla1[[#This Row],[ValorImpuesto]]+Tabla1[[#This Row],[MontoExento]]</f>
        <v>25000</v>
      </c>
      <c r="O1061" t="s">
        <v>41</v>
      </c>
      <c r="P1061" t="s">
        <v>42</v>
      </c>
      <c r="Q1061" t="s">
        <v>42</v>
      </c>
      <c r="R1061" t="s">
        <v>714</v>
      </c>
      <c r="S1061" t="str">
        <f>VLOOKUP(Tabla1[[#This Row],[RutCP]],Tabla13[[#All],[rut]:[estado_licencia]],3,0)</f>
        <v xml:space="preserve">Aggreko </v>
      </c>
      <c r="T1061" t="str">
        <f>VLOOKUP(Tabla1[[#This Row],[RutCP]],Tabla13[[#All],[rut]:[estado_licencia]],2,0)</f>
        <v>Aggreko Chile Limitada</v>
      </c>
      <c r="X1061" t="s">
        <v>842</v>
      </c>
      <c r="Y1061" t="str">
        <f>VLOOKUP(Tabla1[[#This Row],[RutCS]],Tabla13[[#All],[rut]:[estado_licencia]],3,0)</f>
        <v>Felipe Esteban Cerda Prieto</v>
      </c>
      <c r="Z1061" t="str">
        <f>VLOOKUP(Tabla1[[#This Row],[RutCS]],Tabla13[[#All],[rut]:[estado_licencia]],2,0)</f>
        <v>Felipe Esteban Cerda Prieto</v>
      </c>
      <c r="AD1061" s="4">
        <v>43888</v>
      </c>
      <c r="AE1061" s="14" t="s">
        <v>45</v>
      </c>
      <c r="AF1061" s="4">
        <v>43888</v>
      </c>
      <c r="AG1061" s="14" t="s">
        <v>47</v>
      </c>
      <c r="AH1061" t="s">
        <v>48</v>
      </c>
      <c r="AI1061" t="s">
        <v>49</v>
      </c>
    </row>
    <row r="1062" spans="1:35" x14ac:dyDescent="0.25">
      <c r="A1062" s="12"/>
      <c r="B1062" s="36" t="s">
        <v>15938</v>
      </c>
      <c r="C1062" t="s">
        <v>35</v>
      </c>
      <c r="D1062" t="s">
        <v>35</v>
      </c>
      <c r="E1062" t="s">
        <v>36</v>
      </c>
      <c r="F1062" t="s">
        <v>37</v>
      </c>
      <c r="G1062" s="13" t="s">
        <v>38</v>
      </c>
      <c r="H1062" t="s">
        <v>39</v>
      </c>
      <c r="I1062" t="s">
        <v>417</v>
      </c>
      <c r="J1062" s="13">
        <v>25000</v>
      </c>
      <c r="K1062" s="13">
        <v>0</v>
      </c>
      <c r="L1062" s="13">
        <f>+Tabla1[[#This Row],[MontoNeto]]*Tabla1[[#This Row],[PorcentajeImpuesto]]</f>
        <v>0</v>
      </c>
      <c r="M1062" s="13">
        <v>0</v>
      </c>
      <c r="N1062" s="13">
        <f>+Tabla1[[#This Row],[MontoNeto]]+Tabla1[[#This Row],[ValorImpuesto]]+Tabla1[[#This Row],[MontoExento]]</f>
        <v>25000</v>
      </c>
      <c r="O1062" t="s">
        <v>41</v>
      </c>
      <c r="P1062" t="s">
        <v>42</v>
      </c>
      <c r="Q1062" t="s">
        <v>42</v>
      </c>
      <c r="R1062" t="s">
        <v>545</v>
      </c>
      <c r="S1062" t="str">
        <f>VLOOKUP(Tabla1[[#This Row],[RutCP]],Tabla13[[#All],[rut]:[estado_licencia]],3,0)</f>
        <v>Ahk</v>
      </c>
      <c r="T1062" t="str">
        <f>VLOOKUP(Tabla1[[#This Row],[RutCP]],Tabla13[[#All],[rut]:[estado_licencia]],2,0)</f>
        <v>Alfred H Knight International Limited Ch</v>
      </c>
      <c r="X1062" t="s">
        <v>843</v>
      </c>
      <c r="Y1062" t="str">
        <f>VLOOKUP(Tabla1[[#This Row],[RutCS]],Tabla13[[#All],[rut]:[estado_licencia]],3,0)</f>
        <v>Mauricio Hernan Carvajal Gonzalez</v>
      </c>
      <c r="Z1062" t="str">
        <f>VLOOKUP(Tabla1[[#This Row],[RutCS]],Tabla13[[#All],[rut]:[estado_licencia]],2,0)</f>
        <v>Mauricio Hernan Carvajal Gonzalez</v>
      </c>
      <c r="AD1062" s="4">
        <v>43888</v>
      </c>
      <c r="AE1062" s="14" t="s">
        <v>45</v>
      </c>
      <c r="AF1062" s="4">
        <v>43888</v>
      </c>
      <c r="AG1062" s="14" t="s">
        <v>47</v>
      </c>
      <c r="AH1062" t="s">
        <v>48</v>
      </c>
      <c r="AI1062" t="s">
        <v>49</v>
      </c>
    </row>
    <row r="1063" spans="1:35" x14ac:dyDescent="0.25">
      <c r="A1063" s="12"/>
      <c r="B1063" s="36" t="s">
        <v>15938</v>
      </c>
      <c r="C1063" t="s">
        <v>35</v>
      </c>
      <c r="D1063" t="s">
        <v>35</v>
      </c>
      <c r="E1063" t="s">
        <v>36</v>
      </c>
      <c r="F1063" t="s">
        <v>415</v>
      </c>
      <c r="G1063" s="13" t="s">
        <v>38</v>
      </c>
      <c r="H1063" t="s">
        <v>39</v>
      </c>
      <c r="I1063" t="s">
        <v>417</v>
      </c>
      <c r="J1063" s="13">
        <v>5000</v>
      </c>
      <c r="K1063" s="13">
        <v>0</v>
      </c>
      <c r="L1063" s="13">
        <f>+Tabla1[[#This Row],[MontoNeto]]*Tabla1[[#This Row],[PorcentajeImpuesto]]</f>
        <v>0</v>
      </c>
      <c r="M1063" s="13">
        <v>0</v>
      </c>
      <c r="N1063" s="13">
        <f>+Tabla1[[#This Row],[MontoNeto]]+Tabla1[[#This Row],[ValorImpuesto]]+Tabla1[[#This Row],[MontoExento]]</f>
        <v>5000</v>
      </c>
      <c r="O1063" t="s">
        <v>41</v>
      </c>
      <c r="P1063" t="s">
        <v>42</v>
      </c>
      <c r="Q1063" t="s">
        <v>42</v>
      </c>
      <c r="R1063" t="s">
        <v>859</v>
      </c>
      <c r="S1063" t="str">
        <f>VLOOKUP(Tabla1[[#This Row],[RutCP]],Tabla13[[#All],[rut]:[estado_licencia]],3,0)</f>
        <v>Spm Ingenieros S.A</v>
      </c>
      <c r="T1063" t="str">
        <f>VLOOKUP(Tabla1[[#This Row],[RutCP]],Tabla13[[#All],[rut]:[estado_licencia]],2,0)</f>
        <v>Spm Ingenieros S.A</v>
      </c>
      <c r="X1063" t="s">
        <v>860</v>
      </c>
      <c r="Y1063" t="str">
        <f>VLOOKUP(Tabla1[[#This Row],[RutCS]],Tabla13[[#All],[rut]:[estado_licencia]],3,0)</f>
        <v xml:space="preserve">Cristian Fredes </v>
      </c>
      <c r="Z1063" t="str">
        <f>VLOOKUP(Tabla1[[#This Row],[RutCS]],Tabla13[[#All],[rut]:[estado_licencia]],2,0)</f>
        <v xml:space="preserve">Cristian Fredes </v>
      </c>
      <c r="AD1063" s="4">
        <v>43888</v>
      </c>
      <c r="AE1063" s="14" t="s">
        <v>45</v>
      </c>
      <c r="AF1063" s="4">
        <v>43888</v>
      </c>
      <c r="AG1063" s="14" t="s">
        <v>47</v>
      </c>
      <c r="AH1063" t="s">
        <v>48</v>
      </c>
      <c r="AI1063" t="s">
        <v>49</v>
      </c>
    </row>
    <row r="1064" spans="1:35" x14ac:dyDescent="0.25">
      <c r="A1064" s="12"/>
      <c r="B1064" s="36" t="s">
        <v>15938</v>
      </c>
      <c r="C1064" t="s">
        <v>35</v>
      </c>
      <c r="D1064" t="s">
        <v>35</v>
      </c>
      <c r="E1064" t="s">
        <v>36</v>
      </c>
      <c r="F1064" t="s">
        <v>37</v>
      </c>
      <c r="G1064" s="13" t="s">
        <v>38</v>
      </c>
      <c r="H1064" t="s">
        <v>39</v>
      </c>
      <c r="I1064" t="s">
        <v>40</v>
      </c>
      <c r="J1064" s="13">
        <v>25000</v>
      </c>
      <c r="K1064" s="13">
        <v>0</v>
      </c>
      <c r="L1064" s="13">
        <f>+Tabla1[[#This Row],[MontoNeto]]*Tabla1[[#This Row],[PorcentajeImpuesto]]</f>
        <v>0</v>
      </c>
      <c r="M1064" s="13">
        <v>0</v>
      </c>
      <c r="N1064" s="13">
        <f>+Tabla1[[#This Row],[MontoNeto]]+Tabla1[[#This Row],[ValorImpuesto]]+Tabla1[[#This Row],[MontoExento]]</f>
        <v>25000</v>
      </c>
      <c r="O1064" t="s">
        <v>41</v>
      </c>
      <c r="P1064" t="s">
        <v>42</v>
      </c>
      <c r="Q1064" t="s">
        <v>42</v>
      </c>
      <c r="R1064" t="s">
        <v>114</v>
      </c>
      <c r="S1064" t="str">
        <f>VLOOKUP(Tabla1[[#This Row],[RutCP]],Tabla13[[#All],[rut]:[estado_licencia]],3,0)</f>
        <v>Besalco Mauro</v>
      </c>
      <c r="T1064" t="str">
        <f>VLOOKUP(Tabla1[[#This Row],[RutCP]],Tabla13[[#All],[rut]:[estado_licencia]],2,0)</f>
        <v>Besalco Maquinarias S.A</v>
      </c>
      <c r="X1064" t="s">
        <v>978</v>
      </c>
      <c r="Y1064" t="str">
        <f>VLOOKUP(Tabla1[[#This Row],[RutCS]],Tabla13[[#All],[rut]:[estado_licencia]],3,0)</f>
        <v>Giovanni Francisco Caceres Echeverria</v>
      </c>
      <c r="Z1064" t="str">
        <f>VLOOKUP(Tabla1[[#This Row],[RutCS]],Tabla13[[#All],[rut]:[estado_licencia]],2,0)</f>
        <v>Giovanni Francisco Caceres Echeverria</v>
      </c>
      <c r="AD1064" s="4">
        <v>43888</v>
      </c>
      <c r="AE1064" s="14" t="s">
        <v>45</v>
      </c>
      <c r="AF1064" s="4">
        <v>43888</v>
      </c>
      <c r="AG1064" s="14" t="s">
        <v>47</v>
      </c>
      <c r="AH1064" t="s">
        <v>48</v>
      </c>
      <c r="AI1064" t="s">
        <v>49</v>
      </c>
    </row>
    <row r="1065" spans="1:35" x14ac:dyDescent="0.25">
      <c r="A1065" s="12"/>
      <c r="B1065" s="36" t="s">
        <v>15938</v>
      </c>
      <c r="C1065" t="s">
        <v>35</v>
      </c>
      <c r="D1065" t="s">
        <v>35</v>
      </c>
      <c r="E1065" t="s">
        <v>36</v>
      </c>
      <c r="F1065" t="s">
        <v>37</v>
      </c>
      <c r="G1065" s="13" t="s">
        <v>38</v>
      </c>
      <c r="H1065" t="s">
        <v>39</v>
      </c>
      <c r="I1065" t="s">
        <v>40</v>
      </c>
      <c r="J1065" s="13">
        <v>25000</v>
      </c>
      <c r="K1065" s="13">
        <v>0</v>
      </c>
      <c r="L1065" s="13">
        <f>+Tabla1[[#This Row],[MontoNeto]]*Tabla1[[#This Row],[PorcentajeImpuesto]]</f>
        <v>0</v>
      </c>
      <c r="M1065" s="13">
        <v>0</v>
      </c>
      <c r="N1065" s="13">
        <f>+Tabla1[[#This Row],[MontoNeto]]+Tabla1[[#This Row],[ValorImpuesto]]+Tabla1[[#This Row],[MontoExento]]</f>
        <v>25000</v>
      </c>
      <c r="O1065" t="s">
        <v>41</v>
      </c>
      <c r="P1065" t="s">
        <v>42</v>
      </c>
      <c r="Q1065" t="s">
        <v>42</v>
      </c>
      <c r="R1065" t="s">
        <v>60</v>
      </c>
      <c r="S1065" t="str">
        <f>VLOOKUP(Tabla1[[#This Row],[RutCP]],Tabla13[[#All],[rut]:[estado_licencia]],3,0)</f>
        <v>Red Cargo Logistica S.A</v>
      </c>
      <c r="T1065" t="str">
        <f>VLOOKUP(Tabla1[[#This Row],[RutCP]],Tabla13[[#All],[rut]:[estado_licencia]],2,0)</f>
        <v>Red Cargo Logistica S.A</v>
      </c>
      <c r="X1065" t="s">
        <v>979</v>
      </c>
      <c r="Y1065" t="str">
        <f>VLOOKUP(Tabla1[[#This Row],[RutCS]],Tabla13[[#All],[rut]:[estado_licencia]],3,0)</f>
        <v>Jose Enrrique Santana Morel</v>
      </c>
      <c r="Z1065" t="str">
        <f>VLOOKUP(Tabla1[[#This Row],[RutCS]],Tabla13[[#All],[rut]:[estado_licencia]],2,0)</f>
        <v>Jose Enrrique Santana Morel</v>
      </c>
      <c r="AD1065" s="4">
        <v>43888</v>
      </c>
      <c r="AE1065" s="14" t="s">
        <v>45</v>
      </c>
      <c r="AF1065" s="4">
        <v>43888</v>
      </c>
      <c r="AG1065" s="14" t="s">
        <v>47</v>
      </c>
      <c r="AH1065" t="s">
        <v>48</v>
      </c>
      <c r="AI1065" t="s">
        <v>49</v>
      </c>
    </row>
    <row r="1066" spans="1:35" x14ac:dyDescent="0.25">
      <c r="A1066" s="12"/>
      <c r="B1066" s="36" t="s">
        <v>15938</v>
      </c>
      <c r="C1066" t="s">
        <v>184</v>
      </c>
      <c r="D1066" t="s">
        <v>185</v>
      </c>
      <c r="E1066" t="s">
        <v>186</v>
      </c>
      <c r="F1066" t="s">
        <v>197</v>
      </c>
      <c r="G1066" s="13" t="s">
        <v>38</v>
      </c>
      <c r="H1066" t="s">
        <v>39</v>
      </c>
      <c r="I1066" t="s">
        <v>40</v>
      </c>
      <c r="J1066" s="13">
        <v>30000</v>
      </c>
      <c r="K1066" s="13">
        <v>0</v>
      </c>
      <c r="L1066" s="13">
        <f>+Tabla1[[#This Row],[MontoNeto]]*Tabla1[[#This Row],[PorcentajeImpuesto]]</f>
        <v>0</v>
      </c>
      <c r="M1066" s="13">
        <v>0</v>
      </c>
      <c r="N1066" s="13">
        <f>+Tabla1[[#This Row],[MontoNeto]]+Tabla1[[#This Row],[ValorImpuesto]]+Tabla1[[#This Row],[MontoExento]]</f>
        <v>30000</v>
      </c>
      <c r="O1066" t="s">
        <v>41</v>
      </c>
      <c r="P1066" t="s">
        <v>42</v>
      </c>
      <c r="Q1066" t="s">
        <v>42</v>
      </c>
      <c r="R1066" t="s">
        <v>60</v>
      </c>
      <c r="S1066" t="str">
        <f>VLOOKUP(Tabla1[[#This Row],[RutCP]],Tabla13[[#All],[rut]:[estado_licencia]],3,0)</f>
        <v>Red Cargo Logistica S.A</v>
      </c>
      <c r="T1066" t="str">
        <f>VLOOKUP(Tabla1[[#This Row],[RutCP]],Tabla13[[#All],[rut]:[estado_licencia]],2,0)</f>
        <v>Red Cargo Logistica S.A</v>
      </c>
      <c r="X1066" t="s">
        <v>1009</v>
      </c>
      <c r="Y1066" t="str">
        <f>VLOOKUP(Tabla1[[#This Row],[RutCS]],Tabla13[[#All],[rut]:[estado_licencia]],3,0)</f>
        <v>Jose Santana Morel</v>
      </c>
      <c r="Z1066" t="str">
        <f>VLOOKUP(Tabla1[[#This Row],[RutCS]],Tabla13[[#All],[rut]:[estado_licencia]],2,0)</f>
        <v>Jose Santana Morel</v>
      </c>
      <c r="AD1066" s="4">
        <v>43888</v>
      </c>
      <c r="AE1066" s="14" t="s">
        <v>45</v>
      </c>
      <c r="AF1066" s="4">
        <v>43888</v>
      </c>
      <c r="AG1066" s="14" t="s">
        <v>47</v>
      </c>
      <c r="AH1066" t="s">
        <v>48</v>
      </c>
      <c r="AI1066" t="s">
        <v>49</v>
      </c>
    </row>
    <row r="1067" spans="1:35" x14ac:dyDescent="0.25">
      <c r="A1067" s="12"/>
      <c r="B1067" s="36" t="s">
        <v>15938</v>
      </c>
      <c r="C1067" t="s">
        <v>184</v>
      </c>
      <c r="D1067" t="s">
        <v>185</v>
      </c>
      <c r="E1067" t="s">
        <v>186</v>
      </c>
      <c r="F1067" t="s">
        <v>197</v>
      </c>
      <c r="G1067" s="13" t="s">
        <v>38</v>
      </c>
      <c r="H1067" t="s">
        <v>39</v>
      </c>
      <c r="I1067" t="s">
        <v>40</v>
      </c>
      <c r="J1067" s="13">
        <v>30000</v>
      </c>
      <c r="K1067" s="13">
        <v>0</v>
      </c>
      <c r="L1067" s="13">
        <f>+Tabla1[[#This Row],[MontoNeto]]*Tabla1[[#This Row],[PorcentajeImpuesto]]</f>
        <v>0</v>
      </c>
      <c r="M1067" s="13">
        <v>0</v>
      </c>
      <c r="N1067" s="13">
        <f>+Tabla1[[#This Row],[MontoNeto]]+Tabla1[[#This Row],[ValorImpuesto]]+Tabla1[[#This Row],[MontoExento]]</f>
        <v>30000</v>
      </c>
      <c r="O1067" t="s">
        <v>41</v>
      </c>
      <c r="P1067" t="s">
        <v>42</v>
      </c>
      <c r="Q1067" t="s">
        <v>42</v>
      </c>
      <c r="R1067" t="s">
        <v>114</v>
      </c>
      <c r="S1067" t="str">
        <f>VLOOKUP(Tabla1[[#This Row],[RutCP]],Tabla13[[#All],[rut]:[estado_licencia]],3,0)</f>
        <v>Besalco Mauro</v>
      </c>
      <c r="T1067" t="str">
        <f>VLOOKUP(Tabla1[[#This Row],[RutCP]],Tabla13[[#All],[rut]:[estado_licencia]],2,0)</f>
        <v>Besalco Maquinarias S.A</v>
      </c>
      <c r="X1067" t="s">
        <v>978</v>
      </c>
      <c r="Y1067" t="str">
        <f>VLOOKUP(Tabla1[[#This Row],[RutCS]],Tabla13[[#All],[rut]:[estado_licencia]],3,0)</f>
        <v>Giovanni Francisco Caceres Echeverria</v>
      </c>
      <c r="Z1067" t="str">
        <f>VLOOKUP(Tabla1[[#This Row],[RutCS]],Tabla13[[#All],[rut]:[estado_licencia]],2,0)</f>
        <v>Giovanni Francisco Caceres Echeverria</v>
      </c>
      <c r="AD1067" s="4">
        <v>43888</v>
      </c>
      <c r="AE1067" s="14" t="s">
        <v>45</v>
      </c>
      <c r="AF1067" s="4">
        <v>43888</v>
      </c>
      <c r="AG1067" s="14" t="s">
        <v>47</v>
      </c>
      <c r="AH1067" t="s">
        <v>48</v>
      </c>
      <c r="AI1067" t="s">
        <v>49</v>
      </c>
    </row>
    <row r="1068" spans="1:35" x14ac:dyDescent="0.25">
      <c r="A1068" s="12"/>
      <c r="B1068" s="36" t="s">
        <v>15939</v>
      </c>
      <c r="C1068" t="s">
        <v>35</v>
      </c>
      <c r="D1068" t="s">
        <v>35</v>
      </c>
      <c r="E1068" t="s">
        <v>36</v>
      </c>
      <c r="F1068" t="s">
        <v>37</v>
      </c>
      <c r="G1068" s="13" t="s">
        <v>38</v>
      </c>
      <c r="H1068" t="s">
        <v>39</v>
      </c>
      <c r="I1068" t="s">
        <v>417</v>
      </c>
      <c r="J1068" s="13">
        <v>25000</v>
      </c>
      <c r="K1068" s="13">
        <v>0</v>
      </c>
      <c r="L1068" s="13">
        <f>+Tabla1[[#This Row],[MontoNeto]]*Tabla1[[#This Row],[PorcentajeImpuesto]]</f>
        <v>0</v>
      </c>
      <c r="M1068" s="13">
        <v>0</v>
      </c>
      <c r="N1068" s="13">
        <f>+Tabla1[[#This Row],[MontoNeto]]+Tabla1[[#This Row],[ValorImpuesto]]+Tabla1[[#This Row],[MontoExento]]</f>
        <v>25000</v>
      </c>
      <c r="O1068" t="s">
        <v>41</v>
      </c>
      <c r="P1068" t="s">
        <v>42</v>
      </c>
      <c r="Q1068" t="s">
        <v>42</v>
      </c>
      <c r="R1068" t="s">
        <v>50</v>
      </c>
      <c r="S1068" t="str">
        <f>VLOOKUP(Tabla1[[#This Row],[RutCP]],Tabla13[[#All],[rut]:[estado_licencia]],3,0)</f>
        <v>Transportes Rojas Limitada</v>
      </c>
      <c r="T1068" t="str">
        <f>VLOOKUP(Tabla1[[#This Row],[RutCP]],Tabla13[[#All],[rut]:[estado_licencia]],2,0)</f>
        <v>Inversiones Y Transportes Rojas Limitada</v>
      </c>
      <c r="X1068" t="s">
        <v>844</v>
      </c>
      <c r="Y1068" t="str">
        <f>VLOOKUP(Tabla1[[#This Row],[RutCS]],Tabla13[[#All],[rut]:[estado_licencia]],3,0)</f>
        <v>William Francisco Rivera Jopia</v>
      </c>
      <c r="Z1068" t="str">
        <f>VLOOKUP(Tabla1[[#This Row],[RutCS]],Tabla13[[#All],[rut]:[estado_licencia]],2,0)</f>
        <v>William Francisco Rivera Jopia</v>
      </c>
      <c r="AD1068" s="4">
        <v>43889</v>
      </c>
      <c r="AE1068" s="14" t="s">
        <v>45</v>
      </c>
      <c r="AF1068" s="4">
        <v>43889</v>
      </c>
      <c r="AG1068" s="14" t="s">
        <v>47</v>
      </c>
      <c r="AH1068" t="s">
        <v>48</v>
      </c>
      <c r="AI1068" t="s">
        <v>49</v>
      </c>
    </row>
    <row r="1069" spans="1:35" x14ac:dyDescent="0.25">
      <c r="A1069" s="12"/>
      <c r="B1069" s="36" t="s">
        <v>15939</v>
      </c>
      <c r="C1069" t="s">
        <v>35</v>
      </c>
      <c r="D1069" t="s">
        <v>35</v>
      </c>
      <c r="E1069" t="s">
        <v>36</v>
      </c>
      <c r="F1069" t="s">
        <v>37</v>
      </c>
      <c r="G1069" s="13" t="s">
        <v>38</v>
      </c>
      <c r="H1069" t="s">
        <v>39</v>
      </c>
      <c r="I1069" t="s">
        <v>417</v>
      </c>
      <c r="J1069" s="13">
        <v>25000</v>
      </c>
      <c r="K1069" s="13">
        <v>0</v>
      </c>
      <c r="L1069" s="13">
        <f>+Tabla1[[#This Row],[MontoNeto]]*Tabla1[[#This Row],[PorcentajeImpuesto]]</f>
        <v>0</v>
      </c>
      <c r="M1069" s="13">
        <v>0</v>
      </c>
      <c r="N1069" s="13">
        <f>+Tabla1[[#This Row],[MontoNeto]]+Tabla1[[#This Row],[ValorImpuesto]]+Tabla1[[#This Row],[MontoExento]]</f>
        <v>25000</v>
      </c>
      <c r="O1069" t="s">
        <v>41</v>
      </c>
      <c r="P1069" t="s">
        <v>42</v>
      </c>
      <c r="Q1069" t="s">
        <v>42</v>
      </c>
      <c r="R1069" t="s">
        <v>845</v>
      </c>
      <c r="S1069" t="str">
        <f>VLOOKUP(Tabla1[[#This Row],[RutCP]],Tabla13[[#All],[rut]:[estado_licencia]],3,0)</f>
        <v>Procel</v>
      </c>
      <c r="T1069" t="str">
        <f>VLOOKUP(Tabla1[[#This Row],[RutCP]],Tabla13[[#All],[rut]:[estado_licencia]],2,0)</f>
        <v>Procel Servicios Spa</v>
      </c>
      <c r="X1069" t="s">
        <v>846</v>
      </c>
      <c r="Y1069" t="str">
        <f>VLOOKUP(Tabla1[[#This Row],[RutCS]],Tabla13[[#All],[rut]:[estado_licencia]],3,0)</f>
        <v>Carlos Ivan Perez Arancibia</v>
      </c>
      <c r="Z1069" t="str">
        <f>VLOOKUP(Tabla1[[#This Row],[RutCS]],Tabla13[[#All],[rut]:[estado_licencia]],2,0)</f>
        <v>Carlos Ivan Perez Arancibia</v>
      </c>
      <c r="AD1069" s="4">
        <v>43889</v>
      </c>
      <c r="AE1069" s="14" t="s">
        <v>45</v>
      </c>
      <c r="AF1069" s="4">
        <v>43889</v>
      </c>
      <c r="AG1069" s="14" t="s">
        <v>47</v>
      </c>
      <c r="AH1069" t="s">
        <v>48</v>
      </c>
      <c r="AI1069" t="s">
        <v>49</v>
      </c>
    </row>
    <row r="1070" spans="1:35" x14ac:dyDescent="0.25">
      <c r="A1070" s="12"/>
      <c r="B1070" s="36" t="s">
        <v>15939</v>
      </c>
      <c r="C1070" t="s">
        <v>35</v>
      </c>
      <c r="D1070" t="s">
        <v>35</v>
      </c>
      <c r="E1070" t="s">
        <v>36</v>
      </c>
      <c r="F1070" t="s">
        <v>37</v>
      </c>
      <c r="G1070" s="13" t="s">
        <v>38</v>
      </c>
      <c r="H1070" t="s">
        <v>39</v>
      </c>
      <c r="I1070" t="s">
        <v>417</v>
      </c>
      <c r="J1070" s="13">
        <v>25000</v>
      </c>
      <c r="K1070" s="13">
        <v>0</v>
      </c>
      <c r="L1070" s="13">
        <f>+Tabla1[[#This Row],[MontoNeto]]*Tabla1[[#This Row],[PorcentajeImpuesto]]</f>
        <v>0</v>
      </c>
      <c r="M1070" s="13">
        <v>0</v>
      </c>
      <c r="N1070" s="13">
        <f>+Tabla1[[#This Row],[MontoNeto]]+Tabla1[[#This Row],[ValorImpuesto]]+Tabla1[[#This Row],[MontoExento]]</f>
        <v>25000</v>
      </c>
      <c r="O1070" t="s">
        <v>41</v>
      </c>
      <c r="P1070" t="s">
        <v>42</v>
      </c>
      <c r="Q1070" t="s">
        <v>42</v>
      </c>
      <c r="R1070" t="s">
        <v>364</v>
      </c>
      <c r="S1070" t="str">
        <f>VLOOKUP(Tabla1[[#This Row],[RutCP]],Tabla13[[#All],[rut]:[estado_licencia]],3,0)</f>
        <v>Incolur Drenes</v>
      </c>
      <c r="T1070" t="str">
        <f>VLOOKUP(Tabla1[[#This Row],[RutCP]],Tabla13[[#All],[rut]:[estado_licencia]],2,0)</f>
        <v>Ingenieria Y Construcciones Incolur Sa</v>
      </c>
      <c r="X1070" t="s">
        <v>847</v>
      </c>
      <c r="Y1070" t="str">
        <f>VLOOKUP(Tabla1[[#This Row],[RutCS]],Tabla13[[#All],[rut]:[estado_licencia]],3,0)</f>
        <v>Sebastian Elias Ossandon Castillo</v>
      </c>
      <c r="Z1070" t="str">
        <f>VLOOKUP(Tabla1[[#This Row],[RutCS]],Tabla13[[#All],[rut]:[estado_licencia]],2,0)</f>
        <v>Sebastian Elias Ossandon Castillo</v>
      </c>
      <c r="AD1070" s="4">
        <v>43889</v>
      </c>
      <c r="AE1070" s="14" t="s">
        <v>45</v>
      </c>
      <c r="AF1070" s="4">
        <v>43889</v>
      </c>
      <c r="AG1070" s="14" t="s">
        <v>47</v>
      </c>
      <c r="AH1070" t="s">
        <v>48</v>
      </c>
      <c r="AI1070" t="s">
        <v>49</v>
      </c>
    </row>
    <row r="1071" spans="1:35" x14ac:dyDescent="0.25">
      <c r="A1071" s="12"/>
      <c r="B1071" s="36" t="s">
        <v>15939</v>
      </c>
      <c r="C1071" s="16" t="s">
        <v>35</v>
      </c>
      <c r="D1071" s="16" t="s">
        <v>35</v>
      </c>
      <c r="E1071" s="16" t="s">
        <v>36</v>
      </c>
      <c r="F1071" s="16" t="s">
        <v>37</v>
      </c>
      <c r="G1071" s="17" t="s">
        <v>38</v>
      </c>
      <c r="H1071" s="16" t="s">
        <v>39</v>
      </c>
      <c r="I1071" s="16" t="s">
        <v>417</v>
      </c>
      <c r="J1071" s="17">
        <v>25000</v>
      </c>
      <c r="K1071" s="17">
        <v>0</v>
      </c>
      <c r="L1071" s="17">
        <f>+Tabla1[[#This Row],[MontoNeto]]*Tabla1[[#This Row],[PorcentajeImpuesto]]</f>
        <v>0</v>
      </c>
      <c r="M1071" s="3">
        <v>0</v>
      </c>
      <c r="N1071" s="17">
        <f>+Tabla1[[#This Row],[MontoNeto]]+Tabla1[[#This Row],[ValorImpuesto]]+Tabla1[[#This Row],[MontoExento]]</f>
        <v>25000</v>
      </c>
      <c r="O1071" t="s">
        <v>41</v>
      </c>
      <c r="P1071" s="16" t="s">
        <v>42</v>
      </c>
      <c r="Q1071" s="16" t="s">
        <v>42</v>
      </c>
      <c r="R1071" s="17" t="e">
        <f>#N/A</f>
        <v>#N/A</v>
      </c>
      <c r="S1071" s="16" t="e">
        <f>VLOOKUP(Tabla1[[#This Row],[RutCP]],Tabla13[[#All],[rut]:[estado_licencia]],3,0)</f>
        <v>#N/A</v>
      </c>
      <c r="T1071" s="16" t="e">
        <f>VLOOKUP(Tabla1[[#This Row],[RutCP]],Tabla13[[#All],[rut]:[estado_licencia]],2,0)</f>
        <v>#N/A</v>
      </c>
      <c r="U1071" s="16"/>
      <c r="V1071" s="16"/>
      <c r="W1071" s="16"/>
      <c r="X1071" s="16" t="s">
        <v>848</v>
      </c>
      <c r="Y1071" s="16" t="str">
        <f>VLOOKUP(Tabla1[[#This Row],[RutCS]],Tabla13[[#All],[rut]:[estado_licencia]],3,0)</f>
        <v>Alex Raul Rojas Villegas</v>
      </c>
      <c r="Z1071" s="16" t="str">
        <f>VLOOKUP(Tabla1[[#This Row],[RutCS]],Tabla13[[#All],[rut]:[estado_licencia]],2,0)</f>
        <v>Alex Raul Rojas Villegas</v>
      </c>
      <c r="AA1071" s="16"/>
      <c r="AB1071" s="16"/>
      <c r="AC1071" s="16"/>
      <c r="AD1071" s="15">
        <v>43889</v>
      </c>
      <c r="AE1071" s="3">
        <v>0.5</v>
      </c>
      <c r="AF1071" s="15">
        <v>43889</v>
      </c>
      <c r="AG1071" s="5">
        <v>0.54166666666666696</v>
      </c>
      <c r="AH1071" s="16" t="s">
        <v>48</v>
      </c>
      <c r="AI1071" s="16" t="s">
        <v>49</v>
      </c>
    </row>
    <row r="1072" spans="1:35" x14ac:dyDescent="0.25">
      <c r="A1072" s="12"/>
      <c r="B1072" s="36" t="s">
        <v>15939</v>
      </c>
      <c r="C1072" s="16" t="s">
        <v>35</v>
      </c>
      <c r="D1072" s="16" t="s">
        <v>35</v>
      </c>
      <c r="E1072" s="16" t="s">
        <v>36</v>
      </c>
      <c r="F1072" s="16" t="s">
        <v>37</v>
      </c>
      <c r="G1072" s="17" t="s">
        <v>38</v>
      </c>
      <c r="H1072" s="16" t="s">
        <v>39</v>
      </c>
      <c r="I1072" s="16" t="s">
        <v>417</v>
      </c>
      <c r="J1072" s="17">
        <v>25000</v>
      </c>
      <c r="K1072" s="17">
        <v>0</v>
      </c>
      <c r="L1072" s="17">
        <f>+Tabla1[[#This Row],[MontoNeto]]*Tabla1[[#This Row],[PorcentajeImpuesto]]</f>
        <v>0</v>
      </c>
      <c r="M1072" s="3">
        <v>0</v>
      </c>
      <c r="N1072" s="17">
        <f>+Tabla1[[#This Row],[MontoNeto]]+Tabla1[[#This Row],[ValorImpuesto]]+Tabla1[[#This Row],[MontoExento]]</f>
        <v>25000</v>
      </c>
      <c r="O1072" t="s">
        <v>41</v>
      </c>
      <c r="P1072" s="16" t="s">
        <v>42</v>
      </c>
      <c r="Q1072" s="16" t="s">
        <v>42</v>
      </c>
      <c r="R1072" s="17" t="e">
        <f>#N/A</f>
        <v>#N/A</v>
      </c>
      <c r="S1072" s="16" t="e">
        <f>VLOOKUP(Tabla1[[#This Row],[RutCP]],Tabla13[[#All],[rut]:[estado_licencia]],3,0)</f>
        <v>#N/A</v>
      </c>
      <c r="T1072" s="16" t="e">
        <f>VLOOKUP(Tabla1[[#This Row],[RutCP]],Tabla13[[#All],[rut]:[estado_licencia]],2,0)</f>
        <v>#N/A</v>
      </c>
      <c r="U1072" s="16"/>
      <c r="V1072" s="16"/>
      <c r="W1072" s="16"/>
      <c r="X1072" s="16" t="s">
        <v>849</v>
      </c>
      <c r="Y1072" s="16" t="str">
        <f>VLOOKUP(Tabla1[[#This Row],[RutCS]],Tabla13[[#All],[rut]:[estado_licencia]],3,0)</f>
        <v>Alberto Rodriguez Escalante</v>
      </c>
      <c r="Z1072" s="16" t="str">
        <f>VLOOKUP(Tabla1[[#This Row],[RutCS]],Tabla13[[#All],[rut]:[estado_licencia]],2,0)</f>
        <v>Alberto Rodriguez Escalante</v>
      </c>
      <c r="AA1072" s="16"/>
      <c r="AB1072" s="16"/>
      <c r="AC1072" s="16"/>
      <c r="AD1072" s="15">
        <v>43889</v>
      </c>
      <c r="AE1072" s="3">
        <v>0.5</v>
      </c>
      <c r="AF1072" s="15">
        <v>43889</v>
      </c>
      <c r="AG1072" s="5">
        <v>0.54166666666666696</v>
      </c>
      <c r="AH1072" s="16" t="s">
        <v>48</v>
      </c>
      <c r="AI1072" s="16" t="s">
        <v>49</v>
      </c>
    </row>
    <row r="1073" spans="1:35" x14ac:dyDescent="0.25">
      <c r="A1073" s="12"/>
      <c r="B1073" s="36" t="s">
        <v>15939</v>
      </c>
      <c r="C1073" t="s">
        <v>35</v>
      </c>
      <c r="D1073" t="s">
        <v>35</v>
      </c>
      <c r="E1073" t="s">
        <v>36</v>
      </c>
      <c r="F1073" t="s">
        <v>37</v>
      </c>
      <c r="G1073" s="13" t="s">
        <v>38</v>
      </c>
      <c r="H1073" t="s">
        <v>39</v>
      </c>
      <c r="I1073" t="s">
        <v>417</v>
      </c>
      <c r="J1073" s="13">
        <v>25000</v>
      </c>
      <c r="K1073" s="13">
        <v>0</v>
      </c>
      <c r="L1073" s="13">
        <f>+Tabla1[[#This Row],[MontoNeto]]*Tabla1[[#This Row],[PorcentajeImpuesto]]</f>
        <v>0</v>
      </c>
      <c r="M1073" s="13">
        <v>0</v>
      </c>
      <c r="N1073" s="13">
        <f>+Tabla1[[#This Row],[MontoNeto]]+Tabla1[[#This Row],[ValorImpuesto]]+Tabla1[[#This Row],[MontoExento]]</f>
        <v>25000</v>
      </c>
      <c r="O1073" t="s">
        <v>41</v>
      </c>
      <c r="P1073" t="s">
        <v>42</v>
      </c>
      <c r="Q1073" t="s">
        <v>42</v>
      </c>
      <c r="R1073" t="s">
        <v>364</v>
      </c>
      <c r="S1073" t="str">
        <f>VLOOKUP(Tabla1[[#This Row],[RutCP]],Tabla13[[#All],[rut]:[estado_licencia]],3,0)</f>
        <v>Incolur Drenes</v>
      </c>
      <c r="T1073" t="str">
        <f>VLOOKUP(Tabla1[[#This Row],[RutCP]],Tabla13[[#All],[rut]:[estado_licencia]],2,0)</f>
        <v>Ingenieria Y Construcciones Incolur Sa</v>
      </c>
      <c r="X1073" t="s">
        <v>850</v>
      </c>
      <c r="Y1073" t="str">
        <f>VLOOKUP(Tabla1[[#This Row],[RutCS]],Tabla13[[#All],[rut]:[estado_licencia]],3,0)</f>
        <v>Victor Ignacio Collao Rojas</v>
      </c>
      <c r="Z1073" t="str">
        <f>VLOOKUP(Tabla1[[#This Row],[RutCS]],Tabla13[[#All],[rut]:[estado_licencia]],2,0)</f>
        <v>Victor Ignacio Collao Rojas</v>
      </c>
      <c r="AD1073" s="4">
        <v>43889</v>
      </c>
      <c r="AE1073" s="14" t="s">
        <v>45</v>
      </c>
      <c r="AF1073" s="4">
        <v>43889</v>
      </c>
      <c r="AG1073" s="14" t="s">
        <v>47</v>
      </c>
      <c r="AH1073" t="s">
        <v>48</v>
      </c>
      <c r="AI1073" t="s">
        <v>49</v>
      </c>
    </row>
    <row r="1074" spans="1:35" x14ac:dyDescent="0.25">
      <c r="A1074" s="12"/>
      <c r="B1074" s="36" t="s">
        <v>15939</v>
      </c>
      <c r="C1074" t="s">
        <v>35</v>
      </c>
      <c r="D1074" t="s">
        <v>35</v>
      </c>
      <c r="E1074" t="s">
        <v>36</v>
      </c>
      <c r="F1074" t="s">
        <v>37</v>
      </c>
      <c r="G1074" s="13" t="s">
        <v>38</v>
      </c>
      <c r="H1074" t="s">
        <v>39</v>
      </c>
      <c r="I1074" t="s">
        <v>417</v>
      </c>
      <c r="J1074" s="13">
        <v>25000</v>
      </c>
      <c r="K1074" s="13">
        <v>0</v>
      </c>
      <c r="L1074" s="13">
        <f>+Tabla1[[#This Row],[MontoNeto]]*Tabla1[[#This Row],[PorcentajeImpuesto]]</f>
        <v>0</v>
      </c>
      <c r="M1074" s="13">
        <v>0</v>
      </c>
      <c r="N1074" s="13">
        <f>+Tabla1[[#This Row],[MontoNeto]]+Tabla1[[#This Row],[ValorImpuesto]]+Tabla1[[#This Row],[MontoExento]]</f>
        <v>25000</v>
      </c>
      <c r="O1074" t="s">
        <v>41</v>
      </c>
      <c r="P1074" t="s">
        <v>42</v>
      </c>
      <c r="Q1074" t="s">
        <v>42</v>
      </c>
      <c r="R1074" t="s">
        <v>431</v>
      </c>
      <c r="S1074" t="str">
        <f>VLOOKUP(Tabla1[[#This Row],[RutCP]],Tabla13[[#All],[rut]:[estado_licencia]],3,0)</f>
        <v>Tandem S A</v>
      </c>
      <c r="T1074" t="str">
        <f>VLOOKUP(Tabla1[[#This Row],[RutCP]],Tabla13[[#All],[rut]:[estado_licencia]],2,0)</f>
        <v>Tandem S A</v>
      </c>
      <c r="X1074" t="s">
        <v>851</v>
      </c>
      <c r="Y1074" t="str">
        <f>VLOOKUP(Tabla1[[#This Row],[RutCS]],Tabla13[[#All],[rut]:[estado_licencia]],3,0)</f>
        <v>Jose Dinko Contreras Rosas</v>
      </c>
      <c r="Z1074" t="str">
        <f>VLOOKUP(Tabla1[[#This Row],[RutCS]],Tabla13[[#All],[rut]:[estado_licencia]],2,0)</f>
        <v>Jose Dinko Contreras Rosas</v>
      </c>
      <c r="AD1074" s="4">
        <v>43889</v>
      </c>
      <c r="AE1074" s="14" t="s">
        <v>45</v>
      </c>
      <c r="AF1074" s="4">
        <v>43889</v>
      </c>
      <c r="AG1074" s="14" t="s">
        <v>47</v>
      </c>
      <c r="AH1074" t="s">
        <v>48</v>
      </c>
      <c r="AI1074" t="s">
        <v>49</v>
      </c>
    </row>
    <row r="1075" spans="1:35" x14ac:dyDescent="0.25">
      <c r="A1075" s="12"/>
      <c r="B1075" s="36" t="s">
        <v>15939</v>
      </c>
      <c r="C1075" t="s">
        <v>35</v>
      </c>
      <c r="D1075" t="s">
        <v>35</v>
      </c>
      <c r="E1075" t="s">
        <v>36</v>
      </c>
      <c r="F1075" t="s">
        <v>37</v>
      </c>
      <c r="G1075" s="13" t="s">
        <v>38</v>
      </c>
      <c r="H1075" t="s">
        <v>39</v>
      </c>
      <c r="I1075" t="s">
        <v>417</v>
      </c>
      <c r="J1075" s="13">
        <v>25000</v>
      </c>
      <c r="K1075" s="13">
        <v>0</v>
      </c>
      <c r="L1075" s="13">
        <f>+Tabla1[[#This Row],[MontoNeto]]*Tabla1[[#This Row],[PorcentajeImpuesto]]</f>
        <v>0</v>
      </c>
      <c r="M1075" s="13">
        <v>0</v>
      </c>
      <c r="N1075" s="13">
        <f>+Tabla1[[#This Row],[MontoNeto]]+Tabla1[[#This Row],[ValorImpuesto]]+Tabla1[[#This Row],[MontoExento]]</f>
        <v>25000</v>
      </c>
      <c r="O1075" t="s">
        <v>41</v>
      </c>
      <c r="P1075" t="s">
        <v>42</v>
      </c>
      <c r="Q1075" t="s">
        <v>42</v>
      </c>
      <c r="R1075" t="s">
        <v>535</v>
      </c>
      <c r="S1075" t="str">
        <f>VLOOKUP(Tabla1[[#This Row],[RutCP]],Tabla13[[#All],[rut]:[estado_licencia]],3,0)</f>
        <v>Pvl</v>
      </c>
      <c r="T1075" t="str">
        <f>VLOOKUP(Tabla1[[#This Row],[RutCP]],Tabla13[[#All],[rut]:[estado_licencia]],2,0)</f>
        <v>Pedro Antonio Villalobos Lazo Comercial Y Servicios Eirl</v>
      </c>
      <c r="X1075" t="s">
        <v>852</v>
      </c>
      <c r="Y1075" t="str">
        <f>VLOOKUP(Tabla1[[#This Row],[RutCS]],Tabla13[[#All],[rut]:[estado_licencia]],3,0)</f>
        <v>Carlos Gustavo Contreras Calderon</v>
      </c>
      <c r="Z1075" t="str">
        <f>VLOOKUP(Tabla1[[#This Row],[RutCS]],Tabla13[[#All],[rut]:[estado_licencia]],2,0)</f>
        <v>Carlos Gustavo Contreras Calderon</v>
      </c>
      <c r="AD1075" s="4">
        <v>43889</v>
      </c>
      <c r="AE1075" s="14" t="s">
        <v>45</v>
      </c>
      <c r="AF1075" s="4">
        <v>43889</v>
      </c>
      <c r="AG1075" s="14" t="s">
        <v>47</v>
      </c>
      <c r="AH1075" t="s">
        <v>48</v>
      </c>
      <c r="AI1075" t="s">
        <v>49</v>
      </c>
    </row>
    <row r="1076" spans="1:35" x14ac:dyDescent="0.25">
      <c r="A1076" s="12"/>
      <c r="B1076" s="36" t="s">
        <v>15939</v>
      </c>
      <c r="C1076" t="s">
        <v>35</v>
      </c>
      <c r="D1076" t="s">
        <v>35</v>
      </c>
      <c r="E1076" t="s">
        <v>36</v>
      </c>
      <c r="F1076" t="s">
        <v>37</v>
      </c>
      <c r="G1076" s="13" t="s">
        <v>38</v>
      </c>
      <c r="H1076" t="s">
        <v>39</v>
      </c>
      <c r="I1076" t="s">
        <v>40</v>
      </c>
      <c r="J1076" s="13">
        <v>25000</v>
      </c>
      <c r="K1076" s="13">
        <v>0</v>
      </c>
      <c r="L1076" s="13">
        <f>+Tabla1[[#This Row],[MontoNeto]]*Tabla1[[#This Row],[PorcentajeImpuesto]]</f>
        <v>0</v>
      </c>
      <c r="M1076" s="13">
        <v>0</v>
      </c>
      <c r="N1076" s="13">
        <f>+Tabla1[[#This Row],[MontoNeto]]+Tabla1[[#This Row],[ValorImpuesto]]+Tabla1[[#This Row],[MontoExento]]</f>
        <v>25000</v>
      </c>
      <c r="O1076" t="s">
        <v>41</v>
      </c>
      <c r="P1076" t="s">
        <v>42</v>
      </c>
      <c r="Q1076" t="s">
        <v>42</v>
      </c>
      <c r="R1076" t="s">
        <v>190</v>
      </c>
      <c r="S1076" t="str">
        <f>VLOOKUP(Tabla1[[#This Row],[RutCP]],Tabla13[[#All],[rut]:[estado_licencia]],3,0)</f>
        <v xml:space="preserve">Arrigoni </v>
      </c>
      <c r="T1076" t="str">
        <f>VLOOKUP(Tabla1[[#This Row],[RutCP]],Tabla13[[#All],[rut]:[estado_licencia]],2,0)</f>
        <v>Arrigoni Ingenieria Y Construccion S.A</v>
      </c>
      <c r="X1076" t="s">
        <v>980</v>
      </c>
      <c r="Y1076" t="str">
        <f>VLOOKUP(Tabla1[[#This Row],[RutCS]],Tabla13[[#All],[rut]:[estado_licencia]],3,0)</f>
        <v>Leonardo Orlando Barahona Hemriquez</v>
      </c>
      <c r="Z1076" t="str">
        <f>VLOOKUP(Tabla1[[#This Row],[RutCS]],Tabla13[[#All],[rut]:[estado_licencia]],2,0)</f>
        <v>Leonardo Orlando Barahona Hemriquez</v>
      </c>
      <c r="AD1076" s="4">
        <v>43889</v>
      </c>
      <c r="AE1076" s="14" t="s">
        <v>45</v>
      </c>
      <c r="AF1076" s="4">
        <v>43889</v>
      </c>
      <c r="AG1076" s="14" t="s">
        <v>47</v>
      </c>
      <c r="AH1076" t="s">
        <v>48</v>
      </c>
      <c r="AI1076" t="s">
        <v>49</v>
      </c>
    </row>
    <row r="1077" spans="1:35" x14ac:dyDescent="0.25">
      <c r="A1077" s="12"/>
      <c r="B1077" s="36" t="s">
        <v>15939</v>
      </c>
      <c r="C1077" t="s">
        <v>35</v>
      </c>
      <c r="D1077" t="s">
        <v>35</v>
      </c>
      <c r="E1077" t="s">
        <v>36</v>
      </c>
      <c r="F1077" t="s">
        <v>37</v>
      </c>
      <c r="G1077" s="13" t="s">
        <v>38</v>
      </c>
      <c r="H1077" t="s">
        <v>39</v>
      </c>
      <c r="I1077" t="s">
        <v>40</v>
      </c>
      <c r="J1077" s="13">
        <v>25000</v>
      </c>
      <c r="K1077" s="13">
        <v>0</v>
      </c>
      <c r="L1077" s="13">
        <f>+Tabla1[[#This Row],[MontoNeto]]*Tabla1[[#This Row],[PorcentajeImpuesto]]</f>
        <v>0</v>
      </c>
      <c r="M1077" s="13">
        <v>0</v>
      </c>
      <c r="N1077" s="13">
        <f>+Tabla1[[#This Row],[MontoNeto]]+Tabla1[[#This Row],[ValorImpuesto]]+Tabla1[[#This Row],[MontoExento]]</f>
        <v>25000</v>
      </c>
      <c r="O1077" t="s">
        <v>41</v>
      </c>
      <c r="P1077" t="s">
        <v>42</v>
      </c>
      <c r="Q1077" t="s">
        <v>42</v>
      </c>
      <c r="R1077" t="s">
        <v>190</v>
      </c>
      <c r="S1077" t="str">
        <f>VLOOKUP(Tabla1[[#This Row],[RutCP]],Tabla13[[#All],[rut]:[estado_licencia]],3,0)</f>
        <v xml:space="preserve">Arrigoni </v>
      </c>
      <c r="T1077" t="str">
        <f>VLOOKUP(Tabla1[[#This Row],[RutCP]],Tabla13[[#All],[rut]:[estado_licencia]],2,0)</f>
        <v>Arrigoni Ingenieria Y Construccion S.A</v>
      </c>
      <c r="X1077" t="s">
        <v>981</v>
      </c>
      <c r="Y1077" t="str">
        <f>VLOOKUP(Tabla1[[#This Row],[RutCS]],Tabla13[[#All],[rut]:[estado_licencia]],3,0)</f>
        <v>Rodrigo Arturo Briceño Inostroza</v>
      </c>
      <c r="Z1077" t="str">
        <f>VLOOKUP(Tabla1[[#This Row],[RutCS]],Tabla13[[#All],[rut]:[estado_licencia]],2,0)</f>
        <v>Rodrigo Arturo Briceño Inostroza</v>
      </c>
      <c r="AD1077" s="4">
        <v>43889</v>
      </c>
      <c r="AE1077" s="14" t="s">
        <v>45</v>
      </c>
      <c r="AF1077" s="4">
        <v>43889</v>
      </c>
      <c r="AG1077" s="14" t="s">
        <v>47</v>
      </c>
      <c r="AH1077" t="s">
        <v>48</v>
      </c>
      <c r="AI1077" t="s">
        <v>49</v>
      </c>
    </row>
    <row r="1078" spans="1:35" x14ac:dyDescent="0.25">
      <c r="A1078" s="12"/>
      <c r="B1078" s="36" t="s">
        <v>15939</v>
      </c>
      <c r="C1078" t="s">
        <v>35</v>
      </c>
      <c r="D1078" t="s">
        <v>35</v>
      </c>
      <c r="E1078" t="s">
        <v>36</v>
      </c>
      <c r="F1078" t="s">
        <v>37</v>
      </c>
      <c r="G1078" s="13" t="s">
        <v>38</v>
      </c>
      <c r="H1078" t="s">
        <v>39</v>
      </c>
      <c r="I1078" t="s">
        <v>40</v>
      </c>
      <c r="J1078" s="13">
        <v>25000</v>
      </c>
      <c r="K1078" s="13">
        <v>0</v>
      </c>
      <c r="L1078" s="13">
        <f>+Tabla1[[#This Row],[MontoNeto]]*Tabla1[[#This Row],[PorcentajeImpuesto]]</f>
        <v>0</v>
      </c>
      <c r="M1078" s="13">
        <v>0</v>
      </c>
      <c r="N1078" s="13">
        <f>+Tabla1[[#This Row],[MontoNeto]]+Tabla1[[#This Row],[ValorImpuesto]]+Tabla1[[#This Row],[MontoExento]]</f>
        <v>25000</v>
      </c>
      <c r="O1078" t="s">
        <v>41</v>
      </c>
      <c r="P1078" t="s">
        <v>42</v>
      </c>
      <c r="Q1078" t="s">
        <v>42</v>
      </c>
      <c r="R1078" t="s">
        <v>190</v>
      </c>
      <c r="S1078" t="str">
        <f>VLOOKUP(Tabla1[[#This Row],[RutCP]],Tabla13[[#All],[rut]:[estado_licencia]],3,0)</f>
        <v xml:space="preserve">Arrigoni </v>
      </c>
      <c r="T1078" t="str">
        <f>VLOOKUP(Tabla1[[#This Row],[RutCP]],Tabla13[[#All],[rut]:[estado_licencia]],2,0)</f>
        <v>Arrigoni Ingenieria Y Construccion S.A</v>
      </c>
      <c r="X1078" t="s">
        <v>982</v>
      </c>
      <c r="Y1078" t="str">
        <f>VLOOKUP(Tabla1[[#This Row],[RutCS]],Tabla13[[#All],[rut]:[estado_licencia]],3,0)</f>
        <v>Adolfo Franklin Saavedra Basaez</v>
      </c>
      <c r="Z1078" t="str">
        <f>VLOOKUP(Tabla1[[#This Row],[RutCS]],Tabla13[[#All],[rut]:[estado_licencia]],2,0)</f>
        <v>Adolfo Franklin Saavedra Basaez</v>
      </c>
      <c r="AD1078" s="4">
        <v>43889</v>
      </c>
      <c r="AE1078" s="14" t="s">
        <v>45</v>
      </c>
      <c r="AF1078" s="4">
        <v>43889</v>
      </c>
      <c r="AG1078" s="14" t="s">
        <v>47</v>
      </c>
      <c r="AH1078" t="s">
        <v>48</v>
      </c>
      <c r="AI1078" t="s">
        <v>49</v>
      </c>
    </row>
    <row r="1079" spans="1:35" x14ac:dyDescent="0.25">
      <c r="A1079" s="12"/>
      <c r="B1079" s="36" t="s">
        <v>15939</v>
      </c>
      <c r="C1079" t="s">
        <v>35</v>
      </c>
      <c r="D1079" t="s">
        <v>35</v>
      </c>
      <c r="E1079" t="s">
        <v>36</v>
      </c>
      <c r="F1079" t="s">
        <v>37</v>
      </c>
      <c r="G1079" s="13" t="s">
        <v>38</v>
      </c>
      <c r="H1079" t="s">
        <v>39</v>
      </c>
      <c r="I1079" t="s">
        <v>40</v>
      </c>
      <c r="J1079" s="13">
        <v>25000</v>
      </c>
      <c r="K1079" s="13">
        <v>0</v>
      </c>
      <c r="L1079" s="13">
        <f>+Tabla1[[#This Row],[MontoNeto]]*Tabla1[[#This Row],[PorcentajeImpuesto]]</f>
        <v>0</v>
      </c>
      <c r="M1079" s="13">
        <v>0</v>
      </c>
      <c r="N1079" s="13">
        <f>+Tabla1[[#This Row],[MontoNeto]]+Tabla1[[#This Row],[ValorImpuesto]]+Tabla1[[#This Row],[MontoExento]]</f>
        <v>25000</v>
      </c>
      <c r="O1079" t="s">
        <v>41</v>
      </c>
      <c r="P1079" t="s">
        <v>42</v>
      </c>
      <c r="Q1079" t="s">
        <v>42</v>
      </c>
      <c r="R1079" t="s">
        <v>190</v>
      </c>
      <c r="S1079" t="str">
        <f>VLOOKUP(Tabla1[[#This Row],[RutCP]],Tabla13[[#All],[rut]:[estado_licencia]],3,0)</f>
        <v xml:space="preserve">Arrigoni </v>
      </c>
      <c r="T1079" t="str">
        <f>VLOOKUP(Tabla1[[#This Row],[RutCP]],Tabla13[[#All],[rut]:[estado_licencia]],2,0)</f>
        <v>Arrigoni Ingenieria Y Construccion S.A</v>
      </c>
      <c r="X1079" t="s">
        <v>983</v>
      </c>
      <c r="Y1079" t="str">
        <f>VLOOKUP(Tabla1[[#This Row],[RutCS]],Tabla13[[#All],[rut]:[estado_licencia]],3,0)</f>
        <v>Crisman Andres Valenzuela Valenzuela</v>
      </c>
      <c r="Z1079" t="str">
        <f>VLOOKUP(Tabla1[[#This Row],[RutCS]],Tabla13[[#All],[rut]:[estado_licencia]],2,0)</f>
        <v>Crisman Andres Valenzuela Valenzuela</v>
      </c>
      <c r="AD1079" s="4">
        <v>43889</v>
      </c>
      <c r="AE1079" s="14" t="s">
        <v>45</v>
      </c>
      <c r="AF1079" s="4">
        <v>43889</v>
      </c>
      <c r="AG1079" s="14" t="s">
        <v>47</v>
      </c>
      <c r="AH1079" t="s">
        <v>48</v>
      </c>
      <c r="AI1079" t="s">
        <v>49</v>
      </c>
    </row>
    <row r="1080" spans="1:35" x14ac:dyDescent="0.25">
      <c r="A1080" s="12"/>
      <c r="B1080" s="36" t="s">
        <v>15939</v>
      </c>
      <c r="C1080" t="s">
        <v>35</v>
      </c>
      <c r="D1080" t="s">
        <v>35</v>
      </c>
      <c r="E1080" t="s">
        <v>36</v>
      </c>
      <c r="F1080" t="s">
        <v>37</v>
      </c>
      <c r="G1080" s="13" t="s">
        <v>38</v>
      </c>
      <c r="H1080" t="s">
        <v>39</v>
      </c>
      <c r="I1080" t="s">
        <v>40</v>
      </c>
      <c r="J1080" s="13">
        <v>25000</v>
      </c>
      <c r="K1080" s="13">
        <v>0</v>
      </c>
      <c r="L1080" s="13">
        <f>+Tabla1[[#This Row],[MontoNeto]]*Tabla1[[#This Row],[PorcentajeImpuesto]]</f>
        <v>0</v>
      </c>
      <c r="M1080" s="13">
        <v>0</v>
      </c>
      <c r="N1080" s="13">
        <f>+Tabla1[[#This Row],[MontoNeto]]+Tabla1[[#This Row],[ValorImpuesto]]+Tabla1[[#This Row],[MontoExento]]</f>
        <v>25000</v>
      </c>
      <c r="O1080" t="s">
        <v>41</v>
      </c>
      <c r="P1080" t="s">
        <v>42</v>
      </c>
      <c r="Q1080" t="s">
        <v>42</v>
      </c>
      <c r="R1080" t="s">
        <v>190</v>
      </c>
      <c r="S1080" t="str">
        <f>VLOOKUP(Tabla1[[#This Row],[RutCP]],Tabla13[[#All],[rut]:[estado_licencia]],3,0)</f>
        <v xml:space="preserve">Arrigoni </v>
      </c>
      <c r="T1080" t="str">
        <f>VLOOKUP(Tabla1[[#This Row],[RutCP]],Tabla13[[#All],[rut]:[estado_licencia]],2,0)</f>
        <v>Arrigoni Ingenieria Y Construccion S.A</v>
      </c>
      <c r="X1080" t="s">
        <v>984</v>
      </c>
      <c r="Y1080" t="str">
        <f>VLOOKUP(Tabla1[[#This Row],[RutCS]],Tabla13[[#All],[rut]:[estado_licencia]],3,0)</f>
        <v>Andres Antonio Vera Vargas</v>
      </c>
      <c r="Z1080" t="str">
        <f>VLOOKUP(Tabla1[[#This Row],[RutCS]],Tabla13[[#All],[rut]:[estado_licencia]],2,0)</f>
        <v>Andres Antonio Vera Vargas</v>
      </c>
      <c r="AD1080" s="4">
        <v>43889</v>
      </c>
      <c r="AE1080" s="14" t="s">
        <v>45</v>
      </c>
      <c r="AF1080" s="4">
        <v>43889</v>
      </c>
      <c r="AG1080" s="14" t="s">
        <v>47</v>
      </c>
      <c r="AH1080" t="s">
        <v>48</v>
      </c>
      <c r="AI1080" t="s">
        <v>49</v>
      </c>
    </row>
    <row r="1081" spans="1:35" x14ac:dyDescent="0.25">
      <c r="A1081" s="12"/>
      <c r="B1081" s="36" t="s">
        <v>15939</v>
      </c>
      <c r="C1081" t="s">
        <v>35</v>
      </c>
      <c r="D1081" t="s">
        <v>35</v>
      </c>
      <c r="E1081" t="s">
        <v>36</v>
      </c>
      <c r="F1081" t="s">
        <v>37</v>
      </c>
      <c r="G1081" s="13" t="s">
        <v>38</v>
      </c>
      <c r="H1081" t="s">
        <v>39</v>
      </c>
      <c r="I1081" t="s">
        <v>40</v>
      </c>
      <c r="J1081" s="13">
        <v>25000</v>
      </c>
      <c r="K1081" s="13">
        <v>0</v>
      </c>
      <c r="L1081" s="13">
        <f>+Tabla1[[#This Row],[MontoNeto]]*Tabla1[[#This Row],[PorcentajeImpuesto]]</f>
        <v>0</v>
      </c>
      <c r="M1081" s="13">
        <v>0</v>
      </c>
      <c r="N1081" s="13">
        <f>+Tabla1[[#This Row],[MontoNeto]]+Tabla1[[#This Row],[ValorImpuesto]]+Tabla1[[#This Row],[MontoExento]]</f>
        <v>25000</v>
      </c>
      <c r="O1081" t="s">
        <v>41</v>
      </c>
      <c r="P1081" t="s">
        <v>42</v>
      </c>
      <c r="Q1081" t="s">
        <v>42</v>
      </c>
      <c r="R1081" t="s">
        <v>190</v>
      </c>
      <c r="S1081" t="str">
        <f>VLOOKUP(Tabla1[[#This Row],[RutCP]],Tabla13[[#All],[rut]:[estado_licencia]],3,0)</f>
        <v xml:space="preserve">Arrigoni </v>
      </c>
      <c r="T1081" t="str">
        <f>VLOOKUP(Tabla1[[#This Row],[RutCP]],Tabla13[[#All],[rut]:[estado_licencia]],2,0)</f>
        <v>Arrigoni Ingenieria Y Construccion S.A</v>
      </c>
      <c r="X1081" t="s">
        <v>985</v>
      </c>
      <c r="Y1081" t="str">
        <f>VLOOKUP(Tabla1[[#This Row],[RutCS]],Tabla13[[#All],[rut]:[estado_licencia]],3,0)</f>
        <v>Danilo Javier Olivares Rodriguez</v>
      </c>
      <c r="Z1081" t="str">
        <f>VLOOKUP(Tabla1[[#This Row],[RutCS]],Tabla13[[#All],[rut]:[estado_licencia]],2,0)</f>
        <v>Danilo Javier Olivares Rodriguez</v>
      </c>
      <c r="AD1081" s="4">
        <v>43889</v>
      </c>
      <c r="AE1081" s="14" t="s">
        <v>45</v>
      </c>
      <c r="AF1081" s="4">
        <v>43889</v>
      </c>
      <c r="AG1081" s="14" t="s">
        <v>47</v>
      </c>
      <c r="AH1081" t="s">
        <v>48</v>
      </c>
      <c r="AI1081" t="s">
        <v>49</v>
      </c>
    </row>
    <row r="1082" spans="1:35" x14ac:dyDescent="0.25">
      <c r="A1082" s="12"/>
      <c r="B1082" s="36" t="s">
        <v>15939</v>
      </c>
      <c r="C1082" t="s">
        <v>35</v>
      </c>
      <c r="D1082" t="s">
        <v>35</v>
      </c>
      <c r="E1082" t="s">
        <v>36</v>
      </c>
      <c r="F1082" t="s">
        <v>37</v>
      </c>
      <c r="G1082" s="13" t="s">
        <v>38</v>
      </c>
      <c r="H1082" t="s">
        <v>39</v>
      </c>
      <c r="I1082" t="s">
        <v>40</v>
      </c>
      <c r="J1082" s="13">
        <v>25000</v>
      </c>
      <c r="K1082" s="13">
        <v>0</v>
      </c>
      <c r="L1082" s="13">
        <f>+Tabla1[[#This Row],[MontoNeto]]*Tabla1[[#This Row],[PorcentajeImpuesto]]</f>
        <v>0</v>
      </c>
      <c r="M1082" s="13">
        <v>0</v>
      </c>
      <c r="N1082" s="13">
        <f>+Tabla1[[#This Row],[MontoNeto]]+Tabla1[[#This Row],[ValorImpuesto]]+Tabla1[[#This Row],[MontoExento]]</f>
        <v>25000</v>
      </c>
      <c r="O1082" t="s">
        <v>41</v>
      </c>
      <c r="P1082" t="s">
        <v>42</v>
      </c>
      <c r="Q1082" t="s">
        <v>42</v>
      </c>
      <c r="R1082" t="s">
        <v>190</v>
      </c>
      <c r="S1082" t="str">
        <f>VLOOKUP(Tabla1[[#This Row],[RutCP]],Tabla13[[#All],[rut]:[estado_licencia]],3,0)</f>
        <v xml:space="preserve">Arrigoni </v>
      </c>
      <c r="T1082" t="str">
        <f>VLOOKUP(Tabla1[[#This Row],[RutCP]],Tabla13[[#All],[rut]:[estado_licencia]],2,0)</f>
        <v>Arrigoni Ingenieria Y Construccion S.A</v>
      </c>
      <c r="X1082" t="s">
        <v>986</v>
      </c>
      <c r="Y1082" t="str">
        <f>VLOOKUP(Tabla1[[#This Row],[RutCS]],Tabla13[[#All],[rut]:[estado_licencia]],3,0)</f>
        <v>Cristian Sebastian Muñoz Cortes</v>
      </c>
      <c r="Z1082" t="str">
        <f>VLOOKUP(Tabla1[[#This Row],[RutCS]],Tabla13[[#All],[rut]:[estado_licencia]],2,0)</f>
        <v>Cristian Sebastian Muñoz Cortes</v>
      </c>
      <c r="AD1082" s="4">
        <v>43889</v>
      </c>
      <c r="AE1082" s="14" t="s">
        <v>45</v>
      </c>
      <c r="AF1082" s="4">
        <v>43889</v>
      </c>
      <c r="AG1082" s="14" t="s">
        <v>47</v>
      </c>
      <c r="AH1082" t="s">
        <v>48</v>
      </c>
      <c r="AI1082" t="s">
        <v>49</v>
      </c>
    </row>
    <row r="1083" spans="1:35" x14ac:dyDescent="0.25">
      <c r="A1083" s="12"/>
      <c r="B1083" s="36" t="s">
        <v>15939</v>
      </c>
      <c r="C1083" t="s">
        <v>35</v>
      </c>
      <c r="D1083" t="s">
        <v>35</v>
      </c>
      <c r="E1083" t="s">
        <v>36</v>
      </c>
      <c r="F1083" t="s">
        <v>37</v>
      </c>
      <c r="G1083" s="13" t="s">
        <v>38</v>
      </c>
      <c r="H1083" t="s">
        <v>39</v>
      </c>
      <c r="I1083" t="s">
        <v>40</v>
      </c>
      <c r="J1083" s="13">
        <v>25000</v>
      </c>
      <c r="K1083" s="13">
        <v>0</v>
      </c>
      <c r="L1083" s="13">
        <f>+Tabla1[[#This Row],[MontoNeto]]*Tabla1[[#This Row],[PorcentajeImpuesto]]</f>
        <v>0</v>
      </c>
      <c r="M1083" s="13">
        <v>0</v>
      </c>
      <c r="N1083" s="13">
        <f>+Tabla1[[#This Row],[MontoNeto]]+Tabla1[[#This Row],[ValorImpuesto]]+Tabla1[[#This Row],[MontoExento]]</f>
        <v>25000</v>
      </c>
      <c r="O1083" t="s">
        <v>41</v>
      </c>
      <c r="P1083" t="s">
        <v>42</v>
      </c>
      <c r="Q1083" t="s">
        <v>42</v>
      </c>
      <c r="R1083" t="s">
        <v>190</v>
      </c>
      <c r="S1083" t="str">
        <f>VLOOKUP(Tabla1[[#This Row],[RutCP]],Tabla13[[#All],[rut]:[estado_licencia]],3,0)</f>
        <v xml:space="preserve">Arrigoni </v>
      </c>
      <c r="T1083" t="str">
        <f>VLOOKUP(Tabla1[[#This Row],[RutCP]],Tabla13[[#All],[rut]:[estado_licencia]],2,0)</f>
        <v>Arrigoni Ingenieria Y Construccion S.A</v>
      </c>
      <c r="X1083" t="s">
        <v>987</v>
      </c>
      <c r="Y1083" t="str">
        <f>VLOOKUP(Tabla1[[#This Row],[RutCS]],Tabla13[[#All],[rut]:[estado_licencia]],3,0)</f>
        <v>Moises Abraham Castro Velasquez</v>
      </c>
      <c r="Z1083" t="str">
        <f>VLOOKUP(Tabla1[[#This Row],[RutCS]],Tabla13[[#All],[rut]:[estado_licencia]],2,0)</f>
        <v>Moises Abraham Castro Velasquez</v>
      </c>
      <c r="AD1083" s="4">
        <v>43889</v>
      </c>
      <c r="AE1083" s="14" t="s">
        <v>45</v>
      </c>
      <c r="AF1083" s="4">
        <v>43889</v>
      </c>
      <c r="AG1083" s="14" t="s">
        <v>47</v>
      </c>
      <c r="AH1083" t="s">
        <v>48</v>
      </c>
      <c r="AI1083" t="s">
        <v>49</v>
      </c>
    </row>
    <row r="1084" spans="1:35" x14ac:dyDescent="0.25">
      <c r="A1084" s="12"/>
      <c r="B1084" s="36" t="s">
        <v>15939</v>
      </c>
      <c r="C1084" t="s">
        <v>35</v>
      </c>
      <c r="D1084" t="s">
        <v>35</v>
      </c>
      <c r="E1084" t="s">
        <v>36</v>
      </c>
      <c r="F1084" t="s">
        <v>37</v>
      </c>
      <c r="G1084" s="13" t="s">
        <v>38</v>
      </c>
      <c r="H1084" t="s">
        <v>39</v>
      </c>
      <c r="I1084" t="s">
        <v>40</v>
      </c>
      <c r="J1084" s="13">
        <v>25000</v>
      </c>
      <c r="K1084" s="13">
        <v>0</v>
      </c>
      <c r="L1084" s="13">
        <f>+Tabla1[[#This Row],[MontoNeto]]*Tabla1[[#This Row],[PorcentajeImpuesto]]</f>
        <v>0</v>
      </c>
      <c r="M1084" s="13">
        <v>0</v>
      </c>
      <c r="N1084" s="13">
        <f>+Tabla1[[#This Row],[MontoNeto]]+Tabla1[[#This Row],[ValorImpuesto]]+Tabla1[[#This Row],[MontoExento]]</f>
        <v>25000</v>
      </c>
      <c r="O1084" t="s">
        <v>41</v>
      </c>
      <c r="P1084" t="s">
        <v>42</v>
      </c>
      <c r="Q1084" t="s">
        <v>42</v>
      </c>
      <c r="R1084" t="s">
        <v>190</v>
      </c>
      <c r="S1084" t="str">
        <f>VLOOKUP(Tabla1[[#This Row],[RutCP]],Tabla13[[#All],[rut]:[estado_licencia]],3,0)</f>
        <v xml:space="preserve">Arrigoni </v>
      </c>
      <c r="T1084" t="str">
        <f>VLOOKUP(Tabla1[[#This Row],[RutCP]],Tabla13[[#All],[rut]:[estado_licencia]],2,0)</f>
        <v>Arrigoni Ingenieria Y Construccion S.A</v>
      </c>
      <c r="X1084" t="s">
        <v>988</v>
      </c>
      <c r="Y1084" t="str">
        <f>VLOOKUP(Tabla1[[#This Row],[RutCS]],Tabla13[[#All],[rut]:[estado_licencia]],3,0)</f>
        <v>David Alberto Alcaino Fuenzalida</v>
      </c>
      <c r="Z1084" t="str">
        <f>VLOOKUP(Tabla1[[#This Row],[RutCS]],Tabla13[[#All],[rut]:[estado_licencia]],2,0)</f>
        <v>David Alberto Alcaino Fuenzalida</v>
      </c>
      <c r="AD1084" s="4">
        <v>43889</v>
      </c>
      <c r="AE1084" s="14" t="s">
        <v>45</v>
      </c>
      <c r="AF1084" s="4">
        <v>43889</v>
      </c>
      <c r="AG1084" s="14" t="s">
        <v>47</v>
      </c>
      <c r="AH1084" t="s">
        <v>48</v>
      </c>
      <c r="AI1084" t="s">
        <v>49</v>
      </c>
    </row>
    <row r="1085" spans="1:35" x14ac:dyDescent="0.25">
      <c r="A1085" s="12"/>
      <c r="B1085" s="36" t="s">
        <v>15939</v>
      </c>
      <c r="C1085" t="s">
        <v>35</v>
      </c>
      <c r="D1085" t="s">
        <v>35</v>
      </c>
      <c r="E1085" t="s">
        <v>36</v>
      </c>
      <c r="F1085" t="s">
        <v>37</v>
      </c>
      <c r="G1085" s="13" t="s">
        <v>38</v>
      </c>
      <c r="H1085" t="s">
        <v>39</v>
      </c>
      <c r="I1085" t="s">
        <v>40</v>
      </c>
      <c r="J1085" s="13">
        <v>25000</v>
      </c>
      <c r="K1085" s="13">
        <v>0</v>
      </c>
      <c r="L1085" s="13">
        <f>+Tabla1[[#This Row],[MontoNeto]]*Tabla1[[#This Row],[PorcentajeImpuesto]]</f>
        <v>0</v>
      </c>
      <c r="M1085" s="13">
        <v>0</v>
      </c>
      <c r="N1085" s="13">
        <f>+Tabla1[[#This Row],[MontoNeto]]+Tabla1[[#This Row],[ValorImpuesto]]+Tabla1[[#This Row],[MontoExento]]</f>
        <v>25000</v>
      </c>
      <c r="O1085" t="s">
        <v>41</v>
      </c>
      <c r="P1085" t="s">
        <v>42</v>
      </c>
      <c r="Q1085" t="s">
        <v>42</v>
      </c>
      <c r="R1085" t="s">
        <v>989</v>
      </c>
      <c r="S1085" t="str">
        <f>VLOOKUP(Tabla1[[#This Row],[RutCP]],Tabla13[[#All],[rut]:[estado_licencia]],3,0)</f>
        <v>Oasis</v>
      </c>
      <c r="T1085" t="str">
        <f>VLOOKUP(Tabla1[[#This Row],[RutCP]],Tabla13[[#All],[rut]:[estado_licencia]],2,0)</f>
        <v>Servicios Integrados Alfredo Toledo E.I.R.L.</v>
      </c>
      <c r="X1085" t="s">
        <v>990</v>
      </c>
      <c r="Y1085" t="str">
        <f>VLOOKUP(Tabla1[[#This Row],[RutCS]],Tabla13[[#All],[rut]:[estado_licencia]],3,0)</f>
        <v>Alfredo Segundo Toledo Diaz</v>
      </c>
      <c r="Z1085" t="str">
        <f>VLOOKUP(Tabla1[[#This Row],[RutCS]],Tabla13[[#All],[rut]:[estado_licencia]],2,0)</f>
        <v>Alfredo Segundo Toledo Diaz</v>
      </c>
      <c r="AD1085" s="4">
        <v>43889</v>
      </c>
      <c r="AE1085" s="14" t="s">
        <v>45</v>
      </c>
      <c r="AF1085" s="4">
        <v>43889</v>
      </c>
      <c r="AG1085" s="14" t="s">
        <v>47</v>
      </c>
      <c r="AH1085" t="s">
        <v>48</v>
      </c>
      <c r="AI1085" t="s">
        <v>49</v>
      </c>
    </row>
    <row r="1086" spans="1:35" x14ac:dyDescent="0.25">
      <c r="A1086" s="12"/>
      <c r="B1086" s="36" t="s">
        <v>15939</v>
      </c>
      <c r="C1086" s="16" t="s">
        <v>35</v>
      </c>
      <c r="D1086" s="16" t="s">
        <v>35</v>
      </c>
      <c r="E1086" s="16" t="s">
        <v>36</v>
      </c>
      <c r="F1086" s="16" t="s">
        <v>37</v>
      </c>
      <c r="G1086" s="17" t="s">
        <v>38</v>
      </c>
      <c r="H1086" s="16" t="s">
        <v>39</v>
      </c>
      <c r="I1086" s="16" t="s">
        <v>40</v>
      </c>
      <c r="J1086" s="17">
        <v>25000</v>
      </c>
      <c r="K1086" s="17">
        <v>0</v>
      </c>
      <c r="L1086" s="17">
        <f>+Tabla1[[#This Row],[MontoNeto]]*Tabla1[[#This Row],[PorcentajeImpuesto]]</f>
        <v>0</v>
      </c>
      <c r="M1086" s="3">
        <v>0</v>
      </c>
      <c r="N1086" s="17">
        <f>+Tabla1[[#This Row],[MontoNeto]]+Tabla1[[#This Row],[ValorImpuesto]]+Tabla1[[#This Row],[MontoExento]]</f>
        <v>25000</v>
      </c>
      <c r="O1086" t="s">
        <v>41</v>
      </c>
      <c r="P1086" s="16" t="s">
        <v>42</v>
      </c>
      <c r="Q1086" s="16" t="s">
        <v>42</v>
      </c>
      <c r="R1086" s="17"/>
      <c r="S1086" s="16" t="str">
        <f>VLOOKUP(Tabla1[[#This Row],[RutCP]],Tabla13[[#All],[rut]:[estado_licencia]],3,0)</f>
        <v xml:space="preserve">  </v>
      </c>
      <c r="T1086" s="16" t="str">
        <f>VLOOKUP(Tabla1[[#This Row],[RutCP]],Tabla13[[#All],[rut]:[estado_licencia]],2,0)</f>
        <v xml:space="preserve">  </v>
      </c>
      <c r="U1086" s="16"/>
      <c r="V1086" s="16"/>
      <c r="W1086" s="16"/>
      <c r="X1086" s="16" t="s">
        <v>991</v>
      </c>
      <c r="Y1086" s="16" t="str">
        <f>VLOOKUP(Tabla1[[#This Row],[RutCS]],Tabla13[[#All],[rut]:[estado_licencia]],3,0)</f>
        <v xml:space="preserve">Francisco Javier Perira  Araya </v>
      </c>
      <c r="Z1086" s="16" t="str">
        <f>VLOOKUP(Tabla1[[#This Row],[RutCS]],Tabla13[[#All],[rut]:[estado_licencia]],2,0)</f>
        <v xml:space="preserve">Francisco Javier Perira  Araya </v>
      </c>
      <c r="AA1086" s="16"/>
      <c r="AB1086" s="16"/>
      <c r="AC1086" s="16"/>
      <c r="AD1086" s="15">
        <v>43889</v>
      </c>
      <c r="AE1086" s="3">
        <v>0.5</v>
      </c>
      <c r="AF1086" s="15">
        <v>43889</v>
      </c>
      <c r="AG1086" s="5">
        <v>0.54166666666666696</v>
      </c>
      <c r="AH1086" s="16" t="s">
        <v>48</v>
      </c>
      <c r="AI1086" s="16" t="s">
        <v>49</v>
      </c>
    </row>
    <row r="1087" spans="1:35" x14ac:dyDescent="0.25">
      <c r="A1087" s="12"/>
      <c r="B1087" s="36" t="s">
        <v>15939</v>
      </c>
      <c r="C1087" t="s">
        <v>35</v>
      </c>
      <c r="D1087" t="s">
        <v>35</v>
      </c>
      <c r="E1087" t="s">
        <v>36</v>
      </c>
      <c r="F1087" t="s">
        <v>37</v>
      </c>
      <c r="G1087" s="13" t="s">
        <v>38</v>
      </c>
      <c r="H1087" t="s">
        <v>39</v>
      </c>
      <c r="I1087" t="s">
        <v>40</v>
      </c>
      <c r="J1087" s="13">
        <v>25000</v>
      </c>
      <c r="K1087" s="13">
        <v>0</v>
      </c>
      <c r="L1087" s="13">
        <f>+Tabla1[[#This Row],[MontoNeto]]*Tabla1[[#This Row],[PorcentajeImpuesto]]</f>
        <v>0</v>
      </c>
      <c r="M1087" s="13">
        <v>0</v>
      </c>
      <c r="N1087" s="13">
        <f>+Tabla1[[#This Row],[MontoNeto]]+Tabla1[[#This Row],[ValorImpuesto]]+Tabla1[[#This Row],[MontoExento]]</f>
        <v>25000</v>
      </c>
      <c r="O1087" t="s">
        <v>41</v>
      </c>
      <c r="P1087" t="s">
        <v>42</v>
      </c>
      <c r="Q1087" t="s">
        <v>42</v>
      </c>
      <c r="R1087" t="s">
        <v>371</v>
      </c>
      <c r="S1087" t="str">
        <f>VLOOKUP(Tabla1[[#This Row],[RutCP]],Tabla13[[#All],[rut]:[estado_licencia]],3,0)</f>
        <v>Correa Y Correa</v>
      </c>
      <c r="T1087" t="str">
        <f>VLOOKUP(Tabla1[[#This Row],[RutCP]],Tabla13[[#All],[rut]:[estado_licencia]],2,0)</f>
        <v>Sociedad Comercial Correa Y Correa Limitada</v>
      </c>
      <c r="X1087" t="s">
        <v>992</v>
      </c>
      <c r="Y1087" t="str">
        <f>VLOOKUP(Tabla1[[#This Row],[RutCS]],Tabla13[[#All],[rut]:[estado_licencia]],3,0)</f>
        <v>Luis Enrique Cespedes Leiva</v>
      </c>
      <c r="Z1087" t="str">
        <f>VLOOKUP(Tabla1[[#This Row],[RutCS]],Tabla13[[#All],[rut]:[estado_licencia]],2,0)</f>
        <v>Luis Enrique Cespedes Leiva</v>
      </c>
      <c r="AD1087" s="4">
        <v>43889</v>
      </c>
      <c r="AE1087" s="14" t="s">
        <v>45</v>
      </c>
      <c r="AF1087" s="4">
        <v>43889</v>
      </c>
      <c r="AG1087" s="14" t="s">
        <v>47</v>
      </c>
      <c r="AH1087" t="s">
        <v>48</v>
      </c>
      <c r="AI1087" t="s">
        <v>49</v>
      </c>
    </row>
    <row r="1088" spans="1:35" x14ac:dyDescent="0.25">
      <c r="A1088" s="12"/>
      <c r="B1088" s="36" t="s">
        <v>15939</v>
      </c>
      <c r="C1088" t="s">
        <v>35</v>
      </c>
      <c r="D1088" t="s">
        <v>35</v>
      </c>
      <c r="E1088" t="s">
        <v>36</v>
      </c>
      <c r="F1088" t="s">
        <v>37</v>
      </c>
      <c r="G1088" s="13" t="s">
        <v>38</v>
      </c>
      <c r="H1088" t="s">
        <v>39</v>
      </c>
      <c r="I1088" t="s">
        <v>40</v>
      </c>
      <c r="J1088" s="13">
        <v>25000</v>
      </c>
      <c r="K1088" s="13">
        <v>0</v>
      </c>
      <c r="L1088" s="13">
        <f>+Tabla1[[#This Row],[MontoNeto]]*Tabla1[[#This Row],[PorcentajeImpuesto]]</f>
        <v>0</v>
      </c>
      <c r="M1088" s="13">
        <v>0</v>
      </c>
      <c r="N1088" s="13">
        <f>+Tabla1[[#This Row],[MontoNeto]]+Tabla1[[#This Row],[ValorImpuesto]]+Tabla1[[#This Row],[MontoExento]]</f>
        <v>25000</v>
      </c>
      <c r="O1088" t="s">
        <v>41</v>
      </c>
      <c r="P1088" t="s">
        <v>42</v>
      </c>
      <c r="Q1088" t="s">
        <v>42</v>
      </c>
      <c r="R1088" t="s">
        <v>477</v>
      </c>
      <c r="S1088" t="str">
        <f>VLOOKUP(Tabla1[[#This Row],[RutCP]],Tabla13[[#All],[rut]:[estado_licencia]],3,0)</f>
        <v>Santa Eliana</v>
      </c>
      <c r="T1088" t="str">
        <f>VLOOKUP(Tabla1[[#This Row],[RutCP]],Tabla13[[#All],[rut]:[estado_licencia]],2,0)</f>
        <v>Inversiones Santa Eliana Limitada</v>
      </c>
      <c r="X1088" t="s">
        <v>993</v>
      </c>
      <c r="Y1088" t="str">
        <f>VLOOKUP(Tabla1[[#This Row],[RutCS]],Tabla13[[#All],[rut]:[estado_licencia]],3,0)</f>
        <v>Diego Mauricio Alcayaga Castillo</v>
      </c>
      <c r="Z1088" t="str">
        <f>VLOOKUP(Tabla1[[#This Row],[RutCS]],Tabla13[[#All],[rut]:[estado_licencia]],2,0)</f>
        <v>Diego Mauricio Alcayaga Castillo</v>
      </c>
      <c r="AD1088" s="4">
        <v>43889</v>
      </c>
      <c r="AE1088" s="14" t="s">
        <v>45</v>
      </c>
      <c r="AF1088" s="4">
        <v>43889</v>
      </c>
      <c r="AG1088" s="14" t="s">
        <v>47</v>
      </c>
      <c r="AH1088" t="s">
        <v>48</v>
      </c>
      <c r="AI1088" t="s">
        <v>49</v>
      </c>
    </row>
    <row r="1089" spans="1:35" s="16" customFormat="1" x14ac:dyDescent="0.25">
      <c r="A1089" s="12"/>
      <c r="B1089" s="36" t="s">
        <v>15939</v>
      </c>
      <c r="C1089" t="s">
        <v>184</v>
      </c>
      <c r="D1089" t="s">
        <v>185</v>
      </c>
      <c r="E1089" t="s">
        <v>186</v>
      </c>
      <c r="F1089" t="s">
        <v>197</v>
      </c>
      <c r="G1089" s="13" t="s">
        <v>38</v>
      </c>
      <c r="H1089" t="s">
        <v>39</v>
      </c>
      <c r="I1089" t="s">
        <v>40</v>
      </c>
      <c r="J1089" s="13">
        <v>30000</v>
      </c>
      <c r="K1089" s="13">
        <v>0</v>
      </c>
      <c r="L1089" s="13">
        <f>+Tabla1[[#This Row],[MontoNeto]]*Tabla1[[#This Row],[PorcentajeImpuesto]]</f>
        <v>0</v>
      </c>
      <c r="M1089" s="13">
        <v>0</v>
      </c>
      <c r="N1089" s="13">
        <f>+Tabla1[[#This Row],[MontoNeto]]+Tabla1[[#This Row],[ValorImpuesto]]+Tabla1[[#This Row],[MontoExento]]</f>
        <v>30000</v>
      </c>
      <c r="O1089" t="s">
        <v>41</v>
      </c>
      <c r="P1089" t="s">
        <v>42</v>
      </c>
      <c r="Q1089" t="s">
        <v>42</v>
      </c>
      <c r="R1089" t="s">
        <v>371</v>
      </c>
      <c r="S1089" t="str">
        <f>VLOOKUP(Tabla1[[#This Row],[RutCP]],Tabla13[[#All],[rut]:[estado_licencia]],3,0)</f>
        <v>Correa Y Correa</v>
      </c>
      <c r="T1089" t="str">
        <f>VLOOKUP(Tabla1[[#This Row],[RutCP]],Tabla13[[#All],[rut]:[estado_licencia]],2,0)</f>
        <v>Sociedad Comercial Correa Y Correa Limitada</v>
      </c>
      <c r="U1089"/>
      <c r="V1089"/>
      <c r="W1089"/>
      <c r="X1089" t="s">
        <v>992</v>
      </c>
      <c r="Y1089" t="str">
        <f>VLOOKUP(Tabla1[[#This Row],[RutCS]],Tabla13[[#All],[rut]:[estado_licencia]],3,0)</f>
        <v>Luis Enrique Cespedes Leiva</v>
      </c>
      <c r="Z1089" t="str">
        <f>VLOOKUP(Tabla1[[#This Row],[RutCS]],Tabla13[[#All],[rut]:[estado_licencia]],2,0)</f>
        <v>Luis Enrique Cespedes Leiva</v>
      </c>
      <c r="AA1089"/>
      <c r="AB1089"/>
      <c r="AC1089"/>
      <c r="AD1089" s="4">
        <v>43889</v>
      </c>
      <c r="AE1089" s="14" t="s">
        <v>45</v>
      </c>
      <c r="AF1089" s="4">
        <v>43889</v>
      </c>
      <c r="AG1089" s="14" t="s">
        <v>47</v>
      </c>
      <c r="AH1089" t="s">
        <v>48</v>
      </c>
      <c r="AI1089" t="s">
        <v>49</v>
      </c>
    </row>
    <row r="1090" spans="1:35" s="16" customFormat="1" x14ac:dyDescent="0.25">
      <c r="A1090" s="12"/>
      <c r="B1090" s="36" t="s">
        <v>15939</v>
      </c>
      <c r="C1090" s="16" t="s">
        <v>184</v>
      </c>
      <c r="D1090" s="16" t="s">
        <v>185</v>
      </c>
      <c r="E1090" s="16" t="s">
        <v>186</v>
      </c>
      <c r="F1090" s="16" t="s">
        <v>197</v>
      </c>
      <c r="G1090" s="17" t="s">
        <v>38</v>
      </c>
      <c r="H1090" s="16" t="s">
        <v>39</v>
      </c>
      <c r="I1090" s="16" t="s">
        <v>40</v>
      </c>
      <c r="J1090" s="17">
        <v>30000</v>
      </c>
      <c r="K1090" s="17">
        <v>0</v>
      </c>
      <c r="L1090" s="17">
        <f>+Tabla1[[#This Row],[MontoNeto]]*Tabla1[[#This Row],[PorcentajeImpuesto]]</f>
        <v>0</v>
      </c>
      <c r="M1090" s="1">
        <v>0</v>
      </c>
      <c r="N1090" s="17">
        <f>+Tabla1[[#This Row],[MontoNeto]]+Tabla1[[#This Row],[ValorImpuesto]]+Tabla1[[#This Row],[MontoExento]]</f>
        <v>30000</v>
      </c>
      <c r="O1090" t="s">
        <v>41</v>
      </c>
      <c r="P1090" s="16" t="s">
        <v>42</v>
      </c>
      <c r="Q1090" s="16" t="s">
        <v>42</v>
      </c>
      <c r="R1090" s="17" t="e">
        <f>#N/A</f>
        <v>#N/A</v>
      </c>
      <c r="S1090" s="16" t="e">
        <f>VLOOKUP(Tabla1[[#This Row],[RutCP]],Tabla13[[#All],[rut]:[estado_licencia]],3,0)</f>
        <v>#N/A</v>
      </c>
      <c r="T1090" s="16" t="e">
        <f>VLOOKUP(Tabla1[[#This Row],[RutCP]],Tabla13[[#All],[rut]:[estado_licencia]],2,0)</f>
        <v>#N/A</v>
      </c>
      <c r="X1090" s="16" t="s">
        <v>991</v>
      </c>
      <c r="Y1090" s="16" t="str">
        <f>VLOOKUP(Tabla1[[#This Row],[RutCS]],Tabla13[[#All],[rut]:[estado_licencia]],3,0)</f>
        <v xml:space="preserve">Francisco Javier Perira  Araya </v>
      </c>
      <c r="Z1090" s="16" t="str">
        <f>VLOOKUP(Tabla1[[#This Row],[RutCS]],Tabla13[[#All],[rut]:[estado_licencia]],2,0)</f>
        <v xml:space="preserve">Francisco Javier Perira  Araya </v>
      </c>
      <c r="AD1090" s="15">
        <v>43889</v>
      </c>
      <c r="AE1090" s="3">
        <v>0.5</v>
      </c>
      <c r="AF1090" s="15">
        <v>43889</v>
      </c>
      <c r="AG1090" s="5">
        <v>0.54166666666666696</v>
      </c>
      <c r="AH1090" s="16" t="s">
        <v>48</v>
      </c>
      <c r="AI1090" s="16" t="s">
        <v>49</v>
      </c>
    </row>
    <row r="1091" spans="1:35" s="16" customFormat="1" x14ac:dyDescent="0.25">
      <c r="A1091" s="12"/>
      <c r="B1091" s="36" t="s">
        <v>15941</v>
      </c>
      <c r="C1091" s="16" t="s">
        <v>184</v>
      </c>
      <c r="D1091" s="16" t="s">
        <v>185</v>
      </c>
      <c r="E1091" s="16" t="s">
        <v>186</v>
      </c>
      <c r="F1091" s="16" t="s">
        <v>197</v>
      </c>
      <c r="G1091" s="17" t="s">
        <v>38</v>
      </c>
      <c r="H1091" s="16" t="s">
        <v>39</v>
      </c>
      <c r="I1091" s="16" t="s">
        <v>417</v>
      </c>
      <c r="J1091" s="17">
        <v>30000</v>
      </c>
      <c r="K1091" s="17">
        <v>0</v>
      </c>
      <c r="L1091" s="17">
        <f>+Tabla1[[#This Row],[MontoNeto]]*Tabla1[[#This Row],[PorcentajeImpuesto]]</f>
        <v>0</v>
      </c>
      <c r="M1091" s="1">
        <v>0</v>
      </c>
      <c r="N1091" s="17">
        <f>+Tabla1[[#This Row],[MontoNeto]]+Tabla1[[#This Row],[ValorImpuesto]]+Tabla1[[#This Row],[MontoExento]]</f>
        <v>30000</v>
      </c>
      <c r="O1091" t="s">
        <v>41</v>
      </c>
      <c r="P1091" s="16" t="s">
        <v>42</v>
      </c>
      <c r="Q1091" s="16" t="s">
        <v>42</v>
      </c>
      <c r="R1091" s="17"/>
      <c r="S1091" s="16" t="str">
        <f>VLOOKUP(Tabla1[[#This Row],[RutCP]],Tabla13[[#All],[rut]:[estado_licencia]],3,0)</f>
        <v xml:space="preserve">  </v>
      </c>
      <c r="T1091" s="16" t="str">
        <f>VLOOKUP(Tabla1[[#This Row],[RutCP]],Tabla13[[#All],[rut]:[estado_licencia]],2,0)</f>
        <v xml:space="preserve">  </v>
      </c>
      <c r="X1091" s="16" t="s">
        <v>1154</v>
      </c>
      <c r="Y1091" s="16" t="str">
        <f>VLOOKUP(Tabla1[[#This Row],[RutCS]],Tabla13[[#All],[rut]:[estado_licencia]],3,0)</f>
        <v>Juan Carlos Gonzalez Cerpa</v>
      </c>
      <c r="Z1091" s="16" t="str">
        <f>VLOOKUP(Tabla1[[#This Row],[RutCS]],Tabla13[[#All],[rut]:[estado_licencia]],2,0)</f>
        <v>Juan Carlos Gonzalez Cerpa</v>
      </c>
      <c r="AD1091" s="15">
        <v>43892</v>
      </c>
      <c r="AE1091" s="3">
        <v>0.5</v>
      </c>
      <c r="AF1091" s="15">
        <v>43892</v>
      </c>
      <c r="AG1091" s="5">
        <v>0.54166666666666696</v>
      </c>
      <c r="AH1091" s="16" t="s">
        <v>48</v>
      </c>
      <c r="AI1091" s="16" t="s">
        <v>49</v>
      </c>
    </row>
    <row r="1092" spans="1:35" s="16" customFormat="1" x14ac:dyDescent="0.25">
      <c r="A1092" s="12"/>
      <c r="B1092" s="36" t="s">
        <v>15941</v>
      </c>
      <c r="C1092" s="16" t="s">
        <v>184</v>
      </c>
      <c r="D1092" s="16" t="s">
        <v>185</v>
      </c>
      <c r="E1092" s="16" t="s">
        <v>186</v>
      </c>
      <c r="F1092" s="16" t="s">
        <v>197</v>
      </c>
      <c r="G1092" s="17" t="s">
        <v>38</v>
      </c>
      <c r="H1092" s="16" t="s">
        <v>39</v>
      </c>
      <c r="I1092" s="16" t="s">
        <v>417</v>
      </c>
      <c r="J1092" s="17">
        <v>30000</v>
      </c>
      <c r="K1092" s="17">
        <v>0</v>
      </c>
      <c r="L1092" s="17">
        <f>+Tabla1[[#This Row],[MontoNeto]]*Tabla1[[#This Row],[PorcentajeImpuesto]]</f>
        <v>0</v>
      </c>
      <c r="M1092" s="1">
        <v>0</v>
      </c>
      <c r="N1092" s="17">
        <f>+Tabla1[[#This Row],[MontoNeto]]+Tabla1[[#This Row],[ValorImpuesto]]+Tabla1[[#This Row],[MontoExento]]</f>
        <v>30000</v>
      </c>
      <c r="O1092" t="s">
        <v>41</v>
      </c>
      <c r="P1092" s="16" t="s">
        <v>42</v>
      </c>
      <c r="Q1092" s="16" t="s">
        <v>42</v>
      </c>
      <c r="R1092" s="17"/>
      <c r="S1092" s="16" t="str">
        <f>VLOOKUP(Tabla1[[#This Row],[RutCP]],Tabla13[[#All],[rut]:[estado_licencia]],3,0)</f>
        <v xml:space="preserve">  </v>
      </c>
      <c r="T1092" s="16" t="str">
        <f>VLOOKUP(Tabla1[[#This Row],[RutCP]],Tabla13[[#All],[rut]:[estado_licencia]],2,0)</f>
        <v xml:space="preserve">  </v>
      </c>
      <c r="X1092" s="16" t="s">
        <v>1155</v>
      </c>
      <c r="Y1092" s="16" t="str">
        <f>VLOOKUP(Tabla1[[#This Row],[RutCS]],Tabla13[[#All],[rut]:[estado_licencia]],3,0)</f>
        <v>Juan Ignacio Pinto Acevedo</v>
      </c>
      <c r="Z1092" s="16" t="str">
        <f>VLOOKUP(Tabla1[[#This Row],[RutCS]],Tabla13[[#All],[rut]:[estado_licencia]],2,0)</f>
        <v>Juan Ignacio Pinto Acevedo</v>
      </c>
      <c r="AD1092" s="15">
        <v>43892</v>
      </c>
      <c r="AE1092" s="3">
        <v>0.5</v>
      </c>
      <c r="AF1092" s="15">
        <v>43892</v>
      </c>
      <c r="AG1092" s="5">
        <v>0.54166666666666696</v>
      </c>
      <c r="AH1092" s="16" t="s">
        <v>48</v>
      </c>
      <c r="AI1092" s="16" t="s">
        <v>49</v>
      </c>
    </row>
    <row r="1093" spans="1:35" s="16" customFormat="1" x14ac:dyDescent="0.25">
      <c r="A1093" s="12"/>
      <c r="B1093" s="36" t="s">
        <v>15941</v>
      </c>
      <c r="C1093" s="16" t="s">
        <v>184</v>
      </c>
      <c r="D1093" s="16" t="s">
        <v>185</v>
      </c>
      <c r="E1093" s="16" t="s">
        <v>186</v>
      </c>
      <c r="F1093" s="16" t="s">
        <v>197</v>
      </c>
      <c r="G1093" s="17" t="s">
        <v>38</v>
      </c>
      <c r="H1093" s="16" t="s">
        <v>39</v>
      </c>
      <c r="I1093" s="16" t="s">
        <v>417</v>
      </c>
      <c r="J1093" s="17">
        <v>30000</v>
      </c>
      <c r="K1093" s="17">
        <v>0</v>
      </c>
      <c r="L1093" s="17">
        <f>+Tabla1[[#This Row],[MontoNeto]]*Tabla1[[#This Row],[PorcentajeImpuesto]]</f>
        <v>0</v>
      </c>
      <c r="M1093" s="1">
        <v>0</v>
      </c>
      <c r="N1093" s="17">
        <f>+Tabla1[[#This Row],[MontoNeto]]+Tabla1[[#This Row],[ValorImpuesto]]+Tabla1[[#This Row],[MontoExento]]</f>
        <v>30000</v>
      </c>
      <c r="O1093" t="s">
        <v>41</v>
      </c>
      <c r="P1093" s="16" t="s">
        <v>42</v>
      </c>
      <c r="Q1093" s="16" t="s">
        <v>42</v>
      </c>
      <c r="R1093" s="17"/>
      <c r="S1093" s="16" t="str">
        <f>VLOOKUP(Tabla1[[#This Row],[RutCP]],Tabla13[[#All],[rut]:[estado_licencia]],3,0)</f>
        <v xml:space="preserve">  </v>
      </c>
      <c r="T1093" s="16" t="str">
        <f>VLOOKUP(Tabla1[[#This Row],[RutCP]],Tabla13[[#All],[rut]:[estado_licencia]],2,0)</f>
        <v xml:space="preserve">  </v>
      </c>
      <c r="X1093" s="16" t="s">
        <v>1156</v>
      </c>
      <c r="Y1093" s="16" t="str">
        <f>VLOOKUP(Tabla1[[#This Row],[RutCS]],Tabla13[[#All],[rut]:[estado_licencia]],3,0)</f>
        <v>Francisco Enrique Seitz Ferrada</v>
      </c>
      <c r="Z1093" s="16" t="str">
        <f>VLOOKUP(Tabla1[[#This Row],[RutCS]],Tabla13[[#All],[rut]:[estado_licencia]],2,0)</f>
        <v>Francisco Enrique Seitz Ferrada</v>
      </c>
      <c r="AD1093" s="15">
        <v>43892</v>
      </c>
      <c r="AE1093" s="3">
        <v>0.5</v>
      </c>
      <c r="AF1093" s="15">
        <v>43892</v>
      </c>
      <c r="AG1093" s="5">
        <v>0.54166666666666696</v>
      </c>
      <c r="AH1093" s="16" t="s">
        <v>48</v>
      </c>
      <c r="AI1093" s="16" t="s">
        <v>49</v>
      </c>
    </row>
    <row r="1094" spans="1:35" s="16" customFormat="1" x14ac:dyDescent="0.25">
      <c r="A1094" s="12"/>
      <c r="B1094" s="36" t="s">
        <v>15941</v>
      </c>
      <c r="C1094" s="16" t="s">
        <v>184</v>
      </c>
      <c r="D1094" s="16" t="s">
        <v>185</v>
      </c>
      <c r="E1094" s="16" t="s">
        <v>186</v>
      </c>
      <c r="F1094" s="16" t="s">
        <v>197</v>
      </c>
      <c r="G1094" s="17" t="s">
        <v>38</v>
      </c>
      <c r="H1094" s="16" t="s">
        <v>39</v>
      </c>
      <c r="I1094" s="16" t="s">
        <v>417</v>
      </c>
      <c r="J1094" s="17">
        <v>30000</v>
      </c>
      <c r="K1094" s="17">
        <v>0</v>
      </c>
      <c r="L1094" s="17">
        <f>+Tabla1[[#This Row],[MontoNeto]]*Tabla1[[#This Row],[PorcentajeImpuesto]]</f>
        <v>0</v>
      </c>
      <c r="M1094" s="1">
        <v>0</v>
      </c>
      <c r="N1094" s="17">
        <f>+Tabla1[[#This Row],[MontoNeto]]+Tabla1[[#This Row],[ValorImpuesto]]+Tabla1[[#This Row],[MontoExento]]</f>
        <v>30000</v>
      </c>
      <c r="O1094" t="s">
        <v>41</v>
      </c>
      <c r="P1094" s="16" t="s">
        <v>42</v>
      </c>
      <c r="Q1094" s="16" t="s">
        <v>42</v>
      </c>
      <c r="R1094" s="17"/>
      <c r="S1094" s="16" t="str">
        <f>VLOOKUP(Tabla1[[#This Row],[RutCP]],Tabla13[[#All],[rut]:[estado_licencia]],3,0)</f>
        <v xml:space="preserve">  </v>
      </c>
      <c r="T1094" s="16" t="str">
        <f>VLOOKUP(Tabla1[[#This Row],[RutCP]],Tabla13[[#All],[rut]:[estado_licencia]],2,0)</f>
        <v xml:space="preserve">  </v>
      </c>
      <c r="X1094" s="16" t="s">
        <v>1157</v>
      </c>
      <c r="Y1094" s="16" t="str">
        <f>VLOOKUP(Tabla1[[#This Row],[RutCS]],Tabla13[[#All],[rut]:[estado_licencia]],3,0)</f>
        <v>Edson Adrian Astudillo Figueroa</v>
      </c>
      <c r="Z1094" s="16" t="str">
        <f>VLOOKUP(Tabla1[[#This Row],[RutCS]],Tabla13[[#All],[rut]:[estado_licencia]],2,0)</f>
        <v>Edson Adrian Astudillo Figueroa</v>
      </c>
      <c r="AD1094" s="15">
        <v>43892</v>
      </c>
      <c r="AE1094" s="3">
        <v>0.5</v>
      </c>
      <c r="AF1094" s="15">
        <v>43892</v>
      </c>
      <c r="AG1094" s="5">
        <v>0.54166666666666696</v>
      </c>
      <c r="AH1094" s="16" t="s">
        <v>48</v>
      </c>
      <c r="AI1094" s="16" t="s">
        <v>49</v>
      </c>
    </row>
    <row r="1095" spans="1:35" s="16" customFormat="1" x14ac:dyDescent="0.25">
      <c r="A1095" s="12"/>
      <c r="B1095" s="36" t="s">
        <v>15941</v>
      </c>
      <c r="C1095" s="16" t="s">
        <v>184</v>
      </c>
      <c r="D1095" s="16" t="s">
        <v>185</v>
      </c>
      <c r="E1095" s="16" t="s">
        <v>186</v>
      </c>
      <c r="F1095" s="16" t="s">
        <v>197</v>
      </c>
      <c r="G1095" s="17" t="s">
        <v>38</v>
      </c>
      <c r="H1095" s="16" t="s">
        <v>39</v>
      </c>
      <c r="I1095" s="16" t="s">
        <v>417</v>
      </c>
      <c r="J1095" s="17">
        <v>30000</v>
      </c>
      <c r="K1095" s="17">
        <v>0</v>
      </c>
      <c r="L1095" s="17">
        <f>+Tabla1[[#This Row],[MontoNeto]]*Tabla1[[#This Row],[PorcentajeImpuesto]]</f>
        <v>0</v>
      </c>
      <c r="M1095" s="1">
        <v>0</v>
      </c>
      <c r="N1095" s="17">
        <f>+Tabla1[[#This Row],[MontoNeto]]+Tabla1[[#This Row],[ValorImpuesto]]+Tabla1[[#This Row],[MontoExento]]</f>
        <v>30000</v>
      </c>
      <c r="O1095" t="s">
        <v>41</v>
      </c>
      <c r="P1095" s="16" t="s">
        <v>42</v>
      </c>
      <c r="Q1095" s="16" t="s">
        <v>42</v>
      </c>
      <c r="R1095" s="17"/>
      <c r="S1095" s="16" t="str">
        <f>VLOOKUP(Tabla1[[#This Row],[RutCP]],Tabla13[[#All],[rut]:[estado_licencia]],3,0)</f>
        <v xml:space="preserve">  </v>
      </c>
      <c r="T1095" s="16" t="str">
        <f>VLOOKUP(Tabla1[[#This Row],[RutCP]],Tabla13[[#All],[rut]:[estado_licencia]],2,0)</f>
        <v xml:space="preserve">  </v>
      </c>
      <c r="X1095" s="16" t="s">
        <v>1158</v>
      </c>
      <c r="Y1095" s="16" t="str">
        <f>VLOOKUP(Tabla1[[#This Row],[RutCS]],Tabla13[[#All],[rut]:[estado_licencia]],3,0)</f>
        <v>Rodrigo Eduardo Orellana Rodriguez</v>
      </c>
      <c r="Z1095" s="16" t="str">
        <f>VLOOKUP(Tabla1[[#This Row],[RutCS]],Tabla13[[#All],[rut]:[estado_licencia]],2,0)</f>
        <v>Rodrigo Eduardo Orellana Rodriguez</v>
      </c>
      <c r="AD1095" s="15">
        <v>43892</v>
      </c>
      <c r="AE1095" s="3">
        <v>0.5</v>
      </c>
      <c r="AF1095" s="15">
        <v>43892</v>
      </c>
      <c r="AG1095" s="5">
        <v>0.54166666666666696</v>
      </c>
      <c r="AH1095" s="16" t="s">
        <v>48</v>
      </c>
      <c r="AI1095" s="16" t="s">
        <v>49</v>
      </c>
    </row>
    <row r="1096" spans="1:35" s="16" customFormat="1" x14ac:dyDescent="0.25">
      <c r="A1096" s="12"/>
      <c r="B1096" s="36" t="s">
        <v>15941</v>
      </c>
      <c r="C1096" s="16" t="s">
        <v>184</v>
      </c>
      <c r="D1096" s="16" t="s">
        <v>185</v>
      </c>
      <c r="E1096" s="16" t="s">
        <v>186</v>
      </c>
      <c r="F1096" s="16" t="s">
        <v>197</v>
      </c>
      <c r="G1096" s="17" t="s">
        <v>38</v>
      </c>
      <c r="H1096" s="16" t="s">
        <v>39</v>
      </c>
      <c r="I1096" s="16" t="s">
        <v>417</v>
      </c>
      <c r="J1096" s="17">
        <v>30000</v>
      </c>
      <c r="K1096" s="17">
        <v>0</v>
      </c>
      <c r="L1096" s="17">
        <f>+Tabla1[[#This Row],[MontoNeto]]*Tabla1[[#This Row],[PorcentajeImpuesto]]</f>
        <v>0</v>
      </c>
      <c r="M1096" s="1">
        <v>0</v>
      </c>
      <c r="N1096" s="17">
        <f>+Tabla1[[#This Row],[MontoNeto]]+Tabla1[[#This Row],[ValorImpuesto]]+Tabla1[[#This Row],[MontoExento]]</f>
        <v>30000</v>
      </c>
      <c r="O1096" t="s">
        <v>41</v>
      </c>
      <c r="P1096" s="16" t="s">
        <v>42</v>
      </c>
      <c r="Q1096" s="16" t="s">
        <v>42</v>
      </c>
      <c r="R1096" s="17"/>
      <c r="S1096" s="16" t="str">
        <f>VLOOKUP(Tabla1[[#This Row],[RutCP]],Tabla13[[#All],[rut]:[estado_licencia]],3,0)</f>
        <v xml:space="preserve">  </v>
      </c>
      <c r="T1096" s="16" t="str">
        <f>VLOOKUP(Tabla1[[#This Row],[RutCP]],Tabla13[[#All],[rut]:[estado_licencia]],2,0)</f>
        <v xml:space="preserve">  </v>
      </c>
      <c r="X1096" s="16" t="s">
        <v>1159</v>
      </c>
      <c r="Y1096" s="16" t="str">
        <f>VLOOKUP(Tabla1[[#This Row],[RutCS]],Tabla13[[#All],[rut]:[estado_licencia]],3,0)</f>
        <v>Washington Del Carmen Bugueño Barrera</v>
      </c>
      <c r="Z1096" s="16" t="str">
        <f>VLOOKUP(Tabla1[[#This Row],[RutCS]],Tabla13[[#All],[rut]:[estado_licencia]],2,0)</f>
        <v>Washington Del Carmen Bugueño Barrera</v>
      </c>
      <c r="AD1096" s="15">
        <v>43892</v>
      </c>
      <c r="AE1096" s="3">
        <v>0.5</v>
      </c>
      <c r="AF1096" s="15">
        <v>43892</v>
      </c>
      <c r="AG1096" s="5">
        <v>0.54166666666666696</v>
      </c>
      <c r="AH1096" s="16" t="s">
        <v>48</v>
      </c>
      <c r="AI1096" s="16" t="s">
        <v>49</v>
      </c>
    </row>
    <row r="1097" spans="1:35" s="16" customFormat="1" x14ac:dyDescent="0.25">
      <c r="A1097" s="12"/>
      <c r="B1097" s="36" t="s">
        <v>15941</v>
      </c>
      <c r="C1097" s="16" t="s">
        <v>184</v>
      </c>
      <c r="D1097" s="16" t="s">
        <v>185</v>
      </c>
      <c r="E1097" s="16" t="s">
        <v>186</v>
      </c>
      <c r="F1097" s="16" t="s">
        <v>197</v>
      </c>
      <c r="G1097" s="17" t="s">
        <v>38</v>
      </c>
      <c r="H1097" s="16" t="s">
        <v>39</v>
      </c>
      <c r="I1097" s="16" t="s">
        <v>417</v>
      </c>
      <c r="J1097" s="17">
        <v>30000</v>
      </c>
      <c r="K1097" s="17">
        <v>0</v>
      </c>
      <c r="L1097" s="17">
        <f>+Tabla1[[#This Row],[MontoNeto]]*Tabla1[[#This Row],[PorcentajeImpuesto]]</f>
        <v>0</v>
      </c>
      <c r="M1097" s="1">
        <v>0</v>
      </c>
      <c r="N1097" s="17">
        <f>+Tabla1[[#This Row],[MontoNeto]]+Tabla1[[#This Row],[ValorImpuesto]]+Tabla1[[#This Row],[MontoExento]]</f>
        <v>30000</v>
      </c>
      <c r="O1097" t="s">
        <v>41</v>
      </c>
      <c r="P1097" s="16" t="s">
        <v>42</v>
      </c>
      <c r="Q1097" s="16" t="s">
        <v>42</v>
      </c>
      <c r="R1097" s="17"/>
      <c r="S1097" s="16" t="str">
        <f>VLOOKUP(Tabla1[[#This Row],[RutCP]],Tabla13[[#All],[rut]:[estado_licencia]],3,0)</f>
        <v xml:space="preserve">  </v>
      </c>
      <c r="T1097" s="16" t="str">
        <f>VLOOKUP(Tabla1[[#This Row],[RutCP]],Tabla13[[#All],[rut]:[estado_licencia]],2,0)</f>
        <v xml:space="preserve">  </v>
      </c>
      <c r="X1097" s="16" t="s">
        <v>1160</v>
      </c>
      <c r="Y1097" s="16" t="str">
        <f>VLOOKUP(Tabla1[[#This Row],[RutCS]],Tabla13[[#All],[rut]:[estado_licencia]],3,0)</f>
        <v>Sebastian Antonio Araya Perez</v>
      </c>
      <c r="Z1097" s="16" t="str">
        <f>VLOOKUP(Tabla1[[#This Row],[RutCS]],Tabla13[[#All],[rut]:[estado_licencia]],2,0)</f>
        <v>Sebastian Antonio Araya Perez</v>
      </c>
      <c r="AD1097" s="15">
        <v>43892</v>
      </c>
      <c r="AE1097" s="3">
        <v>0.5</v>
      </c>
      <c r="AF1097" s="15">
        <v>43892</v>
      </c>
      <c r="AG1097" s="5">
        <v>0.54166666666666696</v>
      </c>
      <c r="AH1097" s="16" t="s">
        <v>48</v>
      </c>
      <c r="AI1097" s="16" t="s">
        <v>49</v>
      </c>
    </row>
    <row r="1098" spans="1:35" s="16" customFormat="1" x14ac:dyDescent="0.25">
      <c r="A1098" s="12"/>
      <c r="B1098" s="36" t="s">
        <v>15941</v>
      </c>
      <c r="C1098" s="16" t="s">
        <v>184</v>
      </c>
      <c r="D1098" s="16" t="s">
        <v>185</v>
      </c>
      <c r="E1098" s="16" t="s">
        <v>186</v>
      </c>
      <c r="F1098" s="16" t="s">
        <v>197</v>
      </c>
      <c r="G1098" s="17" t="s">
        <v>38</v>
      </c>
      <c r="H1098" s="16" t="s">
        <v>39</v>
      </c>
      <c r="I1098" s="16" t="s">
        <v>417</v>
      </c>
      <c r="J1098" s="17">
        <v>30000</v>
      </c>
      <c r="K1098" s="17">
        <v>0</v>
      </c>
      <c r="L1098" s="17">
        <f>+Tabla1[[#This Row],[MontoNeto]]*Tabla1[[#This Row],[PorcentajeImpuesto]]</f>
        <v>0</v>
      </c>
      <c r="M1098" s="1">
        <v>0</v>
      </c>
      <c r="N1098" s="17">
        <f>+Tabla1[[#This Row],[MontoNeto]]+Tabla1[[#This Row],[ValorImpuesto]]+Tabla1[[#This Row],[MontoExento]]</f>
        <v>30000</v>
      </c>
      <c r="O1098" t="s">
        <v>41</v>
      </c>
      <c r="P1098" s="16" t="s">
        <v>42</v>
      </c>
      <c r="Q1098" s="16" t="s">
        <v>42</v>
      </c>
      <c r="R1098" s="17"/>
      <c r="S1098" s="16" t="str">
        <f>VLOOKUP(Tabla1[[#This Row],[RutCP]],Tabla13[[#All],[rut]:[estado_licencia]],3,0)</f>
        <v xml:space="preserve">  </v>
      </c>
      <c r="T1098" s="16" t="str">
        <f>VLOOKUP(Tabla1[[#This Row],[RutCP]],Tabla13[[#All],[rut]:[estado_licencia]],2,0)</f>
        <v xml:space="preserve">  </v>
      </c>
      <c r="X1098" s="16" t="s">
        <v>1161</v>
      </c>
      <c r="Y1098" s="16" t="str">
        <f>VLOOKUP(Tabla1[[#This Row],[RutCS]],Tabla13[[#All],[rut]:[estado_licencia]],3,0)</f>
        <v>Daniel Eduardo Soto Barrera</v>
      </c>
      <c r="Z1098" s="16" t="str">
        <f>VLOOKUP(Tabla1[[#This Row],[RutCS]],Tabla13[[#All],[rut]:[estado_licencia]],2,0)</f>
        <v>Daniel Eduardo Soto Barrera</v>
      </c>
      <c r="AD1098" s="15">
        <v>43892</v>
      </c>
      <c r="AE1098" s="3">
        <v>0.5</v>
      </c>
      <c r="AF1098" s="15">
        <v>43892</v>
      </c>
      <c r="AG1098" s="5">
        <v>0.54166666666666696</v>
      </c>
      <c r="AH1098" s="16" t="s">
        <v>48</v>
      </c>
      <c r="AI1098" s="16" t="s">
        <v>49</v>
      </c>
    </row>
    <row r="1099" spans="1:35" s="16" customFormat="1" x14ac:dyDescent="0.25">
      <c r="A1099" s="12"/>
      <c r="B1099" s="36" t="s">
        <v>15941</v>
      </c>
      <c r="C1099" s="16" t="s">
        <v>35</v>
      </c>
      <c r="D1099" s="16" t="s">
        <v>35</v>
      </c>
      <c r="E1099" s="16" t="s">
        <v>36</v>
      </c>
      <c r="F1099" s="16" t="s">
        <v>37</v>
      </c>
      <c r="G1099" s="17" t="s">
        <v>38</v>
      </c>
      <c r="H1099" s="16" t="s">
        <v>39</v>
      </c>
      <c r="I1099" s="16" t="s">
        <v>417</v>
      </c>
      <c r="J1099" s="17">
        <v>25000</v>
      </c>
      <c r="K1099" s="17">
        <v>0</v>
      </c>
      <c r="L1099" s="17">
        <f>+Tabla1[[#This Row],[MontoNeto]]*Tabla1[[#This Row],[PorcentajeImpuesto]]</f>
        <v>0</v>
      </c>
      <c r="M1099" s="1">
        <v>0</v>
      </c>
      <c r="N1099" s="17">
        <f>+Tabla1[[#This Row],[MontoNeto]]+Tabla1[[#This Row],[ValorImpuesto]]+Tabla1[[#This Row],[MontoExento]]</f>
        <v>25000</v>
      </c>
      <c r="O1099" t="s">
        <v>41</v>
      </c>
      <c r="P1099" s="16" t="s">
        <v>42</v>
      </c>
      <c r="Q1099" s="16" t="s">
        <v>42</v>
      </c>
      <c r="R1099" s="17"/>
      <c r="S1099" s="16" t="str">
        <f>VLOOKUP(Tabla1[[#This Row],[RutCP]],Tabla13[[#All],[rut]:[estado_licencia]],3,0)</f>
        <v xml:space="preserve">  </v>
      </c>
      <c r="T1099" s="16" t="str">
        <f>VLOOKUP(Tabla1[[#This Row],[RutCP]],Tabla13[[#All],[rut]:[estado_licencia]],2,0)</f>
        <v xml:space="preserve">  </v>
      </c>
      <c r="X1099" s="16" t="s">
        <v>1225</v>
      </c>
      <c r="Y1099" s="16" t="str">
        <f>VLOOKUP(Tabla1[[#This Row],[RutCS]],Tabla13[[#All],[rut]:[estado_licencia]],3,0)</f>
        <v>Nibaldo Enrique Aguilera Cortes</v>
      </c>
      <c r="Z1099" s="16" t="str">
        <f>VLOOKUP(Tabla1[[#This Row],[RutCS]],Tabla13[[#All],[rut]:[estado_licencia]],2,0)</f>
        <v>Nibaldo Enrique Aguilera Cortes</v>
      </c>
      <c r="AD1099" s="15">
        <v>43892</v>
      </c>
      <c r="AE1099" s="3">
        <v>0.5</v>
      </c>
      <c r="AF1099" s="15">
        <v>43892</v>
      </c>
      <c r="AG1099" s="5">
        <v>0.54166666666666696</v>
      </c>
      <c r="AH1099" s="16" t="s">
        <v>48</v>
      </c>
      <c r="AI1099" s="16" t="s">
        <v>49</v>
      </c>
    </row>
    <row r="1100" spans="1:35" s="16" customFormat="1" x14ac:dyDescent="0.25">
      <c r="A1100" s="12"/>
      <c r="B1100" s="36" t="s">
        <v>15941</v>
      </c>
      <c r="C1100" s="16" t="s">
        <v>35</v>
      </c>
      <c r="D1100" s="16" t="s">
        <v>35</v>
      </c>
      <c r="E1100" s="16" t="s">
        <v>36</v>
      </c>
      <c r="F1100" s="16" t="s">
        <v>37</v>
      </c>
      <c r="G1100" s="17" t="s">
        <v>38</v>
      </c>
      <c r="H1100" s="16" t="s">
        <v>39</v>
      </c>
      <c r="I1100" s="16" t="s">
        <v>417</v>
      </c>
      <c r="J1100" s="17">
        <v>25000</v>
      </c>
      <c r="K1100" s="17">
        <v>0</v>
      </c>
      <c r="L1100" s="17">
        <f>+Tabla1[[#This Row],[MontoNeto]]*Tabla1[[#This Row],[PorcentajeImpuesto]]</f>
        <v>0</v>
      </c>
      <c r="M1100" s="1">
        <v>0</v>
      </c>
      <c r="N1100" s="17">
        <f>+Tabla1[[#This Row],[MontoNeto]]+Tabla1[[#This Row],[ValorImpuesto]]+Tabla1[[#This Row],[MontoExento]]</f>
        <v>25000</v>
      </c>
      <c r="O1100" t="s">
        <v>41</v>
      </c>
      <c r="P1100" s="16" t="s">
        <v>42</v>
      </c>
      <c r="Q1100" s="16" t="s">
        <v>42</v>
      </c>
      <c r="R1100" s="17"/>
      <c r="S1100" s="16" t="str">
        <f>VLOOKUP(Tabla1[[#This Row],[RutCP]],Tabla13[[#All],[rut]:[estado_licencia]],3,0)</f>
        <v xml:space="preserve">  </v>
      </c>
      <c r="T1100" s="16" t="str">
        <f>VLOOKUP(Tabla1[[#This Row],[RutCP]],Tabla13[[#All],[rut]:[estado_licencia]],2,0)</f>
        <v xml:space="preserve">  </v>
      </c>
      <c r="X1100" s="16" t="s">
        <v>1226</v>
      </c>
      <c r="Y1100" s="16" t="str">
        <f>VLOOKUP(Tabla1[[#This Row],[RutCS]],Tabla13[[#All],[rut]:[estado_licencia]],3,0)</f>
        <v>Julio Marcelo Orellana Perez</v>
      </c>
      <c r="Z1100" s="16" t="str">
        <f>VLOOKUP(Tabla1[[#This Row],[RutCS]],Tabla13[[#All],[rut]:[estado_licencia]],2,0)</f>
        <v>Julio Marcelo Orellana Perez</v>
      </c>
      <c r="AD1100" s="15">
        <v>43892</v>
      </c>
      <c r="AE1100" s="3">
        <v>0.5</v>
      </c>
      <c r="AF1100" s="15">
        <v>43892</v>
      </c>
      <c r="AG1100" s="5">
        <v>0.54166666666666696</v>
      </c>
      <c r="AH1100" s="16" t="s">
        <v>48</v>
      </c>
      <c r="AI1100" s="16" t="s">
        <v>49</v>
      </c>
    </row>
    <row r="1101" spans="1:35" s="16" customFormat="1" x14ac:dyDescent="0.25">
      <c r="A1101" s="12"/>
      <c r="B1101" s="36" t="s">
        <v>15941</v>
      </c>
      <c r="C1101" s="16" t="s">
        <v>35</v>
      </c>
      <c r="D1101" s="16" t="s">
        <v>35</v>
      </c>
      <c r="E1101" s="16" t="s">
        <v>36</v>
      </c>
      <c r="F1101" s="16" t="s">
        <v>37</v>
      </c>
      <c r="G1101" s="17" t="s">
        <v>38</v>
      </c>
      <c r="H1101" s="16" t="s">
        <v>39</v>
      </c>
      <c r="I1101" s="16" t="s">
        <v>417</v>
      </c>
      <c r="J1101" s="17">
        <v>25000</v>
      </c>
      <c r="K1101" s="17">
        <v>0</v>
      </c>
      <c r="L1101" s="17">
        <f>+Tabla1[[#This Row],[MontoNeto]]*Tabla1[[#This Row],[PorcentajeImpuesto]]</f>
        <v>0</v>
      </c>
      <c r="M1101" s="1">
        <v>0</v>
      </c>
      <c r="N1101" s="17">
        <f>+Tabla1[[#This Row],[MontoNeto]]+Tabla1[[#This Row],[ValorImpuesto]]+Tabla1[[#This Row],[MontoExento]]</f>
        <v>25000</v>
      </c>
      <c r="O1101" t="s">
        <v>41</v>
      </c>
      <c r="P1101" s="16" t="s">
        <v>42</v>
      </c>
      <c r="Q1101" s="16" t="s">
        <v>42</v>
      </c>
      <c r="R1101" s="17"/>
      <c r="S1101" s="16" t="str">
        <f>VLOOKUP(Tabla1[[#This Row],[RutCP]],Tabla13[[#All],[rut]:[estado_licencia]],3,0)</f>
        <v xml:space="preserve">  </v>
      </c>
      <c r="T1101" s="16" t="str">
        <f>VLOOKUP(Tabla1[[#This Row],[RutCP]],Tabla13[[#All],[rut]:[estado_licencia]],2,0)</f>
        <v xml:space="preserve">  </v>
      </c>
      <c r="X1101" s="16" t="s">
        <v>1227</v>
      </c>
      <c r="Y1101" s="16" t="str">
        <f>VLOOKUP(Tabla1[[#This Row],[RutCS]],Tabla13[[#All],[rut]:[estado_licencia]],3,0)</f>
        <v>Jose Hernan Lemus Maldonado</v>
      </c>
      <c r="Z1101" s="16" t="str">
        <f>VLOOKUP(Tabla1[[#This Row],[RutCS]],Tabla13[[#All],[rut]:[estado_licencia]],2,0)</f>
        <v>Jose Hernan Lemus Maldonado</v>
      </c>
      <c r="AD1101" s="15">
        <v>43892</v>
      </c>
      <c r="AE1101" s="3">
        <v>0.5</v>
      </c>
      <c r="AF1101" s="15">
        <v>43892</v>
      </c>
      <c r="AG1101" s="5">
        <v>0.54166666666666696</v>
      </c>
      <c r="AH1101" s="16" t="s">
        <v>48</v>
      </c>
      <c r="AI1101" s="16" t="s">
        <v>49</v>
      </c>
    </row>
    <row r="1102" spans="1:35" s="16" customFormat="1" x14ac:dyDescent="0.25">
      <c r="A1102" s="12"/>
      <c r="B1102" s="36" t="s">
        <v>15941</v>
      </c>
      <c r="C1102" s="16" t="s">
        <v>35</v>
      </c>
      <c r="D1102" s="16" t="s">
        <v>35</v>
      </c>
      <c r="E1102" s="16" t="s">
        <v>36</v>
      </c>
      <c r="F1102" s="16" t="s">
        <v>37</v>
      </c>
      <c r="G1102" s="17" t="s">
        <v>38</v>
      </c>
      <c r="H1102" s="16" t="s">
        <v>39</v>
      </c>
      <c r="I1102" s="16" t="s">
        <v>417</v>
      </c>
      <c r="J1102" s="17">
        <v>25000</v>
      </c>
      <c r="K1102" s="17">
        <v>0</v>
      </c>
      <c r="L1102" s="17">
        <f>+Tabla1[[#This Row],[MontoNeto]]*Tabla1[[#This Row],[PorcentajeImpuesto]]</f>
        <v>0</v>
      </c>
      <c r="M1102" s="1">
        <v>0</v>
      </c>
      <c r="N1102" s="17">
        <f>+Tabla1[[#This Row],[MontoNeto]]+Tabla1[[#This Row],[ValorImpuesto]]+Tabla1[[#This Row],[MontoExento]]</f>
        <v>25000</v>
      </c>
      <c r="O1102" t="s">
        <v>41</v>
      </c>
      <c r="P1102" s="16" t="s">
        <v>42</v>
      </c>
      <c r="Q1102" s="16" t="s">
        <v>42</v>
      </c>
      <c r="R1102" s="17"/>
      <c r="S1102" s="16" t="str">
        <f>VLOOKUP(Tabla1[[#This Row],[RutCP]],Tabla13[[#All],[rut]:[estado_licencia]],3,0)</f>
        <v xml:space="preserve">  </v>
      </c>
      <c r="T1102" s="16" t="str">
        <f>VLOOKUP(Tabla1[[#This Row],[RutCP]],Tabla13[[#All],[rut]:[estado_licencia]],2,0)</f>
        <v xml:space="preserve">  </v>
      </c>
      <c r="X1102" s="16" t="s">
        <v>1228</v>
      </c>
      <c r="Y1102" s="16" t="str">
        <f>VLOOKUP(Tabla1[[#This Row],[RutCS]],Tabla13[[#All],[rut]:[estado_licencia]],3,0)</f>
        <v>Carlos Andres Pinilla Araya</v>
      </c>
      <c r="Z1102" s="16" t="str">
        <f>VLOOKUP(Tabla1[[#This Row],[RutCS]],Tabla13[[#All],[rut]:[estado_licencia]],2,0)</f>
        <v>Carlos Andres Pinilla Araya</v>
      </c>
      <c r="AD1102" s="15">
        <v>43892</v>
      </c>
      <c r="AE1102" s="3">
        <v>0.5</v>
      </c>
      <c r="AF1102" s="15">
        <v>43892</v>
      </c>
      <c r="AG1102" s="5">
        <v>0.54166666666666696</v>
      </c>
      <c r="AH1102" s="16" t="s">
        <v>48</v>
      </c>
      <c r="AI1102" s="16" t="s">
        <v>49</v>
      </c>
    </row>
    <row r="1103" spans="1:35" s="16" customFormat="1" x14ac:dyDescent="0.25">
      <c r="A1103" s="12"/>
      <c r="B1103" s="36" t="s">
        <v>15941</v>
      </c>
      <c r="C1103" s="16" t="s">
        <v>35</v>
      </c>
      <c r="D1103" s="16" t="s">
        <v>35</v>
      </c>
      <c r="E1103" s="16" t="s">
        <v>36</v>
      </c>
      <c r="F1103" s="16" t="s">
        <v>37</v>
      </c>
      <c r="G1103" s="17" t="s">
        <v>38</v>
      </c>
      <c r="H1103" s="16" t="s">
        <v>39</v>
      </c>
      <c r="I1103" s="16" t="s">
        <v>417</v>
      </c>
      <c r="J1103" s="17">
        <v>25000</v>
      </c>
      <c r="K1103" s="17">
        <v>0</v>
      </c>
      <c r="L1103" s="17">
        <f>+Tabla1[[#This Row],[MontoNeto]]*Tabla1[[#This Row],[PorcentajeImpuesto]]</f>
        <v>0</v>
      </c>
      <c r="M1103" s="1">
        <v>0</v>
      </c>
      <c r="N1103" s="17">
        <f>+Tabla1[[#This Row],[MontoNeto]]+Tabla1[[#This Row],[ValorImpuesto]]+Tabla1[[#This Row],[MontoExento]]</f>
        <v>25000</v>
      </c>
      <c r="O1103" t="s">
        <v>41</v>
      </c>
      <c r="P1103" s="16" t="s">
        <v>42</v>
      </c>
      <c r="Q1103" s="16" t="s">
        <v>42</v>
      </c>
      <c r="R1103" s="17"/>
      <c r="S1103" s="16" t="str">
        <f>VLOOKUP(Tabla1[[#This Row],[RutCP]],Tabla13[[#All],[rut]:[estado_licencia]],3,0)</f>
        <v xml:space="preserve">  </v>
      </c>
      <c r="T1103" s="16" t="str">
        <f>VLOOKUP(Tabla1[[#This Row],[RutCP]],Tabla13[[#All],[rut]:[estado_licencia]],2,0)</f>
        <v xml:space="preserve">  </v>
      </c>
      <c r="X1103" s="16" t="s">
        <v>1229</v>
      </c>
      <c r="Y1103" s="16" t="str">
        <f>VLOOKUP(Tabla1[[#This Row],[RutCS]],Tabla13[[#All],[rut]:[estado_licencia]],3,0)</f>
        <v>Jorge Elias Payacan Barraza</v>
      </c>
      <c r="Z1103" s="16" t="str">
        <f>VLOOKUP(Tabla1[[#This Row],[RutCS]],Tabla13[[#All],[rut]:[estado_licencia]],2,0)</f>
        <v>Jorge Elias Payacan Barraza</v>
      </c>
      <c r="AD1103" s="15">
        <v>43892</v>
      </c>
      <c r="AE1103" s="3">
        <v>0.5</v>
      </c>
      <c r="AF1103" s="15">
        <v>43892</v>
      </c>
      <c r="AG1103" s="5">
        <v>0.54166666666666696</v>
      </c>
      <c r="AH1103" s="16" t="s">
        <v>48</v>
      </c>
      <c r="AI1103" s="16" t="s">
        <v>49</v>
      </c>
    </row>
    <row r="1104" spans="1:35" s="16" customFormat="1" x14ac:dyDescent="0.25">
      <c r="A1104" s="12"/>
      <c r="B1104" s="36" t="s">
        <v>15941</v>
      </c>
      <c r="C1104" s="16" t="s">
        <v>35</v>
      </c>
      <c r="D1104" s="16" t="s">
        <v>35</v>
      </c>
      <c r="E1104" s="16" t="s">
        <v>36</v>
      </c>
      <c r="F1104" s="16" t="s">
        <v>37</v>
      </c>
      <c r="G1104" s="17" t="s">
        <v>38</v>
      </c>
      <c r="H1104" s="16" t="s">
        <v>39</v>
      </c>
      <c r="I1104" s="16" t="s">
        <v>417</v>
      </c>
      <c r="J1104" s="17">
        <v>25000</v>
      </c>
      <c r="K1104" s="17">
        <v>0</v>
      </c>
      <c r="L1104" s="17">
        <f>+Tabla1[[#This Row],[MontoNeto]]*Tabla1[[#This Row],[PorcentajeImpuesto]]</f>
        <v>0</v>
      </c>
      <c r="M1104" s="1">
        <v>0</v>
      </c>
      <c r="N1104" s="17">
        <f>+Tabla1[[#This Row],[MontoNeto]]+Tabla1[[#This Row],[ValorImpuesto]]+Tabla1[[#This Row],[MontoExento]]</f>
        <v>25000</v>
      </c>
      <c r="O1104" t="s">
        <v>41</v>
      </c>
      <c r="P1104" s="16" t="s">
        <v>42</v>
      </c>
      <c r="Q1104" s="16" t="s">
        <v>42</v>
      </c>
      <c r="R1104" s="17"/>
      <c r="S1104" s="16" t="str">
        <f>VLOOKUP(Tabla1[[#This Row],[RutCP]],Tabla13[[#All],[rut]:[estado_licencia]],3,0)</f>
        <v xml:space="preserve">  </v>
      </c>
      <c r="T1104" s="16" t="str">
        <f>VLOOKUP(Tabla1[[#This Row],[RutCP]],Tabla13[[#All],[rut]:[estado_licencia]],2,0)</f>
        <v xml:space="preserve">  </v>
      </c>
      <c r="X1104" s="16" t="s">
        <v>1230</v>
      </c>
      <c r="Y1104" s="16" t="str">
        <f>VLOOKUP(Tabla1[[#This Row],[RutCS]],Tabla13[[#All],[rut]:[estado_licencia]],3,0)</f>
        <v>Horacio Clemente Merino Morales</v>
      </c>
      <c r="Z1104" s="16" t="str">
        <f>VLOOKUP(Tabla1[[#This Row],[RutCS]],Tabla13[[#All],[rut]:[estado_licencia]],2,0)</f>
        <v>Horacio Clemente Merino Morales</v>
      </c>
      <c r="AD1104" s="15">
        <v>43892</v>
      </c>
      <c r="AE1104" s="3">
        <v>0.5</v>
      </c>
      <c r="AF1104" s="15">
        <v>43892</v>
      </c>
      <c r="AG1104" s="5">
        <v>0.54166666666666696</v>
      </c>
      <c r="AH1104" s="16" t="s">
        <v>48</v>
      </c>
      <c r="AI1104" s="16" t="s">
        <v>49</v>
      </c>
    </row>
    <row r="1105" spans="1:35" s="16" customFormat="1" x14ac:dyDescent="0.25">
      <c r="A1105" s="12"/>
      <c r="B1105" s="36" t="s">
        <v>15941</v>
      </c>
      <c r="C1105" s="16" t="s">
        <v>35</v>
      </c>
      <c r="D1105" s="16" t="s">
        <v>35</v>
      </c>
      <c r="E1105" s="16" t="s">
        <v>36</v>
      </c>
      <c r="F1105" s="16" t="s">
        <v>37</v>
      </c>
      <c r="G1105" s="17" t="s">
        <v>38</v>
      </c>
      <c r="H1105" s="16" t="s">
        <v>39</v>
      </c>
      <c r="I1105" s="16" t="s">
        <v>417</v>
      </c>
      <c r="J1105" s="17">
        <v>25000</v>
      </c>
      <c r="K1105" s="17">
        <v>0</v>
      </c>
      <c r="L1105" s="17">
        <f>+Tabla1[[#This Row],[MontoNeto]]*Tabla1[[#This Row],[PorcentajeImpuesto]]</f>
        <v>0</v>
      </c>
      <c r="M1105" s="1">
        <v>0</v>
      </c>
      <c r="N1105" s="17">
        <f>+Tabla1[[#This Row],[MontoNeto]]+Tabla1[[#This Row],[ValorImpuesto]]+Tabla1[[#This Row],[MontoExento]]</f>
        <v>25000</v>
      </c>
      <c r="O1105" t="s">
        <v>41</v>
      </c>
      <c r="P1105" s="16" t="s">
        <v>42</v>
      </c>
      <c r="Q1105" s="16" t="s">
        <v>42</v>
      </c>
      <c r="R1105" s="17"/>
      <c r="S1105" s="16" t="str">
        <f>VLOOKUP(Tabla1[[#This Row],[RutCP]],Tabla13[[#All],[rut]:[estado_licencia]],3,0)</f>
        <v xml:space="preserve">  </v>
      </c>
      <c r="T1105" s="16" t="str">
        <f>VLOOKUP(Tabla1[[#This Row],[RutCP]],Tabla13[[#All],[rut]:[estado_licencia]],2,0)</f>
        <v xml:space="preserve">  </v>
      </c>
      <c r="X1105" s="16" t="s">
        <v>1231</v>
      </c>
      <c r="Y1105" s="16" t="str">
        <f>VLOOKUP(Tabla1[[#This Row],[RutCS]],Tabla13[[#All],[rut]:[estado_licencia]],3,0)</f>
        <v>Sergio Fernando Novoa Alfaro</v>
      </c>
      <c r="Z1105" s="16" t="str">
        <f>VLOOKUP(Tabla1[[#This Row],[RutCS]],Tabla13[[#All],[rut]:[estado_licencia]],2,0)</f>
        <v>Sergio Fernando Novoa Alfaro</v>
      </c>
      <c r="AD1105" s="15">
        <v>43892</v>
      </c>
      <c r="AE1105" s="3">
        <v>0.5</v>
      </c>
      <c r="AF1105" s="15">
        <v>43892</v>
      </c>
      <c r="AG1105" s="5">
        <v>0.54166666666666696</v>
      </c>
      <c r="AH1105" s="16" t="s">
        <v>48</v>
      </c>
      <c r="AI1105" s="16" t="s">
        <v>49</v>
      </c>
    </row>
    <row r="1106" spans="1:35" s="16" customFormat="1" x14ac:dyDescent="0.25">
      <c r="A1106" s="12"/>
      <c r="B1106" s="36" t="s">
        <v>15941</v>
      </c>
      <c r="C1106" s="16" t="s">
        <v>35</v>
      </c>
      <c r="D1106" s="16" t="s">
        <v>35</v>
      </c>
      <c r="E1106" s="16" t="s">
        <v>36</v>
      </c>
      <c r="F1106" s="16" t="s">
        <v>37</v>
      </c>
      <c r="G1106" s="17" t="s">
        <v>38</v>
      </c>
      <c r="H1106" s="16" t="s">
        <v>39</v>
      </c>
      <c r="I1106" s="16" t="s">
        <v>417</v>
      </c>
      <c r="J1106" s="17">
        <v>25000</v>
      </c>
      <c r="K1106" s="17">
        <v>0</v>
      </c>
      <c r="L1106" s="17">
        <f>+Tabla1[[#This Row],[MontoNeto]]*Tabla1[[#This Row],[PorcentajeImpuesto]]</f>
        <v>0</v>
      </c>
      <c r="M1106" s="1">
        <v>0</v>
      </c>
      <c r="N1106" s="17">
        <f>+Tabla1[[#This Row],[MontoNeto]]+Tabla1[[#This Row],[ValorImpuesto]]+Tabla1[[#This Row],[MontoExento]]</f>
        <v>25000</v>
      </c>
      <c r="O1106" t="s">
        <v>41</v>
      </c>
      <c r="P1106" s="16" t="s">
        <v>42</v>
      </c>
      <c r="Q1106" s="16" t="s">
        <v>42</v>
      </c>
      <c r="R1106" s="17"/>
      <c r="S1106" s="16" t="str">
        <f>VLOOKUP(Tabla1[[#This Row],[RutCP]],Tabla13[[#All],[rut]:[estado_licencia]],3,0)</f>
        <v xml:space="preserve">  </v>
      </c>
      <c r="T1106" s="16" t="str">
        <f>VLOOKUP(Tabla1[[#This Row],[RutCP]],Tabla13[[#All],[rut]:[estado_licencia]],2,0)</f>
        <v xml:space="preserve">  </v>
      </c>
      <c r="X1106" s="16" t="s">
        <v>1232</v>
      </c>
      <c r="Y1106" s="16" t="str">
        <f>VLOOKUP(Tabla1[[#This Row],[RutCS]],Tabla13[[#All],[rut]:[estado_licencia]],3,0)</f>
        <v>Christian Alejandro Araya Diaz</v>
      </c>
      <c r="Z1106" s="16" t="str">
        <f>VLOOKUP(Tabla1[[#This Row],[RutCS]],Tabla13[[#All],[rut]:[estado_licencia]],2,0)</f>
        <v>Christian Alejandro Araya Diaz</v>
      </c>
      <c r="AD1106" s="15">
        <v>43892</v>
      </c>
      <c r="AE1106" s="3">
        <v>0.5</v>
      </c>
      <c r="AF1106" s="15">
        <v>43892</v>
      </c>
      <c r="AG1106" s="5">
        <v>0.54166666666666696</v>
      </c>
      <c r="AH1106" s="16" t="s">
        <v>48</v>
      </c>
      <c r="AI1106" s="16" t="s">
        <v>49</v>
      </c>
    </row>
    <row r="1107" spans="1:35" s="16" customFormat="1" x14ac:dyDescent="0.25">
      <c r="A1107" s="12"/>
      <c r="B1107" s="36" t="s">
        <v>15941</v>
      </c>
      <c r="C1107" s="16" t="s">
        <v>35</v>
      </c>
      <c r="D1107" s="16" t="s">
        <v>35</v>
      </c>
      <c r="E1107" s="16" t="s">
        <v>36</v>
      </c>
      <c r="F1107" s="16" t="s">
        <v>37</v>
      </c>
      <c r="G1107" s="17" t="s">
        <v>38</v>
      </c>
      <c r="H1107" s="16" t="s">
        <v>39</v>
      </c>
      <c r="I1107" s="16" t="s">
        <v>417</v>
      </c>
      <c r="J1107" s="17">
        <v>25000</v>
      </c>
      <c r="K1107" s="17">
        <v>0</v>
      </c>
      <c r="L1107" s="17">
        <f>+Tabla1[[#This Row],[MontoNeto]]*Tabla1[[#This Row],[PorcentajeImpuesto]]</f>
        <v>0</v>
      </c>
      <c r="M1107" s="1">
        <v>0</v>
      </c>
      <c r="N1107" s="17">
        <f>+Tabla1[[#This Row],[MontoNeto]]+Tabla1[[#This Row],[ValorImpuesto]]+Tabla1[[#This Row],[MontoExento]]</f>
        <v>25000</v>
      </c>
      <c r="O1107" t="s">
        <v>41</v>
      </c>
      <c r="P1107" s="16" t="s">
        <v>42</v>
      </c>
      <c r="Q1107" s="16" t="s">
        <v>42</v>
      </c>
      <c r="R1107" s="17"/>
      <c r="S1107" s="16" t="str">
        <f>VLOOKUP(Tabla1[[#This Row],[RutCP]],Tabla13[[#All],[rut]:[estado_licencia]],3,0)</f>
        <v xml:space="preserve">  </v>
      </c>
      <c r="T1107" s="16" t="str">
        <f>VLOOKUP(Tabla1[[#This Row],[RutCP]],Tabla13[[#All],[rut]:[estado_licencia]],2,0)</f>
        <v xml:space="preserve">  </v>
      </c>
      <c r="X1107" s="16" t="s">
        <v>1233</v>
      </c>
      <c r="Y1107" s="16" t="str">
        <f>VLOOKUP(Tabla1[[#This Row],[RutCS]],Tabla13[[#All],[rut]:[estado_licencia]],3,0)</f>
        <v>Jaime Andres Lopez Codemarin</v>
      </c>
      <c r="Z1107" s="16" t="str">
        <f>VLOOKUP(Tabla1[[#This Row],[RutCS]],Tabla13[[#All],[rut]:[estado_licencia]],2,0)</f>
        <v>Jaime Andres Lopez Codemarin</v>
      </c>
      <c r="AD1107" s="15">
        <v>43892</v>
      </c>
      <c r="AE1107" s="3">
        <v>0.5</v>
      </c>
      <c r="AF1107" s="15">
        <v>43892</v>
      </c>
      <c r="AG1107" s="5">
        <v>0.54166666666666696</v>
      </c>
      <c r="AH1107" s="16" t="s">
        <v>48</v>
      </c>
      <c r="AI1107" s="16" t="s">
        <v>49</v>
      </c>
    </row>
    <row r="1108" spans="1:35" s="16" customFormat="1" x14ac:dyDescent="0.25">
      <c r="A1108" s="12"/>
      <c r="B1108" s="36" t="s">
        <v>15941</v>
      </c>
      <c r="C1108" s="16" t="s">
        <v>35</v>
      </c>
      <c r="D1108" s="16" t="s">
        <v>35</v>
      </c>
      <c r="E1108" s="16" t="s">
        <v>36</v>
      </c>
      <c r="F1108" s="16" t="s">
        <v>37</v>
      </c>
      <c r="G1108" s="17" t="s">
        <v>38</v>
      </c>
      <c r="H1108" s="16" t="s">
        <v>39</v>
      </c>
      <c r="I1108" s="16" t="s">
        <v>417</v>
      </c>
      <c r="J1108" s="17">
        <v>25000</v>
      </c>
      <c r="K1108" s="17">
        <v>0</v>
      </c>
      <c r="L1108" s="17">
        <f>+Tabla1[[#This Row],[MontoNeto]]*Tabla1[[#This Row],[PorcentajeImpuesto]]</f>
        <v>0</v>
      </c>
      <c r="M1108" s="1">
        <v>0</v>
      </c>
      <c r="N1108" s="17">
        <f>+Tabla1[[#This Row],[MontoNeto]]+Tabla1[[#This Row],[ValorImpuesto]]+Tabla1[[#This Row],[MontoExento]]</f>
        <v>25000</v>
      </c>
      <c r="O1108" t="s">
        <v>41</v>
      </c>
      <c r="P1108" s="16" t="s">
        <v>42</v>
      </c>
      <c r="Q1108" s="16" t="s">
        <v>42</v>
      </c>
      <c r="R1108" s="17"/>
      <c r="S1108" s="16" t="str">
        <f>VLOOKUP(Tabla1[[#This Row],[RutCP]],Tabla13[[#All],[rut]:[estado_licencia]],3,0)</f>
        <v xml:space="preserve">  </v>
      </c>
      <c r="T1108" s="16" t="str">
        <f>VLOOKUP(Tabla1[[#This Row],[RutCP]],Tabla13[[#All],[rut]:[estado_licencia]],2,0)</f>
        <v xml:space="preserve">  </v>
      </c>
      <c r="X1108" s="16" t="s">
        <v>1234</v>
      </c>
      <c r="Y1108" s="16" t="str">
        <f>VLOOKUP(Tabla1[[#This Row],[RutCS]],Tabla13[[#All],[rut]:[estado_licencia]],3,0)</f>
        <v>Cesar Antonio Eyzaguirre Aranda</v>
      </c>
      <c r="Z1108" s="16" t="str">
        <f>VLOOKUP(Tabla1[[#This Row],[RutCS]],Tabla13[[#All],[rut]:[estado_licencia]],2,0)</f>
        <v>Cesar Antonio Eyzaguirre Aranda</v>
      </c>
      <c r="AD1108" s="15">
        <v>43892</v>
      </c>
      <c r="AE1108" s="3">
        <v>0.5</v>
      </c>
      <c r="AF1108" s="15">
        <v>43892</v>
      </c>
      <c r="AG1108" s="5">
        <v>0.54166666666666696</v>
      </c>
      <c r="AH1108" s="16" t="s">
        <v>48</v>
      </c>
      <c r="AI1108" s="16" t="s">
        <v>49</v>
      </c>
    </row>
    <row r="1109" spans="1:35" s="16" customFormat="1" x14ac:dyDescent="0.25">
      <c r="A1109" s="12"/>
      <c r="B1109" s="36" t="s">
        <v>15941</v>
      </c>
      <c r="C1109" s="16" t="s">
        <v>35</v>
      </c>
      <c r="D1109" s="16" t="s">
        <v>35</v>
      </c>
      <c r="E1109" s="16" t="s">
        <v>36</v>
      </c>
      <c r="F1109" s="16" t="s">
        <v>37</v>
      </c>
      <c r="G1109" s="17" t="s">
        <v>38</v>
      </c>
      <c r="H1109" s="16" t="s">
        <v>39</v>
      </c>
      <c r="I1109" s="16" t="s">
        <v>417</v>
      </c>
      <c r="J1109" s="17">
        <v>25000</v>
      </c>
      <c r="K1109" s="17">
        <v>0</v>
      </c>
      <c r="L1109" s="17">
        <f>+Tabla1[[#This Row],[MontoNeto]]*Tabla1[[#This Row],[PorcentajeImpuesto]]</f>
        <v>0</v>
      </c>
      <c r="M1109" s="1">
        <v>0</v>
      </c>
      <c r="N1109" s="17">
        <f>+Tabla1[[#This Row],[MontoNeto]]+Tabla1[[#This Row],[ValorImpuesto]]+Tabla1[[#This Row],[MontoExento]]</f>
        <v>25000</v>
      </c>
      <c r="O1109" t="s">
        <v>41</v>
      </c>
      <c r="P1109" s="16" t="s">
        <v>42</v>
      </c>
      <c r="Q1109" s="16" t="s">
        <v>42</v>
      </c>
      <c r="R1109" s="17"/>
      <c r="S1109" s="16" t="str">
        <f>VLOOKUP(Tabla1[[#This Row],[RutCP]],Tabla13[[#All],[rut]:[estado_licencia]],3,0)</f>
        <v xml:space="preserve">  </v>
      </c>
      <c r="T1109" s="16" t="str">
        <f>VLOOKUP(Tabla1[[#This Row],[RutCP]],Tabla13[[#All],[rut]:[estado_licencia]],2,0)</f>
        <v xml:space="preserve">  </v>
      </c>
      <c r="X1109" s="16" t="s">
        <v>1156</v>
      </c>
      <c r="Y1109" s="16" t="str">
        <f>VLOOKUP(Tabla1[[#This Row],[RutCS]],Tabla13[[#All],[rut]:[estado_licencia]],3,0)</f>
        <v>Francisco Enrique Seitz Ferrada</v>
      </c>
      <c r="Z1109" s="16" t="str">
        <f>VLOOKUP(Tabla1[[#This Row],[RutCS]],Tabla13[[#All],[rut]:[estado_licencia]],2,0)</f>
        <v>Francisco Enrique Seitz Ferrada</v>
      </c>
      <c r="AD1109" s="15">
        <v>43892</v>
      </c>
      <c r="AE1109" s="3">
        <v>0.5</v>
      </c>
      <c r="AF1109" s="15">
        <v>43892</v>
      </c>
      <c r="AG1109" s="5">
        <v>0.54166666666666696</v>
      </c>
      <c r="AH1109" s="16" t="s">
        <v>48</v>
      </c>
      <c r="AI1109" s="16" t="s">
        <v>49</v>
      </c>
    </row>
    <row r="1110" spans="1:35" s="16" customFormat="1" x14ac:dyDescent="0.25">
      <c r="A1110" s="12"/>
      <c r="B1110" s="36" t="s">
        <v>15941</v>
      </c>
      <c r="C1110" s="16" t="s">
        <v>35</v>
      </c>
      <c r="D1110" s="16" t="s">
        <v>35</v>
      </c>
      <c r="E1110" s="16" t="s">
        <v>36</v>
      </c>
      <c r="F1110" s="16" t="s">
        <v>37</v>
      </c>
      <c r="G1110" s="17" t="s">
        <v>38</v>
      </c>
      <c r="H1110" s="16" t="s">
        <v>39</v>
      </c>
      <c r="I1110" s="16" t="s">
        <v>417</v>
      </c>
      <c r="J1110" s="17">
        <v>25000</v>
      </c>
      <c r="K1110" s="17">
        <v>0</v>
      </c>
      <c r="L1110" s="17">
        <f>+Tabla1[[#This Row],[MontoNeto]]*Tabla1[[#This Row],[PorcentajeImpuesto]]</f>
        <v>0</v>
      </c>
      <c r="M1110" s="1">
        <v>0</v>
      </c>
      <c r="N1110" s="17">
        <f>+Tabla1[[#This Row],[MontoNeto]]+Tabla1[[#This Row],[ValorImpuesto]]+Tabla1[[#This Row],[MontoExento]]</f>
        <v>25000</v>
      </c>
      <c r="O1110" t="s">
        <v>41</v>
      </c>
      <c r="P1110" s="16" t="s">
        <v>42</v>
      </c>
      <c r="Q1110" s="16" t="s">
        <v>42</v>
      </c>
      <c r="R1110" s="17"/>
      <c r="S1110" s="16" t="str">
        <f>VLOOKUP(Tabla1[[#This Row],[RutCP]],Tabla13[[#All],[rut]:[estado_licencia]],3,0)</f>
        <v xml:space="preserve">  </v>
      </c>
      <c r="T1110" s="16" t="str">
        <f>VLOOKUP(Tabla1[[#This Row],[RutCP]],Tabla13[[#All],[rut]:[estado_licencia]],2,0)</f>
        <v xml:space="preserve">  </v>
      </c>
      <c r="X1110" s="16" t="s">
        <v>1154</v>
      </c>
      <c r="Y1110" s="16" t="str">
        <f>VLOOKUP(Tabla1[[#This Row],[RutCS]],Tabla13[[#All],[rut]:[estado_licencia]],3,0)</f>
        <v>Juan Carlos Gonzalez Cerpa</v>
      </c>
      <c r="Z1110" s="16" t="str">
        <f>VLOOKUP(Tabla1[[#This Row],[RutCS]],Tabla13[[#All],[rut]:[estado_licencia]],2,0)</f>
        <v>Juan Carlos Gonzalez Cerpa</v>
      </c>
      <c r="AD1110" s="15">
        <v>43892</v>
      </c>
      <c r="AE1110" s="3">
        <v>0.5</v>
      </c>
      <c r="AF1110" s="15">
        <v>43892</v>
      </c>
      <c r="AG1110" s="5">
        <v>0.54166666666666696</v>
      </c>
      <c r="AH1110" s="16" t="s">
        <v>48</v>
      </c>
      <c r="AI1110" s="16" t="s">
        <v>49</v>
      </c>
    </row>
    <row r="1111" spans="1:35" s="16" customFormat="1" x14ac:dyDescent="0.25">
      <c r="A1111" s="12"/>
      <c r="B1111" s="36" t="s">
        <v>15941</v>
      </c>
      <c r="C1111" s="16" t="s">
        <v>35</v>
      </c>
      <c r="D1111" s="16" t="s">
        <v>35</v>
      </c>
      <c r="E1111" s="16" t="s">
        <v>36</v>
      </c>
      <c r="F1111" s="16" t="s">
        <v>37</v>
      </c>
      <c r="G1111" s="17" t="s">
        <v>38</v>
      </c>
      <c r="H1111" s="16" t="s">
        <v>39</v>
      </c>
      <c r="I1111" s="16" t="s">
        <v>417</v>
      </c>
      <c r="J1111" s="17">
        <v>25000</v>
      </c>
      <c r="K1111" s="17">
        <v>0</v>
      </c>
      <c r="L1111" s="17">
        <f>+Tabla1[[#This Row],[MontoNeto]]*Tabla1[[#This Row],[PorcentajeImpuesto]]</f>
        <v>0</v>
      </c>
      <c r="M1111" s="1">
        <v>0</v>
      </c>
      <c r="N1111" s="17">
        <f>+Tabla1[[#This Row],[MontoNeto]]+Tabla1[[#This Row],[ValorImpuesto]]+Tabla1[[#This Row],[MontoExento]]</f>
        <v>25000</v>
      </c>
      <c r="O1111" t="s">
        <v>41</v>
      </c>
      <c r="P1111" s="16" t="s">
        <v>42</v>
      </c>
      <c r="Q1111" s="16" t="s">
        <v>42</v>
      </c>
      <c r="R1111" s="17"/>
      <c r="S1111" s="16" t="str">
        <f>VLOOKUP(Tabla1[[#This Row],[RutCP]],Tabla13[[#All],[rut]:[estado_licencia]],3,0)</f>
        <v xml:space="preserve">  </v>
      </c>
      <c r="T1111" s="16" t="str">
        <f>VLOOKUP(Tabla1[[#This Row],[RutCP]],Tabla13[[#All],[rut]:[estado_licencia]],2,0)</f>
        <v xml:space="preserve">  </v>
      </c>
      <c r="X1111" s="16" t="s">
        <v>1155</v>
      </c>
      <c r="Y1111" s="16" t="str">
        <f>VLOOKUP(Tabla1[[#This Row],[RutCS]],Tabla13[[#All],[rut]:[estado_licencia]],3,0)</f>
        <v>Juan Ignacio Pinto Acevedo</v>
      </c>
      <c r="Z1111" s="16" t="str">
        <f>VLOOKUP(Tabla1[[#This Row],[RutCS]],Tabla13[[#All],[rut]:[estado_licencia]],2,0)</f>
        <v>Juan Ignacio Pinto Acevedo</v>
      </c>
      <c r="AD1111" s="15">
        <v>43892</v>
      </c>
      <c r="AE1111" s="3">
        <v>0.5</v>
      </c>
      <c r="AF1111" s="15">
        <v>43892</v>
      </c>
      <c r="AG1111" s="5">
        <v>0.54166666666666696</v>
      </c>
      <c r="AH1111" s="16" t="s">
        <v>48</v>
      </c>
      <c r="AI1111" s="16" t="s">
        <v>49</v>
      </c>
    </row>
    <row r="1112" spans="1:35" s="16" customFormat="1" x14ac:dyDescent="0.25">
      <c r="A1112" s="12"/>
      <c r="B1112" s="36" t="s">
        <v>15941</v>
      </c>
      <c r="C1112" s="16" t="s">
        <v>35</v>
      </c>
      <c r="D1112" s="16" t="s">
        <v>35</v>
      </c>
      <c r="E1112" s="16" t="s">
        <v>36</v>
      </c>
      <c r="F1112" s="16" t="s">
        <v>37</v>
      </c>
      <c r="G1112" s="17" t="s">
        <v>38</v>
      </c>
      <c r="H1112" s="16" t="s">
        <v>39</v>
      </c>
      <c r="I1112" s="16" t="s">
        <v>417</v>
      </c>
      <c r="J1112" s="17">
        <v>25000</v>
      </c>
      <c r="K1112" s="17">
        <v>0</v>
      </c>
      <c r="L1112" s="17">
        <f>+Tabla1[[#This Row],[MontoNeto]]*Tabla1[[#This Row],[PorcentajeImpuesto]]</f>
        <v>0</v>
      </c>
      <c r="M1112" s="1">
        <v>0</v>
      </c>
      <c r="N1112" s="17">
        <f>+Tabla1[[#This Row],[MontoNeto]]+Tabla1[[#This Row],[ValorImpuesto]]+Tabla1[[#This Row],[MontoExento]]</f>
        <v>25000</v>
      </c>
      <c r="O1112" t="s">
        <v>41</v>
      </c>
      <c r="P1112" s="16" t="s">
        <v>42</v>
      </c>
      <c r="Q1112" s="16" t="s">
        <v>42</v>
      </c>
      <c r="R1112" s="17"/>
      <c r="S1112" s="16" t="str">
        <f>VLOOKUP(Tabla1[[#This Row],[RutCP]],Tabla13[[#All],[rut]:[estado_licencia]],3,0)</f>
        <v xml:space="preserve">  </v>
      </c>
      <c r="T1112" s="16" t="str">
        <f>VLOOKUP(Tabla1[[#This Row],[RutCP]],Tabla13[[#All],[rut]:[estado_licencia]],2,0)</f>
        <v xml:space="preserve">  </v>
      </c>
      <c r="X1112" s="16" t="s">
        <v>1157</v>
      </c>
      <c r="Y1112" s="16" t="str">
        <f>VLOOKUP(Tabla1[[#This Row],[RutCS]],Tabla13[[#All],[rut]:[estado_licencia]],3,0)</f>
        <v>Edson Adrian Astudillo Figueroa</v>
      </c>
      <c r="Z1112" s="16" t="str">
        <f>VLOOKUP(Tabla1[[#This Row],[RutCS]],Tabla13[[#All],[rut]:[estado_licencia]],2,0)</f>
        <v>Edson Adrian Astudillo Figueroa</v>
      </c>
      <c r="AD1112" s="15">
        <v>43892</v>
      </c>
      <c r="AE1112" s="3">
        <v>0.5</v>
      </c>
      <c r="AF1112" s="15">
        <v>43892</v>
      </c>
      <c r="AG1112" s="5">
        <v>0.54166666666666696</v>
      </c>
      <c r="AH1112" s="16" t="s">
        <v>48</v>
      </c>
      <c r="AI1112" s="16" t="s">
        <v>49</v>
      </c>
    </row>
    <row r="1113" spans="1:35" s="16" customFormat="1" x14ac:dyDescent="0.25">
      <c r="A1113" s="12"/>
      <c r="B1113" s="36" t="s">
        <v>15941</v>
      </c>
      <c r="C1113" s="16" t="s">
        <v>35</v>
      </c>
      <c r="D1113" s="16" t="s">
        <v>35</v>
      </c>
      <c r="E1113" s="16" t="s">
        <v>36</v>
      </c>
      <c r="F1113" s="16" t="s">
        <v>37</v>
      </c>
      <c r="G1113" s="17" t="s">
        <v>38</v>
      </c>
      <c r="H1113" s="16" t="s">
        <v>39</v>
      </c>
      <c r="I1113" s="16" t="s">
        <v>417</v>
      </c>
      <c r="J1113" s="17">
        <v>25000</v>
      </c>
      <c r="K1113" s="17">
        <v>0</v>
      </c>
      <c r="L1113" s="17">
        <f>+Tabla1[[#This Row],[MontoNeto]]*Tabla1[[#This Row],[PorcentajeImpuesto]]</f>
        <v>0</v>
      </c>
      <c r="M1113" s="1">
        <v>0</v>
      </c>
      <c r="N1113" s="17">
        <f>+Tabla1[[#This Row],[MontoNeto]]+Tabla1[[#This Row],[ValorImpuesto]]+Tabla1[[#This Row],[MontoExento]]</f>
        <v>25000</v>
      </c>
      <c r="O1113" t="s">
        <v>41</v>
      </c>
      <c r="P1113" s="16" t="s">
        <v>42</v>
      </c>
      <c r="Q1113" s="16" t="s">
        <v>42</v>
      </c>
      <c r="R1113" s="17"/>
      <c r="S1113" s="16" t="str">
        <f>VLOOKUP(Tabla1[[#This Row],[RutCP]],Tabla13[[#All],[rut]:[estado_licencia]],3,0)</f>
        <v xml:space="preserve">  </v>
      </c>
      <c r="T1113" s="16" t="str">
        <f>VLOOKUP(Tabla1[[#This Row],[RutCP]],Tabla13[[#All],[rut]:[estado_licencia]],2,0)</f>
        <v xml:space="preserve">  </v>
      </c>
      <c r="X1113" s="16" t="s">
        <v>1158</v>
      </c>
      <c r="Y1113" s="16" t="str">
        <f>VLOOKUP(Tabla1[[#This Row],[RutCS]],Tabla13[[#All],[rut]:[estado_licencia]],3,0)</f>
        <v>Rodrigo Eduardo Orellana Rodriguez</v>
      </c>
      <c r="Z1113" s="16" t="str">
        <f>VLOOKUP(Tabla1[[#This Row],[RutCS]],Tabla13[[#All],[rut]:[estado_licencia]],2,0)</f>
        <v>Rodrigo Eduardo Orellana Rodriguez</v>
      </c>
      <c r="AD1113" s="15">
        <v>43892</v>
      </c>
      <c r="AE1113" s="3">
        <v>0.5</v>
      </c>
      <c r="AF1113" s="15">
        <v>43892</v>
      </c>
      <c r="AG1113" s="5">
        <v>0.54166666666666696</v>
      </c>
      <c r="AH1113" s="16" t="s">
        <v>48</v>
      </c>
      <c r="AI1113" s="16" t="s">
        <v>49</v>
      </c>
    </row>
    <row r="1114" spans="1:35" s="16" customFormat="1" x14ac:dyDescent="0.25">
      <c r="A1114" s="12"/>
      <c r="B1114" s="36" t="s">
        <v>15941</v>
      </c>
      <c r="C1114" s="16" t="s">
        <v>35</v>
      </c>
      <c r="D1114" s="16" t="s">
        <v>35</v>
      </c>
      <c r="E1114" s="16" t="s">
        <v>36</v>
      </c>
      <c r="F1114" s="16" t="s">
        <v>37</v>
      </c>
      <c r="G1114" s="17" t="s">
        <v>38</v>
      </c>
      <c r="H1114" s="16" t="s">
        <v>39</v>
      </c>
      <c r="I1114" s="16" t="s">
        <v>417</v>
      </c>
      <c r="J1114" s="17">
        <v>25000</v>
      </c>
      <c r="K1114" s="17">
        <v>0</v>
      </c>
      <c r="L1114" s="17">
        <f>+Tabla1[[#This Row],[MontoNeto]]*Tabla1[[#This Row],[PorcentajeImpuesto]]</f>
        <v>0</v>
      </c>
      <c r="M1114" s="1">
        <v>0</v>
      </c>
      <c r="N1114" s="17">
        <f>+Tabla1[[#This Row],[MontoNeto]]+Tabla1[[#This Row],[ValorImpuesto]]+Tabla1[[#This Row],[MontoExento]]</f>
        <v>25000</v>
      </c>
      <c r="O1114" t="s">
        <v>41</v>
      </c>
      <c r="P1114" s="16" t="s">
        <v>42</v>
      </c>
      <c r="Q1114" s="16" t="s">
        <v>42</v>
      </c>
      <c r="R1114" s="17"/>
      <c r="S1114" s="16" t="str">
        <f>VLOOKUP(Tabla1[[#This Row],[RutCP]],Tabla13[[#All],[rut]:[estado_licencia]],3,0)</f>
        <v xml:space="preserve">  </v>
      </c>
      <c r="T1114" s="16" t="str">
        <f>VLOOKUP(Tabla1[[#This Row],[RutCP]],Tabla13[[#All],[rut]:[estado_licencia]],2,0)</f>
        <v xml:space="preserve">  </v>
      </c>
      <c r="X1114" s="16" t="s">
        <v>1159</v>
      </c>
      <c r="Y1114" s="16" t="str">
        <f>VLOOKUP(Tabla1[[#This Row],[RutCS]],Tabla13[[#All],[rut]:[estado_licencia]],3,0)</f>
        <v>Washington Del Carmen Bugueño Barrera</v>
      </c>
      <c r="Z1114" s="16" t="str">
        <f>VLOOKUP(Tabla1[[#This Row],[RutCS]],Tabla13[[#All],[rut]:[estado_licencia]],2,0)</f>
        <v>Washington Del Carmen Bugueño Barrera</v>
      </c>
      <c r="AD1114" s="15">
        <v>43892</v>
      </c>
      <c r="AE1114" s="3">
        <v>0.5</v>
      </c>
      <c r="AF1114" s="15">
        <v>43892</v>
      </c>
      <c r="AG1114" s="5">
        <v>0.54166666666666696</v>
      </c>
      <c r="AH1114" s="16" t="s">
        <v>48</v>
      </c>
      <c r="AI1114" s="16" t="s">
        <v>49</v>
      </c>
    </row>
    <row r="1115" spans="1:35" s="16" customFormat="1" x14ac:dyDescent="0.25">
      <c r="A1115" s="12"/>
      <c r="B1115" s="36" t="s">
        <v>15941</v>
      </c>
      <c r="C1115" s="16" t="s">
        <v>35</v>
      </c>
      <c r="D1115" s="16" t="s">
        <v>35</v>
      </c>
      <c r="E1115" s="16" t="s">
        <v>36</v>
      </c>
      <c r="F1115" s="16" t="s">
        <v>37</v>
      </c>
      <c r="G1115" s="17" t="s">
        <v>38</v>
      </c>
      <c r="H1115" s="16" t="s">
        <v>39</v>
      </c>
      <c r="I1115" s="16" t="s">
        <v>417</v>
      </c>
      <c r="J1115" s="17">
        <v>25000</v>
      </c>
      <c r="K1115" s="17">
        <v>0</v>
      </c>
      <c r="L1115" s="17">
        <f>+Tabla1[[#This Row],[MontoNeto]]*Tabla1[[#This Row],[PorcentajeImpuesto]]</f>
        <v>0</v>
      </c>
      <c r="M1115" s="1">
        <v>0</v>
      </c>
      <c r="N1115" s="17">
        <f>+Tabla1[[#This Row],[MontoNeto]]+Tabla1[[#This Row],[ValorImpuesto]]+Tabla1[[#This Row],[MontoExento]]</f>
        <v>25000</v>
      </c>
      <c r="O1115" t="s">
        <v>41</v>
      </c>
      <c r="P1115" s="16" t="s">
        <v>42</v>
      </c>
      <c r="Q1115" s="16" t="s">
        <v>42</v>
      </c>
      <c r="R1115" s="17"/>
      <c r="S1115" s="16" t="str">
        <f>VLOOKUP(Tabla1[[#This Row],[RutCP]],Tabla13[[#All],[rut]:[estado_licencia]],3,0)</f>
        <v xml:space="preserve">  </v>
      </c>
      <c r="T1115" s="16" t="str">
        <f>VLOOKUP(Tabla1[[#This Row],[RutCP]],Tabla13[[#All],[rut]:[estado_licencia]],2,0)</f>
        <v xml:space="preserve">  </v>
      </c>
      <c r="X1115" s="16" t="s">
        <v>1160</v>
      </c>
      <c r="Y1115" s="16" t="str">
        <f>VLOOKUP(Tabla1[[#This Row],[RutCS]],Tabla13[[#All],[rut]:[estado_licencia]],3,0)</f>
        <v>Sebastian Antonio Araya Perez</v>
      </c>
      <c r="Z1115" s="16" t="str">
        <f>VLOOKUP(Tabla1[[#This Row],[RutCS]],Tabla13[[#All],[rut]:[estado_licencia]],2,0)</f>
        <v>Sebastian Antonio Araya Perez</v>
      </c>
      <c r="AD1115" s="15">
        <v>43892</v>
      </c>
      <c r="AE1115" s="3">
        <v>0.5</v>
      </c>
      <c r="AF1115" s="15">
        <v>43892</v>
      </c>
      <c r="AG1115" s="5">
        <v>0.54166666666666696</v>
      </c>
      <c r="AH1115" s="16" t="s">
        <v>48</v>
      </c>
      <c r="AI1115" s="16" t="s">
        <v>49</v>
      </c>
    </row>
    <row r="1116" spans="1:35" s="16" customFormat="1" x14ac:dyDescent="0.25">
      <c r="A1116" s="12"/>
      <c r="B1116" s="36" t="s">
        <v>15941</v>
      </c>
      <c r="C1116" s="16" t="s">
        <v>35</v>
      </c>
      <c r="D1116" s="16" t="s">
        <v>35</v>
      </c>
      <c r="E1116" s="16" t="s">
        <v>36</v>
      </c>
      <c r="F1116" s="16" t="s">
        <v>37</v>
      </c>
      <c r="G1116" s="17" t="s">
        <v>38</v>
      </c>
      <c r="H1116" s="16" t="s">
        <v>39</v>
      </c>
      <c r="I1116" s="16" t="s">
        <v>417</v>
      </c>
      <c r="J1116" s="17">
        <v>25000</v>
      </c>
      <c r="K1116" s="17">
        <v>0</v>
      </c>
      <c r="L1116" s="17">
        <f>+Tabla1[[#This Row],[MontoNeto]]*Tabla1[[#This Row],[PorcentajeImpuesto]]</f>
        <v>0</v>
      </c>
      <c r="M1116" s="1">
        <v>0</v>
      </c>
      <c r="N1116" s="17">
        <f>+Tabla1[[#This Row],[MontoNeto]]+Tabla1[[#This Row],[ValorImpuesto]]+Tabla1[[#This Row],[MontoExento]]</f>
        <v>25000</v>
      </c>
      <c r="O1116" t="s">
        <v>41</v>
      </c>
      <c r="P1116" s="16" t="s">
        <v>42</v>
      </c>
      <c r="Q1116" s="16" t="s">
        <v>42</v>
      </c>
      <c r="R1116" s="17"/>
      <c r="S1116" s="16" t="str">
        <f>VLOOKUP(Tabla1[[#This Row],[RutCP]],Tabla13[[#All],[rut]:[estado_licencia]],3,0)</f>
        <v xml:space="preserve">  </v>
      </c>
      <c r="T1116" s="16" t="str">
        <f>VLOOKUP(Tabla1[[#This Row],[RutCP]],Tabla13[[#All],[rut]:[estado_licencia]],2,0)</f>
        <v xml:space="preserve">  </v>
      </c>
      <c r="X1116" s="16" t="s">
        <v>1161</v>
      </c>
      <c r="Y1116" s="16" t="str">
        <f>VLOOKUP(Tabla1[[#This Row],[RutCS]],Tabla13[[#All],[rut]:[estado_licencia]],3,0)</f>
        <v>Daniel Eduardo Soto Barrera</v>
      </c>
      <c r="Z1116" s="16" t="str">
        <f>VLOOKUP(Tabla1[[#This Row],[RutCS]],Tabla13[[#All],[rut]:[estado_licencia]],2,0)</f>
        <v>Daniel Eduardo Soto Barrera</v>
      </c>
      <c r="AD1116" s="15">
        <v>43892</v>
      </c>
      <c r="AE1116" s="3">
        <v>0.5</v>
      </c>
      <c r="AF1116" s="15">
        <v>43892</v>
      </c>
      <c r="AG1116" s="5">
        <v>0.54166666666666696</v>
      </c>
      <c r="AH1116" s="16" t="s">
        <v>48</v>
      </c>
      <c r="AI1116" s="16" t="s">
        <v>49</v>
      </c>
    </row>
    <row r="1117" spans="1:35" s="16" customFormat="1" x14ac:dyDescent="0.25">
      <c r="A1117" s="12"/>
      <c r="B1117" s="36" t="s">
        <v>15941</v>
      </c>
      <c r="C1117" s="16" t="s">
        <v>35</v>
      </c>
      <c r="D1117" s="16" t="s">
        <v>35</v>
      </c>
      <c r="E1117" s="16" t="s">
        <v>36</v>
      </c>
      <c r="F1117" s="16" t="s">
        <v>37</v>
      </c>
      <c r="G1117" s="17" t="s">
        <v>38</v>
      </c>
      <c r="H1117" s="16" t="s">
        <v>39</v>
      </c>
      <c r="I1117" s="16" t="s">
        <v>417</v>
      </c>
      <c r="J1117" s="17">
        <v>25000</v>
      </c>
      <c r="K1117" s="17">
        <v>0</v>
      </c>
      <c r="L1117" s="17">
        <f>+Tabla1[[#This Row],[MontoNeto]]*Tabla1[[#This Row],[PorcentajeImpuesto]]</f>
        <v>0</v>
      </c>
      <c r="M1117" s="1">
        <v>0</v>
      </c>
      <c r="N1117" s="17">
        <f>+Tabla1[[#This Row],[MontoNeto]]+Tabla1[[#This Row],[ValorImpuesto]]+Tabla1[[#This Row],[MontoExento]]</f>
        <v>25000</v>
      </c>
      <c r="O1117" t="s">
        <v>41</v>
      </c>
      <c r="P1117" s="16" t="s">
        <v>42</v>
      </c>
      <c r="Q1117" s="16" t="s">
        <v>42</v>
      </c>
      <c r="R1117" s="17"/>
      <c r="S1117" s="16" t="str">
        <f>VLOOKUP(Tabla1[[#This Row],[RutCP]],Tabla13[[#All],[rut]:[estado_licencia]],3,0)</f>
        <v xml:space="preserve">  </v>
      </c>
      <c r="T1117" s="16" t="str">
        <f>VLOOKUP(Tabla1[[#This Row],[RutCP]],Tabla13[[#All],[rut]:[estado_licencia]],2,0)</f>
        <v xml:space="preserve">  </v>
      </c>
      <c r="X1117" s="16" t="s">
        <v>1235</v>
      </c>
      <c r="Y1117" s="16" t="str">
        <f>VLOOKUP(Tabla1[[#This Row],[RutCS]],Tabla13[[#All],[rut]:[estado_licencia]],3,0)</f>
        <v>Daniel Enrique Tapia Vasque</v>
      </c>
      <c r="Z1117" s="16" t="str">
        <f>VLOOKUP(Tabla1[[#This Row],[RutCS]],Tabla13[[#All],[rut]:[estado_licencia]],2,0)</f>
        <v>Daniel Enrique Tapia Vasque</v>
      </c>
      <c r="AD1117" s="15">
        <v>43892</v>
      </c>
      <c r="AE1117" s="3">
        <v>0.5</v>
      </c>
      <c r="AF1117" s="15">
        <v>43892</v>
      </c>
      <c r="AG1117" s="5">
        <v>0.54166666666666696</v>
      </c>
      <c r="AH1117" s="16" t="s">
        <v>48</v>
      </c>
      <c r="AI1117" s="16" t="s">
        <v>49</v>
      </c>
    </row>
    <row r="1118" spans="1:35" s="16" customFormat="1" x14ac:dyDescent="0.25">
      <c r="A1118" s="12"/>
      <c r="B1118" s="36" t="s">
        <v>15942</v>
      </c>
      <c r="C1118" s="16" t="s">
        <v>184</v>
      </c>
      <c r="D1118" s="16" t="s">
        <v>185</v>
      </c>
      <c r="E1118" s="16" t="s">
        <v>186</v>
      </c>
      <c r="F1118" s="16" t="s">
        <v>197</v>
      </c>
      <c r="G1118" s="17" t="s">
        <v>38</v>
      </c>
      <c r="H1118" s="16" t="s">
        <v>39</v>
      </c>
      <c r="I1118" s="16" t="s">
        <v>417</v>
      </c>
      <c r="J1118" s="17">
        <v>30000</v>
      </c>
      <c r="K1118" s="17">
        <v>0</v>
      </c>
      <c r="L1118" s="17">
        <f>+Tabla1[[#This Row],[MontoNeto]]*Tabla1[[#This Row],[PorcentajeImpuesto]]</f>
        <v>0</v>
      </c>
      <c r="M1118" s="1">
        <v>0</v>
      </c>
      <c r="N1118" s="17">
        <f>+Tabla1[[#This Row],[MontoNeto]]+Tabla1[[#This Row],[ValorImpuesto]]+Tabla1[[#This Row],[MontoExento]]</f>
        <v>30000</v>
      </c>
      <c r="O1118" t="s">
        <v>41</v>
      </c>
      <c r="P1118" s="16" t="s">
        <v>42</v>
      </c>
      <c r="Q1118" s="16" t="s">
        <v>42</v>
      </c>
      <c r="R1118" s="17"/>
      <c r="S1118" s="16" t="str">
        <f>VLOOKUP(Tabla1[[#This Row],[RutCP]],Tabla13[[#All],[rut]:[estado_licencia]],3,0)</f>
        <v xml:space="preserve">  </v>
      </c>
      <c r="T1118" s="16" t="str">
        <f>VLOOKUP(Tabla1[[#This Row],[RutCP]],Tabla13[[#All],[rut]:[estado_licencia]],2,0)</f>
        <v xml:space="preserve">  </v>
      </c>
      <c r="X1118" s="16" t="s">
        <v>456</v>
      </c>
      <c r="Y1118" s="16" t="str">
        <f>VLOOKUP(Tabla1[[#This Row],[RutCS]],Tabla13[[#All],[rut]:[estado_licencia]],3,0)</f>
        <v>Victor Javier Aguilera Maldonado</v>
      </c>
      <c r="Z1118" s="16" t="str">
        <f>VLOOKUP(Tabla1[[#This Row],[RutCS]],Tabla13[[#All],[rut]:[estado_licencia]],2,0)</f>
        <v>Victor Javier Aguilera Maldonado</v>
      </c>
      <c r="AD1118" s="15">
        <v>43893</v>
      </c>
      <c r="AE1118" s="3">
        <v>0.5</v>
      </c>
      <c r="AF1118" s="15">
        <v>43893</v>
      </c>
      <c r="AG1118" s="5">
        <v>0.54166666666666696</v>
      </c>
      <c r="AH1118" s="16" t="s">
        <v>48</v>
      </c>
      <c r="AI1118" s="16" t="s">
        <v>49</v>
      </c>
    </row>
    <row r="1119" spans="1:35" s="16" customFormat="1" x14ac:dyDescent="0.25">
      <c r="A1119" s="12"/>
      <c r="B1119" s="36" t="s">
        <v>15942</v>
      </c>
      <c r="C1119" s="16" t="s">
        <v>35</v>
      </c>
      <c r="D1119" s="16" t="s">
        <v>35</v>
      </c>
      <c r="E1119" s="16" t="s">
        <v>36</v>
      </c>
      <c r="F1119" s="16" t="s">
        <v>37</v>
      </c>
      <c r="G1119" s="17" t="s">
        <v>38</v>
      </c>
      <c r="H1119" s="16" t="s">
        <v>39</v>
      </c>
      <c r="I1119" s="16" t="s">
        <v>417</v>
      </c>
      <c r="J1119" s="17">
        <v>25000</v>
      </c>
      <c r="K1119" s="17">
        <v>0</v>
      </c>
      <c r="L1119" s="17">
        <f>+Tabla1[[#This Row],[MontoNeto]]*Tabla1[[#This Row],[PorcentajeImpuesto]]</f>
        <v>0</v>
      </c>
      <c r="M1119" s="1">
        <v>0</v>
      </c>
      <c r="N1119" s="17">
        <f>+Tabla1[[#This Row],[MontoNeto]]+Tabla1[[#This Row],[ValorImpuesto]]+Tabla1[[#This Row],[MontoExento]]</f>
        <v>25000</v>
      </c>
      <c r="O1119" t="s">
        <v>41</v>
      </c>
      <c r="P1119" s="16" t="s">
        <v>42</v>
      </c>
      <c r="Q1119" s="16" t="s">
        <v>42</v>
      </c>
      <c r="R1119" s="17"/>
      <c r="S1119" s="16" t="str">
        <f>VLOOKUP(Tabla1[[#This Row],[RutCP]],Tabla13[[#All],[rut]:[estado_licencia]],3,0)</f>
        <v xml:space="preserve">  </v>
      </c>
      <c r="T1119" s="16" t="str">
        <f>VLOOKUP(Tabla1[[#This Row],[RutCP]],Tabla13[[#All],[rut]:[estado_licencia]],2,0)</f>
        <v xml:space="preserve">  </v>
      </c>
      <c r="X1119" s="16" t="s">
        <v>1236</v>
      </c>
      <c r="Y1119" s="16" t="str">
        <f>VLOOKUP(Tabla1[[#This Row],[RutCS]],Tabla13[[#All],[rut]:[estado_licencia]],3,0)</f>
        <v>Sebastian Alberto Merino Soto</v>
      </c>
      <c r="Z1119" s="16" t="str">
        <f>VLOOKUP(Tabla1[[#This Row],[RutCS]],Tabla13[[#All],[rut]:[estado_licencia]],2,0)</f>
        <v>Sebastian Alberto Merino Soto</v>
      </c>
      <c r="AD1119" s="15">
        <v>43893</v>
      </c>
      <c r="AE1119" s="3">
        <v>0.5</v>
      </c>
      <c r="AF1119" s="15">
        <v>43893</v>
      </c>
      <c r="AG1119" s="5">
        <v>0.54166666666666696</v>
      </c>
      <c r="AH1119" s="16" t="s">
        <v>48</v>
      </c>
      <c r="AI1119" s="16" t="s">
        <v>49</v>
      </c>
    </row>
    <row r="1120" spans="1:35" s="16" customFormat="1" x14ac:dyDescent="0.25">
      <c r="A1120" s="12"/>
      <c r="B1120" s="36" t="s">
        <v>15942</v>
      </c>
      <c r="C1120" s="16" t="s">
        <v>35</v>
      </c>
      <c r="D1120" s="16" t="s">
        <v>35</v>
      </c>
      <c r="E1120" s="16" t="s">
        <v>36</v>
      </c>
      <c r="F1120" s="16" t="s">
        <v>37</v>
      </c>
      <c r="G1120" s="17" t="s">
        <v>38</v>
      </c>
      <c r="H1120" s="16" t="s">
        <v>39</v>
      </c>
      <c r="I1120" s="16" t="s">
        <v>417</v>
      </c>
      <c r="J1120" s="17">
        <v>25000</v>
      </c>
      <c r="K1120" s="17">
        <v>0</v>
      </c>
      <c r="L1120" s="17">
        <f>+Tabla1[[#This Row],[MontoNeto]]*Tabla1[[#This Row],[PorcentajeImpuesto]]</f>
        <v>0</v>
      </c>
      <c r="M1120" s="1">
        <v>0</v>
      </c>
      <c r="N1120" s="17">
        <f>+Tabla1[[#This Row],[MontoNeto]]+Tabla1[[#This Row],[ValorImpuesto]]+Tabla1[[#This Row],[MontoExento]]</f>
        <v>25000</v>
      </c>
      <c r="O1120" t="s">
        <v>41</v>
      </c>
      <c r="P1120" s="16" t="s">
        <v>42</v>
      </c>
      <c r="Q1120" s="16" t="s">
        <v>42</v>
      </c>
      <c r="R1120" s="17"/>
      <c r="S1120" s="16" t="str">
        <f>VLOOKUP(Tabla1[[#This Row],[RutCP]],Tabla13[[#All],[rut]:[estado_licencia]],3,0)</f>
        <v xml:space="preserve">  </v>
      </c>
      <c r="T1120" s="16" t="str">
        <f>VLOOKUP(Tabla1[[#This Row],[RutCP]],Tabla13[[#All],[rut]:[estado_licencia]],2,0)</f>
        <v xml:space="preserve">  </v>
      </c>
      <c r="X1120" s="16" t="s">
        <v>1237</v>
      </c>
      <c r="Y1120" s="16" t="str">
        <f>VLOOKUP(Tabla1[[#This Row],[RutCS]],Tabla13[[#All],[rut]:[estado_licencia]],3,0)</f>
        <v>Victor Hugo Pizarro Escobar</v>
      </c>
      <c r="Z1120" s="16" t="str">
        <f>VLOOKUP(Tabla1[[#This Row],[RutCS]],Tabla13[[#All],[rut]:[estado_licencia]],2,0)</f>
        <v>Victor Hugo Pizarro Escobar</v>
      </c>
      <c r="AD1120" s="15">
        <v>43893</v>
      </c>
      <c r="AE1120" s="3">
        <v>0.5</v>
      </c>
      <c r="AF1120" s="15">
        <v>43893</v>
      </c>
      <c r="AG1120" s="5">
        <v>0.54166666666666696</v>
      </c>
      <c r="AH1120" s="16" t="s">
        <v>48</v>
      </c>
      <c r="AI1120" s="16" t="s">
        <v>49</v>
      </c>
    </row>
    <row r="1121" spans="1:35" s="16" customFormat="1" x14ac:dyDescent="0.25">
      <c r="A1121" s="12"/>
      <c r="B1121" s="36" t="s">
        <v>15942</v>
      </c>
      <c r="C1121" s="16" t="s">
        <v>35</v>
      </c>
      <c r="D1121" s="16" t="s">
        <v>35</v>
      </c>
      <c r="E1121" s="16" t="s">
        <v>36</v>
      </c>
      <c r="F1121" s="16" t="s">
        <v>37</v>
      </c>
      <c r="G1121" s="17" t="s">
        <v>38</v>
      </c>
      <c r="H1121" s="16" t="s">
        <v>39</v>
      </c>
      <c r="I1121" s="16" t="s">
        <v>417</v>
      </c>
      <c r="J1121" s="17">
        <v>25000</v>
      </c>
      <c r="K1121" s="17">
        <v>0</v>
      </c>
      <c r="L1121" s="17">
        <f>+Tabla1[[#This Row],[MontoNeto]]*Tabla1[[#This Row],[PorcentajeImpuesto]]</f>
        <v>0</v>
      </c>
      <c r="M1121" s="1">
        <v>0</v>
      </c>
      <c r="N1121" s="17">
        <f>+Tabla1[[#This Row],[MontoNeto]]+Tabla1[[#This Row],[ValorImpuesto]]+Tabla1[[#This Row],[MontoExento]]</f>
        <v>25000</v>
      </c>
      <c r="O1121" t="s">
        <v>41</v>
      </c>
      <c r="P1121" s="16" t="s">
        <v>42</v>
      </c>
      <c r="Q1121" s="16" t="s">
        <v>42</v>
      </c>
      <c r="R1121" s="17"/>
      <c r="S1121" s="16" t="str">
        <f>VLOOKUP(Tabla1[[#This Row],[RutCP]],Tabla13[[#All],[rut]:[estado_licencia]],3,0)</f>
        <v xml:space="preserve">  </v>
      </c>
      <c r="T1121" s="16" t="str">
        <f>VLOOKUP(Tabla1[[#This Row],[RutCP]],Tabla13[[#All],[rut]:[estado_licencia]],2,0)</f>
        <v xml:space="preserve">  </v>
      </c>
      <c r="X1121" s="16" t="s">
        <v>1238</v>
      </c>
      <c r="Y1121" s="16" t="str">
        <f>VLOOKUP(Tabla1[[#This Row],[RutCS]],Tabla13[[#All],[rut]:[estado_licencia]],3,0)</f>
        <v>Eduardo Emilio Tapia Maldonado</v>
      </c>
      <c r="Z1121" s="16" t="str">
        <f>VLOOKUP(Tabla1[[#This Row],[RutCS]],Tabla13[[#All],[rut]:[estado_licencia]],2,0)</f>
        <v>Eduardo Emilio Tapia Maldonado</v>
      </c>
      <c r="AD1121" s="15">
        <v>43893</v>
      </c>
      <c r="AE1121" s="3">
        <v>0.5</v>
      </c>
      <c r="AF1121" s="15">
        <v>43893</v>
      </c>
      <c r="AG1121" s="5">
        <v>0.54166666666666696</v>
      </c>
      <c r="AH1121" s="16" t="s">
        <v>48</v>
      </c>
      <c r="AI1121" s="16" t="s">
        <v>49</v>
      </c>
    </row>
    <row r="1122" spans="1:35" s="16" customFormat="1" x14ac:dyDescent="0.25">
      <c r="A1122" s="12"/>
      <c r="B1122" s="36" t="s">
        <v>15942</v>
      </c>
      <c r="C1122" s="16" t="s">
        <v>35</v>
      </c>
      <c r="D1122" s="16" t="s">
        <v>35</v>
      </c>
      <c r="E1122" s="16" t="s">
        <v>36</v>
      </c>
      <c r="F1122" s="16" t="s">
        <v>37</v>
      </c>
      <c r="G1122" s="17" t="s">
        <v>38</v>
      </c>
      <c r="H1122" s="16" t="s">
        <v>39</v>
      </c>
      <c r="I1122" s="16" t="s">
        <v>417</v>
      </c>
      <c r="J1122" s="17">
        <v>25000</v>
      </c>
      <c r="K1122" s="17">
        <v>0</v>
      </c>
      <c r="L1122" s="17">
        <f>+Tabla1[[#This Row],[MontoNeto]]*Tabla1[[#This Row],[PorcentajeImpuesto]]</f>
        <v>0</v>
      </c>
      <c r="M1122" s="1">
        <v>0</v>
      </c>
      <c r="N1122" s="17">
        <f>+Tabla1[[#This Row],[MontoNeto]]+Tabla1[[#This Row],[ValorImpuesto]]+Tabla1[[#This Row],[MontoExento]]</f>
        <v>25000</v>
      </c>
      <c r="O1122" t="s">
        <v>41</v>
      </c>
      <c r="P1122" s="16" t="s">
        <v>42</v>
      </c>
      <c r="Q1122" s="16" t="s">
        <v>42</v>
      </c>
      <c r="R1122" s="17"/>
      <c r="S1122" s="16" t="str">
        <f>VLOOKUP(Tabla1[[#This Row],[RutCP]],Tabla13[[#All],[rut]:[estado_licencia]],3,0)</f>
        <v xml:space="preserve">  </v>
      </c>
      <c r="T1122" s="16" t="str">
        <f>VLOOKUP(Tabla1[[#This Row],[RutCP]],Tabla13[[#All],[rut]:[estado_licencia]],2,0)</f>
        <v xml:space="preserve">  </v>
      </c>
      <c r="X1122" s="16" t="s">
        <v>1239</v>
      </c>
      <c r="Y1122" s="16" t="str">
        <f>VLOOKUP(Tabla1[[#This Row],[RutCS]],Tabla13[[#All],[rut]:[estado_licencia]],3,0)</f>
        <v>Pedro Segundo Fernandez Rojas</v>
      </c>
      <c r="Z1122" s="16" t="str">
        <f>VLOOKUP(Tabla1[[#This Row],[RutCS]],Tabla13[[#All],[rut]:[estado_licencia]],2,0)</f>
        <v>Pedro Segundo Fernandez Rojas</v>
      </c>
      <c r="AD1122" s="15">
        <v>43893</v>
      </c>
      <c r="AE1122" s="3">
        <v>0.5</v>
      </c>
      <c r="AF1122" s="15">
        <v>43893</v>
      </c>
      <c r="AG1122" s="5">
        <v>0.54166666666666696</v>
      </c>
      <c r="AH1122" s="16" t="s">
        <v>48</v>
      </c>
      <c r="AI1122" s="16" t="s">
        <v>49</v>
      </c>
    </row>
    <row r="1123" spans="1:35" s="16" customFormat="1" x14ac:dyDescent="0.25">
      <c r="A1123" s="12"/>
      <c r="B1123" s="36" t="s">
        <v>15942</v>
      </c>
      <c r="C1123" s="16" t="s">
        <v>35</v>
      </c>
      <c r="D1123" s="16" t="s">
        <v>35</v>
      </c>
      <c r="E1123" s="16" t="s">
        <v>36</v>
      </c>
      <c r="F1123" s="16" t="s">
        <v>37</v>
      </c>
      <c r="G1123" s="17" t="s">
        <v>38</v>
      </c>
      <c r="H1123" s="16" t="s">
        <v>39</v>
      </c>
      <c r="I1123" s="16" t="s">
        <v>417</v>
      </c>
      <c r="J1123" s="17">
        <v>25000</v>
      </c>
      <c r="K1123" s="17">
        <v>0</v>
      </c>
      <c r="L1123" s="17">
        <f>+Tabla1[[#This Row],[MontoNeto]]*Tabla1[[#This Row],[PorcentajeImpuesto]]</f>
        <v>0</v>
      </c>
      <c r="M1123" s="1">
        <v>0</v>
      </c>
      <c r="N1123" s="17">
        <f>+Tabla1[[#This Row],[MontoNeto]]+Tabla1[[#This Row],[ValorImpuesto]]+Tabla1[[#This Row],[MontoExento]]</f>
        <v>25000</v>
      </c>
      <c r="O1123" t="s">
        <v>41</v>
      </c>
      <c r="P1123" s="16" t="s">
        <v>42</v>
      </c>
      <c r="Q1123" s="16" t="s">
        <v>42</v>
      </c>
      <c r="R1123" s="17"/>
      <c r="S1123" s="16" t="str">
        <f>VLOOKUP(Tabla1[[#This Row],[RutCP]],Tabla13[[#All],[rut]:[estado_licencia]],3,0)</f>
        <v xml:space="preserve">  </v>
      </c>
      <c r="T1123" s="16" t="str">
        <f>VLOOKUP(Tabla1[[#This Row],[RutCP]],Tabla13[[#All],[rut]:[estado_licencia]],2,0)</f>
        <v xml:space="preserve">  </v>
      </c>
      <c r="X1123" s="16" t="s">
        <v>1240</v>
      </c>
      <c r="Y1123" s="16" t="str">
        <f>VLOOKUP(Tabla1[[#This Row],[RutCS]],Tabla13[[#All],[rut]:[estado_licencia]],3,0)</f>
        <v>Daniel Carmelo Aranda Montoya</v>
      </c>
      <c r="Z1123" s="16" t="str">
        <f>VLOOKUP(Tabla1[[#This Row],[RutCS]],Tabla13[[#All],[rut]:[estado_licencia]],2,0)</f>
        <v>Daniel Carmelo Aranda Montoya</v>
      </c>
      <c r="AD1123" s="15">
        <v>43893</v>
      </c>
      <c r="AE1123" s="3">
        <v>0.5</v>
      </c>
      <c r="AF1123" s="15">
        <v>43893</v>
      </c>
      <c r="AG1123" s="5">
        <v>0.54166666666666696</v>
      </c>
      <c r="AH1123" s="16" t="s">
        <v>48</v>
      </c>
      <c r="AI1123" s="16" t="s">
        <v>49</v>
      </c>
    </row>
    <row r="1124" spans="1:35" s="16" customFormat="1" x14ac:dyDescent="0.25">
      <c r="A1124" s="12"/>
      <c r="B1124" s="36" t="s">
        <v>15942</v>
      </c>
      <c r="C1124" s="16" t="s">
        <v>35</v>
      </c>
      <c r="D1124" s="16" t="s">
        <v>35</v>
      </c>
      <c r="E1124" s="16" t="s">
        <v>36</v>
      </c>
      <c r="F1124" s="16" t="s">
        <v>37</v>
      </c>
      <c r="G1124" s="17" t="s">
        <v>38</v>
      </c>
      <c r="H1124" s="16" t="s">
        <v>39</v>
      </c>
      <c r="I1124" s="16" t="s">
        <v>417</v>
      </c>
      <c r="J1124" s="17">
        <v>25000</v>
      </c>
      <c r="K1124" s="17">
        <v>0</v>
      </c>
      <c r="L1124" s="17">
        <f>+Tabla1[[#This Row],[MontoNeto]]*Tabla1[[#This Row],[PorcentajeImpuesto]]</f>
        <v>0</v>
      </c>
      <c r="M1124" s="1">
        <v>0</v>
      </c>
      <c r="N1124" s="17">
        <f>+Tabla1[[#This Row],[MontoNeto]]+Tabla1[[#This Row],[ValorImpuesto]]+Tabla1[[#This Row],[MontoExento]]</f>
        <v>25000</v>
      </c>
      <c r="O1124" t="s">
        <v>41</v>
      </c>
      <c r="P1124" s="16" t="s">
        <v>42</v>
      </c>
      <c r="Q1124" s="16" t="s">
        <v>42</v>
      </c>
      <c r="R1124" s="17"/>
      <c r="S1124" s="16" t="str">
        <f>VLOOKUP(Tabla1[[#This Row],[RutCP]],Tabla13[[#All],[rut]:[estado_licencia]],3,0)</f>
        <v xml:space="preserve">  </v>
      </c>
      <c r="T1124" s="16" t="str">
        <f>VLOOKUP(Tabla1[[#This Row],[RutCP]],Tabla13[[#All],[rut]:[estado_licencia]],2,0)</f>
        <v xml:space="preserve">  </v>
      </c>
      <c r="X1124" s="16" t="s">
        <v>1241</v>
      </c>
      <c r="Y1124" s="16" t="str">
        <f>VLOOKUP(Tabla1[[#This Row],[RutCS]],Tabla13[[#All],[rut]:[estado_licencia]],3,0)</f>
        <v>Jose Miguel Berrios Guerra</v>
      </c>
      <c r="Z1124" s="16" t="str">
        <f>VLOOKUP(Tabla1[[#This Row],[RutCS]],Tabla13[[#All],[rut]:[estado_licencia]],2,0)</f>
        <v>Jose Miguel Berrios Guerra</v>
      </c>
      <c r="AD1124" s="15">
        <v>43893</v>
      </c>
      <c r="AE1124" s="3">
        <v>0.5</v>
      </c>
      <c r="AF1124" s="15">
        <v>43893</v>
      </c>
      <c r="AG1124" s="5">
        <v>0.54166666666666696</v>
      </c>
      <c r="AH1124" s="16" t="s">
        <v>48</v>
      </c>
      <c r="AI1124" s="16" t="s">
        <v>49</v>
      </c>
    </row>
    <row r="1125" spans="1:35" s="16" customFormat="1" x14ac:dyDescent="0.25">
      <c r="A1125" s="12"/>
      <c r="B1125" s="36" t="s">
        <v>15942</v>
      </c>
      <c r="C1125" s="16" t="s">
        <v>35</v>
      </c>
      <c r="D1125" s="16" t="s">
        <v>35</v>
      </c>
      <c r="E1125" s="16" t="s">
        <v>36</v>
      </c>
      <c r="F1125" s="16" t="s">
        <v>37</v>
      </c>
      <c r="G1125" s="17" t="s">
        <v>38</v>
      </c>
      <c r="H1125" s="16" t="s">
        <v>39</v>
      </c>
      <c r="I1125" s="16" t="s">
        <v>417</v>
      </c>
      <c r="J1125" s="17">
        <v>25000</v>
      </c>
      <c r="K1125" s="17">
        <v>0</v>
      </c>
      <c r="L1125" s="17">
        <f>+Tabla1[[#This Row],[MontoNeto]]*Tabla1[[#This Row],[PorcentajeImpuesto]]</f>
        <v>0</v>
      </c>
      <c r="M1125" s="1">
        <v>0</v>
      </c>
      <c r="N1125" s="17">
        <f>+Tabla1[[#This Row],[MontoNeto]]+Tabla1[[#This Row],[ValorImpuesto]]+Tabla1[[#This Row],[MontoExento]]</f>
        <v>25000</v>
      </c>
      <c r="O1125" t="s">
        <v>41</v>
      </c>
      <c r="P1125" s="16" t="s">
        <v>42</v>
      </c>
      <c r="Q1125" s="16" t="s">
        <v>42</v>
      </c>
      <c r="R1125" s="17"/>
      <c r="S1125" s="16" t="str">
        <f>VLOOKUP(Tabla1[[#This Row],[RutCP]],Tabla13[[#All],[rut]:[estado_licencia]],3,0)</f>
        <v xml:space="preserve">  </v>
      </c>
      <c r="T1125" s="16" t="str">
        <f>VLOOKUP(Tabla1[[#This Row],[RutCP]],Tabla13[[#All],[rut]:[estado_licencia]],2,0)</f>
        <v xml:space="preserve">  </v>
      </c>
      <c r="X1125" s="16" t="s">
        <v>1242</v>
      </c>
      <c r="Y1125" s="16" t="str">
        <f>VLOOKUP(Tabla1[[#This Row],[RutCS]],Tabla13[[#All],[rut]:[estado_licencia]],3,0)</f>
        <v>Christian Andres Berrios Guerra</v>
      </c>
      <c r="Z1125" s="16" t="str">
        <f>VLOOKUP(Tabla1[[#This Row],[RutCS]],Tabla13[[#All],[rut]:[estado_licencia]],2,0)</f>
        <v>Christian Andres Berrios Guerra</v>
      </c>
      <c r="AD1125" s="15">
        <v>43893</v>
      </c>
      <c r="AE1125" s="3">
        <v>0.5</v>
      </c>
      <c r="AF1125" s="15">
        <v>43893</v>
      </c>
      <c r="AG1125" s="5">
        <v>0.54166666666666696</v>
      </c>
      <c r="AH1125" s="16" t="s">
        <v>48</v>
      </c>
      <c r="AI1125" s="16" t="s">
        <v>49</v>
      </c>
    </row>
    <row r="1126" spans="1:35" s="16" customFormat="1" x14ac:dyDescent="0.25">
      <c r="A1126" s="12"/>
      <c r="B1126" s="36" t="s">
        <v>15942</v>
      </c>
      <c r="C1126" s="16" t="s">
        <v>35</v>
      </c>
      <c r="D1126" s="16" t="s">
        <v>35</v>
      </c>
      <c r="E1126" s="16" t="s">
        <v>36</v>
      </c>
      <c r="F1126" s="16" t="s">
        <v>37</v>
      </c>
      <c r="G1126" s="17" t="s">
        <v>38</v>
      </c>
      <c r="H1126" s="16" t="s">
        <v>39</v>
      </c>
      <c r="I1126" s="16" t="s">
        <v>417</v>
      </c>
      <c r="J1126" s="17">
        <v>25000</v>
      </c>
      <c r="K1126" s="17">
        <v>0</v>
      </c>
      <c r="L1126" s="17">
        <f>+Tabla1[[#This Row],[MontoNeto]]*Tabla1[[#This Row],[PorcentajeImpuesto]]</f>
        <v>0</v>
      </c>
      <c r="M1126" s="1">
        <v>0</v>
      </c>
      <c r="N1126" s="17">
        <f>+Tabla1[[#This Row],[MontoNeto]]+Tabla1[[#This Row],[ValorImpuesto]]+Tabla1[[#This Row],[MontoExento]]</f>
        <v>25000</v>
      </c>
      <c r="O1126" t="s">
        <v>41</v>
      </c>
      <c r="P1126" s="16" t="s">
        <v>42</v>
      </c>
      <c r="Q1126" s="16" t="s">
        <v>42</v>
      </c>
      <c r="R1126" s="17"/>
      <c r="S1126" s="16" t="str">
        <f>VLOOKUP(Tabla1[[#This Row],[RutCP]],Tabla13[[#All],[rut]:[estado_licencia]],3,0)</f>
        <v xml:space="preserve">  </v>
      </c>
      <c r="T1126" s="16" t="str">
        <f>VLOOKUP(Tabla1[[#This Row],[RutCP]],Tabla13[[#All],[rut]:[estado_licencia]],2,0)</f>
        <v xml:space="preserve">  </v>
      </c>
      <c r="X1126" s="16" t="s">
        <v>1243</v>
      </c>
      <c r="Y1126" s="16" t="str">
        <f>VLOOKUP(Tabla1[[#This Row],[RutCS]],Tabla13[[#All],[rut]:[estado_licencia]],3,0)</f>
        <v>Juan Andres Ayala  Carreño</v>
      </c>
      <c r="Z1126" s="16" t="str">
        <f>VLOOKUP(Tabla1[[#This Row],[RutCS]],Tabla13[[#All],[rut]:[estado_licencia]],2,0)</f>
        <v>Juan Andres Ayala  Carreño</v>
      </c>
      <c r="AD1126" s="15">
        <v>43893</v>
      </c>
      <c r="AE1126" s="3">
        <v>0.5</v>
      </c>
      <c r="AF1126" s="15">
        <v>43893</v>
      </c>
      <c r="AG1126" s="5">
        <v>0.54166666666666696</v>
      </c>
      <c r="AH1126" s="16" t="s">
        <v>48</v>
      </c>
      <c r="AI1126" s="16" t="s">
        <v>49</v>
      </c>
    </row>
    <row r="1127" spans="1:35" s="16" customFormat="1" x14ac:dyDescent="0.25">
      <c r="A1127" s="12"/>
      <c r="B1127" s="36" t="s">
        <v>15942</v>
      </c>
      <c r="C1127" s="16" t="s">
        <v>35</v>
      </c>
      <c r="D1127" s="16" t="s">
        <v>35</v>
      </c>
      <c r="E1127" s="16" t="s">
        <v>36</v>
      </c>
      <c r="F1127" s="16" t="s">
        <v>37</v>
      </c>
      <c r="G1127" s="17" t="s">
        <v>38</v>
      </c>
      <c r="H1127" s="16" t="s">
        <v>39</v>
      </c>
      <c r="I1127" s="16" t="s">
        <v>417</v>
      </c>
      <c r="J1127" s="17">
        <v>25000</v>
      </c>
      <c r="K1127" s="17">
        <v>0</v>
      </c>
      <c r="L1127" s="17">
        <f>+Tabla1[[#This Row],[MontoNeto]]*Tabla1[[#This Row],[PorcentajeImpuesto]]</f>
        <v>0</v>
      </c>
      <c r="M1127" s="1">
        <v>0</v>
      </c>
      <c r="N1127" s="17">
        <f>+Tabla1[[#This Row],[MontoNeto]]+Tabla1[[#This Row],[ValorImpuesto]]+Tabla1[[#This Row],[MontoExento]]</f>
        <v>25000</v>
      </c>
      <c r="O1127" t="s">
        <v>41</v>
      </c>
      <c r="P1127" s="16" t="s">
        <v>42</v>
      </c>
      <c r="Q1127" s="16" t="s">
        <v>42</v>
      </c>
      <c r="R1127" s="17"/>
      <c r="S1127" s="16" t="str">
        <f>VLOOKUP(Tabla1[[#This Row],[RutCP]],Tabla13[[#All],[rut]:[estado_licencia]],3,0)</f>
        <v xml:space="preserve">  </v>
      </c>
      <c r="T1127" s="16" t="str">
        <f>VLOOKUP(Tabla1[[#This Row],[RutCP]],Tabla13[[#All],[rut]:[estado_licencia]],2,0)</f>
        <v xml:space="preserve">  </v>
      </c>
      <c r="X1127" s="16" t="s">
        <v>1244</v>
      </c>
      <c r="Y1127" s="16" t="str">
        <f>VLOOKUP(Tabla1[[#This Row],[RutCS]],Tabla13[[#All],[rut]:[estado_licencia]],3,0)</f>
        <v>Alexis De Jesus Castillo Garrao</v>
      </c>
      <c r="Z1127" s="16" t="str">
        <f>VLOOKUP(Tabla1[[#This Row],[RutCS]],Tabla13[[#All],[rut]:[estado_licencia]],2,0)</f>
        <v>Alexis De Jesus Castillo Garrao</v>
      </c>
      <c r="AD1127" s="15">
        <v>43893</v>
      </c>
      <c r="AE1127" s="3">
        <v>0.5</v>
      </c>
      <c r="AF1127" s="15">
        <v>43893</v>
      </c>
      <c r="AG1127" s="5">
        <v>0.54166666666666696</v>
      </c>
      <c r="AH1127" s="16" t="s">
        <v>48</v>
      </c>
      <c r="AI1127" s="16" t="s">
        <v>49</v>
      </c>
    </row>
    <row r="1128" spans="1:35" s="16" customFormat="1" x14ac:dyDescent="0.25">
      <c r="A1128" s="12"/>
      <c r="B1128" s="36" t="s">
        <v>15942</v>
      </c>
      <c r="C1128" s="16" t="s">
        <v>35</v>
      </c>
      <c r="D1128" s="16" t="s">
        <v>35</v>
      </c>
      <c r="E1128" s="16" t="s">
        <v>36</v>
      </c>
      <c r="F1128" s="16" t="s">
        <v>37</v>
      </c>
      <c r="G1128" s="17" t="s">
        <v>38</v>
      </c>
      <c r="H1128" s="16" t="s">
        <v>39</v>
      </c>
      <c r="I1128" s="16" t="s">
        <v>417</v>
      </c>
      <c r="J1128" s="17">
        <v>25000</v>
      </c>
      <c r="K1128" s="17">
        <v>0</v>
      </c>
      <c r="L1128" s="17">
        <f>+Tabla1[[#This Row],[MontoNeto]]*Tabla1[[#This Row],[PorcentajeImpuesto]]</f>
        <v>0</v>
      </c>
      <c r="M1128" s="1">
        <v>0</v>
      </c>
      <c r="N1128" s="17">
        <f>+Tabla1[[#This Row],[MontoNeto]]+Tabla1[[#This Row],[ValorImpuesto]]+Tabla1[[#This Row],[MontoExento]]</f>
        <v>25000</v>
      </c>
      <c r="O1128" t="s">
        <v>41</v>
      </c>
      <c r="P1128" s="16" t="s">
        <v>42</v>
      </c>
      <c r="Q1128" s="16" t="s">
        <v>42</v>
      </c>
      <c r="R1128" s="17"/>
      <c r="S1128" s="16" t="str">
        <f>VLOOKUP(Tabla1[[#This Row],[RutCP]],Tabla13[[#All],[rut]:[estado_licencia]],3,0)</f>
        <v xml:space="preserve">  </v>
      </c>
      <c r="T1128" s="16" t="str">
        <f>VLOOKUP(Tabla1[[#This Row],[RutCP]],Tabla13[[#All],[rut]:[estado_licencia]],2,0)</f>
        <v xml:space="preserve">  </v>
      </c>
      <c r="X1128" s="16" t="s">
        <v>1245</v>
      </c>
      <c r="Y1128" s="16" t="str">
        <f>VLOOKUP(Tabla1[[#This Row],[RutCS]],Tabla13[[#All],[rut]:[estado_licencia]],3,0)</f>
        <v>Richard Andres  Villegas Villalobos</v>
      </c>
      <c r="Z1128" s="16" t="str">
        <f>VLOOKUP(Tabla1[[#This Row],[RutCS]],Tabla13[[#All],[rut]:[estado_licencia]],2,0)</f>
        <v>Richard Andres  Villegas Villalobos</v>
      </c>
      <c r="AD1128" s="15">
        <v>43893</v>
      </c>
      <c r="AE1128" s="3">
        <v>0.5</v>
      </c>
      <c r="AF1128" s="15">
        <v>43893</v>
      </c>
      <c r="AG1128" s="5">
        <v>0.54166666666666696</v>
      </c>
      <c r="AH1128" s="16" t="s">
        <v>48</v>
      </c>
      <c r="AI1128" s="16" t="s">
        <v>49</v>
      </c>
    </row>
    <row r="1129" spans="1:35" s="16" customFormat="1" x14ac:dyDescent="0.25">
      <c r="A1129" s="12"/>
      <c r="B1129" s="36" t="s">
        <v>15942</v>
      </c>
      <c r="C1129" s="16" t="s">
        <v>35</v>
      </c>
      <c r="D1129" s="16" t="s">
        <v>35</v>
      </c>
      <c r="E1129" s="16" t="s">
        <v>36</v>
      </c>
      <c r="F1129" s="16" t="s">
        <v>37</v>
      </c>
      <c r="G1129" s="17" t="s">
        <v>38</v>
      </c>
      <c r="H1129" s="16" t="s">
        <v>39</v>
      </c>
      <c r="I1129" s="16" t="s">
        <v>417</v>
      </c>
      <c r="J1129" s="17">
        <v>25000</v>
      </c>
      <c r="K1129" s="17">
        <v>0</v>
      </c>
      <c r="L1129" s="17">
        <f>+Tabla1[[#This Row],[MontoNeto]]*Tabla1[[#This Row],[PorcentajeImpuesto]]</f>
        <v>0</v>
      </c>
      <c r="M1129" s="1">
        <v>0</v>
      </c>
      <c r="N1129" s="17">
        <f>+Tabla1[[#This Row],[MontoNeto]]+Tabla1[[#This Row],[ValorImpuesto]]+Tabla1[[#This Row],[MontoExento]]</f>
        <v>25000</v>
      </c>
      <c r="O1129" t="s">
        <v>41</v>
      </c>
      <c r="P1129" s="16" t="s">
        <v>42</v>
      </c>
      <c r="Q1129" s="16" t="s">
        <v>42</v>
      </c>
      <c r="R1129" s="17"/>
      <c r="S1129" s="16" t="str">
        <f>VLOOKUP(Tabla1[[#This Row],[RutCP]],Tabla13[[#All],[rut]:[estado_licencia]],3,0)</f>
        <v xml:space="preserve">  </v>
      </c>
      <c r="T1129" s="16" t="str">
        <f>VLOOKUP(Tabla1[[#This Row],[RutCP]],Tabla13[[#All],[rut]:[estado_licencia]],2,0)</f>
        <v xml:space="preserve">  </v>
      </c>
      <c r="X1129" s="16" t="s">
        <v>1246</v>
      </c>
      <c r="Y1129" s="16" t="str">
        <f>VLOOKUP(Tabla1[[#This Row],[RutCS]],Tabla13[[#All],[rut]:[estado_licencia]],3,0)</f>
        <v>Wilson Antonio Moreno Brito</v>
      </c>
      <c r="Z1129" s="16" t="str">
        <f>VLOOKUP(Tabla1[[#This Row],[RutCS]],Tabla13[[#All],[rut]:[estado_licencia]],2,0)</f>
        <v>Wilson Antonio Moreno Brito</v>
      </c>
      <c r="AD1129" s="15">
        <v>43893</v>
      </c>
      <c r="AE1129" s="3">
        <v>0.5</v>
      </c>
      <c r="AF1129" s="15">
        <v>43893</v>
      </c>
      <c r="AG1129" s="5">
        <v>0.54166666666666696</v>
      </c>
      <c r="AH1129" s="16" t="s">
        <v>48</v>
      </c>
      <c r="AI1129" s="16" t="s">
        <v>49</v>
      </c>
    </row>
    <row r="1130" spans="1:35" s="16" customFormat="1" x14ac:dyDescent="0.25">
      <c r="A1130" s="12"/>
      <c r="B1130" s="36" t="s">
        <v>15942</v>
      </c>
      <c r="C1130" s="16" t="s">
        <v>35</v>
      </c>
      <c r="D1130" s="16" t="s">
        <v>35</v>
      </c>
      <c r="E1130" s="16" t="s">
        <v>36</v>
      </c>
      <c r="F1130" s="16" t="s">
        <v>37</v>
      </c>
      <c r="G1130" s="17" t="s">
        <v>38</v>
      </c>
      <c r="H1130" s="16" t="s">
        <v>39</v>
      </c>
      <c r="I1130" s="16" t="s">
        <v>417</v>
      </c>
      <c r="J1130" s="17">
        <v>25000</v>
      </c>
      <c r="K1130" s="17">
        <v>0</v>
      </c>
      <c r="L1130" s="17">
        <f>+Tabla1[[#This Row],[MontoNeto]]*Tabla1[[#This Row],[PorcentajeImpuesto]]</f>
        <v>0</v>
      </c>
      <c r="M1130" s="1">
        <v>0</v>
      </c>
      <c r="N1130" s="17">
        <f>+Tabla1[[#This Row],[MontoNeto]]+Tabla1[[#This Row],[ValorImpuesto]]+Tabla1[[#This Row],[MontoExento]]</f>
        <v>25000</v>
      </c>
      <c r="O1130" t="s">
        <v>41</v>
      </c>
      <c r="P1130" s="16" t="s">
        <v>42</v>
      </c>
      <c r="Q1130" s="16" t="s">
        <v>42</v>
      </c>
      <c r="R1130" s="17"/>
      <c r="S1130" s="16" t="str">
        <f>VLOOKUP(Tabla1[[#This Row],[RutCP]],Tabla13[[#All],[rut]:[estado_licencia]],3,0)</f>
        <v xml:space="preserve">  </v>
      </c>
      <c r="T1130" s="16" t="str">
        <f>VLOOKUP(Tabla1[[#This Row],[RutCP]],Tabla13[[#All],[rut]:[estado_licencia]],2,0)</f>
        <v xml:space="preserve">  </v>
      </c>
      <c r="X1130" s="16" t="s">
        <v>1247</v>
      </c>
      <c r="Y1130" s="16" t="str">
        <f>VLOOKUP(Tabla1[[#This Row],[RutCS]],Tabla13[[#All],[rut]:[estado_licencia]],3,0)</f>
        <v>Miguel Angel Carmona Carmona</v>
      </c>
      <c r="Z1130" s="16" t="str">
        <f>VLOOKUP(Tabla1[[#This Row],[RutCS]],Tabla13[[#All],[rut]:[estado_licencia]],2,0)</f>
        <v>Miguel Angel Carmona Carmona</v>
      </c>
      <c r="AD1130" s="15">
        <v>43893</v>
      </c>
      <c r="AE1130" s="3">
        <v>0.5</v>
      </c>
      <c r="AF1130" s="15">
        <v>43893</v>
      </c>
      <c r="AG1130" s="5">
        <v>0.54166666666666696</v>
      </c>
      <c r="AH1130" s="16" t="s">
        <v>48</v>
      </c>
      <c r="AI1130" s="16" t="s">
        <v>49</v>
      </c>
    </row>
    <row r="1131" spans="1:35" s="16" customFormat="1" x14ac:dyDescent="0.25">
      <c r="A1131" s="12"/>
      <c r="B1131" s="36" t="s">
        <v>15942</v>
      </c>
      <c r="C1131" s="16" t="s">
        <v>35</v>
      </c>
      <c r="D1131" s="16" t="s">
        <v>35</v>
      </c>
      <c r="E1131" s="16" t="s">
        <v>36</v>
      </c>
      <c r="F1131" s="16" t="s">
        <v>37</v>
      </c>
      <c r="G1131" s="17" t="s">
        <v>38</v>
      </c>
      <c r="H1131" s="16" t="s">
        <v>39</v>
      </c>
      <c r="I1131" s="16" t="s">
        <v>417</v>
      </c>
      <c r="J1131" s="17">
        <v>25000</v>
      </c>
      <c r="K1131" s="17">
        <v>0</v>
      </c>
      <c r="L1131" s="17">
        <f>+Tabla1[[#This Row],[MontoNeto]]*Tabla1[[#This Row],[PorcentajeImpuesto]]</f>
        <v>0</v>
      </c>
      <c r="M1131" s="1">
        <v>0</v>
      </c>
      <c r="N1131" s="17">
        <f>+Tabla1[[#This Row],[MontoNeto]]+Tabla1[[#This Row],[ValorImpuesto]]+Tabla1[[#This Row],[MontoExento]]</f>
        <v>25000</v>
      </c>
      <c r="O1131" t="s">
        <v>41</v>
      </c>
      <c r="P1131" s="16" t="s">
        <v>42</v>
      </c>
      <c r="Q1131" s="16" t="s">
        <v>42</v>
      </c>
      <c r="R1131" s="17"/>
      <c r="S1131" s="16" t="str">
        <f>VLOOKUP(Tabla1[[#This Row],[RutCP]],Tabla13[[#All],[rut]:[estado_licencia]],3,0)</f>
        <v xml:space="preserve">  </v>
      </c>
      <c r="T1131" s="16" t="str">
        <f>VLOOKUP(Tabla1[[#This Row],[RutCP]],Tabla13[[#All],[rut]:[estado_licencia]],2,0)</f>
        <v xml:space="preserve">  </v>
      </c>
      <c r="X1131" s="16" t="s">
        <v>1248</v>
      </c>
      <c r="Y1131" s="16" t="str">
        <f>VLOOKUP(Tabla1[[#This Row],[RutCS]],Tabla13[[#All],[rut]:[estado_licencia]],3,0)</f>
        <v>Benito Andres Gonzalez Castillo</v>
      </c>
      <c r="Z1131" s="16" t="str">
        <f>VLOOKUP(Tabla1[[#This Row],[RutCS]],Tabla13[[#All],[rut]:[estado_licencia]],2,0)</f>
        <v>Benito Andres Gonzalez Castillo</v>
      </c>
      <c r="AD1131" s="15">
        <v>43893</v>
      </c>
      <c r="AE1131" s="3">
        <v>0.5</v>
      </c>
      <c r="AF1131" s="15">
        <v>43893</v>
      </c>
      <c r="AG1131" s="5">
        <v>0.54166666666666696</v>
      </c>
      <c r="AH1131" s="16" t="s">
        <v>48</v>
      </c>
      <c r="AI1131" s="16" t="s">
        <v>49</v>
      </c>
    </row>
    <row r="1132" spans="1:35" s="16" customFormat="1" x14ac:dyDescent="0.25">
      <c r="A1132" s="12"/>
      <c r="B1132" s="36" t="s">
        <v>15942</v>
      </c>
      <c r="C1132" s="16" t="s">
        <v>35</v>
      </c>
      <c r="D1132" s="16" t="s">
        <v>35</v>
      </c>
      <c r="E1132" s="16" t="s">
        <v>36</v>
      </c>
      <c r="F1132" s="16" t="s">
        <v>37</v>
      </c>
      <c r="G1132" s="17" t="s">
        <v>38</v>
      </c>
      <c r="H1132" s="16" t="s">
        <v>39</v>
      </c>
      <c r="I1132" s="16" t="s">
        <v>417</v>
      </c>
      <c r="J1132" s="17">
        <v>25000</v>
      </c>
      <c r="K1132" s="17">
        <v>0</v>
      </c>
      <c r="L1132" s="17">
        <f>+Tabla1[[#This Row],[MontoNeto]]*Tabla1[[#This Row],[PorcentajeImpuesto]]</f>
        <v>0</v>
      </c>
      <c r="M1132" s="1">
        <v>0</v>
      </c>
      <c r="N1132" s="17">
        <f>+Tabla1[[#This Row],[MontoNeto]]+Tabla1[[#This Row],[ValorImpuesto]]+Tabla1[[#This Row],[MontoExento]]</f>
        <v>25000</v>
      </c>
      <c r="O1132" t="s">
        <v>41</v>
      </c>
      <c r="P1132" s="16" t="s">
        <v>42</v>
      </c>
      <c r="Q1132" s="16" t="s">
        <v>42</v>
      </c>
      <c r="R1132" s="17"/>
      <c r="S1132" s="16" t="str">
        <f>VLOOKUP(Tabla1[[#This Row],[RutCP]],Tabla13[[#All],[rut]:[estado_licencia]],3,0)</f>
        <v xml:space="preserve">  </v>
      </c>
      <c r="T1132" s="16" t="str">
        <f>VLOOKUP(Tabla1[[#This Row],[RutCP]],Tabla13[[#All],[rut]:[estado_licencia]],2,0)</f>
        <v xml:space="preserve">  </v>
      </c>
      <c r="X1132" s="16" t="s">
        <v>1249</v>
      </c>
      <c r="Y1132" s="16" t="str">
        <f>VLOOKUP(Tabla1[[#This Row],[RutCS]],Tabla13[[#All],[rut]:[estado_licencia]],3,0)</f>
        <v>Cristian Ivan   Orellana Mendez</v>
      </c>
      <c r="Z1132" s="16" t="str">
        <f>VLOOKUP(Tabla1[[#This Row],[RutCS]],Tabla13[[#All],[rut]:[estado_licencia]],2,0)</f>
        <v>Cristian Ivan   Orellana Mendez</v>
      </c>
      <c r="AD1132" s="15">
        <v>43893</v>
      </c>
      <c r="AE1132" s="3">
        <v>0.5</v>
      </c>
      <c r="AF1132" s="15">
        <v>43893</v>
      </c>
      <c r="AG1132" s="5">
        <v>0.54166666666666696</v>
      </c>
      <c r="AH1132" s="16" t="s">
        <v>48</v>
      </c>
      <c r="AI1132" s="16" t="s">
        <v>49</v>
      </c>
    </row>
    <row r="1133" spans="1:35" s="16" customFormat="1" x14ac:dyDescent="0.25">
      <c r="A1133" s="12"/>
      <c r="B1133" s="36" t="s">
        <v>15942</v>
      </c>
      <c r="C1133" s="16" t="s">
        <v>35</v>
      </c>
      <c r="D1133" s="16" t="s">
        <v>35</v>
      </c>
      <c r="E1133" s="16" t="s">
        <v>36</v>
      </c>
      <c r="F1133" s="16" t="s">
        <v>37</v>
      </c>
      <c r="G1133" s="17" t="s">
        <v>38</v>
      </c>
      <c r="H1133" s="16" t="s">
        <v>39</v>
      </c>
      <c r="I1133" s="16" t="s">
        <v>417</v>
      </c>
      <c r="J1133" s="17">
        <v>25000</v>
      </c>
      <c r="K1133" s="17">
        <v>0</v>
      </c>
      <c r="L1133" s="17">
        <f>+Tabla1[[#This Row],[MontoNeto]]*Tabla1[[#This Row],[PorcentajeImpuesto]]</f>
        <v>0</v>
      </c>
      <c r="M1133" s="1">
        <v>0</v>
      </c>
      <c r="N1133" s="17">
        <f>+Tabla1[[#This Row],[MontoNeto]]+Tabla1[[#This Row],[ValorImpuesto]]+Tabla1[[#This Row],[MontoExento]]</f>
        <v>25000</v>
      </c>
      <c r="O1133" t="s">
        <v>41</v>
      </c>
      <c r="P1133" s="16" t="s">
        <v>42</v>
      </c>
      <c r="Q1133" s="16" t="s">
        <v>42</v>
      </c>
      <c r="R1133" s="17"/>
      <c r="S1133" s="16" t="str">
        <f>VLOOKUP(Tabla1[[#This Row],[RutCP]],Tabla13[[#All],[rut]:[estado_licencia]],3,0)</f>
        <v xml:space="preserve">  </v>
      </c>
      <c r="T1133" s="16" t="str">
        <f>VLOOKUP(Tabla1[[#This Row],[RutCP]],Tabla13[[#All],[rut]:[estado_licencia]],2,0)</f>
        <v xml:space="preserve">  </v>
      </c>
      <c r="X1133" s="16" t="s">
        <v>1250</v>
      </c>
      <c r="Y1133" s="16" t="str">
        <f>VLOOKUP(Tabla1[[#This Row],[RutCS]],Tabla13[[#All],[rut]:[estado_licencia]],3,0)</f>
        <v>Waldo Alfredo Flores  Vivar</v>
      </c>
      <c r="Z1133" s="16" t="str">
        <f>VLOOKUP(Tabla1[[#This Row],[RutCS]],Tabla13[[#All],[rut]:[estado_licencia]],2,0)</f>
        <v>Waldo Alfredo Flores  Vivar</v>
      </c>
      <c r="AD1133" s="15">
        <v>43893</v>
      </c>
      <c r="AE1133" s="3">
        <v>0.5</v>
      </c>
      <c r="AF1133" s="15">
        <v>43893</v>
      </c>
      <c r="AG1133" s="5">
        <v>0.54166666666666696</v>
      </c>
      <c r="AH1133" s="16" t="s">
        <v>48</v>
      </c>
      <c r="AI1133" s="16" t="s">
        <v>49</v>
      </c>
    </row>
    <row r="1134" spans="1:35" s="16" customFormat="1" x14ac:dyDescent="0.25">
      <c r="A1134" s="12"/>
      <c r="B1134" s="36" t="s">
        <v>15943</v>
      </c>
      <c r="C1134" s="16" t="s">
        <v>35</v>
      </c>
      <c r="D1134" s="16" t="s">
        <v>35</v>
      </c>
      <c r="E1134" s="16" t="s">
        <v>36</v>
      </c>
      <c r="F1134" s="16" t="s">
        <v>37</v>
      </c>
      <c r="G1134" s="17" t="s">
        <v>38</v>
      </c>
      <c r="H1134" s="16" t="s">
        <v>39</v>
      </c>
      <c r="I1134" s="16" t="s">
        <v>40</v>
      </c>
      <c r="J1134" s="17">
        <v>25000</v>
      </c>
      <c r="K1134" s="17">
        <v>0</v>
      </c>
      <c r="L1134" s="17">
        <f>+Tabla1[[#This Row],[MontoNeto]]*Tabla1[[#This Row],[PorcentajeImpuesto]]</f>
        <v>0</v>
      </c>
      <c r="M1134" s="1">
        <v>0</v>
      </c>
      <c r="N1134" s="17">
        <f>+Tabla1[[#This Row],[MontoNeto]]+Tabla1[[#This Row],[ValorImpuesto]]+Tabla1[[#This Row],[MontoExento]]</f>
        <v>25000</v>
      </c>
      <c r="O1134" t="s">
        <v>41</v>
      </c>
      <c r="P1134" s="16" t="s">
        <v>42</v>
      </c>
      <c r="Q1134" s="16" t="s">
        <v>42</v>
      </c>
      <c r="R1134" s="17"/>
      <c r="S1134" s="16" t="str">
        <f>VLOOKUP(Tabla1[[#This Row],[RutCP]],Tabla13[[#All],[rut]:[estado_licencia]],3,0)</f>
        <v xml:space="preserve">  </v>
      </c>
      <c r="T1134" s="16" t="str">
        <f>VLOOKUP(Tabla1[[#This Row],[RutCP]],Tabla13[[#All],[rut]:[estado_licencia]],2,0)</f>
        <v xml:space="preserve">  </v>
      </c>
      <c r="X1134" s="16" t="s">
        <v>1081</v>
      </c>
      <c r="Y1134" s="16" t="str">
        <f>VLOOKUP(Tabla1[[#This Row],[RutCS]],Tabla13[[#All],[rut]:[estado_licencia]],3,0)</f>
        <v>Andres Alejandro Astudillo  Leiva</v>
      </c>
      <c r="Z1134" s="16" t="str">
        <f>VLOOKUP(Tabla1[[#This Row],[RutCS]],Tabla13[[#All],[rut]:[estado_licencia]],2,0)</f>
        <v>Andres Alejandro Astudillo  Leiva</v>
      </c>
      <c r="AD1134" s="15">
        <v>43894</v>
      </c>
      <c r="AE1134" s="3">
        <v>0.5</v>
      </c>
      <c r="AF1134" s="15">
        <v>43894</v>
      </c>
      <c r="AG1134" s="5">
        <v>0.54166666666666696</v>
      </c>
      <c r="AH1134" s="16" t="s">
        <v>48</v>
      </c>
      <c r="AI1134" s="16" t="s">
        <v>49</v>
      </c>
    </row>
    <row r="1135" spans="1:35" s="16" customFormat="1" x14ac:dyDescent="0.25">
      <c r="A1135" s="12"/>
      <c r="B1135" s="36" t="s">
        <v>15943</v>
      </c>
      <c r="C1135" s="16" t="s">
        <v>35</v>
      </c>
      <c r="D1135" s="16" t="s">
        <v>35</v>
      </c>
      <c r="E1135" s="16" t="s">
        <v>36</v>
      </c>
      <c r="F1135" s="16" t="s">
        <v>37</v>
      </c>
      <c r="G1135" s="17" t="s">
        <v>38</v>
      </c>
      <c r="H1135" s="16" t="s">
        <v>39</v>
      </c>
      <c r="I1135" s="16" t="s">
        <v>40</v>
      </c>
      <c r="J1135" s="17">
        <v>25000</v>
      </c>
      <c r="K1135" s="17">
        <v>0</v>
      </c>
      <c r="L1135" s="17">
        <f>+Tabla1[[#This Row],[MontoNeto]]*Tabla1[[#This Row],[PorcentajeImpuesto]]</f>
        <v>0</v>
      </c>
      <c r="M1135" s="1">
        <v>0</v>
      </c>
      <c r="N1135" s="17">
        <f>+Tabla1[[#This Row],[MontoNeto]]+Tabla1[[#This Row],[ValorImpuesto]]+Tabla1[[#This Row],[MontoExento]]</f>
        <v>25000</v>
      </c>
      <c r="O1135" t="s">
        <v>41</v>
      </c>
      <c r="P1135" s="16" t="s">
        <v>42</v>
      </c>
      <c r="Q1135" s="16" t="s">
        <v>42</v>
      </c>
      <c r="R1135" s="17"/>
      <c r="S1135" s="16" t="str">
        <f>VLOOKUP(Tabla1[[#This Row],[RutCP]],Tabla13[[#All],[rut]:[estado_licencia]],3,0)</f>
        <v xml:space="preserve">  </v>
      </c>
      <c r="T1135" s="16" t="str">
        <f>VLOOKUP(Tabla1[[#This Row],[RutCP]],Tabla13[[#All],[rut]:[estado_licencia]],2,0)</f>
        <v xml:space="preserve">  </v>
      </c>
      <c r="X1135" s="16" t="s">
        <v>1082</v>
      </c>
      <c r="Y1135" s="16" t="str">
        <f>VLOOKUP(Tabla1[[#This Row],[RutCS]],Tabla13[[#All],[rut]:[estado_licencia]],3,0)</f>
        <v>Joaquin Ignacio Valencia Moruhant</v>
      </c>
      <c r="Z1135" s="16" t="str">
        <f>VLOOKUP(Tabla1[[#This Row],[RutCS]],Tabla13[[#All],[rut]:[estado_licencia]],2,0)</f>
        <v>Joaquin Ignacio Valencia Moruhant</v>
      </c>
      <c r="AD1135" s="15">
        <v>43894</v>
      </c>
      <c r="AE1135" s="3">
        <v>0.5</v>
      </c>
      <c r="AF1135" s="15">
        <v>43894</v>
      </c>
      <c r="AG1135" s="5">
        <v>0.54166666666666696</v>
      </c>
      <c r="AH1135" s="16" t="s">
        <v>48</v>
      </c>
      <c r="AI1135" s="16" t="s">
        <v>49</v>
      </c>
    </row>
    <row r="1136" spans="1:35" s="16" customFormat="1" x14ac:dyDescent="0.25">
      <c r="A1136" s="12"/>
      <c r="B1136" s="36" t="s">
        <v>15943</v>
      </c>
      <c r="C1136" s="16" t="s">
        <v>184</v>
      </c>
      <c r="D1136" s="16" t="s">
        <v>185</v>
      </c>
      <c r="E1136" s="16" t="s">
        <v>186</v>
      </c>
      <c r="F1136" s="16" t="s">
        <v>197</v>
      </c>
      <c r="G1136" s="17" t="s">
        <v>38</v>
      </c>
      <c r="H1136" s="16" t="s">
        <v>39</v>
      </c>
      <c r="I1136" s="16" t="s">
        <v>40</v>
      </c>
      <c r="J1136" s="17">
        <v>30000</v>
      </c>
      <c r="K1136" s="17">
        <v>0</v>
      </c>
      <c r="L1136" s="17">
        <f>+Tabla1[[#This Row],[MontoNeto]]*Tabla1[[#This Row],[PorcentajeImpuesto]]</f>
        <v>0</v>
      </c>
      <c r="M1136" s="1">
        <v>0</v>
      </c>
      <c r="N1136" s="17">
        <f>+Tabla1[[#This Row],[MontoNeto]]+Tabla1[[#This Row],[ValorImpuesto]]+Tabla1[[#This Row],[MontoExento]]</f>
        <v>30000</v>
      </c>
      <c r="O1136" t="s">
        <v>41</v>
      </c>
      <c r="P1136" s="16" t="s">
        <v>42</v>
      </c>
      <c r="Q1136" s="16" t="s">
        <v>42</v>
      </c>
      <c r="R1136" s="17"/>
      <c r="S1136" s="16" t="str">
        <f>VLOOKUP(Tabla1[[#This Row],[RutCP]],Tabla13[[#All],[rut]:[estado_licencia]],3,0)</f>
        <v xml:space="preserve">  </v>
      </c>
      <c r="T1136" s="16" t="str">
        <f>VLOOKUP(Tabla1[[#This Row],[RutCP]],Tabla13[[#All],[rut]:[estado_licencia]],2,0)</f>
        <v xml:space="preserve">  </v>
      </c>
      <c r="X1136" s="16" t="s">
        <v>1084</v>
      </c>
      <c r="Y1136" s="16" t="str">
        <f>VLOOKUP(Tabla1[[#This Row],[RutCS]],Tabla13[[#All],[rut]:[estado_licencia]],3,0)</f>
        <v>Jonathan Alejandro Gomez Campusano</v>
      </c>
      <c r="Z1136" s="16" t="str">
        <f>VLOOKUP(Tabla1[[#This Row],[RutCS]],Tabla13[[#All],[rut]:[estado_licencia]],2,0)</f>
        <v>Jonathan Alejandro Gomez Campusano</v>
      </c>
      <c r="AD1136" s="15">
        <v>43894</v>
      </c>
      <c r="AE1136" s="3">
        <v>0.5</v>
      </c>
      <c r="AF1136" s="15">
        <v>43894</v>
      </c>
      <c r="AG1136" s="5">
        <v>0.54166666666666696</v>
      </c>
      <c r="AH1136" s="16" t="s">
        <v>48</v>
      </c>
      <c r="AI1136" s="16" t="s">
        <v>49</v>
      </c>
    </row>
    <row r="1137" spans="1:35" s="16" customFormat="1" x14ac:dyDescent="0.25">
      <c r="A1137" s="12"/>
      <c r="B1137" s="36" t="s">
        <v>15943</v>
      </c>
      <c r="C1137" s="16" t="s">
        <v>184</v>
      </c>
      <c r="D1137" s="16" t="s">
        <v>185</v>
      </c>
      <c r="E1137" s="16" t="s">
        <v>186</v>
      </c>
      <c r="F1137" s="16" t="s">
        <v>197</v>
      </c>
      <c r="G1137" s="17" t="s">
        <v>38</v>
      </c>
      <c r="H1137" s="16" t="s">
        <v>39</v>
      </c>
      <c r="I1137" s="16" t="s">
        <v>40</v>
      </c>
      <c r="J1137" s="17">
        <v>30000</v>
      </c>
      <c r="K1137" s="17">
        <v>0</v>
      </c>
      <c r="L1137" s="17">
        <f>+Tabla1[[#This Row],[MontoNeto]]*Tabla1[[#This Row],[PorcentajeImpuesto]]</f>
        <v>0</v>
      </c>
      <c r="M1137" s="1">
        <v>0</v>
      </c>
      <c r="N1137" s="17">
        <f>+Tabla1[[#This Row],[MontoNeto]]+Tabla1[[#This Row],[ValorImpuesto]]+Tabla1[[#This Row],[MontoExento]]</f>
        <v>30000</v>
      </c>
      <c r="O1137" t="s">
        <v>41</v>
      </c>
      <c r="P1137" s="16" t="s">
        <v>42</v>
      </c>
      <c r="Q1137" s="16" t="s">
        <v>42</v>
      </c>
      <c r="R1137" s="17"/>
      <c r="S1137" s="16" t="str">
        <f>VLOOKUP(Tabla1[[#This Row],[RutCP]],Tabla13[[#All],[rut]:[estado_licencia]],3,0)</f>
        <v xml:space="preserve">  </v>
      </c>
      <c r="T1137" s="16" t="str">
        <f>VLOOKUP(Tabla1[[#This Row],[RutCP]],Tabla13[[#All],[rut]:[estado_licencia]],2,0)</f>
        <v xml:space="preserve">  </v>
      </c>
      <c r="X1137" s="16" t="s">
        <v>1085</v>
      </c>
      <c r="Y1137" s="16" t="str">
        <f>VLOOKUP(Tabla1[[#This Row],[RutCS]],Tabla13[[#All],[rut]:[estado_licencia]],3,0)</f>
        <v>Herman Juan Godoy Neicul</v>
      </c>
      <c r="Z1137" s="16" t="str">
        <f>VLOOKUP(Tabla1[[#This Row],[RutCS]],Tabla13[[#All],[rut]:[estado_licencia]],2,0)</f>
        <v>Herman Juan Godoy Neicul</v>
      </c>
      <c r="AD1137" s="15">
        <v>43894</v>
      </c>
      <c r="AE1137" s="3">
        <v>0.5</v>
      </c>
      <c r="AF1137" s="15">
        <v>43894</v>
      </c>
      <c r="AG1137" s="5">
        <v>0.54166666666666696</v>
      </c>
      <c r="AH1137" s="16" t="s">
        <v>48</v>
      </c>
      <c r="AI1137" s="16" t="s">
        <v>49</v>
      </c>
    </row>
    <row r="1138" spans="1:35" s="16" customFormat="1" x14ac:dyDescent="0.25">
      <c r="A1138" s="12"/>
      <c r="B1138" s="36" t="s">
        <v>15943</v>
      </c>
      <c r="C1138" s="16" t="s">
        <v>184</v>
      </c>
      <c r="D1138" s="16" t="s">
        <v>185</v>
      </c>
      <c r="E1138" s="16" t="s">
        <v>186</v>
      </c>
      <c r="F1138" s="16" t="s">
        <v>197</v>
      </c>
      <c r="G1138" s="17" t="s">
        <v>38</v>
      </c>
      <c r="H1138" s="16" t="s">
        <v>39</v>
      </c>
      <c r="I1138" s="16" t="s">
        <v>417</v>
      </c>
      <c r="J1138" s="17">
        <v>30000</v>
      </c>
      <c r="K1138" s="17">
        <v>0</v>
      </c>
      <c r="L1138" s="17">
        <f>+Tabla1[[#This Row],[MontoNeto]]*Tabla1[[#This Row],[PorcentajeImpuesto]]</f>
        <v>0</v>
      </c>
      <c r="M1138" s="1">
        <v>0</v>
      </c>
      <c r="N1138" s="17">
        <f>+Tabla1[[#This Row],[MontoNeto]]+Tabla1[[#This Row],[ValorImpuesto]]+Tabla1[[#This Row],[MontoExento]]</f>
        <v>30000</v>
      </c>
      <c r="O1138" t="s">
        <v>41</v>
      </c>
      <c r="P1138" s="16" t="s">
        <v>42</v>
      </c>
      <c r="Q1138" s="16" t="s">
        <v>42</v>
      </c>
      <c r="R1138" s="17"/>
      <c r="S1138" s="16" t="str">
        <f>VLOOKUP(Tabla1[[#This Row],[RutCP]],Tabla13[[#All],[rut]:[estado_licencia]],3,0)</f>
        <v xml:space="preserve">  </v>
      </c>
      <c r="T1138" s="16" t="str">
        <f>VLOOKUP(Tabla1[[#This Row],[RutCP]],Tabla13[[#All],[rut]:[estado_licencia]],2,0)</f>
        <v xml:space="preserve">  </v>
      </c>
      <c r="X1138" s="16" t="s">
        <v>1162</v>
      </c>
      <c r="Y1138" s="16" t="str">
        <f>VLOOKUP(Tabla1[[#This Row],[RutCS]],Tabla13[[#All],[rut]:[estado_licencia]],3,0)</f>
        <v>Juan Esteban Tapia Navea</v>
      </c>
      <c r="Z1138" s="16" t="str">
        <f>VLOOKUP(Tabla1[[#This Row],[RutCS]],Tabla13[[#All],[rut]:[estado_licencia]],2,0)</f>
        <v>Juan Esteban Tapia Navea</v>
      </c>
      <c r="AD1138" s="15">
        <v>43894</v>
      </c>
      <c r="AE1138" s="3">
        <v>0.5</v>
      </c>
      <c r="AF1138" s="15">
        <v>43894</v>
      </c>
      <c r="AG1138" s="5">
        <v>0.54166666666666696</v>
      </c>
      <c r="AH1138" s="16" t="s">
        <v>48</v>
      </c>
      <c r="AI1138" s="16" t="s">
        <v>49</v>
      </c>
    </row>
    <row r="1139" spans="1:35" s="16" customFormat="1" x14ac:dyDescent="0.25">
      <c r="A1139" s="12"/>
      <c r="B1139" s="36" t="s">
        <v>15943</v>
      </c>
      <c r="C1139" s="16" t="s">
        <v>184</v>
      </c>
      <c r="D1139" s="16" t="s">
        <v>185</v>
      </c>
      <c r="E1139" s="16" t="s">
        <v>186</v>
      </c>
      <c r="F1139" s="16" t="s">
        <v>197</v>
      </c>
      <c r="G1139" s="17" t="s">
        <v>38</v>
      </c>
      <c r="H1139" s="16" t="s">
        <v>39</v>
      </c>
      <c r="I1139" s="16" t="s">
        <v>417</v>
      </c>
      <c r="J1139" s="17">
        <v>30000</v>
      </c>
      <c r="K1139" s="17">
        <v>0</v>
      </c>
      <c r="L1139" s="17">
        <f>+Tabla1[[#This Row],[MontoNeto]]*Tabla1[[#This Row],[PorcentajeImpuesto]]</f>
        <v>0</v>
      </c>
      <c r="M1139" s="1">
        <v>0</v>
      </c>
      <c r="N1139" s="17">
        <f>+Tabla1[[#This Row],[MontoNeto]]+Tabla1[[#This Row],[ValorImpuesto]]+Tabla1[[#This Row],[MontoExento]]</f>
        <v>30000</v>
      </c>
      <c r="O1139" t="s">
        <v>41</v>
      </c>
      <c r="P1139" s="16" t="s">
        <v>42</v>
      </c>
      <c r="Q1139" s="16" t="s">
        <v>42</v>
      </c>
      <c r="R1139" s="17"/>
      <c r="S1139" s="16" t="str">
        <f>VLOOKUP(Tabla1[[#This Row],[RutCP]],Tabla13[[#All],[rut]:[estado_licencia]],3,0)</f>
        <v xml:space="preserve">  </v>
      </c>
      <c r="T1139" s="16" t="str">
        <f>VLOOKUP(Tabla1[[#This Row],[RutCP]],Tabla13[[#All],[rut]:[estado_licencia]],2,0)</f>
        <v xml:space="preserve">  </v>
      </c>
      <c r="X1139" s="16" t="s">
        <v>1163</v>
      </c>
      <c r="Y1139" s="16" t="str">
        <f>VLOOKUP(Tabla1[[#This Row],[RutCS]],Tabla13[[#All],[rut]:[estado_licencia]],3,0)</f>
        <v>Manuel Antonio Lincoñir Jofre</v>
      </c>
      <c r="Z1139" s="16" t="str">
        <f>VLOOKUP(Tabla1[[#This Row],[RutCS]],Tabla13[[#All],[rut]:[estado_licencia]],2,0)</f>
        <v>Manuel Antonio Lincoñir Jofre</v>
      </c>
      <c r="AD1139" s="15">
        <v>43894</v>
      </c>
      <c r="AE1139" s="3">
        <v>0.5</v>
      </c>
      <c r="AF1139" s="15">
        <v>43894</v>
      </c>
      <c r="AG1139" s="5">
        <v>0.54166666666666696</v>
      </c>
      <c r="AH1139" s="16" t="s">
        <v>48</v>
      </c>
      <c r="AI1139" s="16" t="s">
        <v>49</v>
      </c>
    </row>
    <row r="1140" spans="1:35" s="16" customFormat="1" x14ac:dyDescent="0.25">
      <c r="A1140" s="12"/>
      <c r="B1140" s="36" t="s">
        <v>15943</v>
      </c>
      <c r="C1140" s="16" t="s">
        <v>184</v>
      </c>
      <c r="D1140" s="16" t="s">
        <v>185</v>
      </c>
      <c r="E1140" s="16" t="s">
        <v>186</v>
      </c>
      <c r="F1140" s="16" t="s">
        <v>197</v>
      </c>
      <c r="G1140" s="17" t="s">
        <v>38</v>
      </c>
      <c r="H1140" s="16" t="s">
        <v>39</v>
      </c>
      <c r="I1140" s="16" t="s">
        <v>417</v>
      </c>
      <c r="J1140" s="17">
        <v>30000</v>
      </c>
      <c r="K1140" s="17">
        <v>0</v>
      </c>
      <c r="L1140" s="17">
        <f>+Tabla1[[#This Row],[MontoNeto]]*Tabla1[[#This Row],[PorcentajeImpuesto]]</f>
        <v>0</v>
      </c>
      <c r="M1140" s="1">
        <v>0</v>
      </c>
      <c r="N1140" s="17">
        <f>+Tabla1[[#This Row],[MontoNeto]]+Tabla1[[#This Row],[ValorImpuesto]]+Tabla1[[#This Row],[MontoExento]]</f>
        <v>30000</v>
      </c>
      <c r="O1140" t="s">
        <v>41</v>
      </c>
      <c r="P1140" s="16" t="s">
        <v>42</v>
      </c>
      <c r="Q1140" s="16" t="s">
        <v>42</v>
      </c>
      <c r="R1140" s="17"/>
      <c r="S1140" s="16" t="str">
        <f>VLOOKUP(Tabla1[[#This Row],[RutCP]],Tabla13[[#All],[rut]:[estado_licencia]],3,0)</f>
        <v xml:space="preserve">  </v>
      </c>
      <c r="T1140" s="16" t="str">
        <f>VLOOKUP(Tabla1[[#This Row],[RutCP]],Tabla13[[#All],[rut]:[estado_licencia]],2,0)</f>
        <v xml:space="preserve">  </v>
      </c>
      <c r="X1140" s="16" t="s">
        <v>1164</v>
      </c>
      <c r="Y1140" s="16" t="str">
        <f>VLOOKUP(Tabla1[[#This Row],[RutCS]],Tabla13[[#All],[rut]:[estado_licencia]],3,0)</f>
        <v>Jose Isaias Trigo Bugueño</v>
      </c>
      <c r="Z1140" s="16" t="str">
        <f>VLOOKUP(Tabla1[[#This Row],[RutCS]],Tabla13[[#All],[rut]:[estado_licencia]],2,0)</f>
        <v>Jose Isaias Trigo Bugueño</v>
      </c>
      <c r="AD1140" s="15">
        <v>43894</v>
      </c>
      <c r="AE1140" s="3">
        <v>0.5</v>
      </c>
      <c r="AF1140" s="15">
        <v>43894</v>
      </c>
      <c r="AG1140" s="5">
        <v>0.54166666666666696</v>
      </c>
      <c r="AH1140" s="16" t="s">
        <v>48</v>
      </c>
      <c r="AI1140" s="16" t="s">
        <v>49</v>
      </c>
    </row>
    <row r="1141" spans="1:35" s="16" customFormat="1" x14ac:dyDescent="0.25">
      <c r="A1141" s="12"/>
      <c r="B1141" s="36" t="s">
        <v>15943</v>
      </c>
      <c r="C1141" s="16" t="s">
        <v>184</v>
      </c>
      <c r="D1141" s="16" t="s">
        <v>185</v>
      </c>
      <c r="E1141" s="16" t="s">
        <v>186</v>
      </c>
      <c r="F1141" s="16" t="s">
        <v>197</v>
      </c>
      <c r="G1141" s="17" t="s">
        <v>38</v>
      </c>
      <c r="H1141" s="16" t="s">
        <v>39</v>
      </c>
      <c r="I1141" s="16" t="s">
        <v>417</v>
      </c>
      <c r="J1141" s="17">
        <v>30000</v>
      </c>
      <c r="K1141" s="17">
        <v>0</v>
      </c>
      <c r="L1141" s="17">
        <f>+Tabla1[[#This Row],[MontoNeto]]*Tabla1[[#This Row],[PorcentajeImpuesto]]</f>
        <v>0</v>
      </c>
      <c r="M1141" s="1">
        <v>0</v>
      </c>
      <c r="N1141" s="17">
        <f>+Tabla1[[#This Row],[MontoNeto]]+Tabla1[[#This Row],[ValorImpuesto]]+Tabla1[[#This Row],[MontoExento]]</f>
        <v>30000</v>
      </c>
      <c r="O1141" t="s">
        <v>41</v>
      </c>
      <c r="P1141" s="16" t="s">
        <v>42</v>
      </c>
      <c r="Q1141" s="16" t="s">
        <v>42</v>
      </c>
      <c r="R1141" s="17"/>
      <c r="S1141" s="16" t="str">
        <f>VLOOKUP(Tabla1[[#This Row],[RutCP]],Tabla13[[#All],[rut]:[estado_licencia]],3,0)</f>
        <v xml:space="preserve">  </v>
      </c>
      <c r="T1141" s="16" t="str">
        <f>VLOOKUP(Tabla1[[#This Row],[RutCP]],Tabla13[[#All],[rut]:[estado_licencia]],2,0)</f>
        <v xml:space="preserve">  </v>
      </c>
      <c r="X1141" s="16" t="s">
        <v>1165</v>
      </c>
      <c r="Y1141" s="16" t="str">
        <f>VLOOKUP(Tabla1[[#This Row],[RutCS]],Tabla13[[#All],[rut]:[estado_licencia]],3,0)</f>
        <v>Miguel Angel Zarate Muñoz</v>
      </c>
      <c r="Z1141" s="16" t="str">
        <f>VLOOKUP(Tabla1[[#This Row],[RutCS]],Tabla13[[#All],[rut]:[estado_licencia]],2,0)</f>
        <v>Miguel Angel Zarate Muñoz</v>
      </c>
      <c r="AD1141" s="15">
        <v>43894</v>
      </c>
      <c r="AE1141" s="3">
        <v>0.5</v>
      </c>
      <c r="AF1141" s="15">
        <v>43894</v>
      </c>
      <c r="AG1141" s="5">
        <v>0.54166666666666696</v>
      </c>
      <c r="AH1141" s="16" t="s">
        <v>48</v>
      </c>
      <c r="AI1141" s="16" t="s">
        <v>49</v>
      </c>
    </row>
    <row r="1142" spans="1:35" s="16" customFormat="1" x14ac:dyDescent="0.25">
      <c r="A1142" s="12"/>
      <c r="B1142" s="36" t="s">
        <v>15943</v>
      </c>
      <c r="C1142" s="16" t="s">
        <v>184</v>
      </c>
      <c r="D1142" s="16" t="s">
        <v>185</v>
      </c>
      <c r="E1142" s="16" t="s">
        <v>186</v>
      </c>
      <c r="F1142" s="16" t="s">
        <v>197</v>
      </c>
      <c r="G1142" s="17" t="s">
        <v>38</v>
      </c>
      <c r="H1142" s="16" t="s">
        <v>39</v>
      </c>
      <c r="I1142" s="16" t="s">
        <v>417</v>
      </c>
      <c r="J1142" s="17">
        <v>30000</v>
      </c>
      <c r="K1142" s="17">
        <v>0</v>
      </c>
      <c r="L1142" s="17">
        <f>+Tabla1[[#This Row],[MontoNeto]]*Tabla1[[#This Row],[PorcentajeImpuesto]]</f>
        <v>0</v>
      </c>
      <c r="M1142" s="1">
        <v>0</v>
      </c>
      <c r="N1142" s="17">
        <f>+Tabla1[[#This Row],[MontoNeto]]+Tabla1[[#This Row],[ValorImpuesto]]+Tabla1[[#This Row],[MontoExento]]</f>
        <v>30000</v>
      </c>
      <c r="O1142" t="s">
        <v>41</v>
      </c>
      <c r="P1142" s="16" t="s">
        <v>42</v>
      </c>
      <c r="Q1142" s="16" t="s">
        <v>42</v>
      </c>
      <c r="R1142" s="17"/>
      <c r="S1142" s="16" t="str">
        <f>VLOOKUP(Tabla1[[#This Row],[RutCP]],Tabla13[[#All],[rut]:[estado_licencia]],3,0)</f>
        <v xml:space="preserve">  </v>
      </c>
      <c r="T1142" s="16" t="str">
        <f>VLOOKUP(Tabla1[[#This Row],[RutCP]],Tabla13[[#All],[rut]:[estado_licencia]],2,0)</f>
        <v xml:space="preserve">  </v>
      </c>
      <c r="X1142" s="16" t="s">
        <v>1166</v>
      </c>
      <c r="Y1142" s="16" t="str">
        <f>VLOOKUP(Tabla1[[#This Row],[RutCS]],Tabla13[[#All],[rut]:[estado_licencia]],3,0)</f>
        <v xml:space="preserve">Fernado Enrique Araya Contreras </v>
      </c>
      <c r="Z1142" s="16" t="str">
        <f>VLOOKUP(Tabla1[[#This Row],[RutCS]],Tabla13[[#All],[rut]:[estado_licencia]],2,0)</f>
        <v xml:space="preserve">Fernado Enrique Araya Contreras </v>
      </c>
      <c r="AD1142" s="15">
        <v>43894</v>
      </c>
      <c r="AE1142" s="3">
        <v>0.5</v>
      </c>
      <c r="AF1142" s="15">
        <v>43894</v>
      </c>
      <c r="AG1142" s="5">
        <v>0.54166666666666696</v>
      </c>
      <c r="AH1142" s="16" t="s">
        <v>48</v>
      </c>
      <c r="AI1142" s="16" t="s">
        <v>49</v>
      </c>
    </row>
    <row r="1143" spans="1:35" s="16" customFormat="1" x14ac:dyDescent="0.25">
      <c r="A1143" s="12"/>
      <c r="B1143" s="36" t="s">
        <v>15943</v>
      </c>
      <c r="C1143" s="16" t="s">
        <v>184</v>
      </c>
      <c r="D1143" s="16" t="s">
        <v>185</v>
      </c>
      <c r="E1143" s="16" t="s">
        <v>186</v>
      </c>
      <c r="F1143" s="16" t="s">
        <v>197</v>
      </c>
      <c r="G1143" s="17" t="s">
        <v>38</v>
      </c>
      <c r="H1143" s="16" t="s">
        <v>39</v>
      </c>
      <c r="I1143" s="16" t="s">
        <v>417</v>
      </c>
      <c r="J1143" s="17">
        <v>30000</v>
      </c>
      <c r="K1143" s="17">
        <v>0</v>
      </c>
      <c r="L1143" s="17">
        <f>+Tabla1[[#This Row],[MontoNeto]]*Tabla1[[#This Row],[PorcentajeImpuesto]]</f>
        <v>0</v>
      </c>
      <c r="M1143" s="1">
        <v>0</v>
      </c>
      <c r="N1143" s="17">
        <f>+Tabla1[[#This Row],[MontoNeto]]+Tabla1[[#This Row],[ValorImpuesto]]+Tabla1[[#This Row],[MontoExento]]</f>
        <v>30000</v>
      </c>
      <c r="O1143" t="s">
        <v>41</v>
      </c>
      <c r="P1143" s="16" t="s">
        <v>42</v>
      </c>
      <c r="Q1143" s="16" t="s">
        <v>42</v>
      </c>
      <c r="R1143" s="17"/>
      <c r="S1143" s="16" t="str">
        <f>VLOOKUP(Tabla1[[#This Row],[RutCP]],Tabla13[[#All],[rut]:[estado_licencia]],3,0)</f>
        <v xml:space="preserve">  </v>
      </c>
      <c r="T1143" s="16" t="str">
        <f>VLOOKUP(Tabla1[[#This Row],[RutCP]],Tabla13[[#All],[rut]:[estado_licencia]],2,0)</f>
        <v xml:space="preserve">  </v>
      </c>
      <c r="X1143" s="16" t="s">
        <v>1167</v>
      </c>
      <c r="Y1143" s="16" t="str">
        <f>VLOOKUP(Tabla1[[#This Row],[RutCS]],Tabla13[[#All],[rut]:[estado_licencia]],3,0)</f>
        <v>Franco Eduardo Carmona Arancibia</v>
      </c>
      <c r="Z1143" s="16" t="str">
        <f>VLOOKUP(Tabla1[[#This Row],[RutCS]],Tabla13[[#All],[rut]:[estado_licencia]],2,0)</f>
        <v>Franco Eduardo Carmona Arancibia</v>
      </c>
      <c r="AD1143" s="15">
        <v>43894</v>
      </c>
      <c r="AE1143" s="3">
        <v>0.5</v>
      </c>
      <c r="AF1143" s="15">
        <v>43894</v>
      </c>
      <c r="AG1143" s="5">
        <v>0.54166666666666696</v>
      </c>
      <c r="AH1143" s="16" t="s">
        <v>48</v>
      </c>
      <c r="AI1143" s="16" t="s">
        <v>49</v>
      </c>
    </row>
    <row r="1144" spans="1:35" s="16" customFormat="1" x14ac:dyDescent="0.25">
      <c r="A1144" s="12"/>
      <c r="B1144" s="36" t="s">
        <v>15943</v>
      </c>
      <c r="C1144" s="16" t="s">
        <v>184</v>
      </c>
      <c r="D1144" s="16" t="s">
        <v>185</v>
      </c>
      <c r="E1144" s="16" t="s">
        <v>186</v>
      </c>
      <c r="F1144" s="16" t="s">
        <v>197</v>
      </c>
      <c r="G1144" s="17" t="s">
        <v>38</v>
      </c>
      <c r="H1144" s="16" t="s">
        <v>39</v>
      </c>
      <c r="I1144" s="16" t="s">
        <v>417</v>
      </c>
      <c r="J1144" s="17">
        <v>30000</v>
      </c>
      <c r="K1144" s="17">
        <v>0</v>
      </c>
      <c r="L1144" s="17">
        <f>+Tabla1[[#This Row],[MontoNeto]]*Tabla1[[#This Row],[PorcentajeImpuesto]]</f>
        <v>0</v>
      </c>
      <c r="M1144" s="1">
        <v>0</v>
      </c>
      <c r="N1144" s="17">
        <f>+Tabla1[[#This Row],[MontoNeto]]+Tabla1[[#This Row],[ValorImpuesto]]+Tabla1[[#This Row],[MontoExento]]</f>
        <v>30000</v>
      </c>
      <c r="O1144" t="s">
        <v>41</v>
      </c>
      <c r="P1144" s="16" t="s">
        <v>42</v>
      </c>
      <c r="Q1144" s="16" t="s">
        <v>42</v>
      </c>
      <c r="R1144" s="17"/>
      <c r="S1144" s="16" t="str">
        <f>VLOOKUP(Tabla1[[#This Row],[RutCP]],Tabla13[[#All],[rut]:[estado_licencia]],3,0)</f>
        <v xml:space="preserve">  </v>
      </c>
      <c r="T1144" s="16" t="str">
        <f>VLOOKUP(Tabla1[[#This Row],[RutCP]],Tabla13[[#All],[rut]:[estado_licencia]],2,0)</f>
        <v xml:space="preserve">  </v>
      </c>
      <c r="X1144" s="16" t="s">
        <v>1168</v>
      </c>
      <c r="Y1144" s="16" t="str">
        <f>VLOOKUP(Tabla1[[#This Row],[RutCS]],Tabla13[[#All],[rut]:[estado_licencia]],3,0)</f>
        <v>Harry Antonio Troncoso Carrasco</v>
      </c>
      <c r="Z1144" s="16" t="str">
        <f>VLOOKUP(Tabla1[[#This Row],[RutCS]],Tabla13[[#All],[rut]:[estado_licencia]],2,0)</f>
        <v>Harry Antonio Troncoso Carrasco</v>
      </c>
      <c r="AD1144" s="15">
        <v>43894</v>
      </c>
      <c r="AE1144" s="3">
        <v>0.5</v>
      </c>
      <c r="AF1144" s="15">
        <v>43894</v>
      </c>
      <c r="AG1144" s="5">
        <v>0.54166666666666696</v>
      </c>
      <c r="AH1144" s="16" t="s">
        <v>48</v>
      </c>
      <c r="AI1144" s="16" t="s">
        <v>49</v>
      </c>
    </row>
    <row r="1145" spans="1:35" s="16" customFormat="1" x14ac:dyDescent="0.25">
      <c r="A1145" s="12"/>
      <c r="B1145" s="36" t="s">
        <v>15943</v>
      </c>
      <c r="C1145" s="16" t="s">
        <v>35</v>
      </c>
      <c r="D1145" s="16" t="s">
        <v>35</v>
      </c>
      <c r="E1145" s="16" t="s">
        <v>36</v>
      </c>
      <c r="F1145" s="16" t="s">
        <v>37</v>
      </c>
      <c r="G1145" s="17" t="s">
        <v>38</v>
      </c>
      <c r="H1145" s="16" t="s">
        <v>39</v>
      </c>
      <c r="I1145" s="16" t="s">
        <v>417</v>
      </c>
      <c r="J1145" s="17">
        <v>25000</v>
      </c>
      <c r="K1145" s="17">
        <v>0</v>
      </c>
      <c r="L1145" s="17">
        <f>+Tabla1[[#This Row],[MontoNeto]]*Tabla1[[#This Row],[PorcentajeImpuesto]]</f>
        <v>0</v>
      </c>
      <c r="M1145" s="1">
        <v>0</v>
      </c>
      <c r="N1145" s="17">
        <f>+Tabla1[[#This Row],[MontoNeto]]+Tabla1[[#This Row],[ValorImpuesto]]+Tabla1[[#This Row],[MontoExento]]</f>
        <v>25000</v>
      </c>
      <c r="O1145" t="s">
        <v>41</v>
      </c>
      <c r="P1145" s="16" t="s">
        <v>42</v>
      </c>
      <c r="Q1145" s="16" t="s">
        <v>42</v>
      </c>
      <c r="R1145" s="17"/>
      <c r="S1145" s="16" t="str">
        <f>VLOOKUP(Tabla1[[#This Row],[RutCP]],Tabla13[[#All],[rut]:[estado_licencia]],3,0)</f>
        <v xml:space="preserve">  </v>
      </c>
      <c r="T1145" s="16" t="str">
        <f>VLOOKUP(Tabla1[[#This Row],[RutCP]],Tabla13[[#All],[rut]:[estado_licencia]],2,0)</f>
        <v xml:space="preserve">  </v>
      </c>
      <c r="X1145" s="16" t="s">
        <v>1251</v>
      </c>
      <c r="Y1145" s="16" t="str">
        <f>VLOOKUP(Tabla1[[#This Row],[RutCS]],Tabla13[[#All],[rut]:[estado_licencia]],3,0)</f>
        <v>Gabriel Eduardo Solorza Guzman</v>
      </c>
      <c r="Z1145" s="16" t="str">
        <f>VLOOKUP(Tabla1[[#This Row],[RutCS]],Tabla13[[#All],[rut]:[estado_licencia]],2,0)</f>
        <v>Gabriel Eduardo Solorza Guzman</v>
      </c>
      <c r="AD1145" s="15">
        <v>43894</v>
      </c>
      <c r="AE1145" s="3">
        <v>0.5</v>
      </c>
      <c r="AF1145" s="15">
        <v>43894</v>
      </c>
      <c r="AG1145" s="5">
        <v>0.54166666666666696</v>
      </c>
      <c r="AH1145" s="16" t="s">
        <v>48</v>
      </c>
      <c r="AI1145" s="16" t="s">
        <v>49</v>
      </c>
    </row>
    <row r="1146" spans="1:35" s="16" customFormat="1" x14ac:dyDescent="0.25">
      <c r="A1146" s="12"/>
      <c r="B1146" s="36" t="s">
        <v>15943</v>
      </c>
      <c r="C1146" s="16" t="s">
        <v>35</v>
      </c>
      <c r="D1146" s="16" t="s">
        <v>35</v>
      </c>
      <c r="E1146" s="16" t="s">
        <v>36</v>
      </c>
      <c r="F1146" s="16" t="s">
        <v>37</v>
      </c>
      <c r="G1146" s="17" t="s">
        <v>38</v>
      </c>
      <c r="H1146" s="16" t="s">
        <v>39</v>
      </c>
      <c r="I1146" s="16" t="s">
        <v>417</v>
      </c>
      <c r="J1146" s="17">
        <v>25000</v>
      </c>
      <c r="K1146" s="17">
        <v>0</v>
      </c>
      <c r="L1146" s="17">
        <f>+Tabla1[[#This Row],[MontoNeto]]*Tabla1[[#This Row],[PorcentajeImpuesto]]</f>
        <v>0</v>
      </c>
      <c r="M1146" s="1">
        <v>0</v>
      </c>
      <c r="N1146" s="17">
        <f>+Tabla1[[#This Row],[MontoNeto]]+Tabla1[[#This Row],[ValorImpuesto]]+Tabla1[[#This Row],[MontoExento]]</f>
        <v>25000</v>
      </c>
      <c r="O1146" t="s">
        <v>41</v>
      </c>
      <c r="P1146" s="16" t="s">
        <v>42</v>
      </c>
      <c r="Q1146" s="16" t="s">
        <v>42</v>
      </c>
      <c r="R1146" s="17"/>
      <c r="S1146" s="16" t="str">
        <f>VLOOKUP(Tabla1[[#This Row],[RutCP]],Tabla13[[#All],[rut]:[estado_licencia]],3,0)</f>
        <v xml:space="preserve">  </v>
      </c>
      <c r="T1146" s="16" t="str">
        <f>VLOOKUP(Tabla1[[#This Row],[RutCP]],Tabla13[[#All],[rut]:[estado_licencia]],2,0)</f>
        <v xml:space="preserve">  </v>
      </c>
      <c r="X1146" s="16" t="s">
        <v>1252</v>
      </c>
      <c r="Y1146" s="16" t="str">
        <f>VLOOKUP(Tabla1[[#This Row],[RutCS]],Tabla13[[#All],[rut]:[estado_licencia]],3,0)</f>
        <v>Hugo Humberto Molina Maturana</v>
      </c>
      <c r="Z1146" s="16" t="str">
        <f>VLOOKUP(Tabla1[[#This Row],[RutCS]],Tabla13[[#All],[rut]:[estado_licencia]],2,0)</f>
        <v>Hugo Humberto Molina Maturana</v>
      </c>
      <c r="AD1146" s="15">
        <v>43894</v>
      </c>
      <c r="AE1146" s="3">
        <v>0.5</v>
      </c>
      <c r="AF1146" s="15">
        <v>43894</v>
      </c>
      <c r="AG1146" s="5">
        <v>0.54166666666666696</v>
      </c>
      <c r="AH1146" s="16" t="s">
        <v>48</v>
      </c>
      <c r="AI1146" s="16" t="s">
        <v>49</v>
      </c>
    </row>
    <row r="1147" spans="1:35" s="16" customFormat="1" x14ac:dyDescent="0.25">
      <c r="A1147" s="12"/>
      <c r="B1147" s="36" t="s">
        <v>15943</v>
      </c>
      <c r="C1147" s="16" t="s">
        <v>35</v>
      </c>
      <c r="D1147" s="16" t="s">
        <v>35</v>
      </c>
      <c r="E1147" s="16" t="s">
        <v>36</v>
      </c>
      <c r="F1147" s="16" t="s">
        <v>37</v>
      </c>
      <c r="G1147" s="17" t="s">
        <v>38</v>
      </c>
      <c r="H1147" s="16" t="s">
        <v>39</v>
      </c>
      <c r="I1147" s="16" t="s">
        <v>417</v>
      </c>
      <c r="J1147" s="17">
        <v>25000</v>
      </c>
      <c r="K1147" s="17">
        <v>0</v>
      </c>
      <c r="L1147" s="17">
        <f>+Tabla1[[#This Row],[MontoNeto]]*Tabla1[[#This Row],[PorcentajeImpuesto]]</f>
        <v>0</v>
      </c>
      <c r="M1147" s="1">
        <v>0</v>
      </c>
      <c r="N1147" s="17">
        <f>+Tabla1[[#This Row],[MontoNeto]]+Tabla1[[#This Row],[ValorImpuesto]]+Tabla1[[#This Row],[MontoExento]]</f>
        <v>25000</v>
      </c>
      <c r="O1147" t="s">
        <v>41</v>
      </c>
      <c r="P1147" s="16" t="s">
        <v>42</v>
      </c>
      <c r="Q1147" s="16" t="s">
        <v>42</v>
      </c>
      <c r="R1147" s="17"/>
      <c r="S1147" s="16" t="str">
        <f>VLOOKUP(Tabla1[[#This Row],[RutCP]],Tabla13[[#All],[rut]:[estado_licencia]],3,0)</f>
        <v xml:space="preserve">  </v>
      </c>
      <c r="T1147" s="16" t="str">
        <f>VLOOKUP(Tabla1[[#This Row],[RutCP]],Tabla13[[#All],[rut]:[estado_licencia]],2,0)</f>
        <v xml:space="preserve">  </v>
      </c>
      <c r="X1147" s="16" t="s">
        <v>151</v>
      </c>
      <c r="Y1147" s="16" t="str">
        <f>VLOOKUP(Tabla1[[#This Row],[RutCS]],Tabla13[[#All],[rut]:[estado_licencia]],3,0)</f>
        <v>Oscar Jesus Reyes Garrido</v>
      </c>
      <c r="Z1147" s="16" t="str">
        <f>VLOOKUP(Tabla1[[#This Row],[RutCS]],Tabla13[[#All],[rut]:[estado_licencia]],2,0)</f>
        <v>Oscar Jesus Reyes Garrido</v>
      </c>
      <c r="AD1147" s="15">
        <v>43894</v>
      </c>
      <c r="AE1147" s="3">
        <v>0.5</v>
      </c>
      <c r="AF1147" s="15">
        <v>43894</v>
      </c>
      <c r="AG1147" s="5">
        <v>0.54166666666666696</v>
      </c>
      <c r="AH1147" s="16" t="s">
        <v>48</v>
      </c>
      <c r="AI1147" s="16" t="s">
        <v>49</v>
      </c>
    </row>
    <row r="1148" spans="1:35" s="16" customFormat="1" x14ac:dyDescent="0.25">
      <c r="A1148" s="12"/>
      <c r="B1148" s="36" t="s">
        <v>15943</v>
      </c>
      <c r="C1148" s="16" t="s">
        <v>35</v>
      </c>
      <c r="D1148" s="16" t="s">
        <v>35</v>
      </c>
      <c r="E1148" s="16" t="s">
        <v>36</v>
      </c>
      <c r="F1148" s="16" t="s">
        <v>37</v>
      </c>
      <c r="G1148" s="17" t="s">
        <v>38</v>
      </c>
      <c r="H1148" s="16" t="s">
        <v>39</v>
      </c>
      <c r="I1148" s="16" t="s">
        <v>417</v>
      </c>
      <c r="J1148" s="17">
        <v>25000</v>
      </c>
      <c r="K1148" s="17">
        <v>0</v>
      </c>
      <c r="L1148" s="17">
        <f>+Tabla1[[#This Row],[MontoNeto]]*Tabla1[[#This Row],[PorcentajeImpuesto]]</f>
        <v>0</v>
      </c>
      <c r="M1148" s="1">
        <v>0</v>
      </c>
      <c r="N1148" s="17">
        <f>+Tabla1[[#This Row],[MontoNeto]]+Tabla1[[#This Row],[ValorImpuesto]]+Tabla1[[#This Row],[MontoExento]]</f>
        <v>25000</v>
      </c>
      <c r="O1148" t="s">
        <v>41</v>
      </c>
      <c r="P1148" s="16" t="s">
        <v>42</v>
      </c>
      <c r="Q1148" s="16" t="s">
        <v>42</v>
      </c>
      <c r="R1148" s="17"/>
      <c r="S1148" s="16" t="str">
        <f>VLOOKUP(Tabla1[[#This Row],[RutCP]],Tabla13[[#All],[rut]:[estado_licencia]],3,0)</f>
        <v xml:space="preserve">  </v>
      </c>
      <c r="T1148" s="16" t="str">
        <f>VLOOKUP(Tabla1[[#This Row],[RutCP]],Tabla13[[#All],[rut]:[estado_licencia]],2,0)</f>
        <v xml:space="preserve">  </v>
      </c>
      <c r="X1148" s="16" t="s">
        <v>1253</v>
      </c>
      <c r="Y1148" s="16" t="str">
        <f>VLOOKUP(Tabla1[[#This Row],[RutCS]],Tabla13[[#All],[rut]:[estado_licencia]],3,0)</f>
        <v>Luis Enrique Tordecilla Avalos</v>
      </c>
      <c r="Z1148" s="16" t="str">
        <f>VLOOKUP(Tabla1[[#This Row],[RutCS]],Tabla13[[#All],[rut]:[estado_licencia]],2,0)</f>
        <v>Luis Enrique Tordecilla Avalos</v>
      </c>
      <c r="AD1148" s="15">
        <v>43894</v>
      </c>
      <c r="AE1148" s="3">
        <v>0.5</v>
      </c>
      <c r="AF1148" s="15">
        <v>43894</v>
      </c>
      <c r="AG1148" s="5">
        <v>0.54166666666666696</v>
      </c>
      <c r="AH1148" s="16" t="s">
        <v>48</v>
      </c>
      <c r="AI1148" s="16" t="s">
        <v>49</v>
      </c>
    </row>
    <row r="1149" spans="1:35" s="16" customFormat="1" x14ac:dyDescent="0.25">
      <c r="A1149" s="12"/>
      <c r="B1149" s="36" t="s">
        <v>15943</v>
      </c>
      <c r="C1149" s="16" t="s">
        <v>35</v>
      </c>
      <c r="D1149" s="16" t="s">
        <v>35</v>
      </c>
      <c r="E1149" s="16" t="s">
        <v>36</v>
      </c>
      <c r="F1149" s="16" t="s">
        <v>37</v>
      </c>
      <c r="G1149" s="17" t="s">
        <v>38</v>
      </c>
      <c r="H1149" s="16" t="s">
        <v>39</v>
      </c>
      <c r="I1149" s="16" t="s">
        <v>417</v>
      </c>
      <c r="J1149" s="17">
        <v>25000</v>
      </c>
      <c r="K1149" s="17">
        <v>0</v>
      </c>
      <c r="L1149" s="17">
        <f>+Tabla1[[#This Row],[MontoNeto]]*Tabla1[[#This Row],[PorcentajeImpuesto]]</f>
        <v>0</v>
      </c>
      <c r="M1149" s="1">
        <v>0</v>
      </c>
      <c r="N1149" s="17">
        <f>+Tabla1[[#This Row],[MontoNeto]]+Tabla1[[#This Row],[ValorImpuesto]]+Tabla1[[#This Row],[MontoExento]]</f>
        <v>25000</v>
      </c>
      <c r="O1149" t="s">
        <v>41</v>
      </c>
      <c r="P1149" s="16" t="s">
        <v>42</v>
      </c>
      <c r="Q1149" s="16" t="s">
        <v>42</v>
      </c>
      <c r="R1149" s="17"/>
      <c r="S1149" s="16" t="str">
        <f>VLOOKUP(Tabla1[[#This Row],[RutCP]],Tabla13[[#All],[rut]:[estado_licencia]],3,0)</f>
        <v xml:space="preserve">  </v>
      </c>
      <c r="T1149" s="16" t="str">
        <f>VLOOKUP(Tabla1[[#This Row],[RutCP]],Tabla13[[#All],[rut]:[estado_licencia]],2,0)</f>
        <v xml:space="preserve">  </v>
      </c>
      <c r="X1149" s="16" t="s">
        <v>1254</v>
      </c>
      <c r="Y1149" s="16" t="str">
        <f>VLOOKUP(Tabla1[[#This Row],[RutCS]],Tabla13[[#All],[rut]:[estado_licencia]],3,0)</f>
        <v>Elvis Dalton Aguilera Valenzuela</v>
      </c>
      <c r="Z1149" s="16" t="str">
        <f>VLOOKUP(Tabla1[[#This Row],[RutCS]],Tabla13[[#All],[rut]:[estado_licencia]],2,0)</f>
        <v>Elvis Dalton Aguilera Valenzuela</v>
      </c>
      <c r="AD1149" s="15">
        <v>43894</v>
      </c>
      <c r="AE1149" s="3">
        <v>0.5</v>
      </c>
      <c r="AF1149" s="15">
        <v>43894</v>
      </c>
      <c r="AG1149" s="5">
        <v>0.54166666666666696</v>
      </c>
      <c r="AH1149" s="16" t="s">
        <v>48</v>
      </c>
      <c r="AI1149" s="16" t="s">
        <v>49</v>
      </c>
    </row>
    <row r="1150" spans="1:35" s="16" customFormat="1" x14ac:dyDescent="0.25">
      <c r="A1150" s="12"/>
      <c r="B1150" s="36" t="s">
        <v>15943</v>
      </c>
      <c r="C1150" s="16" t="s">
        <v>35</v>
      </c>
      <c r="D1150" s="16" t="s">
        <v>35</v>
      </c>
      <c r="E1150" s="16" t="s">
        <v>36</v>
      </c>
      <c r="F1150" s="16" t="s">
        <v>37</v>
      </c>
      <c r="G1150" s="17" t="s">
        <v>38</v>
      </c>
      <c r="H1150" s="16" t="s">
        <v>39</v>
      </c>
      <c r="I1150" s="16" t="s">
        <v>417</v>
      </c>
      <c r="J1150" s="17">
        <v>25000</v>
      </c>
      <c r="K1150" s="17">
        <v>0</v>
      </c>
      <c r="L1150" s="17">
        <f>+Tabla1[[#This Row],[MontoNeto]]*Tabla1[[#This Row],[PorcentajeImpuesto]]</f>
        <v>0</v>
      </c>
      <c r="M1150" s="1">
        <v>0</v>
      </c>
      <c r="N1150" s="17">
        <f>+Tabla1[[#This Row],[MontoNeto]]+Tabla1[[#This Row],[ValorImpuesto]]+Tabla1[[#This Row],[MontoExento]]</f>
        <v>25000</v>
      </c>
      <c r="O1150" t="s">
        <v>41</v>
      </c>
      <c r="P1150" s="16" t="s">
        <v>42</v>
      </c>
      <c r="Q1150" s="16" t="s">
        <v>42</v>
      </c>
      <c r="R1150" s="17"/>
      <c r="S1150" s="16" t="str">
        <f>VLOOKUP(Tabla1[[#This Row],[RutCP]],Tabla13[[#All],[rut]:[estado_licencia]],3,0)</f>
        <v xml:space="preserve">  </v>
      </c>
      <c r="T1150" s="16" t="str">
        <f>VLOOKUP(Tabla1[[#This Row],[RutCP]],Tabla13[[#All],[rut]:[estado_licencia]],2,0)</f>
        <v xml:space="preserve">  </v>
      </c>
      <c r="X1150" s="16" t="s">
        <v>1255</v>
      </c>
      <c r="Y1150" s="16" t="str">
        <f>VLOOKUP(Tabla1[[#This Row],[RutCS]],Tabla13[[#All],[rut]:[estado_licencia]],3,0)</f>
        <v>Abraham Ariel Ossandon Navia</v>
      </c>
      <c r="Z1150" s="16" t="str">
        <f>VLOOKUP(Tabla1[[#This Row],[RutCS]],Tabla13[[#All],[rut]:[estado_licencia]],2,0)</f>
        <v>Abraham Ariel Ossandon Navia</v>
      </c>
      <c r="AD1150" s="15">
        <v>43894</v>
      </c>
      <c r="AE1150" s="3">
        <v>0.5</v>
      </c>
      <c r="AF1150" s="15">
        <v>43894</v>
      </c>
      <c r="AG1150" s="5">
        <v>0.54166666666666696</v>
      </c>
      <c r="AH1150" s="16" t="s">
        <v>48</v>
      </c>
      <c r="AI1150" s="16" t="s">
        <v>49</v>
      </c>
    </row>
    <row r="1151" spans="1:35" s="16" customFormat="1" x14ac:dyDescent="0.25">
      <c r="A1151" s="12"/>
      <c r="B1151" s="36" t="s">
        <v>15943</v>
      </c>
      <c r="C1151" s="16" t="s">
        <v>35</v>
      </c>
      <c r="D1151" s="16" t="s">
        <v>35</v>
      </c>
      <c r="E1151" s="16" t="s">
        <v>36</v>
      </c>
      <c r="F1151" s="16" t="s">
        <v>37</v>
      </c>
      <c r="G1151" s="17" t="s">
        <v>38</v>
      </c>
      <c r="H1151" s="16" t="s">
        <v>39</v>
      </c>
      <c r="I1151" s="16" t="s">
        <v>417</v>
      </c>
      <c r="J1151" s="17">
        <v>25000</v>
      </c>
      <c r="K1151" s="17">
        <v>0</v>
      </c>
      <c r="L1151" s="17">
        <f>+Tabla1[[#This Row],[MontoNeto]]*Tabla1[[#This Row],[PorcentajeImpuesto]]</f>
        <v>0</v>
      </c>
      <c r="M1151" s="1">
        <v>0</v>
      </c>
      <c r="N1151" s="17">
        <f>+Tabla1[[#This Row],[MontoNeto]]+Tabla1[[#This Row],[ValorImpuesto]]+Tabla1[[#This Row],[MontoExento]]</f>
        <v>25000</v>
      </c>
      <c r="O1151" t="s">
        <v>41</v>
      </c>
      <c r="P1151" s="16" t="s">
        <v>42</v>
      </c>
      <c r="Q1151" s="16" t="s">
        <v>42</v>
      </c>
      <c r="R1151" s="17"/>
      <c r="S1151" s="16" t="str">
        <f>VLOOKUP(Tabla1[[#This Row],[RutCP]],Tabla13[[#All],[rut]:[estado_licencia]],3,0)</f>
        <v xml:space="preserve">  </v>
      </c>
      <c r="T1151" s="16" t="str">
        <f>VLOOKUP(Tabla1[[#This Row],[RutCP]],Tabla13[[#All],[rut]:[estado_licencia]],2,0)</f>
        <v xml:space="preserve">  </v>
      </c>
      <c r="X1151" s="16" t="s">
        <v>1256</v>
      </c>
      <c r="Y1151" s="16" t="str">
        <f>VLOOKUP(Tabla1[[#This Row],[RutCS]],Tabla13[[#All],[rut]:[estado_licencia]],3,0)</f>
        <v>Jose Alberto Araya Medina</v>
      </c>
      <c r="Z1151" s="16" t="str">
        <f>VLOOKUP(Tabla1[[#This Row],[RutCS]],Tabla13[[#All],[rut]:[estado_licencia]],2,0)</f>
        <v>Jose Alberto Araya Medina</v>
      </c>
      <c r="AD1151" s="15">
        <v>43894</v>
      </c>
      <c r="AE1151" s="3">
        <v>0.5</v>
      </c>
      <c r="AF1151" s="15">
        <v>43894</v>
      </c>
      <c r="AG1151" s="5">
        <v>0.54166666666666696</v>
      </c>
      <c r="AH1151" s="16" t="s">
        <v>48</v>
      </c>
      <c r="AI1151" s="16" t="s">
        <v>49</v>
      </c>
    </row>
    <row r="1152" spans="1:35" s="16" customFormat="1" x14ac:dyDescent="0.25">
      <c r="A1152" s="12"/>
      <c r="B1152" s="36" t="s">
        <v>15943</v>
      </c>
      <c r="C1152" s="16" t="s">
        <v>35</v>
      </c>
      <c r="D1152" s="16" t="s">
        <v>35</v>
      </c>
      <c r="E1152" s="16" t="s">
        <v>36</v>
      </c>
      <c r="F1152" s="16" t="s">
        <v>37</v>
      </c>
      <c r="G1152" s="17" t="s">
        <v>38</v>
      </c>
      <c r="H1152" s="16" t="s">
        <v>39</v>
      </c>
      <c r="I1152" s="16" t="s">
        <v>417</v>
      </c>
      <c r="J1152" s="17">
        <v>25000</v>
      </c>
      <c r="K1152" s="17">
        <v>0</v>
      </c>
      <c r="L1152" s="17">
        <f>+Tabla1[[#This Row],[MontoNeto]]*Tabla1[[#This Row],[PorcentajeImpuesto]]</f>
        <v>0</v>
      </c>
      <c r="M1152" s="1">
        <v>0</v>
      </c>
      <c r="N1152" s="17">
        <f>+Tabla1[[#This Row],[MontoNeto]]+Tabla1[[#This Row],[ValorImpuesto]]+Tabla1[[#This Row],[MontoExento]]</f>
        <v>25000</v>
      </c>
      <c r="O1152" t="s">
        <v>41</v>
      </c>
      <c r="P1152" s="16" t="s">
        <v>42</v>
      </c>
      <c r="Q1152" s="16" t="s">
        <v>42</v>
      </c>
      <c r="R1152" s="17"/>
      <c r="S1152" s="16" t="str">
        <f>VLOOKUP(Tabla1[[#This Row],[RutCP]],Tabla13[[#All],[rut]:[estado_licencia]],3,0)</f>
        <v xml:space="preserve">  </v>
      </c>
      <c r="T1152" s="16" t="str">
        <f>VLOOKUP(Tabla1[[#This Row],[RutCP]],Tabla13[[#All],[rut]:[estado_licencia]],2,0)</f>
        <v xml:space="preserve">  </v>
      </c>
      <c r="X1152" s="16" t="s">
        <v>1257</v>
      </c>
      <c r="Y1152" s="16" t="str">
        <f>VLOOKUP(Tabla1[[#This Row],[RutCS]],Tabla13[[#All],[rut]:[estado_licencia]],3,0)</f>
        <v>Rodrigo Hernan Silva  Droguett</v>
      </c>
      <c r="Z1152" s="16" t="str">
        <f>VLOOKUP(Tabla1[[#This Row],[RutCS]],Tabla13[[#All],[rut]:[estado_licencia]],2,0)</f>
        <v>Rodrigo Hernan Silva  Droguett</v>
      </c>
      <c r="AD1152" s="15">
        <v>43894</v>
      </c>
      <c r="AE1152" s="3">
        <v>0.5</v>
      </c>
      <c r="AF1152" s="15">
        <v>43894</v>
      </c>
      <c r="AG1152" s="5">
        <v>0.54166666666666696</v>
      </c>
      <c r="AH1152" s="16" t="s">
        <v>48</v>
      </c>
      <c r="AI1152" s="16" t="s">
        <v>49</v>
      </c>
    </row>
    <row r="1153" spans="1:35" s="16" customFormat="1" x14ac:dyDescent="0.25">
      <c r="A1153" s="12"/>
      <c r="B1153" s="36" t="s">
        <v>15943</v>
      </c>
      <c r="C1153" s="16" t="s">
        <v>35</v>
      </c>
      <c r="D1153" s="16" t="s">
        <v>35</v>
      </c>
      <c r="E1153" s="16" t="s">
        <v>36</v>
      </c>
      <c r="F1153" s="16" t="s">
        <v>37</v>
      </c>
      <c r="G1153" s="17" t="s">
        <v>38</v>
      </c>
      <c r="H1153" s="16" t="s">
        <v>39</v>
      </c>
      <c r="I1153" s="16" t="s">
        <v>417</v>
      </c>
      <c r="J1153" s="17">
        <v>25000</v>
      </c>
      <c r="K1153" s="17">
        <v>0</v>
      </c>
      <c r="L1153" s="17">
        <f>+Tabla1[[#This Row],[MontoNeto]]*Tabla1[[#This Row],[PorcentajeImpuesto]]</f>
        <v>0</v>
      </c>
      <c r="M1153" s="1">
        <v>0</v>
      </c>
      <c r="N1153" s="17">
        <f>+Tabla1[[#This Row],[MontoNeto]]+Tabla1[[#This Row],[ValorImpuesto]]+Tabla1[[#This Row],[MontoExento]]</f>
        <v>25000</v>
      </c>
      <c r="O1153" t="s">
        <v>41</v>
      </c>
      <c r="P1153" s="16" t="s">
        <v>42</v>
      </c>
      <c r="Q1153" s="16" t="s">
        <v>42</v>
      </c>
      <c r="R1153" s="17"/>
      <c r="S1153" s="16" t="str">
        <f>VLOOKUP(Tabla1[[#This Row],[RutCP]],Tabla13[[#All],[rut]:[estado_licencia]],3,0)</f>
        <v xml:space="preserve">  </v>
      </c>
      <c r="T1153" s="16" t="str">
        <f>VLOOKUP(Tabla1[[#This Row],[RutCP]],Tabla13[[#All],[rut]:[estado_licencia]],2,0)</f>
        <v xml:space="preserve">  </v>
      </c>
      <c r="X1153" s="16" t="s">
        <v>1258</v>
      </c>
      <c r="Y1153" s="16" t="str">
        <f>VLOOKUP(Tabla1[[#This Row],[RutCS]],Tabla13[[#All],[rut]:[estado_licencia]],3,0)</f>
        <v>Jose Luis Leiva Moreno</v>
      </c>
      <c r="Z1153" s="16" t="str">
        <f>VLOOKUP(Tabla1[[#This Row],[RutCS]],Tabla13[[#All],[rut]:[estado_licencia]],2,0)</f>
        <v>Jose Luis Leiva Moreno</v>
      </c>
      <c r="AD1153" s="15">
        <v>43894</v>
      </c>
      <c r="AE1153" s="3">
        <v>0.5</v>
      </c>
      <c r="AF1153" s="15">
        <v>43894</v>
      </c>
      <c r="AG1153" s="5">
        <v>0.54166666666666696</v>
      </c>
      <c r="AH1153" s="16" t="s">
        <v>48</v>
      </c>
      <c r="AI1153" s="16" t="s">
        <v>49</v>
      </c>
    </row>
    <row r="1154" spans="1:35" s="16" customFormat="1" x14ac:dyDescent="0.25">
      <c r="A1154" s="12"/>
      <c r="B1154" s="36" t="s">
        <v>15943</v>
      </c>
      <c r="C1154" s="16" t="s">
        <v>35</v>
      </c>
      <c r="D1154" s="16" t="s">
        <v>35</v>
      </c>
      <c r="E1154" s="16" t="s">
        <v>36</v>
      </c>
      <c r="F1154" s="16" t="s">
        <v>37</v>
      </c>
      <c r="G1154" s="17" t="s">
        <v>38</v>
      </c>
      <c r="H1154" s="16" t="s">
        <v>39</v>
      </c>
      <c r="I1154" s="16" t="s">
        <v>417</v>
      </c>
      <c r="J1154" s="17">
        <v>25000</v>
      </c>
      <c r="K1154" s="17">
        <v>0</v>
      </c>
      <c r="L1154" s="17">
        <f>+Tabla1[[#This Row],[MontoNeto]]*Tabla1[[#This Row],[PorcentajeImpuesto]]</f>
        <v>0</v>
      </c>
      <c r="M1154" s="1">
        <v>0</v>
      </c>
      <c r="N1154" s="17">
        <f>+Tabla1[[#This Row],[MontoNeto]]+Tabla1[[#This Row],[ValorImpuesto]]+Tabla1[[#This Row],[MontoExento]]</f>
        <v>25000</v>
      </c>
      <c r="O1154" t="s">
        <v>41</v>
      </c>
      <c r="P1154" s="16" t="s">
        <v>42</v>
      </c>
      <c r="Q1154" s="16" t="s">
        <v>42</v>
      </c>
      <c r="R1154" s="17"/>
      <c r="S1154" s="16" t="str">
        <f>VLOOKUP(Tabla1[[#This Row],[RutCP]],Tabla13[[#All],[rut]:[estado_licencia]],3,0)</f>
        <v xml:space="preserve">  </v>
      </c>
      <c r="T1154" s="16" t="str">
        <f>VLOOKUP(Tabla1[[#This Row],[RutCP]],Tabla13[[#All],[rut]:[estado_licencia]],2,0)</f>
        <v xml:space="preserve">  </v>
      </c>
      <c r="X1154" s="16" t="s">
        <v>1259</v>
      </c>
      <c r="Y1154" s="16" t="str">
        <f>VLOOKUP(Tabla1[[#This Row],[RutCS]],Tabla13[[#All],[rut]:[estado_licencia]],3,0)</f>
        <v>Patricio Orlando Garcia Bustamante</v>
      </c>
      <c r="Z1154" s="16" t="str">
        <f>VLOOKUP(Tabla1[[#This Row],[RutCS]],Tabla13[[#All],[rut]:[estado_licencia]],2,0)</f>
        <v>Patricio Orlando Garcia Bustamante</v>
      </c>
      <c r="AD1154" s="15">
        <v>43894</v>
      </c>
      <c r="AE1154" s="3">
        <v>0.5</v>
      </c>
      <c r="AF1154" s="15">
        <v>43894</v>
      </c>
      <c r="AG1154" s="5">
        <v>0.54166666666666696</v>
      </c>
      <c r="AH1154" s="16" t="s">
        <v>48</v>
      </c>
      <c r="AI1154" s="16" t="s">
        <v>49</v>
      </c>
    </row>
    <row r="1155" spans="1:35" s="16" customFormat="1" x14ac:dyDescent="0.25">
      <c r="A1155" s="12"/>
      <c r="B1155" s="36" t="s">
        <v>15943</v>
      </c>
      <c r="C1155" s="16" t="s">
        <v>35</v>
      </c>
      <c r="D1155" s="16" t="s">
        <v>35</v>
      </c>
      <c r="E1155" s="16" t="s">
        <v>36</v>
      </c>
      <c r="F1155" s="16" t="s">
        <v>37</v>
      </c>
      <c r="G1155" s="17" t="s">
        <v>38</v>
      </c>
      <c r="H1155" s="16" t="s">
        <v>39</v>
      </c>
      <c r="I1155" s="16" t="s">
        <v>417</v>
      </c>
      <c r="J1155" s="17">
        <v>25000</v>
      </c>
      <c r="K1155" s="17">
        <v>0</v>
      </c>
      <c r="L1155" s="17">
        <f>+Tabla1[[#This Row],[MontoNeto]]*Tabla1[[#This Row],[PorcentajeImpuesto]]</f>
        <v>0</v>
      </c>
      <c r="M1155" s="1">
        <v>0</v>
      </c>
      <c r="N1155" s="17">
        <f>+Tabla1[[#This Row],[MontoNeto]]+Tabla1[[#This Row],[ValorImpuesto]]+Tabla1[[#This Row],[MontoExento]]</f>
        <v>25000</v>
      </c>
      <c r="O1155" t="s">
        <v>41</v>
      </c>
      <c r="P1155" s="16" t="s">
        <v>42</v>
      </c>
      <c r="Q1155" s="16" t="s">
        <v>42</v>
      </c>
      <c r="R1155" s="17"/>
      <c r="S1155" s="16" t="str">
        <f>VLOOKUP(Tabla1[[#This Row],[RutCP]],Tabla13[[#All],[rut]:[estado_licencia]],3,0)</f>
        <v xml:space="preserve">  </v>
      </c>
      <c r="T1155" s="16" t="str">
        <f>VLOOKUP(Tabla1[[#This Row],[RutCP]],Tabla13[[#All],[rut]:[estado_licencia]],2,0)</f>
        <v xml:space="preserve">  </v>
      </c>
      <c r="X1155" s="16" t="s">
        <v>1260</v>
      </c>
      <c r="Y1155" s="16" t="str">
        <f>VLOOKUP(Tabla1[[#This Row],[RutCS]],Tabla13[[#All],[rut]:[estado_licencia]],3,0)</f>
        <v>Jorge Francisco Barraza Cortes</v>
      </c>
      <c r="Z1155" s="16" t="str">
        <f>VLOOKUP(Tabla1[[#This Row],[RutCS]],Tabla13[[#All],[rut]:[estado_licencia]],2,0)</f>
        <v>Jorge Francisco Barraza Cortes</v>
      </c>
      <c r="AD1155" s="15">
        <v>43894</v>
      </c>
      <c r="AE1155" s="3">
        <v>0.5</v>
      </c>
      <c r="AF1155" s="15">
        <v>43894</v>
      </c>
      <c r="AG1155" s="5">
        <v>0.54166666666666696</v>
      </c>
      <c r="AH1155" s="16" t="s">
        <v>48</v>
      </c>
      <c r="AI1155" s="16" t="s">
        <v>49</v>
      </c>
    </row>
    <row r="1156" spans="1:35" s="16" customFormat="1" x14ac:dyDescent="0.25">
      <c r="A1156" s="12"/>
      <c r="B1156" s="36" t="s">
        <v>15943</v>
      </c>
      <c r="C1156" s="16" t="s">
        <v>35</v>
      </c>
      <c r="D1156" s="16" t="s">
        <v>35</v>
      </c>
      <c r="E1156" s="16" t="s">
        <v>36</v>
      </c>
      <c r="F1156" s="16" t="s">
        <v>37</v>
      </c>
      <c r="G1156" s="17" t="s">
        <v>38</v>
      </c>
      <c r="H1156" s="16" t="s">
        <v>39</v>
      </c>
      <c r="I1156" s="16" t="s">
        <v>417</v>
      </c>
      <c r="J1156" s="17">
        <v>25000</v>
      </c>
      <c r="K1156" s="17">
        <v>0</v>
      </c>
      <c r="L1156" s="17">
        <f>+Tabla1[[#This Row],[MontoNeto]]*Tabla1[[#This Row],[PorcentajeImpuesto]]</f>
        <v>0</v>
      </c>
      <c r="M1156" s="1">
        <v>0</v>
      </c>
      <c r="N1156" s="17">
        <f>+Tabla1[[#This Row],[MontoNeto]]+Tabla1[[#This Row],[ValorImpuesto]]+Tabla1[[#This Row],[MontoExento]]</f>
        <v>25000</v>
      </c>
      <c r="O1156" t="s">
        <v>41</v>
      </c>
      <c r="P1156" s="16" t="s">
        <v>42</v>
      </c>
      <c r="Q1156" s="16" t="s">
        <v>42</v>
      </c>
      <c r="R1156" s="17"/>
      <c r="S1156" s="16" t="str">
        <f>VLOOKUP(Tabla1[[#This Row],[RutCP]],Tabla13[[#All],[rut]:[estado_licencia]],3,0)</f>
        <v xml:space="preserve">  </v>
      </c>
      <c r="T1156" s="16" t="str">
        <f>VLOOKUP(Tabla1[[#This Row],[RutCP]],Tabla13[[#All],[rut]:[estado_licencia]],2,0)</f>
        <v xml:space="preserve">  </v>
      </c>
      <c r="X1156" s="16" t="s">
        <v>1261</v>
      </c>
      <c r="Y1156" s="16" t="str">
        <f>VLOOKUP(Tabla1[[#This Row],[RutCS]],Tabla13[[#All],[rut]:[estado_licencia]],3,0)</f>
        <v>Moises Del Rosario Alfaro Tello</v>
      </c>
      <c r="Z1156" s="16" t="str">
        <f>VLOOKUP(Tabla1[[#This Row],[RutCS]],Tabla13[[#All],[rut]:[estado_licencia]],2,0)</f>
        <v>Moises Del Rosario Alfaro Tello</v>
      </c>
      <c r="AD1156" s="15">
        <v>43894</v>
      </c>
      <c r="AE1156" s="3">
        <v>0.5</v>
      </c>
      <c r="AF1156" s="15">
        <v>43894</v>
      </c>
      <c r="AG1156" s="5">
        <v>0.54166666666666696</v>
      </c>
      <c r="AH1156" s="16" t="s">
        <v>48</v>
      </c>
      <c r="AI1156" s="16" t="s">
        <v>49</v>
      </c>
    </row>
    <row r="1157" spans="1:35" s="16" customFormat="1" x14ac:dyDescent="0.25">
      <c r="A1157" s="12"/>
      <c r="B1157" s="36" t="s">
        <v>15943</v>
      </c>
      <c r="C1157" s="16" t="s">
        <v>35</v>
      </c>
      <c r="D1157" s="16" t="s">
        <v>35</v>
      </c>
      <c r="E1157" s="16" t="s">
        <v>36</v>
      </c>
      <c r="F1157" s="16" t="s">
        <v>37</v>
      </c>
      <c r="G1157" s="17" t="s">
        <v>38</v>
      </c>
      <c r="H1157" s="16" t="s">
        <v>39</v>
      </c>
      <c r="I1157" s="16" t="s">
        <v>417</v>
      </c>
      <c r="J1157" s="17">
        <v>25000</v>
      </c>
      <c r="K1157" s="17">
        <v>0</v>
      </c>
      <c r="L1157" s="17">
        <f>+Tabla1[[#This Row],[MontoNeto]]*Tabla1[[#This Row],[PorcentajeImpuesto]]</f>
        <v>0</v>
      </c>
      <c r="M1157" s="1">
        <v>0</v>
      </c>
      <c r="N1157" s="17">
        <f>+Tabla1[[#This Row],[MontoNeto]]+Tabla1[[#This Row],[ValorImpuesto]]+Tabla1[[#This Row],[MontoExento]]</f>
        <v>25000</v>
      </c>
      <c r="O1157" t="s">
        <v>41</v>
      </c>
      <c r="P1157" s="16" t="s">
        <v>42</v>
      </c>
      <c r="Q1157" s="16" t="s">
        <v>42</v>
      </c>
      <c r="R1157" s="17"/>
      <c r="S1157" s="16" t="str">
        <f>VLOOKUP(Tabla1[[#This Row],[RutCP]],Tabla13[[#All],[rut]:[estado_licencia]],3,0)</f>
        <v xml:space="preserve">  </v>
      </c>
      <c r="T1157" s="16" t="str">
        <f>VLOOKUP(Tabla1[[#This Row],[RutCP]],Tabla13[[#All],[rut]:[estado_licencia]],2,0)</f>
        <v xml:space="preserve">  </v>
      </c>
      <c r="X1157" s="16" t="s">
        <v>1262</v>
      </c>
      <c r="Y1157" s="16" t="str">
        <f>VLOOKUP(Tabla1[[#This Row],[RutCS]],Tabla13[[#All],[rut]:[estado_licencia]],3,0)</f>
        <v>Johann Jesus Monreal Navarro</v>
      </c>
      <c r="Z1157" s="16" t="str">
        <f>VLOOKUP(Tabla1[[#This Row],[RutCS]],Tabla13[[#All],[rut]:[estado_licencia]],2,0)</f>
        <v>Johann Jesus Monreal Navarro</v>
      </c>
      <c r="AD1157" s="15">
        <v>43894</v>
      </c>
      <c r="AE1157" s="3">
        <v>0.5</v>
      </c>
      <c r="AF1157" s="15">
        <v>43894</v>
      </c>
      <c r="AG1157" s="5">
        <v>0.54166666666666696</v>
      </c>
      <c r="AH1157" s="16" t="s">
        <v>48</v>
      </c>
      <c r="AI1157" s="16" t="s">
        <v>49</v>
      </c>
    </row>
    <row r="1158" spans="1:35" s="16" customFormat="1" x14ac:dyDescent="0.25">
      <c r="A1158" s="12"/>
      <c r="B1158" s="36" t="s">
        <v>15943</v>
      </c>
      <c r="C1158" s="16" t="s">
        <v>35</v>
      </c>
      <c r="D1158" s="16" t="s">
        <v>35</v>
      </c>
      <c r="E1158" s="16" t="s">
        <v>36</v>
      </c>
      <c r="F1158" s="16" t="s">
        <v>37</v>
      </c>
      <c r="G1158" s="17" t="s">
        <v>38</v>
      </c>
      <c r="H1158" s="16" t="s">
        <v>39</v>
      </c>
      <c r="I1158" s="16" t="s">
        <v>417</v>
      </c>
      <c r="J1158" s="17">
        <v>25000</v>
      </c>
      <c r="K1158" s="17">
        <v>0</v>
      </c>
      <c r="L1158" s="17">
        <f>+Tabla1[[#This Row],[MontoNeto]]*Tabla1[[#This Row],[PorcentajeImpuesto]]</f>
        <v>0</v>
      </c>
      <c r="M1158" s="1">
        <v>0</v>
      </c>
      <c r="N1158" s="17">
        <f>+Tabla1[[#This Row],[MontoNeto]]+Tabla1[[#This Row],[ValorImpuesto]]+Tabla1[[#This Row],[MontoExento]]</f>
        <v>25000</v>
      </c>
      <c r="O1158" t="s">
        <v>41</v>
      </c>
      <c r="P1158" s="16" t="s">
        <v>42</v>
      </c>
      <c r="Q1158" s="16" t="s">
        <v>42</v>
      </c>
      <c r="R1158" s="17"/>
      <c r="S1158" s="16" t="str">
        <f>VLOOKUP(Tabla1[[#This Row],[RutCP]],Tabla13[[#All],[rut]:[estado_licencia]],3,0)</f>
        <v xml:space="preserve">  </v>
      </c>
      <c r="T1158" s="16" t="str">
        <f>VLOOKUP(Tabla1[[#This Row],[RutCP]],Tabla13[[#All],[rut]:[estado_licencia]],2,0)</f>
        <v xml:space="preserve">  </v>
      </c>
      <c r="X1158" s="16" t="s">
        <v>1215</v>
      </c>
      <c r="Y1158" s="16" t="str">
        <f>VLOOKUP(Tabla1[[#This Row],[RutCS]],Tabla13[[#All],[rut]:[estado_licencia]],3,0)</f>
        <v>Luis Sepulveda Riquelme</v>
      </c>
      <c r="Z1158" s="16" t="str">
        <f>VLOOKUP(Tabla1[[#This Row],[RutCS]],Tabla13[[#All],[rut]:[estado_licencia]],2,0)</f>
        <v>Luis Sepulveda Riquelme</v>
      </c>
      <c r="AD1158" s="15">
        <v>43894</v>
      </c>
      <c r="AE1158" s="3">
        <v>0.5</v>
      </c>
      <c r="AF1158" s="15">
        <v>43894</v>
      </c>
      <c r="AG1158" s="5">
        <v>0.54166666666666696</v>
      </c>
      <c r="AH1158" s="16" t="s">
        <v>48</v>
      </c>
      <c r="AI1158" s="16" t="s">
        <v>49</v>
      </c>
    </row>
    <row r="1159" spans="1:35" s="16" customFormat="1" x14ac:dyDescent="0.25">
      <c r="A1159" s="12"/>
      <c r="B1159" s="36" t="s">
        <v>15943</v>
      </c>
      <c r="C1159" s="16" t="s">
        <v>35</v>
      </c>
      <c r="D1159" s="16" t="s">
        <v>35</v>
      </c>
      <c r="E1159" s="16" t="s">
        <v>36</v>
      </c>
      <c r="F1159" s="16" t="s">
        <v>37</v>
      </c>
      <c r="G1159" s="17" t="s">
        <v>38</v>
      </c>
      <c r="H1159" s="16" t="s">
        <v>39</v>
      </c>
      <c r="I1159" s="16" t="s">
        <v>417</v>
      </c>
      <c r="J1159" s="17">
        <v>25000</v>
      </c>
      <c r="K1159" s="17">
        <v>0</v>
      </c>
      <c r="L1159" s="17">
        <f>+Tabla1[[#This Row],[MontoNeto]]*Tabla1[[#This Row],[PorcentajeImpuesto]]</f>
        <v>0</v>
      </c>
      <c r="M1159" s="1">
        <v>0</v>
      </c>
      <c r="N1159" s="17">
        <f>+Tabla1[[#This Row],[MontoNeto]]+Tabla1[[#This Row],[ValorImpuesto]]+Tabla1[[#This Row],[MontoExento]]</f>
        <v>25000</v>
      </c>
      <c r="O1159" t="s">
        <v>41</v>
      </c>
      <c r="P1159" s="16" t="s">
        <v>42</v>
      </c>
      <c r="Q1159" s="16" t="s">
        <v>42</v>
      </c>
      <c r="R1159" s="17"/>
      <c r="S1159" s="16" t="str">
        <f>VLOOKUP(Tabla1[[#This Row],[RutCP]],Tabla13[[#All],[rut]:[estado_licencia]],3,0)</f>
        <v xml:space="preserve">  </v>
      </c>
      <c r="T1159" s="16" t="str">
        <f>VLOOKUP(Tabla1[[#This Row],[RutCP]],Tabla13[[#All],[rut]:[estado_licencia]],2,0)</f>
        <v xml:space="preserve">  </v>
      </c>
      <c r="X1159" s="16" t="s">
        <v>1263</v>
      </c>
      <c r="Y1159" s="16" t="str">
        <f>VLOOKUP(Tabla1[[#This Row],[RutCS]],Tabla13[[#All],[rut]:[estado_licencia]],3,0)</f>
        <v>Patricio Alejandro Contreras Araya</v>
      </c>
      <c r="Z1159" s="16" t="str">
        <f>VLOOKUP(Tabla1[[#This Row],[RutCS]],Tabla13[[#All],[rut]:[estado_licencia]],2,0)</f>
        <v>Patricio Alejandro Contreras Araya</v>
      </c>
      <c r="AD1159" s="15">
        <v>43894</v>
      </c>
      <c r="AE1159" s="3">
        <v>0.5</v>
      </c>
      <c r="AF1159" s="15">
        <v>43894</v>
      </c>
      <c r="AG1159" s="5">
        <v>0.54166666666666696</v>
      </c>
      <c r="AH1159" s="16" t="s">
        <v>48</v>
      </c>
      <c r="AI1159" s="16" t="s">
        <v>49</v>
      </c>
    </row>
    <row r="1160" spans="1:35" s="16" customFormat="1" x14ac:dyDescent="0.25">
      <c r="A1160" s="12"/>
      <c r="B1160" s="36" t="s">
        <v>15943</v>
      </c>
      <c r="C1160" s="16" t="s">
        <v>35</v>
      </c>
      <c r="D1160" s="16" t="s">
        <v>35</v>
      </c>
      <c r="E1160" s="16" t="s">
        <v>36</v>
      </c>
      <c r="F1160" s="16" t="s">
        <v>37</v>
      </c>
      <c r="G1160" s="17" t="s">
        <v>38</v>
      </c>
      <c r="H1160" s="16" t="s">
        <v>39</v>
      </c>
      <c r="I1160" s="16" t="s">
        <v>417</v>
      </c>
      <c r="J1160" s="17">
        <v>25000</v>
      </c>
      <c r="K1160" s="17">
        <v>0</v>
      </c>
      <c r="L1160" s="17">
        <f>+Tabla1[[#This Row],[MontoNeto]]*Tabla1[[#This Row],[PorcentajeImpuesto]]</f>
        <v>0</v>
      </c>
      <c r="M1160" s="1">
        <v>0</v>
      </c>
      <c r="N1160" s="17">
        <f>+Tabla1[[#This Row],[MontoNeto]]+Tabla1[[#This Row],[ValorImpuesto]]+Tabla1[[#This Row],[MontoExento]]</f>
        <v>25000</v>
      </c>
      <c r="O1160" t="s">
        <v>41</v>
      </c>
      <c r="P1160" s="16" t="s">
        <v>42</v>
      </c>
      <c r="Q1160" s="16" t="s">
        <v>42</v>
      </c>
      <c r="R1160" s="17"/>
      <c r="S1160" s="16" t="str">
        <f>VLOOKUP(Tabla1[[#This Row],[RutCP]],Tabla13[[#All],[rut]:[estado_licencia]],3,0)</f>
        <v xml:space="preserve">  </v>
      </c>
      <c r="T1160" s="16" t="str">
        <f>VLOOKUP(Tabla1[[#This Row],[RutCP]],Tabla13[[#All],[rut]:[estado_licencia]],2,0)</f>
        <v xml:space="preserve">  </v>
      </c>
      <c r="X1160" s="16" t="s">
        <v>1162</v>
      </c>
      <c r="Y1160" s="16" t="str">
        <f>VLOOKUP(Tabla1[[#This Row],[RutCS]],Tabla13[[#All],[rut]:[estado_licencia]],3,0)</f>
        <v>Juan Esteban Tapia Navea</v>
      </c>
      <c r="Z1160" s="16" t="str">
        <f>VLOOKUP(Tabla1[[#This Row],[RutCS]],Tabla13[[#All],[rut]:[estado_licencia]],2,0)</f>
        <v>Juan Esteban Tapia Navea</v>
      </c>
      <c r="AD1160" s="15">
        <v>43894</v>
      </c>
      <c r="AE1160" s="3">
        <v>0.5</v>
      </c>
      <c r="AF1160" s="15">
        <v>43894</v>
      </c>
      <c r="AG1160" s="5">
        <v>0.54166666666666696</v>
      </c>
      <c r="AH1160" s="16" t="s">
        <v>48</v>
      </c>
      <c r="AI1160" s="16" t="s">
        <v>49</v>
      </c>
    </row>
    <row r="1161" spans="1:35" s="16" customFormat="1" x14ac:dyDescent="0.25">
      <c r="A1161" s="12"/>
      <c r="B1161" s="36" t="s">
        <v>15943</v>
      </c>
      <c r="C1161" s="16" t="s">
        <v>35</v>
      </c>
      <c r="D1161" s="16" t="s">
        <v>35</v>
      </c>
      <c r="E1161" s="16" t="s">
        <v>36</v>
      </c>
      <c r="F1161" s="16" t="s">
        <v>37</v>
      </c>
      <c r="G1161" s="17" t="s">
        <v>38</v>
      </c>
      <c r="H1161" s="16" t="s">
        <v>39</v>
      </c>
      <c r="I1161" s="16" t="s">
        <v>417</v>
      </c>
      <c r="J1161" s="17">
        <v>25000</v>
      </c>
      <c r="K1161" s="17">
        <v>0</v>
      </c>
      <c r="L1161" s="17">
        <f>+Tabla1[[#This Row],[MontoNeto]]*Tabla1[[#This Row],[PorcentajeImpuesto]]</f>
        <v>0</v>
      </c>
      <c r="M1161" s="1">
        <v>0</v>
      </c>
      <c r="N1161" s="17">
        <f>+Tabla1[[#This Row],[MontoNeto]]+Tabla1[[#This Row],[ValorImpuesto]]+Tabla1[[#This Row],[MontoExento]]</f>
        <v>25000</v>
      </c>
      <c r="O1161" t="s">
        <v>41</v>
      </c>
      <c r="P1161" s="16" t="s">
        <v>42</v>
      </c>
      <c r="Q1161" s="16" t="s">
        <v>42</v>
      </c>
      <c r="R1161" s="17"/>
      <c r="S1161" s="16" t="str">
        <f>VLOOKUP(Tabla1[[#This Row],[RutCP]],Tabla13[[#All],[rut]:[estado_licencia]],3,0)</f>
        <v xml:space="preserve">  </v>
      </c>
      <c r="T1161" s="16" t="str">
        <f>VLOOKUP(Tabla1[[#This Row],[RutCP]],Tabla13[[#All],[rut]:[estado_licencia]],2,0)</f>
        <v xml:space="preserve">  </v>
      </c>
      <c r="X1161" s="16" t="s">
        <v>1167</v>
      </c>
      <c r="Y1161" s="16" t="str">
        <f>VLOOKUP(Tabla1[[#This Row],[RutCS]],Tabla13[[#All],[rut]:[estado_licencia]],3,0)</f>
        <v>Franco Eduardo Carmona Arancibia</v>
      </c>
      <c r="Z1161" s="16" t="str">
        <f>VLOOKUP(Tabla1[[#This Row],[RutCS]],Tabla13[[#All],[rut]:[estado_licencia]],2,0)</f>
        <v>Franco Eduardo Carmona Arancibia</v>
      </c>
      <c r="AD1161" s="15">
        <v>43894</v>
      </c>
      <c r="AE1161" s="3">
        <v>0.5</v>
      </c>
      <c r="AF1161" s="15">
        <v>43894</v>
      </c>
      <c r="AG1161" s="5">
        <v>0.54166666666666696</v>
      </c>
      <c r="AH1161" s="16" t="s">
        <v>48</v>
      </c>
      <c r="AI1161" s="16" t="s">
        <v>49</v>
      </c>
    </row>
    <row r="1162" spans="1:35" s="16" customFormat="1" x14ac:dyDescent="0.25">
      <c r="A1162" s="12"/>
      <c r="B1162" s="36" t="s">
        <v>15943</v>
      </c>
      <c r="C1162" s="16" t="s">
        <v>35</v>
      </c>
      <c r="D1162" s="16" t="s">
        <v>35</v>
      </c>
      <c r="E1162" s="16" t="s">
        <v>36</v>
      </c>
      <c r="F1162" s="16" t="s">
        <v>37</v>
      </c>
      <c r="G1162" s="17" t="s">
        <v>38</v>
      </c>
      <c r="H1162" s="16" t="s">
        <v>39</v>
      </c>
      <c r="I1162" s="16" t="s">
        <v>417</v>
      </c>
      <c r="J1162" s="17">
        <v>25000</v>
      </c>
      <c r="K1162" s="17">
        <v>0</v>
      </c>
      <c r="L1162" s="17">
        <f>+Tabla1[[#This Row],[MontoNeto]]*Tabla1[[#This Row],[PorcentajeImpuesto]]</f>
        <v>0</v>
      </c>
      <c r="M1162" s="1">
        <v>0</v>
      </c>
      <c r="N1162" s="17">
        <f>+Tabla1[[#This Row],[MontoNeto]]+Tabla1[[#This Row],[ValorImpuesto]]+Tabla1[[#This Row],[MontoExento]]</f>
        <v>25000</v>
      </c>
      <c r="O1162" t="s">
        <v>41</v>
      </c>
      <c r="P1162" s="16" t="s">
        <v>42</v>
      </c>
      <c r="Q1162" s="16" t="s">
        <v>42</v>
      </c>
      <c r="R1162" s="17"/>
      <c r="S1162" s="16" t="str">
        <f>VLOOKUP(Tabla1[[#This Row],[RutCP]],Tabla13[[#All],[rut]:[estado_licencia]],3,0)</f>
        <v xml:space="preserve">  </v>
      </c>
      <c r="T1162" s="16" t="str">
        <f>VLOOKUP(Tabla1[[#This Row],[RutCP]],Tabla13[[#All],[rut]:[estado_licencia]],2,0)</f>
        <v xml:space="preserve">  </v>
      </c>
      <c r="X1162" s="16" t="s">
        <v>1164</v>
      </c>
      <c r="Y1162" s="16" t="str">
        <f>VLOOKUP(Tabla1[[#This Row],[RutCS]],Tabla13[[#All],[rut]:[estado_licencia]],3,0)</f>
        <v>Jose Isaias Trigo Bugueño</v>
      </c>
      <c r="Z1162" s="16" t="str">
        <f>VLOOKUP(Tabla1[[#This Row],[RutCS]],Tabla13[[#All],[rut]:[estado_licencia]],2,0)</f>
        <v>Jose Isaias Trigo Bugueño</v>
      </c>
      <c r="AD1162" s="15">
        <v>43894</v>
      </c>
      <c r="AE1162" s="3">
        <v>0.5</v>
      </c>
      <c r="AF1162" s="15">
        <v>43894</v>
      </c>
      <c r="AG1162" s="5">
        <v>0.54166666666666696</v>
      </c>
      <c r="AH1162" s="16" t="s">
        <v>48</v>
      </c>
      <c r="AI1162" s="16" t="s">
        <v>49</v>
      </c>
    </row>
    <row r="1163" spans="1:35" s="16" customFormat="1" x14ac:dyDescent="0.25">
      <c r="A1163" s="12"/>
      <c r="B1163" s="36" t="s">
        <v>15943</v>
      </c>
      <c r="C1163" s="16" t="s">
        <v>35</v>
      </c>
      <c r="D1163" s="16" t="s">
        <v>35</v>
      </c>
      <c r="E1163" s="16" t="s">
        <v>36</v>
      </c>
      <c r="F1163" s="16" t="s">
        <v>37</v>
      </c>
      <c r="G1163" s="17" t="s">
        <v>38</v>
      </c>
      <c r="H1163" s="16" t="s">
        <v>39</v>
      </c>
      <c r="I1163" s="16" t="s">
        <v>417</v>
      </c>
      <c r="J1163" s="17">
        <v>25000</v>
      </c>
      <c r="K1163" s="17">
        <v>0</v>
      </c>
      <c r="L1163" s="17">
        <f>+Tabla1[[#This Row],[MontoNeto]]*Tabla1[[#This Row],[PorcentajeImpuesto]]</f>
        <v>0</v>
      </c>
      <c r="M1163" s="1">
        <v>0</v>
      </c>
      <c r="N1163" s="17">
        <f>+Tabla1[[#This Row],[MontoNeto]]+Tabla1[[#This Row],[ValorImpuesto]]+Tabla1[[#This Row],[MontoExento]]</f>
        <v>25000</v>
      </c>
      <c r="O1163" t="s">
        <v>41</v>
      </c>
      <c r="P1163" s="16" t="s">
        <v>42</v>
      </c>
      <c r="Q1163" s="16" t="s">
        <v>42</v>
      </c>
      <c r="R1163" s="17"/>
      <c r="S1163" s="16" t="str">
        <f>VLOOKUP(Tabla1[[#This Row],[RutCP]],Tabla13[[#All],[rut]:[estado_licencia]],3,0)</f>
        <v xml:space="preserve">  </v>
      </c>
      <c r="T1163" s="16" t="str">
        <f>VLOOKUP(Tabla1[[#This Row],[RutCP]],Tabla13[[#All],[rut]:[estado_licencia]],2,0)</f>
        <v xml:space="preserve">  </v>
      </c>
      <c r="X1163" s="16" t="s">
        <v>1163</v>
      </c>
      <c r="Y1163" s="16" t="str">
        <f>VLOOKUP(Tabla1[[#This Row],[RutCS]],Tabla13[[#All],[rut]:[estado_licencia]],3,0)</f>
        <v>Manuel Antonio Lincoñir Jofre</v>
      </c>
      <c r="Z1163" s="16" t="str">
        <f>VLOOKUP(Tabla1[[#This Row],[RutCS]],Tabla13[[#All],[rut]:[estado_licencia]],2,0)</f>
        <v>Manuel Antonio Lincoñir Jofre</v>
      </c>
      <c r="AD1163" s="15">
        <v>43894</v>
      </c>
      <c r="AE1163" s="3">
        <v>0.5</v>
      </c>
      <c r="AF1163" s="15">
        <v>43894</v>
      </c>
      <c r="AG1163" s="5">
        <v>0.54166666666666696</v>
      </c>
      <c r="AH1163" s="16" t="s">
        <v>48</v>
      </c>
      <c r="AI1163" s="16" t="s">
        <v>49</v>
      </c>
    </row>
    <row r="1164" spans="1:35" s="16" customFormat="1" x14ac:dyDescent="0.25">
      <c r="A1164" s="12"/>
      <c r="B1164" s="36" t="s">
        <v>15943</v>
      </c>
      <c r="C1164" s="16" t="s">
        <v>35</v>
      </c>
      <c r="D1164" s="16" t="s">
        <v>35</v>
      </c>
      <c r="E1164" s="16" t="s">
        <v>36</v>
      </c>
      <c r="F1164" s="16" t="s">
        <v>37</v>
      </c>
      <c r="G1164" s="17" t="s">
        <v>38</v>
      </c>
      <c r="H1164" s="16" t="s">
        <v>39</v>
      </c>
      <c r="I1164" s="16" t="s">
        <v>417</v>
      </c>
      <c r="J1164" s="17">
        <v>25000</v>
      </c>
      <c r="K1164" s="17">
        <v>0</v>
      </c>
      <c r="L1164" s="17">
        <f>+Tabla1[[#This Row],[MontoNeto]]*Tabla1[[#This Row],[PorcentajeImpuesto]]</f>
        <v>0</v>
      </c>
      <c r="M1164" s="1">
        <v>0</v>
      </c>
      <c r="N1164" s="17">
        <f>+Tabla1[[#This Row],[MontoNeto]]+Tabla1[[#This Row],[ValorImpuesto]]+Tabla1[[#This Row],[MontoExento]]</f>
        <v>25000</v>
      </c>
      <c r="O1164" t="s">
        <v>41</v>
      </c>
      <c r="P1164" s="16" t="s">
        <v>42</v>
      </c>
      <c r="Q1164" s="16" t="s">
        <v>42</v>
      </c>
      <c r="R1164" s="17"/>
      <c r="S1164" s="16" t="str">
        <f>VLOOKUP(Tabla1[[#This Row],[RutCP]],Tabla13[[#All],[rut]:[estado_licencia]],3,0)</f>
        <v xml:space="preserve">  </v>
      </c>
      <c r="T1164" s="16" t="str">
        <f>VLOOKUP(Tabla1[[#This Row],[RutCP]],Tabla13[[#All],[rut]:[estado_licencia]],2,0)</f>
        <v xml:space="preserve">  </v>
      </c>
      <c r="X1164" s="16" t="s">
        <v>1166</v>
      </c>
      <c r="Y1164" s="16" t="str">
        <f>VLOOKUP(Tabla1[[#This Row],[RutCS]],Tabla13[[#All],[rut]:[estado_licencia]],3,0)</f>
        <v xml:space="preserve">Fernado Enrique Araya Contreras </v>
      </c>
      <c r="Z1164" s="16" t="str">
        <f>VLOOKUP(Tabla1[[#This Row],[RutCS]],Tabla13[[#All],[rut]:[estado_licencia]],2,0)</f>
        <v xml:space="preserve">Fernado Enrique Araya Contreras </v>
      </c>
      <c r="AD1164" s="15">
        <v>43894</v>
      </c>
      <c r="AE1164" s="3">
        <v>0.5</v>
      </c>
      <c r="AF1164" s="15">
        <v>43894</v>
      </c>
      <c r="AG1164" s="5">
        <v>0.54166666666666696</v>
      </c>
      <c r="AH1164" s="16" t="s">
        <v>48</v>
      </c>
      <c r="AI1164" s="16" t="s">
        <v>49</v>
      </c>
    </row>
    <row r="1165" spans="1:35" s="16" customFormat="1" x14ac:dyDescent="0.25">
      <c r="A1165" s="12"/>
      <c r="B1165" s="36" t="s">
        <v>15943</v>
      </c>
      <c r="C1165" s="16" t="s">
        <v>184</v>
      </c>
      <c r="D1165" s="16" t="s">
        <v>185</v>
      </c>
      <c r="E1165" s="16" t="s">
        <v>334</v>
      </c>
      <c r="F1165" s="16" t="s">
        <v>1355</v>
      </c>
      <c r="G1165" s="17" t="s">
        <v>38</v>
      </c>
      <c r="H1165" s="16" t="s">
        <v>39</v>
      </c>
      <c r="I1165" s="16" t="s">
        <v>417</v>
      </c>
      <c r="J1165" s="17">
        <v>30000</v>
      </c>
      <c r="K1165" s="17">
        <v>0</v>
      </c>
      <c r="L1165" s="17">
        <f>+Tabla1[[#This Row],[MontoNeto]]*Tabla1[[#This Row],[PorcentajeImpuesto]]</f>
        <v>0</v>
      </c>
      <c r="M1165" s="1">
        <v>0</v>
      </c>
      <c r="N1165" s="17">
        <f>+Tabla1[[#This Row],[MontoNeto]]+Tabla1[[#This Row],[ValorImpuesto]]+Tabla1[[#This Row],[MontoExento]]</f>
        <v>30000</v>
      </c>
      <c r="O1165" t="s">
        <v>41</v>
      </c>
      <c r="P1165" s="16" t="s">
        <v>42</v>
      </c>
      <c r="Q1165" s="16" t="s">
        <v>42</v>
      </c>
      <c r="R1165" s="17"/>
      <c r="S1165" s="16" t="str">
        <f>VLOOKUP(Tabla1[[#This Row],[RutCP]],Tabla13[[#All],[rut]:[estado_licencia]],3,0)</f>
        <v xml:space="preserve">  </v>
      </c>
      <c r="T1165" s="16" t="str">
        <f>VLOOKUP(Tabla1[[#This Row],[RutCP]],Tabla13[[#All],[rut]:[estado_licencia]],2,0)</f>
        <v xml:space="preserve">  </v>
      </c>
      <c r="X1165" s="16" t="s">
        <v>1356</v>
      </c>
      <c r="Y1165" s="16" t="str">
        <f>VLOOKUP(Tabla1[[#This Row],[RutCS]],Tabla13[[#All],[rut]:[estado_licencia]],3,0)</f>
        <v>Claudio  Baez Gonzalez</v>
      </c>
      <c r="Z1165" s="16" t="str">
        <f>VLOOKUP(Tabla1[[#This Row],[RutCS]],Tabla13[[#All],[rut]:[estado_licencia]],2,0)</f>
        <v>Claudio  Baez Gonzalez</v>
      </c>
      <c r="AD1165" s="15">
        <v>43894</v>
      </c>
      <c r="AE1165" s="3">
        <v>0.5</v>
      </c>
      <c r="AF1165" s="15">
        <v>43894</v>
      </c>
      <c r="AG1165" s="5">
        <v>0.54166666666666696</v>
      </c>
      <c r="AH1165" s="16" t="s">
        <v>48</v>
      </c>
      <c r="AI1165" s="16" t="s">
        <v>49</v>
      </c>
    </row>
    <row r="1166" spans="1:35" s="16" customFormat="1" x14ac:dyDescent="0.25">
      <c r="A1166" s="12"/>
      <c r="B1166" s="36" t="s">
        <v>15943</v>
      </c>
      <c r="C1166" s="16" t="s">
        <v>35</v>
      </c>
      <c r="D1166" s="16" t="s">
        <v>35</v>
      </c>
      <c r="E1166" s="16" t="s">
        <v>36</v>
      </c>
      <c r="F1166" s="16" t="s">
        <v>415</v>
      </c>
      <c r="G1166" s="17" t="s">
        <v>38</v>
      </c>
      <c r="H1166" s="16" t="s">
        <v>39</v>
      </c>
      <c r="I1166" s="16" t="s">
        <v>417</v>
      </c>
      <c r="J1166" s="17">
        <v>5000</v>
      </c>
      <c r="K1166" s="17">
        <v>0</v>
      </c>
      <c r="L1166" s="17">
        <f>+Tabla1[[#This Row],[MontoNeto]]*Tabla1[[#This Row],[PorcentajeImpuesto]]</f>
        <v>0</v>
      </c>
      <c r="M1166" s="1">
        <v>0</v>
      </c>
      <c r="N1166" s="17">
        <f>+Tabla1[[#This Row],[MontoNeto]]+Tabla1[[#This Row],[ValorImpuesto]]+Tabla1[[#This Row],[MontoExento]]</f>
        <v>5000</v>
      </c>
      <c r="O1166" t="s">
        <v>41</v>
      </c>
      <c r="P1166" s="16" t="s">
        <v>42</v>
      </c>
      <c r="Q1166" s="16" t="s">
        <v>42</v>
      </c>
      <c r="R1166" s="17"/>
      <c r="S1166" s="16" t="str">
        <f>VLOOKUP(Tabla1[[#This Row],[RutCP]],Tabla13[[#All],[rut]:[estado_licencia]],3,0)</f>
        <v xml:space="preserve">  </v>
      </c>
      <c r="T1166" s="16" t="str">
        <f>VLOOKUP(Tabla1[[#This Row],[RutCP]],Tabla13[[#All],[rut]:[estado_licencia]],2,0)</f>
        <v xml:space="preserve">  </v>
      </c>
      <c r="Y1166" s="16" t="str">
        <f>VLOOKUP(Tabla1[[#This Row],[RutCS]],Tabla13[[#All],[rut]:[estado_licencia]],3,0)</f>
        <v xml:space="preserve">  </v>
      </c>
      <c r="Z1166" s="16" t="str">
        <f>VLOOKUP(Tabla1[[#This Row],[RutCS]],Tabla13[[#All],[rut]:[estado_licencia]],2,0)</f>
        <v xml:space="preserve">  </v>
      </c>
      <c r="AD1166" s="15">
        <v>43894</v>
      </c>
      <c r="AE1166" s="3">
        <v>0.5</v>
      </c>
      <c r="AF1166" s="15">
        <v>43894</v>
      </c>
      <c r="AG1166" s="5">
        <v>0.54166666666666696</v>
      </c>
      <c r="AH1166" s="16" t="s">
        <v>48</v>
      </c>
      <c r="AI1166" s="16" t="s">
        <v>49</v>
      </c>
    </row>
    <row r="1167" spans="1:35" s="16" customFormat="1" x14ac:dyDescent="0.25">
      <c r="A1167" s="12"/>
      <c r="B1167" s="36" t="s">
        <v>15943</v>
      </c>
      <c r="C1167" s="16" t="s">
        <v>35</v>
      </c>
      <c r="D1167" s="16" t="s">
        <v>35</v>
      </c>
      <c r="E1167" s="16" t="s">
        <v>36</v>
      </c>
      <c r="F1167" s="16" t="s">
        <v>415</v>
      </c>
      <c r="G1167" s="17" t="s">
        <v>38</v>
      </c>
      <c r="H1167" s="16" t="s">
        <v>39</v>
      </c>
      <c r="I1167" s="16" t="s">
        <v>417</v>
      </c>
      <c r="J1167" s="17">
        <v>5000</v>
      </c>
      <c r="K1167" s="17">
        <v>0</v>
      </c>
      <c r="L1167" s="17">
        <f>+Tabla1[[#This Row],[MontoNeto]]*Tabla1[[#This Row],[PorcentajeImpuesto]]</f>
        <v>0</v>
      </c>
      <c r="M1167" s="1">
        <v>0</v>
      </c>
      <c r="N1167" s="17">
        <f>+Tabla1[[#This Row],[MontoNeto]]+Tabla1[[#This Row],[ValorImpuesto]]+Tabla1[[#This Row],[MontoExento]]</f>
        <v>5000</v>
      </c>
      <c r="O1167" t="s">
        <v>41</v>
      </c>
      <c r="P1167" s="16" t="s">
        <v>42</v>
      </c>
      <c r="Q1167" s="16" t="s">
        <v>42</v>
      </c>
      <c r="R1167" s="17"/>
      <c r="S1167" s="16" t="str">
        <f>VLOOKUP(Tabla1[[#This Row],[RutCP]],Tabla13[[#All],[rut]:[estado_licencia]],3,0)</f>
        <v xml:space="preserve">  </v>
      </c>
      <c r="T1167" s="16" t="str">
        <f>VLOOKUP(Tabla1[[#This Row],[RutCP]],Tabla13[[#All],[rut]:[estado_licencia]],2,0)</f>
        <v xml:space="preserve">  </v>
      </c>
      <c r="Y1167" s="16" t="str">
        <f>VLOOKUP(Tabla1[[#This Row],[RutCS]],Tabla13[[#All],[rut]:[estado_licencia]],3,0)</f>
        <v xml:space="preserve">  </v>
      </c>
      <c r="Z1167" s="16" t="str">
        <f>VLOOKUP(Tabla1[[#This Row],[RutCS]],Tabla13[[#All],[rut]:[estado_licencia]],2,0)</f>
        <v xml:space="preserve">  </v>
      </c>
      <c r="AD1167" s="15">
        <v>43894</v>
      </c>
      <c r="AE1167" s="3">
        <v>0.5</v>
      </c>
      <c r="AF1167" s="15">
        <v>43894</v>
      </c>
      <c r="AG1167" s="5">
        <v>0.54166666666666696</v>
      </c>
      <c r="AH1167" s="16" t="s">
        <v>48</v>
      </c>
      <c r="AI1167" s="16" t="s">
        <v>49</v>
      </c>
    </row>
    <row r="1168" spans="1:35" s="16" customFormat="1" x14ac:dyDescent="0.25">
      <c r="A1168" s="12"/>
      <c r="B1168" s="36" t="s">
        <v>15943</v>
      </c>
      <c r="C1168" s="16" t="s">
        <v>35</v>
      </c>
      <c r="D1168" s="16" t="s">
        <v>35</v>
      </c>
      <c r="E1168" s="16" t="s">
        <v>36</v>
      </c>
      <c r="F1168" s="16" t="s">
        <v>415</v>
      </c>
      <c r="G1168" s="17" t="s">
        <v>38</v>
      </c>
      <c r="H1168" s="16" t="s">
        <v>39</v>
      </c>
      <c r="I1168" s="16" t="s">
        <v>417</v>
      </c>
      <c r="J1168" s="17">
        <v>5000</v>
      </c>
      <c r="K1168" s="17">
        <v>0</v>
      </c>
      <c r="L1168" s="17">
        <f>+Tabla1[[#This Row],[MontoNeto]]*Tabla1[[#This Row],[PorcentajeImpuesto]]</f>
        <v>0</v>
      </c>
      <c r="M1168" s="1">
        <v>0</v>
      </c>
      <c r="N1168" s="17">
        <f>+Tabla1[[#This Row],[MontoNeto]]+Tabla1[[#This Row],[ValorImpuesto]]+Tabla1[[#This Row],[MontoExento]]</f>
        <v>5000</v>
      </c>
      <c r="O1168" t="s">
        <v>41</v>
      </c>
      <c r="P1168" s="16" t="s">
        <v>42</v>
      </c>
      <c r="Q1168" s="16" t="s">
        <v>42</v>
      </c>
      <c r="R1168" s="17"/>
      <c r="S1168" s="16" t="str">
        <f>VLOOKUP(Tabla1[[#This Row],[RutCP]],Tabla13[[#All],[rut]:[estado_licencia]],3,0)</f>
        <v xml:space="preserve">  </v>
      </c>
      <c r="T1168" s="16" t="str">
        <f>VLOOKUP(Tabla1[[#This Row],[RutCP]],Tabla13[[#All],[rut]:[estado_licencia]],2,0)</f>
        <v xml:space="preserve">  </v>
      </c>
      <c r="X1168" s="16" t="s">
        <v>1384</v>
      </c>
      <c r="Y1168" s="16" t="str">
        <f>VLOOKUP(Tabla1[[#This Row],[RutCS]],Tabla13[[#All],[rut]:[estado_licencia]],3,0)</f>
        <v>Claudio Gutierrez Fuentes</v>
      </c>
      <c r="Z1168" s="16" t="str">
        <f>VLOOKUP(Tabla1[[#This Row],[RutCS]],Tabla13[[#All],[rut]:[estado_licencia]],2,0)</f>
        <v>Claudio Gutierrez Fuentes</v>
      </c>
      <c r="AD1168" s="15">
        <v>43894</v>
      </c>
      <c r="AE1168" s="3">
        <v>0.5</v>
      </c>
      <c r="AF1168" s="15">
        <v>43894</v>
      </c>
      <c r="AG1168" s="5">
        <v>0.54166666666666696</v>
      </c>
      <c r="AH1168" s="16" t="s">
        <v>48</v>
      </c>
      <c r="AI1168" s="16" t="s">
        <v>49</v>
      </c>
    </row>
    <row r="1169" spans="1:35" s="16" customFormat="1" x14ac:dyDescent="0.25">
      <c r="A1169" s="12"/>
      <c r="B1169" s="36" t="s">
        <v>15943</v>
      </c>
      <c r="C1169" s="16" t="s">
        <v>35</v>
      </c>
      <c r="D1169" s="16" t="s">
        <v>35</v>
      </c>
      <c r="E1169" s="16" t="s">
        <v>36</v>
      </c>
      <c r="F1169" s="16" t="s">
        <v>415</v>
      </c>
      <c r="G1169" s="17" t="s">
        <v>38</v>
      </c>
      <c r="H1169" s="16" t="s">
        <v>39</v>
      </c>
      <c r="I1169" s="16" t="s">
        <v>417</v>
      </c>
      <c r="J1169" s="17">
        <v>5000</v>
      </c>
      <c r="K1169" s="17">
        <v>0</v>
      </c>
      <c r="L1169" s="17">
        <f>+Tabla1[[#This Row],[MontoNeto]]*Tabla1[[#This Row],[PorcentajeImpuesto]]</f>
        <v>0</v>
      </c>
      <c r="M1169" s="1">
        <v>0</v>
      </c>
      <c r="N1169" s="17">
        <f>+Tabla1[[#This Row],[MontoNeto]]+Tabla1[[#This Row],[ValorImpuesto]]+Tabla1[[#This Row],[MontoExento]]</f>
        <v>5000</v>
      </c>
      <c r="O1169" t="s">
        <v>41</v>
      </c>
      <c r="P1169" s="16" t="s">
        <v>42</v>
      </c>
      <c r="Q1169" s="16" t="s">
        <v>42</v>
      </c>
      <c r="R1169" s="17"/>
      <c r="S1169" s="16" t="str">
        <f>VLOOKUP(Tabla1[[#This Row],[RutCP]],Tabla13[[#All],[rut]:[estado_licencia]],3,0)</f>
        <v xml:space="preserve">  </v>
      </c>
      <c r="T1169" s="16" t="str">
        <f>VLOOKUP(Tabla1[[#This Row],[RutCP]],Tabla13[[#All],[rut]:[estado_licencia]],2,0)</f>
        <v xml:space="preserve">  </v>
      </c>
      <c r="Y1169" s="16" t="str">
        <f>VLOOKUP(Tabla1[[#This Row],[RutCS]],Tabla13[[#All],[rut]:[estado_licencia]],3,0)</f>
        <v xml:space="preserve">  </v>
      </c>
      <c r="Z1169" s="16" t="str">
        <f>VLOOKUP(Tabla1[[#This Row],[RutCS]],Tabla13[[#All],[rut]:[estado_licencia]],2,0)</f>
        <v xml:space="preserve">  </v>
      </c>
      <c r="AD1169" s="15">
        <v>43894</v>
      </c>
      <c r="AE1169" s="3">
        <v>0.5</v>
      </c>
      <c r="AF1169" s="15">
        <v>43894</v>
      </c>
      <c r="AG1169" s="5">
        <v>0.54166666666666696</v>
      </c>
      <c r="AH1169" s="16" t="s">
        <v>48</v>
      </c>
      <c r="AI1169" s="16" t="s">
        <v>49</v>
      </c>
    </row>
    <row r="1170" spans="1:35" s="16" customFormat="1" x14ac:dyDescent="0.25">
      <c r="A1170" s="12"/>
      <c r="B1170" s="36" t="s">
        <v>15944</v>
      </c>
      <c r="C1170" s="16" t="s">
        <v>184</v>
      </c>
      <c r="D1170" s="16" t="s">
        <v>185</v>
      </c>
      <c r="E1170" s="16" t="s">
        <v>186</v>
      </c>
      <c r="F1170" s="16" t="s">
        <v>197</v>
      </c>
      <c r="G1170" s="17" t="s">
        <v>38</v>
      </c>
      <c r="H1170" s="16" t="s">
        <v>39</v>
      </c>
      <c r="I1170" s="16" t="s">
        <v>417</v>
      </c>
      <c r="J1170" s="17">
        <v>30000</v>
      </c>
      <c r="K1170" s="17">
        <v>0</v>
      </c>
      <c r="L1170" s="17">
        <f>+Tabla1[[#This Row],[MontoNeto]]*Tabla1[[#This Row],[PorcentajeImpuesto]]</f>
        <v>0</v>
      </c>
      <c r="M1170" s="1">
        <v>0</v>
      </c>
      <c r="N1170" s="17">
        <f>+Tabla1[[#This Row],[MontoNeto]]+Tabla1[[#This Row],[ValorImpuesto]]+Tabla1[[#This Row],[MontoExento]]</f>
        <v>30000</v>
      </c>
      <c r="O1170" t="s">
        <v>41</v>
      </c>
      <c r="P1170" s="16" t="s">
        <v>42</v>
      </c>
      <c r="Q1170" s="16" t="s">
        <v>42</v>
      </c>
      <c r="R1170" s="17"/>
      <c r="S1170" s="16" t="str">
        <f>VLOOKUP(Tabla1[[#This Row],[RutCP]],Tabla13[[#All],[rut]:[estado_licencia]],3,0)</f>
        <v xml:space="preserve">  </v>
      </c>
      <c r="T1170" s="16" t="str">
        <f>VLOOKUP(Tabla1[[#This Row],[RutCP]],Tabla13[[#All],[rut]:[estado_licencia]],2,0)</f>
        <v xml:space="preserve">  </v>
      </c>
      <c r="X1170" s="16" t="s">
        <v>1214</v>
      </c>
      <c r="Y1170" s="16" t="str">
        <f>VLOOKUP(Tabla1[[#This Row],[RutCS]],Tabla13[[#All],[rut]:[estado_licencia]],3,0)</f>
        <v>Rene Cortes Rivero</v>
      </c>
      <c r="Z1170" s="16" t="str">
        <f>VLOOKUP(Tabla1[[#This Row],[RutCS]],Tabla13[[#All],[rut]:[estado_licencia]],2,0)</f>
        <v>Rene Cortes Rivero</v>
      </c>
      <c r="AD1170" s="15">
        <v>43895</v>
      </c>
      <c r="AE1170" s="3">
        <v>0.5</v>
      </c>
      <c r="AF1170" s="15">
        <v>43895</v>
      </c>
      <c r="AG1170" s="5">
        <v>0.54166666666666696</v>
      </c>
      <c r="AH1170" s="16" t="s">
        <v>48</v>
      </c>
      <c r="AI1170" s="16" t="s">
        <v>49</v>
      </c>
    </row>
    <row r="1171" spans="1:35" s="16" customFormat="1" x14ac:dyDescent="0.25">
      <c r="A1171" s="12"/>
      <c r="B1171" s="36" t="s">
        <v>15944</v>
      </c>
      <c r="C1171" s="16" t="s">
        <v>184</v>
      </c>
      <c r="D1171" s="16" t="s">
        <v>185</v>
      </c>
      <c r="E1171" s="16" t="s">
        <v>186</v>
      </c>
      <c r="F1171" s="16" t="s">
        <v>197</v>
      </c>
      <c r="G1171" s="17" t="s">
        <v>38</v>
      </c>
      <c r="H1171" s="16" t="s">
        <v>39</v>
      </c>
      <c r="I1171" s="16" t="s">
        <v>417</v>
      </c>
      <c r="J1171" s="17">
        <v>30000</v>
      </c>
      <c r="K1171" s="17">
        <v>0</v>
      </c>
      <c r="L1171" s="17">
        <f>+Tabla1[[#This Row],[MontoNeto]]*Tabla1[[#This Row],[PorcentajeImpuesto]]</f>
        <v>0</v>
      </c>
      <c r="M1171" s="1">
        <v>0</v>
      </c>
      <c r="N1171" s="17">
        <f>+Tabla1[[#This Row],[MontoNeto]]+Tabla1[[#This Row],[ValorImpuesto]]+Tabla1[[#This Row],[MontoExento]]</f>
        <v>30000</v>
      </c>
      <c r="O1171" t="s">
        <v>41</v>
      </c>
      <c r="P1171" s="16" t="s">
        <v>42</v>
      </c>
      <c r="Q1171" s="16" t="s">
        <v>42</v>
      </c>
      <c r="R1171" s="17"/>
      <c r="S1171" s="16" t="str">
        <f>VLOOKUP(Tabla1[[#This Row],[RutCP]],Tabla13[[#All],[rut]:[estado_licencia]],3,0)</f>
        <v xml:space="preserve">  </v>
      </c>
      <c r="T1171" s="16" t="str">
        <f>VLOOKUP(Tabla1[[#This Row],[RutCP]],Tabla13[[#All],[rut]:[estado_licencia]],2,0)</f>
        <v xml:space="preserve">  </v>
      </c>
      <c r="X1171" s="16" t="s">
        <v>1215</v>
      </c>
      <c r="Y1171" s="16" t="str">
        <f>VLOOKUP(Tabla1[[#This Row],[RutCS]],Tabla13[[#All],[rut]:[estado_licencia]],3,0)</f>
        <v>Luis Sepulveda Riquelme</v>
      </c>
      <c r="Z1171" s="16" t="str">
        <f>VLOOKUP(Tabla1[[#This Row],[RutCS]],Tabla13[[#All],[rut]:[estado_licencia]],2,0)</f>
        <v>Luis Sepulveda Riquelme</v>
      </c>
      <c r="AD1171" s="15">
        <v>43895</v>
      </c>
      <c r="AE1171" s="3">
        <v>0.5</v>
      </c>
      <c r="AF1171" s="15">
        <v>43895</v>
      </c>
      <c r="AG1171" s="5">
        <v>0.54166666666666696</v>
      </c>
      <c r="AH1171" s="16" t="s">
        <v>48</v>
      </c>
      <c r="AI1171" s="16" t="s">
        <v>49</v>
      </c>
    </row>
    <row r="1172" spans="1:35" s="16" customFormat="1" x14ac:dyDescent="0.25">
      <c r="A1172" s="12"/>
      <c r="B1172" s="36" t="s">
        <v>15944</v>
      </c>
      <c r="C1172" s="16" t="s">
        <v>184</v>
      </c>
      <c r="D1172" s="16" t="s">
        <v>185</v>
      </c>
      <c r="E1172" s="16" t="s">
        <v>186</v>
      </c>
      <c r="F1172" s="16" t="s">
        <v>197</v>
      </c>
      <c r="G1172" s="17" t="s">
        <v>38</v>
      </c>
      <c r="H1172" s="16" t="s">
        <v>39</v>
      </c>
      <c r="I1172" s="16" t="s">
        <v>417</v>
      </c>
      <c r="J1172" s="17">
        <v>30000</v>
      </c>
      <c r="K1172" s="17">
        <v>0</v>
      </c>
      <c r="L1172" s="17">
        <f>+Tabla1[[#This Row],[MontoNeto]]*Tabla1[[#This Row],[PorcentajeImpuesto]]</f>
        <v>0</v>
      </c>
      <c r="M1172" s="1">
        <v>0</v>
      </c>
      <c r="N1172" s="17">
        <f>+Tabla1[[#This Row],[MontoNeto]]+Tabla1[[#This Row],[ValorImpuesto]]+Tabla1[[#This Row],[MontoExento]]</f>
        <v>30000</v>
      </c>
      <c r="O1172" t="s">
        <v>41</v>
      </c>
      <c r="P1172" s="16" t="s">
        <v>42</v>
      </c>
      <c r="Q1172" s="16" t="s">
        <v>42</v>
      </c>
      <c r="R1172" s="17"/>
      <c r="S1172" s="16" t="str">
        <f>VLOOKUP(Tabla1[[#This Row],[RutCP]],Tabla13[[#All],[rut]:[estado_licencia]],3,0)</f>
        <v xml:space="preserve">  </v>
      </c>
      <c r="T1172" s="16" t="str">
        <f>VLOOKUP(Tabla1[[#This Row],[RutCP]],Tabla13[[#All],[rut]:[estado_licencia]],2,0)</f>
        <v xml:space="preserve">  </v>
      </c>
      <c r="X1172" s="16" t="s">
        <v>1216</v>
      </c>
      <c r="Y1172" s="16" t="str">
        <f>VLOOKUP(Tabla1[[#This Row],[RutCS]],Tabla13[[#All],[rut]:[estado_licencia]],3,0)</f>
        <v>Miguel Espinoza Varas</v>
      </c>
      <c r="Z1172" s="16" t="str">
        <f>VLOOKUP(Tabla1[[#This Row],[RutCS]],Tabla13[[#All],[rut]:[estado_licencia]],2,0)</f>
        <v>Miguel Espinoza Varas</v>
      </c>
      <c r="AD1172" s="15">
        <v>43895</v>
      </c>
      <c r="AE1172" s="3">
        <v>0.5</v>
      </c>
      <c r="AF1172" s="15">
        <v>43895</v>
      </c>
      <c r="AG1172" s="5">
        <v>0.54166666666666696</v>
      </c>
      <c r="AH1172" s="16" t="s">
        <v>48</v>
      </c>
      <c r="AI1172" s="16" t="s">
        <v>49</v>
      </c>
    </row>
    <row r="1173" spans="1:35" s="16" customFormat="1" x14ac:dyDescent="0.25">
      <c r="A1173" s="12"/>
      <c r="B1173" s="36" t="s">
        <v>15944</v>
      </c>
      <c r="C1173" s="16" t="s">
        <v>35</v>
      </c>
      <c r="D1173" s="16" t="s">
        <v>35</v>
      </c>
      <c r="E1173" s="16" t="s">
        <v>36</v>
      </c>
      <c r="F1173" s="16" t="s">
        <v>37</v>
      </c>
      <c r="G1173" s="17" t="s">
        <v>38</v>
      </c>
      <c r="H1173" s="16" t="s">
        <v>39</v>
      </c>
      <c r="I1173" s="16" t="s">
        <v>417</v>
      </c>
      <c r="J1173" s="17">
        <v>25000</v>
      </c>
      <c r="K1173" s="17">
        <v>0</v>
      </c>
      <c r="L1173" s="17">
        <f>+Tabla1[[#This Row],[MontoNeto]]*Tabla1[[#This Row],[PorcentajeImpuesto]]</f>
        <v>0</v>
      </c>
      <c r="M1173" s="1">
        <v>0</v>
      </c>
      <c r="N1173" s="17">
        <f>+Tabla1[[#This Row],[MontoNeto]]+Tabla1[[#This Row],[ValorImpuesto]]+Tabla1[[#This Row],[MontoExento]]</f>
        <v>25000</v>
      </c>
      <c r="O1173" t="s">
        <v>41</v>
      </c>
      <c r="P1173" s="16" t="s">
        <v>42</v>
      </c>
      <c r="Q1173" s="16" t="s">
        <v>42</v>
      </c>
      <c r="R1173" s="17"/>
      <c r="S1173" s="16" t="str">
        <f>VLOOKUP(Tabla1[[#This Row],[RutCP]],Tabla13[[#All],[rut]:[estado_licencia]],3,0)</f>
        <v xml:space="preserve">  </v>
      </c>
      <c r="T1173" s="16" t="str">
        <f>VLOOKUP(Tabla1[[#This Row],[RutCP]],Tabla13[[#All],[rut]:[estado_licencia]],2,0)</f>
        <v xml:space="preserve">  </v>
      </c>
      <c r="X1173" s="16" t="s">
        <v>1264</v>
      </c>
      <c r="Y1173" s="16" t="str">
        <f>VLOOKUP(Tabla1[[#This Row],[RutCS]],Tabla13[[#All],[rut]:[estado_licencia]],3,0)</f>
        <v>Yenifer Romina Veas Castro</v>
      </c>
      <c r="Z1173" s="16" t="str">
        <f>VLOOKUP(Tabla1[[#This Row],[RutCS]],Tabla13[[#All],[rut]:[estado_licencia]],2,0)</f>
        <v>Yenifer Romina Veas Castro</v>
      </c>
      <c r="AD1173" s="15">
        <v>43895</v>
      </c>
      <c r="AE1173" s="3">
        <v>0.5</v>
      </c>
      <c r="AF1173" s="15">
        <v>43895</v>
      </c>
      <c r="AG1173" s="5">
        <v>0.54166666666666696</v>
      </c>
      <c r="AH1173" s="16" t="s">
        <v>48</v>
      </c>
      <c r="AI1173" s="16" t="s">
        <v>49</v>
      </c>
    </row>
    <row r="1174" spans="1:35" s="16" customFormat="1" x14ac:dyDescent="0.25">
      <c r="A1174" s="12"/>
      <c r="B1174" s="36" t="s">
        <v>15944</v>
      </c>
      <c r="C1174" s="16" t="s">
        <v>35</v>
      </c>
      <c r="D1174" s="16" t="s">
        <v>35</v>
      </c>
      <c r="E1174" s="16" t="s">
        <v>36</v>
      </c>
      <c r="F1174" s="16" t="s">
        <v>37</v>
      </c>
      <c r="G1174" s="17" t="s">
        <v>38</v>
      </c>
      <c r="H1174" s="16" t="s">
        <v>39</v>
      </c>
      <c r="I1174" s="16" t="s">
        <v>417</v>
      </c>
      <c r="J1174" s="17">
        <v>25000</v>
      </c>
      <c r="K1174" s="17">
        <v>0</v>
      </c>
      <c r="L1174" s="17">
        <f>+Tabla1[[#This Row],[MontoNeto]]*Tabla1[[#This Row],[PorcentajeImpuesto]]</f>
        <v>0</v>
      </c>
      <c r="M1174" s="1">
        <v>0</v>
      </c>
      <c r="N1174" s="17">
        <f>+Tabla1[[#This Row],[MontoNeto]]+Tabla1[[#This Row],[ValorImpuesto]]+Tabla1[[#This Row],[MontoExento]]</f>
        <v>25000</v>
      </c>
      <c r="O1174" t="s">
        <v>41</v>
      </c>
      <c r="P1174" s="16" t="s">
        <v>42</v>
      </c>
      <c r="Q1174" s="16" t="s">
        <v>42</v>
      </c>
      <c r="R1174" s="17"/>
      <c r="S1174" s="16" t="str">
        <f>VLOOKUP(Tabla1[[#This Row],[RutCP]],Tabla13[[#All],[rut]:[estado_licencia]],3,0)</f>
        <v xml:space="preserve">  </v>
      </c>
      <c r="T1174" s="16" t="str">
        <f>VLOOKUP(Tabla1[[#This Row],[RutCP]],Tabla13[[#All],[rut]:[estado_licencia]],2,0)</f>
        <v xml:space="preserve">  </v>
      </c>
      <c r="X1174" s="16" t="s">
        <v>1265</v>
      </c>
      <c r="Y1174" s="16" t="str">
        <f>VLOOKUP(Tabla1[[#This Row],[RutCS]],Tabla13[[#All],[rut]:[estado_licencia]],3,0)</f>
        <v>Claudio Daniel Vivar Vergara</v>
      </c>
      <c r="Z1174" s="16" t="str">
        <f>VLOOKUP(Tabla1[[#This Row],[RutCS]],Tabla13[[#All],[rut]:[estado_licencia]],2,0)</f>
        <v>Claudio Daniel Vivar Vergara</v>
      </c>
      <c r="AD1174" s="15">
        <v>43895</v>
      </c>
      <c r="AE1174" s="3">
        <v>0.5</v>
      </c>
      <c r="AF1174" s="15">
        <v>43895</v>
      </c>
      <c r="AG1174" s="5">
        <v>0.54166666666666696</v>
      </c>
      <c r="AH1174" s="16" t="s">
        <v>48</v>
      </c>
      <c r="AI1174" s="16" t="s">
        <v>49</v>
      </c>
    </row>
    <row r="1175" spans="1:35" s="16" customFormat="1" x14ac:dyDescent="0.25">
      <c r="A1175" s="12"/>
      <c r="B1175" s="36" t="s">
        <v>15944</v>
      </c>
      <c r="C1175" s="16" t="s">
        <v>35</v>
      </c>
      <c r="D1175" s="16" t="s">
        <v>35</v>
      </c>
      <c r="E1175" s="16" t="s">
        <v>36</v>
      </c>
      <c r="F1175" s="16" t="s">
        <v>37</v>
      </c>
      <c r="G1175" s="17" t="s">
        <v>38</v>
      </c>
      <c r="H1175" s="16" t="s">
        <v>39</v>
      </c>
      <c r="I1175" s="16" t="s">
        <v>417</v>
      </c>
      <c r="J1175" s="17">
        <v>25000</v>
      </c>
      <c r="K1175" s="17">
        <v>0</v>
      </c>
      <c r="L1175" s="17">
        <f>+Tabla1[[#This Row],[MontoNeto]]*Tabla1[[#This Row],[PorcentajeImpuesto]]</f>
        <v>0</v>
      </c>
      <c r="M1175" s="1">
        <v>0</v>
      </c>
      <c r="N1175" s="17">
        <f>+Tabla1[[#This Row],[MontoNeto]]+Tabla1[[#This Row],[ValorImpuesto]]+Tabla1[[#This Row],[MontoExento]]</f>
        <v>25000</v>
      </c>
      <c r="O1175" t="s">
        <v>41</v>
      </c>
      <c r="P1175" s="16" t="s">
        <v>42</v>
      </c>
      <c r="Q1175" s="16" t="s">
        <v>42</v>
      </c>
      <c r="R1175" s="17"/>
      <c r="S1175" s="16" t="str">
        <f>VLOOKUP(Tabla1[[#This Row],[RutCP]],Tabla13[[#All],[rut]:[estado_licencia]],3,0)</f>
        <v xml:space="preserve">  </v>
      </c>
      <c r="T1175" s="16" t="str">
        <f>VLOOKUP(Tabla1[[#This Row],[RutCP]],Tabla13[[#All],[rut]:[estado_licencia]],2,0)</f>
        <v xml:space="preserve">  </v>
      </c>
      <c r="X1175" s="16" t="s">
        <v>1266</v>
      </c>
      <c r="Y1175" s="16" t="str">
        <f>VLOOKUP(Tabla1[[#This Row],[RutCS]],Tabla13[[#All],[rut]:[estado_licencia]],3,0)</f>
        <v>Oscar Edmundo Gonzalez Manquez</v>
      </c>
      <c r="Z1175" s="16" t="str">
        <f>VLOOKUP(Tabla1[[#This Row],[RutCS]],Tabla13[[#All],[rut]:[estado_licencia]],2,0)</f>
        <v>Oscar Edmundo Gonzalez Manquez</v>
      </c>
      <c r="AD1175" s="15">
        <v>43895</v>
      </c>
      <c r="AE1175" s="3">
        <v>0.5</v>
      </c>
      <c r="AF1175" s="15">
        <v>43895</v>
      </c>
      <c r="AG1175" s="5">
        <v>0.54166666666666696</v>
      </c>
      <c r="AH1175" s="16" t="s">
        <v>48</v>
      </c>
      <c r="AI1175" s="16" t="s">
        <v>49</v>
      </c>
    </row>
    <row r="1176" spans="1:35" s="16" customFormat="1" x14ac:dyDescent="0.25">
      <c r="A1176" s="12"/>
      <c r="B1176" s="36" t="s">
        <v>15944</v>
      </c>
      <c r="C1176" s="16" t="s">
        <v>35</v>
      </c>
      <c r="D1176" s="16" t="s">
        <v>35</v>
      </c>
      <c r="E1176" s="16" t="s">
        <v>36</v>
      </c>
      <c r="F1176" s="16" t="s">
        <v>37</v>
      </c>
      <c r="G1176" s="17" t="s">
        <v>38</v>
      </c>
      <c r="H1176" s="16" t="s">
        <v>39</v>
      </c>
      <c r="I1176" s="16" t="s">
        <v>417</v>
      </c>
      <c r="J1176" s="17">
        <v>25000</v>
      </c>
      <c r="K1176" s="17">
        <v>0</v>
      </c>
      <c r="L1176" s="17">
        <f>+Tabla1[[#This Row],[MontoNeto]]*Tabla1[[#This Row],[PorcentajeImpuesto]]</f>
        <v>0</v>
      </c>
      <c r="M1176" s="1">
        <v>0</v>
      </c>
      <c r="N1176" s="17">
        <f>+Tabla1[[#This Row],[MontoNeto]]+Tabla1[[#This Row],[ValorImpuesto]]+Tabla1[[#This Row],[MontoExento]]</f>
        <v>25000</v>
      </c>
      <c r="O1176" t="s">
        <v>41</v>
      </c>
      <c r="P1176" s="16" t="s">
        <v>42</v>
      </c>
      <c r="Q1176" s="16" t="s">
        <v>42</v>
      </c>
      <c r="R1176" s="17"/>
      <c r="S1176" s="16" t="str">
        <f>VLOOKUP(Tabla1[[#This Row],[RutCP]],Tabla13[[#All],[rut]:[estado_licencia]],3,0)</f>
        <v xml:space="preserve">  </v>
      </c>
      <c r="T1176" s="16" t="str">
        <f>VLOOKUP(Tabla1[[#This Row],[RutCP]],Tabla13[[#All],[rut]:[estado_licencia]],2,0)</f>
        <v xml:space="preserve">  </v>
      </c>
      <c r="X1176" s="16" t="s">
        <v>1267</v>
      </c>
      <c r="Y1176" s="16" t="str">
        <f>VLOOKUP(Tabla1[[#This Row],[RutCS]],Tabla13[[#All],[rut]:[estado_licencia]],3,0)</f>
        <v>Guillermo Juvenal Olivares Vicencio</v>
      </c>
      <c r="Z1176" s="16" t="str">
        <f>VLOOKUP(Tabla1[[#This Row],[RutCS]],Tabla13[[#All],[rut]:[estado_licencia]],2,0)</f>
        <v>Guillermo Juvenal Olivares Vicencio</v>
      </c>
      <c r="AD1176" s="15">
        <v>43895</v>
      </c>
      <c r="AE1176" s="3">
        <v>0.5</v>
      </c>
      <c r="AF1176" s="15">
        <v>43895</v>
      </c>
      <c r="AG1176" s="5">
        <v>0.54166666666666696</v>
      </c>
      <c r="AH1176" s="16" t="s">
        <v>48</v>
      </c>
      <c r="AI1176" s="16" t="s">
        <v>49</v>
      </c>
    </row>
    <row r="1177" spans="1:35" s="16" customFormat="1" x14ac:dyDescent="0.25">
      <c r="A1177" s="12"/>
      <c r="B1177" s="36" t="s">
        <v>15944</v>
      </c>
      <c r="C1177" s="16" t="s">
        <v>35</v>
      </c>
      <c r="D1177" s="16" t="s">
        <v>35</v>
      </c>
      <c r="E1177" s="16" t="s">
        <v>36</v>
      </c>
      <c r="F1177" s="16" t="s">
        <v>37</v>
      </c>
      <c r="G1177" s="17" t="s">
        <v>38</v>
      </c>
      <c r="H1177" s="16" t="s">
        <v>39</v>
      </c>
      <c r="I1177" s="16" t="s">
        <v>417</v>
      </c>
      <c r="J1177" s="17">
        <v>25000</v>
      </c>
      <c r="K1177" s="17">
        <v>0</v>
      </c>
      <c r="L1177" s="17">
        <f>+Tabla1[[#This Row],[MontoNeto]]*Tabla1[[#This Row],[PorcentajeImpuesto]]</f>
        <v>0</v>
      </c>
      <c r="M1177" s="1">
        <v>0</v>
      </c>
      <c r="N1177" s="17">
        <f>+Tabla1[[#This Row],[MontoNeto]]+Tabla1[[#This Row],[ValorImpuesto]]+Tabla1[[#This Row],[MontoExento]]</f>
        <v>25000</v>
      </c>
      <c r="O1177" t="s">
        <v>41</v>
      </c>
      <c r="P1177" s="16" t="s">
        <v>42</v>
      </c>
      <c r="Q1177" s="16" t="s">
        <v>42</v>
      </c>
      <c r="R1177" s="17"/>
      <c r="S1177" s="16" t="str">
        <f>VLOOKUP(Tabla1[[#This Row],[RutCP]],Tabla13[[#All],[rut]:[estado_licencia]],3,0)</f>
        <v xml:space="preserve">  </v>
      </c>
      <c r="T1177" s="16" t="str">
        <f>VLOOKUP(Tabla1[[#This Row],[RutCP]],Tabla13[[#All],[rut]:[estado_licencia]],2,0)</f>
        <v xml:space="preserve">  </v>
      </c>
      <c r="X1177" s="16" t="s">
        <v>1268</v>
      </c>
      <c r="Y1177" s="16" t="str">
        <f>VLOOKUP(Tabla1[[#This Row],[RutCS]],Tabla13[[#All],[rut]:[estado_licencia]],3,0)</f>
        <v>Fabian Osvaldino Gomez Vicencio</v>
      </c>
      <c r="Z1177" s="16" t="str">
        <f>VLOOKUP(Tabla1[[#This Row],[RutCS]],Tabla13[[#All],[rut]:[estado_licencia]],2,0)</f>
        <v>Fabian Osvaldino Gomez Vicencio</v>
      </c>
      <c r="AD1177" s="15">
        <v>43895</v>
      </c>
      <c r="AE1177" s="3">
        <v>0.5</v>
      </c>
      <c r="AF1177" s="15">
        <v>43895</v>
      </c>
      <c r="AG1177" s="5">
        <v>0.54166666666666696</v>
      </c>
      <c r="AH1177" s="16" t="s">
        <v>48</v>
      </c>
      <c r="AI1177" s="16" t="s">
        <v>49</v>
      </c>
    </row>
    <row r="1178" spans="1:35" s="16" customFormat="1" x14ac:dyDescent="0.25">
      <c r="A1178" s="12"/>
      <c r="B1178" s="36" t="s">
        <v>15944</v>
      </c>
      <c r="C1178" s="16" t="s">
        <v>35</v>
      </c>
      <c r="D1178" s="16" t="s">
        <v>35</v>
      </c>
      <c r="E1178" s="16" t="s">
        <v>36</v>
      </c>
      <c r="F1178" s="16" t="s">
        <v>37</v>
      </c>
      <c r="G1178" s="17" t="s">
        <v>38</v>
      </c>
      <c r="H1178" s="16" t="s">
        <v>39</v>
      </c>
      <c r="I1178" s="16" t="s">
        <v>417</v>
      </c>
      <c r="J1178" s="17">
        <v>25000</v>
      </c>
      <c r="K1178" s="17">
        <v>0</v>
      </c>
      <c r="L1178" s="17">
        <f>+Tabla1[[#This Row],[MontoNeto]]*Tabla1[[#This Row],[PorcentajeImpuesto]]</f>
        <v>0</v>
      </c>
      <c r="M1178" s="1">
        <v>0</v>
      </c>
      <c r="N1178" s="17">
        <f>+Tabla1[[#This Row],[MontoNeto]]+Tabla1[[#This Row],[ValorImpuesto]]+Tabla1[[#This Row],[MontoExento]]</f>
        <v>25000</v>
      </c>
      <c r="O1178" t="s">
        <v>41</v>
      </c>
      <c r="P1178" s="16" t="s">
        <v>42</v>
      </c>
      <c r="Q1178" s="16" t="s">
        <v>42</v>
      </c>
      <c r="R1178" s="17"/>
      <c r="S1178" s="16" t="str">
        <f>VLOOKUP(Tabla1[[#This Row],[RutCP]],Tabla13[[#All],[rut]:[estado_licencia]],3,0)</f>
        <v xml:space="preserve">  </v>
      </c>
      <c r="T1178" s="16" t="str">
        <f>VLOOKUP(Tabla1[[#This Row],[RutCP]],Tabla13[[#All],[rut]:[estado_licencia]],2,0)</f>
        <v xml:space="preserve">  </v>
      </c>
      <c r="X1178" s="16" t="s">
        <v>1269</v>
      </c>
      <c r="Y1178" s="16" t="str">
        <f>VLOOKUP(Tabla1[[#This Row],[RutCS]],Tabla13[[#All],[rut]:[estado_licencia]],3,0)</f>
        <v>Fabio Jesus Miranda Soto</v>
      </c>
      <c r="Z1178" s="16" t="str">
        <f>VLOOKUP(Tabla1[[#This Row],[RutCS]],Tabla13[[#All],[rut]:[estado_licencia]],2,0)</f>
        <v>Fabio Jesus Miranda Soto</v>
      </c>
      <c r="AD1178" s="15">
        <v>43895</v>
      </c>
      <c r="AE1178" s="3">
        <v>0.5</v>
      </c>
      <c r="AF1178" s="15">
        <v>43895</v>
      </c>
      <c r="AG1178" s="5">
        <v>0.54166666666666696</v>
      </c>
      <c r="AH1178" s="16" t="s">
        <v>48</v>
      </c>
      <c r="AI1178" s="16" t="s">
        <v>49</v>
      </c>
    </row>
    <row r="1179" spans="1:35" s="16" customFormat="1" x14ac:dyDescent="0.25">
      <c r="A1179" s="12"/>
      <c r="B1179" s="36" t="s">
        <v>15944</v>
      </c>
      <c r="C1179" s="16" t="s">
        <v>35</v>
      </c>
      <c r="D1179" s="16" t="s">
        <v>35</v>
      </c>
      <c r="E1179" s="16" t="s">
        <v>36</v>
      </c>
      <c r="F1179" s="16" t="s">
        <v>37</v>
      </c>
      <c r="G1179" s="17" t="s">
        <v>38</v>
      </c>
      <c r="H1179" s="16" t="s">
        <v>39</v>
      </c>
      <c r="I1179" s="16" t="s">
        <v>417</v>
      </c>
      <c r="J1179" s="17">
        <v>25000</v>
      </c>
      <c r="K1179" s="17">
        <v>0</v>
      </c>
      <c r="L1179" s="17">
        <f>+Tabla1[[#This Row],[MontoNeto]]*Tabla1[[#This Row],[PorcentajeImpuesto]]</f>
        <v>0</v>
      </c>
      <c r="M1179" s="1">
        <v>0</v>
      </c>
      <c r="N1179" s="17">
        <f>+Tabla1[[#This Row],[MontoNeto]]+Tabla1[[#This Row],[ValorImpuesto]]+Tabla1[[#This Row],[MontoExento]]</f>
        <v>25000</v>
      </c>
      <c r="O1179" t="s">
        <v>41</v>
      </c>
      <c r="P1179" s="16" t="s">
        <v>42</v>
      </c>
      <c r="Q1179" s="16" t="s">
        <v>42</v>
      </c>
      <c r="R1179" s="17"/>
      <c r="S1179" s="16" t="str">
        <f>VLOOKUP(Tabla1[[#This Row],[RutCP]],Tabla13[[#All],[rut]:[estado_licencia]],3,0)</f>
        <v xml:space="preserve">  </v>
      </c>
      <c r="T1179" s="16" t="str">
        <f>VLOOKUP(Tabla1[[#This Row],[RutCP]],Tabla13[[#All],[rut]:[estado_licencia]],2,0)</f>
        <v xml:space="preserve">  </v>
      </c>
      <c r="X1179" s="16" t="s">
        <v>1270</v>
      </c>
      <c r="Y1179" s="16" t="str">
        <f>VLOOKUP(Tabla1[[#This Row],[RutCS]],Tabla13[[#All],[rut]:[estado_licencia]],3,0)</f>
        <v>Walter Andres Alfaro Henriquez</v>
      </c>
      <c r="Z1179" s="16" t="str">
        <f>VLOOKUP(Tabla1[[#This Row],[RutCS]],Tabla13[[#All],[rut]:[estado_licencia]],2,0)</f>
        <v>Walter Andres Alfaro Henriquez</v>
      </c>
      <c r="AD1179" s="15">
        <v>43895</v>
      </c>
      <c r="AE1179" s="3">
        <v>0.5</v>
      </c>
      <c r="AF1179" s="15">
        <v>43895</v>
      </c>
      <c r="AG1179" s="5">
        <v>0.54166666666666696</v>
      </c>
      <c r="AH1179" s="16" t="s">
        <v>48</v>
      </c>
      <c r="AI1179" s="16" t="s">
        <v>49</v>
      </c>
    </row>
    <row r="1180" spans="1:35" s="16" customFormat="1" x14ac:dyDescent="0.25">
      <c r="A1180" s="12"/>
      <c r="B1180" s="36" t="s">
        <v>15944</v>
      </c>
      <c r="C1180" s="16" t="s">
        <v>35</v>
      </c>
      <c r="D1180" s="16" t="s">
        <v>35</v>
      </c>
      <c r="E1180" s="16" t="s">
        <v>36</v>
      </c>
      <c r="F1180" s="16" t="s">
        <v>37</v>
      </c>
      <c r="G1180" s="17" t="s">
        <v>38</v>
      </c>
      <c r="H1180" s="16" t="s">
        <v>39</v>
      </c>
      <c r="I1180" s="16" t="s">
        <v>417</v>
      </c>
      <c r="J1180" s="17">
        <v>25000</v>
      </c>
      <c r="K1180" s="17">
        <v>0</v>
      </c>
      <c r="L1180" s="17">
        <f>+Tabla1[[#This Row],[MontoNeto]]*Tabla1[[#This Row],[PorcentajeImpuesto]]</f>
        <v>0</v>
      </c>
      <c r="M1180" s="1">
        <v>0</v>
      </c>
      <c r="N1180" s="17">
        <f>+Tabla1[[#This Row],[MontoNeto]]+Tabla1[[#This Row],[ValorImpuesto]]+Tabla1[[#This Row],[MontoExento]]</f>
        <v>25000</v>
      </c>
      <c r="O1180" t="s">
        <v>41</v>
      </c>
      <c r="P1180" s="16" t="s">
        <v>42</v>
      </c>
      <c r="Q1180" s="16" t="s">
        <v>42</v>
      </c>
      <c r="R1180" s="17"/>
      <c r="S1180" s="16" t="str">
        <f>VLOOKUP(Tabla1[[#This Row],[RutCP]],Tabla13[[#All],[rut]:[estado_licencia]],3,0)</f>
        <v xml:space="preserve">  </v>
      </c>
      <c r="T1180" s="16" t="str">
        <f>VLOOKUP(Tabla1[[#This Row],[RutCP]],Tabla13[[#All],[rut]:[estado_licencia]],2,0)</f>
        <v xml:space="preserve">  </v>
      </c>
      <c r="X1180" s="16" t="s">
        <v>1271</v>
      </c>
      <c r="Y1180" s="16" t="str">
        <f>VLOOKUP(Tabla1[[#This Row],[RutCS]],Tabla13[[#All],[rut]:[estado_licencia]],3,0)</f>
        <v>Marco Antonio Nuñez Carvajal</v>
      </c>
      <c r="Z1180" s="16" t="str">
        <f>VLOOKUP(Tabla1[[#This Row],[RutCS]],Tabla13[[#All],[rut]:[estado_licencia]],2,0)</f>
        <v>Marco Antonio Nuñez Carvajal</v>
      </c>
      <c r="AD1180" s="15">
        <v>43895</v>
      </c>
      <c r="AE1180" s="3">
        <v>0.5</v>
      </c>
      <c r="AF1180" s="15">
        <v>43895</v>
      </c>
      <c r="AG1180" s="5">
        <v>0.54166666666666696</v>
      </c>
      <c r="AH1180" s="16" t="s">
        <v>48</v>
      </c>
      <c r="AI1180" s="16" t="s">
        <v>49</v>
      </c>
    </row>
    <row r="1181" spans="1:35" s="16" customFormat="1" x14ac:dyDescent="0.25">
      <c r="A1181" s="12"/>
      <c r="B1181" s="36" t="s">
        <v>15944</v>
      </c>
      <c r="C1181" s="16" t="s">
        <v>35</v>
      </c>
      <c r="D1181" s="16" t="s">
        <v>35</v>
      </c>
      <c r="E1181" s="16" t="s">
        <v>36</v>
      </c>
      <c r="F1181" s="16" t="s">
        <v>37</v>
      </c>
      <c r="G1181" s="17" t="s">
        <v>38</v>
      </c>
      <c r="H1181" s="16" t="s">
        <v>39</v>
      </c>
      <c r="I1181" s="16" t="s">
        <v>417</v>
      </c>
      <c r="J1181" s="17">
        <v>25000</v>
      </c>
      <c r="K1181" s="17">
        <v>0</v>
      </c>
      <c r="L1181" s="17">
        <f>+Tabla1[[#This Row],[MontoNeto]]*Tabla1[[#This Row],[PorcentajeImpuesto]]</f>
        <v>0</v>
      </c>
      <c r="M1181" s="1">
        <v>0</v>
      </c>
      <c r="N1181" s="17">
        <f>+Tabla1[[#This Row],[MontoNeto]]+Tabla1[[#This Row],[ValorImpuesto]]+Tabla1[[#This Row],[MontoExento]]</f>
        <v>25000</v>
      </c>
      <c r="O1181" t="s">
        <v>41</v>
      </c>
      <c r="P1181" s="16" t="s">
        <v>42</v>
      </c>
      <c r="Q1181" s="16" t="s">
        <v>42</v>
      </c>
      <c r="R1181" s="17"/>
      <c r="S1181" s="16" t="str">
        <f>VLOOKUP(Tabla1[[#This Row],[RutCP]],Tabla13[[#All],[rut]:[estado_licencia]],3,0)</f>
        <v xml:space="preserve">  </v>
      </c>
      <c r="T1181" s="16" t="str">
        <f>VLOOKUP(Tabla1[[#This Row],[RutCP]],Tabla13[[#All],[rut]:[estado_licencia]],2,0)</f>
        <v xml:space="preserve">  </v>
      </c>
      <c r="X1181" s="16" t="s">
        <v>1272</v>
      </c>
      <c r="Y1181" s="16" t="str">
        <f>VLOOKUP(Tabla1[[#This Row],[RutCS]],Tabla13[[#All],[rut]:[estado_licencia]],3,0)</f>
        <v>Juan Manuel   Mauna Mauna</v>
      </c>
      <c r="Z1181" s="16" t="str">
        <f>VLOOKUP(Tabla1[[#This Row],[RutCS]],Tabla13[[#All],[rut]:[estado_licencia]],2,0)</f>
        <v>Juan Manuel   Mauna Mauna</v>
      </c>
      <c r="AD1181" s="15">
        <v>43895</v>
      </c>
      <c r="AE1181" s="3">
        <v>0.5</v>
      </c>
      <c r="AF1181" s="15">
        <v>43895</v>
      </c>
      <c r="AG1181" s="5">
        <v>0.54166666666666696</v>
      </c>
      <c r="AH1181" s="16" t="s">
        <v>48</v>
      </c>
      <c r="AI1181" s="16" t="s">
        <v>49</v>
      </c>
    </row>
    <row r="1182" spans="1:35" s="16" customFormat="1" x14ac:dyDescent="0.25">
      <c r="A1182" s="12"/>
      <c r="B1182" s="36" t="s">
        <v>15944</v>
      </c>
      <c r="C1182" s="16" t="s">
        <v>35</v>
      </c>
      <c r="D1182" s="16" t="s">
        <v>35</v>
      </c>
      <c r="E1182" s="16" t="s">
        <v>36</v>
      </c>
      <c r="F1182" s="16" t="s">
        <v>37</v>
      </c>
      <c r="G1182" s="17" t="s">
        <v>38</v>
      </c>
      <c r="H1182" s="16" t="s">
        <v>39</v>
      </c>
      <c r="I1182" s="16" t="s">
        <v>417</v>
      </c>
      <c r="J1182" s="17">
        <v>25000</v>
      </c>
      <c r="K1182" s="17">
        <v>0</v>
      </c>
      <c r="L1182" s="17">
        <f>+Tabla1[[#This Row],[MontoNeto]]*Tabla1[[#This Row],[PorcentajeImpuesto]]</f>
        <v>0</v>
      </c>
      <c r="M1182" s="1">
        <v>0</v>
      </c>
      <c r="N1182" s="17">
        <f>+Tabla1[[#This Row],[MontoNeto]]+Tabla1[[#This Row],[ValorImpuesto]]+Tabla1[[#This Row],[MontoExento]]</f>
        <v>25000</v>
      </c>
      <c r="O1182" t="s">
        <v>41</v>
      </c>
      <c r="P1182" s="16" t="s">
        <v>42</v>
      </c>
      <c r="Q1182" s="16" t="s">
        <v>42</v>
      </c>
      <c r="R1182" s="17"/>
      <c r="S1182" s="16" t="str">
        <f>VLOOKUP(Tabla1[[#This Row],[RutCP]],Tabla13[[#All],[rut]:[estado_licencia]],3,0)</f>
        <v xml:space="preserve">  </v>
      </c>
      <c r="T1182" s="16" t="str">
        <f>VLOOKUP(Tabla1[[#This Row],[RutCP]],Tabla13[[#All],[rut]:[estado_licencia]],2,0)</f>
        <v xml:space="preserve">  </v>
      </c>
      <c r="X1182" s="16" t="s">
        <v>1273</v>
      </c>
      <c r="Y1182" s="16" t="str">
        <f>VLOOKUP(Tabla1[[#This Row],[RutCS]],Tabla13[[#All],[rut]:[estado_licencia]],3,0)</f>
        <v>Rene Humberto Cortes Rivera</v>
      </c>
      <c r="Z1182" s="16" t="str">
        <f>VLOOKUP(Tabla1[[#This Row],[RutCS]],Tabla13[[#All],[rut]:[estado_licencia]],2,0)</f>
        <v>Rene Humberto Cortes Rivera</v>
      </c>
      <c r="AD1182" s="15">
        <v>43895</v>
      </c>
      <c r="AE1182" s="3">
        <v>0.5</v>
      </c>
      <c r="AF1182" s="15">
        <v>43895</v>
      </c>
      <c r="AG1182" s="5">
        <v>0.54166666666666696</v>
      </c>
      <c r="AH1182" s="16" t="s">
        <v>48</v>
      </c>
      <c r="AI1182" s="16" t="s">
        <v>49</v>
      </c>
    </row>
    <row r="1183" spans="1:35" s="16" customFormat="1" x14ac:dyDescent="0.25">
      <c r="A1183" s="12"/>
      <c r="B1183" s="36" t="s">
        <v>15944</v>
      </c>
      <c r="C1183" s="16" t="s">
        <v>35</v>
      </c>
      <c r="D1183" s="16" t="s">
        <v>35</v>
      </c>
      <c r="E1183" s="16" t="s">
        <v>36</v>
      </c>
      <c r="F1183" s="16" t="s">
        <v>37</v>
      </c>
      <c r="G1183" s="17" t="s">
        <v>38</v>
      </c>
      <c r="H1183" s="16" t="s">
        <v>39</v>
      </c>
      <c r="I1183" s="16" t="s">
        <v>417</v>
      </c>
      <c r="J1183" s="17">
        <v>25000</v>
      </c>
      <c r="K1183" s="17">
        <v>0</v>
      </c>
      <c r="L1183" s="17">
        <f>+Tabla1[[#This Row],[MontoNeto]]*Tabla1[[#This Row],[PorcentajeImpuesto]]</f>
        <v>0</v>
      </c>
      <c r="M1183" s="1">
        <v>0</v>
      </c>
      <c r="N1183" s="17">
        <f>+Tabla1[[#This Row],[MontoNeto]]+Tabla1[[#This Row],[ValorImpuesto]]+Tabla1[[#This Row],[MontoExento]]</f>
        <v>25000</v>
      </c>
      <c r="O1183" t="s">
        <v>41</v>
      </c>
      <c r="P1183" s="16" t="s">
        <v>42</v>
      </c>
      <c r="Q1183" s="16" t="s">
        <v>42</v>
      </c>
      <c r="R1183" s="17"/>
      <c r="S1183" s="16" t="str">
        <f>VLOOKUP(Tabla1[[#This Row],[RutCP]],Tabla13[[#All],[rut]:[estado_licencia]],3,0)</f>
        <v xml:space="preserve">  </v>
      </c>
      <c r="T1183" s="16" t="str">
        <f>VLOOKUP(Tabla1[[#This Row],[RutCP]],Tabla13[[#All],[rut]:[estado_licencia]],2,0)</f>
        <v xml:space="preserve">  </v>
      </c>
      <c r="X1183" s="16" t="s">
        <v>1216</v>
      </c>
      <c r="Y1183" s="16" t="str">
        <f>VLOOKUP(Tabla1[[#This Row],[RutCS]],Tabla13[[#All],[rut]:[estado_licencia]],3,0)</f>
        <v>Miguel Espinoza Varas</v>
      </c>
      <c r="Z1183" s="16" t="str">
        <f>VLOOKUP(Tabla1[[#This Row],[RutCS]],Tabla13[[#All],[rut]:[estado_licencia]],2,0)</f>
        <v>Miguel Espinoza Varas</v>
      </c>
      <c r="AD1183" s="15">
        <v>43895</v>
      </c>
      <c r="AE1183" s="3">
        <v>0.5</v>
      </c>
      <c r="AF1183" s="15">
        <v>43895</v>
      </c>
      <c r="AG1183" s="5">
        <v>0.54166666666666696</v>
      </c>
      <c r="AH1183" s="16" t="s">
        <v>48</v>
      </c>
      <c r="AI1183" s="16" t="s">
        <v>49</v>
      </c>
    </row>
    <row r="1184" spans="1:35" s="16" customFormat="1" x14ac:dyDescent="0.25">
      <c r="A1184" s="12"/>
      <c r="B1184" s="36" t="s">
        <v>15944</v>
      </c>
      <c r="C1184" s="16" t="s">
        <v>35</v>
      </c>
      <c r="D1184" s="16" t="s">
        <v>35</v>
      </c>
      <c r="E1184" s="16" t="s">
        <v>36</v>
      </c>
      <c r="F1184" s="16" t="s">
        <v>37</v>
      </c>
      <c r="G1184" s="17" t="s">
        <v>38</v>
      </c>
      <c r="H1184" s="16" t="s">
        <v>39</v>
      </c>
      <c r="I1184" s="16" t="s">
        <v>417</v>
      </c>
      <c r="J1184" s="17">
        <v>25000</v>
      </c>
      <c r="K1184" s="17">
        <v>0</v>
      </c>
      <c r="L1184" s="17">
        <f>+Tabla1[[#This Row],[MontoNeto]]*Tabla1[[#This Row],[PorcentajeImpuesto]]</f>
        <v>0</v>
      </c>
      <c r="M1184" s="1">
        <v>0</v>
      </c>
      <c r="N1184" s="17">
        <f>+Tabla1[[#This Row],[MontoNeto]]+Tabla1[[#This Row],[ValorImpuesto]]+Tabla1[[#This Row],[MontoExento]]</f>
        <v>25000</v>
      </c>
      <c r="O1184" t="s">
        <v>41</v>
      </c>
      <c r="P1184" s="16" t="s">
        <v>42</v>
      </c>
      <c r="Q1184" s="16" t="s">
        <v>42</v>
      </c>
      <c r="R1184" s="17"/>
      <c r="S1184" s="16" t="str">
        <f>VLOOKUP(Tabla1[[#This Row],[RutCP]],Tabla13[[#All],[rut]:[estado_licencia]],3,0)</f>
        <v xml:space="preserve">  </v>
      </c>
      <c r="T1184" s="16" t="str">
        <f>VLOOKUP(Tabla1[[#This Row],[RutCP]],Tabla13[[#All],[rut]:[estado_licencia]],2,0)</f>
        <v xml:space="preserve">  </v>
      </c>
      <c r="X1184" s="16" t="s">
        <v>1274</v>
      </c>
      <c r="Y1184" s="16" t="str">
        <f>VLOOKUP(Tabla1[[#This Row],[RutCS]],Tabla13[[#All],[rut]:[estado_licencia]],3,0)</f>
        <v>Yean Patricio Valencia Valencia</v>
      </c>
      <c r="Z1184" s="16" t="str">
        <f>VLOOKUP(Tabla1[[#This Row],[RutCS]],Tabla13[[#All],[rut]:[estado_licencia]],2,0)</f>
        <v>Yean Patricio Valencia Valencia</v>
      </c>
      <c r="AD1184" s="15">
        <v>43895</v>
      </c>
      <c r="AE1184" s="3">
        <v>0.5</v>
      </c>
      <c r="AF1184" s="15">
        <v>43895</v>
      </c>
      <c r="AG1184" s="5">
        <v>0.54166666666666696</v>
      </c>
      <c r="AH1184" s="16" t="s">
        <v>48</v>
      </c>
      <c r="AI1184" s="16" t="s">
        <v>49</v>
      </c>
    </row>
    <row r="1185" spans="1:35" s="16" customFormat="1" x14ac:dyDescent="0.25">
      <c r="A1185" s="12"/>
      <c r="B1185" s="36" t="s">
        <v>15944</v>
      </c>
      <c r="C1185" s="16" t="s">
        <v>35</v>
      </c>
      <c r="D1185" s="16" t="s">
        <v>35</v>
      </c>
      <c r="E1185" s="16" t="s">
        <v>36</v>
      </c>
      <c r="F1185" s="16" t="s">
        <v>37</v>
      </c>
      <c r="G1185" s="17" t="s">
        <v>38</v>
      </c>
      <c r="H1185" s="16" t="s">
        <v>39</v>
      </c>
      <c r="I1185" s="16" t="s">
        <v>417</v>
      </c>
      <c r="J1185" s="17">
        <v>25000</v>
      </c>
      <c r="K1185" s="17">
        <v>0</v>
      </c>
      <c r="L1185" s="17">
        <f>+Tabla1[[#This Row],[MontoNeto]]*Tabla1[[#This Row],[PorcentajeImpuesto]]</f>
        <v>0</v>
      </c>
      <c r="M1185" s="1">
        <v>0</v>
      </c>
      <c r="N1185" s="17">
        <f>+Tabla1[[#This Row],[MontoNeto]]+Tabla1[[#This Row],[ValorImpuesto]]+Tabla1[[#This Row],[MontoExento]]</f>
        <v>25000</v>
      </c>
      <c r="O1185" t="s">
        <v>41</v>
      </c>
      <c r="P1185" s="16" t="s">
        <v>42</v>
      </c>
      <c r="Q1185" s="16" t="s">
        <v>42</v>
      </c>
      <c r="R1185" s="17"/>
      <c r="S1185" s="16" t="str">
        <f>VLOOKUP(Tabla1[[#This Row],[RutCP]],Tabla13[[#All],[rut]:[estado_licencia]],3,0)</f>
        <v xml:space="preserve">  </v>
      </c>
      <c r="T1185" s="16" t="str">
        <f>VLOOKUP(Tabla1[[#This Row],[RutCP]],Tabla13[[#All],[rut]:[estado_licencia]],2,0)</f>
        <v xml:space="preserve">  </v>
      </c>
      <c r="X1185" s="16" t="s">
        <v>1275</v>
      </c>
      <c r="Y1185" s="16" t="str">
        <f>VLOOKUP(Tabla1[[#This Row],[RutCS]],Tabla13[[#All],[rut]:[estado_licencia]],3,0)</f>
        <v>Pablo Alberto Covarrubias Castillo</v>
      </c>
      <c r="Z1185" s="16" t="str">
        <f>VLOOKUP(Tabla1[[#This Row],[RutCS]],Tabla13[[#All],[rut]:[estado_licencia]],2,0)</f>
        <v>Pablo Alberto Covarrubias Castillo</v>
      </c>
      <c r="AD1185" s="15">
        <v>43895</v>
      </c>
      <c r="AE1185" s="3">
        <v>0.5</v>
      </c>
      <c r="AF1185" s="15">
        <v>43895</v>
      </c>
      <c r="AG1185" s="5">
        <v>0.54166666666666696</v>
      </c>
      <c r="AH1185" s="16" t="s">
        <v>48</v>
      </c>
      <c r="AI1185" s="16" t="s">
        <v>49</v>
      </c>
    </row>
    <row r="1186" spans="1:35" s="16" customFormat="1" x14ac:dyDescent="0.25">
      <c r="A1186" s="12"/>
      <c r="B1186" s="36" t="s">
        <v>15944</v>
      </c>
      <c r="C1186" s="16" t="s">
        <v>35</v>
      </c>
      <c r="D1186" s="16" t="s">
        <v>35</v>
      </c>
      <c r="E1186" s="16" t="s">
        <v>36</v>
      </c>
      <c r="F1186" s="16" t="s">
        <v>37</v>
      </c>
      <c r="G1186" s="17" t="s">
        <v>38</v>
      </c>
      <c r="H1186" s="16" t="s">
        <v>39</v>
      </c>
      <c r="I1186" s="16" t="s">
        <v>417</v>
      </c>
      <c r="J1186" s="17">
        <v>25000</v>
      </c>
      <c r="K1186" s="17">
        <v>0</v>
      </c>
      <c r="L1186" s="17">
        <f>+Tabla1[[#This Row],[MontoNeto]]*Tabla1[[#This Row],[PorcentajeImpuesto]]</f>
        <v>0</v>
      </c>
      <c r="M1186" s="1">
        <v>0</v>
      </c>
      <c r="N1186" s="17">
        <f>+Tabla1[[#This Row],[MontoNeto]]+Tabla1[[#This Row],[ValorImpuesto]]+Tabla1[[#This Row],[MontoExento]]</f>
        <v>25000</v>
      </c>
      <c r="O1186" t="s">
        <v>41</v>
      </c>
      <c r="P1186" s="16" t="s">
        <v>42</v>
      </c>
      <c r="Q1186" s="16" t="s">
        <v>42</v>
      </c>
      <c r="R1186" s="17"/>
      <c r="S1186" s="16" t="str">
        <f>VLOOKUP(Tabla1[[#This Row],[RutCP]],Tabla13[[#All],[rut]:[estado_licencia]],3,0)</f>
        <v xml:space="preserve">  </v>
      </c>
      <c r="T1186" s="16" t="str">
        <f>VLOOKUP(Tabla1[[#This Row],[RutCP]],Tabla13[[#All],[rut]:[estado_licencia]],2,0)</f>
        <v xml:space="preserve">  </v>
      </c>
      <c r="X1186" s="16" t="s">
        <v>1276</v>
      </c>
      <c r="Y1186" s="16" t="str">
        <f>VLOOKUP(Tabla1[[#This Row],[RutCS]],Tabla13[[#All],[rut]:[estado_licencia]],3,0)</f>
        <v>Ruben Dario Diaz Acevedo</v>
      </c>
      <c r="Z1186" s="16" t="str">
        <f>VLOOKUP(Tabla1[[#This Row],[RutCS]],Tabla13[[#All],[rut]:[estado_licencia]],2,0)</f>
        <v>Ruben Dario Diaz Acevedo</v>
      </c>
      <c r="AD1186" s="15">
        <v>43895</v>
      </c>
      <c r="AE1186" s="3">
        <v>0.5</v>
      </c>
      <c r="AF1186" s="15">
        <v>43895</v>
      </c>
      <c r="AG1186" s="5">
        <v>0.54166666666666696</v>
      </c>
      <c r="AH1186" s="16" t="s">
        <v>48</v>
      </c>
      <c r="AI1186" s="16" t="s">
        <v>49</v>
      </c>
    </row>
    <row r="1187" spans="1:35" s="16" customFormat="1" x14ac:dyDescent="0.25">
      <c r="A1187" s="12"/>
      <c r="B1187" s="36" t="s">
        <v>15944</v>
      </c>
      <c r="C1187" s="16" t="s">
        <v>35</v>
      </c>
      <c r="D1187" s="16" t="s">
        <v>35</v>
      </c>
      <c r="E1187" s="16" t="s">
        <v>36</v>
      </c>
      <c r="F1187" s="16" t="s">
        <v>37</v>
      </c>
      <c r="G1187" s="17" t="s">
        <v>38</v>
      </c>
      <c r="H1187" s="16" t="s">
        <v>39</v>
      </c>
      <c r="I1187" s="16" t="s">
        <v>417</v>
      </c>
      <c r="J1187" s="17">
        <v>25000</v>
      </c>
      <c r="K1187" s="17">
        <v>0</v>
      </c>
      <c r="L1187" s="17">
        <f>+Tabla1[[#This Row],[MontoNeto]]*Tabla1[[#This Row],[PorcentajeImpuesto]]</f>
        <v>0</v>
      </c>
      <c r="M1187" s="1">
        <v>0</v>
      </c>
      <c r="N1187" s="17">
        <f>+Tabla1[[#This Row],[MontoNeto]]+Tabla1[[#This Row],[ValorImpuesto]]+Tabla1[[#This Row],[MontoExento]]</f>
        <v>25000</v>
      </c>
      <c r="O1187" t="s">
        <v>41</v>
      </c>
      <c r="P1187" s="16" t="s">
        <v>42</v>
      </c>
      <c r="Q1187" s="16" t="s">
        <v>42</v>
      </c>
      <c r="R1187" s="17"/>
      <c r="S1187" s="16" t="str">
        <f>VLOOKUP(Tabla1[[#This Row],[RutCP]],Tabla13[[#All],[rut]:[estado_licencia]],3,0)</f>
        <v xml:space="preserve">  </v>
      </c>
      <c r="T1187" s="16" t="str">
        <f>VLOOKUP(Tabla1[[#This Row],[RutCP]],Tabla13[[#All],[rut]:[estado_licencia]],2,0)</f>
        <v xml:space="preserve">  </v>
      </c>
      <c r="X1187" s="16" t="s">
        <v>1277</v>
      </c>
      <c r="Y1187" s="16" t="str">
        <f>VLOOKUP(Tabla1[[#This Row],[RutCS]],Tabla13[[#All],[rut]:[estado_licencia]],3,0)</f>
        <v>Genaro Andres Hernandez Hernandez</v>
      </c>
      <c r="Z1187" s="16" t="str">
        <f>VLOOKUP(Tabla1[[#This Row],[RutCS]],Tabla13[[#All],[rut]:[estado_licencia]],2,0)</f>
        <v>Genaro Andres Hernandez Hernandez</v>
      </c>
      <c r="AD1187" s="15">
        <v>43895</v>
      </c>
      <c r="AE1187" s="3">
        <v>0.5</v>
      </c>
      <c r="AF1187" s="15">
        <v>43895</v>
      </c>
      <c r="AG1187" s="5">
        <v>0.54166666666666696</v>
      </c>
      <c r="AH1187" s="16" t="s">
        <v>48</v>
      </c>
      <c r="AI1187" s="16" t="s">
        <v>49</v>
      </c>
    </row>
    <row r="1188" spans="1:35" s="16" customFormat="1" x14ac:dyDescent="0.25">
      <c r="A1188" s="12"/>
      <c r="B1188" s="36" t="s">
        <v>15944</v>
      </c>
      <c r="C1188" s="16" t="s">
        <v>35</v>
      </c>
      <c r="D1188" s="16" t="s">
        <v>35</v>
      </c>
      <c r="E1188" s="16" t="s">
        <v>36</v>
      </c>
      <c r="F1188" s="16" t="s">
        <v>37</v>
      </c>
      <c r="G1188" s="17" t="s">
        <v>38</v>
      </c>
      <c r="H1188" s="16" t="s">
        <v>39</v>
      </c>
      <c r="I1188" s="16" t="s">
        <v>417</v>
      </c>
      <c r="J1188" s="17">
        <v>25000</v>
      </c>
      <c r="K1188" s="17">
        <v>0</v>
      </c>
      <c r="L1188" s="17">
        <f>+Tabla1[[#This Row],[MontoNeto]]*Tabla1[[#This Row],[PorcentajeImpuesto]]</f>
        <v>0</v>
      </c>
      <c r="M1188" s="1">
        <v>0</v>
      </c>
      <c r="N1188" s="17">
        <f>+Tabla1[[#This Row],[MontoNeto]]+Tabla1[[#This Row],[ValorImpuesto]]+Tabla1[[#This Row],[MontoExento]]</f>
        <v>25000</v>
      </c>
      <c r="O1188" t="s">
        <v>41</v>
      </c>
      <c r="P1188" s="16" t="s">
        <v>42</v>
      </c>
      <c r="Q1188" s="16" t="s">
        <v>42</v>
      </c>
      <c r="R1188" s="17"/>
      <c r="S1188" s="16" t="str">
        <f>VLOOKUP(Tabla1[[#This Row],[RutCP]],Tabla13[[#All],[rut]:[estado_licencia]],3,0)</f>
        <v xml:space="preserve">  </v>
      </c>
      <c r="T1188" s="16" t="str">
        <f>VLOOKUP(Tabla1[[#This Row],[RutCP]],Tabla13[[#All],[rut]:[estado_licencia]],2,0)</f>
        <v xml:space="preserve">  </v>
      </c>
      <c r="X1188" s="16" t="s">
        <v>1278</v>
      </c>
      <c r="Y1188" s="16" t="str">
        <f>VLOOKUP(Tabla1[[#This Row],[RutCS]],Tabla13[[#All],[rut]:[estado_licencia]],3,0)</f>
        <v>Carlos Amador Alviña Cortes</v>
      </c>
      <c r="Z1188" s="16" t="str">
        <f>VLOOKUP(Tabla1[[#This Row],[RutCS]],Tabla13[[#All],[rut]:[estado_licencia]],2,0)</f>
        <v>Carlos Amador Alviña Cortes</v>
      </c>
      <c r="AD1188" s="15">
        <v>43895</v>
      </c>
      <c r="AE1188" s="3">
        <v>0.5</v>
      </c>
      <c r="AF1188" s="15">
        <v>43895</v>
      </c>
      <c r="AG1188" s="5">
        <v>0.54166666666666696</v>
      </c>
      <c r="AH1188" s="16" t="s">
        <v>48</v>
      </c>
      <c r="AI1188" s="16" t="s">
        <v>49</v>
      </c>
    </row>
    <row r="1189" spans="1:35" s="16" customFormat="1" x14ac:dyDescent="0.25">
      <c r="A1189" s="12"/>
      <c r="B1189" s="36" t="s">
        <v>15944</v>
      </c>
      <c r="C1189" s="16" t="s">
        <v>35</v>
      </c>
      <c r="D1189" s="16" t="s">
        <v>35</v>
      </c>
      <c r="E1189" s="16" t="s">
        <v>36</v>
      </c>
      <c r="F1189" s="16" t="s">
        <v>37</v>
      </c>
      <c r="G1189" s="17" t="s">
        <v>38</v>
      </c>
      <c r="H1189" s="16" t="s">
        <v>39</v>
      </c>
      <c r="I1189" s="16" t="s">
        <v>417</v>
      </c>
      <c r="J1189" s="17">
        <v>25000</v>
      </c>
      <c r="K1189" s="17">
        <v>0</v>
      </c>
      <c r="L1189" s="17">
        <f>+Tabla1[[#This Row],[MontoNeto]]*Tabla1[[#This Row],[PorcentajeImpuesto]]</f>
        <v>0</v>
      </c>
      <c r="M1189" s="1">
        <v>0</v>
      </c>
      <c r="N1189" s="17">
        <f>+Tabla1[[#This Row],[MontoNeto]]+Tabla1[[#This Row],[ValorImpuesto]]+Tabla1[[#This Row],[MontoExento]]</f>
        <v>25000</v>
      </c>
      <c r="O1189" t="s">
        <v>41</v>
      </c>
      <c r="P1189" s="16" t="s">
        <v>42</v>
      </c>
      <c r="Q1189" s="16" t="s">
        <v>42</v>
      </c>
      <c r="R1189" s="17"/>
      <c r="S1189" s="16" t="str">
        <f>VLOOKUP(Tabla1[[#This Row],[RutCP]],Tabla13[[#All],[rut]:[estado_licencia]],3,0)</f>
        <v xml:space="preserve">  </v>
      </c>
      <c r="T1189" s="16" t="str">
        <f>VLOOKUP(Tabla1[[#This Row],[RutCP]],Tabla13[[#All],[rut]:[estado_licencia]],2,0)</f>
        <v xml:space="preserve">  </v>
      </c>
      <c r="X1189" s="16" t="s">
        <v>1279</v>
      </c>
      <c r="Y1189" s="16" t="str">
        <f>VLOOKUP(Tabla1[[#This Row],[RutCS]],Tabla13[[#All],[rut]:[estado_licencia]],3,0)</f>
        <v>Felipe Andres Pallauta Carvajal</v>
      </c>
      <c r="Z1189" s="16" t="str">
        <f>VLOOKUP(Tabla1[[#This Row],[RutCS]],Tabla13[[#All],[rut]:[estado_licencia]],2,0)</f>
        <v>Felipe Andres Pallauta Carvajal</v>
      </c>
      <c r="AD1189" s="15">
        <v>43895</v>
      </c>
      <c r="AE1189" s="3">
        <v>0.5</v>
      </c>
      <c r="AF1189" s="15">
        <v>43895</v>
      </c>
      <c r="AG1189" s="5">
        <v>0.54166666666666696</v>
      </c>
      <c r="AH1189" s="16" t="s">
        <v>48</v>
      </c>
      <c r="AI1189" s="16" t="s">
        <v>49</v>
      </c>
    </row>
    <row r="1190" spans="1:35" s="16" customFormat="1" x14ac:dyDescent="0.25">
      <c r="A1190" s="12"/>
      <c r="B1190" s="36" t="s">
        <v>15944</v>
      </c>
      <c r="C1190" s="16" t="s">
        <v>35</v>
      </c>
      <c r="D1190" s="16" t="s">
        <v>35</v>
      </c>
      <c r="E1190" s="16" t="s">
        <v>36</v>
      </c>
      <c r="F1190" s="16" t="s">
        <v>37</v>
      </c>
      <c r="G1190" s="17" t="s">
        <v>38</v>
      </c>
      <c r="H1190" s="16" t="s">
        <v>39</v>
      </c>
      <c r="I1190" s="16" t="s">
        <v>417</v>
      </c>
      <c r="J1190" s="17">
        <v>25000</v>
      </c>
      <c r="K1190" s="17">
        <v>0</v>
      </c>
      <c r="L1190" s="17">
        <f>+Tabla1[[#This Row],[MontoNeto]]*Tabla1[[#This Row],[PorcentajeImpuesto]]</f>
        <v>0</v>
      </c>
      <c r="M1190" s="1">
        <v>0</v>
      </c>
      <c r="N1190" s="17">
        <f>+Tabla1[[#This Row],[MontoNeto]]+Tabla1[[#This Row],[ValorImpuesto]]+Tabla1[[#This Row],[MontoExento]]</f>
        <v>25000</v>
      </c>
      <c r="O1190" t="s">
        <v>41</v>
      </c>
      <c r="P1190" s="16" t="s">
        <v>42</v>
      </c>
      <c r="Q1190" s="16" t="s">
        <v>42</v>
      </c>
      <c r="R1190" s="17"/>
      <c r="S1190" s="16" t="str">
        <f>VLOOKUP(Tabla1[[#This Row],[RutCP]],Tabla13[[#All],[rut]:[estado_licencia]],3,0)</f>
        <v xml:space="preserve">  </v>
      </c>
      <c r="T1190" s="16" t="str">
        <f>VLOOKUP(Tabla1[[#This Row],[RutCP]],Tabla13[[#All],[rut]:[estado_licencia]],2,0)</f>
        <v xml:space="preserve">  </v>
      </c>
      <c r="X1190" s="16" t="s">
        <v>1280</v>
      </c>
      <c r="Y1190" s="16" t="str">
        <f>VLOOKUP(Tabla1[[#This Row],[RutCS]],Tabla13[[#All],[rut]:[estado_licencia]],3,0)</f>
        <v>Jonathan Alexis Urzua Jiraldo</v>
      </c>
      <c r="Z1190" s="16" t="str">
        <f>VLOOKUP(Tabla1[[#This Row],[RutCS]],Tabla13[[#All],[rut]:[estado_licencia]],2,0)</f>
        <v>Jonathan Alexis Urzua Jiraldo</v>
      </c>
      <c r="AD1190" s="15">
        <v>43895</v>
      </c>
      <c r="AE1190" s="3">
        <v>0.5</v>
      </c>
      <c r="AF1190" s="15">
        <v>43895</v>
      </c>
      <c r="AG1190" s="5">
        <v>0.54166666666666696</v>
      </c>
      <c r="AH1190" s="16" t="s">
        <v>48</v>
      </c>
      <c r="AI1190" s="16" t="s">
        <v>49</v>
      </c>
    </row>
    <row r="1191" spans="1:35" s="16" customFormat="1" x14ac:dyDescent="0.25">
      <c r="A1191" s="12"/>
      <c r="B1191" s="36" t="s">
        <v>15944</v>
      </c>
      <c r="C1191" s="16" t="s">
        <v>35</v>
      </c>
      <c r="D1191" s="16" t="s">
        <v>35</v>
      </c>
      <c r="E1191" s="16" t="s">
        <v>36</v>
      </c>
      <c r="F1191" s="16" t="s">
        <v>415</v>
      </c>
      <c r="G1191" s="17" t="s">
        <v>38</v>
      </c>
      <c r="H1191" s="16" t="s">
        <v>39</v>
      </c>
      <c r="I1191" s="16" t="s">
        <v>417</v>
      </c>
      <c r="J1191" s="17">
        <v>5000</v>
      </c>
      <c r="K1191" s="17">
        <v>0</v>
      </c>
      <c r="L1191" s="17">
        <f>+Tabla1[[#This Row],[MontoNeto]]*Tabla1[[#This Row],[PorcentajeImpuesto]]</f>
        <v>0</v>
      </c>
      <c r="M1191" s="1">
        <v>0</v>
      </c>
      <c r="N1191" s="17">
        <f>+Tabla1[[#This Row],[MontoNeto]]+Tabla1[[#This Row],[ValorImpuesto]]+Tabla1[[#This Row],[MontoExento]]</f>
        <v>5000</v>
      </c>
      <c r="O1191" t="s">
        <v>41</v>
      </c>
      <c r="P1191" s="16" t="s">
        <v>42</v>
      </c>
      <c r="Q1191" s="16" t="s">
        <v>42</v>
      </c>
      <c r="R1191" s="17"/>
      <c r="S1191" s="16" t="str">
        <f>VLOOKUP(Tabla1[[#This Row],[RutCP]],Tabla13[[#All],[rut]:[estado_licencia]],3,0)</f>
        <v xml:space="preserve">  </v>
      </c>
      <c r="T1191" s="16" t="str">
        <f>VLOOKUP(Tabla1[[#This Row],[RutCP]],Tabla13[[#All],[rut]:[estado_licencia]],2,0)</f>
        <v xml:space="preserve">  </v>
      </c>
      <c r="Y1191" s="16" t="str">
        <f>VLOOKUP(Tabla1[[#This Row],[RutCS]],Tabla13[[#All],[rut]:[estado_licencia]],3,0)</f>
        <v xml:space="preserve">  </v>
      </c>
      <c r="Z1191" s="16" t="str">
        <f>VLOOKUP(Tabla1[[#This Row],[RutCS]],Tabla13[[#All],[rut]:[estado_licencia]],2,0)</f>
        <v xml:space="preserve">  </v>
      </c>
      <c r="AD1191" s="15">
        <v>43895</v>
      </c>
      <c r="AE1191" s="3">
        <v>0.5</v>
      </c>
      <c r="AF1191" s="15">
        <v>43895</v>
      </c>
      <c r="AG1191" s="5">
        <v>0.54166666666666696</v>
      </c>
      <c r="AH1191" s="16" t="s">
        <v>48</v>
      </c>
      <c r="AI1191" s="16" t="s">
        <v>49</v>
      </c>
    </row>
    <row r="1192" spans="1:35" s="16" customFormat="1" x14ac:dyDescent="0.25">
      <c r="A1192" s="12"/>
      <c r="B1192" s="36" t="s">
        <v>15944</v>
      </c>
      <c r="C1192" s="16" t="s">
        <v>35</v>
      </c>
      <c r="D1192" s="16" t="s">
        <v>35</v>
      </c>
      <c r="E1192" s="16" t="s">
        <v>36</v>
      </c>
      <c r="F1192" s="16" t="s">
        <v>415</v>
      </c>
      <c r="G1192" s="17" t="s">
        <v>38</v>
      </c>
      <c r="H1192" s="16" t="s">
        <v>39</v>
      </c>
      <c r="I1192" s="16" t="s">
        <v>417</v>
      </c>
      <c r="J1192" s="17">
        <v>5000</v>
      </c>
      <c r="K1192" s="17">
        <v>0</v>
      </c>
      <c r="L1192" s="17">
        <f>+Tabla1[[#This Row],[MontoNeto]]*Tabla1[[#This Row],[PorcentajeImpuesto]]</f>
        <v>0</v>
      </c>
      <c r="M1192" s="1">
        <v>0</v>
      </c>
      <c r="N1192" s="17">
        <f>+Tabla1[[#This Row],[MontoNeto]]+Tabla1[[#This Row],[ValorImpuesto]]+Tabla1[[#This Row],[MontoExento]]</f>
        <v>5000</v>
      </c>
      <c r="O1192" t="s">
        <v>41</v>
      </c>
      <c r="P1192" s="16" t="s">
        <v>42</v>
      </c>
      <c r="Q1192" s="16" t="s">
        <v>42</v>
      </c>
      <c r="R1192" s="17"/>
      <c r="S1192" s="16" t="str">
        <f>VLOOKUP(Tabla1[[#This Row],[RutCP]],Tabla13[[#All],[rut]:[estado_licencia]],3,0)</f>
        <v xml:space="preserve">  </v>
      </c>
      <c r="T1192" s="16" t="str">
        <f>VLOOKUP(Tabla1[[#This Row],[RutCP]],Tabla13[[#All],[rut]:[estado_licencia]],2,0)</f>
        <v xml:space="preserve">  </v>
      </c>
      <c r="Y1192" s="16" t="str">
        <f>VLOOKUP(Tabla1[[#This Row],[RutCS]],Tabla13[[#All],[rut]:[estado_licencia]],3,0)</f>
        <v xml:space="preserve">  </v>
      </c>
      <c r="Z1192" s="16" t="str">
        <f>VLOOKUP(Tabla1[[#This Row],[RutCS]],Tabla13[[#All],[rut]:[estado_licencia]],2,0)</f>
        <v xml:space="preserve">  </v>
      </c>
      <c r="AD1192" s="15">
        <v>43895</v>
      </c>
      <c r="AE1192" s="3">
        <v>0.5</v>
      </c>
      <c r="AF1192" s="15">
        <v>43895</v>
      </c>
      <c r="AG1192" s="5">
        <v>0.54166666666666696</v>
      </c>
      <c r="AH1192" s="16" t="s">
        <v>48</v>
      </c>
      <c r="AI1192" s="16" t="s">
        <v>49</v>
      </c>
    </row>
    <row r="1193" spans="1:35" s="16" customFormat="1" x14ac:dyDescent="0.25">
      <c r="A1193" s="12"/>
      <c r="B1193" s="36" t="s">
        <v>15944</v>
      </c>
      <c r="C1193" s="16" t="s">
        <v>35</v>
      </c>
      <c r="D1193" s="16" t="s">
        <v>35</v>
      </c>
      <c r="E1193" s="16" t="s">
        <v>36</v>
      </c>
      <c r="F1193" s="16" t="s">
        <v>415</v>
      </c>
      <c r="G1193" s="17" t="s">
        <v>38</v>
      </c>
      <c r="H1193" s="16" t="s">
        <v>39</v>
      </c>
      <c r="I1193" s="16" t="s">
        <v>417</v>
      </c>
      <c r="J1193" s="17">
        <v>5000</v>
      </c>
      <c r="K1193" s="17">
        <v>0</v>
      </c>
      <c r="L1193" s="17">
        <f>+Tabla1[[#This Row],[MontoNeto]]*Tabla1[[#This Row],[PorcentajeImpuesto]]</f>
        <v>0</v>
      </c>
      <c r="M1193" s="1">
        <v>0</v>
      </c>
      <c r="N1193" s="17">
        <f>+Tabla1[[#This Row],[MontoNeto]]+Tabla1[[#This Row],[ValorImpuesto]]+Tabla1[[#This Row],[MontoExento]]</f>
        <v>5000</v>
      </c>
      <c r="O1193" t="s">
        <v>41</v>
      </c>
      <c r="P1193" s="16" t="s">
        <v>42</v>
      </c>
      <c r="Q1193" s="16" t="s">
        <v>42</v>
      </c>
      <c r="R1193" s="17"/>
      <c r="S1193" s="16" t="str">
        <f>VLOOKUP(Tabla1[[#This Row],[RutCP]],Tabla13[[#All],[rut]:[estado_licencia]],3,0)</f>
        <v xml:space="preserve">  </v>
      </c>
      <c r="T1193" s="16" t="str">
        <f>VLOOKUP(Tabla1[[#This Row],[RutCP]],Tabla13[[#All],[rut]:[estado_licencia]],2,0)</f>
        <v xml:space="preserve">  </v>
      </c>
      <c r="Y1193" s="16" t="str">
        <f>VLOOKUP(Tabla1[[#This Row],[RutCS]],Tabla13[[#All],[rut]:[estado_licencia]],3,0)</f>
        <v xml:space="preserve">  </v>
      </c>
      <c r="Z1193" s="16" t="str">
        <f>VLOOKUP(Tabla1[[#This Row],[RutCS]],Tabla13[[#All],[rut]:[estado_licencia]],2,0)</f>
        <v xml:space="preserve">  </v>
      </c>
      <c r="AD1193" s="15">
        <v>43895</v>
      </c>
      <c r="AE1193" s="3">
        <v>0.5</v>
      </c>
      <c r="AF1193" s="15">
        <v>43895</v>
      </c>
      <c r="AG1193" s="5">
        <v>0.54166666666666696</v>
      </c>
      <c r="AH1193" s="16" t="s">
        <v>48</v>
      </c>
      <c r="AI1193" s="16" t="s">
        <v>49</v>
      </c>
    </row>
    <row r="1194" spans="1:35" s="16" customFormat="1" x14ac:dyDescent="0.25">
      <c r="A1194" s="12"/>
      <c r="B1194" s="36" t="s">
        <v>15945</v>
      </c>
      <c r="C1194" s="16" t="s">
        <v>184</v>
      </c>
      <c r="D1194" s="16" t="s">
        <v>185</v>
      </c>
      <c r="E1194" s="16" t="s">
        <v>186</v>
      </c>
      <c r="F1194" s="16" t="s">
        <v>197</v>
      </c>
      <c r="G1194" s="17" t="s">
        <v>38</v>
      </c>
      <c r="H1194" s="16" t="s">
        <v>39</v>
      </c>
      <c r="I1194" s="16" t="s">
        <v>417</v>
      </c>
      <c r="J1194" s="17">
        <v>30000</v>
      </c>
      <c r="K1194" s="17">
        <v>0</v>
      </c>
      <c r="L1194" s="17">
        <f>+Tabla1[[#This Row],[MontoNeto]]*Tabla1[[#This Row],[PorcentajeImpuesto]]</f>
        <v>0</v>
      </c>
      <c r="M1194" s="1">
        <v>0</v>
      </c>
      <c r="N1194" s="17">
        <f>+Tabla1[[#This Row],[MontoNeto]]+Tabla1[[#This Row],[ValorImpuesto]]+Tabla1[[#This Row],[MontoExento]]</f>
        <v>30000</v>
      </c>
      <c r="O1194" t="s">
        <v>41</v>
      </c>
      <c r="P1194" s="16" t="s">
        <v>42</v>
      </c>
      <c r="Q1194" s="16" t="s">
        <v>42</v>
      </c>
      <c r="R1194" s="17"/>
      <c r="S1194" s="16" t="str">
        <f>VLOOKUP(Tabla1[[#This Row],[RutCP]],Tabla13[[#All],[rut]:[estado_licencia]],3,0)</f>
        <v xml:space="preserve">  </v>
      </c>
      <c r="T1194" s="16" t="str">
        <f>VLOOKUP(Tabla1[[#This Row],[RutCP]],Tabla13[[#All],[rut]:[estado_licencia]],2,0)</f>
        <v xml:space="preserve">  </v>
      </c>
      <c r="X1194" s="16" t="s">
        <v>1169</v>
      </c>
      <c r="Y1194" s="16" t="str">
        <f>VLOOKUP(Tabla1[[#This Row],[RutCS]],Tabla13[[#All],[rut]:[estado_licencia]],3,0)</f>
        <v>Luis Eduardo Olivares Cortes</v>
      </c>
      <c r="Z1194" s="16" t="str">
        <f>VLOOKUP(Tabla1[[#This Row],[RutCS]],Tabla13[[#All],[rut]:[estado_licencia]],2,0)</f>
        <v>Luis Eduardo Olivares Cortes</v>
      </c>
      <c r="AD1194" s="15">
        <v>43896</v>
      </c>
      <c r="AE1194" s="3">
        <v>0.5</v>
      </c>
      <c r="AF1194" s="15">
        <v>43896</v>
      </c>
      <c r="AG1194" s="5">
        <v>0.54166666666666696</v>
      </c>
      <c r="AH1194" s="16" t="s">
        <v>48</v>
      </c>
      <c r="AI1194" s="16" t="s">
        <v>49</v>
      </c>
    </row>
    <row r="1195" spans="1:35" s="16" customFormat="1" x14ac:dyDescent="0.25">
      <c r="A1195" s="12"/>
      <c r="B1195" s="36" t="s">
        <v>15945</v>
      </c>
      <c r="C1195" s="16" t="s">
        <v>184</v>
      </c>
      <c r="D1195" s="16" t="s">
        <v>185</v>
      </c>
      <c r="E1195" s="16" t="s">
        <v>186</v>
      </c>
      <c r="F1195" s="16" t="s">
        <v>197</v>
      </c>
      <c r="G1195" s="17" t="s">
        <v>38</v>
      </c>
      <c r="H1195" s="16" t="s">
        <v>39</v>
      </c>
      <c r="I1195" s="16" t="s">
        <v>417</v>
      </c>
      <c r="J1195" s="17">
        <v>30000</v>
      </c>
      <c r="K1195" s="17">
        <v>0</v>
      </c>
      <c r="L1195" s="17">
        <f>+Tabla1[[#This Row],[MontoNeto]]*Tabla1[[#This Row],[PorcentajeImpuesto]]</f>
        <v>0</v>
      </c>
      <c r="M1195" s="1">
        <v>0</v>
      </c>
      <c r="N1195" s="17">
        <f>+Tabla1[[#This Row],[MontoNeto]]+Tabla1[[#This Row],[ValorImpuesto]]+Tabla1[[#This Row],[MontoExento]]</f>
        <v>30000</v>
      </c>
      <c r="O1195" t="s">
        <v>41</v>
      </c>
      <c r="P1195" s="16" t="s">
        <v>42</v>
      </c>
      <c r="Q1195" s="16" t="s">
        <v>42</v>
      </c>
      <c r="R1195" s="17"/>
      <c r="S1195" s="16" t="str">
        <f>VLOOKUP(Tabla1[[#This Row],[RutCP]],Tabla13[[#All],[rut]:[estado_licencia]],3,0)</f>
        <v xml:space="preserve">  </v>
      </c>
      <c r="T1195" s="16" t="str">
        <f>VLOOKUP(Tabla1[[#This Row],[RutCP]],Tabla13[[#All],[rut]:[estado_licencia]],2,0)</f>
        <v xml:space="preserve">  </v>
      </c>
      <c r="X1195" s="16" t="s">
        <v>1170</v>
      </c>
      <c r="Y1195" s="16" t="str">
        <f>VLOOKUP(Tabla1[[#This Row],[RutCS]],Tabla13[[#All],[rut]:[estado_licencia]],3,0)</f>
        <v>Boris Alejandro Diaz Quintana</v>
      </c>
      <c r="Z1195" s="16" t="str">
        <f>VLOOKUP(Tabla1[[#This Row],[RutCS]],Tabla13[[#All],[rut]:[estado_licencia]],2,0)</f>
        <v>Boris Alejandro Diaz Quintana</v>
      </c>
      <c r="AD1195" s="15">
        <v>43896</v>
      </c>
      <c r="AE1195" s="3">
        <v>0.5</v>
      </c>
      <c r="AF1195" s="15">
        <v>43896</v>
      </c>
      <c r="AG1195" s="5">
        <v>0.54166666666666696</v>
      </c>
      <c r="AH1195" s="16" t="s">
        <v>48</v>
      </c>
      <c r="AI1195" s="16" t="s">
        <v>49</v>
      </c>
    </row>
    <row r="1196" spans="1:35" s="16" customFormat="1" x14ac:dyDescent="0.25">
      <c r="A1196" s="12"/>
      <c r="B1196" s="36" t="s">
        <v>15945</v>
      </c>
      <c r="C1196" s="16" t="s">
        <v>35</v>
      </c>
      <c r="D1196" s="16" t="s">
        <v>35</v>
      </c>
      <c r="E1196" s="16" t="s">
        <v>36</v>
      </c>
      <c r="F1196" s="16" t="s">
        <v>37</v>
      </c>
      <c r="G1196" s="17" t="s">
        <v>38</v>
      </c>
      <c r="H1196" s="16" t="s">
        <v>39</v>
      </c>
      <c r="I1196" s="16" t="s">
        <v>417</v>
      </c>
      <c r="J1196" s="17">
        <v>25000</v>
      </c>
      <c r="K1196" s="17">
        <v>0</v>
      </c>
      <c r="L1196" s="17">
        <f>+Tabla1[[#This Row],[MontoNeto]]*Tabla1[[#This Row],[PorcentajeImpuesto]]</f>
        <v>0</v>
      </c>
      <c r="M1196" s="1">
        <v>0</v>
      </c>
      <c r="N1196" s="17">
        <f>+Tabla1[[#This Row],[MontoNeto]]+Tabla1[[#This Row],[ValorImpuesto]]+Tabla1[[#This Row],[MontoExento]]</f>
        <v>25000</v>
      </c>
      <c r="O1196" t="s">
        <v>41</v>
      </c>
      <c r="P1196" s="16" t="s">
        <v>42</v>
      </c>
      <c r="Q1196" s="16" t="s">
        <v>42</v>
      </c>
      <c r="R1196" s="17"/>
      <c r="S1196" s="16" t="str">
        <f>VLOOKUP(Tabla1[[#This Row],[RutCP]],Tabla13[[#All],[rut]:[estado_licencia]],3,0)</f>
        <v xml:space="preserve">  </v>
      </c>
      <c r="T1196" s="16" t="str">
        <f>VLOOKUP(Tabla1[[#This Row],[RutCP]],Tabla13[[#All],[rut]:[estado_licencia]],2,0)</f>
        <v xml:space="preserve">  </v>
      </c>
      <c r="X1196" s="16" t="s">
        <v>1169</v>
      </c>
      <c r="Y1196" s="16" t="str">
        <f>VLOOKUP(Tabla1[[#This Row],[RutCS]],Tabla13[[#All],[rut]:[estado_licencia]],3,0)</f>
        <v>Luis Eduardo Olivares Cortes</v>
      </c>
      <c r="Z1196" s="16" t="str">
        <f>VLOOKUP(Tabla1[[#This Row],[RutCS]],Tabla13[[#All],[rut]:[estado_licencia]],2,0)</f>
        <v>Luis Eduardo Olivares Cortes</v>
      </c>
      <c r="AD1196" s="15">
        <v>43896</v>
      </c>
      <c r="AE1196" s="3">
        <v>0.5</v>
      </c>
      <c r="AF1196" s="15">
        <v>43896</v>
      </c>
      <c r="AG1196" s="5">
        <v>0.54166666666666696</v>
      </c>
      <c r="AH1196" s="16" t="s">
        <v>48</v>
      </c>
      <c r="AI1196" s="16" t="s">
        <v>49</v>
      </c>
    </row>
    <row r="1197" spans="1:35" s="16" customFormat="1" x14ac:dyDescent="0.25">
      <c r="A1197" s="12"/>
      <c r="B1197" s="36" t="s">
        <v>15945</v>
      </c>
      <c r="C1197" s="16" t="s">
        <v>35</v>
      </c>
      <c r="D1197" s="16" t="s">
        <v>35</v>
      </c>
      <c r="E1197" s="16" t="s">
        <v>36</v>
      </c>
      <c r="F1197" s="16" t="s">
        <v>37</v>
      </c>
      <c r="G1197" s="17" t="s">
        <v>38</v>
      </c>
      <c r="H1197" s="16" t="s">
        <v>39</v>
      </c>
      <c r="I1197" s="16" t="s">
        <v>417</v>
      </c>
      <c r="J1197" s="17">
        <v>25000</v>
      </c>
      <c r="K1197" s="17">
        <v>0</v>
      </c>
      <c r="L1197" s="17">
        <f>+Tabla1[[#This Row],[MontoNeto]]*Tabla1[[#This Row],[PorcentajeImpuesto]]</f>
        <v>0</v>
      </c>
      <c r="M1197" s="1">
        <v>0</v>
      </c>
      <c r="N1197" s="17">
        <f>+Tabla1[[#This Row],[MontoNeto]]+Tabla1[[#This Row],[ValorImpuesto]]+Tabla1[[#This Row],[MontoExento]]</f>
        <v>25000</v>
      </c>
      <c r="O1197" t="s">
        <v>41</v>
      </c>
      <c r="P1197" s="16" t="s">
        <v>42</v>
      </c>
      <c r="Q1197" s="16" t="s">
        <v>42</v>
      </c>
      <c r="R1197" s="17"/>
      <c r="S1197" s="16" t="str">
        <f>VLOOKUP(Tabla1[[#This Row],[RutCP]],Tabla13[[#All],[rut]:[estado_licencia]],3,0)</f>
        <v xml:space="preserve">  </v>
      </c>
      <c r="T1197" s="16" t="str">
        <f>VLOOKUP(Tabla1[[#This Row],[RutCP]],Tabla13[[#All],[rut]:[estado_licencia]],2,0)</f>
        <v xml:space="preserve">  </v>
      </c>
      <c r="X1197" s="16" t="s">
        <v>1281</v>
      </c>
      <c r="Y1197" s="16" t="str">
        <f>VLOOKUP(Tabla1[[#This Row],[RutCS]],Tabla13[[#All],[rut]:[estado_licencia]],3,0)</f>
        <v xml:space="preserve">Erick Gustavo Tapia Contreras </v>
      </c>
      <c r="Z1197" s="16" t="str">
        <f>VLOOKUP(Tabla1[[#This Row],[RutCS]],Tabla13[[#All],[rut]:[estado_licencia]],2,0)</f>
        <v xml:space="preserve">Erick Gustavo Tapia Contreras </v>
      </c>
      <c r="AD1197" s="15">
        <v>43896</v>
      </c>
      <c r="AE1197" s="3">
        <v>0.5</v>
      </c>
      <c r="AF1197" s="15">
        <v>43896</v>
      </c>
      <c r="AG1197" s="5">
        <v>0.54166666666666696</v>
      </c>
      <c r="AH1197" s="16" t="s">
        <v>48</v>
      </c>
      <c r="AI1197" s="16" t="s">
        <v>49</v>
      </c>
    </row>
    <row r="1198" spans="1:35" s="16" customFormat="1" x14ac:dyDescent="0.25">
      <c r="A1198" s="12"/>
      <c r="B1198" s="36" t="s">
        <v>15945</v>
      </c>
      <c r="C1198" s="16" t="s">
        <v>35</v>
      </c>
      <c r="D1198" s="16" t="s">
        <v>35</v>
      </c>
      <c r="E1198" s="16" t="s">
        <v>36</v>
      </c>
      <c r="F1198" s="16" t="s">
        <v>37</v>
      </c>
      <c r="G1198" s="17" t="s">
        <v>38</v>
      </c>
      <c r="H1198" s="16" t="s">
        <v>39</v>
      </c>
      <c r="I1198" s="16" t="s">
        <v>417</v>
      </c>
      <c r="J1198" s="17">
        <v>25000</v>
      </c>
      <c r="K1198" s="17">
        <v>0</v>
      </c>
      <c r="L1198" s="17">
        <f>+Tabla1[[#This Row],[MontoNeto]]*Tabla1[[#This Row],[PorcentajeImpuesto]]</f>
        <v>0</v>
      </c>
      <c r="M1198" s="1">
        <v>0</v>
      </c>
      <c r="N1198" s="17">
        <f>+Tabla1[[#This Row],[MontoNeto]]+Tabla1[[#This Row],[ValorImpuesto]]+Tabla1[[#This Row],[MontoExento]]</f>
        <v>25000</v>
      </c>
      <c r="O1198" t="s">
        <v>41</v>
      </c>
      <c r="P1198" s="16" t="s">
        <v>42</v>
      </c>
      <c r="Q1198" s="16" t="s">
        <v>42</v>
      </c>
      <c r="R1198" s="17"/>
      <c r="S1198" s="16" t="str">
        <f>VLOOKUP(Tabla1[[#This Row],[RutCP]],Tabla13[[#All],[rut]:[estado_licencia]],3,0)</f>
        <v xml:space="preserve">  </v>
      </c>
      <c r="T1198" s="16" t="str">
        <f>VLOOKUP(Tabla1[[#This Row],[RutCP]],Tabla13[[#All],[rut]:[estado_licencia]],2,0)</f>
        <v xml:space="preserve">  </v>
      </c>
      <c r="X1198" s="16" t="s">
        <v>1170</v>
      </c>
      <c r="Y1198" s="16" t="str">
        <f>VLOOKUP(Tabla1[[#This Row],[RutCS]],Tabla13[[#All],[rut]:[estado_licencia]],3,0)</f>
        <v>Boris Alejandro Diaz Quintana</v>
      </c>
      <c r="Z1198" s="16" t="str">
        <f>VLOOKUP(Tabla1[[#This Row],[RutCS]],Tabla13[[#All],[rut]:[estado_licencia]],2,0)</f>
        <v>Boris Alejandro Diaz Quintana</v>
      </c>
      <c r="AD1198" s="15">
        <v>43896</v>
      </c>
      <c r="AE1198" s="3">
        <v>0.5</v>
      </c>
      <c r="AF1198" s="15">
        <v>43896</v>
      </c>
      <c r="AG1198" s="5">
        <v>0.54166666666666696</v>
      </c>
      <c r="AH1198" s="16" t="s">
        <v>48</v>
      </c>
      <c r="AI1198" s="16" t="s">
        <v>49</v>
      </c>
    </row>
    <row r="1199" spans="1:35" s="16" customFormat="1" x14ac:dyDescent="0.25">
      <c r="A1199" s="12"/>
      <c r="B1199" s="36" t="s">
        <v>15945</v>
      </c>
      <c r="C1199" s="16" t="s">
        <v>35</v>
      </c>
      <c r="D1199" s="16" t="s">
        <v>35</v>
      </c>
      <c r="E1199" s="16" t="s">
        <v>36</v>
      </c>
      <c r="F1199" s="16" t="s">
        <v>37</v>
      </c>
      <c r="G1199" s="17" t="s">
        <v>38</v>
      </c>
      <c r="H1199" s="16" t="s">
        <v>39</v>
      </c>
      <c r="I1199" s="16" t="s">
        <v>417</v>
      </c>
      <c r="J1199" s="17">
        <v>25000</v>
      </c>
      <c r="K1199" s="17">
        <v>0</v>
      </c>
      <c r="L1199" s="17">
        <f>+Tabla1[[#This Row],[MontoNeto]]*Tabla1[[#This Row],[PorcentajeImpuesto]]</f>
        <v>0</v>
      </c>
      <c r="M1199" s="1">
        <v>0</v>
      </c>
      <c r="N1199" s="17">
        <f>+Tabla1[[#This Row],[MontoNeto]]+Tabla1[[#This Row],[ValorImpuesto]]+Tabla1[[#This Row],[MontoExento]]</f>
        <v>25000</v>
      </c>
      <c r="O1199" t="s">
        <v>41</v>
      </c>
      <c r="P1199" s="16" t="s">
        <v>42</v>
      </c>
      <c r="Q1199" s="16" t="s">
        <v>42</v>
      </c>
      <c r="R1199" s="17"/>
      <c r="S1199" s="16" t="str">
        <f>VLOOKUP(Tabla1[[#This Row],[RutCP]],Tabla13[[#All],[rut]:[estado_licencia]],3,0)</f>
        <v xml:space="preserve">  </v>
      </c>
      <c r="T1199" s="16" t="str">
        <f>VLOOKUP(Tabla1[[#This Row],[RutCP]],Tabla13[[#All],[rut]:[estado_licencia]],2,0)</f>
        <v xml:space="preserve">  </v>
      </c>
      <c r="X1199" s="16" t="s">
        <v>1282</v>
      </c>
      <c r="Y1199" s="16" t="str">
        <f>VLOOKUP(Tabla1[[#This Row],[RutCS]],Tabla13[[#All],[rut]:[estado_licencia]],3,0)</f>
        <v>Mercelino Enrique Flores  Maldonado</v>
      </c>
      <c r="Z1199" s="16" t="str">
        <f>VLOOKUP(Tabla1[[#This Row],[RutCS]],Tabla13[[#All],[rut]:[estado_licencia]],2,0)</f>
        <v>Mercelino Enrique Flores  Maldonado</v>
      </c>
      <c r="AD1199" s="15">
        <v>43896</v>
      </c>
      <c r="AE1199" s="3">
        <v>0.5</v>
      </c>
      <c r="AF1199" s="15">
        <v>43896</v>
      </c>
      <c r="AG1199" s="5">
        <v>0.54166666666666696</v>
      </c>
      <c r="AH1199" s="16" t="s">
        <v>48</v>
      </c>
      <c r="AI1199" s="16" t="s">
        <v>49</v>
      </c>
    </row>
    <row r="1200" spans="1:35" s="16" customFormat="1" x14ac:dyDescent="0.25">
      <c r="A1200" s="12"/>
      <c r="B1200" s="36" t="s">
        <v>15945</v>
      </c>
      <c r="C1200" s="16" t="s">
        <v>35</v>
      </c>
      <c r="D1200" s="16" t="s">
        <v>35</v>
      </c>
      <c r="E1200" s="16" t="s">
        <v>36</v>
      </c>
      <c r="F1200" s="16" t="s">
        <v>37</v>
      </c>
      <c r="G1200" s="17" t="s">
        <v>38</v>
      </c>
      <c r="H1200" s="16" t="s">
        <v>39</v>
      </c>
      <c r="I1200" s="16" t="s">
        <v>417</v>
      </c>
      <c r="J1200" s="17">
        <v>25000</v>
      </c>
      <c r="K1200" s="17">
        <v>0</v>
      </c>
      <c r="L1200" s="17">
        <f>+Tabla1[[#This Row],[MontoNeto]]*Tabla1[[#This Row],[PorcentajeImpuesto]]</f>
        <v>0</v>
      </c>
      <c r="M1200" s="1">
        <v>0</v>
      </c>
      <c r="N1200" s="17">
        <f>+Tabla1[[#This Row],[MontoNeto]]+Tabla1[[#This Row],[ValorImpuesto]]+Tabla1[[#This Row],[MontoExento]]</f>
        <v>25000</v>
      </c>
      <c r="O1200" t="s">
        <v>41</v>
      </c>
      <c r="P1200" s="16" t="s">
        <v>42</v>
      </c>
      <c r="Q1200" s="16" t="s">
        <v>42</v>
      </c>
      <c r="R1200" s="17"/>
      <c r="S1200" s="16" t="str">
        <f>VLOOKUP(Tabla1[[#This Row],[RutCP]],Tabla13[[#All],[rut]:[estado_licencia]],3,0)</f>
        <v xml:space="preserve">  </v>
      </c>
      <c r="T1200" s="16" t="str">
        <f>VLOOKUP(Tabla1[[#This Row],[RutCP]],Tabla13[[#All],[rut]:[estado_licencia]],2,0)</f>
        <v xml:space="preserve">  </v>
      </c>
      <c r="X1200" s="16" t="s">
        <v>1283</v>
      </c>
      <c r="Y1200" s="16" t="str">
        <f>VLOOKUP(Tabla1[[#This Row],[RutCS]],Tabla13[[#All],[rut]:[estado_licencia]],3,0)</f>
        <v>Daniel Del Transito Veas Villalobos</v>
      </c>
      <c r="Z1200" s="16" t="str">
        <f>VLOOKUP(Tabla1[[#This Row],[RutCS]],Tabla13[[#All],[rut]:[estado_licencia]],2,0)</f>
        <v>Daniel Del Transito Veas Villalobos</v>
      </c>
      <c r="AD1200" s="15">
        <v>43896</v>
      </c>
      <c r="AE1200" s="3">
        <v>0.5</v>
      </c>
      <c r="AF1200" s="15">
        <v>43896</v>
      </c>
      <c r="AG1200" s="5">
        <v>0.54166666666666696</v>
      </c>
      <c r="AH1200" s="16" t="s">
        <v>48</v>
      </c>
      <c r="AI1200" s="16" t="s">
        <v>49</v>
      </c>
    </row>
    <row r="1201" spans="1:35" s="16" customFormat="1" x14ac:dyDescent="0.25">
      <c r="A1201" s="12"/>
      <c r="B1201" s="36" t="s">
        <v>15945</v>
      </c>
      <c r="C1201" s="16" t="s">
        <v>35</v>
      </c>
      <c r="D1201" s="16" t="s">
        <v>35</v>
      </c>
      <c r="E1201" s="16" t="s">
        <v>36</v>
      </c>
      <c r="F1201" s="16" t="s">
        <v>37</v>
      </c>
      <c r="G1201" s="17" t="s">
        <v>38</v>
      </c>
      <c r="H1201" s="16" t="s">
        <v>39</v>
      </c>
      <c r="I1201" s="16" t="s">
        <v>417</v>
      </c>
      <c r="J1201" s="17">
        <v>25000</v>
      </c>
      <c r="K1201" s="17">
        <v>0</v>
      </c>
      <c r="L1201" s="17">
        <f>+Tabla1[[#This Row],[MontoNeto]]*Tabla1[[#This Row],[PorcentajeImpuesto]]</f>
        <v>0</v>
      </c>
      <c r="M1201" s="1">
        <v>0</v>
      </c>
      <c r="N1201" s="17">
        <f>+Tabla1[[#This Row],[MontoNeto]]+Tabla1[[#This Row],[ValorImpuesto]]+Tabla1[[#This Row],[MontoExento]]</f>
        <v>25000</v>
      </c>
      <c r="O1201" t="s">
        <v>41</v>
      </c>
      <c r="P1201" s="16" t="s">
        <v>42</v>
      </c>
      <c r="Q1201" s="16" t="s">
        <v>42</v>
      </c>
      <c r="R1201" s="17"/>
      <c r="S1201" s="16" t="str">
        <f>VLOOKUP(Tabla1[[#This Row],[RutCP]],Tabla13[[#All],[rut]:[estado_licencia]],3,0)</f>
        <v xml:space="preserve">  </v>
      </c>
      <c r="T1201" s="16" t="str">
        <f>VLOOKUP(Tabla1[[#This Row],[RutCP]],Tabla13[[#All],[rut]:[estado_licencia]],2,0)</f>
        <v xml:space="preserve">  </v>
      </c>
      <c r="X1201" s="16" t="s">
        <v>1284</v>
      </c>
      <c r="Y1201" s="16" t="str">
        <f>VLOOKUP(Tabla1[[#This Row],[RutCS]],Tabla13[[#All],[rut]:[estado_licencia]],3,0)</f>
        <v>Hernan Del Carmen Lopez Hurtado</v>
      </c>
      <c r="Z1201" s="16" t="str">
        <f>VLOOKUP(Tabla1[[#This Row],[RutCS]],Tabla13[[#All],[rut]:[estado_licencia]],2,0)</f>
        <v>Hernan Del Carmen Lopez Hurtado</v>
      </c>
      <c r="AD1201" s="15">
        <v>43896</v>
      </c>
      <c r="AE1201" s="3">
        <v>0.5</v>
      </c>
      <c r="AF1201" s="15">
        <v>43896</v>
      </c>
      <c r="AG1201" s="5">
        <v>0.54166666666666696</v>
      </c>
      <c r="AH1201" s="16" t="s">
        <v>48</v>
      </c>
      <c r="AI1201" s="16" t="s">
        <v>49</v>
      </c>
    </row>
    <row r="1202" spans="1:35" s="16" customFormat="1" x14ac:dyDescent="0.25">
      <c r="A1202" s="12"/>
      <c r="B1202" s="36" t="s">
        <v>15945</v>
      </c>
      <c r="C1202" s="16" t="s">
        <v>35</v>
      </c>
      <c r="D1202" s="16" t="s">
        <v>35</v>
      </c>
      <c r="E1202" s="16" t="s">
        <v>36</v>
      </c>
      <c r="F1202" s="16" t="s">
        <v>37</v>
      </c>
      <c r="G1202" s="17" t="s">
        <v>38</v>
      </c>
      <c r="H1202" s="16" t="s">
        <v>39</v>
      </c>
      <c r="I1202" s="16" t="s">
        <v>417</v>
      </c>
      <c r="J1202" s="17">
        <v>25000</v>
      </c>
      <c r="K1202" s="17">
        <v>0</v>
      </c>
      <c r="L1202" s="17">
        <f>+Tabla1[[#This Row],[MontoNeto]]*Tabla1[[#This Row],[PorcentajeImpuesto]]</f>
        <v>0</v>
      </c>
      <c r="M1202" s="1">
        <v>0</v>
      </c>
      <c r="N1202" s="17">
        <f>+Tabla1[[#This Row],[MontoNeto]]+Tabla1[[#This Row],[ValorImpuesto]]+Tabla1[[#This Row],[MontoExento]]</f>
        <v>25000</v>
      </c>
      <c r="O1202" t="s">
        <v>41</v>
      </c>
      <c r="P1202" s="16" t="s">
        <v>42</v>
      </c>
      <c r="Q1202" s="16" t="s">
        <v>42</v>
      </c>
      <c r="R1202" s="17"/>
      <c r="S1202" s="16" t="str">
        <f>VLOOKUP(Tabla1[[#This Row],[RutCP]],Tabla13[[#All],[rut]:[estado_licencia]],3,0)</f>
        <v xml:space="preserve">  </v>
      </c>
      <c r="T1202" s="16" t="str">
        <f>VLOOKUP(Tabla1[[#This Row],[RutCP]],Tabla13[[#All],[rut]:[estado_licencia]],2,0)</f>
        <v xml:space="preserve">  </v>
      </c>
      <c r="X1202" s="16" t="s">
        <v>1285</v>
      </c>
      <c r="Y1202" s="16" t="str">
        <f>VLOOKUP(Tabla1[[#This Row],[RutCS]],Tabla13[[#All],[rut]:[estado_licencia]],3,0)</f>
        <v>Hector Antonio Chavez Garcia</v>
      </c>
      <c r="Z1202" s="16" t="str">
        <f>VLOOKUP(Tabla1[[#This Row],[RutCS]],Tabla13[[#All],[rut]:[estado_licencia]],2,0)</f>
        <v>Hector Antonio Chavez Garcia</v>
      </c>
      <c r="AD1202" s="15">
        <v>43896</v>
      </c>
      <c r="AE1202" s="3">
        <v>0.5</v>
      </c>
      <c r="AF1202" s="15">
        <v>43896</v>
      </c>
      <c r="AG1202" s="5">
        <v>0.54166666666666696</v>
      </c>
      <c r="AH1202" s="16" t="s">
        <v>48</v>
      </c>
      <c r="AI1202" s="16" t="s">
        <v>49</v>
      </c>
    </row>
    <row r="1203" spans="1:35" s="16" customFormat="1" x14ac:dyDescent="0.25">
      <c r="A1203" s="12"/>
      <c r="B1203" s="36" t="s">
        <v>15945</v>
      </c>
      <c r="C1203" s="16" t="s">
        <v>35</v>
      </c>
      <c r="D1203" s="16" t="s">
        <v>35</v>
      </c>
      <c r="E1203" s="16" t="s">
        <v>36</v>
      </c>
      <c r="F1203" s="16" t="s">
        <v>37</v>
      </c>
      <c r="G1203" s="17" t="s">
        <v>38</v>
      </c>
      <c r="H1203" s="16" t="s">
        <v>39</v>
      </c>
      <c r="I1203" s="16" t="s">
        <v>417</v>
      </c>
      <c r="J1203" s="17">
        <v>25000</v>
      </c>
      <c r="K1203" s="17">
        <v>0</v>
      </c>
      <c r="L1203" s="17">
        <f>+Tabla1[[#This Row],[MontoNeto]]*Tabla1[[#This Row],[PorcentajeImpuesto]]</f>
        <v>0</v>
      </c>
      <c r="M1203" s="1">
        <v>0</v>
      </c>
      <c r="N1203" s="17">
        <f>+Tabla1[[#This Row],[MontoNeto]]+Tabla1[[#This Row],[ValorImpuesto]]+Tabla1[[#This Row],[MontoExento]]</f>
        <v>25000</v>
      </c>
      <c r="O1203" t="s">
        <v>41</v>
      </c>
      <c r="P1203" s="16" t="s">
        <v>42</v>
      </c>
      <c r="Q1203" s="16" t="s">
        <v>42</v>
      </c>
      <c r="R1203" s="17"/>
      <c r="S1203" s="16" t="str">
        <f>VLOOKUP(Tabla1[[#This Row],[RutCP]],Tabla13[[#All],[rut]:[estado_licencia]],3,0)</f>
        <v xml:space="preserve">  </v>
      </c>
      <c r="T1203" s="16" t="str">
        <f>VLOOKUP(Tabla1[[#This Row],[RutCP]],Tabla13[[#All],[rut]:[estado_licencia]],2,0)</f>
        <v xml:space="preserve">  </v>
      </c>
      <c r="X1203" s="16" t="s">
        <v>1286</v>
      </c>
      <c r="Y1203" s="16" t="str">
        <f>VLOOKUP(Tabla1[[#This Row],[RutCS]],Tabla13[[#All],[rut]:[estado_licencia]],3,0)</f>
        <v>Carlos Enrique Ossandon Roco</v>
      </c>
      <c r="Z1203" s="16" t="str">
        <f>VLOOKUP(Tabla1[[#This Row],[RutCS]],Tabla13[[#All],[rut]:[estado_licencia]],2,0)</f>
        <v>Carlos Enrique Ossandon Roco</v>
      </c>
      <c r="AD1203" s="15">
        <v>43896</v>
      </c>
      <c r="AE1203" s="3">
        <v>0.5</v>
      </c>
      <c r="AF1203" s="15">
        <v>43896</v>
      </c>
      <c r="AG1203" s="5">
        <v>0.54166666666666696</v>
      </c>
      <c r="AH1203" s="16" t="s">
        <v>48</v>
      </c>
      <c r="AI1203" s="16" t="s">
        <v>49</v>
      </c>
    </row>
    <row r="1204" spans="1:35" s="16" customFormat="1" x14ac:dyDescent="0.25">
      <c r="A1204" s="12"/>
      <c r="B1204" s="36" t="s">
        <v>15945</v>
      </c>
      <c r="C1204" s="16" t="s">
        <v>35</v>
      </c>
      <c r="D1204" s="16" t="s">
        <v>35</v>
      </c>
      <c r="E1204" s="16" t="s">
        <v>36</v>
      </c>
      <c r="F1204" s="16" t="s">
        <v>37</v>
      </c>
      <c r="G1204" s="17" t="s">
        <v>38</v>
      </c>
      <c r="H1204" s="16" t="s">
        <v>39</v>
      </c>
      <c r="I1204" s="16" t="s">
        <v>417</v>
      </c>
      <c r="J1204" s="17">
        <v>25000</v>
      </c>
      <c r="K1204" s="17">
        <v>0</v>
      </c>
      <c r="L1204" s="17">
        <f>+Tabla1[[#This Row],[MontoNeto]]*Tabla1[[#This Row],[PorcentajeImpuesto]]</f>
        <v>0</v>
      </c>
      <c r="M1204" s="1">
        <v>0</v>
      </c>
      <c r="N1204" s="17">
        <f>+Tabla1[[#This Row],[MontoNeto]]+Tabla1[[#This Row],[ValorImpuesto]]+Tabla1[[#This Row],[MontoExento]]</f>
        <v>25000</v>
      </c>
      <c r="O1204" t="s">
        <v>41</v>
      </c>
      <c r="P1204" s="16" t="s">
        <v>42</v>
      </c>
      <c r="Q1204" s="16" t="s">
        <v>42</v>
      </c>
      <c r="R1204" s="17"/>
      <c r="S1204" s="16" t="str">
        <f>VLOOKUP(Tabla1[[#This Row],[RutCP]],Tabla13[[#All],[rut]:[estado_licencia]],3,0)</f>
        <v xml:space="preserve">  </v>
      </c>
      <c r="T1204" s="16" t="str">
        <f>VLOOKUP(Tabla1[[#This Row],[RutCP]],Tabla13[[#All],[rut]:[estado_licencia]],2,0)</f>
        <v xml:space="preserve">  </v>
      </c>
      <c r="X1204" s="16" t="s">
        <v>1287</v>
      </c>
      <c r="Y1204" s="16" t="str">
        <f>VLOOKUP(Tabla1[[#This Row],[RutCS]],Tabla13[[#All],[rut]:[estado_licencia]],3,0)</f>
        <v>Hector Manuel Estay Navia</v>
      </c>
      <c r="Z1204" s="16" t="str">
        <f>VLOOKUP(Tabla1[[#This Row],[RutCS]],Tabla13[[#All],[rut]:[estado_licencia]],2,0)</f>
        <v>Hector Manuel Estay Navia</v>
      </c>
      <c r="AD1204" s="15">
        <v>43896</v>
      </c>
      <c r="AE1204" s="3">
        <v>0.5</v>
      </c>
      <c r="AF1204" s="15">
        <v>43896</v>
      </c>
      <c r="AG1204" s="5">
        <v>0.54166666666666696</v>
      </c>
      <c r="AH1204" s="16" t="s">
        <v>48</v>
      </c>
      <c r="AI1204" s="16" t="s">
        <v>49</v>
      </c>
    </row>
    <row r="1205" spans="1:35" s="16" customFormat="1" x14ac:dyDescent="0.25">
      <c r="A1205" s="12"/>
      <c r="B1205" s="36" t="s">
        <v>15945</v>
      </c>
      <c r="C1205" s="16" t="s">
        <v>35</v>
      </c>
      <c r="D1205" s="16" t="s">
        <v>35</v>
      </c>
      <c r="E1205" s="16" t="s">
        <v>36</v>
      </c>
      <c r="F1205" s="16" t="s">
        <v>37</v>
      </c>
      <c r="G1205" s="17" t="s">
        <v>38</v>
      </c>
      <c r="H1205" s="16" t="s">
        <v>39</v>
      </c>
      <c r="I1205" s="16" t="s">
        <v>417</v>
      </c>
      <c r="J1205" s="17">
        <v>25000</v>
      </c>
      <c r="K1205" s="17">
        <v>0</v>
      </c>
      <c r="L1205" s="17">
        <f>+Tabla1[[#This Row],[MontoNeto]]*Tabla1[[#This Row],[PorcentajeImpuesto]]</f>
        <v>0</v>
      </c>
      <c r="M1205" s="1">
        <v>0</v>
      </c>
      <c r="N1205" s="17">
        <f>+Tabla1[[#This Row],[MontoNeto]]+Tabla1[[#This Row],[ValorImpuesto]]+Tabla1[[#This Row],[MontoExento]]</f>
        <v>25000</v>
      </c>
      <c r="O1205" t="s">
        <v>41</v>
      </c>
      <c r="P1205" s="16" t="s">
        <v>42</v>
      </c>
      <c r="Q1205" s="16" t="s">
        <v>42</v>
      </c>
      <c r="R1205" s="17"/>
      <c r="S1205" s="16" t="str">
        <f>VLOOKUP(Tabla1[[#This Row],[RutCP]],Tabla13[[#All],[rut]:[estado_licencia]],3,0)</f>
        <v xml:space="preserve">  </v>
      </c>
      <c r="T1205" s="16" t="str">
        <f>VLOOKUP(Tabla1[[#This Row],[RutCP]],Tabla13[[#All],[rut]:[estado_licencia]],2,0)</f>
        <v xml:space="preserve">  </v>
      </c>
      <c r="X1205" s="16" t="s">
        <v>419</v>
      </c>
      <c r="Y1205" s="16" t="str">
        <f>VLOOKUP(Tabla1[[#This Row],[RutCS]],Tabla13[[#All],[rut]:[estado_licencia]],3,0)</f>
        <v>Alexis Rodrigo Bugueño Bugueño</v>
      </c>
      <c r="Z1205" s="16" t="str">
        <f>VLOOKUP(Tabla1[[#This Row],[RutCS]],Tabla13[[#All],[rut]:[estado_licencia]],2,0)</f>
        <v>Alexis Rodrigo Bugueño Bugueño</v>
      </c>
      <c r="AD1205" s="15">
        <v>43896</v>
      </c>
      <c r="AE1205" s="3">
        <v>0.5</v>
      </c>
      <c r="AF1205" s="15">
        <v>43896</v>
      </c>
      <c r="AG1205" s="5">
        <v>0.54166666666666696</v>
      </c>
      <c r="AH1205" s="16" t="s">
        <v>48</v>
      </c>
      <c r="AI1205" s="16" t="s">
        <v>49</v>
      </c>
    </row>
    <row r="1206" spans="1:35" s="16" customFormat="1" x14ac:dyDescent="0.25">
      <c r="A1206" s="12"/>
      <c r="B1206" s="36" t="s">
        <v>15945</v>
      </c>
      <c r="C1206" s="16" t="s">
        <v>35</v>
      </c>
      <c r="D1206" s="16" t="s">
        <v>35</v>
      </c>
      <c r="E1206" s="16" t="s">
        <v>36</v>
      </c>
      <c r="F1206" s="16" t="s">
        <v>37</v>
      </c>
      <c r="G1206" s="17" t="s">
        <v>38</v>
      </c>
      <c r="H1206" s="16" t="s">
        <v>39</v>
      </c>
      <c r="I1206" s="16" t="s">
        <v>417</v>
      </c>
      <c r="J1206" s="17">
        <v>25000</v>
      </c>
      <c r="K1206" s="17">
        <v>0</v>
      </c>
      <c r="L1206" s="17">
        <f>+Tabla1[[#This Row],[MontoNeto]]*Tabla1[[#This Row],[PorcentajeImpuesto]]</f>
        <v>0</v>
      </c>
      <c r="M1206" s="1">
        <v>0</v>
      </c>
      <c r="N1206" s="17">
        <f>+Tabla1[[#This Row],[MontoNeto]]+Tabla1[[#This Row],[ValorImpuesto]]+Tabla1[[#This Row],[MontoExento]]</f>
        <v>25000</v>
      </c>
      <c r="O1206" t="s">
        <v>41</v>
      </c>
      <c r="P1206" s="16" t="s">
        <v>42</v>
      </c>
      <c r="Q1206" s="16" t="s">
        <v>42</v>
      </c>
      <c r="R1206" s="17"/>
      <c r="S1206" s="16" t="str">
        <f>VLOOKUP(Tabla1[[#This Row],[RutCP]],Tabla13[[#All],[rut]:[estado_licencia]],3,0)</f>
        <v xml:space="preserve">  </v>
      </c>
      <c r="T1206" s="16" t="str">
        <f>VLOOKUP(Tabla1[[#This Row],[RutCP]],Tabla13[[#All],[rut]:[estado_licencia]],2,0)</f>
        <v xml:space="preserve">  </v>
      </c>
      <c r="X1206" s="16" t="s">
        <v>1288</v>
      </c>
      <c r="Y1206" s="16" t="str">
        <f>VLOOKUP(Tabla1[[#This Row],[RutCS]],Tabla13[[#All],[rut]:[estado_licencia]],3,0)</f>
        <v>Freddy Alonso Vera Paez</v>
      </c>
      <c r="Z1206" s="16" t="str">
        <f>VLOOKUP(Tabla1[[#This Row],[RutCS]],Tabla13[[#All],[rut]:[estado_licencia]],2,0)</f>
        <v>Freddy Alonso Vera Paez</v>
      </c>
      <c r="AD1206" s="15">
        <v>43896</v>
      </c>
      <c r="AE1206" s="3">
        <v>0.5</v>
      </c>
      <c r="AF1206" s="15">
        <v>43896</v>
      </c>
      <c r="AG1206" s="5">
        <v>0.54166666666666696</v>
      </c>
      <c r="AH1206" s="16" t="s">
        <v>48</v>
      </c>
      <c r="AI1206" s="16" t="s">
        <v>49</v>
      </c>
    </row>
    <row r="1207" spans="1:35" s="16" customFormat="1" x14ac:dyDescent="0.25">
      <c r="A1207" s="12"/>
      <c r="B1207" s="36" t="s">
        <v>15945</v>
      </c>
      <c r="C1207" s="16" t="s">
        <v>35</v>
      </c>
      <c r="D1207" s="16" t="s">
        <v>35</v>
      </c>
      <c r="E1207" s="16" t="s">
        <v>36</v>
      </c>
      <c r="F1207" s="16" t="s">
        <v>37</v>
      </c>
      <c r="G1207" s="17" t="s">
        <v>38</v>
      </c>
      <c r="H1207" s="16" t="s">
        <v>39</v>
      </c>
      <c r="I1207" s="16" t="s">
        <v>417</v>
      </c>
      <c r="J1207" s="17">
        <v>25000</v>
      </c>
      <c r="K1207" s="17">
        <v>0</v>
      </c>
      <c r="L1207" s="17">
        <f>+Tabla1[[#This Row],[MontoNeto]]*Tabla1[[#This Row],[PorcentajeImpuesto]]</f>
        <v>0</v>
      </c>
      <c r="M1207" s="1">
        <v>0</v>
      </c>
      <c r="N1207" s="17">
        <f>+Tabla1[[#This Row],[MontoNeto]]+Tabla1[[#This Row],[ValorImpuesto]]+Tabla1[[#This Row],[MontoExento]]</f>
        <v>25000</v>
      </c>
      <c r="O1207" t="s">
        <v>41</v>
      </c>
      <c r="P1207" s="16" t="s">
        <v>42</v>
      </c>
      <c r="Q1207" s="16" t="s">
        <v>42</v>
      </c>
      <c r="R1207" s="17"/>
      <c r="S1207" s="16" t="str">
        <f>VLOOKUP(Tabla1[[#This Row],[RutCP]],Tabla13[[#All],[rut]:[estado_licencia]],3,0)</f>
        <v xml:space="preserve">  </v>
      </c>
      <c r="T1207" s="16" t="str">
        <f>VLOOKUP(Tabla1[[#This Row],[RutCP]],Tabla13[[#All],[rut]:[estado_licencia]],2,0)</f>
        <v xml:space="preserve">  </v>
      </c>
      <c r="X1207" s="16" t="s">
        <v>1289</v>
      </c>
      <c r="Y1207" s="16" t="str">
        <f>VLOOKUP(Tabla1[[#This Row],[RutCS]],Tabla13[[#All],[rut]:[estado_licencia]],3,0)</f>
        <v>Hector Raul Flores  Gonzalez</v>
      </c>
      <c r="Z1207" s="16" t="str">
        <f>VLOOKUP(Tabla1[[#This Row],[RutCS]],Tabla13[[#All],[rut]:[estado_licencia]],2,0)</f>
        <v>Hector Raul Flores  Gonzalez</v>
      </c>
      <c r="AD1207" s="15">
        <v>43896</v>
      </c>
      <c r="AE1207" s="3">
        <v>0.5</v>
      </c>
      <c r="AF1207" s="15">
        <v>43896</v>
      </c>
      <c r="AG1207" s="5">
        <v>0.54166666666666696</v>
      </c>
      <c r="AH1207" s="16" t="s">
        <v>48</v>
      </c>
      <c r="AI1207" s="16" t="s">
        <v>49</v>
      </c>
    </row>
    <row r="1208" spans="1:35" s="16" customFormat="1" x14ac:dyDescent="0.25">
      <c r="A1208" s="12"/>
      <c r="B1208" s="36" t="s">
        <v>15945</v>
      </c>
      <c r="C1208" s="16" t="s">
        <v>35</v>
      </c>
      <c r="D1208" s="16" t="s">
        <v>35</v>
      </c>
      <c r="E1208" s="16" t="s">
        <v>36</v>
      </c>
      <c r="F1208" s="16" t="s">
        <v>415</v>
      </c>
      <c r="G1208" s="17" t="s">
        <v>38</v>
      </c>
      <c r="H1208" s="16" t="s">
        <v>39</v>
      </c>
      <c r="I1208" s="16" t="s">
        <v>417</v>
      </c>
      <c r="J1208" s="17">
        <v>5000</v>
      </c>
      <c r="K1208" s="17">
        <v>0</v>
      </c>
      <c r="L1208" s="17">
        <f>+Tabla1[[#This Row],[MontoNeto]]*Tabla1[[#This Row],[PorcentajeImpuesto]]</f>
        <v>0</v>
      </c>
      <c r="M1208" s="1">
        <v>0</v>
      </c>
      <c r="N1208" s="17">
        <f>+Tabla1[[#This Row],[MontoNeto]]+Tabla1[[#This Row],[ValorImpuesto]]+Tabla1[[#This Row],[MontoExento]]</f>
        <v>5000</v>
      </c>
      <c r="O1208" t="s">
        <v>41</v>
      </c>
      <c r="P1208" s="16" t="s">
        <v>42</v>
      </c>
      <c r="Q1208" s="16" t="s">
        <v>42</v>
      </c>
      <c r="R1208" s="17"/>
      <c r="S1208" s="16" t="str">
        <f>VLOOKUP(Tabla1[[#This Row],[RutCP]],Tabla13[[#All],[rut]:[estado_licencia]],3,0)</f>
        <v xml:space="preserve">  </v>
      </c>
      <c r="T1208" s="16" t="str">
        <f>VLOOKUP(Tabla1[[#This Row],[RutCP]],Tabla13[[#All],[rut]:[estado_licencia]],2,0)</f>
        <v xml:space="preserve">  </v>
      </c>
      <c r="Y1208" s="16" t="str">
        <f>VLOOKUP(Tabla1[[#This Row],[RutCS]],Tabla13[[#All],[rut]:[estado_licencia]],3,0)</f>
        <v xml:space="preserve">  </v>
      </c>
      <c r="Z1208" s="16" t="str">
        <f>VLOOKUP(Tabla1[[#This Row],[RutCS]],Tabla13[[#All],[rut]:[estado_licencia]],2,0)</f>
        <v xml:space="preserve">  </v>
      </c>
      <c r="AD1208" s="15">
        <v>43896</v>
      </c>
      <c r="AE1208" s="3">
        <v>0.5</v>
      </c>
      <c r="AF1208" s="15">
        <v>43896</v>
      </c>
      <c r="AG1208" s="5">
        <v>0.54166666666666696</v>
      </c>
      <c r="AH1208" s="16" t="s">
        <v>48</v>
      </c>
      <c r="AI1208" s="16" t="s">
        <v>49</v>
      </c>
    </row>
    <row r="1209" spans="1:35" s="16" customFormat="1" x14ac:dyDescent="0.25">
      <c r="A1209" s="12"/>
      <c r="B1209" s="36" t="s">
        <v>15945</v>
      </c>
      <c r="C1209" s="16" t="s">
        <v>35</v>
      </c>
      <c r="D1209" s="16" t="s">
        <v>35</v>
      </c>
      <c r="E1209" s="16" t="s">
        <v>36</v>
      </c>
      <c r="F1209" s="16" t="s">
        <v>415</v>
      </c>
      <c r="G1209" s="17" t="s">
        <v>38</v>
      </c>
      <c r="H1209" s="16" t="s">
        <v>39</v>
      </c>
      <c r="I1209" s="16" t="s">
        <v>417</v>
      </c>
      <c r="J1209" s="17">
        <v>5000</v>
      </c>
      <c r="K1209" s="17">
        <v>0</v>
      </c>
      <c r="L1209" s="17">
        <f>+Tabla1[[#This Row],[MontoNeto]]*Tabla1[[#This Row],[PorcentajeImpuesto]]</f>
        <v>0</v>
      </c>
      <c r="M1209" s="1">
        <v>0</v>
      </c>
      <c r="N1209" s="17">
        <f>+Tabla1[[#This Row],[MontoNeto]]+Tabla1[[#This Row],[ValorImpuesto]]+Tabla1[[#This Row],[MontoExento]]</f>
        <v>5000</v>
      </c>
      <c r="O1209" t="s">
        <v>41</v>
      </c>
      <c r="P1209" s="16" t="s">
        <v>42</v>
      </c>
      <c r="Q1209" s="16" t="s">
        <v>42</v>
      </c>
      <c r="R1209" s="17"/>
      <c r="S1209" s="16" t="str">
        <f>VLOOKUP(Tabla1[[#This Row],[RutCP]],Tabla13[[#All],[rut]:[estado_licencia]],3,0)</f>
        <v xml:space="preserve">  </v>
      </c>
      <c r="T1209" s="16" t="str">
        <f>VLOOKUP(Tabla1[[#This Row],[RutCP]],Tabla13[[#All],[rut]:[estado_licencia]],2,0)</f>
        <v xml:space="preserve">  </v>
      </c>
      <c r="Y1209" s="16" t="str">
        <f>VLOOKUP(Tabla1[[#This Row],[RutCS]],Tabla13[[#All],[rut]:[estado_licencia]],3,0)</f>
        <v xml:space="preserve">  </v>
      </c>
      <c r="Z1209" s="16" t="str">
        <f>VLOOKUP(Tabla1[[#This Row],[RutCS]],Tabla13[[#All],[rut]:[estado_licencia]],2,0)</f>
        <v xml:space="preserve">  </v>
      </c>
      <c r="AD1209" s="15">
        <v>43896</v>
      </c>
      <c r="AE1209" s="3">
        <v>0.5</v>
      </c>
      <c r="AF1209" s="15">
        <v>43896</v>
      </c>
      <c r="AG1209" s="5">
        <v>0.54166666666666696</v>
      </c>
      <c r="AH1209" s="16" t="s">
        <v>48</v>
      </c>
      <c r="AI1209" s="16" t="s">
        <v>49</v>
      </c>
    </row>
    <row r="1210" spans="1:35" s="16" customFormat="1" x14ac:dyDescent="0.25">
      <c r="A1210" s="12"/>
      <c r="B1210" s="36" t="s">
        <v>15945</v>
      </c>
      <c r="C1210" s="16" t="s">
        <v>35</v>
      </c>
      <c r="D1210" s="16" t="s">
        <v>35</v>
      </c>
      <c r="E1210" s="16" t="s">
        <v>36</v>
      </c>
      <c r="F1210" s="16" t="s">
        <v>37</v>
      </c>
      <c r="G1210" s="17" t="s">
        <v>38</v>
      </c>
      <c r="H1210" s="16" t="s">
        <v>188</v>
      </c>
      <c r="I1210" s="16" t="s">
        <v>402</v>
      </c>
      <c r="J1210" s="17">
        <v>35000</v>
      </c>
      <c r="K1210" s="17">
        <v>0</v>
      </c>
      <c r="L1210" s="17">
        <f>+Tabla1[[#This Row],[MontoNeto]]*Tabla1[[#This Row],[PorcentajeImpuesto]]</f>
        <v>0</v>
      </c>
      <c r="M1210" s="1">
        <v>0</v>
      </c>
      <c r="N1210" s="17">
        <f>+Tabla1[[#This Row],[MontoNeto]]+Tabla1[[#This Row],[ValorImpuesto]]+Tabla1[[#This Row],[MontoExento]]</f>
        <v>35000</v>
      </c>
      <c r="O1210" t="s">
        <v>41</v>
      </c>
      <c r="P1210" s="16" t="s">
        <v>42</v>
      </c>
      <c r="Q1210" s="16" t="s">
        <v>42</v>
      </c>
      <c r="R1210" s="17"/>
      <c r="S1210" s="16" t="str">
        <f>VLOOKUP(Tabla1[[#This Row],[RutCP]],Tabla13[[#All],[rut]:[estado_licencia]],3,0)</f>
        <v xml:space="preserve">  </v>
      </c>
      <c r="T1210" s="16" t="str">
        <f>VLOOKUP(Tabla1[[#This Row],[RutCP]],Tabla13[[#All],[rut]:[estado_licencia]],2,0)</f>
        <v xml:space="preserve">  </v>
      </c>
      <c r="X1210" s="16" t="s">
        <v>1387</v>
      </c>
      <c r="Y1210" s="16" t="str">
        <f>VLOOKUP(Tabla1[[#This Row],[RutCS]],Tabla13[[#All],[rut]:[estado_licencia]],3,0)</f>
        <v>Eduardo Serrano Barrera</v>
      </c>
      <c r="Z1210" s="16" t="str">
        <f>VLOOKUP(Tabla1[[#This Row],[RutCS]],Tabla13[[#All],[rut]:[estado_licencia]],2,0)</f>
        <v>Eduardo Serrano Barrera</v>
      </c>
      <c r="AD1210" s="15">
        <v>43896</v>
      </c>
      <c r="AE1210" s="3">
        <v>0.5</v>
      </c>
      <c r="AF1210" s="15">
        <v>43896</v>
      </c>
      <c r="AG1210" s="5">
        <v>0.54166666666666696</v>
      </c>
      <c r="AH1210" s="16" t="s">
        <v>48</v>
      </c>
      <c r="AI1210" s="16" t="s">
        <v>49</v>
      </c>
    </row>
    <row r="1211" spans="1:35" s="16" customFormat="1" x14ac:dyDescent="0.25">
      <c r="A1211" s="12"/>
      <c r="B1211" s="36" t="s">
        <v>15945</v>
      </c>
      <c r="C1211" s="16" t="s">
        <v>35</v>
      </c>
      <c r="D1211" s="16" t="s">
        <v>35</v>
      </c>
      <c r="E1211" s="16" t="s">
        <v>36</v>
      </c>
      <c r="F1211" s="16" t="s">
        <v>37</v>
      </c>
      <c r="G1211" s="17" t="s">
        <v>38</v>
      </c>
      <c r="H1211" s="16" t="s">
        <v>188</v>
      </c>
      <c r="I1211" s="16" t="s">
        <v>402</v>
      </c>
      <c r="J1211" s="17">
        <v>35000</v>
      </c>
      <c r="K1211" s="17">
        <v>0</v>
      </c>
      <c r="L1211" s="17">
        <f>+Tabla1[[#This Row],[MontoNeto]]*Tabla1[[#This Row],[PorcentajeImpuesto]]</f>
        <v>0</v>
      </c>
      <c r="M1211" s="1">
        <v>0</v>
      </c>
      <c r="N1211" s="17">
        <f>+Tabla1[[#This Row],[MontoNeto]]+Tabla1[[#This Row],[ValorImpuesto]]+Tabla1[[#This Row],[MontoExento]]</f>
        <v>35000</v>
      </c>
      <c r="O1211" t="s">
        <v>41</v>
      </c>
      <c r="P1211" s="16" t="s">
        <v>42</v>
      </c>
      <c r="Q1211" s="16" t="s">
        <v>42</v>
      </c>
      <c r="R1211" s="17"/>
      <c r="S1211" s="16" t="str">
        <f>VLOOKUP(Tabla1[[#This Row],[RutCP]],Tabla13[[#All],[rut]:[estado_licencia]],3,0)</f>
        <v xml:space="preserve">  </v>
      </c>
      <c r="T1211" s="16" t="str">
        <f>VLOOKUP(Tabla1[[#This Row],[RutCP]],Tabla13[[#All],[rut]:[estado_licencia]],2,0)</f>
        <v xml:space="preserve">  </v>
      </c>
      <c r="X1211" s="16" t="s">
        <v>1388</v>
      </c>
      <c r="Y1211" s="16" t="str">
        <f>VLOOKUP(Tabla1[[#This Row],[RutCS]],Tabla13[[#All],[rut]:[estado_licencia]],3,0)</f>
        <v>Mauricio Andres Carvajal Peña</v>
      </c>
      <c r="Z1211" s="16" t="str">
        <f>VLOOKUP(Tabla1[[#This Row],[RutCS]],Tabla13[[#All],[rut]:[estado_licencia]],2,0)</f>
        <v>Mauricio Andres Carvajal Peña</v>
      </c>
      <c r="AD1211" s="15">
        <v>43896</v>
      </c>
      <c r="AE1211" s="3">
        <v>0.5</v>
      </c>
      <c r="AF1211" s="15">
        <v>43896</v>
      </c>
      <c r="AG1211" s="5">
        <v>0.54166666666666696</v>
      </c>
      <c r="AH1211" s="16" t="s">
        <v>48</v>
      </c>
      <c r="AI1211" s="16" t="s">
        <v>49</v>
      </c>
    </row>
    <row r="1212" spans="1:35" s="16" customFormat="1" x14ac:dyDescent="0.25">
      <c r="A1212" s="12"/>
      <c r="B1212" s="36" t="s">
        <v>15945</v>
      </c>
      <c r="C1212" s="16" t="s">
        <v>35</v>
      </c>
      <c r="D1212" s="16" t="s">
        <v>35</v>
      </c>
      <c r="E1212" s="16" t="s">
        <v>36</v>
      </c>
      <c r="F1212" s="16" t="s">
        <v>37</v>
      </c>
      <c r="G1212" s="17" t="s">
        <v>38</v>
      </c>
      <c r="H1212" s="16" t="s">
        <v>188</v>
      </c>
      <c r="I1212" s="16" t="s">
        <v>402</v>
      </c>
      <c r="J1212" s="17">
        <v>35000</v>
      </c>
      <c r="K1212" s="17">
        <v>0</v>
      </c>
      <c r="L1212" s="17">
        <f>+Tabla1[[#This Row],[MontoNeto]]*Tabla1[[#This Row],[PorcentajeImpuesto]]</f>
        <v>0</v>
      </c>
      <c r="M1212" s="1">
        <v>0</v>
      </c>
      <c r="N1212" s="17">
        <f>+Tabla1[[#This Row],[MontoNeto]]+Tabla1[[#This Row],[ValorImpuesto]]+Tabla1[[#This Row],[MontoExento]]</f>
        <v>35000</v>
      </c>
      <c r="O1212" t="s">
        <v>41</v>
      </c>
      <c r="P1212" s="16" t="s">
        <v>42</v>
      </c>
      <c r="Q1212" s="16" t="s">
        <v>42</v>
      </c>
      <c r="R1212" s="17"/>
      <c r="S1212" s="16" t="str">
        <f>VLOOKUP(Tabla1[[#This Row],[RutCP]],Tabla13[[#All],[rut]:[estado_licencia]],3,0)</f>
        <v xml:space="preserve">  </v>
      </c>
      <c r="T1212" s="16" t="str">
        <f>VLOOKUP(Tabla1[[#This Row],[RutCP]],Tabla13[[#All],[rut]:[estado_licencia]],2,0)</f>
        <v xml:space="preserve">  </v>
      </c>
      <c r="X1212" s="16" t="s">
        <v>1389</v>
      </c>
      <c r="Y1212" s="16" t="str">
        <f>VLOOKUP(Tabla1[[#This Row],[RutCS]],Tabla13[[#All],[rut]:[estado_licencia]],3,0)</f>
        <v>Milban Eduardo Gomez Leytan</v>
      </c>
      <c r="Z1212" s="16" t="str">
        <f>VLOOKUP(Tabla1[[#This Row],[RutCS]],Tabla13[[#All],[rut]:[estado_licencia]],2,0)</f>
        <v>Milban Eduardo Gomez Leytan</v>
      </c>
      <c r="AD1212" s="15">
        <v>43896</v>
      </c>
      <c r="AE1212" s="3">
        <v>0.5</v>
      </c>
      <c r="AF1212" s="15">
        <v>43896</v>
      </c>
      <c r="AG1212" s="5">
        <v>0.54166666666666696</v>
      </c>
      <c r="AH1212" s="16" t="s">
        <v>48</v>
      </c>
      <c r="AI1212" s="16" t="s">
        <v>49</v>
      </c>
    </row>
    <row r="1213" spans="1:35" s="16" customFormat="1" x14ac:dyDescent="0.25">
      <c r="A1213" s="12"/>
      <c r="B1213" s="36" t="s">
        <v>15945</v>
      </c>
      <c r="C1213" s="16" t="s">
        <v>35</v>
      </c>
      <c r="D1213" s="16" t="s">
        <v>35</v>
      </c>
      <c r="E1213" s="16" t="s">
        <v>36</v>
      </c>
      <c r="F1213" s="16" t="s">
        <v>37</v>
      </c>
      <c r="G1213" s="17" t="s">
        <v>38</v>
      </c>
      <c r="H1213" s="16" t="s">
        <v>188</v>
      </c>
      <c r="I1213" s="16" t="s">
        <v>402</v>
      </c>
      <c r="J1213" s="17">
        <v>35000</v>
      </c>
      <c r="K1213" s="17">
        <v>0</v>
      </c>
      <c r="L1213" s="17">
        <f>+Tabla1[[#This Row],[MontoNeto]]*Tabla1[[#This Row],[PorcentajeImpuesto]]</f>
        <v>0</v>
      </c>
      <c r="M1213" s="1">
        <v>0</v>
      </c>
      <c r="N1213" s="17">
        <f>+Tabla1[[#This Row],[MontoNeto]]+Tabla1[[#This Row],[ValorImpuesto]]+Tabla1[[#This Row],[MontoExento]]</f>
        <v>35000</v>
      </c>
      <c r="O1213" t="s">
        <v>41</v>
      </c>
      <c r="P1213" s="16" t="s">
        <v>42</v>
      </c>
      <c r="Q1213" s="16" t="s">
        <v>42</v>
      </c>
      <c r="R1213" s="17"/>
      <c r="S1213" s="16" t="str">
        <f>VLOOKUP(Tabla1[[#This Row],[RutCP]],Tabla13[[#All],[rut]:[estado_licencia]],3,0)</f>
        <v xml:space="preserve">  </v>
      </c>
      <c r="T1213" s="16" t="str">
        <f>VLOOKUP(Tabla1[[#This Row],[RutCP]],Tabla13[[#All],[rut]:[estado_licencia]],2,0)</f>
        <v xml:space="preserve">  </v>
      </c>
      <c r="X1213" s="16" t="s">
        <v>1390</v>
      </c>
      <c r="Y1213" s="16" t="str">
        <f>VLOOKUP(Tabla1[[#This Row],[RutCS]],Tabla13[[#All],[rut]:[estado_licencia]],3,0)</f>
        <v>Leonardo Estanisdoro Ortega Ojeda</v>
      </c>
      <c r="Z1213" s="16" t="str">
        <f>VLOOKUP(Tabla1[[#This Row],[RutCS]],Tabla13[[#All],[rut]:[estado_licencia]],2,0)</f>
        <v>Leonardo Estanisdoro Ortega Ojeda</v>
      </c>
      <c r="AD1213" s="15">
        <v>43896</v>
      </c>
      <c r="AE1213" s="3">
        <v>0.5</v>
      </c>
      <c r="AF1213" s="15">
        <v>43896</v>
      </c>
      <c r="AG1213" s="5">
        <v>0.54166666666666696</v>
      </c>
      <c r="AH1213" s="16" t="s">
        <v>48</v>
      </c>
      <c r="AI1213" s="16" t="s">
        <v>49</v>
      </c>
    </row>
    <row r="1214" spans="1:35" s="16" customFormat="1" x14ac:dyDescent="0.25">
      <c r="A1214" s="12"/>
      <c r="B1214" s="36" t="s">
        <v>15945</v>
      </c>
      <c r="C1214" s="16" t="s">
        <v>35</v>
      </c>
      <c r="D1214" s="16" t="s">
        <v>35</v>
      </c>
      <c r="E1214" s="16" t="s">
        <v>36</v>
      </c>
      <c r="F1214" s="16" t="s">
        <v>37</v>
      </c>
      <c r="G1214" s="17" t="s">
        <v>38</v>
      </c>
      <c r="H1214" s="16" t="s">
        <v>188</v>
      </c>
      <c r="I1214" s="16" t="s">
        <v>402</v>
      </c>
      <c r="J1214" s="17">
        <v>35000</v>
      </c>
      <c r="K1214" s="17">
        <v>0</v>
      </c>
      <c r="L1214" s="17">
        <f>+Tabla1[[#This Row],[MontoNeto]]*Tabla1[[#This Row],[PorcentajeImpuesto]]</f>
        <v>0</v>
      </c>
      <c r="M1214" s="1">
        <v>0</v>
      </c>
      <c r="N1214" s="17">
        <f>+Tabla1[[#This Row],[MontoNeto]]+Tabla1[[#This Row],[ValorImpuesto]]+Tabla1[[#This Row],[MontoExento]]</f>
        <v>35000</v>
      </c>
      <c r="O1214" t="s">
        <v>41</v>
      </c>
      <c r="P1214" s="16" t="s">
        <v>42</v>
      </c>
      <c r="Q1214" s="16" t="s">
        <v>42</v>
      </c>
      <c r="R1214" s="17"/>
      <c r="S1214" s="16" t="str">
        <f>VLOOKUP(Tabla1[[#This Row],[RutCP]],Tabla13[[#All],[rut]:[estado_licencia]],3,0)</f>
        <v xml:space="preserve">  </v>
      </c>
      <c r="T1214" s="16" t="str">
        <f>VLOOKUP(Tabla1[[#This Row],[RutCP]],Tabla13[[#All],[rut]:[estado_licencia]],2,0)</f>
        <v xml:space="preserve">  </v>
      </c>
      <c r="X1214" s="16" t="s">
        <v>1391</v>
      </c>
      <c r="Y1214" s="16" t="str">
        <f>VLOOKUP(Tabla1[[#This Row],[RutCS]],Tabla13[[#All],[rut]:[estado_licencia]],3,0)</f>
        <v>Francisco Mauricio Azocar Azocar</v>
      </c>
      <c r="Z1214" s="16" t="str">
        <f>VLOOKUP(Tabla1[[#This Row],[RutCS]],Tabla13[[#All],[rut]:[estado_licencia]],2,0)</f>
        <v>Francisco Mauricio Azocar Azocar</v>
      </c>
      <c r="AD1214" s="15">
        <v>43896</v>
      </c>
      <c r="AE1214" s="3">
        <v>0.5</v>
      </c>
      <c r="AF1214" s="15">
        <v>43896</v>
      </c>
      <c r="AG1214" s="5">
        <v>0.54166666666666696</v>
      </c>
      <c r="AH1214" s="16" t="s">
        <v>48</v>
      </c>
      <c r="AI1214" s="16" t="s">
        <v>49</v>
      </c>
    </row>
    <row r="1215" spans="1:35" s="16" customFormat="1" x14ac:dyDescent="0.25">
      <c r="A1215" s="12"/>
      <c r="B1215" s="36" t="s">
        <v>15945</v>
      </c>
      <c r="C1215" s="16" t="s">
        <v>35</v>
      </c>
      <c r="D1215" s="16" t="s">
        <v>35</v>
      </c>
      <c r="E1215" s="16" t="s">
        <v>36</v>
      </c>
      <c r="F1215" s="16" t="s">
        <v>37</v>
      </c>
      <c r="G1215" s="17" t="s">
        <v>38</v>
      </c>
      <c r="H1215" s="16" t="s">
        <v>188</v>
      </c>
      <c r="I1215" s="16" t="s">
        <v>402</v>
      </c>
      <c r="J1215" s="17">
        <v>35000</v>
      </c>
      <c r="K1215" s="17">
        <v>0</v>
      </c>
      <c r="L1215" s="17">
        <f>+Tabla1[[#This Row],[MontoNeto]]*Tabla1[[#This Row],[PorcentajeImpuesto]]</f>
        <v>0</v>
      </c>
      <c r="M1215" s="1">
        <v>0</v>
      </c>
      <c r="N1215" s="17">
        <f>+Tabla1[[#This Row],[MontoNeto]]+Tabla1[[#This Row],[ValorImpuesto]]+Tabla1[[#This Row],[MontoExento]]</f>
        <v>35000</v>
      </c>
      <c r="O1215" t="s">
        <v>41</v>
      </c>
      <c r="P1215" s="16" t="s">
        <v>42</v>
      </c>
      <c r="Q1215" s="16" t="s">
        <v>42</v>
      </c>
      <c r="R1215" s="17"/>
      <c r="S1215" s="16" t="str">
        <f>VLOOKUP(Tabla1[[#This Row],[RutCP]],Tabla13[[#All],[rut]:[estado_licencia]],3,0)</f>
        <v xml:space="preserve">  </v>
      </c>
      <c r="T1215" s="16" t="str">
        <f>VLOOKUP(Tabla1[[#This Row],[RutCP]],Tabla13[[#All],[rut]:[estado_licencia]],2,0)</f>
        <v xml:space="preserve">  </v>
      </c>
      <c r="X1215" s="16" t="s">
        <v>1392</v>
      </c>
      <c r="Y1215" s="16" t="str">
        <f>VLOOKUP(Tabla1[[#This Row],[RutCS]],Tabla13[[#All],[rut]:[estado_licencia]],3,0)</f>
        <v>Nicomedes Alejandro Pedreros Ñuñes</v>
      </c>
      <c r="Z1215" s="16" t="str">
        <f>VLOOKUP(Tabla1[[#This Row],[RutCS]],Tabla13[[#All],[rut]:[estado_licencia]],2,0)</f>
        <v>Nicomedes Alejandro Pedreros Ñuñes</v>
      </c>
      <c r="AD1215" s="15">
        <v>43896</v>
      </c>
      <c r="AE1215" s="3">
        <v>0.5</v>
      </c>
      <c r="AF1215" s="15">
        <v>43896</v>
      </c>
      <c r="AG1215" s="5">
        <v>0.54166666666666696</v>
      </c>
      <c r="AH1215" s="16" t="s">
        <v>48</v>
      </c>
      <c r="AI1215" s="16" t="s">
        <v>49</v>
      </c>
    </row>
    <row r="1216" spans="1:35" s="16" customFormat="1" x14ac:dyDescent="0.25">
      <c r="A1216" s="12"/>
      <c r="B1216" s="36" t="s">
        <v>15945</v>
      </c>
      <c r="C1216" s="16" t="s">
        <v>35</v>
      </c>
      <c r="D1216" s="16" t="s">
        <v>35</v>
      </c>
      <c r="E1216" s="16" t="s">
        <v>36</v>
      </c>
      <c r="F1216" s="16" t="s">
        <v>37</v>
      </c>
      <c r="G1216" s="17" t="s">
        <v>38</v>
      </c>
      <c r="H1216" s="16" t="s">
        <v>188</v>
      </c>
      <c r="I1216" s="16" t="s">
        <v>402</v>
      </c>
      <c r="J1216" s="17">
        <v>35000</v>
      </c>
      <c r="K1216" s="17">
        <v>0</v>
      </c>
      <c r="L1216" s="17">
        <f>+Tabla1[[#This Row],[MontoNeto]]*Tabla1[[#This Row],[PorcentajeImpuesto]]</f>
        <v>0</v>
      </c>
      <c r="M1216" s="1">
        <v>0</v>
      </c>
      <c r="N1216" s="17">
        <f>+Tabla1[[#This Row],[MontoNeto]]+Tabla1[[#This Row],[ValorImpuesto]]+Tabla1[[#This Row],[MontoExento]]</f>
        <v>35000</v>
      </c>
      <c r="O1216" t="s">
        <v>41</v>
      </c>
      <c r="P1216" s="16" t="s">
        <v>42</v>
      </c>
      <c r="Q1216" s="16" t="s">
        <v>42</v>
      </c>
      <c r="R1216" s="17"/>
      <c r="S1216" s="16" t="str">
        <f>VLOOKUP(Tabla1[[#This Row],[RutCP]],Tabla13[[#All],[rut]:[estado_licencia]],3,0)</f>
        <v xml:space="preserve">  </v>
      </c>
      <c r="T1216" s="16" t="str">
        <f>VLOOKUP(Tabla1[[#This Row],[RutCP]],Tabla13[[#All],[rut]:[estado_licencia]],2,0)</f>
        <v xml:space="preserve">  </v>
      </c>
      <c r="X1216" s="16" t="s">
        <v>1393</v>
      </c>
      <c r="Y1216" s="16" t="str">
        <f>VLOOKUP(Tabla1[[#This Row],[RutCS]],Tabla13[[#All],[rut]:[estado_licencia]],3,0)</f>
        <v>Benedicto Alejandro Peralta Torres</v>
      </c>
      <c r="Z1216" s="16" t="str">
        <f>VLOOKUP(Tabla1[[#This Row],[RutCS]],Tabla13[[#All],[rut]:[estado_licencia]],2,0)</f>
        <v>Benedicto Alejandro Peralta Torres</v>
      </c>
      <c r="AD1216" s="15">
        <v>43896</v>
      </c>
      <c r="AE1216" s="3">
        <v>0.5</v>
      </c>
      <c r="AF1216" s="15">
        <v>43896</v>
      </c>
      <c r="AG1216" s="5">
        <v>0.54166666666666696</v>
      </c>
      <c r="AH1216" s="16" t="s">
        <v>48</v>
      </c>
      <c r="AI1216" s="16" t="s">
        <v>49</v>
      </c>
    </row>
    <row r="1217" spans="1:35" s="16" customFormat="1" x14ac:dyDescent="0.25">
      <c r="A1217" s="12"/>
      <c r="B1217" s="36" t="s">
        <v>15945</v>
      </c>
      <c r="C1217" s="16" t="s">
        <v>35</v>
      </c>
      <c r="D1217" s="16" t="s">
        <v>35</v>
      </c>
      <c r="E1217" s="16" t="s">
        <v>36</v>
      </c>
      <c r="F1217" s="16" t="s">
        <v>37</v>
      </c>
      <c r="G1217" s="17" t="s">
        <v>38</v>
      </c>
      <c r="H1217" s="16" t="s">
        <v>188</v>
      </c>
      <c r="I1217" s="16" t="s">
        <v>402</v>
      </c>
      <c r="J1217" s="17">
        <v>35000</v>
      </c>
      <c r="K1217" s="17">
        <v>0</v>
      </c>
      <c r="L1217" s="17">
        <f>+Tabla1[[#This Row],[MontoNeto]]*Tabla1[[#This Row],[PorcentajeImpuesto]]</f>
        <v>0</v>
      </c>
      <c r="M1217" s="1">
        <v>0</v>
      </c>
      <c r="N1217" s="17">
        <f>+Tabla1[[#This Row],[MontoNeto]]+Tabla1[[#This Row],[ValorImpuesto]]+Tabla1[[#This Row],[MontoExento]]</f>
        <v>35000</v>
      </c>
      <c r="O1217" t="s">
        <v>41</v>
      </c>
      <c r="P1217" s="16" t="s">
        <v>42</v>
      </c>
      <c r="Q1217" s="16" t="s">
        <v>42</v>
      </c>
      <c r="R1217" s="17"/>
      <c r="S1217" s="16" t="str">
        <f>VLOOKUP(Tabla1[[#This Row],[RutCP]],Tabla13[[#All],[rut]:[estado_licencia]],3,0)</f>
        <v xml:space="preserve">  </v>
      </c>
      <c r="T1217" s="16" t="str">
        <f>VLOOKUP(Tabla1[[#This Row],[RutCP]],Tabla13[[#All],[rut]:[estado_licencia]],2,0)</f>
        <v xml:space="preserve">  </v>
      </c>
      <c r="X1217" s="16" t="s">
        <v>1393</v>
      </c>
      <c r="Y1217" s="16" t="str">
        <f>VLOOKUP(Tabla1[[#This Row],[RutCS]],Tabla13[[#All],[rut]:[estado_licencia]],3,0)</f>
        <v>Benedicto Alejandro Peralta Torres</v>
      </c>
      <c r="Z1217" s="16" t="str">
        <f>VLOOKUP(Tabla1[[#This Row],[RutCS]],Tabla13[[#All],[rut]:[estado_licencia]],2,0)</f>
        <v>Benedicto Alejandro Peralta Torres</v>
      </c>
      <c r="AD1217" s="15">
        <v>43896</v>
      </c>
      <c r="AE1217" s="3">
        <v>0.5</v>
      </c>
      <c r="AF1217" s="15">
        <v>43896</v>
      </c>
      <c r="AG1217" s="5">
        <v>0.54166666666666696</v>
      </c>
      <c r="AH1217" s="16" t="s">
        <v>48</v>
      </c>
      <c r="AI1217" s="16" t="s">
        <v>49</v>
      </c>
    </row>
    <row r="1218" spans="1:35" s="16" customFormat="1" x14ac:dyDescent="0.25">
      <c r="A1218" s="12"/>
      <c r="B1218" s="36" t="s">
        <v>15945</v>
      </c>
      <c r="C1218" s="16" t="s">
        <v>35</v>
      </c>
      <c r="D1218" s="16" t="s">
        <v>35</v>
      </c>
      <c r="E1218" s="16" t="s">
        <v>36</v>
      </c>
      <c r="F1218" s="16" t="s">
        <v>37</v>
      </c>
      <c r="G1218" s="17" t="s">
        <v>38</v>
      </c>
      <c r="H1218" s="16" t="s">
        <v>188</v>
      </c>
      <c r="I1218" s="16" t="s">
        <v>402</v>
      </c>
      <c r="J1218" s="17">
        <v>35000</v>
      </c>
      <c r="K1218" s="17">
        <v>0</v>
      </c>
      <c r="L1218" s="17">
        <f>+Tabla1[[#This Row],[MontoNeto]]*Tabla1[[#This Row],[PorcentajeImpuesto]]</f>
        <v>0</v>
      </c>
      <c r="M1218" s="1">
        <v>0</v>
      </c>
      <c r="N1218" s="17">
        <f>+Tabla1[[#This Row],[MontoNeto]]+Tabla1[[#This Row],[ValorImpuesto]]+Tabla1[[#This Row],[MontoExento]]</f>
        <v>35000</v>
      </c>
      <c r="O1218" t="s">
        <v>41</v>
      </c>
      <c r="P1218" s="16" t="s">
        <v>42</v>
      </c>
      <c r="Q1218" s="16" t="s">
        <v>42</v>
      </c>
      <c r="R1218" s="17"/>
      <c r="S1218" s="16" t="str">
        <f>VLOOKUP(Tabla1[[#This Row],[RutCP]],Tabla13[[#All],[rut]:[estado_licencia]],3,0)</f>
        <v xml:space="preserve">  </v>
      </c>
      <c r="T1218" s="16" t="str">
        <f>VLOOKUP(Tabla1[[#This Row],[RutCP]],Tabla13[[#All],[rut]:[estado_licencia]],2,0)</f>
        <v xml:space="preserve">  </v>
      </c>
      <c r="X1218" s="16" t="s">
        <v>1394</v>
      </c>
      <c r="Y1218" s="16" t="str">
        <f>VLOOKUP(Tabla1[[#This Row],[RutCS]],Tabla13[[#All],[rut]:[estado_licencia]],3,0)</f>
        <v>Juan Estean Santos Jara</v>
      </c>
      <c r="Z1218" s="16" t="str">
        <f>VLOOKUP(Tabla1[[#This Row],[RutCS]],Tabla13[[#All],[rut]:[estado_licencia]],2,0)</f>
        <v>Juan Estean Santos Jara</v>
      </c>
      <c r="AD1218" s="15">
        <v>43896</v>
      </c>
      <c r="AE1218" s="3">
        <v>0.5</v>
      </c>
      <c r="AF1218" s="15">
        <v>43896</v>
      </c>
      <c r="AG1218" s="5">
        <v>0.54166666666666696</v>
      </c>
      <c r="AH1218" s="16" t="s">
        <v>48</v>
      </c>
      <c r="AI1218" s="16" t="s">
        <v>49</v>
      </c>
    </row>
    <row r="1219" spans="1:35" s="16" customFormat="1" x14ac:dyDescent="0.25">
      <c r="A1219" s="12"/>
      <c r="B1219" s="36" t="s">
        <v>15945</v>
      </c>
      <c r="C1219" s="16" t="s">
        <v>35</v>
      </c>
      <c r="D1219" s="16" t="s">
        <v>35</v>
      </c>
      <c r="E1219" s="16" t="s">
        <v>36</v>
      </c>
      <c r="F1219" s="16" t="s">
        <v>37</v>
      </c>
      <c r="G1219" s="17" t="s">
        <v>38</v>
      </c>
      <c r="H1219" s="16" t="s">
        <v>188</v>
      </c>
      <c r="I1219" s="16" t="s">
        <v>402</v>
      </c>
      <c r="J1219" s="17">
        <v>35000</v>
      </c>
      <c r="K1219" s="17">
        <v>0</v>
      </c>
      <c r="L1219" s="17">
        <f>+Tabla1[[#This Row],[MontoNeto]]*Tabla1[[#This Row],[PorcentajeImpuesto]]</f>
        <v>0</v>
      </c>
      <c r="M1219" s="1">
        <v>0</v>
      </c>
      <c r="N1219" s="17">
        <f>+Tabla1[[#This Row],[MontoNeto]]+Tabla1[[#This Row],[ValorImpuesto]]+Tabla1[[#This Row],[MontoExento]]</f>
        <v>35000</v>
      </c>
      <c r="O1219" t="s">
        <v>41</v>
      </c>
      <c r="P1219" s="16" t="s">
        <v>42</v>
      </c>
      <c r="Q1219" s="16" t="s">
        <v>42</v>
      </c>
      <c r="R1219" s="17"/>
      <c r="S1219" s="16" t="str">
        <f>VLOOKUP(Tabla1[[#This Row],[RutCP]],Tabla13[[#All],[rut]:[estado_licencia]],3,0)</f>
        <v xml:space="preserve">  </v>
      </c>
      <c r="T1219" s="16" t="str">
        <f>VLOOKUP(Tabla1[[#This Row],[RutCP]],Tabla13[[#All],[rut]:[estado_licencia]],2,0)</f>
        <v xml:space="preserve">  </v>
      </c>
      <c r="X1219" s="16" t="s">
        <v>1389</v>
      </c>
      <c r="Y1219" s="16" t="str">
        <f>VLOOKUP(Tabla1[[#This Row],[RutCS]],Tabla13[[#All],[rut]:[estado_licencia]],3,0)</f>
        <v>Milban Eduardo Gomez Leytan</v>
      </c>
      <c r="Z1219" s="16" t="str">
        <f>VLOOKUP(Tabla1[[#This Row],[RutCS]],Tabla13[[#All],[rut]:[estado_licencia]],2,0)</f>
        <v>Milban Eduardo Gomez Leytan</v>
      </c>
      <c r="AD1219" s="15">
        <v>43896</v>
      </c>
      <c r="AE1219" s="3">
        <v>0.5</v>
      </c>
      <c r="AF1219" s="15">
        <v>43896</v>
      </c>
      <c r="AG1219" s="5">
        <v>0.54166666666666696</v>
      </c>
      <c r="AH1219" s="16" t="s">
        <v>48</v>
      </c>
      <c r="AI1219" s="16" t="s">
        <v>49</v>
      </c>
    </row>
    <row r="1220" spans="1:35" s="16" customFormat="1" x14ac:dyDescent="0.25">
      <c r="A1220" s="12"/>
      <c r="B1220" s="36" t="s">
        <v>15945</v>
      </c>
      <c r="C1220" s="16" t="s">
        <v>35</v>
      </c>
      <c r="D1220" s="16" t="s">
        <v>35</v>
      </c>
      <c r="E1220" s="16" t="s">
        <v>36</v>
      </c>
      <c r="F1220" s="16" t="s">
        <v>37</v>
      </c>
      <c r="G1220" s="17" t="s">
        <v>38</v>
      </c>
      <c r="H1220" s="16" t="s">
        <v>188</v>
      </c>
      <c r="I1220" s="16" t="s">
        <v>402</v>
      </c>
      <c r="J1220" s="17">
        <v>35000</v>
      </c>
      <c r="K1220" s="17">
        <v>0</v>
      </c>
      <c r="L1220" s="17">
        <f>+Tabla1[[#This Row],[MontoNeto]]*Tabla1[[#This Row],[PorcentajeImpuesto]]</f>
        <v>0</v>
      </c>
      <c r="M1220" s="1">
        <v>0</v>
      </c>
      <c r="N1220" s="17">
        <f>+Tabla1[[#This Row],[MontoNeto]]+Tabla1[[#This Row],[ValorImpuesto]]+Tabla1[[#This Row],[MontoExento]]</f>
        <v>35000</v>
      </c>
      <c r="O1220" t="s">
        <v>41</v>
      </c>
      <c r="P1220" s="16" t="s">
        <v>42</v>
      </c>
      <c r="Q1220" s="16" t="s">
        <v>42</v>
      </c>
      <c r="R1220" s="17"/>
      <c r="S1220" s="16" t="str">
        <f>VLOOKUP(Tabla1[[#This Row],[RutCP]],Tabla13[[#All],[rut]:[estado_licencia]],3,0)</f>
        <v xml:space="preserve">  </v>
      </c>
      <c r="T1220" s="16" t="str">
        <f>VLOOKUP(Tabla1[[#This Row],[RutCP]],Tabla13[[#All],[rut]:[estado_licencia]],2,0)</f>
        <v xml:space="preserve">  </v>
      </c>
      <c r="X1220" s="16" t="s">
        <v>1387</v>
      </c>
      <c r="Y1220" s="16" t="str">
        <f>VLOOKUP(Tabla1[[#This Row],[RutCS]],Tabla13[[#All],[rut]:[estado_licencia]],3,0)</f>
        <v>Eduardo Serrano Barrera</v>
      </c>
      <c r="Z1220" s="16" t="str">
        <f>VLOOKUP(Tabla1[[#This Row],[RutCS]],Tabla13[[#All],[rut]:[estado_licencia]],2,0)</f>
        <v>Eduardo Serrano Barrera</v>
      </c>
      <c r="AD1220" s="15">
        <v>43896</v>
      </c>
      <c r="AE1220" s="3">
        <v>0.5</v>
      </c>
      <c r="AF1220" s="15">
        <v>43896</v>
      </c>
      <c r="AG1220" s="5">
        <v>0.54166666666666696</v>
      </c>
      <c r="AH1220" s="16" t="s">
        <v>48</v>
      </c>
      <c r="AI1220" s="16" t="s">
        <v>49</v>
      </c>
    </row>
    <row r="1221" spans="1:35" s="16" customFormat="1" x14ac:dyDescent="0.25">
      <c r="A1221" s="12"/>
      <c r="B1221" s="36" t="s">
        <v>15945</v>
      </c>
      <c r="C1221" s="16" t="s">
        <v>35</v>
      </c>
      <c r="D1221" s="16" t="s">
        <v>35</v>
      </c>
      <c r="E1221" s="16" t="s">
        <v>36</v>
      </c>
      <c r="F1221" s="16" t="s">
        <v>37</v>
      </c>
      <c r="G1221" s="17" t="s">
        <v>38</v>
      </c>
      <c r="H1221" s="16" t="s">
        <v>188</v>
      </c>
      <c r="I1221" s="16" t="s">
        <v>402</v>
      </c>
      <c r="J1221" s="17">
        <v>35000</v>
      </c>
      <c r="K1221" s="17">
        <v>0</v>
      </c>
      <c r="L1221" s="17">
        <f>+Tabla1[[#This Row],[MontoNeto]]*Tabla1[[#This Row],[PorcentajeImpuesto]]</f>
        <v>0</v>
      </c>
      <c r="M1221" s="1">
        <v>0</v>
      </c>
      <c r="N1221" s="17">
        <f>+Tabla1[[#This Row],[MontoNeto]]+Tabla1[[#This Row],[ValorImpuesto]]+Tabla1[[#This Row],[MontoExento]]</f>
        <v>35000</v>
      </c>
      <c r="O1221" t="s">
        <v>41</v>
      </c>
      <c r="P1221" s="16" t="s">
        <v>42</v>
      </c>
      <c r="Q1221" s="16" t="s">
        <v>42</v>
      </c>
      <c r="R1221" s="17"/>
      <c r="S1221" s="16" t="str">
        <f>VLOOKUP(Tabla1[[#This Row],[RutCP]],Tabla13[[#All],[rut]:[estado_licencia]],3,0)</f>
        <v xml:space="preserve">  </v>
      </c>
      <c r="T1221" s="16" t="str">
        <f>VLOOKUP(Tabla1[[#This Row],[RutCP]],Tabla13[[#All],[rut]:[estado_licencia]],2,0)</f>
        <v xml:space="preserve">  </v>
      </c>
      <c r="X1221" s="16" t="s">
        <v>1395</v>
      </c>
      <c r="Y1221" s="16" t="str">
        <f>VLOOKUP(Tabla1[[#This Row],[RutCS]],Tabla13[[#All],[rut]:[estado_licencia]],3,0)</f>
        <v>Raul Alejandro Pizarro Sepulveda</v>
      </c>
      <c r="Z1221" s="16" t="str">
        <f>VLOOKUP(Tabla1[[#This Row],[RutCS]],Tabla13[[#All],[rut]:[estado_licencia]],2,0)</f>
        <v>Raul Alejandro Pizarro Sepulveda</v>
      </c>
      <c r="AD1221" s="15">
        <v>43896</v>
      </c>
      <c r="AE1221" s="3">
        <v>0.5</v>
      </c>
      <c r="AF1221" s="15">
        <v>43896</v>
      </c>
      <c r="AG1221" s="5">
        <v>0.54166666666666696</v>
      </c>
      <c r="AH1221" s="16" t="s">
        <v>48</v>
      </c>
      <c r="AI1221" s="16" t="s">
        <v>49</v>
      </c>
    </row>
    <row r="1222" spans="1:35" s="16" customFormat="1" x14ac:dyDescent="0.25">
      <c r="A1222" s="12"/>
      <c r="B1222" s="36" t="s">
        <v>15945</v>
      </c>
      <c r="C1222" s="16" t="s">
        <v>35</v>
      </c>
      <c r="D1222" s="16" t="s">
        <v>35</v>
      </c>
      <c r="E1222" s="16" t="s">
        <v>36</v>
      </c>
      <c r="F1222" s="16" t="s">
        <v>37</v>
      </c>
      <c r="G1222" s="17" t="s">
        <v>38</v>
      </c>
      <c r="H1222" s="16" t="s">
        <v>188</v>
      </c>
      <c r="I1222" s="16" t="s">
        <v>402</v>
      </c>
      <c r="J1222" s="17">
        <v>35000</v>
      </c>
      <c r="K1222" s="17">
        <v>0</v>
      </c>
      <c r="L1222" s="17">
        <f>+Tabla1[[#This Row],[MontoNeto]]*Tabla1[[#This Row],[PorcentajeImpuesto]]</f>
        <v>0</v>
      </c>
      <c r="M1222" s="1">
        <v>0</v>
      </c>
      <c r="N1222" s="17">
        <f>+Tabla1[[#This Row],[MontoNeto]]+Tabla1[[#This Row],[ValorImpuesto]]+Tabla1[[#This Row],[MontoExento]]</f>
        <v>35000</v>
      </c>
      <c r="O1222" t="s">
        <v>41</v>
      </c>
      <c r="P1222" s="16" t="s">
        <v>42</v>
      </c>
      <c r="Q1222" s="16" t="s">
        <v>42</v>
      </c>
      <c r="R1222" s="17"/>
      <c r="S1222" s="16" t="str">
        <f>VLOOKUP(Tabla1[[#This Row],[RutCP]],Tabla13[[#All],[rut]:[estado_licencia]],3,0)</f>
        <v xml:space="preserve">  </v>
      </c>
      <c r="T1222" s="16" t="str">
        <f>VLOOKUP(Tabla1[[#This Row],[RutCP]],Tabla13[[#All],[rut]:[estado_licencia]],2,0)</f>
        <v xml:space="preserve">  </v>
      </c>
      <c r="X1222" s="16" t="s">
        <v>1393</v>
      </c>
      <c r="Y1222" s="16" t="str">
        <f>VLOOKUP(Tabla1[[#This Row],[RutCS]],Tabla13[[#All],[rut]:[estado_licencia]],3,0)</f>
        <v>Benedicto Alejandro Peralta Torres</v>
      </c>
      <c r="Z1222" s="16" t="str">
        <f>VLOOKUP(Tabla1[[#This Row],[RutCS]],Tabla13[[#All],[rut]:[estado_licencia]],2,0)</f>
        <v>Benedicto Alejandro Peralta Torres</v>
      </c>
      <c r="AD1222" s="15">
        <v>43896</v>
      </c>
      <c r="AE1222" s="3">
        <v>0.5</v>
      </c>
      <c r="AF1222" s="15">
        <v>43896</v>
      </c>
      <c r="AG1222" s="5">
        <v>0.54166666666666696</v>
      </c>
      <c r="AH1222" s="16" t="s">
        <v>48</v>
      </c>
      <c r="AI1222" s="16" t="s">
        <v>49</v>
      </c>
    </row>
    <row r="1223" spans="1:35" s="16" customFormat="1" x14ac:dyDescent="0.25">
      <c r="A1223" s="12"/>
      <c r="B1223" s="36" t="s">
        <v>15945</v>
      </c>
      <c r="C1223" s="16" t="s">
        <v>35</v>
      </c>
      <c r="D1223" s="16" t="s">
        <v>35</v>
      </c>
      <c r="E1223" s="16" t="s">
        <v>36</v>
      </c>
      <c r="F1223" s="16" t="s">
        <v>37</v>
      </c>
      <c r="G1223" s="17" t="s">
        <v>38</v>
      </c>
      <c r="H1223" s="16" t="s">
        <v>188</v>
      </c>
      <c r="I1223" s="16" t="s">
        <v>402</v>
      </c>
      <c r="J1223" s="17">
        <v>35000</v>
      </c>
      <c r="K1223" s="17">
        <v>0</v>
      </c>
      <c r="L1223" s="17">
        <f>+Tabla1[[#This Row],[MontoNeto]]*Tabla1[[#This Row],[PorcentajeImpuesto]]</f>
        <v>0</v>
      </c>
      <c r="M1223" s="1">
        <v>0</v>
      </c>
      <c r="N1223" s="17">
        <f>+Tabla1[[#This Row],[MontoNeto]]+Tabla1[[#This Row],[ValorImpuesto]]+Tabla1[[#This Row],[MontoExento]]</f>
        <v>35000</v>
      </c>
      <c r="O1223" t="s">
        <v>41</v>
      </c>
      <c r="P1223" s="16" t="s">
        <v>42</v>
      </c>
      <c r="Q1223" s="16" t="s">
        <v>42</v>
      </c>
      <c r="R1223" s="17"/>
      <c r="S1223" s="16" t="str">
        <f>VLOOKUP(Tabla1[[#This Row],[RutCP]],Tabla13[[#All],[rut]:[estado_licencia]],3,0)</f>
        <v xml:space="preserve">  </v>
      </c>
      <c r="T1223" s="16" t="str">
        <f>VLOOKUP(Tabla1[[#This Row],[RutCP]],Tabla13[[#All],[rut]:[estado_licencia]],2,0)</f>
        <v xml:space="preserve">  </v>
      </c>
      <c r="X1223" s="16" t="s">
        <v>1392</v>
      </c>
      <c r="Y1223" s="16" t="str">
        <f>VLOOKUP(Tabla1[[#This Row],[RutCS]],Tabla13[[#All],[rut]:[estado_licencia]],3,0)</f>
        <v>Nicomedes Alejandro Pedreros Ñuñes</v>
      </c>
      <c r="Z1223" s="16" t="str">
        <f>VLOOKUP(Tabla1[[#This Row],[RutCS]],Tabla13[[#All],[rut]:[estado_licencia]],2,0)</f>
        <v>Nicomedes Alejandro Pedreros Ñuñes</v>
      </c>
      <c r="AD1223" s="15">
        <v>43896</v>
      </c>
      <c r="AE1223" s="3">
        <v>0.5</v>
      </c>
      <c r="AF1223" s="15">
        <v>43896</v>
      </c>
      <c r="AG1223" s="5">
        <v>0.54166666666666696</v>
      </c>
      <c r="AH1223" s="16" t="s">
        <v>48</v>
      </c>
      <c r="AI1223" s="16" t="s">
        <v>49</v>
      </c>
    </row>
    <row r="1224" spans="1:35" s="16" customFormat="1" x14ac:dyDescent="0.25">
      <c r="A1224" s="12"/>
      <c r="B1224" s="36" t="s">
        <v>15945</v>
      </c>
      <c r="C1224" s="16" t="s">
        <v>35</v>
      </c>
      <c r="D1224" s="16" t="s">
        <v>35</v>
      </c>
      <c r="E1224" s="16" t="s">
        <v>36</v>
      </c>
      <c r="F1224" s="16" t="s">
        <v>37</v>
      </c>
      <c r="G1224" s="17" t="s">
        <v>38</v>
      </c>
      <c r="H1224" s="16" t="s">
        <v>188</v>
      </c>
      <c r="I1224" s="16" t="s">
        <v>402</v>
      </c>
      <c r="J1224" s="17">
        <v>35000</v>
      </c>
      <c r="K1224" s="17">
        <v>0</v>
      </c>
      <c r="L1224" s="17">
        <f>+Tabla1[[#This Row],[MontoNeto]]*Tabla1[[#This Row],[PorcentajeImpuesto]]</f>
        <v>0</v>
      </c>
      <c r="M1224" s="1">
        <v>0</v>
      </c>
      <c r="N1224" s="17">
        <f>+Tabla1[[#This Row],[MontoNeto]]+Tabla1[[#This Row],[ValorImpuesto]]+Tabla1[[#This Row],[MontoExento]]</f>
        <v>35000</v>
      </c>
      <c r="O1224" t="s">
        <v>41</v>
      </c>
      <c r="P1224" s="16" t="s">
        <v>42</v>
      </c>
      <c r="Q1224" s="16" t="s">
        <v>42</v>
      </c>
      <c r="R1224" s="17"/>
      <c r="S1224" s="16" t="str">
        <f>VLOOKUP(Tabla1[[#This Row],[RutCP]],Tabla13[[#All],[rut]:[estado_licencia]],3,0)</f>
        <v xml:space="preserve">  </v>
      </c>
      <c r="T1224" s="16" t="str">
        <f>VLOOKUP(Tabla1[[#This Row],[RutCP]],Tabla13[[#All],[rut]:[estado_licencia]],2,0)</f>
        <v xml:space="preserve">  </v>
      </c>
      <c r="X1224" s="16" t="s">
        <v>1390</v>
      </c>
      <c r="Y1224" s="16" t="str">
        <f>VLOOKUP(Tabla1[[#This Row],[RutCS]],Tabla13[[#All],[rut]:[estado_licencia]],3,0)</f>
        <v>Leonardo Estanisdoro Ortega Ojeda</v>
      </c>
      <c r="Z1224" s="16" t="str">
        <f>VLOOKUP(Tabla1[[#This Row],[RutCS]],Tabla13[[#All],[rut]:[estado_licencia]],2,0)</f>
        <v>Leonardo Estanisdoro Ortega Ojeda</v>
      </c>
      <c r="AD1224" s="15">
        <v>43896</v>
      </c>
      <c r="AE1224" s="3">
        <v>0.5</v>
      </c>
      <c r="AF1224" s="15">
        <v>43896</v>
      </c>
      <c r="AG1224" s="5">
        <v>0.54166666666666696</v>
      </c>
      <c r="AH1224" s="16" t="s">
        <v>48</v>
      </c>
      <c r="AI1224" s="16" t="s">
        <v>49</v>
      </c>
    </row>
    <row r="1225" spans="1:35" s="16" customFormat="1" x14ac:dyDescent="0.25">
      <c r="A1225" s="12"/>
      <c r="B1225" s="36" t="s">
        <v>15945</v>
      </c>
      <c r="C1225" s="16" t="s">
        <v>35</v>
      </c>
      <c r="D1225" s="16" t="s">
        <v>35</v>
      </c>
      <c r="E1225" s="16" t="s">
        <v>36</v>
      </c>
      <c r="F1225" s="16" t="s">
        <v>37</v>
      </c>
      <c r="G1225" s="17" t="s">
        <v>38</v>
      </c>
      <c r="H1225" s="16" t="s">
        <v>188</v>
      </c>
      <c r="I1225" s="16" t="s">
        <v>402</v>
      </c>
      <c r="J1225" s="17">
        <v>35000</v>
      </c>
      <c r="K1225" s="17">
        <v>0</v>
      </c>
      <c r="L1225" s="17">
        <f>+Tabla1[[#This Row],[MontoNeto]]*Tabla1[[#This Row],[PorcentajeImpuesto]]</f>
        <v>0</v>
      </c>
      <c r="M1225" s="1">
        <v>0</v>
      </c>
      <c r="N1225" s="17">
        <f>+Tabla1[[#This Row],[MontoNeto]]+Tabla1[[#This Row],[ValorImpuesto]]+Tabla1[[#This Row],[MontoExento]]</f>
        <v>35000</v>
      </c>
      <c r="O1225" t="s">
        <v>41</v>
      </c>
      <c r="P1225" s="16" t="s">
        <v>42</v>
      </c>
      <c r="Q1225" s="16" t="s">
        <v>42</v>
      </c>
      <c r="R1225" s="17"/>
      <c r="S1225" s="16" t="str">
        <f>VLOOKUP(Tabla1[[#This Row],[RutCP]],Tabla13[[#All],[rut]:[estado_licencia]],3,0)</f>
        <v xml:space="preserve">  </v>
      </c>
      <c r="T1225" s="16" t="str">
        <f>VLOOKUP(Tabla1[[#This Row],[RutCP]],Tabla13[[#All],[rut]:[estado_licencia]],2,0)</f>
        <v xml:space="preserve">  </v>
      </c>
      <c r="X1225" s="16" t="s">
        <v>1396</v>
      </c>
      <c r="Y1225" s="16" t="str">
        <f>VLOOKUP(Tabla1[[#This Row],[RutCS]],Tabla13[[#All],[rut]:[estado_licencia]],3,0)</f>
        <v>Luis Alejandro Riguelme Rodriguez</v>
      </c>
      <c r="Z1225" s="16" t="str">
        <f>VLOOKUP(Tabla1[[#This Row],[RutCS]],Tabla13[[#All],[rut]:[estado_licencia]],2,0)</f>
        <v>Luis Alejandro Riguelme Rodriguez</v>
      </c>
      <c r="AD1225" s="15">
        <v>43896</v>
      </c>
      <c r="AE1225" s="3">
        <v>0.5</v>
      </c>
      <c r="AF1225" s="15">
        <v>43896</v>
      </c>
      <c r="AG1225" s="5">
        <v>0.54166666666666696</v>
      </c>
      <c r="AH1225" s="16" t="s">
        <v>48</v>
      </c>
      <c r="AI1225" s="16" t="s">
        <v>49</v>
      </c>
    </row>
    <row r="1226" spans="1:35" s="16" customFormat="1" x14ac:dyDescent="0.25">
      <c r="A1226" s="12"/>
      <c r="B1226" s="36" t="s">
        <v>15945</v>
      </c>
      <c r="C1226" s="16" t="s">
        <v>35</v>
      </c>
      <c r="D1226" s="16" t="s">
        <v>35</v>
      </c>
      <c r="E1226" s="16" t="s">
        <v>36</v>
      </c>
      <c r="F1226" s="16" t="s">
        <v>37</v>
      </c>
      <c r="G1226" s="17" t="s">
        <v>38</v>
      </c>
      <c r="H1226" s="16" t="s">
        <v>188</v>
      </c>
      <c r="I1226" s="16" t="s">
        <v>402</v>
      </c>
      <c r="J1226" s="17">
        <v>35000</v>
      </c>
      <c r="K1226" s="17">
        <v>0</v>
      </c>
      <c r="L1226" s="17">
        <f>+Tabla1[[#This Row],[MontoNeto]]*Tabla1[[#This Row],[PorcentajeImpuesto]]</f>
        <v>0</v>
      </c>
      <c r="M1226" s="1">
        <v>0</v>
      </c>
      <c r="N1226" s="17">
        <f>+Tabla1[[#This Row],[MontoNeto]]+Tabla1[[#This Row],[ValorImpuesto]]+Tabla1[[#This Row],[MontoExento]]</f>
        <v>35000</v>
      </c>
      <c r="O1226" t="s">
        <v>41</v>
      </c>
      <c r="P1226" s="16" t="s">
        <v>42</v>
      </c>
      <c r="Q1226" s="16" t="s">
        <v>42</v>
      </c>
      <c r="R1226" s="17"/>
      <c r="S1226" s="16" t="str">
        <f>VLOOKUP(Tabla1[[#This Row],[RutCP]],Tabla13[[#All],[rut]:[estado_licencia]],3,0)</f>
        <v xml:space="preserve">  </v>
      </c>
      <c r="T1226" s="16" t="str">
        <f>VLOOKUP(Tabla1[[#This Row],[RutCP]],Tabla13[[#All],[rut]:[estado_licencia]],2,0)</f>
        <v xml:space="preserve">  </v>
      </c>
      <c r="X1226" s="16" t="s">
        <v>1397</v>
      </c>
      <c r="Y1226" s="16" t="str">
        <f>VLOOKUP(Tabla1[[#This Row],[RutCS]],Tabla13[[#All],[rut]:[estado_licencia]],3,0)</f>
        <v>Luis Alejandro Riguelme Rodriguez</v>
      </c>
      <c r="Z1226" s="16" t="str">
        <f>VLOOKUP(Tabla1[[#This Row],[RutCS]],Tabla13[[#All],[rut]:[estado_licencia]],2,0)</f>
        <v>Luis Alejandro Riguelme Rodriguez</v>
      </c>
      <c r="AD1226" s="15">
        <v>43896</v>
      </c>
      <c r="AE1226" s="3">
        <v>0.5</v>
      </c>
      <c r="AF1226" s="15">
        <v>43896</v>
      </c>
      <c r="AG1226" s="5">
        <v>0.54166666666666696</v>
      </c>
      <c r="AH1226" s="16" t="s">
        <v>48</v>
      </c>
      <c r="AI1226" s="16" t="s">
        <v>49</v>
      </c>
    </row>
    <row r="1227" spans="1:35" s="16" customFormat="1" x14ac:dyDescent="0.25">
      <c r="A1227" s="12"/>
      <c r="B1227" s="36" t="s">
        <v>15945</v>
      </c>
      <c r="C1227" s="16" t="s">
        <v>35</v>
      </c>
      <c r="D1227" s="16" t="s">
        <v>35</v>
      </c>
      <c r="E1227" s="16" t="s">
        <v>36</v>
      </c>
      <c r="F1227" s="16" t="s">
        <v>37</v>
      </c>
      <c r="G1227" s="17" t="s">
        <v>38</v>
      </c>
      <c r="H1227" s="16" t="s">
        <v>188</v>
      </c>
      <c r="I1227" s="16" t="s">
        <v>402</v>
      </c>
      <c r="J1227" s="17">
        <v>35000</v>
      </c>
      <c r="K1227" s="17">
        <v>0</v>
      </c>
      <c r="L1227" s="17">
        <f>+Tabla1[[#This Row],[MontoNeto]]*Tabla1[[#This Row],[PorcentajeImpuesto]]</f>
        <v>0</v>
      </c>
      <c r="M1227" s="1">
        <v>0</v>
      </c>
      <c r="N1227" s="17">
        <f>+Tabla1[[#This Row],[MontoNeto]]+Tabla1[[#This Row],[ValorImpuesto]]+Tabla1[[#This Row],[MontoExento]]</f>
        <v>35000</v>
      </c>
      <c r="O1227" t="s">
        <v>41</v>
      </c>
      <c r="P1227" s="16" t="s">
        <v>42</v>
      </c>
      <c r="Q1227" s="16" t="s">
        <v>42</v>
      </c>
      <c r="R1227" s="17"/>
      <c r="S1227" s="16" t="str">
        <f>VLOOKUP(Tabla1[[#This Row],[RutCP]],Tabla13[[#All],[rut]:[estado_licencia]],3,0)</f>
        <v xml:space="preserve">  </v>
      </c>
      <c r="T1227" s="16" t="str">
        <f>VLOOKUP(Tabla1[[#This Row],[RutCP]],Tabla13[[#All],[rut]:[estado_licencia]],2,0)</f>
        <v xml:space="preserve">  </v>
      </c>
      <c r="X1227" s="16" t="s">
        <v>1398</v>
      </c>
      <c r="Y1227" s="16" t="str">
        <f>VLOOKUP(Tabla1[[#This Row],[RutCS]],Tabla13[[#All],[rut]:[estado_licencia]],3,0)</f>
        <v>Aldo Ruben Galleguillos Cardenas</v>
      </c>
      <c r="Z1227" s="16" t="str">
        <f>VLOOKUP(Tabla1[[#This Row],[RutCS]],Tabla13[[#All],[rut]:[estado_licencia]],2,0)</f>
        <v>Aldo Ruben Galleguillos Cardenas</v>
      </c>
      <c r="AD1227" s="15">
        <v>43896</v>
      </c>
      <c r="AE1227" s="3">
        <v>0.5</v>
      </c>
      <c r="AF1227" s="15">
        <v>43896</v>
      </c>
      <c r="AG1227" s="5">
        <v>0.54166666666666696</v>
      </c>
      <c r="AH1227" s="16" t="s">
        <v>48</v>
      </c>
      <c r="AI1227" s="16" t="s">
        <v>49</v>
      </c>
    </row>
    <row r="1228" spans="1:35" s="16" customFormat="1" x14ac:dyDescent="0.25">
      <c r="A1228" s="12"/>
      <c r="B1228" s="36" t="s">
        <v>15945</v>
      </c>
      <c r="C1228" s="16" t="s">
        <v>35</v>
      </c>
      <c r="D1228" s="16" t="s">
        <v>35</v>
      </c>
      <c r="E1228" s="16" t="s">
        <v>36</v>
      </c>
      <c r="F1228" s="16" t="s">
        <v>37</v>
      </c>
      <c r="G1228" s="17" t="s">
        <v>38</v>
      </c>
      <c r="H1228" s="16" t="s">
        <v>188</v>
      </c>
      <c r="I1228" s="16" t="s">
        <v>402</v>
      </c>
      <c r="J1228" s="17">
        <v>35000</v>
      </c>
      <c r="K1228" s="17">
        <v>0</v>
      </c>
      <c r="L1228" s="17">
        <f>+Tabla1[[#This Row],[MontoNeto]]*Tabla1[[#This Row],[PorcentajeImpuesto]]</f>
        <v>0</v>
      </c>
      <c r="M1228" s="1">
        <v>0</v>
      </c>
      <c r="N1228" s="17">
        <f>+Tabla1[[#This Row],[MontoNeto]]+Tabla1[[#This Row],[ValorImpuesto]]+Tabla1[[#This Row],[MontoExento]]</f>
        <v>35000</v>
      </c>
      <c r="O1228" t="s">
        <v>41</v>
      </c>
      <c r="P1228" s="16" t="s">
        <v>42</v>
      </c>
      <c r="Q1228" s="16" t="s">
        <v>42</v>
      </c>
      <c r="R1228" s="17"/>
      <c r="S1228" s="16" t="str">
        <f>VLOOKUP(Tabla1[[#This Row],[RutCP]],Tabla13[[#All],[rut]:[estado_licencia]],3,0)</f>
        <v xml:space="preserve">  </v>
      </c>
      <c r="T1228" s="16" t="str">
        <f>VLOOKUP(Tabla1[[#This Row],[RutCP]],Tabla13[[#All],[rut]:[estado_licencia]],2,0)</f>
        <v xml:space="preserve">  </v>
      </c>
      <c r="X1228" s="16" t="s">
        <v>1398</v>
      </c>
      <c r="Y1228" s="16" t="str">
        <f>VLOOKUP(Tabla1[[#This Row],[RutCS]],Tabla13[[#All],[rut]:[estado_licencia]],3,0)</f>
        <v>Aldo Ruben Galleguillos Cardenas</v>
      </c>
      <c r="Z1228" s="16" t="str">
        <f>VLOOKUP(Tabla1[[#This Row],[RutCS]],Tabla13[[#All],[rut]:[estado_licencia]],2,0)</f>
        <v>Aldo Ruben Galleguillos Cardenas</v>
      </c>
      <c r="AD1228" s="15">
        <v>43896</v>
      </c>
      <c r="AE1228" s="3">
        <v>0.5</v>
      </c>
      <c r="AF1228" s="15">
        <v>43896</v>
      </c>
      <c r="AG1228" s="5">
        <v>0.54166666666666696</v>
      </c>
      <c r="AH1228" s="16" t="s">
        <v>48</v>
      </c>
      <c r="AI1228" s="16" t="s">
        <v>49</v>
      </c>
    </row>
    <row r="1229" spans="1:35" s="16" customFormat="1" x14ac:dyDescent="0.25">
      <c r="A1229" s="12"/>
      <c r="B1229" s="36" t="s">
        <v>15945</v>
      </c>
      <c r="C1229" s="16" t="s">
        <v>35</v>
      </c>
      <c r="D1229" s="16" t="s">
        <v>35</v>
      </c>
      <c r="E1229" s="16" t="s">
        <v>36</v>
      </c>
      <c r="F1229" s="16" t="s">
        <v>37</v>
      </c>
      <c r="G1229" s="17" t="s">
        <v>38</v>
      </c>
      <c r="H1229" s="16" t="s">
        <v>188</v>
      </c>
      <c r="I1229" s="16" t="s">
        <v>402</v>
      </c>
      <c r="J1229" s="17">
        <v>35000</v>
      </c>
      <c r="K1229" s="17">
        <v>0</v>
      </c>
      <c r="L1229" s="17">
        <f>+Tabla1[[#This Row],[MontoNeto]]*Tabla1[[#This Row],[PorcentajeImpuesto]]</f>
        <v>0</v>
      </c>
      <c r="M1229" s="1">
        <v>0</v>
      </c>
      <c r="N1229" s="17">
        <f>+Tabla1[[#This Row],[MontoNeto]]+Tabla1[[#This Row],[ValorImpuesto]]+Tabla1[[#This Row],[MontoExento]]</f>
        <v>35000</v>
      </c>
      <c r="O1229" t="s">
        <v>41</v>
      </c>
      <c r="P1229" s="16" t="s">
        <v>42</v>
      </c>
      <c r="Q1229" s="16" t="s">
        <v>42</v>
      </c>
      <c r="R1229" s="17"/>
      <c r="S1229" s="16" t="str">
        <f>VLOOKUP(Tabla1[[#This Row],[RutCP]],Tabla13[[#All],[rut]:[estado_licencia]],3,0)</f>
        <v xml:space="preserve">  </v>
      </c>
      <c r="T1229" s="16" t="str">
        <f>VLOOKUP(Tabla1[[#This Row],[RutCP]],Tabla13[[#All],[rut]:[estado_licencia]],2,0)</f>
        <v xml:space="preserve">  </v>
      </c>
      <c r="X1229" s="16" t="s">
        <v>1399</v>
      </c>
      <c r="Y1229" s="16" t="str">
        <f>VLOOKUP(Tabla1[[#This Row],[RutCS]],Tabla13[[#All],[rut]:[estado_licencia]],3,0)</f>
        <v>Carlos Patricio Callejos Oyandel</v>
      </c>
      <c r="Z1229" s="16" t="str">
        <f>VLOOKUP(Tabla1[[#This Row],[RutCS]],Tabla13[[#All],[rut]:[estado_licencia]],2,0)</f>
        <v>Carlos Patricio Callejos Oyandel</v>
      </c>
      <c r="AD1229" s="15">
        <v>43896</v>
      </c>
      <c r="AE1229" s="3">
        <v>0.5</v>
      </c>
      <c r="AF1229" s="15">
        <v>43896</v>
      </c>
      <c r="AG1229" s="5">
        <v>0.54166666666666696</v>
      </c>
      <c r="AH1229" s="16" t="s">
        <v>48</v>
      </c>
      <c r="AI1229" s="16" t="s">
        <v>49</v>
      </c>
    </row>
    <row r="1230" spans="1:35" s="16" customFormat="1" x14ac:dyDescent="0.25">
      <c r="A1230" s="12"/>
      <c r="B1230" s="36" t="s">
        <v>15946</v>
      </c>
      <c r="C1230" s="16" t="s">
        <v>35</v>
      </c>
      <c r="D1230" s="16" t="s">
        <v>35</v>
      </c>
      <c r="E1230" s="16" t="s">
        <v>36</v>
      </c>
      <c r="F1230" s="16" t="s">
        <v>37</v>
      </c>
      <c r="G1230" s="17" t="s">
        <v>38</v>
      </c>
      <c r="H1230" s="16" t="s">
        <v>39</v>
      </c>
      <c r="I1230" s="16" t="s">
        <v>40</v>
      </c>
      <c r="J1230" s="17">
        <v>25000</v>
      </c>
      <c r="K1230" s="17">
        <v>0</v>
      </c>
      <c r="L1230" s="17">
        <f>+Tabla1[[#This Row],[MontoNeto]]*Tabla1[[#This Row],[PorcentajeImpuesto]]</f>
        <v>0</v>
      </c>
      <c r="M1230" s="1">
        <v>0</v>
      </c>
      <c r="N1230" s="17">
        <f>+Tabla1[[#This Row],[MontoNeto]]+Tabla1[[#This Row],[ValorImpuesto]]+Tabla1[[#This Row],[MontoExento]]</f>
        <v>25000</v>
      </c>
      <c r="O1230" t="s">
        <v>41</v>
      </c>
      <c r="P1230" s="16" t="s">
        <v>42</v>
      </c>
      <c r="Q1230" s="16" t="s">
        <v>42</v>
      </c>
      <c r="R1230" s="17"/>
      <c r="S1230" s="16" t="str">
        <f>VLOOKUP(Tabla1[[#This Row],[RutCP]],Tabla13[[#All],[rut]:[estado_licencia]],3,0)</f>
        <v xml:space="preserve">  </v>
      </c>
      <c r="T1230" s="16" t="str">
        <f>VLOOKUP(Tabla1[[#This Row],[RutCP]],Tabla13[[#All],[rut]:[estado_licencia]],2,0)</f>
        <v xml:space="preserve">  </v>
      </c>
      <c r="X1230" s="16" t="s">
        <v>1083</v>
      </c>
      <c r="Y1230" s="16" t="str">
        <f>VLOOKUP(Tabla1[[#This Row],[RutCS]],Tabla13[[#All],[rut]:[estado_licencia]],3,0)</f>
        <v>Gonzalo Ivan Sepulveda  Concho</v>
      </c>
      <c r="Z1230" s="16" t="str">
        <f>VLOOKUP(Tabla1[[#This Row],[RutCS]],Tabla13[[#All],[rut]:[estado_licencia]],2,0)</f>
        <v>Gonzalo Ivan Sepulveda  Concho</v>
      </c>
      <c r="AD1230" s="15">
        <v>43899</v>
      </c>
      <c r="AE1230" s="3">
        <v>0.5</v>
      </c>
      <c r="AF1230" s="15">
        <v>43899</v>
      </c>
      <c r="AG1230" s="5">
        <v>0.54166666666666696</v>
      </c>
      <c r="AH1230" s="16" t="s">
        <v>48</v>
      </c>
      <c r="AI1230" s="16" t="s">
        <v>49</v>
      </c>
    </row>
    <row r="1231" spans="1:35" s="16" customFormat="1" x14ac:dyDescent="0.25">
      <c r="A1231" s="12"/>
      <c r="B1231" s="36" t="s">
        <v>15946</v>
      </c>
      <c r="C1231" s="16" t="s">
        <v>35</v>
      </c>
      <c r="D1231" s="16" t="s">
        <v>35</v>
      </c>
      <c r="E1231" s="16" t="s">
        <v>36</v>
      </c>
      <c r="F1231" s="16" t="s">
        <v>37</v>
      </c>
      <c r="G1231" s="17" t="s">
        <v>38</v>
      </c>
      <c r="H1231" s="16" t="s">
        <v>39</v>
      </c>
      <c r="I1231" s="16" t="s">
        <v>40</v>
      </c>
      <c r="J1231" s="17">
        <v>25000</v>
      </c>
      <c r="K1231" s="17">
        <v>0</v>
      </c>
      <c r="L1231" s="17">
        <f>+Tabla1[[#This Row],[MontoNeto]]*Tabla1[[#This Row],[PorcentajeImpuesto]]</f>
        <v>0</v>
      </c>
      <c r="M1231" s="1">
        <v>0</v>
      </c>
      <c r="N1231" s="17">
        <f>+Tabla1[[#This Row],[MontoNeto]]+Tabla1[[#This Row],[ValorImpuesto]]+Tabla1[[#This Row],[MontoExento]]</f>
        <v>25000</v>
      </c>
      <c r="O1231" t="s">
        <v>41</v>
      </c>
      <c r="P1231" s="16" t="s">
        <v>42</v>
      </c>
      <c r="Q1231" s="16" t="s">
        <v>42</v>
      </c>
      <c r="R1231" s="17"/>
      <c r="S1231" s="16" t="str">
        <f>VLOOKUP(Tabla1[[#This Row],[RutCP]],Tabla13[[#All],[rut]:[estado_licencia]],3,0)</f>
        <v xml:space="preserve">  </v>
      </c>
      <c r="T1231" s="16" t="str">
        <f>VLOOKUP(Tabla1[[#This Row],[RutCP]],Tabla13[[#All],[rut]:[estado_licencia]],2,0)</f>
        <v xml:space="preserve">  </v>
      </c>
      <c r="X1231" s="16" t="s">
        <v>1084</v>
      </c>
      <c r="Y1231" s="16" t="str">
        <f>VLOOKUP(Tabla1[[#This Row],[RutCS]],Tabla13[[#All],[rut]:[estado_licencia]],3,0)</f>
        <v>Jonathan Alejandro Gomez Campusano</v>
      </c>
      <c r="Z1231" s="16" t="str">
        <f>VLOOKUP(Tabla1[[#This Row],[RutCS]],Tabla13[[#All],[rut]:[estado_licencia]],2,0)</f>
        <v>Jonathan Alejandro Gomez Campusano</v>
      </c>
      <c r="AD1231" s="15">
        <v>43899</v>
      </c>
      <c r="AE1231" s="3">
        <v>0.5</v>
      </c>
      <c r="AF1231" s="15">
        <v>43899</v>
      </c>
      <c r="AG1231" s="5">
        <v>0.54166666666666696</v>
      </c>
      <c r="AH1231" s="16" t="s">
        <v>48</v>
      </c>
      <c r="AI1231" s="16" t="s">
        <v>49</v>
      </c>
    </row>
    <row r="1232" spans="1:35" s="16" customFormat="1" x14ac:dyDescent="0.25">
      <c r="A1232" s="12"/>
      <c r="B1232" s="36" t="s">
        <v>15946</v>
      </c>
      <c r="C1232" s="16" t="s">
        <v>184</v>
      </c>
      <c r="D1232" s="16" t="s">
        <v>185</v>
      </c>
      <c r="E1232" s="16" t="s">
        <v>186</v>
      </c>
      <c r="F1232" s="16" t="s">
        <v>197</v>
      </c>
      <c r="G1232" s="17" t="s">
        <v>38</v>
      </c>
      <c r="H1232" s="16" t="s">
        <v>39</v>
      </c>
      <c r="I1232" s="16" t="s">
        <v>40</v>
      </c>
      <c r="J1232" s="17">
        <v>30000</v>
      </c>
      <c r="K1232" s="17">
        <v>0</v>
      </c>
      <c r="L1232" s="17">
        <f>+Tabla1[[#This Row],[MontoNeto]]*Tabla1[[#This Row],[PorcentajeImpuesto]]</f>
        <v>0</v>
      </c>
      <c r="M1232" s="1">
        <v>0</v>
      </c>
      <c r="N1232" s="17">
        <f>+Tabla1[[#This Row],[MontoNeto]]+Tabla1[[#This Row],[ValorImpuesto]]+Tabla1[[#This Row],[MontoExento]]</f>
        <v>30000</v>
      </c>
      <c r="O1232" t="s">
        <v>41</v>
      </c>
      <c r="P1232" s="16" t="s">
        <v>42</v>
      </c>
      <c r="Q1232" s="16" t="s">
        <v>42</v>
      </c>
      <c r="R1232" s="17"/>
      <c r="S1232" s="16" t="str">
        <f>VLOOKUP(Tabla1[[#This Row],[RutCP]],Tabla13[[#All],[rut]:[estado_licencia]],3,0)</f>
        <v xml:space="preserve">  </v>
      </c>
      <c r="T1232" s="16" t="str">
        <f>VLOOKUP(Tabla1[[#This Row],[RutCP]],Tabla13[[#All],[rut]:[estado_licencia]],2,0)</f>
        <v xml:space="preserve">  </v>
      </c>
      <c r="X1232" s="16" t="s">
        <v>1131</v>
      </c>
      <c r="Y1232" s="16" t="str">
        <f>VLOOKUP(Tabla1[[#This Row],[RutCS]],Tabla13[[#All],[rut]:[estado_licencia]],3,0)</f>
        <v>Cristian Manque Cortes</v>
      </c>
      <c r="Z1232" s="16" t="str">
        <f>VLOOKUP(Tabla1[[#This Row],[RutCS]],Tabla13[[#All],[rut]:[estado_licencia]],2,0)</f>
        <v>Cristian Manque Cortes</v>
      </c>
      <c r="AD1232" s="15">
        <v>43899</v>
      </c>
      <c r="AE1232" s="3">
        <v>0.5</v>
      </c>
      <c r="AF1232" s="15">
        <v>43899</v>
      </c>
      <c r="AG1232" s="5">
        <v>0.54166666666666696</v>
      </c>
      <c r="AH1232" s="16" t="s">
        <v>48</v>
      </c>
      <c r="AI1232" s="16" t="s">
        <v>49</v>
      </c>
    </row>
    <row r="1233" spans="1:35" s="16" customFormat="1" x14ac:dyDescent="0.25">
      <c r="A1233" s="12"/>
      <c r="B1233" s="36" t="s">
        <v>15946</v>
      </c>
      <c r="C1233" s="16" t="s">
        <v>184</v>
      </c>
      <c r="D1233" s="16" t="s">
        <v>185</v>
      </c>
      <c r="E1233" s="16" t="s">
        <v>186</v>
      </c>
      <c r="F1233" s="16" t="s">
        <v>197</v>
      </c>
      <c r="G1233" s="17" t="s">
        <v>38</v>
      </c>
      <c r="H1233" s="16" t="s">
        <v>39</v>
      </c>
      <c r="I1233" s="16" t="s">
        <v>40</v>
      </c>
      <c r="J1233" s="17">
        <v>30000</v>
      </c>
      <c r="K1233" s="17">
        <v>0</v>
      </c>
      <c r="L1233" s="17">
        <f>+Tabla1[[#This Row],[MontoNeto]]*Tabla1[[#This Row],[PorcentajeImpuesto]]</f>
        <v>0</v>
      </c>
      <c r="M1233" s="1">
        <v>0</v>
      </c>
      <c r="N1233" s="17">
        <f>+Tabla1[[#This Row],[MontoNeto]]+Tabla1[[#This Row],[ValorImpuesto]]+Tabla1[[#This Row],[MontoExento]]</f>
        <v>30000</v>
      </c>
      <c r="O1233" t="s">
        <v>41</v>
      </c>
      <c r="P1233" s="16" t="s">
        <v>42</v>
      </c>
      <c r="Q1233" s="16" t="s">
        <v>42</v>
      </c>
      <c r="R1233" s="17"/>
      <c r="S1233" s="16" t="str">
        <f>VLOOKUP(Tabla1[[#This Row],[RutCP]],Tabla13[[#All],[rut]:[estado_licencia]],3,0)</f>
        <v xml:space="preserve">  </v>
      </c>
      <c r="T1233" s="16" t="str">
        <f>VLOOKUP(Tabla1[[#This Row],[RutCP]],Tabla13[[#All],[rut]:[estado_licencia]],2,0)</f>
        <v xml:space="preserve">  </v>
      </c>
      <c r="X1233" s="16" t="s">
        <v>1099</v>
      </c>
      <c r="Y1233" s="16" t="str">
        <f>VLOOKUP(Tabla1[[#This Row],[RutCS]],Tabla13[[#All],[rut]:[estado_licencia]],3,0)</f>
        <v>Rodrigo Esteban Serrano Gonzalez</v>
      </c>
      <c r="Z1233" s="16" t="str">
        <f>VLOOKUP(Tabla1[[#This Row],[RutCS]],Tabla13[[#All],[rut]:[estado_licencia]],2,0)</f>
        <v>Rodrigo Esteban Serrano Gonzalez</v>
      </c>
      <c r="AD1233" s="15">
        <v>43899</v>
      </c>
      <c r="AE1233" s="3">
        <v>0.5</v>
      </c>
      <c r="AF1233" s="15">
        <v>43899</v>
      </c>
      <c r="AG1233" s="5">
        <v>0.54166666666666696</v>
      </c>
      <c r="AH1233" s="16" t="s">
        <v>48</v>
      </c>
      <c r="AI1233" s="16" t="s">
        <v>49</v>
      </c>
    </row>
    <row r="1234" spans="1:35" s="16" customFormat="1" x14ac:dyDescent="0.25">
      <c r="A1234" s="12"/>
      <c r="B1234" s="36" t="s">
        <v>15946</v>
      </c>
      <c r="C1234" s="16" t="s">
        <v>184</v>
      </c>
      <c r="D1234" s="16" t="s">
        <v>185</v>
      </c>
      <c r="E1234" s="16" t="s">
        <v>186</v>
      </c>
      <c r="F1234" s="16" t="s">
        <v>197</v>
      </c>
      <c r="G1234" s="17" t="s">
        <v>38</v>
      </c>
      <c r="H1234" s="16" t="s">
        <v>39</v>
      </c>
      <c r="I1234" s="16" t="s">
        <v>417</v>
      </c>
      <c r="J1234" s="17">
        <v>30000</v>
      </c>
      <c r="K1234" s="17">
        <v>0</v>
      </c>
      <c r="L1234" s="17">
        <f>+Tabla1[[#This Row],[MontoNeto]]*Tabla1[[#This Row],[PorcentajeImpuesto]]</f>
        <v>0</v>
      </c>
      <c r="M1234" s="1">
        <v>0</v>
      </c>
      <c r="N1234" s="17">
        <f>+Tabla1[[#This Row],[MontoNeto]]+Tabla1[[#This Row],[ValorImpuesto]]+Tabla1[[#This Row],[MontoExento]]</f>
        <v>30000</v>
      </c>
      <c r="O1234" t="s">
        <v>41</v>
      </c>
      <c r="P1234" s="16" t="s">
        <v>42</v>
      </c>
      <c r="Q1234" s="16" t="s">
        <v>42</v>
      </c>
      <c r="R1234" s="17"/>
      <c r="S1234" s="16" t="str">
        <f>VLOOKUP(Tabla1[[#This Row],[RutCP]],Tabla13[[#All],[rut]:[estado_licencia]],3,0)</f>
        <v xml:space="preserve">  </v>
      </c>
      <c r="T1234" s="16" t="str">
        <f>VLOOKUP(Tabla1[[#This Row],[RutCP]],Tabla13[[#All],[rut]:[estado_licencia]],2,0)</f>
        <v xml:space="preserve">  </v>
      </c>
      <c r="X1234" s="16" t="s">
        <v>1171</v>
      </c>
      <c r="Y1234" s="16" t="str">
        <f>VLOOKUP(Tabla1[[#This Row],[RutCS]],Tabla13[[#All],[rut]:[estado_licencia]],3,0)</f>
        <v>Francisco Javier Gonzalez Herrera</v>
      </c>
      <c r="Z1234" s="16" t="str">
        <f>VLOOKUP(Tabla1[[#This Row],[RutCS]],Tabla13[[#All],[rut]:[estado_licencia]],2,0)</f>
        <v>Francisco Javier Gonzalez Herrera</v>
      </c>
      <c r="AD1234" s="15">
        <v>43899</v>
      </c>
      <c r="AE1234" s="3">
        <v>0.5</v>
      </c>
      <c r="AF1234" s="15">
        <v>43899</v>
      </c>
      <c r="AG1234" s="5">
        <v>0.54166666666666696</v>
      </c>
      <c r="AH1234" s="16" t="s">
        <v>48</v>
      </c>
      <c r="AI1234" s="16" t="s">
        <v>49</v>
      </c>
    </row>
    <row r="1235" spans="1:35" s="16" customFormat="1" x14ac:dyDescent="0.25">
      <c r="A1235" s="12"/>
      <c r="B1235" s="36" t="s">
        <v>15946</v>
      </c>
      <c r="C1235" s="16" t="s">
        <v>184</v>
      </c>
      <c r="D1235" s="16" t="s">
        <v>185</v>
      </c>
      <c r="E1235" s="16" t="s">
        <v>186</v>
      </c>
      <c r="F1235" s="16" t="s">
        <v>197</v>
      </c>
      <c r="G1235" s="17" t="s">
        <v>38</v>
      </c>
      <c r="H1235" s="16" t="s">
        <v>39</v>
      </c>
      <c r="I1235" s="16" t="s">
        <v>417</v>
      </c>
      <c r="J1235" s="17">
        <v>30000</v>
      </c>
      <c r="K1235" s="17">
        <v>0</v>
      </c>
      <c r="L1235" s="17">
        <f>+Tabla1[[#This Row],[MontoNeto]]*Tabla1[[#This Row],[PorcentajeImpuesto]]</f>
        <v>0</v>
      </c>
      <c r="M1235" s="1">
        <v>0</v>
      </c>
      <c r="N1235" s="17">
        <f>+Tabla1[[#This Row],[MontoNeto]]+Tabla1[[#This Row],[ValorImpuesto]]+Tabla1[[#This Row],[MontoExento]]</f>
        <v>30000</v>
      </c>
      <c r="O1235" t="s">
        <v>41</v>
      </c>
      <c r="P1235" s="16" t="s">
        <v>42</v>
      </c>
      <c r="Q1235" s="16" t="s">
        <v>42</v>
      </c>
      <c r="R1235" s="17"/>
      <c r="S1235" s="16" t="str">
        <f>VLOOKUP(Tabla1[[#This Row],[RutCP]],Tabla13[[#All],[rut]:[estado_licencia]],3,0)</f>
        <v xml:space="preserve">  </v>
      </c>
      <c r="T1235" s="16" t="str">
        <f>VLOOKUP(Tabla1[[#This Row],[RutCP]],Tabla13[[#All],[rut]:[estado_licencia]],2,0)</f>
        <v xml:space="preserve">  </v>
      </c>
      <c r="X1235" s="16" t="s">
        <v>1172</v>
      </c>
      <c r="Y1235" s="16" t="str">
        <f>VLOOKUP(Tabla1[[#This Row],[RutCS]],Tabla13[[#All],[rut]:[estado_licencia]],3,0)</f>
        <v>Michel Antonio Passalacqua Hidalgo</v>
      </c>
      <c r="Z1235" s="16" t="str">
        <f>VLOOKUP(Tabla1[[#This Row],[RutCS]],Tabla13[[#All],[rut]:[estado_licencia]],2,0)</f>
        <v>Michel Antonio Passalacqua Hidalgo</v>
      </c>
      <c r="AD1235" s="15">
        <v>43899</v>
      </c>
      <c r="AE1235" s="3">
        <v>0.5</v>
      </c>
      <c r="AF1235" s="15">
        <v>43899</v>
      </c>
      <c r="AG1235" s="5">
        <v>0.54166666666666696</v>
      </c>
      <c r="AH1235" s="16" t="s">
        <v>48</v>
      </c>
      <c r="AI1235" s="16" t="s">
        <v>49</v>
      </c>
    </row>
    <row r="1236" spans="1:35" s="16" customFormat="1" x14ac:dyDescent="0.25">
      <c r="A1236" s="12"/>
      <c r="B1236" s="36" t="s">
        <v>15946</v>
      </c>
      <c r="C1236" s="16" t="s">
        <v>184</v>
      </c>
      <c r="D1236" s="16" t="s">
        <v>185</v>
      </c>
      <c r="E1236" s="16" t="s">
        <v>186</v>
      </c>
      <c r="F1236" s="16" t="s">
        <v>197</v>
      </c>
      <c r="G1236" s="17" t="s">
        <v>38</v>
      </c>
      <c r="H1236" s="16" t="s">
        <v>39</v>
      </c>
      <c r="I1236" s="16" t="s">
        <v>417</v>
      </c>
      <c r="J1236" s="17">
        <v>30000</v>
      </c>
      <c r="K1236" s="17">
        <v>0</v>
      </c>
      <c r="L1236" s="17">
        <f>+Tabla1[[#This Row],[MontoNeto]]*Tabla1[[#This Row],[PorcentajeImpuesto]]</f>
        <v>0</v>
      </c>
      <c r="M1236" s="1">
        <v>0</v>
      </c>
      <c r="N1236" s="17">
        <f>+Tabla1[[#This Row],[MontoNeto]]+Tabla1[[#This Row],[ValorImpuesto]]+Tabla1[[#This Row],[MontoExento]]</f>
        <v>30000</v>
      </c>
      <c r="O1236" t="s">
        <v>41</v>
      </c>
      <c r="P1236" s="16" t="s">
        <v>42</v>
      </c>
      <c r="Q1236" s="16" t="s">
        <v>42</v>
      </c>
      <c r="R1236" s="17"/>
      <c r="S1236" s="16" t="str">
        <f>VLOOKUP(Tabla1[[#This Row],[RutCP]],Tabla13[[#All],[rut]:[estado_licencia]],3,0)</f>
        <v xml:space="preserve">  </v>
      </c>
      <c r="T1236" s="16" t="str">
        <f>VLOOKUP(Tabla1[[#This Row],[RutCP]],Tabla13[[#All],[rut]:[estado_licencia]],2,0)</f>
        <v xml:space="preserve">  </v>
      </c>
      <c r="X1236" s="16" t="s">
        <v>1173</v>
      </c>
      <c r="Y1236" s="16" t="str">
        <f>VLOOKUP(Tabla1[[#This Row],[RutCS]],Tabla13[[#All],[rut]:[estado_licencia]],3,0)</f>
        <v>Antonio Alexis Hurtado  Fuentes</v>
      </c>
      <c r="Z1236" s="16" t="str">
        <f>VLOOKUP(Tabla1[[#This Row],[RutCS]],Tabla13[[#All],[rut]:[estado_licencia]],2,0)</f>
        <v>Antonio Alexis Hurtado  Fuentes</v>
      </c>
      <c r="AD1236" s="15">
        <v>43899</v>
      </c>
      <c r="AE1236" s="3">
        <v>0.5</v>
      </c>
      <c r="AF1236" s="15">
        <v>43899</v>
      </c>
      <c r="AG1236" s="5">
        <v>0.54166666666666696</v>
      </c>
      <c r="AH1236" s="16" t="s">
        <v>48</v>
      </c>
      <c r="AI1236" s="16" t="s">
        <v>49</v>
      </c>
    </row>
    <row r="1237" spans="1:35" s="16" customFormat="1" x14ac:dyDescent="0.25">
      <c r="A1237" s="12"/>
      <c r="B1237" s="36" t="s">
        <v>15946</v>
      </c>
      <c r="C1237" s="16" t="s">
        <v>184</v>
      </c>
      <c r="D1237" s="16" t="s">
        <v>185</v>
      </c>
      <c r="E1237" s="16" t="s">
        <v>186</v>
      </c>
      <c r="F1237" s="16" t="s">
        <v>197</v>
      </c>
      <c r="G1237" s="17" t="s">
        <v>38</v>
      </c>
      <c r="H1237" s="16" t="s">
        <v>39</v>
      </c>
      <c r="I1237" s="16" t="s">
        <v>417</v>
      </c>
      <c r="J1237" s="17">
        <v>30000</v>
      </c>
      <c r="K1237" s="17">
        <v>0</v>
      </c>
      <c r="L1237" s="17">
        <f>+Tabla1[[#This Row],[MontoNeto]]*Tabla1[[#This Row],[PorcentajeImpuesto]]</f>
        <v>0</v>
      </c>
      <c r="M1237" s="1">
        <v>0</v>
      </c>
      <c r="N1237" s="17">
        <f>+Tabla1[[#This Row],[MontoNeto]]+Tabla1[[#This Row],[ValorImpuesto]]+Tabla1[[#This Row],[MontoExento]]</f>
        <v>30000</v>
      </c>
      <c r="O1237" t="s">
        <v>41</v>
      </c>
      <c r="P1237" s="16" t="s">
        <v>42</v>
      </c>
      <c r="Q1237" s="16" t="s">
        <v>42</v>
      </c>
      <c r="R1237" s="17"/>
      <c r="S1237" s="16" t="str">
        <f>VLOOKUP(Tabla1[[#This Row],[RutCP]],Tabla13[[#All],[rut]:[estado_licencia]],3,0)</f>
        <v xml:space="preserve">  </v>
      </c>
      <c r="T1237" s="16" t="str">
        <f>VLOOKUP(Tabla1[[#This Row],[RutCP]],Tabla13[[#All],[rut]:[estado_licencia]],2,0)</f>
        <v xml:space="preserve">  </v>
      </c>
      <c r="X1237" s="16" t="s">
        <v>1174</v>
      </c>
      <c r="Y1237" s="16" t="str">
        <f>VLOOKUP(Tabla1[[#This Row],[RutCS]],Tabla13[[#All],[rut]:[estado_licencia]],3,0)</f>
        <v>Felipe Antonio Olivares Olivares</v>
      </c>
      <c r="Z1237" s="16" t="str">
        <f>VLOOKUP(Tabla1[[#This Row],[RutCS]],Tabla13[[#All],[rut]:[estado_licencia]],2,0)</f>
        <v>Felipe Antonio Olivares Olivares</v>
      </c>
      <c r="AD1237" s="15">
        <v>37324</v>
      </c>
      <c r="AE1237" s="3">
        <v>0.5</v>
      </c>
      <c r="AF1237" s="15">
        <v>37324</v>
      </c>
      <c r="AG1237" s="5">
        <v>0.54166666666666696</v>
      </c>
      <c r="AH1237" s="16" t="s">
        <v>48</v>
      </c>
      <c r="AI1237" s="16" t="s">
        <v>49</v>
      </c>
    </row>
    <row r="1238" spans="1:35" s="16" customFormat="1" x14ac:dyDescent="0.25">
      <c r="A1238" s="12"/>
      <c r="B1238" s="36" t="s">
        <v>15946</v>
      </c>
      <c r="C1238" s="16" t="s">
        <v>35</v>
      </c>
      <c r="D1238" s="16" t="s">
        <v>35</v>
      </c>
      <c r="E1238" s="16" t="s">
        <v>36</v>
      </c>
      <c r="F1238" s="16" t="s">
        <v>37</v>
      </c>
      <c r="G1238" s="17" t="s">
        <v>38</v>
      </c>
      <c r="H1238" s="16" t="s">
        <v>39</v>
      </c>
      <c r="I1238" s="16" t="s">
        <v>417</v>
      </c>
      <c r="J1238" s="17">
        <v>25000</v>
      </c>
      <c r="K1238" s="17">
        <v>0</v>
      </c>
      <c r="L1238" s="17">
        <f>+Tabla1[[#This Row],[MontoNeto]]*Tabla1[[#This Row],[PorcentajeImpuesto]]</f>
        <v>0</v>
      </c>
      <c r="M1238" s="1">
        <v>0</v>
      </c>
      <c r="N1238" s="17">
        <f>+Tabla1[[#This Row],[MontoNeto]]+Tabla1[[#This Row],[ValorImpuesto]]+Tabla1[[#This Row],[MontoExento]]</f>
        <v>25000</v>
      </c>
      <c r="O1238" t="s">
        <v>41</v>
      </c>
      <c r="P1238" s="16" t="s">
        <v>42</v>
      </c>
      <c r="Q1238" s="16" t="s">
        <v>42</v>
      </c>
      <c r="R1238" s="17"/>
      <c r="S1238" s="16" t="str">
        <f>VLOOKUP(Tabla1[[#This Row],[RutCP]],Tabla13[[#All],[rut]:[estado_licencia]],3,0)</f>
        <v xml:space="preserve">  </v>
      </c>
      <c r="T1238" s="16" t="str">
        <f>VLOOKUP(Tabla1[[#This Row],[RutCP]],Tabla13[[#All],[rut]:[estado_licencia]],2,0)</f>
        <v xml:space="preserve">  </v>
      </c>
      <c r="X1238" s="16" t="s">
        <v>1290</v>
      </c>
      <c r="Y1238" s="16" t="str">
        <f>VLOOKUP(Tabla1[[#This Row],[RutCS]],Tabla13[[#All],[rut]:[estado_licencia]],3,0)</f>
        <v>Diego Antonio Bugueño Zamora</v>
      </c>
      <c r="Z1238" s="16" t="str">
        <f>VLOOKUP(Tabla1[[#This Row],[RutCS]],Tabla13[[#All],[rut]:[estado_licencia]],2,0)</f>
        <v>Diego Antonio Bugueño Zamora</v>
      </c>
      <c r="AD1238" s="15">
        <v>43899</v>
      </c>
      <c r="AE1238" s="3">
        <v>0.5</v>
      </c>
      <c r="AF1238" s="15">
        <v>43899</v>
      </c>
      <c r="AG1238" s="5">
        <v>0.54166666666666696</v>
      </c>
      <c r="AH1238" s="16" t="s">
        <v>48</v>
      </c>
      <c r="AI1238" s="16" t="s">
        <v>49</v>
      </c>
    </row>
    <row r="1239" spans="1:35" s="16" customFormat="1" x14ac:dyDescent="0.25">
      <c r="A1239" s="12"/>
      <c r="B1239" s="36" t="s">
        <v>15946</v>
      </c>
      <c r="C1239" s="16" t="s">
        <v>35</v>
      </c>
      <c r="D1239" s="16" t="s">
        <v>35</v>
      </c>
      <c r="E1239" s="16" t="s">
        <v>36</v>
      </c>
      <c r="F1239" s="16" t="s">
        <v>37</v>
      </c>
      <c r="G1239" s="17" t="s">
        <v>38</v>
      </c>
      <c r="H1239" s="16" t="s">
        <v>39</v>
      </c>
      <c r="I1239" s="16" t="s">
        <v>417</v>
      </c>
      <c r="J1239" s="17">
        <v>25000</v>
      </c>
      <c r="K1239" s="17">
        <v>0</v>
      </c>
      <c r="L1239" s="17">
        <f>+Tabla1[[#This Row],[MontoNeto]]*Tabla1[[#This Row],[PorcentajeImpuesto]]</f>
        <v>0</v>
      </c>
      <c r="M1239" s="1">
        <v>0</v>
      </c>
      <c r="N1239" s="17">
        <f>+Tabla1[[#This Row],[MontoNeto]]+Tabla1[[#This Row],[ValorImpuesto]]+Tabla1[[#This Row],[MontoExento]]</f>
        <v>25000</v>
      </c>
      <c r="O1239" t="s">
        <v>41</v>
      </c>
      <c r="P1239" s="16" t="s">
        <v>42</v>
      </c>
      <c r="Q1239" s="16" t="s">
        <v>42</v>
      </c>
      <c r="R1239" s="17"/>
      <c r="S1239" s="16" t="str">
        <f>VLOOKUP(Tabla1[[#This Row],[RutCP]],Tabla13[[#All],[rut]:[estado_licencia]],3,0)</f>
        <v xml:space="preserve">  </v>
      </c>
      <c r="T1239" s="16" t="str">
        <f>VLOOKUP(Tabla1[[#This Row],[RutCP]],Tabla13[[#All],[rut]:[estado_licencia]],2,0)</f>
        <v xml:space="preserve">  </v>
      </c>
      <c r="X1239" s="16" t="s">
        <v>1171</v>
      </c>
      <c r="Y1239" s="16" t="str">
        <f>VLOOKUP(Tabla1[[#This Row],[RutCS]],Tabla13[[#All],[rut]:[estado_licencia]],3,0)</f>
        <v>Francisco Javier Gonzalez Herrera</v>
      </c>
      <c r="Z1239" s="16" t="str">
        <f>VLOOKUP(Tabla1[[#This Row],[RutCS]],Tabla13[[#All],[rut]:[estado_licencia]],2,0)</f>
        <v>Francisco Javier Gonzalez Herrera</v>
      </c>
      <c r="AD1239" s="15">
        <v>43899</v>
      </c>
      <c r="AE1239" s="3">
        <v>0.5</v>
      </c>
      <c r="AF1239" s="15">
        <v>43899</v>
      </c>
      <c r="AG1239" s="5">
        <v>0.54166666666666696</v>
      </c>
      <c r="AH1239" s="16" t="s">
        <v>48</v>
      </c>
      <c r="AI1239" s="16" t="s">
        <v>49</v>
      </c>
    </row>
    <row r="1240" spans="1:35" s="16" customFormat="1" x14ac:dyDescent="0.25">
      <c r="A1240" s="12"/>
      <c r="B1240" s="36" t="s">
        <v>15946</v>
      </c>
      <c r="C1240" s="16" t="s">
        <v>35</v>
      </c>
      <c r="D1240" s="16" t="s">
        <v>35</v>
      </c>
      <c r="E1240" s="16" t="s">
        <v>36</v>
      </c>
      <c r="F1240" s="16" t="s">
        <v>37</v>
      </c>
      <c r="G1240" s="17" t="s">
        <v>38</v>
      </c>
      <c r="H1240" s="16" t="s">
        <v>39</v>
      </c>
      <c r="I1240" s="16" t="s">
        <v>417</v>
      </c>
      <c r="J1240" s="17">
        <v>25000</v>
      </c>
      <c r="K1240" s="17">
        <v>0</v>
      </c>
      <c r="L1240" s="17">
        <f>+Tabla1[[#This Row],[MontoNeto]]*Tabla1[[#This Row],[PorcentajeImpuesto]]</f>
        <v>0</v>
      </c>
      <c r="M1240" s="1">
        <v>0</v>
      </c>
      <c r="N1240" s="17">
        <f>+Tabla1[[#This Row],[MontoNeto]]+Tabla1[[#This Row],[ValorImpuesto]]+Tabla1[[#This Row],[MontoExento]]</f>
        <v>25000</v>
      </c>
      <c r="O1240" t="s">
        <v>41</v>
      </c>
      <c r="P1240" s="16" t="s">
        <v>42</v>
      </c>
      <c r="Q1240" s="16" t="s">
        <v>42</v>
      </c>
      <c r="R1240" s="17"/>
      <c r="S1240" s="16" t="str">
        <f>VLOOKUP(Tabla1[[#This Row],[RutCP]],Tabla13[[#All],[rut]:[estado_licencia]],3,0)</f>
        <v xml:space="preserve">  </v>
      </c>
      <c r="T1240" s="16" t="str">
        <f>VLOOKUP(Tabla1[[#This Row],[RutCP]],Tabla13[[#All],[rut]:[estado_licencia]],2,0)</f>
        <v xml:space="preserve">  </v>
      </c>
      <c r="X1240" s="16" t="s">
        <v>1291</v>
      </c>
      <c r="Y1240" s="16" t="str">
        <f>VLOOKUP(Tabla1[[#This Row],[RutCS]],Tabla13[[#All],[rut]:[estado_licencia]],3,0)</f>
        <v>Rafael Eduardo Brito Olivares</v>
      </c>
      <c r="Z1240" s="16" t="str">
        <f>VLOOKUP(Tabla1[[#This Row],[RutCS]],Tabla13[[#All],[rut]:[estado_licencia]],2,0)</f>
        <v>Rafael Eduardo Brito Olivares</v>
      </c>
      <c r="AD1240" s="15">
        <v>43899</v>
      </c>
      <c r="AE1240" s="3">
        <v>0.5</v>
      </c>
      <c r="AF1240" s="15">
        <v>43899</v>
      </c>
      <c r="AG1240" s="5">
        <v>0.54166666666666696</v>
      </c>
      <c r="AH1240" s="16" t="s">
        <v>48</v>
      </c>
      <c r="AI1240" s="16" t="s">
        <v>49</v>
      </c>
    </row>
    <row r="1241" spans="1:35" s="16" customFormat="1" x14ac:dyDescent="0.25">
      <c r="A1241" s="12"/>
      <c r="B1241" s="36" t="s">
        <v>15946</v>
      </c>
      <c r="C1241" s="16" t="s">
        <v>35</v>
      </c>
      <c r="D1241" s="16" t="s">
        <v>35</v>
      </c>
      <c r="E1241" s="16" t="s">
        <v>36</v>
      </c>
      <c r="F1241" s="16" t="s">
        <v>37</v>
      </c>
      <c r="G1241" s="17" t="s">
        <v>38</v>
      </c>
      <c r="H1241" s="16" t="s">
        <v>39</v>
      </c>
      <c r="I1241" s="16" t="s">
        <v>417</v>
      </c>
      <c r="J1241" s="17">
        <v>25000</v>
      </c>
      <c r="K1241" s="17">
        <v>0</v>
      </c>
      <c r="L1241" s="17">
        <f>+Tabla1[[#This Row],[MontoNeto]]*Tabla1[[#This Row],[PorcentajeImpuesto]]</f>
        <v>0</v>
      </c>
      <c r="M1241" s="1">
        <v>0</v>
      </c>
      <c r="N1241" s="17">
        <f>+Tabla1[[#This Row],[MontoNeto]]+Tabla1[[#This Row],[ValorImpuesto]]+Tabla1[[#This Row],[MontoExento]]</f>
        <v>25000</v>
      </c>
      <c r="O1241" t="s">
        <v>41</v>
      </c>
      <c r="P1241" s="16" t="s">
        <v>42</v>
      </c>
      <c r="Q1241" s="16" t="s">
        <v>42</v>
      </c>
      <c r="R1241" s="17"/>
      <c r="S1241" s="16" t="str">
        <f>VLOOKUP(Tabla1[[#This Row],[RutCP]],Tabla13[[#All],[rut]:[estado_licencia]],3,0)</f>
        <v xml:space="preserve">  </v>
      </c>
      <c r="T1241" s="16" t="str">
        <f>VLOOKUP(Tabla1[[#This Row],[RutCP]],Tabla13[[#All],[rut]:[estado_licencia]],2,0)</f>
        <v xml:space="preserve">  </v>
      </c>
      <c r="X1241" s="16" t="s">
        <v>1292</v>
      </c>
      <c r="Y1241" s="16" t="str">
        <f>VLOOKUP(Tabla1[[#This Row],[RutCS]],Tabla13[[#All],[rut]:[estado_licencia]],3,0)</f>
        <v>Jorge Danilo Tapia Garcia</v>
      </c>
      <c r="Z1241" s="16" t="str">
        <f>VLOOKUP(Tabla1[[#This Row],[RutCS]],Tabla13[[#All],[rut]:[estado_licencia]],2,0)</f>
        <v>Jorge Danilo Tapia Garcia</v>
      </c>
      <c r="AD1241" s="15">
        <v>43899</v>
      </c>
      <c r="AE1241" s="3">
        <v>0.5</v>
      </c>
      <c r="AF1241" s="15">
        <v>43899</v>
      </c>
      <c r="AG1241" s="5">
        <v>0.54166666666666696</v>
      </c>
      <c r="AH1241" s="16" t="s">
        <v>48</v>
      </c>
      <c r="AI1241" s="16" t="s">
        <v>49</v>
      </c>
    </row>
    <row r="1242" spans="1:35" s="16" customFormat="1" x14ac:dyDescent="0.25">
      <c r="A1242" s="12"/>
      <c r="B1242" s="36" t="s">
        <v>15946</v>
      </c>
      <c r="C1242" s="16" t="s">
        <v>35</v>
      </c>
      <c r="D1242" s="16" t="s">
        <v>35</v>
      </c>
      <c r="E1242" s="16" t="s">
        <v>36</v>
      </c>
      <c r="F1242" s="16" t="s">
        <v>37</v>
      </c>
      <c r="G1242" s="17" t="s">
        <v>38</v>
      </c>
      <c r="H1242" s="16" t="s">
        <v>39</v>
      </c>
      <c r="I1242" s="16" t="s">
        <v>417</v>
      </c>
      <c r="J1242" s="17">
        <v>25000</v>
      </c>
      <c r="K1242" s="17">
        <v>0</v>
      </c>
      <c r="L1242" s="17">
        <f>+Tabla1[[#This Row],[MontoNeto]]*Tabla1[[#This Row],[PorcentajeImpuesto]]</f>
        <v>0</v>
      </c>
      <c r="M1242" s="1">
        <v>0</v>
      </c>
      <c r="N1242" s="17">
        <f>+Tabla1[[#This Row],[MontoNeto]]+Tabla1[[#This Row],[ValorImpuesto]]+Tabla1[[#This Row],[MontoExento]]</f>
        <v>25000</v>
      </c>
      <c r="O1242" t="s">
        <v>41</v>
      </c>
      <c r="P1242" s="16" t="s">
        <v>42</v>
      </c>
      <c r="Q1242" s="16" t="s">
        <v>42</v>
      </c>
      <c r="R1242" s="17"/>
      <c r="S1242" s="16" t="str">
        <f>VLOOKUP(Tabla1[[#This Row],[RutCP]],Tabla13[[#All],[rut]:[estado_licencia]],3,0)</f>
        <v xml:space="preserve">  </v>
      </c>
      <c r="T1242" s="16" t="str">
        <f>VLOOKUP(Tabla1[[#This Row],[RutCP]],Tabla13[[#All],[rut]:[estado_licencia]],2,0)</f>
        <v xml:space="preserve">  </v>
      </c>
      <c r="X1242" s="16" t="s">
        <v>1293</v>
      </c>
      <c r="Y1242" s="16" t="str">
        <f>VLOOKUP(Tabla1[[#This Row],[RutCS]],Tabla13[[#All],[rut]:[estado_licencia]],3,0)</f>
        <v xml:space="preserve">Yerko Eduardo Astudillo Contreras </v>
      </c>
      <c r="Z1242" s="16" t="str">
        <f>VLOOKUP(Tabla1[[#This Row],[RutCS]],Tabla13[[#All],[rut]:[estado_licencia]],2,0)</f>
        <v xml:space="preserve">Yerko Eduardo Astudillo Contreras </v>
      </c>
      <c r="AD1242" s="15">
        <v>43899</v>
      </c>
      <c r="AE1242" s="3">
        <v>0.5</v>
      </c>
      <c r="AF1242" s="15">
        <v>43899</v>
      </c>
      <c r="AG1242" s="5">
        <v>0.54166666666666696</v>
      </c>
      <c r="AH1242" s="16" t="s">
        <v>48</v>
      </c>
      <c r="AI1242" s="16" t="s">
        <v>49</v>
      </c>
    </row>
    <row r="1243" spans="1:35" s="16" customFormat="1" x14ac:dyDescent="0.25">
      <c r="A1243" s="12"/>
      <c r="B1243" s="36" t="s">
        <v>15946</v>
      </c>
      <c r="C1243" s="16" t="s">
        <v>35</v>
      </c>
      <c r="D1243" s="16" t="s">
        <v>35</v>
      </c>
      <c r="E1243" s="16" t="s">
        <v>36</v>
      </c>
      <c r="F1243" s="16" t="s">
        <v>37</v>
      </c>
      <c r="G1243" s="17" t="s">
        <v>38</v>
      </c>
      <c r="H1243" s="16" t="s">
        <v>39</v>
      </c>
      <c r="I1243" s="16" t="s">
        <v>417</v>
      </c>
      <c r="J1243" s="17">
        <v>25000</v>
      </c>
      <c r="K1243" s="17">
        <v>0</v>
      </c>
      <c r="L1243" s="17">
        <f>+Tabla1[[#This Row],[MontoNeto]]*Tabla1[[#This Row],[PorcentajeImpuesto]]</f>
        <v>0</v>
      </c>
      <c r="M1243" s="1">
        <v>0</v>
      </c>
      <c r="N1243" s="17">
        <f>+Tabla1[[#This Row],[MontoNeto]]+Tabla1[[#This Row],[ValorImpuesto]]+Tabla1[[#This Row],[MontoExento]]</f>
        <v>25000</v>
      </c>
      <c r="O1243" t="s">
        <v>41</v>
      </c>
      <c r="P1243" s="16" t="s">
        <v>42</v>
      </c>
      <c r="Q1243" s="16" t="s">
        <v>42</v>
      </c>
      <c r="R1243" s="17"/>
      <c r="S1243" s="16" t="str">
        <f>VLOOKUP(Tabla1[[#This Row],[RutCP]],Tabla13[[#All],[rut]:[estado_licencia]],3,0)</f>
        <v xml:space="preserve">  </v>
      </c>
      <c r="T1243" s="16" t="str">
        <f>VLOOKUP(Tabla1[[#This Row],[RutCP]],Tabla13[[#All],[rut]:[estado_licencia]],2,0)</f>
        <v xml:space="preserve">  </v>
      </c>
      <c r="X1243" s="16" t="s">
        <v>1294</v>
      </c>
      <c r="Y1243" s="16" t="str">
        <f>VLOOKUP(Tabla1[[#This Row],[RutCS]],Tabla13[[#All],[rut]:[estado_licencia]],3,0)</f>
        <v>Oliver Nader Hidalgo Olivares</v>
      </c>
      <c r="Z1243" s="16" t="str">
        <f>VLOOKUP(Tabla1[[#This Row],[RutCS]],Tabla13[[#All],[rut]:[estado_licencia]],2,0)</f>
        <v>Oliver Nader Hidalgo Olivares</v>
      </c>
      <c r="AD1243" s="15">
        <v>43899</v>
      </c>
      <c r="AE1243" s="3">
        <v>0.5</v>
      </c>
      <c r="AF1243" s="15">
        <v>43899</v>
      </c>
      <c r="AG1243" s="5">
        <v>0.54166666666666696</v>
      </c>
      <c r="AH1243" s="16" t="s">
        <v>48</v>
      </c>
      <c r="AI1243" s="16" t="s">
        <v>49</v>
      </c>
    </row>
    <row r="1244" spans="1:35" s="16" customFormat="1" x14ac:dyDescent="0.25">
      <c r="A1244" s="12"/>
      <c r="B1244" s="36" t="s">
        <v>15946</v>
      </c>
      <c r="C1244" s="16" t="s">
        <v>35</v>
      </c>
      <c r="D1244" s="16" t="s">
        <v>35</v>
      </c>
      <c r="E1244" s="16" t="s">
        <v>36</v>
      </c>
      <c r="F1244" s="16" t="s">
        <v>37</v>
      </c>
      <c r="G1244" s="17" t="s">
        <v>38</v>
      </c>
      <c r="H1244" s="16" t="s">
        <v>39</v>
      </c>
      <c r="I1244" s="16" t="s">
        <v>417</v>
      </c>
      <c r="J1244" s="17">
        <v>25000</v>
      </c>
      <c r="K1244" s="17">
        <v>0</v>
      </c>
      <c r="L1244" s="17">
        <f>+Tabla1[[#This Row],[MontoNeto]]*Tabla1[[#This Row],[PorcentajeImpuesto]]</f>
        <v>0</v>
      </c>
      <c r="M1244" s="1">
        <v>0</v>
      </c>
      <c r="N1244" s="17">
        <f>+Tabla1[[#This Row],[MontoNeto]]+Tabla1[[#This Row],[ValorImpuesto]]+Tabla1[[#This Row],[MontoExento]]</f>
        <v>25000</v>
      </c>
      <c r="O1244" t="s">
        <v>41</v>
      </c>
      <c r="P1244" s="16" t="s">
        <v>42</v>
      </c>
      <c r="Q1244" s="16" t="s">
        <v>42</v>
      </c>
      <c r="R1244" s="17"/>
      <c r="S1244" s="16" t="str">
        <f>VLOOKUP(Tabla1[[#This Row],[RutCP]],Tabla13[[#All],[rut]:[estado_licencia]],3,0)</f>
        <v xml:space="preserve">  </v>
      </c>
      <c r="T1244" s="16" t="str">
        <f>VLOOKUP(Tabla1[[#This Row],[RutCP]],Tabla13[[#All],[rut]:[estado_licencia]],2,0)</f>
        <v xml:space="preserve">  </v>
      </c>
      <c r="X1244" s="16" t="s">
        <v>1295</v>
      </c>
      <c r="Y1244" s="16" t="str">
        <f>VLOOKUP(Tabla1[[#This Row],[RutCS]],Tabla13[[#All],[rut]:[estado_licencia]],3,0)</f>
        <v>Gustavo Osciel Gomez Cortes</v>
      </c>
      <c r="Z1244" s="16" t="str">
        <f>VLOOKUP(Tabla1[[#This Row],[RutCS]],Tabla13[[#All],[rut]:[estado_licencia]],2,0)</f>
        <v>Gustavo Osciel Gomez Cortes</v>
      </c>
      <c r="AD1244" s="15">
        <v>43899</v>
      </c>
      <c r="AE1244" s="3">
        <v>0.5</v>
      </c>
      <c r="AF1244" s="15">
        <v>43899</v>
      </c>
      <c r="AG1244" s="5">
        <v>0.54166666666666696</v>
      </c>
      <c r="AH1244" s="16" t="s">
        <v>48</v>
      </c>
      <c r="AI1244" s="16" t="s">
        <v>49</v>
      </c>
    </row>
    <row r="1245" spans="1:35" s="16" customFormat="1" x14ac:dyDescent="0.25">
      <c r="A1245" s="12"/>
      <c r="B1245" s="36" t="s">
        <v>15946</v>
      </c>
      <c r="C1245" s="16" t="s">
        <v>35</v>
      </c>
      <c r="D1245" s="16" t="s">
        <v>35</v>
      </c>
      <c r="E1245" s="16" t="s">
        <v>36</v>
      </c>
      <c r="F1245" s="16" t="s">
        <v>37</v>
      </c>
      <c r="G1245" s="17" t="s">
        <v>38</v>
      </c>
      <c r="H1245" s="16" t="s">
        <v>39</v>
      </c>
      <c r="I1245" s="16" t="s">
        <v>417</v>
      </c>
      <c r="J1245" s="17">
        <v>25000</v>
      </c>
      <c r="K1245" s="17">
        <v>0</v>
      </c>
      <c r="L1245" s="17">
        <f>+Tabla1[[#This Row],[MontoNeto]]*Tabla1[[#This Row],[PorcentajeImpuesto]]</f>
        <v>0</v>
      </c>
      <c r="M1245" s="1">
        <v>0</v>
      </c>
      <c r="N1245" s="17">
        <f>+Tabla1[[#This Row],[MontoNeto]]+Tabla1[[#This Row],[ValorImpuesto]]+Tabla1[[#This Row],[MontoExento]]</f>
        <v>25000</v>
      </c>
      <c r="O1245" t="s">
        <v>41</v>
      </c>
      <c r="P1245" s="16" t="s">
        <v>42</v>
      </c>
      <c r="Q1245" s="16" t="s">
        <v>42</v>
      </c>
      <c r="R1245" s="17"/>
      <c r="S1245" s="16" t="str">
        <f>VLOOKUP(Tabla1[[#This Row],[RutCP]],Tabla13[[#All],[rut]:[estado_licencia]],3,0)</f>
        <v xml:space="preserve">  </v>
      </c>
      <c r="T1245" s="16" t="str">
        <f>VLOOKUP(Tabla1[[#This Row],[RutCP]],Tabla13[[#All],[rut]:[estado_licencia]],2,0)</f>
        <v xml:space="preserve">  </v>
      </c>
      <c r="X1245" s="16" t="s">
        <v>1296</v>
      </c>
      <c r="Y1245" s="16" t="str">
        <f>VLOOKUP(Tabla1[[#This Row],[RutCS]],Tabla13[[#All],[rut]:[estado_licencia]],3,0)</f>
        <v>Hector Enrique Olivares Chavez</v>
      </c>
      <c r="Z1245" s="16" t="str">
        <f>VLOOKUP(Tabla1[[#This Row],[RutCS]],Tabla13[[#All],[rut]:[estado_licencia]],2,0)</f>
        <v>Hector Enrique Olivares Chavez</v>
      </c>
      <c r="AD1245" s="15">
        <v>43899</v>
      </c>
      <c r="AE1245" s="3">
        <v>0.5</v>
      </c>
      <c r="AF1245" s="15">
        <v>43899</v>
      </c>
      <c r="AG1245" s="5">
        <v>0.54166666666666696</v>
      </c>
      <c r="AH1245" s="16" t="s">
        <v>48</v>
      </c>
      <c r="AI1245" s="16" t="s">
        <v>49</v>
      </c>
    </row>
    <row r="1246" spans="1:35" s="16" customFormat="1" x14ac:dyDescent="0.25">
      <c r="A1246" s="12"/>
      <c r="B1246" s="36" t="s">
        <v>15946</v>
      </c>
      <c r="C1246" s="16" t="s">
        <v>35</v>
      </c>
      <c r="D1246" s="16" t="s">
        <v>35</v>
      </c>
      <c r="E1246" s="16" t="s">
        <v>36</v>
      </c>
      <c r="F1246" s="16" t="s">
        <v>37</v>
      </c>
      <c r="G1246" s="17" t="s">
        <v>38</v>
      </c>
      <c r="H1246" s="16" t="s">
        <v>39</v>
      </c>
      <c r="I1246" s="16" t="s">
        <v>417</v>
      </c>
      <c r="J1246" s="17">
        <v>25000</v>
      </c>
      <c r="K1246" s="17">
        <v>0</v>
      </c>
      <c r="L1246" s="17">
        <f>+Tabla1[[#This Row],[MontoNeto]]*Tabla1[[#This Row],[PorcentajeImpuesto]]</f>
        <v>0</v>
      </c>
      <c r="M1246" s="1">
        <v>0</v>
      </c>
      <c r="N1246" s="17">
        <f>+Tabla1[[#This Row],[MontoNeto]]+Tabla1[[#This Row],[ValorImpuesto]]+Tabla1[[#This Row],[MontoExento]]</f>
        <v>25000</v>
      </c>
      <c r="O1246" t="s">
        <v>41</v>
      </c>
      <c r="P1246" s="16" t="s">
        <v>42</v>
      </c>
      <c r="Q1246" s="16" t="s">
        <v>42</v>
      </c>
      <c r="R1246" s="17"/>
      <c r="S1246" s="16" t="str">
        <f>VLOOKUP(Tabla1[[#This Row],[RutCP]],Tabla13[[#All],[rut]:[estado_licencia]],3,0)</f>
        <v xml:space="preserve">  </v>
      </c>
      <c r="T1246" s="16" t="str">
        <f>VLOOKUP(Tabla1[[#This Row],[RutCP]],Tabla13[[#All],[rut]:[estado_licencia]],2,0)</f>
        <v xml:space="preserve">  </v>
      </c>
      <c r="X1246" s="16" t="s">
        <v>1172</v>
      </c>
      <c r="Y1246" s="16" t="str">
        <f>VLOOKUP(Tabla1[[#This Row],[RutCS]],Tabla13[[#All],[rut]:[estado_licencia]],3,0)</f>
        <v>Michel Antonio Passalacqua Hidalgo</v>
      </c>
      <c r="Z1246" s="16" t="str">
        <f>VLOOKUP(Tabla1[[#This Row],[RutCS]],Tabla13[[#All],[rut]:[estado_licencia]],2,0)</f>
        <v>Michel Antonio Passalacqua Hidalgo</v>
      </c>
      <c r="AD1246" s="15">
        <v>43899</v>
      </c>
      <c r="AE1246" s="3">
        <v>0.5</v>
      </c>
      <c r="AF1246" s="15">
        <v>43899</v>
      </c>
      <c r="AG1246" s="5">
        <v>0.54166666666666696</v>
      </c>
      <c r="AH1246" s="16" t="s">
        <v>48</v>
      </c>
      <c r="AI1246" s="16" t="s">
        <v>49</v>
      </c>
    </row>
    <row r="1247" spans="1:35" s="16" customFormat="1" x14ac:dyDescent="0.25">
      <c r="A1247" s="12"/>
      <c r="B1247" s="36" t="s">
        <v>15946</v>
      </c>
      <c r="C1247" s="16" t="s">
        <v>35</v>
      </c>
      <c r="D1247" s="16" t="s">
        <v>35</v>
      </c>
      <c r="E1247" s="16" t="s">
        <v>36</v>
      </c>
      <c r="F1247" s="16" t="s">
        <v>37</v>
      </c>
      <c r="G1247" s="17" t="s">
        <v>38</v>
      </c>
      <c r="H1247" s="16" t="s">
        <v>39</v>
      </c>
      <c r="I1247" s="16" t="s">
        <v>417</v>
      </c>
      <c r="J1247" s="17">
        <v>25000</v>
      </c>
      <c r="K1247" s="17">
        <v>0</v>
      </c>
      <c r="L1247" s="17">
        <f>+Tabla1[[#This Row],[MontoNeto]]*Tabla1[[#This Row],[PorcentajeImpuesto]]</f>
        <v>0</v>
      </c>
      <c r="M1247" s="1">
        <v>0</v>
      </c>
      <c r="N1247" s="17">
        <f>+Tabla1[[#This Row],[MontoNeto]]+Tabla1[[#This Row],[ValorImpuesto]]+Tabla1[[#This Row],[MontoExento]]</f>
        <v>25000</v>
      </c>
      <c r="O1247" t="s">
        <v>41</v>
      </c>
      <c r="P1247" s="16" t="s">
        <v>42</v>
      </c>
      <c r="Q1247" s="16" t="s">
        <v>42</v>
      </c>
      <c r="R1247" s="17"/>
      <c r="S1247" s="16" t="str">
        <f>VLOOKUP(Tabla1[[#This Row],[RutCP]],Tabla13[[#All],[rut]:[estado_licencia]],3,0)</f>
        <v xml:space="preserve">  </v>
      </c>
      <c r="T1247" s="16" t="str">
        <f>VLOOKUP(Tabla1[[#This Row],[RutCP]],Tabla13[[#All],[rut]:[estado_licencia]],2,0)</f>
        <v xml:space="preserve">  </v>
      </c>
      <c r="X1247" s="16" t="s">
        <v>1173</v>
      </c>
      <c r="Y1247" s="16" t="str">
        <f>VLOOKUP(Tabla1[[#This Row],[RutCS]],Tabla13[[#All],[rut]:[estado_licencia]],3,0)</f>
        <v>Antonio Alexis Hurtado  Fuentes</v>
      </c>
      <c r="Z1247" s="16" t="str">
        <f>VLOOKUP(Tabla1[[#This Row],[RutCS]],Tabla13[[#All],[rut]:[estado_licencia]],2,0)</f>
        <v>Antonio Alexis Hurtado  Fuentes</v>
      </c>
      <c r="AD1247" s="15">
        <v>43899</v>
      </c>
      <c r="AE1247" s="3">
        <v>0.5</v>
      </c>
      <c r="AF1247" s="15">
        <v>43899</v>
      </c>
      <c r="AG1247" s="5">
        <v>0.54166666666666696</v>
      </c>
      <c r="AH1247" s="16" t="s">
        <v>48</v>
      </c>
      <c r="AI1247" s="16" t="s">
        <v>49</v>
      </c>
    </row>
    <row r="1248" spans="1:35" s="16" customFormat="1" x14ac:dyDescent="0.25">
      <c r="A1248" s="12"/>
      <c r="B1248" s="36" t="s">
        <v>15946</v>
      </c>
      <c r="C1248" s="16" t="s">
        <v>35</v>
      </c>
      <c r="D1248" s="16" t="s">
        <v>35</v>
      </c>
      <c r="E1248" s="16" t="s">
        <v>36</v>
      </c>
      <c r="F1248" s="16" t="s">
        <v>37</v>
      </c>
      <c r="G1248" s="17" t="s">
        <v>38</v>
      </c>
      <c r="H1248" s="16" t="s">
        <v>39</v>
      </c>
      <c r="I1248" s="16" t="s">
        <v>417</v>
      </c>
      <c r="J1248" s="17">
        <v>25000</v>
      </c>
      <c r="K1248" s="17">
        <v>0</v>
      </c>
      <c r="L1248" s="17">
        <f>+Tabla1[[#This Row],[MontoNeto]]*Tabla1[[#This Row],[PorcentajeImpuesto]]</f>
        <v>0</v>
      </c>
      <c r="M1248" s="1">
        <v>0</v>
      </c>
      <c r="N1248" s="17">
        <f>+Tabla1[[#This Row],[MontoNeto]]+Tabla1[[#This Row],[ValorImpuesto]]+Tabla1[[#This Row],[MontoExento]]</f>
        <v>25000</v>
      </c>
      <c r="O1248" t="s">
        <v>41</v>
      </c>
      <c r="P1248" s="16" t="s">
        <v>42</v>
      </c>
      <c r="Q1248" s="16" t="s">
        <v>42</v>
      </c>
      <c r="R1248" s="17"/>
      <c r="S1248" s="16" t="str">
        <f>VLOOKUP(Tabla1[[#This Row],[RutCP]],Tabla13[[#All],[rut]:[estado_licencia]],3,0)</f>
        <v xml:space="preserve">  </v>
      </c>
      <c r="T1248" s="16" t="str">
        <f>VLOOKUP(Tabla1[[#This Row],[RutCP]],Tabla13[[#All],[rut]:[estado_licencia]],2,0)</f>
        <v xml:space="preserve">  </v>
      </c>
      <c r="X1248" s="16" t="s">
        <v>1297</v>
      </c>
      <c r="Y1248" s="16" t="str">
        <f>VLOOKUP(Tabla1[[#This Row],[RutCS]],Tabla13[[#All],[rut]:[estado_licencia]],3,0)</f>
        <v>Cristian Elias Cepeda Olivares</v>
      </c>
      <c r="Z1248" s="16" t="str">
        <f>VLOOKUP(Tabla1[[#This Row],[RutCS]],Tabla13[[#All],[rut]:[estado_licencia]],2,0)</f>
        <v>Cristian Elias Cepeda Olivares</v>
      </c>
      <c r="AD1248" s="15">
        <v>43899</v>
      </c>
      <c r="AE1248" s="3">
        <v>0.5</v>
      </c>
      <c r="AF1248" s="15">
        <v>43899</v>
      </c>
      <c r="AG1248" s="5">
        <v>0.54166666666666696</v>
      </c>
      <c r="AH1248" s="16" t="s">
        <v>48</v>
      </c>
      <c r="AI1248" s="16" t="s">
        <v>49</v>
      </c>
    </row>
    <row r="1249" spans="1:35" s="16" customFormat="1" x14ac:dyDescent="0.25">
      <c r="A1249" s="12"/>
      <c r="B1249" s="36" t="s">
        <v>15946</v>
      </c>
      <c r="C1249" s="16" t="s">
        <v>35</v>
      </c>
      <c r="D1249" s="16" t="s">
        <v>35</v>
      </c>
      <c r="E1249" s="16" t="s">
        <v>36</v>
      </c>
      <c r="F1249" s="16" t="s">
        <v>37</v>
      </c>
      <c r="G1249" s="17" t="s">
        <v>38</v>
      </c>
      <c r="H1249" s="16" t="s">
        <v>39</v>
      </c>
      <c r="I1249" s="16" t="s">
        <v>417</v>
      </c>
      <c r="J1249" s="17">
        <v>25000</v>
      </c>
      <c r="K1249" s="17">
        <v>0</v>
      </c>
      <c r="L1249" s="17">
        <f>+Tabla1[[#This Row],[MontoNeto]]*Tabla1[[#This Row],[PorcentajeImpuesto]]</f>
        <v>0</v>
      </c>
      <c r="M1249" s="1">
        <v>0</v>
      </c>
      <c r="N1249" s="17">
        <f>+Tabla1[[#This Row],[MontoNeto]]+Tabla1[[#This Row],[ValorImpuesto]]+Tabla1[[#This Row],[MontoExento]]</f>
        <v>25000</v>
      </c>
      <c r="O1249" t="s">
        <v>41</v>
      </c>
      <c r="P1249" s="16" t="s">
        <v>42</v>
      </c>
      <c r="Q1249" s="16" t="s">
        <v>42</v>
      </c>
      <c r="R1249" s="17"/>
      <c r="S1249" s="16" t="str">
        <f>VLOOKUP(Tabla1[[#This Row],[RutCP]],Tabla13[[#All],[rut]:[estado_licencia]],3,0)</f>
        <v xml:space="preserve">  </v>
      </c>
      <c r="T1249" s="16" t="str">
        <f>VLOOKUP(Tabla1[[#This Row],[RutCP]],Tabla13[[#All],[rut]:[estado_licencia]],2,0)</f>
        <v xml:space="preserve">  </v>
      </c>
      <c r="X1249" s="16" t="s">
        <v>1174</v>
      </c>
      <c r="Y1249" s="16" t="str">
        <f>VLOOKUP(Tabla1[[#This Row],[RutCS]],Tabla13[[#All],[rut]:[estado_licencia]],3,0)</f>
        <v>Felipe Antonio Olivares Olivares</v>
      </c>
      <c r="Z1249" s="16" t="str">
        <f>VLOOKUP(Tabla1[[#This Row],[RutCS]],Tabla13[[#All],[rut]:[estado_licencia]],2,0)</f>
        <v>Felipe Antonio Olivares Olivares</v>
      </c>
      <c r="AD1249" s="15">
        <v>43899</v>
      </c>
      <c r="AE1249" s="3">
        <v>0.5</v>
      </c>
      <c r="AF1249" s="15">
        <v>43899</v>
      </c>
      <c r="AG1249" s="5">
        <v>0.54166666666666696</v>
      </c>
      <c r="AH1249" s="16" t="s">
        <v>48</v>
      </c>
      <c r="AI1249" s="16" t="s">
        <v>49</v>
      </c>
    </row>
    <row r="1250" spans="1:35" s="16" customFormat="1" x14ac:dyDescent="0.25">
      <c r="A1250" s="12"/>
      <c r="B1250" s="36" t="s">
        <v>15946</v>
      </c>
      <c r="C1250" s="16" t="s">
        <v>35</v>
      </c>
      <c r="D1250" s="16" t="s">
        <v>35</v>
      </c>
      <c r="E1250" s="16" t="s">
        <v>36</v>
      </c>
      <c r="F1250" s="16" t="s">
        <v>37</v>
      </c>
      <c r="G1250" s="17" t="s">
        <v>38</v>
      </c>
      <c r="H1250" s="16" t="s">
        <v>39</v>
      </c>
      <c r="I1250" s="16" t="s">
        <v>417</v>
      </c>
      <c r="J1250" s="17">
        <v>25000</v>
      </c>
      <c r="K1250" s="17">
        <v>0</v>
      </c>
      <c r="L1250" s="17">
        <f>+Tabla1[[#This Row],[MontoNeto]]*Tabla1[[#This Row],[PorcentajeImpuesto]]</f>
        <v>0</v>
      </c>
      <c r="M1250" s="1">
        <v>0</v>
      </c>
      <c r="N1250" s="17">
        <f>+Tabla1[[#This Row],[MontoNeto]]+Tabla1[[#This Row],[ValorImpuesto]]+Tabla1[[#This Row],[MontoExento]]</f>
        <v>25000</v>
      </c>
      <c r="O1250" t="s">
        <v>41</v>
      </c>
      <c r="P1250" s="16" t="s">
        <v>42</v>
      </c>
      <c r="Q1250" s="16" t="s">
        <v>42</v>
      </c>
      <c r="R1250" s="17"/>
      <c r="S1250" s="16" t="str">
        <f>VLOOKUP(Tabla1[[#This Row],[RutCP]],Tabla13[[#All],[rut]:[estado_licencia]],3,0)</f>
        <v xml:space="preserve">  </v>
      </c>
      <c r="T1250" s="16" t="str">
        <f>VLOOKUP(Tabla1[[#This Row],[RutCP]],Tabla13[[#All],[rut]:[estado_licencia]],2,0)</f>
        <v xml:space="preserve">  </v>
      </c>
      <c r="X1250" s="16" t="s">
        <v>1298</v>
      </c>
      <c r="Y1250" s="16" t="str">
        <f>VLOOKUP(Tabla1[[#This Row],[RutCS]],Tabla13[[#All],[rut]:[estado_licencia]],3,0)</f>
        <v>Pedro Leonidas Campos Avila</v>
      </c>
      <c r="Z1250" s="16" t="str">
        <f>VLOOKUP(Tabla1[[#This Row],[RutCS]],Tabla13[[#All],[rut]:[estado_licencia]],2,0)</f>
        <v>Pedro Leonidas Campos Avila</v>
      </c>
      <c r="AD1250" s="15">
        <v>43899</v>
      </c>
      <c r="AE1250" s="3">
        <v>0.5</v>
      </c>
      <c r="AF1250" s="15">
        <v>43899</v>
      </c>
      <c r="AG1250" s="5">
        <v>0.54166666666666696</v>
      </c>
      <c r="AH1250" s="16" t="s">
        <v>48</v>
      </c>
      <c r="AI1250" s="16" t="s">
        <v>49</v>
      </c>
    </row>
    <row r="1251" spans="1:35" s="16" customFormat="1" x14ac:dyDescent="0.25">
      <c r="A1251" s="12"/>
      <c r="B1251" s="36" t="s">
        <v>15946</v>
      </c>
      <c r="C1251" s="16" t="s">
        <v>35</v>
      </c>
      <c r="D1251" s="16" t="s">
        <v>35</v>
      </c>
      <c r="E1251" s="16" t="s">
        <v>36</v>
      </c>
      <c r="F1251" s="16" t="s">
        <v>37</v>
      </c>
      <c r="G1251" s="17" t="s">
        <v>38</v>
      </c>
      <c r="H1251" s="16" t="s">
        <v>39</v>
      </c>
      <c r="I1251" s="16" t="s">
        <v>417</v>
      </c>
      <c r="J1251" s="17">
        <v>25000</v>
      </c>
      <c r="K1251" s="17">
        <v>0</v>
      </c>
      <c r="L1251" s="17">
        <f>+Tabla1[[#This Row],[MontoNeto]]*Tabla1[[#This Row],[PorcentajeImpuesto]]</f>
        <v>0</v>
      </c>
      <c r="M1251" s="1">
        <v>0</v>
      </c>
      <c r="N1251" s="17">
        <f>+Tabla1[[#This Row],[MontoNeto]]+Tabla1[[#This Row],[ValorImpuesto]]+Tabla1[[#This Row],[MontoExento]]</f>
        <v>25000</v>
      </c>
      <c r="O1251" t="s">
        <v>41</v>
      </c>
      <c r="P1251" s="16" t="s">
        <v>42</v>
      </c>
      <c r="Q1251" s="16" t="s">
        <v>42</v>
      </c>
      <c r="R1251" s="17"/>
      <c r="S1251" s="16" t="str">
        <f>VLOOKUP(Tabla1[[#This Row],[RutCP]],Tabla13[[#All],[rut]:[estado_licencia]],3,0)</f>
        <v xml:space="preserve">  </v>
      </c>
      <c r="T1251" s="16" t="str">
        <f>VLOOKUP(Tabla1[[#This Row],[RutCP]],Tabla13[[#All],[rut]:[estado_licencia]],2,0)</f>
        <v xml:space="preserve">  </v>
      </c>
      <c r="X1251" s="16" t="s">
        <v>1299</v>
      </c>
      <c r="Y1251" s="16" t="str">
        <f>VLOOKUP(Tabla1[[#This Row],[RutCS]],Tabla13[[#All],[rut]:[estado_licencia]],3,0)</f>
        <v>Marisela Ginette Castro Ordenes</v>
      </c>
      <c r="Z1251" s="16" t="str">
        <f>VLOOKUP(Tabla1[[#This Row],[RutCS]],Tabla13[[#All],[rut]:[estado_licencia]],2,0)</f>
        <v>Marisela Ginette Castro Ordenes</v>
      </c>
      <c r="AD1251" s="15">
        <v>43899</v>
      </c>
      <c r="AE1251" s="3">
        <v>0.5</v>
      </c>
      <c r="AF1251" s="15">
        <v>43899</v>
      </c>
      <c r="AG1251" s="5">
        <v>0.54166666666666696</v>
      </c>
      <c r="AH1251" s="16" t="s">
        <v>48</v>
      </c>
      <c r="AI1251" s="16" t="s">
        <v>49</v>
      </c>
    </row>
    <row r="1252" spans="1:35" s="16" customFormat="1" x14ac:dyDescent="0.25">
      <c r="A1252" s="12"/>
      <c r="B1252" s="36" t="s">
        <v>15946</v>
      </c>
      <c r="C1252" s="16" t="s">
        <v>35</v>
      </c>
      <c r="D1252" s="16" t="s">
        <v>35</v>
      </c>
      <c r="E1252" s="16" t="s">
        <v>36</v>
      </c>
      <c r="F1252" s="16" t="s">
        <v>37</v>
      </c>
      <c r="G1252" s="17" t="s">
        <v>38</v>
      </c>
      <c r="H1252" s="16" t="s">
        <v>39</v>
      </c>
      <c r="I1252" s="16" t="s">
        <v>417</v>
      </c>
      <c r="J1252" s="17">
        <v>25000</v>
      </c>
      <c r="K1252" s="17">
        <v>0</v>
      </c>
      <c r="L1252" s="17">
        <f>+Tabla1[[#This Row],[MontoNeto]]*Tabla1[[#This Row],[PorcentajeImpuesto]]</f>
        <v>0</v>
      </c>
      <c r="M1252" s="1">
        <v>0</v>
      </c>
      <c r="N1252" s="17">
        <f>+Tabla1[[#This Row],[MontoNeto]]+Tabla1[[#This Row],[ValorImpuesto]]+Tabla1[[#This Row],[MontoExento]]</f>
        <v>25000</v>
      </c>
      <c r="O1252" t="s">
        <v>41</v>
      </c>
      <c r="P1252" s="16" t="s">
        <v>42</v>
      </c>
      <c r="Q1252" s="16" t="s">
        <v>42</v>
      </c>
      <c r="R1252" s="17"/>
      <c r="S1252" s="16" t="str">
        <f>VLOOKUP(Tabla1[[#This Row],[RutCP]],Tabla13[[#All],[rut]:[estado_licencia]],3,0)</f>
        <v xml:space="preserve">  </v>
      </c>
      <c r="T1252" s="16" t="str">
        <f>VLOOKUP(Tabla1[[#This Row],[RutCP]],Tabla13[[#All],[rut]:[estado_licencia]],2,0)</f>
        <v xml:space="preserve">  </v>
      </c>
      <c r="X1252" s="16" t="s">
        <v>1300</v>
      </c>
      <c r="Y1252" s="16" t="str">
        <f>VLOOKUP(Tabla1[[#This Row],[RutCS]],Tabla13[[#All],[rut]:[estado_licencia]],3,0)</f>
        <v>Javier Humberto Zamora Jopia</v>
      </c>
      <c r="Z1252" s="16" t="str">
        <f>VLOOKUP(Tabla1[[#This Row],[RutCS]],Tabla13[[#All],[rut]:[estado_licencia]],2,0)</f>
        <v>Javier Humberto Zamora Jopia</v>
      </c>
      <c r="AD1252" s="15">
        <v>43899</v>
      </c>
      <c r="AE1252" s="3">
        <v>0.5</v>
      </c>
      <c r="AF1252" s="15">
        <v>43899</v>
      </c>
      <c r="AG1252" s="5">
        <v>0.54166666666666696</v>
      </c>
      <c r="AH1252" s="16" t="s">
        <v>48</v>
      </c>
      <c r="AI1252" s="16" t="s">
        <v>49</v>
      </c>
    </row>
    <row r="1253" spans="1:35" s="16" customFormat="1" x14ac:dyDescent="0.25">
      <c r="A1253" s="12"/>
      <c r="B1253" s="36" t="s">
        <v>15946</v>
      </c>
      <c r="C1253" s="16" t="s">
        <v>35</v>
      </c>
      <c r="D1253" s="16" t="s">
        <v>35</v>
      </c>
      <c r="E1253" s="16" t="s">
        <v>36</v>
      </c>
      <c r="F1253" s="16" t="s">
        <v>37</v>
      </c>
      <c r="G1253" s="17" t="s">
        <v>38</v>
      </c>
      <c r="H1253" s="16" t="s">
        <v>39</v>
      </c>
      <c r="I1253" s="16" t="s">
        <v>417</v>
      </c>
      <c r="J1253" s="17">
        <v>25000</v>
      </c>
      <c r="K1253" s="17">
        <v>0</v>
      </c>
      <c r="L1253" s="17">
        <f>+Tabla1[[#This Row],[MontoNeto]]*Tabla1[[#This Row],[PorcentajeImpuesto]]</f>
        <v>0</v>
      </c>
      <c r="M1253" s="1">
        <v>0</v>
      </c>
      <c r="N1253" s="17">
        <f>+Tabla1[[#This Row],[MontoNeto]]+Tabla1[[#This Row],[ValorImpuesto]]+Tabla1[[#This Row],[MontoExento]]</f>
        <v>25000</v>
      </c>
      <c r="O1253" t="s">
        <v>41</v>
      </c>
      <c r="P1253" s="16" t="s">
        <v>42</v>
      </c>
      <c r="Q1253" s="16" t="s">
        <v>42</v>
      </c>
      <c r="R1253" s="17"/>
      <c r="S1253" s="16" t="str">
        <f>VLOOKUP(Tabla1[[#This Row],[RutCP]],Tabla13[[#All],[rut]:[estado_licencia]],3,0)</f>
        <v xml:space="preserve">  </v>
      </c>
      <c r="T1253" s="16" t="str">
        <f>VLOOKUP(Tabla1[[#This Row],[RutCP]],Tabla13[[#All],[rut]:[estado_licencia]],2,0)</f>
        <v xml:space="preserve">  </v>
      </c>
      <c r="X1253" s="16" t="s">
        <v>1301</v>
      </c>
      <c r="Y1253" s="16" t="str">
        <f>VLOOKUP(Tabla1[[#This Row],[RutCS]],Tabla13[[#All],[rut]:[estado_licencia]],3,0)</f>
        <v>Luis Jonathan Aracena Castillo</v>
      </c>
      <c r="Z1253" s="16" t="str">
        <f>VLOOKUP(Tabla1[[#This Row],[RutCS]],Tabla13[[#All],[rut]:[estado_licencia]],2,0)</f>
        <v>Luis Jonathan Aracena Castillo</v>
      </c>
      <c r="AD1253" s="15">
        <v>43899</v>
      </c>
      <c r="AE1253" s="3">
        <v>0.5</v>
      </c>
      <c r="AF1253" s="15">
        <v>43899</v>
      </c>
      <c r="AG1253" s="5">
        <v>0.54166666666666696</v>
      </c>
      <c r="AH1253" s="16" t="s">
        <v>48</v>
      </c>
      <c r="AI1253" s="16" t="s">
        <v>49</v>
      </c>
    </row>
    <row r="1254" spans="1:35" s="16" customFormat="1" x14ac:dyDescent="0.25">
      <c r="A1254" s="12"/>
      <c r="B1254" s="36" t="s">
        <v>15946</v>
      </c>
      <c r="C1254" s="16" t="s">
        <v>35</v>
      </c>
      <c r="D1254" s="16" t="s">
        <v>35</v>
      </c>
      <c r="E1254" s="16" t="s">
        <v>36</v>
      </c>
      <c r="F1254" s="16" t="s">
        <v>37</v>
      </c>
      <c r="G1254" s="17" t="s">
        <v>38</v>
      </c>
      <c r="H1254" s="16" t="s">
        <v>39</v>
      </c>
      <c r="I1254" s="16" t="s">
        <v>417</v>
      </c>
      <c r="J1254" s="17">
        <v>25000</v>
      </c>
      <c r="K1254" s="17">
        <v>0</v>
      </c>
      <c r="L1254" s="17">
        <f>+Tabla1[[#This Row],[MontoNeto]]*Tabla1[[#This Row],[PorcentajeImpuesto]]</f>
        <v>0</v>
      </c>
      <c r="M1254" s="1">
        <v>0</v>
      </c>
      <c r="N1254" s="17">
        <f>+Tabla1[[#This Row],[MontoNeto]]+Tabla1[[#This Row],[ValorImpuesto]]+Tabla1[[#This Row],[MontoExento]]</f>
        <v>25000</v>
      </c>
      <c r="O1254" t="s">
        <v>41</v>
      </c>
      <c r="P1254" s="16" t="s">
        <v>42</v>
      </c>
      <c r="Q1254" s="16" t="s">
        <v>42</v>
      </c>
      <c r="R1254" s="17"/>
      <c r="S1254" s="16" t="str">
        <f>VLOOKUP(Tabla1[[#This Row],[RutCP]],Tabla13[[#All],[rut]:[estado_licencia]],3,0)</f>
        <v xml:space="preserve">  </v>
      </c>
      <c r="T1254" s="16" t="str">
        <f>VLOOKUP(Tabla1[[#This Row],[RutCP]],Tabla13[[#All],[rut]:[estado_licencia]],2,0)</f>
        <v xml:space="preserve">  </v>
      </c>
      <c r="X1254" s="16" t="s">
        <v>1302</v>
      </c>
      <c r="Y1254" s="16" t="str">
        <f>VLOOKUP(Tabla1[[#This Row],[RutCS]],Tabla13[[#All],[rut]:[estado_licencia]],3,0)</f>
        <v>Paul Blawciak Gonzalez</v>
      </c>
      <c r="Z1254" s="16" t="str">
        <f>VLOOKUP(Tabla1[[#This Row],[RutCS]],Tabla13[[#All],[rut]:[estado_licencia]],2,0)</f>
        <v>Paul Blawciak Gonzalez</v>
      </c>
      <c r="AD1254" s="15">
        <v>43899</v>
      </c>
      <c r="AE1254" s="3">
        <v>0.5</v>
      </c>
      <c r="AF1254" s="15">
        <v>43899</v>
      </c>
      <c r="AG1254" s="5">
        <v>0.54166666666666696</v>
      </c>
      <c r="AH1254" s="16" t="s">
        <v>48</v>
      </c>
      <c r="AI1254" s="16" t="s">
        <v>49</v>
      </c>
    </row>
    <row r="1255" spans="1:35" s="16" customFormat="1" x14ac:dyDescent="0.25">
      <c r="A1255" s="12"/>
      <c r="B1255" s="36" t="s">
        <v>15946</v>
      </c>
      <c r="C1255" s="16" t="s">
        <v>35</v>
      </c>
      <c r="D1255" s="16" t="s">
        <v>35</v>
      </c>
      <c r="E1255" s="16" t="s">
        <v>36</v>
      </c>
      <c r="F1255" s="16" t="s">
        <v>415</v>
      </c>
      <c r="G1255" s="17" t="s">
        <v>38</v>
      </c>
      <c r="H1255" s="16" t="s">
        <v>39</v>
      </c>
      <c r="I1255" s="16" t="s">
        <v>417</v>
      </c>
      <c r="J1255" s="17">
        <v>5000</v>
      </c>
      <c r="K1255" s="17">
        <v>0</v>
      </c>
      <c r="L1255" s="17">
        <f>+Tabla1[[#This Row],[MontoNeto]]*Tabla1[[#This Row],[PorcentajeImpuesto]]</f>
        <v>0</v>
      </c>
      <c r="M1255" s="1">
        <v>0</v>
      </c>
      <c r="N1255" s="17">
        <f>+Tabla1[[#This Row],[MontoNeto]]+Tabla1[[#This Row],[ValorImpuesto]]+Tabla1[[#This Row],[MontoExento]]</f>
        <v>5000</v>
      </c>
      <c r="O1255" t="s">
        <v>41</v>
      </c>
      <c r="P1255" s="16" t="s">
        <v>42</v>
      </c>
      <c r="Q1255" s="16" t="s">
        <v>42</v>
      </c>
      <c r="R1255" s="17"/>
      <c r="S1255" s="16" t="str">
        <f>VLOOKUP(Tabla1[[#This Row],[RutCP]],Tabla13[[#All],[rut]:[estado_licencia]],3,0)</f>
        <v xml:space="preserve">  </v>
      </c>
      <c r="T1255" s="16" t="str">
        <f>VLOOKUP(Tabla1[[#This Row],[RutCP]],Tabla13[[#All],[rut]:[estado_licencia]],2,0)</f>
        <v xml:space="preserve">  </v>
      </c>
      <c r="Y1255" s="16" t="str">
        <f>VLOOKUP(Tabla1[[#This Row],[RutCS]],Tabla13[[#All],[rut]:[estado_licencia]],3,0)</f>
        <v xml:space="preserve">  </v>
      </c>
      <c r="Z1255" s="16" t="str">
        <f>VLOOKUP(Tabla1[[#This Row],[RutCS]],Tabla13[[#All],[rut]:[estado_licencia]],2,0)</f>
        <v xml:space="preserve">  </v>
      </c>
      <c r="AD1255" s="15">
        <v>43899</v>
      </c>
      <c r="AE1255" s="3">
        <v>0.5</v>
      </c>
      <c r="AF1255" s="15">
        <v>43899</v>
      </c>
      <c r="AG1255" s="5">
        <v>0.54166666666666696</v>
      </c>
      <c r="AH1255" s="16" t="s">
        <v>48</v>
      </c>
      <c r="AI1255" s="16" t="s">
        <v>49</v>
      </c>
    </row>
    <row r="1256" spans="1:35" s="16" customFormat="1" x14ac:dyDescent="0.25">
      <c r="A1256" s="12"/>
      <c r="B1256" s="36" t="s">
        <v>15947</v>
      </c>
      <c r="C1256" s="16" t="s">
        <v>35</v>
      </c>
      <c r="D1256" s="16" t="s">
        <v>35</v>
      </c>
      <c r="E1256" s="16" t="s">
        <v>36</v>
      </c>
      <c r="F1256" s="16" t="s">
        <v>37</v>
      </c>
      <c r="G1256" s="17" t="s">
        <v>38</v>
      </c>
      <c r="H1256" s="16" t="s">
        <v>39</v>
      </c>
      <c r="I1256" s="16" t="s">
        <v>40</v>
      </c>
      <c r="J1256" s="17">
        <v>25000</v>
      </c>
      <c r="K1256" s="17">
        <v>0</v>
      </c>
      <c r="L1256" s="17">
        <f>+Tabla1[[#This Row],[MontoNeto]]*Tabla1[[#This Row],[PorcentajeImpuesto]]</f>
        <v>0</v>
      </c>
      <c r="M1256" s="1">
        <v>0</v>
      </c>
      <c r="N1256" s="17">
        <f>+Tabla1[[#This Row],[MontoNeto]]+Tabla1[[#This Row],[ValorImpuesto]]+Tabla1[[#This Row],[MontoExento]]</f>
        <v>25000</v>
      </c>
      <c r="O1256" t="s">
        <v>41</v>
      </c>
      <c r="P1256" s="16" t="s">
        <v>42</v>
      </c>
      <c r="Q1256" s="16" t="s">
        <v>42</v>
      </c>
      <c r="R1256" s="17"/>
      <c r="S1256" s="16" t="str">
        <f>VLOOKUP(Tabla1[[#This Row],[RutCP]],Tabla13[[#All],[rut]:[estado_licencia]],3,0)</f>
        <v xml:space="preserve">  </v>
      </c>
      <c r="T1256" s="16" t="str">
        <f>VLOOKUP(Tabla1[[#This Row],[RutCP]],Tabla13[[#All],[rut]:[estado_licencia]],2,0)</f>
        <v xml:space="preserve">  </v>
      </c>
      <c r="X1256" s="16" t="s">
        <v>1085</v>
      </c>
      <c r="Y1256" s="16" t="str">
        <f>VLOOKUP(Tabla1[[#This Row],[RutCS]],Tabla13[[#All],[rut]:[estado_licencia]],3,0)</f>
        <v>Herman Juan Godoy Neicul</v>
      </c>
      <c r="Z1256" s="16" t="str">
        <f>VLOOKUP(Tabla1[[#This Row],[RutCS]],Tabla13[[#All],[rut]:[estado_licencia]],2,0)</f>
        <v>Herman Juan Godoy Neicul</v>
      </c>
      <c r="AD1256" s="15">
        <v>43900</v>
      </c>
      <c r="AE1256" s="3">
        <v>0.5</v>
      </c>
      <c r="AF1256" s="15">
        <v>43900</v>
      </c>
      <c r="AG1256" s="5">
        <v>0.54166666666666696</v>
      </c>
      <c r="AH1256" s="16" t="s">
        <v>48</v>
      </c>
      <c r="AI1256" s="16" t="s">
        <v>49</v>
      </c>
    </row>
    <row r="1257" spans="1:35" s="16" customFormat="1" x14ac:dyDescent="0.25">
      <c r="A1257" s="12"/>
      <c r="B1257" s="36" t="s">
        <v>15947</v>
      </c>
      <c r="C1257" s="16" t="s">
        <v>35</v>
      </c>
      <c r="D1257" s="16" t="s">
        <v>35</v>
      </c>
      <c r="E1257" s="16" t="s">
        <v>36</v>
      </c>
      <c r="F1257" s="16" t="s">
        <v>37</v>
      </c>
      <c r="G1257" s="17" t="s">
        <v>38</v>
      </c>
      <c r="H1257" s="16" t="s">
        <v>39</v>
      </c>
      <c r="I1257" s="16" t="s">
        <v>40</v>
      </c>
      <c r="J1257" s="17">
        <v>25000</v>
      </c>
      <c r="K1257" s="17">
        <v>0</v>
      </c>
      <c r="L1257" s="17">
        <f>+Tabla1[[#This Row],[MontoNeto]]*Tabla1[[#This Row],[PorcentajeImpuesto]]</f>
        <v>0</v>
      </c>
      <c r="M1257" s="1">
        <v>0</v>
      </c>
      <c r="N1257" s="17">
        <f>+Tabla1[[#This Row],[MontoNeto]]+Tabla1[[#This Row],[ValorImpuesto]]+Tabla1[[#This Row],[MontoExento]]</f>
        <v>25000</v>
      </c>
      <c r="O1257" t="s">
        <v>41</v>
      </c>
      <c r="P1257" s="16" t="s">
        <v>42</v>
      </c>
      <c r="Q1257" s="16" t="s">
        <v>42</v>
      </c>
      <c r="R1257" s="17"/>
      <c r="S1257" s="16" t="str">
        <f>VLOOKUP(Tabla1[[#This Row],[RutCP]],Tabla13[[#All],[rut]:[estado_licencia]],3,0)</f>
        <v xml:space="preserve">  </v>
      </c>
      <c r="T1257" s="16" t="str">
        <f>VLOOKUP(Tabla1[[#This Row],[RutCP]],Tabla13[[#All],[rut]:[estado_licencia]],2,0)</f>
        <v xml:space="preserve">  </v>
      </c>
      <c r="X1257" s="16" t="s">
        <v>1086</v>
      </c>
      <c r="Y1257" s="16" t="str">
        <f>VLOOKUP(Tabla1[[#This Row],[RutCS]],Tabla13[[#All],[rut]:[estado_licencia]],3,0)</f>
        <v>Robinson Michael Venenciano Galvez</v>
      </c>
      <c r="Z1257" s="16" t="str">
        <f>VLOOKUP(Tabla1[[#This Row],[RutCS]],Tabla13[[#All],[rut]:[estado_licencia]],2,0)</f>
        <v>Robinson Michael Venenciano Galvez</v>
      </c>
      <c r="AD1257" s="15">
        <v>43900</v>
      </c>
      <c r="AE1257" s="3">
        <v>0.5</v>
      </c>
      <c r="AF1257" s="15">
        <v>43900</v>
      </c>
      <c r="AG1257" s="5">
        <v>0.54166666666666696</v>
      </c>
      <c r="AH1257" s="16" t="s">
        <v>48</v>
      </c>
      <c r="AI1257" s="16" t="s">
        <v>49</v>
      </c>
    </row>
    <row r="1258" spans="1:35" s="16" customFormat="1" x14ac:dyDescent="0.25">
      <c r="A1258" s="12"/>
      <c r="B1258" s="36" t="s">
        <v>15947</v>
      </c>
      <c r="C1258" s="16" t="s">
        <v>35</v>
      </c>
      <c r="D1258" s="16" t="s">
        <v>35</v>
      </c>
      <c r="E1258" s="16" t="s">
        <v>36</v>
      </c>
      <c r="F1258" s="16" t="s">
        <v>37</v>
      </c>
      <c r="G1258" s="17" t="s">
        <v>38</v>
      </c>
      <c r="H1258" s="16" t="s">
        <v>39</v>
      </c>
      <c r="I1258" s="16" t="s">
        <v>40</v>
      </c>
      <c r="J1258" s="17">
        <v>25000</v>
      </c>
      <c r="K1258" s="17">
        <v>0</v>
      </c>
      <c r="L1258" s="17">
        <f>+Tabla1[[#This Row],[MontoNeto]]*Tabla1[[#This Row],[PorcentajeImpuesto]]</f>
        <v>0</v>
      </c>
      <c r="M1258" s="1">
        <v>0</v>
      </c>
      <c r="N1258" s="17">
        <f>+Tabla1[[#This Row],[MontoNeto]]+Tabla1[[#This Row],[ValorImpuesto]]+Tabla1[[#This Row],[MontoExento]]</f>
        <v>25000</v>
      </c>
      <c r="O1258" t="s">
        <v>41</v>
      </c>
      <c r="P1258" s="16" t="s">
        <v>42</v>
      </c>
      <c r="Q1258" s="16" t="s">
        <v>42</v>
      </c>
      <c r="R1258" s="17"/>
      <c r="S1258" s="16" t="str">
        <f>VLOOKUP(Tabla1[[#This Row],[RutCP]],Tabla13[[#All],[rut]:[estado_licencia]],3,0)</f>
        <v xml:space="preserve">  </v>
      </c>
      <c r="T1258" s="16" t="str">
        <f>VLOOKUP(Tabla1[[#This Row],[RutCP]],Tabla13[[#All],[rut]:[estado_licencia]],2,0)</f>
        <v xml:space="preserve">  </v>
      </c>
      <c r="X1258" s="16" t="s">
        <v>1087</v>
      </c>
      <c r="Y1258" s="16" t="str">
        <f>VLOOKUP(Tabla1[[#This Row],[RutCS]],Tabla13[[#All],[rut]:[estado_licencia]],3,0)</f>
        <v>Jairo Jesus Ibacache Ibacache</v>
      </c>
      <c r="Z1258" s="16" t="str">
        <f>VLOOKUP(Tabla1[[#This Row],[RutCS]],Tabla13[[#All],[rut]:[estado_licencia]],2,0)</f>
        <v>Jairo Jesus Ibacache Ibacache</v>
      </c>
      <c r="AD1258" s="15">
        <v>43900</v>
      </c>
      <c r="AE1258" s="3">
        <v>0.5</v>
      </c>
      <c r="AF1258" s="15">
        <v>43900</v>
      </c>
      <c r="AG1258" s="5">
        <v>0.54166666666666696</v>
      </c>
      <c r="AH1258" s="16" t="s">
        <v>48</v>
      </c>
      <c r="AI1258" s="16" t="s">
        <v>49</v>
      </c>
    </row>
    <row r="1259" spans="1:35" s="16" customFormat="1" x14ac:dyDescent="0.25">
      <c r="A1259" s="12"/>
      <c r="B1259" s="36" t="s">
        <v>15947</v>
      </c>
      <c r="C1259" s="16" t="s">
        <v>332</v>
      </c>
      <c r="D1259" s="16" t="s">
        <v>333</v>
      </c>
      <c r="E1259" s="16" t="s">
        <v>334</v>
      </c>
      <c r="F1259" s="16" t="s">
        <v>335</v>
      </c>
      <c r="G1259" s="17" t="s">
        <v>38</v>
      </c>
      <c r="H1259" s="16" t="s">
        <v>39</v>
      </c>
      <c r="I1259" s="16" t="s">
        <v>40</v>
      </c>
      <c r="J1259" s="17">
        <v>30000</v>
      </c>
      <c r="K1259" s="17">
        <v>0</v>
      </c>
      <c r="L1259" s="17">
        <f>+Tabla1[[#This Row],[MontoNeto]]*Tabla1[[#This Row],[PorcentajeImpuesto]]</f>
        <v>0</v>
      </c>
      <c r="M1259" s="1">
        <v>0</v>
      </c>
      <c r="N1259" s="17">
        <f>+Tabla1[[#This Row],[MontoNeto]]+Tabla1[[#This Row],[ValorImpuesto]]+Tabla1[[#This Row],[MontoExento]]</f>
        <v>30000</v>
      </c>
      <c r="O1259" t="s">
        <v>41</v>
      </c>
      <c r="P1259" s="16" t="s">
        <v>42</v>
      </c>
      <c r="Q1259" s="16" t="s">
        <v>42</v>
      </c>
      <c r="R1259" s="17"/>
      <c r="S1259" s="16" t="str">
        <f>VLOOKUP(Tabla1[[#This Row],[RutCP]],Tabla13[[#All],[rut]:[estado_licencia]],3,0)</f>
        <v xml:space="preserve">  </v>
      </c>
      <c r="T1259" s="16" t="str">
        <f>VLOOKUP(Tabla1[[#This Row],[RutCP]],Tabla13[[#All],[rut]:[estado_licencia]],2,0)</f>
        <v xml:space="preserve">  </v>
      </c>
      <c r="Y1259" s="16" t="str">
        <f>VLOOKUP(Tabla1[[#This Row],[RutCS]],Tabla13[[#All],[rut]:[estado_licencia]],3,0)</f>
        <v xml:space="preserve">  </v>
      </c>
      <c r="Z1259" s="16" t="str">
        <f>VLOOKUP(Tabla1[[#This Row],[RutCS]],Tabla13[[#All],[rut]:[estado_licencia]],2,0)</f>
        <v xml:space="preserve">  </v>
      </c>
      <c r="AD1259" s="15">
        <v>43900</v>
      </c>
      <c r="AE1259" s="3">
        <v>0.5</v>
      </c>
      <c r="AF1259" s="15">
        <v>43900</v>
      </c>
      <c r="AG1259" s="5">
        <v>0.54166666666666696</v>
      </c>
      <c r="AH1259" s="16" t="s">
        <v>48</v>
      </c>
      <c r="AI1259" s="16" t="s">
        <v>49</v>
      </c>
    </row>
    <row r="1260" spans="1:35" s="16" customFormat="1" x14ac:dyDescent="0.25">
      <c r="A1260" s="12"/>
      <c r="B1260" s="36" t="s">
        <v>15947</v>
      </c>
      <c r="C1260" s="16" t="s">
        <v>184</v>
      </c>
      <c r="D1260" s="16" t="s">
        <v>185</v>
      </c>
      <c r="E1260" s="16" t="s">
        <v>186</v>
      </c>
      <c r="F1260" s="16" t="s">
        <v>197</v>
      </c>
      <c r="G1260" s="17" t="s">
        <v>38</v>
      </c>
      <c r="H1260" s="16" t="s">
        <v>39</v>
      </c>
      <c r="I1260" s="16" t="s">
        <v>417</v>
      </c>
      <c r="J1260" s="17">
        <v>30000</v>
      </c>
      <c r="K1260" s="17">
        <v>0</v>
      </c>
      <c r="L1260" s="17">
        <f>+Tabla1[[#This Row],[MontoNeto]]*Tabla1[[#This Row],[PorcentajeImpuesto]]</f>
        <v>0</v>
      </c>
      <c r="M1260" s="1">
        <v>0</v>
      </c>
      <c r="N1260" s="17">
        <f>+Tabla1[[#This Row],[MontoNeto]]+Tabla1[[#This Row],[ValorImpuesto]]+Tabla1[[#This Row],[MontoExento]]</f>
        <v>30000</v>
      </c>
      <c r="O1260" t="s">
        <v>41</v>
      </c>
      <c r="P1260" s="16" t="s">
        <v>42</v>
      </c>
      <c r="Q1260" s="16" t="s">
        <v>42</v>
      </c>
      <c r="R1260" s="17"/>
      <c r="S1260" s="16" t="str">
        <f>VLOOKUP(Tabla1[[#This Row],[RutCP]],Tabla13[[#All],[rut]:[estado_licencia]],3,0)</f>
        <v xml:space="preserve">  </v>
      </c>
      <c r="T1260" s="16" t="str">
        <f>VLOOKUP(Tabla1[[#This Row],[RutCP]],Tabla13[[#All],[rut]:[estado_licencia]],2,0)</f>
        <v xml:space="preserve">  </v>
      </c>
      <c r="X1260" s="16" t="s">
        <v>1217</v>
      </c>
      <c r="Y1260" s="16" t="str">
        <f>VLOOKUP(Tabla1[[#This Row],[RutCS]],Tabla13[[#All],[rut]:[estado_licencia]],3,0)</f>
        <v>Juan Gajardo Silva</v>
      </c>
      <c r="Z1260" s="16" t="str">
        <f>VLOOKUP(Tabla1[[#This Row],[RutCS]],Tabla13[[#All],[rut]:[estado_licencia]],2,0)</f>
        <v>Juan Gajardo Silva</v>
      </c>
      <c r="AD1260" s="15">
        <v>43900</v>
      </c>
      <c r="AE1260" s="3">
        <v>0.5</v>
      </c>
      <c r="AF1260" s="15">
        <v>43900</v>
      </c>
      <c r="AG1260" s="5">
        <v>0.54166666666666696</v>
      </c>
      <c r="AH1260" s="16" t="s">
        <v>48</v>
      </c>
      <c r="AI1260" s="16" t="s">
        <v>49</v>
      </c>
    </row>
    <row r="1261" spans="1:35" s="16" customFormat="1" x14ac:dyDescent="0.25">
      <c r="A1261" s="12"/>
      <c r="B1261" s="36" t="s">
        <v>15947</v>
      </c>
      <c r="C1261" s="16" t="s">
        <v>184</v>
      </c>
      <c r="D1261" s="16" t="s">
        <v>185</v>
      </c>
      <c r="E1261" s="16" t="s">
        <v>186</v>
      </c>
      <c r="F1261" s="16" t="s">
        <v>197</v>
      </c>
      <c r="G1261" s="17" t="s">
        <v>38</v>
      </c>
      <c r="H1261" s="16" t="s">
        <v>39</v>
      </c>
      <c r="I1261" s="16" t="s">
        <v>417</v>
      </c>
      <c r="J1261" s="17">
        <v>30000</v>
      </c>
      <c r="K1261" s="17">
        <v>0</v>
      </c>
      <c r="L1261" s="17">
        <f>+Tabla1[[#This Row],[MontoNeto]]*Tabla1[[#This Row],[PorcentajeImpuesto]]</f>
        <v>0</v>
      </c>
      <c r="M1261" s="1">
        <v>0</v>
      </c>
      <c r="N1261" s="17">
        <f>+Tabla1[[#This Row],[MontoNeto]]+Tabla1[[#This Row],[ValorImpuesto]]+Tabla1[[#This Row],[MontoExento]]</f>
        <v>30000</v>
      </c>
      <c r="O1261" t="s">
        <v>41</v>
      </c>
      <c r="P1261" s="16" t="s">
        <v>42</v>
      </c>
      <c r="Q1261" s="16" t="s">
        <v>42</v>
      </c>
      <c r="R1261" s="17"/>
      <c r="S1261" s="16" t="str">
        <f>VLOOKUP(Tabla1[[#This Row],[RutCP]],Tabla13[[#All],[rut]:[estado_licencia]],3,0)</f>
        <v xml:space="preserve">  </v>
      </c>
      <c r="T1261" s="16" t="str">
        <f>VLOOKUP(Tabla1[[#This Row],[RutCP]],Tabla13[[#All],[rut]:[estado_licencia]],2,0)</f>
        <v xml:space="preserve">  </v>
      </c>
      <c r="X1261" s="16" t="s">
        <v>1218</v>
      </c>
      <c r="Y1261" s="16" t="str">
        <f>VLOOKUP(Tabla1[[#This Row],[RutCS]],Tabla13[[#All],[rut]:[estado_licencia]],3,0)</f>
        <v>Eduardo Berrios Berrios</v>
      </c>
      <c r="Z1261" s="16" t="str">
        <f>VLOOKUP(Tabla1[[#This Row],[RutCS]],Tabla13[[#All],[rut]:[estado_licencia]],2,0)</f>
        <v>Eduardo Berrios Berrios</v>
      </c>
      <c r="AD1261" s="15">
        <v>43900</v>
      </c>
      <c r="AE1261" s="3">
        <v>0.5</v>
      </c>
      <c r="AF1261" s="15">
        <v>43900</v>
      </c>
      <c r="AG1261" s="5">
        <v>0.54166666666666696</v>
      </c>
      <c r="AH1261" s="16" t="s">
        <v>48</v>
      </c>
      <c r="AI1261" s="16" t="s">
        <v>49</v>
      </c>
    </row>
    <row r="1262" spans="1:35" s="16" customFormat="1" x14ac:dyDescent="0.25">
      <c r="A1262" s="12"/>
      <c r="B1262" s="36" t="s">
        <v>15947</v>
      </c>
      <c r="C1262" s="16" t="s">
        <v>184</v>
      </c>
      <c r="D1262" s="16" t="s">
        <v>185</v>
      </c>
      <c r="E1262" s="16" t="s">
        <v>186</v>
      </c>
      <c r="F1262" s="16" t="s">
        <v>197</v>
      </c>
      <c r="G1262" s="17" t="s">
        <v>38</v>
      </c>
      <c r="H1262" s="16" t="s">
        <v>39</v>
      </c>
      <c r="I1262" s="16" t="s">
        <v>417</v>
      </c>
      <c r="J1262" s="17">
        <v>30000</v>
      </c>
      <c r="K1262" s="17">
        <v>0</v>
      </c>
      <c r="L1262" s="17">
        <f>+Tabla1[[#This Row],[MontoNeto]]*Tabla1[[#This Row],[PorcentajeImpuesto]]</f>
        <v>0</v>
      </c>
      <c r="M1262" s="1">
        <v>0</v>
      </c>
      <c r="N1262" s="17">
        <f>+Tabla1[[#This Row],[MontoNeto]]+Tabla1[[#This Row],[ValorImpuesto]]+Tabla1[[#This Row],[MontoExento]]</f>
        <v>30000</v>
      </c>
      <c r="O1262" t="s">
        <v>41</v>
      </c>
      <c r="P1262" s="16" t="s">
        <v>42</v>
      </c>
      <c r="Q1262" s="16" t="s">
        <v>42</v>
      </c>
      <c r="R1262" s="17"/>
      <c r="S1262" s="16" t="str">
        <f>VLOOKUP(Tabla1[[#This Row],[RutCP]],Tabla13[[#All],[rut]:[estado_licencia]],3,0)</f>
        <v xml:space="preserve">  </v>
      </c>
      <c r="T1262" s="16" t="str">
        <f>VLOOKUP(Tabla1[[#This Row],[RutCP]],Tabla13[[#All],[rut]:[estado_licencia]],2,0)</f>
        <v xml:space="preserve">  </v>
      </c>
      <c r="X1262" s="16" t="s">
        <v>1219</v>
      </c>
      <c r="Y1262" s="16" t="str">
        <f>VLOOKUP(Tabla1[[#This Row],[RutCS]],Tabla13[[#All],[rut]:[estado_licencia]],3,0)</f>
        <v>Alexis Rodriguez G.</v>
      </c>
      <c r="Z1262" s="16" t="str">
        <f>VLOOKUP(Tabla1[[#This Row],[RutCS]],Tabla13[[#All],[rut]:[estado_licencia]],2,0)</f>
        <v>Alexis Rodriguez G.</v>
      </c>
      <c r="AD1262" s="15">
        <v>43900</v>
      </c>
      <c r="AE1262" s="3">
        <v>0.5</v>
      </c>
      <c r="AF1262" s="15">
        <v>43900</v>
      </c>
      <c r="AG1262" s="5">
        <v>0.54166666666666696</v>
      </c>
      <c r="AH1262" s="16" t="s">
        <v>48</v>
      </c>
      <c r="AI1262" s="16" t="s">
        <v>49</v>
      </c>
    </row>
    <row r="1263" spans="1:35" s="16" customFormat="1" x14ac:dyDescent="0.25">
      <c r="A1263" s="12"/>
      <c r="B1263" s="36" t="s">
        <v>15947</v>
      </c>
      <c r="C1263" s="16" t="s">
        <v>35</v>
      </c>
      <c r="D1263" s="16" t="s">
        <v>35</v>
      </c>
      <c r="E1263" s="16" t="s">
        <v>36</v>
      </c>
      <c r="F1263" s="16" t="s">
        <v>37</v>
      </c>
      <c r="G1263" s="17" t="s">
        <v>38</v>
      </c>
      <c r="H1263" s="16" t="s">
        <v>39</v>
      </c>
      <c r="I1263" s="16" t="s">
        <v>417</v>
      </c>
      <c r="J1263" s="17">
        <v>25000</v>
      </c>
      <c r="K1263" s="17">
        <v>0</v>
      </c>
      <c r="L1263" s="17">
        <f>+Tabla1[[#This Row],[MontoNeto]]*Tabla1[[#This Row],[PorcentajeImpuesto]]</f>
        <v>0</v>
      </c>
      <c r="M1263" s="1">
        <v>0</v>
      </c>
      <c r="N1263" s="17">
        <f>+Tabla1[[#This Row],[MontoNeto]]+Tabla1[[#This Row],[ValorImpuesto]]+Tabla1[[#This Row],[MontoExento]]</f>
        <v>25000</v>
      </c>
      <c r="O1263" t="s">
        <v>41</v>
      </c>
      <c r="P1263" s="16" t="s">
        <v>42</v>
      </c>
      <c r="Q1263" s="16" t="s">
        <v>42</v>
      </c>
      <c r="R1263" s="17"/>
      <c r="S1263" s="16" t="str">
        <f>VLOOKUP(Tabla1[[#This Row],[RutCP]],Tabla13[[#All],[rut]:[estado_licencia]],3,0)</f>
        <v xml:space="preserve">  </v>
      </c>
      <c r="T1263" s="16" t="str">
        <f>VLOOKUP(Tabla1[[#This Row],[RutCP]],Tabla13[[#All],[rut]:[estado_licencia]],2,0)</f>
        <v xml:space="preserve">  </v>
      </c>
      <c r="X1263" s="16" t="s">
        <v>1303</v>
      </c>
      <c r="Y1263" s="16" t="str">
        <f>VLOOKUP(Tabla1[[#This Row],[RutCS]],Tabla13[[#All],[rut]:[estado_licencia]],3,0)</f>
        <v>Cesar Andres Diaz Cid</v>
      </c>
      <c r="Z1263" s="16" t="str">
        <f>VLOOKUP(Tabla1[[#This Row],[RutCS]],Tabla13[[#All],[rut]:[estado_licencia]],2,0)</f>
        <v>Cesar Andres Diaz Cid</v>
      </c>
      <c r="AD1263" s="15">
        <v>43900</v>
      </c>
      <c r="AE1263" s="3">
        <v>0.5</v>
      </c>
      <c r="AF1263" s="15">
        <v>43900</v>
      </c>
      <c r="AG1263" s="5">
        <v>0.54166666666666696</v>
      </c>
      <c r="AH1263" s="16" t="s">
        <v>48</v>
      </c>
      <c r="AI1263" s="16" t="s">
        <v>49</v>
      </c>
    </row>
    <row r="1264" spans="1:35" s="16" customFormat="1" x14ac:dyDescent="0.25">
      <c r="A1264" s="12"/>
      <c r="B1264" s="36" t="s">
        <v>15947</v>
      </c>
      <c r="C1264" s="16" t="s">
        <v>35</v>
      </c>
      <c r="D1264" s="16" t="s">
        <v>35</v>
      </c>
      <c r="E1264" s="16" t="s">
        <v>36</v>
      </c>
      <c r="F1264" s="16" t="s">
        <v>37</v>
      </c>
      <c r="G1264" s="17" t="s">
        <v>38</v>
      </c>
      <c r="H1264" s="16" t="s">
        <v>39</v>
      </c>
      <c r="I1264" s="16" t="s">
        <v>417</v>
      </c>
      <c r="J1264" s="17">
        <v>25000</v>
      </c>
      <c r="K1264" s="17">
        <v>0</v>
      </c>
      <c r="L1264" s="17">
        <f>+Tabla1[[#This Row],[MontoNeto]]*Tabla1[[#This Row],[PorcentajeImpuesto]]</f>
        <v>0</v>
      </c>
      <c r="M1264" s="1">
        <v>0</v>
      </c>
      <c r="N1264" s="17">
        <f>+Tabla1[[#This Row],[MontoNeto]]+Tabla1[[#This Row],[ValorImpuesto]]+Tabla1[[#This Row],[MontoExento]]</f>
        <v>25000</v>
      </c>
      <c r="O1264" t="s">
        <v>41</v>
      </c>
      <c r="P1264" s="16" t="s">
        <v>42</v>
      </c>
      <c r="Q1264" s="16" t="s">
        <v>42</v>
      </c>
      <c r="R1264" s="17"/>
      <c r="S1264" s="16" t="str">
        <f>VLOOKUP(Tabla1[[#This Row],[RutCP]],Tabla13[[#All],[rut]:[estado_licencia]],3,0)</f>
        <v xml:space="preserve">  </v>
      </c>
      <c r="T1264" s="16" t="str">
        <f>VLOOKUP(Tabla1[[#This Row],[RutCP]],Tabla13[[#All],[rut]:[estado_licencia]],2,0)</f>
        <v xml:space="preserve">  </v>
      </c>
      <c r="X1264" s="16" t="s">
        <v>1304</v>
      </c>
      <c r="Y1264" s="16" t="str">
        <f>VLOOKUP(Tabla1[[#This Row],[RutCS]],Tabla13[[#All],[rut]:[estado_licencia]],3,0)</f>
        <v>Manuel Segundo Morales Tapia</v>
      </c>
      <c r="Z1264" s="16" t="str">
        <f>VLOOKUP(Tabla1[[#This Row],[RutCS]],Tabla13[[#All],[rut]:[estado_licencia]],2,0)</f>
        <v>Manuel Segundo Morales Tapia</v>
      </c>
      <c r="AD1264" s="15">
        <v>43900</v>
      </c>
      <c r="AE1264" s="3">
        <v>0.5</v>
      </c>
      <c r="AF1264" s="15">
        <v>43900</v>
      </c>
      <c r="AG1264" s="5">
        <v>0.54166666666666696</v>
      </c>
      <c r="AH1264" s="16" t="s">
        <v>48</v>
      </c>
      <c r="AI1264" s="16" t="s">
        <v>49</v>
      </c>
    </row>
    <row r="1265" spans="1:35" s="16" customFormat="1" x14ac:dyDescent="0.25">
      <c r="A1265" s="12"/>
      <c r="B1265" s="36" t="s">
        <v>15947</v>
      </c>
      <c r="C1265" s="16" t="s">
        <v>35</v>
      </c>
      <c r="D1265" s="16" t="s">
        <v>35</v>
      </c>
      <c r="E1265" s="16" t="s">
        <v>36</v>
      </c>
      <c r="F1265" s="16" t="s">
        <v>37</v>
      </c>
      <c r="G1265" s="17" t="s">
        <v>38</v>
      </c>
      <c r="H1265" s="16" t="s">
        <v>39</v>
      </c>
      <c r="I1265" s="16" t="s">
        <v>417</v>
      </c>
      <c r="J1265" s="17">
        <v>25000</v>
      </c>
      <c r="K1265" s="17">
        <v>0</v>
      </c>
      <c r="L1265" s="17">
        <f>+Tabla1[[#This Row],[MontoNeto]]*Tabla1[[#This Row],[PorcentajeImpuesto]]</f>
        <v>0</v>
      </c>
      <c r="M1265" s="1">
        <v>0</v>
      </c>
      <c r="N1265" s="17">
        <f>+Tabla1[[#This Row],[MontoNeto]]+Tabla1[[#This Row],[ValorImpuesto]]+Tabla1[[#This Row],[MontoExento]]</f>
        <v>25000</v>
      </c>
      <c r="O1265" t="s">
        <v>41</v>
      </c>
      <c r="P1265" s="16" t="s">
        <v>42</v>
      </c>
      <c r="Q1265" s="16" t="s">
        <v>42</v>
      </c>
      <c r="R1265" s="17"/>
      <c r="S1265" s="16" t="str">
        <f>VLOOKUP(Tabla1[[#This Row],[RutCP]],Tabla13[[#All],[rut]:[estado_licencia]],3,0)</f>
        <v xml:space="preserve">  </v>
      </c>
      <c r="T1265" s="16" t="str">
        <f>VLOOKUP(Tabla1[[#This Row],[RutCP]],Tabla13[[#All],[rut]:[estado_licencia]],2,0)</f>
        <v xml:space="preserve">  </v>
      </c>
      <c r="X1265" s="16" t="s">
        <v>1305</v>
      </c>
      <c r="Y1265" s="16" t="str">
        <f>VLOOKUP(Tabla1[[#This Row],[RutCS]],Tabla13[[#All],[rut]:[estado_licencia]],3,0)</f>
        <v>Marcos Ramon Alfaro Cortes</v>
      </c>
      <c r="Z1265" s="16" t="str">
        <f>VLOOKUP(Tabla1[[#This Row],[RutCS]],Tabla13[[#All],[rut]:[estado_licencia]],2,0)</f>
        <v>Marcos Ramon Alfaro Cortes</v>
      </c>
      <c r="AD1265" s="15">
        <v>43900</v>
      </c>
      <c r="AE1265" s="3">
        <v>0.5</v>
      </c>
      <c r="AF1265" s="15">
        <v>43900</v>
      </c>
      <c r="AG1265" s="5">
        <v>0.54166666666666696</v>
      </c>
      <c r="AH1265" s="16" t="s">
        <v>48</v>
      </c>
      <c r="AI1265" s="16" t="s">
        <v>49</v>
      </c>
    </row>
    <row r="1266" spans="1:35" s="16" customFormat="1" x14ac:dyDescent="0.25">
      <c r="A1266" s="12"/>
      <c r="B1266" s="36" t="s">
        <v>15947</v>
      </c>
      <c r="C1266" s="16" t="s">
        <v>35</v>
      </c>
      <c r="D1266" s="16" t="s">
        <v>35</v>
      </c>
      <c r="E1266" s="16" t="s">
        <v>36</v>
      </c>
      <c r="F1266" s="16" t="s">
        <v>37</v>
      </c>
      <c r="G1266" s="17" t="s">
        <v>38</v>
      </c>
      <c r="H1266" s="16" t="s">
        <v>39</v>
      </c>
      <c r="I1266" s="16" t="s">
        <v>417</v>
      </c>
      <c r="J1266" s="17">
        <v>25000</v>
      </c>
      <c r="K1266" s="17">
        <v>0</v>
      </c>
      <c r="L1266" s="17">
        <f>+Tabla1[[#This Row],[MontoNeto]]*Tabla1[[#This Row],[PorcentajeImpuesto]]</f>
        <v>0</v>
      </c>
      <c r="M1266" s="1">
        <v>0</v>
      </c>
      <c r="N1266" s="17">
        <f>+Tabla1[[#This Row],[MontoNeto]]+Tabla1[[#This Row],[ValorImpuesto]]+Tabla1[[#This Row],[MontoExento]]</f>
        <v>25000</v>
      </c>
      <c r="O1266" t="s">
        <v>41</v>
      </c>
      <c r="P1266" s="16" t="s">
        <v>42</v>
      </c>
      <c r="Q1266" s="16" t="s">
        <v>42</v>
      </c>
      <c r="R1266" s="17"/>
      <c r="S1266" s="16" t="str">
        <f>VLOOKUP(Tabla1[[#This Row],[RutCP]],Tabla13[[#All],[rut]:[estado_licencia]],3,0)</f>
        <v xml:space="preserve">  </v>
      </c>
      <c r="T1266" s="16" t="str">
        <f>VLOOKUP(Tabla1[[#This Row],[RutCP]],Tabla13[[#All],[rut]:[estado_licencia]],2,0)</f>
        <v xml:space="preserve">  </v>
      </c>
      <c r="X1266" s="16" t="s">
        <v>1306</v>
      </c>
      <c r="Y1266" s="16" t="str">
        <f>VLOOKUP(Tabla1[[#This Row],[RutCS]],Tabla13[[#All],[rut]:[estado_licencia]],3,0)</f>
        <v>Cristian Antonio Tello Diaz</v>
      </c>
      <c r="Z1266" s="16" t="str">
        <f>VLOOKUP(Tabla1[[#This Row],[RutCS]],Tabla13[[#All],[rut]:[estado_licencia]],2,0)</f>
        <v>Cristian Antonio Tello Diaz</v>
      </c>
      <c r="AD1266" s="15">
        <v>43900</v>
      </c>
      <c r="AE1266" s="3">
        <v>0.5</v>
      </c>
      <c r="AF1266" s="15">
        <v>43900</v>
      </c>
      <c r="AG1266" s="5">
        <v>0.54166666666666696</v>
      </c>
      <c r="AH1266" s="16" t="s">
        <v>48</v>
      </c>
      <c r="AI1266" s="16" t="s">
        <v>49</v>
      </c>
    </row>
    <row r="1267" spans="1:35" s="16" customFormat="1" x14ac:dyDescent="0.25">
      <c r="A1267" s="12"/>
      <c r="B1267" s="36" t="s">
        <v>15947</v>
      </c>
      <c r="C1267" s="16" t="s">
        <v>35</v>
      </c>
      <c r="D1267" s="16" t="s">
        <v>35</v>
      </c>
      <c r="E1267" s="16" t="s">
        <v>36</v>
      </c>
      <c r="F1267" s="16" t="s">
        <v>37</v>
      </c>
      <c r="G1267" s="17" t="s">
        <v>38</v>
      </c>
      <c r="H1267" s="16" t="s">
        <v>39</v>
      </c>
      <c r="I1267" s="16" t="s">
        <v>417</v>
      </c>
      <c r="J1267" s="17">
        <v>25000</v>
      </c>
      <c r="K1267" s="17">
        <v>0</v>
      </c>
      <c r="L1267" s="17">
        <f>+Tabla1[[#This Row],[MontoNeto]]*Tabla1[[#This Row],[PorcentajeImpuesto]]</f>
        <v>0</v>
      </c>
      <c r="M1267" s="1">
        <v>0</v>
      </c>
      <c r="N1267" s="17">
        <f>+Tabla1[[#This Row],[MontoNeto]]+Tabla1[[#This Row],[ValorImpuesto]]+Tabla1[[#This Row],[MontoExento]]</f>
        <v>25000</v>
      </c>
      <c r="O1267" t="s">
        <v>41</v>
      </c>
      <c r="P1267" s="16" t="s">
        <v>42</v>
      </c>
      <c r="Q1267" s="16" t="s">
        <v>42</v>
      </c>
      <c r="R1267" s="17"/>
      <c r="S1267" s="16" t="str">
        <f>VLOOKUP(Tabla1[[#This Row],[RutCP]],Tabla13[[#All],[rut]:[estado_licencia]],3,0)</f>
        <v xml:space="preserve">  </v>
      </c>
      <c r="T1267" s="16" t="str">
        <f>VLOOKUP(Tabla1[[#This Row],[RutCP]],Tabla13[[#All],[rut]:[estado_licencia]],2,0)</f>
        <v xml:space="preserve">  </v>
      </c>
      <c r="X1267" s="16" t="s">
        <v>1307</v>
      </c>
      <c r="Y1267" s="16" t="str">
        <f>VLOOKUP(Tabla1[[#This Row],[RutCS]],Tabla13[[#All],[rut]:[estado_licencia]],3,0)</f>
        <v>Joseph Ignacio Barnett Herrera</v>
      </c>
      <c r="Z1267" s="16" t="str">
        <f>VLOOKUP(Tabla1[[#This Row],[RutCS]],Tabla13[[#All],[rut]:[estado_licencia]],2,0)</f>
        <v>Joseph Ignacio Barnett Herrera</v>
      </c>
      <c r="AD1267" s="15">
        <v>43900</v>
      </c>
      <c r="AE1267" s="3">
        <v>0.5</v>
      </c>
      <c r="AF1267" s="15">
        <v>43900</v>
      </c>
      <c r="AG1267" s="5">
        <v>0.54166666666666696</v>
      </c>
      <c r="AH1267" s="16" t="s">
        <v>48</v>
      </c>
      <c r="AI1267" s="16" t="s">
        <v>49</v>
      </c>
    </row>
    <row r="1268" spans="1:35" s="16" customFormat="1" x14ac:dyDescent="0.25">
      <c r="A1268" s="12"/>
      <c r="B1268" s="36" t="s">
        <v>15947</v>
      </c>
      <c r="C1268" s="16" t="s">
        <v>35</v>
      </c>
      <c r="D1268" s="16" t="s">
        <v>35</v>
      </c>
      <c r="E1268" s="16" t="s">
        <v>36</v>
      </c>
      <c r="F1268" s="16" t="s">
        <v>37</v>
      </c>
      <c r="G1268" s="17" t="s">
        <v>38</v>
      </c>
      <c r="H1268" s="16" t="s">
        <v>39</v>
      </c>
      <c r="I1268" s="16" t="s">
        <v>417</v>
      </c>
      <c r="J1268" s="17">
        <v>25000</v>
      </c>
      <c r="K1268" s="17">
        <v>0</v>
      </c>
      <c r="L1268" s="17">
        <f>+Tabla1[[#This Row],[MontoNeto]]*Tabla1[[#This Row],[PorcentajeImpuesto]]</f>
        <v>0</v>
      </c>
      <c r="M1268" s="1">
        <v>0</v>
      </c>
      <c r="N1268" s="17">
        <f>+Tabla1[[#This Row],[MontoNeto]]+Tabla1[[#This Row],[ValorImpuesto]]+Tabla1[[#This Row],[MontoExento]]</f>
        <v>25000</v>
      </c>
      <c r="O1268" t="s">
        <v>41</v>
      </c>
      <c r="P1268" s="16" t="s">
        <v>42</v>
      </c>
      <c r="Q1268" s="16" t="s">
        <v>42</v>
      </c>
      <c r="R1268" s="17"/>
      <c r="S1268" s="16" t="str">
        <f>VLOOKUP(Tabla1[[#This Row],[RutCP]],Tabla13[[#All],[rut]:[estado_licencia]],3,0)</f>
        <v xml:space="preserve">  </v>
      </c>
      <c r="T1268" s="16" t="str">
        <f>VLOOKUP(Tabla1[[#This Row],[RutCP]],Tabla13[[#All],[rut]:[estado_licencia]],2,0)</f>
        <v xml:space="preserve">  </v>
      </c>
      <c r="X1268" s="16" t="s">
        <v>1308</v>
      </c>
      <c r="Y1268" s="16" t="str">
        <f>VLOOKUP(Tabla1[[#This Row],[RutCS]],Tabla13[[#All],[rut]:[estado_licencia]],3,0)</f>
        <v>Julio Cesar Cardenas Cares</v>
      </c>
      <c r="Z1268" s="16" t="str">
        <f>VLOOKUP(Tabla1[[#This Row],[RutCS]],Tabla13[[#All],[rut]:[estado_licencia]],2,0)</f>
        <v>Julio Cesar Cardenas Cares</v>
      </c>
      <c r="AD1268" s="15">
        <v>43900</v>
      </c>
      <c r="AE1268" s="3">
        <v>0.5</v>
      </c>
      <c r="AF1268" s="15">
        <v>43900</v>
      </c>
      <c r="AG1268" s="5">
        <v>0.54166666666666696</v>
      </c>
      <c r="AH1268" s="16" t="s">
        <v>48</v>
      </c>
      <c r="AI1268" s="16" t="s">
        <v>49</v>
      </c>
    </row>
    <row r="1269" spans="1:35" s="16" customFormat="1" x14ac:dyDescent="0.25">
      <c r="A1269" s="12"/>
      <c r="B1269" s="36" t="s">
        <v>15947</v>
      </c>
      <c r="C1269" s="16" t="s">
        <v>35</v>
      </c>
      <c r="D1269" s="16" t="s">
        <v>35</v>
      </c>
      <c r="E1269" s="16" t="s">
        <v>36</v>
      </c>
      <c r="F1269" s="16" t="s">
        <v>37</v>
      </c>
      <c r="G1269" s="17" t="s">
        <v>38</v>
      </c>
      <c r="H1269" s="16" t="s">
        <v>39</v>
      </c>
      <c r="I1269" s="16" t="s">
        <v>417</v>
      </c>
      <c r="J1269" s="17">
        <v>25000</v>
      </c>
      <c r="K1269" s="17">
        <v>0</v>
      </c>
      <c r="L1269" s="17">
        <f>+Tabla1[[#This Row],[MontoNeto]]*Tabla1[[#This Row],[PorcentajeImpuesto]]</f>
        <v>0</v>
      </c>
      <c r="M1269" s="1">
        <v>0</v>
      </c>
      <c r="N1269" s="17">
        <f>+Tabla1[[#This Row],[MontoNeto]]+Tabla1[[#This Row],[ValorImpuesto]]+Tabla1[[#This Row],[MontoExento]]</f>
        <v>25000</v>
      </c>
      <c r="O1269" t="s">
        <v>41</v>
      </c>
      <c r="P1269" s="16" t="s">
        <v>42</v>
      </c>
      <c r="Q1269" s="16" t="s">
        <v>42</v>
      </c>
      <c r="R1269" s="17"/>
      <c r="S1269" s="16" t="str">
        <f>VLOOKUP(Tabla1[[#This Row],[RutCP]],Tabla13[[#All],[rut]:[estado_licencia]],3,0)</f>
        <v xml:space="preserve">  </v>
      </c>
      <c r="T1269" s="16" t="str">
        <f>VLOOKUP(Tabla1[[#This Row],[RutCP]],Tabla13[[#All],[rut]:[estado_licencia]],2,0)</f>
        <v xml:space="preserve">  </v>
      </c>
      <c r="X1269" s="16" t="s">
        <v>1309</v>
      </c>
      <c r="Y1269" s="16" t="str">
        <f>VLOOKUP(Tabla1[[#This Row],[RutCS]],Tabla13[[#All],[rut]:[estado_licencia]],3,0)</f>
        <v>Raul Orlando Tapia Venegas</v>
      </c>
      <c r="Z1269" s="16" t="str">
        <f>VLOOKUP(Tabla1[[#This Row],[RutCS]],Tabla13[[#All],[rut]:[estado_licencia]],2,0)</f>
        <v>Raul Orlando Tapia Venegas</v>
      </c>
      <c r="AD1269" s="15">
        <v>43900</v>
      </c>
      <c r="AE1269" s="3">
        <v>0.5</v>
      </c>
      <c r="AF1269" s="15">
        <v>43900</v>
      </c>
      <c r="AG1269" s="5">
        <v>0.54166666666666696</v>
      </c>
      <c r="AH1269" s="16" t="s">
        <v>48</v>
      </c>
      <c r="AI1269" s="16" t="s">
        <v>49</v>
      </c>
    </row>
    <row r="1270" spans="1:35" s="16" customFormat="1" x14ac:dyDescent="0.25">
      <c r="A1270" s="12"/>
      <c r="B1270" s="36" t="s">
        <v>15947</v>
      </c>
      <c r="C1270" s="16" t="s">
        <v>35</v>
      </c>
      <c r="D1270" s="16" t="s">
        <v>35</v>
      </c>
      <c r="E1270" s="16" t="s">
        <v>36</v>
      </c>
      <c r="F1270" s="16" t="s">
        <v>37</v>
      </c>
      <c r="G1270" s="17" t="s">
        <v>38</v>
      </c>
      <c r="H1270" s="16" t="s">
        <v>39</v>
      </c>
      <c r="I1270" s="16" t="s">
        <v>417</v>
      </c>
      <c r="J1270" s="17">
        <v>25000</v>
      </c>
      <c r="K1270" s="17">
        <v>0</v>
      </c>
      <c r="L1270" s="17">
        <f>+Tabla1[[#This Row],[MontoNeto]]*Tabla1[[#This Row],[PorcentajeImpuesto]]</f>
        <v>0</v>
      </c>
      <c r="M1270" s="1">
        <v>0</v>
      </c>
      <c r="N1270" s="17">
        <f>+Tabla1[[#This Row],[MontoNeto]]+Tabla1[[#This Row],[ValorImpuesto]]+Tabla1[[#This Row],[MontoExento]]</f>
        <v>25000</v>
      </c>
      <c r="O1270" t="s">
        <v>41</v>
      </c>
      <c r="P1270" s="16" t="s">
        <v>42</v>
      </c>
      <c r="Q1270" s="16" t="s">
        <v>42</v>
      </c>
      <c r="R1270" s="17"/>
      <c r="S1270" s="16" t="str">
        <f>VLOOKUP(Tabla1[[#This Row],[RutCP]],Tabla13[[#All],[rut]:[estado_licencia]],3,0)</f>
        <v xml:space="preserve">  </v>
      </c>
      <c r="T1270" s="16" t="str">
        <f>VLOOKUP(Tabla1[[#This Row],[RutCP]],Tabla13[[#All],[rut]:[estado_licencia]],2,0)</f>
        <v xml:space="preserve">  </v>
      </c>
      <c r="X1270" s="16" t="s">
        <v>1310</v>
      </c>
      <c r="Y1270" s="16" t="str">
        <f>VLOOKUP(Tabla1[[#This Row],[RutCS]],Tabla13[[#All],[rut]:[estado_licencia]],3,0)</f>
        <v>Alejandro Alberto Navarro Rojas</v>
      </c>
      <c r="Z1270" s="16" t="str">
        <f>VLOOKUP(Tabla1[[#This Row],[RutCS]],Tabla13[[#All],[rut]:[estado_licencia]],2,0)</f>
        <v>Alejandro Alberto Navarro Rojas</v>
      </c>
      <c r="AD1270" s="15">
        <v>43900</v>
      </c>
      <c r="AE1270" s="3">
        <v>0.5</v>
      </c>
      <c r="AF1270" s="15">
        <v>43900</v>
      </c>
      <c r="AG1270" s="5">
        <v>0.54166666666666696</v>
      </c>
      <c r="AH1270" s="16" t="s">
        <v>48</v>
      </c>
      <c r="AI1270" s="16" t="s">
        <v>49</v>
      </c>
    </row>
    <row r="1271" spans="1:35" s="16" customFormat="1" x14ac:dyDescent="0.25">
      <c r="A1271" s="12"/>
      <c r="B1271" s="36" t="s">
        <v>15947</v>
      </c>
      <c r="C1271" s="16" t="s">
        <v>35</v>
      </c>
      <c r="D1271" s="16" t="s">
        <v>35</v>
      </c>
      <c r="E1271" s="16" t="s">
        <v>36</v>
      </c>
      <c r="F1271" s="16" t="s">
        <v>37</v>
      </c>
      <c r="G1271" s="17" t="s">
        <v>38</v>
      </c>
      <c r="H1271" s="16" t="s">
        <v>39</v>
      </c>
      <c r="I1271" s="16" t="s">
        <v>417</v>
      </c>
      <c r="J1271" s="17">
        <v>25000</v>
      </c>
      <c r="K1271" s="17">
        <v>0</v>
      </c>
      <c r="L1271" s="17">
        <f>+Tabla1[[#This Row],[MontoNeto]]*Tabla1[[#This Row],[PorcentajeImpuesto]]</f>
        <v>0</v>
      </c>
      <c r="M1271" s="1">
        <v>0</v>
      </c>
      <c r="N1271" s="17">
        <f>+Tabla1[[#This Row],[MontoNeto]]+Tabla1[[#This Row],[ValorImpuesto]]+Tabla1[[#This Row],[MontoExento]]</f>
        <v>25000</v>
      </c>
      <c r="O1271" t="s">
        <v>41</v>
      </c>
      <c r="P1271" s="16" t="s">
        <v>42</v>
      </c>
      <c r="Q1271" s="16" t="s">
        <v>42</v>
      </c>
      <c r="R1271" s="17"/>
      <c r="S1271" s="16" t="str">
        <f>VLOOKUP(Tabla1[[#This Row],[RutCP]],Tabla13[[#All],[rut]:[estado_licencia]],3,0)</f>
        <v xml:space="preserve">  </v>
      </c>
      <c r="T1271" s="16" t="str">
        <f>VLOOKUP(Tabla1[[#This Row],[RutCP]],Tabla13[[#All],[rut]:[estado_licencia]],2,0)</f>
        <v xml:space="preserve">  </v>
      </c>
      <c r="X1271" s="16" t="s">
        <v>1311</v>
      </c>
      <c r="Y1271" s="16" t="str">
        <f>VLOOKUP(Tabla1[[#This Row],[RutCS]],Tabla13[[#All],[rut]:[estado_licencia]],3,0)</f>
        <v>Cristian Daniel Robles Delgado</v>
      </c>
      <c r="Z1271" s="16" t="str">
        <f>VLOOKUP(Tabla1[[#This Row],[RutCS]],Tabla13[[#All],[rut]:[estado_licencia]],2,0)</f>
        <v>Cristian Daniel Robles Delgado</v>
      </c>
      <c r="AD1271" s="15">
        <v>43900</v>
      </c>
      <c r="AE1271" s="3">
        <v>0.5</v>
      </c>
      <c r="AF1271" s="15">
        <v>43900</v>
      </c>
      <c r="AG1271" s="5">
        <v>0.54166666666666696</v>
      </c>
      <c r="AH1271" s="16" t="s">
        <v>48</v>
      </c>
      <c r="AI1271" s="16" t="s">
        <v>49</v>
      </c>
    </row>
    <row r="1272" spans="1:35" s="16" customFormat="1" x14ac:dyDescent="0.25">
      <c r="A1272" s="12"/>
      <c r="B1272" s="36" t="s">
        <v>15947</v>
      </c>
      <c r="C1272" s="16" t="s">
        <v>35</v>
      </c>
      <c r="D1272" s="16" t="s">
        <v>35</v>
      </c>
      <c r="E1272" s="16" t="s">
        <v>36</v>
      </c>
      <c r="F1272" s="16" t="s">
        <v>37</v>
      </c>
      <c r="G1272" s="17" t="s">
        <v>38</v>
      </c>
      <c r="H1272" s="16" t="s">
        <v>39</v>
      </c>
      <c r="I1272" s="16" t="s">
        <v>417</v>
      </c>
      <c r="J1272" s="17">
        <v>25000</v>
      </c>
      <c r="K1272" s="17">
        <v>0</v>
      </c>
      <c r="L1272" s="17">
        <f>+Tabla1[[#This Row],[MontoNeto]]*Tabla1[[#This Row],[PorcentajeImpuesto]]</f>
        <v>0</v>
      </c>
      <c r="M1272" s="1">
        <v>0</v>
      </c>
      <c r="N1272" s="17">
        <f>+Tabla1[[#This Row],[MontoNeto]]+Tabla1[[#This Row],[ValorImpuesto]]+Tabla1[[#This Row],[MontoExento]]</f>
        <v>25000</v>
      </c>
      <c r="O1272" t="s">
        <v>41</v>
      </c>
      <c r="P1272" s="16" t="s">
        <v>42</v>
      </c>
      <c r="Q1272" s="16" t="s">
        <v>42</v>
      </c>
      <c r="R1272" s="17"/>
      <c r="S1272" s="16" t="str">
        <f>VLOOKUP(Tabla1[[#This Row],[RutCP]],Tabla13[[#All],[rut]:[estado_licencia]],3,0)</f>
        <v xml:space="preserve">  </v>
      </c>
      <c r="T1272" s="16" t="str">
        <f>VLOOKUP(Tabla1[[#This Row],[RutCP]],Tabla13[[#All],[rut]:[estado_licencia]],2,0)</f>
        <v xml:space="preserve">  </v>
      </c>
      <c r="X1272" s="16" t="s">
        <v>1312</v>
      </c>
      <c r="Y1272" s="16" t="str">
        <f>VLOOKUP(Tabla1[[#This Row],[RutCS]],Tabla13[[#All],[rut]:[estado_licencia]],3,0)</f>
        <v>Victor Manuel Bravo Carvallo</v>
      </c>
      <c r="Z1272" s="16" t="str">
        <f>VLOOKUP(Tabla1[[#This Row],[RutCS]],Tabla13[[#All],[rut]:[estado_licencia]],2,0)</f>
        <v>Victor Manuel Bravo Carvallo</v>
      </c>
      <c r="AD1272" s="15">
        <v>43900</v>
      </c>
      <c r="AE1272" s="3">
        <v>0.5</v>
      </c>
      <c r="AF1272" s="15">
        <v>43900</v>
      </c>
      <c r="AG1272" s="5">
        <v>0.54166666666666696</v>
      </c>
      <c r="AH1272" s="16" t="s">
        <v>48</v>
      </c>
      <c r="AI1272" s="16" t="s">
        <v>49</v>
      </c>
    </row>
    <row r="1273" spans="1:35" s="16" customFormat="1" x14ac:dyDescent="0.25">
      <c r="A1273" s="12"/>
      <c r="B1273" s="36" t="s">
        <v>15947</v>
      </c>
      <c r="C1273" s="16" t="s">
        <v>35</v>
      </c>
      <c r="D1273" s="16" t="s">
        <v>35</v>
      </c>
      <c r="E1273" s="16" t="s">
        <v>36</v>
      </c>
      <c r="F1273" s="16" t="s">
        <v>37</v>
      </c>
      <c r="G1273" s="17" t="s">
        <v>38</v>
      </c>
      <c r="H1273" s="16" t="s">
        <v>39</v>
      </c>
      <c r="I1273" s="16" t="s">
        <v>417</v>
      </c>
      <c r="J1273" s="17">
        <v>25000</v>
      </c>
      <c r="K1273" s="17">
        <v>0</v>
      </c>
      <c r="L1273" s="17">
        <f>+Tabla1[[#This Row],[MontoNeto]]*Tabla1[[#This Row],[PorcentajeImpuesto]]</f>
        <v>0</v>
      </c>
      <c r="M1273" s="1">
        <v>0</v>
      </c>
      <c r="N1273" s="17">
        <f>+Tabla1[[#This Row],[MontoNeto]]+Tabla1[[#This Row],[ValorImpuesto]]+Tabla1[[#This Row],[MontoExento]]</f>
        <v>25000</v>
      </c>
      <c r="O1273" t="s">
        <v>41</v>
      </c>
      <c r="P1273" s="16" t="s">
        <v>42</v>
      </c>
      <c r="Q1273" s="16" t="s">
        <v>42</v>
      </c>
      <c r="R1273" s="17"/>
      <c r="S1273" s="16" t="str">
        <f>VLOOKUP(Tabla1[[#This Row],[RutCP]],Tabla13[[#All],[rut]:[estado_licencia]],3,0)</f>
        <v xml:space="preserve">  </v>
      </c>
      <c r="T1273" s="16" t="str">
        <f>VLOOKUP(Tabla1[[#This Row],[RutCP]],Tabla13[[#All],[rut]:[estado_licencia]],2,0)</f>
        <v xml:space="preserve">  </v>
      </c>
      <c r="X1273" s="16" t="s">
        <v>1313</v>
      </c>
      <c r="Y1273" s="16" t="str">
        <f>VLOOKUP(Tabla1[[#This Row],[RutCS]],Tabla13[[#All],[rut]:[estado_licencia]],3,0)</f>
        <v>Erwin Andres Fajardo  Mondaca</v>
      </c>
      <c r="Z1273" s="16" t="str">
        <f>VLOOKUP(Tabla1[[#This Row],[RutCS]],Tabla13[[#All],[rut]:[estado_licencia]],2,0)</f>
        <v>Erwin Andres Fajardo  Mondaca</v>
      </c>
      <c r="AD1273" s="15">
        <v>43900</v>
      </c>
      <c r="AE1273" s="3">
        <v>0.5</v>
      </c>
      <c r="AF1273" s="15">
        <v>43900</v>
      </c>
      <c r="AG1273" s="5">
        <v>0.54166666666666696</v>
      </c>
      <c r="AH1273" s="16" t="s">
        <v>48</v>
      </c>
      <c r="AI1273" s="16" t="s">
        <v>49</v>
      </c>
    </row>
    <row r="1274" spans="1:35" s="16" customFormat="1" x14ac:dyDescent="0.25">
      <c r="A1274" s="12"/>
      <c r="B1274" s="36" t="s">
        <v>15947</v>
      </c>
      <c r="C1274" s="16" t="s">
        <v>35</v>
      </c>
      <c r="D1274" s="16" t="s">
        <v>35</v>
      </c>
      <c r="E1274" s="16" t="s">
        <v>36</v>
      </c>
      <c r="F1274" s="16" t="s">
        <v>37</v>
      </c>
      <c r="G1274" s="17" t="s">
        <v>38</v>
      </c>
      <c r="H1274" s="16" t="s">
        <v>39</v>
      </c>
      <c r="I1274" s="16" t="s">
        <v>417</v>
      </c>
      <c r="J1274" s="17">
        <v>25000</v>
      </c>
      <c r="K1274" s="17">
        <v>0</v>
      </c>
      <c r="L1274" s="17">
        <f>+Tabla1[[#This Row],[MontoNeto]]*Tabla1[[#This Row],[PorcentajeImpuesto]]</f>
        <v>0</v>
      </c>
      <c r="M1274" s="1">
        <v>0</v>
      </c>
      <c r="N1274" s="17">
        <f>+Tabla1[[#This Row],[MontoNeto]]+Tabla1[[#This Row],[ValorImpuesto]]+Tabla1[[#This Row],[MontoExento]]</f>
        <v>25000</v>
      </c>
      <c r="O1274" t="s">
        <v>41</v>
      </c>
      <c r="P1274" s="16" t="s">
        <v>42</v>
      </c>
      <c r="Q1274" s="16" t="s">
        <v>42</v>
      </c>
      <c r="R1274" s="17"/>
      <c r="S1274" s="16" t="str">
        <f>VLOOKUP(Tabla1[[#This Row],[RutCP]],Tabla13[[#All],[rut]:[estado_licencia]],3,0)</f>
        <v xml:space="preserve">  </v>
      </c>
      <c r="T1274" s="16" t="str">
        <f>VLOOKUP(Tabla1[[#This Row],[RutCP]],Tabla13[[#All],[rut]:[estado_licencia]],2,0)</f>
        <v xml:space="preserve">  </v>
      </c>
      <c r="X1274" s="16" t="s">
        <v>1314</v>
      </c>
      <c r="Y1274" s="16" t="str">
        <f>VLOOKUP(Tabla1[[#This Row],[RutCS]],Tabla13[[#All],[rut]:[estado_licencia]],3,0)</f>
        <v>Juan Carlos Abata Correa</v>
      </c>
      <c r="Z1274" s="16" t="str">
        <f>VLOOKUP(Tabla1[[#This Row],[RutCS]],Tabla13[[#All],[rut]:[estado_licencia]],2,0)</f>
        <v>Juan Carlos Abata Correa</v>
      </c>
      <c r="AD1274" s="15">
        <v>43900</v>
      </c>
      <c r="AE1274" s="3">
        <v>0.5</v>
      </c>
      <c r="AF1274" s="15">
        <v>43900</v>
      </c>
      <c r="AG1274" s="5">
        <v>0.54166666666666696</v>
      </c>
      <c r="AH1274" s="16" t="s">
        <v>48</v>
      </c>
      <c r="AI1274" s="16" t="s">
        <v>49</v>
      </c>
    </row>
    <row r="1275" spans="1:35" s="16" customFormat="1" x14ac:dyDescent="0.25">
      <c r="A1275" s="12"/>
      <c r="B1275" s="36" t="s">
        <v>15947</v>
      </c>
      <c r="C1275" s="16" t="s">
        <v>35</v>
      </c>
      <c r="D1275" s="16" t="s">
        <v>35</v>
      </c>
      <c r="E1275" s="16" t="s">
        <v>36</v>
      </c>
      <c r="F1275" s="16" t="s">
        <v>37</v>
      </c>
      <c r="G1275" s="17" t="s">
        <v>38</v>
      </c>
      <c r="H1275" s="16" t="s">
        <v>39</v>
      </c>
      <c r="I1275" s="16" t="s">
        <v>417</v>
      </c>
      <c r="J1275" s="17">
        <v>25000</v>
      </c>
      <c r="K1275" s="17">
        <v>0</v>
      </c>
      <c r="L1275" s="17">
        <f>+Tabla1[[#This Row],[MontoNeto]]*Tabla1[[#This Row],[PorcentajeImpuesto]]</f>
        <v>0</v>
      </c>
      <c r="M1275" s="1">
        <v>0</v>
      </c>
      <c r="N1275" s="17">
        <f>+Tabla1[[#This Row],[MontoNeto]]+Tabla1[[#This Row],[ValorImpuesto]]+Tabla1[[#This Row],[MontoExento]]</f>
        <v>25000</v>
      </c>
      <c r="O1275" t="s">
        <v>41</v>
      </c>
      <c r="P1275" s="16" t="s">
        <v>42</v>
      </c>
      <c r="Q1275" s="16" t="s">
        <v>42</v>
      </c>
      <c r="R1275" s="17"/>
      <c r="S1275" s="16" t="str">
        <f>VLOOKUP(Tabla1[[#This Row],[RutCP]],Tabla13[[#All],[rut]:[estado_licencia]],3,0)</f>
        <v xml:space="preserve">  </v>
      </c>
      <c r="T1275" s="16" t="str">
        <f>VLOOKUP(Tabla1[[#This Row],[RutCP]],Tabla13[[#All],[rut]:[estado_licencia]],2,0)</f>
        <v xml:space="preserve">  </v>
      </c>
      <c r="X1275" s="16" t="s">
        <v>1217</v>
      </c>
      <c r="Y1275" s="16" t="str">
        <f>VLOOKUP(Tabla1[[#This Row],[RutCS]],Tabla13[[#All],[rut]:[estado_licencia]],3,0)</f>
        <v>Juan Gajardo Silva</v>
      </c>
      <c r="Z1275" s="16" t="str">
        <f>VLOOKUP(Tabla1[[#This Row],[RutCS]],Tabla13[[#All],[rut]:[estado_licencia]],2,0)</f>
        <v>Juan Gajardo Silva</v>
      </c>
      <c r="AD1275" s="15">
        <v>43900</v>
      </c>
      <c r="AE1275" s="3">
        <v>0.5</v>
      </c>
      <c r="AF1275" s="15">
        <v>43900</v>
      </c>
      <c r="AG1275" s="5">
        <v>0.54166666666666696</v>
      </c>
      <c r="AH1275" s="16" t="s">
        <v>48</v>
      </c>
      <c r="AI1275" s="16" t="s">
        <v>49</v>
      </c>
    </row>
    <row r="1276" spans="1:35" s="16" customFormat="1" x14ac:dyDescent="0.25">
      <c r="A1276" s="12"/>
      <c r="B1276" s="36" t="s">
        <v>15947</v>
      </c>
      <c r="C1276" s="16" t="s">
        <v>35</v>
      </c>
      <c r="D1276" s="16" t="s">
        <v>35</v>
      </c>
      <c r="E1276" s="16" t="s">
        <v>36</v>
      </c>
      <c r="F1276" s="16" t="s">
        <v>37</v>
      </c>
      <c r="G1276" s="17" t="s">
        <v>38</v>
      </c>
      <c r="H1276" s="16" t="s">
        <v>39</v>
      </c>
      <c r="I1276" s="16" t="s">
        <v>417</v>
      </c>
      <c r="J1276" s="17">
        <v>25000</v>
      </c>
      <c r="K1276" s="17">
        <v>0</v>
      </c>
      <c r="L1276" s="17">
        <f>+Tabla1[[#This Row],[MontoNeto]]*Tabla1[[#This Row],[PorcentajeImpuesto]]</f>
        <v>0</v>
      </c>
      <c r="M1276" s="1">
        <v>0</v>
      </c>
      <c r="N1276" s="17">
        <f>+Tabla1[[#This Row],[MontoNeto]]+Tabla1[[#This Row],[ValorImpuesto]]+Tabla1[[#This Row],[MontoExento]]</f>
        <v>25000</v>
      </c>
      <c r="O1276" t="s">
        <v>41</v>
      </c>
      <c r="P1276" s="16" t="s">
        <v>42</v>
      </c>
      <c r="Q1276" s="16" t="s">
        <v>42</v>
      </c>
      <c r="R1276" s="17"/>
      <c r="S1276" s="16" t="str">
        <f>VLOOKUP(Tabla1[[#This Row],[RutCP]],Tabla13[[#All],[rut]:[estado_licencia]],3,0)</f>
        <v xml:space="preserve">  </v>
      </c>
      <c r="T1276" s="16" t="str">
        <f>VLOOKUP(Tabla1[[#This Row],[RutCP]],Tabla13[[#All],[rut]:[estado_licencia]],2,0)</f>
        <v xml:space="preserve">  </v>
      </c>
      <c r="X1276" s="16" t="s">
        <v>1219</v>
      </c>
      <c r="Y1276" s="16" t="str">
        <f>VLOOKUP(Tabla1[[#This Row],[RutCS]],Tabla13[[#All],[rut]:[estado_licencia]],3,0)</f>
        <v>Alexis Rodriguez G.</v>
      </c>
      <c r="Z1276" s="16" t="str">
        <f>VLOOKUP(Tabla1[[#This Row],[RutCS]],Tabla13[[#All],[rut]:[estado_licencia]],2,0)</f>
        <v>Alexis Rodriguez G.</v>
      </c>
      <c r="AD1276" s="15">
        <v>43900</v>
      </c>
      <c r="AE1276" s="3">
        <v>0.5</v>
      </c>
      <c r="AF1276" s="15">
        <v>43900</v>
      </c>
      <c r="AG1276" s="5">
        <v>0.54166666666666696</v>
      </c>
      <c r="AH1276" s="16" t="s">
        <v>48</v>
      </c>
      <c r="AI1276" s="16" t="s">
        <v>49</v>
      </c>
    </row>
    <row r="1277" spans="1:35" s="16" customFormat="1" x14ac:dyDescent="0.25">
      <c r="A1277" s="12"/>
      <c r="B1277" s="36" t="s">
        <v>15947</v>
      </c>
      <c r="C1277" s="16" t="s">
        <v>35</v>
      </c>
      <c r="D1277" s="16" t="s">
        <v>35</v>
      </c>
      <c r="E1277" s="16" t="s">
        <v>36</v>
      </c>
      <c r="F1277" s="16" t="s">
        <v>37</v>
      </c>
      <c r="G1277" s="17" t="s">
        <v>38</v>
      </c>
      <c r="H1277" s="16" t="s">
        <v>39</v>
      </c>
      <c r="I1277" s="16" t="s">
        <v>417</v>
      </c>
      <c r="J1277" s="17">
        <v>25000</v>
      </c>
      <c r="K1277" s="17">
        <v>0</v>
      </c>
      <c r="L1277" s="17">
        <f>+Tabla1[[#This Row],[MontoNeto]]*Tabla1[[#This Row],[PorcentajeImpuesto]]</f>
        <v>0</v>
      </c>
      <c r="M1277" s="1">
        <v>0</v>
      </c>
      <c r="N1277" s="17">
        <f>+Tabla1[[#This Row],[MontoNeto]]+Tabla1[[#This Row],[ValorImpuesto]]+Tabla1[[#This Row],[MontoExento]]</f>
        <v>25000</v>
      </c>
      <c r="O1277" t="s">
        <v>41</v>
      </c>
      <c r="P1277" s="16" t="s">
        <v>42</v>
      </c>
      <c r="Q1277" s="16" t="s">
        <v>42</v>
      </c>
      <c r="R1277" s="17"/>
      <c r="S1277" s="16" t="str">
        <f>VLOOKUP(Tabla1[[#This Row],[RutCP]],Tabla13[[#All],[rut]:[estado_licencia]],3,0)</f>
        <v xml:space="preserve">  </v>
      </c>
      <c r="T1277" s="16" t="str">
        <f>VLOOKUP(Tabla1[[#This Row],[RutCP]],Tabla13[[#All],[rut]:[estado_licencia]],2,0)</f>
        <v xml:space="preserve">  </v>
      </c>
      <c r="X1277" s="16" t="s">
        <v>1218</v>
      </c>
      <c r="Y1277" s="16" t="str">
        <f>VLOOKUP(Tabla1[[#This Row],[RutCS]],Tabla13[[#All],[rut]:[estado_licencia]],3,0)</f>
        <v>Eduardo Berrios Berrios</v>
      </c>
      <c r="Z1277" s="16" t="str">
        <f>VLOOKUP(Tabla1[[#This Row],[RutCS]],Tabla13[[#All],[rut]:[estado_licencia]],2,0)</f>
        <v>Eduardo Berrios Berrios</v>
      </c>
      <c r="AD1277" s="15">
        <v>43900</v>
      </c>
      <c r="AE1277" s="3">
        <v>0.5</v>
      </c>
      <c r="AF1277" s="15">
        <v>43900</v>
      </c>
      <c r="AG1277" s="5">
        <v>0.54166666666666696</v>
      </c>
      <c r="AH1277" s="16" t="s">
        <v>48</v>
      </c>
      <c r="AI1277" s="16" t="s">
        <v>49</v>
      </c>
    </row>
    <row r="1278" spans="1:35" s="16" customFormat="1" x14ac:dyDescent="0.25">
      <c r="A1278" s="12"/>
      <c r="B1278" s="36" t="s">
        <v>15947</v>
      </c>
      <c r="C1278" s="16" t="s">
        <v>35</v>
      </c>
      <c r="D1278" s="16" t="s">
        <v>35</v>
      </c>
      <c r="E1278" s="16" t="s">
        <v>36</v>
      </c>
      <c r="F1278" s="16" t="s">
        <v>37</v>
      </c>
      <c r="G1278" s="17" t="s">
        <v>38</v>
      </c>
      <c r="H1278" s="16" t="s">
        <v>39</v>
      </c>
      <c r="I1278" s="16" t="s">
        <v>417</v>
      </c>
      <c r="J1278" s="17">
        <v>25000</v>
      </c>
      <c r="K1278" s="17">
        <v>0</v>
      </c>
      <c r="L1278" s="17">
        <f>+Tabla1[[#This Row],[MontoNeto]]*Tabla1[[#This Row],[PorcentajeImpuesto]]</f>
        <v>0</v>
      </c>
      <c r="M1278" s="1">
        <v>0</v>
      </c>
      <c r="N1278" s="17">
        <f>+Tabla1[[#This Row],[MontoNeto]]+Tabla1[[#This Row],[ValorImpuesto]]+Tabla1[[#This Row],[MontoExento]]</f>
        <v>25000</v>
      </c>
      <c r="O1278" t="s">
        <v>41</v>
      </c>
      <c r="P1278" s="16" t="s">
        <v>42</v>
      </c>
      <c r="Q1278" s="16" t="s">
        <v>42</v>
      </c>
      <c r="R1278" s="17"/>
      <c r="S1278" s="16" t="str">
        <f>VLOOKUP(Tabla1[[#This Row],[RutCP]],Tabla13[[#All],[rut]:[estado_licencia]],3,0)</f>
        <v xml:space="preserve">  </v>
      </c>
      <c r="T1278" s="16" t="str">
        <f>VLOOKUP(Tabla1[[#This Row],[RutCP]],Tabla13[[#All],[rut]:[estado_licencia]],2,0)</f>
        <v xml:space="preserve">  </v>
      </c>
      <c r="X1278" s="16" t="s">
        <v>1315</v>
      </c>
      <c r="Y1278" s="16" t="str">
        <f>VLOOKUP(Tabla1[[#This Row],[RutCS]],Tabla13[[#All],[rut]:[estado_licencia]],3,0)</f>
        <v>Pedro Nolberto Rozas Castillo</v>
      </c>
      <c r="Z1278" s="16" t="str">
        <f>VLOOKUP(Tabla1[[#This Row],[RutCS]],Tabla13[[#All],[rut]:[estado_licencia]],2,0)</f>
        <v>Pedro Nolberto Rozas Castillo</v>
      </c>
      <c r="AD1278" s="15">
        <v>43900</v>
      </c>
      <c r="AE1278" s="3">
        <v>0.5</v>
      </c>
      <c r="AF1278" s="15">
        <v>43900</v>
      </c>
      <c r="AG1278" s="5">
        <v>0.54166666666666696</v>
      </c>
      <c r="AH1278" s="16" t="s">
        <v>48</v>
      </c>
      <c r="AI1278" s="16" t="s">
        <v>49</v>
      </c>
    </row>
    <row r="1279" spans="1:35" s="16" customFormat="1" x14ac:dyDescent="0.25">
      <c r="A1279" s="12"/>
      <c r="B1279" s="36" t="s">
        <v>15947</v>
      </c>
      <c r="C1279" s="16" t="s">
        <v>35</v>
      </c>
      <c r="D1279" s="16" t="s">
        <v>35</v>
      </c>
      <c r="E1279" s="16" t="s">
        <v>36</v>
      </c>
      <c r="F1279" s="16" t="s">
        <v>37</v>
      </c>
      <c r="G1279" s="17" t="s">
        <v>38</v>
      </c>
      <c r="H1279" s="16" t="s">
        <v>39</v>
      </c>
      <c r="I1279" s="16" t="s">
        <v>417</v>
      </c>
      <c r="J1279" s="17">
        <v>25000</v>
      </c>
      <c r="K1279" s="17">
        <v>0</v>
      </c>
      <c r="L1279" s="17">
        <f>+Tabla1[[#This Row],[MontoNeto]]*Tabla1[[#This Row],[PorcentajeImpuesto]]</f>
        <v>0</v>
      </c>
      <c r="M1279" s="1">
        <v>0</v>
      </c>
      <c r="N1279" s="17">
        <f>+Tabla1[[#This Row],[MontoNeto]]+Tabla1[[#This Row],[ValorImpuesto]]+Tabla1[[#This Row],[MontoExento]]</f>
        <v>25000</v>
      </c>
      <c r="O1279" t="s">
        <v>41</v>
      </c>
      <c r="P1279" s="16" t="s">
        <v>42</v>
      </c>
      <c r="Q1279" s="16" t="s">
        <v>42</v>
      </c>
      <c r="R1279" s="17"/>
      <c r="S1279" s="16" t="str">
        <f>VLOOKUP(Tabla1[[#This Row],[RutCP]],Tabla13[[#All],[rut]:[estado_licencia]],3,0)</f>
        <v xml:space="preserve">  </v>
      </c>
      <c r="T1279" s="16" t="str">
        <f>VLOOKUP(Tabla1[[#This Row],[RutCP]],Tabla13[[#All],[rut]:[estado_licencia]],2,0)</f>
        <v xml:space="preserve">  </v>
      </c>
      <c r="X1279" s="16" t="s">
        <v>1316</v>
      </c>
      <c r="Y1279" s="16" t="str">
        <f>VLOOKUP(Tabla1[[#This Row],[RutCS]],Tabla13[[#All],[rut]:[estado_licencia]],3,0)</f>
        <v>Delfin Segundo Saavedra Vega</v>
      </c>
      <c r="Z1279" s="16" t="str">
        <f>VLOOKUP(Tabla1[[#This Row],[RutCS]],Tabla13[[#All],[rut]:[estado_licencia]],2,0)</f>
        <v>Delfin Segundo Saavedra Vega</v>
      </c>
      <c r="AD1279" s="15">
        <v>43900</v>
      </c>
      <c r="AE1279" s="3">
        <v>0.5</v>
      </c>
      <c r="AF1279" s="15">
        <v>43900</v>
      </c>
      <c r="AG1279" s="5">
        <v>0.54166666666666696</v>
      </c>
      <c r="AH1279" s="16" t="s">
        <v>48</v>
      </c>
      <c r="AI1279" s="16" t="s">
        <v>49</v>
      </c>
    </row>
    <row r="1280" spans="1:35" s="16" customFormat="1" x14ac:dyDescent="0.25">
      <c r="A1280" s="12"/>
      <c r="B1280" s="36" t="s">
        <v>15947</v>
      </c>
      <c r="C1280" s="16" t="s">
        <v>35</v>
      </c>
      <c r="D1280" s="16" t="s">
        <v>35</v>
      </c>
      <c r="E1280" s="16" t="s">
        <v>36</v>
      </c>
      <c r="F1280" s="16" t="s">
        <v>37</v>
      </c>
      <c r="G1280" s="17" t="s">
        <v>38</v>
      </c>
      <c r="H1280" s="16" t="s">
        <v>39</v>
      </c>
      <c r="I1280" s="16" t="s">
        <v>417</v>
      </c>
      <c r="J1280" s="17">
        <v>25000</v>
      </c>
      <c r="K1280" s="17">
        <v>0</v>
      </c>
      <c r="L1280" s="17">
        <f>+Tabla1[[#This Row],[MontoNeto]]*Tabla1[[#This Row],[PorcentajeImpuesto]]</f>
        <v>0</v>
      </c>
      <c r="M1280" s="1">
        <v>0</v>
      </c>
      <c r="N1280" s="17">
        <f>+Tabla1[[#This Row],[MontoNeto]]+Tabla1[[#This Row],[ValorImpuesto]]+Tabla1[[#This Row],[MontoExento]]</f>
        <v>25000</v>
      </c>
      <c r="O1280" t="s">
        <v>41</v>
      </c>
      <c r="P1280" s="16" t="s">
        <v>42</v>
      </c>
      <c r="Q1280" s="16" t="s">
        <v>42</v>
      </c>
      <c r="R1280" s="17"/>
      <c r="S1280" s="16" t="str">
        <f>VLOOKUP(Tabla1[[#This Row],[RutCP]],Tabla13[[#All],[rut]:[estado_licencia]],3,0)</f>
        <v xml:space="preserve">  </v>
      </c>
      <c r="T1280" s="16" t="str">
        <f>VLOOKUP(Tabla1[[#This Row],[RutCP]],Tabla13[[#All],[rut]:[estado_licencia]],2,0)</f>
        <v xml:space="preserve">  </v>
      </c>
      <c r="X1280" s="16" t="s">
        <v>1317</v>
      </c>
      <c r="Y1280" s="16" t="str">
        <f>VLOOKUP(Tabla1[[#This Row],[RutCS]],Tabla13[[#All],[rut]:[estado_licencia]],3,0)</f>
        <v>Andres Esteban Hernandez Peña</v>
      </c>
      <c r="Z1280" s="16" t="str">
        <f>VLOOKUP(Tabla1[[#This Row],[RutCS]],Tabla13[[#All],[rut]:[estado_licencia]],2,0)</f>
        <v>Andres Esteban Hernandez Peña</v>
      </c>
      <c r="AD1280" s="15">
        <v>43900</v>
      </c>
      <c r="AE1280" s="3">
        <v>0.5</v>
      </c>
      <c r="AF1280" s="15">
        <v>43900</v>
      </c>
      <c r="AG1280" s="5">
        <v>0.54166666666666696</v>
      </c>
      <c r="AH1280" s="16" t="s">
        <v>48</v>
      </c>
      <c r="AI1280" s="16" t="s">
        <v>49</v>
      </c>
    </row>
    <row r="1281" spans="1:35" s="16" customFormat="1" x14ac:dyDescent="0.25">
      <c r="A1281" s="12"/>
      <c r="B1281" s="36" t="s">
        <v>15947</v>
      </c>
      <c r="C1281" s="16" t="s">
        <v>35</v>
      </c>
      <c r="D1281" s="16" t="s">
        <v>35</v>
      </c>
      <c r="E1281" s="16" t="s">
        <v>36</v>
      </c>
      <c r="F1281" s="16" t="s">
        <v>37</v>
      </c>
      <c r="G1281" s="17" t="s">
        <v>38</v>
      </c>
      <c r="H1281" s="16" t="s">
        <v>39</v>
      </c>
      <c r="I1281" s="16" t="s">
        <v>417</v>
      </c>
      <c r="J1281" s="17">
        <v>25000</v>
      </c>
      <c r="K1281" s="17">
        <v>0</v>
      </c>
      <c r="L1281" s="17">
        <f>+Tabla1[[#This Row],[MontoNeto]]*Tabla1[[#This Row],[PorcentajeImpuesto]]</f>
        <v>0</v>
      </c>
      <c r="M1281" s="1">
        <v>0</v>
      </c>
      <c r="N1281" s="17">
        <f>+Tabla1[[#This Row],[MontoNeto]]+Tabla1[[#This Row],[ValorImpuesto]]+Tabla1[[#This Row],[MontoExento]]</f>
        <v>25000</v>
      </c>
      <c r="O1281" t="s">
        <v>41</v>
      </c>
      <c r="P1281" s="16" t="s">
        <v>42</v>
      </c>
      <c r="Q1281" s="16" t="s">
        <v>42</v>
      </c>
      <c r="R1281" s="17"/>
      <c r="S1281" s="16" t="str">
        <f>VLOOKUP(Tabla1[[#This Row],[RutCP]],Tabla13[[#All],[rut]:[estado_licencia]],3,0)</f>
        <v xml:space="preserve">  </v>
      </c>
      <c r="T1281" s="16" t="str">
        <f>VLOOKUP(Tabla1[[#This Row],[RutCP]],Tabla13[[#All],[rut]:[estado_licencia]],2,0)</f>
        <v xml:space="preserve">  </v>
      </c>
      <c r="X1281" s="16" t="s">
        <v>1318</v>
      </c>
      <c r="Y1281" s="16" t="str">
        <f>VLOOKUP(Tabla1[[#This Row],[RutCS]],Tabla13[[#All],[rut]:[estado_licencia]],3,0)</f>
        <v>Carlos Antonio Castillo Urtubia</v>
      </c>
      <c r="Z1281" s="16" t="str">
        <f>VLOOKUP(Tabla1[[#This Row],[RutCS]],Tabla13[[#All],[rut]:[estado_licencia]],2,0)</f>
        <v>Carlos Antonio Castillo Urtubia</v>
      </c>
      <c r="AD1281" s="15">
        <v>43900</v>
      </c>
      <c r="AE1281" s="3">
        <v>0.5</v>
      </c>
      <c r="AF1281" s="15">
        <v>43900</v>
      </c>
      <c r="AG1281" s="5">
        <v>0.54166666666666696</v>
      </c>
      <c r="AH1281" s="16" t="s">
        <v>48</v>
      </c>
      <c r="AI1281" s="16" t="s">
        <v>49</v>
      </c>
    </row>
    <row r="1282" spans="1:35" s="16" customFormat="1" x14ac:dyDescent="0.25">
      <c r="A1282" s="12"/>
      <c r="B1282" s="36" t="s">
        <v>15947</v>
      </c>
      <c r="C1282" s="16" t="s">
        <v>184</v>
      </c>
      <c r="D1282" s="16" t="s">
        <v>185</v>
      </c>
      <c r="E1282" s="16" t="s">
        <v>334</v>
      </c>
      <c r="F1282" s="16" t="s">
        <v>1355</v>
      </c>
      <c r="G1282" s="17" t="s">
        <v>38</v>
      </c>
      <c r="H1282" s="16" t="s">
        <v>39</v>
      </c>
      <c r="I1282" s="16" t="s">
        <v>417</v>
      </c>
      <c r="J1282" s="17">
        <v>30000</v>
      </c>
      <c r="K1282" s="17">
        <v>0</v>
      </c>
      <c r="L1282" s="17">
        <f>+Tabla1[[#This Row],[MontoNeto]]*Tabla1[[#This Row],[PorcentajeImpuesto]]</f>
        <v>0</v>
      </c>
      <c r="M1282" s="1">
        <v>0</v>
      </c>
      <c r="N1282" s="17">
        <f>+Tabla1[[#This Row],[MontoNeto]]+Tabla1[[#This Row],[ValorImpuesto]]+Tabla1[[#This Row],[MontoExento]]</f>
        <v>30000</v>
      </c>
      <c r="O1282" t="s">
        <v>41</v>
      </c>
      <c r="P1282" s="16" t="s">
        <v>42</v>
      </c>
      <c r="Q1282" s="16" t="s">
        <v>42</v>
      </c>
      <c r="R1282" s="17"/>
      <c r="S1282" s="16" t="str">
        <f>VLOOKUP(Tabla1[[#This Row],[RutCP]],Tabla13[[#All],[rut]:[estado_licencia]],3,0)</f>
        <v xml:space="preserve">  </v>
      </c>
      <c r="T1282" s="16" t="str">
        <f>VLOOKUP(Tabla1[[#This Row],[RutCP]],Tabla13[[#All],[rut]:[estado_licencia]],2,0)</f>
        <v xml:space="preserve">  </v>
      </c>
      <c r="X1282" s="16" t="s">
        <v>1356</v>
      </c>
      <c r="Y1282" s="16" t="str">
        <f>VLOOKUP(Tabla1[[#This Row],[RutCS]],Tabla13[[#All],[rut]:[estado_licencia]],3,0)</f>
        <v>Claudio  Baez Gonzalez</v>
      </c>
      <c r="Z1282" s="16" t="str">
        <f>VLOOKUP(Tabla1[[#This Row],[RutCS]],Tabla13[[#All],[rut]:[estado_licencia]],2,0)</f>
        <v>Claudio  Baez Gonzalez</v>
      </c>
      <c r="AD1282" s="15">
        <v>43900</v>
      </c>
      <c r="AE1282" s="3">
        <v>0.5</v>
      </c>
      <c r="AF1282" s="15">
        <v>43900</v>
      </c>
      <c r="AG1282" s="5">
        <v>0.54166666666666696</v>
      </c>
      <c r="AH1282" s="16" t="s">
        <v>48</v>
      </c>
      <c r="AI1282" s="16" t="s">
        <v>49</v>
      </c>
    </row>
    <row r="1283" spans="1:35" s="16" customFormat="1" x14ac:dyDescent="0.25">
      <c r="A1283" s="12"/>
      <c r="B1283" s="36" t="s">
        <v>15948</v>
      </c>
      <c r="C1283" s="16" t="s">
        <v>35</v>
      </c>
      <c r="D1283" s="16" t="s">
        <v>35</v>
      </c>
      <c r="E1283" s="16" t="s">
        <v>36</v>
      </c>
      <c r="F1283" s="16" t="s">
        <v>37</v>
      </c>
      <c r="G1283" s="17" t="s">
        <v>38</v>
      </c>
      <c r="H1283" s="16" t="s">
        <v>39</v>
      </c>
      <c r="I1283" s="16" t="s">
        <v>40</v>
      </c>
      <c r="J1283" s="17">
        <v>25000</v>
      </c>
      <c r="K1283" s="17">
        <v>0</v>
      </c>
      <c r="L1283" s="17">
        <f>+Tabla1[[#This Row],[MontoNeto]]*Tabla1[[#This Row],[PorcentajeImpuesto]]</f>
        <v>0</v>
      </c>
      <c r="M1283" s="1">
        <v>0</v>
      </c>
      <c r="N1283" s="17">
        <f>+Tabla1[[#This Row],[MontoNeto]]+Tabla1[[#This Row],[ValorImpuesto]]+Tabla1[[#This Row],[MontoExento]]</f>
        <v>25000</v>
      </c>
      <c r="O1283" t="s">
        <v>41</v>
      </c>
      <c r="P1283" s="16" t="s">
        <v>42</v>
      </c>
      <c r="Q1283" s="16" t="s">
        <v>42</v>
      </c>
      <c r="R1283" s="17"/>
      <c r="S1283" s="16" t="str">
        <f>VLOOKUP(Tabla1[[#This Row],[RutCP]],Tabla13[[#All],[rut]:[estado_licencia]],3,0)</f>
        <v xml:space="preserve">  </v>
      </c>
      <c r="T1283" s="16" t="str">
        <f>VLOOKUP(Tabla1[[#This Row],[RutCP]],Tabla13[[#All],[rut]:[estado_licencia]],2,0)</f>
        <v xml:space="preserve">  </v>
      </c>
      <c r="X1283" s="16" t="s">
        <v>1088</v>
      </c>
      <c r="Y1283" s="16" t="str">
        <f>VLOOKUP(Tabla1[[#This Row],[RutCS]],Tabla13[[#All],[rut]:[estado_licencia]],3,0)</f>
        <v>Cintbia Jasel Olivares  Acevedo</v>
      </c>
      <c r="Z1283" s="16" t="str">
        <f>VLOOKUP(Tabla1[[#This Row],[RutCS]],Tabla13[[#All],[rut]:[estado_licencia]],2,0)</f>
        <v>Cintbia Jasel Olivares  Acevedo</v>
      </c>
      <c r="AD1283" s="15">
        <v>43901</v>
      </c>
      <c r="AE1283" s="3">
        <v>0.5</v>
      </c>
      <c r="AF1283" s="15">
        <v>43901</v>
      </c>
      <c r="AG1283" s="5">
        <v>0.54166666666666696</v>
      </c>
      <c r="AH1283" s="16" t="s">
        <v>48</v>
      </c>
      <c r="AI1283" s="16" t="s">
        <v>49</v>
      </c>
    </row>
    <row r="1284" spans="1:35" s="16" customFormat="1" x14ac:dyDescent="0.25">
      <c r="A1284" s="12"/>
      <c r="B1284" s="36" t="s">
        <v>15948</v>
      </c>
      <c r="C1284" s="16" t="s">
        <v>35</v>
      </c>
      <c r="D1284" s="16" t="s">
        <v>35</v>
      </c>
      <c r="E1284" s="16" t="s">
        <v>36</v>
      </c>
      <c r="F1284" s="16" t="s">
        <v>37</v>
      </c>
      <c r="G1284" s="17" t="s">
        <v>38</v>
      </c>
      <c r="H1284" s="16" t="s">
        <v>39</v>
      </c>
      <c r="I1284" s="16" t="s">
        <v>40</v>
      </c>
      <c r="J1284" s="17">
        <v>25000</v>
      </c>
      <c r="K1284" s="17">
        <v>0</v>
      </c>
      <c r="L1284" s="17">
        <f>+Tabla1[[#This Row],[MontoNeto]]*Tabla1[[#This Row],[PorcentajeImpuesto]]</f>
        <v>0</v>
      </c>
      <c r="M1284" s="1">
        <v>0</v>
      </c>
      <c r="N1284" s="17">
        <f>+Tabla1[[#This Row],[MontoNeto]]+Tabla1[[#This Row],[ValorImpuesto]]+Tabla1[[#This Row],[MontoExento]]</f>
        <v>25000</v>
      </c>
      <c r="O1284" t="s">
        <v>41</v>
      </c>
      <c r="P1284" s="16" t="s">
        <v>42</v>
      </c>
      <c r="Q1284" s="16" t="s">
        <v>42</v>
      </c>
      <c r="R1284" s="17"/>
      <c r="S1284" s="16" t="str">
        <f>VLOOKUP(Tabla1[[#This Row],[RutCP]],Tabla13[[#All],[rut]:[estado_licencia]],3,0)</f>
        <v xml:space="preserve">  </v>
      </c>
      <c r="T1284" s="16" t="str">
        <f>VLOOKUP(Tabla1[[#This Row],[RutCP]],Tabla13[[#All],[rut]:[estado_licencia]],2,0)</f>
        <v xml:space="preserve">  </v>
      </c>
      <c r="X1284" s="16" t="s">
        <v>1089</v>
      </c>
      <c r="Y1284" s="16" t="str">
        <f>VLOOKUP(Tabla1[[#This Row],[RutCS]],Tabla13[[#All],[rut]:[estado_licencia]],3,0)</f>
        <v>Luis Alberto Ruiz  Jamett</v>
      </c>
      <c r="Z1284" s="16" t="str">
        <f>VLOOKUP(Tabla1[[#This Row],[RutCS]],Tabla13[[#All],[rut]:[estado_licencia]],2,0)</f>
        <v>Luis Alberto Ruiz  Jamett</v>
      </c>
      <c r="AD1284" s="15">
        <v>43901</v>
      </c>
      <c r="AE1284" s="3">
        <v>0.5</v>
      </c>
      <c r="AF1284" s="15">
        <v>43901</v>
      </c>
      <c r="AG1284" s="5">
        <v>0.54166666666666696</v>
      </c>
      <c r="AH1284" s="16" t="s">
        <v>48</v>
      </c>
      <c r="AI1284" s="16" t="s">
        <v>49</v>
      </c>
    </row>
    <row r="1285" spans="1:35" s="16" customFormat="1" x14ac:dyDescent="0.25">
      <c r="A1285" s="12"/>
      <c r="B1285" s="36" t="s">
        <v>15948</v>
      </c>
      <c r="C1285" s="16" t="s">
        <v>35</v>
      </c>
      <c r="D1285" s="16" t="s">
        <v>35</v>
      </c>
      <c r="E1285" s="16" t="s">
        <v>36</v>
      </c>
      <c r="F1285" s="16" t="s">
        <v>37</v>
      </c>
      <c r="G1285" s="17" t="s">
        <v>38</v>
      </c>
      <c r="H1285" s="16" t="s">
        <v>39</v>
      </c>
      <c r="I1285" s="16" t="s">
        <v>40</v>
      </c>
      <c r="J1285" s="17">
        <v>25000</v>
      </c>
      <c r="K1285" s="17">
        <v>0</v>
      </c>
      <c r="L1285" s="17">
        <f>+Tabla1[[#This Row],[MontoNeto]]*Tabla1[[#This Row],[PorcentajeImpuesto]]</f>
        <v>0</v>
      </c>
      <c r="M1285" s="1">
        <v>0</v>
      </c>
      <c r="N1285" s="17">
        <f>+Tabla1[[#This Row],[MontoNeto]]+Tabla1[[#This Row],[ValorImpuesto]]+Tabla1[[#This Row],[MontoExento]]</f>
        <v>25000</v>
      </c>
      <c r="O1285" t="s">
        <v>41</v>
      </c>
      <c r="P1285" s="16" t="s">
        <v>42</v>
      </c>
      <c r="Q1285" s="16" t="s">
        <v>42</v>
      </c>
      <c r="R1285" s="17"/>
      <c r="S1285" s="16" t="str">
        <f>VLOOKUP(Tabla1[[#This Row],[RutCP]],Tabla13[[#All],[rut]:[estado_licencia]],3,0)</f>
        <v xml:space="preserve">  </v>
      </c>
      <c r="T1285" s="16" t="str">
        <f>VLOOKUP(Tabla1[[#This Row],[RutCP]],Tabla13[[#All],[rut]:[estado_licencia]],2,0)</f>
        <v xml:space="preserve">  </v>
      </c>
      <c r="X1285" s="16" t="s">
        <v>1090</v>
      </c>
      <c r="Y1285" s="16" t="str">
        <f>VLOOKUP(Tabla1[[#This Row],[RutCS]],Tabla13[[#All],[rut]:[estado_licencia]],3,0)</f>
        <v>Andrea Carolina Bustamante Peeira</v>
      </c>
      <c r="Z1285" s="16" t="str">
        <f>VLOOKUP(Tabla1[[#This Row],[RutCS]],Tabla13[[#All],[rut]:[estado_licencia]],2,0)</f>
        <v>Andrea Carolina Bustamante Peeira</v>
      </c>
      <c r="AD1285" s="15">
        <v>43901</v>
      </c>
      <c r="AE1285" s="3">
        <v>0.5</v>
      </c>
      <c r="AF1285" s="15">
        <v>43901</v>
      </c>
      <c r="AG1285" s="5">
        <v>0.54166666666666696</v>
      </c>
      <c r="AH1285" s="16" t="s">
        <v>48</v>
      </c>
      <c r="AI1285" s="16" t="s">
        <v>49</v>
      </c>
    </row>
    <row r="1286" spans="1:35" s="16" customFormat="1" x14ac:dyDescent="0.25">
      <c r="A1286" s="12"/>
      <c r="B1286" s="36" t="s">
        <v>15948</v>
      </c>
      <c r="C1286" s="16" t="s">
        <v>35</v>
      </c>
      <c r="D1286" s="16" t="s">
        <v>35</v>
      </c>
      <c r="E1286" s="16" t="s">
        <v>36</v>
      </c>
      <c r="F1286" s="16" t="s">
        <v>37</v>
      </c>
      <c r="G1286" s="17" t="s">
        <v>38</v>
      </c>
      <c r="H1286" s="16" t="s">
        <v>39</v>
      </c>
      <c r="I1286" s="16" t="s">
        <v>40</v>
      </c>
      <c r="J1286" s="17">
        <v>25000</v>
      </c>
      <c r="K1286" s="17">
        <v>0</v>
      </c>
      <c r="L1286" s="17">
        <f>+Tabla1[[#This Row],[MontoNeto]]*Tabla1[[#This Row],[PorcentajeImpuesto]]</f>
        <v>0</v>
      </c>
      <c r="M1286" s="1">
        <v>0</v>
      </c>
      <c r="N1286" s="17">
        <f>+Tabla1[[#This Row],[MontoNeto]]+Tabla1[[#This Row],[ValorImpuesto]]+Tabla1[[#This Row],[MontoExento]]</f>
        <v>25000</v>
      </c>
      <c r="O1286" t="s">
        <v>41</v>
      </c>
      <c r="P1286" s="16" t="s">
        <v>42</v>
      </c>
      <c r="Q1286" s="16" t="s">
        <v>42</v>
      </c>
      <c r="R1286" s="17"/>
      <c r="S1286" s="16" t="str">
        <f>VLOOKUP(Tabla1[[#This Row],[RutCP]],Tabla13[[#All],[rut]:[estado_licencia]],3,0)</f>
        <v xml:space="preserve">  </v>
      </c>
      <c r="T1286" s="16" t="str">
        <f>VLOOKUP(Tabla1[[#This Row],[RutCP]],Tabla13[[#All],[rut]:[estado_licencia]],2,0)</f>
        <v xml:space="preserve">  </v>
      </c>
      <c r="X1286" s="16" t="s">
        <v>1091</v>
      </c>
      <c r="Y1286" s="16" t="str">
        <f>VLOOKUP(Tabla1[[#This Row],[RutCS]],Tabla13[[#All],[rut]:[estado_licencia]],3,0)</f>
        <v>Ricard Antonio Cortes  Piñones</v>
      </c>
      <c r="Z1286" s="16" t="str">
        <f>VLOOKUP(Tabla1[[#This Row],[RutCS]],Tabla13[[#All],[rut]:[estado_licencia]],2,0)</f>
        <v>Ricard Antonio Cortes  Piñones</v>
      </c>
      <c r="AD1286" s="15">
        <v>43901</v>
      </c>
      <c r="AE1286" s="3">
        <v>0.5</v>
      </c>
      <c r="AF1286" s="15">
        <v>43901</v>
      </c>
      <c r="AG1286" s="5">
        <v>0.54166666666666696</v>
      </c>
      <c r="AH1286" s="16" t="s">
        <v>48</v>
      </c>
      <c r="AI1286" s="16" t="s">
        <v>49</v>
      </c>
    </row>
    <row r="1287" spans="1:35" s="16" customFormat="1" x14ac:dyDescent="0.25">
      <c r="A1287" s="12"/>
      <c r="B1287" s="36" t="s">
        <v>15948</v>
      </c>
      <c r="C1287" s="16" t="s">
        <v>35</v>
      </c>
      <c r="D1287" s="16" t="s">
        <v>35</v>
      </c>
      <c r="E1287" s="16" t="s">
        <v>36</v>
      </c>
      <c r="F1287" s="16" t="s">
        <v>37</v>
      </c>
      <c r="G1287" s="17" t="s">
        <v>38</v>
      </c>
      <c r="H1287" s="16" t="s">
        <v>39</v>
      </c>
      <c r="I1287" s="16" t="s">
        <v>40</v>
      </c>
      <c r="J1287" s="17">
        <v>25000</v>
      </c>
      <c r="K1287" s="17">
        <v>0</v>
      </c>
      <c r="L1287" s="17">
        <f>+Tabla1[[#This Row],[MontoNeto]]*Tabla1[[#This Row],[PorcentajeImpuesto]]</f>
        <v>0</v>
      </c>
      <c r="M1287" s="1">
        <v>0</v>
      </c>
      <c r="N1287" s="17">
        <f>+Tabla1[[#This Row],[MontoNeto]]+Tabla1[[#This Row],[ValorImpuesto]]+Tabla1[[#This Row],[MontoExento]]</f>
        <v>25000</v>
      </c>
      <c r="O1287" t="s">
        <v>41</v>
      </c>
      <c r="P1287" s="16" t="s">
        <v>42</v>
      </c>
      <c r="Q1287" s="16" t="s">
        <v>42</v>
      </c>
      <c r="R1287" s="17"/>
      <c r="S1287" s="16" t="str">
        <f>VLOOKUP(Tabla1[[#This Row],[RutCP]],Tabla13[[#All],[rut]:[estado_licencia]],3,0)</f>
        <v xml:space="preserve">  </v>
      </c>
      <c r="T1287" s="16" t="str">
        <f>VLOOKUP(Tabla1[[#This Row],[RutCP]],Tabla13[[#All],[rut]:[estado_licencia]],2,0)</f>
        <v xml:space="preserve">  </v>
      </c>
      <c r="X1287" s="16" t="s">
        <v>677</v>
      </c>
      <c r="Y1287" s="16" t="str">
        <f>VLOOKUP(Tabla1[[#This Row],[RutCS]],Tabla13[[#All],[rut]:[estado_licencia]],3,0)</f>
        <v>Rafael Sebastian Cortes  Villalon</v>
      </c>
      <c r="Z1287" s="16" t="str">
        <f>VLOOKUP(Tabla1[[#This Row],[RutCS]],Tabla13[[#All],[rut]:[estado_licencia]],2,0)</f>
        <v>Rafael Sebastian Cortes  Villalon</v>
      </c>
      <c r="AD1287" s="15">
        <v>43901</v>
      </c>
      <c r="AE1287" s="3">
        <v>0.5</v>
      </c>
      <c r="AF1287" s="15">
        <v>43901</v>
      </c>
      <c r="AG1287" s="5">
        <v>0.54166666666666696</v>
      </c>
      <c r="AH1287" s="16" t="s">
        <v>48</v>
      </c>
      <c r="AI1287" s="16" t="s">
        <v>49</v>
      </c>
    </row>
    <row r="1288" spans="1:35" s="16" customFormat="1" x14ac:dyDescent="0.25">
      <c r="A1288" s="12"/>
      <c r="B1288" s="36" t="s">
        <v>15948</v>
      </c>
      <c r="C1288" s="16" t="s">
        <v>35</v>
      </c>
      <c r="D1288" s="16" t="s">
        <v>35</v>
      </c>
      <c r="E1288" s="16" t="s">
        <v>36</v>
      </c>
      <c r="F1288" s="16" t="s">
        <v>37</v>
      </c>
      <c r="G1288" s="17" t="s">
        <v>38</v>
      </c>
      <c r="H1288" s="16" t="s">
        <v>39</v>
      </c>
      <c r="I1288" s="16" t="s">
        <v>40</v>
      </c>
      <c r="J1288" s="17">
        <v>25000</v>
      </c>
      <c r="K1288" s="17">
        <v>0</v>
      </c>
      <c r="L1288" s="17">
        <f>+Tabla1[[#This Row],[MontoNeto]]*Tabla1[[#This Row],[PorcentajeImpuesto]]</f>
        <v>0</v>
      </c>
      <c r="M1288" s="1">
        <v>0</v>
      </c>
      <c r="N1288" s="17">
        <f>+Tabla1[[#This Row],[MontoNeto]]+Tabla1[[#This Row],[ValorImpuesto]]+Tabla1[[#This Row],[MontoExento]]</f>
        <v>25000</v>
      </c>
      <c r="O1288" t="s">
        <v>41</v>
      </c>
      <c r="P1288" s="16" t="s">
        <v>42</v>
      </c>
      <c r="Q1288" s="16" t="s">
        <v>42</v>
      </c>
      <c r="R1288" s="17"/>
      <c r="S1288" s="16" t="str">
        <f>VLOOKUP(Tabla1[[#This Row],[RutCP]],Tabla13[[#All],[rut]:[estado_licencia]],3,0)</f>
        <v xml:space="preserve">  </v>
      </c>
      <c r="T1288" s="16" t="str">
        <f>VLOOKUP(Tabla1[[#This Row],[RutCP]],Tabla13[[#All],[rut]:[estado_licencia]],2,0)</f>
        <v xml:space="preserve">  </v>
      </c>
      <c r="X1288" s="16" t="s">
        <v>1092</v>
      </c>
      <c r="Y1288" s="16" t="str">
        <f>VLOOKUP(Tabla1[[#This Row],[RutCS]],Tabla13[[#All],[rut]:[estado_licencia]],3,0)</f>
        <v>Pabl Jose Cruz Cruz</v>
      </c>
      <c r="Z1288" s="16" t="str">
        <f>VLOOKUP(Tabla1[[#This Row],[RutCS]],Tabla13[[#All],[rut]:[estado_licencia]],2,0)</f>
        <v>Pabl Jose Cruz Cruz</v>
      </c>
      <c r="AD1288" s="15">
        <v>43901</v>
      </c>
      <c r="AE1288" s="3">
        <v>0.5</v>
      </c>
      <c r="AF1288" s="15">
        <v>43901</v>
      </c>
      <c r="AG1288" s="5">
        <v>0.54166666666666696</v>
      </c>
      <c r="AH1288" s="16" t="s">
        <v>48</v>
      </c>
      <c r="AI1288" s="16" t="s">
        <v>49</v>
      </c>
    </row>
    <row r="1289" spans="1:35" s="16" customFormat="1" x14ac:dyDescent="0.25">
      <c r="A1289" s="12"/>
      <c r="B1289" s="36" t="s">
        <v>15948</v>
      </c>
      <c r="C1289" s="16" t="s">
        <v>35</v>
      </c>
      <c r="D1289" s="16" t="s">
        <v>35</v>
      </c>
      <c r="E1289" s="16" t="s">
        <v>36</v>
      </c>
      <c r="F1289" s="16" t="s">
        <v>37</v>
      </c>
      <c r="G1289" s="17" t="s">
        <v>38</v>
      </c>
      <c r="H1289" s="16" t="s">
        <v>39</v>
      </c>
      <c r="I1289" s="16" t="s">
        <v>40</v>
      </c>
      <c r="J1289" s="17">
        <v>25000</v>
      </c>
      <c r="K1289" s="17">
        <v>0</v>
      </c>
      <c r="L1289" s="17">
        <f>+Tabla1[[#This Row],[MontoNeto]]*Tabla1[[#This Row],[PorcentajeImpuesto]]</f>
        <v>0</v>
      </c>
      <c r="M1289" s="1">
        <v>0</v>
      </c>
      <c r="N1289" s="17">
        <f>+Tabla1[[#This Row],[MontoNeto]]+Tabla1[[#This Row],[ValorImpuesto]]+Tabla1[[#This Row],[MontoExento]]</f>
        <v>25000</v>
      </c>
      <c r="O1289" t="s">
        <v>41</v>
      </c>
      <c r="P1289" s="16" t="s">
        <v>42</v>
      </c>
      <c r="Q1289" s="16" t="s">
        <v>42</v>
      </c>
      <c r="R1289" s="17"/>
      <c r="S1289" s="16" t="str">
        <f>VLOOKUP(Tabla1[[#This Row],[RutCP]],Tabla13[[#All],[rut]:[estado_licencia]],3,0)</f>
        <v xml:space="preserve">  </v>
      </c>
      <c r="T1289" s="16" t="str">
        <f>VLOOKUP(Tabla1[[#This Row],[RutCP]],Tabla13[[#All],[rut]:[estado_licencia]],2,0)</f>
        <v xml:space="preserve">  </v>
      </c>
      <c r="X1289" s="16" t="s">
        <v>1093</v>
      </c>
      <c r="Y1289" s="16" t="str">
        <f>VLOOKUP(Tabla1[[#This Row],[RutCS]],Tabla13[[#All],[rut]:[estado_licencia]],3,0)</f>
        <v>Claudio Eduardo Aguirre Osven</v>
      </c>
      <c r="Z1289" s="16" t="str">
        <f>VLOOKUP(Tabla1[[#This Row],[RutCS]],Tabla13[[#All],[rut]:[estado_licencia]],2,0)</f>
        <v>Claudio Eduardo Aguirre Osven</v>
      </c>
      <c r="AD1289" s="15">
        <v>43901</v>
      </c>
      <c r="AE1289" s="3">
        <v>0.5</v>
      </c>
      <c r="AF1289" s="15">
        <v>43901</v>
      </c>
      <c r="AG1289" s="5">
        <v>0.54166666666666696</v>
      </c>
      <c r="AH1289" s="16" t="s">
        <v>48</v>
      </c>
      <c r="AI1289" s="16" t="s">
        <v>49</v>
      </c>
    </row>
    <row r="1290" spans="1:35" s="16" customFormat="1" x14ac:dyDescent="0.25">
      <c r="A1290" s="12"/>
      <c r="B1290" s="36" t="s">
        <v>15948</v>
      </c>
      <c r="C1290" s="16" t="s">
        <v>35</v>
      </c>
      <c r="D1290" s="16" t="s">
        <v>35</v>
      </c>
      <c r="E1290" s="16" t="s">
        <v>36</v>
      </c>
      <c r="F1290" s="16" t="s">
        <v>37</v>
      </c>
      <c r="G1290" s="17" t="s">
        <v>38</v>
      </c>
      <c r="H1290" s="16" t="s">
        <v>39</v>
      </c>
      <c r="I1290" s="16" t="s">
        <v>40</v>
      </c>
      <c r="J1290" s="17">
        <v>25000</v>
      </c>
      <c r="K1290" s="17">
        <v>0</v>
      </c>
      <c r="L1290" s="17">
        <f>+Tabla1[[#This Row],[MontoNeto]]*Tabla1[[#This Row],[PorcentajeImpuesto]]</f>
        <v>0</v>
      </c>
      <c r="M1290" s="1">
        <v>0</v>
      </c>
      <c r="N1290" s="17">
        <f>+Tabla1[[#This Row],[MontoNeto]]+Tabla1[[#This Row],[ValorImpuesto]]+Tabla1[[#This Row],[MontoExento]]</f>
        <v>25000</v>
      </c>
      <c r="O1290" t="s">
        <v>41</v>
      </c>
      <c r="P1290" s="16" t="s">
        <v>42</v>
      </c>
      <c r="Q1290" s="16" t="s">
        <v>42</v>
      </c>
      <c r="R1290" s="17"/>
      <c r="S1290" s="16" t="str">
        <f>VLOOKUP(Tabla1[[#This Row],[RutCP]],Tabla13[[#All],[rut]:[estado_licencia]],3,0)</f>
        <v xml:space="preserve">  </v>
      </c>
      <c r="T1290" s="16" t="str">
        <f>VLOOKUP(Tabla1[[#This Row],[RutCP]],Tabla13[[#All],[rut]:[estado_licencia]],2,0)</f>
        <v xml:space="preserve">  </v>
      </c>
      <c r="X1290" s="16" t="s">
        <v>1094</v>
      </c>
      <c r="Y1290" s="16" t="str">
        <f>VLOOKUP(Tabla1[[#This Row],[RutCS]],Tabla13[[#All],[rut]:[estado_licencia]],3,0)</f>
        <v>Jose Almiro Pinto Castillo</v>
      </c>
      <c r="Z1290" s="16" t="str">
        <f>VLOOKUP(Tabla1[[#This Row],[RutCS]],Tabla13[[#All],[rut]:[estado_licencia]],2,0)</f>
        <v>Jose Almiro Pinto Castillo</v>
      </c>
      <c r="AD1290" s="15">
        <v>43901</v>
      </c>
      <c r="AE1290" s="3">
        <v>0.5</v>
      </c>
      <c r="AF1290" s="15">
        <v>43901</v>
      </c>
      <c r="AG1290" s="5">
        <v>0.54166666666666696</v>
      </c>
      <c r="AH1290" s="16" t="s">
        <v>48</v>
      </c>
      <c r="AI1290" s="16" t="s">
        <v>49</v>
      </c>
    </row>
    <row r="1291" spans="1:35" s="16" customFormat="1" x14ac:dyDescent="0.25">
      <c r="A1291" s="12"/>
      <c r="B1291" s="36" t="s">
        <v>15948</v>
      </c>
      <c r="C1291" s="16" t="s">
        <v>35</v>
      </c>
      <c r="D1291" s="16" t="s">
        <v>35</v>
      </c>
      <c r="E1291" s="16" t="s">
        <v>36</v>
      </c>
      <c r="F1291" s="16" t="s">
        <v>37</v>
      </c>
      <c r="G1291" s="17" t="s">
        <v>38</v>
      </c>
      <c r="H1291" s="16" t="s">
        <v>39</v>
      </c>
      <c r="I1291" s="16" t="s">
        <v>40</v>
      </c>
      <c r="J1291" s="17">
        <v>25000</v>
      </c>
      <c r="K1291" s="17">
        <v>0</v>
      </c>
      <c r="L1291" s="17">
        <f>+Tabla1[[#This Row],[MontoNeto]]*Tabla1[[#This Row],[PorcentajeImpuesto]]</f>
        <v>0</v>
      </c>
      <c r="M1291" s="1">
        <v>0</v>
      </c>
      <c r="N1291" s="17">
        <f>+Tabla1[[#This Row],[MontoNeto]]+Tabla1[[#This Row],[ValorImpuesto]]+Tabla1[[#This Row],[MontoExento]]</f>
        <v>25000</v>
      </c>
      <c r="O1291" t="s">
        <v>41</v>
      </c>
      <c r="P1291" s="16" t="s">
        <v>42</v>
      </c>
      <c r="Q1291" s="16" t="s">
        <v>42</v>
      </c>
      <c r="R1291" s="17"/>
      <c r="S1291" s="16" t="str">
        <f>VLOOKUP(Tabla1[[#This Row],[RutCP]],Tabla13[[#All],[rut]:[estado_licencia]],3,0)</f>
        <v xml:space="preserve">  </v>
      </c>
      <c r="T1291" s="16" t="str">
        <f>VLOOKUP(Tabla1[[#This Row],[RutCP]],Tabla13[[#All],[rut]:[estado_licencia]],2,0)</f>
        <v xml:space="preserve">  </v>
      </c>
      <c r="X1291" s="16" t="s">
        <v>1095</v>
      </c>
      <c r="Y1291" s="16" t="str">
        <f>VLOOKUP(Tabla1[[#This Row],[RutCS]],Tabla13[[#All],[rut]:[estado_licencia]],3,0)</f>
        <v>Juan Sebastian Bustamente Soto</v>
      </c>
      <c r="Z1291" s="16" t="str">
        <f>VLOOKUP(Tabla1[[#This Row],[RutCS]],Tabla13[[#All],[rut]:[estado_licencia]],2,0)</f>
        <v>Juan Sebastian Bustamente Soto</v>
      </c>
      <c r="AD1291" s="15">
        <v>43901</v>
      </c>
      <c r="AE1291" s="3">
        <v>0.5</v>
      </c>
      <c r="AF1291" s="15">
        <v>43901</v>
      </c>
      <c r="AG1291" s="5">
        <v>0.54166666666666696</v>
      </c>
      <c r="AH1291" s="16" t="s">
        <v>48</v>
      </c>
      <c r="AI1291" s="16" t="s">
        <v>49</v>
      </c>
    </row>
    <row r="1292" spans="1:35" s="16" customFormat="1" x14ac:dyDescent="0.25">
      <c r="A1292" s="12"/>
      <c r="B1292" s="36" t="s">
        <v>15948</v>
      </c>
      <c r="C1292" s="16" t="s">
        <v>35</v>
      </c>
      <c r="D1292" s="16" t="s">
        <v>35</v>
      </c>
      <c r="E1292" s="16" t="s">
        <v>36</v>
      </c>
      <c r="F1292" s="16" t="s">
        <v>37</v>
      </c>
      <c r="G1292" s="17" t="s">
        <v>38</v>
      </c>
      <c r="H1292" s="16" t="s">
        <v>39</v>
      </c>
      <c r="I1292" s="16" t="s">
        <v>40</v>
      </c>
      <c r="J1292" s="17">
        <v>25000</v>
      </c>
      <c r="K1292" s="17">
        <v>0</v>
      </c>
      <c r="L1292" s="17">
        <f>+Tabla1[[#This Row],[MontoNeto]]*Tabla1[[#This Row],[PorcentajeImpuesto]]</f>
        <v>0</v>
      </c>
      <c r="M1292" s="1">
        <v>0</v>
      </c>
      <c r="N1292" s="17">
        <f>+Tabla1[[#This Row],[MontoNeto]]+Tabla1[[#This Row],[ValorImpuesto]]+Tabla1[[#This Row],[MontoExento]]</f>
        <v>25000</v>
      </c>
      <c r="O1292" t="s">
        <v>41</v>
      </c>
      <c r="P1292" s="16" t="s">
        <v>42</v>
      </c>
      <c r="Q1292" s="16" t="s">
        <v>42</v>
      </c>
      <c r="R1292" s="17"/>
      <c r="S1292" s="16" t="str">
        <f>VLOOKUP(Tabla1[[#This Row],[RutCP]],Tabla13[[#All],[rut]:[estado_licencia]],3,0)</f>
        <v xml:space="preserve">  </v>
      </c>
      <c r="T1292" s="16" t="str">
        <f>VLOOKUP(Tabla1[[#This Row],[RutCP]],Tabla13[[#All],[rut]:[estado_licencia]],2,0)</f>
        <v xml:space="preserve">  </v>
      </c>
      <c r="X1292" s="16" t="s">
        <v>1096</v>
      </c>
      <c r="Y1292" s="16" t="str">
        <f>VLOOKUP(Tabla1[[#This Row],[RutCS]],Tabla13[[#All],[rut]:[estado_licencia]],3,0)</f>
        <v>Milko Leonel Vilchez  Ayarzun</v>
      </c>
      <c r="Z1292" s="16" t="str">
        <f>VLOOKUP(Tabla1[[#This Row],[RutCS]],Tabla13[[#All],[rut]:[estado_licencia]],2,0)</f>
        <v>Milko Leonel Vilchez  Ayarzun</v>
      </c>
      <c r="AD1292" s="15">
        <v>43901</v>
      </c>
      <c r="AE1292" s="3">
        <v>0.5</v>
      </c>
      <c r="AF1292" s="15">
        <v>43901</v>
      </c>
      <c r="AG1292" s="5">
        <v>0.54166666666666696</v>
      </c>
      <c r="AH1292" s="16" t="s">
        <v>48</v>
      </c>
      <c r="AI1292" s="16" t="s">
        <v>49</v>
      </c>
    </row>
    <row r="1293" spans="1:35" s="16" customFormat="1" x14ac:dyDescent="0.25">
      <c r="A1293" s="12"/>
      <c r="B1293" s="36" t="s">
        <v>15948</v>
      </c>
      <c r="C1293" s="16" t="s">
        <v>35</v>
      </c>
      <c r="D1293" s="16" t="s">
        <v>35</v>
      </c>
      <c r="E1293" s="16" t="s">
        <v>36</v>
      </c>
      <c r="F1293" s="16" t="s">
        <v>37</v>
      </c>
      <c r="G1293" s="17" t="s">
        <v>38</v>
      </c>
      <c r="H1293" s="16" t="s">
        <v>39</v>
      </c>
      <c r="I1293" s="16" t="s">
        <v>40</v>
      </c>
      <c r="J1293" s="17">
        <v>25000</v>
      </c>
      <c r="K1293" s="17">
        <v>0</v>
      </c>
      <c r="L1293" s="17">
        <f>+Tabla1[[#This Row],[MontoNeto]]*Tabla1[[#This Row],[PorcentajeImpuesto]]</f>
        <v>0</v>
      </c>
      <c r="M1293" s="1">
        <v>0</v>
      </c>
      <c r="N1293" s="17">
        <f>+Tabla1[[#This Row],[MontoNeto]]+Tabla1[[#This Row],[ValorImpuesto]]+Tabla1[[#This Row],[MontoExento]]</f>
        <v>25000</v>
      </c>
      <c r="O1293" t="s">
        <v>41</v>
      </c>
      <c r="P1293" s="16" t="s">
        <v>42</v>
      </c>
      <c r="Q1293" s="16" t="s">
        <v>42</v>
      </c>
      <c r="R1293" s="17"/>
      <c r="S1293" s="16" t="str">
        <f>VLOOKUP(Tabla1[[#This Row],[RutCP]],Tabla13[[#All],[rut]:[estado_licencia]],3,0)</f>
        <v xml:space="preserve">  </v>
      </c>
      <c r="T1293" s="16" t="str">
        <f>VLOOKUP(Tabla1[[#This Row],[RutCP]],Tabla13[[#All],[rut]:[estado_licencia]],2,0)</f>
        <v xml:space="preserve">  </v>
      </c>
      <c r="X1293" s="16" t="s">
        <v>1097</v>
      </c>
      <c r="Y1293" s="16" t="str">
        <f>VLOOKUP(Tabla1[[#This Row],[RutCS]],Tabla13[[#All],[rut]:[estado_licencia]],3,0)</f>
        <v>Patricio Aurelio Maturana Vilches</v>
      </c>
      <c r="Z1293" s="16" t="str">
        <f>VLOOKUP(Tabla1[[#This Row],[RutCS]],Tabla13[[#All],[rut]:[estado_licencia]],2,0)</f>
        <v>Patricio Aurelio Maturana Vilches</v>
      </c>
      <c r="AD1293" s="15">
        <v>43901</v>
      </c>
      <c r="AE1293" s="3">
        <v>0.5</v>
      </c>
      <c r="AF1293" s="15">
        <v>43901</v>
      </c>
      <c r="AG1293" s="5">
        <v>0.54166666666666696</v>
      </c>
      <c r="AH1293" s="16" t="s">
        <v>48</v>
      </c>
      <c r="AI1293" s="16" t="s">
        <v>49</v>
      </c>
    </row>
    <row r="1294" spans="1:35" s="16" customFormat="1" x14ac:dyDescent="0.25">
      <c r="A1294" s="12"/>
      <c r="B1294" s="36" t="s">
        <v>15948</v>
      </c>
      <c r="C1294" s="16" t="s">
        <v>35</v>
      </c>
      <c r="D1294" s="16" t="s">
        <v>35</v>
      </c>
      <c r="E1294" s="16" t="s">
        <v>36</v>
      </c>
      <c r="F1294" s="16" t="s">
        <v>37</v>
      </c>
      <c r="G1294" s="17" t="s">
        <v>38</v>
      </c>
      <c r="H1294" s="16" t="s">
        <v>39</v>
      </c>
      <c r="I1294" s="16" t="s">
        <v>40</v>
      </c>
      <c r="J1294" s="17">
        <v>25000</v>
      </c>
      <c r="K1294" s="17">
        <v>0</v>
      </c>
      <c r="L1294" s="17">
        <f>+Tabla1[[#This Row],[MontoNeto]]*Tabla1[[#This Row],[PorcentajeImpuesto]]</f>
        <v>0</v>
      </c>
      <c r="M1294" s="1">
        <v>0</v>
      </c>
      <c r="N1294" s="17">
        <f>+Tabla1[[#This Row],[MontoNeto]]+Tabla1[[#This Row],[ValorImpuesto]]+Tabla1[[#This Row],[MontoExento]]</f>
        <v>25000</v>
      </c>
      <c r="O1294" t="s">
        <v>41</v>
      </c>
      <c r="P1294" s="16" t="s">
        <v>42</v>
      </c>
      <c r="Q1294" s="16" t="s">
        <v>42</v>
      </c>
      <c r="R1294" s="17"/>
      <c r="S1294" s="16" t="str">
        <f>VLOOKUP(Tabla1[[#This Row],[RutCP]],Tabla13[[#All],[rut]:[estado_licencia]],3,0)</f>
        <v xml:space="preserve">  </v>
      </c>
      <c r="T1294" s="16" t="str">
        <f>VLOOKUP(Tabla1[[#This Row],[RutCP]],Tabla13[[#All],[rut]:[estado_licencia]],2,0)</f>
        <v xml:space="preserve">  </v>
      </c>
      <c r="X1294" s="16" t="s">
        <v>1098</v>
      </c>
      <c r="Y1294" s="16" t="str">
        <f>VLOOKUP(Tabla1[[#This Row],[RutCS]],Tabla13[[#All],[rut]:[estado_licencia]],3,0)</f>
        <v>Diego Alberto Jorquera Pons</v>
      </c>
      <c r="Z1294" s="16" t="str">
        <f>VLOOKUP(Tabla1[[#This Row],[RutCS]],Tabla13[[#All],[rut]:[estado_licencia]],2,0)</f>
        <v>Diego Alberto Jorquera Pons</v>
      </c>
      <c r="AD1294" s="15">
        <v>43901</v>
      </c>
      <c r="AE1294" s="3">
        <v>0.5</v>
      </c>
      <c r="AF1294" s="15">
        <v>43901</v>
      </c>
      <c r="AG1294" s="5">
        <v>0.54166666666666696</v>
      </c>
      <c r="AH1294" s="16" t="s">
        <v>48</v>
      </c>
      <c r="AI1294" s="16" t="s">
        <v>49</v>
      </c>
    </row>
    <row r="1295" spans="1:35" s="16" customFormat="1" x14ac:dyDescent="0.25">
      <c r="A1295" s="12"/>
      <c r="B1295" s="36" t="s">
        <v>15948</v>
      </c>
      <c r="C1295" s="16" t="s">
        <v>35</v>
      </c>
      <c r="D1295" s="16" t="s">
        <v>35</v>
      </c>
      <c r="E1295" s="16" t="s">
        <v>36</v>
      </c>
      <c r="F1295" s="16" t="s">
        <v>37</v>
      </c>
      <c r="G1295" s="17" t="s">
        <v>38</v>
      </c>
      <c r="H1295" s="16" t="s">
        <v>39</v>
      </c>
      <c r="I1295" s="16" t="s">
        <v>40</v>
      </c>
      <c r="J1295" s="17">
        <v>25000</v>
      </c>
      <c r="K1295" s="17">
        <v>0</v>
      </c>
      <c r="L1295" s="17">
        <f>+Tabla1[[#This Row],[MontoNeto]]*Tabla1[[#This Row],[PorcentajeImpuesto]]</f>
        <v>0</v>
      </c>
      <c r="M1295" s="1">
        <v>0</v>
      </c>
      <c r="N1295" s="17">
        <f>+Tabla1[[#This Row],[MontoNeto]]+Tabla1[[#This Row],[ValorImpuesto]]+Tabla1[[#This Row],[MontoExento]]</f>
        <v>25000</v>
      </c>
      <c r="O1295" t="s">
        <v>41</v>
      </c>
      <c r="P1295" s="16" t="s">
        <v>42</v>
      </c>
      <c r="Q1295" s="16" t="s">
        <v>42</v>
      </c>
      <c r="R1295" s="17"/>
      <c r="S1295" s="16" t="str">
        <f>VLOOKUP(Tabla1[[#This Row],[RutCP]],Tabla13[[#All],[rut]:[estado_licencia]],3,0)</f>
        <v xml:space="preserve">  </v>
      </c>
      <c r="T1295" s="16" t="str">
        <f>VLOOKUP(Tabla1[[#This Row],[RutCP]],Tabla13[[#All],[rut]:[estado_licencia]],2,0)</f>
        <v xml:space="preserve">  </v>
      </c>
      <c r="X1295" s="16" t="s">
        <v>1099</v>
      </c>
      <c r="Y1295" s="16" t="str">
        <f>VLOOKUP(Tabla1[[#This Row],[RutCS]],Tabla13[[#All],[rut]:[estado_licencia]],3,0)</f>
        <v>Rodrigo Esteban Serrano Gonzalez</v>
      </c>
      <c r="Z1295" s="16" t="str">
        <f>VLOOKUP(Tabla1[[#This Row],[RutCS]],Tabla13[[#All],[rut]:[estado_licencia]],2,0)</f>
        <v>Rodrigo Esteban Serrano Gonzalez</v>
      </c>
      <c r="AD1295" s="15">
        <v>43901</v>
      </c>
      <c r="AE1295" s="3">
        <v>0.5</v>
      </c>
      <c r="AF1295" s="15">
        <v>43901</v>
      </c>
      <c r="AG1295" s="5">
        <v>0.54166666666666696</v>
      </c>
      <c r="AH1295" s="16" t="s">
        <v>48</v>
      </c>
      <c r="AI1295" s="16" t="s">
        <v>49</v>
      </c>
    </row>
    <row r="1296" spans="1:35" s="16" customFormat="1" x14ac:dyDescent="0.25">
      <c r="A1296" s="12"/>
      <c r="B1296" s="36" t="s">
        <v>15948</v>
      </c>
      <c r="C1296" s="16" t="s">
        <v>35</v>
      </c>
      <c r="D1296" s="16" t="s">
        <v>35</v>
      </c>
      <c r="E1296" s="16" t="s">
        <v>36</v>
      </c>
      <c r="F1296" s="16" t="s">
        <v>37</v>
      </c>
      <c r="G1296" s="17" t="s">
        <v>38</v>
      </c>
      <c r="H1296" s="16" t="s">
        <v>39</v>
      </c>
      <c r="I1296" s="16" t="s">
        <v>40</v>
      </c>
      <c r="J1296" s="17">
        <v>25000</v>
      </c>
      <c r="K1296" s="17">
        <v>0</v>
      </c>
      <c r="L1296" s="17">
        <f>+Tabla1[[#This Row],[MontoNeto]]*Tabla1[[#This Row],[PorcentajeImpuesto]]</f>
        <v>0</v>
      </c>
      <c r="M1296" s="1">
        <v>0</v>
      </c>
      <c r="N1296" s="17">
        <f>+Tabla1[[#This Row],[MontoNeto]]+Tabla1[[#This Row],[ValorImpuesto]]+Tabla1[[#This Row],[MontoExento]]</f>
        <v>25000</v>
      </c>
      <c r="O1296" t="s">
        <v>41</v>
      </c>
      <c r="P1296" s="16" t="s">
        <v>42</v>
      </c>
      <c r="Q1296" s="16" t="s">
        <v>42</v>
      </c>
      <c r="R1296" s="17"/>
      <c r="S1296" s="16" t="str">
        <f>VLOOKUP(Tabla1[[#This Row],[RutCP]],Tabla13[[#All],[rut]:[estado_licencia]],3,0)</f>
        <v xml:space="preserve">  </v>
      </c>
      <c r="T1296" s="16" t="str">
        <f>VLOOKUP(Tabla1[[#This Row],[RutCP]],Tabla13[[#All],[rut]:[estado_licencia]],2,0)</f>
        <v xml:space="preserve">  </v>
      </c>
      <c r="X1296" s="16" t="s">
        <v>1100</v>
      </c>
      <c r="Y1296" s="16" t="str">
        <f>VLOOKUP(Tabla1[[#This Row],[RutCS]],Tabla13[[#All],[rut]:[estado_licencia]],3,0)</f>
        <v>Luis Arnoldo Cortes  Cortes</v>
      </c>
      <c r="Z1296" s="16" t="str">
        <f>VLOOKUP(Tabla1[[#This Row],[RutCS]],Tabla13[[#All],[rut]:[estado_licencia]],2,0)</f>
        <v>Luis Arnoldo Cortes  Cortes</v>
      </c>
      <c r="AD1296" s="15">
        <v>43901</v>
      </c>
      <c r="AE1296" s="3">
        <v>0.5</v>
      </c>
      <c r="AF1296" s="15">
        <v>43901</v>
      </c>
      <c r="AG1296" s="5">
        <v>0.54166666666666696</v>
      </c>
      <c r="AH1296" s="16" t="s">
        <v>48</v>
      </c>
      <c r="AI1296" s="16" t="s">
        <v>49</v>
      </c>
    </row>
    <row r="1297" spans="1:35" s="16" customFormat="1" x14ac:dyDescent="0.25">
      <c r="A1297" s="12"/>
      <c r="B1297" s="36" t="s">
        <v>15948</v>
      </c>
      <c r="C1297" s="16" t="s">
        <v>35</v>
      </c>
      <c r="D1297" s="16" t="s">
        <v>35</v>
      </c>
      <c r="E1297" s="16" t="s">
        <v>36</v>
      </c>
      <c r="F1297" s="16" t="s">
        <v>37</v>
      </c>
      <c r="G1297" s="17" t="s">
        <v>38</v>
      </c>
      <c r="H1297" s="16" t="s">
        <v>39</v>
      </c>
      <c r="I1297" s="16" t="s">
        <v>40</v>
      </c>
      <c r="J1297" s="17">
        <v>25000</v>
      </c>
      <c r="K1297" s="17">
        <v>0</v>
      </c>
      <c r="L1297" s="17">
        <f>+Tabla1[[#This Row],[MontoNeto]]*Tabla1[[#This Row],[PorcentajeImpuesto]]</f>
        <v>0</v>
      </c>
      <c r="M1297" s="1">
        <v>0</v>
      </c>
      <c r="N1297" s="17">
        <f>+Tabla1[[#This Row],[MontoNeto]]+Tabla1[[#This Row],[ValorImpuesto]]+Tabla1[[#This Row],[MontoExento]]</f>
        <v>25000</v>
      </c>
      <c r="O1297" t="s">
        <v>41</v>
      </c>
      <c r="P1297" s="16" t="s">
        <v>42</v>
      </c>
      <c r="Q1297" s="16" t="s">
        <v>42</v>
      </c>
      <c r="R1297" s="17"/>
      <c r="S1297" s="16" t="str">
        <f>VLOOKUP(Tabla1[[#This Row],[RutCP]],Tabla13[[#All],[rut]:[estado_licencia]],3,0)</f>
        <v xml:space="preserve">  </v>
      </c>
      <c r="T1297" s="16" t="str">
        <f>VLOOKUP(Tabla1[[#This Row],[RutCP]],Tabla13[[#All],[rut]:[estado_licencia]],2,0)</f>
        <v xml:space="preserve">  </v>
      </c>
      <c r="X1297" s="16" t="s">
        <v>1101</v>
      </c>
      <c r="Y1297" s="16" t="str">
        <f>VLOOKUP(Tabla1[[#This Row],[RutCS]],Tabla13[[#All],[rut]:[estado_licencia]],3,0)</f>
        <v>Julo Hector Cortes  Pizarro</v>
      </c>
      <c r="Z1297" s="16" t="str">
        <f>VLOOKUP(Tabla1[[#This Row],[RutCS]],Tabla13[[#All],[rut]:[estado_licencia]],2,0)</f>
        <v>Julo Hector Cortes  Pizarro</v>
      </c>
      <c r="AD1297" s="15">
        <v>43901</v>
      </c>
      <c r="AE1297" s="3">
        <v>0.5</v>
      </c>
      <c r="AF1297" s="15">
        <v>43901</v>
      </c>
      <c r="AG1297" s="5">
        <v>0.54166666666666696</v>
      </c>
      <c r="AH1297" s="16" t="s">
        <v>48</v>
      </c>
      <c r="AI1297" s="16" t="s">
        <v>49</v>
      </c>
    </row>
    <row r="1298" spans="1:35" s="16" customFormat="1" x14ac:dyDescent="0.25">
      <c r="A1298" s="12"/>
      <c r="B1298" s="36" t="s">
        <v>15948</v>
      </c>
      <c r="C1298" s="16" t="s">
        <v>35</v>
      </c>
      <c r="D1298" s="16" t="s">
        <v>35</v>
      </c>
      <c r="E1298" s="16" t="s">
        <v>36</v>
      </c>
      <c r="F1298" s="16" t="s">
        <v>37</v>
      </c>
      <c r="G1298" s="17" t="s">
        <v>38</v>
      </c>
      <c r="H1298" s="16" t="s">
        <v>39</v>
      </c>
      <c r="I1298" s="16" t="s">
        <v>40</v>
      </c>
      <c r="J1298" s="17">
        <v>25000</v>
      </c>
      <c r="K1298" s="17">
        <v>0</v>
      </c>
      <c r="L1298" s="17">
        <f>+Tabla1[[#This Row],[MontoNeto]]*Tabla1[[#This Row],[PorcentajeImpuesto]]</f>
        <v>0</v>
      </c>
      <c r="M1298" s="1">
        <v>0</v>
      </c>
      <c r="N1298" s="17">
        <f>+Tabla1[[#This Row],[MontoNeto]]+Tabla1[[#This Row],[ValorImpuesto]]+Tabla1[[#This Row],[MontoExento]]</f>
        <v>25000</v>
      </c>
      <c r="O1298" t="s">
        <v>41</v>
      </c>
      <c r="P1298" s="16" t="s">
        <v>42</v>
      </c>
      <c r="Q1298" s="16" t="s">
        <v>42</v>
      </c>
      <c r="R1298" s="17"/>
      <c r="S1298" s="16" t="str">
        <f>VLOOKUP(Tabla1[[#This Row],[RutCP]],Tabla13[[#All],[rut]:[estado_licencia]],3,0)</f>
        <v xml:space="preserve">  </v>
      </c>
      <c r="T1298" s="16" t="str">
        <f>VLOOKUP(Tabla1[[#This Row],[RutCP]],Tabla13[[#All],[rut]:[estado_licencia]],2,0)</f>
        <v xml:space="preserve">  </v>
      </c>
      <c r="X1298" s="16" t="s">
        <v>1102</v>
      </c>
      <c r="Y1298" s="16" t="str">
        <f>VLOOKUP(Tabla1[[#This Row],[RutCS]],Tabla13[[#All],[rut]:[estado_licencia]],3,0)</f>
        <v>Williams Rbinson Rojas Gallardo</v>
      </c>
      <c r="Z1298" s="16" t="str">
        <f>VLOOKUP(Tabla1[[#This Row],[RutCS]],Tabla13[[#All],[rut]:[estado_licencia]],2,0)</f>
        <v>Williams Rbinson Rojas Gallardo</v>
      </c>
      <c r="AD1298" s="15">
        <v>43901</v>
      </c>
      <c r="AE1298" s="3">
        <v>0.5</v>
      </c>
      <c r="AF1298" s="15">
        <v>43901</v>
      </c>
      <c r="AG1298" s="5">
        <v>0.54166666666666696</v>
      </c>
      <c r="AH1298" s="16" t="s">
        <v>48</v>
      </c>
      <c r="AI1298" s="16" t="s">
        <v>49</v>
      </c>
    </row>
    <row r="1299" spans="1:35" s="16" customFormat="1" x14ac:dyDescent="0.25">
      <c r="A1299" s="12"/>
      <c r="B1299" s="36" t="s">
        <v>15948</v>
      </c>
      <c r="C1299" s="16" t="s">
        <v>35</v>
      </c>
      <c r="D1299" s="16" t="s">
        <v>35</v>
      </c>
      <c r="E1299" s="16" t="s">
        <v>36</v>
      </c>
      <c r="F1299" s="16" t="s">
        <v>37</v>
      </c>
      <c r="G1299" s="17" t="s">
        <v>38</v>
      </c>
      <c r="H1299" s="16" t="s">
        <v>39</v>
      </c>
      <c r="I1299" s="16" t="s">
        <v>40</v>
      </c>
      <c r="J1299" s="17">
        <v>25000</v>
      </c>
      <c r="K1299" s="17">
        <v>0</v>
      </c>
      <c r="L1299" s="17">
        <f>+Tabla1[[#This Row],[MontoNeto]]*Tabla1[[#This Row],[PorcentajeImpuesto]]</f>
        <v>0</v>
      </c>
      <c r="M1299" s="1">
        <v>0</v>
      </c>
      <c r="N1299" s="17">
        <f>+Tabla1[[#This Row],[MontoNeto]]+Tabla1[[#This Row],[ValorImpuesto]]+Tabla1[[#This Row],[MontoExento]]</f>
        <v>25000</v>
      </c>
      <c r="O1299" t="s">
        <v>41</v>
      </c>
      <c r="P1299" s="16" t="s">
        <v>42</v>
      </c>
      <c r="Q1299" s="16" t="s">
        <v>42</v>
      </c>
      <c r="R1299" s="17"/>
      <c r="S1299" s="16" t="str">
        <f>VLOOKUP(Tabla1[[#This Row],[RutCP]],Tabla13[[#All],[rut]:[estado_licencia]],3,0)</f>
        <v xml:space="preserve">  </v>
      </c>
      <c r="T1299" s="16" t="str">
        <f>VLOOKUP(Tabla1[[#This Row],[RutCP]],Tabla13[[#All],[rut]:[estado_licencia]],2,0)</f>
        <v xml:space="preserve">  </v>
      </c>
      <c r="X1299" s="16" t="s">
        <v>1103</v>
      </c>
      <c r="Y1299" s="16" t="str">
        <f>VLOOKUP(Tabla1[[#This Row],[RutCS]],Tabla13[[#All],[rut]:[estado_licencia]],3,0)</f>
        <v>Julio Domingo Gonzalez Castillo</v>
      </c>
      <c r="Z1299" s="16" t="str">
        <f>VLOOKUP(Tabla1[[#This Row],[RutCS]],Tabla13[[#All],[rut]:[estado_licencia]],2,0)</f>
        <v>Julio Domingo Gonzalez Castillo</v>
      </c>
      <c r="AD1299" s="15">
        <v>43901</v>
      </c>
      <c r="AE1299" s="3">
        <v>0.5</v>
      </c>
      <c r="AF1299" s="15">
        <v>43901</v>
      </c>
      <c r="AG1299" s="5">
        <v>0.54166666666666696</v>
      </c>
      <c r="AH1299" s="16" t="s">
        <v>48</v>
      </c>
      <c r="AI1299" s="16" t="s">
        <v>49</v>
      </c>
    </row>
    <row r="1300" spans="1:35" s="16" customFormat="1" x14ac:dyDescent="0.25">
      <c r="A1300" s="12"/>
      <c r="B1300" s="36" t="s">
        <v>15948</v>
      </c>
      <c r="C1300" s="16" t="s">
        <v>35</v>
      </c>
      <c r="D1300" s="16" t="s">
        <v>35</v>
      </c>
      <c r="E1300" s="16" t="s">
        <v>36</v>
      </c>
      <c r="F1300" s="16" t="s">
        <v>37</v>
      </c>
      <c r="G1300" s="17" t="s">
        <v>38</v>
      </c>
      <c r="H1300" s="16" t="s">
        <v>39</v>
      </c>
      <c r="I1300" s="16" t="s">
        <v>40</v>
      </c>
      <c r="J1300" s="17">
        <v>25000</v>
      </c>
      <c r="K1300" s="17">
        <v>0</v>
      </c>
      <c r="L1300" s="17">
        <f>+Tabla1[[#This Row],[MontoNeto]]*Tabla1[[#This Row],[PorcentajeImpuesto]]</f>
        <v>0</v>
      </c>
      <c r="M1300" s="1">
        <v>0</v>
      </c>
      <c r="N1300" s="17">
        <f>+Tabla1[[#This Row],[MontoNeto]]+Tabla1[[#This Row],[ValorImpuesto]]+Tabla1[[#This Row],[MontoExento]]</f>
        <v>25000</v>
      </c>
      <c r="O1300" t="s">
        <v>41</v>
      </c>
      <c r="P1300" s="16" t="s">
        <v>42</v>
      </c>
      <c r="Q1300" s="16" t="s">
        <v>42</v>
      </c>
      <c r="R1300" s="17"/>
      <c r="S1300" s="16" t="str">
        <f>VLOOKUP(Tabla1[[#This Row],[RutCP]],Tabla13[[#All],[rut]:[estado_licencia]],3,0)</f>
        <v xml:space="preserve">  </v>
      </c>
      <c r="T1300" s="16" t="str">
        <f>VLOOKUP(Tabla1[[#This Row],[RutCP]],Tabla13[[#All],[rut]:[estado_licencia]],2,0)</f>
        <v xml:space="preserve">  </v>
      </c>
      <c r="X1300" s="16" t="s">
        <v>1104</v>
      </c>
      <c r="Y1300" s="16" t="str">
        <f>VLOOKUP(Tabla1[[#This Row],[RutCS]],Tabla13[[#All],[rut]:[estado_licencia]],3,0)</f>
        <v>Felipe Ocsiel Bugueño</v>
      </c>
      <c r="Z1300" s="16" t="str">
        <f>VLOOKUP(Tabla1[[#This Row],[RutCS]],Tabla13[[#All],[rut]:[estado_licencia]],2,0)</f>
        <v>Felipe Ocsiel Bugueño</v>
      </c>
      <c r="AD1300" s="15">
        <v>43901</v>
      </c>
      <c r="AE1300" s="3">
        <v>0.5</v>
      </c>
      <c r="AF1300" s="15">
        <v>43901</v>
      </c>
      <c r="AG1300" s="5">
        <v>0.54166666666666696</v>
      </c>
      <c r="AH1300" s="16" t="s">
        <v>48</v>
      </c>
      <c r="AI1300" s="16" t="s">
        <v>49</v>
      </c>
    </row>
    <row r="1301" spans="1:35" s="16" customFormat="1" x14ac:dyDescent="0.25">
      <c r="A1301" s="12"/>
      <c r="B1301" s="36" t="s">
        <v>15948</v>
      </c>
      <c r="C1301" s="16" t="s">
        <v>35</v>
      </c>
      <c r="D1301" s="16" t="s">
        <v>35</v>
      </c>
      <c r="E1301" s="16" t="s">
        <v>36</v>
      </c>
      <c r="F1301" s="16" t="s">
        <v>37</v>
      </c>
      <c r="G1301" s="17" t="s">
        <v>38</v>
      </c>
      <c r="H1301" s="16" t="s">
        <v>39</v>
      </c>
      <c r="I1301" s="16" t="s">
        <v>40</v>
      </c>
      <c r="J1301" s="17">
        <v>25000</v>
      </c>
      <c r="K1301" s="17">
        <v>0</v>
      </c>
      <c r="L1301" s="17">
        <f>+Tabla1[[#This Row],[MontoNeto]]*Tabla1[[#This Row],[PorcentajeImpuesto]]</f>
        <v>0</v>
      </c>
      <c r="M1301" s="1">
        <v>0</v>
      </c>
      <c r="N1301" s="17">
        <f>+Tabla1[[#This Row],[MontoNeto]]+Tabla1[[#This Row],[ValorImpuesto]]+Tabla1[[#This Row],[MontoExento]]</f>
        <v>25000</v>
      </c>
      <c r="O1301" t="s">
        <v>41</v>
      </c>
      <c r="P1301" s="16" t="s">
        <v>42</v>
      </c>
      <c r="Q1301" s="16" t="s">
        <v>42</v>
      </c>
      <c r="R1301" s="17"/>
      <c r="S1301" s="16" t="str">
        <f>VLOOKUP(Tabla1[[#This Row],[RutCP]],Tabla13[[#All],[rut]:[estado_licencia]],3,0)</f>
        <v xml:space="preserve">  </v>
      </c>
      <c r="T1301" s="16" t="str">
        <f>VLOOKUP(Tabla1[[#This Row],[RutCP]],Tabla13[[#All],[rut]:[estado_licencia]],2,0)</f>
        <v xml:space="preserve">  </v>
      </c>
      <c r="X1301" s="16" t="s">
        <v>1105</v>
      </c>
      <c r="Y1301" s="16" t="str">
        <f>VLOOKUP(Tabla1[[#This Row],[RutCS]],Tabla13[[#All],[rut]:[estado_licencia]],3,0)</f>
        <v>Jordan Solis  Lazo</v>
      </c>
      <c r="Z1301" s="16" t="str">
        <f>VLOOKUP(Tabla1[[#This Row],[RutCS]],Tabla13[[#All],[rut]:[estado_licencia]],2,0)</f>
        <v>Jordan Solis  Lazo</v>
      </c>
      <c r="AD1301" s="15">
        <v>43901</v>
      </c>
      <c r="AE1301" s="3">
        <v>0.5</v>
      </c>
      <c r="AF1301" s="15">
        <v>43901</v>
      </c>
      <c r="AG1301" s="5">
        <v>0.54166666666666696</v>
      </c>
      <c r="AH1301" s="16" t="s">
        <v>48</v>
      </c>
      <c r="AI1301" s="16" t="s">
        <v>49</v>
      </c>
    </row>
    <row r="1302" spans="1:35" s="16" customFormat="1" x14ac:dyDescent="0.25">
      <c r="A1302" s="12"/>
      <c r="B1302" s="36" t="s">
        <v>15948</v>
      </c>
      <c r="C1302" s="16" t="s">
        <v>35</v>
      </c>
      <c r="D1302" s="16" t="s">
        <v>35</v>
      </c>
      <c r="E1302" s="16" t="s">
        <v>36</v>
      </c>
      <c r="F1302" s="16" t="s">
        <v>37</v>
      </c>
      <c r="G1302" s="17" t="s">
        <v>38</v>
      </c>
      <c r="H1302" s="16" t="s">
        <v>39</v>
      </c>
      <c r="I1302" s="16" t="s">
        <v>40</v>
      </c>
      <c r="J1302" s="17">
        <v>25000</v>
      </c>
      <c r="K1302" s="17">
        <v>0</v>
      </c>
      <c r="L1302" s="17">
        <f>+Tabla1[[#This Row],[MontoNeto]]*Tabla1[[#This Row],[PorcentajeImpuesto]]</f>
        <v>0</v>
      </c>
      <c r="M1302" s="1">
        <v>0</v>
      </c>
      <c r="N1302" s="17">
        <f>+Tabla1[[#This Row],[MontoNeto]]+Tabla1[[#This Row],[ValorImpuesto]]+Tabla1[[#This Row],[MontoExento]]</f>
        <v>25000</v>
      </c>
      <c r="O1302" t="s">
        <v>41</v>
      </c>
      <c r="P1302" s="16" t="s">
        <v>42</v>
      </c>
      <c r="Q1302" s="16" t="s">
        <v>42</v>
      </c>
      <c r="R1302" s="17"/>
      <c r="S1302" s="16" t="str">
        <f>VLOOKUP(Tabla1[[#This Row],[RutCP]],Tabla13[[#All],[rut]:[estado_licencia]],3,0)</f>
        <v xml:space="preserve">  </v>
      </c>
      <c r="T1302" s="16" t="str">
        <f>VLOOKUP(Tabla1[[#This Row],[RutCP]],Tabla13[[#All],[rut]:[estado_licencia]],2,0)</f>
        <v xml:space="preserve">  </v>
      </c>
      <c r="X1302" s="16" t="s">
        <v>1106</v>
      </c>
      <c r="Y1302" s="16" t="str">
        <f>VLOOKUP(Tabla1[[#This Row],[RutCS]],Tabla13[[#All],[rut]:[estado_licencia]],3,0)</f>
        <v>Luis Mella Gonzalez</v>
      </c>
      <c r="Z1302" s="16" t="str">
        <f>VLOOKUP(Tabla1[[#This Row],[RutCS]],Tabla13[[#All],[rut]:[estado_licencia]],2,0)</f>
        <v>Luis Mella Gonzalez</v>
      </c>
      <c r="AD1302" s="15">
        <v>43901</v>
      </c>
      <c r="AE1302" s="3">
        <v>0.5</v>
      </c>
      <c r="AF1302" s="15">
        <v>43901</v>
      </c>
      <c r="AG1302" s="5">
        <v>0.54166666666666696</v>
      </c>
      <c r="AH1302" s="16" t="s">
        <v>48</v>
      </c>
      <c r="AI1302" s="16" t="s">
        <v>49</v>
      </c>
    </row>
    <row r="1303" spans="1:35" s="16" customFormat="1" x14ac:dyDescent="0.25">
      <c r="A1303" s="12"/>
      <c r="B1303" s="36" t="s">
        <v>15948</v>
      </c>
      <c r="C1303" s="16" t="s">
        <v>35</v>
      </c>
      <c r="D1303" s="16" t="s">
        <v>35</v>
      </c>
      <c r="E1303" s="16" t="s">
        <v>36</v>
      </c>
      <c r="F1303" s="16" t="s">
        <v>37</v>
      </c>
      <c r="G1303" s="17" t="s">
        <v>38</v>
      </c>
      <c r="H1303" s="16" t="s">
        <v>39</v>
      </c>
      <c r="I1303" s="16" t="s">
        <v>40</v>
      </c>
      <c r="J1303" s="17">
        <v>25000</v>
      </c>
      <c r="K1303" s="17">
        <v>0</v>
      </c>
      <c r="L1303" s="17">
        <f>+Tabla1[[#This Row],[MontoNeto]]*Tabla1[[#This Row],[PorcentajeImpuesto]]</f>
        <v>0</v>
      </c>
      <c r="M1303" s="1">
        <v>0</v>
      </c>
      <c r="N1303" s="17">
        <f>+Tabla1[[#This Row],[MontoNeto]]+Tabla1[[#This Row],[ValorImpuesto]]+Tabla1[[#This Row],[MontoExento]]</f>
        <v>25000</v>
      </c>
      <c r="O1303" t="s">
        <v>41</v>
      </c>
      <c r="P1303" s="16" t="s">
        <v>42</v>
      </c>
      <c r="Q1303" s="16" t="s">
        <v>42</v>
      </c>
      <c r="R1303" s="17"/>
      <c r="S1303" s="16" t="str">
        <f>VLOOKUP(Tabla1[[#This Row],[RutCP]],Tabla13[[#All],[rut]:[estado_licencia]],3,0)</f>
        <v xml:space="preserve">  </v>
      </c>
      <c r="T1303" s="16" t="str">
        <f>VLOOKUP(Tabla1[[#This Row],[RutCP]],Tabla13[[#All],[rut]:[estado_licencia]],2,0)</f>
        <v xml:space="preserve">  </v>
      </c>
      <c r="X1303" s="16" t="s">
        <v>1107</v>
      </c>
      <c r="Y1303" s="16" t="str">
        <f>VLOOKUP(Tabla1[[#This Row],[RutCS]],Tabla13[[#All],[rut]:[estado_licencia]],3,0)</f>
        <v>Luis Diaz Pinto</v>
      </c>
      <c r="Z1303" s="16" t="str">
        <f>VLOOKUP(Tabla1[[#This Row],[RutCS]],Tabla13[[#All],[rut]:[estado_licencia]],2,0)</f>
        <v>Luis Diaz Pinto</v>
      </c>
      <c r="AD1303" s="15">
        <v>43901</v>
      </c>
      <c r="AE1303" s="3">
        <v>0.5</v>
      </c>
      <c r="AF1303" s="15">
        <v>43901</v>
      </c>
      <c r="AG1303" s="5">
        <v>0.54166666666666696</v>
      </c>
      <c r="AH1303" s="16" t="s">
        <v>48</v>
      </c>
      <c r="AI1303" s="16" t="s">
        <v>49</v>
      </c>
    </row>
    <row r="1304" spans="1:35" s="16" customFormat="1" x14ac:dyDescent="0.25">
      <c r="A1304" s="12"/>
      <c r="B1304" s="36" t="s">
        <v>15948</v>
      </c>
      <c r="C1304" s="16" t="s">
        <v>35</v>
      </c>
      <c r="D1304" s="16" t="s">
        <v>35</v>
      </c>
      <c r="E1304" s="16" t="s">
        <v>36</v>
      </c>
      <c r="F1304" s="16" t="s">
        <v>37</v>
      </c>
      <c r="G1304" s="17" t="s">
        <v>38</v>
      </c>
      <c r="H1304" s="16" t="s">
        <v>39</v>
      </c>
      <c r="I1304" s="16" t="s">
        <v>40</v>
      </c>
      <c r="J1304" s="17">
        <v>25000</v>
      </c>
      <c r="K1304" s="17">
        <v>0</v>
      </c>
      <c r="L1304" s="17">
        <f>+Tabla1[[#This Row],[MontoNeto]]*Tabla1[[#This Row],[PorcentajeImpuesto]]</f>
        <v>0</v>
      </c>
      <c r="M1304" s="1">
        <v>0</v>
      </c>
      <c r="N1304" s="17">
        <f>+Tabla1[[#This Row],[MontoNeto]]+Tabla1[[#This Row],[ValorImpuesto]]+Tabla1[[#This Row],[MontoExento]]</f>
        <v>25000</v>
      </c>
      <c r="O1304" t="s">
        <v>41</v>
      </c>
      <c r="P1304" s="16" t="s">
        <v>42</v>
      </c>
      <c r="Q1304" s="16" t="s">
        <v>42</v>
      </c>
      <c r="R1304" s="17"/>
      <c r="S1304" s="16" t="str">
        <f>VLOOKUP(Tabla1[[#This Row],[RutCP]],Tabla13[[#All],[rut]:[estado_licencia]],3,0)</f>
        <v xml:space="preserve">  </v>
      </c>
      <c r="T1304" s="16" t="str">
        <f>VLOOKUP(Tabla1[[#This Row],[RutCP]],Tabla13[[#All],[rut]:[estado_licencia]],2,0)</f>
        <v xml:space="preserve">  </v>
      </c>
      <c r="X1304" s="16" t="s">
        <v>1108</v>
      </c>
      <c r="Y1304" s="16" t="str">
        <f>VLOOKUP(Tabla1[[#This Row],[RutCS]],Tabla13[[#All],[rut]:[estado_licencia]],3,0)</f>
        <v>Carlos Enrique Galvez Moreno</v>
      </c>
      <c r="Z1304" s="16" t="str">
        <f>VLOOKUP(Tabla1[[#This Row],[RutCS]],Tabla13[[#All],[rut]:[estado_licencia]],2,0)</f>
        <v>Carlos Enrique Galvez Moreno</v>
      </c>
      <c r="AD1304" s="15">
        <v>43901</v>
      </c>
      <c r="AE1304" s="3">
        <v>0.5</v>
      </c>
      <c r="AF1304" s="15">
        <v>43901</v>
      </c>
      <c r="AG1304" s="5">
        <v>0.54166666666666696</v>
      </c>
      <c r="AH1304" s="16" t="s">
        <v>48</v>
      </c>
      <c r="AI1304" s="16" t="s">
        <v>49</v>
      </c>
    </row>
    <row r="1305" spans="1:35" s="16" customFormat="1" x14ac:dyDescent="0.25">
      <c r="A1305" s="12"/>
      <c r="B1305" s="36" t="s">
        <v>15948</v>
      </c>
      <c r="C1305" s="16" t="s">
        <v>184</v>
      </c>
      <c r="D1305" s="16" t="s">
        <v>185</v>
      </c>
      <c r="E1305" s="16" t="s">
        <v>186</v>
      </c>
      <c r="F1305" s="16" t="s">
        <v>197</v>
      </c>
      <c r="G1305" s="17" t="s">
        <v>38</v>
      </c>
      <c r="H1305" s="16" t="s">
        <v>39</v>
      </c>
      <c r="I1305" s="16" t="s">
        <v>40</v>
      </c>
      <c r="J1305" s="17">
        <v>30000</v>
      </c>
      <c r="K1305" s="17">
        <v>0</v>
      </c>
      <c r="L1305" s="17">
        <f>+Tabla1[[#This Row],[MontoNeto]]*Tabla1[[#This Row],[PorcentajeImpuesto]]</f>
        <v>0</v>
      </c>
      <c r="M1305" s="1">
        <v>0</v>
      </c>
      <c r="N1305" s="17">
        <f>+Tabla1[[#This Row],[MontoNeto]]+Tabla1[[#This Row],[ValorImpuesto]]+Tabla1[[#This Row],[MontoExento]]</f>
        <v>30000</v>
      </c>
      <c r="O1305" t="s">
        <v>41</v>
      </c>
      <c r="P1305" s="16" t="s">
        <v>42</v>
      </c>
      <c r="Q1305" s="16" t="s">
        <v>42</v>
      </c>
      <c r="R1305" s="17"/>
      <c r="S1305" s="16" t="str">
        <f>VLOOKUP(Tabla1[[#This Row],[RutCP]],Tabla13[[#All],[rut]:[estado_licencia]],3,0)</f>
        <v xml:space="preserve">  </v>
      </c>
      <c r="T1305" s="16" t="str">
        <f>VLOOKUP(Tabla1[[#This Row],[RutCP]],Tabla13[[#All],[rut]:[estado_licencia]],2,0)</f>
        <v xml:space="preserve">  </v>
      </c>
      <c r="X1305" s="16" t="s">
        <v>1124</v>
      </c>
      <c r="Y1305" s="16" t="str">
        <f>VLOOKUP(Tabla1[[#This Row],[RutCS]],Tabla13[[#All],[rut]:[estado_licencia]],3,0)</f>
        <v>Luis Leon Castillo</v>
      </c>
      <c r="Z1305" s="16" t="str">
        <f>VLOOKUP(Tabla1[[#This Row],[RutCS]],Tabla13[[#All],[rut]:[estado_licencia]],2,0)</f>
        <v>Luis Leon Castillo</v>
      </c>
      <c r="AD1305" s="15">
        <v>43901</v>
      </c>
      <c r="AE1305" s="3">
        <v>0.5</v>
      </c>
      <c r="AF1305" s="15">
        <v>43901</v>
      </c>
      <c r="AG1305" s="5">
        <v>0.54166666666666696</v>
      </c>
      <c r="AH1305" s="16" t="s">
        <v>48</v>
      </c>
      <c r="AI1305" s="16" t="s">
        <v>49</v>
      </c>
    </row>
    <row r="1306" spans="1:35" s="16" customFormat="1" x14ac:dyDescent="0.25">
      <c r="A1306" s="12"/>
      <c r="B1306" s="36" t="s">
        <v>15948</v>
      </c>
      <c r="C1306" s="16" t="s">
        <v>184</v>
      </c>
      <c r="D1306" s="16" t="s">
        <v>185</v>
      </c>
      <c r="E1306" s="16" t="s">
        <v>186</v>
      </c>
      <c r="F1306" s="16" t="s">
        <v>197</v>
      </c>
      <c r="G1306" s="17" t="s">
        <v>38</v>
      </c>
      <c r="H1306" s="16" t="s">
        <v>39</v>
      </c>
      <c r="I1306" s="16" t="s">
        <v>40</v>
      </c>
      <c r="J1306" s="17">
        <v>30000</v>
      </c>
      <c r="K1306" s="17">
        <v>0</v>
      </c>
      <c r="L1306" s="17">
        <f>+Tabla1[[#This Row],[MontoNeto]]*Tabla1[[#This Row],[PorcentajeImpuesto]]</f>
        <v>0</v>
      </c>
      <c r="M1306" s="1">
        <v>0</v>
      </c>
      <c r="N1306" s="17">
        <f>+Tabla1[[#This Row],[MontoNeto]]+Tabla1[[#This Row],[ValorImpuesto]]+Tabla1[[#This Row],[MontoExento]]</f>
        <v>30000</v>
      </c>
      <c r="O1306" t="s">
        <v>41</v>
      </c>
      <c r="P1306" s="16" t="s">
        <v>42</v>
      </c>
      <c r="Q1306" s="16" t="s">
        <v>42</v>
      </c>
      <c r="R1306" s="17"/>
      <c r="S1306" s="16" t="str">
        <f>VLOOKUP(Tabla1[[#This Row],[RutCP]],Tabla13[[#All],[rut]:[estado_licencia]],3,0)</f>
        <v xml:space="preserve">  </v>
      </c>
      <c r="T1306" s="16" t="str">
        <f>VLOOKUP(Tabla1[[#This Row],[RutCP]],Tabla13[[#All],[rut]:[estado_licencia]],2,0)</f>
        <v xml:space="preserve">  </v>
      </c>
      <c r="X1306" s="16" t="s">
        <v>1125</v>
      </c>
      <c r="Y1306" s="16" t="str">
        <f>VLOOKUP(Tabla1[[#This Row],[RutCS]],Tabla13[[#All],[rut]:[estado_licencia]],3,0)</f>
        <v xml:space="preserve">Alberto Lobos </v>
      </c>
      <c r="Z1306" s="16" t="str">
        <f>VLOOKUP(Tabla1[[#This Row],[RutCS]],Tabla13[[#All],[rut]:[estado_licencia]],2,0)</f>
        <v xml:space="preserve">Alberto Lobos </v>
      </c>
      <c r="AD1306" s="15">
        <v>43901</v>
      </c>
      <c r="AE1306" s="3">
        <v>0.5</v>
      </c>
      <c r="AF1306" s="15">
        <v>43901</v>
      </c>
      <c r="AG1306" s="5">
        <v>0.54166666666666696</v>
      </c>
      <c r="AH1306" s="16" t="s">
        <v>48</v>
      </c>
      <c r="AI1306" s="16" t="s">
        <v>49</v>
      </c>
    </row>
    <row r="1307" spans="1:35" s="16" customFormat="1" x14ac:dyDescent="0.25">
      <c r="A1307" s="12"/>
      <c r="B1307" s="36" t="s">
        <v>15948</v>
      </c>
      <c r="C1307" s="16" t="s">
        <v>184</v>
      </c>
      <c r="D1307" s="16" t="s">
        <v>185</v>
      </c>
      <c r="E1307" s="16" t="s">
        <v>186</v>
      </c>
      <c r="F1307" s="16" t="s">
        <v>197</v>
      </c>
      <c r="G1307" s="17" t="s">
        <v>38</v>
      </c>
      <c r="H1307" s="16" t="s">
        <v>39</v>
      </c>
      <c r="I1307" s="16" t="s">
        <v>40</v>
      </c>
      <c r="J1307" s="17">
        <v>30000</v>
      </c>
      <c r="K1307" s="17">
        <v>0</v>
      </c>
      <c r="L1307" s="17">
        <f>+Tabla1[[#This Row],[MontoNeto]]*Tabla1[[#This Row],[PorcentajeImpuesto]]</f>
        <v>0</v>
      </c>
      <c r="M1307" s="1">
        <v>0</v>
      </c>
      <c r="N1307" s="17">
        <f>+Tabla1[[#This Row],[MontoNeto]]+Tabla1[[#This Row],[ValorImpuesto]]+Tabla1[[#This Row],[MontoExento]]</f>
        <v>30000</v>
      </c>
      <c r="O1307" t="s">
        <v>41</v>
      </c>
      <c r="P1307" s="16" t="s">
        <v>42</v>
      </c>
      <c r="Q1307" s="16" t="s">
        <v>42</v>
      </c>
      <c r="R1307" s="17"/>
      <c r="S1307" s="16" t="str">
        <f>VLOOKUP(Tabla1[[#This Row],[RutCP]],Tabla13[[#All],[rut]:[estado_licencia]],3,0)</f>
        <v xml:space="preserve">  </v>
      </c>
      <c r="T1307" s="16" t="str">
        <f>VLOOKUP(Tabla1[[#This Row],[RutCP]],Tabla13[[#All],[rut]:[estado_licencia]],2,0)</f>
        <v xml:space="preserve">  </v>
      </c>
      <c r="X1307" s="16" t="s">
        <v>1107</v>
      </c>
      <c r="Y1307" s="16" t="str">
        <f>VLOOKUP(Tabla1[[#This Row],[RutCS]],Tabla13[[#All],[rut]:[estado_licencia]],3,0)</f>
        <v>Luis Diaz Pinto</v>
      </c>
      <c r="Z1307" s="16" t="str">
        <f>VLOOKUP(Tabla1[[#This Row],[RutCS]],Tabla13[[#All],[rut]:[estado_licencia]],2,0)</f>
        <v>Luis Diaz Pinto</v>
      </c>
      <c r="AD1307" s="15">
        <v>43901</v>
      </c>
      <c r="AE1307" s="3">
        <v>0.5</v>
      </c>
      <c r="AF1307" s="15">
        <v>43901</v>
      </c>
      <c r="AG1307" s="5">
        <v>0.54166666666666696</v>
      </c>
      <c r="AH1307" s="16" t="s">
        <v>48</v>
      </c>
      <c r="AI1307" s="16" t="s">
        <v>49</v>
      </c>
    </row>
    <row r="1308" spans="1:35" s="16" customFormat="1" x14ac:dyDescent="0.25">
      <c r="A1308" s="12"/>
      <c r="B1308" s="36" t="s">
        <v>15948</v>
      </c>
      <c r="C1308" s="16" t="s">
        <v>184</v>
      </c>
      <c r="D1308" s="16" t="s">
        <v>185</v>
      </c>
      <c r="E1308" s="16" t="s">
        <v>186</v>
      </c>
      <c r="F1308" s="16" t="s">
        <v>197</v>
      </c>
      <c r="G1308" s="17" t="s">
        <v>38</v>
      </c>
      <c r="H1308" s="16" t="s">
        <v>39</v>
      </c>
      <c r="I1308" s="16" t="s">
        <v>40</v>
      </c>
      <c r="J1308" s="17">
        <v>30000</v>
      </c>
      <c r="K1308" s="17">
        <v>0</v>
      </c>
      <c r="L1308" s="17">
        <f>+Tabla1[[#This Row],[MontoNeto]]*Tabla1[[#This Row],[PorcentajeImpuesto]]</f>
        <v>0</v>
      </c>
      <c r="M1308" s="1">
        <v>0</v>
      </c>
      <c r="N1308" s="17">
        <f>+Tabla1[[#This Row],[MontoNeto]]+Tabla1[[#This Row],[ValorImpuesto]]+Tabla1[[#This Row],[MontoExento]]</f>
        <v>30000</v>
      </c>
      <c r="O1308" t="s">
        <v>41</v>
      </c>
      <c r="P1308" s="16" t="s">
        <v>42</v>
      </c>
      <c r="Q1308" s="16" t="s">
        <v>42</v>
      </c>
      <c r="R1308" s="17"/>
      <c r="S1308" s="16" t="str">
        <f>VLOOKUP(Tabla1[[#This Row],[RutCP]],Tabla13[[#All],[rut]:[estado_licencia]],3,0)</f>
        <v xml:space="preserve">  </v>
      </c>
      <c r="T1308" s="16" t="str">
        <f>VLOOKUP(Tabla1[[#This Row],[RutCP]],Tabla13[[#All],[rut]:[estado_licencia]],2,0)</f>
        <v xml:space="preserve">  </v>
      </c>
      <c r="X1308" s="16" t="s">
        <v>1106</v>
      </c>
      <c r="Y1308" s="16" t="str">
        <f>VLOOKUP(Tabla1[[#This Row],[RutCS]],Tabla13[[#All],[rut]:[estado_licencia]],3,0)</f>
        <v>Luis Mella Gonzalez</v>
      </c>
      <c r="Z1308" s="16" t="str">
        <f>VLOOKUP(Tabla1[[#This Row],[RutCS]],Tabla13[[#All],[rut]:[estado_licencia]],2,0)</f>
        <v>Luis Mella Gonzalez</v>
      </c>
      <c r="AD1308" s="15">
        <v>43901</v>
      </c>
      <c r="AE1308" s="3">
        <v>0.5</v>
      </c>
      <c r="AF1308" s="15">
        <v>43901</v>
      </c>
      <c r="AG1308" s="5">
        <v>0.54166666666666696</v>
      </c>
      <c r="AH1308" s="16" t="s">
        <v>48</v>
      </c>
      <c r="AI1308" s="16" t="s">
        <v>49</v>
      </c>
    </row>
    <row r="1309" spans="1:35" s="16" customFormat="1" x14ac:dyDescent="0.25">
      <c r="A1309" s="12"/>
      <c r="B1309" s="36" t="s">
        <v>15948</v>
      </c>
      <c r="C1309" s="16" t="s">
        <v>184</v>
      </c>
      <c r="D1309" s="16" t="s">
        <v>185</v>
      </c>
      <c r="E1309" s="16" t="s">
        <v>186</v>
      </c>
      <c r="F1309" s="16" t="s">
        <v>187</v>
      </c>
      <c r="G1309" s="17" t="s">
        <v>38</v>
      </c>
      <c r="H1309" s="16" t="s">
        <v>188</v>
      </c>
      <c r="I1309" s="16" t="s">
        <v>189</v>
      </c>
      <c r="J1309" s="17">
        <v>40000</v>
      </c>
      <c r="K1309" s="17">
        <v>0</v>
      </c>
      <c r="L1309" s="17">
        <f>+Tabla1[[#This Row],[MontoNeto]]*Tabla1[[#This Row],[PorcentajeImpuesto]]</f>
        <v>0</v>
      </c>
      <c r="M1309" s="1">
        <v>0</v>
      </c>
      <c r="N1309" s="17">
        <f>+Tabla1[[#This Row],[MontoNeto]]+Tabla1[[#This Row],[ValorImpuesto]]+Tabla1[[#This Row],[MontoExento]]</f>
        <v>40000</v>
      </c>
      <c r="O1309" t="s">
        <v>41</v>
      </c>
      <c r="P1309" s="16" t="s">
        <v>42</v>
      </c>
      <c r="Q1309" s="16" t="s">
        <v>42</v>
      </c>
      <c r="R1309" s="17"/>
      <c r="S1309" s="16" t="str">
        <f>VLOOKUP(Tabla1[[#This Row],[RutCP]],Tabla13[[#All],[rut]:[estado_licencia]],3,0)</f>
        <v xml:space="preserve">  </v>
      </c>
      <c r="T1309" s="16" t="str">
        <f>VLOOKUP(Tabla1[[#This Row],[RutCP]],Tabla13[[#All],[rut]:[estado_licencia]],2,0)</f>
        <v xml:space="preserve">  </v>
      </c>
      <c r="X1309" s="16" t="s">
        <v>1132</v>
      </c>
      <c r="Y1309" s="16" t="str">
        <f>VLOOKUP(Tabla1[[#This Row],[RutCS]],Tabla13[[#All],[rut]:[estado_licencia]],3,0)</f>
        <v>Jose Gonzalez Bordones</v>
      </c>
      <c r="Z1309" s="16" t="str">
        <f>VLOOKUP(Tabla1[[#This Row],[RutCS]],Tabla13[[#All],[rut]:[estado_licencia]],2,0)</f>
        <v>Jose Gonzalez Bordones</v>
      </c>
      <c r="AD1309" s="15">
        <v>43901</v>
      </c>
      <c r="AE1309" s="3">
        <v>0.5</v>
      </c>
      <c r="AF1309" s="15">
        <v>43901</v>
      </c>
      <c r="AG1309" s="5">
        <v>0.54166666666666696</v>
      </c>
      <c r="AH1309" s="16" t="s">
        <v>48</v>
      </c>
      <c r="AI1309" s="16" t="s">
        <v>49</v>
      </c>
    </row>
    <row r="1310" spans="1:35" s="16" customFormat="1" x14ac:dyDescent="0.25">
      <c r="A1310" s="12"/>
      <c r="B1310" s="36" t="s">
        <v>15948</v>
      </c>
      <c r="C1310" s="16" t="s">
        <v>184</v>
      </c>
      <c r="D1310" s="16" t="s">
        <v>185</v>
      </c>
      <c r="E1310" s="16" t="s">
        <v>186</v>
      </c>
      <c r="F1310" s="16" t="s">
        <v>187</v>
      </c>
      <c r="G1310" s="17" t="s">
        <v>38</v>
      </c>
      <c r="H1310" s="16" t="s">
        <v>188</v>
      </c>
      <c r="I1310" s="16" t="s">
        <v>189</v>
      </c>
      <c r="J1310" s="17">
        <v>40000</v>
      </c>
      <c r="K1310" s="17">
        <v>0</v>
      </c>
      <c r="L1310" s="17">
        <f>+Tabla1[[#This Row],[MontoNeto]]*Tabla1[[#This Row],[PorcentajeImpuesto]]</f>
        <v>0</v>
      </c>
      <c r="M1310" s="1">
        <v>0</v>
      </c>
      <c r="N1310" s="17">
        <f>+Tabla1[[#This Row],[MontoNeto]]+Tabla1[[#This Row],[ValorImpuesto]]+Tabla1[[#This Row],[MontoExento]]</f>
        <v>40000</v>
      </c>
      <c r="O1310" t="s">
        <v>41</v>
      </c>
      <c r="P1310" s="16" t="s">
        <v>42</v>
      </c>
      <c r="Q1310" s="16" t="s">
        <v>42</v>
      </c>
      <c r="R1310" s="17"/>
      <c r="S1310" s="16" t="str">
        <f>VLOOKUP(Tabla1[[#This Row],[RutCP]],Tabla13[[#All],[rut]:[estado_licencia]],3,0)</f>
        <v xml:space="preserve">  </v>
      </c>
      <c r="T1310" s="16" t="str">
        <f>VLOOKUP(Tabla1[[#This Row],[RutCP]],Tabla13[[#All],[rut]:[estado_licencia]],2,0)</f>
        <v xml:space="preserve">  </v>
      </c>
      <c r="X1310" s="16" t="s">
        <v>1133</v>
      </c>
      <c r="Y1310" s="16" t="str">
        <f>VLOOKUP(Tabla1[[#This Row],[RutCS]],Tabla13[[#All],[rut]:[estado_licencia]],3,0)</f>
        <v>Jose Guerra Vasquez</v>
      </c>
      <c r="Z1310" s="16" t="str">
        <f>VLOOKUP(Tabla1[[#This Row],[RutCS]],Tabla13[[#All],[rut]:[estado_licencia]],2,0)</f>
        <v>Jose Guerra Vasquez</v>
      </c>
      <c r="AD1310" s="15">
        <v>43901</v>
      </c>
      <c r="AE1310" s="3">
        <v>0.5</v>
      </c>
      <c r="AF1310" s="15">
        <v>43901</v>
      </c>
      <c r="AG1310" s="5">
        <v>0.54166666666666696</v>
      </c>
      <c r="AH1310" s="16" t="s">
        <v>48</v>
      </c>
      <c r="AI1310" s="16" t="s">
        <v>49</v>
      </c>
    </row>
    <row r="1311" spans="1:35" s="16" customFormat="1" x14ac:dyDescent="0.25">
      <c r="A1311" s="12"/>
      <c r="B1311" s="36" t="s">
        <v>15948</v>
      </c>
      <c r="C1311" s="16" t="s">
        <v>184</v>
      </c>
      <c r="D1311" s="16" t="s">
        <v>185</v>
      </c>
      <c r="E1311" s="16" t="s">
        <v>186</v>
      </c>
      <c r="F1311" s="16" t="s">
        <v>187</v>
      </c>
      <c r="G1311" s="17" t="s">
        <v>38</v>
      </c>
      <c r="H1311" s="16" t="s">
        <v>188</v>
      </c>
      <c r="I1311" s="16" t="s">
        <v>189</v>
      </c>
      <c r="J1311" s="17">
        <v>40000</v>
      </c>
      <c r="K1311" s="17">
        <v>0</v>
      </c>
      <c r="L1311" s="17">
        <f>+Tabla1[[#This Row],[MontoNeto]]*Tabla1[[#This Row],[PorcentajeImpuesto]]</f>
        <v>0</v>
      </c>
      <c r="M1311" s="1">
        <v>0</v>
      </c>
      <c r="N1311" s="17">
        <f>+Tabla1[[#This Row],[MontoNeto]]+Tabla1[[#This Row],[ValorImpuesto]]+Tabla1[[#This Row],[MontoExento]]</f>
        <v>40000</v>
      </c>
      <c r="O1311" t="s">
        <v>41</v>
      </c>
      <c r="P1311" s="16" t="s">
        <v>42</v>
      </c>
      <c r="Q1311" s="16" t="s">
        <v>42</v>
      </c>
      <c r="R1311" s="17"/>
      <c r="S1311" s="16" t="str">
        <f>VLOOKUP(Tabla1[[#This Row],[RutCP]],Tabla13[[#All],[rut]:[estado_licencia]],3,0)</f>
        <v xml:space="preserve">  </v>
      </c>
      <c r="T1311" s="16" t="str">
        <f>VLOOKUP(Tabla1[[#This Row],[RutCP]],Tabla13[[#All],[rut]:[estado_licencia]],2,0)</f>
        <v xml:space="preserve">  </v>
      </c>
      <c r="X1311" s="16" t="s">
        <v>1134</v>
      </c>
      <c r="Y1311" s="16" t="str">
        <f>VLOOKUP(Tabla1[[#This Row],[RutCS]],Tabla13[[#All],[rut]:[estado_licencia]],3,0)</f>
        <v>Juan Pinilla Vega</v>
      </c>
      <c r="Z1311" s="16" t="str">
        <f>VLOOKUP(Tabla1[[#This Row],[RutCS]],Tabla13[[#All],[rut]:[estado_licencia]],2,0)</f>
        <v>Juan Pinilla Vega</v>
      </c>
      <c r="AD1311" s="15">
        <v>43901</v>
      </c>
      <c r="AE1311" s="3">
        <v>0.5</v>
      </c>
      <c r="AF1311" s="15">
        <v>43901</v>
      </c>
      <c r="AG1311" s="5">
        <v>0.54166666666666696</v>
      </c>
      <c r="AH1311" s="16" t="s">
        <v>48</v>
      </c>
      <c r="AI1311" s="16" t="s">
        <v>49</v>
      </c>
    </row>
    <row r="1312" spans="1:35" s="16" customFormat="1" x14ac:dyDescent="0.25">
      <c r="A1312" s="12"/>
      <c r="B1312" s="36" t="s">
        <v>15948</v>
      </c>
      <c r="C1312" s="16" t="s">
        <v>184</v>
      </c>
      <c r="D1312" s="16" t="s">
        <v>185</v>
      </c>
      <c r="E1312" s="16" t="s">
        <v>186</v>
      </c>
      <c r="F1312" s="16" t="s">
        <v>187</v>
      </c>
      <c r="G1312" s="17" t="s">
        <v>38</v>
      </c>
      <c r="H1312" s="16" t="s">
        <v>188</v>
      </c>
      <c r="I1312" s="16" t="s">
        <v>189</v>
      </c>
      <c r="J1312" s="17">
        <v>40000</v>
      </c>
      <c r="K1312" s="17">
        <v>0</v>
      </c>
      <c r="L1312" s="17">
        <f>+Tabla1[[#This Row],[MontoNeto]]*Tabla1[[#This Row],[PorcentajeImpuesto]]</f>
        <v>0</v>
      </c>
      <c r="M1312" s="1">
        <v>0</v>
      </c>
      <c r="N1312" s="17">
        <f>+Tabla1[[#This Row],[MontoNeto]]+Tabla1[[#This Row],[ValorImpuesto]]+Tabla1[[#This Row],[MontoExento]]</f>
        <v>40000</v>
      </c>
      <c r="O1312" t="s">
        <v>41</v>
      </c>
      <c r="P1312" s="16" t="s">
        <v>42</v>
      </c>
      <c r="Q1312" s="16" t="s">
        <v>42</v>
      </c>
      <c r="R1312" s="17"/>
      <c r="S1312" s="16" t="str">
        <f>VLOOKUP(Tabla1[[#This Row],[RutCP]],Tabla13[[#All],[rut]:[estado_licencia]],3,0)</f>
        <v xml:space="preserve">  </v>
      </c>
      <c r="T1312" s="16" t="str">
        <f>VLOOKUP(Tabla1[[#This Row],[RutCP]],Tabla13[[#All],[rut]:[estado_licencia]],2,0)</f>
        <v xml:space="preserve">  </v>
      </c>
      <c r="X1312" s="16" t="s">
        <v>1135</v>
      </c>
      <c r="Y1312" s="16" t="str">
        <f>VLOOKUP(Tabla1[[#This Row],[RutCS]],Tabla13[[#All],[rut]:[estado_licencia]],3,0)</f>
        <v>Michael Saavedra Morales</v>
      </c>
      <c r="Z1312" s="16" t="str">
        <f>VLOOKUP(Tabla1[[#This Row],[RutCS]],Tabla13[[#All],[rut]:[estado_licencia]],2,0)</f>
        <v>Michael Saavedra Morales</v>
      </c>
      <c r="AD1312" s="15">
        <v>43901</v>
      </c>
      <c r="AE1312" s="3">
        <v>0.5</v>
      </c>
      <c r="AF1312" s="15">
        <v>43901</v>
      </c>
      <c r="AG1312" s="5">
        <v>0.54166666666666696</v>
      </c>
      <c r="AH1312" s="16" t="s">
        <v>48</v>
      </c>
      <c r="AI1312" s="16" t="s">
        <v>49</v>
      </c>
    </row>
    <row r="1313" spans="1:35" s="16" customFormat="1" x14ac:dyDescent="0.25">
      <c r="A1313" s="12"/>
      <c r="B1313" s="36" t="s">
        <v>15948</v>
      </c>
      <c r="C1313" s="16" t="s">
        <v>184</v>
      </c>
      <c r="D1313" s="16" t="s">
        <v>185</v>
      </c>
      <c r="E1313" s="16" t="s">
        <v>186</v>
      </c>
      <c r="F1313" s="16" t="s">
        <v>187</v>
      </c>
      <c r="G1313" s="17" t="s">
        <v>38</v>
      </c>
      <c r="H1313" s="16" t="s">
        <v>188</v>
      </c>
      <c r="I1313" s="16" t="s">
        <v>189</v>
      </c>
      <c r="J1313" s="17">
        <v>40000</v>
      </c>
      <c r="K1313" s="17">
        <v>0</v>
      </c>
      <c r="L1313" s="17">
        <f>+Tabla1[[#This Row],[MontoNeto]]*Tabla1[[#This Row],[PorcentajeImpuesto]]</f>
        <v>0</v>
      </c>
      <c r="M1313" s="1">
        <v>0</v>
      </c>
      <c r="N1313" s="17">
        <f>+Tabla1[[#This Row],[MontoNeto]]+Tabla1[[#This Row],[ValorImpuesto]]+Tabla1[[#This Row],[MontoExento]]</f>
        <v>40000</v>
      </c>
      <c r="O1313" t="s">
        <v>41</v>
      </c>
      <c r="P1313" s="16" t="s">
        <v>42</v>
      </c>
      <c r="Q1313" s="16" t="s">
        <v>42</v>
      </c>
      <c r="R1313" s="17"/>
      <c r="S1313" s="16" t="str">
        <f>VLOOKUP(Tabla1[[#This Row],[RutCP]],Tabla13[[#All],[rut]:[estado_licencia]],3,0)</f>
        <v xml:space="preserve">  </v>
      </c>
      <c r="T1313" s="16" t="str">
        <f>VLOOKUP(Tabla1[[#This Row],[RutCP]],Tabla13[[#All],[rut]:[estado_licencia]],2,0)</f>
        <v xml:space="preserve">  </v>
      </c>
      <c r="X1313" s="16" t="s">
        <v>1136</v>
      </c>
      <c r="Y1313" s="16" t="str">
        <f>VLOOKUP(Tabla1[[#This Row],[RutCS]],Tabla13[[#All],[rut]:[estado_licencia]],3,0)</f>
        <v>Jose Bernal Vicuña</v>
      </c>
      <c r="Z1313" s="16" t="str">
        <f>VLOOKUP(Tabla1[[#This Row],[RutCS]],Tabla13[[#All],[rut]:[estado_licencia]],2,0)</f>
        <v>Jose Bernal Vicuña</v>
      </c>
      <c r="AD1313" s="15">
        <v>43901</v>
      </c>
      <c r="AE1313" s="3">
        <v>0.5</v>
      </c>
      <c r="AF1313" s="15">
        <v>43901</v>
      </c>
      <c r="AG1313" s="5">
        <v>0.54166666666666696</v>
      </c>
      <c r="AH1313" s="16" t="s">
        <v>48</v>
      </c>
      <c r="AI1313" s="16" t="s">
        <v>49</v>
      </c>
    </row>
    <row r="1314" spans="1:35" s="16" customFormat="1" x14ac:dyDescent="0.25">
      <c r="A1314" s="12"/>
      <c r="B1314" s="36" t="s">
        <v>15948</v>
      </c>
      <c r="C1314" s="16" t="s">
        <v>184</v>
      </c>
      <c r="D1314" s="16" t="s">
        <v>185</v>
      </c>
      <c r="E1314" s="16" t="s">
        <v>186</v>
      </c>
      <c r="F1314" s="16" t="s">
        <v>187</v>
      </c>
      <c r="G1314" s="17" t="s">
        <v>38</v>
      </c>
      <c r="H1314" s="16" t="s">
        <v>188</v>
      </c>
      <c r="I1314" s="16" t="s">
        <v>189</v>
      </c>
      <c r="J1314" s="17">
        <v>40000</v>
      </c>
      <c r="K1314" s="17">
        <v>0</v>
      </c>
      <c r="L1314" s="17">
        <f>+Tabla1[[#This Row],[MontoNeto]]*Tabla1[[#This Row],[PorcentajeImpuesto]]</f>
        <v>0</v>
      </c>
      <c r="M1314" s="1">
        <v>0</v>
      </c>
      <c r="N1314" s="17">
        <f>+Tabla1[[#This Row],[MontoNeto]]+Tabla1[[#This Row],[ValorImpuesto]]+Tabla1[[#This Row],[MontoExento]]</f>
        <v>40000</v>
      </c>
      <c r="O1314" t="s">
        <v>41</v>
      </c>
      <c r="P1314" s="16" t="s">
        <v>42</v>
      </c>
      <c r="Q1314" s="16" t="s">
        <v>42</v>
      </c>
      <c r="R1314" s="17"/>
      <c r="S1314" s="16" t="str">
        <f>VLOOKUP(Tabla1[[#This Row],[RutCP]],Tabla13[[#All],[rut]:[estado_licencia]],3,0)</f>
        <v xml:space="preserve">  </v>
      </c>
      <c r="T1314" s="16" t="str">
        <f>VLOOKUP(Tabla1[[#This Row],[RutCP]],Tabla13[[#All],[rut]:[estado_licencia]],2,0)</f>
        <v xml:space="preserve">  </v>
      </c>
      <c r="X1314" s="16" t="s">
        <v>1137</v>
      </c>
      <c r="Y1314" s="16" t="str">
        <f>VLOOKUP(Tabla1[[#This Row],[RutCS]],Tabla13[[#All],[rut]:[estado_licencia]],3,0)</f>
        <v>Victor Noguera Olivares</v>
      </c>
      <c r="Z1314" s="16" t="str">
        <f>VLOOKUP(Tabla1[[#This Row],[RutCS]],Tabla13[[#All],[rut]:[estado_licencia]],2,0)</f>
        <v>Victor Noguera Olivares</v>
      </c>
      <c r="AD1314" s="15">
        <v>43901</v>
      </c>
      <c r="AE1314" s="3">
        <v>0.5</v>
      </c>
      <c r="AF1314" s="15">
        <v>43901</v>
      </c>
      <c r="AG1314" s="5">
        <v>0.54166666666666696</v>
      </c>
      <c r="AH1314" s="16" t="s">
        <v>48</v>
      </c>
      <c r="AI1314" s="16" t="s">
        <v>49</v>
      </c>
    </row>
    <row r="1315" spans="1:35" s="16" customFormat="1" x14ac:dyDescent="0.25">
      <c r="A1315" s="12"/>
      <c r="B1315" s="36" t="s">
        <v>15948</v>
      </c>
      <c r="C1315" s="16" t="s">
        <v>184</v>
      </c>
      <c r="D1315" s="16" t="s">
        <v>185</v>
      </c>
      <c r="E1315" s="16" t="s">
        <v>186</v>
      </c>
      <c r="F1315" s="16" t="s">
        <v>187</v>
      </c>
      <c r="G1315" s="17" t="s">
        <v>38</v>
      </c>
      <c r="H1315" s="16" t="s">
        <v>188</v>
      </c>
      <c r="I1315" s="16" t="s">
        <v>189</v>
      </c>
      <c r="J1315" s="17">
        <v>40000</v>
      </c>
      <c r="K1315" s="17">
        <v>0</v>
      </c>
      <c r="L1315" s="17">
        <f>+Tabla1[[#This Row],[MontoNeto]]*Tabla1[[#This Row],[PorcentajeImpuesto]]</f>
        <v>0</v>
      </c>
      <c r="M1315" s="1">
        <v>0</v>
      </c>
      <c r="N1315" s="17">
        <f>+Tabla1[[#This Row],[MontoNeto]]+Tabla1[[#This Row],[ValorImpuesto]]+Tabla1[[#This Row],[MontoExento]]</f>
        <v>40000</v>
      </c>
      <c r="O1315" t="s">
        <v>41</v>
      </c>
      <c r="P1315" s="16" t="s">
        <v>42</v>
      </c>
      <c r="Q1315" s="16" t="s">
        <v>42</v>
      </c>
      <c r="R1315" s="17"/>
      <c r="S1315" s="16" t="str">
        <f>VLOOKUP(Tabla1[[#This Row],[RutCP]],Tabla13[[#All],[rut]:[estado_licencia]],3,0)</f>
        <v xml:space="preserve">  </v>
      </c>
      <c r="T1315" s="16" t="str">
        <f>VLOOKUP(Tabla1[[#This Row],[RutCP]],Tabla13[[#All],[rut]:[estado_licencia]],2,0)</f>
        <v xml:space="preserve">  </v>
      </c>
      <c r="X1315" s="16" t="s">
        <v>1138</v>
      </c>
      <c r="Y1315" s="16" t="str">
        <f>VLOOKUP(Tabla1[[#This Row],[RutCS]],Tabla13[[#All],[rut]:[estado_licencia]],3,0)</f>
        <v>Antonio Bastias Muñoz</v>
      </c>
      <c r="Z1315" s="16" t="str">
        <f>VLOOKUP(Tabla1[[#This Row],[RutCS]],Tabla13[[#All],[rut]:[estado_licencia]],2,0)</f>
        <v>Antonio Bastias Muñoz</v>
      </c>
      <c r="AD1315" s="15">
        <v>43901</v>
      </c>
      <c r="AE1315" s="3">
        <v>0.5</v>
      </c>
      <c r="AF1315" s="15">
        <v>43901</v>
      </c>
      <c r="AG1315" s="5">
        <v>0.54166666666666696</v>
      </c>
      <c r="AH1315" s="16" t="s">
        <v>48</v>
      </c>
      <c r="AI1315" s="16" t="s">
        <v>49</v>
      </c>
    </row>
    <row r="1316" spans="1:35" s="16" customFormat="1" x14ac:dyDescent="0.25">
      <c r="A1316" s="12"/>
      <c r="B1316" s="36" t="s">
        <v>15948</v>
      </c>
      <c r="C1316" s="16" t="s">
        <v>184</v>
      </c>
      <c r="D1316" s="16" t="s">
        <v>185</v>
      </c>
      <c r="E1316" s="16" t="s">
        <v>186</v>
      </c>
      <c r="F1316" s="16" t="s">
        <v>197</v>
      </c>
      <c r="G1316" s="17" t="s">
        <v>38</v>
      </c>
      <c r="H1316" s="16" t="s">
        <v>188</v>
      </c>
      <c r="I1316" s="16" t="s">
        <v>189</v>
      </c>
      <c r="J1316" s="17">
        <v>40000</v>
      </c>
      <c r="K1316" s="17">
        <v>0</v>
      </c>
      <c r="L1316" s="17">
        <f>+Tabla1[[#This Row],[MontoNeto]]*Tabla1[[#This Row],[PorcentajeImpuesto]]</f>
        <v>0</v>
      </c>
      <c r="M1316" s="1">
        <v>0</v>
      </c>
      <c r="N1316" s="17">
        <f>+Tabla1[[#This Row],[MontoNeto]]+Tabla1[[#This Row],[ValorImpuesto]]+Tabla1[[#This Row],[MontoExento]]</f>
        <v>40000</v>
      </c>
      <c r="O1316" t="s">
        <v>41</v>
      </c>
      <c r="P1316" s="16" t="s">
        <v>42</v>
      </c>
      <c r="Q1316" s="16" t="s">
        <v>42</v>
      </c>
      <c r="R1316" s="17"/>
      <c r="S1316" s="16" t="str">
        <f>VLOOKUP(Tabla1[[#This Row],[RutCP]],Tabla13[[#All],[rut]:[estado_licencia]],3,0)</f>
        <v xml:space="preserve">  </v>
      </c>
      <c r="T1316" s="16" t="str">
        <f>VLOOKUP(Tabla1[[#This Row],[RutCP]],Tabla13[[#All],[rut]:[estado_licencia]],2,0)</f>
        <v xml:space="preserve">  </v>
      </c>
      <c r="X1316" s="16" t="s">
        <v>677</v>
      </c>
      <c r="Y1316" s="16" t="str">
        <f>VLOOKUP(Tabla1[[#This Row],[RutCS]],Tabla13[[#All],[rut]:[estado_licencia]],3,0)</f>
        <v>Rafael Sebastian Cortes  Villalon</v>
      </c>
      <c r="Z1316" s="16" t="str">
        <f>VLOOKUP(Tabla1[[#This Row],[RutCS]],Tabla13[[#All],[rut]:[estado_licencia]],2,0)</f>
        <v>Rafael Sebastian Cortes  Villalon</v>
      </c>
      <c r="AD1316" s="15">
        <v>43901</v>
      </c>
      <c r="AE1316" s="3">
        <v>0.5</v>
      </c>
      <c r="AF1316" s="15">
        <v>43901</v>
      </c>
      <c r="AG1316" s="5">
        <v>0.54166666666666696</v>
      </c>
      <c r="AH1316" s="16" t="s">
        <v>48</v>
      </c>
      <c r="AI1316" s="16" t="s">
        <v>49</v>
      </c>
    </row>
    <row r="1317" spans="1:35" s="16" customFormat="1" x14ac:dyDescent="0.25">
      <c r="A1317" s="12"/>
      <c r="B1317" s="36" t="s">
        <v>15948</v>
      </c>
      <c r="C1317" s="16" t="s">
        <v>184</v>
      </c>
      <c r="D1317" s="16" t="s">
        <v>185</v>
      </c>
      <c r="E1317" s="16" t="s">
        <v>186</v>
      </c>
      <c r="F1317" s="16" t="s">
        <v>187</v>
      </c>
      <c r="G1317" s="17" t="s">
        <v>38</v>
      </c>
      <c r="H1317" s="16" t="s">
        <v>188</v>
      </c>
      <c r="I1317" s="16" t="s">
        <v>189</v>
      </c>
      <c r="J1317" s="17">
        <v>40000</v>
      </c>
      <c r="K1317" s="17">
        <v>0</v>
      </c>
      <c r="L1317" s="17">
        <f>+Tabla1[[#This Row],[MontoNeto]]*Tabla1[[#This Row],[PorcentajeImpuesto]]</f>
        <v>0</v>
      </c>
      <c r="M1317" s="1">
        <v>0</v>
      </c>
      <c r="N1317" s="17">
        <f>+Tabla1[[#This Row],[MontoNeto]]+Tabla1[[#This Row],[ValorImpuesto]]+Tabla1[[#This Row],[MontoExento]]</f>
        <v>40000</v>
      </c>
      <c r="O1317" t="s">
        <v>41</v>
      </c>
      <c r="P1317" s="16" t="s">
        <v>42</v>
      </c>
      <c r="Q1317" s="16" t="s">
        <v>42</v>
      </c>
      <c r="R1317" s="17"/>
      <c r="S1317" s="16" t="str">
        <f>VLOOKUP(Tabla1[[#This Row],[RutCP]],Tabla13[[#All],[rut]:[estado_licencia]],3,0)</f>
        <v xml:space="preserve">  </v>
      </c>
      <c r="T1317" s="16" t="str">
        <f>VLOOKUP(Tabla1[[#This Row],[RutCP]],Tabla13[[#All],[rut]:[estado_licencia]],2,0)</f>
        <v xml:space="preserve">  </v>
      </c>
      <c r="X1317" s="16" t="s">
        <v>1139</v>
      </c>
      <c r="Y1317" s="16" t="str">
        <f>VLOOKUP(Tabla1[[#This Row],[RutCS]],Tabla13[[#All],[rut]:[estado_licencia]],3,0)</f>
        <v>Gregory Gonzalez Letelier</v>
      </c>
      <c r="Z1317" s="16" t="str">
        <f>VLOOKUP(Tabla1[[#This Row],[RutCS]],Tabla13[[#All],[rut]:[estado_licencia]],2,0)</f>
        <v>Gregory Gonzalez Letelier</v>
      </c>
      <c r="AD1317" s="15">
        <v>43901</v>
      </c>
      <c r="AE1317" s="3">
        <v>0.5</v>
      </c>
      <c r="AF1317" s="15">
        <v>43901</v>
      </c>
      <c r="AG1317" s="5">
        <v>0.54166666666666696</v>
      </c>
      <c r="AH1317" s="16" t="s">
        <v>48</v>
      </c>
      <c r="AI1317" s="16" t="s">
        <v>49</v>
      </c>
    </row>
    <row r="1318" spans="1:35" s="16" customFormat="1" x14ac:dyDescent="0.25">
      <c r="A1318" s="12"/>
      <c r="B1318" s="36" t="s">
        <v>15948</v>
      </c>
      <c r="C1318" s="16" t="s">
        <v>184</v>
      </c>
      <c r="D1318" s="16" t="s">
        <v>185</v>
      </c>
      <c r="E1318" s="16" t="s">
        <v>186</v>
      </c>
      <c r="F1318" s="16" t="s">
        <v>187</v>
      </c>
      <c r="G1318" s="17" t="s">
        <v>38</v>
      </c>
      <c r="H1318" s="16" t="s">
        <v>188</v>
      </c>
      <c r="I1318" s="16" t="s">
        <v>189</v>
      </c>
      <c r="J1318" s="17">
        <v>40000</v>
      </c>
      <c r="K1318" s="17">
        <v>0</v>
      </c>
      <c r="L1318" s="17">
        <f>+Tabla1[[#This Row],[MontoNeto]]*Tabla1[[#This Row],[PorcentajeImpuesto]]</f>
        <v>0</v>
      </c>
      <c r="M1318" s="1">
        <v>0</v>
      </c>
      <c r="N1318" s="17">
        <f>+Tabla1[[#This Row],[MontoNeto]]+Tabla1[[#This Row],[ValorImpuesto]]+Tabla1[[#This Row],[MontoExento]]</f>
        <v>40000</v>
      </c>
      <c r="O1318" t="s">
        <v>41</v>
      </c>
      <c r="P1318" s="16" t="s">
        <v>42</v>
      </c>
      <c r="Q1318" s="16" t="s">
        <v>42</v>
      </c>
      <c r="R1318" s="17"/>
      <c r="S1318" s="16" t="str">
        <f>VLOOKUP(Tabla1[[#This Row],[RutCP]],Tabla13[[#All],[rut]:[estado_licencia]],3,0)</f>
        <v xml:space="preserve">  </v>
      </c>
      <c r="T1318" s="16" t="str">
        <f>VLOOKUP(Tabla1[[#This Row],[RutCP]],Tabla13[[#All],[rut]:[estado_licencia]],2,0)</f>
        <v xml:space="preserve">  </v>
      </c>
      <c r="X1318" s="16" t="s">
        <v>1140</v>
      </c>
      <c r="Y1318" s="16" t="str">
        <f>VLOOKUP(Tabla1[[#This Row],[RutCS]],Tabla13[[#All],[rut]:[estado_licencia]],3,0)</f>
        <v>Sebastian Quiroz Vasquez</v>
      </c>
      <c r="Z1318" s="16" t="str">
        <f>VLOOKUP(Tabla1[[#This Row],[RutCS]],Tabla13[[#All],[rut]:[estado_licencia]],2,0)</f>
        <v>Sebastian Quiroz Vasquez</v>
      </c>
      <c r="AD1318" s="15">
        <v>43901</v>
      </c>
      <c r="AE1318" s="3">
        <v>0.5</v>
      </c>
      <c r="AF1318" s="15">
        <v>43901</v>
      </c>
      <c r="AG1318" s="5">
        <v>0.54166666666666696</v>
      </c>
      <c r="AH1318" s="16" t="s">
        <v>48</v>
      </c>
      <c r="AI1318" s="16" t="s">
        <v>49</v>
      </c>
    </row>
    <row r="1319" spans="1:35" s="16" customFormat="1" x14ac:dyDescent="0.25">
      <c r="A1319" s="12"/>
      <c r="B1319" s="36" t="s">
        <v>15948</v>
      </c>
      <c r="C1319" s="16" t="s">
        <v>184</v>
      </c>
      <c r="D1319" s="16" t="s">
        <v>185</v>
      </c>
      <c r="E1319" s="16" t="s">
        <v>186</v>
      </c>
      <c r="F1319" s="16" t="s">
        <v>187</v>
      </c>
      <c r="G1319" s="17" t="s">
        <v>38</v>
      </c>
      <c r="H1319" s="16" t="s">
        <v>188</v>
      </c>
      <c r="I1319" s="16" t="s">
        <v>189</v>
      </c>
      <c r="J1319" s="17">
        <v>40000</v>
      </c>
      <c r="K1319" s="17">
        <v>0</v>
      </c>
      <c r="L1319" s="17">
        <f>+Tabla1[[#This Row],[MontoNeto]]*Tabla1[[#This Row],[PorcentajeImpuesto]]</f>
        <v>0</v>
      </c>
      <c r="M1319" s="1">
        <v>0</v>
      </c>
      <c r="N1319" s="17">
        <f>+Tabla1[[#This Row],[MontoNeto]]+Tabla1[[#This Row],[ValorImpuesto]]+Tabla1[[#This Row],[MontoExento]]</f>
        <v>40000</v>
      </c>
      <c r="O1319" t="s">
        <v>41</v>
      </c>
      <c r="P1319" s="16" t="s">
        <v>42</v>
      </c>
      <c r="Q1319" s="16" t="s">
        <v>42</v>
      </c>
      <c r="R1319" s="17"/>
      <c r="S1319" s="16" t="str">
        <f>VLOOKUP(Tabla1[[#This Row],[RutCP]],Tabla13[[#All],[rut]:[estado_licencia]],3,0)</f>
        <v xml:space="preserve">  </v>
      </c>
      <c r="T1319" s="16" t="str">
        <f>VLOOKUP(Tabla1[[#This Row],[RutCP]],Tabla13[[#All],[rut]:[estado_licencia]],2,0)</f>
        <v xml:space="preserve">  </v>
      </c>
      <c r="X1319" s="16" t="s">
        <v>1141</v>
      </c>
      <c r="Y1319" s="16" t="str">
        <f>VLOOKUP(Tabla1[[#This Row],[RutCS]],Tabla13[[#All],[rut]:[estado_licencia]],3,0)</f>
        <v>Eduardo Salvatierra Caro</v>
      </c>
      <c r="Z1319" s="16" t="str">
        <f>VLOOKUP(Tabla1[[#This Row],[RutCS]],Tabla13[[#All],[rut]:[estado_licencia]],2,0)</f>
        <v>Eduardo Salvatierra Caro</v>
      </c>
      <c r="AD1319" s="15">
        <v>43901</v>
      </c>
      <c r="AE1319" s="3">
        <v>0.5</v>
      </c>
      <c r="AF1319" s="15">
        <v>43901</v>
      </c>
      <c r="AG1319" s="5">
        <v>0.54166666666666696</v>
      </c>
      <c r="AH1319" s="16" t="s">
        <v>48</v>
      </c>
      <c r="AI1319" s="16" t="s">
        <v>49</v>
      </c>
    </row>
    <row r="1320" spans="1:35" s="16" customFormat="1" x14ac:dyDescent="0.25">
      <c r="A1320" s="12"/>
      <c r="B1320" s="36" t="s">
        <v>15948</v>
      </c>
      <c r="C1320" s="16" t="s">
        <v>184</v>
      </c>
      <c r="D1320" s="16" t="s">
        <v>185</v>
      </c>
      <c r="E1320" s="16" t="s">
        <v>186</v>
      </c>
      <c r="F1320" s="16" t="s">
        <v>187</v>
      </c>
      <c r="G1320" s="17" t="s">
        <v>38</v>
      </c>
      <c r="H1320" s="16" t="s">
        <v>188</v>
      </c>
      <c r="I1320" s="16" t="s">
        <v>189</v>
      </c>
      <c r="J1320" s="17">
        <v>40000</v>
      </c>
      <c r="K1320" s="17">
        <v>0</v>
      </c>
      <c r="L1320" s="17">
        <f>+Tabla1[[#This Row],[MontoNeto]]*Tabla1[[#This Row],[PorcentajeImpuesto]]</f>
        <v>0</v>
      </c>
      <c r="M1320" s="1">
        <v>0</v>
      </c>
      <c r="N1320" s="17">
        <f>+Tabla1[[#This Row],[MontoNeto]]+Tabla1[[#This Row],[ValorImpuesto]]+Tabla1[[#This Row],[MontoExento]]</f>
        <v>40000</v>
      </c>
      <c r="O1320" t="s">
        <v>41</v>
      </c>
      <c r="P1320" s="16" t="s">
        <v>42</v>
      </c>
      <c r="Q1320" s="16" t="s">
        <v>42</v>
      </c>
      <c r="R1320" s="17"/>
      <c r="S1320" s="16" t="str">
        <f>VLOOKUP(Tabla1[[#This Row],[RutCP]],Tabla13[[#All],[rut]:[estado_licencia]],3,0)</f>
        <v xml:space="preserve">  </v>
      </c>
      <c r="T1320" s="16" t="str">
        <f>VLOOKUP(Tabla1[[#This Row],[RutCP]],Tabla13[[#All],[rut]:[estado_licencia]],2,0)</f>
        <v xml:space="preserve">  </v>
      </c>
      <c r="X1320" s="16" t="s">
        <v>1142</v>
      </c>
      <c r="Y1320" s="16" t="str">
        <f>VLOOKUP(Tabla1[[#This Row],[RutCS]],Tabla13[[#All],[rut]:[estado_licencia]],3,0)</f>
        <v>Pablo Nuñez Gallardo</v>
      </c>
      <c r="Z1320" s="16" t="str">
        <f>VLOOKUP(Tabla1[[#This Row],[RutCS]],Tabla13[[#All],[rut]:[estado_licencia]],2,0)</f>
        <v>Pablo Nuñez Gallardo</v>
      </c>
      <c r="AD1320" s="15">
        <v>43901</v>
      </c>
      <c r="AE1320" s="3">
        <v>0.5</v>
      </c>
      <c r="AF1320" s="15">
        <v>43901</v>
      </c>
      <c r="AG1320" s="5">
        <v>0.54166666666666696</v>
      </c>
      <c r="AH1320" s="16" t="s">
        <v>48</v>
      </c>
      <c r="AI1320" s="16" t="s">
        <v>49</v>
      </c>
    </row>
    <row r="1321" spans="1:35" s="16" customFormat="1" x14ac:dyDescent="0.25">
      <c r="A1321" s="12"/>
      <c r="B1321" s="36" t="s">
        <v>15948</v>
      </c>
      <c r="C1321" s="16" t="s">
        <v>184</v>
      </c>
      <c r="D1321" s="16" t="s">
        <v>185</v>
      </c>
      <c r="E1321" s="16" t="s">
        <v>186</v>
      </c>
      <c r="F1321" s="16" t="s">
        <v>187</v>
      </c>
      <c r="G1321" s="17" t="s">
        <v>38</v>
      </c>
      <c r="H1321" s="16" t="s">
        <v>188</v>
      </c>
      <c r="I1321" s="16" t="s">
        <v>189</v>
      </c>
      <c r="J1321" s="17">
        <v>40000</v>
      </c>
      <c r="K1321" s="17">
        <v>0</v>
      </c>
      <c r="L1321" s="17">
        <f>+Tabla1[[#This Row],[MontoNeto]]*Tabla1[[#This Row],[PorcentajeImpuesto]]</f>
        <v>0</v>
      </c>
      <c r="M1321" s="1">
        <v>0</v>
      </c>
      <c r="N1321" s="17">
        <f>+Tabla1[[#This Row],[MontoNeto]]+Tabla1[[#This Row],[ValorImpuesto]]+Tabla1[[#This Row],[MontoExento]]</f>
        <v>40000</v>
      </c>
      <c r="O1321" t="s">
        <v>41</v>
      </c>
      <c r="P1321" s="16" t="s">
        <v>42</v>
      </c>
      <c r="Q1321" s="16" t="s">
        <v>42</v>
      </c>
      <c r="R1321" s="17"/>
      <c r="S1321" s="16" t="str">
        <f>VLOOKUP(Tabla1[[#This Row],[RutCP]],Tabla13[[#All],[rut]:[estado_licencia]],3,0)</f>
        <v xml:space="preserve">  </v>
      </c>
      <c r="T1321" s="16" t="str">
        <f>VLOOKUP(Tabla1[[#This Row],[RutCP]],Tabla13[[#All],[rut]:[estado_licencia]],2,0)</f>
        <v xml:space="preserve">  </v>
      </c>
      <c r="X1321" s="16" t="s">
        <v>1143</v>
      </c>
      <c r="Y1321" s="16" t="str">
        <f>VLOOKUP(Tabla1[[#This Row],[RutCS]],Tabla13[[#All],[rut]:[estado_licencia]],3,0)</f>
        <v>Rosa Alfaro Leon</v>
      </c>
      <c r="Z1321" s="16" t="str">
        <f>VLOOKUP(Tabla1[[#This Row],[RutCS]],Tabla13[[#All],[rut]:[estado_licencia]],2,0)</f>
        <v>Rosa Alfaro Leon</v>
      </c>
      <c r="AD1321" s="15">
        <v>43901</v>
      </c>
      <c r="AE1321" s="3">
        <v>0.5</v>
      </c>
      <c r="AF1321" s="15">
        <v>43901</v>
      </c>
      <c r="AG1321" s="5">
        <v>0.54166666666666696</v>
      </c>
      <c r="AH1321" s="16" t="s">
        <v>48</v>
      </c>
      <c r="AI1321" s="16" t="s">
        <v>49</v>
      </c>
    </row>
    <row r="1322" spans="1:35" s="16" customFormat="1" x14ac:dyDescent="0.25">
      <c r="A1322" s="12"/>
      <c r="B1322" s="36" t="s">
        <v>15948</v>
      </c>
      <c r="C1322" s="16" t="s">
        <v>184</v>
      </c>
      <c r="D1322" s="16" t="s">
        <v>185</v>
      </c>
      <c r="E1322" s="16" t="s">
        <v>186</v>
      </c>
      <c r="F1322" s="16" t="s">
        <v>187</v>
      </c>
      <c r="G1322" s="17" t="s">
        <v>38</v>
      </c>
      <c r="H1322" s="16" t="s">
        <v>188</v>
      </c>
      <c r="I1322" s="16" t="s">
        <v>189</v>
      </c>
      <c r="J1322" s="17">
        <v>40000</v>
      </c>
      <c r="K1322" s="17">
        <v>0</v>
      </c>
      <c r="L1322" s="17">
        <f>+Tabla1[[#This Row],[MontoNeto]]*Tabla1[[#This Row],[PorcentajeImpuesto]]</f>
        <v>0</v>
      </c>
      <c r="M1322" s="1">
        <v>0</v>
      </c>
      <c r="N1322" s="17">
        <f>+Tabla1[[#This Row],[MontoNeto]]+Tabla1[[#This Row],[ValorImpuesto]]+Tabla1[[#This Row],[MontoExento]]</f>
        <v>40000</v>
      </c>
      <c r="O1322" t="s">
        <v>41</v>
      </c>
      <c r="P1322" s="16" t="s">
        <v>42</v>
      </c>
      <c r="Q1322" s="16" t="s">
        <v>42</v>
      </c>
      <c r="R1322" s="17"/>
      <c r="S1322" s="16" t="str">
        <f>VLOOKUP(Tabla1[[#This Row],[RutCP]],Tabla13[[#All],[rut]:[estado_licencia]],3,0)</f>
        <v xml:space="preserve">  </v>
      </c>
      <c r="T1322" s="16" t="str">
        <f>VLOOKUP(Tabla1[[#This Row],[RutCP]],Tabla13[[#All],[rut]:[estado_licencia]],2,0)</f>
        <v xml:space="preserve">  </v>
      </c>
      <c r="X1322" s="16" t="s">
        <v>1144</v>
      </c>
      <c r="Y1322" s="16" t="str">
        <f>VLOOKUP(Tabla1[[#This Row],[RutCS]],Tabla13[[#All],[rut]:[estado_licencia]],3,0)</f>
        <v>Esteban Cornejo Pinto</v>
      </c>
      <c r="Z1322" s="16" t="str">
        <f>VLOOKUP(Tabla1[[#This Row],[RutCS]],Tabla13[[#All],[rut]:[estado_licencia]],2,0)</f>
        <v>Esteban Cornejo Pinto</v>
      </c>
      <c r="AD1322" s="15">
        <v>43901</v>
      </c>
      <c r="AE1322" s="3">
        <v>0.5</v>
      </c>
      <c r="AF1322" s="15">
        <v>43901</v>
      </c>
      <c r="AG1322" s="5">
        <v>0.54166666666666696</v>
      </c>
      <c r="AH1322" s="16" t="s">
        <v>48</v>
      </c>
      <c r="AI1322" s="16" t="s">
        <v>49</v>
      </c>
    </row>
    <row r="1323" spans="1:35" s="16" customFormat="1" x14ac:dyDescent="0.25">
      <c r="A1323" s="12"/>
      <c r="B1323" s="36" t="s">
        <v>15948</v>
      </c>
      <c r="C1323" s="16" t="s">
        <v>184</v>
      </c>
      <c r="D1323" s="16" t="s">
        <v>185</v>
      </c>
      <c r="E1323" s="16" t="s">
        <v>186</v>
      </c>
      <c r="F1323" s="16" t="s">
        <v>187</v>
      </c>
      <c r="G1323" s="17" t="s">
        <v>38</v>
      </c>
      <c r="H1323" s="16" t="s">
        <v>188</v>
      </c>
      <c r="I1323" s="16" t="s">
        <v>189</v>
      </c>
      <c r="J1323" s="17">
        <v>40000</v>
      </c>
      <c r="K1323" s="17">
        <v>0</v>
      </c>
      <c r="L1323" s="17">
        <f>+Tabla1[[#This Row],[MontoNeto]]*Tabla1[[#This Row],[PorcentajeImpuesto]]</f>
        <v>0</v>
      </c>
      <c r="M1323" s="1">
        <v>0</v>
      </c>
      <c r="N1323" s="17">
        <f>+Tabla1[[#This Row],[MontoNeto]]+Tabla1[[#This Row],[ValorImpuesto]]+Tabla1[[#This Row],[MontoExento]]</f>
        <v>40000</v>
      </c>
      <c r="O1323" t="s">
        <v>41</v>
      </c>
      <c r="P1323" s="16" t="s">
        <v>42</v>
      </c>
      <c r="Q1323" s="16" t="s">
        <v>42</v>
      </c>
      <c r="R1323" s="17"/>
      <c r="S1323" s="16" t="str">
        <f>VLOOKUP(Tabla1[[#This Row],[RutCP]],Tabla13[[#All],[rut]:[estado_licencia]],3,0)</f>
        <v xml:space="preserve">  </v>
      </c>
      <c r="T1323" s="16" t="str">
        <f>VLOOKUP(Tabla1[[#This Row],[RutCP]],Tabla13[[#All],[rut]:[estado_licencia]],2,0)</f>
        <v xml:space="preserve">  </v>
      </c>
      <c r="X1323" s="16" t="s">
        <v>1145</v>
      </c>
      <c r="Y1323" s="16" t="str">
        <f>VLOOKUP(Tabla1[[#This Row],[RutCS]],Tabla13[[#All],[rut]:[estado_licencia]],3,0)</f>
        <v>Omar Cortes Ortiz</v>
      </c>
      <c r="Z1323" s="16" t="str">
        <f>VLOOKUP(Tabla1[[#This Row],[RutCS]],Tabla13[[#All],[rut]:[estado_licencia]],2,0)</f>
        <v>Omar Cortes Ortiz</v>
      </c>
      <c r="AD1323" s="15">
        <v>43901</v>
      </c>
      <c r="AE1323" s="3">
        <v>0.5</v>
      </c>
      <c r="AF1323" s="15">
        <v>43901</v>
      </c>
      <c r="AG1323" s="5">
        <v>0.54166666666666696</v>
      </c>
      <c r="AH1323" s="16" t="s">
        <v>48</v>
      </c>
      <c r="AI1323" s="16" t="s">
        <v>49</v>
      </c>
    </row>
    <row r="1324" spans="1:35" s="16" customFormat="1" x14ac:dyDescent="0.25">
      <c r="A1324" s="12"/>
      <c r="B1324" s="36" t="s">
        <v>15948</v>
      </c>
      <c r="C1324" s="16" t="s">
        <v>184</v>
      </c>
      <c r="D1324" s="16" t="s">
        <v>185</v>
      </c>
      <c r="E1324" s="16" t="s">
        <v>186</v>
      </c>
      <c r="F1324" s="16" t="s">
        <v>187</v>
      </c>
      <c r="G1324" s="17" t="s">
        <v>38</v>
      </c>
      <c r="H1324" s="16" t="s">
        <v>188</v>
      </c>
      <c r="I1324" s="16" t="s">
        <v>189</v>
      </c>
      <c r="J1324" s="17">
        <v>40000</v>
      </c>
      <c r="K1324" s="17">
        <v>0</v>
      </c>
      <c r="L1324" s="17">
        <f>+Tabla1[[#This Row],[MontoNeto]]*Tabla1[[#This Row],[PorcentajeImpuesto]]</f>
        <v>0</v>
      </c>
      <c r="M1324" s="1">
        <v>0</v>
      </c>
      <c r="N1324" s="17">
        <f>+Tabla1[[#This Row],[MontoNeto]]+Tabla1[[#This Row],[ValorImpuesto]]+Tabla1[[#This Row],[MontoExento]]</f>
        <v>40000</v>
      </c>
      <c r="O1324" t="s">
        <v>41</v>
      </c>
      <c r="P1324" s="16" t="s">
        <v>42</v>
      </c>
      <c r="Q1324" s="16" t="s">
        <v>42</v>
      </c>
      <c r="R1324" s="17"/>
      <c r="S1324" s="16" t="str">
        <f>VLOOKUP(Tabla1[[#This Row],[RutCP]],Tabla13[[#All],[rut]:[estado_licencia]],3,0)</f>
        <v xml:space="preserve">  </v>
      </c>
      <c r="T1324" s="16" t="str">
        <f>VLOOKUP(Tabla1[[#This Row],[RutCP]],Tabla13[[#All],[rut]:[estado_licencia]],2,0)</f>
        <v xml:space="preserve">  </v>
      </c>
      <c r="X1324" s="16" t="s">
        <v>1146</v>
      </c>
      <c r="Y1324" s="16" t="str">
        <f>VLOOKUP(Tabla1[[#This Row],[RutCS]],Tabla13[[#All],[rut]:[estado_licencia]],3,0)</f>
        <v>Nicolas Fernandez Estay</v>
      </c>
      <c r="Z1324" s="16" t="str">
        <f>VLOOKUP(Tabla1[[#This Row],[RutCS]],Tabla13[[#All],[rut]:[estado_licencia]],2,0)</f>
        <v>Nicolas Fernandez Estay</v>
      </c>
      <c r="AD1324" s="15">
        <v>43901</v>
      </c>
      <c r="AE1324" s="3">
        <v>0.5</v>
      </c>
      <c r="AF1324" s="15">
        <v>43901</v>
      </c>
      <c r="AG1324" s="5">
        <v>0.54166666666666696</v>
      </c>
      <c r="AH1324" s="16" t="s">
        <v>48</v>
      </c>
      <c r="AI1324" s="16" t="s">
        <v>49</v>
      </c>
    </row>
    <row r="1325" spans="1:35" s="16" customFormat="1" x14ac:dyDescent="0.25">
      <c r="A1325" s="12"/>
      <c r="B1325" s="36" t="s">
        <v>15948</v>
      </c>
      <c r="C1325" s="16" t="s">
        <v>184</v>
      </c>
      <c r="D1325" s="16" t="s">
        <v>185</v>
      </c>
      <c r="E1325" s="16" t="s">
        <v>186</v>
      </c>
      <c r="F1325" s="16" t="s">
        <v>187</v>
      </c>
      <c r="G1325" s="17" t="s">
        <v>38</v>
      </c>
      <c r="H1325" s="16" t="s">
        <v>188</v>
      </c>
      <c r="I1325" s="16" t="s">
        <v>189</v>
      </c>
      <c r="J1325" s="17">
        <v>40000</v>
      </c>
      <c r="K1325" s="17">
        <v>0</v>
      </c>
      <c r="L1325" s="17">
        <f>+Tabla1[[#This Row],[MontoNeto]]*Tabla1[[#This Row],[PorcentajeImpuesto]]</f>
        <v>0</v>
      </c>
      <c r="M1325" s="1">
        <v>0</v>
      </c>
      <c r="N1325" s="17">
        <f>+Tabla1[[#This Row],[MontoNeto]]+Tabla1[[#This Row],[ValorImpuesto]]+Tabla1[[#This Row],[MontoExento]]</f>
        <v>40000</v>
      </c>
      <c r="O1325" t="s">
        <v>41</v>
      </c>
      <c r="P1325" s="16" t="s">
        <v>42</v>
      </c>
      <c r="Q1325" s="16" t="s">
        <v>42</v>
      </c>
      <c r="R1325" s="17"/>
      <c r="S1325" s="16" t="str">
        <f>VLOOKUP(Tabla1[[#This Row],[RutCP]],Tabla13[[#All],[rut]:[estado_licencia]],3,0)</f>
        <v xml:space="preserve">  </v>
      </c>
      <c r="T1325" s="16" t="str">
        <f>VLOOKUP(Tabla1[[#This Row],[RutCP]],Tabla13[[#All],[rut]:[estado_licencia]],2,0)</f>
        <v xml:space="preserve">  </v>
      </c>
      <c r="X1325" s="16" t="s">
        <v>1147</v>
      </c>
      <c r="Y1325" s="16" t="str">
        <f>VLOOKUP(Tabla1[[#This Row],[RutCS]],Tabla13[[#All],[rut]:[estado_licencia]],3,0)</f>
        <v>Luis Allendes Rodriguez</v>
      </c>
      <c r="Z1325" s="16" t="str">
        <f>VLOOKUP(Tabla1[[#This Row],[RutCS]],Tabla13[[#All],[rut]:[estado_licencia]],2,0)</f>
        <v>Luis Allendes Rodriguez</v>
      </c>
      <c r="AD1325" s="15">
        <v>43901</v>
      </c>
      <c r="AE1325" s="3">
        <v>0.5</v>
      </c>
      <c r="AF1325" s="15">
        <v>43901</v>
      </c>
      <c r="AG1325" s="5">
        <v>0.54166666666666696</v>
      </c>
      <c r="AH1325" s="16" t="s">
        <v>48</v>
      </c>
      <c r="AI1325" s="16" t="s">
        <v>49</v>
      </c>
    </row>
    <row r="1326" spans="1:35" s="16" customFormat="1" x14ac:dyDescent="0.25">
      <c r="A1326" s="12"/>
      <c r="B1326" s="36" t="s">
        <v>15948</v>
      </c>
      <c r="C1326" s="16" t="s">
        <v>184</v>
      </c>
      <c r="D1326" s="16" t="s">
        <v>185</v>
      </c>
      <c r="E1326" s="16" t="s">
        <v>186</v>
      </c>
      <c r="F1326" s="16" t="s">
        <v>187</v>
      </c>
      <c r="G1326" s="17" t="s">
        <v>38</v>
      </c>
      <c r="H1326" s="16" t="s">
        <v>188</v>
      </c>
      <c r="I1326" s="16" t="s">
        <v>189</v>
      </c>
      <c r="J1326" s="17">
        <v>40000</v>
      </c>
      <c r="K1326" s="17">
        <v>0</v>
      </c>
      <c r="L1326" s="17">
        <f>+Tabla1[[#This Row],[MontoNeto]]*Tabla1[[#This Row],[PorcentajeImpuesto]]</f>
        <v>0</v>
      </c>
      <c r="M1326" s="1">
        <v>0</v>
      </c>
      <c r="N1326" s="17">
        <f>+Tabla1[[#This Row],[MontoNeto]]+Tabla1[[#This Row],[ValorImpuesto]]+Tabla1[[#This Row],[MontoExento]]</f>
        <v>40000</v>
      </c>
      <c r="O1326" t="s">
        <v>41</v>
      </c>
      <c r="P1326" s="16" t="s">
        <v>42</v>
      </c>
      <c r="Q1326" s="16" t="s">
        <v>42</v>
      </c>
      <c r="R1326" s="17"/>
      <c r="S1326" s="16" t="str">
        <f>VLOOKUP(Tabla1[[#This Row],[RutCP]],Tabla13[[#All],[rut]:[estado_licencia]],3,0)</f>
        <v xml:space="preserve">  </v>
      </c>
      <c r="T1326" s="16" t="str">
        <f>VLOOKUP(Tabla1[[#This Row],[RutCP]],Tabla13[[#All],[rut]:[estado_licencia]],2,0)</f>
        <v xml:space="preserve">  </v>
      </c>
      <c r="X1326" s="16" t="s">
        <v>1148</v>
      </c>
      <c r="Y1326" s="16" t="str">
        <f>VLOOKUP(Tabla1[[#This Row],[RutCS]],Tabla13[[#All],[rut]:[estado_licencia]],3,0)</f>
        <v>Patricio Reyes Cerpa</v>
      </c>
      <c r="Z1326" s="16" t="str">
        <f>VLOOKUP(Tabla1[[#This Row],[RutCS]],Tabla13[[#All],[rut]:[estado_licencia]],2,0)</f>
        <v>Patricio Reyes Cerpa</v>
      </c>
      <c r="AD1326" s="15">
        <v>43901</v>
      </c>
      <c r="AE1326" s="3">
        <v>0.5</v>
      </c>
      <c r="AF1326" s="15">
        <v>43901</v>
      </c>
      <c r="AG1326" s="5">
        <v>0.54166666666666696</v>
      </c>
      <c r="AH1326" s="16" t="s">
        <v>48</v>
      </c>
      <c r="AI1326" s="16" t="s">
        <v>49</v>
      </c>
    </row>
    <row r="1327" spans="1:35" s="16" customFormat="1" x14ac:dyDescent="0.25">
      <c r="A1327" s="12"/>
      <c r="B1327" s="36" t="s">
        <v>15948</v>
      </c>
      <c r="C1327" s="16" t="s">
        <v>184</v>
      </c>
      <c r="D1327" s="16" t="s">
        <v>185</v>
      </c>
      <c r="E1327" s="16" t="s">
        <v>186</v>
      </c>
      <c r="F1327" s="16" t="s">
        <v>187</v>
      </c>
      <c r="G1327" s="17" t="s">
        <v>38</v>
      </c>
      <c r="H1327" s="16" t="s">
        <v>188</v>
      </c>
      <c r="I1327" s="16" t="s">
        <v>189</v>
      </c>
      <c r="J1327" s="17">
        <v>40000</v>
      </c>
      <c r="K1327" s="17">
        <v>0</v>
      </c>
      <c r="L1327" s="17">
        <f>+Tabla1[[#This Row],[MontoNeto]]*Tabla1[[#This Row],[PorcentajeImpuesto]]</f>
        <v>0</v>
      </c>
      <c r="M1327" s="1">
        <v>0</v>
      </c>
      <c r="N1327" s="17">
        <f>+Tabla1[[#This Row],[MontoNeto]]+Tabla1[[#This Row],[ValorImpuesto]]+Tabla1[[#This Row],[MontoExento]]</f>
        <v>40000</v>
      </c>
      <c r="O1327" t="s">
        <v>41</v>
      </c>
      <c r="P1327" s="16" t="s">
        <v>42</v>
      </c>
      <c r="Q1327" s="16" t="s">
        <v>42</v>
      </c>
      <c r="R1327" s="17"/>
      <c r="S1327" s="16" t="str">
        <f>VLOOKUP(Tabla1[[#This Row],[RutCP]],Tabla13[[#All],[rut]:[estado_licencia]],3,0)</f>
        <v xml:space="preserve">  </v>
      </c>
      <c r="T1327" s="16" t="str">
        <f>VLOOKUP(Tabla1[[#This Row],[RutCP]],Tabla13[[#All],[rut]:[estado_licencia]],2,0)</f>
        <v xml:space="preserve">  </v>
      </c>
      <c r="X1327" s="16" t="s">
        <v>1149</v>
      </c>
      <c r="Y1327" s="16" t="str">
        <f>VLOOKUP(Tabla1[[#This Row],[RutCS]],Tabla13[[#All],[rut]:[estado_licencia]],3,0)</f>
        <v>Domingo Olivares Meza</v>
      </c>
      <c r="Z1327" s="16" t="str">
        <f>VLOOKUP(Tabla1[[#This Row],[RutCS]],Tabla13[[#All],[rut]:[estado_licencia]],2,0)</f>
        <v>Domingo Olivares Meza</v>
      </c>
      <c r="AD1327" s="15">
        <v>43901</v>
      </c>
      <c r="AE1327" s="3">
        <v>0.5</v>
      </c>
      <c r="AF1327" s="15">
        <v>43901</v>
      </c>
      <c r="AG1327" s="5">
        <v>0.54166666666666696</v>
      </c>
      <c r="AH1327" s="16" t="s">
        <v>48</v>
      </c>
      <c r="AI1327" s="16" t="s">
        <v>49</v>
      </c>
    </row>
    <row r="1328" spans="1:35" s="16" customFormat="1" x14ac:dyDescent="0.25">
      <c r="A1328" s="12"/>
      <c r="B1328" s="36" t="s">
        <v>15948</v>
      </c>
      <c r="C1328" s="16" t="s">
        <v>184</v>
      </c>
      <c r="D1328" s="16" t="s">
        <v>185</v>
      </c>
      <c r="E1328" s="16" t="s">
        <v>186</v>
      </c>
      <c r="F1328" s="16" t="s">
        <v>187</v>
      </c>
      <c r="G1328" s="17" t="s">
        <v>38</v>
      </c>
      <c r="H1328" s="16" t="s">
        <v>188</v>
      </c>
      <c r="I1328" s="16" t="s">
        <v>189</v>
      </c>
      <c r="J1328" s="17">
        <v>40000</v>
      </c>
      <c r="K1328" s="17">
        <v>0</v>
      </c>
      <c r="L1328" s="17">
        <f>+Tabla1[[#This Row],[MontoNeto]]*Tabla1[[#This Row],[PorcentajeImpuesto]]</f>
        <v>0</v>
      </c>
      <c r="M1328" s="1">
        <v>0</v>
      </c>
      <c r="N1328" s="17">
        <f>+Tabla1[[#This Row],[MontoNeto]]+Tabla1[[#This Row],[ValorImpuesto]]+Tabla1[[#This Row],[MontoExento]]</f>
        <v>40000</v>
      </c>
      <c r="O1328" t="s">
        <v>41</v>
      </c>
      <c r="P1328" s="16" t="s">
        <v>42</v>
      </c>
      <c r="Q1328" s="16" t="s">
        <v>42</v>
      </c>
      <c r="R1328" s="17"/>
      <c r="S1328" s="16" t="str">
        <f>VLOOKUP(Tabla1[[#This Row],[RutCP]],Tabla13[[#All],[rut]:[estado_licencia]],3,0)</f>
        <v xml:space="preserve">  </v>
      </c>
      <c r="T1328" s="16" t="str">
        <f>VLOOKUP(Tabla1[[#This Row],[RutCP]],Tabla13[[#All],[rut]:[estado_licencia]],2,0)</f>
        <v xml:space="preserve">  </v>
      </c>
      <c r="X1328" s="16" t="s">
        <v>951</v>
      </c>
      <c r="Y1328" s="16" t="str">
        <f>VLOOKUP(Tabla1[[#This Row],[RutCS]],Tabla13[[#All],[rut]:[estado_licencia]],3,0)</f>
        <v>Ervin Bernardo Marsipil Carmona</v>
      </c>
      <c r="Z1328" s="16" t="str">
        <f>VLOOKUP(Tabla1[[#This Row],[RutCS]],Tabla13[[#All],[rut]:[estado_licencia]],2,0)</f>
        <v>Ervin Bernardo Marsipil Carmona</v>
      </c>
      <c r="AD1328" s="15">
        <v>43901</v>
      </c>
      <c r="AE1328" s="3">
        <v>0.5</v>
      </c>
      <c r="AF1328" s="15">
        <v>43901</v>
      </c>
      <c r="AG1328" s="5">
        <v>0.54166666666666696</v>
      </c>
      <c r="AH1328" s="16" t="s">
        <v>48</v>
      </c>
      <c r="AI1328" s="16" t="s">
        <v>49</v>
      </c>
    </row>
    <row r="1329" spans="1:35" s="16" customFormat="1" x14ac:dyDescent="0.25">
      <c r="A1329" s="12"/>
      <c r="B1329" s="36" t="s">
        <v>15948</v>
      </c>
      <c r="C1329" s="16" t="s">
        <v>184</v>
      </c>
      <c r="D1329" s="16" t="s">
        <v>185</v>
      </c>
      <c r="E1329" s="16" t="s">
        <v>186</v>
      </c>
      <c r="F1329" s="16" t="s">
        <v>187</v>
      </c>
      <c r="G1329" s="17" t="s">
        <v>38</v>
      </c>
      <c r="H1329" s="16" t="s">
        <v>188</v>
      </c>
      <c r="I1329" s="16" t="s">
        <v>189</v>
      </c>
      <c r="J1329" s="17">
        <v>40000</v>
      </c>
      <c r="K1329" s="17">
        <v>0</v>
      </c>
      <c r="L1329" s="17">
        <f>+Tabla1[[#This Row],[MontoNeto]]*Tabla1[[#This Row],[PorcentajeImpuesto]]</f>
        <v>0</v>
      </c>
      <c r="M1329" s="1">
        <v>0</v>
      </c>
      <c r="N1329" s="17">
        <f>+Tabla1[[#This Row],[MontoNeto]]+Tabla1[[#This Row],[ValorImpuesto]]+Tabla1[[#This Row],[MontoExento]]</f>
        <v>40000</v>
      </c>
      <c r="O1329" t="s">
        <v>41</v>
      </c>
      <c r="P1329" s="16" t="s">
        <v>42</v>
      </c>
      <c r="Q1329" s="16" t="s">
        <v>42</v>
      </c>
      <c r="R1329" s="17"/>
      <c r="S1329" s="16" t="str">
        <f>VLOOKUP(Tabla1[[#This Row],[RutCP]],Tabla13[[#All],[rut]:[estado_licencia]],3,0)</f>
        <v xml:space="preserve">  </v>
      </c>
      <c r="T1329" s="16" t="str">
        <f>VLOOKUP(Tabla1[[#This Row],[RutCP]],Tabla13[[#All],[rut]:[estado_licencia]],2,0)</f>
        <v xml:space="preserve">  </v>
      </c>
      <c r="X1329" s="16" t="s">
        <v>1150</v>
      </c>
      <c r="Y1329" s="16" t="str">
        <f>VLOOKUP(Tabla1[[#This Row],[RutCS]],Tabla13[[#All],[rut]:[estado_licencia]],3,0)</f>
        <v xml:space="preserve">Fernando Hidalgo </v>
      </c>
      <c r="Z1329" s="16" t="str">
        <f>VLOOKUP(Tabla1[[#This Row],[RutCS]],Tabla13[[#All],[rut]:[estado_licencia]],2,0)</f>
        <v xml:space="preserve">Fernando Hidalgo </v>
      </c>
      <c r="AD1329" s="15">
        <v>43901</v>
      </c>
      <c r="AE1329" s="3">
        <v>0.5</v>
      </c>
      <c r="AF1329" s="15">
        <v>43901</v>
      </c>
      <c r="AG1329" s="5">
        <v>0.54166666666666696</v>
      </c>
      <c r="AH1329" s="16" t="s">
        <v>48</v>
      </c>
      <c r="AI1329" s="16" t="s">
        <v>49</v>
      </c>
    </row>
    <row r="1330" spans="1:35" s="16" customFormat="1" x14ac:dyDescent="0.25">
      <c r="A1330" s="12"/>
      <c r="B1330" s="36" t="s">
        <v>15948</v>
      </c>
      <c r="C1330" s="16" t="s">
        <v>184</v>
      </c>
      <c r="D1330" s="16" t="s">
        <v>185</v>
      </c>
      <c r="E1330" s="16" t="s">
        <v>186</v>
      </c>
      <c r="F1330" s="16" t="s">
        <v>187</v>
      </c>
      <c r="G1330" s="17" t="s">
        <v>38</v>
      </c>
      <c r="H1330" s="16" t="s">
        <v>188</v>
      </c>
      <c r="I1330" s="16" t="s">
        <v>189</v>
      </c>
      <c r="J1330" s="17">
        <v>40000</v>
      </c>
      <c r="K1330" s="17">
        <v>0</v>
      </c>
      <c r="L1330" s="17">
        <f>+Tabla1[[#This Row],[MontoNeto]]*Tabla1[[#This Row],[PorcentajeImpuesto]]</f>
        <v>0</v>
      </c>
      <c r="M1330" s="1">
        <v>0</v>
      </c>
      <c r="N1330" s="17">
        <f>+Tabla1[[#This Row],[MontoNeto]]+Tabla1[[#This Row],[ValorImpuesto]]+Tabla1[[#This Row],[MontoExento]]</f>
        <v>40000</v>
      </c>
      <c r="O1330" t="s">
        <v>41</v>
      </c>
      <c r="P1330" s="16" t="s">
        <v>42</v>
      </c>
      <c r="Q1330" s="16" t="s">
        <v>42</v>
      </c>
      <c r="R1330" s="17"/>
      <c r="S1330" s="16" t="str">
        <f>VLOOKUP(Tabla1[[#This Row],[RutCP]],Tabla13[[#All],[rut]:[estado_licencia]],3,0)</f>
        <v xml:space="preserve">  </v>
      </c>
      <c r="T1330" s="16" t="str">
        <f>VLOOKUP(Tabla1[[#This Row],[RutCP]],Tabla13[[#All],[rut]:[estado_licencia]],2,0)</f>
        <v xml:space="preserve">  </v>
      </c>
      <c r="X1330" s="16" t="s">
        <v>1151</v>
      </c>
      <c r="Y1330" s="16" t="str">
        <f>VLOOKUP(Tabla1[[#This Row],[RutCS]],Tabla13[[#All],[rut]:[estado_licencia]],3,0)</f>
        <v>Jose Mendoza Arellano</v>
      </c>
      <c r="Z1330" s="16" t="str">
        <f>VLOOKUP(Tabla1[[#This Row],[RutCS]],Tabla13[[#All],[rut]:[estado_licencia]],2,0)</f>
        <v>Jose Mendoza Arellano</v>
      </c>
      <c r="AD1330" s="15">
        <v>43901</v>
      </c>
      <c r="AE1330" s="3">
        <v>0.5</v>
      </c>
      <c r="AF1330" s="15">
        <v>43901</v>
      </c>
      <c r="AG1330" s="5">
        <v>0.54166666666666696</v>
      </c>
      <c r="AH1330" s="16" t="s">
        <v>48</v>
      </c>
      <c r="AI1330" s="16" t="s">
        <v>49</v>
      </c>
    </row>
    <row r="1331" spans="1:35" s="16" customFormat="1" x14ac:dyDescent="0.25">
      <c r="A1331" s="12"/>
      <c r="B1331" s="36" t="s">
        <v>15948</v>
      </c>
      <c r="C1331" s="16" t="s">
        <v>184</v>
      </c>
      <c r="D1331" s="16" t="s">
        <v>185</v>
      </c>
      <c r="E1331" s="16" t="s">
        <v>186</v>
      </c>
      <c r="F1331" s="16" t="s">
        <v>187</v>
      </c>
      <c r="G1331" s="17" t="s">
        <v>38</v>
      </c>
      <c r="H1331" s="16" t="s">
        <v>188</v>
      </c>
      <c r="I1331" s="16" t="s">
        <v>189</v>
      </c>
      <c r="J1331" s="17">
        <v>40000</v>
      </c>
      <c r="K1331" s="17">
        <v>0</v>
      </c>
      <c r="L1331" s="17">
        <f>+Tabla1[[#This Row],[MontoNeto]]*Tabla1[[#This Row],[PorcentajeImpuesto]]</f>
        <v>0</v>
      </c>
      <c r="M1331" s="1">
        <v>0</v>
      </c>
      <c r="N1331" s="17">
        <f>+Tabla1[[#This Row],[MontoNeto]]+Tabla1[[#This Row],[ValorImpuesto]]+Tabla1[[#This Row],[MontoExento]]</f>
        <v>40000</v>
      </c>
      <c r="O1331" t="s">
        <v>41</v>
      </c>
      <c r="P1331" s="16" t="s">
        <v>42</v>
      </c>
      <c r="Q1331" s="16" t="s">
        <v>42</v>
      </c>
      <c r="R1331" s="17"/>
      <c r="S1331" s="16" t="str">
        <f>VLOOKUP(Tabla1[[#This Row],[RutCP]],Tabla13[[#All],[rut]:[estado_licencia]],3,0)</f>
        <v xml:space="preserve">  </v>
      </c>
      <c r="T1331" s="16" t="str">
        <f>VLOOKUP(Tabla1[[#This Row],[RutCP]],Tabla13[[#All],[rut]:[estado_licencia]],2,0)</f>
        <v xml:space="preserve">  </v>
      </c>
      <c r="X1331" s="16" t="s">
        <v>1152</v>
      </c>
      <c r="Y1331" s="16" t="str">
        <f>VLOOKUP(Tabla1[[#This Row],[RutCS]],Tabla13[[#All],[rut]:[estado_licencia]],3,0)</f>
        <v>Daniel Regnaut Rojas</v>
      </c>
      <c r="Z1331" s="16" t="str">
        <f>VLOOKUP(Tabla1[[#This Row],[RutCS]],Tabla13[[#All],[rut]:[estado_licencia]],2,0)</f>
        <v>Daniel Regnaut Rojas</v>
      </c>
      <c r="AD1331" s="15">
        <v>43901</v>
      </c>
      <c r="AE1331" s="3">
        <v>0.5</v>
      </c>
      <c r="AF1331" s="15">
        <v>43901</v>
      </c>
      <c r="AG1331" s="5">
        <v>0.54166666666666696</v>
      </c>
      <c r="AH1331" s="16" t="s">
        <v>48</v>
      </c>
      <c r="AI1331" s="16" t="s">
        <v>49</v>
      </c>
    </row>
    <row r="1332" spans="1:35" s="16" customFormat="1" x14ac:dyDescent="0.25">
      <c r="A1332" s="12"/>
      <c r="B1332" s="36" t="s">
        <v>15948</v>
      </c>
      <c r="C1332" s="16" t="s">
        <v>184</v>
      </c>
      <c r="D1332" s="16" t="s">
        <v>185</v>
      </c>
      <c r="E1332" s="16" t="s">
        <v>186</v>
      </c>
      <c r="F1332" s="16" t="s">
        <v>197</v>
      </c>
      <c r="G1332" s="17" t="s">
        <v>38</v>
      </c>
      <c r="H1332" s="16" t="s">
        <v>188</v>
      </c>
      <c r="I1332" s="16" t="s">
        <v>189</v>
      </c>
      <c r="J1332" s="17">
        <v>40000</v>
      </c>
      <c r="K1332" s="17">
        <v>0</v>
      </c>
      <c r="L1332" s="17">
        <f>+Tabla1[[#This Row],[MontoNeto]]*Tabla1[[#This Row],[PorcentajeImpuesto]]</f>
        <v>0</v>
      </c>
      <c r="M1332" s="1">
        <v>0</v>
      </c>
      <c r="N1332" s="17">
        <f>+Tabla1[[#This Row],[MontoNeto]]+Tabla1[[#This Row],[ValorImpuesto]]+Tabla1[[#This Row],[MontoExento]]</f>
        <v>40000</v>
      </c>
      <c r="O1332" t="s">
        <v>41</v>
      </c>
      <c r="P1332" s="16" t="s">
        <v>42</v>
      </c>
      <c r="Q1332" s="16" t="s">
        <v>42</v>
      </c>
      <c r="R1332" s="17"/>
      <c r="S1332" s="16" t="str">
        <f>VLOOKUP(Tabla1[[#This Row],[RutCP]],Tabla13[[#All],[rut]:[estado_licencia]],3,0)</f>
        <v xml:space="preserve">  </v>
      </c>
      <c r="T1332" s="16" t="str">
        <f>VLOOKUP(Tabla1[[#This Row],[RutCP]],Tabla13[[#All],[rut]:[estado_licencia]],2,0)</f>
        <v xml:space="preserve">  </v>
      </c>
      <c r="X1332" s="16" t="s">
        <v>1149</v>
      </c>
      <c r="Y1332" s="16" t="str">
        <f>VLOOKUP(Tabla1[[#This Row],[RutCS]],Tabla13[[#All],[rut]:[estado_licencia]],3,0)</f>
        <v>Domingo Olivares Meza</v>
      </c>
      <c r="Z1332" s="16" t="str">
        <f>VLOOKUP(Tabla1[[#This Row],[RutCS]],Tabla13[[#All],[rut]:[estado_licencia]],2,0)</f>
        <v>Domingo Olivares Meza</v>
      </c>
      <c r="AD1332" s="15">
        <v>43901</v>
      </c>
      <c r="AE1332" s="3">
        <v>0.5</v>
      </c>
      <c r="AF1332" s="15">
        <v>43901</v>
      </c>
      <c r="AG1332" s="5">
        <v>0.54166666666666696</v>
      </c>
      <c r="AH1332" s="16" t="s">
        <v>48</v>
      </c>
      <c r="AI1332" s="16" t="s">
        <v>49</v>
      </c>
    </row>
    <row r="1333" spans="1:35" s="16" customFormat="1" x14ac:dyDescent="0.25">
      <c r="A1333" s="12"/>
      <c r="B1333" s="36" t="s">
        <v>15948</v>
      </c>
      <c r="C1333" s="16" t="s">
        <v>184</v>
      </c>
      <c r="D1333" s="16" t="s">
        <v>185</v>
      </c>
      <c r="E1333" s="16" t="s">
        <v>186</v>
      </c>
      <c r="F1333" s="16" t="s">
        <v>197</v>
      </c>
      <c r="G1333" s="17" t="s">
        <v>38</v>
      </c>
      <c r="H1333" s="16" t="s">
        <v>188</v>
      </c>
      <c r="I1333" s="16" t="s">
        <v>189</v>
      </c>
      <c r="J1333" s="17">
        <v>40000</v>
      </c>
      <c r="K1333" s="17">
        <v>0</v>
      </c>
      <c r="L1333" s="17">
        <f>+Tabla1[[#This Row],[MontoNeto]]*Tabla1[[#This Row],[PorcentajeImpuesto]]</f>
        <v>0</v>
      </c>
      <c r="M1333" s="1">
        <v>0</v>
      </c>
      <c r="N1333" s="17">
        <f>+Tabla1[[#This Row],[MontoNeto]]+Tabla1[[#This Row],[ValorImpuesto]]+Tabla1[[#This Row],[MontoExento]]</f>
        <v>40000</v>
      </c>
      <c r="O1333" t="s">
        <v>41</v>
      </c>
      <c r="P1333" s="16" t="s">
        <v>42</v>
      </c>
      <c r="Q1333" s="16" t="s">
        <v>42</v>
      </c>
      <c r="R1333" s="17"/>
      <c r="S1333" s="16" t="str">
        <f>VLOOKUP(Tabla1[[#This Row],[RutCP]],Tabla13[[#All],[rut]:[estado_licencia]],3,0)</f>
        <v xml:space="preserve">  </v>
      </c>
      <c r="T1333" s="16" t="str">
        <f>VLOOKUP(Tabla1[[#This Row],[RutCP]],Tabla13[[#All],[rut]:[estado_licencia]],2,0)</f>
        <v xml:space="preserve">  </v>
      </c>
      <c r="X1333" s="16" t="s">
        <v>951</v>
      </c>
      <c r="Y1333" s="16" t="str">
        <f>VLOOKUP(Tabla1[[#This Row],[RutCS]],Tabla13[[#All],[rut]:[estado_licencia]],3,0)</f>
        <v>Ervin Bernardo Marsipil Carmona</v>
      </c>
      <c r="Z1333" s="16" t="str">
        <f>VLOOKUP(Tabla1[[#This Row],[RutCS]],Tabla13[[#All],[rut]:[estado_licencia]],2,0)</f>
        <v>Ervin Bernardo Marsipil Carmona</v>
      </c>
      <c r="AD1333" s="15">
        <v>43901</v>
      </c>
      <c r="AE1333" s="3">
        <v>0.5</v>
      </c>
      <c r="AF1333" s="15">
        <v>43901</v>
      </c>
      <c r="AG1333" s="5">
        <v>0.54166666666666696</v>
      </c>
      <c r="AH1333" s="16" t="s">
        <v>48</v>
      </c>
      <c r="AI1333" s="16" t="s">
        <v>49</v>
      </c>
    </row>
    <row r="1334" spans="1:35" s="16" customFormat="1" x14ac:dyDescent="0.25">
      <c r="A1334" s="12"/>
      <c r="B1334" s="36" t="s">
        <v>15948</v>
      </c>
      <c r="C1334" s="16" t="s">
        <v>184</v>
      </c>
      <c r="D1334" s="16" t="s">
        <v>185</v>
      </c>
      <c r="E1334" s="16" t="s">
        <v>186</v>
      </c>
      <c r="F1334" s="16" t="s">
        <v>197</v>
      </c>
      <c r="G1334" s="17" t="s">
        <v>38</v>
      </c>
      <c r="H1334" s="16" t="s">
        <v>188</v>
      </c>
      <c r="I1334" s="16" t="s">
        <v>189</v>
      </c>
      <c r="J1334" s="17">
        <v>40000</v>
      </c>
      <c r="K1334" s="17">
        <v>0</v>
      </c>
      <c r="L1334" s="17">
        <f>+Tabla1[[#This Row],[MontoNeto]]*Tabla1[[#This Row],[PorcentajeImpuesto]]</f>
        <v>0</v>
      </c>
      <c r="M1334" s="1">
        <v>0</v>
      </c>
      <c r="N1334" s="17">
        <f>+Tabla1[[#This Row],[MontoNeto]]+Tabla1[[#This Row],[ValorImpuesto]]+Tabla1[[#This Row],[MontoExento]]</f>
        <v>40000</v>
      </c>
      <c r="O1334" t="s">
        <v>41</v>
      </c>
      <c r="P1334" s="16" t="s">
        <v>42</v>
      </c>
      <c r="Q1334" s="16" t="s">
        <v>42</v>
      </c>
      <c r="R1334" s="17"/>
      <c r="S1334" s="16" t="str">
        <f>VLOOKUP(Tabla1[[#This Row],[RutCP]],Tabla13[[#All],[rut]:[estado_licencia]],3,0)</f>
        <v xml:space="preserve">  </v>
      </c>
      <c r="T1334" s="16" t="str">
        <f>VLOOKUP(Tabla1[[#This Row],[RutCP]],Tabla13[[#All],[rut]:[estado_licencia]],2,0)</f>
        <v xml:space="preserve">  </v>
      </c>
      <c r="X1334" s="16" t="s">
        <v>1147</v>
      </c>
      <c r="Y1334" s="16" t="str">
        <f>VLOOKUP(Tabla1[[#This Row],[RutCS]],Tabla13[[#All],[rut]:[estado_licencia]],3,0)</f>
        <v>Luis Allendes Rodriguez</v>
      </c>
      <c r="Z1334" s="16" t="str">
        <f>VLOOKUP(Tabla1[[#This Row],[RutCS]],Tabla13[[#All],[rut]:[estado_licencia]],2,0)</f>
        <v>Luis Allendes Rodriguez</v>
      </c>
      <c r="AD1334" s="15">
        <v>43901</v>
      </c>
      <c r="AE1334" s="3">
        <v>0.5</v>
      </c>
      <c r="AF1334" s="15">
        <v>43901</v>
      </c>
      <c r="AG1334" s="5">
        <v>0.54166666666666696</v>
      </c>
      <c r="AH1334" s="16" t="s">
        <v>48</v>
      </c>
      <c r="AI1334" s="16" t="s">
        <v>49</v>
      </c>
    </row>
    <row r="1335" spans="1:35" s="16" customFormat="1" x14ac:dyDescent="0.25">
      <c r="A1335" s="12"/>
      <c r="B1335" s="36" t="s">
        <v>15948</v>
      </c>
      <c r="C1335" s="16" t="s">
        <v>184</v>
      </c>
      <c r="D1335" s="16" t="s">
        <v>185</v>
      </c>
      <c r="E1335" s="16" t="s">
        <v>186</v>
      </c>
      <c r="F1335" s="16" t="s">
        <v>197</v>
      </c>
      <c r="G1335" s="17" t="s">
        <v>38</v>
      </c>
      <c r="H1335" s="16" t="s">
        <v>188</v>
      </c>
      <c r="I1335" s="16" t="s">
        <v>189</v>
      </c>
      <c r="J1335" s="17">
        <v>40000</v>
      </c>
      <c r="K1335" s="17">
        <v>0</v>
      </c>
      <c r="L1335" s="17">
        <f>+Tabla1[[#This Row],[MontoNeto]]*Tabla1[[#This Row],[PorcentajeImpuesto]]</f>
        <v>0</v>
      </c>
      <c r="M1335" s="1">
        <v>0</v>
      </c>
      <c r="N1335" s="17">
        <f>+Tabla1[[#This Row],[MontoNeto]]+Tabla1[[#This Row],[ValorImpuesto]]+Tabla1[[#This Row],[MontoExento]]</f>
        <v>40000</v>
      </c>
      <c r="O1335" t="s">
        <v>41</v>
      </c>
      <c r="P1335" s="16" t="s">
        <v>42</v>
      </c>
      <c r="Q1335" s="16" t="s">
        <v>42</v>
      </c>
      <c r="R1335" s="17"/>
      <c r="S1335" s="16" t="str">
        <f>VLOOKUP(Tabla1[[#This Row],[RutCP]],Tabla13[[#All],[rut]:[estado_licencia]],3,0)</f>
        <v xml:space="preserve">  </v>
      </c>
      <c r="T1335" s="16" t="str">
        <f>VLOOKUP(Tabla1[[#This Row],[RutCP]],Tabla13[[#All],[rut]:[estado_licencia]],2,0)</f>
        <v xml:space="preserve">  </v>
      </c>
      <c r="X1335" s="16" t="s">
        <v>1153</v>
      </c>
      <c r="Y1335" s="16" t="str">
        <f>VLOOKUP(Tabla1[[#This Row],[RutCS]],Tabla13[[#All],[rut]:[estado_licencia]],3,0)</f>
        <v xml:space="preserve">Fernando Hidalgo </v>
      </c>
      <c r="Z1335" s="16" t="str">
        <f>VLOOKUP(Tabla1[[#This Row],[RutCS]],Tabla13[[#All],[rut]:[estado_licencia]],2,0)</f>
        <v xml:space="preserve">Fernando Hidalgo </v>
      </c>
      <c r="AD1335" s="15">
        <v>43901</v>
      </c>
      <c r="AE1335" s="3">
        <v>0.5</v>
      </c>
      <c r="AF1335" s="15">
        <v>43901</v>
      </c>
      <c r="AG1335" s="5">
        <v>0.54166666666666696</v>
      </c>
      <c r="AH1335" s="16" t="s">
        <v>48</v>
      </c>
      <c r="AI1335" s="16" t="s">
        <v>49</v>
      </c>
    </row>
    <row r="1336" spans="1:35" s="16" customFormat="1" x14ac:dyDescent="0.25">
      <c r="A1336" s="12"/>
      <c r="B1336" s="36" t="s">
        <v>15948</v>
      </c>
      <c r="C1336" s="16" t="s">
        <v>184</v>
      </c>
      <c r="D1336" s="16" t="s">
        <v>185</v>
      </c>
      <c r="E1336" s="16" t="s">
        <v>186</v>
      </c>
      <c r="F1336" s="16" t="s">
        <v>197</v>
      </c>
      <c r="G1336" s="17" t="s">
        <v>38</v>
      </c>
      <c r="H1336" s="16" t="s">
        <v>188</v>
      </c>
      <c r="I1336" s="16" t="s">
        <v>189</v>
      </c>
      <c r="J1336" s="17">
        <v>40000</v>
      </c>
      <c r="K1336" s="17">
        <v>0</v>
      </c>
      <c r="L1336" s="17">
        <f>+Tabla1[[#This Row],[MontoNeto]]*Tabla1[[#This Row],[PorcentajeImpuesto]]</f>
        <v>0</v>
      </c>
      <c r="M1336" s="1">
        <v>0</v>
      </c>
      <c r="N1336" s="17">
        <f>+Tabla1[[#This Row],[MontoNeto]]+Tabla1[[#This Row],[ValorImpuesto]]+Tabla1[[#This Row],[MontoExento]]</f>
        <v>40000</v>
      </c>
      <c r="O1336" t="s">
        <v>41</v>
      </c>
      <c r="P1336" s="16" t="s">
        <v>42</v>
      </c>
      <c r="Q1336" s="16" t="s">
        <v>42</v>
      </c>
      <c r="R1336" s="17"/>
      <c r="S1336" s="16" t="str">
        <f>VLOOKUP(Tabla1[[#This Row],[RutCP]],Tabla13[[#All],[rut]:[estado_licencia]],3,0)</f>
        <v xml:space="preserve">  </v>
      </c>
      <c r="T1336" s="16" t="str">
        <f>VLOOKUP(Tabla1[[#This Row],[RutCP]],Tabla13[[#All],[rut]:[estado_licencia]],2,0)</f>
        <v xml:space="preserve">  </v>
      </c>
      <c r="X1336" s="16" t="s">
        <v>1151</v>
      </c>
      <c r="Y1336" s="16" t="str">
        <f>VLOOKUP(Tabla1[[#This Row],[RutCS]],Tabla13[[#All],[rut]:[estado_licencia]],3,0)</f>
        <v>Jose Mendoza Arellano</v>
      </c>
      <c r="Z1336" s="16" t="str">
        <f>VLOOKUP(Tabla1[[#This Row],[RutCS]],Tabla13[[#All],[rut]:[estado_licencia]],2,0)</f>
        <v>Jose Mendoza Arellano</v>
      </c>
      <c r="AD1336" s="15">
        <v>43901</v>
      </c>
      <c r="AE1336" s="3">
        <v>0.5</v>
      </c>
      <c r="AF1336" s="15">
        <v>43901</v>
      </c>
      <c r="AG1336" s="5">
        <v>0.54166666666666696</v>
      </c>
      <c r="AH1336" s="16" t="s">
        <v>48</v>
      </c>
      <c r="AI1336" s="16" t="s">
        <v>49</v>
      </c>
    </row>
    <row r="1337" spans="1:35" s="16" customFormat="1" x14ac:dyDescent="0.25">
      <c r="A1337" s="12"/>
      <c r="B1337" s="36" t="s">
        <v>15948</v>
      </c>
      <c r="C1337" s="16" t="s">
        <v>184</v>
      </c>
      <c r="D1337" s="16" t="s">
        <v>185</v>
      </c>
      <c r="E1337" s="16" t="s">
        <v>186</v>
      </c>
      <c r="F1337" s="16" t="s">
        <v>187</v>
      </c>
      <c r="G1337" s="17" t="s">
        <v>38</v>
      </c>
      <c r="H1337" s="16" t="s">
        <v>188</v>
      </c>
      <c r="I1337" s="16" t="s">
        <v>189</v>
      </c>
      <c r="J1337" s="17">
        <v>40000</v>
      </c>
      <c r="K1337" s="17">
        <v>0</v>
      </c>
      <c r="L1337" s="17">
        <f>+Tabla1[[#This Row],[MontoNeto]]*Tabla1[[#This Row],[PorcentajeImpuesto]]</f>
        <v>0</v>
      </c>
      <c r="M1337" s="1">
        <v>0</v>
      </c>
      <c r="N1337" s="17">
        <f>+Tabla1[[#This Row],[MontoNeto]]+Tabla1[[#This Row],[ValorImpuesto]]+Tabla1[[#This Row],[MontoExento]]</f>
        <v>40000</v>
      </c>
      <c r="O1337" t="s">
        <v>41</v>
      </c>
      <c r="P1337" s="16" t="s">
        <v>42</v>
      </c>
      <c r="Q1337" s="16" t="s">
        <v>42</v>
      </c>
      <c r="R1337" s="17"/>
      <c r="S1337" s="16" t="str">
        <f>VLOOKUP(Tabla1[[#This Row],[RutCP]],Tabla13[[#All],[rut]:[estado_licencia]],3,0)</f>
        <v xml:space="preserve">  </v>
      </c>
      <c r="T1337" s="16" t="str">
        <f>VLOOKUP(Tabla1[[#This Row],[RutCP]],Tabla13[[#All],[rut]:[estado_licencia]],2,0)</f>
        <v xml:space="preserve">  </v>
      </c>
      <c r="X1337" s="16" t="s">
        <v>1178</v>
      </c>
      <c r="Y1337" s="16" t="str">
        <f>VLOOKUP(Tabla1[[#This Row],[RutCS]],Tabla13[[#All],[rut]:[estado_licencia]],3,0)</f>
        <v xml:space="preserve">Maichol Constenla Villegas </v>
      </c>
      <c r="Z1337" s="16" t="str">
        <f>VLOOKUP(Tabla1[[#This Row],[RutCS]],Tabla13[[#All],[rut]:[estado_licencia]],2,0)</f>
        <v xml:space="preserve">Maichol Constenla Villegas </v>
      </c>
      <c r="AD1337" s="15">
        <v>43901</v>
      </c>
      <c r="AE1337" s="3">
        <v>0.5</v>
      </c>
      <c r="AF1337" s="15">
        <v>43901</v>
      </c>
      <c r="AG1337" s="5">
        <v>0.54166666666666696</v>
      </c>
      <c r="AH1337" s="16" t="s">
        <v>48</v>
      </c>
      <c r="AI1337" s="16" t="s">
        <v>49</v>
      </c>
    </row>
    <row r="1338" spans="1:35" s="16" customFormat="1" x14ac:dyDescent="0.25">
      <c r="A1338" s="12"/>
      <c r="B1338" s="36" t="s">
        <v>15948</v>
      </c>
      <c r="C1338" s="16" t="s">
        <v>184</v>
      </c>
      <c r="D1338" s="16" t="s">
        <v>185</v>
      </c>
      <c r="E1338" s="16" t="s">
        <v>186</v>
      </c>
      <c r="F1338" s="16" t="s">
        <v>187</v>
      </c>
      <c r="G1338" s="17" t="s">
        <v>38</v>
      </c>
      <c r="H1338" s="16" t="s">
        <v>188</v>
      </c>
      <c r="I1338" s="16" t="s">
        <v>189</v>
      </c>
      <c r="J1338" s="17">
        <v>40000</v>
      </c>
      <c r="K1338" s="17">
        <v>0</v>
      </c>
      <c r="L1338" s="17">
        <f>+Tabla1[[#This Row],[MontoNeto]]*Tabla1[[#This Row],[PorcentajeImpuesto]]</f>
        <v>0</v>
      </c>
      <c r="M1338" s="1">
        <v>0</v>
      </c>
      <c r="N1338" s="17">
        <f>+Tabla1[[#This Row],[MontoNeto]]+Tabla1[[#This Row],[ValorImpuesto]]+Tabla1[[#This Row],[MontoExento]]</f>
        <v>40000</v>
      </c>
      <c r="O1338" t="s">
        <v>41</v>
      </c>
      <c r="P1338" s="16" t="s">
        <v>42</v>
      </c>
      <c r="Q1338" s="16" t="s">
        <v>42</v>
      </c>
      <c r="R1338" s="17"/>
      <c r="S1338" s="16" t="str">
        <f>VLOOKUP(Tabla1[[#This Row],[RutCP]],Tabla13[[#All],[rut]:[estado_licencia]],3,0)</f>
        <v xml:space="preserve">  </v>
      </c>
      <c r="T1338" s="16" t="str">
        <f>VLOOKUP(Tabla1[[#This Row],[RutCP]],Tabla13[[#All],[rut]:[estado_licencia]],2,0)</f>
        <v xml:space="preserve">  </v>
      </c>
      <c r="X1338" s="16" t="s">
        <v>1179</v>
      </c>
      <c r="Y1338" s="16" t="str">
        <f>VLOOKUP(Tabla1[[#This Row],[RutCS]],Tabla13[[#All],[rut]:[estado_licencia]],3,0)</f>
        <v>Ignacio Uribe Cancino</v>
      </c>
      <c r="Z1338" s="16" t="str">
        <f>VLOOKUP(Tabla1[[#This Row],[RutCS]],Tabla13[[#All],[rut]:[estado_licencia]],2,0)</f>
        <v>Ignacio Uribe Cancino</v>
      </c>
      <c r="AD1338" s="15">
        <v>43901</v>
      </c>
      <c r="AE1338" s="3">
        <v>0.5</v>
      </c>
      <c r="AF1338" s="15">
        <v>43901</v>
      </c>
      <c r="AG1338" s="5">
        <v>0.54166666666666696</v>
      </c>
      <c r="AH1338" s="16" t="s">
        <v>48</v>
      </c>
      <c r="AI1338" s="16" t="s">
        <v>49</v>
      </c>
    </row>
    <row r="1339" spans="1:35" s="16" customFormat="1" x14ac:dyDescent="0.25">
      <c r="A1339" s="12"/>
      <c r="B1339" s="36" t="s">
        <v>15948</v>
      </c>
      <c r="C1339" s="16" t="s">
        <v>184</v>
      </c>
      <c r="D1339" s="16" t="s">
        <v>185</v>
      </c>
      <c r="E1339" s="16" t="s">
        <v>186</v>
      </c>
      <c r="F1339" s="16" t="s">
        <v>187</v>
      </c>
      <c r="G1339" s="17" t="s">
        <v>38</v>
      </c>
      <c r="H1339" s="16" t="s">
        <v>188</v>
      </c>
      <c r="I1339" s="16" t="s">
        <v>189</v>
      </c>
      <c r="J1339" s="17">
        <v>40000</v>
      </c>
      <c r="K1339" s="17">
        <v>0</v>
      </c>
      <c r="L1339" s="17">
        <f>+Tabla1[[#This Row],[MontoNeto]]*Tabla1[[#This Row],[PorcentajeImpuesto]]</f>
        <v>0</v>
      </c>
      <c r="M1339" s="1">
        <v>0</v>
      </c>
      <c r="N1339" s="17">
        <f>+Tabla1[[#This Row],[MontoNeto]]+Tabla1[[#This Row],[ValorImpuesto]]+Tabla1[[#This Row],[MontoExento]]</f>
        <v>40000</v>
      </c>
      <c r="O1339" t="s">
        <v>41</v>
      </c>
      <c r="P1339" s="16" t="s">
        <v>42</v>
      </c>
      <c r="Q1339" s="16" t="s">
        <v>42</v>
      </c>
      <c r="R1339" s="17"/>
      <c r="S1339" s="16" t="str">
        <f>VLOOKUP(Tabla1[[#This Row],[RutCP]],Tabla13[[#All],[rut]:[estado_licencia]],3,0)</f>
        <v xml:space="preserve">  </v>
      </c>
      <c r="T1339" s="16" t="str">
        <f>VLOOKUP(Tabla1[[#This Row],[RutCP]],Tabla13[[#All],[rut]:[estado_licencia]],2,0)</f>
        <v xml:space="preserve">  </v>
      </c>
      <c r="X1339" s="16" t="s">
        <v>1180</v>
      </c>
      <c r="Y1339" s="16" t="str">
        <f>VLOOKUP(Tabla1[[#This Row],[RutCS]],Tabla13[[#All],[rut]:[estado_licencia]],3,0)</f>
        <v>Cristobal Maforte Concha</v>
      </c>
      <c r="Z1339" s="16" t="str">
        <f>VLOOKUP(Tabla1[[#This Row],[RutCS]],Tabla13[[#All],[rut]:[estado_licencia]],2,0)</f>
        <v>Cristobal Maforte Concha</v>
      </c>
      <c r="AD1339" s="15">
        <v>43901</v>
      </c>
      <c r="AE1339" s="3">
        <v>0.5</v>
      </c>
      <c r="AF1339" s="15">
        <v>43901</v>
      </c>
      <c r="AG1339" s="5">
        <v>0.54166666666666696</v>
      </c>
      <c r="AH1339" s="16" t="s">
        <v>48</v>
      </c>
      <c r="AI1339" s="16" t="s">
        <v>49</v>
      </c>
    </row>
    <row r="1340" spans="1:35" s="16" customFormat="1" x14ac:dyDescent="0.25">
      <c r="A1340" s="12"/>
      <c r="B1340" s="36" t="s">
        <v>15948</v>
      </c>
      <c r="C1340" s="16" t="s">
        <v>184</v>
      </c>
      <c r="D1340" s="16" t="s">
        <v>185</v>
      </c>
      <c r="E1340" s="16" t="s">
        <v>186</v>
      </c>
      <c r="F1340" s="16" t="s">
        <v>187</v>
      </c>
      <c r="G1340" s="17" t="s">
        <v>38</v>
      </c>
      <c r="H1340" s="16" t="s">
        <v>188</v>
      </c>
      <c r="I1340" s="16" t="s">
        <v>189</v>
      </c>
      <c r="J1340" s="17">
        <v>40000</v>
      </c>
      <c r="K1340" s="17">
        <v>0</v>
      </c>
      <c r="L1340" s="17">
        <f>+Tabla1[[#This Row],[MontoNeto]]*Tabla1[[#This Row],[PorcentajeImpuesto]]</f>
        <v>0</v>
      </c>
      <c r="M1340" s="1">
        <v>0</v>
      </c>
      <c r="N1340" s="17">
        <f>+Tabla1[[#This Row],[MontoNeto]]+Tabla1[[#This Row],[ValorImpuesto]]+Tabla1[[#This Row],[MontoExento]]</f>
        <v>40000</v>
      </c>
      <c r="O1340" t="s">
        <v>41</v>
      </c>
      <c r="P1340" s="16" t="s">
        <v>42</v>
      </c>
      <c r="Q1340" s="16" t="s">
        <v>42</v>
      </c>
      <c r="R1340" s="17"/>
      <c r="S1340" s="16" t="str">
        <f>VLOOKUP(Tabla1[[#This Row],[RutCP]],Tabla13[[#All],[rut]:[estado_licencia]],3,0)</f>
        <v xml:space="preserve">  </v>
      </c>
      <c r="T1340" s="16" t="str">
        <f>VLOOKUP(Tabla1[[#This Row],[RutCP]],Tabla13[[#All],[rut]:[estado_licencia]],2,0)</f>
        <v xml:space="preserve">  </v>
      </c>
      <c r="X1340" s="16" t="s">
        <v>1181</v>
      </c>
      <c r="Y1340" s="16" t="str">
        <f>VLOOKUP(Tabla1[[#This Row],[RutCS]],Tabla13[[#All],[rut]:[estado_licencia]],3,0)</f>
        <v>Victor Cerda Omar</v>
      </c>
      <c r="Z1340" s="16" t="str">
        <f>VLOOKUP(Tabla1[[#This Row],[RutCS]],Tabla13[[#All],[rut]:[estado_licencia]],2,0)</f>
        <v>Victor Cerda Omar</v>
      </c>
      <c r="AD1340" s="15">
        <v>43901</v>
      </c>
      <c r="AE1340" s="3">
        <v>0.5</v>
      </c>
      <c r="AF1340" s="15">
        <v>43901</v>
      </c>
      <c r="AG1340" s="5">
        <v>0.54166666666666696</v>
      </c>
      <c r="AH1340" s="16" t="s">
        <v>48</v>
      </c>
      <c r="AI1340" s="16" t="s">
        <v>49</v>
      </c>
    </row>
    <row r="1341" spans="1:35" s="16" customFormat="1" x14ac:dyDescent="0.25">
      <c r="A1341" s="12"/>
      <c r="B1341" s="36" t="s">
        <v>15948</v>
      </c>
      <c r="C1341" s="16" t="s">
        <v>184</v>
      </c>
      <c r="D1341" s="16" t="s">
        <v>185</v>
      </c>
      <c r="E1341" s="16" t="s">
        <v>186</v>
      </c>
      <c r="F1341" s="16" t="s">
        <v>187</v>
      </c>
      <c r="G1341" s="17" t="s">
        <v>38</v>
      </c>
      <c r="H1341" s="16" t="s">
        <v>188</v>
      </c>
      <c r="I1341" s="16" t="s">
        <v>189</v>
      </c>
      <c r="J1341" s="17">
        <v>40000</v>
      </c>
      <c r="K1341" s="17">
        <v>0</v>
      </c>
      <c r="L1341" s="17">
        <f>+Tabla1[[#This Row],[MontoNeto]]*Tabla1[[#This Row],[PorcentajeImpuesto]]</f>
        <v>0</v>
      </c>
      <c r="M1341" s="1">
        <v>0</v>
      </c>
      <c r="N1341" s="17">
        <f>+Tabla1[[#This Row],[MontoNeto]]+Tabla1[[#This Row],[ValorImpuesto]]+Tabla1[[#This Row],[MontoExento]]</f>
        <v>40000</v>
      </c>
      <c r="O1341" t="s">
        <v>41</v>
      </c>
      <c r="P1341" s="16" t="s">
        <v>42</v>
      </c>
      <c r="Q1341" s="16" t="s">
        <v>42</v>
      </c>
      <c r="R1341" s="17"/>
      <c r="S1341" s="16" t="str">
        <f>VLOOKUP(Tabla1[[#This Row],[RutCP]],Tabla13[[#All],[rut]:[estado_licencia]],3,0)</f>
        <v xml:space="preserve">  </v>
      </c>
      <c r="T1341" s="16" t="str">
        <f>VLOOKUP(Tabla1[[#This Row],[RutCP]],Tabla13[[#All],[rut]:[estado_licencia]],2,0)</f>
        <v xml:space="preserve">  </v>
      </c>
      <c r="X1341" s="16" t="s">
        <v>1182</v>
      </c>
      <c r="Y1341" s="16" t="str">
        <f>VLOOKUP(Tabla1[[#This Row],[RutCS]],Tabla13[[#All],[rut]:[estado_licencia]],3,0)</f>
        <v>Bastian Guin Godoy</v>
      </c>
      <c r="Z1341" s="16" t="str">
        <f>VLOOKUP(Tabla1[[#This Row],[RutCS]],Tabla13[[#All],[rut]:[estado_licencia]],2,0)</f>
        <v>Bastian Guin Godoy</v>
      </c>
      <c r="AD1341" s="15">
        <v>43901</v>
      </c>
      <c r="AE1341" s="3">
        <v>0.5</v>
      </c>
      <c r="AF1341" s="15">
        <v>43901</v>
      </c>
      <c r="AG1341" s="5">
        <v>0.54166666666666696</v>
      </c>
      <c r="AH1341" s="16" t="s">
        <v>48</v>
      </c>
      <c r="AI1341" s="16" t="s">
        <v>49</v>
      </c>
    </row>
    <row r="1342" spans="1:35" s="16" customFormat="1" x14ac:dyDescent="0.25">
      <c r="A1342" s="12"/>
      <c r="B1342" s="36" t="s">
        <v>15948</v>
      </c>
      <c r="C1342" s="16" t="s">
        <v>184</v>
      </c>
      <c r="D1342" s="16" t="s">
        <v>185</v>
      </c>
      <c r="E1342" s="16" t="s">
        <v>186</v>
      </c>
      <c r="F1342" s="16" t="s">
        <v>187</v>
      </c>
      <c r="G1342" s="17" t="s">
        <v>38</v>
      </c>
      <c r="H1342" s="16" t="s">
        <v>188</v>
      </c>
      <c r="I1342" s="16" t="s">
        <v>189</v>
      </c>
      <c r="J1342" s="17">
        <v>40000</v>
      </c>
      <c r="K1342" s="17">
        <v>0</v>
      </c>
      <c r="L1342" s="17">
        <f>+Tabla1[[#This Row],[MontoNeto]]*Tabla1[[#This Row],[PorcentajeImpuesto]]</f>
        <v>0</v>
      </c>
      <c r="M1342" s="1">
        <v>0</v>
      </c>
      <c r="N1342" s="17">
        <f>+Tabla1[[#This Row],[MontoNeto]]+Tabla1[[#This Row],[ValorImpuesto]]+Tabla1[[#This Row],[MontoExento]]</f>
        <v>40000</v>
      </c>
      <c r="O1342" t="s">
        <v>41</v>
      </c>
      <c r="P1342" s="16" t="s">
        <v>42</v>
      </c>
      <c r="Q1342" s="16" t="s">
        <v>42</v>
      </c>
      <c r="R1342" s="17"/>
      <c r="S1342" s="16" t="str">
        <f>VLOOKUP(Tabla1[[#This Row],[RutCP]],Tabla13[[#All],[rut]:[estado_licencia]],3,0)</f>
        <v xml:space="preserve">  </v>
      </c>
      <c r="T1342" s="16" t="str">
        <f>VLOOKUP(Tabla1[[#This Row],[RutCP]],Tabla13[[#All],[rut]:[estado_licencia]],2,0)</f>
        <v xml:space="preserve">  </v>
      </c>
      <c r="X1342" s="16" t="s">
        <v>1183</v>
      </c>
      <c r="Y1342" s="16" t="str">
        <f>VLOOKUP(Tabla1[[#This Row],[RutCS]],Tabla13[[#All],[rut]:[estado_licencia]],3,0)</f>
        <v>Miguel Luco Rojas</v>
      </c>
      <c r="Z1342" s="16" t="str">
        <f>VLOOKUP(Tabla1[[#This Row],[RutCS]],Tabla13[[#All],[rut]:[estado_licencia]],2,0)</f>
        <v>Miguel Luco Rojas</v>
      </c>
      <c r="AD1342" s="15">
        <v>43901</v>
      </c>
      <c r="AE1342" s="3">
        <v>0.5</v>
      </c>
      <c r="AF1342" s="15">
        <v>43901</v>
      </c>
      <c r="AG1342" s="5">
        <v>0.54166666666666696</v>
      </c>
      <c r="AH1342" s="16" t="s">
        <v>48</v>
      </c>
      <c r="AI1342" s="16" t="s">
        <v>49</v>
      </c>
    </row>
    <row r="1343" spans="1:35" s="16" customFormat="1" x14ac:dyDescent="0.25">
      <c r="A1343" s="12"/>
      <c r="B1343" s="36" t="s">
        <v>15948</v>
      </c>
      <c r="C1343" s="16" t="s">
        <v>184</v>
      </c>
      <c r="D1343" s="16" t="s">
        <v>185</v>
      </c>
      <c r="E1343" s="16" t="s">
        <v>186</v>
      </c>
      <c r="F1343" s="16" t="s">
        <v>187</v>
      </c>
      <c r="G1343" s="17" t="s">
        <v>38</v>
      </c>
      <c r="H1343" s="16" t="s">
        <v>188</v>
      </c>
      <c r="I1343" s="16" t="s">
        <v>189</v>
      </c>
      <c r="J1343" s="17">
        <v>40000</v>
      </c>
      <c r="K1343" s="17">
        <v>0</v>
      </c>
      <c r="L1343" s="17">
        <f>+Tabla1[[#This Row],[MontoNeto]]*Tabla1[[#This Row],[PorcentajeImpuesto]]</f>
        <v>0</v>
      </c>
      <c r="M1343" s="1">
        <v>0</v>
      </c>
      <c r="N1343" s="17">
        <f>+Tabla1[[#This Row],[MontoNeto]]+Tabla1[[#This Row],[ValorImpuesto]]+Tabla1[[#This Row],[MontoExento]]</f>
        <v>40000</v>
      </c>
      <c r="O1343" t="s">
        <v>41</v>
      </c>
      <c r="P1343" s="16" t="s">
        <v>42</v>
      </c>
      <c r="Q1343" s="16" t="s">
        <v>42</v>
      </c>
      <c r="R1343" s="17"/>
      <c r="S1343" s="16" t="str">
        <f>VLOOKUP(Tabla1[[#This Row],[RutCP]],Tabla13[[#All],[rut]:[estado_licencia]],3,0)</f>
        <v xml:space="preserve">  </v>
      </c>
      <c r="T1343" s="16" t="str">
        <f>VLOOKUP(Tabla1[[#This Row],[RutCP]],Tabla13[[#All],[rut]:[estado_licencia]],2,0)</f>
        <v xml:space="preserve">  </v>
      </c>
      <c r="X1343" s="16" t="s">
        <v>1184</v>
      </c>
      <c r="Y1343" s="16" t="str">
        <f>VLOOKUP(Tabla1[[#This Row],[RutCS]],Tabla13[[#All],[rut]:[estado_licencia]],3,0)</f>
        <v>Bastian Guin Godoy</v>
      </c>
      <c r="Z1343" s="16" t="str">
        <f>VLOOKUP(Tabla1[[#This Row],[RutCS]],Tabla13[[#All],[rut]:[estado_licencia]],2,0)</f>
        <v>Bastian Guin Godoy</v>
      </c>
      <c r="AD1343" s="15">
        <v>43901</v>
      </c>
      <c r="AE1343" s="3">
        <v>0.5</v>
      </c>
      <c r="AF1343" s="15">
        <v>43901</v>
      </c>
      <c r="AG1343" s="5">
        <v>0.54166666666666696</v>
      </c>
      <c r="AH1343" s="16" t="s">
        <v>48</v>
      </c>
      <c r="AI1343" s="16" t="s">
        <v>49</v>
      </c>
    </row>
    <row r="1344" spans="1:35" s="16" customFormat="1" x14ac:dyDescent="0.25">
      <c r="A1344" s="12"/>
      <c r="B1344" s="36" t="s">
        <v>15948</v>
      </c>
      <c r="C1344" s="16" t="s">
        <v>184</v>
      </c>
      <c r="D1344" s="16" t="s">
        <v>185</v>
      </c>
      <c r="E1344" s="16" t="s">
        <v>186</v>
      </c>
      <c r="F1344" s="16" t="s">
        <v>187</v>
      </c>
      <c r="G1344" s="17" t="s">
        <v>38</v>
      </c>
      <c r="H1344" s="16" t="s">
        <v>188</v>
      </c>
      <c r="I1344" s="16" t="s">
        <v>189</v>
      </c>
      <c r="J1344" s="17">
        <v>40000</v>
      </c>
      <c r="K1344" s="17">
        <v>0</v>
      </c>
      <c r="L1344" s="17">
        <f>+Tabla1[[#This Row],[MontoNeto]]*Tabla1[[#This Row],[PorcentajeImpuesto]]</f>
        <v>0</v>
      </c>
      <c r="M1344" s="1">
        <v>0</v>
      </c>
      <c r="N1344" s="17">
        <f>+Tabla1[[#This Row],[MontoNeto]]+Tabla1[[#This Row],[ValorImpuesto]]+Tabla1[[#This Row],[MontoExento]]</f>
        <v>40000</v>
      </c>
      <c r="O1344" t="s">
        <v>41</v>
      </c>
      <c r="P1344" s="16" t="s">
        <v>42</v>
      </c>
      <c r="Q1344" s="16" t="s">
        <v>42</v>
      </c>
      <c r="R1344" s="17"/>
      <c r="S1344" s="16" t="str">
        <f>VLOOKUP(Tabla1[[#This Row],[RutCP]],Tabla13[[#All],[rut]:[estado_licencia]],3,0)</f>
        <v xml:space="preserve">  </v>
      </c>
      <c r="T1344" s="16" t="str">
        <f>VLOOKUP(Tabla1[[#This Row],[RutCP]],Tabla13[[#All],[rut]:[estado_licencia]],2,0)</f>
        <v xml:space="preserve">  </v>
      </c>
      <c r="X1344" s="16" t="s">
        <v>1185</v>
      </c>
      <c r="Y1344" s="16" t="str">
        <f>VLOOKUP(Tabla1[[#This Row],[RutCS]],Tabla13[[#All],[rut]:[estado_licencia]],3,0)</f>
        <v>Juan Alarcon Guzman</v>
      </c>
      <c r="Z1344" s="16" t="str">
        <f>VLOOKUP(Tabla1[[#This Row],[RutCS]],Tabla13[[#All],[rut]:[estado_licencia]],2,0)</f>
        <v>Juan Alarcon Guzman</v>
      </c>
      <c r="AD1344" s="15">
        <v>43901</v>
      </c>
      <c r="AE1344" s="3">
        <v>0.5</v>
      </c>
      <c r="AF1344" s="15">
        <v>43901</v>
      </c>
      <c r="AG1344" s="5">
        <v>0.54166666666666696</v>
      </c>
      <c r="AH1344" s="16" t="s">
        <v>48</v>
      </c>
      <c r="AI1344" s="16" t="s">
        <v>49</v>
      </c>
    </row>
    <row r="1345" spans="1:35" s="16" customFormat="1" x14ac:dyDescent="0.25">
      <c r="A1345" s="12"/>
      <c r="B1345" s="36" t="s">
        <v>15948</v>
      </c>
      <c r="C1345" s="16" t="s">
        <v>184</v>
      </c>
      <c r="D1345" s="16" t="s">
        <v>185</v>
      </c>
      <c r="E1345" s="16" t="s">
        <v>186</v>
      </c>
      <c r="F1345" s="16" t="s">
        <v>187</v>
      </c>
      <c r="G1345" s="17" t="s">
        <v>38</v>
      </c>
      <c r="H1345" s="16" t="s">
        <v>188</v>
      </c>
      <c r="I1345" s="16" t="s">
        <v>189</v>
      </c>
      <c r="J1345" s="17">
        <v>40000</v>
      </c>
      <c r="K1345" s="17">
        <v>0</v>
      </c>
      <c r="L1345" s="17">
        <f>+Tabla1[[#This Row],[MontoNeto]]*Tabla1[[#This Row],[PorcentajeImpuesto]]</f>
        <v>0</v>
      </c>
      <c r="M1345" s="1">
        <v>0</v>
      </c>
      <c r="N1345" s="17">
        <f>+Tabla1[[#This Row],[MontoNeto]]+Tabla1[[#This Row],[ValorImpuesto]]+Tabla1[[#This Row],[MontoExento]]</f>
        <v>40000</v>
      </c>
      <c r="O1345" t="s">
        <v>41</v>
      </c>
      <c r="P1345" s="16" t="s">
        <v>42</v>
      </c>
      <c r="Q1345" s="16" t="s">
        <v>42</v>
      </c>
      <c r="R1345" s="17"/>
      <c r="S1345" s="16" t="str">
        <f>VLOOKUP(Tabla1[[#This Row],[RutCP]],Tabla13[[#All],[rut]:[estado_licencia]],3,0)</f>
        <v xml:space="preserve">  </v>
      </c>
      <c r="T1345" s="16" t="str">
        <f>VLOOKUP(Tabla1[[#This Row],[RutCP]],Tabla13[[#All],[rut]:[estado_licencia]],2,0)</f>
        <v xml:space="preserve">  </v>
      </c>
      <c r="X1345" s="16" t="s">
        <v>1186</v>
      </c>
      <c r="Y1345" s="16" t="str">
        <f>VLOOKUP(Tabla1[[#This Row],[RutCS]],Tabla13[[#All],[rut]:[estado_licencia]],3,0)</f>
        <v>Sigifredo Zapata Barrera</v>
      </c>
      <c r="Z1345" s="16" t="str">
        <f>VLOOKUP(Tabla1[[#This Row],[RutCS]],Tabla13[[#All],[rut]:[estado_licencia]],2,0)</f>
        <v>Sigifredo Zapata Barrera</v>
      </c>
      <c r="AD1345" s="15">
        <v>43901</v>
      </c>
      <c r="AE1345" s="3">
        <v>0.5</v>
      </c>
      <c r="AF1345" s="15">
        <v>43901</v>
      </c>
      <c r="AG1345" s="5">
        <v>0.54166666666666696</v>
      </c>
      <c r="AH1345" s="16" t="s">
        <v>48</v>
      </c>
      <c r="AI1345" s="16" t="s">
        <v>49</v>
      </c>
    </row>
    <row r="1346" spans="1:35" s="16" customFormat="1" x14ac:dyDescent="0.25">
      <c r="A1346" s="12"/>
      <c r="B1346" s="36" t="s">
        <v>15948</v>
      </c>
      <c r="C1346" s="16" t="s">
        <v>184</v>
      </c>
      <c r="D1346" s="16" t="s">
        <v>185</v>
      </c>
      <c r="E1346" s="16" t="s">
        <v>186</v>
      </c>
      <c r="F1346" s="16" t="s">
        <v>187</v>
      </c>
      <c r="G1346" s="17" t="s">
        <v>38</v>
      </c>
      <c r="H1346" s="16" t="s">
        <v>188</v>
      </c>
      <c r="I1346" s="16" t="s">
        <v>189</v>
      </c>
      <c r="J1346" s="17">
        <v>40000</v>
      </c>
      <c r="K1346" s="17">
        <v>0</v>
      </c>
      <c r="L1346" s="17">
        <f>+Tabla1[[#This Row],[MontoNeto]]*Tabla1[[#This Row],[PorcentajeImpuesto]]</f>
        <v>0</v>
      </c>
      <c r="M1346" s="1">
        <v>0</v>
      </c>
      <c r="N1346" s="17">
        <f>+Tabla1[[#This Row],[MontoNeto]]+Tabla1[[#This Row],[ValorImpuesto]]+Tabla1[[#This Row],[MontoExento]]</f>
        <v>40000</v>
      </c>
      <c r="O1346" t="s">
        <v>41</v>
      </c>
      <c r="P1346" s="16" t="s">
        <v>42</v>
      </c>
      <c r="Q1346" s="16" t="s">
        <v>42</v>
      </c>
      <c r="R1346" s="17"/>
      <c r="S1346" s="16" t="str">
        <f>VLOOKUP(Tabla1[[#This Row],[RutCP]],Tabla13[[#All],[rut]:[estado_licencia]],3,0)</f>
        <v xml:space="preserve">  </v>
      </c>
      <c r="T1346" s="16" t="str">
        <f>VLOOKUP(Tabla1[[#This Row],[RutCP]],Tabla13[[#All],[rut]:[estado_licencia]],2,0)</f>
        <v xml:space="preserve">  </v>
      </c>
      <c r="X1346" s="16" t="s">
        <v>1187</v>
      </c>
      <c r="Y1346" s="16" t="str">
        <f>VLOOKUP(Tabla1[[#This Row],[RutCS]],Tabla13[[#All],[rut]:[estado_licencia]],3,0)</f>
        <v>Bernardo Gandara Meneses</v>
      </c>
      <c r="Z1346" s="16" t="str">
        <f>VLOOKUP(Tabla1[[#This Row],[RutCS]],Tabla13[[#All],[rut]:[estado_licencia]],2,0)</f>
        <v>Bernardo Gandara Meneses</v>
      </c>
      <c r="AD1346" s="15">
        <v>43901</v>
      </c>
      <c r="AE1346" s="3">
        <v>0.5</v>
      </c>
      <c r="AF1346" s="15">
        <v>43901</v>
      </c>
      <c r="AG1346" s="5">
        <v>0.54166666666666696</v>
      </c>
      <c r="AH1346" s="16" t="s">
        <v>48</v>
      </c>
      <c r="AI1346" s="16" t="s">
        <v>49</v>
      </c>
    </row>
    <row r="1347" spans="1:35" s="16" customFormat="1" x14ac:dyDescent="0.25">
      <c r="A1347" s="12"/>
      <c r="B1347" s="36" t="s">
        <v>15948</v>
      </c>
      <c r="C1347" s="16" t="s">
        <v>184</v>
      </c>
      <c r="D1347" s="16" t="s">
        <v>185</v>
      </c>
      <c r="E1347" s="16" t="s">
        <v>186</v>
      </c>
      <c r="F1347" s="16" t="s">
        <v>187</v>
      </c>
      <c r="G1347" s="17" t="s">
        <v>38</v>
      </c>
      <c r="H1347" s="16" t="s">
        <v>188</v>
      </c>
      <c r="I1347" s="16" t="s">
        <v>189</v>
      </c>
      <c r="J1347" s="17">
        <v>40000</v>
      </c>
      <c r="K1347" s="17">
        <v>0</v>
      </c>
      <c r="L1347" s="17">
        <f>+Tabla1[[#This Row],[MontoNeto]]*Tabla1[[#This Row],[PorcentajeImpuesto]]</f>
        <v>0</v>
      </c>
      <c r="M1347" s="1">
        <v>0</v>
      </c>
      <c r="N1347" s="17">
        <f>+Tabla1[[#This Row],[MontoNeto]]+Tabla1[[#This Row],[ValorImpuesto]]+Tabla1[[#This Row],[MontoExento]]</f>
        <v>40000</v>
      </c>
      <c r="O1347" t="s">
        <v>41</v>
      </c>
      <c r="P1347" s="16" t="s">
        <v>42</v>
      </c>
      <c r="Q1347" s="16" t="s">
        <v>42</v>
      </c>
      <c r="R1347" s="17"/>
      <c r="S1347" s="16" t="str">
        <f>VLOOKUP(Tabla1[[#This Row],[RutCP]],Tabla13[[#All],[rut]:[estado_licencia]],3,0)</f>
        <v xml:space="preserve">  </v>
      </c>
      <c r="T1347" s="16" t="str">
        <f>VLOOKUP(Tabla1[[#This Row],[RutCP]],Tabla13[[#All],[rut]:[estado_licencia]],2,0)</f>
        <v xml:space="preserve">  </v>
      </c>
      <c r="X1347" s="16" t="s">
        <v>1188</v>
      </c>
      <c r="Y1347" s="16" t="str">
        <f>VLOOKUP(Tabla1[[#This Row],[RutCS]],Tabla13[[#All],[rut]:[estado_licencia]],3,0)</f>
        <v>Jose Beltran Guzman</v>
      </c>
      <c r="Z1347" s="16" t="str">
        <f>VLOOKUP(Tabla1[[#This Row],[RutCS]],Tabla13[[#All],[rut]:[estado_licencia]],2,0)</f>
        <v>Jose Beltran Guzman</v>
      </c>
      <c r="AD1347" s="15">
        <v>43901</v>
      </c>
      <c r="AE1347" s="3">
        <v>0.5</v>
      </c>
      <c r="AF1347" s="15">
        <v>43901</v>
      </c>
      <c r="AG1347" s="5">
        <v>0.54166666666666696</v>
      </c>
      <c r="AH1347" s="16" t="s">
        <v>48</v>
      </c>
      <c r="AI1347" s="16" t="s">
        <v>49</v>
      </c>
    </row>
    <row r="1348" spans="1:35" s="16" customFormat="1" x14ac:dyDescent="0.25">
      <c r="A1348" s="12"/>
      <c r="B1348" s="36" t="s">
        <v>15948</v>
      </c>
      <c r="C1348" s="16" t="s">
        <v>184</v>
      </c>
      <c r="D1348" s="16" t="s">
        <v>185</v>
      </c>
      <c r="E1348" s="16" t="s">
        <v>186</v>
      </c>
      <c r="F1348" s="16" t="s">
        <v>187</v>
      </c>
      <c r="G1348" s="17" t="s">
        <v>38</v>
      </c>
      <c r="H1348" s="16" t="s">
        <v>188</v>
      </c>
      <c r="I1348" s="16" t="s">
        <v>189</v>
      </c>
      <c r="J1348" s="17">
        <v>40000</v>
      </c>
      <c r="K1348" s="17">
        <v>0</v>
      </c>
      <c r="L1348" s="17">
        <f>+Tabla1[[#This Row],[MontoNeto]]*Tabla1[[#This Row],[PorcentajeImpuesto]]</f>
        <v>0</v>
      </c>
      <c r="M1348" s="1">
        <v>0</v>
      </c>
      <c r="N1348" s="17">
        <f>+Tabla1[[#This Row],[MontoNeto]]+Tabla1[[#This Row],[ValorImpuesto]]+Tabla1[[#This Row],[MontoExento]]</f>
        <v>40000</v>
      </c>
      <c r="O1348" t="s">
        <v>41</v>
      </c>
      <c r="P1348" s="16" t="s">
        <v>42</v>
      </c>
      <c r="Q1348" s="16" t="s">
        <v>42</v>
      </c>
      <c r="R1348" s="17"/>
      <c r="S1348" s="16" t="str">
        <f>VLOOKUP(Tabla1[[#This Row],[RutCP]],Tabla13[[#All],[rut]:[estado_licencia]],3,0)</f>
        <v xml:space="preserve">  </v>
      </c>
      <c r="T1348" s="16" t="str">
        <f>VLOOKUP(Tabla1[[#This Row],[RutCP]],Tabla13[[#All],[rut]:[estado_licencia]],2,0)</f>
        <v xml:space="preserve">  </v>
      </c>
      <c r="X1348" s="16" t="s">
        <v>1189</v>
      </c>
      <c r="Y1348" s="16" t="str">
        <f>VLOOKUP(Tabla1[[#This Row],[RutCS]],Tabla13[[#All],[rut]:[estado_licencia]],3,0)</f>
        <v>Jonny Toledo Ledezma</v>
      </c>
      <c r="Z1348" s="16" t="str">
        <f>VLOOKUP(Tabla1[[#This Row],[RutCS]],Tabla13[[#All],[rut]:[estado_licencia]],2,0)</f>
        <v>Jonny Toledo Ledezma</v>
      </c>
      <c r="AD1348" s="15">
        <v>43901</v>
      </c>
      <c r="AE1348" s="3">
        <v>0.5</v>
      </c>
      <c r="AF1348" s="15">
        <v>43901</v>
      </c>
      <c r="AG1348" s="5">
        <v>0.54166666666666696</v>
      </c>
      <c r="AH1348" s="16" t="s">
        <v>48</v>
      </c>
      <c r="AI1348" s="16" t="s">
        <v>49</v>
      </c>
    </row>
    <row r="1349" spans="1:35" s="16" customFormat="1" x14ac:dyDescent="0.25">
      <c r="A1349" s="12"/>
      <c r="B1349" s="36" t="s">
        <v>15948</v>
      </c>
      <c r="C1349" s="16" t="s">
        <v>184</v>
      </c>
      <c r="D1349" s="16" t="s">
        <v>185</v>
      </c>
      <c r="E1349" s="16" t="s">
        <v>186</v>
      </c>
      <c r="F1349" s="16" t="s">
        <v>187</v>
      </c>
      <c r="G1349" s="17" t="s">
        <v>38</v>
      </c>
      <c r="H1349" s="16" t="s">
        <v>188</v>
      </c>
      <c r="I1349" s="16" t="s">
        <v>189</v>
      </c>
      <c r="J1349" s="17">
        <v>40000</v>
      </c>
      <c r="K1349" s="17">
        <v>0</v>
      </c>
      <c r="L1349" s="17">
        <f>+Tabla1[[#This Row],[MontoNeto]]*Tabla1[[#This Row],[PorcentajeImpuesto]]</f>
        <v>0</v>
      </c>
      <c r="M1349" s="1">
        <v>0</v>
      </c>
      <c r="N1349" s="17">
        <f>+Tabla1[[#This Row],[MontoNeto]]+Tabla1[[#This Row],[ValorImpuesto]]+Tabla1[[#This Row],[MontoExento]]</f>
        <v>40000</v>
      </c>
      <c r="O1349" t="s">
        <v>41</v>
      </c>
      <c r="P1349" s="16" t="s">
        <v>42</v>
      </c>
      <c r="Q1349" s="16" t="s">
        <v>42</v>
      </c>
      <c r="R1349" s="17"/>
      <c r="S1349" s="16" t="str">
        <f>VLOOKUP(Tabla1[[#This Row],[RutCP]],Tabla13[[#All],[rut]:[estado_licencia]],3,0)</f>
        <v xml:space="preserve">  </v>
      </c>
      <c r="T1349" s="16" t="str">
        <f>VLOOKUP(Tabla1[[#This Row],[RutCP]],Tabla13[[#All],[rut]:[estado_licencia]],2,0)</f>
        <v xml:space="preserve">  </v>
      </c>
      <c r="X1349" s="16" t="s">
        <v>1190</v>
      </c>
      <c r="Y1349" s="16" t="str">
        <f>VLOOKUP(Tabla1[[#This Row],[RutCS]],Tabla13[[#All],[rut]:[estado_licencia]],3,0)</f>
        <v>Rodrigo Gonzalez Saavedra</v>
      </c>
      <c r="Z1349" s="16" t="str">
        <f>VLOOKUP(Tabla1[[#This Row],[RutCS]],Tabla13[[#All],[rut]:[estado_licencia]],2,0)</f>
        <v>Rodrigo Gonzalez Saavedra</v>
      </c>
      <c r="AD1349" s="15">
        <v>43901</v>
      </c>
      <c r="AE1349" s="3">
        <v>0.5</v>
      </c>
      <c r="AF1349" s="15">
        <v>43901</v>
      </c>
      <c r="AG1349" s="5">
        <v>0.54166666666666696</v>
      </c>
      <c r="AH1349" s="16" t="s">
        <v>48</v>
      </c>
      <c r="AI1349" s="16" t="s">
        <v>49</v>
      </c>
    </row>
    <row r="1350" spans="1:35" s="16" customFormat="1" x14ac:dyDescent="0.25">
      <c r="A1350" s="12"/>
      <c r="B1350" s="36" t="s">
        <v>15948</v>
      </c>
      <c r="C1350" s="16" t="s">
        <v>184</v>
      </c>
      <c r="D1350" s="16" t="s">
        <v>185</v>
      </c>
      <c r="E1350" s="16" t="s">
        <v>186</v>
      </c>
      <c r="F1350" s="16" t="s">
        <v>187</v>
      </c>
      <c r="G1350" s="17" t="s">
        <v>38</v>
      </c>
      <c r="H1350" s="16" t="s">
        <v>188</v>
      </c>
      <c r="I1350" s="16" t="s">
        <v>189</v>
      </c>
      <c r="J1350" s="17">
        <v>40000</v>
      </c>
      <c r="K1350" s="17">
        <v>0</v>
      </c>
      <c r="L1350" s="17">
        <f>+Tabla1[[#This Row],[MontoNeto]]*Tabla1[[#This Row],[PorcentajeImpuesto]]</f>
        <v>0</v>
      </c>
      <c r="M1350" s="1">
        <v>0</v>
      </c>
      <c r="N1350" s="17">
        <f>+Tabla1[[#This Row],[MontoNeto]]+Tabla1[[#This Row],[ValorImpuesto]]+Tabla1[[#This Row],[MontoExento]]</f>
        <v>40000</v>
      </c>
      <c r="O1350" t="s">
        <v>41</v>
      </c>
      <c r="P1350" s="16" t="s">
        <v>42</v>
      </c>
      <c r="Q1350" s="16" t="s">
        <v>42</v>
      </c>
      <c r="R1350" s="17"/>
      <c r="S1350" s="16" t="str">
        <f>VLOOKUP(Tabla1[[#This Row],[RutCP]],Tabla13[[#All],[rut]:[estado_licencia]],3,0)</f>
        <v xml:space="preserve">  </v>
      </c>
      <c r="T1350" s="16" t="str">
        <f>VLOOKUP(Tabla1[[#This Row],[RutCP]],Tabla13[[#All],[rut]:[estado_licencia]],2,0)</f>
        <v xml:space="preserve">  </v>
      </c>
      <c r="X1350" s="16" t="s">
        <v>1191</v>
      </c>
      <c r="Y1350" s="16" t="str">
        <f>VLOOKUP(Tabla1[[#This Row],[RutCS]],Tabla13[[#All],[rut]:[estado_licencia]],3,0)</f>
        <v>Jairo Perez Lara</v>
      </c>
      <c r="Z1350" s="16" t="str">
        <f>VLOOKUP(Tabla1[[#This Row],[RutCS]],Tabla13[[#All],[rut]:[estado_licencia]],2,0)</f>
        <v>Jairo Perez Lara</v>
      </c>
      <c r="AD1350" s="15">
        <v>43901</v>
      </c>
      <c r="AE1350" s="3">
        <v>0.5</v>
      </c>
      <c r="AF1350" s="15">
        <v>43901</v>
      </c>
      <c r="AG1350" s="5">
        <v>0.54166666666666696</v>
      </c>
      <c r="AH1350" s="16" t="s">
        <v>48</v>
      </c>
      <c r="AI1350" s="16" t="s">
        <v>49</v>
      </c>
    </row>
    <row r="1351" spans="1:35" s="16" customFormat="1" x14ac:dyDescent="0.25">
      <c r="A1351" s="12"/>
      <c r="B1351" s="36" t="s">
        <v>15948</v>
      </c>
      <c r="C1351" s="16" t="s">
        <v>184</v>
      </c>
      <c r="D1351" s="16" t="s">
        <v>185</v>
      </c>
      <c r="E1351" s="16" t="s">
        <v>186</v>
      </c>
      <c r="F1351" s="16" t="s">
        <v>187</v>
      </c>
      <c r="G1351" s="17" t="s">
        <v>38</v>
      </c>
      <c r="H1351" s="16" t="s">
        <v>188</v>
      </c>
      <c r="I1351" s="16" t="s">
        <v>189</v>
      </c>
      <c r="J1351" s="17">
        <v>40000</v>
      </c>
      <c r="K1351" s="17">
        <v>0</v>
      </c>
      <c r="L1351" s="17">
        <f>+Tabla1[[#This Row],[MontoNeto]]*Tabla1[[#This Row],[PorcentajeImpuesto]]</f>
        <v>0</v>
      </c>
      <c r="M1351" s="1">
        <v>0</v>
      </c>
      <c r="N1351" s="17">
        <f>+Tabla1[[#This Row],[MontoNeto]]+Tabla1[[#This Row],[ValorImpuesto]]+Tabla1[[#This Row],[MontoExento]]</f>
        <v>40000</v>
      </c>
      <c r="O1351" t="s">
        <v>41</v>
      </c>
      <c r="P1351" s="16" t="s">
        <v>42</v>
      </c>
      <c r="Q1351" s="16" t="s">
        <v>42</v>
      </c>
      <c r="R1351" s="17"/>
      <c r="S1351" s="16" t="str">
        <f>VLOOKUP(Tabla1[[#This Row],[RutCP]],Tabla13[[#All],[rut]:[estado_licencia]],3,0)</f>
        <v xml:space="preserve">  </v>
      </c>
      <c r="T1351" s="16" t="str">
        <f>VLOOKUP(Tabla1[[#This Row],[RutCP]],Tabla13[[#All],[rut]:[estado_licencia]],2,0)</f>
        <v xml:space="preserve">  </v>
      </c>
      <c r="X1351" s="16" t="s">
        <v>1192</v>
      </c>
      <c r="Y1351" s="16" t="str">
        <f>VLOOKUP(Tabla1[[#This Row],[RutCS]],Tabla13[[#All],[rut]:[estado_licencia]],3,0)</f>
        <v>Michael Perez Lara</v>
      </c>
      <c r="Z1351" s="16" t="str">
        <f>VLOOKUP(Tabla1[[#This Row],[RutCS]],Tabla13[[#All],[rut]:[estado_licencia]],2,0)</f>
        <v>Michael Perez Lara</v>
      </c>
      <c r="AD1351" s="15">
        <v>43901</v>
      </c>
      <c r="AE1351" s="3">
        <v>0.5</v>
      </c>
      <c r="AF1351" s="15">
        <v>43901</v>
      </c>
      <c r="AG1351" s="5">
        <v>0.54166666666666696</v>
      </c>
      <c r="AH1351" s="16" t="s">
        <v>48</v>
      </c>
      <c r="AI1351" s="16" t="s">
        <v>49</v>
      </c>
    </row>
    <row r="1352" spans="1:35" s="16" customFormat="1" x14ac:dyDescent="0.25">
      <c r="A1352" s="12"/>
      <c r="B1352" s="36" t="s">
        <v>15948</v>
      </c>
      <c r="C1352" s="16" t="s">
        <v>184</v>
      </c>
      <c r="D1352" s="16" t="s">
        <v>185</v>
      </c>
      <c r="E1352" s="16" t="s">
        <v>186</v>
      </c>
      <c r="F1352" s="16" t="s">
        <v>187</v>
      </c>
      <c r="G1352" s="17" t="s">
        <v>38</v>
      </c>
      <c r="H1352" s="16" t="s">
        <v>188</v>
      </c>
      <c r="I1352" s="16" t="s">
        <v>189</v>
      </c>
      <c r="J1352" s="17">
        <v>40000</v>
      </c>
      <c r="K1352" s="17">
        <v>0</v>
      </c>
      <c r="L1352" s="17">
        <f>+Tabla1[[#This Row],[MontoNeto]]*Tabla1[[#This Row],[PorcentajeImpuesto]]</f>
        <v>0</v>
      </c>
      <c r="M1352" s="1">
        <v>0</v>
      </c>
      <c r="N1352" s="17">
        <f>+Tabla1[[#This Row],[MontoNeto]]+Tabla1[[#This Row],[ValorImpuesto]]+Tabla1[[#This Row],[MontoExento]]</f>
        <v>40000</v>
      </c>
      <c r="O1352" t="s">
        <v>41</v>
      </c>
      <c r="P1352" s="16" t="s">
        <v>42</v>
      </c>
      <c r="Q1352" s="16" t="s">
        <v>42</v>
      </c>
      <c r="R1352" s="17"/>
      <c r="S1352" s="16" t="str">
        <f>VLOOKUP(Tabla1[[#This Row],[RutCP]],Tabla13[[#All],[rut]:[estado_licencia]],3,0)</f>
        <v xml:space="preserve">  </v>
      </c>
      <c r="T1352" s="16" t="str">
        <f>VLOOKUP(Tabla1[[#This Row],[RutCP]],Tabla13[[#All],[rut]:[estado_licencia]],2,0)</f>
        <v xml:space="preserve">  </v>
      </c>
      <c r="X1352" s="16" t="s">
        <v>1193</v>
      </c>
      <c r="Y1352" s="16" t="str">
        <f>VLOOKUP(Tabla1[[#This Row],[RutCS]],Tabla13[[#All],[rut]:[estado_licencia]],3,0)</f>
        <v>Leonard Agurto Rusett</v>
      </c>
      <c r="Z1352" s="16" t="str">
        <f>VLOOKUP(Tabla1[[#This Row],[RutCS]],Tabla13[[#All],[rut]:[estado_licencia]],2,0)</f>
        <v>Leonard Agurto Rusett</v>
      </c>
      <c r="AD1352" s="15">
        <v>43901</v>
      </c>
      <c r="AE1352" s="3">
        <v>0.5</v>
      </c>
      <c r="AF1352" s="15">
        <v>43901</v>
      </c>
      <c r="AG1352" s="5">
        <v>0.54166666666666696</v>
      </c>
      <c r="AH1352" s="16" t="s">
        <v>48</v>
      </c>
      <c r="AI1352" s="16" t="s">
        <v>49</v>
      </c>
    </row>
    <row r="1353" spans="1:35" s="16" customFormat="1" x14ac:dyDescent="0.25">
      <c r="A1353" s="12"/>
      <c r="B1353" s="36" t="s">
        <v>15948</v>
      </c>
      <c r="C1353" s="16" t="s">
        <v>184</v>
      </c>
      <c r="D1353" s="16" t="s">
        <v>185</v>
      </c>
      <c r="E1353" s="16" t="s">
        <v>186</v>
      </c>
      <c r="F1353" s="16" t="s">
        <v>187</v>
      </c>
      <c r="G1353" s="17" t="s">
        <v>38</v>
      </c>
      <c r="H1353" s="16" t="s">
        <v>188</v>
      </c>
      <c r="I1353" s="16" t="s">
        <v>189</v>
      </c>
      <c r="J1353" s="17">
        <v>40000</v>
      </c>
      <c r="K1353" s="17">
        <v>0</v>
      </c>
      <c r="L1353" s="17">
        <f>+Tabla1[[#This Row],[MontoNeto]]*Tabla1[[#This Row],[PorcentajeImpuesto]]</f>
        <v>0</v>
      </c>
      <c r="M1353" s="1">
        <v>0</v>
      </c>
      <c r="N1353" s="17">
        <f>+Tabla1[[#This Row],[MontoNeto]]+Tabla1[[#This Row],[ValorImpuesto]]+Tabla1[[#This Row],[MontoExento]]</f>
        <v>40000</v>
      </c>
      <c r="O1353" t="s">
        <v>41</v>
      </c>
      <c r="P1353" s="16" t="s">
        <v>42</v>
      </c>
      <c r="Q1353" s="16" t="s">
        <v>42</v>
      </c>
      <c r="R1353" s="17"/>
      <c r="S1353" s="16" t="str">
        <f>VLOOKUP(Tabla1[[#This Row],[RutCP]],Tabla13[[#All],[rut]:[estado_licencia]],3,0)</f>
        <v xml:space="preserve">  </v>
      </c>
      <c r="T1353" s="16" t="str">
        <f>VLOOKUP(Tabla1[[#This Row],[RutCP]],Tabla13[[#All],[rut]:[estado_licencia]],2,0)</f>
        <v xml:space="preserve">  </v>
      </c>
      <c r="X1353" s="16" t="s">
        <v>1194</v>
      </c>
      <c r="Y1353" s="16" t="str">
        <f>VLOOKUP(Tabla1[[#This Row],[RutCS]],Tabla13[[#All],[rut]:[estado_licencia]],3,0)</f>
        <v>Elson Morales Diaz</v>
      </c>
      <c r="Z1353" s="16" t="str">
        <f>VLOOKUP(Tabla1[[#This Row],[RutCS]],Tabla13[[#All],[rut]:[estado_licencia]],2,0)</f>
        <v>Elson Morales Diaz</v>
      </c>
      <c r="AD1353" s="15">
        <v>43901</v>
      </c>
      <c r="AE1353" s="3">
        <v>0.5</v>
      </c>
      <c r="AF1353" s="15">
        <v>43901</v>
      </c>
      <c r="AG1353" s="5">
        <v>0.54166666666666696</v>
      </c>
      <c r="AH1353" s="16" t="s">
        <v>48</v>
      </c>
      <c r="AI1353" s="16" t="s">
        <v>49</v>
      </c>
    </row>
    <row r="1354" spans="1:35" s="16" customFormat="1" x14ac:dyDescent="0.25">
      <c r="A1354" s="12"/>
      <c r="B1354" s="36" t="s">
        <v>15948</v>
      </c>
      <c r="C1354" s="16" t="s">
        <v>184</v>
      </c>
      <c r="D1354" s="16" t="s">
        <v>185</v>
      </c>
      <c r="E1354" s="16" t="s">
        <v>186</v>
      </c>
      <c r="F1354" s="16" t="s">
        <v>187</v>
      </c>
      <c r="G1354" s="17" t="s">
        <v>38</v>
      </c>
      <c r="H1354" s="16" t="s">
        <v>188</v>
      </c>
      <c r="I1354" s="16" t="s">
        <v>189</v>
      </c>
      <c r="J1354" s="17">
        <v>40000</v>
      </c>
      <c r="K1354" s="17">
        <v>0</v>
      </c>
      <c r="L1354" s="17">
        <f>+Tabla1[[#This Row],[MontoNeto]]*Tabla1[[#This Row],[PorcentajeImpuesto]]</f>
        <v>0</v>
      </c>
      <c r="M1354" s="1">
        <v>0</v>
      </c>
      <c r="N1354" s="17">
        <f>+Tabla1[[#This Row],[MontoNeto]]+Tabla1[[#This Row],[ValorImpuesto]]+Tabla1[[#This Row],[MontoExento]]</f>
        <v>40000</v>
      </c>
      <c r="O1354" t="s">
        <v>41</v>
      </c>
      <c r="P1354" s="16" t="s">
        <v>42</v>
      </c>
      <c r="Q1354" s="16" t="s">
        <v>42</v>
      </c>
      <c r="R1354" s="17"/>
      <c r="S1354" s="16" t="str">
        <f>VLOOKUP(Tabla1[[#This Row],[RutCP]],Tabla13[[#All],[rut]:[estado_licencia]],3,0)</f>
        <v xml:space="preserve">  </v>
      </c>
      <c r="T1354" s="16" t="str">
        <f>VLOOKUP(Tabla1[[#This Row],[RutCP]],Tabla13[[#All],[rut]:[estado_licencia]],2,0)</f>
        <v xml:space="preserve">  </v>
      </c>
      <c r="X1354" s="16" t="s">
        <v>1195</v>
      </c>
      <c r="Y1354" s="16" t="str">
        <f>VLOOKUP(Tabla1[[#This Row],[RutCS]],Tabla13[[#All],[rut]:[estado_licencia]],3,0)</f>
        <v>William Morales Sanzana</v>
      </c>
      <c r="Z1354" s="16" t="str">
        <f>VLOOKUP(Tabla1[[#This Row],[RutCS]],Tabla13[[#All],[rut]:[estado_licencia]],2,0)</f>
        <v>William Morales Sanzana</v>
      </c>
      <c r="AD1354" s="15">
        <v>43901</v>
      </c>
      <c r="AE1354" s="3">
        <v>0.5</v>
      </c>
      <c r="AF1354" s="15">
        <v>43901</v>
      </c>
      <c r="AG1354" s="5">
        <v>0.54166666666666696</v>
      </c>
      <c r="AH1354" s="16" t="s">
        <v>48</v>
      </c>
      <c r="AI1354" s="16" t="s">
        <v>49</v>
      </c>
    </row>
    <row r="1355" spans="1:35" s="16" customFormat="1" x14ac:dyDescent="0.25">
      <c r="A1355" s="12"/>
      <c r="B1355" s="36" t="s">
        <v>15948</v>
      </c>
      <c r="C1355" s="16" t="s">
        <v>184</v>
      </c>
      <c r="D1355" s="16" t="s">
        <v>185</v>
      </c>
      <c r="E1355" s="16" t="s">
        <v>186</v>
      </c>
      <c r="F1355" s="16" t="s">
        <v>187</v>
      </c>
      <c r="G1355" s="17" t="s">
        <v>38</v>
      </c>
      <c r="H1355" s="16" t="s">
        <v>188</v>
      </c>
      <c r="I1355" s="16" t="s">
        <v>189</v>
      </c>
      <c r="J1355" s="17">
        <v>40000</v>
      </c>
      <c r="K1355" s="17">
        <v>0</v>
      </c>
      <c r="L1355" s="17">
        <f>+Tabla1[[#This Row],[MontoNeto]]*Tabla1[[#This Row],[PorcentajeImpuesto]]</f>
        <v>0</v>
      </c>
      <c r="M1355" s="1">
        <v>0</v>
      </c>
      <c r="N1355" s="17">
        <f>+Tabla1[[#This Row],[MontoNeto]]+Tabla1[[#This Row],[ValorImpuesto]]+Tabla1[[#This Row],[MontoExento]]</f>
        <v>40000</v>
      </c>
      <c r="O1355" t="s">
        <v>41</v>
      </c>
      <c r="P1355" s="16" t="s">
        <v>42</v>
      </c>
      <c r="Q1355" s="16" t="s">
        <v>42</v>
      </c>
      <c r="R1355" s="17"/>
      <c r="S1355" s="16" t="str">
        <f>VLOOKUP(Tabla1[[#This Row],[RutCP]],Tabla13[[#All],[rut]:[estado_licencia]],3,0)</f>
        <v xml:space="preserve">  </v>
      </c>
      <c r="T1355" s="16" t="str">
        <f>VLOOKUP(Tabla1[[#This Row],[RutCP]],Tabla13[[#All],[rut]:[estado_licencia]],2,0)</f>
        <v xml:space="preserve">  </v>
      </c>
      <c r="X1355" s="16" t="s">
        <v>1196</v>
      </c>
      <c r="Y1355" s="16" t="str">
        <f>VLOOKUP(Tabla1[[#This Row],[RutCS]],Tabla13[[#All],[rut]:[estado_licencia]],3,0)</f>
        <v>Rodrigo Pereira Lara</v>
      </c>
      <c r="Z1355" s="16" t="str">
        <f>VLOOKUP(Tabla1[[#This Row],[RutCS]],Tabla13[[#All],[rut]:[estado_licencia]],2,0)</f>
        <v>Rodrigo Pereira Lara</v>
      </c>
      <c r="AD1355" s="15">
        <v>43901</v>
      </c>
      <c r="AE1355" s="3">
        <v>0.5</v>
      </c>
      <c r="AF1355" s="15">
        <v>43901</v>
      </c>
      <c r="AG1355" s="5">
        <v>0.54166666666666696</v>
      </c>
      <c r="AH1355" s="16" t="s">
        <v>48</v>
      </c>
      <c r="AI1355" s="16" t="s">
        <v>49</v>
      </c>
    </row>
    <row r="1356" spans="1:35" s="16" customFormat="1" x14ac:dyDescent="0.25">
      <c r="A1356" s="12"/>
      <c r="B1356" s="36" t="s">
        <v>15948</v>
      </c>
      <c r="C1356" s="16" t="s">
        <v>184</v>
      </c>
      <c r="D1356" s="16" t="s">
        <v>185</v>
      </c>
      <c r="E1356" s="16" t="s">
        <v>186</v>
      </c>
      <c r="F1356" s="16" t="s">
        <v>187</v>
      </c>
      <c r="G1356" s="17" t="s">
        <v>38</v>
      </c>
      <c r="H1356" s="16" t="s">
        <v>188</v>
      </c>
      <c r="I1356" s="16" t="s">
        <v>189</v>
      </c>
      <c r="J1356" s="17">
        <v>40000</v>
      </c>
      <c r="K1356" s="17">
        <v>0</v>
      </c>
      <c r="L1356" s="17">
        <f>+Tabla1[[#This Row],[MontoNeto]]*Tabla1[[#This Row],[PorcentajeImpuesto]]</f>
        <v>0</v>
      </c>
      <c r="M1356" s="1">
        <v>0</v>
      </c>
      <c r="N1356" s="17">
        <f>+Tabla1[[#This Row],[MontoNeto]]+Tabla1[[#This Row],[ValorImpuesto]]+Tabla1[[#This Row],[MontoExento]]</f>
        <v>40000</v>
      </c>
      <c r="O1356" t="s">
        <v>41</v>
      </c>
      <c r="P1356" s="16" t="s">
        <v>42</v>
      </c>
      <c r="Q1356" s="16" t="s">
        <v>42</v>
      </c>
      <c r="R1356" s="17"/>
      <c r="S1356" s="16" t="str">
        <f>VLOOKUP(Tabla1[[#This Row],[RutCP]],Tabla13[[#All],[rut]:[estado_licencia]],3,0)</f>
        <v xml:space="preserve">  </v>
      </c>
      <c r="T1356" s="16" t="str">
        <f>VLOOKUP(Tabla1[[#This Row],[RutCP]],Tabla13[[#All],[rut]:[estado_licencia]],2,0)</f>
        <v xml:space="preserve">  </v>
      </c>
      <c r="X1356" s="16" t="s">
        <v>1197</v>
      </c>
      <c r="Y1356" s="16" t="str">
        <f>VLOOKUP(Tabla1[[#This Row],[RutCS]],Tabla13[[#All],[rut]:[estado_licencia]],3,0)</f>
        <v>Eduardo Palma Quiero</v>
      </c>
      <c r="Z1356" s="16" t="str">
        <f>VLOOKUP(Tabla1[[#This Row],[RutCS]],Tabla13[[#All],[rut]:[estado_licencia]],2,0)</f>
        <v>Eduardo Palma Quiero</v>
      </c>
      <c r="AD1356" s="15">
        <v>43901</v>
      </c>
      <c r="AE1356" s="3">
        <v>0.5</v>
      </c>
      <c r="AF1356" s="15">
        <v>43901</v>
      </c>
      <c r="AG1356" s="5">
        <v>0.54166666666666696</v>
      </c>
      <c r="AH1356" s="16" t="s">
        <v>48</v>
      </c>
      <c r="AI1356" s="16" t="s">
        <v>49</v>
      </c>
    </row>
    <row r="1357" spans="1:35" s="16" customFormat="1" x14ac:dyDescent="0.25">
      <c r="A1357" s="12"/>
      <c r="B1357" s="36" t="s">
        <v>15948</v>
      </c>
      <c r="C1357" s="16" t="s">
        <v>184</v>
      </c>
      <c r="D1357" s="16" t="s">
        <v>185</v>
      </c>
      <c r="E1357" s="16" t="s">
        <v>186</v>
      </c>
      <c r="F1357" s="16" t="s">
        <v>187</v>
      </c>
      <c r="G1357" s="17" t="s">
        <v>38</v>
      </c>
      <c r="H1357" s="16" t="s">
        <v>188</v>
      </c>
      <c r="I1357" s="16" t="s">
        <v>189</v>
      </c>
      <c r="J1357" s="17">
        <v>40000</v>
      </c>
      <c r="K1357" s="17">
        <v>0</v>
      </c>
      <c r="L1357" s="17">
        <f>+Tabla1[[#This Row],[MontoNeto]]*Tabla1[[#This Row],[PorcentajeImpuesto]]</f>
        <v>0</v>
      </c>
      <c r="M1357" s="1">
        <v>0</v>
      </c>
      <c r="N1357" s="17">
        <f>+Tabla1[[#This Row],[MontoNeto]]+Tabla1[[#This Row],[ValorImpuesto]]+Tabla1[[#This Row],[MontoExento]]</f>
        <v>40000</v>
      </c>
      <c r="O1357" t="s">
        <v>41</v>
      </c>
      <c r="P1357" s="16" t="s">
        <v>42</v>
      </c>
      <c r="Q1357" s="16" t="s">
        <v>42</v>
      </c>
      <c r="R1357" s="17"/>
      <c r="S1357" s="16" t="str">
        <f>VLOOKUP(Tabla1[[#This Row],[RutCP]],Tabla13[[#All],[rut]:[estado_licencia]],3,0)</f>
        <v xml:space="preserve">  </v>
      </c>
      <c r="T1357" s="16" t="str">
        <f>VLOOKUP(Tabla1[[#This Row],[RutCP]],Tabla13[[#All],[rut]:[estado_licencia]],2,0)</f>
        <v xml:space="preserve">  </v>
      </c>
      <c r="X1357" s="16" t="s">
        <v>1198</v>
      </c>
      <c r="Y1357" s="16" t="str">
        <f>VLOOKUP(Tabla1[[#This Row],[RutCS]],Tabla13[[#All],[rut]:[estado_licencia]],3,0)</f>
        <v>Christian Toro Salas</v>
      </c>
      <c r="Z1357" s="16" t="str">
        <f>VLOOKUP(Tabla1[[#This Row],[RutCS]],Tabla13[[#All],[rut]:[estado_licencia]],2,0)</f>
        <v>Christian Toro Salas</v>
      </c>
      <c r="AD1357" s="15">
        <v>43901</v>
      </c>
      <c r="AE1357" s="3">
        <v>0.5</v>
      </c>
      <c r="AF1357" s="15">
        <v>43901</v>
      </c>
      <c r="AG1357" s="5">
        <v>0.54166666666666696</v>
      </c>
      <c r="AH1357" s="16" t="s">
        <v>48</v>
      </c>
      <c r="AI1357" s="16" t="s">
        <v>49</v>
      </c>
    </row>
    <row r="1358" spans="1:35" s="16" customFormat="1" x14ac:dyDescent="0.25">
      <c r="A1358" s="12"/>
      <c r="B1358" s="36" t="s">
        <v>15948</v>
      </c>
      <c r="C1358" s="16" t="s">
        <v>184</v>
      </c>
      <c r="D1358" s="16" t="s">
        <v>185</v>
      </c>
      <c r="E1358" s="16" t="s">
        <v>186</v>
      </c>
      <c r="F1358" s="16" t="s">
        <v>187</v>
      </c>
      <c r="G1358" s="17" t="s">
        <v>38</v>
      </c>
      <c r="H1358" s="16" t="s">
        <v>188</v>
      </c>
      <c r="I1358" s="16" t="s">
        <v>189</v>
      </c>
      <c r="J1358" s="17">
        <v>40000</v>
      </c>
      <c r="K1358" s="17">
        <v>0</v>
      </c>
      <c r="L1358" s="17">
        <f>+Tabla1[[#This Row],[MontoNeto]]*Tabla1[[#This Row],[PorcentajeImpuesto]]</f>
        <v>0</v>
      </c>
      <c r="M1358" s="1">
        <v>0</v>
      </c>
      <c r="N1358" s="17">
        <f>+Tabla1[[#This Row],[MontoNeto]]+Tabla1[[#This Row],[ValorImpuesto]]+Tabla1[[#This Row],[MontoExento]]</f>
        <v>40000</v>
      </c>
      <c r="O1358" t="s">
        <v>41</v>
      </c>
      <c r="P1358" s="16" t="s">
        <v>42</v>
      </c>
      <c r="Q1358" s="16" t="s">
        <v>42</v>
      </c>
      <c r="R1358" s="17"/>
      <c r="S1358" s="16" t="str">
        <f>VLOOKUP(Tabla1[[#This Row],[RutCP]],Tabla13[[#All],[rut]:[estado_licencia]],3,0)</f>
        <v xml:space="preserve">  </v>
      </c>
      <c r="T1358" s="16" t="str">
        <f>VLOOKUP(Tabla1[[#This Row],[RutCP]],Tabla13[[#All],[rut]:[estado_licencia]],2,0)</f>
        <v xml:space="preserve">  </v>
      </c>
      <c r="X1358" s="16" t="s">
        <v>1199</v>
      </c>
      <c r="Y1358" s="16" t="str">
        <f>VLOOKUP(Tabla1[[#This Row],[RutCS]],Tabla13[[#All],[rut]:[estado_licencia]],3,0)</f>
        <v>Ivan Figueroa Fernandez</v>
      </c>
      <c r="Z1358" s="16" t="str">
        <f>VLOOKUP(Tabla1[[#This Row],[RutCS]],Tabla13[[#All],[rut]:[estado_licencia]],2,0)</f>
        <v>Ivan Figueroa Fernandez</v>
      </c>
      <c r="AD1358" s="15">
        <v>43901</v>
      </c>
      <c r="AE1358" s="3">
        <v>0.5</v>
      </c>
      <c r="AF1358" s="15">
        <v>43901</v>
      </c>
      <c r="AG1358" s="5">
        <v>0.54166666666666696</v>
      </c>
      <c r="AH1358" s="16" t="s">
        <v>48</v>
      </c>
      <c r="AI1358" s="16" t="s">
        <v>49</v>
      </c>
    </row>
    <row r="1359" spans="1:35" s="16" customFormat="1" x14ac:dyDescent="0.25">
      <c r="A1359" s="12"/>
      <c r="B1359" s="36" t="s">
        <v>15948</v>
      </c>
      <c r="C1359" s="16" t="s">
        <v>184</v>
      </c>
      <c r="D1359" s="16" t="s">
        <v>185</v>
      </c>
      <c r="E1359" s="16" t="s">
        <v>186</v>
      </c>
      <c r="F1359" s="16" t="s">
        <v>187</v>
      </c>
      <c r="G1359" s="17" t="s">
        <v>38</v>
      </c>
      <c r="H1359" s="16" t="s">
        <v>188</v>
      </c>
      <c r="I1359" s="16" t="s">
        <v>189</v>
      </c>
      <c r="J1359" s="17">
        <v>40000</v>
      </c>
      <c r="K1359" s="17">
        <v>0</v>
      </c>
      <c r="L1359" s="17">
        <f>+Tabla1[[#This Row],[MontoNeto]]*Tabla1[[#This Row],[PorcentajeImpuesto]]</f>
        <v>0</v>
      </c>
      <c r="M1359" s="1">
        <v>0</v>
      </c>
      <c r="N1359" s="17">
        <f>+Tabla1[[#This Row],[MontoNeto]]+Tabla1[[#This Row],[ValorImpuesto]]+Tabla1[[#This Row],[MontoExento]]</f>
        <v>40000</v>
      </c>
      <c r="O1359" t="s">
        <v>41</v>
      </c>
      <c r="P1359" s="16" t="s">
        <v>42</v>
      </c>
      <c r="Q1359" s="16" t="s">
        <v>42</v>
      </c>
      <c r="R1359" s="17"/>
      <c r="S1359" s="16" t="str">
        <f>VLOOKUP(Tabla1[[#This Row],[RutCP]],Tabla13[[#All],[rut]:[estado_licencia]],3,0)</f>
        <v xml:space="preserve">  </v>
      </c>
      <c r="T1359" s="16" t="str">
        <f>VLOOKUP(Tabla1[[#This Row],[RutCP]],Tabla13[[#All],[rut]:[estado_licencia]],2,0)</f>
        <v xml:space="preserve">  </v>
      </c>
      <c r="X1359" s="16" t="s">
        <v>1200</v>
      </c>
      <c r="Y1359" s="16" t="str">
        <f>VLOOKUP(Tabla1[[#This Row],[RutCS]],Tabla13[[#All],[rut]:[estado_licencia]],3,0)</f>
        <v>Diego Tapia  Orellana</v>
      </c>
      <c r="Z1359" s="16" t="str">
        <f>VLOOKUP(Tabla1[[#This Row],[RutCS]],Tabla13[[#All],[rut]:[estado_licencia]],2,0)</f>
        <v>Diego Tapia  Orellana</v>
      </c>
      <c r="AD1359" s="15">
        <v>43901</v>
      </c>
      <c r="AE1359" s="3">
        <v>0.5</v>
      </c>
      <c r="AF1359" s="15">
        <v>43901</v>
      </c>
      <c r="AG1359" s="5">
        <v>0.54166666666666696</v>
      </c>
      <c r="AH1359" s="16" t="s">
        <v>48</v>
      </c>
      <c r="AI1359" s="16" t="s">
        <v>49</v>
      </c>
    </row>
    <row r="1360" spans="1:35" s="16" customFormat="1" x14ac:dyDescent="0.25">
      <c r="A1360" s="12"/>
      <c r="B1360" s="36" t="s">
        <v>15948</v>
      </c>
      <c r="C1360" s="16" t="s">
        <v>184</v>
      </c>
      <c r="D1360" s="16" t="s">
        <v>185</v>
      </c>
      <c r="E1360" s="16" t="s">
        <v>186</v>
      </c>
      <c r="F1360" s="16" t="s">
        <v>187</v>
      </c>
      <c r="G1360" s="17" t="s">
        <v>38</v>
      </c>
      <c r="H1360" s="16" t="s">
        <v>188</v>
      </c>
      <c r="I1360" s="16" t="s">
        <v>189</v>
      </c>
      <c r="J1360" s="17">
        <v>40000</v>
      </c>
      <c r="K1360" s="17">
        <v>0</v>
      </c>
      <c r="L1360" s="17">
        <f>+Tabla1[[#This Row],[MontoNeto]]*Tabla1[[#This Row],[PorcentajeImpuesto]]</f>
        <v>0</v>
      </c>
      <c r="M1360" s="1">
        <v>0</v>
      </c>
      <c r="N1360" s="17">
        <f>+Tabla1[[#This Row],[MontoNeto]]+Tabla1[[#This Row],[ValorImpuesto]]+Tabla1[[#This Row],[MontoExento]]</f>
        <v>40000</v>
      </c>
      <c r="O1360" t="s">
        <v>41</v>
      </c>
      <c r="P1360" s="16" t="s">
        <v>42</v>
      </c>
      <c r="Q1360" s="16" t="s">
        <v>42</v>
      </c>
      <c r="R1360" s="17"/>
      <c r="S1360" s="16" t="str">
        <f>VLOOKUP(Tabla1[[#This Row],[RutCP]],Tabla13[[#All],[rut]:[estado_licencia]],3,0)</f>
        <v xml:space="preserve">  </v>
      </c>
      <c r="T1360" s="16" t="str">
        <f>VLOOKUP(Tabla1[[#This Row],[RutCP]],Tabla13[[#All],[rut]:[estado_licencia]],2,0)</f>
        <v xml:space="preserve">  </v>
      </c>
      <c r="X1360" s="16" t="s">
        <v>1201</v>
      </c>
      <c r="Y1360" s="16" t="str">
        <f>VLOOKUP(Tabla1[[#This Row],[RutCS]],Tabla13[[#All],[rut]:[estado_licencia]],3,0)</f>
        <v>Elvis Rodriguez Ahumada</v>
      </c>
      <c r="Z1360" s="16" t="str">
        <f>VLOOKUP(Tabla1[[#This Row],[RutCS]],Tabla13[[#All],[rut]:[estado_licencia]],2,0)</f>
        <v>Elvis Rodriguez Ahumada</v>
      </c>
      <c r="AD1360" s="15">
        <v>43901</v>
      </c>
      <c r="AE1360" s="3">
        <v>0.5</v>
      </c>
      <c r="AF1360" s="15">
        <v>43901</v>
      </c>
      <c r="AG1360" s="5">
        <v>0.54166666666666696</v>
      </c>
      <c r="AH1360" s="16" t="s">
        <v>48</v>
      </c>
      <c r="AI1360" s="16" t="s">
        <v>49</v>
      </c>
    </row>
    <row r="1361" spans="1:35" s="16" customFormat="1" x14ac:dyDescent="0.25">
      <c r="A1361" s="12"/>
      <c r="B1361" s="36" t="s">
        <v>15948</v>
      </c>
      <c r="C1361" s="16" t="s">
        <v>184</v>
      </c>
      <c r="D1361" s="16" t="s">
        <v>185</v>
      </c>
      <c r="E1361" s="16" t="s">
        <v>186</v>
      </c>
      <c r="F1361" s="16" t="s">
        <v>187</v>
      </c>
      <c r="G1361" s="17" t="s">
        <v>38</v>
      </c>
      <c r="H1361" s="16" t="s">
        <v>188</v>
      </c>
      <c r="I1361" s="16" t="s">
        <v>189</v>
      </c>
      <c r="J1361" s="17">
        <v>40000</v>
      </c>
      <c r="K1361" s="17">
        <v>0</v>
      </c>
      <c r="L1361" s="17">
        <f>+Tabla1[[#This Row],[MontoNeto]]*Tabla1[[#This Row],[PorcentajeImpuesto]]</f>
        <v>0</v>
      </c>
      <c r="M1361" s="1">
        <v>0</v>
      </c>
      <c r="N1361" s="17">
        <f>+Tabla1[[#This Row],[MontoNeto]]+Tabla1[[#This Row],[ValorImpuesto]]+Tabla1[[#This Row],[MontoExento]]</f>
        <v>40000</v>
      </c>
      <c r="O1361" t="s">
        <v>41</v>
      </c>
      <c r="P1361" s="16" t="s">
        <v>42</v>
      </c>
      <c r="Q1361" s="16" t="s">
        <v>42</v>
      </c>
      <c r="R1361" s="17"/>
      <c r="S1361" s="16" t="str">
        <f>VLOOKUP(Tabla1[[#This Row],[RutCP]],Tabla13[[#All],[rut]:[estado_licencia]],3,0)</f>
        <v xml:space="preserve">  </v>
      </c>
      <c r="T1361" s="16" t="str">
        <f>VLOOKUP(Tabla1[[#This Row],[RutCP]],Tabla13[[#All],[rut]:[estado_licencia]],2,0)</f>
        <v xml:space="preserve">  </v>
      </c>
      <c r="X1361" s="16" t="s">
        <v>1202</v>
      </c>
      <c r="Y1361" s="16" t="str">
        <f>VLOOKUP(Tabla1[[#This Row],[RutCS]],Tabla13[[#All],[rut]:[estado_licencia]],3,0)</f>
        <v>Juan Molina Serrano</v>
      </c>
      <c r="Z1361" s="16" t="str">
        <f>VLOOKUP(Tabla1[[#This Row],[RutCS]],Tabla13[[#All],[rut]:[estado_licencia]],2,0)</f>
        <v>Juan Molina Serrano</v>
      </c>
      <c r="AD1361" s="15">
        <v>43901</v>
      </c>
      <c r="AE1361" s="3">
        <v>0.5</v>
      </c>
      <c r="AF1361" s="15">
        <v>43901</v>
      </c>
      <c r="AG1361" s="5">
        <v>0.54166666666666696</v>
      </c>
      <c r="AH1361" s="16" t="s">
        <v>48</v>
      </c>
      <c r="AI1361" s="16" t="s">
        <v>49</v>
      </c>
    </row>
    <row r="1362" spans="1:35" s="16" customFormat="1" x14ac:dyDescent="0.25">
      <c r="A1362" s="12"/>
      <c r="B1362" s="36" t="s">
        <v>15948</v>
      </c>
      <c r="C1362" s="16" t="s">
        <v>184</v>
      </c>
      <c r="D1362" s="16" t="s">
        <v>185</v>
      </c>
      <c r="E1362" s="16" t="s">
        <v>186</v>
      </c>
      <c r="F1362" s="16" t="s">
        <v>187</v>
      </c>
      <c r="G1362" s="17" t="s">
        <v>38</v>
      </c>
      <c r="H1362" s="16" t="s">
        <v>188</v>
      </c>
      <c r="I1362" s="16" t="s">
        <v>189</v>
      </c>
      <c r="J1362" s="17">
        <v>40000</v>
      </c>
      <c r="K1362" s="17">
        <v>0</v>
      </c>
      <c r="L1362" s="17">
        <f>+Tabla1[[#This Row],[MontoNeto]]*Tabla1[[#This Row],[PorcentajeImpuesto]]</f>
        <v>0</v>
      </c>
      <c r="M1362" s="1">
        <v>0</v>
      </c>
      <c r="N1362" s="17">
        <f>+Tabla1[[#This Row],[MontoNeto]]+Tabla1[[#This Row],[ValorImpuesto]]+Tabla1[[#This Row],[MontoExento]]</f>
        <v>40000</v>
      </c>
      <c r="O1362" t="s">
        <v>41</v>
      </c>
      <c r="P1362" s="16" t="s">
        <v>42</v>
      </c>
      <c r="Q1362" s="16" t="s">
        <v>42</v>
      </c>
      <c r="R1362" s="17"/>
      <c r="S1362" s="16" t="str">
        <f>VLOOKUP(Tabla1[[#This Row],[RutCP]],Tabla13[[#All],[rut]:[estado_licencia]],3,0)</f>
        <v xml:space="preserve">  </v>
      </c>
      <c r="T1362" s="16" t="str">
        <f>VLOOKUP(Tabla1[[#This Row],[RutCP]],Tabla13[[#All],[rut]:[estado_licencia]],2,0)</f>
        <v xml:space="preserve">  </v>
      </c>
      <c r="X1362" s="16" t="s">
        <v>1203</v>
      </c>
      <c r="Y1362" s="16" t="str">
        <f>VLOOKUP(Tabla1[[#This Row],[RutCS]],Tabla13[[#All],[rut]:[estado_licencia]],3,0)</f>
        <v>Jaime Castillo  Henriquez</v>
      </c>
      <c r="Z1362" s="16" t="str">
        <f>VLOOKUP(Tabla1[[#This Row],[RutCS]],Tabla13[[#All],[rut]:[estado_licencia]],2,0)</f>
        <v>Jaime Castillo  Henriquez</v>
      </c>
      <c r="AD1362" s="15">
        <v>43901</v>
      </c>
      <c r="AE1362" s="3">
        <v>0.5</v>
      </c>
      <c r="AF1362" s="15">
        <v>43901</v>
      </c>
      <c r="AG1362" s="5">
        <v>0.54166666666666696</v>
      </c>
      <c r="AH1362" s="16" t="s">
        <v>48</v>
      </c>
      <c r="AI1362" s="16" t="s">
        <v>49</v>
      </c>
    </row>
    <row r="1363" spans="1:35" s="16" customFormat="1" x14ac:dyDescent="0.25">
      <c r="A1363" s="12"/>
      <c r="B1363" s="36" t="s">
        <v>15948</v>
      </c>
      <c r="C1363" s="16" t="s">
        <v>35</v>
      </c>
      <c r="D1363" s="16" t="s">
        <v>35</v>
      </c>
      <c r="E1363" s="16" t="s">
        <v>36</v>
      </c>
      <c r="F1363" s="16" t="s">
        <v>37</v>
      </c>
      <c r="G1363" s="17" t="s">
        <v>38</v>
      </c>
      <c r="H1363" s="16" t="s">
        <v>39</v>
      </c>
      <c r="I1363" s="16" t="s">
        <v>417</v>
      </c>
      <c r="J1363" s="17">
        <v>25000</v>
      </c>
      <c r="K1363" s="17">
        <v>0</v>
      </c>
      <c r="L1363" s="17">
        <f>+Tabla1[[#This Row],[MontoNeto]]*Tabla1[[#This Row],[PorcentajeImpuesto]]</f>
        <v>0</v>
      </c>
      <c r="M1363" s="1">
        <v>0</v>
      </c>
      <c r="N1363" s="17">
        <f>+Tabla1[[#This Row],[MontoNeto]]+Tabla1[[#This Row],[ValorImpuesto]]+Tabla1[[#This Row],[MontoExento]]</f>
        <v>25000</v>
      </c>
      <c r="O1363" t="s">
        <v>41</v>
      </c>
      <c r="P1363" s="16" t="s">
        <v>42</v>
      </c>
      <c r="Q1363" s="16" t="s">
        <v>42</v>
      </c>
      <c r="R1363" s="17"/>
      <c r="S1363" s="16" t="str">
        <f>VLOOKUP(Tabla1[[#This Row],[RutCP]],Tabla13[[#All],[rut]:[estado_licencia]],3,0)</f>
        <v xml:space="preserve">  </v>
      </c>
      <c r="T1363" s="16" t="str">
        <f>VLOOKUP(Tabla1[[#This Row],[RutCP]],Tabla13[[#All],[rut]:[estado_licencia]],2,0)</f>
        <v xml:space="preserve">  </v>
      </c>
      <c r="X1363" s="16" t="s">
        <v>1319</v>
      </c>
      <c r="Y1363" s="16" t="str">
        <f>VLOOKUP(Tabla1[[#This Row],[RutCS]],Tabla13[[#All],[rut]:[estado_licencia]],3,0)</f>
        <v>Miguel Alfonso Pereira  Castillo</v>
      </c>
      <c r="Z1363" s="16" t="str">
        <f>VLOOKUP(Tabla1[[#This Row],[RutCS]],Tabla13[[#All],[rut]:[estado_licencia]],2,0)</f>
        <v>Miguel Alfonso Pereira  Castillo</v>
      </c>
      <c r="AD1363" s="15">
        <v>43901</v>
      </c>
      <c r="AE1363" s="3">
        <v>0.5</v>
      </c>
      <c r="AF1363" s="15">
        <v>43901</v>
      </c>
      <c r="AG1363" s="5">
        <v>0.54166666666666696</v>
      </c>
      <c r="AH1363" s="16" t="s">
        <v>48</v>
      </c>
      <c r="AI1363" s="16" t="s">
        <v>49</v>
      </c>
    </row>
    <row r="1364" spans="1:35" s="16" customFormat="1" x14ac:dyDescent="0.25">
      <c r="A1364" s="12"/>
      <c r="B1364" s="36" t="s">
        <v>15948</v>
      </c>
      <c r="C1364" s="16" t="s">
        <v>35</v>
      </c>
      <c r="D1364" s="16" t="s">
        <v>35</v>
      </c>
      <c r="E1364" s="16" t="s">
        <v>36</v>
      </c>
      <c r="F1364" s="16" t="s">
        <v>37</v>
      </c>
      <c r="G1364" s="17" t="s">
        <v>38</v>
      </c>
      <c r="H1364" s="16" t="s">
        <v>39</v>
      </c>
      <c r="I1364" s="16" t="s">
        <v>417</v>
      </c>
      <c r="J1364" s="17">
        <v>25000</v>
      </c>
      <c r="K1364" s="17">
        <v>0</v>
      </c>
      <c r="L1364" s="17">
        <f>+Tabla1[[#This Row],[MontoNeto]]*Tabla1[[#This Row],[PorcentajeImpuesto]]</f>
        <v>0</v>
      </c>
      <c r="M1364" s="1">
        <v>0</v>
      </c>
      <c r="N1364" s="17">
        <f>+Tabla1[[#This Row],[MontoNeto]]+Tabla1[[#This Row],[ValorImpuesto]]+Tabla1[[#This Row],[MontoExento]]</f>
        <v>25000</v>
      </c>
      <c r="O1364" t="s">
        <v>41</v>
      </c>
      <c r="P1364" s="16" t="s">
        <v>42</v>
      </c>
      <c r="Q1364" s="16" t="s">
        <v>42</v>
      </c>
      <c r="R1364" s="17"/>
      <c r="S1364" s="16" t="str">
        <f>VLOOKUP(Tabla1[[#This Row],[RutCP]],Tabla13[[#All],[rut]:[estado_licencia]],3,0)</f>
        <v xml:space="preserve">  </v>
      </c>
      <c r="T1364" s="16" t="str">
        <f>VLOOKUP(Tabla1[[#This Row],[RutCP]],Tabla13[[#All],[rut]:[estado_licencia]],2,0)</f>
        <v xml:space="preserve">  </v>
      </c>
      <c r="X1364" s="16" t="s">
        <v>1320</v>
      </c>
      <c r="Y1364" s="16" t="str">
        <f>VLOOKUP(Tabla1[[#This Row],[RutCS]],Tabla13[[#All],[rut]:[estado_licencia]],3,0)</f>
        <v>Richard Steven Meneses Ardiles</v>
      </c>
      <c r="Z1364" s="16" t="str">
        <f>VLOOKUP(Tabla1[[#This Row],[RutCS]],Tabla13[[#All],[rut]:[estado_licencia]],2,0)</f>
        <v>Richard Steven Meneses Ardiles</v>
      </c>
      <c r="AD1364" s="15">
        <v>43901</v>
      </c>
      <c r="AE1364" s="3">
        <v>0.5</v>
      </c>
      <c r="AF1364" s="15">
        <v>43901</v>
      </c>
      <c r="AG1364" s="5">
        <v>0.54166666666666696</v>
      </c>
      <c r="AH1364" s="16" t="s">
        <v>48</v>
      </c>
      <c r="AI1364" s="16" t="s">
        <v>49</v>
      </c>
    </row>
    <row r="1365" spans="1:35" s="16" customFormat="1" x14ac:dyDescent="0.25">
      <c r="A1365" s="12"/>
      <c r="B1365" s="36" t="s">
        <v>15948</v>
      </c>
      <c r="C1365" s="16" t="s">
        <v>35</v>
      </c>
      <c r="D1365" s="16" t="s">
        <v>35</v>
      </c>
      <c r="E1365" s="16" t="s">
        <v>36</v>
      </c>
      <c r="F1365" s="16" t="s">
        <v>37</v>
      </c>
      <c r="G1365" s="17" t="s">
        <v>38</v>
      </c>
      <c r="H1365" s="16" t="s">
        <v>39</v>
      </c>
      <c r="I1365" s="16" t="s">
        <v>417</v>
      </c>
      <c r="J1365" s="17">
        <v>25000</v>
      </c>
      <c r="K1365" s="17">
        <v>0</v>
      </c>
      <c r="L1365" s="17">
        <f>+Tabla1[[#This Row],[MontoNeto]]*Tabla1[[#This Row],[PorcentajeImpuesto]]</f>
        <v>0</v>
      </c>
      <c r="M1365" s="1">
        <v>0</v>
      </c>
      <c r="N1365" s="17">
        <f>+Tabla1[[#This Row],[MontoNeto]]+Tabla1[[#This Row],[ValorImpuesto]]+Tabla1[[#This Row],[MontoExento]]</f>
        <v>25000</v>
      </c>
      <c r="O1365" t="s">
        <v>41</v>
      </c>
      <c r="P1365" s="16" t="s">
        <v>42</v>
      </c>
      <c r="Q1365" s="16" t="s">
        <v>42</v>
      </c>
      <c r="R1365" s="17"/>
      <c r="S1365" s="16" t="str">
        <f>VLOOKUP(Tabla1[[#This Row],[RutCP]],Tabla13[[#All],[rut]:[estado_licencia]],3,0)</f>
        <v xml:space="preserve">  </v>
      </c>
      <c r="T1365" s="16" t="str">
        <f>VLOOKUP(Tabla1[[#This Row],[RutCP]],Tabla13[[#All],[rut]:[estado_licencia]],2,0)</f>
        <v xml:space="preserve">  </v>
      </c>
      <c r="X1365" s="16" t="s">
        <v>1321</v>
      </c>
      <c r="Y1365" s="16" t="str">
        <f>VLOOKUP(Tabla1[[#This Row],[RutCS]],Tabla13[[#All],[rut]:[estado_licencia]],3,0)</f>
        <v>Elizardo Abel Moyano Tapia</v>
      </c>
      <c r="Z1365" s="16" t="str">
        <f>VLOOKUP(Tabla1[[#This Row],[RutCS]],Tabla13[[#All],[rut]:[estado_licencia]],2,0)</f>
        <v>Elizardo Abel Moyano Tapia</v>
      </c>
      <c r="AD1365" s="15">
        <v>43901</v>
      </c>
      <c r="AE1365" s="3">
        <v>0.5</v>
      </c>
      <c r="AF1365" s="15">
        <v>43901</v>
      </c>
      <c r="AG1365" s="5">
        <v>0.54166666666666696</v>
      </c>
      <c r="AH1365" s="16" t="s">
        <v>48</v>
      </c>
      <c r="AI1365" s="16" t="s">
        <v>49</v>
      </c>
    </row>
    <row r="1366" spans="1:35" s="16" customFormat="1" x14ac:dyDescent="0.25">
      <c r="A1366" s="12"/>
      <c r="B1366" s="36" t="s">
        <v>15948</v>
      </c>
      <c r="C1366" s="16" t="s">
        <v>35</v>
      </c>
      <c r="D1366" s="16" t="s">
        <v>35</v>
      </c>
      <c r="E1366" s="16" t="s">
        <v>36</v>
      </c>
      <c r="F1366" s="16" t="s">
        <v>37</v>
      </c>
      <c r="G1366" s="17" t="s">
        <v>38</v>
      </c>
      <c r="H1366" s="16" t="s">
        <v>39</v>
      </c>
      <c r="I1366" s="16" t="s">
        <v>417</v>
      </c>
      <c r="J1366" s="17">
        <v>25000</v>
      </c>
      <c r="K1366" s="17">
        <v>0</v>
      </c>
      <c r="L1366" s="17">
        <f>+Tabla1[[#This Row],[MontoNeto]]*Tabla1[[#This Row],[PorcentajeImpuesto]]</f>
        <v>0</v>
      </c>
      <c r="M1366" s="1">
        <v>0</v>
      </c>
      <c r="N1366" s="17">
        <f>+Tabla1[[#This Row],[MontoNeto]]+Tabla1[[#This Row],[ValorImpuesto]]+Tabla1[[#This Row],[MontoExento]]</f>
        <v>25000</v>
      </c>
      <c r="O1366" t="s">
        <v>41</v>
      </c>
      <c r="P1366" s="16" t="s">
        <v>42</v>
      </c>
      <c r="Q1366" s="16" t="s">
        <v>42</v>
      </c>
      <c r="R1366" s="17"/>
      <c r="S1366" s="16" t="str">
        <f>VLOOKUP(Tabla1[[#This Row],[RutCP]],Tabla13[[#All],[rut]:[estado_licencia]],3,0)</f>
        <v xml:space="preserve">  </v>
      </c>
      <c r="T1366" s="16" t="str">
        <f>VLOOKUP(Tabla1[[#This Row],[RutCP]],Tabla13[[#All],[rut]:[estado_licencia]],2,0)</f>
        <v xml:space="preserve">  </v>
      </c>
      <c r="X1366" s="16" t="s">
        <v>1322</v>
      </c>
      <c r="Y1366" s="16" t="str">
        <f>VLOOKUP(Tabla1[[#This Row],[RutCS]],Tabla13[[#All],[rut]:[estado_licencia]],3,0)</f>
        <v>Levi Silvano Manquez Lanas</v>
      </c>
      <c r="Z1366" s="16" t="str">
        <f>VLOOKUP(Tabla1[[#This Row],[RutCS]],Tabla13[[#All],[rut]:[estado_licencia]],2,0)</f>
        <v>Levi Silvano Manquez Lanas</v>
      </c>
      <c r="AD1366" s="15">
        <v>43901</v>
      </c>
      <c r="AE1366" s="3">
        <v>0.5</v>
      </c>
      <c r="AF1366" s="15">
        <v>43901</v>
      </c>
      <c r="AG1366" s="5">
        <v>0.54166666666666696</v>
      </c>
      <c r="AH1366" s="16" t="s">
        <v>48</v>
      </c>
      <c r="AI1366" s="16" t="s">
        <v>49</v>
      </c>
    </row>
    <row r="1367" spans="1:35" s="16" customFormat="1" x14ac:dyDescent="0.25">
      <c r="A1367" s="12"/>
      <c r="B1367" s="36" t="s">
        <v>15948</v>
      </c>
      <c r="C1367" s="16" t="s">
        <v>35</v>
      </c>
      <c r="D1367" s="16" t="s">
        <v>35</v>
      </c>
      <c r="E1367" s="16" t="s">
        <v>36</v>
      </c>
      <c r="F1367" s="16" t="s">
        <v>37</v>
      </c>
      <c r="G1367" s="17" t="s">
        <v>38</v>
      </c>
      <c r="H1367" s="16" t="s">
        <v>39</v>
      </c>
      <c r="I1367" s="16" t="s">
        <v>417</v>
      </c>
      <c r="J1367" s="17">
        <v>25000</v>
      </c>
      <c r="K1367" s="17">
        <v>0</v>
      </c>
      <c r="L1367" s="17">
        <f>+Tabla1[[#This Row],[MontoNeto]]*Tabla1[[#This Row],[PorcentajeImpuesto]]</f>
        <v>0</v>
      </c>
      <c r="M1367" s="1">
        <v>0</v>
      </c>
      <c r="N1367" s="17">
        <f>+Tabla1[[#This Row],[MontoNeto]]+Tabla1[[#This Row],[ValorImpuesto]]+Tabla1[[#This Row],[MontoExento]]</f>
        <v>25000</v>
      </c>
      <c r="O1367" t="s">
        <v>41</v>
      </c>
      <c r="P1367" s="16" t="s">
        <v>42</v>
      </c>
      <c r="Q1367" s="16" t="s">
        <v>42</v>
      </c>
      <c r="R1367" s="17"/>
      <c r="S1367" s="16" t="str">
        <f>VLOOKUP(Tabla1[[#This Row],[RutCP]],Tabla13[[#All],[rut]:[estado_licencia]],3,0)</f>
        <v xml:space="preserve">  </v>
      </c>
      <c r="T1367" s="16" t="str">
        <f>VLOOKUP(Tabla1[[#This Row],[RutCP]],Tabla13[[#All],[rut]:[estado_licencia]],2,0)</f>
        <v xml:space="preserve">  </v>
      </c>
      <c r="X1367" s="16" t="s">
        <v>1323</v>
      </c>
      <c r="Y1367" s="16" t="str">
        <f>VLOOKUP(Tabla1[[#This Row],[RutCS]],Tabla13[[#All],[rut]:[estado_licencia]],3,0)</f>
        <v>Luis Alexis Albornoz Mamani</v>
      </c>
      <c r="Z1367" s="16" t="str">
        <f>VLOOKUP(Tabla1[[#This Row],[RutCS]],Tabla13[[#All],[rut]:[estado_licencia]],2,0)</f>
        <v>Luis Alexis Albornoz Mamani</v>
      </c>
      <c r="AD1367" s="15">
        <v>43901</v>
      </c>
      <c r="AE1367" s="3">
        <v>0.5</v>
      </c>
      <c r="AF1367" s="15">
        <v>43901</v>
      </c>
      <c r="AG1367" s="5">
        <v>0.54166666666666696</v>
      </c>
      <c r="AH1367" s="16" t="s">
        <v>48</v>
      </c>
      <c r="AI1367" s="16" t="s">
        <v>49</v>
      </c>
    </row>
    <row r="1368" spans="1:35" s="16" customFormat="1" x14ac:dyDescent="0.25">
      <c r="A1368" s="12"/>
      <c r="B1368" s="36" t="s">
        <v>15948</v>
      </c>
      <c r="C1368" s="16" t="s">
        <v>35</v>
      </c>
      <c r="D1368" s="16" t="s">
        <v>35</v>
      </c>
      <c r="E1368" s="16" t="s">
        <v>36</v>
      </c>
      <c r="F1368" s="16" t="s">
        <v>37</v>
      </c>
      <c r="G1368" s="17" t="s">
        <v>38</v>
      </c>
      <c r="H1368" s="16" t="s">
        <v>39</v>
      </c>
      <c r="I1368" s="16" t="s">
        <v>417</v>
      </c>
      <c r="J1368" s="17">
        <v>25000</v>
      </c>
      <c r="K1368" s="17">
        <v>0</v>
      </c>
      <c r="L1368" s="17">
        <f>+Tabla1[[#This Row],[MontoNeto]]*Tabla1[[#This Row],[PorcentajeImpuesto]]</f>
        <v>0</v>
      </c>
      <c r="M1368" s="1">
        <v>0</v>
      </c>
      <c r="N1368" s="17">
        <f>+Tabla1[[#This Row],[MontoNeto]]+Tabla1[[#This Row],[ValorImpuesto]]+Tabla1[[#This Row],[MontoExento]]</f>
        <v>25000</v>
      </c>
      <c r="O1368" t="s">
        <v>41</v>
      </c>
      <c r="P1368" s="16" t="s">
        <v>42</v>
      </c>
      <c r="Q1368" s="16" t="s">
        <v>42</v>
      </c>
      <c r="R1368" s="17"/>
      <c r="S1368" s="16" t="str">
        <f>VLOOKUP(Tabla1[[#This Row],[RutCP]],Tabla13[[#All],[rut]:[estado_licencia]],3,0)</f>
        <v xml:space="preserve">  </v>
      </c>
      <c r="T1368" s="16" t="str">
        <f>VLOOKUP(Tabla1[[#This Row],[RutCP]],Tabla13[[#All],[rut]:[estado_licencia]],2,0)</f>
        <v xml:space="preserve">  </v>
      </c>
      <c r="X1368" s="16" t="s">
        <v>1324</v>
      </c>
      <c r="Y1368" s="16" t="str">
        <f>VLOOKUP(Tabla1[[#This Row],[RutCS]],Tabla13[[#All],[rut]:[estado_licencia]],3,0)</f>
        <v>Hugo Angel Geraldo Huenchullan</v>
      </c>
      <c r="Z1368" s="16" t="str">
        <f>VLOOKUP(Tabla1[[#This Row],[RutCS]],Tabla13[[#All],[rut]:[estado_licencia]],2,0)</f>
        <v>Hugo Angel Geraldo Huenchullan</v>
      </c>
      <c r="AD1368" s="15">
        <v>43901</v>
      </c>
      <c r="AE1368" s="3">
        <v>0.5</v>
      </c>
      <c r="AF1368" s="15">
        <v>43901</v>
      </c>
      <c r="AG1368" s="5">
        <v>0.54166666666666696</v>
      </c>
      <c r="AH1368" s="16" t="s">
        <v>48</v>
      </c>
      <c r="AI1368" s="16" t="s">
        <v>49</v>
      </c>
    </row>
    <row r="1369" spans="1:35" s="16" customFormat="1" x14ac:dyDescent="0.25">
      <c r="A1369" s="12"/>
      <c r="B1369" s="36" t="s">
        <v>15948</v>
      </c>
      <c r="C1369" s="16" t="s">
        <v>35</v>
      </c>
      <c r="D1369" s="16" t="s">
        <v>35</v>
      </c>
      <c r="E1369" s="16" t="s">
        <v>36</v>
      </c>
      <c r="F1369" s="16" t="s">
        <v>37</v>
      </c>
      <c r="G1369" s="17" t="s">
        <v>38</v>
      </c>
      <c r="H1369" s="16" t="s">
        <v>39</v>
      </c>
      <c r="I1369" s="16" t="s">
        <v>417</v>
      </c>
      <c r="J1369" s="17">
        <v>25000</v>
      </c>
      <c r="K1369" s="17">
        <v>0</v>
      </c>
      <c r="L1369" s="17">
        <f>+Tabla1[[#This Row],[MontoNeto]]*Tabla1[[#This Row],[PorcentajeImpuesto]]</f>
        <v>0</v>
      </c>
      <c r="M1369" s="1">
        <v>0</v>
      </c>
      <c r="N1369" s="17">
        <f>+Tabla1[[#This Row],[MontoNeto]]+Tabla1[[#This Row],[ValorImpuesto]]+Tabla1[[#This Row],[MontoExento]]</f>
        <v>25000</v>
      </c>
      <c r="O1369" t="s">
        <v>41</v>
      </c>
      <c r="P1369" s="16" t="s">
        <v>42</v>
      </c>
      <c r="Q1369" s="16" t="s">
        <v>42</v>
      </c>
      <c r="R1369" s="17"/>
      <c r="S1369" s="16" t="str">
        <f>VLOOKUP(Tabla1[[#This Row],[RutCP]],Tabla13[[#All],[rut]:[estado_licencia]],3,0)</f>
        <v xml:space="preserve">  </v>
      </c>
      <c r="T1369" s="16" t="str">
        <f>VLOOKUP(Tabla1[[#This Row],[RutCP]],Tabla13[[#All],[rut]:[estado_licencia]],2,0)</f>
        <v xml:space="preserve">  </v>
      </c>
      <c r="X1369" s="16" t="s">
        <v>1325</v>
      </c>
      <c r="Y1369" s="16" t="str">
        <f>VLOOKUP(Tabla1[[#This Row],[RutCS]],Tabla13[[#All],[rut]:[estado_licencia]],3,0)</f>
        <v>Francisco Rodolfo Quintrequeo Manqueñir</v>
      </c>
      <c r="Z1369" s="16" t="str">
        <f>VLOOKUP(Tabla1[[#This Row],[RutCS]],Tabla13[[#All],[rut]:[estado_licencia]],2,0)</f>
        <v>Francisco Rodolfo Quintrequeo Manqueñir</v>
      </c>
      <c r="AD1369" s="15">
        <v>43901</v>
      </c>
      <c r="AE1369" s="3">
        <v>0.5</v>
      </c>
      <c r="AF1369" s="15">
        <v>43901</v>
      </c>
      <c r="AG1369" s="5">
        <v>0.54166666666666696</v>
      </c>
      <c r="AH1369" s="16" t="s">
        <v>48</v>
      </c>
      <c r="AI1369" s="16" t="s">
        <v>49</v>
      </c>
    </row>
    <row r="1370" spans="1:35" s="16" customFormat="1" x14ac:dyDescent="0.25">
      <c r="A1370" s="12"/>
      <c r="B1370" s="36" t="s">
        <v>15948</v>
      </c>
      <c r="C1370" s="16" t="s">
        <v>184</v>
      </c>
      <c r="D1370" s="16" t="s">
        <v>185</v>
      </c>
      <c r="E1370" s="16" t="s">
        <v>186</v>
      </c>
      <c r="F1370" s="16" t="s">
        <v>197</v>
      </c>
      <c r="G1370" s="17" t="s">
        <v>38</v>
      </c>
      <c r="H1370" s="16" t="s">
        <v>39</v>
      </c>
      <c r="I1370" s="16" t="s">
        <v>417</v>
      </c>
      <c r="J1370" s="17">
        <v>30000</v>
      </c>
      <c r="K1370" s="17">
        <v>0</v>
      </c>
      <c r="L1370" s="17">
        <f>+Tabla1[[#This Row],[MontoNeto]]*Tabla1[[#This Row],[PorcentajeImpuesto]]</f>
        <v>0</v>
      </c>
      <c r="M1370" s="1">
        <v>0</v>
      </c>
      <c r="N1370" s="17">
        <f>+Tabla1[[#This Row],[MontoNeto]]+Tabla1[[#This Row],[ValorImpuesto]]+Tabla1[[#This Row],[MontoExento]]</f>
        <v>30000</v>
      </c>
      <c r="O1370" t="s">
        <v>41</v>
      </c>
      <c r="P1370" s="16" t="s">
        <v>42</v>
      </c>
      <c r="Q1370" s="16" t="s">
        <v>42</v>
      </c>
      <c r="R1370" s="17"/>
      <c r="S1370" s="16" t="str">
        <f>VLOOKUP(Tabla1[[#This Row],[RutCP]],Tabla13[[#All],[rut]:[estado_licencia]],3,0)</f>
        <v xml:space="preserve">  </v>
      </c>
      <c r="T1370" s="16" t="str">
        <f>VLOOKUP(Tabla1[[#This Row],[RutCP]],Tabla13[[#All],[rut]:[estado_licencia]],2,0)</f>
        <v xml:space="preserve">  </v>
      </c>
      <c r="X1370" s="16" t="s">
        <v>1325</v>
      </c>
      <c r="Y1370" s="16" t="str">
        <f>VLOOKUP(Tabla1[[#This Row],[RutCS]],Tabla13[[#All],[rut]:[estado_licencia]],3,0)</f>
        <v>Francisco Rodolfo Quintrequeo Manqueñir</v>
      </c>
      <c r="Z1370" s="16" t="str">
        <f>VLOOKUP(Tabla1[[#This Row],[RutCS]],Tabla13[[#All],[rut]:[estado_licencia]],2,0)</f>
        <v>Francisco Rodolfo Quintrequeo Manqueñir</v>
      </c>
      <c r="AD1370" s="15">
        <v>43901</v>
      </c>
      <c r="AE1370" s="3">
        <v>0.5</v>
      </c>
      <c r="AF1370" s="15">
        <v>43901</v>
      </c>
      <c r="AG1370" s="5">
        <v>0.54166666666666696</v>
      </c>
      <c r="AH1370" s="16" t="s">
        <v>48</v>
      </c>
      <c r="AI1370" s="16" t="s">
        <v>49</v>
      </c>
    </row>
    <row r="1371" spans="1:35" s="16" customFormat="1" x14ac:dyDescent="0.25">
      <c r="A1371" s="12"/>
      <c r="B1371" s="36" t="s">
        <v>15948</v>
      </c>
      <c r="C1371" s="16" t="s">
        <v>35</v>
      </c>
      <c r="D1371" s="16" t="s">
        <v>35</v>
      </c>
      <c r="E1371" s="16" t="s">
        <v>36</v>
      </c>
      <c r="F1371" s="16" t="s">
        <v>415</v>
      </c>
      <c r="G1371" s="17" t="s">
        <v>38</v>
      </c>
      <c r="H1371" s="16" t="s">
        <v>39</v>
      </c>
      <c r="I1371" s="16" t="s">
        <v>417</v>
      </c>
      <c r="J1371" s="17">
        <v>5000</v>
      </c>
      <c r="K1371" s="17">
        <v>0</v>
      </c>
      <c r="L1371" s="17">
        <f>+Tabla1[[#This Row],[MontoNeto]]*Tabla1[[#This Row],[PorcentajeImpuesto]]</f>
        <v>0</v>
      </c>
      <c r="M1371" s="1">
        <v>0</v>
      </c>
      <c r="N1371" s="17">
        <f>+Tabla1[[#This Row],[MontoNeto]]+Tabla1[[#This Row],[ValorImpuesto]]+Tabla1[[#This Row],[MontoExento]]</f>
        <v>5000</v>
      </c>
      <c r="O1371" t="s">
        <v>41</v>
      </c>
      <c r="P1371" s="16" t="s">
        <v>42</v>
      </c>
      <c r="Q1371" s="16" t="s">
        <v>42</v>
      </c>
      <c r="R1371" s="17"/>
      <c r="S1371" s="16" t="str">
        <f>VLOOKUP(Tabla1[[#This Row],[RutCP]],Tabla13[[#All],[rut]:[estado_licencia]],3,0)</f>
        <v xml:space="preserve">  </v>
      </c>
      <c r="T1371" s="16" t="str">
        <f>VLOOKUP(Tabla1[[#This Row],[RutCP]],Tabla13[[#All],[rut]:[estado_licencia]],2,0)</f>
        <v xml:space="preserve">  </v>
      </c>
      <c r="X1371" s="16" t="s">
        <v>1385</v>
      </c>
      <c r="Y1371" s="16" t="str">
        <f>VLOOKUP(Tabla1[[#This Row],[RutCS]],Tabla13[[#All],[rut]:[estado_licencia]],3,0)</f>
        <v xml:space="preserve">Rodrigo Garcia </v>
      </c>
      <c r="Z1371" s="16" t="str">
        <f>VLOOKUP(Tabla1[[#This Row],[RutCS]],Tabla13[[#All],[rut]:[estado_licencia]],2,0)</f>
        <v xml:space="preserve">Rodrigo Garcia </v>
      </c>
      <c r="AD1371" s="15">
        <v>43901</v>
      </c>
      <c r="AE1371" s="3">
        <v>0.5</v>
      </c>
      <c r="AF1371" s="15">
        <v>43901</v>
      </c>
      <c r="AG1371" s="5">
        <v>0.54166666666666696</v>
      </c>
      <c r="AH1371" s="16" t="s">
        <v>48</v>
      </c>
      <c r="AI1371" s="16" t="s">
        <v>49</v>
      </c>
    </row>
    <row r="1372" spans="1:35" s="16" customFormat="1" x14ac:dyDescent="0.25">
      <c r="A1372" s="12"/>
      <c r="B1372" s="36" t="s">
        <v>15949</v>
      </c>
      <c r="C1372" s="16" t="s">
        <v>35</v>
      </c>
      <c r="D1372" s="16" t="s">
        <v>35</v>
      </c>
      <c r="E1372" s="16" t="s">
        <v>36</v>
      </c>
      <c r="F1372" s="16" t="s">
        <v>37</v>
      </c>
      <c r="G1372" s="17" t="s">
        <v>38</v>
      </c>
      <c r="H1372" s="16" t="s">
        <v>39</v>
      </c>
      <c r="I1372" s="16" t="s">
        <v>40</v>
      </c>
      <c r="J1372" s="17">
        <v>25000</v>
      </c>
      <c r="K1372" s="17">
        <v>0</v>
      </c>
      <c r="L1372" s="17">
        <f>+Tabla1[[#This Row],[MontoNeto]]*Tabla1[[#This Row],[PorcentajeImpuesto]]</f>
        <v>0</v>
      </c>
      <c r="M1372" s="1">
        <v>0</v>
      </c>
      <c r="N1372" s="17">
        <f>+Tabla1[[#This Row],[MontoNeto]]+Tabla1[[#This Row],[ValorImpuesto]]+Tabla1[[#This Row],[MontoExento]]</f>
        <v>25000</v>
      </c>
      <c r="O1372" t="s">
        <v>41</v>
      </c>
      <c r="P1372" s="16" t="s">
        <v>42</v>
      </c>
      <c r="Q1372" s="16" t="s">
        <v>42</v>
      </c>
      <c r="R1372" s="17"/>
      <c r="S1372" s="16" t="str">
        <f>VLOOKUP(Tabla1[[#This Row],[RutCP]],Tabla13[[#All],[rut]:[estado_licencia]],3,0)</f>
        <v xml:space="preserve">  </v>
      </c>
      <c r="T1372" s="16" t="str">
        <f>VLOOKUP(Tabla1[[#This Row],[RutCP]],Tabla13[[#All],[rut]:[estado_licencia]],2,0)</f>
        <v xml:space="preserve">  </v>
      </c>
      <c r="X1372" s="16" t="s">
        <v>1109</v>
      </c>
      <c r="Y1372" s="16" t="str">
        <f>VLOOKUP(Tabla1[[#This Row],[RutCS]],Tabla13[[#All],[rut]:[estado_licencia]],3,0)</f>
        <v>Sebastian Eloy Calderon Bugueño</v>
      </c>
      <c r="Z1372" s="16" t="str">
        <f>VLOOKUP(Tabla1[[#This Row],[RutCS]],Tabla13[[#All],[rut]:[estado_licencia]],2,0)</f>
        <v>Sebastian Eloy Calderon Bugueño</v>
      </c>
      <c r="AD1372" s="15">
        <v>43902</v>
      </c>
      <c r="AE1372" s="3">
        <v>0.5</v>
      </c>
      <c r="AF1372" s="15">
        <v>43902</v>
      </c>
      <c r="AG1372" s="5">
        <v>0.54166666666666696</v>
      </c>
      <c r="AH1372" s="16" t="s">
        <v>48</v>
      </c>
      <c r="AI1372" s="16" t="s">
        <v>49</v>
      </c>
    </row>
    <row r="1373" spans="1:35" s="16" customFormat="1" x14ac:dyDescent="0.25">
      <c r="A1373" s="12"/>
      <c r="B1373" s="36" t="s">
        <v>15949</v>
      </c>
      <c r="C1373" s="16" t="s">
        <v>35</v>
      </c>
      <c r="D1373" s="16" t="s">
        <v>35</v>
      </c>
      <c r="E1373" s="16" t="s">
        <v>36</v>
      </c>
      <c r="F1373" s="16" t="s">
        <v>37</v>
      </c>
      <c r="G1373" s="17" t="s">
        <v>38</v>
      </c>
      <c r="H1373" s="16" t="s">
        <v>39</v>
      </c>
      <c r="I1373" s="16" t="s">
        <v>40</v>
      </c>
      <c r="J1373" s="17">
        <v>25000</v>
      </c>
      <c r="K1373" s="17">
        <v>0</v>
      </c>
      <c r="L1373" s="17">
        <f>+Tabla1[[#This Row],[MontoNeto]]*Tabla1[[#This Row],[PorcentajeImpuesto]]</f>
        <v>0</v>
      </c>
      <c r="M1373" s="1">
        <v>0</v>
      </c>
      <c r="N1373" s="17">
        <f>+Tabla1[[#This Row],[MontoNeto]]+Tabla1[[#This Row],[ValorImpuesto]]+Tabla1[[#This Row],[MontoExento]]</f>
        <v>25000</v>
      </c>
      <c r="O1373" t="s">
        <v>41</v>
      </c>
      <c r="P1373" s="16" t="s">
        <v>42</v>
      </c>
      <c r="Q1373" s="16" t="s">
        <v>42</v>
      </c>
      <c r="R1373" s="17"/>
      <c r="S1373" s="16" t="str">
        <f>VLOOKUP(Tabla1[[#This Row],[RutCP]],Tabla13[[#All],[rut]:[estado_licencia]],3,0)</f>
        <v xml:space="preserve">  </v>
      </c>
      <c r="T1373" s="16" t="str">
        <f>VLOOKUP(Tabla1[[#This Row],[RutCP]],Tabla13[[#All],[rut]:[estado_licencia]],2,0)</f>
        <v xml:space="preserve">  </v>
      </c>
      <c r="X1373" s="16" t="s">
        <v>1110</v>
      </c>
      <c r="Y1373" s="16" t="str">
        <f>VLOOKUP(Tabla1[[#This Row],[RutCS]],Tabla13[[#All],[rut]:[estado_licencia]],3,0)</f>
        <v>Guillermo Omar Suazo Cortes</v>
      </c>
      <c r="Z1373" s="16" t="str">
        <f>VLOOKUP(Tabla1[[#This Row],[RutCS]],Tabla13[[#All],[rut]:[estado_licencia]],2,0)</f>
        <v>Guillermo Omar Suazo Cortes</v>
      </c>
      <c r="AD1373" s="15">
        <v>43902</v>
      </c>
      <c r="AE1373" s="3">
        <v>0.5</v>
      </c>
      <c r="AF1373" s="15">
        <v>43902</v>
      </c>
      <c r="AG1373" s="5">
        <v>0.54166666666666696</v>
      </c>
      <c r="AH1373" s="16" t="s">
        <v>48</v>
      </c>
      <c r="AI1373" s="16" t="s">
        <v>49</v>
      </c>
    </row>
    <row r="1374" spans="1:35" s="16" customFormat="1" x14ac:dyDescent="0.25">
      <c r="A1374" s="12"/>
      <c r="B1374" s="36" t="s">
        <v>15949</v>
      </c>
      <c r="C1374" s="16" t="s">
        <v>35</v>
      </c>
      <c r="D1374" s="16" t="s">
        <v>35</v>
      </c>
      <c r="E1374" s="16" t="s">
        <v>36</v>
      </c>
      <c r="F1374" s="16" t="s">
        <v>37</v>
      </c>
      <c r="G1374" s="17" t="s">
        <v>38</v>
      </c>
      <c r="H1374" s="16" t="s">
        <v>39</v>
      </c>
      <c r="I1374" s="16" t="s">
        <v>40</v>
      </c>
      <c r="J1374" s="17">
        <v>25000</v>
      </c>
      <c r="K1374" s="17">
        <v>0</v>
      </c>
      <c r="L1374" s="17">
        <f>+Tabla1[[#This Row],[MontoNeto]]*Tabla1[[#This Row],[PorcentajeImpuesto]]</f>
        <v>0</v>
      </c>
      <c r="M1374" s="1">
        <v>0</v>
      </c>
      <c r="N1374" s="17">
        <f>+Tabla1[[#This Row],[MontoNeto]]+Tabla1[[#This Row],[ValorImpuesto]]+Tabla1[[#This Row],[MontoExento]]</f>
        <v>25000</v>
      </c>
      <c r="O1374" t="s">
        <v>41</v>
      </c>
      <c r="P1374" s="16" t="s">
        <v>42</v>
      </c>
      <c r="Q1374" s="16" t="s">
        <v>42</v>
      </c>
      <c r="R1374" s="17"/>
      <c r="S1374" s="16" t="str">
        <f>VLOOKUP(Tabla1[[#This Row],[RutCP]],Tabla13[[#All],[rut]:[estado_licencia]],3,0)</f>
        <v xml:space="preserve">  </v>
      </c>
      <c r="T1374" s="16" t="str">
        <f>VLOOKUP(Tabla1[[#This Row],[RutCP]],Tabla13[[#All],[rut]:[estado_licencia]],2,0)</f>
        <v xml:space="preserve">  </v>
      </c>
      <c r="X1374" s="16" t="s">
        <v>1111</v>
      </c>
      <c r="Y1374" s="16" t="str">
        <f>VLOOKUP(Tabla1[[#This Row],[RutCS]],Tabla13[[#All],[rut]:[estado_licencia]],3,0)</f>
        <v>Josue Elias Lopez Coroseo</v>
      </c>
      <c r="Z1374" s="16" t="str">
        <f>VLOOKUP(Tabla1[[#This Row],[RutCS]],Tabla13[[#All],[rut]:[estado_licencia]],2,0)</f>
        <v>Josue Elias Lopez Coroseo</v>
      </c>
      <c r="AD1374" s="15">
        <v>43902</v>
      </c>
      <c r="AE1374" s="3">
        <v>0.5</v>
      </c>
      <c r="AF1374" s="15">
        <v>43902</v>
      </c>
      <c r="AG1374" s="5">
        <v>0.54166666666666696</v>
      </c>
      <c r="AH1374" s="16" t="s">
        <v>48</v>
      </c>
      <c r="AI1374" s="16" t="s">
        <v>49</v>
      </c>
    </row>
    <row r="1375" spans="1:35" s="16" customFormat="1" x14ac:dyDescent="0.25">
      <c r="A1375" s="12"/>
      <c r="B1375" s="36" t="s">
        <v>15949</v>
      </c>
      <c r="C1375" s="16" t="s">
        <v>35</v>
      </c>
      <c r="D1375" s="16" t="s">
        <v>35</v>
      </c>
      <c r="E1375" s="16" t="s">
        <v>36</v>
      </c>
      <c r="F1375" s="16" t="s">
        <v>37</v>
      </c>
      <c r="G1375" s="17" t="s">
        <v>38</v>
      </c>
      <c r="H1375" s="16" t="s">
        <v>39</v>
      </c>
      <c r="I1375" s="16" t="s">
        <v>40</v>
      </c>
      <c r="J1375" s="17">
        <v>25000</v>
      </c>
      <c r="K1375" s="17">
        <v>0</v>
      </c>
      <c r="L1375" s="17">
        <f>+Tabla1[[#This Row],[MontoNeto]]*Tabla1[[#This Row],[PorcentajeImpuesto]]</f>
        <v>0</v>
      </c>
      <c r="M1375" s="1">
        <v>0</v>
      </c>
      <c r="N1375" s="17">
        <f>+Tabla1[[#This Row],[MontoNeto]]+Tabla1[[#This Row],[ValorImpuesto]]+Tabla1[[#This Row],[MontoExento]]</f>
        <v>25000</v>
      </c>
      <c r="O1375" t="s">
        <v>41</v>
      </c>
      <c r="P1375" s="16" t="s">
        <v>42</v>
      </c>
      <c r="Q1375" s="16" t="s">
        <v>42</v>
      </c>
      <c r="R1375" s="17"/>
      <c r="S1375" s="16" t="str">
        <f>VLOOKUP(Tabla1[[#This Row],[RutCP]],Tabla13[[#All],[rut]:[estado_licencia]],3,0)</f>
        <v xml:space="preserve">  </v>
      </c>
      <c r="T1375" s="16" t="str">
        <f>VLOOKUP(Tabla1[[#This Row],[RutCP]],Tabla13[[#All],[rut]:[estado_licencia]],2,0)</f>
        <v xml:space="preserve">  </v>
      </c>
      <c r="X1375" s="16" t="s">
        <v>1112</v>
      </c>
      <c r="Y1375" s="16" t="str">
        <f>VLOOKUP(Tabla1[[#This Row],[RutCS]],Tabla13[[#All],[rut]:[estado_licencia]],3,0)</f>
        <v>Jose Luis Caro  Trigo</v>
      </c>
      <c r="Z1375" s="16" t="str">
        <f>VLOOKUP(Tabla1[[#This Row],[RutCS]],Tabla13[[#All],[rut]:[estado_licencia]],2,0)</f>
        <v>Jose Luis Caro  Trigo</v>
      </c>
      <c r="AD1375" s="15">
        <v>43902</v>
      </c>
      <c r="AE1375" s="3">
        <v>0.5</v>
      </c>
      <c r="AF1375" s="15">
        <v>43902</v>
      </c>
      <c r="AG1375" s="5">
        <v>0.54166666666666696</v>
      </c>
      <c r="AH1375" s="16" t="s">
        <v>48</v>
      </c>
      <c r="AI1375" s="16" t="s">
        <v>49</v>
      </c>
    </row>
    <row r="1376" spans="1:35" s="16" customFormat="1" x14ac:dyDescent="0.25">
      <c r="A1376" s="12"/>
      <c r="B1376" s="36" t="s">
        <v>15949</v>
      </c>
      <c r="C1376" s="16" t="s">
        <v>35</v>
      </c>
      <c r="D1376" s="16" t="s">
        <v>35</v>
      </c>
      <c r="E1376" s="16" t="s">
        <v>36</v>
      </c>
      <c r="F1376" s="16" t="s">
        <v>37</v>
      </c>
      <c r="G1376" s="17" t="s">
        <v>38</v>
      </c>
      <c r="H1376" s="16" t="s">
        <v>39</v>
      </c>
      <c r="I1376" s="16" t="s">
        <v>40</v>
      </c>
      <c r="J1376" s="17">
        <v>25000</v>
      </c>
      <c r="K1376" s="17">
        <v>0</v>
      </c>
      <c r="L1376" s="17">
        <f>+Tabla1[[#This Row],[MontoNeto]]*Tabla1[[#This Row],[PorcentajeImpuesto]]</f>
        <v>0</v>
      </c>
      <c r="M1376" s="1">
        <v>0</v>
      </c>
      <c r="N1376" s="17">
        <f>+Tabla1[[#This Row],[MontoNeto]]+Tabla1[[#This Row],[ValorImpuesto]]+Tabla1[[#This Row],[MontoExento]]</f>
        <v>25000</v>
      </c>
      <c r="O1376" t="s">
        <v>41</v>
      </c>
      <c r="P1376" s="16" t="s">
        <v>42</v>
      </c>
      <c r="Q1376" s="16" t="s">
        <v>42</v>
      </c>
      <c r="R1376" s="17"/>
      <c r="S1376" s="16" t="str">
        <f>VLOOKUP(Tabla1[[#This Row],[RutCP]],Tabla13[[#All],[rut]:[estado_licencia]],3,0)</f>
        <v xml:space="preserve">  </v>
      </c>
      <c r="T1376" s="16" t="str">
        <f>VLOOKUP(Tabla1[[#This Row],[RutCP]],Tabla13[[#All],[rut]:[estado_licencia]],2,0)</f>
        <v xml:space="preserve">  </v>
      </c>
      <c r="X1376" s="16" t="s">
        <v>1113</v>
      </c>
      <c r="Y1376" s="16" t="str">
        <f>VLOOKUP(Tabla1[[#This Row],[RutCS]],Tabla13[[#All],[rut]:[estado_licencia]],3,0)</f>
        <v>Angelo Alexis Ubila Chavez</v>
      </c>
      <c r="Z1376" s="16" t="str">
        <f>VLOOKUP(Tabla1[[#This Row],[RutCS]],Tabla13[[#All],[rut]:[estado_licencia]],2,0)</f>
        <v>Angelo Alexis Ubila Chavez</v>
      </c>
      <c r="AD1376" s="15">
        <v>43902</v>
      </c>
      <c r="AE1376" s="3">
        <v>0.5</v>
      </c>
      <c r="AF1376" s="15">
        <v>43902</v>
      </c>
      <c r="AG1376" s="5">
        <v>0.54166666666666696</v>
      </c>
      <c r="AH1376" s="16" t="s">
        <v>48</v>
      </c>
      <c r="AI1376" s="16" t="s">
        <v>49</v>
      </c>
    </row>
    <row r="1377" spans="1:35" s="16" customFormat="1" x14ac:dyDescent="0.25">
      <c r="A1377" s="12"/>
      <c r="B1377" s="36" t="s">
        <v>15949</v>
      </c>
      <c r="C1377" s="16" t="s">
        <v>35</v>
      </c>
      <c r="D1377" s="16" t="s">
        <v>35</v>
      </c>
      <c r="E1377" s="16" t="s">
        <v>36</v>
      </c>
      <c r="F1377" s="16" t="s">
        <v>37</v>
      </c>
      <c r="G1377" s="17" t="s">
        <v>38</v>
      </c>
      <c r="H1377" s="16" t="s">
        <v>39</v>
      </c>
      <c r="I1377" s="16" t="s">
        <v>40</v>
      </c>
      <c r="J1377" s="17">
        <v>25000</v>
      </c>
      <c r="K1377" s="17">
        <v>0</v>
      </c>
      <c r="L1377" s="17">
        <f>+Tabla1[[#This Row],[MontoNeto]]*Tabla1[[#This Row],[PorcentajeImpuesto]]</f>
        <v>0</v>
      </c>
      <c r="M1377" s="1">
        <v>0</v>
      </c>
      <c r="N1377" s="17">
        <f>+Tabla1[[#This Row],[MontoNeto]]+Tabla1[[#This Row],[ValorImpuesto]]+Tabla1[[#This Row],[MontoExento]]</f>
        <v>25000</v>
      </c>
      <c r="O1377" t="s">
        <v>41</v>
      </c>
      <c r="P1377" s="16" t="s">
        <v>42</v>
      </c>
      <c r="Q1377" s="16" t="s">
        <v>42</v>
      </c>
      <c r="R1377" s="17"/>
      <c r="S1377" s="16" t="str">
        <f>VLOOKUP(Tabla1[[#This Row],[RutCP]],Tabla13[[#All],[rut]:[estado_licencia]],3,0)</f>
        <v xml:space="preserve">  </v>
      </c>
      <c r="T1377" s="16" t="str">
        <f>VLOOKUP(Tabla1[[#This Row],[RutCP]],Tabla13[[#All],[rut]:[estado_licencia]],2,0)</f>
        <v xml:space="preserve">  </v>
      </c>
      <c r="X1377" s="16" t="s">
        <v>1114</v>
      </c>
      <c r="Y1377" s="16" t="str">
        <f>VLOOKUP(Tabla1[[#This Row],[RutCS]],Tabla13[[#All],[rut]:[estado_licencia]],3,0)</f>
        <v>Eduardo Del Rosario Olmos Marchant</v>
      </c>
      <c r="Z1377" s="16" t="str">
        <f>VLOOKUP(Tabla1[[#This Row],[RutCS]],Tabla13[[#All],[rut]:[estado_licencia]],2,0)</f>
        <v>Eduardo Del Rosario Olmos Marchant</v>
      </c>
      <c r="AD1377" s="15">
        <v>43902</v>
      </c>
      <c r="AE1377" s="3">
        <v>0.5</v>
      </c>
      <c r="AF1377" s="15">
        <v>43902</v>
      </c>
      <c r="AG1377" s="5">
        <v>0.54166666666666696</v>
      </c>
      <c r="AH1377" s="16" t="s">
        <v>48</v>
      </c>
      <c r="AI1377" s="16" t="s">
        <v>49</v>
      </c>
    </row>
    <row r="1378" spans="1:35" s="16" customFormat="1" x14ac:dyDescent="0.25">
      <c r="A1378" s="12"/>
      <c r="B1378" s="36" t="s">
        <v>15949</v>
      </c>
      <c r="C1378" s="16" t="s">
        <v>184</v>
      </c>
      <c r="D1378" s="16" t="s">
        <v>185</v>
      </c>
      <c r="E1378" s="16" t="s">
        <v>186</v>
      </c>
      <c r="F1378" s="16" t="s">
        <v>197</v>
      </c>
      <c r="G1378" s="17" t="s">
        <v>38</v>
      </c>
      <c r="H1378" s="16" t="s">
        <v>39</v>
      </c>
      <c r="I1378" s="16" t="s">
        <v>40</v>
      </c>
      <c r="J1378" s="17">
        <v>30000</v>
      </c>
      <c r="K1378" s="17">
        <v>0</v>
      </c>
      <c r="L1378" s="17">
        <f>+Tabla1[[#This Row],[MontoNeto]]*Tabla1[[#This Row],[PorcentajeImpuesto]]</f>
        <v>0</v>
      </c>
      <c r="M1378" s="1">
        <v>0</v>
      </c>
      <c r="N1378" s="17">
        <f>+Tabla1[[#This Row],[MontoNeto]]+Tabla1[[#This Row],[ValorImpuesto]]+Tabla1[[#This Row],[MontoExento]]</f>
        <v>30000</v>
      </c>
      <c r="O1378" t="s">
        <v>41</v>
      </c>
      <c r="P1378" s="16" t="s">
        <v>42</v>
      </c>
      <c r="Q1378" s="16" t="s">
        <v>42</v>
      </c>
      <c r="R1378" s="17"/>
      <c r="S1378" s="16" t="str">
        <f>VLOOKUP(Tabla1[[#This Row],[RutCP]],Tabla13[[#All],[rut]:[estado_licencia]],3,0)</f>
        <v xml:space="preserve">  </v>
      </c>
      <c r="T1378" s="16" t="str">
        <f>VLOOKUP(Tabla1[[#This Row],[RutCP]],Tabla13[[#All],[rut]:[estado_licencia]],2,0)</f>
        <v xml:space="preserve">  </v>
      </c>
      <c r="X1378" s="16" t="s">
        <v>1126</v>
      </c>
      <c r="Y1378" s="16" t="str">
        <f>VLOOKUP(Tabla1[[#This Row],[RutCS]],Tabla13[[#All],[rut]:[estado_licencia]],3,0)</f>
        <v xml:space="preserve">Edinson Reyes </v>
      </c>
      <c r="Z1378" s="16" t="str">
        <f>VLOOKUP(Tabla1[[#This Row],[RutCS]],Tabla13[[#All],[rut]:[estado_licencia]],2,0)</f>
        <v xml:space="preserve">Edinson Reyes </v>
      </c>
      <c r="AD1378" s="15">
        <v>43902</v>
      </c>
      <c r="AE1378" s="3">
        <v>0.5</v>
      </c>
      <c r="AF1378" s="15">
        <v>43902</v>
      </c>
      <c r="AG1378" s="5">
        <v>0.54166666666666696</v>
      </c>
      <c r="AH1378" s="16" t="s">
        <v>48</v>
      </c>
      <c r="AI1378" s="16" t="s">
        <v>49</v>
      </c>
    </row>
    <row r="1379" spans="1:35" s="16" customFormat="1" x14ac:dyDescent="0.25">
      <c r="A1379" s="12"/>
      <c r="B1379" s="36" t="s">
        <v>15949</v>
      </c>
      <c r="C1379" s="16" t="s">
        <v>184</v>
      </c>
      <c r="D1379" s="16" t="s">
        <v>185</v>
      </c>
      <c r="E1379" s="16" t="s">
        <v>186</v>
      </c>
      <c r="F1379" s="16" t="s">
        <v>197</v>
      </c>
      <c r="G1379" s="17" t="s">
        <v>38</v>
      </c>
      <c r="H1379" s="16" t="s">
        <v>39</v>
      </c>
      <c r="I1379" s="16" t="s">
        <v>40</v>
      </c>
      <c r="J1379" s="17">
        <v>30000</v>
      </c>
      <c r="K1379" s="17">
        <v>0</v>
      </c>
      <c r="L1379" s="17">
        <f>+Tabla1[[#This Row],[MontoNeto]]*Tabla1[[#This Row],[PorcentajeImpuesto]]</f>
        <v>0</v>
      </c>
      <c r="M1379" s="1">
        <v>0</v>
      </c>
      <c r="N1379" s="17">
        <f>+Tabla1[[#This Row],[MontoNeto]]+Tabla1[[#This Row],[ValorImpuesto]]+Tabla1[[#This Row],[MontoExento]]</f>
        <v>30000</v>
      </c>
      <c r="O1379" t="s">
        <v>41</v>
      </c>
      <c r="P1379" s="16" t="s">
        <v>42</v>
      </c>
      <c r="Q1379" s="16" t="s">
        <v>42</v>
      </c>
      <c r="R1379" s="17"/>
      <c r="S1379" s="16" t="str">
        <f>VLOOKUP(Tabla1[[#This Row],[RutCP]],Tabla13[[#All],[rut]:[estado_licencia]],3,0)</f>
        <v xml:space="preserve">  </v>
      </c>
      <c r="T1379" s="16" t="str">
        <f>VLOOKUP(Tabla1[[#This Row],[RutCP]],Tabla13[[#All],[rut]:[estado_licencia]],2,0)</f>
        <v xml:space="preserve">  </v>
      </c>
      <c r="X1379" s="16" t="s">
        <v>929</v>
      </c>
      <c r="Y1379" s="16" t="str">
        <f>VLOOKUP(Tabla1[[#This Row],[RutCS]],Tabla13[[#All],[rut]:[estado_licencia]],3,0)</f>
        <v>Jonathan Alexis Vargas Torres</v>
      </c>
      <c r="Z1379" s="16" t="str">
        <f>VLOOKUP(Tabla1[[#This Row],[RutCS]],Tabla13[[#All],[rut]:[estado_licencia]],2,0)</f>
        <v>Jonathan Alexis Vargas Torres</v>
      </c>
      <c r="AD1379" s="15">
        <v>43902</v>
      </c>
      <c r="AE1379" s="3">
        <v>0.5</v>
      </c>
      <c r="AF1379" s="15">
        <v>43902</v>
      </c>
      <c r="AG1379" s="5">
        <v>0.54166666666666696</v>
      </c>
      <c r="AH1379" s="16" t="s">
        <v>48</v>
      </c>
      <c r="AI1379" s="16" t="s">
        <v>49</v>
      </c>
    </row>
    <row r="1380" spans="1:35" s="16" customFormat="1" x14ac:dyDescent="0.25">
      <c r="A1380" s="12"/>
      <c r="B1380" s="36" t="s">
        <v>15949</v>
      </c>
      <c r="C1380" s="16" t="s">
        <v>184</v>
      </c>
      <c r="D1380" s="16" t="s">
        <v>185</v>
      </c>
      <c r="E1380" s="16" t="s">
        <v>186</v>
      </c>
      <c r="F1380" s="16" t="s">
        <v>197</v>
      </c>
      <c r="G1380" s="17" t="s">
        <v>38</v>
      </c>
      <c r="H1380" s="16" t="s">
        <v>39</v>
      </c>
      <c r="I1380" s="16" t="s">
        <v>40</v>
      </c>
      <c r="J1380" s="17">
        <v>30000</v>
      </c>
      <c r="K1380" s="17">
        <v>0</v>
      </c>
      <c r="L1380" s="17">
        <f>+Tabla1[[#This Row],[MontoNeto]]*Tabla1[[#This Row],[PorcentajeImpuesto]]</f>
        <v>0</v>
      </c>
      <c r="M1380" s="1">
        <v>0</v>
      </c>
      <c r="N1380" s="17">
        <f>+Tabla1[[#This Row],[MontoNeto]]+Tabla1[[#This Row],[ValorImpuesto]]+Tabla1[[#This Row],[MontoExento]]</f>
        <v>30000</v>
      </c>
      <c r="O1380" t="s">
        <v>41</v>
      </c>
      <c r="P1380" s="16" t="s">
        <v>42</v>
      </c>
      <c r="Q1380" s="16" t="s">
        <v>42</v>
      </c>
      <c r="R1380" s="17"/>
      <c r="S1380" s="16" t="str">
        <f>VLOOKUP(Tabla1[[#This Row],[RutCP]],Tabla13[[#All],[rut]:[estado_licencia]],3,0)</f>
        <v xml:space="preserve">  </v>
      </c>
      <c r="T1380" s="16" t="str">
        <f>VLOOKUP(Tabla1[[#This Row],[RutCP]],Tabla13[[#All],[rut]:[estado_licencia]],2,0)</f>
        <v xml:space="preserve">  </v>
      </c>
      <c r="X1380" s="16" t="s">
        <v>1127</v>
      </c>
      <c r="Y1380" s="16" t="str">
        <f>VLOOKUP(Tabla1[[#This Row],[RutCS]],Tabla13[[#All],[rut]:[estado_licencia]],3,0)</f>
        <v xml:space="preserve">Francisca Marturana </v>
      </c>
      <c r="Z1380" s="16" t="str">
        <f>VLOOKUP(Tabla1[[#This Row],[RutCS]],Tabla13[[#All],[rut]:[estado_licencia]],2,0)</f>
        <v xml:space="preserve">Francisca Marturana </v>
      </c>
      <c r="AD1380" s="15">
        <v>43902</v>
      </c>
      <c r="AE1380" s="3">
        <v>0.5</v>
      </c>
      <c r="AF1380" s="15">
        <v>43902</v>
      </c>
      <c r="AG1380" s="5">
        <v>0.54166666666666696</v>
      </c>
      <c r="AH1380" s="16" t="s">
        <v>48</v>
      </c>
      <c r="AI1380" s="16" t="s">
        <v>49</v>
      </c>
    </row>
    <row r="1381" spans="1:35" s="16" customFormat="1" x14ac:dyDescent="0.25">
      <c r="A1381" s="12"/>
      <c r="B1381" s="36" t="s">
        <v>15949</v>
      </c>
      <c r="C1381" s="16" t="s">
        <v>184</v>
      </c>
      <c r="D1381" s="16" t="s">
        <v>185</v>
      </c>
      <c r="E1381" s="16" t="s">
        <v>186</v>
      </c>
      <c r="F1381" s="16" t="s">
        <v>197</v>
      </c>
      <c r="G1381" s="17" t="s">
        <v>38</v>
      </c>
      <c r="H1381" s="16" t="s">
        <v>39</v>
      </c>
      <c r="I1381" s="16" t="s">
        <v>417</v>
      </c>
      <c r="J1381" s="17">
        <v>30000</v>
      </c>
      <c r="K1381" s="17">
        <v>0</v>
      </c>
      <c r="L1381" s="17">
        <f>+Tabla1[[#This Row],[MontoNeto]]*Tabla1[[#This Row],[PorcentajeImpuesto]]</f>
        <v>0</v>
      </c>
      <c r="M1381" s="1">
        <v>0</v>
      </c>
      <c r="N1381" s="17">
        <f>+Tabla1[[#This Row],[MontoNeto]]+Tabla1[[#This Row],[ValorImpuesto]]+Tabla1[[#This Row],[MontoExento]]</f>
        <v>30000</v>
      </c>
      <c r="O1381" t="s">
        <v>41</v>
      </c>
      <c r="P1381" s="16" t="s">
        <v>42</v>
      </c>
      <c r="Q1381" s="16" t="s">
        <v>42</v>
      </c>
      <c r="R1381" s="17"/>
      <c r="S1381" s="16" t="str">
        <f>VLOOKUP(Tabla1[[#This Row],[RutCP]],Tabla13[[#All],[rut]:[estado_licencia]],3,0)</f>
        <v xml:space="preserve">  </v>
      </c>
      <c r="T1381" s="16" t="str">
        <f>VLOOKUP(Tabla1[[#This Row],[RutCP]],Tabla13[[#All],[rut]:[estado_licencia]],2,0)</f>
        <v xml:space="preserve">  </v>
      </c>
      <c r="X1381" s="16" t="s">
        <v>1175</v>
      </c>
      <c r="Y1381" s="16" t="str">
        <f>VLOOKUP(Tabla1[[#This Row],[RutCS]],Tabla13[[#All],[rut]:[estado_licencia]],3,0)</f>
        <v>Robinson  Medina Higueras</v>
      </c>
      <c r="Z1381" s="16" t="str">
        <f>VLOOKUP(Tabla1[[#This Row],[RutCS]],Tabla13[[#All],[rut]:[estado_licencia]],2,0)</f>
        <v>Robinson  Medina Higueras</v>
      </c>
      <c r="AD1381" s="15">
        <v>43902</v>
      </c>
      <c r="AE1381" s="3">
        <v>0.5</v>
      </c>
      <c r="AF1381" s="15">
        <v>43902</v>
      </c>
      <c r="AG1381" s="5">
        <v>0.54166666666666696</v>
      </c>
      <c r="AH1381" s="16" t="s">
        <v>48</v>
      </c>
      <c r="AI1381" s="16" t="s">
        <v>49</v>
      </c>
    </row>
    <row r="1382" spans="1:35" s="16" customFormat="1" x14ac:dyDescent="0.25">
      <c r="A1382" s="12"/>
      <c r="B1382" s="36" t="s">
        <v>15949</v>
      </c>
      <c r="C1382" s="16" t="s">
        <v>184</v>
      </c>
      <c r="D1382" s="16" t="s">
        <v>185</v>
      </c>
      <c r="E1382" s="16" t="s">
        <v>186</v>
      </c>
      <c r="F1382" s="16" t="s">
        <v>338</v>
      </c>
      <c r="G1382" s="17" t="s">
        <v>38</v>
      </c>
      <c r="H1382" s="16" t="s">
        <v>188</v>
      </c>
      <c r="I1382" s="16" t="s">
        <v>1053</v>
      </c>
      <c r="J1382" s="17">
        <v>40000</v>
      </c>
      <c r="K1382" s="17">
        <v>0</v>
      </c>
      <c r="L1382" s="17">
        <f>+Tabla1[[#This Row],[MontoNeto]]*Tabla1[[#This Row],[PorcentajeImpuesto]]</f>
        <v>0</v>
      </c>
      <c r="M1382" s="1">
        <v>0</v>
      </c>
      <c r="N1382" s="17">
        <f>+Tabla1[[#This Row],[MontoNeto]]+Tabla1[[#This Row],[ValorImpuesto]]+Tabla1[[#This Row],[MontoExento]]</f>
        <v>40000</v>
      </c>
      <c r="O1382" t="s">
        <v>41</v>
      </c>
      <c r="P1382" s="16" t="s">
        <v>42</v>
      </c>
      <c r="Q1382" s="16" t="s">
        <v>42</v>
      </c>
      <c r="R1382" s="17"/>
      <c r="S1382" s="16" t="str">
        <f>VLOOKUP(Tabla1[[#This Row],[RutCP]],Tabla13[[#All],[rut]:[estado_licencia]],3,0)</f>
        <v xml:space="preserve">  </v>
      </c>
      <c r="T1382" s="16" t="str">
        <f>VLOOKUP(Tabla1[[#This Row],[RutCP]],Tabla13[[#All],[rut]:[estado_licencia]],2,0)</f>
        <v xml:space="preserve">  </v>
      </c>
      <c r="X1382" s="16" t="s">
        <v>1204</v>
      </c>
      <c r="Y1382" s="16" t="str">
        <f>VLOOKUP(Tabla1[[#This Row],[RutCS]],Tabla13[[#All],[rut]:[estado_licencia]],3,0)</f>
        <v>Rodrigo Vilches Salas</v>
      </c>
      <c r="Z1382" s="16" t="str">
        <f>VLOOKUP(Tabla1[[#This Row],[RutCS]],Tabla13[[#All],[rut]:[estado_licencia]],2,0)</f>
        <v>Rodrigo Vilches Salas</v>
      </c>
      <c r="AD1382" s="15">
        <v>43902</v>
      </c>
      <c r="AE1382" s="3">
        <v>0.5</v>
      </c>
      <c r="AF1382" s="15">
        <v>43902</v>
      </c>
      <c r="AG1382" s="5">
        <v>0.54166666666666696</v>
      </c>
      <c r="AH1382" s="16" t="s">
        <v>48</v>
      </c>
      <c r="AI1382" s="16" t="s">
        <v>49</v>
      </c>
    </row>
    <row r="1383" spans="1:35" s="16" customFormat="1" x14ac:dyDescent="0.25">
      <c r="A1383" s="12"/>
      <c r="B1383" s="36" t="s">
        <v>15949</v>
      </c>
      <c r="C1383" s="16" t="s">
        <v>184</v>
      </c>
      <c r="D1383" s="16" t="s">
        <v>185</v>
      </c>
      <c r="E1383" s="16" t="s">
        <v>186</v>
      </c>
      <c r="F1383" s="16" t="s">
        <v>338</v>
      </c>
      <c r="G1383" s="17" t="s">
        <v>38</v>
      </c>
      <c r="H1383" s="16" t="s">
        <v>188</v>
      </c>
      <c r="I1383" s="16" t="s">
        <v>1053</v>
      </c>
      <c r="J1383" s="17">
        <v>40000</v>
      </c>
      <c r="K1383" s="17">
        <v>0</v>
      </c>
      <c r="L1383" s="17">
        <f>+Tabla1[[#This Row],[MontoNeto]]*Tabla1[[#This Row],[PorcentajeImpuesto]]</f>
        <v>0</v>
      </c>
      <c r="M1383" s="1">
        <v>0</v>
      </c>
      <c r="N1383" s="17">
        <f>+Tabla1[[#This Row],[MontoNeto]]+Tabla1[[#This Row],[ValorImpuesto]]+Tabla1[[#This Row],[MontoExento]]</f>
        <v>40000</v>
      </c>
      <c r="O1383" t="s">
        <v>41</v>
      </c>
      <c r="P1383" s="16" t="s">
        <v>42</v>
      </c>
      <c r="Q1383" s="16" t="s">
        <v>42</v>
      </c>
      <c r="R1383" s="17"/>
      <c r="S1383" s="16" t="str">
        <f>VLOOKUP(Tabla1[[#This Row],[RutCP]],Tabla13[[#All],[rut]:[estado_licencia]],3,0)</f>
        <v xml:space="preserve">  </v>
      </c>
      <c r="T1383" s="16" t="str">
        <f>VLOOKUP(Tabla1[[#This Row],[RutCP]],Tabla13[[#All],[rut]:[estado_licencia]],2,0)</f>
        <v xml:space="preserve">  </v>
      </c>
      <c r="X1383" s="16" t="s">
        <v>1205</v>
      </c>
      <c r="Y1383" s="16" t="str">
        <f>VLOOKUP(Tabla1[[#This Row],[RutCS]],Tabla13[[#All],[rut]:[estado_licencia]],3,0)</f>
        <v>Oscar Muñis Faundes</v>
      </c>
      <c r="Z1383" s="16" t="str">
        <f>VLOOKUP(Tabla1[[#This Row],[RutCS]],Tabla13[[#All],[rut]:[estado_licencia]],2,0)</f>
        <v>Oscar Muñis Faundes</v>
      </c>
      <c r="AD1383" s="15">
        <v>43902</v>
      </c>
      <c r="AE1383" s="3">
        <v>0.5</v>
      </c>
      <c r="AF1383" s="15">
        <v>43902</v>
      </c>
      <c r="AG1383" s="5">
        <v>0.54166666666666696</v>
      </c>
      <c r="AH1383" s="16" t="s">
        <v>48</v>
      </c>
      <c r="AI1383" s="16" t="s">
        <v>49</v>
      </c>
    </row>
    <row r="1384" spans="1:35" s="16" customFormat="1" x14ac:dyDescent="0.25">
      <c r="A1384" s="12"/>
      <c r="B1384" s="36" t="s">
        <v>15949</v>
      </c>
      <c r="C1384" s="16" t="s">
        <v>184</v>
      </c>
      <c r="D1384" s="16" t="s">
        <v>185</v>
      </c>
      <c r="E1384" s="16" t="s">
        <v>186</v>
      </c>
      <c r="F1384" s="16" t="s">
        <v>338</v>
      </c>
      <c r="G1384" s="17" t="s">
        <v>38</v>
      </c>
      <c r="H1384" s="16" t="s">
        <v>188</v>
      </c>
      <c r="I1384" s="16" t="s">
        <v>1053</v>
      </c>
      <c r="J1384" s="17">
        <v>40000</v>
      </c>
      <c r="K1384" s="17">
        <v>0</v>
      </c>
      <c r="L1384" s="17">
        <f>+Tabla1[[#This Row],[MontoNeto]]*Tabla1[[#This Row],[PorcentajeImpuesto]]</f>
        <v>0</v>
      </c>
      <c r="M1384" s="1">
        <v>0</v>
      </c>
      <c r="N1384" s="17">
        <f>+Tabla1[[#This Row],[MontoNeto]]+Tabla1[[#This Row],[ValorImpuesto]]+Tabla1[[#This Row],[MontoExento]]</f>
        <v>40000</v>
      </c>
      <c r="O1384" t="s">
        <v>41</v>
      </c>
      <c r="P1384" s="16" t="s">
        <v>42</v>
      </c>
      <c r="Q1384" s="16" t="s">
        <v>42</v>
      </c>
      <c r="R1384" s="17"/>
      <c r="S1384" s="16" t="str">
        <f>VLOOKUP(Tabla1[[#This Row],[RutCP]],Tabla13[[#All],[rut]:[estado_licencia]],3,0)</f>
        <v xml:space="preserve">  </v>
      </c>
      <c r="T1384" s="16" t="str">
        <f>VLOOKUP(Tabla1[[#This Row],[RutCP]],Tabla13[[#All],[rut]:[estado_licencia]],2,0)</f>
        <v xml:space="preserve">  </v>
      </c>
      <c r="X1384" s="16" t="s">
        <v>1206</v>
      </c>
      <c r="Y1384" s="16" t="str">
        <f>VLOOKUP(Tabla1[[#This Row],[RutCS]],Tabla13[[#All],[rut]:[estado_licencia]],3,0)</f>
        <v>Felipe Muñoz Marquez</v>
      </c>
      <c r="Z1384" s="16" t="str">
        <f>VLOOKUP(Tabla1[[#This Row],[RutCS]],Tabla13[[#All],[rut]:[estado_licencia]],2,0)</f>
        <v>Felipe Muñoz Marquez</v>
      </c>
      <c r="AD1384" s="15">
        <v>43902</v>
      </c>
      <c r="AE1384" s="3">
        <v>0.5</v>
      </c>
      <c r="AF1384" s="15">
        <v>43902</v>
      </c>
      <c r="AG1384" s="5">
        <v>0.54166666666666696</v>
      </c>
      <c r="AH1384" s="16" t="s">
        <v>48</v>
      </c>
      <c r="AI1384" s="16" t="s">
        <v>49</v>
      </c>
    </row>
    <row r="1385" spans="1:35" s="16" customFormat="1" x14ac:dyDescent="0.25">
      <c r="A1385" s="12"/>
      <c r="B1385" s="36" t="s">
        <v>15949</v>
      </c>
      <c r="C1385" s="16" t="s">
        <v>184</v>
      </c>
      <c r="D1385" s="16" t="s">
        <v>185</v>
      </c>
      <c r="E1385" s="16" t="s">
        <v>186</v>
      </c>
      <c r="F1385" s="16" t="s">
        <v>338</v>
      </c>
      <c r="G1385" s="17" t="s">
        <v>38</v>
      </c>
      <c r="H1385" s="16" t="s">
        <v>188</v>
      </c>
      <c r="I1385" s="16" t="s">
        <v>1053</v>
      </c>
      <c r="J1385" s="17">
        <v>40000</v>
      </c>
      <c r="K1385" s="17">
        <v>0</v>
      </c>
      <c r="L1385" s="17">
        <f>+Tabla1[[#This Row],[MontoNeto]]*Tabla1[[#This Row],[PorcentajeImpuesto]]</f>
        <v>0</v>
      </c>
      <c r="M1385" s="1">
        <v>0</v>
      </c>
      <c r="N1385" s="17">
        <f>+Tabla1[[#This Row],[MontoNeto]]+Tabla1[[#This Row],[ValorImpuesto]]+Tabla1[[#This Row],[MontoExento]]</f>
        <v>40000</v>
      </c>
      <c r="O1385" t="s">
        <v>41</v>
      </c>
      <c r="P1385" s="16" t="s">
        <v>42</v>
      </c>
      <c r="Q1385" s="16" t="s">
        <v>42</v>
      </c>
      <c r="R1385" s="17"/>
      <c r="S1385" s="16" t="str">
        <f>VLOOKUP(Tabla1[[#This Row],[RutCP]],Tabla13[[#All],[rut]:[estado_licencia]],3,0)</f>
        <v xml:space="preserve">  </v>
      </c>
      <c r="T1385" s="16" t="str">
        <f>VLOOKUP(Tabla1[[#This Row],[RutCP]],Tabla13[[#All],[rut]:[estado_licencia]],2,0)</f>
        <v xml:space="preserve">  </v>
      </c>
      <c r="X1385" s="16" t="s">
        <v>1207</v>
      </c>
      <c r="Y1385" s="16" t="str">
        <f>VLOOKUP(Tabla1[[#This Row],[RutCS]],Tabla13[[#All],[rut]:[estado_licencia]],3,0)</f>
        <v>Jose Rojas Dote</v>
      </c>
      <c r="Z1385" s="16" t="str">
        <f>VLOOKUP(Tabla1[[#This Row],[RutCS]],Tabla13[[#All],[rut]:[estado_licencia]],2,0)</f>
        <v>Jose Rojas Dote</v>
      </c>
      <c r="AD1385" s="15">
        <v>43902</v>
      </c>
      <c r="AE1385" s="3">
        <v>0.5</v>
      </c>
      <c r="AF1385" s="15">
        <v>43902</v>
      </c>
      <c r="AG1385" s="5">
        <v>0.54166666666666696</v>
      </c>
      <c r="AH1385" s="16" t="s">
        <v>48</v>
      </c>
      <c r="AI1385" s="16" t="s">
        <v>49</v>
      </c>
    </row>
    <row r="1386" spans="1:35" s="16" customFormat="1" x14ac:dyDescent="0.25">
      <c r="A1386" s="12"/>
      <c r="B1386" s="36" t="s">
        <v>15949</v>
      </c>
      <c r="C1386" s="16" t="s">
        <v>184</v>
      </c>
      <c r="D1386" s="16" t="s">
        <v>185</v>
      </c>
      <c r="E1386" s="16" t="s">
        <v>186</v>
      </c>
      <c r="F1386" s="16" t="s">
        <v>338</v>
      </c>
      <c r="G1386" s="17" t="s">
        <v>38</v>
      </c>
      <c r="H1386" s="16" t="s">
        <v>188</v>
      </c>
      <c r="I1386" s="16" t="s">
        <v>1053</v>
      </c>
      <c r="J1386" s="17">
        <v>40000</v>
      </c>
      <c r="K1386" s="17">
        <v>0</v>
      </c>
      <c r="L1386" s="17">
        <f>+Tabla1[[#This Row],[MontoNeto]]*Tabla1[[#This Row],[PorcentajeImpuesto]]</f>
        <v>0</v>
      </c>
      <c r="M1386" s="1">
        <v>0</v>
      </c>
      <c r="N1386" s="17">
        <f>+Tabla1[[#This Row],[MontoNeto]]+Tabla1[[#This Row],[ValorImpuesto]]+Tabla1[[#This Row],[MontoExento]]</f>
        <v>40000</v>
      </c>
      <c r="O1386" t="s">
        <v>41</v>
      </c>
      <c r="P1386" s="16" t="s">
        <v>42</v>
      </c>
      <c r="Q1386" s="16" t="s">
        <v>42</v>
      </c>
      <c r="R1386" s="17"/>
      <c r="S1386" s="16" t="str">
        <f>VLOOKUP(Tabla1[[#This Row],[RutCP]],Tabla13[[#All],[rut]:[estado_licencia]],3,0)</f>
        <v xml:space="preserve">  </v>
      </c>
      <c r="T1386" s="16" t="str">
        <f>VLOOKUP(Tabla1[[#This Row],[RutCP]],Tabla13[[#All],[rut]:[estado_licencia]],2,0)</f>
        <v xml:space="preserve">  </v>
      </c>
      <c r="X1386" s="16" t="s">
        <v>1208</v>
      </c>
      <c r="Y1386" s="16" t="str">
        <f>VLOOKUP(Tabla1[[#This Row],[RutCS]],Tabla13[[#All],[rut]:[estado_licencia]],3,0)</f>
        <v>Antonio Concha Palavichino</v>
      </c>
      <c r="Z1386" s="16" t="str">
        <f>VLOOKUP(Tabla1[[#This Row],[RutCS]],Tabla13[[#All],[rut]:[estado_licencia]],2,0)</f>
        <v>Antonio Concha Palavichino</v>
      </c>
      <c r="AD1386" s="15">
        <v>43902</v>
      </c>
      <c r="AE1386" s="3">
        <v>0.5</v>
      </c>
      <c r="AF1386" s="15">
        <v>43902</v>
      </c>
      <c r="AG1386" s="5">
        <v>0.54166666666666696</v>
      </c>
      <c r="AH1386" s="16" t="s">
        <v>48</v>
      </c>
      <c r="AI1386" s="16" t="s">
        <v>49</v>
      </c>
    </row>
    <row r="1387" spans="1:35" s="16" customFormat="1" x14ac:dyDescent="0.25">
      <c r="A1387" s="12"/>
      <c r="B1387" s="36" t="s">
        <v>15949</v>
      </c>
      <c r="C1387" s="16" t="s">
        <v>184</v>
      </c>
      <c r="D1387" s="16" t="s">
        <v>185</v>
      </c>
      <c r="E1387" s="16" t="s">
        <v>186</v>
      </c>
      <c r="F1387" s="16" t="s">
        <v>338</v>
      </c>
      <c r="G1387" s="17" t="s">
        <v>38</v>
      </c>
      <c r="H1387" s="16" t="s">
        <v>188</v>
      </c>
      <c r="I1387" s="16" t="s">
        <v>1053</v>
      </c>
      <c r="J1387" s="17">
        <v>40000</v>
      </c>
      <c r="K1387" s="17">
        <v>0</v>
      </c>
      <c r="L1387" s="17">
        <f>+Tabla1[[#This Row],[MontoNeto]]*Tabla1[[#This Row],[PorcentajeImpuesto]]</f>
        <v>0</v>
      </c>
      <c r="M1387" s="1">
        <v>0</v>
      </c>
      <c r="N1387" s="17">
        <f>+Tabla1[[#This Row],[MontoNeto]]+Tabla1[[#This Row],[ValorImpuesto]]+Tabla1[[#This Row],[MontoExento]]</f>
        <v>40000</v>
      </c>
      <c r="O1387" t="s">
        <v>41</v>
      </c>
      <c r="P1387" s="16" t="s">
        <v>42</v>
      </c>
      <c r="Q1387" s="16" t="s">
        <v>42</v>
      </c>
      <c r="R1387" s="17"/>
      <c r="S1387" s="16" t="str">
        <f>VLOOKUP(Tabla1[[#This Row],[RutCP]],Tabla13[[#All],[rut]:[estado_licencia]],3,0)</f>
        <v xml:space="preserve">  </v>
      </c>
      <c r="T1387" s="16" t="str">
        <f>VLOOKUP(Tabla1[[#This Row],[RutCP]],Tabla13[[#All],[rut]:[estado_licencia]],2,0)</f>
        <v xml:space="preserve">  </v>
      </c>
      <c r="X1387" s="16" t="s">
        <v>1209</v>
      </c>
      <c r="Y1387" s="16" t="str">
        <f>VLOOKUP(Tabla1[[#This Row],[RutCS]],Tabla13[[#All],[rut]:[estado_licencia]],3,0)</f>
        <v>Richardo Ramirez Meza</v>
      </c>
      <c r="Z1387" s="16" t="str">
        <f>VLOOKUP(Tabla1[[#This Row],[RutCS]],Tabla13[[#All],[rut]:[estado_licencia]],2,0)</f>
        <v>Richardo Ramirez Meza</v>
      </c>
      <c r="AD1387" s="15">
        <v>43902</v>
      </c>
      <c r="AE1387" s="3">
        <v>0.5</v>
      </c>
      <c r="AF1387" s="15">
        <v>43902</v>
      </c>
      <c r="AG1387" s="5">
        <v>0.54166666666666696</v>
      </c>
      <c r="AH1387" s="16" t="s">
        <v>48</v>
      </c>
      <c r="AI1387" s="16" t="s">
        <v>49</v>
      </c>
    </row>
    <row r="1388" spans="1:35" s="16" customFormat="1" x14ac:dyDescent="0.25">
      <c r="A1388" s="12"/>
      <c r="B1388" s="36" t="s">
        <v>15949</v>
      </c>
      <c r="C1388" s="16" t="s">
        <v>184</v>
      </c>
      <c r="D1388" s="16" t="s">
        <v>185</v>
      </c>
      <c r="E1388" s="16" t="s">
        <v>186</v>
      </c>
      <c r="F1388" s="16" t="s">
        <v>338</v>
      </c>
      <c r="G1388" s="17" t="s">
        <v>38</v>
      </c>
      <c r="H1388" s="16" t="s">
        <v>188</v>
      </c>
      <c r="I1388" s="16" t="s">
        <v>1053</v>
      </c>
      <c r="J1388" s="17">
        <v>40000</v>
      </c>
      <c r="K1388" s="17">
        <v>0</v>
      </c>
      <c r="L1388" s="17">
        <f>+Tabla1[[#This Row],[MontoNeto]]*Tabla1[[#This Row],[PorcentajeImpuesto]]</f>
        <v>0</v>
      </c>
      <c r="M1388" s="1">
        <v>0</v>
      </c>
      <c r="N1388" s="17">
        <f>+Tabla1[[#This Row],[MontoNeto]]+Tabla1[[#This Row],[ValorImpuesto]]+Tabla1[[#This Row],[MontoExento]]</f>
        <v>40000</v>
      </c>
      <c r="O1388" t="s">
        <v>41</v>
      </c>
      <c r="P1388" s="16" t="s">
        <v>42</v>
      </c>
      <c r="Q1388" s="16" t="s">
        <v>42</v>
      </c>
      <c r="R1388" s="17"/>
      <c r="S1388" s="16" t="str">
        <f>VLOOKUP(Tabla1[[#This Row],[RutCP]],Tabla13[[#All],[rut]:[estado_licencia]],3,0)</f>
        <v xml:space="preserve">  </v>
      </c>
      <c r="T1388" s="16" t="str">
        <f>VLOOKUP(Tabla1[[#This Row],[RutCP]],Tabla13[[#All],[rut]:[estado_licencia]],2,0)</f>
        <v xml:space="preserve">  </v>
      </c>
      <c r="X1388" s="16" t="s">
        <v>1210</v>
      </c>
      <c r="Y1388" s="16" t="str">
        <f>VLOOKUP(Tabla1[[#This Row],[RutCS]],Tabla13[[#All],[rut]:[estado_licencia]],3,0)</f>
        <v>Cesar Donoso Aravena</v>
      </c>
      <c r="Z1388" s="16" t="str">
        <f>VLOOKUP(Tabla1[[#This Row],[RutCS]],Tabla13[[#All],[rut]:[estado_licencia]],2,0)</f>
        <v>Cesar Donoso Aravena</v>
      </c>
      <c r="AD1388" s="15">
        <v>43902</v>
      </c>
      <c r="AE1388" s="3">
        <v>0.5</v>
      </c>
      <c r="AF1388" s="15">
        <v>43902</v>
      </c>
      <c r="AG1388" s="5">
        <v>0.54166666666666696</v>
      </c>
      <c r="AH1388" s="16" t="s">
        <v>48</v>
      </c>
      <c r="AI1388" s="16" t="s">
        <v>49</v>
      </c>
    </row>
    <row r="1389" spans="1:35" s="16" customFormat="1" x14ac:dyDescent="0.25">
      <c r="A1389" s="12"/>
      <c r="B1389" s="36" t="s">
        <v>15949</v>
      </c>
      <c r="C1389" s="16" t="s">
        <v>184</v>
      </c>
      <c r="D1389" s="16" t="s">
        <v>185</v>
      </c>
      <c r="E1389" s="16" t="s">
        <v>186</v>
      </c>
      <c r="F1389" s="16" t="s">
        <v>197</v>
      </c>
      <c r="G1389" s="17" t="s">
        <v>38</v>
      </c>
      <c r="H1389" s="16" t="s">
        <v>39</v>
      </c>
      <c r="I1389" s="16" t="s">
        <v>417</v>
      </c>
      <c r="J1389" s="17">
        <v>30000</v>
      </c>
      <c r="K1389" s="17">
        <v>0</v>
      </c>
      <c r="L1389" s="17">
        <f>+Tabla1[[#This Row],[MontoNeto]]*Tabla1[[#This Row],[PorcentajeImpuesto]]</f>
        <v>0</v>
      </c>
      <c r="M1389" s="1">
        <v>0</v>
      </c>
      <c r="N1389" s="17">
        <f>+Tabla1[[#This Row],[MontoNeto]]+Tabla1[[#This Row],[ValorImpuesto]]+Tabla1[[#This Row],[MontoExento]]</f>
        <v>30000</v>
      </c>
      <c r="O1389" t="s">
        <v>41</v>
      </c>
      <c r="P1389" s="16" t="s">
        <v>42</v>
      </c>
      <c r="Q1389" s="16" t="s">
        <v>42</v>
      </c>
      <c r="R1389" s="17"/>
      <c r="S1389" s="16" t="str">
        <f>VLOOKUP(Tabla1[[#This Row],[RutCP]],Tabla13[[#All],[rut]:[estado_licencia]],3,0)</f>
        <v xml:space="preserve">  </v>
      </c>
      <c r="T1389" s="16" t="str">
        <f>VLOOKUP(Tabla1[[#This Row],[RutCP]],Tabla13[[#All],[rut]:[estado_licencia]],2,0)</f>
        <v xml:space="preserve">  </v>
      </c>
      <c r="X1389" s="16" t="s">
        <v>1220</v>
      </c>
      <c r="Y1389" s="16" t="str">
        <f>VLOOKUP(Tabla1[[#This Row],[RutCS]],Tabla13[[#All],[rut]:[estado_licencia]],3,0)</f>
        <v>Mario Cuevas Rivera</v>
      </c>
      <c r="Z1389" s="16" t="str">
        <f>VLOOKUP(Tabla1[[#This Row],[RutCS]],Tabla13[[#All],[rut]:[estado_licencia]],2,0)</f>
        <v>Mario Cuevas Rivera</v>
      </c>
      <c r="AD1389" s="15">
        <v>43902</v>
      </c>
      <c r="AE1389" s="3">
        <v>0.5</v>
      </c>
      <c r="AF1389" s="15">
        <v>43902</v>
      </c>
      <c r="AG1389" s="5">
        <v>0.54166666666666696</v>
      </c>
      <c r="AH1389" s="16" t="s">
        <v>48</v>
      </c>
      <c r="AI1389" s="16" t="s">
        <v>49</v>
      </c>
    </row>
    <row r="1390" spans="1:35" s="16" customFormat="1" x14ac:dyDescent="0.25">
      <c r="A1390" s="12"/>
      <c r="B1390" s="36" t="s">
        <v>15949</v>
      </c>
      <c r="C1390" s="16" t="s">
        <v>411</v>
      </c>
      <c r="D1390" s="16" t="s">
        <v>411</v>
      </c>
      <c r="E1390" s="16" t="s">
        <v>412</v>
      </c>
      <c r="F1390" s="16" t="s">
        <v>1223</v>
      </c>
      <c r="G1390" s="17" t="s">
        <v>38</v>
      </c>
      <c r="H1390" s="16" t="s">
        <v>188</v>
      </c>
      <c r="I1390" s="16" t="s">
        <v>1224</v>
      </c>
      <c r="J1390" s="17">
        <v>100000</v>
      </c>
      <c r="K1390" s="17">
        <v>0</v>
      </c>
      <c r="L1390" s="17">
        <f>+Tabla1[[#This Row],[MontoNeto]]*Tabla1[[#This Row],[PorcentajeImpuesto]]</f>
        <v>0</v>
      </c>
      <c r="M1390" s="1">
        <v>0</v>
      </c>
      <c r="N1390" s="17">
        <f>+Tabla1[[#This Row],[MontoNeto]]+Tabla1[[#This Row],[ValorImpuesto]]+Tabla1[[#This Row],[MontoExento]]</f>
        <v>100000</v>
      </c>
      <c r="O1390" t="s">
        <v>41</v>
      </c>
      <c r="P1390" s="16" t="s">
        <v>42</v>
      </c>
      <c r="Q1390" s="16" t="s">
        <v>42</v>
      </c>
      <c r="R1390" s="17"/>
      <c r="S1390" s="16" t="str">
        <f>VLOOKUP(Tabla1[[#This Row],[RutCP]],Tabla13[[#All],[rut]:[estado_licencia]],3,0)</f>
        <v xml:space="preserve">  </v>
      </c>
      <c r="T1390" s="16" t="str">
        <f>VLOOKUP(Tabla1[[#This Row],[RutCP]],Tabla13[[#All],[rut]:[estado_licencia]],2,0)</f>
        <v xml:space="preserve">  </v>
      </c>
      <c r="Y1390" s="16" t="str">
        <f>VLOOKUP(Tabla1[[#This Row],[RutCS]],Tabla13[[#All],[rut]:[estado_licencia]],3,0)</f>
        <v xml:space="preserve">  </v>
      </c>
      <c r="Z1390" s="16" t="str">
        <f>VLOOKUP(Tabla1[[#This Row],[RutCS]],Tabla13[[#All],[rut]:[estado_licencia]],2,0)</f>
        <v xml:space="preserve">  </v>
      </c>
      <c r="AD1390" s="15">
        <v>43902</v>
      </c>
      <c r="AE1390" s="3">
        <v>0.5</v>
      </c>
      <c r="AF1390" s="15">
        <v>43902</v>
      </c>
      <c r="AG1390" s="5">
        <v>0.54166666666666696</v>
      </c>
      <c r="AH1390" s="16" t="s">
        <v>48</v>
      </c>
      <c r="AI1390" s="16" t="s">
        <v>49</v>
      </c>
    </row>
    <row r="1391" spans="1:35" s="16" customFormat="1" x14ac:dyDescent="0.25">
      <c r="A1391" s="12"/>
      <c r="B1391" s="36" t="s">
        <v>15949</v>
      </c>
      <c r="C1391" s="16" t="s">
        <v>35</v>
      </c>
      <c r="D1391" s="16" t="s">
        <v>35</v>
      </c>
      <c r="E1391" s="16" t="s">
        <v>36</v>
      </c>
      <c r="F1391" s="16" t="s">
        <v>37</v>
      </c>
      <c r="G1391" s="17" t="s">
        <v>38</v>
      </c>
      <c r="H1391" s="16" t="s">
        <v>39</v>
      </c>
      <c r="I1391" s="16" t="s">
        <v>417</v>
      </c>
      <c r="J1391" s="17">
        <v>25000</v>
      </c>
      <c r="K1391" s="17">
        <v>0</v>
      </c>
      <c r="L1391" s="17">
        <f>+Tabla1[[#This Row],[MontoNeto]]*Tabla1[[#This Row],[PorcentajeImpuesto]]</f>
        <v>0</v>
      </c>
      <c r="M1391" s="1">
        <v>0</v>
      </c>
      <c r="N1391" s="17">
        <f>+Tabla1[[#This Row],[MontoNeto]]+Tabla1[[#This Row],[ValorImpuesto]]+Tabla1[[#This Row],[MontoExento]]</f>
        <v>25000</v>
      </c>
      <c r="O1391" t="s">
        <v>41</v>
      </c>
      <c r="P1391" s="16" t="s">
        <v>42</v>
      </c>
      <c r="Q1391" s="16" t="s">
        <v>42</v>
      </c>
      <c r="R1391" s="17"/>
      <c r="S1391" s="16" t="str">
        <f>VLOOKUP(Tabla1[[#This Row],[RutCP]],Tabla13[[#All],[rut]:[estado_licencia]],3,0)</f>
        <v xml:space="preserve">  </v>
      </c>
      <c r="T1391" s="16" t="str">
        <f>VLOOKUP(Tabla1[[#This Row],[RutCP]],Tabla13[[#All],[rut]:[estado_licencia]],2,0)</f>
        <v xml:space="preserve">  </v>
      </c>
      <c r="X1391" s="16" t="s">
        <v>1220</v>
      </c>
      <c r="Y1391" s="16" t="str">
        <f>VLOOKUP(Tabla1[[#This Row],[RutCS]],Tabla13[[#All],[rut]:[estado_licencia]],3,0)</f>
        <v>Mario Cuevas Rivera</v>
      </c>
      <c r="Z1391" s="16" t="str">
        <f>VLOOKUP(Tabla1[[#This Row],[RutCS]],Tabla13[[#All],[rut]:[estado_licencia]],2,0)</f>
        <v>Mario Cuevas Rivera</v>
      </c>
      <c r="AD1391" s="15">
        <v>43902</v>
      </c>
      <c r="AE1391" s="3">
        <v>0.5</v>
      </c>
      <c r="AF1391" s="15">
        <v>43902</v>
      </c>
      <c r="AG1391" s="5">
        <v>0.54166666666666696</v>
      </c>
      <c r="AH1391" s="16" t="s">
        <v>48</v>
      </c>
      <c r="AI1391" s="16" t="s">
        <v>49</v>
      </c>
    </row>
    <row r="1392" spans="1:35" s="16" customFormat="1" x14ac:dyDescent="0.25">
      <c r="A1392" s="12"/>
      <c r="B1392" s="36" t="s">
        <v>15949</v>
      </c>
      <c r="C1392" s="16" t="s">
        <v>35</v>
      </c>
      <c r="D1392" s="16" t="s">
        <v>35</v>
      </c>
      <c r="E1392" s="16" t="s">
        <v>36</v>
      </c>
      <c r="F1392" s="16" t="s">
        <v>37</v>
      </c>
      <c r="G1392" s="17" t="s">
        <v>38</v>
      </c>
      <c r="H1392" s="16" t="s">
        <v>39</v>
      </c>
      <c r="I1392" s="16" t="s">
        <v>417</v>
      </c>
      <c r="J1392" s="17">
        <v>25000</v>
      </c>
      <c r="K1392" s="17">
        <v>0</v>
      </c>
      <c r="L1392" s="17">
        <f>+Tabla1[[#This Row],[MontoNeto]]*Tabla1[[#This Row],[PorcentajeImpuesto]]</f>
        <v>0</v>
      </c>
      <c r="M1392" s="1">
        <v>0</v>
      </c>
      <c r="N1392" s="17">
        <f>+Tabla1[[#This Row],[MontoNeto]]+Tabla1[[#This Row],[ValorImpuesto]]+Tabla1[[#This Row],[MontoExento]]</f>
        <v>25000</v>
      </c>
      <c r="O1392" t="s">
        <v>41</v>
      </c>
      <c r="P1392" s="16" t="s">
        <v>42</v>
      </c>
      <c r="Q1392" s="16" t="s">
        <v>42</v>
      </c>
      <c r="R1392" s="17"/>
      <c r="S1392" s="16" t="str">
        <f>VLOOKUP(Tabla1[[#This Row],[RutCP]],Tabla13[[#All],[rut]:[estado_licencia]],3,0)</f>
        <v xml:space="preserve">  </v>
      </c>
      <c r="T1392" s="16" t="str">
        <f>VLOOKUP(Tabla1[[#This Row],[RutCP]],Tabla13[[#All],[rut]:[estado_licencia]],2,0)</f>
        <v xml:space="preserve">  </v>
      </c>
      <c r="X1392" s="16" t="s">
        <v>1326</v>
      </c>
      <c r="Y1392" s="16" t="str">
        <f>VLOOKUP(Tabla1[[#This Row],[RutCS]],Tabla13[[#All],[rut]:[estado_licencia]],3,0)</f>
        <v>Sebastian Isahias Rejas Ossandon</v>
      </c>
      <c r="Z1392" s="16" t="str">
        <f>VLOOKUP(Tabla1[[#This Row],[RutCS]],Tabla13[[#All],[rut]:[estado_licencia]],2,0)</f>
        <v>Sebastian Isahias Rejas Ossandon</v>
      </c>
      <c r="AD1392" s="15">
        <v>43902</v>
      </c>
      <c r="AE1392" s="3">
        <v>0.5</v>
      </c>
      <c r="AF1392" s="15">
        <v>43902</v>
      </c>
      <c r="AG1392" s="5">
        <v>0.54166666666666696</v>
      </c>
      <c r="AH1392" s="16" t="s">
        <v>48</v>
      </c>
      <c r="AI1392" s="16" t="s">
        <v>49</v>
      </c>
    </row>
    <row r="1393" spans="1:35" s="16" customFormat="1" x14ac:dyDescent="0.25">
      <c r="A1393" s="12"/>
      <c r="B1393" s="36" t="s">
        <v>15949</v>
      </c>
      <c r="C1393" s="16" t="s">
        <v>35</v>
      </c>
      <c r="D1393" s="16" t="s">
        <v>35</v>
      </c>
      <c r="E1393" s="16" t="s">
        <v>36</v>
      </c>
      <c r="F1393" s="16" t="s">
        <v>37</v>
      </c>
      <c r="G1393" s="17" t="s">
        <v>38</v>
      </c>
      <c r="H1393" s="16" t="s">
        <v>39</v>
      </c>
      <c r="I1393" s="16" t="s">
        <v>417</v>
      </c>
      <c r="J1393" s="17">
        <v>25000</v>
      </c>
      <c r="K1393" s="17">
        <v>0</v>
      </c>
      <c r="L1393" s="17">
        <f>+Tabla1[[#This Row],[MontoNeto]]*Tabla1[[#This Row],[PorcentajeImpuesto]]</f>
        <v>0</v>
      </c>
      <c r="M1393" s="1">
        <v>0</v>
      </c>
      <c r="N1393" s="17">
        <f>+Tabla1[[#This Row],[MontoNeto]]+Tabla1[[#This Row],[ValorImpuesto]]+Tabla1[[#This Row],[MontoExento]]</f>
        <v>25000</v>
      </c>
      <c r="O1393" t="s">
        <v>41</v>
      </c>
      <c r="P1393" s="16" t="s">
        <v>42</v>
      </c>
      <c r="Q1393" s="16" t="s">
        <v>42</v>
      </c>
      <c r="R1393" s="17"/>
      <c r="S1393" s="16" t="str">
        <f>VLOOKUP(Tabla1[[#This Row],[RutCP]],Tabla13[[#All],[rut]:[estado_licencia]],3,0)</f>
        <v xml:space="preserve">  </v>
      </c>
      <c r="T1393" s="16" t="str">
        <f>VLOOKUP(Tabla1[[#This Row],[RutCP]],Tabla13[[#All],[rut]:[estado_licencia]],2,0)</f>
        <v xml:space="preserve">  </v>
      </c>
      <c r="X1393" s="16" t="s">
        <v>1327</v>
      </c>
      <c r="Y1393" s="16" t="str">
        <f>VLOOKUP(Tabla1[[#This Row],[RutCS]],Tabla13[[#All],[rut]:[estado_licencia]],3,0)</f>
        <v>Johnatan Nelson Zepeda Guevara</v>
      </c>
      <c r="Z1393" s="16" t="str">
        <f>VLOOKUP(Tabla1[[#This Row],[RutCS]],Tabla13[[#All],[rut]:[estado_licencia]],2,0)</f>
        <v>Johnatan Nelson Zepeda Guevara</v>
      </c>
      <c r="AD1393" s="15">
        <v>43902</v>
      </c>
      <c r="AE1393" s="3">
        <v>0.5</v>
      </c>
      <c r="AF1393" s="15">
        <v>43902</v>
      </c>
      <c r="AG1393" s="5">
        <v>0.54166666666666696</v>
      </c>
      <c r="AH1393" s="16" t="s">
        <v>48</v>
      </c>
      <c r="AI1393" s="16" t="s">
        <v>49</v>
      </c>
    </row>
    <row r="1394" spans="1:35" s="16" customFormat="1" x14ac:dyDescent="0.25">
      <c r="A1394" s="12"/>
      <c r="B1394" s="36" t="s">
        <v>15949</v>
      </c>
      <c r="C1394" s="16" t="s">
        <v>35</v>
      </c>
      <c r="D1394" s="16" t="s">
        <v>35</v>
      </c>
      <c r="E1394" s="16" t="s">
        <v>36</v>
      </c>
      <c r="F1394" s="16" t="s">
        <v>37</v>
      </c>
      <c r="G1394" s="17" t="s">
        <v>38</v>
      </c>
      <c r="H1394" s="16" t="s">
        <v>39</v>
      </c>
      <c r="I1394" s="16" t="s">
        <v>417</v>
      </c>
      <c r="J1394" s="17">
        <v>25000</v>
      </c>
      <c r="K1394" s="17">
        <v>0</v>
      </c>
      <c r="L1394" s="17">
        <f>+Tabla1[[#This Row],[MontoNeto]]*Tabla1[[#This Row],[PorcentajeImpuesto]]</f>
        <v>0</v>
      </c>
      <c r="M1394" s="1">
        <v>0</v>
      </c>
      <c r="N1394" s="17">
        <f>+Tabla1[[#This Row],[MontoNeto]]+Tabla1[[#This Row],[ValorImpuesto]]+Tabla1[[#This Row],[MontoExento]]</f>
        <v>25000</v>
      </c>
      <c r="O1394" t="s">
        <v>41</v>
      </c>
      <c r="P1394" s="16" t="s">
        <v>42</v>
      </c>
      <c r="Q1394" s="16" t="s">
        <v>42</v>
      </c>
      <c r="R1394" s="17"/>
      <c r="S1394" s="16" t="str">
        <f>VLOOKUP(Tabla1[[#This Row],[RutCP]],Tabla13[[#All],[rut]:[estado_licencia]],3,0)</f>
        <v xml:space="preserve">  </v>
      </c>
      <c r="T1394" s="16" t="str">
        <f>VLOOKUP(Tabla1[[#This Row],[RutCP]],Tabla13[[#All],[rut]:[estado_licencia]],2,0)</f>
        <v xml:space="preserve">  </v>
      </c>
      <c r="X1394" s="16" t="s">
        <v>1328</v>
      </c>
      <c r="Y1394" s="16" t="str">
        <f>VLOOKUP(Tabla1[[#This Row],[RutCS]],Tabla13[[#All],[rut]:[estado_licencia]],3,0)</f>
        <v>Robinson Cristian Carrasco Veliz</v>
      </c>
      <c r="Z1394" s="16" t="str">
        <f>VLOOKUP(Tabla1[[#This Row],[RutCS]],Tabla13[[#All],[rut]:[estado_licencia]],2,0)</f>
        <v>Robinson Cristian Carrasco Veliz</v>
      </c>
      <c r="AD1394" s="15">
        <v>43902</v>
      </c>
      <c r="AE1394" s="3">
        <v>0.5</v>
      </c>
      <c r="AF1394" s="15">
        <v>43902</v>
      </c>
      <c r="AG1394" s="5">
        <v>0.54166666666666696</v>
      </c>
      <c r="AH1394" s="16" t="s">
        <v>48</v>
      </c>
      <c r="AI1394" s="16" t="s">
        <v>49</v>
      </c>
    </row>
    <row r="1395" spans="1:35" s="16" customFormat="1" x14ac:dyDescent="0.25">
      <c r="A1395" s="12"/>
      <c r="B1395" s="36" t="s">
        <v>15949</v>
      </c>
      <c r="C1395" s="16" t="s">
        <v>35</v>
      </c>
      <c r="D1395" s="16" t="s">
        <v>35</v>
      </c>
      <c r="E1395" s="16" t="s">
        <v>36</v>
      </c>
      <c r="F1395" s="16" t="s">
        <v>37</v>
      </c>
      <c r="G1395" s="17" t="s">
        <v>38</v>
      </c>
      <c r="H1395" s="16" t="s">
        <v>39</v>
      </c>
      <c r="I1395" s="16" t="s">
        <v>417</v>
      </c>
      <c r="J1395" s="17">
        <v>25000</v>
      </c>
      <c r="K1395" s="17">
        <v>0</v>
      </c>
      <c r="L1395" s="17">
        <f>+Tabla1[[#This Row],[MontoNeto]]*Tabla1[[#This Row],[PorcentajeImpuesto]]</f>
        <v>0</v>
      </c>
      <c r="M1395" s="1">
        <v>0</v>
      </c>
      <c r="N1395" s="17">
        <f>+Tabla1[[#This Row],[MontoNeto]]+Tabla1[[#This Row],[ValorImpuesto]]+Tabla1[[#This Row],[MontoExento]]</f>
        <v>25000</v>
      </c>
      <c r="O1395" t="s">
        <v>41</v>
      </c>
      <c r="P1395" s="16" t="s">
        <v>42</v>
      </c>
      <c r="Q1395" s="16" t="s">
        <v>42</v>
      </c>
      <c r="R1395" s="17"/>
      <c r="S1395" s="16" t="str">
        <f>VLOOKUP(Tabla1[[#This Row],[RutCP]],Tabla13[[#All],[rut]:[estado_licencia]],3,0)</f>
        <v xml:space="preserve">  </v>
      </c>
      <c r="T1395" s="16" t="str">
        <f>VLOOKUP(Tabla1[[#This Row],[RutCP]],Tabla13[[#All],[rut]:[estado_licencia]],2,0)</f>
        <v xml:space="preserve">  </v>
      </c>
      <c r="X1395" s="16" t="s">
        <v>1175</v>
      </c>
      <c r="Y1395" s="16" t="str">
        <f>VLOOKUP(Tabla1[[#This Row],[RutCS]],Tabla13[[#All],[rut]:[estado_licencia]],3,0)</f>
        <v>Robinson  Medina Higueras</v>
      </c>
      <c r="Z1395" s="16" t="str">
        <f>VLOOKUP(Tabla1[[#This Row],[RutCS]],Tabla13[[#All],[rut]:[estado_licencia]],2,0)</f>
        <v>Robinson  Medina Higueras</v>
      </c>
      <c r="AD1395" s="15">
        <v>43902</v>
      </c>
      <c r="AE1395" s="3">
        <v>0.5</v>
      </c>
      <c r="AF1395" s="15">
        <v>43902</v>
      </c>
      <c r="AG1395" s="5">
        <v>0.54166666666666696</v>
      </c>
      <c r="AH1395" s="16" t="s">
        <v>48</v>
      </c>
      <c r="AI1395" s="16" t="s">
        <v>49</v>
      </c>
    </row>
    <row r="1396" spans="1:35" s="16" customFormat="1" x14ac:dyDescent="0.25">
      <c r="A1396" s="12"/>
      <c r="B1396" s="36" t="s">
        <v>15949</v>
      </c>
      <c r="C1396" s="16" t="s">
        <v>35</v>
      </c>
      <c r="D1396" s="16" t="s">
        <v>35</v>
      </c>
      <c r="E1396" s="16" t="s">
        <v>36</v>
      </c>
      <c r="F1396" s="16" t="s">
        <v>37</v>
      </c>
      <c r="G1396" s="17" t="s">
        <v>38</v>
      </c>
      <c r="H1396" s="16" t="s">
        <v>39</v>
      </c>
      <c r="I1396" s="16" t="s">
        <v>417</v>
      </c>
      <c r="J1396" s="17">
        <v>25000</v>
      </c>
      <c r="K1396" s="17">
        <v>0</v>
      </c>
      <c r="L1396" s="17">
        <f>+Tabla1[[#This Row],[MontoNeto]]*Tabla1[[#This Row],[PorcentajeImpuesto]]</f>
        <v>0</v>
      </c>
      <c r="M1396" s="1">
        <v>0</v>
      </c>
      <c r="N1396" s="17">
        <f>+Tabla1[[#This Row],[MontoNeto]]+Tabla1[[#This Row],[ValorImpuesto]]+Tabla1[[#This Row],[MontoExento]]</f>
        <v>25000</v>
      </c>
      <c r="O1396" t="s">
        <v>41</v>
      </c>
      <c r="P1396" s="16" t="s">
        <v>42</v>
      </c>
      <c r="Q1396" s="16" t="s">
        <v>42</v>
      </c>
      <c r="R1396" s="17"/>
      <c r="S1396" s="16" t="str">
        <f>VLOOKUP(Tabla1[[#This Row],[RutCP]],Tabla13[[#All],[rut]:[estado_licencia]],3,0)</f>
        <v xml:space="preserve">  </v>
      </c>
      <c r="T1396" s="16" t="str">
        <f>VLOOKUP(Tabla1[[#This Row],[RutCP]],Tabla13[[#All],[rut]:[estado_licencia]],2,0)</f>
        <v xml:space="preserve">  </v>
      </c>
      <c r="X1396" s="16" t="s">
        <v>1329</v>
      </c>
      <c r="Y1396" s="16" t="str">
        <f>VLOOKUP(Tabla1[[#This Row],[RutCS]],Tabla13[[#All],[rut]:[estado_licencia]],3,0)</f>
        <v>Guillermo Alonso Huerta Cataldo</v>
      </c>
      <c r="Z1396" s="16" t="str">
        <f>VLOOKUP(Tabla1[[#This Row],[RutCS]],Tabla13[[#All],[rut]:[estado_licencia]],2,0)</f>
        <v>Guillermo Alonso Huerta Cataldo</v>
      </c>
      <c r="AD1396" s="15">
        <v>43902</v>
      </c>
      <c r="AE1396" s="3">
        <v>0.5</v>
      </c>
      <c r="AF1396" s="15">
        <v>43902</v>
      </c>
      <c r="AG1396" s="5">
        <v>0.54166666666666696</v>
      </c>
      <c r="AH1396" s="16" t="s">
        <v>48</v>
      </c>
      <c r="AI1396" s="16" t="s">
        <v>49</v>
      </c>
    </row>
    <row r="1397" spans="1:35" s="16" customFormat="1" x14ac:dyDescent="0.25">
      <c r="A1397" s="12"/>
      <c r="B1397" s="36" t="s">
        <v>15949</v>
      </c>
      <c r="C1397" s="16" t="s">
        <v>35</v>
      </c>
      <c r="D1397" s="16" t="s">
        <v>35</v>
      </c>
      <c r="E1397" s="16" t="s">
        <v>36</v>
      </c>
      <c r="F1397" s="16" t="s">
        <v>37</v>
      </c>
      <c r="G1397" s="17" t="s">
        <v>38</v>
      </c>
      <c r="H1397" s="16" t="s">
        <v>39</v>
      </c>
      <c r="I1397" s="16" t="s">
        <v>417</v>
      </c>
      <c r="J1397" s="17">
        <v>25000</v>
      </c>
      <c r="K1397" s="17">
        <v>0</v>
      </c>
      <c r="L1397" s="17">
        <f>+Tabla1[[#This Row],[MontoNeto]]*Tabla1[[#This Row],[PorcentajeImpuesto]]</f>
        <v>0</v>
      </c>
      <c r="M1397" s="1">
        <v>0</v>
      </c>
      <c r="N1397" s="17">
        <f>+Tabla1[[#This Row],[MontoNeto]]+Tabla1[[#This Row],[ValorImpuesto]]+Tabla1[[#This Row],[MontoExento]]</f>
        <v>25000</v>
      </c>
      <c r="O1397" t="s">
        <v>41</v>
      </c>
      <c r="P1397" s="16" t="s">
        <v>42</v>
      </c>
      <c r="Q1397" s="16" t="s">
        <v>42</v>
      </c>
      <c r="R1397" s="17"/>
      <c r="S1397" s="16" t="str">
        <f>VLOOKUP(Tabla1[[#This Row],[RutCP]],Tabla13[[#All],[rut]:[estado_licencia]],3,0)</f>
        <v xml:space="preserve">  </v>
      </c>
      <c r="T1397" s="16" t="str">
        <f>VLOOKUP(Tabla1[[#This Row],[RutCP]],Tabla13[[#All],[rut]:[estado_licencia]],2,0)</f>
        <v xml:space="preserve">  </v>
      </c>
      <c r="X1397" s="16" t="s">
        <v>1037</v>
      </c>
      <c r="Y1397" s="16" t="str">
        <f>VLOOKUP(Tabla1[[#This Row],[RutCS]],Tabla13[[#All],[rut]:[estado_licencia]],3,0)</f>
        <v>Fabian Luis Ite Veliz</v>
      </c>
      <c r="Z1397" s="16" t="str">
        <f>VLOOKUP(Tabla1[[#This Row],[RutCS]],Tabla13[[#All],[rut]:[estado_licencia]],2,0)</f>
        <v>Fabian Luis Ite Veliz</v>
      </c>
      <c r="AD1397" s="15">
        <v>43902</v>
      </c>
      <c r="AE1397" s="3">
        <v>0.5</v>
      </c>
      <c r="AF1397" s="15">
        <v>43902</v>
      </c>
      <c r="AG1397" s="5">
        <v>0.54166666666666696</v>
      </c>
      <c r="AH1397" s="16" t="s">
        <v>48</v>
      </c>
      <c r="AI1397" s="16" t="s">
        <v>49</v>
      </c>
    </row>
    <row r="1398" spans="1:35" s="16" customFormat="1" x14ac:dyDescent="0.25">
      <c r="A1398" s="12"/>
      <c r="B1398" s="36" t="s">
        <v>15949</v>
      </c>
      <c r="C1398" s="16" t="s">
        <v>35</v>
      </c>
      <c r="D1398" s="16" t="s">
        <v>35</v>
      </c>
      <c r="E1398" s="16" t="s">
        <v>36</v>
      </c>
      <c r="F1398" s="16" t="s">
        <v>37</v>
      </c>
      <c r="G1398" s="17" t="s">
        <v>38</v>
      </c>
      <c r="H1398" s="16" t="s">
        <v>39</v>
      </c>
      <c r="I1398" s="16" t="s">
        <v>417</v>
      </c>
      <c r="J1398" s="17">
        <v>25000</v>
      </c>
      <c r="K1398" s="17">
        <v>0</v>
      </c>
      <c r="L1398" s="17">
        <f>+Tabla1[[#This Row],[MontoNeto]]*Tabla1[[#This Row],[PorcentajeImpuesto]]</f>
        <v>0</v>
      </c>
      <c r="M1398" s="1">
        <v>0</v>
      </c>
      <c r="N1398" s="17">
        <f>+Tabla1[[#This Row],[MontoNeto]]+Tabla1[[#This Row],[ValorImpuesto]]+Tabla1[[#This Row],[MontoExento]]</f>
        <v>25000</v>
      </c>
      <c r="O1398" t="s">
        <v>41</v>
      </c>
      <c r="P1398" s="16" t="s">
        <v>42</v>
      </c>
      <c r="Q1398" s="16" t="s">
        <v>42</v>
      </c>
      <c r="R1398" s="17"/>
      <c r="S1398" s="16" t="str">
        <f>VLOOKUP(Tabla1[[#This Row],[RutCP]],Tabla13[[#All],[rut]:[estado_licencia]],3,0)</f>
        <v xml:space="preserve">  </v>
      </c>
      <c r="T1398" s="16" t="str">
        <f>VLOOKUP(Tabla1[[#This Row],[RutCP]],Tabla13[[#All],[rut]:[estado_licencia]],2,0)</f>
        <v xml:space="preserve">  </v>
      </c>
      <c r="X1398" s="16" t="s">
        <v>64</v>
      </c>
      <c r="Y1398" s="16" t="str">
        <f>VLOOKUP(Tabla1[[#This Row],[RutCS]],Tabla13[[#All],[rut]:[estado_licencia]],3,0)</f>
        <v>Alex Marcelo Flores Flores</v>
      </c>
      <c r="Z1398" s="16" t="str">
        <f>VLOOKUP(Tabla1[[#This Row],[RutCS]],Tabla13[[#All],[rut]:[estado_licencia]],2,0)</f>
        <v>Alex Marcelo Flores Flores</v>
      </c>
      <c r="AD1398" s="15">
        <v>43902</v>
      </c>
      <c r="AE1398" s="3">
        <v>0.5</v>
      </c>
      <c r="AF1398" s="15">
        <v>43902</v>
      </c>
      <c r="AG1398" s="5">
        <v>0.54166666666666696</v>
      </c>
      <c r="AH1398" s="16" t="s">
        <v>48</v>
      </c>
      <c r="AI1398" s="16" t="s">
        <v>49</v>
      </c>
    </row>
    <row r="1399" spans="1:35" s="16" customFormat="1" x14ac:dyDescent="0.25">
      <c r="A1399" s="12"/>
      <c r="B1399" s="36" t="s">
        <v>15949</v>
      </c>
      <c r="C1399" s="16" t="s">
        <v>35</v>
      </c>
      <c r="D1399" s="16" t="s">
        <v>35</v>
      </c>
      <c r="E1399" s="16" t="s">
        <v>36</v>
      </c>
      <c r="F1399" s="16" t="s">
        <v>37</v>
      </c>
      <c r="G1399" s="17" t="s">
        <v>38</v>
      </c>
      <c r="H1399" s="16" t="s">
        <v>39</v>
      </c>
      <c r="I1399" s="16" t="s">
        <v>417</v>
      </c>
      <c r="J1399" s="17">
        <v>25000</v>
      </c>
      <c r="K1399" s="17">
        <v>0</v>
      </c>
      <c r="L1399" s="17">
        <f>+Tabla1[[#This Row],[MontoNeto]]*Tabla1[[#This Row],[PorcentajeImpuesto]]</f>
        <v>0</v>
      </c>
      <c r="M1399" s="1">
        <v>0</v>
      </c>
      <c r="N1399" s="17">
        <f>+Tabla1[[#This Row],[MontoNeto]]+Tabla1[[#This Row],[ValorImpuesto]]+Tabla1[[#This Row],[MontoExento]]</f>
        <v>25000</v>
      </c>
      <c r="O1399" t="s">
        <v>41</v>
      </c>
      <c r="P1399" s="16" t="s">
        <v>42</v>
      </c>
      <c r="Q1399" s="16" t="s">
        <v>42</v>
      </c>
      <c r="R1399" s="17"/>
      <c r="S1399" s="16" t="str">
        <f>VLOOKUP(Tabla1[[#This Row],[RutCP]],Tabla13[[#All],[rut]:[estado_licencia]],3,0)</f>
        <v xml:space="preserve">  </v>
      </c>
      <c r="T1399" s="16" t="str">
        <f>VLOOKUP(Tabla1[[#This Row],[RutCP]],Tabla13[[#All],[rut]:[estado_licencia]],2,0)</f>
        <v xml:space="preserve">  </v>
      </c>
      <c r="X1399" s="16" t="s">
        <v>1330</v>
      </c>
      <c r="Y1399" s="16" t="str">
        <f>VLOOKUP(Tabla1[[#This Row],[RutCS]],Tabla13[[#All],[rut]:[estado_licencia]],3,0)</f>
        <v>Juan Carlos Astorga Valencia</v>
      </c>
      <c r="Z1399" s="16" t="str">
        <f>VLOOKUP(Tabla1[[#This Row],[RutCS]],Tabla13[[#All],[rut]:[estado_licencia]],2,0)</f>
        <v>Juan Carlos Astorga Valencia</v>
      </c>
      <c r="AD1399" s="15">
        <v>43902</v>
      </c>
      <c r="AE1399" s="3">
        <v>0.5</v>
      </c>
      <c r="AF1399" s="15">
        <v>43902</v>
      </c>
      <c r="AG1399" s="5">
        <v>0.54166666666666696</v>
      </c>
      <c r="AH1399" s="16" t="s">
        <v>48</v>
      </c>
      <c r="AI1399" s="16" t="s">
        <v>49</v>
      </c>
    </row>
    <row r="1400" spans="1:35" s="16" customFormat="1" x14ac:dyDescent="0.25">
      <c r="A1400" s="12"/>
      <c r="B1400" s="36" t="s">
        <v>15949</v>
      </c>
      <c r="C1400" s="16" t="s">
        <v>35</v>
      </c>
      <c r="D1400" s="16" t="s">
        <v>35</v>
      </c>
      <c r="E1400" s="16" t="s">
        <v>36</v>
      </c>
      <c r="F1400" s="16" t="s">
        <v>37</v>
      </c>
      <c r="G1400" s="17" t="s">
        <v>38</v>
      </c>
      <c r="H1400" s="16" t="s">
        <v>39</v>
      </c>
      <c r="I1400" s="16" t="s">
        <v>417</v>
      </c>
      <c r="J1400" s="17">
        <v>25000</v>
      </c>
      <c r="K1400" s="17">
        <v>0</v>
      </c>
      <c r="L1400" s="17">
        <f>+Tabla1[[#This Row],[MontoNeto]]*Tabla1[[#This Row],[PorcentajeImpuesto]]</f>
        <v>0</v>
      </c>
      <c r="M1400" s="1">
        <v>0</v>
      </c>
      <c r="N1400" s="17">
        <f>+Tabla1[[#This Row],[MontoNeto]]+Tabla1[[#This Row],[ValorImpuesto]]+Tabla1[[#This Row],[MontoExento]]</f>
        <v>25000</v>
      </c>
      <c r="O1400" t="s">
        <v>41</v>
      </c>
      <c r="P1400" s="16" t="s">
        <v>42</v>
      </c>
      <c r="Q1400" s="16" t="s">
        <v>42</v>
      </c>
      <c r="R1400" s="17"/>
      <c r="S1400" s="16" t="str">
        <f>VLOOKUP(Tabla1[[#This Row],[RutCP]],Tabla13[[#All],[rut]:[estado_licencia]],3,0)</f>
        <v xml:space="preserve">  </v>
      </c>
      <c r="T1400" s="16" t="str">
        <f>VLOOKUP(Tabla1[[#This Row],[RutCP]],Tabla13[[#All],[rut]:[estado_licencia]],2,0)</f>
        <v xml:space="preserve">  </v>
      </c>
      <c r="X1400" s="16" t="s">
        <v>1331</v>
      </c>
      <c r="Y1400" s="16" t="str">
        <f>VLOOKUP(Tabla1[[#This Row],[RutCS]],Tabla13[[#All],[rut]:[estado_licencia]],3,0)</f>
        <v>Mario Antonio Muñoz Martinez</v>
      </c>
      <c r="Z1400" s="16" t="str">
        <f>VLOOKUP(Tabla1[[#This Row],[RutCS]],Tabla13[[#All],[rut]:[estado_licencia]],2,0)</f>
        <v>Mario Antonio Muñoz Martinez</v>
      </c>
      <c r="AD1400" s="15">
        <v>43902</v>
      </c>
      <c r="AE1400" s="3">
        <v>0.5</v>
      </c>
      <c r="AF1400" s="15">
        <v>43902</v>
      </c>
      <c r="AG1400" s="5">
        <v>0.54166666666666696</v>
      </c>
      <c r="AH1400" s="16" t="s">
        <v>48</v>
      </c>
      <c r="AI1400" s="16" t="s">
        <v>49</v>
      </c>
    </row>
    <row r="1401" spans="1:35" s="16" customFormat="1" x14ac:dyDescent="0.25">
      <c r="A1401" s="12"/>
      <c r="B1401" s="36" t="s">
        <v>15949</v>
      </c>
      <c r="C1401" s="16" t="s">
        <v>184</v>
      </c>
      <c r="D1401" s="16" t="s">
        <v>185</v>
      </c>
      <c r="E1401" s="16" t="s">
        <v>186</v>
      </c>
      <c r="F1401" s="16" t="s">
        <v>187</v>
      </c>
      <c r="G1401" s="17" t="s">
        <v>38</v>
      </c>
      <c r="H1401" s="16" t="s">
        <v>39</v>
      </c>
      <c r="I1401" s="16" t="s">
        <v>417</v>
      </c>
      <c r="J1401" s="17">
        <v>30000</v>
      </c>
      <c r="K1401" s="17">
        <v>0</v>
      </c>
      <c r="L1401" s="17">
        <f>+Tabla1[[#This Row],[MontoNeto]]*Tabla1[[#This Row],[PorcentajeImpuesto]]</f>
        <v>0</v>
      </c>
      <c r="M1401" s="1">
        <v>0</v>
      </c>
      <c r="N1401" s="17">
        <f>+Tabla1[[#This Row],[MontoNeto]]+Tabla1[[#This Row],[ValorImpuesto]]+Tabla1[[#This Row],[MontoExento]]</f>
        <v>30000</v>
      </c>
      <c r="O1401" t="s">
        <v>41</v>
      </c>
      <c r="P1401" s="16" t="s">
        <v>42</v>
      </c>
      <c r="Q1401" s="16" t="s">
        <v>42</v>
      </c>
      <c r="R1401" s="17"/>
      <c r="S1401" s="16" t="str">
        <f>VLOOKUP(Tabla1[[#This Row],[RutCP]],Tabla13[[#All],[rut]:[estado_licencia]],3,0)</f>
        <v xml:space="preserve">  </v>
      </c>
      <c r="T1401" s="16" t="str">
        <f>VLOOKUP(Tabla1[[#This Row],[RutCP]],Tabla13[[#All],[rut]:[estado_licencia]],2,0)</f>
        <v xml:space="preserve">  </v>
      </c>
      <c r="X1401" s="16" t="s">
        <v>1357</v>
      </c>
      <c r="Y1401" s="16" t="str">
        <f>VLOOKUP(Tabla1[[#This Row],[RutCS]],Tabla13[[#All],[rut]:[estado_licencia]],3,0)</f>
        <v>Maximo Manuel Araya Bugueño</v>
      </c>
      <c r="Z1401" s="16" t="str">
        <f>VLOOKUP(Tabla1[[#This Row],[RutCS]],Tabla13[[#All],[rut]:[estado_licencia]],2,0)</f>
        <v>Maximo Manuel Araya Bugueño</v>
      </c>
      <c r="AD1401" s="15">
        <v>43902</v>
      </c>
      <c r="AE1401" s="3">
        <v>0.5</v>
      </c>
      <c r="AF1401" s="15">
        <v>43902</v>
      </c>
      <c r="AG1401" s="5">
        <v>0.54166666666666696</v>
      </c>
      <c r="AH1401" s="16" t="s">
        <v>48</v>
      </c>
      <c r="AI1401" s="16" t="s">
        <v>49</v>
      </c>
    </row>
    <row r="1402" spans="1:35" s="16" customFormat="1" x14ac:dyDescent="0.25">
      <c r="A1402" s="12"/>
      <c r="B1402" s="36" t="s">
        <v>15949</v>
      </c>
      <c r="C1402" s="16" t="s">
        <v>184</v>
      </c>
      <c r="D1402" s="16" t="s">
        <v>185</v>
      </c>
      <c r="E1402" s="16" t="s">
        <v>186</v>
      </c>
      <c r="F1402" s="16" t="s">
        <v>187</v>
      </c>
      <c r="G1402" s="17" t="s">
        <v>38</v>
      </c>
      <c r="H1402" s="16" t="s">
        <v>39</v>
      </c>
      <c r="I1402" s="16" t="s">
        <v>417</v>
      </c>
      <c r="J1402" s="17">
        <v>30000</v>
      </c>
      <c r="K1402" s="17">
        <v>0</v>
      </c>
      <c r="L1402" s="17">
        <f>+Tabla1[[#This Row],[MontoNeto]]*Tabla1[[#This Row],[PorcentajeImpuesto]]</f>
        <v>0</v>
      </c>
      <c r="M1402" s="1">
        <v>0</v>
      </c>
      <c r="N1402" s="17">
        <f>+Tabla1[[#This Row],[MontoNeto]]+Tabla1[[#This Row],[ValorImpuesto]]+Tabla1[[#This Row],[MontoExento]]</f>
        <v>30000</v>
      </c>
      <c r="O1402" t="s">
        <v>41</v>
      </c>
      <c r="P1402" s="16" t="s">
        <v>42</v>
      </c>
      <c r="Q1402" s="16" t="s">
        <v>42</v>
      </c>
      <c r="R1402" s="17"/>
      <c r="S1402" s="16" t="str">
        <f>VLOOKUP(Tabla1[[#This Row],[RutCP]],Tabla13[[#All],[rut]:[estado_licencia]],3,0)</f>
        <v xml:space="preserve">  </v>
      </c>
      <c r="T1402" s="16" t="str">
        <f>VLOOKUP(Tabla1[[#This Row],[RutCP]],Tabla13[[#All],[rut]:[estado_licencia]],2,0)</f>
        <v xml:space="preserve">  </v>
      </c>
      <c r="X1402" s="16" t="s">
        <v>1358</v>
      </c>
      <c r="Y1402" s="16" t="str">
        <f>VLOOKUP(Tabla1[[#This Row],[RutCS]],Tabla13[[#All],[rut]:[estado_licencia]],3,0)</f>
        <v>Alexis Enrique Godoy Gonzalez</v>
      </c>
      <c r="Z1402" s="16" t="str">
        <f>VLOOKUP(Tabla1[[#This Row],[RutCS]],Tabla13[[#All],[rut]:[estado_licencia]],2,0)</f>
        <v>Alexis Enrique Godoy Gonzalez</v>
      </c>
      <c r="AD1402" s="15">
        <v>43902</v>
      </c>
      <c r="AE1402" s="3">
        <v>0.5</v>
      </c>
      <c r="AF1402" s="15">
        <v>43902</v>
      </c>
      <c r="AG1402" s="5">
        <v>0.54166666666666696</v>
      </c>
      <c r="AH1402" s="16" t="s">
        <v>48</v>
      </c>
      <c r="AI1402" s="16" t="s">
        <v>49</v>
      </c>
    </row>
    <row r="1403" spans="1:35" s="16" customFormat="1" x14ac:dyDescent="0.25">
      <c r="A1403" s="12"/>
      <c r="B1403" s="36" t="s">
        <v>15949</v>
      </c>
      <c r="C1403" s="16" t="s">
        <v>184</v>
      </c>
      <c r="D1403" s="16" t="s">
        <v>185</v>
      </c>
      <c r="E1403" s="16" t="s">
        <v>186</v>
      </c>
      <c r="F1403" s="16" t="s">
        <v>197</v>
      </c>
      <c r="G1403" s="17" t="s">
        <v>38</v>
      </c>
      <c r="H1403" s="16" t="s">
        <v>39</v>
      </c>
      <c r="I1403" s="16" t="s">
        <v>417</v>
      </c>
      <c r="J1403" s="17">
        <v>30000</v>
      </c>
      <c r="K1403" s="17">
        <v>0</v>
      </c>
      <c r="L1403" s="17">
        <f>+Tabla1[[#This Row],[MontoNeto]]*Tabla1[[#This Row],[PorcentajeImpuesto]]</f>
        <v>0</v>
      </c>
      <c r="M1403" s="1">
        <v>0</v>
      </c>
      <c r="N1403" s="17">
        <f>+Tabla1[[#This Row],[MontoNeto]]+Tabla1[[#This Row],[ValorImpuesto]]+Tabla1[[#This Row],[MontoExento]]</f>
        <v>30000</v>
      </c>
      <c r="O1403" t="s">
        <v>41</v>
      </c>
      <c r="P1403" s="16" t="s">
        <v>42</v>
      </c>
      <c r="Q1403" s="16" t="s">
        <v>42</v>
      </c>
      <c r="R1403" s="17"/>
      <c r="S1403" s="16" t="str">
        <f>VLOOKUP(Tabla1[[#This Row],[RutCP]],Tabla13[[#All],[rut]:[estado_licencia]],3,0)</f>
        <v xml:space="preserve">  </v>
      </c>
      <c r="T1403" s="16" t="str">
        <f>VLOOKUP(Tabla1[[#This Row],[RutCP]],Tabla13[[#All],[rut]:[estado_licencia]],2,0)</f>
        <v xml:space="preserve">  </v>
      </c>
      <c r="X1403" s="16" t="s">
        <v>1359</v>
      </c>
      <c r="Y1403" s="16" t="str">
        <f>VLOOKUP(Tabla1[[#This Row],[RutCS]],Tabla13[[#All],[rut]:[estado_licencia]],3,0)</f>
        <v>Rodrigo Alexander Morales Sanchez</v>
      </c>
      <c r="Z1403" s="16" t="str">
        <f>VLOOKUP(Tabla1[[#This Row],[RutCS]],Tabla13[[#All],[rut]:[estado_licencia]],2,0)</f>
        <v>Rodrigo Alexander Morales Sanchez</v>
      </c>
      <c r="AD1403" s="15">
        <v>43902</v>
      </c>
      <c r="AE1403" s="3">
        <v>0.5</v>
      </c>
      <c r="AF1403" s="15">
        <v>43902</v>
      </c>
      <c r="AG1403" s="5">
        <v>0.54166666666666696</v>
      </c>
      <c r="AH1403" s="16" t="s">
        <v>48</v>
      </c>
      <c r="AI1403" s="16" t="s">
        <v>49</v>
      </c>
    </row>
    <row r="1404" spans="1:35" s="16" customFormat="1" x14ac:dyDescent="0.25">
      <c r="A1404" s="12"/>
      <c r="B1404" s="36" t="s">
        <v>15949</v>
      </c>
      <c r="C1404" s="16" t="s">
        <v>184</v>
      </c>
      <c r="D1404" s="16" t="s">
        <v>185</v>
      </c>
      <c r="E1404" s="16" t="s">
        <v>186</v>
      </c>
      <c r="F1404" s="16" t="s">
        <v>197</v>
      </c>
      <c r="G1404" s="17" t="s">
        <v>38</v>
      </c>
      <c r="H1404" s="16" t="s">
        <v>39</v>
      </c>
      <c r="I1404" s="16" t="s">
        <v>417</v>
      </c>
      <c r="J1404" s="17">
        <v>30000</v>
      </c>
      <c r="K1404" s="17">
        <v>0</v>
      </c>
      <c r="L1404" s="17">
        <f>+Tabla1[[#This Row],[MontoNeto]]*Tabla1[[#This Row],[PorcentajeImpuesto]]</f>
        <v>0</v>
      </c>
      <c r="M1404" s="1">
        <v>0</v>
      </c>
      <c r="N1404" s="17">
        <f>+Tabla1[[#This Row],[MontoNeto]]+Tabla1[[#This Row],[ValorImpuesto]]+Tabla1[[#This Row],[MontoExento]]</f>
        <v>30000</v>
      </c>
      <c r="O1404" t="s">
        <v>41</v>
      </c>
      <c r="P1404" s="16" t="s">
        <v>42</v>
      </c>
      <c r="Q1404" s="16" t="s">
        <v>42</v>
      </c>
      <c r="R1404" s="17"/>
      <c r="S1404" s="16" t="str">
        <f>VLOOKUP(Tabla1[[#This Row],[RutCP]],Tabla13[[#All],[rut]:[estado_licencia]],3,0)</f>
        <v xml:space="preserve">  </v>
      </c>
      <c r="T1404" s="16" t="str">
        <f>VLOOKUP(Tabla1[[#This Row],[RutCP]],Tabla13[[#All],[rut]:[estado_licencia]],2,0)</f>
        <v xml:space="preserve">  </v>
      </c>
      <c r="X1404" s="16" t="s">
        <v>1255</v>
      </c>
      <c r="Y1404" s="16" t="str">
        <f>VLOOKUP(Tabla1[[#This Row],[RutCS]],Tabla13[[#All],[rut]:[estado_licencia]],3,0)</f>
        <v>Abraham Ariel Ossandon Navia</v>
      </c>
      <c r="Z1404" s="16" t="str">
        <f>VLOOKUP(Tabla1[[#This Row],[RutCS]],Tabla13[[#All],[rut]:[estado_licencia]],2,0)</f>
        <v>Abraham Ariel Ossandon Navia</v>
      </c>
      <c r="AD1404" s="15">
        <v>43902</v>
      </c>
      <c r="AE1404" s="3">
        <v>0.5</v>
      </c>
      <c r="AF1404" s="15">
        <v>43902</v>
      </c>
      <c r="AG1404" s="5">
        <v>0.54166666666666696</v>
      </c>
      <c r="AH1404" s="16" t="s">
        <v>48</v>
      </c>
      <c r="AI1404" s="16" t="s">
        <v>49</v>
      </c>
    </row>
    <row r="1405" spans="1:35" s="16" customFormat="1" x14ac:dyDescent="0.25">
      <c r="A1405" s="12"/>
      <c r="B1405" s="36" t="s">
        <v>15950</v>
      </c>
      <c r="C1405" s="16" t="s">
        <v>184</v>
      </c>
      <c r="D1405" s="16" t="s">
        <v>185</v>
      </c>
      <c r="E1405" s="16" t="s">
        <v>186</v>
      </c>
      <c r="F1405" s="16" t="s">
        <v>338</v>
      </c>
      <c r="G1405" s="17" t="s">
        <v>38</v>
      </c>
      <c r="H1405" s="16" t="s">
        <v>39</v>
      </c>
      <c r="I1405" s="16" t="s">
        <v>40</v>
      </c>
      <c r="J1405" s="17">
        <v>30000</v>
      </c>
      <c r="K1405" s="17">
        <v>0</v>
      </c>
      <c r="L1405" s="17">
        <f>+Tabla1[[#This Row],[MontoNeto]]*Tabla1[[#This Row],[PorcentajeImpuesto]]</f>
        <v>0</v>
      </c>
      <c r="M1405" s="1">
        <v>0</v>
      </c>
      <c r="N1405" s="17">
        <f>+Tabla1[[#This Row],[MontoNeto]]+Tabla1[[#This Row],[ValorImpuesto]]+Tabla1[[#This Row],[MontoExento]]</f>
        <v>30000</v>
      </c>
      <c r="O1405" t="s">
        <v>41</v>
      </c>
      <c r="P1405" s="16" t="s">
        <v>42</v>
      </c>
      <c r="Q1405" s="16" t="s">
        <v>42</v>
      </c>
      <c r="R1405" s="17"/>
      <c r="S1405" s="16" t="str">
        <f>VLOOKUP(Tabla1[[#This Row],[RutCP]],Tabla13[[#All],[rut]:[estado_licencia]],3,0)</f>
        <v xml:space="preserve">  </v>
      </c>
      <c r="T1405" s="16" t="str">
        <f>VLOOKUP(Tabla1[[#This Row],[RutCP]],Tabla13[[#All],[rut]:[estado_licencia]],2,0)</f>
        <v xml:space="preserve">  </v>
      </c>
      <c r="Y1405" s="16" t="str">
        <f>VLOOKUP(Tabla1[[#This Row],[RutCS]],Tabla13[[#All],[rut]:[estado_licencia]],3,0)</f>
        <v xml:space="preserve">  </v>
      </c>
      <c r="Z1405" s="16" t="str">
        <f>VLOOKUP(Tabla1[[#This Row],[RutCS]],Tabla13[[#All],[rut]:[estado_licencia]],2,0)</f>
        <v xml:space="preserve">  </v>
      </c>
      <c r="AD1405" s="15">
        <v>43903</v>
      </c>
      <c r="AE1405" s="3">
        <v>0.5</v>
      </c>
      <c r="AF1405" s="15">
        <v>43903</v>
      </c>
      <c r="AG1405" s="5">
        <v>0.54166666666666696</v>
      </c>
      <c r="AH1405" s="16" t="s">
        <v>48</v>
      </c>
      <c r="AI1405" s="16" t="s">
        <v>49</v>
      </c>
    </row>
    <row r="1406" spans="1:35" s="16" customFormat="1" x14ac:dyDescent="0.25">
      <c r="A1406" s="12"/>
      <c r="B1406" s="36" t="s">
        <v>15950</v>
      </c>
      <c r="C1406" s="16" t="s">
        <v>184</v>
      </c>
      <c r="D1406" s="16" t="s">
        <v>185</v>
      </c>
      <c r="E1406" s="16" t="s">
        <v>186</v>
      </c>
      <c r="F1406" s="16" t="s">
        <v>338</v>
      </c>
      <c r="G1406" s="17" t="s">
        <v>38</v>
      </c>
      <c r="H1406" s="16" t="s">
        <v>188</v>
      </c>
      <c r="I1406" s="16" t="s">
        <v>1053</v>
      </c>
      <c r="J1406" s="17">
        <v>40000</v>
      </c>
      <c r="K1406" s="17">
        <v>0</v>
      </c>
      <c r="L1406" s="17">
        <f>+Tabla1[[#This Row],[MontoNeto]]*Tabla1[[#This Row],[PorcentajeImpuesto]]</f>
        <v>0</v>
      </c>
      <c r="M1406" s="1">
        <v>0</v>
      </c>
      <c r="N1406" s="17">
        <f>+Tabla1[[#This Row],[MontoNeto]]+Tabla1[[#This Row],[ValorImpuesto]]+Tabla1[[#This Row],[MontoExento]]</f>
        <v>40000</v>
      </c>
      <c r="O1406" t="s">
        <v>41</v>
      </c>
      <c r="P1406" s="16" t="s">
        <v>42</v>
      </c>
      <c r="Q1406" s="16" t="s">
        <v>42</v>
      </c>
      <c r="R1406" s="17"/>
      <c r="S1406" s="16" t="str">
        <f>VLOOKUP(Tabla1[[#This Row],[RutCP]],Tabla13[[#All],[rut]:[estado_licencia]],3,0)</f>
        <v xml:space="preserve">  </v>
      </c>
      <c r="T1406" s="16" t="str">
        <f>VLOOKUP(Tabla1[[#This Row],[RutCP]],Tabla13[[#All],[rut]:[estado_licencia]],2,0)</f>
        <v xml:space="preserve">  </v>
      </c>
      <c r="X1406" s="16" t="s">
        <v>1211</v>
      </c>
      <c r="Y1406" s="16" t="str">
        <f>VLOOKUP(Tabla1[[#This Row],[RutCS]],Tabla13[[#All],[rut]:[estado_licencia]],3,0)</f>
        <v>Jorge Carmona Guerrero</v>
      </c>
      <c r="Z1406" s="16" t="str">
        <f>VLOOKUP(Tabla1[[#This Row],[RutCS]],Tabla13[[#All],[rut]:[estado_licencia]],2,0)</f>
        <v>Jorge Carmona Guerrero</v>
      </c>
      <c r="AD1406" s="15">
        <v>43903</v>
      </c>
      <c r="AE1406" s="3">
        <v>0.5</v>
      </c>
      <c r="AF1406" s="15">
        <v>43903</v>
      </c>
      <c r="AG1406" s="5">
        <v>0.54166666666666696</v>
      </c>
      <c r="AH1406" s="16" t="s">
        <v>48</v>
      </c>
      <c r="AI1406" s="16" t="s">
        <v>49</v>
      </c>
    </row>
    <row r="1407" spans="1:35" s="16" customFormat="1" x14ac:dyDescent="0.25">
      <c r="A1407" s="12"/>
      <c r="B1407" s="36" t="s">
        <v>15950</v>
      </c>
      <c r="C1407" s="16" t="s">
        <v>184</v>
      </c>
      <c r="D1407" s="16" t="s">
        <v>185</v>
      </c>
      <c r="E1407" s="16" t="s">
        <v>186</v>
      </c>
      <c r="F1407" s="16" t="s">
        <v>338</v>
      </c>
      <c r="G1407" s="17" t="s">
        <v>38</v>
      </c>
      <c r="H1407" s="16" t="s">
        <v>188</v>
      </c>
      <c r="I1407" s="16" t="s">
        <v>1053</v>
      </c>
      <c r="J1407" s="17">
        <v>40000</v>
      </c>
      <c r="K1407" s="17">
        <v>0</v>
      </c>
      <c r="L1407" s="17">
        <f>+Tabla1[[#This Row],[MontoNeto]]*Tabla1[[#This Row],[PorcentajeImpuesto]]</f>
        <v>0</v>
      </c>
      <c r="M1407" s="1">
        <v>0</v>
      </c>
      <c r="N1407" s="17">
        <f>+Tabla1[[#This Row],[MontoNeto]]+Tabla1[[#This Row],[ValorImpuesto]]+Tabla1[[#This Row],[MontoExento]]</f>
        <v>40000</v>
      </c>
      <c r="O1407" t="s">
        <v>41</v>
      </c>
      <c r="P1407" s="16" t="s">
        <v>42</v>
      </c>
      <c r="Q1407" s="16" t="s">
        <v>42</v>
      </c>
      <c r="R1407" s="17"/>
      <c r="S1407" s="16" t="str">
        <f>VLOOKUP(Tabla1[[#This Row],[RutCP]],Tabla13[[#All],[rut]:[estado_licencia]],3,0)</f>
        <v xml:space="preserve">  </v>
      </c>
      <c r="T1407" s="16" t="str">
        <f>VLOOKUP(Tabla1[[#This Row],[RutCP]],Tabla13[[#All],[rut]:[estado_licencia]],2,0)</f>
        <v xml:space="preserve">  </v>
      </c>
      <c r="X1407" s="16" t="s">
        <v>1212</v>
      </c>
      <c r="Y1407" s="16" t="str">
        <f>VLOOKUP(Tabla1[[#This Row],[RutCS]],Tabla13[[#All],[rut]:[estado_licencia]],3,0)</f>
        <v>Carlos Muñoz Bravo</v>
      </c>
      <c r="Z1407" s="16" t="str">
        <f>VLOOKUP(Tabla1[[#This Row],[RutCS]],Tabla13[[#All],[rut]:[estado_licencia]],2,0)</f>
        <v>Carlos Muñoz Bravo</v>
      </c>
      <c r="AD1407" s="15">
        <v>43903</v>
      </c>
      <c r="AE1407" s="3">
        <v>0.5</v>
      </c>
      <c r="AF1407" s="15">
        <v>43903</v>
      </c>
      <c r="AG1407" s="5">
        <v>0.54166666666666696</v>
      </c>
      <c r="AH1407" s="16" t="s">
        <v>48</v>
      </c>
      <c r="AI1407" s="16" t="s">
        <v>49</v>
      </c>
    </row>
    <row r="1408" spans="1:35" s="16" customFormat="1" x14ac:dyDescent="0.25">
      <c r="A1408" s="12"/>
      <c r="B1408" s="36" t="s">
        <v>15950</v>
      </c>
      <c r="C1408" s="16" t="s">
        <v>184</v>
      </c>
      <c r="D1408" s="16" t="s">
        <v>185</v>
      </c>
      <c r="E1408" s="16" t="s">
        <v>186</v>
      </c>
      <c r="F1408" s="16" t="s">
        <v>338</v>
      </c>
      <c r="G1408" s="17" t="s">
        <v>38</v>
      </c>
      <c r="H1408" s="16" t="s">
        <v>188</v>
      </c>
      <c r="I1408" s="16" t="s">
        <v>1053</v>
      </c>
      <c r="J1408" s="17">
        <v>40000</v>
      </c>
      <c r="K1408" s="17">
        <v>0</v>
      </c>
      <c r="L1408" s="17">
        <f>+Tabla1[[#This Row],[MontoNeto]]*Tabla1[[#This Row],[PorcentajeImpuesto]]</f>
        <v>0</v>
      </c>
      <c r="M1408" s="1">
        <v>0</v>
      </c>
      <c r="N1408" s="17">
        <f>+Tabla1[[#This Row],[MontoNeto]]+Tabla1[[#This Row],[ValorImpuesto]]+Tabla1[[#This Row],[MontoExento]]</f>
        <v>40000</v>
      </c>
      <c r="O1408" t="s">
        <v>41</v>
      </c>
      <c r="P1408" s="16" t="s">
        <v>42</v>
      </c>
      <c r="Q1408" s="16" t="s">
        <v>42</v>
      </c>
      <c r="R1408" s="17"/>
      <c r="S1408" s="16" t="str">
        <f>VLOOKUP(Tabla1[[#This Row],[RutCP]],Tabla13[[#All],[rut]:[estado_licencia]],3,0)</f>
        <v xml:space="preserve">  </v>
      </c>
      <c r="T1408" s="16" t="str">
        <f>VLOOKUP(Tabla1[[#This Row],[RutCP]],Tabla13[[#All],[rut]:[estado_licencia]],2,0)</f>
        <v xml:space="preserve">  </v>
      </c>
      <c r="X1408" s="16" t="s">
        <v>1213</v>
      </c>
      <c r="Y1408" s="16" t="str">
        <f>VLOOKUP(Tabla1[[#This Row],[RutCS]],Tabla13[[#All],[rut]:[estado_licencia]],3,0)</f>
        <v>Cesar Candia Rebolledo</v>
      </c>
      <c r="Z1408" s="16" t="str">
        <f>VLOOKUP(Tabla1[[#This Row],[RutCS]],Tabla13[[#All],[rut]:[estado_licencia]],2,0)</f>
        <v>Cesar Candia Rebolledo</v>
      </c>
      <c r="AD1408" s="15">
        <v>43903</v>
      </c>
      <c r="AE1408" s="3">
        <v>0.5</v>
      </c>
      <c r="AF1408" s="15">
        <v>43903</v>
      </c>
      <c r="AG1408" s="5">
        <v>0.54166666666666696</v>
      </c>
      <c r="AH1408" s="16" t="s">
        <v>48</v>
      </c>
      <c r="AI1408" s="16" t="s">
        <v>49</v>
      </c>
    </row>
    <row r="1409" spans="1:35" s="16" customFormat="1" x14ac:dyDescent="0.25">
      <c r="A1409" s="12"/>
      <c r="B1409" s="36" t="s">
        <v>15950</v>
      </c>
      <c r="C1409" s="16" t="s">
        <v>184</v>
      </c>
      <c r="D1409" s="16" t="s">
        <v>185</v>
      </c>
      <c r="E1409" s="16" t="s">
        <v>186</v>
      </c>
      <c r="F1409" s="16" t="s">
        <v>187</v>
      </c>
      <c r="G1409" s="17" t="s">
        <v>38</v>
      </c>
      <c r="H1409" s="16" t="s">
        <v>39</v>
      </c>
      <c r="I1409" s="16" t="s">
        <v>417</v>
      </c>
      <c r="J1409" s="17">
        <v>30000</v>
      </c>
      <c r="K1409" s="17">
        <v>0</v>
      </c>
      <c r="L1409" s="17">
        <f>+Tabla1[[#This Row],[MontoNeto]]*Tabla1[[#This Row],[PorcentajeImpuesto]]</f>
        <v>0</v>
      </c>
      <c r="M1409" s="1">
        <v>0</v>
      </c>
      <c r="N1409" s="17">
        <f>+Tabla1[[#This Row],[MontoNeto]]+Tabla1[[#This Row],[ValorImpuesto]]+Tabla1[[#This Row],[MontoExento]]</f>
        <v>30000</v>
      </c>
      <c r="O1409" t="s">
        <v>41</v>
      </c>
      <c r="P1409" s="16" t="s">
        <v>42</v>
      </c>
      <c r="Q1409" s="16" t="s">
        <v>42</v>
      </c>
      <c r="R1409" s="17"/>
      <c r="S1409" s="16" t="str">
        <f>VLOOKUP(Tabla1[[#This Row],[RutCP]],Tabla13[[#All],[rut]:[estado_licencia]],3,0)</f>
        <v xml:space="preserve">  </v>
      </c>
      <c r="T1409" s="16" t="str">
        <f>VLOOKUP(Tabla1[[#This Row],[RutCP]],Tabla13[[#All],[rut]:[estado_licencia]],2,0)</f>
        <v xml:space="preserve">  </v>
      </c>
      <c r="X1409" s="16" t="s">
        <v>965</v>
      </c>
      <c r="Y1409" s="16" t="str">
        <f>VLOOKUP(Tabla1[[#This Row],[RutCS]],Tabla13[[#All],[rut]:[estado_licencia]],3,0)</f>
        <v>Patricio Enrique Villablanca Vera</v>
      </c>
      <c r="Z1409" s="16" t="str">
        <f>VLOOKUP(Tabla1[[#This Row],[RutCS]],Tabla13[[#All],[rut]:[estado_licencia]],2,0)</f>
        <v>Patricio Enrique Villablanca Vera</v>
      </c>
      <c r="AD1409" s="15">
        <v>43903</v>
      </c>
      <c r="AE1409" s="3">
        <v>0.5</v>
      </c>
      <c r="AF1409" s="15">
        <v>43903</v>
      </c>
      <c r="AG1409" s="5">
        <v>0.54166666666666696</v>
      </c>
      <c r="AH1409" s="16" t="s">
        <v>48</v>
      </c>
      <c r="AI1409" s="16" t="s">
        <v>49</v>
      </c>
    </row>
    <row r="1410" spans="1:35" s="16" customFormat="1" x14ac:dyDescent="0.25">
      <c r="A1410" s="12"/>
      <c r="B1410" s="36" t="s">
        <v>15950</v>
      </c>
      <c r="C1410" s="16" t="s">
        <v>35</v>
      </c>
      <c r="D1410" s="16" t="s">
        <v>35</v>
      </c>
      <c r="E1410" s="16" t="s">
        <v>36</v>
      </c>
      <c r="F1410" s="16" t="s">
        <v>37</v>
      </c>
      <c r="G1410" s="17" t="s">
        <v>38</v>
      </c>
      <c r="H1410" s="16" t="s">
        <v>39</v>
      </c>
      <c r="I1410" s="16" t="s">
        <v>417</v>
      </c>
      <c r="J1410" s="17">
        <v>25000</v>
      </c>
      <c r="K1410" s="17">
        <v>0</v>
      </c>
      <c r="L1410" s="17">
        <f>+Tabla1[[#This Row],[MontoNeto]]*Tabla1[[#This Row],[PorcentajeImpuesto]]</f>
        <v>0</v>
      </c>
      <c r="M1410" s="1">
        <v>0</v>
      </c>
      <c r="N1410" s="17">
        <f>+Tabla1[[#This Row],[MontoNeto]]+Tabla1[[#This Row],[ValorImpuesto]]+Tabla1[[#This Row],[MontoExento]]</f>
        <v>25000</v>
      </c>
      <c r="O1410" t="s">
        <v>41</v>
      </c>
      <c r="P1410" s="16" t="s">
        <v>42</v>
      </c>
      <c r="Q1410" s="16" t="s">
        <v>42</v>
      </c>
      <c r="R1410" s="17"/>
      <c r="S1410" s="16" t="str">
        <f>VLOOKUP(Tabla1[[#This Row],[RutCP]],Tabla13[[#All],[rut]:[estado_licencia]],3,0)</f>
        <v xml:space="preserve">  </v>
      </c>
      <c r="T1410" s="16" t="str">
        <f>VLOOKUP(Tabla1[[#This Row],[RutCP]],Tabla13[[#All],[rut]:[estado_licencia]],2,0)</f>
        <v xml:space="preserve">  </v>
      </c>
      <c r="X1410" s="16" t="s">
        <v>1332</v>
      </c>
      <c r="Y1410" s="16" t="str">
        <f>VLOOKUP(Tabla1[[#This Row],[RutCS]],Tabla13[[#All],[rut]:[estado_licencia]],3,0)</f>
        <v>Patricio Antonio Moreno Moreno</v>
      </c>
      <c r="Z1410" s="16" t="str">
        <f>VLOOKUP(Tabla1[[#This Row],[RutCS]],Tabla13[[#All],[rut]:[estado_licencia]],2,0)</f>
        <v>Patricio Antonio Moreno Moreno</v>
      </c>
      <c r="AD1410" s="15">
        <v>43903</v>
      </c>
      <c r="AE1410" s="3">
        <v>0.5</v>
      </c>
      <c r="AF1410" s="15">
        <v>43903</v>
      </c>
      <c r="AG1410" s="5">
        <v>0.54166666666666696</v>
      </c>
      <c r="AH1410" s="16" t="s">
        <v>48</v>
      </c>
      <c r="AI1410" s="16" t="s">
        <v>49</v>
      </c>
    </row>
    <row r="1411" spans="1:35" s="16" customFormat="1" x14ac:dyDescent="0.25">
      <c r="A1411" s="12"/>
      <c r="B1411" s="36" t="s">
        <v>15950</v>
      </c>
      <c r="C1411" s="16" t="s">
        <v>35</v>
      </c>
      <c r="D1411" s="16" t="s">
        <v>35</v>
      </c>
      <c r="E1411" s="16" t="s">
        <v>36</v>
      </c>
      <c r="F1411" s="16" t="s">
        <v>37</v>
      </c>
      <c r="G1411" s="17" t="s">
        <v>38</v>
      </c>
      <c r="H1411" s="16" t="s">
        <v>39</v>
      </c>
      <c r="I1411" s="16" t="s">
        <v>417</v>
      </c>
      <c r="J1411" s="17">
        <v>25000</v>
      </c>
      <c r="K1411" s="17">
        <v>0</v>
      </c>
      <c r="L1411" s="17">
        <f>+Tabla1[[#This Row],[MontoNeto]]*Tabla1[[#This Row],[PorcentajeImpuesto]]</f>
        <v>0</v>
      </c>
      <c r="M1411" s="1">
        <v>0</v>
      </c>
      <c r="N1411" s="17">
        <f>+Tabla1[[#This Row],[MontoNeto]]+Tabla1[[#This Row],[ValorImpuesto]]+Tabla1[[#This Row],[MontoExento]]</f>
        <v>25000</v>
      </c>
      <c r="O1411" t="s">
        <v>41</v>
      </c>
      <c r="P1411" s="16" t="s">
        <v>42</v>
      </c>
      <c r="Q1411" s="16" t="s">
        <v>42</v>
      </c>
      <c r="R1411" s="17"/>
      <c r="S1411" s="16" t="str">
        <f>VLOOKUP(Tabla1[[#This Row],[RutCP]],Tabla13[[#All],[rut]:[estado_licencia]],3,0)</f>
        <v xml:space="preserve">  </v>
      </c>
      <c r="T1411" s="16" t="str">
        <f>VLOOKUP(Tabla1[[#This Row],[RutCP]],Tabla13[[#All],[rut]:[estado_licencia]],2,0)</f>
        <v xml:space="preserve">  </v>
      </c>
      <c r="X1411" s="16" t="s">
        <v>1333</v>
      </c>
      <c r="Y1411" s="16" t="str">
        <f>VLOOKUP(Tabla1[[#This Row],[RutCS]],Tabla13[[#All],[rut]:[estado_licencia]],3,0)</f>
        <v>Rene Alfonso Seura Campillay</v>
      </c>
      <c r="Z1411" s="16" t="str">
        <f>VLOOKUP(Tabla1[[#This Row],[RutCS]],Tabla13[[#All],[rut]:[estado_licencia]],2,0)</f>
        <v>Rene Alfonso Seura Campillay</v>
      </c>
      <c r="AD1411" s="15">
        <v>43903</v>
      </c>
      <c r="AE1411" s="3">
        <v>0.5</v>
      </c>
      <c r="AF1411" s="15">
        <v>43903</v>
      </c>
      <c r="AG1411" s="5">
        <v>0.54166666666666696</v>
      </c>
      <c r="AH1411" s="16" t="s">
        <v>48</v>
      </c>
      <c r="AI1411" s="16" t="s">
        <v>49</v>
      </c>
    </row>
    <row r="1412" spans="1:35" s="16" customFormat="1" x14ac:dyDescent="0.25">
      <c r="A1412" s="12"/>
      <c r="B1412" s="36" t="s">
        <v>15950</v>
      </c>
      <c r="C1412" s="16" t="s">
        <v>35</v>
      </c>
      <c r="D1412" s="16" t="s">
        <v>35</v>
      </c>
      <c r="E1412" s="16" t="s">
        <v>36</v>
      </c>
      <c r="F1412" s="16" t="s">
        <v>37</v>
      </c>
      <c r="G1412" s="17" t="s">
        <v>38</v>
      </c>
      <c r="H1412" s="16" t="s">
        <v>39</v>
      </c>
      <c r="I1412" s="16" t="s">
        <v>417</v>
      </c>
      <c r="J1412" s="17">
        <v>25000</v>
      </c>
      <c r="K1412" s="17">
        <v>0</v>
      </c>
      <c r="L1412" s="17">
        <f>+Tabla1[[#This Row],[MontoNeto]]*Tabla1[[#This Row],[PorcentajeImpuesto]]</f>
        <v>0</v>
      </c>
      <c r="M1412" s="1">
        <v>0</v>
      </c>
      <c r="N1412" s="17">
        <f>+Tabla1[[#This Row],[MontoNeto]]+Tabla1[[#This Row],[ValorImpuesto]]+Tabla1[[#This Row],[MontoExento]]</f>
        <v>25000</v>
      </c>
      <c r="O1412" t="s">
        <v>41</v>
      </c>
      <c r="P1412" s="16" t="s">
        <v>42</v>
      </c>
      <c r="Q1412" s="16" t="s">
        <v>42</v>
      </c>
      <c r="R1412" s="17"/>
      <c r="S1412" s="16" t="str">
        <f>VLOOKUP(Tabla1[[#This Row],[RutCP]],Tabla13[[#All],[rut]:[estado_licencia]],3,0)</f>
        <v xml:space="preserve">  </v>
      </c>
      <c r="T1412" s="16" t="str">
        <f>VLOOKUP(Tabla1[[#This Row],[RutCP]],Tabla13[[#All],[rut]:[estado_licencia]],2,0)</f>
        <v xml:space="preserve">  </v>
      </c>
      <c r="X1412" s="16" t="s">
        <v>1334</v>
      </c>
      <c r="Y1412" s="16" t="str">
        <f>VLOOKUP(Tabla1[[#This Row],[RutCS]],Tabla13[[#All],[rut]:[estado_licencia]],3,0)</f>
        <v>Francisco Segundo Riquelme Alarcon</v>
      </c>
      <c r="Z1412" s="16" t="str">
        <f>VLOOKUP(Tabla1[[#This Row],[RutCS]],Tabla13[[#All],[rut]:[estado_licencia]],2,0)</f>
        <v>Francisco Segundo Riquelme Alarcon</v>
      </c>
      <c r="AD1412" s="15">
        <v>43903</v>
      </c>
      <c r="AE1412" s="3">
        <v>0.5</v>
      </c>
      <c r="AF1412" s="15">
        <v>43903</v>
      </c>
      <c r="AG1412" s="5">
        <v>0.54166666666666696</v>
      </c>
      <c r="AH1412" s="16" t="s">
        <v>48</v>
      </c>
      <c r="AI1412" s="16" t="s">
        <v>49</v>
      </c>
    </row>
    <row r="1413" spans="1:35" s="16" customFormat="1" x14ac:dyDescent="0.25">
      <c r="A1413" s="12"/>
      <c r="B1413" s="36" t="s">
        <v>15950</v>
      </c>
      <c r="C1413" s="16" t="s">
        <v>35</v>
      </c>
      <c r="D1413" s="16" t="s">
        <v>35</v>
      </c>
      <c r="E1413" s="16" t="s">
        <v>36</v>
      </c>
      <c r="F1413" s="16" t="s">
        <v>37</v>
      </c>
      <c r="G1413" s="17" t="s">
        <v>38</v>
      </c>
      <c r="H1413" s="16" t="s">
        <v>39</v>
      </c>
      <c r="I1413" s="16" t="s">
        <v>417</v>
      </c>
      <c r="J1413" s="17">
        <v>25000</v>
      </c>
      <c r="K1413" s="17">
        <v>0</v>
      </c>
      <c r="L1413" s="17">
        <f>+Tabla1[[#This Row],[MontoNeto]]*Tabla1[[#This Row],[PorcentajeImpuesto]]</f>
        <v>0</v>
      </c>
      <c r="M1413" s="1">
        <v>0</v>
      </c>
      <c r="N1413" s="17">
        <f>+Tabla1[[#This Row],[MontoNeto]]+Tabla1[[#This Row],[ValorImpuesto]]+Tabla1[[#This Row],[MontoExento]]</f>
        <v>25000</v>
      </c>
      <c r="O1413" t="s">
        <v>41</v>
      </c>
      <c r="P1413" s="16" t="s">
        <v>42</v>
      </c>
      <c r="Q1413" s="16" t="s">
        <v>42</v>
      </c>
      <c r="R1413" s="17"/>
      <c r="S1413" s="16" t="str">
        <f>VLOOKUP(Tabla1[[#This Row],[RutCP]],Tabla13[[#All],[rut]:[estado_licencia]],3,0)</f>
        <v xml:space="preserve">  </v>
      </c>
      <c r="T1413" s="16" t="str">
        <f>VLOOKUP(Tabla1[[#This Row],[RutCP]],Tabla13[[#All],[rut]:[estado_licencia]],2,0)</f>
        <v xml:space="preserve">  </v>
      </c>
      <c r="X1413" s="16" t="s">
        <v>1335</v>
      </c>
      <c r="Y1413" s="16" t="str">
        <f>VLOOKUP(Tabla1[[#This Row],[RutCS]],Tabla13[[#All],[rut]:[estado_licencia]],3,0)</f>
        <v>Felix Amadiel Villagran Maldonado</v>
      </c>
      <c r="Z1413" s="16" t="str">
        <f>VLOOKUP(Tabla1[[#This Row],[RutCS]],Tabla13[[#All],[rut]:[estado_licencia]],2,0)</f>
        <v>Felix Amadiel Villagran Maldonado</v>
      </c>
      <c r="AD1413" s="15">
        <v>43903</v>
      </c>
      <c r="AE1413" s="3">
        <v>0.5</v>
      </c>
      <c r="AF1413" s="15">
        <v>43903</v>
      </c>
      <c r="AG1413" s="5">
        <v>0.54166666666666696</v>
      </c>
      <c r="AH1413" s="16" t="s">
        <v>48</v>
      </c>
      <c r="AI1413" s="16" t="s">
        <v>49</v>
      </c>
    </row>
    <row r="1414" spans="1:35" s="16" customFormat="1" x14ac:dyDescent="0.25">
      <c r="A1414" s="12"/>
      <c r="B1414" s="36" t="s">
        <v>15950</v>
      </c>
      <c r="C1414" s="16" t="s">
        <v>35</v>
      </c>
      <c r="D1414" s="16" t="s">
        <v>35</v>
      </c>
      <c r="E1414" s="16" t="s">
        <v>36</v>
      </c>
      <c r="F1414" s="16" t="s">
        <v>37</v>
      </c>
      <c r="G1414" s="17" t="s">
        <v>38</v>
      </c>
      <c r="H1414" s="16" t="s">
        <v>39</v>
      </c>
      <c r="I1414" s="16" t="s">
        <v>417</v>
      </c>
      <c r="J1414" s="17">
        <v>25000</v>
      </c>
      <c r="K1414" s="17">
        <v>0</v>
      </c>
      <c r="L1414" s="17">
        <f>+Tabla1[[#This Row],[MontoNeto]]*Tabla1[[#This Row],[PorcentajeImpuesto]]</f>
        <v>0</v>
      </c>
      <c r="M1414" s="1">
        <v>0</v>
      </c>
      <c r="N1414" s="17">
        <f>+Tabla1[[#This Row],[MontoNeto]]+Tabla1[[#This Row],[ValorImpuesto]]+Tabla1[[#This Row],[MontoExento]]</f>
        <v>25000</v>
      </c>
      <c r="O1414" t="s">
        <v>41</v>
      </c>
      <c r="P1414" s="16" t="s">
        <v>42</v>
      </c>
      <c r="Q1414" s="16" t="s">
        <v>42</v>
      </c>
      <c r="R1414" s="17"/>
      <c r="S1414" s="16" t="str">
        <f>VLOOKUP(Tabla1[[#This Row],[RutCP]],Tabla13[[#All],[rut]:[estado_licencia]],3,0)</f>
        <v xml:space="preserve">  </v>
      </c>
      <c r="T1414" s="16" t="str">
        <f>VLOOKUP(Tabla1[[#This Row],[RutCP]],Tabla13[[#All],[rut]:[estado_licencia]],2,0)</f>
        <v xml:space="preserve">  </v>
      </c>
      <c r="X1414" s="16" t="s">
        <v>1336</v>
      </c>
      <c r="Y1414" s="16" t="str">
        <f>VLOOKUP(Tabla1[[#This Row],[RutCS]],Tabla13[[#All],[rut]:[estado_licencia]],3,0)</f>
        <v>Luis Eduardo Nuñez Jimenez</v>
      </c>
      <c r="Z1414" s="16" t="str">
        <f>VLOOKUP(Tabla1[[#This Row],[RutCS]],Tabla13[[#All],[rut]:[estado_licencia]],2,0)</f>
        <v>Luis Eduardo Nuñez Jimenez</v>
      </c>
      <c r="AD1414" s="15">
        <v>43903</v>
      </c>
      <c r="AE1414" s="3">
        <v>0.5</v>
      </c>
      <c r="AF1414" s="15">
        <v>43903</v>
      </c>
      <c r="AG1414" s="5">
        <v>0.54166666666666696</v>
      </c>
      <c r="AH1414" s="16" t="s">
        <v>48</v>
      </c>
      <c r="AI1414" s="16" t="s">
        <v>49</v>
      </c>
    </row>
    <row r="1415" spans="1:35" s="16" customFormat="1" x14ac:dyDescent="0.25">
      <c r="A1415" s="12"/>
      <c r="B1415" s="36" t="s">
        <v>15950</v>
      </c>
      <c r="C1415" s="16" t="s">
        <v>35</v>
      </c>
      <c r="D1415" s="16" t="s">
        <v>35</v>
      </c>
      <c r="E1415" s="16" t="s">
        <v>36</v>
      </c>
      <c r="F1415" s="16" t="s">
        <v>37</v>
      </c>
      <c r="G1415" s="17" t="s">
        <v>38</v>
      </c>
      <c r="H1415" s="16" t="s">
        <v>39</v>
      </c>
      <c r="I1415" s="16" t="s">
        <v>417</v>
      </c>
      <c r="J1415" s="17">
        <v>25000</v>
      </c>
      <c r="K1415" s="17">
        <v>0</v>
      </c>
      <c r="L1415" s="17">
        <f>+Tabla1[[#This Row],[MontoNeto]]*Tabla1[[#This Row],[PorcentajeImpuesto]]</f>
        <v>0</v>
      </c>
      <c r="M1415" s="1">
        <v>0</v>
      </c>
      <c r="N1415" s="17">
        <f>+Tabla1[[#This Row],[MontoNeto]]+Tabla1[[#This Row],[ValorImpuesto]]+Tabla1[[#This Row],[MontoExento]]</f>
        <v>25000</v>
      </c>
      <c r="O1415" t="s">
        <v>41</v>
      </c>
      <c r="P1415" s="16" t="s">
        <v>42</v>
      </c>
      <c r="Q1415" s="16" t="s">
        <v>42</v>
      </c>
      <c r="R1415" s="17"/>
      <c r="S1415" s="16" t="str">
        <f>VLOOKUP(Tabla1[[#This Row],[RutCP]],Tabla13[[#All],[rut]:[estado_licencia]],3,0)</f>
        <v xml:space="preserve">  </v>
      </c>
      <c r="T1415" s="16" t="str">
        <f>VLOOKUP(Tabla1[[#This Row],[RutCP]],Tabla13[[#All],[rut]:[estado_licencia]],2,0)</f>
        <v xml:space="preserve">  </v>
      </c>
      <c r="X1415" s="16" t="s">
        <v>1337</v>
      </c>
      <c r="Y1415" s="16" t="str">
        <f>VLOOKUP(Tabla1[[#This Row],[RutCS]],Tabla13[[#All],[rut]:[estado_licencia]],3,0)</f>
        <v>Hugo Arturo Gonzalez Tapia</v>
      </c>
      <c r="Z1415" s="16" t="str">
        <f>VLOOKUP(Tabla1[[#This Row],[RutCS]],Tabla13[[#All],[rut]:[estado_licencia]],2,0)</f>
        <v>Hugo Arturo Gonzalez Tapia</v>
      </c>
      <c r="AD1415" s="15">
        <v>43903</v>
      </c>
      <c r="AE1415" s="3">
        <v>0.5</v>
      </c>
      <c r="AF1415" s="15">
        <v>43903</v>
      </c>
      <c r="AG1415" s="5">
        <v>0.54166666666666696</v>
      </c>
      <c r="AH1415" s="16" t="s">
        <v>48</v>
      </c>
      <c r="AI1415" s="16" t="s">
        <v>49</v>
      </c>
    </row>
    <row r="1416" spans="1:35" s="16" customFormat="1" x14ac:dyDescent="0.25">
      <c r="A1416" s="12"/>
      <c r="B1416" s="36" t="s">
        <v>15950</v>
      </c>
      <c r="C1416" s="16" t="s">
        <v>35</v>
      </c>
      <c r="D1416" s="16" t="s">
        <v>35</v>
      </c>
      <c r="E1416" s="16" t="s">
        <v>36</v>
      </c>
      <c r="F1416" s="16" t="s">
        <v>37</v>
      </c>
      <c r="G1416" s="17" t="s">
        <v>38</v>
      </c>
      <c r="H1416" s="16" t="s">
        <v>39</v>
      </c>
      <c r="I1416" s="16" t="s">
        <v>417</v>
      </c>
      <c r="J1416" s="17">
        <v>25000</v>
      </c>
      <c r="K1416" s="17">
        <v>0</v>
      </c>
      <c r="L1416" s="17">
        <f>+Tabla1[[#This Row],[MontoNeto]]*Tabla1[[#This Row],[PorcentajeImpuesto]]</f>
        <v>0</v>
      </c>
      <c r="M1416" s="1">
        <v>0</v>
      </c>
      <c r="N1416" s="17">
        <f>+Tabla1[[#This Row],[MontoNeto]]+Tabla1[[#This Row],[ValorImpuesto]]+Tabla1[[#This Row],[MontoExento]]</f>
        <v>25000</v>
      </c>
      <c r="O1416" t="s">
        <v>41</v>
      </c>
      <c r="P1416" s="16" t="s">
        <v>42</v>
      </c>
      <c r="Q1416" s="16" t="s">
        <v>42</v>
      </c>
      <c r="R1416" s="17"/>
      <c r="S1416" s="16" t="str">
        <f>VLOOKUP(Tabla1[[#This Row],[RutCP]],Tabla13[[#All],[rut]:[estado_licencia]],3,0)</f>
        <v xml:space="preserve">  </v>
      </c>
      <c r="T1416" s="16" t="str">
        <f>VLOOKUP(Tabla1[[#This Row],[RutCP]],Tabla13[[#All],[rut]:[estado_licencia]],2,0)</f>
        <v xml:space="preserve">  </v>
      </c>
      <c r="X1416" s="16" t="s">
        <v>1338</v>
      </c>
      <c r="Y1416" s="16" t="str">
        <f>VLOOKUP(Tabla1[[#This Row],[RutCS]],Tabla13[[#All],[rut]:[estado_licencia]],3,0)</f>
        <v>Milenko Andres Alcayaga Guaringa</v>
      </c>
      <c r="Z1416" s="16" t="str">
        <f>VLOOKUP(Tabla1[[#This Row],[RutCS]],Tabla13[[#All],[rut]:[estado_licencia]],2,0)</f>
        <v>Milenko Andres Alcayaga Guaringa</v>
      </c>
      <c r="AD1416" s="15">
        <v>43903</v>
      </c>
      <c r="AE1416" s="3">
        <v>0.5</v>
      </c>
      <c r="AF1416" s="15">
        <v>43903</v>
      </c>
      <c r="AG1416" s="5">
        <v>0.54166666666666696</v>
      </c>
      <c r="AH1416" s="16" t="s">
        <v>48</v>
      </c>
      <c r="AI1416" s="16" t="s">
        <v>49</v>
      </c>
    </row>
    <row r="1417" spans="1:35" s="16" customFormat="1" x14ac:dyDescent="0.25">
      <c r="A1417" s="12"/>
      <c r="B1417" s="36" t="s">
        <v>15950</v>
      </c>
      <c r="C1417" s="16" t="s">
        <v>184</v>
      </c>
      <c r="D1417" s="16" t="s">
        <v>185</v>
      </c>
      <c r="E1417" s="16" t="s">
        <v>186</v>
      </c>
      <c r="F1417" s="16" t="s">
        <v>197</v>
      </c>
      <c r="G1417" s="17" t="s">
        <v>38</v>
      </c>
      <c r="H1417" s="16" t="s">
        <v>39</v>
      </c>
      <c r="I1417" s="16" t="s">
        <v>417</v>
      </c>
      <c r="J1417" s="17">
        <v>30000</v>
      </c>
      <c r="K1417" s="17">
        <v>0</v>
      </c>
      <c r="L1417" s="17">
        <f>+Tabla1[[#This Row],[MontoNeto]]*Tabla1[[#This Row],[PorcentajeImpuesto]]</f>
        <v>0</v>
      </c>
      <c r="M1417" s="1">
        <v>0</v>
      </c>
      <c r="N1417" s="17">
        <f>+Tabla1[[#This Row],[MontoNeto]]+Tabla1[[#This Row],[ValorImpuesto]]+Tabla1[[#This Row],[MontoExento]]</f>
        <v>30000</v>
      </c>
      <c r="O1417" t="s">
        <v>41</v>
      </c>
      <c r="P1417" s="16" t="s">
        <v>42</v>
      </c>
      <c r="Q1417" s="16" t="s">
        <v>42</v>
      </c>
      <c r="R1417" s="17"/>
      <c r="S1417" s="16" t="str">
        <f>VLOOKUP(Tabla1[[#This Row],[RutCP]],Tabla13[[#All],[rut]:[estado_licencia]],3,0)</f>
        <v xml:space="preserve">  </v>
      </c>
      <c r="T1417" s="16" t="str">
        <f>VLOOKUP(Tabla1[[#This Row],[RutCP]],Tabla13[[#All],[rut]:[estado_licencia]],2,0)</f>
        <v xml:space="preserve">  </v>
      </c>
      <c r="X1417" s="16" t="s">
        <v>1333</v>
      </c>
      <c r="Y1417" s="16" t="str">
        <f>VLOOKUP(Tabla1[[#This Row],[RutCS]],Tabla13[[#All],[rut]:[estado_licencia]],3,0)</f>
        <v>Rene Alfonso Seura Campillay</v>
      </c>
      <c r="Z1417" s="16" t="str">
        <f>VLOOKUP(Tabla1[[#This Row],[RutCS]],Tabla13[[#All],[rut]:[estado_licencia]],2,0)</f>
        <v>Rene Alfonso Seura Campillay</v>
      </c>
      <c r="AD1417" s="15">
        <v>43903</v>
      </c>
      <c r="AE1417" s="3">
        <v>0.5</v>
      </c>
      <c r="AF1417" s="15">
        <v>43903</v>
      </c>
      <c r="AG1417" s="5">
        <v>0.54166666666666696</v>
      </c>
      <c r="AH1417" s="16" t="s">
        <v>48</v>
      </c>
      <c r="AI1417" s="16" t="s">
        <v>49</v>
      </c>
    </row>
    <row r="1418" spans="1:35" s="16" customFormat="1" x14ac:dyDescent="0.25">
      <c r="A1418" s="12"/>
      <c r="B1418" s="36" t="s">
        <v>15950</v>
      </c>
      <c r="C1418" s="16" t="s">
        <v>184</v>
      </c>
      <c r="D1418" s="16" t="s">
        <v>185</v>
      </c>
      <c r="E1418" s="16" t="s">
        <v>186</v>
      </c>
      <c r="F1418" s="16" t="s">
        <v>187</v>
      </c>
      <c r="G1418" s="17" t="s">
        <v>38</v>
      </c>
      <c r="H1418" s="16" t="s">
        <v>39</v>
      </c>
      <c r="I1418" s="16" t="s">
        <v>417</v>
      </c>
      <c r="J1418" s="17">
        <v>30000</v>
      </c>
      <c r="K1418" s="17">
        <v>0</v>
      </c>
      <c r="L1418" s="17">
        <f>+Tabla1[[#This Row],[MontoNeto]]*Tabla1[[#This Row],[PorcentajeImpuesto]]</f>
        <v>0</v>
      </c>
      <c r="M1418" s="1">
        <v>0</v>
      </c>
      <c r="N1418" s="17">
        <f>+Tabla1[[#This Row],[MontoNeto]]+Tabla1[[#This Row],[ValorImpuesto]]+Tabla1[[#This Row],[MontoExento]]</f>
        <v>30000</v>
      </c>
      <c r="O1418" t="s">
        <v>41</v>
      </c>
      <c r="P1418" s="16" t="s">
        <v>42</v>
      </c>
      <c r="Q1418" s="16" t="s">
        <v>42</v>
      </c>
      <c r="R1418" s="17"/>
      <c r="S1418" s="16" t="str">
        <f>VLOOKUP(Tabla1[[#This Row],[RutCP]],Tabla13[[#All],[rut]:[estado_licencia]],3,0)</f>
        <v xml:space="preserve">  </v>
      </c>
      <c r="T1418" s="16" t="str">
        <f>VLOOKUP(Tabla1[[#This Row],[RutCP]],Tabla13[[#All],[rut]:[estado_licencia]],2,0)</f>
        <v xml:space="preserve">  </v>
      </c>
      <c r="X1418" s="16" t="s">
        <v>1334</v>
      </c>
      <c r="Y1418" s="16" t="str">
        <f>VLOOKUP(Tabla1[[#This Row],[RutCS]],Tabla13[[#All],[rut]:[estado_licencia]],3,0)</f>
        <v>Francisco Segundo Riquelme Alarcon</v>
      </c>
      <c r="Z1418" s="16" t="str">
        <f>VLOOKUP(Tabla1[[#This Row],[RutCS]],Tabla13[[#All],[rut]:[estado_licencia]],2,0)</f>
        <v>Francisco Segundo Riquelme Alarcon</v>
      </c>
      <c r="AD1418" s="15">
        <v>43903</v>
      </c>
      <c r="AE1418" s="3">
        <v>0.5</v>
      </c>
      <c r="AF1418" s="15">
        <v>43903</v>
      </c>
      <c r="AG1418" s="5">
        <v>0.54166666666666696</v>
      </c>
      <c r="AH1418" s="16" t="s">
        <v>48</v>
      </c>
      <c r="AI1418" s="16" t="s">
        <v>49</v>
      </c>
    </row>
    <row r="1419" spans="1:35" s="16" customFormat="1" x14ac:dyDescent="0.25">
      <c r="A1419" s="12"/>
      <c r="B1419" s="36" t="s">
        <v>15950</v>
      </c>
      <c r="C1419" s="16" t="s">
        <v>184</v>
      </c>
      <c r="D1419" s="16" t="s">
        <v>185</v>
      </c>
      <c r="E1419" s="16" t="s">
        <v>186</v>
      </c>
      <c r="F1419" s="16" t="s">
        <v>187</v>
      </c>
      <c r="G1419" s="17" t="s">
        <v>38</v>
      </c>
      <c r="H1419" s="16" t="s">
        <v>39</v>
      </c>
      <c r="I1419" s="16" t="s">
        <v>417</v>
      </c>
      <c r="J1419" s="17">
        <v>30000</v>
      </c>
      <c r="K1419" s="17">
        <v>0</v>
      </c>
      <c r="L1419" s="17">
        <f>+Tabla1[[#This Row],[MontoNeto]]*Tabla1[[#This Row],[PorcentajeImpuesto]]</f>
        <v>0</v>
      </c>
      <c r="M1419" s="1">
        <v>0</v>
      </c>
      <c r="N1419" s="17">
        <f>+Tabla1[[#This Row],[MontoNeto]]+Tabla1[[#This Row],[ValorImpuesto]]+Tabla1[[#This Row],[MontoExento]]</f>
        <v>30000</v>
      </c>
      <c r="O1419" t="s">
        <v>41</v>
      </c>
      <c r="P1419" s="16" t="s">
        <v>42</v>
      </c>
      <c r="Q1419" s="16" t="s">
        <v>42</v>
      </c>
      <c r="R1419" s="17"/>
      <c r="S1419" s="16" t="str">
        <f>VLOOKUP(Tabla1[[#This Row],[RutCP]],Tabla13[[#All],[rut]:[estado_licencia]],3,0)</f>
        <v xml:space="preserve">  </v>
      </c>
      <c r="T1419" s="16" t="str">
        <f>VLOOKUP(Tabla1[[#This Row],[RutCP]],Tabla13[[#All],[rut]:[estado_licencia]],2,0)</f>
        <v xml:space="preserve">  </v>
      </c>
      <c r="X1419" s="16" t="s">
        <v>1360</v>
      </c>
      <c r="Y1419" s="16" t="str">
        <f>VLOOKUP(Tabla1[[#This Row],[RutCS]],Tabla13[[#All],[rut]:[estado_licencia]],3,0)</f>
        <v>Leandro Arturo Olivares Gallardo</v>
      </c>
      <c r="Z1419" s="16" t="str">
        <f>VLOOKUP(Tabla1[[#This Row],[RutCS]],Tabla13[[#All],[rut]:[estado_licencia]],2,0)</f>
        <v>Leandro Arturo Olivares Gallardo</v>
      </c>
      <c r="AD1419" s="15">
        <v>43903</v>
      </c>
      <c r="AE1419" s="3">
        <v>0.5</v>
      </c>
      <c r="AF1419" s="15">
        <v>43903</v>
      </c>
      <c r="AG1419" s="5">
        <v>0.54166666666666696</v>
      </c>
      <c r="AH1419" s="16" t="s">
        <v>48</v>
      </c>
      <c r="AI1419" s="16" t="s">
        <v>49</v>
      </c>
    </row>
    <row r="1420" spans="1:35" s="16" customFormat="1" x14ac:dyDescent="0.25">
      <c r="A1420" s="12"/>
      <c r="B1420" s="36" t="s">
        <v>15950</v>
      </c>
      <c r="C1420" s="16" t="s">
        <v>35</v>
      </c>
      <c r="D1420" s="16" t="s">
        <v>35</v>
      </c>
      <c r="E1420" s="16" t="s">
        <v>36</v>
      </c>
      <c r="F1420" s="16" t="s">
        <v>37</v>
      </c>
      <c r="G1420" s="17" t="s">
        <v>38</v>
      </c>
      <c r="H1420" s="16" t="s">
        <v>39</v>
      </c>
      <c r="I1420" s="16" t="s">
        <v>417</v>
      </c>
      <c r="J1420" s="17">
        <v>30000</v>
      </c>
      <c r="K1420" s="17">
        <v>0</v>
      </c>
      <c r="L1420" s="17">
        <f>+Tabla1[[#This Row],[MontoNeto]]*Tabla1[[#This Row],[PorcentajeImpuesto]]</f>
        <v>0</v>
      </c>
      <c r="M1420" s="1">
        <v>0</v>
      </c>
      <c r="N1420" s="17">
        <f>+Tabla1[[#This Row],[MontoNeto]]+Tabla1[[#This Row],[ValorImpuesto]]+Tabla1[[#This Row],[MontoExento]]</f>
        <v>30000</v>
      </c>
      <c r="O1420" t="s">
        <v>41</v>
      </c>
      <c r="P1420" s="16" t="s">
        <v>42</v>
      </c>
      <c r="Q1420" s="16" t="s">
        <v>42</v>
      </c>
      <c r="R1420" s="17"/>
      <c r="S1420" s="16" t="str">
        <f>VLOOKUP(Tabla1[[#This Row],[RutCP]],Tabla13[[#All],[rut]:[estado_licencia]],3,0)</f>
        <v xml:space="preserve">  </v>
      </c>
      <c r="T1420" s="16" t="str">
        <f>VLOOKUP(Tabla1[[#This Row],[RutCP]],Tabla13[[#All],[rut]:[estado_licencia]],2,0)</f>
        <v xml:space="preserve">  </v>
      </c>
      <c r="X1420" s="16" t="s">
        <v>965</v>
      </c>
      <c r="Y1420" s="16" t="str">
        <f>VLOOKUP(Tabla1[[#This Row],[RutCS]],Tabla13[[#All],[rut]:[estado_licencia]],3,0)</f>
        <v>Patricio Enrique Villablanca Vera</v>
      </c>
      <c r="Z1420" s="16" t="str">
        <f>VLOOKUP(Tabla1[[#This Row],[RutCS]],Tabla13[[#All],[rut]:[estado_licencia]],2,0)</f>
        <v>Patricio Enrique Villablanca Vera</v>
      </c>
      <c r="AD1420" s="15">
        <v>43903</v>
      </c>
      <c r="AE1420" s="3">
        <v>0.5</v>
      </c>
      <c r="AF1420" s="15">
        <v>43903</v>
      </c>
      <c r="AG1420" s="5">
        <v>0.54166666666666696</v>
      </c>
      <c r="AH1420" s="16" t="s">
        <v>48</v>
      </c>
      <c r="AI1420" s="16" t="s">
        <v>49</v>
      </c>
    </row>
    <row r="1421" spans="1:35" s="16" customFormat="1" x14ac:dyDescent="0.25">
      <c r="A1421" s="12"/>
      <c r="B1421" s="36" t="s">
        <v>15951</v>
      </c>
      <c r="C1421" s="16" t="s">
        <v>35</v>
      </c>
      <c r="D1421" s="16" t="s">
        <v>35</v>
      </c>
      <c r="E1421" s="16" t="s">
        <v>36</v>
      </c>
      <c r="F1421" s="16" t="s">
        <v>37</v>
      </c>
      <c r="G1421" s="17" t="s">
        <v>38</v>
      </c>
      <c r="H1421" s="16" t="s">
        <v>188</v>
      </c>
      <c r="I1421" s="16" t="s">
        <v>402</v>
      </c>
      <c r="J1421" s="17">
        <v>35000</v>
      </c>
      <c r="K1421" s="17">
        <v>0</v>
      </c>
      <c r="L1421" s="17">
        <f>+Tabla1[[#This Row],[MontoNeto]]*Tabla1[[#This Row],[PorcentajeImpuesto]]</f>
        <v>0</v>
      </c>
      <c r="M1421" s="1">
        <v>0</v>
      </c>
      <c r="N1421" s="17">
        <f>+Tabla1[[#This Row],[MontoNeto]]+Tabla1[[#This Row],[ValorImpuesto]]+Tabla1[[#This Row],[MontoExento]]</f>
        <v>35000</v>
      </c>
      <c r="O1421" t="s">
        <v>41</v>
      </c>
      <c r="P1421" s="16" t="s">
        <v>42</v>
      </c>
      <c r="Q1421" s="16" t="s">
        <v>42</v>
      </c>
      <c r="R1421" s="17"/>
      <c r="S1421" s="16" t="str">
        <f>VLOOKUP(Tabla1[[#This Row],[RutCP]],Tabla13[[#All],[rut]:[estado_licencia]],3,0)</f>
        <v xml:space="preserve">  </v>
      </c>
      <c r="T1421" s="16" t="str">
        <f>VLOOKUP(Tabla1[[#This Row],[RutCP]],Tabla13[[#All],[rut]:[estado_licencia]],2,0)</f>
        <v xml:space="preserve">  </v>
      </c>
      <c r="X1421" s="16" t="s">
        <v>1400</v>
      </c>
      <c r="Y1421" s="16" t="str">
        <f>VLOOKUP(Tabla1[[#This Row],[RutCS]],Tabla13[[#All],[rut]:[estado_licencia]],3,0)</f>
        <v>Brando Micael Araya Molina</v>
      </c>
      <c r="Z1421" s="16" t="str">
        <f>VLOOKUP(Tabla1[[#This Row],[RutCS]],Tabla13[[#All],[rut]:[estado_licencia]],2,0)</f>
        <v>Brando Micael Araya Molina</v>
      </c>
      <c r="AD1421" s="15">
        <v>43904</v>
      </c>
      <c r="AE1421" s="3">
        <v>0.5</v>
      </c>
      <c r="AF1421" s="15">
        <v>43904</v>
      </c>
      <c r="AG1421" s="5">
        <v>0.54166666666666696</v>
      </c>
      <c r="AH1421" s="16" t="s">
        <v>48</v>
      </c>
      <c r="AI1421" s="16" t="s">
        <v>49</v>
      </c>
    </row>
    <row r="1422" spans="1:35" s="16" customFormat="1" x14ac:dyDescent="0.25">
      <c r="A1422" s="12"/>
      <c r="B1422" s="36" t="s">
        <v>15951</v>
      </c>
      <c r="C1422" s="16" t="s">
        <v>35</v>
      </c>
      <c r="D1422" s="16" t="s">
        <v>35</v>
      </c>
      <c r="E1422" s="16" t="s">
        <v>36</v>
      </c>
      <c r="F1422" s="16" t="s">
        <v>37</v>
      </c>
      <c r="G1422" s="17" t="s">
        <v>38</v>
      </c>
      <c r="H1422" s="16" t="s">
        <v>188</v>
      </c>
      <c r="I1422" s="16" t="s">
        <v>402</v>
      </c>
      <c r="J1422" s="17">
        <v>35000</v>
      </c>
      <c r="K1422" s="17">
        <v>0</v>
      </c>
      <c r="L1422" s="17">
        <f>+Tabla1[[#This Row],[MontoNeto]]*Tabla1[[#This Row],[PorcentajeImpuesto]]</f>
        <v>0</v>
      </c>
      <c r="M1422" s="1">
        <v>0</v>
      </c>
      <c r="N1422" s="17">
        <f>+Tabla1[[#This Row],[MontoNeto]]+Tabla1[[#This Row],[ValorImpuesto]]+Tabla1[[#This Row],[MontoExento]]</f>
        <v>35000</v>
      </c>
      <c r="O1422" t="s">
        <v>41</v>
      </c>
      <c r="P1422" s="16" t="s">
        <v>42</v>
      </c>
      <c r="Q1422" s="16" t="s">
        <v>42</v>
      </c>
      <c r="R1422" s="17"/>
      <c r="S1422" s="16" t="str">
        <f>VLOOKUP(Tabla1[[#This Row],[RutCP]],Tabla13[[#All],[rut]:[estado_licencia]],3,0)</f>
        <v xml:space="preserve">  </v>
      </c>
      <c r="T1422" s="16" t="str">
        <f>VLOOKUP(Tabla1[[#This Row],[RutCP]],Tabla13[[#All],[rut]:[estado_licencia]],2,0)</f>
        <v xml:space="preserve">  </v>
      </c>
      <c r="X1422" s="16" t="s">
        <v>1401</v>
      </c>
      <c r="Y1422" s="16" t="str">
        <f>VLOOKUP(Tabla1[[#This Row],[RutCS]],Tabla13[[#All],[rut]:[estado_licencia]],3,0)</f>
        <v>Luis Jose Robles Barraza</v>
      </c>
      <c r="Z1422" s="16" t="str">
        <f>VLOOKUP(Tabla1[[#This Row],[RutCS]],Tabla13[[#All],[rut]:[estado_licencia]],2,0)</f>
        <v>Luis Jose Robles Barraza</v>
      </c>
      <c r="AD1422" s="15">
        <v>43904</v>
      </c>
      <c r="AE1422" s="3">
        <v>0.5</v>
      </c>
      <c r="AF1422" s="15">
        <v>43904</v>
      </c>
      <c r="AG1422" s="5">
        <v>0.54166666666666696</v>
      </c>
      <c r="AH1422" s="16" t="s">
        <v>48</v>
      </c>
      <c r="AI1422" s="16" t="s">
        <v>49</v>
      </c>
    </row>
    <row r="1423" spans="1:35" s="16" customFormat="1" x14ac:dyDescent="0.25">
      <c r="A1423" s="12"/>
      <c r="B1423" s="36" t="s">
        <v>15951</v>
      </c>
      <c r="C1423" s="16" t="s">
        <v>35</v>
      </c>
      <c r="D1423" s="16" t="s">
        <v>35</v>
      </c>
      <c r="E1423" s="16" t="s">
        <v>36</v>
      </c>
      <c r="F1423" s="16" t="s">
        <v>37</v>
      </c>
      <c r="G1423" s="17" t="s">
        <v>38</v>
      </c>
      <c r="H1423" s="16" t="s">
        <v>188</v>
      </c>
      <c r="I1423" s="16" t="s">
        <v>402</v>
      </c>
      <c r="J1423" s="17">
        <v>35000</v>
      </c>
      <c r="K1423" s="17">
        <v>0</v>
      </c>
      <c r="L1423" s="17">
        <f>+Tabla1[[#This Row],[MontoNeto]]*Tabla1[[#This Row],[PorcentajeImpuesto]]</f>
        <v>0</v>
      </c>
      <c r="M1423" s="1">
        <v>0</v>
      </c>
      <c r="N1423" s="17">
        <f>+Tabla1[[#This Row],[MontoNeto]]+Tabla1[[#This Row],[ValorImpuesto]]+Tabla1[[#This Row],[MontoExento]]</f>
        <v>35000</v>
      </c>
      <c r="O1423" t="s">
        <v>41</v>
      </c>
      <c r="P1423" s="16" t="s">
        <v>42</v>
      </c>
      <c r="Q1423" s="16" t="s">
        <v>42</v>
      </c>
      <c r="R1423" s="17"/>
      <c r="S1423" s="16" t="str">
        <f>VLOOKUP(Tabla1[[#This Row],[RutCP]],Tabla13[[#All],[rut]:[estado_licencia]],3,0)</f>
        <v xml:space="preserve">  </v>
      </c>
      <c r="T1423" s="16" t="str">
        <f>VLOOKUP(Tabla1[[#This Row],[RutCP]],Tabla13[[#All],[rut]:[estado_licencia]],2,0)</f>
        <v xml:space="preserve">  </v>
      </c>
      <c r="X1423" s="16" t="s">
        <v>1402</v>
      </c>
      <c r="Y1423" s="16" t="str">
        <f>VLOOKUP(Tabla1[[#This Row],[RutCS]],Tabla13[[#All],[rut]:[estado_licencia]],3,0)</f>
        <v>Victor Rogelio Nuñez Cordero</v>
      </c>
      <c r="Z1423" s="16" t="str">
        <f>VLOOKUP(Tabla1[[#This Row],[RutCS]],Tabla13[[#All],[rut]:[estado_licencia]],2,0)</f>
        <v>Victor Rogelio Nuñez Cordero</v>
      </c>
      <c r="AD1423" s="15">
        <v>43904</v>
      </c>
      <c r="AE1423" s="3">
        <v>0.5</v>
      </c>
      <c r="AF1423" s="15">
        <v>43904</v>
      </c>
      <c r="AG1423" s="5">
        <v>0.54166666666666696</v>
      </c>
      <c r="AH1423" s="16" t="s">
        <v>48</v>
      </c>
      <c r="AI1423" s="16" t="s">
        <v>49</v>
      </c>
    </row>
    <row r="1424" spans="1:35" s="16" customFormat="1" x14ac:dyDescent="0.25">
      <c r="A1424" s="12"/>
      <c r="B1424" s="36" t="s">
        <v>15951</v>
      </c>
      <c r="C1424" s="16" t="s">
        <v>35</v>
      </c>
      <c r="D1424" s="16" t="s">
        <v>35</v>
      </c>
      <c r="E1424" s="16" t="s">
        <v>36</v>
      </c>
      <c r="F1424" s="16" t="s">
        <v>37</v>
      </c>
      <c r="G1424" s="17" t="s">
        <v>38</v>
      </c>
      <c r="H1424" s="16" t="s">
        <v>188</v>
      </c>
      <c r="I1424" s="16" t="s">
        <v>402</v>
      </c>
      <c r="J1424" s="17">
        <v>35000</v>
      </c>
      <c r="K1424" s="17">
        <v>0</v>
      </c>
      <c r="L1424" s="17">
        <f>+Tabla1[[#This Row],[MontoNeto]]*Tabla1[[#This Row],[PorcentajeImpuesto]]</f>
        <v>0</v>
      </c>
      <c r="M1424" s="1">
        <v>0</v>
      </c>
      <c r="N1424" s="17">
        <f>+Tabla1[[#This Row],[MontoNeto]]+Tabla1[[#This Row],[ValorImpuesto]]+Tabla1[[#This Row],[MontoExento]]</f>
        <v>35000</v>
      </c>
      <c r="O1424" t="s">
        <v>41</v>
      </c>
      <c r="P1424" s="16" t="s">
        <v>42</v>
      </c>
      <c r="Q1424" s="16" t="s">
        <v>42</v>
      </c>
      <c r="R1424" s="17"/>
      <c r="S1424" s="16" t="str">
        <f>VLOOKUP(Tabla1[[#This Row],[RutCP]],Tabla13[[#All],[rut]:[estado_licencia]],3,0)</f>
        <v xml:space="preserve">  </v>
      </c>
      <c r="T1424" s="16" t="str">
        <f>VLOOKUP(Tabla1[[#This Row],[RutCP]],Tabla13[[#All],[rut]:[estado_licencia]],2,0)</f>
        <v xml:space="preserve">  </v>
      </c>
      <c r="X1424" s="16" t="s">
        <v>1400</v>
      </c>
      <c r="Y1424" s="16" t="str">
        <f>VLOOKUP(Tabla1[[#This Row],[RutCS]],Tabla13[[#All],[rut]:[estado_licencia]],3,0)</f>
        <v>Brando Micael Araya Molina</v>
      </c>
      <c r="Z1424" s="16" t="str">
        <f>VLOOKUP(Tabla1[[#This Row],[RutCS]],Tabla13[[#All],[rut]:[estado_licencia]],2,0)</f>
        <v>Brando Micael Araya Molina</v>
      </c>
      <c r="AD1424" s="15">
        <v>43904</v>
      </c>
      <c r="AE1424" s="3">
        <v>0.5</v>
      </c>
      <c r="AF1424" s="15">
        <v>43904</v>
      </c>
      <c r="AG1424" s="5">
        <v>0.54166666666666696</v>
      </c>
      <c r="AH1424" s="16" t="s">
        <v>48</v>
      </c>
      <c r="AI1424" s="16" t="s">
        <v>49</v>
      </c>
    </row>
    <row r="1425" spans="1:35" s="16" customFormat="1" x14ac:dyDescent="0.25">
      <c r="A1425" s="12"/>
      <c r="B1425" s="36" t="s">
        <v>15951</v>
      </c>
      <c r="C1425" s="16" t="s">
        <v>35</v>
      </c>
      <c r="D1425" s="16" t="s">
        <v>35</v>
      </c>
      <c r="E1425" s="16" t="s">
        <v>36</v>
      </c>
      <c r="F1425" s="16" t="s">
        <v>37</v>
      </c>
      <c r="G1425" s="17" t="s">
        <v>38</v>
      </c>
      <c r="H1425" s="16" t="s">
        <v>188</v>
      </c>
      <c r="I1425" s="16" t="s">
        <v>402</v>
      </c>
      <c r="J1425" s="17">
        <v>35000</v>
      </c>
      <c r="K1425" s="17">
        <v>0</v>
      </c>
      <c r="L1425" s="17">
        <f>+Tabla1[[#This Row],[MontoNeto]]*Tabla1[[#This Row],[PorcentajeImpuesto]]</f>
        <v>0</v>
      </c>
      <c r="M1425" s="1">
        <v>0</v>
      </c>
      <c r="N1425" s="17">
        <f>+Tabla1[[#This Row],[MontoNeto]]+Tabla1[[#This Row],[ValorImpuesto]]+Tabla1[[#This Row],[MontoExento]]</f>
        <v>35000</v>
      </c>
      <c r="O1425" t="s">
        <v>41</v>
      </c>
      <c r="P1425" s="16" t="s">
        <v>42</v>
      </c>
      <c r="Q1425" s="16" t="s">
        <v>42</v>
      </c>
      <c r="R1425" s="17"/>
      <c r="S1425" s="16" t="str">
        <f>VLOOKUP(Tabla1[[#This Row],[RutCP]],Tabla13[[#All],[rut]:[estado_licencia]],3,0)</f>
        <v xml:space="preserve">  </v>
      </c>
      <c r="T1425" s="16" t="str">
        <f>VLOOKUP(Tabla1[[#This Row],[RutCP]],Tabla13[[#All],[rut]:[estado_licencia]],2,0)</f>
        <v xml:space="preserve">  </v>
      </c>
      <c r="X1425" s="16" t="s">
        <v>1403</v>
      </c>
      <c r="Y1425" s="16" t="str">
        <f>VLOOKUP(Tabla1[[#This Row],[RutCS]],Tabla13[[#All],[rut]:[estado_licencia]],3,0)</f>
        <v>Esteban Andres Guzman Barraza</v>
      </c>
      <c r="Z1425" s="16" t="str">
        <f>VLOOKUP(Tabla1[[#This Row],[RutCS]],Tabla13[[#All],[rut]:[estado_licencia]],2,0)</f>
        <v>Esteban Andres Guzman Barraza</v>
      </c>
      <c r="AD1425" s="15">
        <v>43904</v>
      </c>
      <c r="AE1425" s="3">
        <v>0.5</v>
      </c>
      <c r="AF1425" s="15">
        <v>43904</v>
      </c>
      <c r="AG1425" s="5">
        <v>0.54166666666666696</v>
      </c>
      <c r="AH1425" s="16" t="s">
        <v>48</v>
      </c>
      <c r="AI1425" s="16" t="s">
        <v>49</v>
      </c>
    </row>
    <row r="1426" spans="1:35" s="16" customFormat="1" x14ac:dyDescent="0.25">
      <c r="A1426" s="12"/>
      <c r="B1426" s="36" t="s">
        <v>15951</v>
      </c>
      <c r="C1426" s="16" t="s">
        <v>35</v>
      </c>
      <c r="D1426" s="16" t="s">
        <v>35</v>
      </c>
      <c r="E1426" s="16" t="s">
        <v>36</v>
      </c>
      <c r="F1426" s="16" t="s">
        <v>37</v>
      </c>
      <c r="G1426" s="17" t="s">
        <v>38</v>
      </c>
      <c r="H1426" s="16" t="s">
        <v>188</v>
      </c>
      <c r="I1426" s="16" t="s">
        <v>402</v>
      </c>
      <c r="J1426" s="17">
        <v>35000</v>
      </c>
      <c r="K1426" s="17">
        <v>0</v>
      </c>
      <c r="L1426" s="17">
        <f>+Tabla1[[#This Row],[MontoNeto]]*Tabla1[[#This Row],[PorcentajeImpuesto]]</f>
        <v>0</v>
      </c>
      <c r="M1426" s="1">
        <v>0</v>
      </c>
      <c r="N1426" s="17">
        <f>+Tabla1[[#This Row],[MontoNeto]]+Tabla1[[#This Row],[ValorImpuesto]]+Tabla1[[#This Row],[MontoExento]]</f>
        <v>35000</v>
      </c>
      <c r="O1426" t="s">
        <v>41</v>
      </c>
      <c r="P1426" s="16" t="s">
        <v>42</v>
      </c>
      <c r="Q1426" s="16" t="s">
        <v>42</v>
      </c>
      <c r="R1426" s="17"/>
      <c r="S1426" s="16" t="str">
        <f>VLOOKUP(Tabla1[[#This Row],[RutCP]],Tabla13[[#All],[rut]:[estado_licencia]],3,0)</f>
        <v xml:space="preserve">  </v>
      </c>
      <c r="T1426" s="16" t="str">
        <f>VLOOKUP(Tabla1[[#This Row],[RutCP]],Tabla13[[#All],[rut]:[estado_licencia]],2,0)</f>
        <v xml:space="preserve">  </v>
      </c>
      <c r="X1426" s="16" t="s">
        <v>1404</v>
      </c>
      <c r="Y1426" s="16" t="str">
        <f>VLOOKUP(Tabla1[[#This Row],[RutCS]],Tabla13[[#All],[rut]:[estado_licencia]],3,0)</f>
        <v>Jerko Eduardo Barrera Claveria</v>
      </c>
      <c r="Z1426" s="16" t="str">
        <f>VLOOKUP(Tabla1[[#This Row],[RutCS]],Tabla13[[#All],[rut]:[estado_licencia]],2,0)</f>
        <v>Jerko Eduardo Barrera Claveria</v>
      </c>
      <c r="AD1426" s="15">
        <v>43904</v>
      </c>
      <c r="AE1426" s="3">
        <v>0.5</v>
      </c>
      <c r="AF1426" s="15">
        <v>43904</v>
      </c>
      <c r="AG1426" s="5">
        <v>0.54166666666666696</v>
      </c>
      <c r="AH1426" s="16" t="s">
        <v>48</v>
      </c>
      <c r="AI1426" s="16" t="s">
        <v>49</v>
      </c>
    </row>
    <row r="1427" spans="1:35" s="16" customFormat="1" x14ac:dyDescent="0.25">
      <c r="A1427" s="12"/>
      <c r="B1427" s="36" t="s">
        <v>15951</v>
      </c>
      <c r="C1427" s="16" t="s">
        <v>35</v>
      </c>
      <c r="D1427" s="16" t="s">
        <v>35</v>
      </c>
      <c r="E1427" s="16" t="s">
        <v>36</v>
      </c>
      <c r="F1427" s="16" t="s">
        <v>37</v>
      </c>
      <c r="G1427" s="17" t="s">
        <v>38</v>
      </c>
      <c r="H1427" s="16" t="s">
        <v>188</v>
      </c>
      <c r="I1427" s="16" t="s">
        <v>402</v>
      </c>
      <c r="J1427" s="17">
        <v>35000</v>
      </c>
      <c r="K1427" s="17">
        <v>0</v>
      </c>
      <c r="L1427" s="17">
        <f>+Tabla1[[#This Row],[MontoNeto]]*Tabla1[[#This Row],[PorcentajeImpuesto]]</f>
        <v>0</v>
      </c>
      <c r="M1427" s="1">
        <v>0</v>
      </c>
      <c r="N1427" s="17">
        <f>+Tabla1[[#This Row],[MontoNeto]]+Tabla1[[#This Row],[ValorImpuesto]]+Tabla1[[#This Row],[MontoExento]]</f>
        <v>35000</v>
      </c>
      <c r="O1427" t="s">
        <v>41</v>
      </c>
      <c r="P1427" s="16" t="s">
        <v>42</v>
      </c>
      <c r="Q1427" s="16" t="s">
        <v>42</v>
      </c>
      <c r="R1427" s="17"/>
      <c r="S1427" s="16" t="str">
        <f>VLOOKUP(Tabla1[[#This Row],[RutCP]],Tabla13[[#All],[rut]:[estado_licencia]],3,0)</f>
        <v xml:space="preserve">  </v>
      </c>
      <c r="T1427" s="16" t="str">
        <f>VLOOKUP(Tabla1[[#This Row],[RutCP]],Tabla13[[#All],[rut]:[estado_licencia]],2,0)</f>
        <v xml:space="preserve">  </v>
      </c>
      <c r="X1427" s="16" t="s">
        <v>1404</v>
      </c>
      <c r="Y1427" s="16" t="str">
        <f>VLOOKUP(Tabla1[[#This Row],[RutCS]],Tabla13[[#All],[rut]:[estado_licencia]],3,0)</f>
        <v>Jerko Eduardo Barrera Claveria</v>
      </c>
      <c r="Z1427" s="16" t="str">
        <f>VLOOKUP(Tabla1[[#This Row],[RutCS]],Tabla13[[#All],[rut]:[estado_licencia]],2,0)</f>
        <v>Jerko Eduardo Barrera Claveria</v>
      </c>
      <c r="AD1427" s="15">
        <v>43904</v>
      </c>
      <c r="AE1427" s="3">
        <v>0.5</v>
      </c>
      <c r="AF1427" s="15">
        <v>43904</v>
      </c>
      <c r="AG1427" s="5">
        <v>0.54166666666666696</v>
      </c>
      <c r="AH1427" s="16" t="s">
        <v>48</v>
      </c>
      <c r="AI1427" s="16" t="s">
        <v>49</v>
      </c>
    </row>
    <row r="1428" spans="1:35" s="16" customFormat="1" x14ac:dyDescent="0.25">
      <c r="A1428" s="12"/>
      <c r="B1428" s="36" t="s">
        <v>15951</v>
      </c>
      <c r="C1428" s="16" t="s">
        <v>35</v>
      </c>
      <c r="D1428" s="16" t="s">
        <v>35</v>
      </c>
      <c r="E1428" s="16" t="s">
        <v>36</v>
      </c>
      <c r="F1428" s="16" t="s">
        <v>37</v>
      </c>
      <c r="G1428" s="17" t="s">
        <v>38</v>
      </c>
      <c r="H1428" s="16" t="s">
        <v>188</v>
      </c>
      <c r="I1428" s="16" t="s">
        <v>402</v>
      </c>
      <c r="J1428" s="17">
        <v>35000</v>
      </c>
      <c r="K1428" s="17">
        <v>0</v>
      </c>
      <c r="L1428" s="17">
        <f>+Tabla1[[#This Row],[MontoNeto]]*Tabla1[[#This Row],[PorcentajeImpuesto]]</f>
        <v>0</v>
      </c>
      <c r="M1428" s="1">
        <v>0</v>
      </c>
      <c r="N1428" s="17">
        <f>+Tabla1[[#This Row],[MontoNeto]]+Tabla1[[#This Row],[ValorImpuesto]]+Tabla1[[#This Row],[MontoExento]]</f>
        <v>35000</v>
      </c>
      <c r="O1428" t="s">
        <v>41</v>
      </c>
      <c r="P1428" s="16" t="s">
        <v>42</v>
      </c>
      <c r="Q1428" s="16" t="s">
        <v>42</v>
      </c>
      <c r="R1428" s="17"/>
      <c r="S1428" s="16" t="str">
        <f>VLOOKUP(Tabla1[[#This Row],[RutCP]],Tabla13[[#All],[rut]:[estado_licencia]],3,0)</f>
        <v xml:space="preserve">  </v>
      </c>
      <c r="T1428" s="16" t="str">
        <f>VLOOKUP(Tabla1[[#This Row],[RutCP]],Tabla13[[#All],[rut]:[estado_licencia]],2,0)</f>
        <v xml:space="preserve">  </v>
      </c>
      <c r="X1428" s="16" t="s">
        <v>1405</v>
      </c>
      <c r="Y1428" s="16" t="str">
        <f>VLOOKUP(Tabla1[[#This Row],[RutCS]],Tabla13[[#All],[rut]:[estado_licencia]],3,0)</f>
        <v>Adan De La Cruz Ledezma Campos</v>
      </c>
      <c r="Z1428" s="16" t="str">
        <f>VLOOKUP(Tabla1[[#This Row],[RutCS]],Tabla13[[#All],[rut]:[estado_licencia]],2,0)</f>
        <v>Adan De La Cruz Ledezma Campos</v>
      </c>
      <c r="AD1428" s="15">
        <v>43904</v>
      </c>
      <c r="AE1428" s="3">
        <v>0.5</v>
      </c>
      <c r="AF1428" s="15">
        <v>43904</v>
      </c>
      <c r="AG1428" s="5">
        <v>0.54166666666666696</v>
      </c>
      <c r="AH1428" s="16" t="s">
        <v>48</v>
      </c>
      <c r="AI1428" s="16" t="s">
        <v>49</v>
      </c>
    </row>
    <row r="1429" spans="1:35" s="16" customFormat="1" x14ac:dyDescent="0.25">
      <c r="A1429" s="12"/>
      <c r="B1429" s="36" t="s">
        <v>15951</v>
      </c>
      <c r="C1429" s="16" t="s">
        <v>35</v>
      </c>
      <c r="D1429" s="16" t="s">
        <v>35</v>
      </c>
      <c r="E1429" s="16" t="s">
        <v>36</v>
      </c>
      <c r="F1429" s="16" t="s">
        <v>37</v>
      </c>
      <c r="G1429" s="17" t="s">
        <v>38</v>
      </c>
      <c r="H1429" s="16" t="s">
        <v>188</v>
      </c>
      <c r="I1429" s="16" t="s">
        <v>402</v>
      </c>
      <c r="J1429" s="17">
        <v>35000</v>
      </c>
      <c r="K1429" s="17">
        <v>0</v>
      </c>
      <c r="L1429" s="17">
        <f>+Tabla1[[#This Row],[MontoNeto]]*Tabla1[[#This Row],[PorcentajeImpuesto]]</f>
        <v>0</v>
      </c>
      <c r="M1429" s="1">
        <v>0</v>
      </c>
      <c r="N1429" s="17">
        <f>+Tabla1[[#This Row],[MontoNeto]]+Tabla1[[#This Row],[ValorImpuesto]]+Tabla1[[#This Row],[MontoExento]]</f>
        <v>35000</v>
      </c>
      <c r="O1429" t="s">
        <v>41</v>
      </c>
      <c r="P1429" s="16" t="s">
        <v>42</v>
      </c>
      <c r="Q1429" s="16" t="s">
        <v>42</v>
      </c>
      <c r="R1429" s="17"/>
      <c r="S1429" s="16" t="str">
        <f>VLOOKUP(Tabla1[[#This Row],[RutCP]],Tabla13[[#All],[rut]:[estado_licencia]],3,0)</f>
        <v xml:space="preserve">  </v>
      </c>
      <c r="T1429" s="16" t="str">
        <f>VLOOKUP(Tabla1[[#This Row],[RutCP]],Tabla13[[#All],[rut]:[estado_licencia]],2,0)</f>
        <v xml:space="preserve">  </v>
      </c>
      <c r="X1429" s="16" t="s">
        <v>1402</v>
      </c>
      <c r="Y1429" s="16" t="str">
        <f>VLOOKUP(Tabla1[[#This Row],[RutCS]],Tabla13[[#All],[rut]:[estado_licencia]],3,0)</f>
        <v>Victor Rogelio Nuñez Cordero</v>
      </c>
      <c r="Z1429" s="16" t="str">
        <f>VLOOKUP(Tabla1[[#This Row],[RutCS]],Tabla13[[#All],[rut]:[estado_licencia]],2,0)</f>
        <v>Victor Rogelio Nuñez Cordero</v>
      </c>
      <c r="AD1429" s="15">
        <v>43904</v>
      </c>
      <c r="AE1429" s="3">
        <v>0.5</v>
      </c>
      <c r="AF1429" s="15">
        <v>43904</v>
      </c>
      <c r="AG1429" s="5">
        <v>0.54166666666666696</v>
      </c>
      <c r="AH1429" s="16" t="s">
        <v>48</v>
      </c>
      <c r="AI1429" s="16" t="s">
        <v>49</v>
      </c>
    </row>
    <row r="1430" spans="1:35" s="16" customFormat="1" x14ac:dyDescent="0.25">
      <c r="A1430" s="12"/>
      <c r="B1430" s="36" t="s">
        <v>15951</v>
      </c>
      <c r="C1430" s="16" t="s">
        <v>35</v>
      </c>
      <c r="D1430" s="16" t="s">
        <v>35</v>
      </c>
      <c r="E1430" s="16" t="s">
        <v>36</v>
      </c>
      <c r="F1430" s="16" t="s">
        <v>37</v>
      </c>
      <c r="G1430" s="17" t="s">
        <v>38</v>
      </c>
      <c r="H1430" s="16" t="s">
        <v>188</v>
      </c>
      <c r="I1430" s="16" t="s">
        <v>402</v>
      </c>
      <c r="J1430" s="17">
        <v>35000</v>
      </c>
      <c r="K1430" s="17">
        <v>0</v>
      </c>
      <c r="L1430" s="17">
        <f>+Tabla1[[#This Row],[MontoNeto]]*Tabla1[[#This Row],[PorcentajeImpuesto]]</f>
        <v>0</v>
      </c>
      <c r="M1430" s="1">
        <v>0</v>
      </c>
      <c r="N1430" s="17">
        <f>+Tabla1[[#This Row],[MontoNeto]]+Tabla1[[#This Row],[ValorImpuesto]]+Tabla1[[#This Row],[MontoExento]]</f>
        <v>35000</v>
      </c>
      <c r="O1430" t="s">
        <v>41</v>
      </c>
      <c r="P1430" s="16" t="s">
        <v>42</v>
      </c>
      <c r="Q1430" s="16" t="s">
        <v>42</v>
      </c>
      <c r="R1430" s="17"/>
      <c r="S1430" s="16" t="str">
        <f>VLOOKUP(Tabla1[[#This Row],[RutCP]],Tabla13[[#All],[rut]:[estado_licencia]],3,0)</f>
        <v xml:space="preserve">  </v>
      </c>
      <c r="T1430" s="16" t="str">
        <f>VLOOKUP(Tabla1[[#This Row],[RutCP]],Tabla13[[#All],[rut]:[estado_licencia]],2,0)</f>
        <v xml:space="preserve">  </v>
      </c>
      <c r="X1430" s="16" t="s">
        <v>1401</v>
      </c>
      <c r="Y1430" s="16" t="str">
        <f>VLOOKUP(Tabla1[[#This Row],[RutCS]],Tabla13[[#All],[rut]:[estado_licencia]],3,0)</f>
        <v>Luis Jose Robles Barraza</v>
      </c>
      <c r="Z1430" s="16" t="str">
        <f>VLOOKUP(Tabla1[[#This Row],[RutCS]],Tabla13[[#All],[rut]:[estado_licencia]],2,0)</f>
        <v>Luis Jose Robles Barraza</v>
      </c>
      <c r="AD1430" s="15">
        <v>43904</v>
      </c>
      <c r="AE1430" s="3">
        <v>0.5</v>
      </c>
      <c r="AF1430" s="15">
        <v>43904</v>
      </c>
      <c r="AG1430" s="5">
        <v>0.54166666666666696</v>
      </c>
      <c r="AH1430" s="16" t="s">
        <v>48</v>
      </c>
      <c r="AI1430" s="16" t="s">
        <v>49</v>
      </c>
    </row>
    <row r="1431" spans="1:35" s="16" customFormat="1" x14ac:dyDescent="0.25">
      <c r="A1431" s="12"/>
      <c r="B1431" s="36" t="s">
        <v>15951</v>
      </c>
      <c r="C1431" s="16" t="s">
        <v>35</v>
      </c>
      <c r="D1431" s="16" t="s">
        <v>35</v>
      </c>
      <c r="E1431" s="16" t="s">
        <v>36</v>
      </c>
      <c r="F1431" s="16" t="s">
        <v>37</v>
      </c>
      <c r="G1431" s="17" t="s">
        <v>38</v>
      </c>
      <c r="H1431" s="16" t="s">
        <v>188</v>
      </c>
      <c r="I1431" s="16" t="s">
        <v>402</v>
      </c>
      <c r="J1431" s="17">
        <v>35000</v>
      </c>
      <c r="K1431" s="17">
        <v>0</v>
      </c>
      <c r="L1431" s="17">
        <f>+Tabla1[[#This Row],[MontoNeto]]*Tabla1[[#This Row],[PorcentajeImpuesto]]</f>
        <v>0</v>
      </c>
      <c r="M1431" s="1">
        <v>0</v>
      </c>
      <c r="N1431" s="17">
        <f>+Tabla1[[#This Row],[MontoNeto]]+Tabla1[[#This Row],[ValorImpuesto]]+Tabla1[[#This Row],[MontoExento]]</f>
        <v>35000</v>
      </c>
      <c r="O1431" t="s">
        <v>41</v>
      </c>
      <c r="P1431" s="16" t="s">
        <v>42</v>
      </c>
      <c r="Q1431" s="16" t="s">
        <v>42</v>
      </c>
      <c r="R1431" s="17"/>
      <c r="S1431" s="16" t="str">
        <f>VLOOKUP(Tabla1[[#This Row],[RutCP]],Tabla13[[#All],[rut]:[estado_licencia]],3,0)</f>
        <v xml:space="preserve">  </v>
      </c>
      <c r="T1431" s="16" t="str">
        <f>VLOOKUP(Tabla1[[#This Row],[RutCP]],Tabla13[[#All],[rut]:[estado_licencia]],2,0)</f>
        <v xml:space="preserve">  </v>
      </c>
      <c r="X1431" s="16" t="s">
        <v>1406</v>
      </c>
      <c r="Y1431" s="16" t="str">
        <f>VLOOKUP(Tabla1[[#This Row],[RutCS]],Tabla13[[#All],[rut]:[estado_licencia]],3,0)</f>
        <v>Moises Alejandro Robledo  Bugueño</v>
      </c>
      <c r="Z1431" s="16" t="str">
        <f>VLOOKUP(Tabla1[[#This Row],[RutCS]],Tabla13[[#All],[rut]:[estado_licencia]],2,0)</f>
        <v>Moises Alejandro Robledo  Bugueño</v>
      </c>
      <c r="AD1431" s="15">
        <v>43904</v>
      </c>
      <c r="AE1431" s="3">
        <v>0.5</v>
      </c>
      <c r="AF1431" s="15">
        <v>43904</v>
      </c>
      <c r="AG1431" s="5">
        <v>0.54166666666666696</v>
      </c>
      <c r="AH1431" s="16" t="s">
        <v>48</v>
      </c>
      <c r="AI1431" s="16" t="s">
        <v>49</v>
      </c>
    </row>
    <row r="1432" spans="1:35" s="16" customFormat="1" x14ac:dyDescent="0.25">
      <c r="A1432" s="12"/>
      <c r="B1432" s="36" t="s">
        <v>15951</v>
      </c>
      <c r="C1432" s="16" t="s">
        <v>35</v>
      </c>
      <c r="D1432" s="16" t="s">
        <v>35</v>
      </c>
      <c r="E1432" s="16" t="s">
        <v>36</v>
      </c>
      <c r="F1432" s="16" t="s">
        <v>37</v>
      </c>
      <c r="G1432" s="17" t="s">
        <v>38</v>
      </c>
      <c r="H1432" s="16" t="s">
        <v>188</v>
      </c>
      <c r="I1432" s="16" t="s">
        <v>402</v>
      </c>
      <c r="J1432" s="17">
        <v>35000</v>
      </c>
      <c r="K1432" s="17">
        <v>0</v>
      </c>
      <c r="L1432" s="17">
        <f>+Tabla1[[#This Row],[MontoNeto]]*Tabla1[[#This Row],[PorcentajeImpuesto]]</f>
        <v>0</v>
      </c>
      <c r="M1432" s="1">
        <v>0</v>
      </c>
      <c r="N1432" s="17">
        <f>+Tabla1[[#This Row],[MontoNeto]]+Tabla1[[#This Row],[ValorImpuesto]]+Tabla1[[#This Row],[MontoExento]]</f>
        <v>35000</v>
      </c>
      <c r="O1432" t="s">
        <v>41</v>
      </c>
      <c r="P1432" s="16" t="s">
        <v>42</v>
      </c>
      <c r="Q1432" s="16" t="s">
        <v>42</v>
      </c>
      <c r="R1432" s="17"/>
      <c r="S1432" s="16" t="str">
        <f>VLOOKUP(Tabla1[[#This Row],[RutCP]],Tabla13[[#All],[rut]:[estado_licencia]],3,0)</f>
        <v xml:space="preserve">  </v>
      </c>
      <c r="T1432" s="16" t="str">
        <f>VLOOKUP(Tabla1[[#This Row],[RutCP]],Tabla13[[#All],[rut]:[estado_licencia]],2,0)</f>
        <v xml:space="preserve">  </v>
      </c>
      <c r="X1432" s="16" t="s">
        <v>1406</v>
      </c>
      <c r="Y1432" s="16" t="str">
        <f>VLOOKUP(Tabla1[[#This Row],[RutCS]],Tabla13[[#All],[rut]:[estado_licencia]],3,0)</f>
        <v>Moises Alejandro Robledo  Bugueño</v>
      </c>
      <c r="Z1432" s="16" t="str">
        <f>VLOOKUP(Tabla1[[#This Row],[RutCS]],Tabla13[[#All],[rut]:[estado_licencia]],2,0)</f>
        <v>Moises Alejandro Robledo  Bugueño</v>
      </c>
      <c r="AD1432" s="15">
        <v>43904</v>
      </c>
      <c r="AE1432" s="3">
        <v>0.5</v>
      </c>
      <c r="AF1432" s="15">
        <v>43904</v>
      </c>
      <c r="AG1432" s="5">
        <v>0.54166666666666696</v>
      </c>
      <c r="AH1432" s="16" t="s">
        <v>48</v>
      </c>
      <c r="AI1432" s="16" t="s">
        <v>49</v>
      </c>
    </row>
    <row r="1433" spans="1:35" s="16" customFormat="1" x14ac:dyDescent="0.25">
      <c r="A1433" s="12"/>
      <c r="B1433" s="36" t="s">
        <v>15951</v>
      </c>
      <c r="C1433" s="16" t="s">
        <v>35</v>
      </c>
      <c r="D1433" s="16" t="s">
        <v>35</v>
      </c>
      <c r="E1433" s="16" t="s">
        <v>36</v>
      </c>
      <c r="F1433" s="16" t="s">
        <v>37</v>
      </c>
      <c r="G1433" s="17" t="s">
        <v>38</v>
      </c>
      <c r="H1433" s="16" t="s">
        <v>188</v>
      </c>
      <c r="I1433" s="16" t="s">
        <v>402</v>
      </c>
      <c r="J1433" s="17">
        <v>35000</v>
      </c>
      <c r="K1433" s="17">
        <v>0</v>
      </c>
      <c r="L1433" s="17">
        <f>+Tabla1[[#This Row],[MontoNeto]]*Tabla1[[#This Row],[PorcentajeImpuesto]]</f>
        <v>0</v>
      </c>
      <c r="M1433" s="1">
        <v>0</v>
      </c>
      <c r="N1433" s="17">
        <f>+Tabla1[[#This Row],[MontoNeto]]+Tabla1[[#This Row],[ValorImpuesto]]+Tabla1[[#This Row],[MontoExento]]</f>
        <v>35000</v>
      </c>
      <c r="O1433" t="s">
        <v>41</v>
      </c>
      <c r="P1433" s="16" t="s">
        <v>42</v>
      </c>
      <c r="Q1433" s="16" t="s">
        <v>42</v>
      </c>
      <c r="R1433" s="17"/>
      <c r="S1433" s="16" t="str">
        <f>VLOOKUP(Tabla1[[#This Row],[RutCP]],Tabla13[[#All],[rut]:[estado_licencia]],3,0)</f>
        <v xml:space="preserve">  </v>
      </c>
      <c r="T1433" s="16" t="str">
        <f>VLOOKUP(Tabla1[[#This Row],[RutCP]],Tabla13[[#All],[rut]:[estado_licencia]],2,0)</f>
        <v xml:space="preserve">  </v>
      </c>
      <c r="X1433" s="16" t="s">
        <v>1405</v>
      </c>
      <c r="Y1433" s="16" t="str">
        <f>VLOOKUP(Tabla1[[#This Row],[RutCS]],Tabla13[[#All],[rut]:[estado_licencia]],3,0)</f>
        <v>Adan De La Cruz Ledezma Campos</v>
      </c>
      <c r="Z1433" s="16" t="str">
        <f>VLOOKUP(Tabla1[[#This Row],[RutCS]],Tabla13[[#All],[rut]:[estado_licencia]],2,0)</f>
        <v>Adan De La Cruz Ledezma Campos</v>
      </c>
      <c r="AD1433" s="15">
        <v>43904</v>
      </c>
      <c r="AE1433" s="3">
        <v>0.5</v>
      </c>
      <c r="AF1433" s="15">
        <v>43904</v>
      </c>
      <c r="AG1433" s="5">
        <v>0.54166666666666696</v>
      </c>
      <c r="AH1433" s="16" t="s">
        <v>48</v>
      </c>
      <c r="AI1433" s="16" t="s">
        <v>49</v>
      </c>
    </row>
    <row r="1434" spans="1:35" s="16" customFormat="1" x14ac:dyDescent="0.25">
      <c r="A1434" s="12"/>
      <c r="B1434" s="36" t="s">
        <v>15951</v>
      </c>
      <c r="C1434" s="16" t="s">
        <v>35</v>
      </c>
      <c r="D1434" s="16" t="s">
        <v>35</v>
      </c>
      <c r="E1434" s="16" t="s">
        <v>36</v>
      </c>
      <c r="F1434" s="16" t="s">
        <v>37</v>
      </c>
      <c r="G1434" s="17" t="s">
        <v>38</v>
      </c>
      <c r="H1434" s="16" t="s">
        <v>188</v>
      </c>
      <c r="I1434" s="16" t="s">
        <v>402</v>
      </c>
      <c r="J1434" s="17">
        <v>35000</v>
      </c>
      <c r="K1434" s="17">
        <v>0</v>
      </c>
      <c r="L1434" s="17">
        <f>+Tabla1[[#This Row],[MontoNeto]]*Tabla1[[#This Row],[PorcentajeImpuesto]]</f>
        <v>0</v>
      </c>
      <c r="M1434" s="1">
        <v>0</v>
      </c>
      <c r="N1434" s="17">
        <f>+Tabla1[[#This Row],[MontoNeto]]+Tabla1[[#This Row],[ValorImpuesto]]+Tabla1[[#This Row],[MontoExento]]</f>
        <v>35000</v>
      </c>
      <c r="O1434" t="s">
        <v>41</v>
      </c>
      <c r="P1434" s="16" t="s">
        <v>42</v>
      </c>
      <c r="Q1434" s="16" t="s">
        <v>42</v>
      </c>
      <c r="R1434" s="17"/>
      <c r="S1434" s="16" t="str">
        <f>VLOOKUP(Tabla1[[#This Row],[RutCP]],Tabla13[[#All],[rut]:[estado_licencia]],3,0)</f>
        <v xml:space="preserve">  </v>
      </c>
      <c r="T1434" s="16" t="str">
        <f>VLOOKUP(Tabla1[[#This Row],[RutCP]],Tabla13[[#All],[rut]:[estado_licencia]],2,0)</f>
        <v xml:space="preserve">  </v>
      </c>
      <c r="X1434" s="16" t="s">
        <v>1407</v>
      </c>
      <c r="Y1434" s="16" t="str">
        <f>VLOOKUP(Tabla1[[#This Row],[RutCS]],Tabla13[[#All],[rut]:[estado_licencia]],3,0)</f>
        <v>Carlos Alberto Casanga Peña</v>
      </c>
      <c r="Z1434" s="16" t="str">
        <f>VLOOKUP(Tabla1[[#This Row],[RutCS]],Tabla13[[#All],[rut]:[estado_licencia]],2,0)</f>
        <v>Carlos Alberto Casanga Peña</v>
      </c>
      <c r="AD1434" s="15">
        <v>43904</v>
      </c>
      <c r="AE1434" s="3">
        <v>0.5</v>
      </c>
      <c r="AF1434" s="15">
        <v>43904</v>
      </c>
      <c r="AG1434" s="5">
        <v>0.54166666666666696</v>
      </c>
      <c r="AH1434" s="16" t="s">
        <v>48</v>
      </c>
      <c r="AI1434" s="16" t="s">
        <v>49</v>
      </c>
    </row>
    <row r="1435" spans="1:35" s="16" customFormat="1" x14ac:dyDescent="0.25">
      <c r="A1435" s="12"/>
      <c r="B1435" s="36" t="s">
        <v>15951</v>
      </c>
      <c r="C1435" s="16" t="s">
        <v>35</v>
      </c>
      <c r="D1435" s="16" t="s">
        <v>35</v>
      </c>
      <c r="E1435" s="16" t="s">
        <v>36</v>
      </c>
      <c r="F1435" s="16" t="s">
        <v>37</v>
      </c>
      <c r="G1435" s="17" t="s">
        <v>38</v>
      </c>
      <c r="H1435" s="16" t="s">
        <v>188</v>
      </c>
      <c r="I1435" s="16" t="s">
        <v>402</v>
      </c>
      <c r="J1435" s="17">
        <v>35000</v>
      </c>
      <c r="K1435" s="17">
        <v>0</v>
      </c>
      <c r="L1435" s="17">
        <f>+Tabla1[[#This Row],[MontoNeto]]*Tabla1[[#This Row],[PorcentajeImpuesto]]</f>
        <v>0</v>
      </c>
      <c r="M1435" s="1">
        <v>0</v>
      </c>
      <c r="N1435" s="17">
        <f>+Tabla1[[#This Row],[MontoNeto]]+Tabla1[[#This Row],[ValorImpuesto]]+Tabla1[[#This Row],[MontoExento]]</f>
        <v>35000</v>
      </c>
      <c r="O1435" t="s">
        <v>41</v>
      </c>
      <c r="P1435" s="16" t="s">
        <v>42</v>
      </c>
      <c r="Q1435" s="16" t="s">
        <v>42</v>
      </c>
      <c r="R1435" s="17"/>
      <c r="S1435" s="16" t="str">
        <f>VLOOKUP(Tabla1[[#This Row],[RutCP]],Tabla13[[#All],[rut]:[estado_licencia]],3,0)</f>
        <v xml:space="preserve">  </v>
      </c>
      <c r="T1435" s="16" t="str">
        <f>VLOOKUP(Tabla1[[#This Row],[RutCP]],Tabla13[[#All],[rut]:[estado_licencia]],2,0)</f>
        <v xml:space="preserve">  </v>
      </c>
      <c r="X1435" s="16" t="s">
        <v>1407</v>
      </c>
      <c r="Y1435" s="16" t="str">
        <f>VLOOKUP(Tabla1[[#This Row],[RutCS]],Tabla13[[#All],[rut]:[estado_licencia]],3,0)</f>
        <v>Carlos Alberto Casanga Peña</v>
      </c>
      <c r="Z1435" s="16" t="str">
        <f>VLOOKUP(Tabla1[[#This Row],[RutCS]],Tabla13[[#All],[rut]:[estado_licencia]],2,0)</f>
        <v>Carlos Alberto Casanga Peña</v>
      </c>
      <c r="AD1435" s="15">
        <v>43904</v>
      </c>
      <c r="AE1435" s="3">
        <v>0.5</v>
      </c>
      <c r="AF1435" s="15">
        <v>43904</v>
      </c>
      <c r="AG1435" s="5">
        <v>0.54166666666666696</v>
      </c>
      <c r="AH1435" s="16" t="s">
        <v>48</v>
      </c>
      <c r="AI1435" s="16" t="s">
        <v>49</v>
      </c>
    </row>
    <row r="1436" spans="1:35" s="16" customFormat="1" x14ac:dyDescent="0.25">
      <c r="A1436" s="12"/>
      <c r="B1436" s="36" t="s">
        <v>15951</v>
      </c>
      <c r="C1436" s="16" t="s">
        <v>35</v>
      </c>
      <c r="D1436" s="16" t="s">
        <v>35</v>
      </c>
      <c r="E1436" s="16" t="s">
        <v>36</v>
      </c>
      <c r="F1436" s="16" t="s">
        <v>37</v>
      </c>
      <c r="G1436" s="17" t="s">
        <v>38</v>
      </c>
      <c r="H1436" s="16" t="s">
        <v>188</v>
      </c>
      <c r="I1436" s="16" t="s">
        <v>402</v>
      </c>
      <c r="J1436" s="17">
        <v>35000</v>
      </c>
      <c r="K1436" s="17">
        <v>0</v>
      </c>
      <c r="L1436" s="17">
        <f>+Tabla1[[#This Row],[MontoNeto]]*Tabla1[[#This Row],[PorcentajeImpuesto]]</f>
        <v>0</v>
      </c>
      <c r="M1436" s="1">
        <v>0</v>
      </c>
      <c r="N1436" s="17">
        <f>+Tabla1[[#This Row],[MontoNeto]]+Tabla1[[#This Row],[ValorImpuesto]]+Tabla1[[#This Row],[MontoExento]]</f>
        <v>35000</v>
      </c>
      <c r="O1436" t="s">
        <v>41</v>
      </c>
      <c r="P1436" s="16" t="s">
        <v>42</v>
      </c>
      <c r="Q1436" s="16" t="s">
        <v>42</v>
      </c>
      <c r="R1436" s="17"/>
      <c r="S1436" s="16" t="str">
        <f>VLOOKUP(Tabla1[[#This Row],[RutCP]],Tabla13[[#All],[rut]:[estado_licencia]],3,0)</f>
        <v xml:space="preserve">  </v>
      </c>
      <c r="T1436" s="16" t="str">
        <f>VLOOKUP(Tabla1[[#This Row],[RutCP]],Tabla13[[#All],[rut]:[estado_licencia]],2,0)</f>
        <v xml:space="preserve">  </v>
      </c>
      <c r="X1436" s="16" t="s">
        <v>1408</v>
      </c>
      <c r="Y1436" s="16" t="str">
        <f>VLOOKUP(Tabla1[[#This Row],[RutCS]],Tabla13[[#All],[rut]:[estado_licencia]],3,0)</f>
        <v>Gaston Antonio Gonzalo Prado</v>
      </c>
      <c r="Z1436" s="16" t="str">
        <f>VLOOKUP(Tabla1[[#This Row],[RutCS]],Tabla13[[#All],[rut]:[estado_licencia]],2,0)</f>
        <v>Gaston Antonio Gonzalo Prado</v>
      </c>
      <c r="AD1436" s="15">
        <v>43904</v>
      </c>
      <c r="AE1436" s="3">
        <v>0.5</v>
      </c>
      <c r="AF1436" s="15">
        <v>43904</v>
      </c>
      <c r="AG1436" s="5">
        <v>0.54166666666666696</v>
      </c>
      <c r="AH1436" s="16" t="s">
        <v>48</v>
      </c>
      <c r="AI1436" s="16" t="s">
        <v>49</v>
      </c>
    </row>
    <row r="1437" spans="1:35" s="16" customFormat="1" x14ac:dyDescent="0.25">
      <c r="A1437" s="12"/>
      <c r="B1437" s="36" t="s">
        <v>15951</v>
      </c>
      <c r="C1437" s="16" t="s">
        <v>35</v>
      </c>
      <c r="D1437" s="16" t="s">
        <v>35</v>
      </c>
      <c r="E1437" s="16" t="s">
        <v>36</v>
      </c>
      <c r="F1437" s="16" t="s">
        <v>37</v>
      </c>
      <c r="G1437" s="17" t="s">
        <v>38</v>
      </c>
      <c r="H1437" s="16" t="s">
        <v>188</v>
      </c>
      <c r="I1437" s="16" t="s">
        <v>402</v>
      </c>
      <c r="J1437" s="17">
        <v>35000</v>
      </c>
      <c r="K1437" s="17">
        <v>0</v>
      </c>
      <c r="L1437" s="17">
        <f>+Tabla1[[#This Row],[MontoNeto]]*Tabla1[[#This Row],[PorcentajeImpuesto]]</f>
        <v>0</v>
      </c>
      <c r="M1437" s="1">
        <v>0</v>
      </c>
      <c r="N1437" s="17">
        <f>+Tabla1[[#This Row],[MontoNeto]]+Tabla1[[#This Row],[ValorImpuesto]]+Tabla1[[#This Row],[MontoExento]]</f>
        <v>35000</v>
      </c>
      <c r="O1437" t="s">
        <v>41</v>
      </c>
      <c r="P1437" s="16" t="s">
        <v>42</v>
      </c>
      <c r="Q1437" s="16" t="s">
        <v>42</v>
      </c>
      <c r="R1437" s="17"/>
      <c r="S1437" s="16" t="str">
        <f>VLOOKUP(Tabla1[[#This Row],[RutCP]],Tabla13[[#All],[rut]:[estado_licencia]],3,0)</f>
        <v xml:space="preserve">  </v>
      </c>
      <c r="T1437" s="16" t="str">
        <f>VLOOKUP(Tabla1[[#This Row],[RutCP]],Tabla13[[#All],[rut]:[estado_licencia]],2,0)</f>
        <v xml:space="preserve">  </v>
      </c>
      <c r="X1437" s="16" t="s">
        <v>1408</v>
      </c>
      <c r="Y1437" s="16" t="str">
        <f>VLOOKUP(Tabla1[[#This Row],[RutCS]],Tabla13[[#All],[rut]:[estado_licencia]],3,0)</f>
        <v>Gaston Antonio Gonzalo Prado</v>
      </c>
      <c r="Z1437" s="16" t="str">
        <f>VLOOKUP(Tabla1[[#This Row],[RutCS]],Tabla13[[#All],[rut]:[estado_licencia]],2,0)</f>
        <v>Gaston Antonio Gonzalo Prado</v>
      </c>
      <c r="AD1437" s="15">
        <v>43904</v>
      </c>
      <c r="AE1437" s="3">
        <v>0.5</v>
      </c>
      <c r="AF1437" s="15">
        <v>43904</v>
      </c>
      <c r="AG1437" s="5">
        <v>0.54166666666666696</v>
      </c>
      <c r="AH1437" s="16" t="s">
        <v>48</v>
      </c>
      <c r="AI1437" s="16" t="s">
        <v>49</v>
      </c>
    </row>
    <row r="1438" spans="1:35" s="16" customFormat="1" x14ac:dyDescent="0.25">
      <c r="A1438" s="12"/>
      <c r="B1438" s="36" t="s">
        <v>15951</v>
      </c>
      <c r="C1438" s="16" t="s">
        <v>35</v>
      </c>
      <c r="D1438" s="16" t="s">
        <v>35</v>
      </c>
      <c r="E1438" s="16" t="s">
        <v>36</v>
      </c>
      <c r="F1438" s="16" t="s">
        <v>37</v>
      </c>
      <c r="G1438" s="17" t="s">
        <v>38</v>
      </c>
      <c r="H1438" s="16" t="s">
        <v>188</v>
      </c>
      <c r="I1438" s="16" t="s">
        <v>402</v>
      </c>
      <c r="J1438" s="17">
        <v>35000</v>
      </c>
      <c r="K1438" s="17">
        <v>0</v>
      </c>
      <c r="L1438" s="17">
        <f>+Tabla1[[#This Row],[MontoNeto]]*Tabla1[[#This Row],[PorcentajeImpuesto]]</f>
        <v>0</v>
      </c>
      <c r="M1438" s="1">
        <v>0</v>
      </c>
      <c r="N1438" s="17">
        <f>+Tabla1[[#This Row],[MontoNeto]]+Tabla1[[#This Row],[ValorImpuesto]]+Tabla1[[#This Row],[MontoExento]]</f>
        <v>35000</v>
      </c>
      <c r="O1438" t="s">
        <v>41</v>
      </c>
      <c r="P1438" s="16" t="s">
        <v>42</v>
      </c>
      <c r="Q1438" s="16" t="s">
        <v>42</v>
      </c>
      <c r="R1438" s="17"/>
      <c r="S1438" s="16" t="str">
        <f>VLOOKUP(Tabla1[[#This Row],[RutCP]],Tabla13[[#All],[rut]:[estado_licencia]],3,0)</f>
        <v xml:space="preserve">  </v>
      </c>
      <c r="T1438" s="16" t="str">
        <f>VLOOKUP(Tabla1[[#This Row],[RutCP]],Tabla13[[#All],[rut]:[estado_licencia]],2,0)</f>
        <v xml:space="preserve">  </v>
      </c>
      <c r="X1438" s="16" t="s">
        <v>1403</v>
      </c>
      <c r="Y1438" s="16" t="str">
        <f>VLOOKUP(Tabla1[[#This Row],[RutCS]],Tabla13[[#All],[rut]:[estado_licencia]],3,0)</f>
        <v>Esteban Andres Guzman Barraza</v>
      </c>
      <c r="Z1438" s="16" t="str">
        <f>VLOOKUP(Tabla1[[#This Row],[RutCS]],Tabla13[[#All],[rut]:[estado_licencia]],2,0)</f>
        <v>Esteban Andres Guzman Barraza</v>
      </c>
      <c r="AD1438" s="15">
        <v>43904</v>
      </c>
      <c r="AE1438" s="3">
        <v>0.5</v>
      </c>
      <c r="AF1438" s="15">
        <v>43904</v>
      </c>
      <c r="AG1438" s="5">
        <v>0.54166666666666696</v>
      </c>
      <c r="AH1438" s="16" t="s">
        <v>48</v>
      </c>
      <c r="AI1438" s="16" t="s">
        <v>49</v>
      </c>
    </row>
    <row r="1439" spans="1:35" s="16" customFormat="1" x14ac:dyDescent="0.25">
      <c r="A1439" s="12"/>
      <c r="B1439" s="36" t="s">
        <v>15951</v>
      </c>
      <c r="C1439" s="16" t="s">
        <v>35</v>
      </c>
      <c r="D1439" s="16" t="s">
        <v>35</v>
      </c>
      <c r="E1439" s="16" t="s">
        <v>36</v>
      </c>
      <c r="F1439" s="16" t="s">
        <v>37</v>
      </c>
      <c r="G1439" s="17" t="s">
        <v>38</v>
      </c>
      <c r="H1439" s="16" t="s">
        <v>188</v>
      </c>
      <c r="I1439" s="16" t="s">
        <v>402</v>
      </c>
      <c r="J1439" s="17">
        <v>35000</v>
      </c>
      <c r="K1439" s="17">
        <v>0</v>
      </c>
      <c r="L1439" s="17">
        <f>+Tabla1[[#This Row],[MontoNeto]]*Tabla1[[#This Row],[PorcentajeImpuesto]]</f>
        <v>0</v>
      </c>
      <c r="M1439" s="1">
        <v>0</v>
      </c>
      <c r="N1439" s="17">
        <f>+Tabla1[[#This Row],[MontoNeto]]+Tabla1[[#This Row],[ValorImpuesto]]+Tabla1[[#This Row],[MontoExento]]</f>
        <v>35000</v>
      </c>
      <c r="O1439" t="s">
        <v>41</v>
      </c>
      <c r="P1439" s="16" t="s">
        <v>42</v>
      </c>
      <c r="Q1439" s="16" t="s">
        <v>42</v>
      </c>
      <c r="R1439" s="17"/>
      <c r="S1439" s="16" t="str">
        <f>VLOOKUP(Tabla1[[#This Row],[RutCP]],Tabla13[[#All],[rut]:[estado_licencia]],3,0)</f>
        <v xml:space="preserve">  </v>
      </c>
      <c r="T1439" s="16" t="str">
        <f>VLOOKUP(Tabla1[[#This Row],[RutCP]],Tabla13[[#All],[rut]:[estado_licencia]],2,0)</f>
        <v xml:space="preserve">  </v>
      </c>
      <c r="X1439" s="16" t="s">
        <v>1409</v>
      </c>
      <c r="Y1439" s="16" t="str">
        <f>VLOOKUP(Tabla1[[#This Row],[RutCS]],Tabla13[[#All],[rut]:[estado_licencia]],3,0)</f>
        <v>Daniel Abraham Guzman Hermosilla</v>
      </c>
      <c r="Z1439" s="16" t="str">
        <f>VLOOKUP(Tabla1[[#This Row],[RutCS]],Tabla13[[#All],[rut]:[estado_licencia]],2,0)</f>
        <v>Daniel Abraham Guzman Hermosilla</v>
      </c>
      <c r="AD1439" s="15">
        <v>43904</v>
      </c>
      <c r="AE1439" s="3">
        <v>0.5</v>
      </c>
      <c r="AF1439" s="15">
        <v>43904</v>
      </c>
      <c r="AG1439" s="5">
        <v>0.54166666666666696</v>
      </c>
      <c r="AH1439" s="16" t="s">
        <v>48</v>
      </c>
      <c r="AI1439" s="16" t="s">
        <v>49</v>
      </c>
    </row>
    <row r="1440" spans="1:35" s="16" customFormat="1" x14ac:dyDescent="0.25">
      <c r="A1440" s="12"/>
      <c r="B1440" s="36" t="s">
        <v>15951</v>
      </c>
      <c r="C1440" s="16" t="s">
        <v>35</v>
      </c>
      <c r="D1440" s="16" t="s">
        <v>35</v>
      </c>
      <c r="E1440" s="16" t="s">
        <v>36</v>
      </c>
      <c r="F1440" s="16" t="s">
        <v>37</v>
      </c>
      <c r="G1440" s="17" t="s">
        <v>38</v>
      </c>
      <c r="H1440" s="16" t="s">
        <v>188</v>
      </c>
      <c r="I1440" s="16" t="s">
        <v>402</v>
      </c>
      <c r="J1440" s="17">
        <v>35000</v>
      </c>
      <c r="K1440" s="17">
        <v>0</v>
      </c>
      <c r="L1440" s="17">
        <f>+Tabla1[[#This Row],[MontoNeto]]*Tabla1[[#This Row],[PorcentajeImpuesto]]</f>
        <v>0</v>
      </c>
      <c r="M1440" s="1">
        <v>0</v>
      </c>
      <c r="N1440" s="17">
        <f>+Tabla1[[#This Row],[MontoNeto]]+Tabla1[[#This Row],[ValorImpuesto]]+Tabla1[[#This Row],[MontoExento]]</f>
        <v>35000</v>
      </c>
      <c r="O1440" t="s">
        <v>41</v>
      </c>
      <c r="P1440" s="16" t="s">
        <v>42</v>
      </c>
      <c r="Q1440" s="16" t="s">
        <v>42</v>
      </c>
      <c r="R1440" s="17"/>
      <c r="S1440" s="16" t="str">
        <f>VLOOKUP(Tabla1[[#This Row],[RutCP]],Tabla13[[#All],[rut]:[estado_licencia]],3,0)</f>
        <v xml:space="preserve">  </v>
      </c>
      <c r="T1440" s="16" t="str">
        <f>VLOOKUP(Tabla1[[#This Row],[RutCP]],Tabla13[[#All],[rut]:[estado_licencia]],2,0)</f>
        <v xml:space="preserve">  </v>
      </c>
      <c r="X1440" s="16" t="s">
        <v>1410</v>
      </c>
      <c r="Y1440" s="16" t="str">
        <f>VLOOKUP(Tabla1[[#This Row],[RutCS]],Tabla13[[#All],[rut]:[estado_licencia]],3,0)</f>
        <v>Juan Guillermo Vasquez Fajardo</v>
      </c>
      <c r="Z1440" s="16" t="str">
        <f>VLOOKUP(Tabla1[[#This Row],[RutCS]],Tabla13[[#All],[rut]:[estado_licencia]],2,0)</f>
        <v>Juan Guillermo Vasquez Fajardo</v>
      </c>
      <c r="AD1440" s="15">
        <v>43904</v>
      </c>
      <c r="AE1440" s="3">
        <v>0.5</v>
      </c>
      <c r="AF1440" s="15">
        <v>43904</v>
      </c>
      <c r="AG1440" s="5">
        <v>0.54166666666666696</v>
      </c>
      <c r="AH1440" s="16" t="s">
        <v>48</v>
      </c>
      <c r="AI1440" s="16" t="s">
        <v>49</v>
      </c>
    </row>
    <row r="1441" spans="1:35" s="16" customFormat="1" x14ac:dyDescent="0.25">
      <c r="A1441" s="12"/>
      <c r="B1441" s="36" t="s">
        <v>15951</v>
      </c>
      <c r="C1441" s="16" t="s">
        <v>35</v>
      </c>
      <c r="D1441" s="16" t="s">
        <v>35</v>
      </c>
      <c r="E1441" s="16" t="s">
        <v>36</v>
      </c>
      <c r="F1441" s="16" t="s">
        <v>37</v>
      </c>
      <c r="G1441" s="17" t="s">
        <v>38</v>
      </c>
      <c r="H1441" s="16" t="s">
        <v>188</v>
      </c>
      <c r="I1441" s="16" t="s">
        <v>402</v>
      </c>
      <c r="J1441" s="17">
        <v>35000</v>
      </c>
      <c r="K1441" s="17">
        <v>0</v>
      </c>
      <c r="L1441" s="17">
        <f>+Tabla1[[#This Row],[MontoNeto]]*Tabla1[[#This Row],[PorcentajeImpuesto]]</f>
        <v>0</v>
      </c>
      <c r="M1441" s="1">
        <v>0</v>
      </c>
      <c r="N1441" s="17">
        <f>+Tabla1[[#This Row],[MontoNeto]]+Tabla1[[#This Row],[ValorImpuesto]]+Tabla1[[#This Row],[MontoExento]]</f>
        <v>35000</v>
      </c>
      <c r="O1441" t="s">
        <v>41</v>
      </c>
      <c r="P1441" s="16" t="s">
        <v>42</v>
      </c>
      <c r="Q1441" s="16" t="s">
        <v>42</v>
      </c>
      <c r="R1441" s="17"/>
      <c r="S1441" s="16" t="str">
        <f>VLOOKUP(Tabla1[[#This Row],[RutCP]],Tabla13[[#All],[rut]:[estado_licencia]],3,0)</f>
        <v xml:space="preserve">  </v>
      </c>
      <c r="T1441" s="16" t="str">
        <f>VLOOKUP(Tabla1[[#This Row],[RutCP]],Tabla13[[#All],[rut]:[estado_licencia]],2,0)</f>
        <v xml:space="preserve">  </v>
      </c>
      <c r="X1441" s="16" t="s">
        <v>1411</v>
      </c>
      <c r="Y1441" s="16" t="str">
        <f>VLOOKUP(Tabla1[[#This Row],[RutCS]],Tabla13[[#All],[rut]:[estado_licencia]],3,0)</f>
        <v>Carlos Guillermo Espinoza Astorga</v>
      </c>
      <c r="Z1441" s="16" t="str">
        <f>VLOOKUP(Tabla1[[#This Row],[RutCS]],Tabla13[[#All],[rut]:[estado_licencia]],2,0)</f>
        <v>Carlos Guillermo Espinoza Astorga</v>
      </c>
      <c r="AD1441" s="15">
        <v>43904</v>
      </c>
      <c r="AE1441" s="3">
        <v>0.5</v>
      </c>
      <c r="AF1441" s="15">
        <v>43904</v>
      </c>
      <c r="AG1441" s="5">
        <v>0.54166666666666696</v>
      </c>
      <c r="AH1441" s="16" t="s">
        <v>48</v>
      </c>
      <c r="AI1441" s="16" t="s">
        <v>49</v>
      </c>
    </row>
    <row r="1442" spans="1:35" s="16" customFormat="1" x14ac:dyDescent="0.25">
      <c r="A1442" s="12"/>
      <c r="B1442" s="36" t="s">
        <v>15952</v>
      </c>
      <c r="C1442" s="16" t="s">
        <v>184</v>
      </c>
      <c r="D1442" s="16" t="s">
        <v>185</v>
      </c>
      <c r="E1442" s="16" t="s">
        <v>186</v>
      </c>
      <c r="F1442" s="16" t="s">
        <v>338</v>
      </c>
      <c r="G1442" s="17" t="s">
        <v>38</v>
      </c>
      <c r="H1442" s="16" t="s">
        <v>39</v>
      </c>
      <c r="I1442" s="16" t="s">
        <v>40</v>
      </c>
      <c r="J1442" s="17">
        <v>30000</v>
      </c>
      <c r="K1442" s="17">
        <v>0</v>
      </c>
      <c r="L1442" s="17">
        <f>+Tabla1[[#This Row],[MontoNeto]]*Tabla1[[#This Row],[PorcentajeImpuesto]]</f>
        <v>0</v>
      </c>
      <c r="M1442" s="1">
        <v>0</v>
      </c>
      <c r="N1442" s="17">
        <f>+Tabla1[[#This Row],[MontoNeto]]+Tabla1[[#This Row],[ValorImpuesto]]+Tabla1[[#This Row],[MontoExento]]</f>
        <v>30000</v>
      </c>
      <c r="O1442" t="s">
        <v>41</v>
      </c>
      <c r="P1442" s="16" t="s">
        <v>42</v>
      </c>
      <c r="Q1442" s="16" t="s">
        <v>42</v>
      </c>
      <c r="R1442" s="17"/>
      <c r="S1442" s="16" t="str">
        <f>VLOOKUP(Tabla1[[#This Row],[RutCP]],Tabla13[[#All],[rut]:[estado_licencia]],3,0)</f>
        <v xml:space="preserve">  </v>
      </c>
      <c r="T1442" s="16" t="str">
        <f>VLOOKUP(Tabla1[[#This Row],[RutCP]],Tabla13[[#All],[rut]:[estado_licencia]],2,0)</f>
        <v xml:space="preserve">  </v>
      </c>
      <c r="X1442" s="16" t="s">
        <v>1386</v>
      </c>
      <c r="Y1442" s="16" t="str">
        <f>VLOOKUP(Tabla1[[#This Row],[RutCS]],Tabla13[[#All],[rut]:[estado_licencia]],3,0)</f>
        <v xml:space="preserve">Waldo Araya </v>
      </c>
      <c r="Z1442" s="16" t="str">
        <f>VLOOKUP(Tabla1[[#This Row],[RutCS]],Tabla13[[#All],[rut]:[estado_licencia]],2,0)</f>
        <v xml:space="preserve">Waldo Araya </v>
      </c>
      <c r="AD1442" s="15">
        <v>43905</v>
      </c>
      <c r="AE1442" s="3">
        <v>0.5</v>
      </c>
      <c r="AF1442" s="15">
        <v>43905</v>
      </c>
      <c r="AG1442" s="5">
        <v>0.54166666666666696</v>
      </c>
      <c r="AH1442" s="16" t="s">
        <v>48</v>
      </c>
      <c r="AI1442" s="16" t="s">
        <v>49</v>
      </c>
    </row>
    <row r="1443" spans="1:35" s="16" customFormat="1" x14ac:dyDescent="0.25">
      <c r="A1443" s="12"/>
      <c r="B1443" s="36" t="s">
        <v>15953</v>
      </c>
      <c r="C1443" s="16" t="s">
        <v>35</v>
      </c>
      <c r="D1443" s="16" t="s">
        <v>35</v>
      </c>
      <c r="E1443" s="16" t="s">
        <v>36</v>
      </c>
      <c r="F1443" s="16" t="s">
        <v>37</v>
      </c>
      <c r="G1443" s="17" t="s">
        <v>38</v>
      </c>
      <c r="H1443" s="16" t="s">
        <v>39</v>
      </c>
      <c r="I1443" s="16" t="s">
        <v>40</v>
      </c>
      <c r="J1443" s="17">
        <v>25000</v>
      </c>
      <c r="K1443" s="17">
        <v>0</v>
      </c>
      <c r="L1443" s="17">
        <f>+Tabla1[[#This Row],[MontoNeto]]*Tabla1[[#This Row],[PorcentajeImpuesto]]</f>
        <v>0</v>
      </c>
      <c r="M1443" s="1">
        <v>0</v>
      </c>
      <c r="N1443" s="17">
        <f>+Tabla1[[#This Row],[MontoNeto]]+Tabla1[[#This Row],[ValorImpuesto]]+Tabla1[[#This Row],[MontoExento]]</f>
        <v>25000</v>
      </c>
      <c r="O1443" t="s">
        <v>41</v>
      </c>
      <c r="P1443" s="16" t="s">
        <v>42</v>
      </c>
      <c r="Q1443" s="16" t="s">
        <v>42</v>
      </c>
      <c r="R1443" s="17"/>
      <c r="S1443" s="16" t="str">
        <f>VLOOKUP(Tabla1[[#This Row],[RutCP]],Tabla13[[#All],[rut]:[estado_licencia]],3,0)</f>
        <v xml:space="preserve">  </v>
      </c>
      <c r="T1443" s="16" t="str">
        <f>VLOOKUP(Tabla1[[#This Row],[RutCP]],Tabla13[[#All],[rut]:[estado_licencia]],2,0)</f>
        <v xml:space="preserve">  </v>
      </c>
      <c r="X1443" s="16" t="s">
        <v>1115</v>
      </c>
      <c r="Y1443" s="16" t="str">
        <f>VLOOKUP(Tabla1[[#This Row],[RutCS]],Tabla13[[#All],[rut]:[estado_licencia]],3,0)</f>
        <v>Rigoberto Baldomero Montero Peña</v>
      </c>
      <c r="Z1443" s="16" t="str">
        <f>VLOOKUP(Tabla1[[#This Row],[RutCS]],Tabla13[[#All],[rut]:[estado_licencia]],2,0)</f>
        <v>Rigoberto Baldomero Montero Peña</v>
      </c>
      <c r="AD1443" s="15">
        <v>43906</v>
      </c>
      <c r="AE1443" s="3">
        <v>0.5</v>
      </c>
      <c r="AF1443" s="15">
        <v>43906</v>
      </c>
      <c r="AG1443" s="5">
        <v>0.54166666666666696</v>
      </c>
      <c r="AH1443" s="16" t="s">
        <v>48</v>
      </c>
      <c r="AI1443" s="16" t="s">
        <v>49</v>
      </c>
    </row>
    <row r="1444" spans="1:35" s="16" customFormat="1" x14ac:dyDescent="0.25">
      <c r="A1444" s="12"/>
      <c r="B1444" s="36" t="s">
        <v>15953</v>
      </c>
      <c r="C1444" s="16" t="s">
        <v>35</v>
      </c>
      <c r="D1444" s="16" t="s">
        <v>35</v>
      </c>
      <c r="E1444" s="16" t="s">
        <v>36</v>
      </c>
      <c r="F1444" s="16" t="s">
        <v>37</v>
      </c>
      <c r="G1444" s="17" t="s">
        <v>38</v>
      </c>
      <c r="H1444" s="16" t="s">
        <v>39</v>
      </c>
      <c r="I1444" s="16" t="s">
        <v>40</v>
      </c>
      <c r="J1444" s="17">
        <v>25000</v>
      </c>
      <c r="K1444" s="17">
        <v>0</v>
      </c>
      <c r="L1444" s="17">
        <f>+Tabla1[[#This Row],[MontoNeto]]*Tabla1[[#This Row],[PorcentajeImpuesto]]</f>
        <v>0</v>
      </c>
      <c r="M1444" s="1">
        <v>0</v>
      </c>
      <c r="N1444" s="17">
        <f>+Tabla1[[#This Row],[MontoNeto]]+Tabla1[[#This Row],[ValorImpuesto]]+Tabla1[[#This Row],[MontoExento]]</f>
        <v>25000</v>
      </c>
      <c r="O1444" t="s">
        <v>41</v>
      </c>
      <c r="P1444" s="16" t="s">
        <v>42</v>
      </c>
      <c r="Q1444" s="16" t="s">
        <v>42</v>
      </c>
      <c r="R1444" s="17"/>
      <c r="S1444" s="16" t="str">
        <f>VLOOKUP(Tabla1[[#This Row],[RutCP]],Tabla13[[#All],[rut]:[estado_licencia]],3,0)</f>
        <v xml:space="preserve">  </v>
      </c>
      <c r="T1444" s="16" t="str">
        <f>VLOOKUP(Tabla1[[#This Row],[RutCP]],Tabla13[[#All],[rut]:[estado_licencia]],2,0)</f>
        <v xml:space="preserve">  </v>
      </c>
      <c r="X1444" s="16" t="s">
        <v>1116</v>
      </c>
      <c r="Y1444" s="16" t="str">
        <f>VLOOKUP(Tabla1[[#This Row],[RutCS]],Tabla13[[#All],[rut]:[estado_licencia]],3,0)</f>
        <v>Luis Ivan Briceño Gallardo</v>
      </c>
      <c r="Z1444" s="16" t="str">
        <f>VLOOKUP(Tabla1[[#This Row],[RutCS]],Tabla13[[#All],[rut]:[estado_licencia]],2,0)</f>
        <v>Luis Ivan Briceño Gallardo</v>
      </c>
      <c r="AD1444" s="15">
        <v>43906</v>
      </c>
      <c r="AE1444" s="3">
        <v>0.5</v>
      </c>
      <c r="AF1444" s="15">
        <v>43906</v>
      </c>
      <c r="AG1444" s="5">
        <v>0.54166666666666696</v>
      </c>
      <c r="AH1444" s="16" t="s">
        <v>48</v>
      </c>
      <c r="AI1444" s="16" t="s">
        <v>49</v>
      </c>
    </row>
    <row r="1445" spans="1:35" s="16" customFormat="1" x14ac:dyDescent="0.25">
      <c r="A1445" s="12"/>
      <c r="B1445" s="36" t="s">
        <v>15953</v>
      </c>
      <c r="C1445" s="16" t="s">
        <v>184</v>
      </c>
      <c r="D1445" s="16" t="s">
        <v>185</v>
      </c>
      <c r="E1445" s="16" t="s">
        <v>186</v>
      </c>
      <c r="F1445" s="16" t="s">
        <v>197</v>
      </c>
      <c r="G1445" s="17" t="s">
        <v>38</v>
      </c>
      <c r="H1445" s="16" t="s">
        <v>39</v>
      </c>
      <c r="I1445" s="16" t="s">
        <v>417</v>
      </c>
      <c r="J1445" s="17">
        <v>30000</v>
      </c>
      <c r="K1445" s="17">
        <v>0</v>
      </c>
      <c r="L1445" s="17">
        <f>+Tabla1[[#This Row],[MontoNeto]]*Tabla1[[#This Row],[PorcentajeImpuesto]]</f>
        <v>0</v>
      </c>
      <c r="M1445" s="1">
        <v>0</v>
      </c>
      <c r="N1445" s="17">
        <f>+Tabla1[[#This Row],[MontoNeto]]+Tabla1[[#This Row],[ValorImpuesto]]+Tabla1[[#This Row],[MontoExento]]</f>
        <v>30000</v>
      </c>
      <c r="O1445" t="s">
        <v>41</v>
      </c>
      <c r="P1445" s="16" t="s">
        <v>42</v>
      </c>
      <c r="Q1445" s="16" t="s">
        <v>42</v>
      </c>
      <c r="R1445" s="17"/>
      <c r="S1445" s="16" t="str">
        <f>VLOOKUP(Tabla1[[#This Row],[RutCP]],Tabla13[[#All],[rut]:[estado_licencia]],3,0)</f>
        <v xml:space="preserve">  </v>
      </c>
      <c r="T1445" s="16" t="str">
        <f>VLOOKUP(Tabla1[[#This Row],[RutCP]],Tabla13[[#All],[rut]:[estado_licencia]],2,0)</f>
        <v xml:space="preserve">  </v>
      </c>
      <c r="X1445" s="16" t="s">
        <v>1221</v>
      </c>
      <c r="Y1445" s="16" t="str">
        <f>VLOOKUP(Tabla1[[#This Row],[RutCS]],Tabla13[[#All],[rut]:[estado_licencia]],3,0)</f>
        <v>Rafael Silva Ampuero</v>
      </c>
      <c r="Z1445" s="16" t="str">
        <f>VLOOKUP(Tabla1[[#This Row],[RutCS]],Tabla13[[#All],[rut]:[estado_licencia]],2,0)</f>
        <v>Rafael Silva Ampuero</v>
      </c>
      <c r="AD1445" s="15">
        <v>43906</v>
      </c>
      <c r="AE1445" s="3">
        <v>0.5</v>
      </c>
      <c r="AF1445" s="15">
        <v>43906</v>
      </c>
      <c r="AG1445" s="5">
        <v>0.54166666666666696</v>
      </c>
      <c r="AH1445" s="16" t="s">
        <v>48</v>
      </c>
      <c r="AI1445" s="16" t="s">
        <v>49</v>
      </c>
    </row>
    <row r="1446" spans="1:35" s="16" customFormat="1" x14ac:dyDescent="0.25">
      <c r="A1446" s="12"/>
      <c r="B1446" s="36" t="s">
        <v>15953</v>
      </c>
      <c r="C1446" s="16" t="s">
        <v>184</v>
      </c>
      <c r="D1446" s="16" t="s">
        <v>185</v>
      </c>
      <c r="E1446" s="16" t="s">
        <v>186</v>
      </c>
      <c r="F1446" s="16" t="s">
        <v>197</v>
      </c>
      <c r="G1446" s="17" t="s">
        <v>38</v>
      </c>
      <c r="H1446" s="16" t="s">
        <v>39</v>
      </c>
      <c r="I1446" s="16" t="s">
        <v>417</v>
      </c>
      <c r="J1446" s="17">
        <v>30000</v>
      </c>
      <c r="K1446" s="17">
        <v>0</v>
      </c>
      <c r="L1446" s="17">
        <f>+Tabla1[[#This Row],[MontoNeto]]*Tabla1[[#This Row],[PorcentajeImpuesto]]</f>
        <v>0</v>
      </c>
      <c r="M1446" s="1">
        <v>0</v>
      </c>
      <c r="N1446" s="17">
        <f>+Tabla1[[#This Row],[MontoNeto]]+Tabla1[[#This Row],[ValorImpuesto]]+Tabla1[[#This Row],[MontoExento]]</f>
        <v>30000</v>
      </c>
      <c r="O1446" t="s">
        <v>41</v>
      </c>
      <c r="P1446" s="16" t="s">
        <v>42</v>
      </c>
      <c r="Q1446" s="16" t="s">
        <v>42</v>
      </c>
      <c r="R1446" s="17"/>
      <c r="S1446" s="16" t="str">
        <f>VLOOKUP(Tabla1[[#This Row],[RutCP]],Tabla13[[#All],[rut]:[estado_licencia]],3,0)</f>
        <v xml:space="preserve">  </v>
      </c>
      <c r="T1446" s="16" t="str">
        <f>VLOOKUP(Tabla1[[#This Row],[RutCP]],Tabla13[[#All],[rut]:[estado_licencia]],2,0)</f>
        <v xml:space="preserve">  </v>
      </c>
      <c r="X1446" s="16" t="s">
        <v>1222</v>
      </c>
      <c r="Y1446" s="16" t="str">
        <f>VLOOKUP(Tabla1[[#This Row],[RutCS]],Tabla13[[#All],[rut]:[estado_licencia]],3,0)</f>
        <v>Danilo Pavez Gonzales</v>
      </c>
      <c r="Z1446" s="16" t="str">
        <f>VLOOKUP(Tabla1[[#This Row],[RutCS]],Tabla13[[#All],[rut]:[estado_licencia]],2,0)</f>
        <v>Danilo Pavez Gonzales</v>
      </c>
      <c r="AD1446" s="15">
        <v>43906</v>
      </c>
      <c r="AE1446" s="3">
        <v>0.5</v>
      </c>
      <c r="AF1446" s="15">
        <v>43906</v>
      </c>
      <c r="AG1446" s="5">
        <v>0.54166666666666696</v>
      </c>
      <c r="AH1446" s="16" t="s">
        <v>48</v>
      </c>
      <c r="AI1446" s="16" t="s">
        <v>49</v>
      </c>
    </row>
    <row r="1447" spans="1:35" s="16" customFormat="1" x14ac:dyDescent="0.25">
      <c r="A1447" s="12"/>
      <c r="B1447" s="36" t="s">
        <v>15953</v>
      </c>
      <c r="C1447" s="16" t="s">
        <v>35</v>
      </c>
      <c r="D1447" s="16" t="s">
        <v>35</v>
      </c>
      <c r="E1447" s="16" t="s">
        <v>36</v>
      </c>
      <c r="F1447" s="16" t="s">
        <v>37</v>
      </c>
      <c r="G1447" s="17" t="s">
        <v>38</v>
      </c>
      <c r="H1447" s="16" t="s">
        <v>39</v>
      </c>
      <c r="I1447" s="16" t="s">
        <v>417</v>
      </c>
      <c r="J1447" s="17">
        <v>25000</v>
      </c>
      <c r="K1447" s="17">
        <v>0</v>
      </c>
      <c r="L1447" s="17">
        <f>+Tabla1[[#This Row],[MontoNeto]]*Tabla1[[#This Row],[PorcentajeImpuesto]]</f>
        <v>0</v>
      </c>
      <c r="M1447" s="1">
        <v>0</v>
      </c>
      <c r="N1447" s="17">
        <f>+Tabla1[[#This Row],[MontoNeto]]+Tabla1[[#This Row],[ValorImpuesto]]+Tabla1[[#This Row],[MontoExento]]</f>
        <v>25000</v>
      </c>
      <c r="O1447" t="s">
        <v>41</v>
      </c>
      <c r="P1447" s="16" t="s">
        <v>42</v>
      </c>
      <c r="Q1447" s="16" t="s">
        <v>42</v>
      </c>
      <c r="R1447" s="17"/>
      <c r="S1447" s="16" t="str">
        <f>VLOOKUP(Tabla1[[#This Row],[RutCP]],Tabla13[[#All],[rut]:[estado_licencia]],3,0)</f>
        <v xml:space="preserve">  </v>
      </c>
      <c r="T1447" s="16" t="str">
        <f>VLOOKUP(Tabla1[[#This Row],[RutCP]],Tabla13[[#All],[rut]:[estado_licencia]],2,0)</f>
        <v xml:space="preserve">  </v>
      </c>
      <c r="X1447" s="16" t="s">
        <v>1339</v>
      </c>
      <c r="Y1447" s="16" t="str">
        <f>VLOOKUP(Tabla1[[#This Row],[RutCS]],Tabla13[[#All],[rut]:[estado_licencia]],3,0)</f>
        <v>Ibo Ignacio Brito Ferrer</v>
      </c>
      <c r="Z1447" s="16" t="str">
        <f>VLOOKUP(Tabla1[[#This Row],[RutCS]],Tabla13[[#All],[rut]:[estado_licencia]],2,0)</f>
        <v>Ibo Ignacio Brito Ferrer</v>
      </c>
      <c r="AD1447" s="15">
        <v>43906</v>
      </c>
      <c r="AE1447" s="3">
        <v>0.5</v>
      </c>
      <c r="AF1447" s="15">
        <v>43906</v>
      </c>
      <c r="AG1447" s="5">
        <v>0.54166666666666696</v>
      </c>
      <c r="AH1447" s="16" t="s">
        <v>48</v>
      </c>
      <c r="AI1447" s="16" t="s">
        <v>49</v>
      </c>
    </row>
    <row r="1448" spans="1:35" s="16" customFormat="1" x14ac:dyDescent="0.25">
      <c r="A1448" s="12"/>
      <c r="B1448" s="36" t="s">
        <v>15953</v>
      </c>
      <c r="C1448" s="16" t="s">
        <v>35</v>
      </c>
      <c r="D1448" s="16" t="s">
        <v>35</v>
      </c>
      <c r="E1448" s="16" t="s">
        <v>36</v>
      </c>
      <c r="F1448" s="16" t="s">
        <v>37</v>
      </c>
      <c r="G1448" s="17" t="s">
        <v>38</v>
      </c>
      <c r="H1448" s="16" t="s">
        <v>39</v>
      </c>
      <c r="I1448" s="16" t="s">
        <v>417</v>
      </c>
      <c r="J1448" s="17">
        <v>25000</v>
      </c>
      <c r="K1448" s="17">
        <v>0</v>
      </c>
      <c r="L1448" s="17">
        <f>+Tabla1[[#This Row],[MontoNeto]]*Tabla1[[#This Row],[PorcentajeImpuesto]]</f>
        <v>0</v>
      </c>
      <c r="M1448" s="1">
        <v>0</v>
      </c>
      <c r="N1448" s="17">
        <f>+Tabla1[[#This Row],[MontoNeto]]+Tabla1[[#This Row],[ValorImpuesto]]+Tabla1[[#This Row],[MontoExento]]</f>
        <v>25000</v>
      </c>
      <c r="O1448" t="s">
        <v>41</v>
      </c>
      <c r="P1448" s="16" t="s">
        <v>42</v>
      </c>
      <c r="Q1448" s="16" t="s">
        <v>42</v>
      </c>
      <c r="R1448" s="17"/>
      <c r="S1448" s="16" t="str">
        <f>VLOOKUP(Tabla1[[#This Row],[RutCP]],Tabla13[[#All],[rut]:[estado_licencia]],3,0)</f>
        <v xml:space="preserve">  </v>
      </c>
      <c r="T1448" s="16" t="str">
        <f>VLOOKUP(Tabla1[[#This Row],[RutCP]],Tabla13[[#All],[rut]:[estado_licencia]],2,0)</f>
        <v xml:space="preserve">  </v>
      </c>
      <c r="X1448" s="16" t="s">
        <v>1222</v>
      </c>
      <c r="Y1448" s="16" t="str">
        <f>VLOOKUP(Tabla1[[#This Row],[RutCS]],Tabla13[[#All],[rut]:[estado_licencia]],3,0)</f>
        <v>Danilo Pavez Gonzales</v>
      </c>
      <c r="Z1448" s="16" t="str">
        <f>VLOOKUP(Tabla1[[#This Row],[RutCS]],Tabla13[[#All],[rut]:[estado_licencia]],2,0)</f>
        <v>Danilo Pavez Gonzales</v>
      </c>
      <c r="AD1448" s="15">
        <v>43906</v>
      </c>
      <c r="AE1448" s="3">
        <v>0.5</v>
      </c>
      <c r="AF1448" s="15">
        <v>43906</v>
      </c>
      <c r="AG1448" s="5">
        <v>0.54166666666666696</v>
      </c>
      <c r="AH1448" s="16" t="s">
        <v>48</v>
      </c>
      <c r="AI1448" s="16" t="s">
        <v>49</v>
      </c>
    </row>
    <row r="1449" spans="1:35" s="16" customFormat="1" x14ac:dyDescent="0.25">
      <c r="A1449" s="12"/>
      <c r="B1449" s="36" t="s">
        <v>15953</v>
      </c>
      <c r="C1449" s="16" t="s">
        <v>35</v>
      </c>
      <c r="D1449" s="16" t="s">
        <v>35</v>
      </c>
      <c r="E1449" s="16" t="s">
        <v>36</v>
      </c>
      <c r="F1449" s="16" t="s">
        <v>37</v>
      </c>
      <c r="G1449" s="17" t="s">
        <v>38</v>
      </c>
      <c r="H1449" s="16" t="s">
        <v>39</v>
      </c>
      <c r="I1449" s="16" t="s">
        <v>417</v>
      </c>
      <c r="J1449" s="17">
        <v>25000</v>
      </c>
      <c r="K1449" s="17">
        <v>0</v>
      </c>
      <c r="L1449" s="17">
        <f>+Tabla1[[#This Row],[MontoNeto]]*Tabla1[[#This Row],[PorcentajeImpuesto]]</f>
        <v>0</v>
      </c>
      <c r="M1449" s="1">
        <v>0</v>
      </c>
      <c r="N1449" s="17">
        <f>+Tabla1[[#This Row],[MontoNeto]]+Tabla1[[#This Row],[ValorImpuesto]]+Tabla1[[#This Row],[MontoExento]]</f>
        <v>25000</v>
      </c>
      <c r="O1449" t="s">
        <v>41</v>
      </c>
      <c r="P1449" s="16" t="s">
        <v>42</v>
      </c>
      <c r="Q1449" s="16" t="s">
        <v>42</v>
      </c>
      <c r="R1449" s="17"/>
      <c r="S1449" s="16" t="str">
        <f>VLOOKUP(Tabla1[[#This Row],[RutCP]],Tabla13[[#All],[rut]:[estado_licencia]],3,0)</f>
        <v xml:space="preserve">  </v>
      </c>
      <c r="T1449" s="16" t="str">
        <f>VLOOKUP(Tabla1[[#This Row],[RutCP]],Tabla13[[#All],[rut]:[estado_licencia]],2,0)</f>
        <v xml:space="preserve">  </v>
      </c>
      <c r="X1449" s="16" t="s">
        <v>1221</v>
      </c>
      <c r="Y1449" s="16" t="str">
        <f>VLOOKUP(Tabla1[[#This Row],[RutCS]],Tabla13[[#All],[rut]:[estado_licencia]],3,0)</f>
        <v>Rafael Silva Ampuero</v>
      </c>
      <c r="Z1449" s="16" t="str">
        <f>VLOOKUP(Tabla1[[#This Row],[RutCS]],Tabla13[[#All],[rut]:[estado_licencia]],2,0)</f>
        <v>Rafael Silva Ampuero</v>
      </c>
      <c r="AD1449" s="15">
        <v>43906</v>
      </c>
      <c r="AE1449" s="3">
        <v>0.5</v>
      </c>
      <c r="AF1449" s="15">
        <v>43906</v>
      </c>
      <c r="AG1449" s="5">
        <v>0.54166666666666696</v>
      </c>
      <c r="AH1449" s="16" t="s">
        <v>48</v>
      </c>
      <c r="AI1449" s="16" t="s">
        <v>49</v>
      </c>
    </row>
    <row r="1450" spans="1:35" s="16" customFormat="1" x14ac:dyDescent="0.25">
      <c r="A1450" s="12"/>
      <c r="B1450" s="36" t="s">
        <v>15953</v>
      </c>
      <c r="C1450" s="16" t="s">
        <v>35</v>
      </c>
      <c r="D1450" s="16" t="s">
        <v>35</v>
      </c>
      <c r="E1450" s="16" t="s">
        <v>36</v>
      </c>
      <c r="F1450" s="16" t="s">
        <v>37</v>
      </c>
      <c r="G1450" s="17" t="s">
        <v>38</v>
      </c>
      <c r="H1450" s="16" t="s">
        <v>39</v>
      </c>
      <c r="I1450" s="16" t="s">
        <v>417</v>
      </c>
      <c r="J1450" s="17">
        <v>25000</v>
      </c>
      <c r="K1450" s="17">
        <v>0</v>
      </c>
      <c r="L1450" s="17">
        <f>+Tabla1[[#This Row],[MontoNeto]]*Tabla1[[#This Row],[PorcentajeImpuesto]]</f>
        <v>0</v>
      </c>
      <c r="M1450" s="1">
        <v>0</v>
      </c>
      <c r="N1450" s="17">
        <f>+Tabla1[[#This Row],[MontoNeto]]+Tabla1[[#This Row],[ValorImpuesto]]+Tabla1[[#This Row],[MontoExento]]</f>
        <v>25000</v>
      </c>
      <c r="O1450" t="s">
        <v>41</v>
      </c>
      <c r="P1450" s="16" t="s">
        <v>42</v>
      </c>
      <c r="Q1450" s="16" t="s">
        <v>42</v>
      </c>
      <c r="R1450" s="17"/>
      <c r="S1450" s="16" t="str">
        <f>VLOOKUP(Tabla1[[#This Row],[RutCP]],Tabla13[[#All],[rut]:[estado_licencia]],3,0)</f>
        <v xml:space="preserve">  </v>
      </c>
      <c r="T1450" s="16" t="str">
        <f>VLOOKUP(Tabla1[[#This Row],[RutCP]],Tabla13[[#All],[rut]:[estado_licencia]],2,0)</f>
        <v xml:space="preserve">  </v>
      </c>
      <c r="X1450" s="16" t="s">
        <v>1340</v>
      </c>
      <c r="Y1450" s="16" t="str">
        <f>VLOOKUP(Tabla1[[#This Row],[RutCS]],Tabla13[[#All],[rut]:[estado_licencia]],3,0)</f>
        <v>Juan Andres Ramirez Lillo</v>
      </c>
      <c r="Z1450" s="16" t="str">
        <f>VLOOKUP(Tabla1[[#This Row],[RutCS]],Tabla13[[#All],[rut]:[estado_licencia]],2,0)</f>
        <v>Juan Andres Ramirez Lillo</v>
      </c>
      <c r="AD1450" s="15">
        <v>43906</v>
      </c>
      <c r="AE1450" s="3">
        <v>0.5</v>
      </c>
      <c r="AF1450" s="15">
        <v>43906</v>
      </c>
      <c r="AG1450" s="5">
        <v>0.54166666666666696</v>
      </c>
      <c r="AH1450" s="16" t="s">
        <v>48</v>
      </c>
      <c r="AI1450" s="16" t="s">
        <v>49</v>
      </c>
    </row>
    <row r="1451" spans="1:35" s="16" customFormat="1" x14ac:dyDescent="0.25">
      <c r="A1451" s="12"/>
      <c r="B1451" s="36" t="s">
        <v>15953</v>
      </c>
      <c r="C1451" s="16" t="s">
        <v>35</v>
      </c>
      <c r="D1451" s="16" t="s">
        <v>35</v>
      </c>
      <c r="E1451" s="16" t="s">
        <v>36</v>
      </c>
      <c r="F1451" s="16" t="s">
        <v>37</v>
      </c>
      <c r="G1451" s="17" t="s">
        <v>38</v>
      </c>
      <c r="H1451" s="16" t="s">
        <v>39</v>
      </c>
      <c r="I1451" s="16" t="s">
        <v>417</v>
      </c>
      <c r="J1451" s="17">
        <v>25000</v>
      </c>
      <c r="K1451" s="17">
        <v>0</v>
      </c>
      <c r="L1451" s="17">
        <f>+Tabla1[[#This Row],[MontoNeto]]*Tabla1[[#This Row],[PorcentajeImpuesto]]</f>
        <v>0</v>
      </c>
      <c r="M1451" s="1">
        <v>0</v>
      </c>
      <c r="N1451" s="17">
        <f>+Tabla1[[#This Row],[MontoNeto]]+Tabla1[[#This Row],[ValorImpuesto]]+Tabla1[[#This Row],[MontoExento]]</f>
        <v>25000</v>
      </c>
      <c r="O1451" t="s">
        <v>41</v>
      </c>
      <c r="P1451" s="16" t="s">
        <v>42</v>
      </c>
      <c r="Q1451" s="16" t="s">
        <v>42</v>
      </c>
      <c r="R1451" s="17"/>
      <c r="S1451" s="16" t="str">
        <f>VLOOKUP(Tabla1[[#This Row],[RutCP]],Tabla13[[#All],[rut]:[estado_licencia]],3,0)</f>
        <v xml:space="preserve">  </v>
      </c>
      <c r="T1451" s="16" t="str">
        <f>VLOOKUP(Tabla1[[#This Row],[RutCP]],Tabla13[[#All],[rut]:[estado_licencia]],2,0)</f>
        <v xml:space="preserve">  </v>
      </c>
      <c r="X1451" s="16" t="s">
        <v>1341</v>
      </c>
      <c r="Y1451" s="16" t="str">
        <f>VLOOKUP(Tabla1[[#This Row],[RutCS]],Tabla13[[#All],[rut]:[estado_licencia]],3,0)</f>
        <v>Claudio Andre Moraga Gonzalez</v>
      </c>
      <c r="Z1451" s="16" t="str">
        <f>VLOOKUP(Tabla1[[#This Row],[RutCS]],Tabla13[[#All],[rut]:[estado_licencia]],2,0)</f>
        <v>Claudio Andre Moraga Gonzalez</v>
      </c>
      <c r="AD1451" s="15">
        <v>43906</v>
      </c>
      <c r="AE1451" s="3">
        <v>0.5</v>
      </c>
      <c r="AF1451" s="15">
        <v>43906</v>
      </c>
      <c r="AG1451" s="5">
        <v>0.54166666666666696</v>
      </c>
      <c r="AH1451" s="16" t="s">
        <v>48</v>
      </c>
      <c r="AI1451" s="16" t="s">
        <v>49</v>
      </c>
    </row>
    <row r="1452" spans="1:35" s="16" customFormat="1" x14ac:dyDescent="0.25">
      <c r="A1452" s="12"/>
      <c r="B1452" s="36" t="s">
        <v>15953</v>
      </c>
      <c r="C1452" s="16" t="s">
        <v>35</v>
      </c>
      <c r="D1452" s="16" t="s">
        <v>35</v>
      </c>
      <c r="E1452" s="16" t="s">
        <v>36</v>
      </c>
      <c r="F1452" s="16" t="s">
        <v>37</v>
      </c>
      <c r="G1452" s="17" t="s">
        <v>38</v>
      </c>
      <c r="H1452" s="16" t="s">
        <v>39</v>
      </c>
      <c r="I1452" s="16" t="s">
        <v>417</v>
      </c>
      <c r="J1452" s="17">
        <v>25000</v>
      </c>
      <c r="K1452" s="17">
        <v>0</v>
      </c>
      <c r="L1452" s="17">
        <f>+Tabla1[[#This Row],[MontoNeto]]*Tabla1[[#This Row],[PorcentajeImpuesto]]</f>
        <v>0</v>
      </c>
      <c r="M1452" s="1">
        <v>0</v>
      </c>
      <c r="N1452" s="17">
        <f>+Tabla1[[#This Row],[MontoNeto]]+Tabla1[[#This Row],[ValorImpuesto]]+Tabla1[[#This Row],[MontoExento]]</f>
        <v>25000</v>
      </c>
      <c r="O1452" t="s">
        <v>41</v>
      </c>
      <c r="P1452" s="16" t="s">
        <v>42</v>
      </c>
      <c r="Q1452" s="16" t="s">
        <v>42</v>
      </c>
      <c r="R1452" s="17"/>
      <c r="S1452" s="16" t="str">
        <f>VLOOKUP(Tabla1[[#This Row],[RutCP]],Tabla13[[#All],[rut]:[estado_licencia]],3,0)</f>
        <v xml:space="preserve">  </v>
      </c>
      <c r="T1452" s="16" t="str">
        <f>VLOOKUP(Tabla1[[#This Row],[RutCP]],Tabla13[[#All],[rut]:[estado_licencia]],2,0)</f>
        <v xml:space="preserve">  </v>
      </c>
      <c r="X1452" s="16" t="s">
        <v>1342</v>
      </c>
      <c r="Y1452" s="16" t="str">
        <f>VLOOKUP(Tabla1[[#This Row],[RutCS]],Tabla13[[#All],[rut]:[estado_licencia]],3,0)</f>
        <v>Leonardo Fabio Castaño Reina</v>
      </c>
      <c r="Z1452" s="16" t="str">
        <f>VLOOKUP(Tabla1[[#This Row],[RutCS]],Tabla13[[#All],[rut]:[estado_licencia]],2,0)</f>
        <v>Leonardo Fabio Castaño Reina</v>
      </c>
      <c r="AD1452" s="15">
        <v>43906</v>
      </c>
      <c r="AE1452" s="3">
        <v>0.5</v>
      </c>
      <c r="AF1452" s="15">
        <v>43906</v>
      </c>
      <c r="AG1452" s="5">
        <v>0.54166666666666696</v>
      </c>
      <c r="AH1452" s="16" t="s">
        <v>48</v>
      </c>
      <c r="AI1452" s="16" t="s">
        <v>49</v>
      </c>
    </row>
    <row r="1453" spans="1:35" s="16" customFormat="1" x14ac:dyDescent="0.25">
      <c r="A1453" s="12"/>
      <c r="B1453" s="36" t="s">
        <v>15953</v>
      </c>
      <c r="C1453" s="16" t="s">
        <v>35</v>
      </c>
      <c r="D1453" s="16" t="s">
        <v>35</v>
      </c>
      <c r="E1453" s="16" t="s">
        <v>36</v>
      </c>
      <c r="F1453" s="16" t="s">
        <v>37</v>
      </c>
      <c r="G1453" s="17" t="s">
        <v>38</v>
      </c>
      <c r="H1453" s="16" t="s">
        <v>39</v>
      </c>
      <c r="I1453" s="16" t="s">
        <v>417</v>
      </c>
      <c r="J1453" s="17">
        <v>25000</v>
      </c>
      <c r="K1453" s="17">
        <v>0</v>
      </c>
      <c r="L1453" s="17">
        <f>+Tabla1[[#This Row],[MontoNeto]]*Tabla1[[#This Row],[PorcentajeImpuesto]]</f>
        <v>0</v>
      </c>
      <c r="M1453" s="1">
        <v>0</v>
      </c>
      <c r="N1453" s="17">
        <f>+Tabla1[[#This Row],[MontoNeto]]+Tabla1[[#This Row],[ValorImpuesto]]+Tabla1[[#This Row],[MontoExento]]</f>
        <v>25000</v>
      </c>
      <c r="O1453" t="s">
        <v>41</v>
      </c>
      <c r="P1453" s="16" t="s">
        <v>42</v>
      </c>
      <c r="Q1453" s="16" t="s">
        <v>42</v>
      </c>
      <c r="R1453" s="17"/>
      <c r="S1453" s="16" t="str">
        <f>VLOOKUP(Tabla1[[#This Row],[RutCP]],Tabla13[[#All],[rut]:[estado_licencia]],3,0)</f>
        <v xml:space="preserve">  </v>
      </c>
      <c r="T1453" s="16" t="str">
        <f>VLOOKUP(Tabla1[[#This Row],[RutCP]],Tabla13[[#All],[rut]:[estado_licencia]],2,0)</f>
        <v xml:space="preserve">  </v>
      </c>
      <c r="X1453" s="16" t="s">
        <v>1343</v>
      </c>
      <c r="Y1453" s="16" t="str">
        <f>VLOOKUP(Tabla1[[#This Row],[RutCS]],Tabla13[[#All],[rut]:[estado_licencia]],3,0)</f>
        <v>Fernando Andres Araya Ibacache</v>
      </c>
      <c r="Z1453" s="16" t="str">
        <f>VLOOKUP(Tabla1[[#This Row],[RutCS]],Tabla13[[#All],[rut]:[estado_licencia]],2,0)</f>
        <v>Fernando Andres Araya Ibacache</v>
      </c>
      <c r="AD1453" s="15">
        <v>43906</v>
      </c>
      <c r="AE1453" s="3">
        <v>0.5</v>
      </c>
      <c r="AF1453" s="15">
        <v>43906</v>
      </c>
      <c r="AG1453" s="5">
        <v>0.54166666666666696</v>
      </c>
      <c r="AH1453" s="16" t="s">
        <v>48</v>
      </c>
      <c r="AI1453" s="16" t="s">
        <v>49</v>
      </c>
    </row>
    <row r="1454" spans="1:35" s="16" customFormat="1" x14ac:dyDescent="0.25">
      <c r="A1454" s="12"/>
      <c r="B1454" s="36" t="s">
        <v>15953</v>
      </c>
      <c r="C1454" s="16" t="s">
        <v>35</v>
      </c>
      <c r="D1454" s="16" t="s">
        <v>35</v>
      </c>
      <c r="E1454" s="16" t="s">
        <v>36</v>
      </c>
      <c r="F1454" s="16" t="s">
        <v>37</v>
      </c>
      <c r="G1454" s="17" t="s">
        <v>38</v>
      </c>
      <c r="H1454" s="16" t="s">
        <v>39</v>
      </c>
      <c r="I1454" s="16" t="s">
        <v>417</v>
      </c>
      <c r="J1454" s="17">
        <v>25000</v>
      </c>
      <c r="K1454" s="17">
        <v>0</v>
      </c>
      <c r="L1454" s="17">
        <f>+Tabla1[[#This Row],[MontoNeto]]*Tabla1[[#This Row],[PorcentajeImpuesto]]</f>
        <v>0</v>
      </c>
      <c r="M1454" s="1">
        <v>0</v>
      </c>
      <c r="N1454" s="17">
        <f>+Tabla1[[#This Row],[MontoNeto]]+Tabla1[[#This Row],[ValorImpuesto]]+Tabla1[[#This Row],[MontoExento]]</f>
        <v>25000</v>
      </c>
      <c r="O1454" t="s">
        <v>41</v>
      </c>
      <c r="P1454" s="16" t="s">
        <v>42</v>
      </c>
      <c r="Q1454" s="16" t="s">
        <v>42</v>
      </c>
      <c r="R1454" s="17"/>
      <c r="S1454" s="16" t="str">
        <f>VLOOKUP(Tabla1[[#This Row],[RutCP]],Tabla13[[#All],[rut]:[estado_licencia]],3,0)</f>
        <v xml:space="preserve">  </v>
      </c>
      <c r="T1454" s="16" t="str">
        <f>VLOOKUP(Tabla1[[#This Row],[RutCP]],Tabla13[[#All],[rut]:[estado_licencia]],2,0)</f>
        <v xml:space="preserve">  </v>
      </c>
      <c r="X1454" s="16" t="s">
        <v>1344</v>
      </c>
      <c r="Y1454" s="16" t="str">
        <f>VLOOKUP(Tabla1[[#This Row],[RutCS]],Tabla13[[#All],[rut]:[estado_licencia]],3,0)</f>
        <v>Felipe Alejandro Abarca Cordano</v>
      </c>
      <c r="Z1454" s="16" t="str">
        <f>VLOOKUP(Tabla1[[#This Row],[RutCS]],Tabla13[[#All],[rut]:[estado_licencia]],2,0)</f>
        <v>Felipe Alejandro Abarca Cordano</v>
      </c>
      <c r="AD1454" s="15">
        <v>43906</v>
      </c>
      <c r="AE1454" s="3">
        <v>0.5</v>
      </c>
      <c r="AF1454" s="15">
        <v>43906</v>
      </c>
      <c r="AG1454" s="5">
        <v>0.54166666666666696</v>
      </c>
      <c r="AH1454" s="16" t="s">
        <v>48</v>
      </c>
      <c r="AI1454" s="16" t="s">
        <v>49</v>
      </c>
    </row>
    <row r="1455" spans="1:35" s="16" customFormat="1" x14ac:dyDescent="0.25">
      <c r="A1455" s="12"/>
      <c r="B1455" s="36" t="s">
        <v>15953</v>
      </c>
      <c r="C1455" s="16" t="s">
        <v>35</v>
      </c>
      <c r="D1455" s="16" t="s">
        <v>35</v>
      </c>
      <c r="E1455" s="16" t="s">
        <v>36</v>
      </c>
      <c r="F1455" s="16" t="s">
        <v>37</v>
      </c>
      <c r="G1455" s="17" t="s">
        <v>38</v>
      </c>
      <c r="H1455" s="16" t="s">
        <v>39</v>
      </c>
      <c r="I1455" s="16" t="s">
        <v>417</v>
      </c>
      <c r="J1455" s="17">
        <v>25000</v>
      </c>
      <c r="K1455" s="17">
        <v>0</v>
      </c>
      <c r="L1455" s="17">
        <f>+Tabla1[[#This Row],[MontoNeto]]*Tabla1[[#This Row],[PorcentajeImpuesto]]</f>
        <v>0</v>
      </c>
      <c r="M1455" s="1">
        <v>0</v>
      </c>
      <c r="N1455" s="17">
        <f>+Tabla1[[#This Row],[MontoNeto]]+Tabla1[[#This Row],[ValorImpuesto]]+Tabla1[[#This Row],[MontoExento]]</f>
        <v>25000</v>
      </c>
      <c r="O1455" t="s">
        <v>41</v>
      </c>
      <c r="P1455" s="16" t="s">
        <v>42</v>
      </c>
      <c r="Q1455" s="16" t="s">
        <v>42</v>
      </c>
      <c r="R1455" s="17"/>
      <c r="S1455" s="16" t="str">
        <f>VLOOKUP(Tabla1[[#This Row],[RutCP]],Tabla13[[#All],[rut]:[estado_licencia]],3,0)</f>
        <v xml:space="preserve">  </v>
      </c>
      <c r="T1455" s="16" t="str">
        <f>VLOOKUP(Tabla1[[#This Row],[RutCP]],Tabla13[[#All],[rut]:[estado_licencia]],2,0)</f>
        <v xml:space="preserve">  </v>
      </c>
      <c r="X1455" s="16" t="s">
        <v>913</v>
      </c>
      <c r="Y1455" s="16" t="str">
        <f>VLOOKUP(Tabla1[[#This Row],[RutCS]],Tabla13[[#All],[rut]:[estado_licencia]],3,0)</f>
        <v>Ibar Alexis Cofre Alvarez</v>
      </c>
      <c r="Z1455" s="16" t="str">
        <f>VLOOKUP(Tabla1[[#This Row],[RutCS]],Tabla13[[#All],[rut]:[estado_licencia]],2,0)</f>
        <v>Ibar Alexis Cofre Alvarez</v>
      </c>
      <c r="AD1455" s="15">
        <v>43906</v>
      </c>
      <c r="AE1455" s="3">
        <v>0.5</v>
      </c>
      <c r="AF1455" s="15">
        <v>43906</v>
      </c>
      <c r="AG1455" s="5">
        <v>0.54166666666666696</v>
      </c>
      <c r="AH1455" s="16" t="s">
        <v>48</v>
      </c>
      <c r="AI1455" s="16" t="s">
        <v>49</v>
      </c>
    </row>
    <row r="1456" spans="1:35" s="16" customFormat="1" x14ac:dyDescent="0.25">
      <c r="A1456" s="12"/>
      <c r="B1456" s="36" t="s">
        <v>15953</v>
      </c>
      <c r="C1456" s="16" t="s">
        <v>35</v>
      </c>
      <c r="D1456" s="16" t="s">
        <v>35</v>
      </c>
      <c r="E1456" s="16" t="s">
        <v>36</v>
      </c>
      <c r="F1456" s="16" t="s">
        <v>37</v>
      </c>
      <c r="G1456" s="17" t="s">
        <v>38</v>
      </c>
      <c r="H1456" s="16" t="s">
        <v>39</v>
      </c>
      <c r="I1456" s="16" t="s">
        <v>417</v>
      </c>
      <c r="J1456" s="17">
        <v>25000</v>
      </c>
      <c r="K1456" s="17">
        <v>0</v>
      </c>
      <c r="L1456" s="17">
        <f>+Tabla1[[#This Row],[MontoNeto]]*Tabla1[[#This Row],[PorcentajeImpuesto]]</f>
        <v>0</v>
      </c>
      <c r="M1456" s="1">
        <v>0</v>
      </c>
      <c r="N1456" s="17">
        <f>+Tabla1[[#This Row],[MontoNeto]]+Tabla1[[#This Row],[ValorImpuesto]]+Tabla1[[#This Row],[MontoExento]]</f>
        <v>25000</v>
      </c>
      <c r="O1456" t="s">
        <v>41</v>
      </c>
      <c r="P1456" s="16" t="s">
        <v>42</v>
      </c>
      <c r="Q1456" s="16" t="s">
        <v>42</v>
      </c>
      <c r="R1456" s="17"/>
      <c r="S1456" s="16" t="str">
        <f>VLOOKUP(Tabla1[[#This Row],[RutCP]],Tabla13[[#All],[rut]:[estado_licencia]],3,0)</f>
        <v xml:space="preserve">  </v>
      </c>
      <c r="T1456" s="16" t="str">
        <f>VLOOKUP(Tabla1[[#This Row],[RutCP]],Tabla13[[#All],[rut]:[estado_licencia]],2,0)</f>
        <v xml:space="preserve">  </v>
      </c>
      <c r="X1456" s="16" t="s">
        <v>1345</v>
      </c>
      <c r="Y1456" s="16" t="str">
        <f>VLOOKUP(Tabla1[[#This Row],[RutCS]],Tabla13[[#All],[rut]:[estado_licencia]],3,0)</f>
        <v>Edgardo Antonio Campos Aguilera</v>
      </c>
      <c r="Z1456" s="16" t="str">
        <f>VLOOKUP(Tabla1[[#This Row],[RutCS]],Tabla13[[#All],[rut]:[estado_licencia]],2,0)</f>
        <v>Edgardo Antonio Campos Aguilera</v>
      </c>
      <c r="AD1456" s="15">
        <v>43906</v>
      </c>
      <c r="AE1456" s="3">
        <v>0.5</v>
      </c>
      <c r="AF1456" s="15">
        <v>43906</v>
      </c>
      <c r="AG1456" s="5">
        <v>0.54166666666666696</v>
      </c>
      <c r="AH1456" s="16" t="s">
        <v>48</v>
      </c>
      <c r="AI1456" s="16" t="s">
        <v>49</v>
      </c>
    </row>
    <row r="1457" spans="1:35" s="16" customFormat="1" x14ac:dyDescent="0.25">
      <c r="A1457" s="12"/>
      <c r="B1457" s="36" t="s">
        <v>15953</v>
      </c>
      <c r="C1457" s="16" t="s">
        <v>35</v>
      </c>
      <c r="D1457" s="16" t="s">
        <v>35</v>
      </c>
      <c r="E1457" s="16" t="s">
        <v>36</v>
      </c>
      <c r="F1457" s="16" t="s">
        <v>37</v>
      </c>
      <c r="G1457" s="17" t="s">
        <v>38</v>
      </c>
      <c r="H1457" s="16" t="s">
        <v>39</v>
      </c>
      <c r="I1457" s="16" t="s">
        <v>417</v>
      </c>
      <c r="J1457" s="17">
        <v>25000</v>
      </c>
      <c r="K1457" s="17">
        <v>0</v>
      </c>
      <c r="L1457" s="17">
        <f>+Tabla1[[#This Row],[MontoNeto]]*Tabla1[[#This Row],[PorcentajeImpuesto]]</f>
        <v>0</v>
      </c>
      <c r="M1457" s="1">
        <v>0</v>
      </c>
      <c r="N1457" s="17">
        <f>+Tabla1[[#This Row],[MontoNeto]]+Tabla1[[#This Row],[ValorImpuesto]]+Tabla1[[#This Row],[MontoExento]]</f>
        <v>25000</v>
      </c>
      <c r="O1457" t="s">
        <v>41</v>
      </c>
      <c r="P1457" s="16" t="s">
        <v>42</v>
      </c>
      <c r="Q1457" s="16" t="s">
        <v>42</v>
      </c>
      <c r="R1457" s="17"/>
      <c r="S1457" s="16" t="str">
        <f>VLOOKUP(Tabla1[[#This Row],[RutCP]],Tabla13[[#All],[rut]:[estado_licencia]],3,0)</f>
        <v xml:space="preserve">  </v>
      </c>
      <c r="T1457" s="16" t="str">
        <f>VLOOKUP(Tabla1[[#This Row],[RutCP]],Tabla13[[#All],[rut]:[estado_licencia]],2,0)</f>
        <v xml:space="preserve">  </v>
      </c>
      <c r="X1457" s="16" t="s">
        <v>1346</v>
      </c>
      <c r="Y1457" s="16" t="str">
        <f>VLOOKUP(Tabla1[[#This Row],[RutCS]],Tabla13[[#All],[rut]:[estado_licencia]],3,0)</f>
        <v>Elvys Sandro Soto Herrera</v>
      </c>
      <c r="Z1457" s="16" t="str">
        <f>VLOOKUP(Tabla1[[#This Row],[RutCS]],Tabla13[[#All],[rut]:[estado_licencia]],2,0)</f>
        <v>Elvys Sandro Soto Herrera</v>
      </c>
      <c r="AD1457" s="15">
        <v>43906</v>
      </c>
      <c r="AE1457" s="3">
        <v>0.5</v>
      </c>
      <c r="AF1457" s="15">
        <v>43906</v>
      </c>
      <c r="AG1457" s="5">
        <v>0.54166666666666696</v>
      </c>
      <c r="AH1457" s="16" t="s">
        <v>48</v>
      </c>
      <c r="AI1457" s="16" t="s">
        <v>49</v>
      </c>
    </row>
    <row r="1458" spans="1:35" s="16" customFormat="1" x14ac:dyDescent="0.25">
      <c r="A1458" s="12"/>
      <c r="B1458" s="36" t="s">
        <v>15953</v>
      </c>
      <c r="C1458" s="16" t="s">
        <v>35</v>
      </c>
      <c r="D1458" s="16" t="s">
        <v>35</v>
      </c>
      <c r="E1458" s="16" t="s">
        <v>36</v>
      </c>
      <c r="F1458" s="16" t="s">
        <v>37</v>
      </c>
      <c r="G1458" s="17" t="s">
        <v>38</v>
      </c>
      <c r="H1458" s="16" t="s">
        <v>39</v>
      </c>
      <c r="I1458" s="16" t="s">
        <v>417</v>
      </c>
      <c r="J1458" s="17">
        <v>25000</v>
      </c>
      <c r="K1458" s="17">
        <v>0</v>
      </c>
      <c r="L1458" s="17">
        <f>+Tabla1[[#This Row],[MontoNeto]]*Tabla1[[#This Row],[PorcentajeImpuesto]]</f>
        <v>0</v>
      </c>
      <c r="M1458" s="1">
        <v>0</v>
      </c>
      <c r="N1458" s="17">
        <f>+Tabla1[[#This Row],[MontoNeto]]+Tabla1[[#This Row],[ValorImpuesto]]+Tabla1[[#This Row],[MontoExento]]</f>
        <v>25000</v>
      </c>
      <c r="O1458" t="s">
        <v>41</v>
      </c>
      <c r="P1458" s="16" t="s">
        <v>42</v>
      </c>
      <c r="Q1458" s="16" t="s">
        <v>42</v>
      </c>
      <c r="R1458" s="17"/>
      <c r="S1458" s="16" t="str">
        <f>VLOOKUP(Tabla1[[#This Row],[RutCP]],Tabla13[[#All],[rut]:[estado_licencia]],3,0)</f>
        <v xml:space="preserve">  </v>
      </c>
      <c r="T1458" s="16" t="str">
        <f>VLOOKUP(Tabla1[[#This Row],[RutCP]],Tabla13[[#All],[rut]:[estado_licencia]],2,0)</f>
        <v xml:space="preserve">  </v>
      </c>
      <c r="X1458" s="16" t="s">
        <v>1347</v>
      </c>
      <c r="Y1458" s="16" t="str">
        <f>VLOOKUP(Tabla1[[#This Row],[RutCS]],Tabla13[[#All],[rut]:[estado_licencia]],3,0)</f>
        <v>Keren Franchesca Fernandez Olivares</v>
      </c>
      <c r="Z1458" s="16" t="str">
        <f>VLOOKUP(Tabla1[[#This Row],[RutCS]],Tabla13[[#All],[rut]:[estado_licencia]],2,0)</f>
        <v>Keren Franchesca Fernandez Olivares</v>
      </c>
      <c r="AD1458" s="15">
        <v>43906</v>
      </c>
      <c r="AE1458" s="3">
        <v>0.5</v>
      </c>
      <c r="AF1458" s="15">
        <v>43906</v>
      </c>
      <c r="AG1458" s="5">
        <v>0.54166666666666696</v>
      </c>
      <c r="AH1458" s="16" t="s">
        <v>48</v>
      </c>
      <c r="AI1458" s="16" t="s">
        <v>49</v>
      </c>
    </row>
    <row r="1459" spans="1:35" s="16" customFormat="1" x14ac:dyDescent="0.25">
      <c r="A1459" s="12"/>
      <c r="B1459" s="36" t="s">
        <v>15953</v>
      </c>
      <c r="C1459" s="16" t="s">
        <v>35</v>
      </c>
      <c r="D1459" s="16" t="s">
        <v>35</v>
      </c>
      <c r="E1459" s="16" t="s">
        <v>36</v>
      </c>
      <c r="F1459" s="16" t="s">
        <v>415</v>
      </c>
      <c r="G1459" s="17" t="s">
        <v>38</v>
      </c>
      <c r="H1459" s="16" t="s">
        <v>39</v>
      </c>
      <c r="I1459" s="16" t="s">
        <v>417</v>
      </c>
      <c r="J1459" s="17">
        <v>5000</v>
      </c>
      <c r="K1459" s="17">
        <v>0</v>
      </c>
      <c r="L1459" s="17">
        <f>+Tabla1[[#This Row],[MontoNeto]]*Tabla1[[#This Row],[PorcentajeImpuesto]]</f>
        <v>0</v>
      </c>
      <c r="M1459" s="1">
        <v>0</v>
      </c>
      <c r="N1459" s="17">
        <f>+Tabla1[[#This Row],[MontoNeto]]+Tabla1[[#This Row],[ValorImpuesto]]+Tabla1[[#This Row],[MontoExento]]</f>
        <v>5000</v>
      </c>
      <c r="O1459" t="s">
        <v>41</v>
      </c>
      <c r="P1459" s="16" t="s">
        <v>42</v>
      </c>
      <c r="Q1459" s="16" t="s">
        <v>42</v>
      </c>
      <c r="R1459" s="17"/>
      <c r="S1459" s="16" t="str">
        <f>VLOOKUP(Tabla1[[#This Row],[RutCP]],Tabla13[[#All],[rut]:[estado_licencia]],3,0)</f>
        <v xml:space="preserve">  </v>
      </c>
      <c r="T1459" s="16" t="str">
        <f>VLOOKUP(Tabla1[[#This Row],[RutCP]],Tabla13[[#All],[rut]:[estado_licencia]],2,0)</f>
        <v xml:space="preserve">  </v>
      </c>
      <c r="Y1459" s="16" t="str">
        <f>VLOOKUP(Tabla1[[#This Row],[RutCS]],Tabla13[[#All],[rut]:[estado_licencia]],3,0)</f>
        <v xml:space="preserve">  </v>
      </c>
      <c r="Z1459" s="16" t="str">
        <f>VLOOKUP(Tabla1[[#This Row],[RutCS]],Tabla13[[#All],[rut]:[estado_licencia]],2,0)</f>
        <v xml:space="preserve">  </v>
      </c>
      <c r="AD1459" s="15">
        <v>43906</v>
      </c>
      <c r="AE1459" s="3">
        <v>0.5</v>
      </c>
      <c r="AF1459" s="15">
        <v>43906</v>
      </c>
      <c r="AG1459" s="5">
        <v>0.54166666666666696</v>
      </c>
      <c r="AH1459" s="16" t="s">
        <v>48</v>
      </c>
      <c r="AI1459" s="16" t="s">
        <v>49</v>
      </c>
    </row>
    <row r="1460" spans="1:35" s="16" customFormat="1" x14ac:dyDescent="0.25">
      <c r="A1460" s="12"/>
      <c r="B1460" s="36" t="s">
        <v>15954</v>
      </c>
      <c r="C1460" s="16" t="s">
        <v>35</v>
      </c>
      <c r="D1460" s="16" t="s">
        <v>35</v>
      </c>
      <c r="E1460" s="16" t="s">
        <v>36</v>
      </c>
      <c r="F1460" s="16" t="s">
        <v>37</v>
      </c>
      <c r="G1460" s="17" t="s">
        <v>38</v>
      </c>
      <c r="H1460" s="16" t="s">
        <v>39</v>
      </c>
      <c r="I1460" s="16" t="s">
        <v>40</v>
      </c>
      <c r="J1460" s="17">
        <v>12500</v>
      </c>
      <c r="K1460" s="17">
        <v>0</v>
      </c>
      <c r="L1460" s="17">
        <f>+Tabla1[[#This Row],[MontoNeto]]*Tabla1[[#This Row],[PorcentajeImpuesto]]</f>
        <v>0</v>
      </c>
      <c r="M1460" s="1">
        <v>0</v>
      </c>
      <c r="N1460" s="17">
        <f>+Tabla1[[#This Row],[MontoNeto]]+Tabla1[[#This Row],[ValorImpuesto]]+Tabla1[[#This Row],[MontoExento]]</f>
        <v>12500</v>
      </c>
      <c r="O1460" t="s">
        <v>41</v>
      </c>
      <c r="P1460" s="16" t="s">
        <v>42</v>
      </c>
      <c r="Q1460" s="16" t="s">
        <v>42</v>
      </c>
      <c r="R1460" s="17"/>
      <c r="S1460" s="16" t="str">
        <f>VLOOKUP(Tabla1[[#This Row],[RutCP]],Tabla13[[#All],[rut]:[estado_licencia]],3,0)</f>
        <v xml:space="preserve">  </v>
      </c>
      <c r="T1460" s="16" t="str">
        <f>VLOOKUP(Tabla1[[#This Row],[RutCP]],Tabla13[[#All],[rut]:[estado_licencia]],2,0)</f>
        <v xml:space="preserve">  </v>
      </c>
      <c r="X1460" s="16" t="s">
        <v>1117</v>
      </c>
      <c r="Y1460" s="16" t="str">
        <f>VLOOKUP(Tabla1[[#This Row],[RutCS]],Tabla13[[#All],[rut]:[estado_licencia]],3,0)</f>
        <v>Luis Eduardo Sanchez Zuniaga</v>
      </c>
      <c r="Z1460" s="16" t="str">
        <f>VLOOKUP(Tabla1[[#This Row],[RutCS]],Tabla13[[#All],[rut]:[estado_licencia]],2,0)</f>
        <v>Luis Eduardo Sanchez Zuniaga</v>
      </c>
      <c r="AD1460" s="15">
        <v>43907</v>
      </c>
      <c r="AE1460" s="3">
        <v>0.5</v>
      </c>
      <c r="AF1460" s="15">
        <v>43907</v>
      </c>
      <c r="AG1460" s="5">
        <v>0.54166666666666696</v>
      </c>
      <c r="AH1460" s="16" t="s">
        <v>48</v>
      </c>
      <c r="AI1460" s="16" t="s">
        <v>49</v>
      </c>
    </row>
    <row r="1461" spans="1:35" s="16" customFormat="1" x14ac:dyDescent="0.25">
      <c r="A1461" s="12"/>
      <c r="B1461" s="36" t="s">
        <v>15954</v>
      </c>
      <c r="C1461" s="16" t="s">
        <v>35</v>
      </c>
      <c r="D1461" s="16" t="s">
        <v>35</v>
      </c>
      <c r="E1461" s="16" t="s">
        <v>36</v>
      </c>
      <c r="F1461" s="16" t="s">
        <v>37</v>
      </c>
      <c r="G1461" s="17" t="s">
        <v>38</v>
      </c>
      <c r="H1461" s="16" t="s">
        <v>39</v>
      </c>
      <c r="I1461" s="16" t="s">
        <v>40</v>
      </c>
      <c r="J1461" s="17">
        <v>12500</v>
      </c>
      <c r="K1461" s="17">
        <v>0</v>
      </c>
      <c r="L1461" s="17">
        <f>+Tabla1[[#This Row],[MontoNeto]]*Tabla1[[#This Row],[PorcentajeImpuesto]]</f>
        <v>0</v>
      </c>
      <c r="M1461" s="1">
        <v>0</v>
      </c>
      <c r="N1461" s="17">
        <f>+Tabla1[[#This Row],[MontoNeto]]+Tabla1[[#This Row],[ValorImpuesto]]+Tabla1[[#This Row],[MontoExento]]</f>
        <v>12500</v>
      </c>
      <c r="O1461" t="s">
        <v>41</v>
      </c>
      <c r="P1461" s="16" t="s">
        <v>42</v>
      </c>
      <c r="Q1461" s="16" t="s">
        <v>42</v>
      </c>
      <c r="R1461" s="17"/>
      <c r="S1461" s="16" t="str">
        <f>VLOOKUP(Tabla1[[#This Row],[RutCP]],Tabla13[[#All],[rut]:[estado_licencia]],3,0)</f>
        <v xml:space="preserve">  </v>
      </c>
      <c r="T1461" s="16" t="str">
        <f>VLOOKUP(Tabla1[[#This Row],[RutCP]],Tabla13[[#All],[rut]:[estado_licencia]],2,0)</f>
        <v xml:space="preserve">  </v>
      </c>
      <c r="X1461" s="16" t="s">
        <v>1118</v>
      </c>
      <c r="Y1461" s="16" t="str">
        <f>VLOOKUP(Tabla1[[#This Row],[RutCS]],Tabla13[[#All],[rut]:[estado_licencia]],3,0)</f>
        <v>Daniel Alejandro Farias Ennana</v>
      </c>
      <c r="Z1461" s="16" t="str">
        <f>VLOOKUP(Tabla1[[#This Row],[RutCS]],Tabla13[[#All],[rut]:[estado_licencia]],2,0)</f>
        <v>Daniel Alejandro Farias Ennana</v>
      </c>
      <c r="AD1461" s="15">
        <v>43907</v>
      </c>
      <c r="AE1461" s="3">
        <v>0.5</v>
      </c>
      <c r="AF1461" s="15">
        <v>43907</v>
      </c>
      <c r="AG1461" s="5">
        <v>0.54166666666666696</v>
      </c>
      <c r="AH1461" s="16" t="s">
        <v>48</v>
      </c>
      <c r="AI1461" s="16" t="s">
        <v>49</v>
      </c>
    </row>
    <row r="1462" spans="1:35" s="16" customFormat="1" x14ac:dyDescent="0.25">
      <c r="A1462" s="12"/>
      <c r="B1462" s="36" t="s">
        <v>15954</v>
      </c>
      <c r="C1462" s="16" t="s">
        <v>35</v>
      </c>
      <c r="D1462" s="16" t="s">
        <v>35</v>
      </c>
      <c r="E1462" s="16" t="s">
        <v>36</v>
      </c>
      <c r="F1462" s="16" t="s">
        <v>37</v>
      </c>
      <c r="G1462" s="17" t="s">
        <v>38</v>
      </c>
      <c r="H1462" s="16" t="s">
        <v>39</v>
      </c>
      <c r="I1462" s="16" t="s">
        <v>40</v>
      </c>
      <c r="J1462" s="17">
        <v>12500</v>
      </c>
      <c r="K1462" s="17">
        <v>0</v>
      </c>
      <c r="L1462" s="17">
        <f>+Tabla1[[#This Row],[MontoNeto]]*Tabla1[[#This Row],[PorcentajeImpuesto]]</f>
        <v>0</v>
      </c>
      <c r="M1462" s="1">
        <v>0</v>
      </c>
      <c r="N1462" s="17">
        <f>+Tabla1[[#This Row],[MontoNeto]]+Tabla1[[#This Row],[ValorImpuesto]]+Tabla1[[#This Row],[MontoExento]]</f>
        <v>12500</v>
      </c>
      <c r="O1462" t="s">
        <v>41</v>
      </c>
      <c r="P1462" s="16" t="s">
        <v>42</v>
      </c>
      <c r="Q1462" s="16" t="s">
        <v>42</v>
      </c>
      <c r="R1462" s="17"/>
      <c r="S1462" s="16" t="str">
        <f>VLOOKUP(Tabla1[[#This Row],[RutCP]],Tabla13[[#All],[rut]:[estado_licencia]],3,0)</f>
        <v xml:space="preserve">  </v>
      </c>
      <c r="T1462" s="16" t="str">
        <f>VLOOKUP(Tabla1[[#This Row],[RutCP]],Tabla13[[#All],[rut]:[estado_licencia]],2,0)</f>
        <v xml:space="preserve">  </v>
      </c>
      <c r="X1462" s="16" t="s">
        <v>1119</v>
      </c>
      <c r="Y1462" s="16" t="str">
        <f>VLOOKUP(Tabla1[[#This Row],[RutCS]],Tabla13[[#All],[rut]:[estado_licencia]],3,0)</f>
        <v>Humberto Jesus Flores Garmendia</v>
      </c>
      <c r="Z1462" s="16" t="str">
        <f>VLOOKUP(Tabla1[[#This Row],[RutCS]],Tabla13[[#All],[rut]:[estado_licencia]],2,0)</f>
        <v>Humberto Jesus Flores Garmendia</v>
      </c>
      <c r="AD1462" s="15">
        <v>43907</v>
      </c>
      <c r="AE1462" s="3">
        <v>0.5</v>
      </c>
      <c r="AF1462" s="15">
        <v>43907</v>
      </c>
      <c r="AG1462" s="5">
        <v>0.54166666666666696</v>
      </c>
      <c r="AH1462" s="16" t="s">
        <v>48</v>
      </c>
      <c r="AI1462" s="16" t="s">
        <v>49</v>
      </c>
    </row>
    <row r="1463" spans="1:35" s="16" customFormat="1" x14ac:dyDescent="0.25">
      <c r="A1463" s="12"/>
      <c r="B1463" s="36" t="s">
        <v>15954</v>
      </c>
      <c r="C1463" s="16" t="s">
        <v>332</v>
      </c>
      <c r="D1463" s="16" t="s">
        <v>333</v>
      </c>
      <c r="E1463" s="16" t="s">
        <v>334</v>
      </c>
      <c r="F1463" s="16" t="s">
        <v>335</v>
      </c>
      <c r="G1463" s="17" t="s">
        <v>38</v>
      </c>
      <c r="H1463" s="16" t="s">
        <v>39</v>
      </c>
      <c r="I1463" s="16" t="s">
        <v>40</v>
      </c>
      <c r="J1463" s="17">
        <v>30000</v>
      </c>
      <c r="K1463" s="17">
        <v>0</v>
      </c>
      <c r="L1463" s="17">
        <f>+Tabla1[[#This Row],[MontoNeto]]*Tabla1[[#This Row],[PorcentajeImpuesto]]</f>
        <v>0</v>
      </c>
      <c r="M1463" s="1">
        <v>0</v>
      </c>
      <c r="N1463" s="17">
        <f>+Tabla1[[#This Row],[MontoNeto]]+Tabla1[[#This Row],[ValorImpuesto]]+Tabla1[[#This Row],[MontoExento]]</f>
        <v>30000</v>
      </c>
      <c r="O1463" t="s">
        <v>41</v>
      </c>
      <c r="P1463" s="16" t="s">
        <v>42</v>
      </c>
      <c r="Q1463" s="16" t="s">
        <v>42</v>
      </c>
      <c r="R1463" s="17"/>
      <c r="S1463" s="16" t="str">
        <f>VLOOKUP(Tabla1[[#This Row],[RutCP]],Tabla13[[#All],[rut]:[estado_licencia]],3,0)</f>
        <v xml:space="preserve">  </v>
      </c>
      <c r="T1463" s="16" t="str">
        <f>VLOOKUP(Tabla1[[#This Row],[RutCP]],Tabla13[[#All],[rut]:[estado_licencia]],2,0)</f>
        <v xml:space="preserve">  </v>
      </c>
      <c r="X1463" s="16" t="s">
        <v>1128</v>
      </c>
      <c r="Y1463" s="16" t="str">
        <f>VLOOKUP(Tabla1[[#This Row],[RutCS]],Tabla13[[#All],[rut]:[estado_licencia]],3,0)</f>
        <v>Lisbeth Barrera Perez</v>
      </c>
      <c r="Z1463" s="16" t="str">
        <f>VLOOKUP(Tabla1[[#This Row],[RutCS]],Tabla13[[#All],[rut]:[estado_licencia]],2,0)</f>
        <v>Lisbeth Barrera Perez</v>
      </c>
      <c r="AD1463" s="15">
        <v>43907</v>
      </c>
      <c r="AE1463" s="3">
        <v>0.5</v>
      </c>
      <c r="AF1463" s="15">
        <v>43907</v>
      </c>
      <c r="AG1463" s="5">
        <v>0.54166666666666696</v>
      </c>
      <c r="AH1463" s="16" t="s">
        <v>48</v>
      </c>
      <c r="AI1463" s="16" t="s">
        <v>49</v>
      </c>
    </row>
    <row r="1464" spans="1:35" s="16" customFormat="1" x14ac:dyDescent="0.25">
      <c r="A1464" s="12"/>
      <c r="B1464" s="36" t="s">
        <v>15954</v>
      </c>
      <c r="C1464" s="16" t="s">
        <v>184</v>
      </c>
      <c r="D1464" s="16" t="s">
        <v>185</v>
      </c>
      <c r="E1464" s="16" t="s">
        <v>186</v>
      </c>
      <c r="F1464" s="16" t="s">
        <v>187</v>
      </c>
      <c r="G1464" s="17" t="s">
        <v>38</v>
      </c>
      <c r="H1464" s="16" t="s">
        <v>39</v>
      </c>
      <c r="I1464" s="16" t="s">
        <v>40</v>
      </c>
      <c r="J1464" s="17">
        <v>30000</v>
      </c>
      <c r="K1464" s="17">
        <v>0</v>
      </c>
      <c r="L1464" s="17">
        <f>+Tabla1[[#This Row],[MontoNeto]]*Tabla1[[#This Row],[PorcentajeImpuesto]]</f>
        <v>0</v>
      </c>
      <c r="M1464" s="1">
        <v>0</v>
      </c>
      <c r="N1464" s="17">
        <f>+Tabla1[[#This Row],[MontoNeto]]+Tabla1[[#This Row],[ValorImpuesto]]+Tabla1[[#This Row],[MontoExento]]</f>
        <v>30000</v>
      </c>
      <c r="O1464" t="s">
        <v>41</v>
      </c>
      <c r="P1464" s="16" t="s">
        <v>42</v>
      </c>
      <c r="Q1464" s="16" t="s">
        <v>42</v>
      </c>
      <c r="R1464" s="17"/>
      <c r="S1464" s="16" t="str">
        <f>VLOOKUP(Tabla1[[#This Row],[RutCP]],Tabla13[[#All],[rut]:[estado_licencia]],3,0)</f>
        <v xml:space="preserve">  </v>
      </c>
      <c r="T1464" s="16" t="str">
        <f>VLOOKUP(Tabla1[[#This Row],[RutCP]],Tabla13[[#All],[rut]:[estado_licencia]],2,0)</f>
        <v xml:space="preserve">  </v>
      </c>
      <c r="X1464" s="16" t="s">
        <v>1129</v>
      </c>
      <c r="Y1464" s="16" t="str">
        <f>VLOOKUP(Tabla1[[#This Row],[RutCS]],Tabla13[[#All],[rut]:[estado_licencia]],3,0)</f>
        <v>Patricio Felipe Tapia Araya</v>
      </c>
      <c r="Z1464" s="16" t="str">
        <f>VLOOKUP(Tabla1[[#This Row],[RutCS]],Tabla13[[#All],[rut]:[estado_licencia]],2,0)</f>
        <v>Patricio Felipe Tapia Araya</v>
      </c>
      <c r="AD1464" s="15">
        <v>43907</v>
      </c>
      <c r="AE1464" s="3">
        <v>0.5</v>
      </c>
      <c r="AF1464" s="15">
        <v>43907</v>
      </c>
      <c r="AG1464" s="5">
        <v>0.54166666666666696</v>
      </c>
      <c r="AH1464" s="16" t="s">
        <v>48</v>
      </c>
      <c r="AI1464" s="16" t="s">
        <v>49</v>
      </c>
    </row>
    <row r="1465" spans="1:35" s="16" customFormat="1" x14ac:dyDescent="0.25">
      <c r="A1465" s="12"/>
      <c r="B1465" s="36" t="s">
        <v>15954</v>
      </c>
      <c r="C1465" s="16" t="s">
        <v>184</v>
      </c>
      <c r="D1465" s="16" t="s">
        <v>185</v>
      </c>
      <c r="E1465" s="16" t="s">
        <v>186</v>
      </c>
      <c r="F1465" s="16" t="s">
        <v>197</v>
      </c>
      <c r="G1465" s="17" t="s">
        <v>38</v>
      </c>
      <c r="H1465" s="16" t="s">
        <v>39</v>
      </c>
      <c r="I1465" s="16" t="s">
        <v>417</v>
      </c>
      <c r="J1465" s="17">
        <v>30000</v>
      </c>
      <c r="K1465" s="17">
        <v>0</v>
      </c>
      <c r="L1465" s="17">
        <f>+Tabla1[[#This Row],[MontoNeto]]*Tabla1[[#This Row],[PorcentajeImpuesto]]</f>
        <v>0</v>
      </c>
      <c r="M1465" s="1">
        <v>0</v>
      </c>
      <c r="N1465" s="17">
        <f>+Tabla1[[#This Row],[MontoNeto]]+Tabla1[[#This Row],[ValorImpuesto]]+Tabla1[[#This Row],[MontoExento]]</f>
        <v>30000</v>
      </c>
      <c r="O1465" t="s">
        <v>41</v>
      </c>
      <c r="P1465" s="16" t="s">
        <v>42</v>
      </c>
      <c r="Q1465" s="16" t="s">
        <v>42</v>
      </c>
      <c r="R1465" s="17"/>
      <c r="S1465" s="16" t="str">
        <f>VLOOKUP(Tabla1[[#This Row],[RutCP]],Tabla13[[#All],[rut]:[estado_licencia]],3,0)</f>
        <v xml:space="preserve">  </v>
      </c>
      <c r="T1465" s="16" t="str">
        <f>VLOOKUP(Tabla1[[#This Row],[RutCP]],Tabla13[[#All],[rut]:[estado_licencia]],2,0)</f>
        <v xml:space="preserve">  </v>
      </c>
      <c r="X1465" s="16" t="s">
        <v>1176</v>
      </c>
      <c r="Y1465" s="16" t="str">
        <f>VLOOKUP(Tabla1[[#This Row],[RutCS]],Tabla13[[#All],[rut]:[estado_licencia]],3,0)</f>
        <v>Cristian Ronaldo Olivares Tapia</v>
      </c>
      <c r="Z1465" s="16" t="str">
        <f>VLOOKUP(Tabla1[[#This Row],[RutCS]],Tabla13[[#All],[rut]:[estado_licencia]],2,0)</f>
        <v>Cristian Ronaldo Olivares Tapia</v>
      </c>
      <c r="AD1465" s="15">
        <v>43907</v>
      </c>
      <c r="AE1465" s="3">
        <v>0.5</v>
      </c>
      <c r="AF1465" s="15">
        <v>43907</v>
      </c>
      <c r="AG1465" s="5">
        <v>0.54166666666666696</v>
      </c>
      <c r="AH1465" s="16" t="s">
        <v>48</v>
      </c>
      <c r="AI1465" s="16" t="s">
        <v>49</v>
      </c>
    </row>
    <row r="1466" spans="1:35" s="16" customFormat="1" x14ac:dyDescent="0.25">
      <c r="A1466" s="12"/>
      <c r="B1466" s="36" t="s">
        <v>15954</v>
      </c>
      <c r="C1466" s="16" t="s">
        <v>184</v>
      </c>
      <c r="D1466" s="16" t="s">
        <v>185</v>
      </c>
      <c r="E1466" s="16" t="s">
        <v>186</v>
      </c>
      <c r="F1466" s="16" t="s">
        <v>197</v>
      </c>
      <c r="G1466" s="17" t="s">
        <v>38</v>
      </c>
      <c r="H1466" s="16" t="s">
        <v>39</v>
      </c>
      <c r="I1466" s="16" t="s">
        <v>417</v>
      </c>
      <c r="J1466" s="17">
        <v>30000</v>
      </c>
      <c r="K1466" s="17">
        <v>0</v>
      </c>
      <c r="L1466" s="17">
        <f>+Tabla1[[#This Row],[MontoNeto]]*Tabla1[[#This Row],[PorcentajeImpuesto]]</f>
        <v>0</v>
      </c>
      <c r="M1466" s="1">
        <v>0</v>
      </c>
      <c r="N1466" s="17">
        <f>+Tabla1[[#This Row],[MontoNeto]]+Tabla1[[#This Row],[ValorImpuesto]]+Tabla1[[#This Row],[MontoExento]]</f>
        <v>30000</v>
      </c>
      <c r="O1466" t="s">
        <v>41</v>
      </c>
      <c r="P1466" s="16" t="s">
        <v>42</v>
      </c>
      <c r="Q1466" s="16" t="s">
        <v>42</v>
      </c>
      <c r="R1466" s="17"/>
      <c r="S1466" s="16" t="str">
        <f>VLOOKUP(Tabla1[[#This Row],[RutCP]],Tabla13[[#All],[rut]:[estado_licencia]],3,0)</f>
        <v xml:space="preserve">  </v>
      </c>
      <c r="T1466" s="16" t="str">
        <f>VLOOKUP(Tabla1[[#This Row],[RutCP]],Tabla13[[#All],[rut]:[estado_licencia]],2,0)</f>
        <v xml:space="preserve">  </v>
      </c>
      <c r="X1466" s="16" t="s">
        <v>947</v>
      </c>
      <c r="Y1466" s="16" t="str">
        <f>VLOOKUP(Tabla1[[#This Row],[RutCS]],Tabla13[[#All],[rut]:[estado_licencia]],3,0)</f>
        <v>Pablo Jacob Donoso Carvajal</v>
      </c>
      <c r="Z1466" s="16" t="str">
        <f>VLOOKUP(Tabla1[[#This Row],[RutCS]],Tabla13[[#All],[rut]:[estado_licencia]],2,0)</f>
        <v>Pablo Jacob Donoso Carvajal</v>
      </c>
      <c r="AD1466" s="15">
        <v>43907</v>
      </c>
      <c r="AE1466" s="3">
        <v>0.5</v>
      </c>
      <c r="AF1466" s="15">
        <v>43907</v>
      </c>
      <c r="AG1466" s="5">
        <v>0.54166666666666696</v>
      </c>
      <c r="AH1466" s="16" t="s">
        <v>48</v>
      </c>
      <c r="AI1466" s="16" t="s">
        <v>49</v>
      </c>
    </row>
    <row r="1467" spans="1:35" s="16" customFormat="1" x14ac:dyDescent="0.25">
      <c r="A1467" s="12"/>
      <c r="B1467" s="36" t="s">
        <v>15954</v>
      </c>
      <c r="C1467" s="16" t="s">
        <v>184</v>
      </c>
      <c r="D1467" s="16" t="s">
        <v>185</v>
      </c>
      <c r="E1467" s="16" t="s">
        <v>186</v>
      </c>
      <c r="F1467" s="16" t="s">
        <v>197</v>
      </c>
      <c r="G1467" s="17" t="s">
        <v>38</v>
      </c>
      <c r="H1467" s="16" t="s">
        <v>39</v>
      </c>
      <c r="I1467" s="16" t="s">
        <v>417</v>
      </c>
      <c r="J1467" s="17">
        <v>30000</v>
      </c>
      <c r="K1467" s="17">
        <v>0</v>
      </c>
      <c r="L1467" s="17">
        <f>+Tabla1[[#This Row],[MontoNeto]]*Tabla1[[#This Row],[PorcentajeImpuesto]]</f>
        <v>0</v>
      </c>
      <c r="M1467" s="1">
        <v>0</v>
      </c>
      <c r="N1467" s="17">
        <f>+Tabla1[[#This Row],[MontoNeto]]+Tabla1[[#This Row],[ValorImpuesto]]+Tabla1[[#This Row],[MontoExento]]</f>
        <v>30000</v>
      </c>
      <c r="O1467" t="s">
        <v>41</v>
      </c>
      <c r="P1467" s="16" t="s">
        <v>42</v>
      </c>
      <c r="Q1467" s="16" t="s">
        <v>42</v>
      </c>
      <c r="R1467" s="17"/>
      <c r="S1467" s="16" t="str">
        <f>VLOOKUP(Tabla1[[#This Row],[RutCP]],Tabla13[[#All],[rut]:[estado_licencia]],3,0)</f>
        <v xml:space="preserve">  </v>
      </c>
      <c r="T1467" s="16" t="str">
        <f>VLOOKUP(Tabla1[[#This Row],[RutCP]],Tabla13[[#All],[rut]:[estado_licencia]],2,0)</f>
        <v xml:space="preserve">  </v>
      </c>
      <c r="X1467" s="16" t="s">
        <v>683</v>
      </c>
      <c r="Y1467" s="16" t="str">
        <f>VLOOKUP(Tabla1[[#This Row],[RutCS]],Tabla13[[#All],[rut]:[estado_licencia]],3,0)</f>
        <v>Daniel Rodrigo Ramirez Canales</v>
      </c>
      <c r="Z1467" s="16" t="str">
        <f>VLOOKUP(Tabla1[[#This Row],[RutCS]],Tabla13[[#All],[rut]:[estado_licencia]],2,0)</f>
        <v>Daniel Rodrigo Ramirez Canales</v>
      </c>
      <c r="AD1467" s="15">
        <v>43907</v>
      </c>
      <c r="AE1467" s="3">
        <v>0.5</v>
      </c>
      <c r="AF1467" s="15">
        <v>43907</v>
      </c>
      <c r="AG1467" s="5">
        <v>0.54166666666666696</v>
      </c>
      <c r="AH1467" s="16" t="s">
        <v>48</v>
      </c>
      <c r="AI1467" s="16" t="s">
        <v>49</v>
      </c>
    </row>
    <row r="1468" spans="1:35" s="16" customFormat="1" x14ac:dyDescent="0.25">
      <c r="A1468" s="12"/>
      <c r="B1468" s="36" t="s">
        <v>15954</v>
      </c>
      <c r="C1468" s="16" t="s">
        <v>35</v>
      </c>
      <c r="D1468" s="16" t="s">
        <v>35</v>
      </c>
      <c r="E1468" s="16" t="s">
        <v>36</v>
      </c>
      <c r="F1468" s="16" t="s">
        <v>37</v>
      </c>
      <c r="G1468" s="17" t="s">
        <v>38</v>
      </c>
      <c r="H1468" s="16" t="s">
        <v>39</v>
      </c>
      <c r="I1468" s="16" t="s">
        <v>417</v>
      </c>
      <c r="J1468" s="17">
        <v>25000</v>
      </c>
      <c r="K1468" s="17">
        <v>0</v>
      </c>
      <c r="L1468" s="17">
        <f>+Tabla1[[#This Row],[MontoNeto]]*Tabla1[[#This Row],[PorcentajeImpuesto]]</f>
        <v>0</v>
      </c>
      <c r="M1468" s="1">
        <v>0</v>
      </c>
      <c r="N1468" s="17">
        <f>+Tabla1[[#This Row],[MontoNeto]]+Tabla1[[#This Row],[ValorImpuesto]]+Tabla1[[#This Row],[MontoExento]]</f>
        <v>25000</v>
      </c>
      <c r="O1468" t="s">
        <v>41</v>
      </c>
      <c r="P1468" s="16" t="s">
        <v>42</v>
      </c>
      <c r="Q1468" s="16" t="s">
        <v>42</v>
      </c>
      <c r="R1468" s="17"/>
      <c r="S1468" s="16" t="str">
        <f>VLOOKUP(Tabla1[[#This Row],[RutCP]],Tabla13[[#All],[rut]:[estado_licencia]],3,0)</f>
        <v xml:space="preserve">  </v>
      </c>
      <c r="T1468" s="16" t="str">
        <f>VLOOKUP(Tabla1[[#This Row],[RutCP]],Tabla13[[#All],[rut]:[estado_licencia]],2,0)</f>
        <v xml:space="preserve">  </v>
      </c>
      <c r="X1468" s="16" t="s">
        <v>1348</v>
      </c>
      <c r="Y1468" s="16" t="str">
        <f>VLOOKUP(Tabla1[[#This Row],[RutCS]],Tabla13[[#All],[rut]:[estado_licencia]],3,0)</f>
        <v>Jahdiel Isaac Arredondo Molina</v>
      </c>
      <c r="Z1468" s="16" t="str">
        <f>VLOOKUP(Tabla1[[#This Row],[RutCS]],Tabla13[[#All],[rut]:[estado_licencia]],2,0)</f>
        <v>Jahdiel Isaac Arredondo Molina</v>
      </c>
      <c r="AD1468" s="15">
        <v>43907</v>
      </c>
      <c r="AE1468" s="3">
        <v>0.5</v>
      </c>
      <c r="AF1468" s="15">
        <v>43907</v>
      </c>
      <c r="AG1468" s="5">
        <v>0.54166666666666696</v>
      </c>
      <c r="AH1468" s="16" t="s">
        <v>48</v>
      </c>
      <c r="AI1468" s="16" t="s">
        <v>49</v>
      </c>
    </row>
    <row r="1469" spans="1:35" s="16" customFormat="1" x14ac:dyDescent="0.25">
      <c r="A1469" s="12"/>
      <c r="B1469" s="36" t="s">
        <v>15954</v>
      </c>
      <c r="C1469" s="16" t="s">
        <v>35</v>
      </c>
      <c r="D1469" s="16" t="s">
        <v>35</v>
      </c>
      <c r="E1469" s="16" t="s">
        <v>36</v>
      </c>
      <c r="F1469" s="16" t="s">
        <v>37</v>
      </c>
      <c r="G1469" s="17" t="s">
        <v>38</v>
      </c>
      <c r="H1469" s="16" t="s">
        <v>39</v>
      </c>
      <c r="I1469" s="16" t="s">
        <v>417</v>
      </c>
      <c r="J1469" s="17">
        <v>25000</v>
      </c>
      <c r="K1469" s="17">
        <v>0</v>
      </c>
      <c r="L1469" s="17">
        <f>+Tabla1[[#This Row],[MontoNeto]]*Tabla1[[#This Row],[PorcentajeImpuesto]]</f>
        <v>0</v>
      </c>
      <c r="M1469" s="1">
        <v>0</v>
      </c>
      <c r="N1469" s="17">
        <f>+Tabla1[[#This Row],[MontoNeto]]+Tabla1[[#This Row],[ValorImpuesto]]+Tabla1[[#This Row],[MontoExento]]</f>
        <v>25000</v>
      </c>
      <c r="O1469" t="s">
        <v>41</v>
      </c>
      <c r="P1469" s="16" t="s">
        <v>42</v>
      </c>
      <c r="Q1469" s="16" t="s">
        <v>42</v>
      </c>
      <c r="R1469" s="17"/>
      <c r="S1469" s="16" t="str">
        <f>VLOOKUP(Tabla1[[#This Row],[RutCP]],Tabla13[[#All],[rut]:[estado_licencia]],3,0)</f>
        <v xml:space="preserve">  </v>
      </c>
      <c r="T1469" s="16" t="str">
        <f>VLOOKUP(Tabla1[[#This Row],[RutCP]],Tabla13[[#All],[rut]:[estado_licencia]],2,0)</f>
        <v xml:space="preserve">  </v>
      </c>
      <c r="X1469" s="16" t="s">
        <v>1349</v>
      </c>
      <c r="Y1469" s="16" t="str">
        <f>VLOOKUP(Tabla1[[#This Row],[RutCS]],Tabla13[[#All],[rut]:[estado_licencia]],3,0)</f>
        <v>Cristian Alejandro Oliveros Castillo</v>
      </c>
      <c r="Z1469" s="16" t="str">
        <f>VLOOKUP(Tabla1[[#This Row],[RutCS]],Tabla13[[#All],[rut]:[estado_licencia]],2,0)</f>
        <v>Cristian Alejandro Oliveros Castillo</v>
      </c>
      <c r="AD1469" s="15">
        <v>43907</v>
      </c>
      <c r="AE1469" s="3">
        <v>0.5</v>
      </c>
      <c r="AF1469" s="15">
        <v>43907</v>
      </c>
      <c r="AG1469" s="5">
        <v>0.54166666666666696</v>
      </c>
      <c r="AH1469" s="16" t="s">
        <v>48</v>
      </c>
      <c r="AI1469" s="16" t="s">
        <v>49</v>
      </c>
    </row>
    <row r="1470" spans="1:35" s="16" customFormat="1" x14ac:dyDescent="0.25">
      <c r="A1470" s="12"/>
      <c r="B1470" s="36" t="s">
        <v>15954</v>
      </c>
      <c r="C1470" s="16" t="s">
        <v>35</v>
      </c>
      <c r="D1470" s="16" t="s">
        <v>35</v>
      </c>
      <c r="E1470" s="16" t="s">
        <v>36</v>
      </c>
      <c r="F1470" s="16" t="s">
        <v>37</v>
      </c>
      <c r="G1470" s="17" t="s">
        <v>38</v>
      </c>
      <c r="H1470" s="16" t="s">
        <v>39</v>
      </c>
      <c r="I1470" s="16" t="s">
        <v>417</v>
      </c>
      <c r="J1470" s="17">
        <v>25000</v>
      </c>
      <c r="K1470" s="17">
        <v>0</v>
      </c>
      <c r="L1470" s="17">
        <f>+Tabla1[[#This Row],[MontoNeto]]*Tabla1[[#This Row],[PorcentajeImpuesto]]</f>
        <v>0</v>
      </c>
      <c r="M1470" s="1">
        <v>0</v>
      </c>
      <c r="N1470" s="17">
        <f>+Tabla1[[#This Row],[MontoNeto]]+Tabla1[[#This Row],[ValorImpuesto]]+Tabla1[[#This Row],[MontoExento]]</f>
        <v>25000</v>
      </c>
      <c r="O1470" t="s">
        <v>41</v>
      </c>
      <c r="P1470" s="16" t="s">
        <v>42</v>
      </c>
      <c r="Q1470" s="16" t="s">
        <v>42</v>
      </c>
      <c r="R1470" s="17"/>
      <c r="S1470" s="16" t="str">
        <f>VLOOKUP(Tabla1[[#This Row],[RutCP]],Tabla13[[#All],[rut]:[estado_licencia]],3,0)</f>
        <v xml:space="preserve">  </v>
      </c>
      <c r="T1470" s="16" t="str">
        <f>VLOOKUP(Tabla1[[#This Row],[RutCP]],Tabla13[[#All],[rut]:[estado_licencia]],2,0)</f>
        <v xml:space="preserve">  </v>
      </c>
      <c r="X1470" s="16" t="s">
        <v>1350</v>
      </c>
      <c r="Y1470" s="16" t="str">
        <f>VLOOKUP(Tabla1[[#This Row],[RutCS]],Tabla13[[#All],[rut]:[estado_licencia]],3,0)</f>
        <v>Felipe Antonio Flores  Moreno</v>
      </c>
      <c r="Z1470" s="16" t="str">
        <f>VLOOKUP(Tabla1[[#This Row],[RutCS]],Tabla13[[#All],[rut]:[estado_licencia]],2,0)</f>
        <v>Felipe Antonio Flores  Moreno</v>
      </c>
      <c r="AD1470" s="15">
        <v>43907</v>
      </c>
      <c r="AE1470" s="3">
        <v>0.5</v>
      </c>
      <c r="AF1470" s="15">
        <v>43907</v>
      </c>
      <c r="AG1470" s="5">
        <v>0.54166666666666696</v>
      </c>
      <c r="AH1470" s="16" t="s">
        <v>48</v>
      </c>
      <c r="AI1470" s="16" t="s">
        <v>49</v>
      </c>
    </row>
    <row r="1471" spans="1:35" s="16" customFormat="1" x14ac:dyDescent="0.25">
      <c r="A1471" s="12"/>
      <c r="B1471" s="36" t="s">
        <v>15954</v>
      </c>
      <c r="C1471" s="16" t="s">
        <v>35</v>
      </c>
      <c r="D1471" s="16" t="s">
        <v>35</v>
      </c>
      <c r="E1471" s="16" t="s">
        <v>36</v>
      </c>
      <c r="F1471" s="16" t="s">
        <v>37</v>
      </c>
      <c r="G1471" s="17" t="s">
        <v>38</v>
      </c>
      <c r="H1471" s="16" t="s">
        <v>39</v>
      </c>
      <c r="I1471" s="16" t="s">
        <v>417</v>
      </c>
      <c r="J1471" s="17">
        <v>25000</v>
      </c>
      <c r="K1471" s="17">
        <v>0</v>
      </c>
      <c r="L1471" s="17">
        <f>+Tabla1[[#This Row],[MontoNeto]]*Tabla1[[#This Row],[PorcentajeImpuesto]]</f>
        <v>0</v>
      </c>
      <c r="M1471" s="1">
        <v>0</v>
      </c>
      <c r="N1471" s="17">
        <f>+Tabla1[[#This Row],[MontoNeto]]+Tabla1[[#This Row],[ValorImpuesto]]+Tabla1[[#This Row],[MontoExento]]</f>
        <v>25000</v>
      </c>
      <c r="O1471" t="s">
        <v>41</v>
      </c>
      <c r="P1471" s="16" t="s">
        <v>42</v>
      </c>
      <c r="Q1471" s="16" t="s">
        <v>42</v>
      </c>
      <c r="R1471" s="17"/>
      <c r="S1471" s="16" t="str">
        <f>VLOOKUP(Tabla1[[#This Row],[RutCP]],Tabla13[[#All],[rut]:[estado_licencia]],3,0)</f>
        <v xml:space="preserve">  </v>
      </c>
      <c r="T1471" s="16" t="str">
        <f>VLOOKUP(Tabla1[[#This Row],[RutCP]],Tabla13[[#All],[rut]:[estado_licencia]],2,0)</f>
        <v xml:space="preserve">  </v>
      </c>
      <c r="X1471" s="16" t="s">
        <v>1351</v>
      </c>
      <c r="Y1471" s="16" t="str">
        <f>VLOOKUP(Tabla1[[#This Row],[RutCS]],Tabla13[[#All],[rut]:[estado_licencia]],3,0)</f>
        <v>Albino Artemio Vicencio Araya</v>
      </c>
      <c r="Z1471" s="16" t="str">
        <f>VLOOKUP(Tabla1[[#This Row],[RutCS]],Tabla13[[#All],[rut]:[estado_licencia]],2,0)</f>
        <v>Albino Artemio Vicencio Araya</v>
      </c>
      <c r="AD1471" s="15">
        <v>43907</v>
      </c>
      <c r="AE1471" s="3">
        <v>0.5</v>
      </c>
      <c r="AF1471" s="15">
        <v>43907</v>
      </c>
      <c r="AG1471" s="5">
        <v>0.54166666666666696</v>
      </c>
      <c r="AH1471" s="16" t="s">
        <v>48</v>
      </c>
      <c r="AI1471" s="16" t="s">
        <v>49</v>
      </c>
    </row>
    <row r="1472" spans="1:35" s="16" customFormat="1" x14ac:dyDescent="0.25">
      <c r="A1472" s="12"/>
      <c r="B1472" s="36" t="s">
        <v>15954</v>
      </c>
      <c r="C1472" s="16" t="s">
        <v>35</v>
      </c>
      <c r="D1472" s="16" t="s">
        <v>35</v>
      </c>
      <c r="E1472" s="16" t="s">
        <v>36</v>
      </c>
      <c r="F1472" s="16" t="s">
        <v>37</v>
      </c>
      <c r="G1472" s="17" t="s">
        <v>38</v>
      </c>
      <c r="H1472" s="16" t="s">
        <v>39</v>
      </c>
      <c r="I1472" s="16" t="s">
        <v>417</v>
      </c>
      <c r="J1472" s="17">
        <v>25000</v>
      </c>
      <c r="K1472" s="17">
        <v>0</v>
      </c>
      <c r="L1472" s="17">
        <f>+Tabla1[[#This Row],[MontoNeto]]*Tabla1[[#This Row],[PorcentajeImpuesto]]</f>
        <v>0</v>
      </c>
      <c r="M1472" s="1">
        <v>0</v>
      </c>
      <c r="N1472" s="17">
        <f>+Tabla1[[#This Row],[MontoNeto]]+Tabla1[[#This Row],[ValorImpuesto]]+Tabla1[[#This Row],[MontoExento]]</f>
        <v>25000</v>
      </c>
      <c r="O1472" t="s">
        <v>41</v>
      </c>
      <c r="P1472" s="16" t="s">
        <v>42</v>
      </c>
      <c r="Q1472" s="16" t="s">
        <v>42</v>
      </c>
      <c r="R1472" s="17"/>
      <c r="S1472" s="16" t="str">
        <f>VLOOKUP(Tabla1[[#This Row],[RutCP]],Tabla13[[#All],[rut]:[estado_licencia]],3,0)</f>
        <v xml:space="preserve">  </v>
      </c>
      <c r="T1472" s="16" t="str">
        <f>VLOOKUP(Tabla1[[#This Row],[RutCP]],Tabla13[[#All],[rut]:[estado_licencia]],2,0)</f>
        <v xml:space="preserve">  </v>
      </c>
      <c r="X1472" s="16" t="s">
        <v>1352</v>
      </c>
      <c r="Y1472" s="16" t="str">
        <f>VLOOKUP(Tabla1[[#This Row],[RutCS]],Tabla13[[#All],[rut]:[estado_licencia]],3,0)</f>
        <v>Neftali Mateo Soto Araya</v>
      </c>
      <c r="Z1472" s="16" t="str">
        <f>VLOOKUP(Tabla1[[#This Row],[RutCS]],Tabla13[[#All],[rut]:[estado_licencia]],2,0)</f>
        <v>Neftali Mateo Soto Araya</v>
      </c>
      <c r="AD1472" s="15">
        <v>43907</v>
      </c>
      <c r="AE1472" s="3">
        <v>0.5</v>
      </c>
      <c r="AF1472" s="15">
        <v>43907</v>
      </c>
      <c r="AG1472" s="5">
        <v>0.54166666666666696</v>
      </c>
      <c r="AH1472" s="16" t="s">
        <v>48</v>
      </c>
      <c r="AI1472" s="16" t="s">
        <v>49</v>
      </c>
    </row>
    <row r="1473" spans="1:35" s="16" customFormat="1" x14ac:dyDescent="0.25">
      <c r="A1473" s="12"/>
      <c r="B1473" s="36" t="s">
        <v>15954</v>
      </c>
      <c r="C1473" s="16" t="s">
        <v>35</v>
      </c>
      <c r="D1473" s="16" t="s">
        <v>35</v>
      </c>
      <c r="E1473" s="16" t="s">
        <v>36</v>
      </c>
      <c r="F1473" s="16" t="s">
        <v>37</v>
      </c>
      <c r="G1473" s="17" t="s">
        <v>38</v>
      </c>
      <c r="H1473" s="16" t="s">
        <v>39</v>
      </c>
      <c r="I1473" s="16" t="s">
        <v>417</v>
      </c>
      <c r="J1473" s="17">
        <v>25000</v>
      </c>
      <c r="K1473" s="17">
        <v>0</v>
      </c>
      <c r="L1473" s="17">
        <f>+Tabla1[[#This Row],[MontoNeto]]*Tabla1[[#This Row],[PorcentajeImpuesto]]</f>
        <v>0</v>
      </c>
      <c r="M1473" s="1">
        <v>0</v>
      </c>
      <c r="N1473" s="17">
        <f>+Tabla1[[#This Row],[MontoNeto]]+Tabla1[[#This Row],[ValorImpuesto]]+Tabla1[[#This Row],[MontoExento]]</f>
        <v>25000</v>
      </c>
      <c r="O1473" t="s">
        <v>41</v>
      </c>
      <c r="P1473" s="16" t="s">
        <v>42</v>
      </c>
      <c r="Q1473" s="16" t="s">
        <v>42</v>
      </c>
      <c r="R1473" s="17"/>
      <c r="S1473" s="16" t="str">
        <f>VLOOKUP(Tabla1[[#This Row],[RutCP]],Tabla13[[#All],[rut]:[estado_licencia]],3,0)</f>
        <v xml:space="preserve">  </v>
      </c>
      <c r="T1473" s="16" t="str">
        <f>VLOOKUP(Tabla1[[#This Row],[RutCP]],Tabla13[[#All],[rut]:[estado_licencia]],2,0)</f>
        <v xml:space="preserve">  </v>
      </c>
      <c r="X1473" s="16" t="s">
        <v>1176</v>
      </c>
      <c r="Y1473" s="16" t="str">
        <f>VLOOKUP(Tabla1[[#This Row],[RutCS]],Tabla13[[#All],[rut]:[estado_licencia]],3,0)</f>
        <v>Cristian Ronaldo Olivares Tapia</v>
      </c>
      <c r="Z1473" s="16" t="str">
        <f>VLOOKUP(Tabla1[[#This Row],[RutCS]],Tabla13[[#All],[rut]:[estado_licencia]],2,0)</f>
        <v>Cristian Ronaldo Olivares Tapia</v>
      </c>
      <c r="AD1473" s="15">
        <v>43907</v>
      </c>
      <c r="AE1473" s="3">
        <v>0.5</v>
      </c>
      <c r="AF1473" s="15">
        <v>43907</v>
      </c>
      <c r="AG1473" s="5">
        <v>0.54166666666666696</v>
      </c>
      <c r="AH1473" s="16" t="s">
        <v>48</v>
      </c>
      <c r="AI1473" s="16" t="s">
        <v>49</v>
      </c>
    </row>
    <row r="1474" spans="1:35" s="16" customFormat="1" x14ac:dyDescent="0.25">
      <c r="A1474" s="12"/>
      <c r="B1474" s="36" t="s">
        <v>15954</v>
      </c>
      <c r="C1474" s="16" t="s">
        <v>184</v>
      </c>
      <c r="D1474" s="16" t="s">
        <v>185</v>
      </c>
      <c r="E1474" s="16" t="s">
        <v>186</v>
      </c>
      <c r="F1474" s="16" t="s">
        <v>197</v>
      </c>
      <c r="G1474" s="17" t="s">
        <v>38</v>
      </c>
      <c r="H1474" s="16" t="s">
        <v>39</v>
      </c>
      <c r="I1474" s="16" t="s">
        <v>417</v>
      </c>
      <c r="J1474" s="17">
        <v>30000</v>
      </c>
      <c r="K1474" s="17">
        <v>0</v>
      </c>
      <c r="L1474" s="17">
        <f>+Tabla1[[#This Row],[MontoNeto]]*Tabla1[[#This Row],[PorcentajeImpuesto]]</f>
        <v>0</v>
      </c>
      <c r="M1474" s="1">
        <v>0</v>
      </c>
      <c r="N1474" s="17">
        <f>+Tabla1[[#This Row],[MontoNeto]]+Tabla1[[#This Row],[ValorImpuesto]]+Tabla1[[#This Row],[MontoExento]]</f>
        <v>30000</v>
      </c>
      <c r="O1474" t="s">
        <v>41</v>
      </c>
      <c r="P1474" s="16" t="s">
        <v>42</v>
      </c>
      <c r="Q1474" s="16" t="s">
        <v>42</v>
      </c>
      <c r="R1474" s="17"/>
      <c r="S1474" s="16" t="str">
        <f>VLOOKUP(Tabla1[[#This Row],[RutCP]],Tabla13[[#All],[rut]:[estado_licencia]],3,0)</f>
        <v xml:space="preserve">  </v>
      </c>
      <c r="T1474" s="16" t="str">
        <f>VLOOKUP(Tabla1[[#This Row],[RutCP]],Tabla13[[#All],[rut]:[estado_licencia]],2,0)</f>
        <v xml:space="preserve">  </v>
      </c>
      <c r="X1474" s="16" t="s">
        <v>855</v>
      </c>
      <c r="Y1474" s="16" t="str">
        <f>VLOOKUP(Tabla1[[#This Row],[RutCS]],Tabla13[[#All],[rut]:[estado_licencia]],3,0)</f>
        <v>Rigoberto Del Transito Castillo Cadiu</v>
      </c>
      <c r="Z1474" s="16" t="str">
        <f>VLOOKUP(Tabla1[[#This Row],[RutCS]],Tabla13[[#All],[rut]:[estado_licencia]],2,0)</f>
        <v>Rigoberto Del Transito Castillo Cadiu</v>
      </c>
      <c r="AD1474" s="15">
        <v>43907</v>
      </c>
      <c r="AE1474" s="3">
        <v>0.5</v>
      </c>
      <c r="AF1474" s="15">
        <v>43907</v>
      </c>
      <c r="AG1474" s="5">
        <v>0.54166666666666696</v>
      </c>
      <c r="AH1474" s="16" t="s">
        <v>48</v>
      </c>
      <c r="AI1474" s="16" t="s">
        <v>49</v>
      </c>
    </row>
    <row r="1475" spans="1:35" s="16" customFormat="1" x14ac:dyDescent="0.25">
      <c r="A1475" s="12"/>
      <c r="B1475" s="36" t="s">
        <v>15954</v>
      </c>
      <c r="C1475" s="16" t="s">
        <v>184</v>
      </c>
      <c r="D1475" s="16" t="s">
        <v>185</v>
      </c>
      <c r="E1475" s="16" t="s">
        <v>186</v>
      </c>
      <c r="F1475" s="16" t="s">
        <v>187</v>
      </c>
      <c r="G1475" s="17" t="s">
        <v>38</v>
      </c>
      <c r="H1475" s="16" t="s">
        <v>39</v>
      </c>
      <c r="I1475" s="16" t="s">
        <v>417</v>
      </c>
      <c r="J1475" s="17">
        <v>30000</v>
      </c>
      <c r="K1475" s="17">
        <v>0</v>
      </c>
      <c r="L1475" s="17">
        <f>+Tabla1[[#This Row],[MontoNeto]]*Tabla1[[#This Row],[PorcentajeImpuesto]]</f>
        <v>0</v>
      </c>
      <c r="M1475" s="1">
        <v>0</v>
      </c>
      <c r="N1475" s="17">
        <f>+Tabla1[[#This Row],[MontoNeto]]+Tabla1[[#This Row],[ValorImpuesto]]+Tabla1[[#This Row],[MontoExento]]</f>
        <v>30000</v>
      </c>
      <c r="O1475" t="s">
        <v>41</v>
      </c>
      <c r="P1475" s="16" t="s">
        <v>42</v>
      </c>
      <c r="Q1475" s="16" t="s">
        <v>42</v>
      </c>
      <c r="R1475" s="17"/>
      <c r="S1475" s="16" t="str">
        <f>VLOOKUP(Tabla1[[#This Row],[RutCP]],Tabla13[[#All],[rut]:[estado_licencia]],3,0)</f>
        <v xml:space="preserve">  </v>
      </c>
      <c r="T1475" s="16" t="str">
        <f>VLOOKUP(Tabla1[[#This Row],[RutCP]],Tabla13[[#All],[rut]:[estado_licencia]],2,0)</f>
        <v xml:space="preserve">  </v>
      </c>
      <c r="X1475" s="16" t="s">
        <v>1381</v>
      </c>
      <c r="Y1475" s="16" t="str">
        <f>VLOOKUP(Tabla1[[#This Row],[RutCS]],Tabla13[[#All],[rut]:[estado_licencia]],3,0)</f>
        <v>Enzo Fabian Vicencio Quiroz</v>
      </c>
      <c r="Z1475" s="16" t="str">
        <f>VLOOKUP(Tabla1[[#This Row],[RutCS]],Tabla13[[#All],[rut]:[estado_licencia]],2,0)</f>
        <v>Enzo Fabian Vicencio Quiroz</v>
      </c>
      <c r="AD1475" s="15">
        <v>43907</v>
      </c>
      <c r="AE1475" s="3">
        <v>0.5</v>
      </c>
      <c r="AF1475" s="15">
        <v>43907</v>
      </c>
      <c r="AG1475" s="5">
        <v>0.54166666666666696</v>
      </c>
      <c r="AH1475" s="16" t="s">
        <v>48</v>
      </c>
      <c r="AI1475" s="16" t="s">
        <v>49</v>
      </c>
    </row>
    <row r="1476" spans="1:35" s="16" customFormat="1" x14ac:dyDescent="0.25">
      <c r="A1476" s="12"/>
      <c r="B1476" s="36" t="s">
        <v>15954</v>
      </c>
      <c r="C1476" s="16" t="s">
        <v>184</v>
      </c>
      <c r="D1476" s="16" t="s">
        <v>185</v>
      </c>
      <c r="E1476" s="16" t="s">
        <v>186</v>
      </c>
      <c r="F1476" s="16" t="s">
        <v>187</v>
      </c>
      <c r="G1476" s="17" t="s">
        <v>38</v>
      </c>
      <c r="H1476" s="16" t="s">
        <v>39</v>
      </c>
      <c r="I1476" s="16" t="s">
        <v>417</v>
      </c>
      <c r="J1476" s="17">
        <v>30000</v>
      </c>
      <c r="K1476" s="17">
        <v>0</v>
      </c>
      <c r="L1476" s="17">
        <f>+Tabla1[[#This Row],[MontoNeto]]*Tabla1[[#This Row],[PorcentajeImpuesto]]</f>
        <v>0</v>
      </c>
      <c r="M1476" s="1">
        <v>0</v>
      </c>
      <c r="N1476" s="17">
        <f>+Tabla1[[#This Row],[MontoNeto]]+Tabla1[[#This Row],[ValorImpuesto]]+Tabla1[[#This Row],[MontoExento]]</f>
        <v>30000</v>
      </c>
      <c r="O1476" t="s">
        <v>41</v>
      </c>
      <c r="P1476" s="16" t="s">
        <v>42</v>
      </c>
      <c r="Q1476" s="16" t="s">
        <v>42</v>
      </c>
      <c r="R1476" s="17"/>
      <c r="S1476" s="16" t="str">
        <f>VLOOKUP(Tabla1[[#This Row],[RutCP]],Tabla13[[#All],[rut]:[estado_licencia]],3,0)</f>
        <v xml:space="preserve">  </v>
      </c>
      <c r="T1476" s="16" t="str">
        <f>VLOOKUP(Tabla1[[#This Row],[RutCP]],Tabla13[[#All],[rut]:[estado_licencia]],2,0)</f>
        <v xml:space="preserve">  </v>
      </c>
      <c r="X1476" s="16" t="s">
        <v>1382</v>
      </c>
      <c r="Y1476" s="16" t="str">
        <f>VLOOKUP(Tabla1[[#This Row],[RutCS]],Tabla13[[#All],[rut]:[estado_licencia]],3,0)</f>
        <v>Andres Ulises Aguilera Aguilera</v>
      </c>
      <c r="Z1476" s="16" t="str">
        <f>VLOOKUP(Tabla1[[#This Row],[RutCS]],Tabla13[[#All],[rut]:[estado_licencia]],2,0)</f>
        <v>Andres Ulises Aguilera Aguilera</v>
      </c>
      <c r="AD1476" s="15">
        <v>43907</v>
      </c>
      <c r="AE1476" s="3">
        <v>0.5</v>
      </c>
      <c r="AF1476" s="15">
        <v>43907</v>
      </c>
      <c r="AG1476" s="5">
        <v>0.54166666666666696</v>
      </c>
      <c r="AH1476" s="16" t="s">
        <v>48</v>
      </c>
      <c r="AI1476" s="16" t="s">
        <v>49</v>
      </c>
    </row>
    <row r="1477" spans="1:35" s="16" customFormat="1" x14ac:dyDescent="0.25">
      <c r="A1477" s="12"/>
      <c r="B1477" s="36" t="s">
        <v>15954</v>
      </c>
      <c r="C1477" s="16" t="s">
        <v>35</v>
      </c>
      <c r="D1477" s="16" t="s">
        <v>35</v>
      </c>
      <c r="E1477" s="16" t="s">
        <v>36</v>
      </c>
      <c r="F1477" s="16" t="s">
        <v>415</v>
      </c>
      <c r="G1477" s="17" t="s">
        <v>38</v>
      </c>
      <c r="H1477" s="16" t="s">
        <v>39</v>
      </c>
      <c r="I1477" s="16" t="s">
        <v>417</v>
      </c>
      <c r="J1477" s="17">
        <v>5000</v>
      </c>
      <c r="K1477" s="17">
        <v>0</v>
      </c>
      <c r="L1477" s="17">
        <f>+Tabla1[[#This Row],[MontoNeto]]*Tabla1[[#This Row],[PorcentajeImpuesto]]</f>
        <v>0</v>
      </c>
      <c r="M1477" s="1">
        <v>0</v>
      </c>
      <c r="N1477" s="17">
        <f>+Tabla1[[#This Row],[MontoNeto]]+Tabla1[[#This Row],[ValorImpuesto]]+Tabla1[[#This Row],[MontoExento]]</f>
        <v>5000</v>
      </c>
      <c r="O1477" t="s">
        <v>41</v>
      </c>
      <c r="P1477" s="16" t="s">
        <v>42</v>
      </c>
      <c r="Q1477" s="16" t="s">
        <v>42</v>
      </c>
      <c r="R1477" s="17"/>
      <c r="S1477" s="16" t="str">
        <f>VLOOKUP(Tabla1[[#This Row],[RutCP]],Tabla13[[#All],[rut]:[estado_licencia]],3,0)</f>
        <v xml:space="preserve">  </v>
      </c>
      <c r="T1477" s="16" t="str">
        <f>VLOOKUP(Tabla1[[#This Row],[RutCP]],Tabla13[[#All],[rut]:[estado_licencia]],2,0)</f>
        <v xml:space="preserve">  </v>
      </c>
      <c r="Y1477" s="16" t="str">
        <f>VLOOKUP(Tabla1[[#This Row],[RutCS]],Tabla13[[#All],[rut]:[estado_licencia]],3,0)</f>
        <v xml:space="preserve">  </v>
      </c>
      <c r="Z1477" s="16" t="str">
        <f>VLOOKUP(Tabla1[[#This Row],[RutCS]],Tabla13[[#All],[rut]:[estado_licencia]],2,0)</f>
        <v xml:space="preserve">  </v>
      </c>
      <c r="AD1477" s="15">
        <v>43907</v>
      </c>
      <c r="AE1477" s="3">
        <v>0.5</v>
      </c>
      <c r="AF1477" s="15">
        <v>43907</v>
      </c>
      <c r="AG1477" s="5">
        <v>0.54166666666666696</v>
      </c>
      <c r="AH1477" s="16" t="s">
        <v>48</v>
      </c>
      <c r="AI1477" s="16" t="s">
        <v>49</v>
      </c>
    </row>
    <row r="1478" spans="1:35" s="16" customFormat="1" x14ac:dyDescent="0.25">
      <c r="A1478" s="12"/>
      <c r="B1478" s="36" t="s">
        <v>15954</v>
      </c>
      <c r="C1478" s="16" t="s">
        <v>35</v>
      </c>
      <c r="D1478" s="16" t="s">
        <v>35</v>
      </c>
      <c r="E1478" s="16" t="s">
        <v>36</v>
      </c>
      <c r="F1478" s="16" t="s">
        <v>415</v>
      </c>
      <c r="G1478" s="17" t="s">
        <v>38</v>
      </c>
      <c r="H1478" s="16" t="s">
        <v>39</v>
      </c>
      <c r="I1478" s="16" t="s">
        <v>417</v>
      </c>
      <c r="J1478" s="17">
        <v>5000</v>
      </c>
      <c r="K1478" s="17">
        <v>0</v>
      </c>
      <c r="L1478" s="17">
        <f>+Tabla1[[#This Row],[MontoNeto]]*Tabla1[[#This Row],[PorcentajeImpuesto]]</f>
        <v>0</v>
      </c>
      <c r="M1478" s="1">
        <v>0</v>
      </c>
      <c r="N1478" s="17">
        <f>+Tabla1[[#This Row],[MontoNeto]]+Tabla1[[#This Row],[ValorImpuesto]]+Tabla1[[#This Row],[MontoExento]]</f>
        <v>5000</v>
      </c>
      <c r="O1478" t="s">
        <v>41</v>
      </c>
      <c r="P1478" s="16" t="s">
        <v>42</v>
      </c>
      <c r="Q1478" s="16" t="s">
        <v>42</v>
      </c>
      <c r="R1478" s="17"/>
      <c r="S1478" s="16" t="str">
        <f>VLOOKUP(Tabla1[[#This Row],[RutCP]],Tabla13[[#All],[rut]:[estado_licencia]],3,0)</f>
        <v xml:space="preserve">  </v>
      </c>
      <c r="T1478" s="16" t="str">
        <f>VLOOKUP(Tabla1[[#This Row],[RutCP]],Tabla13[[#All],[rut]:[estado_licencia]],2,0)</f>
        <v xml:space="preserve">  </v>
      </c>
      <c r="Y1478" s="16" t="str">
        <f>VLOOKUP(Tabla1[[#This Row],[RutCS]],Tabla13[[#All],[rut]:[estado_licencia]],3,0)</f>
        <v xml:space="preserve">  </v>
      </c>
      <c r="Z1478" s="16" t="str">
        <f>VLOOKUP(Tabla1[[#This Row],[RutCS]],Tabla13[[#All],[rut]:[estado_licencia]],2,0)</f>
        <v xml:space="preserve">  </v>
      </c>
      <c r="AD1478" s="15">
        <v>43907</v>
      </c>
      <c r="AE1478" s="3">
        <v>0.5</v>
      </c>
      <c r="AF1478" s="15">
        <v>43907</v>
      </c>
      <c r="AG1478" s="5">
        <v>0.54166666666666696</v>
      </c>
      <c r="AH1478" s="16" t="s">
        <v>48</v>
      </c>
      <c r="AI1478" s="16" t="s">
        <v>49</v>
      </c>
    </row>
    <row r="1479" spans="1:35" s="16" customFormat="1" x14ac:dyDescent="0.25">
      <c r="A1479" s="12"/>
      <c r="B1479" s="36" t="s">
        <v>15955</v>
      </c>
      <c r="C1479" s="16" t="s">
        <v>35</v>
      </c>
      <c r="D1479" s="16" t="s">
        <v>35</v>
      </c>
      <c r="E1479" s="16" t="s">
        <v>36</v>
      </c>
      <c r="F1479" s="16" t="s">
        <v>37</v>
      </c>
      <c r="G1479" s="17" t="s">
        <v>38</v>
      </c>
      <c r="H1479" s="16" t="s">
        <v>39</v>
      </c>
      <c r="I1479" s="16" t="s">
        <v>40</v>
      </c>
      <c r="J1479" s="17">
        <v>12500</v>
      </c>
      <c r="K1479" s="17">
        <v>0</v>
      </c>
      <c r="L1479" s="17">
        <f>+Tabla1[[#This Row],[MontoNeto]]*Tabla1[[#This Row],[PorcentajeImpuesto]]</f>
        <v>0</v>
      </c>
      <c r="M1479" s="1">
        <v>0</v>
      </c>
      <c r="N1479" s="17">
        <f>+Tabla1[[#This Row],[MontoNeto]]+Tabla1[[#This Row],[ValorImpuesto]]+Tabla1[[#This Row],[MontoExento]]</f>
        <v>12500</v>
      </c>
      <c r="O1479" t="s">
        <v>41</v>
      </c>
      <c r="P1479" s="16" t="s">
        <v>42</v>
      </c>
      <c r="Q1479" s="16" t="s">
        <v>42</v>
      </c>
      <c r="R1479" s="17"/>
      <c r="S1479" s="16" t="str">
        <f>VLOOKUP(Tabla1[[#This Row],[RutCP]],Tabla13[[#All],[rut]:[estado_licencia]],3,0)</f>
        <v xml:space="preserve">  </v>
      </c>
      <c r="T1479" s="16" t="str">
        <f>VLOOKUP(Tabla1[[#This Row],[RutCP]],Tabla13[[#All],[rut]:[estado_licencia]],2,0)</f>
        <v xml:space="preserve">  </v>
      </c>
      <c r="X1479" s="16" t="s">
        <v>1120</v>
      </c>
      <c r="Y1479" s="16" t="str">
        <f>VLOOKUP(Tabla1[[#This Row],[RutCS]],Tabla13[[#All],[rut]:[estado_licencia]],3,0)</f>
        <v>Juan Guilermo Espinoza Acuña</v>
      </c>
      <c r="Z1479" s="16" t="str">
        <f>VLOOKUP(Tabla1[[#This Row],[RutCS]],Tabla13[[#All],[rut]:[estado_licencia]],2,0)</f>
        <v>Juan Guilermo Espinoza Acuña</v>
      </c>
      <c r="AD1479" s="15">
        <v>43908</v>
      </c>
      <c r="AE1479" s="3">
        <v>0.5</v>
      </c>
      <c r="AF1479" s="15">
        <v>43908</v>
      </c>
      <c r="AG1479" s="5">
        <v>0.54166666666666696</v>
      </c>
      <c r="AH1479" s="16" t="s">
        <v>48</v>
      </c>
      <c r="AI1479" s="16" t="s">
        <v>49</v>
      </c>
    </row>
    <row r="1480" spans="1:35" s="16" customFormat="1" x14ac:dyDescent="0.25">
      <c r="A1480" s="12"/>
      <c r="B1480" s="36" t="s">
        <v>15955</v>
      </c>
      <c r="C1480" s="16" t="s">
        <v>35</v>
      </c>
      <c r="D1480" s="16" t="s">
        <v>35</v>
      </c>
      <c r="E1480" s="16" t="s">
        <v>36</v>
      </c>
      <c r="F1480" s="16" t="s">
        <v>37</v>
      </c>
      <c r="G1480" s="17" t="s">
        <v>38</v>
      </c>
      <c r="H1480" s="16" t="s">
        <v>39</v>
      </c>
      <c r="I1480" s="16" t="s">
        <v>40</v>
      </c>
      <c r="J1480" s="17">
        <v>12500</v>
      </c>
      <c r="K1480" s="17">
        <v>0</v>
      </c>
      <c r="L1480" s="17">
        <f>+Tabla1[[#This Row],[MontoNeto]]*Tabla1[[#This Row],[PorcentajeImpuesto]]</f>
        <v>0</v>
      </c>
      <c r="M1480" s="1">
        <v>0</v>
      </c>
      <c r="N1480" s="17">
        <f>+Tabla1[[#This Row],[MontoNeto]]+Tabla1[[#This Row],[ValorImpuesto]]+Tabla1[[#This Row],[MontoExento]]</f>
        <v>12500</v>
      </c>
      <c r="O1480" t="s">
        <v>41</v>
      </c>
      <c r="P1480" s="16" t="s">
        <v>42</v>
      </c>
      <c r="Q1480" s="16" t="s">
        <v>42</v>
      </c>
      <c r="R1480" s="17"/>
      <c r="S1480" s="16" t="str">
        <f>VLOOKUP(Tabla1[[#This Row],[RutCP]],Tabla13[[#All],[rut]:[estado_licencia]],3,0)</f>
        <v xml:space="preserve">  </v>
      </c>
      <c r="T1480" s="16" t="str">
        <f>VLOOKUP(Tabla1[[#This Row],[RutCP]],Tabla13[[#All],[rut]:[estado_licencia]],2,0)</f>
        <v xml:space="preserve">  </v>
      </c>
      <c r="X1480" s="16" t="s">
        <v>1121</v>
      </c>
      <c r="Y1480" s="16" t="str">
        <f>VLOOKUP(Tabla1[[#This Row],[RutCS]],Tabla13[[#All],[rut]:[estado_licencia]],3,0)</f>
        <v>Francisco Javier Reyes Marin</v>
      </c>
      <c r="Z1480" s="16" t="str">
        <f>VLOOKUP(Tabla1[[#This Row],[RutCS]],Tabla13[[#All],[rut]:[estado_licencia]],2,0)</f>
        <v>Francisco Javier Reyes Marin</v>
      </c>
      <c r="AD1480" s="15">
        <v>43908</v>
      </c>
      <c r="AE1480" s="3">
        <v>0.5</v>
      </c>
      <c r="AF1480" s="15">
        <v>43908</v>
      </c>
      <c r="AG1480" s="5">
        <v>0.54166666666666696</v>
      </c>
      <c r="AH1480" s="16" t="s">
        <v>48</v>
      </c>
      <c r="AI1480" s="16" t="s">
        <v>49</v>
      </c>
    </row>
    <row r="1481" spans="1:35" s="16" customFormat="1" x14ac:dyDescent="0.25">
      <c r="A1481" s="12"/>
      <c r="B1481" s="36" t="s">
        <v>15955</v>
      </c>
      <c r="C1481" s="16" t="s">
        <v>35</v>
      </c>
      <c r="D1481" s="16" t="s">
        <v>35</v>
      </c>
      <c r="E1481" s="16" t="s">
        <v>36</v>
      </c>
      <c r="F1481" s="16" t="s">
        <v>37</v>
      </c>
      <c r="G1481" s="17" t="s">
        <v>38</v>
      </c>
      <c r="H1481" s="16" t="s">
        <v>39</v>
      </c>
      <c r="I1481" s="16" t="s">
        <v>40</v>
      </c>
      <c r="J1481" s="17">
        <v>12500</v>
      </c>
      <c r="K1481" s="17">
        <v>0</v>
      </c>
      <c r="L1481" s="17">
        <f>+Tabla1[[#This Row],[MontoNeto]]*Tabla1[[#This Row],[PorcentajeImpuesto]]</f>
        <v>0</v>
      </c>
      <c r="M1481" s="1">
        <v>0</v>
      </c>
      <c r="N1481" s="17">
        <f>+Tabla1[[#This Row],[MontoNeto]]+Tabla1[[#This Row],[ValorImpuesto]]+Tabla1[[#This Row],[MontoExento]]</f>
        <v>12500</v>
      </c>
      <c r="O1481" t="s">
        <v>41</v>
      </c>
      <c r="P1481" s="16" t="s">
        <v>42</v>
      </c>
      <c r="Q1481" s="16" t="s">
        <v>42</v>
      </c>
      <c r="R1481" s="17"/>
      <c r="S1481" s="16" t="str">
        <f>VLOOKUP(Tabla1[[#This Row],[RutCP]],Tabla13[[#All],[rut]:[estado_licencia]],3,0)</f>
        <v xml:space="preserve">  </v>
      </c>
      <c r="T1481" s="16" t="str">
        <f>VLOOKUP(Tabla1[[#This Row],[RutCP]],Tabla13[[#All],[rut]:[estado_licencia]],2,0)</f>
        <v xml:space="preserve">  </v>
      </c>
      <c r="X1481" s="16" t="s">
        <v>1122</v>
      </c>
      <c r="Y1481" s="16" t="str">
        <f>VLOOKUP(Tabla1[[#This Row],[RutCS]],Tabla13[[#All],[rut]:[estado_licencia]],3,0)</f>
        <v>Luis Hernan Carvacho Valdes</v>
      </c>
      <c r="Z1481" s="16" t="str">
        <f>VLOOKUP(Tabla1[[#This Row],[RutCS]],Tabla13[[#All],[rut]:[estado_licencia]],2,0)</f>
        <v>Luis Hernan Carvacho Valdes</v>
      </c>
      <c r="AD1481" s="15">
        <v>43908</v>
      </c>
      <c r="AE1481" s="3">
        <v>0.5</v>
      </c>
      <c r="AF1481" s="15">
        <v>43908</v>
      </c>
      <c r="AG1481" s="5">
        <v>0.54166666666666696</v>
      </c>
      <c r="AH1481" s="16" t="s">
        <v>48</v>
      </c>
      <c r="AI1481" s="16" t="s">
        <v>49</v>
      </c>
    </row>
    <row r="1482" spans="1:35" s="16" customFormat="1" x14ac:dyDescent="0.25">
      <c r="A1482" s="12"/>
      <c r="B1482" s="36" t="s">
        <v>15955</v>
      </c>
      <c r="C1482" s="16" t="s">
        <v>332</v>
      </c>
      <c r="D1482" s="16" t="s">
        <v>333</v>
      </c>
      <c r="E1482" s="16" t="s">
        <v>334</v>
      </c>
      <c r="F1482" s="16" t="s">
        <v>335</v>
      </c>
      <c r="G1482" s="17" t="s">
        <v>38</v>
      </c>
      <c r="H1482" s="16" t="s">
        <v>39</v>
      </c>
      <c r="I1482" s="16" t="s">
        <v>40</v>
      </c>
      <c r="J1482" s="17">
        <v>30000</v>
      </c>
      <c r="K1482" s="17">
        <v>0</v>
      </c>
      <c r="L1482" s="17">
        <f>+Tabla1[[#This Row],[MontoNeto]]*Tabla1[[#This Row],[PorcentajeImpuesto]]</f>
        <v>0</v>
      </c>
      <c r="M1482" s="1">
        <v>0</v>
      </c>
      <c r="N1482" s="17">
        <f>+Tabla1[[#This Row],[MontoNeto]]+Tabla1[[#This Row],[ValorImpuesto]]+Tabla1[[#This Row],[MontoExento]]</f>
        <v>30000</v>
      </c>
      <c r="O1482" t="s">
        <v>41</v>
      </c>
      <c r="P1482" s="16" t="s">
        <v>42</v>
      </c>
      <c r="Q1482" s="16" t="s">
        <v>42</v>
      </c>
      <c r="R1482" s="17"/>
      <c r="S1482" s="16" t="str">
        <f>VLOOKUP(Tabla1[[#This Row],[RutCP]],Tabla13[[#All],[rut]:[estado_licencia]],3,0)</f>
        <v xml:space="preserve">  </v>
      </c>
      <c r="T1482" s="16" t="str">
        <f>VLOOKUP(Tabla1[[#This Row],[RutCP]],Tabla13[[#All],[rut]:[estado_licencia]],2,0)</f>
        <v xml:space="preserve">  </v>
      </c>
      <c r="X1482" s="16" t="s">
        <v>1130</v>
      </c>
      <c r="Y1482" s="16" t="str">
        <f>VLOOKUP(Tabla1[[#This Row],[RutCS]],Tabla13[[#All],[rut]:[estado_licencia]],3,0)</f>
        <v>Judit Gallardo Fredes</v>
      </c>
      <c r="Z1482" s="16" t="str">
        <f>VLOOKUP(Tabla1[[#This Row],[RutCS]],Tabla13[[#All],[rut]:[estado_licencia]],2,0)</f>
        <v>Judit Gallardo Fredes</v>
      </c>
      <c r="AD1482" s="15">
        <v>43908</v>
      </c>
      <c r="AE1482" s="3">
        <v>0.5</v>
      </c>
      <c r="AF1482" s="15">
        <v>43908</v>
      </c>
      <c r="AG1482" s="5">
        <v>0.54166666666666696</v>
      </c>
      <c r="AH1482" s="16" t="s">
        <v>48</v>
      </c>
      <c r="AI1482" s="16" t="s">
        <v>49</v>
      </c>
    </row>
    <row r="1483" spans="1:35" s="16" customFormat="1" x14ac:dyDescent="0.25">
      <c r="A1483" s="12"/>
      <c r="B1483" s="36" t="s">
        <v>15955</v>
      </c>
      <c r="C1483" s="16" t="s">
        <v>35</v>
      </c>
      <c r="D1483" s="16" t="s">
        <v>35</v>
      </c>
      <c r="E1483" s="16" t="s">
        <v>36</v>
      </c>
      <c r="F1483" s="16" t="s">
        <v>37</v>
      </c>
      <c r="G1483" s="17" t="s">
        <v>38</v>
      </c>
      <c r="H1483" s="16" t="s">
        <v>39</v>
      </c>
      <c r="I1483" s="16" t="s">
        <v>417</v>
      </c>
      <c r="J1483" s="17">
        <v>25000</v>
      </c>
      <c r="K1483" s="17">
        <v>0</v>
      </c>
      <c r="L1483" s="17">
        <f>+Tabla1[[#This Row],[MontoNeto]]*Tabla1[[#This Row],[PorcentajeImpuesto]]</f>
        <v>0</v>
      </c>
      <c r="M1483" s="1">
        <v>0</v>
      </c>
      <c r="N1483" s="17">
        <f>+Tabla1[[#This Row],[MontoNeto]]+Tabla1[[#This Row],[ValorImpuesto]]+Tabla1[[#This Row],[MontoExento]]</f>
        <v>25000</v>
      </c>
      <c r="O1483" t="s">
        <v>41</v>
      </c>
      <c r="P1483" s="16" t="s">
        <v>42</v>
      </c>
      <c r="Q1483" s="16" t="s">
        <v>42</v>
      </c>
      <c r="R1483" s="17"/>
      <c r="S1483" s="16" t="str">
        <f>VLOOKUP(Tabla1[[#This Row],[RutCP]],Tabla13[[#All],[rut]:[estado_licencia]],3,0)</f>
        <v xml:space="preserve">  </v>
      </c>
      <c r="T1483" s="16" t="str">
        <f>VLOOKUP(Tabla1[[#This Row],[RutCP]],Tabla13[[#All],[rut]:[estado_licencia]],2,0)</f>
        <v xml:space="preserve">  </v>
      </c>
      <c r="X1483" s="16" t="s">
        <v>1353</v>
      </c>
      <c r="Y1483" s="16" t="str">
        <f>VLOOKUP(Tabla1[[#This Row],[RutCS]],Tabla13[[#All],[rut]:[estado_licencia]],3,0)</f>
        <v>German Del Transito Veas Vega</v>
      </c>
      <c r="Z1483" s="16" t="str">
        <f>VLOOKUP(Tabla1[[#This Row],[RutCS]],Tabla13[[#All],[rut]:[estado_licencia]],2,0)</f>
        <v>German Del Transito Veas Vega</v>
      </c>
      <c r="AD1483" s="15">
        <v>43908</v>
      </c>
      <c r="AE1483" s="3">
        <v>0.5</v>
      </c>
      <c r="AF1483" s="15">
        <v>43908</v>
      </c>
      <c r="AG1483" s="5">
        <v>0.54166666666666696</v>
      </c>
      <c r="AH1483" s="16" t="s">
        <v>48</v>
      </c>
      <c r="AI1483" s="16" t="s">
        <v>49</v>
      </c>
    </row>
    <row r="1484" spans="1:35" s="16" customFormat="1" x14ac:dyDescent="0.25">
      <c r="A1484" s="12"/>
      <c r="B1484" s="36" t="s">
        <v>15956</v>
      </c>
      <c r="C1484" s="16" t="s">
        <v>184</v>
      </c>
      <c r="D1484" s="16" t="s">
        <v>185</v>
      </c>
      <c r="E1484" s="16" t="s">
        <v>186</v>
      </c>
      <c r="F1484" s="16" t="s">
        <v>197</v>
      </c>
      <c r="G1484" s="17" t="s">
        <v>38</v>
      </c>
      <c r="H1484" s="16" t="s">
        <v>39</v>
      </c>
      <c r="I1484" s="16" t="s">
        <v>417</v>
      </c>
      <c r="J1484" s="17">
        <v>30000</v>
      </c>
      <c r="K1484" s="17">
        <v>0</v>
      </c>
      <c r="L1484" s="17">
        <f>+Tabla1[[#This Row],[MontoNeto]]*Tabla1[[#This Row],[PorcentajeImpuesto]]</f>
        <v>0</v>
      </c>
      <c r="M1484" s="1">
        <v>0</v>
      </c>
      <c r="N1484" s="17">
        <f>+Tabla1[[#This Row],[MontoNeto]]+Tabla1[[#This Row],[ValorImpuesto]]+Tabla1[[#This Row],[MontoExento]]</f>
        <v>30000</v>
      </c>
      <c r="O1484" t="s">
        <v>41</v>
      </c>
      <c r="P1484" s="16" t="s">
        <v>42</v>
      </c>
      <c r="Q1484" s="16" t="s">
        <v>42</v>
      </c>
      <c r="R1484" s="17"/>
      <c r="S1484" s="16" t="str">
        <f>VLOOKUP(Tabla1[[#This Row],[RutCP]],Tabla13[[#All],[rut]:[estado_licencia]],3,0)</f>
        <v xml:space="preserve">  </v>
      </c>
      <c r="T1484" s="16" t="str">
        <f>VLOOKUP(Tabla1[[#This Row],[RutCP]],Tabla13[[#All],[rut]:[estado_licencia]],2,0)</f>
        <v xml:space="preserve">  </v>
      </c>
      <c r="X1484" s="16" t="s">
        <v>1177</v>
      </c>
      <c r="Y1484" s="16" t="str">
        <f>VLOOKUP(Tabla1[[#This Row],[RutCS]],Tabla13[[#All],[rut]:[estado_licencia]],3,0)</f>
        <v>Enrique Antonio Oliva  Maldonado</v>
      </c>
      <c r="Z1484" s="16" t="str">
        <f>VLOOKUP(Tabla1[[#This Row],[RutCS]],Tabla13[[#All],[rut]:[estado_licencia]],2,0)</f>
        <v>Enrique Antonio Oliva  Maldonado</v>
      </c>
      <c r="AD1484" s="15">
        <v>43909</v>
      </c>
      <c r="AE1484" s="3">
        <v>0.5</v>
      </c>
      <c r="AF1484" s="15">
        <v>43909</v>
      </c>
      <c r="AG1484" s="5">
        <v>0.54166666666666696</v>
      </c>
      <c r="AH1484" s="16" t="s">
        <v>48</v>
      </c>
      <c r="AI1484" s="16" t="s">
        <v>49</v>
      </c>
    </row>
    <row r="1485" spans="1:35" s="16" customFormat="1" x14ac:dyDescent="0.25">
      <c r="A1485" s="12"/>
      <c r="B1485" s="36" t="s">
        <v>15956</v>
      </c>
      <c r="C1485" s="16" t="s">
        <v>35</v>
      </c>
      <c r="D1485" s="16" t="s">
        <v>35</v>
      </c>
      <c r="E1485" s="16" t="s">
        <v>36</v>
      </c>
      <c r="F1485" s="16" t="s">
        <v>37</v>
      </c>
      <c r="G1485" s="17" t="s">
        <v>38</v>
      </c>
      <c r="H1485" s="16" t="s">
        <v>39</v>
      </c>
      <c r="I1485" s="16" t="s">
        <v>417</v>
      </c>
      <c r="J1485" s="17">
        <v>25000</v>
      </c>
      <c r="K1485" s="17">
        <v>0</v>
      </c>
      <c r="L1485" s="17">
        <f>+Tabla1[[#This Row],[MontoNeto]]*Tabla1[[#This Row],[PorcentajeImpuesto]]</f>
        <v>0</v>
      </c>
      <c r="M1485" s="1">
        <v>0</v>
      </c>
      <c r="N1485" s="17">
        <f>+Tabla1[[#This Row],[MontoNeto]]+Tabla1[[#This Row],[ValorImpuesto]]+Tabla1[[#This Row],[MontoExento]]</f>
        <v>25000</v>
      </c>
      <c r="O1485" t="s">
        <v>41</v>
      </c>
      <c r="P1485" s="16" t="s">
        <v>42</v>
      </c>
      <c r="Q1485" s="16" t="s">
        <v>42</v>
      </c>
      <c r="R1485" s="17"/>
      <c r="S1485" s="16" t="str">
        <f>VLOOKUP(Tabla1[[#This Row],[RutCP]],Tabla13[[#All],[rut]:[estado_licencia]],3,0)</f>
        <v xml:space="preserve">  </v>
      </c>
      <c r="T1485" s="16" t="str">
        <f>VLOOKUP(Tabla1[[#This Row],[RutCP]],Tabla13[[#All],[rut]:[estado_licencia]],2,0)</f>
        <v xml:space="preserve">  </v>
      </c>
      <c r="X1485" s="16" t="s">
        <v>1354</v>
      </c>
      <c r="Y1485" s="16" t="str">
        <f>VLOOKUP(Tabla1[[#This Row],[RutCS]],Tabla13[[#All],[rut]:[estado_licencia]],3,0)</f>
        <v>Geronimo Jose Vilichich Milla</v>
      </c>
      <c r="Z1485" s="16" t="str">
        <f>VLOOKUP(Tabla1[[#This Row],[RutCS]],Tabla13[[#All],[rut]:[estado_licencia]],2,0)</f>
        <v>Geronimo Jose Vilichich Milla</v>
      </c>
      <c r="AD1485" s="15">
        <v>43909</v>
      </c>
      <c r="AE1485" s="3">
        <v>0.5</v>
      </c>
      <c r="AF1485" s="15">
        <v>43909</v>
      </c>
      <c r="AG1485" s="5">
        <v>0.54166666666666696</v>
      </c>
      <c r="AH1485" s="16" t="s">
        <v>48</v>
      </c>
      <c r="AI1485" s="16" t="s">
        <v>49</v>
      </c>
    </row>
    <row r="1486" spans="1:35" s="16" customFormat="1" x14ac:dyDescent="0.25">
      <c r="A1486" s="12"/>
      <c r="B1486" s="36" t="s">
        <v>15956</v>
      </c>
      <c r="C1486" s="16" t="s">
        <v>184</v>
      </c>
      <c r="D1486" s="16" t="s">
        <v>185</v>
      </c>
      <c r="E1486" s="16" t="s">
        <v>186</v>
      </c>
      <c r="F1486" s="16" t="s">
        <v>187</v>
      </c>
      <c r="G1486" s="17" t="s">
        <v>38</v>
      </c>
      <c r="H1486" s="16" t="s">
        <v>39</v>
      </c>
      <c r="I1486" s="16" t="s">
        <v>417</v>
      </c>
      <c r="J1486" s="17">
        <v>30000</v>
      </c>
      <c r="K1486" s="17">
        <v>0</v>
      </c>
      <c r="L1486" s="17">
        <f>+Tabla1[[#This Row],[MontoNeto]]*Tabla1[[#This Row],[PorcentajeImpuesto]]</f>
        <v>0</v>
      </c>
      <c r="M1486" s="1">
        <v>0</v>
      </c>
      <c r="N1486" s="17">
        <f>+Tabla1[[#This Row],[MontoNeto]]+Tabla1[[#This Row],[ValorImpuesto]]+Tabla1[[#This Row],[MontoExento]]</f>
        <v>30000</v>
      </c>
      <c r="O1486" t="s">
        <v>41</v>
      </c>
      <c r="P1486" s="16" t="s">
        <v>42</v>
      </c>
      <c r="Q1486" s="16" t="s">
        <v>42</v>
      </c>
      <c r="R1486" s="17"/>
      <c r="S1486" s="16" t="str">
        <f>VLOOKUP(Tabla1[[#This Row],[RutCP]],Tabla13[[#All],[rut]:[estado_licencia]],3,0)</f>
        <v xml:space="preserve">  </v>
      </c>
      <c r="T1486" s="16" t="str">
        <f>VLOOKUP(Tabla1[[#This Row],[RutCP]],Tabla13[[#All],[rut]:[estado_licencia]],2,0)</f>
        <v xml:space="preserve">  </v>
      </c>
      <c r="X1486" s="16" t="s">
        <v>1383</v>
      </c>
      <c r="Y1486" s="16" t="str">
        <f>VLOOKUP(Tabla1[[#This Row],[RutCS]],Tabla13[[#All],[rut]:[estado_licencia]],3,0)</f>
        <v>Hans Antony Saavedra Araya</v>
      </c>
      <c r="Z1486" s="16" t="str">
        <f>VLOOKUP(Tabla1[[#This Row],[RutCS]],Tabla13[[#All],[rut]:[estado_licencia]],2,0)</f>
        <v>Hans Antony Saavedra Araya</v>
      </c>
      <c r="AD1486" s="15">
        <v>43909</v>
      </c>
      <c r="AE1486" s="3">
        <v>0.5</v>
      </c>
      <c r="AF1486" s="15">
        <v>43909</v>
      </c>
      <c r="AG1486" s="5">
        <v>0.54166666666666696</v>
      </c>
      <c r="AH1486" s="16" t="s">
        <v>48</v>
      </c>
      <c r="AI1486" s="16" t="s">
        <v>49</v>
      </c>
    </row>
    <row r="1487" spans="1:35" s="16" customFormat="1" x14ac:dyDescent="0.25">
      <c r="A1487" s="12"/>
      <c r="B1487" s="36" t="s">
        <v>15957</v>
      </c>
      <c r="C1487" s="16" t="s">
        <v>35</v>
      </c>
      <c r="D1487" s="16" t="s">
        <v>35</v>
      </c>
      <c r="E1487" s="16" t="s">
        <v>36</v>
      </c>
      <c r="F1487" s="16" t="s">
        <v>37</v>
      </c>
      <c r="G1487" s="17" t="s">
        <v>38</v>
      </c>
      <c r="H1487" s="16" t="s">
        <v>188</v>
      </c>
      <c r="I1487" s="16" t="s">
        <v>1224</v>
      </c>
      <c r="J1487" s="17">
        <v>25000</v>
      </c>
      <c r="K1487" s="17">
        <v>0</v>
      </c>
      <c r="L1487" s="17">
        <f>+Tabla1[[#This Row],[MontoNeto]]*Tabla1[[#This Row],[PorcentajeImpuesto]]</f>
        <v>0</v>
      </c>
      <c r="M1487" s="1">
        <v>0</v>
      </c>
      <c r="N1487" s="17">
        <f>+Tabla1[[#This Row],[MontoNeto]]+Tabla1[[#This Row],[ValorImpuesto]]+Tabla1[[#This Row],[MontoExento]]</f>
        <v>25000</v>
      </c>
      <c r="O1487" t="s">
        <v>41</v>
      </c>
      <c r="P1487" s="16" t="s">
        <v>42</v>
      </c>
      <c r="Q1487" s="16" t="s">
        <v>42</v>
      </c>
      <c r="R1487" s="17"/>
      <c r="S1487" s="16" t="str">
        <f>VLOOKUP(Tabla1[[#This Row],[RutCP]],Tabla13[[#All],[rut]:[estado_licencia]],3,0)</f>
        <v xml:space="preserve">  </v>
      </c>
      <c r="T1487" s="16" t="str">
        <f>VLOOKUP(Tabla1[[#This Row],[RutCP]],Tabla13[[#All],[rut]:[estado_licencia]],2,0)</f>
        <v xml:space="preserve">  </v>
      </c>
      <c r="X1487" s="16" t="s">
        <v>1361</v>
      </c>
      <c r="Y1487" s="16" t="str">
        <f>VLOOKUP(Tabla1[[#This Row],[RutCS]],Tabla13[[#All],[rut]:[estado_licencia]],3,0)</f>
        <v>Raul Esteban Candia Andrade</v>
      </c>
      <c r="Z1487" s="16" t="str">
        <f>VLOOKUP(Tabla1[[#This Row],[RutCS]],Tabla13[[#All],[rut]:[estado_licencia]],2,0)</f>
        <v>Raul Esteban Candia Andrade</v>
      </c>
      <c r="AD1487" s="15">
        <v>43914</v>
      </c>
      <c r="AE1487" s="3">
        <v>0.5</v>
      </c>
      <c r="AF1487" s="15">
        <v>43914</v>
      </c>
      <c r="AG1487" s="5">
        <v>0.54166666666666696</v>
      </c>
      <c r="AH1487" s="16" t="s">
        <v>48</v>
      </c>
      <c r="AI1487" s="16" t="s">
        <v>49</v>
      </c>
    </row>
    <row r="1488" spans="1:35" s="16" customFormat="1" x14ac:dyDescent="0.25">
      <c r="A1488" s="12"/>
      <c r="B1488" s="36" t="s">
        <v>15957</v>
      </c>
      <c r="C1488" s="16" t="s">
        <v>35</v>
      </c>
      <c r="D1488" s="16" t="s">
        <v>35</v>
      </c>
      <c r="E1488" s="16" t="s">
        <v>36</v>
      </c>
      <c r="F1488" s="16" t="s">
        <v>37</v>
      </c>
      <c r="G1488" s="17" t="s">
        <v>38</v>
      </c>
      <c r="H1488" s="16" t="s">
        <v>188</v>
      </c>
      <c r="I1488" s="16" t="s">
        <v>1224</v>
      </c>
      <c r="J1488" s="17">
        <v>25000</v>
      </c>
      <c r="K1488" s="17">
        <v>0</v>
      </c>
      <c r="L1488" s="17">
        <f>+Tabla1[[#This Row],[MontoNeto]]*Tabla1[[#This Row],[PorcentajeImpuesto]]</f>
        <v>0</v>
      </c>
      <c r="M1488" s="1">
        <v>0</v>
      </c>
      <c r="N1488" s="17">
        <f>+Tabla1[[#This Row],[MontoNeto]]+Tabla1[[#This Row],[ValorImpuesto]]+Tabla1[[#This Row],[MontoExento]]</f>
        <v>25000</v>
      </c>
      <c r="O1488" t="s">
        <v>41</v>
      </c>
      <c r="P1488" s="16" t="s">
        <v>42</v>
      </c>
      <c r="Q1488" s="16" t="s">
        <v>42</v>
      </c>
      <c r="R1488" s="17"/>
      <c r="S1488" s="16" t="str">
        <f>VLOOKUP(Tabla1[[#This Row],[RutCP]],Tabla13[[#All],[rut]:[estado_licencia]],3,0)</f>
        <v xml:space="preserve">  </v>
      </c>
      <c r="T1488" s="16" t="str">
        <f>VLOOKUP(Tabla1[[#This Row],[RutCP]],Tabla13[[#All],[rut]:[estado_licencia]],2,0)</f>
        <v xml:space="preserve">  </v>
      </c>
      <c r="X1488" s="16" t="s">
        <v>1362</v>
      </c>
      <c r="Y1488" s="16" t="str">
        <f>VLOOKUP(Tabla1[[#This Row],[RutCS]],Tabla13[[#All],[rut]:[estado_licencia]],3,0)</f>
        <v>Mario Alberto Silva  Riquelme</v>
      </c>
      <c r="Z1488" s="16" t="str">
        <f>VLOOKUP(Tabla1[[#This Row],[RutCS]],Tabla13[[#All],[rut]:[estado_licencia]],2,0)</f>
        <v>Mario Alberto Silva  Riquelme</v>
      </c>
      <c r="AD1488" s="15">
        <v>43914</v>
      </c>
      <c r="AE1488" s="3">
        <v>0.5</v>
      </c>
      <c r="AF1488" s="15">
        <v>43914</v>
      </c>
      <c r="AG1488" s="5">
        <v>0.54166666666666696</v>
      </c>
      <c r="AH1488" s="16" t="s">
        <v>48</v>
      </c>
      <c r="AI1488" s="16" t="s">
        <v>49</v>
      </c>
    </row>
    <row r="1489" spans="1:35" s="16" customFormat="1" x14ac:dyDescent="0.25">
      <c r="A1489" s="12"/>
      <c r="B1489" s="36" t="s">
        <v>15957</v>
      </c>
      <c r="C1489" s="16" t="s">
        <v>35</v>
      </c>
      <c r="D1489" s="16" t="s">
        <v>35</v>
      </c>
      <c r="E1489" s="16" t="s">
        <v>36</v>
      </c>
      <c r="F1489" s="16" t="s">
        <v>37</v>
      </c>
      <c r="G1489" s="17" t="s">
        <v>38</v>
      </c>
      <c r="H1489" s="16" t="s">
        <v>188</v>
      </c>
      <c r="I1489" s="16" t="s">
        <v>1224</v>
      </c>
      <c r="J1489" s="17">
        <v>25000</v>
      </c>
      <c r="K1489" s="17">
        <v>0</v>
      </c>
      <c r="L1489" s="17">
        <f>+Tabla1[[#This Row],[MontoNeto]]*Tabla1[[#This Row],[PorcentajeImpuesto]]</f>
        <v>0</v>
      </c>
      <c r="M1489" s="1">
        <v>0</v>
      </c>
      <c r="N1489" s="17">
        <f>+Tabla1[[#This Row],[MontoNeto]]+Tabla1[[#This Row],[ValorImpuesto]]+Tabla1[[#This Row],[MontoExento]]</f>
        <v>25000</v>
      </c>
      <c r="O1489" t="s">
        <v>41</v>
      </c>
      <c r="P1489" s="16" t="s">
        <v>42</v>
      </c>
      <c r="Q1489" s="16" t="s">
        <v>42</v>
      </c>
      <c r="R1489" s="17"/>
      <c r="S1489" s="16" t="str">
        <f>VLOOKUP(Tabla1[[#This Row],[RutCP]],Tabla13[[#All],[rut]:[estado_licencia]],3,0)</f>
        <v xml:space="preserve">  </v>
      </c>
      <c r="T1489" s="16" t="str">
        <f>VLOOKUP(Tabla1[[#This Row],[RutCP]],Tabla13[[#All],[rut]:[estado_licencia]],2,0)</f>
        <v xml:space="preserve">  </v>
      </c>
      <c r="X1489" s="16" t="s">
        <v>1134</v>
      </c>
      <c r="Y1489" s="16" t="str">
        <f>VLOOKUP(Tabla1[[#This Row],[RutCS]],Tabla13[[#All],[rut]:[estado_licencia]],3,0)</f>
        <v>Juan Pinilla Vega</v>
      </c>
      <c r="Z1489" s="16" t="str">
        <f>VLOOKUP(Tabla1[[#This Row],[RutCS]],Tabla13[[#All],[rut]:[estado_licencia]],2,0)</f>
        <v>Juan Pinilla Vega</v>
      </c>
      <c r="AD1489" s="15">
        <v>43914</v>
      </c>
      <c r="AE1489" s="3">
        <v>0.5</v>
      </c>
      <c r="AF1489" s="15">
        <v>43914</v>
      </c>
      <c r="AG1489" s="5">
        <v>0.54166666666666696</v>
      </c>
      <c r="AH1489" s="16" t="s">
        <v>48</v>
      </c>
      <c r="AI1489" s="16" t="s">
        <v>49</v>
      </c>
    </row>
    <row r="1490" spans="1:35" s="16" customFormat="1" x14ac:dyDescent="0.25">
      <c r="A1490" s="12"/>
      <c r="B1490" s="36" t="s">
        <v>15957</v>
      </c>
      <c r="C1490" s="16" t="s">
        <v>35</v>
      </c>
      <c r="D1490" s="16" t="s">
        <v>35</v>
      </c>
      <c r="E1490" s="16" t="s">
        <v>36</v>
      </c>
      <c r="F1490" s="16" t="s">
        <v>37</v>
      </c>
      <c r="G1490" s="17" t="s">
        <v>38</v>
      </c>
      <c r="H1490" s="16" t="s">
        <v>188</v>
      </c>
      <c r="I1490" s="16" t="s">
        <v>1224</v>
      </c>
      <c r="J1490" s="17">
        <v>25000</v>
      </c>
      <c r="K1490" s="17">
        <v>0</v>
      </c>
      <c r="L1490" s="17">
        <f>+Tabla1[[#This Row],[MontoNeto]]*Tabla1[[#This Row],[PorcentajeImpuesto]]</f>
        <v>0</v>
      </c>
      <c r="M1490" s="1">
        <v>0</v>
      </c>
      <c r="N1490" s="17">
        <f>+Tabla1[[#This Row],[MontoNeto]]+Tabla1[[#This Row],[ValorImpuesto]]+Tabla1[[#This Row],[MontoExento]]</f>
        <v>25000</v>
      </c>
      <c r="O1490" t="s">
        <v>41</v>
      </c>
      <c r="P1490" s="16" t="s">
        <v>42</v>
      </c>
      <c r="Q1490" s="16" t="s">
        <v>42</v>
      </c>
      <c r="R1490" s="17"/>
      <c r="S1490" s="16" t="str">
        <f>VLOOKUP(Tabla1[[#This Row],[RutCP]],Tabla13[[#All],[rut]:[estado_licencia]],3,0)</f>
        <v xml:space="preserve">  </v>
      </c>
      <c r="T1490" s="16" t="str">
        <f>VLOOKUP(Tabla1[[#This Row],[RutCP]],Tabla13[[#All],[rut]:[estado_licencia]],2,0)</f>
        <v xml:space="preserve">  </v>
      </c>
      <c r="X1490" s="16" t="s">
        <v>1151</v>
      </c>
      <c r="Y1490" s="16" t="str">
        <f>VLOOKUP(Tabla1[[#This Row],[RutCS]],Tabla13[[#All],[rut]:[estado_licencia]],3,0)</f>
        <v>Jose Mendoza Arellano</v>
      </c>
      <c r="Z1490" s="16" t="str">
        <f>VLOOKUP(Tabla1[[#This Row],[RutCS]],Tabla13[[#All],[rut]:[estado_licencia]],2,0)</f>
        <v>Jose Mendoza Arellano</v>
      </c>
      <c r="AD1490" s="15">
        <v>43914</v>
      </c>
      <c r="AE1490" s="3">
        <v>0.5</v>
      </c>
      <c r="AF1490" s="15">
        <v>43914</v>
      </c>
      <c r="AG1490" s="5">
        <v>0.54166666666666696</v>
      </c>
      <c r="AH1490" s="16" t="s">
        <v>48</v>
      </c>
      <c r="AI1490" s="16" t="s">
        <v>49</v>
      </c>
    </row>
    <row r="1491" spans="1:35" s="16" customFormat="1" x14ac:dyDescent="0.25">
      <c r="A1491" s="12"/>
      <c r="B1491" s="36" t="s">
        <v>15957</v>
      </c>
      <c r="C1491" s="16" t="s">
        <v>35</v>
      </c>
      <c r="D1491" s="16" t="s">
        <v>35</v>
      </c>
      <c r="E1491" s="16" t="s">
        <v>36</v>
      </c>
      <c r="F1491" s="16" t="s">
        <v>37</v>
      </c>
      <c r="G1491" s="17" t="s">
        <v>38</v>
      </c>
      <c r="H1491" s="16" t="s">
        <v>188</v>
      </c>
      <c r="I1491" s="16" t="s">
        <v>1224</v>
      </c>
      <c r="J1491" s="17">
        <v>25000</v>
      </c>
      <c r="K1491" s="17">
        <v>0</v>
      </c>
      <c r="L1491" s="17">
        <f>+Tabla1[[#This Row],[MontoNeto]]*Tabla1[[#This Row],[PorcentajeImpuesto]]</f>
        <v>0</v>
      </c>
      <c r="M1491" s="1">
        <v>0</v>
      </c>
      <c r="N1491" s="17">
        <f>+Tabla1[[#This Row],[MontoNeto]]+Tabla1[[#This Row],[ValorImpuesto]]+Tabla1[[#This Row],[MontoExento]]</f>
        <v>25000</v>
      </c>
      <c r="O1491" t="s">
        <v>41</v>
      </c>
      <c r="P1491" s="16" t="s">
        <v>42</v>
      </c>
      <c r="Q1491" s="16" t="s">
        <v>42</v>
      </c>
      <c r="R1491" s="17"/>
      <c r="S1491" s="16" t="str">
        <f>VLOOKUP(Tabla1[[#This Row],[RutCP]],Tabla13[[#All],[rut]:[estado_licencia]],3,0)</f>
        <v xml:space="preserve">  </v>
      </c>
      <c r="T1491" s="16" t="str">
        <f>VLOOKUP(Tabla1[[#This Row],[RutCP]],Tabla13[[#All],[rut]:[estado_licencia]],2,0)</f>
        <v xml:space="preserve">  </v>
      </c>
      <c r="X1491" s="16" t="s">
        <v>1150</v>
      </c>
      <c r="Y1491" s="16" t="str">
        <f>VLOOKUP(Tabla1[[#This Row],[RutCS]],Tabla13[[#All],[rut]:[estado_licencia]],3,0)</f>
        <v xml:space="preserve">Fernando Hidalgo </v>
      </c>
      <c r="Z1491" s="16" t="str">
        <f>VLOOKUP(Tabla1[[#This Row],[RutCS]],Tabla13[[#All],[rut]:[estado_licencia]],2,0)</f>
        <v xml:space="preserve">Fernando Hidalgo </v>
      </c>
      <c r="AD1491" s="15">
        <v>43914</v>
      </c>
      <c r="AE1491" s="3">
        <v>0.5</v>
      </c>
      <c r="AF1491" s="15">
        <v>43914</v>
      </c>
      <c r="AG1491" s="5">
        <v>0.54166666666666696</v>
      </c>
      <c r="AH1491" s="16" t="s">
        <v>48</v>
      </c>
      <c r="AI1491" s="16" t="s">
        <v>49</v>
      </c>
    </row>
    <row r="1492" spans="1:35" s="16" customFormat="1" x14ac:dyDescent="0.25">
      <c r="A1492" s="12"/>
      <c r="B1492" s="36" t="s">
        <v>15957</v>
      </c>
      <c r="C1492" s="16" t="s">
        <v>35</v>
      </c>
      <c r="D1492" s="16" t="s">
        <v>35</v>
      </c>
      <c r="E1492" s="16" t="s">
        <v>36</v>
      </c>
      <c r="F1492" s="16" t="s">
        <v>37</v>
      </c>
      <c r="G1492" s="17" t="s">
        <v>38</v>
      </c>
      <c r="H1492" s="16" t="s">
        <v>188</v>
      </c>
      <c r="I1492" s="16" t="s">
        <v>1224</v>
      </c>
      <c r="J1492" s="17">
        <v>25000</v>
      </c>
      <c r="K1492" s="17">
        <v>0</v>
      </c>
      <c r="L1492" s="17">
        <f>+Tabla1[[#This Row],[MontoNeto]]*Tabla1[[#This Row],[PorcentajeImpuesto]]</f>
        <v>0</v>
      </c>
      <c r="M1492" s="1">
        <v>0</v>
      </c>
      <c r="N1492" s="17">
        <f>+Tabla1[[#This Row],[MontoNeto]]+Tabla1[[#This Row],[ValorImpuesto]]+Tabla1[[#This Row],[MontoExento]]</f>
        <v>25000</v>
      </c>
      <c r="O1492" t="s">
        <v>41</v>
      </c>
      <c r="P1492" s="16" t="s">
        <v>42</v>
      </c>
      <c r="Q1492" s="16" t="s">
        <v>42</v>
      </c>
      <c r="R1492" s="17"/>
      <c r="S1492" s="16" t="str">
        <f>VLOOKUP(Tabla1[[#This Row],[RutCP]],Tabla13[[#All],[rut]:[estado_licencia]],3,0)</f>
        <v xml:space="preserve">  </v>
      </c>
      <c r="T1492" s="16" t="str">
        <f>VLOOKUP(Tabla1[[#This Row],[RutCP]],Tabla13[[#All],[rut]:[estado_licencia]],2,0)</f>
        <v xml:space="preserve">  </v>
      </c>
      <c r="X1492" s="16" t="s">
        <v>1363</v>
      </c>
      <c r="Y1492" s="16" t="str">
        <f>VLOOKUP(Tabla1[[#This Row],[RutCS]],Tabla13[[#All],[rut]:[estado_licencia]],3,0)</f>
        <v>Omar Sebastian Cortes Ortiz</v>
      </c>
      <c r="Z1492" s="16" t="str">
        <f>VLOOKUP(Tabla1[[#This Row],[RutCS]],Tabla13[[#All],[rut]:[estado_licencia]],2,0)</f>
        <v>Omar Sebastian Cortes Ortiz</v>
      </c>
      <c r="AD1492" s="15">
        <v>43914</v>
      </c>
      <c r="AE1492" s="3">
        <v>0.5</v>
      </c>
      <c r="AF1492" s="15">
        <v>43914</v>
      </c>
      <c r="AG1492" s="5">
        <v>0.54166666666666696</v>
      </c>
      <c r="AH1492" s="16" t="s">
        <v>48</v>
      </c>
      <c r="AI1492" s="16" t="s">
        <v>49</v>
      </c>
    </row>
    <row r="1493" spans="1:35" s="16" customFormat="1" x14ac:dyDescent="0.25">
      <c r="A1493" s="12"/>
      <c r="B1493" s="36" t="s">
        <v>15957</v>
      </c>
      <c r="C1493" s="16" t="s">
        <v>35</v>
      </c>
      <c r="D1493" s="16" t="s">
        <v>35</v>
      </c>
      <c r="E1493" s="16" t="s">
        <v>36</v>
      </c>
      <c r="F1493" s="16" t="s">
        <v>37</v>
      </c>
      <c r="G1493" s="17" t="s">
        <v>38</v>
      </c>
      <c r="H1493" s="16" t="s">
        <v>188</v>
      </c>
      <c r="I1493" s="16" t="s">
        <v>1224</v>
      </c>
      <c r="J1493" s="17">
        <v>25000</v>
      </c>
      <c r="K1493" s="17">
        <v>0</v>
      </c>
      <c r="L1493" s="17">
        <f>+Tabla1[[#This Row],[MontoNeto]]*Tabla1[[#This Row],[PorcentajeImpuesto]]</f>
        <v>0</v>
      </c>
      <c r="M1493" s="1">
        <v>0</v>
      </c>
      <c r="N1493" s="17">
        <f>+Tabla1[[#This Row],[MontoNeto]]+Tabla1[[#This Row],[ValorImpuesto]]+Tabla1[[#This Row],[MontoExento]]</f>
        <v>25000</v>
      </c>
      <c r="O1493" t="s">
        <v>41</v>
      </c>
      <c r="P1493" s="16" t="s">
        <v>42</v>
      </c>
      <c r="Q1493" s="16" t="s">
        <v>42</v>
      </c>
      <c r="R1493" s="17"/>
      <c r="S1493" s="16" t="str">
        <f>VLOOKUP(Tabla1[[#This Row],[RutCP]],Tabla13[[#All],[rut]:[estado_licencia]],3,0)</f>
        <v xml:space="preserve">  </v>
      </c>
      <c r="T1493" s="16" t="str">
        <f>VLOOKUP(Tabla1[[#This Row],[RutCP]],Tabla13[[#All],[rut]:[estado_licencia]],2,0)</f>
        <v xml:space="preserve">  </v>
      </c>
      <c r="X1493" s="16" t="s">
        <v>1147</v>
      </c>
      <c r="Y1493" s="16" t="str">
        <f>VLOOKUP(Tabla1[[#This Row],[RutCS]],Tabla13[[#All],[rut]:[estado_licencia]],3,0)</f>
        <v>Luis Allendes Rodriguez</v>
      </c>
      <c r="Z1493" s="16" t="str">
        <f>VLOOKUP(Tabla1[[#This Row],[RutCS]],Tabla13[[#All],[rut]:[estado_licencia]],2,0)</f>
        <v>Luis Allendes Rodriguez</v>
      </c>
      <c r="AD1493" s="15">
        <v>43914</v>
      </c>
      <c r="AE1493" s="3">
        <v>0.5</v>
      </c>
      <c r="AF1493" s="15">
        <v>43914</v>
      </c>
      <c r="AG1493" s="5">
        <v>0.54166666666666696</v>
      </c>
      <c r="AH1493" s="16" t="s">
        <v>48</v>
      </c>
      <c r="AI1493" s="16" t="s">
        <v>49</v>
      </c>
    </row>
    <row r="1494" spans="1:35" s="16" customFormat="1" x14ac:dyDescent="0.25">
      <c r="A1494" s="12"/>
      <c r="B1494" s="36" t="s">
        <v>15958</v>
      </c>
      <c r="C1494" s="16" t="s">
        <v>35</v>
      </c>
      <c r="D1494" s="16" t="s">
        <v>35</v>
      </c>
      <c r="E1494" s="16" t="s">
        <v>36</v>
      </c>
      <c r="F1494" s="16" t="s">
        <v>37</v>
      </c>
      <c r="G1494" s="17" t="s">
        <v>38</v>
      </c>
      <c r="H1494" s="16" t="s">
        <v>188</v>
      </c>
      <c r="I1494" s="16" t="s">
        <v>1224</v>
      </c>
      <c r="J1494" s="17">
        <v>12500</v>
      </c>
      <c r="K1494" s="17">
        <v>0</v>
      </c>
      <c r="L1494" s="17">
        <f>+Tabla1[[#This Row],[MontoNeto]]*Tabla1[[#This Row],[PorcentajeImpuesto]]</f>
        <v>0</v>
      </c>
      <c r="M1494" s="1">
        <v>0</v>
      </c>
      <c r="N1494" s="17">
        <f>+Tabla1[[#This Row],[MontoNeto]]+Tabla1[[#This Row],[ValorImpuesto]]+Tabla1[[#This Row],[MontoExento]]</f>
        <v>12500</v>
      </c>
      <c r="O1494" t="s">
        <v>41</v>
      </c>
      <c r="P1494" s="16" t="s">
        <v>42</v>
      </c>
      <c r="Q1494" s="16" t="s">
        <v>42</v>
      </c>
      <c r="R1494" s="17"/>
      <c r="S1494" s="16" t="str">
        <f>VLOOKUP(Tabla1[[#This Row],[RutCP]],Tabla13[[#All],[rut]:[estado_licencia]],3,0)</f>
        <v xml:space="preserve">  </v>
      </c>
      <c r="T1494" s="16" t="str">
        <f>VLOOKUP(Tabla1[[#This Row],[RutCP]],Tabla13[[#All],[rut]:[estado_licencia]],2,0)</f>
        <v xml:space="preserve">  </v>
      </c>
      <c r="X1494" s="16" t="s">
        <v>1364</v>
      </c>
      <c r="Y1494" s="16" t="str">
        <f>VLOOKUP(Tabla1[[#This Row],[RutCS]],Tabla13[[#All],[rut]:[estado_licencia]],3,0)</f>
        <v>Santiago Sergio Arredondo Gonzalez</v>
      </c>
      <c r="Z1494" s="16" t="str">
        <f>VLOOKUP(Tabla1[[#This Row],[RutCS]],Tabla13[[#All],[rut]:[estado_licencia]],2,0)</f>
        <v>Santiago Sergio Arredondo Gonzalez</v>
      </c>
      <c r="AD1494" s="15">
        <v>43915</v>
      </c>
      <c r="AE1494" s="3">
        <v>0.5</v>
      </c>
      <c r="AF1494" s="15">
        <v>43915</v>
      </c>
      <c r="AG1494" s="5">
        <v>0.54166666666666696</v>
      </c>
      <c r="AH1494" s="16" t="s">
        <v>48</v>
      </c>
      <c r="AI1494" s="16" t="s">
        <v>49</v>
      </c>
    </row>
    <row r="1495" spans="1:35" s="16" customFormat="1" x14ac:dyDescent="0.25">
      <c r="A1495" s="12"/>
      <c r="B1495" s="36" t="s">
        <v>15958</v>
      </c>
      <c r="C1495" s="16" t="s">
        <v>35</v>
      </c>
      <c r="D1495" s="16" t="s">
        <v>35</v>
      </c>
      <c r="E1495" s="16" t="s">
        <v>36</v>
      </c>
      <c r="F1495" s="16" t="s">
        <v>37</v>
      </c>
      <c r="G1495" s="17" t="s">
        <v>38</v>
      </c>
      <c r="H1495" s="16" t="s">
        <v>188</v>
      </c>
      <c r="I1495" s="16" t="s">
        <v>1224</v>
      </c>
      <c r="J1495" s="17">
        <v>12500</v>
      </c>
      <c r="K1495" s="17">
        <v>0</v>
      </c>
      <c r="L1495" s="17">
        <f>+Tabla1[[#This Row],[MontoNeto]]*Tabla1[[#This Row],[PorcentajeImpuesto]]</f>
        <v>0</v>
      </c>
      <c r="M1495" s="1">
        <v>0</v>
      </c>
      <c r="N1495" s="17">
        <f>+Tabla1[[#This Row],[MontoNeto]]+Tabla1[[#This Row],[ValorImpuesto]]+Tabla1[[#This Row],[MontoExento]]</f>
        <v>12500</v>
      </c>
      <c r="O1495" t="s">
        <v>41</v>
      </c>
      <c r="P1495" s="16" t="s">
        <v>42</v>
      </c>
      <c r="Q1495" s="16" t="s">
        <v>42</v>
      </c>
      <c r="R1495" s="17"/>
      <c r="S1495" s="16" t="str">
        <f>VLOOKUP(Tabla1[[#This Row],[RutCP]],Tabla13[[#All],[rut]:[estado_licencia]],3,0)</f>
        <v xml:space="preserve">  </v>
      </c>
      <c r="T1495" s="16" t="str">
        <f>VLOOKUP(Tabla1[[#This Row],[RutCP]],Tabla13[[#All],[rut]:[estado_licencia]],2,0)</f>
        <v xml:space="preserve">  </v>
      </c>
      <c r="X1495" s="16" t="s">
        <v>1365</v>
      </c>
      <c r="Y1495" s="16" t="str">
        <f>VLOOKUP(Tabla1[[#This Row],[RutCS]],Tabla13[[#All],[rut]:[estado_licencia]],3,0)</f>
        <v>Ilich Manuel Barraza Chandia</v>
      </c>
      <c r="Z1495" s="16" t="str">
        <f>VLOOKUP(Tabla1[[#This Row],[RutCS]],Tabla13[[#All],[rut]:[estado_licencia]],2,0)</f>
        <v>Ilich Manuel Barraza Chandia</v>
      </c>
      <c r="AD1495" s="15">
        <v>43915</v>
      </c>
      <c r="AE1495" s="3">
        <v>0.5</v>
      </c>
      <c r="AF1495" s="15">
        <v>43915</v>
      </c>
      <c r="AG1495" s="5">
        <v>0.54166666666666696</v>
      </c>
      <c r="AH1495" s="16" t="s">
        <v>48</v>
      </c>
      <c r="AI1495" s="16" t="s">
        <v>49</v>
      </c>
    </row>
    <row r="1496" spans="1:35" s="16" customFormat="1" x14ac:dyDescent="0.25">
      <c r="A1496" s="12"/>
      <c r="B1496" s="36" t="s">
        <v>15958</v>
      </c>
      <c r="C1496" s="16" t="s">
        <v>35</v>
      </c>
      <c r="D1496" s="16" t="s">
        <v>35</v>
      </c>
      <c r="E1496" s="16" t="s">
        <v>36</v>
      </c>
      <c r="F1496" s="16" t="s">
        <v>37</v>
      </c>
      <c r="G1496" s="17" t="s">
        <v>38</v>
      </c>
      <c r="H1496" s="16" t="s">
        <v>188</v>
      </c>
      <c r="I1496" s="16" t="s">
        <v>1224</v>
      </c>
      <c r="J1496" s="17">
        <v>12500</v>
      </c>
      <c r="K1496" s="17">
        <v>0</v>
      </c>
      <c r="L1496" s="17">
        <f>+Tabla1[[#This Row],[MontoNeto]]*Tabla1[[#This Row],[PorcentajeImpuesto]]</f>
        <v>0</v>
      </c>
      <c r="M1496" s="1">
        <v>0</v>
      </c>
      <c r="N1496" s="17">
        <f>+Tabla1[[#This Row],[MontoNeto]]+Tabla1[[#This Row],[ValorImpuesto]]+Tabla1[[#This Row],[MontoExento]]</f>
        <v>12500</v>
      </c>
      <c r="O1496" t="s">
        <v>41</v>
      </c>
      <c r="P1496" s="16" t="s">
        <v>42</v>
      </c>
      <c r="Q1496" s="16" t="s">
        <v>42</v>
      </c>
      <c r="R1496" s="17"/>
      <c r="S1496" s="16" t="str">
        <f>VLOOKUP(Tabla1[[#This Row],[RutCP]],Tabla13[[#All],[rut]:[estado_licencia]],3,0)</f>
        <v xml:space="preserve">  </v>
      </c>
      <c r="T1496" s="16" t="str">
        <f>VLOOKUP(Tabla1[[#This Row],[RutCP]],Tabla13[[#All],[rut]:[estado_licencia]],2,0)</f>
        <v xml:space="preserve">  </v>
      </c>
      <c r="X1496" s="16" t="s">
        <v>1366</v>
      </c>
      <c r="Y1496" s="16" t="str">
        <f>VLOOKUP(Tabla1[[#This Row],[RutCS]],Tabla13[[#All],[rut]:[estado_licencia]],3,0)</f>
        <v>Marcelo Alejandro Contreras Moya</v>
      </c>
      <c r="Z1496" s="16" t="str">
        <f>VLOOKUP(Tabla1[[#This Row],[RutCS]],Tabla13[[#All],[rut]:[estado_licencia]],2,0)</f>
        <v>Marcelo Alejandro Contreras Moya</v>
      </c>
      <c r="AD1496" s="15">
        <v>43915</v>
      </c>
      <c r="AE1496" s="3">
        <v>0.5</v>
      </c>
      <c r="AF1496" s="15">
        <v>43915</v>
      </c>
      <c r="AG1496" s="5">
        <v>0.54166666666666696</v>
      </c>
      <c r="AH1496" s="16" t="s">
        <v>48</v>
      </c>
      <c r="AI1496" s="16" t="s">
        <v>49</v>
      </c>
    </row>
    <row r="1497" spans="1:35" s="16" customFormat="1" x14ac:dyDescent="0.25">
      <c r="A1497" s="12"/>
      <c r="B1497" s="36" t="s">
        <v>15958</v>
      </c>
      <c r="C1497" s="16" t="s">
        <v>35</v>
      </c>
      <c r="D1497" s="16" t="s">
        <v>35</v>
      </c>
      <c r="E1497" s="16" t="s">
        <v>36</v>
      </c>
      <c r="F1497" s="16" t="s">
        <v>37</v>
      </c>
      <c r="G1497" s="17" t="s">
        <v>38</v>
      </c>
      <c r="H1497" s="16" t="s">
        <v>188</v>
      </c>
      <c r="I1497" s="16" t="s">
        <v>1224</v>
      </c>
      <c r="J1497" s="17">
        <v>12500</v>
      </c>
      <c r="K1497" s="17">
        <v>0</v>
      </c>
      <c r="L1497" s="17">
        <f>+Tabla1[[#This Row],[MontoNeto]]*Tabla1[[#This Row],[PorcentajeImpuesto]]</f>
        <v>0</v>
      </c>
      <c r="M1497" s="1">
        <v>0</v>
      </c>
      <c r="N1497" s="17">
        <f>+Tabla1[[#This Row],[MontoNeto]]+Tabla1[[#This Row],[ValorImpuesto]]+Tabla1[[#This Row],[MontoExento]]</f>
        <v>12500</v>
      </c>
      <c r="O1497" t="s">
        <v>41</v>
      </c>
      <c r="P1497" s="16" t="s">
        <v>42</v>
      </c>
      <c r="Q1497" s="16" t="s">
        <v>42</v>
      </c>
      <c r="R1497" s="17"/>
      <c r="S1497" s="16" t="str">
        <f>VLOOKUP(Tabla1[[#This Row],[RutCP]],Tabla13[[#All],[rut]:[estado_licencia]],3,0)</f>
        <v xml:space="preserve">  </v>
      </c>
      <c r="T1497" s="16" t="str">
        <f>VLOOKUP(Tabla1[[#This Row],[RutCP]],Tabla13[[#All],[rut]:[estado_licencia]],2,0)</f>
        <v xml:space="preserve">  </v>
      </c>
      <c r="X1497" s="16" t="s">
        <v>1367</v>
      </c>
      <c r="Y1497" s="16" t="str">
        <f>VLOOKUP(Tabla1[[#This Row],[RutCS]],Tabla13[[#All],[rut]:[estado_licencia]],3,0)</f>
        <v xml:space="preserve">Exequiel Hermindo Diaz Oliva </v>
      </c>
      <c r="Z1497" s="16" t="str">
        <f>VLOOKUP(Tabla1[[#This Row],[RutCS]],Tabla13[[#All],[rut]:[estado_licencia]],2,0)</f>
        <v xml:space="preserve">Exequiel Hermindo Diaz Oliva </v>
      </c>
      <c r="AD1497" s="15">
        <v>43915</v>
      </c>
      <c r="AE1497" s="3">
        <v>0.5</v>
      </c>
      <c r="AF1497" s="15">
        <v>43915</v>
      </c>
      <c r="AG1497" s="5">
        <v>0.54166666666666696</v>
      </c>
      <c r="AH1497" s="16" t="s">
        <v>48</v>
      </c>
      <c r="AI1497" s="16" t="s">
        <v>49</v>
      </c>
    </row>
    <row r="1498" spans="1:35" s="16" customFormat="1" x14ac:dyDescent="0.25">
      <c r="A1498" s="12"/>
      <c r="B1498" s="36" t="s">
        <v>15958</v>
      </c>
      <c r="C1498" s="16" t="s">
        <v>35</v>
      </c>
      <c r="D1498" s="16" t="s">
        <v>35</v>
      </c>
      <c r="E1498" s="16" t="s">
        <v>36</v>
      </c>
      <c r="F1498" s="16" t="s">
        <v>37</v>
      </c>
      <c r="G1498" s="17" t="s">
        <v>38</v>
      </c>
      <c r="H1498" s="16" t="s">
        <v>188</v>
      </c>
      <c r="I1498" s="16" t="s">
        <v>1224</v>
      </c>
      <c r="J1498" s="17">
        <v>12500</v>
      </c>
      <c r="K1498" s="17">
        <v>0</v>
      </c>
      <c r="L1498" s="17">
        <f>+Tabla1[[#This Row],[MontoNeto]]*Tabla1[[#This Row],[PorcentajeImpuesto]]</f>
        <v>0</v>
      </c>
      <c r="M1498" s="1">
        <v>0</v>
      </c>
      <c r="N1498" s="17">
        <f>+Tabla1[[#This Row],[MontoNeto]]+Tabla1[[#This Row],[ValorImpuesto]]+Tabla1[[#This Row],[MontoExento]]</f>
        <v>12500</v>
      </c>
      <c r="O1498" t="s">
        <v>41</v>
      </c>
      <c r="P1498" s="16" t="s">
        <v>42</v>
      </c>
      <c r="Q1498" s="16" t="s">
        <v>42</v>
      </c>
      <c r="R1498" s="17"/>
      <c r="S1498" s="16" t="str">
        <f>VLOOKUP(Tabla1[[#This Row],[RutCP]],Tabla13[[#All],[rut]:[estado_licencia]],3,0)</f>
        <v xml:space="preserve">  </v>
      </c>
      <c r="T1498" s="16" t="str">
        <f>VLOOKUP(Tabla1[[#This Row],[RutCP]],Tabla13[[#All],[rut]:[estado_licencia]],2,0)</f>
        <v xml:space="preserve">  </v>
      </c>
      <c r="X1498" s="16" t="s">
        <v>1368</v>
      </c>
      <c r="Y1498" s="16" t="str">
        <f>VLOOKUP(Tabla1[[#This Row],[RutCS]],Tabla13[[#All],[rut]:[estado_licencia]],3,0)</f>
        <v>Diego Natan Herrera Arias</v>
      </c>
      <c r="Z1498" s="16" t="str">
        <f>VLOOKUP(Tabla1[[#This Row],[RutCS]],Tabla13[[#All],[rut]:[estado_licencia]],2,0)</f>
        <v>Diego Natan Herrera Arias</v>
      </c>
      <c r="AD1498" s="15">
        <v>43915</v>
      </c>
      <c r="AE1498" s="3">
        <v>0.5</v>
      </c>
      <c r="AF1498" s="15">
        <v>43915</v>
      </c>
      <c r="AG1498" s="5">
        <v>0.54166666666666696</v>
      </c>
      <c r="AH1498" s="16" t="s">
        <v>48</v>
      </c>
      <c r="AI1498" s="16" t="s">
        <v>49</v>
      </c>
    </row>
    <row r="1499" spans="1:35" s="16" customFormat="1" x14ac:dyDescent="0.25">
      <c r="A1499" s="12"/>
      <c r="B1499" s="36" t="s">
        <v>15958</v>
      </c>
      <c r="C1499" s="16" t="s">
        <v>35</v>
      </c>
      <c r="D1499" s="16" t="s">
        <v>35</v>
      </c>
      <c r="E1499" s="16" t="s">
        <v>36</v>
      </c>
      <c r="F1499" s="16" t="s">
        <v>37</v>
      </c>
      <c r="G1499" s="17" t="s">
        <v>38</v>
      </c>
      <c r="H1499" s="16" t="s">
        <v>188</v>
      </c>
      <c r="I1499" s="16" t="s">
        <v>1224</v>
      </c>
      <c r="J1499" s="17">
        <v>12500</v>
      </c>
      <c r="K1499" s="17">
        <v>0</v>
      </c>
      <c r="L1499" s="17">
        <f>+Tabla1[[#This Row],[MontoNeto]]*Tabla1[[#This Row],[PorcentajeImpuesto]]</f>
        <v>0</v>
      </c>
      <c r="M1499" s="1">
        <v>0</v>
      </c>
      <c r="N1499" s="17">
        <f>+Tabla1[[#This Row],[MontoNeto]]+Tabla1[[#This Row],[ValorImpuesto]]+Tabla1[[#This Row],[MontoExento]]</f>
        <v>12500</v>
      </c>
      <c r="O1499" t="s">
        <v>41</v>
      </c>
      <c r="P1499" s="16" t="s">
        <v>42</v>
      </c>
      <c r="Q1499" s="16" t="s">
        <v>42</v>
      </c>
      <c r="R1499" s="17"/>
      <c r="S1499" s="16" t="str">
        <f>VLOOKUP(Tabla1[[#This Row],[RutCP]],Tabla13[[#All],[rut]:[estado_licencia]],3,0)</f>
        <v xml:space="preserve">  </v>
      </c>
      <c r="T1499" s="16" t="str">
        <f>VLOOKUP(Tabla1[[#This Row],[RutCP]],Tabla13[[#All],[rut]:[estado_licencia]],2,0)</f>
        <v xml:space="preserve">  </v>
      </c>
      <c r="X1499" s="16" t="s">
        <v>1369</v>
      </c>
      <c r="Y1499" s="16" t="str">
        <f>VLOOKUP(Tabla1[[#This Row],[RutCS]],Tabla13[[#All],[rut]:[estado_licencia]],3,0)</f>
        <v>Rodrigo Chiple Jure Araya</v>
      </c>
      <c r="Z1499" s="16" t="str">
        <f>VLOOKUP(Tabla1[[#This Row],[RutCS]],Tabla13[[#All],[rut]:[estado_licencia]],2,0)</f>
        <v>Rodrigo Chiple Jure Araya</v>
      </c>
      <c r="AD1499" s="15">
        <v>43915</v>
      </c>
      <c r="AE1499" s="3">
        <v>0.5</v>
      </c>
      <c r="AF1499" s="15">
        <v>43915</v>
      </c>
      <c r="AG1499" s="5">
        <v>0.54166666666666696</v>
      </c>
      <c r="AH1499" s="16" t="s">
        <v>48</v>
      </c>
      <c r="AI1499" s="16" t="s">
        <v>49</v>
      </c>
    </row>
    <row r="1500" spans="1:35" s="16" customFormat="1" x14ac:dyDescent="0.25">
      <c r="A1500" s="12"/>
      <c r="B1500" s="36" t="s">
        <v>15958</v>
      </c>
      <c r="C1500" s="16" t="s">
        <v>35</v>
      </c>
      <c r="D1500" s="16" t="s">
        <v>35</v>
      </c>
      <c r="E1500" s="16" t="s">
        <v>36</v>
      </c>
      <c r="F1500" s="16" t="s">
        <v>37</v>
      </c>
      <c r="G1500" s="17" t="s">
        <v>38</v>
      </c>
      <c r="H1500" s="16" t="s">
        <v>188</v>
      </c>
      <c r="I1500" s="16" t="s">
        <v>1224</v>
      </c>
      <c r="J1500" s="17">
        <v>12500</v>
      </c>
      <c r="K1500" s="17">
        <v>0</v>
      </c>
      <c r="L1500" s="17">
        <f>+Tabla1[[#This Row],[MontoNeto]]*Tabla1[[#This Row],[PorcentajeImpuesto]]</f>
        <v>0</v>
      </c>
      <c r="M1500" s="1">
        <v>0</v>
      </c>
      <c r="N1500" s="17">
        <f>+Tabla1[[#This Row],[MontoNeto]]+Tabla1[[#This Row],[ValorImpuesto]]+Tabla1[[#This Row],[MontoExento]]</f>
        <v>12500</v>
      </c>
      <c r="O1500" t="s">
        <v>41</v>
      </c>
      <c r="P1500" s="16" t="s">
        <v>42</v>
      </c>
      <c r="Q1500" s="16" t="s">
        <v>42</v>
      </c>
      <c r="R1500" s="17"/>
      <c r="S1500" s="16" t="str">
        <f>VLOOKUP(Tabla1[[#This Row],[RutCP]],Tabla13[[#All],[rut]:[estado_licencia]],3,0)</f>
        <v xml:space="preserve">  </v>
      </c>
      <c r="T1500" s="16" t="str">
        <f>VLOOKUP(Tabla1[[#This Row],[RutCP]],Tabla13[[#All],[rut]:[estado_licencia]],2,0)</f>
        <v xml:space="preserve">  </v>
      </c>
      <c r="X1500" s="16" t="s">
        <v>1370</v>
      </c>
      <c r="Y1500" s="16" t="str">
        <f>VLOOKUP(Tabla1[[#This Row],[RutCS]],Tabla13[[#All],[rut]:[estado_licencia]],3,0)</f>
        <v>Cristhian Mauricio Mendez Ramos</v>
      </c>
      <c r="Z1500" s="16" t="str">
        <f>VLOOKUP(Tabla1[[#This Row],[RutCS]],Tabla13[[#All],[rut]:[estado_licencia]],2,0)</f>
        <v>Cristhian Mauricio Mendez Ramos</v>
      </c>
      <c r="AD1500" s="15">
        <v>43915</v>
      </c>
      <c r="AE1500" s="3">
        <v>0.5</v>
      </c>
      <c r="AF1500" s="15">
        <v>43915</v>
      </c>
      <c r="AG1500" s="5">
        <v>0.54166666666666696</v>
      </c>
      <c r="AH1500" s="16" t="s">
        <v>48</v>
      </c>
      <c r="AI1500" s="16" t="s">
        <v>49</v>
      </c>
    </row>
    <row r="1501" spans="1:35" s="16" customFormat="1" x14ac:dyDescent="0.25">
      <c r="A1501" s="12"/>
      <c r="B1501" s="36" t="s">
        <v>15958</v>
      </c>
      <c r="C1501" s="16" t="s">
        <v>35</v>
      </c>
      <c r="D1501" s="16" t="s">
        <v>35</v>
      </c>
      <c r="E1501" s="16" t="s">
        <v>36</v>
      </c>
      <c r="F1501" s="16" t="s">
        <v>37</v>
      </c>
      <c r="G1501" s="17" t="s">
        <v>38</v>
      </c>
      <c r="H1501" s="16" t="s">
        <v>188</v>
      </c>
      <c r="I1501" s="16" t="s">
        <v>1224</v>
      </c>
      <c r="J1501" s="17">
        <v>12500</v>
      </c>
      <c r="K1501" s="17">
        <v>0</v>
      </c>
      <c r="L1501" s="17">
        <f>+Tabla1[[#This Row],[MontoNeto]]*Tabla1[[#This Row],[PorcentajeImpuesto]]</f>
        <v>0</v>
      </c>
      <c r="M1501" s="1">
        <v>0</v>
      </c>
      <c r="N1501" s="17">
        <f>+Tabla1[[#This Row],[MontoNeto]]+Tabla1[[#This Row],[ValorImpuesto]]+Tabla1[[#This Row],[MontoExento]]</f>
        <v>12500</v>
      </c>
      <c r="O1501" t="s">
        <v>41</v>
      </c>
      <c r="P1501" s="16" t="s">
        <v>42</v>
      </c>
      <c r="Q1501" s="16" t="s">
        <v>42</v>
      </c>
      <c r="R1501" s="17"/>
      <c r="S1501" s="16" t="str">
        <f>VLOOKUP(Tabla1[[#This Row],[RutCP]],Tabla13[[#All],[rut]:[estado_licencia]],3,0)</f>
        <v xml:space="preserve">  </v>
      </c>
      <c r="T1501" s="16" t="str">
        <f>VLOOKUP(Tabla1[[#This Row],[RutCP]],Tabla13[[#All],[rut]:[estado_licencia]],2,0)</f>
        <v xml:space="preserve">  </v>
      </c>
      <c r="X1501" s="16" t="s">
        <v>1371</v>
      </c>
      <c r="Y1501" s="16" t="str">
        <f>VLOOKUP(Tabla1[[#This Row],[RutCS]],Tabla13[[#All],[rut]:[estado_licencia]],3,0)</f>
        <v>Eduardo Antonio Opazo Opazo</v>
      </c>
      <c r="Z1501" s="16" t="str">
        <f>VLOOKUP(Tabla1[[#This Row],[RutCS]],Tabla13[[#All],[rut]:[estado_licencia]],2,0)</f>
        <v>Eduardo Antonio Opazo Opazo</v>
      </c>
      <c r="AD1501" s="15">
        <v>43915</v>
      </c>
      <c r="AE1501" s="3">
        <v>0.5</v>
      </c>
      <c r="AF1501" s="15">
        <v>43915</v>
      </c>
      <c r="AG1501" s="5">
        <v>0.54166666666666696</v>
      </c>
      <c r="AH1501" s="16" t="s">
        <v>48</v>
      </c>
      <c r="AI1501" s="16" t="s">
        <v>49</v>
      </c>
    </row>
    <row r="1502" spans="1:35" s="16" customFormat="1" x14ac:dyDescent="0.25">
      <c r="A1502" s="12"/>
      <c r="B1502" s="36" t="s">
        <v>15958</v>
      </c>
      <c r="C1502" s="16" t="s">
        <v>35</v>
      </c>
      <c r="D1502" s="16" t="s">
        <v>35</v>
      </c>
      <c r="E1502" s="16" t="s">
        <v>36</v>
      </c>
      <c r="F1502" s="16" t="s">
        <v>37</v>
      </c>
      <c r="G1502" s="17" t="s">
        <v>38</v>
      </c>
      <c r="H1502" s="16" t="s">
        <v>188</v>
      </c>
      <c r="I1502" s="16" t="s">
        <v>1224</v>
      </c>
      <c r="J1502" s="17">
        <v>12500</v>
      </c>
      <c r="K1502" s="17">
        <v>0</v>
      </c>
      <c r="L1502" s="17">
        <f>+Tabla1[[#This Row],[MontoNeto]]*Tabla1[[#This Row],[PorcentajeImpuesto]]</f>
        <v>0</v>
      </c>
      <c r="M1502" s="1">
        <v>0</v>
      </c>
      <c r="N1502" s="17">
        <f>+Tabla1[[#This Row],[MontoNeto]]+Tabla1[[#This Row],[ValorImpuesto]]+Tabla1[[#This Row],[MontoExento]]</f>
        <v>12500</v>
      </c>
      <c r="O1502" t="s">
        <v>41</v>
      </c>
      <c r="P1502" s="16" t="s">
        <v>42</v>
      </c>
      <c r="Q1502" s="16" t="s">
        <v>42</v>
      </c>
      <c r="R1502" s="17"/>
      <c r="S1502" s="16" t="str">
        <f>VLOOKUP(Tabla1[[#This Row],[RutCP]],Tabla13[[#All],[rut]:[estado_licencia]],3,0)</f>
        <v xml:space="preserve">  </v>
      </c>
      <c r="T1502" s="16" t="str">
        <f>VLOOKUP(Tabla1[[#This Row],[RutCP]],Tabla13[[#All],[rut]:[estado_licencia]],2,0)</f>
        <v xml:space="preserve">  </v>
      </c>
      <c r="X1502" s="16" t="s">
        <v>1372</v>
      </c>
      <c r="Y1502" s="16" t="str">
        <f>VLOOKUP(Tabla1[[#This Row],[RutCS]],Tabla13[[#All],[rut]:[estado_licencia]],3,0)</f>
        <v>Rodrigo Paolo Pinto Cortes</v>
      </c>
      <c r="Z1502" s="16" t="str">
        <f>VLOOKUP(Tabla1[[#This Row],[RutCS]],Tabla13[[#All],[rut]:[estado_licencia]],2,0)</f>
        <v>Rodrigo Paolo Pinto Cortes</v>
      </c>
      <c r="AD1502" s="15">
        <v>43915</v>
      </c>
      <c r="AE1502" s="3">
        <v>0.5</v>
      </c>
      <c r="AF1502" s="15">
        <v>43915</v>
      </c>
      <c r="AG1502" s="5">
        <v>0.54166666666666696</v>
      </c>
      <c r="AH1502" s="16" t="s">
        <v>48</v>
      </c>
      <c r="AI1502" s="16" t="s">
        <v>49</v>
      </c>
    </row>
    <row r="1503" spans="1:35" s="16" customFormat="1" x14ac:dyDescent="0.25">
      <c r="A1503" s="12"/>
      <c r="B1503" s="36" t="s">
        <v>15958</v>
      </c>
      <c r="C1503" s="16" t="s">
        <v>35</v>
      </c>
      <c r="D1503" s="16" t="s">
        <v>35</v>
      </c>
      <c r="E1503" s="16" t="s">
        <v>36</v>
      </c>
      <c r="F1503" s="16" t="s">
        <v>37</v>
      </c>
      <c r="G1503" s="17" t="s">
        <v>38</v>
      </c>
      <c r="H1503" s="16" t="s">
        <v>188</v>
      </c>
      <c r="I1503" s="16" t="s">
        <v>1224</v>
      </c>
      <c r="J1503" s="17">
        <v>12500</v>
      </c>
      <c r="K1503" s="17">
        <v>0</v>
      </c>
      <c r="L1503" s="17">
        <f>+Tabla1[[#This Row],[MontoNeto]]*Tabla1[[#This Row],[PorcentajeImpuesto]]</f>
        <v>0</v>
      </c>
      <c r="M1503" s="1">
        <v>0</v>
      </c>
      <c r="N1503" s="17">
        <f>+Tabla1[[#This Row],[MontoNeto]]+Tabla1[[#This Row],[ValorImpuesto]]+Tabla1[[#This Row],[MontoExento]]</f>
        <v>12500</v>
      </c>
      <c r="O1503" t="s">
        <v>41</v>
      </c>
      <c r="P1503" s="16" t="s">
        <v>42</v>
      </c>
      <c r="Q1503" s="16" t="s">
        <v>42</v>
      </c>
      <c r="R1503" s="17"/>
      <c r="S1503" s="16" t="str">
        <f>VLOOKUP(Tabla1[[#This Row],[RutCP]],Tabla13[[#All],[rut]:[estado_licencia]],3,0)</f>
        <v xml:space="preserve">  </v>
      </c>
      <c r="T1503" s="16" t="str">
        <f>VLOOKUP(Tabla1[[#This Row],[RutCP]],Tabla13[[#All],[rut]:[estado_licencia]],2,0)</f>
        <v xml:space="preserve">  </v>
      </c>
      <c r="X1503" s="16" t="s">
        <v>1373</v>
      </c>
      <c r="Y1503" s="16" t="str">
        <f>VLOOKUP(Tabla1[[#This Row],[RutCS]],Tabla13[[#All],[rut]:[estado_licencia]],3,0)</f>
        <v>David Rodriguez Nina</v>
      </c>
      <c r="Z1503" s="16" t="str">
        <f>VLOOKUP(Tabla1[[#This Row],[RutCS]],Tabla13[[#All],[rut]:[estado_licencia]],2,0)</f>
        <v>David Rodriguez Nina</v>
      </c>
      <c r="AD1503" s="15">
        <v>43915</v>
      </c>
      <c r="AE1503" s="3">
        <v>0.5</v>
      </c>
      <c r="AF1503" s="15">
        <v>43915</v>
      </c>
      <c r="AG1503" s="5">
        <v>0.54166666666666696</v>
      </c>
      <c r="AH1503" s="16" t="s">
        <v>48</v>
      </c>
      <c r="AI1503" s="16" t="s">
        <v>49</v>
      </c>
    </row>
    <row r="1504" spans="1:35" s="16" customFormat="1" x14ac:dyDescent="0.25">
      <c r="A1504" s="12"/>
      <c r="B1504" s="36" t="s">
        <v>15958</v>
      </c>
      <c r="C1504" s="16" t="s">
        <v>35</v>
      </c>
      <c r="D1504" s="16" t="s">
        <v>35</v>
      </c>
      <c r="E1504" s="16" t="s">
        <v>36</v>
      </c>
      <c r="F1504" s="16" t="s">
        <v>37</v>
      </c>
      <c r="G1504" s="17" t="s">
        <v>38</v>
      </c>
      <c r="H1504" s="16" t="s">
        <v>188</v>
      </c>
      <c r="I1504" s="16" t="s">
        <v>1224</v>
      </c>
      <c r="J1504" s="17">
        <v>12500</v>
      </c>
      <c r="K1504" s="17">
        <v>0</v>
      </c>
      <c r="L1504" s="17">
        <f>+Tabla1[[#This Row],[MontoNeto]]*Tabla1[[#This Row],[PorcentajeImpuesto]]</f>
        <v>0</v>
      </c>
      <c r="M1504" s="1">
        <v>0</v>
      </c>
      <c r="N1504" s="17">
        <f>+Tabla1[[#This Row],[MontoNeto]]+Tabla1[[#This Row],[ValorImpuesto]]+Tabla1[[#This Row],[MontoExento]]</f>
        <v>12500</v>
      </c>
      <c r="O1504" t="s">
        <v>41</v>
      </c>
      <c r="P1504" s="16" t="s">
        <v>42</v>
      </c>
      <c r="Q1504" s="16" t="s">
        <v>42</v>
      </c>
      <c r="R1504" s="17"/>
      <c r="S1504" s="16" t="str">
        <f>VLOOKUP(Tabla1[[#This Row],[RutCP]],Tabla13[[#All],[rut]:[estado_licencia]],3,0)</f>
        <v xml:space="preserve">  </v>
      </c>
      <c r="T1504" s="16" t="str">
        <f>VLOOKUP(Tabla1[[#This Row],[RutCP]],Tabla13[[#All],[rut]:[estado_licencia]],2,0)</f>
        <v xml:space="preserve">  </v>
      </c>
      <c r="X1504" s="16" t="s">
        <v>1374</v>
      </c>
      <c r="Y1504" s="16" t="str">
        <f>VLOOKUP(Tabla1[[#This Row],[RutCS]],Tabla13[[#All],[rut]:[estado_licencia]],3,0)</f>
        <v>Jorge Andres Salazar Hernandez</v>
      </c>
      <c r="Z1504" s="16" t="str">
        <f>VLOOKUP(Tabla1[[#This Row],[RutCS]],Tabla13[[#All],[rut]:[estado_licencia]],2,0)</f>
        <v>Jorge Andres Salazar Hernandez</v>
      </c>
      <c r="AD1504" s="15">
        <v>43915</v>
      </c>
      <c r="AE1504" s="3">
        <v>0.5</v>
      </c>
      <c r="AF1504" s="15">
        <v>43915</v>
      </c>
      <c r="AG1504" s="5">
        <v>0.54166666666666696</v>
      </c>
      <c r="AH1504" s="16" t="s">
        <v>48</v>
      </c>
      <c r="AI1504" s="16" t="s">
        <v>49</v>
      </c>
    </row>
    <row r="1505" spans="1:35" s="16" customFormat="1" x14ac:dyDescent="0.25">
      <c r="A1505" s="12"/>
      <c r="B1505" s="36" t="s">
        <v>15958</v>
      </c>
      <c r="C1505" s="16" t="s">
        <v>35</v>
      </c>
      <c r="D1505" s="16" t="s">
        <v>35</v>
      </c>
      <c r="E1505" s="16" t="s">
        <v>36</v>
      </c>
      <c r="F1505" s="16" t="s">
        <v>37</v>
      </c>
      <c r="G1505" s="17" t="s">
        <v>38</v>
      </c>
      <c r="H1505" s="16" t="s">
        <v>188</v>
      </c>
      <c r="I1505" s="16" t="s">
        <v>1224</v>
      </c>
      <c r="J1505" s="17">
        <v>12500</v>
      </c>
      <c r="K1505" s="17">
        <v>0</v>
      </c>
      <c r="L1505" s="17">
        <f>+Tabla1[[#This Row],[MontoNeto]]*Tabla1[[#This Row],[PorcentajeImpuesto]]</f>
        <v>0</v>
      </c>
      <c r="M1505" s="1">
        <v>0</v>
      </c>
      <c r="N1505" s="17">
        <f>+Tabla1[[#This Row],[MontoNeto]]+Tabla1[[#This Row],[ValorImpuesto]]+Tabla1[[#This Row],[MontoExento]]</f>
        <v>12500</v>
      </c>
      <c r="O1505" t="s">
        <v>41</v>
      </c>
      <c r="P1505" s="16" t="s">
        <v>42</v>
      </c>
      <c r="Q1505" s="16" t="s">
        <v>42</v>
      </c>
      <c r="R1505" s="17"/>
      <c r="S1505" s="16" t="str">
        <f>VLOOKUP(Tabla1[[#This Row],[RutCP]],Tabla13[[#All],[rut]:[estado_licencia]],3,0)</f>
        <v xml:space="preserve">  </v>
      </c>
      <c r="T1505" s="16" t="str">
        <f>VLOOKUP(Tabla1[[#This Row],[RutCP]],Tabla13[[#All],[rut]:[estado_licencia]],2,0)</f>
        <v xml:space="preserve">  </v>
      </c>
      <c r="X1505" s="16" t="s">
        <v>1375</v>
      </c>
      <c r="Y1505" s="16" t="str">
        <f>VLOOKUP(Tabla1[[#This Row],[RutCS]],Tabla13[[#All],[rut]:[estado_licencia]],3,0)</f>
        <v>Rolando Alexis Varas Madariaga</v>
      </c>
      <c r="Z1505" s="16" t="str">
        <f>VLOOKUP(Tabla1[[#This Row],[RutCS]],Tabla13[[#All],[rut]:[estado_licencia]],2,0)</f>
        <v>Rolando Alexis Varas Madariaga</v>
      </c>
      <c r="AD1505" s="15">
        <v>43915</v>
      </c>
      <c r="AE1505" s="3">
        <v>0.5</v>
      </c>
      <c r="AF1505" s="15">
        <v>43915</v>
      </c>
      <c r="AG1505" s="5">
        <v>0.54166666666666696</v>
      </c>
      <c r="AH1505" s="16" t="s">
        <v>48</v>
      </c>
      <c r="AI1505" s="16" t="s">
        <v>49</v>
      </c>
    </row>
    <row r="1506" spans="1:35" s="16" customFormat="1" x14ac:dyDescent="0.25">
      <c r="A1506" s="12"/>
      <c r="B1506" s="36" t="s">
        <v>15958</v>
      </c>
      <c r="C1506" s="16" t="s">
        <v>35</v>
      </c>
      <c r="D1506" s="16" t="s">
        <v>35</v>
      </c>
      <c r="E1506" s="16" t="s">
        <v>36</v>
      </c>
      <c r="F1506" s="16" t="s">
        <v>37</v>
      </c>
      <c r="G1506" s="17" t="s">
        <v>38</v>
      </c>
      <c r="H1506" s="16" t="s">
        <v>188</v>
      </c>
      <c r="I1506" s="16" t="s">
        <v>1224</v>
      </c>
      <c r="J1506" s="17">
        <v>12500</v>
      </c>
      <c r="K1506" s="17">
        <v>0</v>
      </c>
      <c r="L1506" s="17">
        <f>+Tabla1[[#This Row],[MontoNeto]]*Tabla1[[#This Row],[PorcentajeImpuesto]]</f>
        <v>0</v>
      </c>
      <c r="M1506" s="1">
        <v>0</v>
      </c>
      <c r="N1506" s="17">
        <f>+Tabla1[[#This Row],[MontoNeto]]+Tabla1[[#This Row],[ValorImpuesto]]+Tabla1[[#This Row],[MontoExento]]</f>
        <v>12500</v>
      </c>
      <c r="O1506" t="s">
        <v>41</v>
      </c>
      <c r="P1506" s="16" t="s">
        <v>42</v>
      </c>
      <c r="Q1506" s="16" t="s">
        <v>42</v>
      </c>
      <c r="R1506" s="17"/>
      <c r="S1506" s="16" t="str">
        <f>VLOOKUP(Tabla1[[#This Row],[RutCP]],Tabla13[[#All],[rut]:[estado_licencia]],3,0)</f>
        <v xml:space="preserve">  </v>
      </c>
      <c r="T1506" s="16" t="str">
        <f>VLOOKUP(Tabla1[[#This Row],[RutCP]],Tabla13[[#All],[rut]:[estado_licencia]],2,0)</f>
        <v xml:space="preserve">  </v>
      </c>
      <c r="X1506" s="16" t="s">
        <v>1376</v>
      </c>
      <c r="Y1506" s="16" t="str">
        <f>VLOOKUP(Tabla1[[#This Row],[RutCS]],Tabla13[[#All],[rut]:[estado_licencia]],3,0)</f>
        <v>Cristian Marcel Carvajal Rojas</v>
      </c>
      <c r="Z1506" s="16" t="str">
        <f>VLOOKUP(Tabla1[[#This Row],[RutCS]],Tabla13[[#All],[rut]:[estado_licencia]],2,0)</f>
        <v>Cristian Marcel Carvajal Rojas</v>
      </c>
      <c r="AD1506" s="15">
        <v>43915</v>
      </c>
      <c r="AE1506" s="3">
        <v>0.5</v>
      </c>
      <c r="AF1506" s="15">
        <v>43915</v>
      </c>
      <c r="AG1506" s="5">
        <v>0.54166666666666696</v>
      </c>
      <c r="AH1506" s="16" t="s">
        <v>48</v>
      </c>
      <c r="AI1506" s="16" t="s">
        <v>49</v>
      </c>
    </row>
    <row r="1507" spans="1:35" s="16" customFormat="1" x14ac:dyDescent="0.25">
      <c r="A1507" s="12"/>
      <c r="B1507" s="36" t="s">
        <v>15958</v>
      </c>
      <c r="C1507" s="16" t="s">
        <v>35</v>
      </c>
      <c r="D1507" s="16" t="s">
        <v>35</v>
      </c>
      <c r="E1507" s="16" t="s">
        <v>36</v>
      </c>
      <c r="F1507" s="16" t="s">
        <v>37</v>
      </c>
      <c r="G1507" s="17" t="s">
        <v>38</v>
      </c>
      <c r="H1507" s="16" t="s">
        <v>188</v>
      </c>
      <c r="I1507" s="16" t="s">
        <v>1224</v>
      </c>
      <c r="J1507" s="17">
        <v>12500</v>
      </c>
      <c r="K1507" s="17">
        <v>0</v>
      </c>
      <c r="L1507" s="17">
        <f>+Tabla1[[#This Row],[MontoNeto]]*Tabla1[[#This Row],[PorcentajeImpuesto]]</f>
        <v>0</v>
      </c>
      <c r="M1507" s="1">
        <v>0</v>
      </c>
      <c r="N1507" s="17">
        <f>+Tabla1[[#This Row],[MontoNeto]]+Tabla1[[#This Row],[ValorImpuesto]]+Tabla1[[#This Row],[MontoExento]]</f>
        <v>12500</v>
      </c>
      <c r="O1507" t="s">
        <v>41</v>
      </c>
      <c r="P1507" s="16" t="s">
        <v>42</v>
      </c>
      <c r="Q1507" s="16" t="s">
        <v>42</v>
      </c>
      <c r="R1507" s="17"/>
      <c r="S1507" s="16" t="str">
        <f>VLOOKUP(Tabla1[[#This Row],[RutCP]],Tabla13[[#All],[rut]:[estado_licencia]],3,0)</f>
        <v xml:space="preserve">  </v>
      </c>
      <c r="T1507" s="16" t="str">
        <f>VLOOKUP(Tabla1[[#This Row],[RutCP]],Tabla13[[#All],[rut]:[estado_licencia]],2,0)</f>
        <v xml:space="preserve">  </v>
      </c>
      <c r="X1507" s="16" t="s">
        <v>1377</v>
      </c>
      <c r="Y1507" s="16" t="str">
        <f>VLOOKUP(Tabla1[[#This Row],[RutCS]],Tabla13[[#All],[rut]:[estado_licencia]],3,0)</f>
        <v>Jorge Alejandro Coloma Coloma</v>
      </c>
      <c r="Z1507" s="16" t="str">
        <f>VLOOKUP(Tabla1[[#This Row],[RutCS]],Tabla13[[#All],[rut]:[estado_licencia]],2,0)</f>
        <v>Jorge Alejandro Coloma Coloma</v>
      </c>
      <c r="AD1507" s="15">
        <v>43915</v>
      </c>
      <c r="AE1507" s="3">
        <v>0.5</v>
      </c>
      <c r="AF1507" s="15">
        <v>43915</v>
      </c>
      <c r="AG1507" s="5">
        <v>0.54166666666666696</v>
      </c>
      <c r="AH1507" s="16" t="s">
        <v>48</v>
      </c>
      <c r="AI1507" s="16" t="s">
        <v>49</v>
      </c>
    </row>
    <row r="1508" spans="1:35" s="16" customFormat="1" x14ac:dyDescent="0.25">
      <c r="A1508" s="12"/>
      <c r="B1508" s="36" t="s">
        <v>15958</v>
      </c>
      <c r="C1508" s="16" t="s">
        <v>35</v>
      </c>
      <c r="D1508" s="16" t="s">
        <v>35</v>
      </c>
      <c r="E1508" s="16" t="s">
        <v>36</v>
      </c>
      <c r="F1508" s="16" t="s">
        <v>37</v>
      </c>
      <c r="G1508" s="17" t="s">
        <v>38</v>
      </c>
      <c r="H1508" s="16" t="s">
        <v>188</v>
      </c>
      <c r="I1508" s="16" t="s">
        <v>1224</v>
      </c>
      <c r="J1508" s="17">
        <v>12500</v>
      </c>
      <c r="K1508" s="17">
        <v>0</v>
      </c>
      <c r="L1508" s="17">
        <f>+Tabla1[[#This Row],[MontoNeto]]*Tabla1[[#This Row],[PorcentajeImpuesto]]</f>
        <v>0</v>
      </c>
      <c r="M1508" s="1">
        <v>0</v>
      </c>
      <c r="N1508" s="17">
        <f>+Tabla1[[#This Row],[MontoNeto]]+Tabla1[[#This Row],[ValorImpuesto]]+Tabla1[[#This Row],[MontoExento]]</f>
        <v>12500</v>
      </c>
      <c r="O1508" t="s">
        <v>41</v>
      </c>
      <c r="P1508" s="16" t="s">
        <v>42</v>
      </c>
      <c r="Q1508" s="16" t="s">
        <v>42</v>
      </c>
      <c r="R1508" s="17"/>
      <c r="S1508" s="16" t="str">
        <f>VLOOKUP(Tabla1[[#This Row],[RutCP]],Tabla13[[#All],[rut]:[estado_licencia]],3,0)</f>
        <v xml:space="preserve">  </v>
      </c>
      <c r="T1508" s="16" t="str">
        <f>VLOOKUP(Tabla1[[#This Row],[RutCP]],Tabla13[[#All],[rut]:[estado_licencia]],2,0)</f>
        <v xml:space="preserve">  </v>
      </c>
      <c r="X1508" s="16" t="s">
        <v>1378</v>
      </c>
      <c r="Y1508" s="16" t="str">
        <f>VLOOKUP(Tabla1[[#This Row],[RutCS]],Tabla13[[#All],[rut]:[estado_licencia]],3,0)</f>
        <v>Omar Andres Plaza Garcia</v>
      </c>
      <c r="Z1508" s="16" t="str">
        <f>VLOOKUP(Tabla1[[#This Row],[RutCS]],Tabla13[[#All],[rut]:[estado_licencia]],2,0)</f>
        <v>Omar Andres Plaza Garcia</v>
      </c>
      <c r="AD1508" s="15">
        <v>43915</v>
      </c>
      <c r="AE1508" s="3">
        <v>0.5</v>
      </c>
      <c r="AF1508" s="15">
        <v>43915</v>
      </c>
      <c r="AG1508" s="5">
        <v>0.54166666666666696</v>
      </c>
      <c r="AH1508" s="16" t="s">
        <v>48</v>
      </c>
      <c r="AI1508" s="16" t="s">
        <v>49</v>
      </c>
    </row>
    <row r="1509" spans="1:35" s="16" customFormat="1" x14ac:dyDescent="0.25">
      <c r="A1509" s="12"/>
      <c r="B1509" s="36" t="s">
        <v>15958</v>
      </c>
      <c r="C1509" s="16" t="s">
        <v>35</v>
      </c>
      <c r="D1509" s="16" t="s">
        <v>35</v>
      </c>
      <c r="E1509" s="16" t="s">
        <v>36</v>
      </c>
      <c r="F1509" s="16" t="s">
        <v>37</v>
      </c>
      <c r="G1509" s="17" t="s">
        <v>38</v>
      </c>
      <c r="H1509" s="16" t="s">
        <v>188</v>
      </c>
      <c r="I1509" s="16" t="s">
        <v>1224</v>
      </c>
      <c r="J1509" s="17">
        <v>12500</v>
      </c>
      <c r="K1509" s="17">
        <v>0</v>
      </c>
      <c r="L1509" s="17">
        <f>+Tabla1[[#This Row],[MontoNeto]]*Tabla1[[#This Row],[PorcentajeImpuesto]]</f>
        <v>0</v>
      </c>
      <c r="M1509" s="1">
        <v>0</v>
      </c>
      <c r="N1509" s="17">
        <f>+Tabla1[[#This Row],[MontoNeto]]+Tabla1[[#This Row],[ValorImpuesto]]+Tabla1[[#This Row],[MontoExento]]</f>
        <v>12500</v>
      </c>
      <c r="O1509" t="s">
        <v>41</v>
      </c>
      <c r="P1509" s="16" t="s">
        <v>42</v>
      </c>
      <c r="Q1509" s="16" t="s">
        <v>42</v>
      </c>
      <c r="R1509" s="17"/>
      <c r="S1509" s="16" t="str">
        <f>VLOOKUP(Tabla1[[#This Row],[RutCP]],Tabla13[[#All],[rut]:[estado_licencia]],3,0)</f>
        <v xml:space="preserve">  </v>
      </c>
      <c r="T1509" s="16" t="str">
        <f>VLOOKUP(Tabla1[[#This Row],[RutCP]],Tabla13[[#All],[rut]:[estado_licencia]],2,0)</f>
        <v xml:space="preserve">  </v>
      </c>
      <c r="X1509" s="16" t="s">
        <v>1379</v>
      </c>
      <c r="Y1509" s="16" t="str">
        <f>VLOOKUP(Tabla1[[#This Row],[RutCS]],Tabla13[[#All],[rut]:[estado_licencia]],3,0)</f>
        <v>Juan Carlos Valdivia Ramirez</v>
      </c>
      <c r="Z1509" s="16" t="str">
        <f>VLOOKUP(Tabla1[[#This Row],[RutCS]],Tabla13[[#All],[rut]:[estado_licencia]],2,0)</f>
        <v>Juan Carlos Valdivia Ramirez</v>
      </c>
      <c r="AD1509" s="15">
        <v>43915</v>
      </c>
      <c r="AE1509" s="3">
        <v>0.5</v>
      </c>
      <c r="AF1509" s="15">
        <v>43915</v>
      </c>
      <c r="AG1509" s="5">
        <v>0.54166666666666696</v>
      </c>
      <c r="AH1509" s="16" t="s">
        <v>48</v>
      </c>
      <c r="AI1509" s="16" t="s">
        <v>49</v>
      </c>
    </row>
    <row r="1510" spans="1:35" s="16" customFormat="1" x14ac:dyDescent="0.25">
      <c r="A1510" s="12"/>
      <c r="B1510" s="36" t="s">
        <v>15959</v>
      </c>
      <c r="C1510" s="16" t="s">
        <v>35</v>
      </c>
      <c r="D1510" s="16" t="s">
        <v>35</v>
      </c>
      <c r="E1510" s="16" t="s">
        <v>36</v>
      </c>
      <c r="F1510" s="16" t="s">
        <v>37</v>
      </c>
      <c r="G1510" s="17" t="s">
        <v>38</v>
      </c>
      <c r="H1510" s="16" t="s">
        <v>39</v>
      </c>
      <c r="I1510" s="16" t="s">
        <v>40</v>
      </c>
      <c r="J1510" s="17">
        <v>12500</v>
      </c>
      <c r="K1510" s="17">
        <v>0</v>
      </c>
      <c r="L1510" s="17">
        <f>+Tabla1[[#This Row],[MontoNeto]]*Tabla1[[#This Row],[PorcentajeImpuesto]]</f>
        <v>0</v>
      </c>
      <c r="M1510" s="1">
        <v>0</v>
      </c>
      <c r="N1510" s="17">
        <f>+Tabla1[[#This Row],[MontoNeto]]+Tabla1[[#This Row],[ValorImpuesto]]+Tabla1[[#This Row],[MontoExento]]</f>
        <v>12500</v>
      </c>
      <c r="O1510" t="s">
        <v>41</v>
      </c>
      <c r="P1510" s="16" t="s">
        <v>42</v>
      </c>
      <c r="Q1510" s="16" t="s">
        <v>42</v>
      </c>
      <c r="R1510" s="17"/>
      <c r="S1510" s="16" t="str">
        <f>VLOOKUP(Tabla1[[#This Row],[RutCP]],Tabla13[[#All],[rut]:[estado_licencia]],3,0)</f>
        <v xml:space="preserve">  </v>
      </c>
      <c r="T1510" s="16" t="str">
        <f>VLOOKUP(Tabla1[[#This Row],[RutCP]],Tabla13[[#All],[rut]:[estado_licencia]],2,0)</f>
        <v xml:space="preserve">  </v>
      </c>
      <c r="X1510" s="16" t="s">
        <v>1123</v>
      </c>
      <c r="Y1510" s="16" t="str">
        <f>VLOOKUP(Tabla1[[#This Row],[RutCS]],Tabla13[[#All],[rut]:[estado_licencia]],3,0)</f>
        <v>Felipe Javier Ibacache Marin</v>
      </c>
      <c r="Z1510" s="16" t="str">
        <f>VLOOKUP(Tabla1[[#This Row],[RutCS]],Tabla13[[#All],[rut]:[estado_licencia]],2,0)</f>
        <v>Felipe Javier Ibacache Marin</v>
      </c>
      <c r="AD1510" s="15">
        <v>43916</v>
      </c>
      <c r="AE1510" s="3">
        <v>0.5</v>
      </c>
      <c r="AF1510" s="15">
        <v>43916</v>
      </c>
      <c r="AG1510" s="5">
        <v>0.54166666666666696</v>
      </c>
      <c r="AH1510" s="16" t="s">
        <v>48</v>
      </c>
      <c r="AI1510" s="16" t="s">
        <v>49</v>
      </c>
    </row>
    <row r="1511" spans="1:35" x14ac:dyDescent="0.25">
      <c r="A1511" s="12"/>
      <c r="B1511" s="36" t="s">
        <v>15940</v>
      </c>
      <c r="C1511" s="16" t="s">
        <v>35</v>
      </c>
      <c r="D1511" s="16" t="s">
        <v>35</v>
      </c>
      <c r="E1511" s="16" t="s">
        <v>36</v>
      </c>
      <c r="F1511" s="16" t="s">
        <v>37</v>
      </c>
      <c r="G1511" s="17" t="s">
        <v>38</v>
      </c>
      <c r="H1511" s="16" t="s">
        <v>188</v>
      </c>
      <c r="I1511" s="16" t="s">
        <v>1224</v>
      </c>
      <c r="J1511" s="17">
        <v>25000</v>
      </c>
      <c r="K1511" s="17">
        <v>0</v>
      </c>
      <c r="L1511" s="17">
        <f>+Tabla1[[#This Row],[MontoNeto]]*Tabla1[[#This Row],[PorcentajeImpuesto]]</f>
        <v>0</v>
      </c>
      <c r="M1511" s="3">
        <v>0</v>
      </c>
      <c r="N1511" s="17">
        <f>+Tabla1[[#This Row],[MontoNeto]]+Tabla1[[#This Row],[ValorImpuesto]]+Tabla1[[#This Row],[MontoExento]]</f>
        <v>25000</v>
      </c>
      <c r="O1511" t="s">
        <v>41</v>
      </c>
      <c r="P1511" s="16" t="s">
        <v>42</v>
      </c>
      <c r="Q1511" s="16" t="s">
        <v>42</v>
      </c>
      <c r="R1511" s="17"/>
      <c r="S1511" s="16" t="str">
        <f>VLOOKUP(Tabla1[[#This Row],[RutCP]],Tabla13[[#All],[rut]:[estado_licencia]],3,0)</f>
        <v xml:space="preserve">  </v>
      </c>
      <c r="T1511" s="16" t="str">
        <f>VLOOKUP(Tabla1[[#This Row],[RutCP]],Tabla13[[#All],[rut]:[estado_licencia]],2,0)</f>
        <v xml:space="preserve">  </v>
      </c>
      <c r="U1511" s="16"/>
      <c r="V1511" s="16"/>
      <c r="W1511" s="16"/>
      <c r="X1511" s="16" t="s">
        <v>1380</v>
      </c>
      <c r="Y1511" s="16" t="str">
        <f>VLOOKUP(Tabla1[[#This Row],[RutCS]],Tabla13[[#All],[rut]:[estado_licencia]],3,0)</f>
        <v>Christian Alejandro Argandoña Ogueda</v>
      </c>
      <c r="Z1511" s="16" t="str">
        <f>VLOOKUP(Tabla1[[#This Row],[RutCS]],Tabla13[[#All],[rut]:[estado_licencia]],2,0)</f>
        <v>Christian Alejandro Argandoña Ogueda</v>
      </c>
      <c r="AA1511" s="16"/>
      <c r="AB1511" s="16"/>
      <c r="AC1511" s="16"/>
      <c r="AD1511" s="15">
        <v>43918</v>
      </c>
      <c r="AE1511" s="3">
        <v>0.5</v>
      </c>
      <c r="AF1511" s="15">
        <v>43918</v>
      </c>
      <c r="AG1511" s="5">
        <v>0.54166666666666696</v>
      </c>
      <c r="AH1511" s="16" t="s">
        <v>48</v>
      </c>
      <c r="AI1511" s="16" t="s">
        <v>49</v>
      </c>
    </row>
    <row r="1512" spans="1:35" x14ac:dyDescent="0.25">
      <c r="A1512" s="12"/>
      <c r="B1512" s="36" t="s">
        <v>15960</v>
      </c>
      <c r="C1512" s="16" t="s">
        <v>35</v>
      </c>
      <c r="D1512" s="16" t="s">
        <v>35</v>
      </c>
      <c r="E1512" s="16" t="s">
        <v>36</v>
      </c>
      <c r="F1512" s="16" t="s">
        <v>37</v>
      </c>
      <c r="G1512" s="17" t="s">
        <v>38</v>
      </c>
      <c r="H1512" s="16" t="s">
        <v>39</v>
      </c>
      <c r="I1512" s="16" t="s">
        <v>417</v>
      </c>
      <c r="J1512" s="17">
        <v>25000</v>
      </c>
      <c r="K1512" s="17">
        <v>0</v>
      </c>
      <c r="L1512" s="17">
        <f>+Tabla1[[#This Row],[MontoNeto]]*Tabla1[[#This Row],[PorcentajeImpuesto]]</f>
        <v>0</v>
      </c>
      <c r="M1512" s="3">
        <v>0</v>
      </c>
      <c r="N1512" s="17">
        <f>+Tabla1[[#This Row],[MontoNeto]]+Tabla1[[#This Row],[ValorImpuesto]]+Tabla1[[#This Row],[MontoExento]]</f>
        <v>25000</v>
      </c>
      <c r="O1512" t="s">
        <v>41</v>
      </c>
      <c r="P1512" s="16" t="s">
        <v>42</v>
      </c>
      <c r="Q1512" s="16" t="s">
        <v>42</v>
      </c>
      <c r="R1512" s="17" t="e">
        <f>#N/A</f>
        <v>#N/A</v>
      </c>
      <c r="S1512" s="16" t="e">
        <f>VLOOKUP(Tabla1[[#This Row],[RutCP]],Tabla13[[#All],[rut]:[estado_licencia]],3,0)</f>
        <v>#N/A</v>
      </c>
      <c r="T1512" s="16" t="e">
        <f>VLOOKUP(Tabla1[[#This Row],[RutCP]],Tabla13[[#All],[rut]:[estado_licencia]],2,0)</f>
        <v>#N/A</v>
      </c>
      <c r="U1512" s="16"/>
      <c r="V1512" s="16"/>
      <c r="W1512" s="16"/>
      <c r="X1512" s="16" t="s">
        <v>1412</v>
      </c>
      <c r="Y1512" s="16" t="str">
        <f>VLOOKUP(Tabla1[[#This Row],[RutCS]],Tabla13[[#All],[rut]:[estado_licencia]],3,0)</f>
        <v>Juan Francisco Contreras Tirado</v>
      </c>
      <c r="Z1512" s="16" t="str">
        <f>VLOOKUP(Tabla1[[#This Row],[RutCS]],Tabla13[[#All],[rut]:[estado_licencia]],2,0)</f>
        <v>Juan Francisco Contreras Tirado</v>
      </c>
      <c r="AA1512" s="16"/>
      <c r="AB1512" s="16"/>
      <c r="AC1512" s="16"/>
      <c r="AD1512" s="15">
        <v>43922</v>
      </c>
      <c r="AE1512" s="3">
        <v>0.5</v>
      </c>
      <c r="AF1512" s="15">
        <v>43922</v>
      </c>
      <c r="AG1512" s="5">
        <v>0.54166666666666696</v>
      </c>
      <c r="AH1512" s="16" t="s">
        <v>48</v>
      </c>
      <c r="AI1512" s="16" t="s">
        <v>49</v>
      </c>
    </row>
    <row r="1513" spans="1:35" x14ac:dyDescent="0.25">
      <c r="A1513" s="12"/>
      <c r="B1513" s="36" t="s">
        <v>15961</v>
      </c>
      <c r="C1513" t="s">
        <v>35</v>
      </c>
      <c r="D1513" t="s">
        <v>35</v>
      </c>
      <c r="E1513" t="s">
        <v>36</v>
      </c>
      <c r="F1513" t="s">
        <v>37</v>
      </c>
      <c r="G1513" s="13" t="s">
        <v>38</v>
      </c>
      <c r="H1513" t="s">
        <v>39</v>
      </c>
      <c r="I1513" t="s">
        <v>40</v>
      </c>
      <c r="J1513" s="13">
        <v>25000</v>
      </c>
      <c r="K1513" s="13">
        <v>0</v>
      </c>
      <c r="L1513" s="13">
        <f>+Tabla1[[#This Row],[MontoNeto]]*Tabla1[[#This Row],[PorcentajeImpuesto]]</f>
        <v>0</v>
      </c>
      <c r="M1513" s="13">
        <v>0</v>
      </c>
      <c r="N1513" s="13">
        <f>+Tabla1[[#This Row],[MontoNeto]]+Tabla1[[#This Row],[ValorImpuesto]]+Tabla1[[#This Row],[MontoExento]]</f>
        <v>25000</v>
      </c>
      <c r="O1513" t="s">
        <v>41</v>
      </c>
      <c r="P1513" t="s">
        <v>42</v>
      </c>
      <c r="Q1513" t="s">
        <v>42</v>
      </c>
      <c r="R1513" t="s">
        <v>98</v>
      </c>
      <c r="S1513" t="str">
        <f>VLOOKUP(Tabla1[[#This Row],[RutCP]],Tabla13[[#All],[rut]:[estado_licencia]],3,0)</f>
        <v>Alcaelec</v>
      </c>
      <c r="T1513" t="str">
        <f>VLOOKUP(Tabla1[[#This Row],[RutCP]],Tabla13[[#All],[rut]:[estado_licencia]],2,0)</f>
        <v>Castillo Y Carmona Compañía Limitada</v>
      </c>
      <c r="X1513" t="s">
        <v>1463</v>
      </c>
      <c r="Y1513" t="str">
        <f>VLOOKUP(Tabla1[[#This Row],[RutCS]],Tabla13[[#All],[rut]:[estado_licencia]],3,0)</f>
        <v>Luis Eduardo Gallardo Vargas</v>
      </c>
      <c r="Z1513" t="str">
        <f>VLOOKUP(Tabla1[[#This Row],[RutCS]],Tabla13[[#All],[rut]:[estado_licencia]],2,0)</f>
        <v>Luis Eduardo Gallardo Vargas</v>
      </c>
      <c r="AD1513" s="4">
        <v>43923</v>
      </c>
      <c r="AE1513" s="14" t="s">
        <v>45</v>
      </c>
      <c r="AF1513" s="4">
        <v>43923</v>
      </c>
      <c r="AG1513" s="14" t="s">
        <v>47</v>
      </c>
      <c r="AH1513" t="s">
        <v>48</v>
      </c>
      <c r="AI1513" t="s">
        <v>49</v>
      </c>
    </row>
    <row r="1514" spans="1:35" s="16" customFormat="1" x14ac:dyDescent="0.25">
      <c r="A1514" s="12"/>
      <c r="B1514" s="36" t="s">
        <v>15961</v>
      </c>
      <c r="C1514" t="s">
        <v>35</v>
      </c>
      <c r="D1514" t="s">
        <v>35</v>
      </c>
      <c r="E1514" t="s">
        <v>36</v>
      </c>
      <c r="F1514" t="s">
        <v>37</v>
      </c>
      <c r="G1514" s="13" t="s">
        <v>38</v>
      </c>
      <c r="H1514" t="s">
        <v>39</v>
      </c>
      <c r="I1514" t="s">
        <v>40</v>
      </c>
      <c r="J1514" s="13">
        <v>25000</v>
      </c>
      <c r="K1514" s="13">
        <v>0</v>
      </c>
      <c r="L1514" s="13">
        <f>+Tabla1[[#This Row],[MontoNeto]]*Tabla1[[#This Row],[PorcentajeImpuesto]]</f>
        <v>0</v>
      </c>
      <c r="M1514" s="13">
        <v>0</v>
      </c>
      <c r="N1514" s="13">
        <f>+Tabla1[[#This Row],[MontoNeto]]+Tabla1[[#This Row],[ValorImpuesto]]+Tabla1[[#This Row],[MontoExento]]</f>
        <v>25000</v>
      </c>
      <c r="O1514" t="s">
        <v>41</v>
      </c>
      <c r="P1514" t="s">
        <v>42</v>
      </c>
      <c r="Q1514" t="s">
        <v>42</v>
      </c>
      <c r="R1514" t="s">
        <v>98</v>
      </c>
      <c r="S1514" t="str">
        <f>VLOOKUP(Tabla1[[#This Row],[RutCP]],Tabla13[[#All],[rut]:[estado_licencia]],3,0)</f>
        <v>Alcaelec</v>
      </c>
      <c r="T1514" t="str">
        <f>VLOOKUP(Tabla1[[#This Row],[RutCP]],Tabla13[[#All],[rut]:[estado_licencia]],2,0)</f>
        <v>Castillo Y Carmona Compañía Limitada</v>
      </c>
      <c r="U1514"/>
      <c r="V1514"/>
      <c r="W1514"/>
      <c r="X1514" t="s">
        <v>1464</v>
      </c>
      <c r="Y1514" t="str">
        <f>VLOOKUP(Tabla1[[#This Row],[RutCS]],Tabla13[[#All],[rut]:[estado_licencia]],3,0)</f>
        <v>Luis Alexander Rojas Cortes</v>
      </c>
      <c r="Z1514" t="str">
        <f>VLOOKUP(Tabla1[[#This Row],[RutCS]],Tabla13[[#All],[rut]:[estado_licencia]],2,0)</f>
        <v>Luis Alexander Rojas Cortes</v>
      </c>
      <c r="AA1514"/>
      <c r="AB1514"/>
      <c r="AC1514"/>
      <c r="AD1514" s="4">
        <v>43923</v>
      </c>
      <c r="AE1514" s="14" t="s">
        <v>45</v>
      </c>
      <c r="AF1514" s="4">
        <v>43923</v>
      </c>
      <c r="AG1514" s="14" t="s">
        <v>47</v>
      </c>
      <c r="AH1514" t="s">
        <v>48</v>
      </c>
      <c r="AI1514" t="s">
        <v>49</v>
      </c>
    </row>
    <row r="1515" spans="1:35" x14ac:dyDescent="0.25">
      <c r="A1515" s="12"/>
      <c r="B1515" s="36" t="s">
        <v>15961</v>
      </c>
      <c r="C1515" t="s">
        <v>184</v>
      </c>
      <c r="D1515" t="s">
        <v>185</v>
      </c>
      <c r="E1515" t="s">
        <v>186</v>
      </c>
      <c r="F1515" t="s">
        <v>187</v>
      </c>
      <c r="G1515" s="13" t="s">
        <v>38</v>
      </c>
      <c r="H1515" t="s">
        <v>188</v>
      </c>
      <c r="I1515" t="s">
        <v>189</v>
      </c>
      <c r="J1515" s="13">
        <v>40000</v>
      </c>
      <c r="K1515" s="13">
        <v>0</v>
      </c>
      <c r="L1515" s="13">
        <f>+Tabla1[[#This Row],[MontoNeto]]*Tabla1[[#This Row],[PorcentajeImpuesto]]</f>
        <v>0</v>
      </c>
      <c r="M1515" s="13">
        <v>0</v>
      </c>
      <c r="N1515" s="13">
        <f>+Tabla1[[#This Row],[MontoNeto]]+Tabla1[[#This Row],[ValorImpuesto]]+Tabla1[[#This Row],[MontoExento]]</f>
        <v>40000</v>
      </c>
      <c r="O1515" t="s">
        <v>41</v>
      </c>
      <c r="P1515" t="s">
        <v>42</v>
      </c>
      <c r="Q1515" t="s">
        <v>42</v>
      </c>
      <c r="R1515" t="s">
        <v>190</v>
      </c>
      <c r="S1515" t="str">
        <f>VLOOKUP(Tabla1[[#This Row],[RutCP]],Tabla13[[#All],[rut]:[estado_licencia]],3,0)</f>
        <v xml:space="preserve">Arrigoni </v>
      </c>
      <c r="T1515" t="str">
        <f>VLOOKUP(Tabla1[[#This Row],[RutCP]],Tabla13[[#All],[rut]:[estado_licencia]],2,0)</f>
        <v>Arrigoni Ingenieria Y Construccion S.A</v>
      </c>
      <c r="X1515" t="s">
        <v>1554</v>
      </c>
      <c r="Y1515" t="str">
        <f>VLOOKUP(Tabla1[[#This Row],[RutCS]],Tabla13[[#All],[rut]:[estado_licencia]],3,0)</f>
        <v>Marcelo Castillo Diaz</v>
      </c>
      <c r="Z1515" t="str">
        <f>VLOOKUP(Tabla1[[#This Row],[RutCS]],Tabla13[[#All],[rut]:[estado_licencia]],2,0)</f>
        <v>Marcelo Castillo Diaz</v>
      </c>
      <c r="AD1515" s="4">
        <v>43923</v>
      </c>
      <c r="AE1515" s="14" t="s">
        <v>45</v>
      </c>
      <c r="AF1515" s="4">
        <v>43923</v>
      </c>
      <c r="AG1515" s="14" t="s">
        <v>47</v>
      </c>
      <c r="AH1515" t="s">
        <v>48</v>
      </c>
      <c r="AI1515" t="s">
        <v>49</v>
      </c>
    </row>
    <row r="1516" spans="1:35" x14ac:dyDescent="0.25">
      <c r="A1516" s="12"/>
      <c r="B1516" s="36" t="s">
        <v>15961</v>
      </c>
      <c r="C1516" t="s">
        <v>184</v>
      </c>
      <c r="D1516" t="s">
        <v>185</v>
      </c>
      <c r="E1516" t="s">
        <v>186</v>
      </c>
      <c r="F1516" t="s">
        <v>187</v>
      </c>
      <c r="G1516" s="13" t="s">
        <v>38</v>
      </c>
      <c r="H1516" t="s">
        <v>188</v>
      </c>
      <c r="I1516" t="s">
        <v>189</v>
      </c>
      <c r="J1516" s="13">
        <v>40000</v>
      </c>
      <c r="K1516" s="13">
        <v>0</v>
      </c>
      <c r="L1516" s="13">
        <f>+Tabla1[[#This Row],[MontoNeto]]*Tabla1[[#This Row],[PorcentajeImpuesto]]</f>
        <v>0</v>
      </c>
      <c r="M1516" s="13">
        <v>0</v>
      </c>
      <c r="N1516" s="13">
        <f>+Tabla1[[#This Row],[MontoNeto]]+Tabla1[[#This Row],[ValorImpuesto]]+Tabla1[[#This Row],[MontoExento]]</f>
        <v>40000</v>
      </c>
      <c r="O1516" t="s">
        <v>41</v>
      </c>
      <c r="P1516" t="s">
        <v>42</v>
      </c>
      <c r="Q1516" t="s">
        <v>42</v>
      </c>
      <c r="R1516" t="s">
        <v>190</v>
      </c>
      <c r="S1516" t="str">
        <f>VLOOKUP(Tabla1[[#This Row],[RutCP]],Tabla13[[#All],[rut]:[estado_licencia]],3,0)</f>
        <v xml:space="preserve">Arrigoni </v>
      </c>
      <c r="T1516" t="str">
        <f>VLOOKUP(Tabla1[[#This Row],[RutCP]],Tabla13[[#All],[rut]:[estado_licencia]],2,0)</f>
        <v>Arrigoni Ingenieria Y Construccion S.A</v>
      </c>
      <c r="X1516" t="s">
        <v>1555</v>
      </c>
      <c r="Y1516" t="str">
        <f>VLOOKUP(Tabla1[[#This Row],[RutCS]],Tabla13[[#All],[rut]:[estado_licencia]],3,0)</f>
        <v>Oscar Vergara Miranda</v>
      </c>
      <c r="Z1516" t="str">
        <f>VLOOKUP(Tabla1[[#This Row],[RutCS]],Tabla13[[#All],[rut]:[estado_licencia]],2,0)</f>
        <v>Oscar Vergara Miranda</v>
      </c>
      <c r="AD1516" s="4">
        <v>43923</v>
      </c>
      <c r="AE1516" s="14" t="s">
        <v>45</v>
      </c>
      <c r="AF1516" s="4">
        <v>43923</v>
      </c>
      <c r="AG1516" s="14" t="s">
        <v>47</v>
      </c>
      <c r="AH1516" t="s">
        <v>48</v>
      </c>
      <c r="AI1516" t="s">
        <v>49</v>
      </c>
    </row>
    <row r="1517" spans="1:35" x14ac:dyDescent="0.25">
      <c r="A1517" s="12"/>
      <c r="B1517" s="36" t="s">
        <v>15961</v>
      </c>
      <c r="C1517" t="s">
        <v>184</v>
      </c>
      <c r="D1517" t="s">
        <v>185</v>
      </c>
      <c r="E1517" t="s">
        <v>186</v>
      </c>
      <c r="F1517" t="s">
        <v>187</v>
      </c>
      <c r="G1517" s="13" t="s">
        <v>38</v>
      </c>
      <c r="H1517" t="s">
        <v>188</v>
      </c>
      <c r="I1517" t="s">
        <v>189</v>
      </c>
      <c r="J1517" s="13">
        <v>40000</v>
      </c>
      <c r="K1517" s="13">
        <v>0</v>
      </c>
      <c r="L1517" s="13">
        <f>+Tabla1[[#This Row],[MontoNeto]]*Tabla1[[#This Row],[PorcentajeImpuesto]]</f>
        <v>0</v>
      </c>
      <c r="M1517" s="13">
        <v>0</v>
      </c>
      <c r="N1517" s="13">
        <f>+Tabla1[[#This Row],[MontoNeto]]+Tabla1[[#This Row],[ValorImpuesto]]+Tabla1[[#This Row],[MontoExento]]</f>
        <v>40000</v>
      </c>
      <c r="O1517" t="s">
        <v>41</v>
      </c>
      <c r="P1517" t="s">
        <v>42</v>
      </c>
      <c r="Q1517" t="s">
        <v>42</v>
      </c>
      <c r="R1517" t="s">
        <v>190</v>
      </c>
      <c r="S1517" t="str">
        <f>VLOOKUP(Tabla1[[#This Row],[RutCP]],Tabla13[[#All],[rut]:[estado_licencia]],3,0)</f>
        <v xml:space="preserve">Arrigoni </v>
      </c>
      <c r="T1517" t="str">
        <f>VLOOKUP(Tabla1[[#This Row],[RutCP]],Tabla13[[#All],[rut]:[estado_licencia]],2,0)</f>
        <v>Arrigoni Ingenieria Y Construccion S.A</v>
      </c>
      <c r="X1517" t="s">
        <v>1556</v>
      </c>
      <c r="Y1517" t="str">
        <f>VLOOKUP(Tabla1[[#This Row],[RutCS]],Tabla13[[#All],[rut]:[estado_licencia]],3,0)</f>
        <v>Johan Chandia Caceres</v>
      </c>
      <c r="Z1517" t="str">
        <f>VLOOKUP(Tabla1[[#This Row],[RutCS]],Tabla13[[#All],[rut]:[estado_licencia]],2,0)</f>
        <v>Johan Chandia Caceres</v>
      </c>
      <c r="AD1517" s="4">
        <v>43923</v>
      </c>
      <c r="AE1517" s="14" t="s">
        <v>45</v>
      </c>
      <c r="AF1517" s="4">
        <v>43923</v>
      </c>
      <c r="AG1517" s="14" t="s">
        <v>47</v>
      </c>
      <c r="AH1517" t="s">
        <v>48</v>
      </c>
      <c r="AI1517" t="s">
        <v>49</v>
      </c>
    </row>
    <row r="1518" spans="1:35" x14ac:dyDescent="0.25">
      <c r="A1518" s="12"/>
      <c r="B1518" s="36" t="s">
        <v>15961</v>
      </c>
      <c r="C1518" t="s">
        <v>184</v>
      </c>
      <c r="D1518" t="s">
        <v>185</v>
      </c>
      <c r="E1518" t="s">
        <v>186</v>
      </c>
      <c r="F1518" t="s">
        <v>187</v>
      </c>
      <c r="G1518" s="13" t="s">
        <v>38</v>
      </c>
      <c r="H1518" t="s">
        <v>188</v>
      </c>
      <c r="I1518" t="s">
        <v>189</v>
      </c>
      <c r="J1518" s="13">
        <v>40000</v>
      </c>
      <c r="K1518" s="13">
        <v>0</v>
      </c>
      <c r="L1518" s="13">
        <f>+Tabla1[[#This Row],[MontoNeto]]*Tabla1[[#This Row],[PorcentajeImpuesto]]</f>
        <v>0</v>
      </c>
      <c r="M1518" s="13">
        <v>0</v>
      </c>
      <c r="N1518" s="13">
        <f>+Tabla1[[#This Row],[MontoNeto]]+Tabla1[[#This Row],[ValorImpuesto]]+Tabla1[[#This Row],[MontoExento]]</f>
        <v>40000</v>
      </c>
      <c r="O1518" t="s">
        <v>41</v>
      </c>
      <c r="P1518" t="s">
        <v>42</v>
      </c>
      <c r="Q1518" t="s">
        <v>42</v>
      </c>
      <c r="R1518" t="s">
        <v>190</v>
      </c>
      <c r="S1518" t="str">
        <f>VLOOKUP(Tabla1[[#This Row],[RutCP]],Tabla13[[#All],[rut]:[estado_licencia]],3,0)</f>
        <v xml:space="preserve">Arrigoni </v>
      </c>
      <c r="T1518" t="str">
        <f>VLOOKUP(Tabla1[[#This Row],[RutCP]],Tabla13[[#All],[rut]:[estado_licencia]],2,0)</f>
        <v>Arrigoni Ingenieria Y Construccion S.A</v>
      </c>
      <c r="X1518" t="s">
        <v>1557</v>
      </c>
      <c r="Y1518" t="str">
        <f>VLOOKUP(Tabla1[[#This Row],[RutCS]],Tabla13[[#All],[rut]:[estado_licencia]],3,0)</f>
        <v>Leonardo Caro Henriquez</v>
      </c>
      <c r="Z1518" t="str">
        <f>VLOOKUP(Tabla1[[#This Row],[RutCS]],Tabla13[[#All],[rut]:[estado_licencia]],2,0)</f>
        <v>Leonardo Caro Henriquez</v>
      </c>
      <c r="AD1518" s="4">
        <v>43923</v>
      </c>
      <c r="AE1518" s="14" t="s">
        <v>45</v>
      </c>
      <c r="AF1518" s="4">
        <v>43923</v>
      </c>
      <c r="AG1518" s="14" t="s">
        <v>47</v>
      </c>
      <c r="AH1518" t="s">
        <v>48</v>
      </c>
      <c r="AI1518" t="s">
        <v>49</v>
      </c>
    </row>
    <row r="1519" spans="1:35" x14ac:dyDescent="0.25">
      <c r="A1519" s="12"/>
      <c r="B1519" s="36" t="s">
        <v>15961</v>
      </c>
      <c r="C1519" t="s">
        <v>184</v>
      </c>
      <c r="D1519" t="s">
        <v>185</v>
      </c>
      <c r="E1519" t="s">
        <v>186</v>
      </c>
      <c r="F1519" t="s">
        <v>187</v>
      </c>
      <c r="G1519" s="13" t="s">
        <v>38</v>
      </c>
      <c r="H1519" t="s">
        <v>188</v>
      </c>
      <c r="I1519" t="s">
        <v>189</v>
      </c>
      <c r="J1519" s="13">
        <v>40000</v>
      </c>
      <c r="K1519" s="13">
        <v>0</v>
      </c>
      <c r="L1519" s="13">
        <f>+Tabla1[[#This Row],[MontoNeto]]*Tabla1[[#This Row],[PorcentajeImpuesto]]</f>
        <v>0</v>
      </c>
      <c r="M1519" s="13">
        <v>0</v>
      </c>
      <c r="N1519" s="13">
        <f>+Tabla1[[#This Row],[MontoNeto]]+Tabla1[[#This Row],[ValorImpuesto]]+Tabla1[[#This Row],[MontoExento]]</f>
        <v>40000</v>
      </c>
      <c r="O1519" t="s">
        <v>41</v>
      </c>
      <c r="P1519" t="s">
        <v>42</v>
      </c>
      <c r="Q1519" t="s">
        <v>42</v>
      </c>
      <c r="R1519" t="s">
        <v>190</v>
      </c>
      <c r="S1519" t="str">
        <f>VLOOKUP(Tabla1[[#This Row],[RutCP]],Tabla13[[#All],[rut]:[estado_licencia]],3,0)</f>
        <v xml:space="preserve">Arrigoni </v>
      </c>
      <c r="T1519" t="str">
        <f>VLOOKUP(Tabla1[[#This Row],[RutCP]],Tabla13[[#All],[rut]:[estado_licencia]],2,0)</f>
        <v>Arrigoni Ingenieria Y Construccion S.A</v>
      </c>
      <c r="X1519" t="s">
        <v>1558</v>
      </c>
      <c r="Y1519" t="str">
        <f>VLOOKUP(Tabla1[[#This Row],[RutCS]],Tabla13[[#All],[rut]:[estado_licencia]],3,0)</f>
        <v>Marco Jerez Sanchez</v>
      </c>
      <c r="Z1519" t="str">
        <f>VLOOKUP(Tabla1[[#This Row],[RutCS]],Tabla13[[#All],[rut]:[estado_licencia]],2,0)</f>
        <v>Marco Jerez Sanchez</v>
      </c>
      <c r="AD1519" s="4">
        <v>43923</v>
      </c>
      <c r="AE1519" s="14" t="s">
        <v>45</v>
      </c>
      <c r="AF1519" s="4">
        <v>43923</v>
      </c>
      <c r="AG1519" s="14" t="s">
        <v>47</v>
      </c>
      <c r="AH1519" t="s">
        <v>48</v>
      </c>
      <c r="AI1519" t="s">
        <v>49</v>
      </c>
    </row>
    <row r="1520" spans="1:35" x14ac:dyDescent="0.25">
      <c r="A1520" s="12"/>
      <c r="B1520" s="36" t="s">
        <v>15961</v>
      </c>
      <c r="C1520" t="s">
        <v>184</v>
      </c>
      <c r="D1520" t="s">
        <v>185</v>
      </c>
      <c r="E1520" t="s">
        <v>186</v>
      </c>
      <c r="F1520" t="s">
        <v>187</v>
      </c>
      <c r="G1520" s="13" t="s">
        <v>38</v>
      </c>
      <c r="H1520" t="s">
        <v>188</v>
      </c>
      <c r="I1520" t="s">
        <v>189</v>
      </c>
      <c r="J1520" s="13">
        <v>40000</v>
      </c>
      <c r="K1520" s="13">
        <v>0</v>
      </c>
      <c r="L1520" s="13">
        <f>+Tabla1[[#This Row],[MontoNeto]]*Tabla1[[#This Row],[PorcentajeImpuesto]]</f>
        <v>0</v>
      </c>
      <c r="M1520" s="13">
        <v>0</v>
      </c>
      <c r="N1520" s="13">
        <f>+Tabla1[[#This Row],[MontoNeto]]+Tabla1[[#This Row],[ValorImpuesto]]+Tabla1[[#This Row],[MontoExento]]</f>
        <v>40000</v>
      </c>
      <c r="O1520" t="s">
        <v>41</v>
      </c>
      <c r="P1520" t="s">
        <v>42</v>
      </c>
      <c r="Q1520" t="s">
        <v>42</v>
      </c>
      <c r="R1520" t="s">
        <v>190</v>
      </c>
      <c r="S1520" t="str">
        <f>VLOOKUP(Tabla1[[#This Row],[RutCP]],Tabla13[[#All],[rut]:[estado_licencia]],3,0)</f>
        <v xml:space="preserve">Arrigoni </v>
      </c>
      <c r="T1520" t="str">
        <f>VLOOKUP(Tabla1[[#This Row],[RutCP]],Tabla13[[#All],[rut]:[estado_licencia]],2,0)</f>
        <v>Arrigoni Ingenieria Y Construccion S.A</v>
      </c>
      <c r="X1520" t="s">
        <v>1559</v>
      </c>
      <c r="Y1520" t="str">
        <f>VLOOKUP(Tabla1[[#This Row],[RutCS]],Tabla13[[#All],[rut]:[estado_licencia]],3,0)</f>
        <v>Alex Labre Erices</v>
      </c>
      <c r="Z1520" t="str">
        <f>VLOOKUP(Tabla1[[#This Row],[RutCS]],Tabla13[[#All],[rut]:[estado_licencia]],2,0)</f>
        <v>Alex Labre Erices</v>
      </c>
      <c r="AD1520" s="4">
        <v>43923</v>
      </c>
      <c r="AE1520" s="14" t="s">
        <v>45</v>
      </c>
      <c r="AF1520" s="4">
        <v>43923</v>
      </c>
      <c r="AG1520" s="14" t="s">
        <v>47</v>
      </c>
      <c r="AH1520" t="s">
        <v>48</v>
      </c>
      <c r="AI1520" t="s">
        <v>49</v>
      </c>
    </row>
    <row r="1521" spans="1:35" x14ac:dyDescent="0.25">
      <c r="A1521" s="12"/>
      <c r="B1521" s="36" t="s">
        <v>15961</v>
      </c>
      <c r="C1521" t="s">
        <v>184</v>
      </c>
      <c r="D1521" t="s">
        <v>185</v>
      </c>
      <c r="E1521" t="s">
        <v>186</v>
      </c>
      <c r="F1521" t="s">
        <v>187</v>
      </c>
      <c r="G1521" s="13" t="s">
        <v>38</v>
      </c>
      <c r="H1521" t="s">
        <v>188</v>
      </c>
      <c r="I1521" t="s">
        <v>189</v>
      </c>
      <c r="J1521" s="13">
        <v>40000</v>
      </c>
      <c r="K1521" s="13">
        <v>0</v>
      </c>
      <c r="L1521" s="13">
        <f>+Tabla1[[#This Row],[MontoNeto]]*Tabla1[[#This Row],[PorcentajeImpuesto]]</f>
        <v>0</v>
      </c>
      <c r="M1521" s="13">
        <v>0</v>
      </c>
      <c r="N1521" s="13">
        <f>+Tabla1[[#This Row],[MontoNeto]]+Tabla1[[#This Row],[ValorImpuesto]]+Tabla1[[#This Row],[MontoExento]]</f>
        <v>40000</v>
      </c>
      <c r="O1521" t="s">
        <v>41</v>
      </c>
      <c r="P1521" t="s">
        <v>42</v>
      </c>
      <c r="Q1521" t="s">
        <v>42</v>
      </c>
      <c r="R1521" t="s">
        <v>190</v>
      </c>
      <c r="S1521" t="str">
        <f>VLOOKUP(Tabla1[[#This Row],[RutCP]],Tabla13[[#All],[rut]:[estado_licencia]],3,0)</f>
        <v xml:space="preserve">Arrigoni </v>
      </c>
      <c r="T1521" t="str">
        <f>VLOOKUP(Tabla1[[#This Row],[RutCP]],Tabla13[[#All],[rut]:[estado_licencia]],2,0)</f>
        <v>Arrigoni Ingenieria Y Construccion S.A</v>
      </c>
      <c r="X1521" t="s">
        <v>1560</v>
      </c>
      <c r="Y1521" t="str">
        <f>VLOOKUP(Tabla1[[#This Row],[RutCS]],Tabla13[[#All],[rut]:[estado_licencia]],3,0)</f>
        <v>Victor Fuenzalida Caceres</v>
      </c>
      <c r="Z1521" t="str">
        <f>VLOOKUP(Tabla1[[#This Row],[RutCS]],Tabla13[[#All],[rut]:[estado_licencia]],2,0)</f>
        <v>Victor Fuenzalida Caceres</v>
      </c>
      <c r="AD1521" s="4">
        <v>43923</v>
      </c>
      <c r="AE1521" s="14" t="s">
        <v>45</v>
      </c>
      <c r="AF1521" s="4">
        <v>43923</v>
      </c>
      <c r="AG1521" s="14" t="s">
        <v>47</v>
      </c>
      <c r="AH1521" t="s">
        <v>48</v>
      </c>
      <c r="AI1521" t="s">
        <v>49</v>
      </c>
    </row>
    <row r="1522" spans="1:35" x14ac:dyDescent="0.25">
      <c r="A1522" s="12"/>
      <c r="B1522" s="36" t="s">
        <v>15961</v>
      </c>
      <c r="C1522" t="s">
        <v>184</v>
      </c>
      <c r="D1522" t="s">
        <v>185</v>
      </c>
      <c r="E1522" t="s">
        <v>186</v>
      </c>
      <c r="F1522" t="s">
        <v>187</v>
      </c>
      <c r="G1522" s="13" t="s">
        <v>38</v>
      </c>
      <c r="H1522" t="s">
        <v>188</v>
      </c>
      <c r="I1522" t="s">
        <v>189</v>
      </c>
      <c r="J1522" s="13">
        <v>40000</v>
      </c>
      <c r="K1522" s="13">
        <v>0</v>
      </c>
      <c r="L1522" s="13">
        <f>+Tabla1[[#This Row],[MontoNeto]]*Tabla1[[#This Row],[PorcentajeImpuesto]]</f>
        <v>0</v>
      </c>
      <c r="M1522" s="13">
        <v>0</v>
      </c>
      <c r="N1522" s="13">
        <f>+Tabla1[[#This Row],[MontoNeto]]+Tabla1[[#This Row],[ValorImpuesto]]+Tabla1[[#This Row],[MontoExento]]</f>
        <v>40000</v>
      </c>
      <c r="O1522" t="s">
        <v>41</v>
      </c>
      <c r="P1522" t="s">
        <v>42</v>
      </c>
      <c r="Q1522" t="s">
        <v>42</v>
      </c>
      <c r="R1522" t="s">
        <v>190</v>
      </c>
      <c r="S1522" t="str">
        <f>VLOOKUP(Tabla1[[#This Row],[RutCP]],Tabla13[[#All],[rut]:[estado_licencia]],3,0)</f>
        <v xml:space="preserve">Arrigoni </v>
      </c>
      <c r="T1522" t="str">
        <f>VLOOKUP(Tabla1[[#This Row],[RutCP]],Tabla13[[#All],[rut]:[estado_licencia]],2,0)</f>
        <v>Arrigoni Ingenieria Y Construccion S.A</v>
      </c>
      <c r="X1522" t="s">
        <v>1561</v>
      </c>
      <c r="Y1522" t="str">
        <f>VLOOKUP(Tabla1[[#This Row],[RutCS]],Tabla13[[#All],[rut]:[estado_licencia]],3,0)</f>
        <v>Juan Gonzalez Gomez</v>
      </c>
      <c r="Z1522" t="str">
        <f>VLOOKUP(Tabla1[[#This Row],[RutCS]],Tabla13[[#All],[rut]:[estado_licencia]],2,0)</f>
        <v>Juan Gonzalez Gomez</v>
      </c>
      <c r="AD1522" s="4">
        <v>43923</v>
      </c>
      <c r="AE1522" s="14" t="s">
        <v>45</v>
      </c>
      <c r="AF1522" s="4">
        <v>43923</v>
      </c>
      <c r="AG1522" s="14" t="s">
        <v>47</v>
      </c>
      <c r="AH1522" t="s">
        <v>48</v>
      </c>
      <c r="AI1522" t="s">
        <v>49</v>
      </c>
    </row>
    <row r="1523" spans="1:35" x14ac:dyDescent="0.25">
      <c r="A1523" s="12"/>
      <c r="B1523" s="36" t="s">
        <v>15961</v>
      </c>
      <c r="C1523" t="s">
        <v>184</v>
      </c>
      <c r="D1523" t="s">
        <v>185</v>
      </c>
      <c r="E1523" t="s">
        <v>186</v>
      </c>
      <c r="F1523" t="s">
        <v>187</v>
      </c>
      <c r="G1523" s="13" t="s">
        <v>38</v>
      </c>
      <c r="H1523" t="s">
        <v>188</v>
      </c>
      <c r="I1523" t="s">
        <v>189</v>
      </c>
      <c r="J1523" s="13">
        <v>40000</v>
      </c>
      <c r="K1523" s="13">
        <v>0</v>
      </c>
      <c r="L1523" s="13">
        <f>+Tabla1[[#This Row],[MontoNeto]]*Tabla1[[#This Row],[PorcentajeImpuesto]]</f>
        <v>0</v>
      </c>
      <c r="M1523" s="13">
        <v>0</v>
      </c>
      <c r="N1523" s="13">
        <f>+Tabla1[[#This Row],[MontoNeto]]+Tabla1[[#This Row],[ValorImpuesto]]+Tabla1[[#This Row],[MontoExento]]</f>
        <v>40000</v>
      </c>
      <c r="O1523" t="s">
        <v>41</v>
      </c>
      <c r="P1523" t="s">
        <v>42</v>
      </c>
      <c r="Q1523" t="s">
        <v>42</v>
      </c>
      <c r="R1523" t="s">
        <v>190</v>
      </c>
      <c r="S1523" t="str">
        <f>VLOOKUP(Tabla1[[#This Row],[RutCP]],Tabla13[[#All],[rut]:[estado_licencia]],3,0)</f>
        <v xml:space="preserve">Arrigoni </v>
      </c>
      <c r="T1523" t="str">
        <f>VLOOKUP(Tabla1[[#This Row],[RutCP]],Tabla13[[#All],[rut]:[estado_licencia]],2,0)</f>
        <v>Arrigoni Ingenieria Y Construccion S.A</v>
      </c>
      <c r="X1523" t="s">
        <v>1562</v>
      </c>
      <c r="Y1523" t="str">
        <f>VLOOKUP(Tabla1[[#This Row],[RutCS]],Tabla13[[#All],[rut]:[estado_licencia]],3,0)</f>
        <v>Miguel Paredes Tapia</v>
      </c>
      <c r="Z1523" t="str">
        <f>VLOOKUP(Tabla1[[#This Row],[RutCS]],Tabla13[[#All],[rut]:[estado_licencia]],2,0)</f>
        <v>Miguel Paredes Tapia</v>
      </c>
      <c r="AD1523" s="4">
        <v>43923</v>
      </c>
      <c r="AE1523" s="14" t="s">
        <v>45</v>
      </c>
      <c r="AF1523" s="4">
        <v>43923</v>
      </c>
      <c r="AG1523" s="14" t="s">
        <v>47</v>
      </c>
      <c r="AH1523" t="s">
        <v>48</v>
      </c>
      <c r="AI1523" t="s">
        <v>49</v>
      </c>
    </row>
    <row r="1524" spans="1:35" x14ac:dyDescent="0.25">
      <c r="A1524" s="12"/>
      <c r="B1524" s="36" t="s">
        <v>15961</v>
      </c>
      <c r="C1524" t="s">
        <v>184</v>
      </c>
      <c r="D1524" t="s">
        <v>185</v>
      </c>
      <c r="E1524" t="s">
        <v>186</v>
      </c>
      <c r="F1524" t="s">
        <v>187</v>
      </c>
      <c r="G1524" s="13" t="s">
        <v>38</v>
      </c>
      <c r="H1524" t="s">
        <v>188</v>
      </c>
      <c r="I1524" t="s">
        <v>189</v>
      </c>
      <c r="J1524" s="13">
        <v>40000</v>
      </c>
      <c r="K1524" s="13">
        <v>0</v>
      </c>
      <c r="L1524" s="13">
        <f>+Tabla1[[#This Row],[MontoNeto]]*Tabla1[[#This Row],[PorcentajeImpuesto]]</f>
        <v>0</v>
      </c>
      <c r="M1524" s="13">
        <v>0</v>
      </c>
      <c r="N1524" s="13">
        <f>+Tabla1[[#This Row],[MontoNeto]]+Tabla1[[#This Row],[ValorImpuesto]]+Tabla1[[#This Row],[MontoExento]]</f>
        <v>40000</v>
      </c>
      <c r="O1524" t="s">
        <v>41</v>
      </c>
      <c r="P1524" t="s">
        <v>42</v>
      </c>
      <c r="Q1524" t="s">
        <v>42</v>
      </c>
      <c r="R1524" t="s">
        <v>190</v>
      </c>
      <c r="S1524" t="str">
        <f>VLOOKUP(Tabla1[[#This Row],[RutCP]],Tabla13[[#All],[rut]:[estado_licencia]],3,0)</f>
        <v xml:space="preserve">Arrigoni </v>
      </c>
      <c r="T1524" t="str">
        <f>VLOOKUP(Tabla1[[#This Row],[RutCP]],Tabla13[[#All],[rut]:[estado_licencia]],2,0)</f>
        <v>Arrigoni Ingenieria Y Construccion S.A</v>
      </c>
      <c r="X1524" t="s">
        <v>1563</v>
      </c>
      <c r="Y1524" t="str">
        <f>VLOOKUP(Tabla1[[#This Row],[RutCS]],Tabla13[[#All],[rut]:[estado_licencia]],3,0)</f>
        <v xml:space="preserve">Jordan Gutierrez </v>
      </c>
      <c r="Z1524" t="str">
        <f>VLOOKUP(Tabla1[[#This Row],[RutCS]],Tabla13[[#All],[rut]:[estado_licencia]],2,0)</f>
        <v xml:space="preserve">Jordan Gutierrez </v>
      </c>
      <c r="AD1524" s="4">
        <v>43923</v>
      </c>
      <c r="AE1524" s="14" t="s">
        <v>45</v>
      </c>
      <c r="AF1524" s="4">
        <v>43923</v>
      </c>
      <c r="AG1524" s="14" t="s">
        <v>47</v>
      </c>
      <c r="AH1524" t="s">
        <v>48</v>
      </c>
      <c r="AI1524" t="s">
        <v>49</v>
      </c>
    </row>
    <row r="1525" spans="1:35" x14ac:dyDescent="0.25">
      <c r="A1525" s="12"/>
      <c r="B1525" s="36" t="s">
        <v>15961</v>
      </c>
      <c r="C1525" t="s">
        <v>184</v>
      </c>
      <c r="D1525" t="s">
        <v>185</v>
      </c>
      <c r="E1525" t="s">
        <v>186</v>
      </c>
      <c r="F1525" t="s">
        <v>187</v>
      </c>
      <c r="G1525" s="13" t="s">
        <v>38</v>
      </c>
      <c r="H1525" t="s">
        <v>188</v>
      </c>
      <c r="I1525" t="s">
        <v>189</v>
      </c>
      <c r="J1525" s="13">
        <v>40000</v>
      </c>
      <c r="K1525" s="13">
        <v>0</v>
      </c>
      <c r="L1525" s="13">
        <f>+Tabla1[[#This Row],[MontoNeto]]*Tabla1[[#This Row],[PorcentajeImpuesto]]</f>
        <v>0</v>
      </c>
      <c r="M1525" s="13">
        <v>0</v>
      </c>
      <c r="N1525" s="13">
        <f>+Tabla1[[#This Row],[MontoNeto]]+Tabla1[[#This Row],[ValorImpuesto]]+Tabla1[[#This Row],[MontoExento]]</f>
        <v>40000</v>
      </c>
      <c r="O1525" t="s">
        <v>41</v>
      </c>
      <c r="P1525" t="s">
        <v>42</v>
      </c>
      <c r="Q1525" t="s">
        <v>42</v>
      </c>
      <c r="R1525" t="s">
        <v>190</v>
      </c>
      <c r="S1525" t="str">
        <f>VLOOKUP(Tabla1[[#This Row],[RutCP]],Tabla13[[#All],[rut]:[estado_licencia]],3,0)</f>
        <v xml:space="preserve">Arrigoni </v>
      </c>
      <c r="T1525" t="str">
        <f>VLOOKUP(Tabla1[[#This Row],[RutCP]],Tabla13[[#All],[rut]:[estado_licencia]],2,0)</f>
        <v>Arrigoni Ingenieria Y Construccion S.A</v>
      </c>
      <c r="X1525" t="s">
        <v>1564</v>
      </c>
      <c r="Y1525" t="str">
        <f>VLOOKUP(Tabla1[[#This Row],[RutCS]],Tabla13[[#All],[rut]:[estado_licencia]],3,0)</f>
        <v>Carlos Del Portillo Varela</v>
      </c>
      <c r="Z1525" t="str">
        <f>VLOOKUP(Tabla1[[#This Row],[RutCS]],Tabla13[[#All],[rut]:[estado_licencia]],2,0)</f>
        <v>Carlos Del Portillo Varela</v>
      </c>
      <c r="AD1525" s="4">
        <v>43923</v>
      </c>
      <c r="AE1525" s="14" t="s">
        <v>45</v>
      </c>
      <c r="AF1525" s="4">
        <v>43923</v>
      </c>
      <c r="AG1525" s="14" t="s">
        <v>47</v>
      </c>
      <c r="AH1525" t="s">
        <v>48</v>
      </c>
      <c r="AI1525" t="s">
        <v>49</v>
      </c>
    </row>
    <row r="1526" spans="1:35" x14ac:dyDescent="0.25">
      <c r="A1526" s="12"/>
      <c r="B1526" s="36" t="s">
        <v>15961</v>
      </c>
      <c r="C1526" t="s">
        <v>184</v>
      </c>
      <c r="D1526" t="s">
        <v>185</v>
      </c>
      <c r="E1526" t="s">
        <v>186</v>
      </c>
      <c r="F1526" t="s">
        <v>187</v>
      </c>
      <c r="G1526" s="13" t="s">
        <v>38</v>
      </c>
      <c r="H1526" t="s">
        <v>188</v>
      </c>
      <c r="I1526" t="s">
        <v>189</v>
      </c>
      <c r="J1526" s="13">
        <v>40000</v>
      </c>
      <c r="K1526" s="13">
        <v>0</v>
      </c>
      <c r="L1526" s="13">
        <f>+Tabla1[[#This Row],[MontoNeto]]*Tabla1[[#This Row],[PorcentajeImpuesto]]</f>
        <v>0</v>
      </c>
      <c r="M1526" s="13">
        <v>0</v>
      </c>
      <c r="N1526" s="13">
        <f>+Tabla1[[#This Row],[MontoNeto]]+Tabla1[[#This Row],[ValorImpuesto]]+Tabla1[[#This Row],[MontoExento]]</f>
        <v>40000</v>
      </c>
      <c r="O1526" t="s">
        <v>41</v>
      </c>
      <c r="P1526" t="s">
        <v>42</v>
      </c>
      <c r="Q1526" t="s">
        <v>42</v>
      </c>
      <c r="R1526" t="s">
        <v>190</v>
      </c>
      <c r="S1526" t="str">
        <f>VLOOKUP(Tabla1[[#This Row],[RutCP]],Tabla13[[#All],[rut]:[estado_licencia]],3,0)</f>
        <v xml:space="preserve">Arrigoni </v>
      </c>
      <c r="T1526" t="str">
        <f>VLOOKUP(Tabla1[[#This Row],[RutCP]],Tabla13[[#All],[rut]:[estado_licencia]],2,0)</f>
        <v>Arrigoni Ingenieria Y Construccion S.A</v>
      </c>
      <c r="X1526" t="s">
        <v>1565</v>
      </c>
      <c r="Y1526" t="str">
        <f>VLOOKUP(Tabla1[[#This Row],[RutCS]],Tabla13[[#All],[rut]:[estado_licencia]],3,0)</f>
        <v>Maximiliano Moralis Sanzana</v>
      </c>
      <c r="Z1526" t="str">
        <f>VLOOKUP(Tabla1[[#This Row],[RutCS]],Tabla13[[#All],[rut]:[estado_licencia]],2,0)</f>
        <v>Maximiliano Moralis Sanzana</v>
      </c>
      <c r="AD1526" s="4">
        <v>43923</v>
      </c>
      <c r="AE1526" s="14" t="s">
        <v>45</v>
      </c>
      <c r="AF1526" s="4">
        <v>43923</v>
      </c>
      <c r="AG1526" s="14" t="s">
        <v>47</v>
      </c>
      <c r="AH1526" t="s">
        <v>48</v>
      </c>
      <c r="AI1526" t="s">
        <v>49</v>
      </c>
    </row>
    <row r="1527" spans="1:35" x14ac:dyDescent="0.25">
      <c r="A1527" s="12"/>
      <c r="B1527" s="36" t="s">
        <v>15961</v>
      </c>
      <c r="C1527" t="s">
        <v>184</v>
      </c>
      <c r="D1527" t="s">
        <v>185</v>
      </c>
      <c r="E1527" t="s">
        <v>186</v>
      </c>
      <c r="F1527" t="s">
        <v>187</v>
      </c>
      <c r="G1527" s="13" t="s">
        <v>38</v>
      </c>
      <c r="H1527" t="s">
        <v>188</v>
      </c>
      <c r="I1527" t="s">
        <v>189</v>
      </c>
      <c r="J1527" s="13">
        <v>40000</v>
      </c>
      <c r="K1527" s="13">
        <v>0</v>
      </c>
      <c r="L1527" s="13">
        <f>+Tabla1[[#This Row],[MontoNeto]]*Tabla1[[#This Row],[PorcentajeImpuesto]]</f>
        <v>0</v>
      </c>
      <c r="M1527" s="13">
        <v>0</v>
      </c>
      <c r="N1527" s="13">
        <f>+Tabla1[[#This Row],[MontoNeto]]+Tabla1[[#This Row],[ValorImpuesto]]+Tabla1[[#This Row],[MontoExento]]</f>
        <v>40000</v>
      </c>
      <c r="O1527" t="s">
        <v>41</v>
      </c>
      <c r="P1527" t="s">
        <v>42</v>
      </c>
      <c r="Q1527" t="s">
        <v>42</v>
      </c>
      <c r="R1527" t="s">
        <v>190</v>
      </c>
      <c r="S1527" t="str">
        <f>VLOOKUP(Tabla1[[#This Row],[RutCP]],Tabla13[[#All],[rut]:[estado_licencia]],3,0)</f>
        <v xml:space="preserve">Arrigoni </v>
      </c>
      <c r="T1527" t="str">
        <f>VLOOKUP(Tabla1[[#This Row],[RutCP]],Tabla13[[#All],[rut]:[estado_licencia]],2,0)</f>
        <v>Arrigoni Ingenieria Y Construccion S.A</v>
      </c>
      <c r="X1527" t="s">
        <v>1566</v>
      </c>
      <c r="Y1527" t="str">
        <f>VLOOKUP(Tabla1[[#This Row],[RutCS]],Tabla13[[#All],[rut]:[estado_licencia]],3,0)</f>
        <v>Gonzalo Baez Monsalve</v>
      </c>
      <c r="Z1527" t="str">
        <f>VLOOKUP(Tabla1[[#This Row],[RutCS]],Tabla13[[#All],[rut]:[estado_licencia]],2,0)</f>
        <v>Gonzalo Baez Monsalve</v>
      </c>
      <c r="AD1527" s="4">
        <v>43923</v>
      </c>
      <c r="AE1527" s="14" t="s">
        <v>45</v>
      </c>
      <c r="AF1527" s="4">
        <v>43923</v>
      </c>
      <c r="AG1527" s="14" t="s">
        <v>47</v>
      </c>
      <c r="AH1527" t="s">
        <v>48</v>
      </c>
      <c r="AI1527" t="s">
        <v>49</v>
      </c>
    </row>
    <row r="1528" spans="1:35" x14ac:dyDescent="0.25">
      <c r="A1528" s="12"/>
      <c r="B1528" s="36" t="s">
        <v>15961</v>
      </c>
      <c r="C1528" t="s">
        <v>184</v>
      </c>
      <c r="D1528" t="s">
        <v>185</v>
      </c>
      <c r="E1528" t="s">
        <v>186</v>
      </c>
      <c r="F1528" t="s">
        <v>187</v>
      </c>
      <c r="G1528" s="13" t="s">
        <v>38</v>
      </c>
      <c r="H1528" t="s">
        <v>188</v>
      </c>
      <c r="I1528" t="s">
        <v>189</v>
      </c>
      <c r="J1528" s="13">
        <v>40000</v>
      </c>
      <c r="K1528" s="13">
        <v>0</v>
      </c>
      <c r="L1528" s="13">
        <f>+Tabla1[[#This Row],[MontoNeto]]*Tabla1[[#This Row],[PorcentajeImpuesto]]</f>
        <v>0</v>
      </c>
      <c r="M1528" s="13">
        <v>0</v>
      </c>
      <c r="N1528" s="13">
        <f>+Tabla1[[#This Row],[MontoNeto]]+Tabla1[[#This Row],[ValorImpuesto]]+Tabla1[[#This Row],[MontoExento]]</f>
        <v>40000</v>
      </c>
      <c r="O1528" t="s">
        <v>41</v>
      </c>
      <c r="P1528" t="s">
        <v>42</v>
      </c>
      <c r="Q1528" t="s">
        <v>42</v>
      </c>
      <c r="R1528" t="s">
        <v>190</v>
      </c>
      <c r="S1528" t="str">
        <f>VLOOKUP(Tabla1[[#This Row],[RutCP]],Tabla13[[#All],[rut]:[estado_licencia]],3,0)</f>
        <v xml:space="preserve">Arrigoni </v>
      </c>
      <c r="T1528" t="str">
        <f>VLOOKUP(Tabla1[[#This Row],[RutCP]],Tabla13[[#All],[rut]:[estado_licencia]],2,0)</f>
        <v>Arrigoni Ingenieria Y Construccion S.A</v>
      </c>
      <c r="X1528" t="s">
        <v>1567</v>
      </c>
      <c r="Y1528" t="str">
        <f>VLOOKUP(Tabla1[[#This Row],[RutCS]],Tabla13[[#All],[rut]:[estado_licencia]],3,0)</f>
        <v>Pedro Varas Freire</v>
      </c>
      <c r="Z1528" t="str">
        <f>VLOOKUP(Tabla1[[#This Row],[RutCS]],Tabla13[[#All],[rut]:[estado_licencia]],2,0)</f>
        <v>Pedro Varas Freire</v>
      </c>
      <c r="AD1528" s="4">
        <v>43923</v>
      </c>
      <c r="AE1528" s="14" t="s">
        <v>45</v>
      </c>
      <c r="AF1528" s="4">
        <v>43923</v>
      </c>
      <c r="AG1528" s="14" t="s">
        <v>47</v>
      </c>
      <c r="AH1528" t="s">
        <v>48</v>
      </c>
      <c r="AI1528" t="s">
        <v>49</v>
      </c>
    </row>
    <row r="1529" spans="1:35" x14ac:dyDescent="0.25">
      <c r="A1529" s="12"/>
      <c r="B1529" s="36" t="s">
        <v>15961</v>
      </c>
      <c r="C1529" t="s">
        <v>184</v>
      </c>
      <c r="D1529" t="s">
        <v>185</v>
      </c>
      <c r="E1529" t="s">
        <v>186</v>
      </c>
      <c r="F1529" t="s">
        <v>187</v>
      </c>
      <c r="G1529" s="13" t="s">
        <v>38</v>
      </c>
      <c r="H1529" t="s">
        <v>188</v>
      </c>
      <c r="I1529" t="s">
        <v>189</v>
      </c>
      <c r="J1529" s="13">
        <v>40000</v>
      </c>
      <c r="K1529" s="13">
        <v>0</v>
      </c>
      <c r="L1529" s="13">
        <f>+Tabla1[[#This Row],[MontoNeto]]*Tabla1[[#This Row],[PorcentajeImpuesto]]</f>
        <v>0</v>
      </c>
      <c r="M1529" s="13">
        <v>0</v>
      </c>
      <c r="N1529" s="13">
        <f>+Tabla1[[#This Row],[MontoNeto]]+Tabla1[[#This Row],[ValorImpuesto]]+Tabla1[[#This Row],[MontoExento]]</f>
        <v>40000</v>
      </c>
      <c r="O1529" t="s">
        <v>41</v>
      </c>
      <c r="P1529" t="s">
        <v>42</v>
      </c>
      <c r="Q1529" t="s">
        <v>42</v>
      </c>
      <c r="R1529" t="s">
        <v>190</v>
      </c>
      <c r="S1529" t="str">
        <f>VLOOKUP(Tabla1[[#This Row],[RutCP]],Tabla13[[#All],[rut]:[estado_licencia]],3,0)</f>
        <v xml:space="preserve">Arrigoni </v>
      </c>
      <c r="T1529" t="str">
        <f>VLOOKUP(Tabla1[[#This Row],[RutCP]],Tabla13[[#All],[rut]:[estado_licencia]],2,0)</f>
        <v>Arrigoni Ingenieria Y Construccion S.A</v>
      </c>
      <c r="X1529" t="s">
        <v>1568</v>
      </c>
      <c r="Y1529" t="str">
        <f>VLOOKUP(Tabla1[[#This Row],[RutCS]],Tabla13[[#All],[rut]:[estado_licencia]],3,0)</f>
        <v xml:space="preserve">Robinson Milla </v>
      </c>
      <c r="Z1529" t="str">
        <f>VLOOKUP(Tabla1[[#This Row],[RutCS]],Tabla13[[#All],[rut]:[estado_licencia]],2,0)</f>
        <v xml:space="preserve">Robinson Milla </v>
      </c>
      <c r="AD1529" s="4">
        <v>43923</v>
      </c>
      <c r="AE1529" s="14" t="s">
        <v>45</v>
      </c>
      <c r="AF1529" s="4">
        <v>43923</v>
      </c>
      <c r="AG1529" s="14" t="s">
        <v>47</v>
      </c>
      <c r="AH1529" t="s">
        <v>48</v>
      </c>
      <c r="AI1529" t="s">
        <v>49</v>
      </c>
    </row>
    <row r="1530" spans="1:35" x14ac:dyDescent="0.25">
      <c r="A1530" s="12"/>
      <c r="B1530" s="36" t="s">
        <v>15961</v>
      </c>
      <c r="C1530" t="s">
        <v>184</v>
      </c>
      <c r="D1530" t="s">
        <v>185</v>
      </c>
      <c r="E1530" t="s">
        <v>186</v>
      </c>
      <c r="F1530" t="s">
        <v>187</v>
      </c>
      <c r="G1530" s="13" t="s">
        <v>38</v>
      </c>
      <c r="H1530" t="s">
        <v>188</v>
      </c>
      <c r="I1530" t="s">
        <v>189</v>
      </c>
      <c r="J1530" s="13">
        <v>40000</v>
      </c>
      <c r="K1530" s="13">
        <v>0</v>
      </c>
      <c r="L1530" s="13">
        <f>+Tabla1[[#This Row],[MontoNeto]]*Tabla1[[#This Row],[PorcentajeImpuesto]]</f>
        <v>0</v>
      </c>
      <c r="M1530" s="13">
        <v>0</v>
      </c>
      <c r="N1530" s="13">
        <f>+Tabla1[[#This Row],[MontoNeto]]+Tabla1[[#This Row],[ValorImpuesto]]+Tabla1[[#This Row],[MontoExento]]</f>
        <v>40000</v>
      </c>
      <c r="O1530" t="s">
        <v>41</v>
      </c>
      <c r="P1530" t="s">
        <v>42</v>
      </c>
      <c r="Q1530" t="s">
        <v>42</v>
      </c>
      <c r="R1530" t="s">
        <v>190</v>
      </c>
      <c r="S1530" t="str">
        <f>VLOOKUP(Tabla1[[#This Row],[RutCP]],Tabla13[[#All],[rut]:[estado_licencia]],3,0)</f>
        <v xml:space="preserve">Arrigoni </v>
      </c>
      <c r="T1530" t="str">
        <f>VLOOKUP(Tabla1[[#This Row],[RutCP]],Tabla13[[#All],[rut]:[estado_licencia]],2,0)</f>
        <v>Arrigoni Ingenieria Y Construccion S.A</v>
      </c>
      <c r="X1530" t="s">
        <v>1569</v>
      </c>
      <c r="Y1530" t="str">
        <f>VLOOKUP(Tabla1[[#This Row],[RutCS]],Tabla13[[#All],[rut]:[estado_licencia]],3,0)</f>
        <v>Jose Luis Rafensu Vasquez</v>
      </c>
      <c r="Z1530" t="str">
        <f>VLOOKUP(Tabla1[[#This Row],[RutCS]],Tabla13[[#All],[rut]:[estado_licencia]],2,0)</f>
        <v>Jose Luis Rafensu Vasquez</v>
      </c>
      <c r="AD1530" s="4">
        <v>43923</v>
      </c>
      <c r="AE1530" s="14" t="s">
        <v>45</v>
      </c>
      <c r="AF1530" s="4">
        <v>43923</v>
      </c>
      <c r="AG1530" s="14" t="s">
        <v>47</v>
      </c>
      <c r="AH1530" t="s">
        <v>48</v>
      </c>
      <c r="AI1530" t="s">
        <v>49</v>
      </c>
    </row>
    <row r="1531" spans="1:35" x14ac:dyDescent="0.25">
      <c r="A1531" s="12"/>
      <c r="B1531" s="36" t="s">
        <v>15962</v>
      </c>
      <c r="C1531" t="s">
        <v>35</v>
      </c>
      <c r="D1531" t="s">
        <v>35</v>
      </c>
      <c r="E1531" t="s">
        <v>36</v>
      </c>
      <c r="F1531" t="s">
        <v>37</v>
      </c>
      <c r="G1531" s="13" t="s">
        <v>38</v>
      </c>
      <c r="H1531" t="s">
        <v>39</v>
      </c>
      <c r="I1531" t="s">
        <v>417</v>
      </c>
      <c r="J1531" s="13">
        <v>25000</v>
      </c>
      <c r="K1531" s="13">
        <v>0</v>
      </c>
      <c r="L1531" s="13">
        <f>+Tabla1[[#This Row],[MontoNeto]]*Tabla1[[#This Row],[PorcentajeImpuesto]]</f>
        <v>0</v>
      </c>
      <c r="M1531" s="13">
        <v>0</v>
      </c>
      <c r="N1531" s="13">
        <f>+Tabla1[[#This Row],[MontoNeto]]+Tabla1[[#This Row],[ValorImpuesto]]+Tabla1[[#This Row],[MontoExento]]</f>
        <v>25000</v>
      </c>
      <c r="O1531" t="s">
        <v>41</v>
      </c>
      <c r="P1531" t="s">
        <v>42</v>
      </c>
      <c r="Q1531" t="s">
        <v>42</v>
      </c>
      <c r="R1531" t="s">
        <v>461</v>
      </c>
      <c r="S1531" t="str">
        <f>VLOOKUP(Tabla1[[#This Row],[RutCP]],Tabla13[[#All],[rut]:[estado_licencia]],3,0)</f>
        <v>Icafal</v>
      </c>
      <c r="T1531" t="str">
        <f>VLOOKUP(Tabla1[[#This Row],[RutCP]],Tabla13[[#All],[rut]:[estado_licencia]],2,0)</f>
        <v>Constructora Icafal Sicomaq Ltda</v>
      </c>
      <c r="X1531" t="s">
        <v>1413</v>
      </c>
      <c r="Y1531" t="str">
        <f>VLOOKUP(Tabla1[[#This Row],[RutCS]],Tabla13[[#All],[rut]:[estado_licencia]],3,0)</f>
        <v>Jorge Antonio Martinez Gutierrez</v>
      </c>
      <c r="Z1531" t="str">
        <f>VLOOKUP(Tabla1[[#This Row],[RutCS]],Tabla13[[#All],[rut]:[estado_licencia]],2,0)</f>
        <v>Jorge Antonio Martinez Gutierrez</v>
      </c>
      <c r="AD1531" s="4">
        <v>43924</v>
      </c>
      <c r="AE1531" s="14" t="s">
        <v>45</v>
      </c>
      <c r="AF1531" s="4">
        <v>43924</v>
      </c>
      <c r="AG1531" s="14" t="s">
        <v>47</v>
      </c>
      <c r="AH1531" t="s">
        <v>48</v>
      </c>
      <c r="AI1531" t="s">
        <v>49</v>
      </c>
    </row>
    <row r="1532" spans="1:35" x14ac:dyDescent="0.25">
      <c r="A1532" s="12"/>
      <c r="B1532" s="36" t="s">
        <v>15962</v>
      </c>
      <c r="C1532" t="s">
        <v>35</v>
      </c>
      <c r="D1532" t="s">
        <v>35</v>
      </c>
      <c r="E1532" t="s">
        <v>36</v>
      </c>
      <c r="F1532" t="s">
        <v>37</v>
      </c>
      <c r="G1532" s="13" t="s">
        <v>38</v>
      </c>
      <c r="H1532" t="s">
        <v>39</v>
      </c>
      <c r="I1532" t="s">
        <v>40</v>
      </c>
      <c r="J1532" s="13">
        <v>25000</v>
      </c>
      <c r="K1532" s="13">
        <v>0</v>
      </c>
      <c r="L1532" s="13">
        <f>+Tabla1[[#This Row],[MontoNeto]]*Tabla1[[#This Row],[PorcentajeImpuesto]]</f>
        <v>0</v>
      </c>
      <c r="M1532" s="13">
        <v>0</v>
      </c>
      <c r="N1532" s="13">
        <f>+Tabla1[[#This Row],[MontoNeto]]+Tabla1[[#This Row],[ValorImpuesto]]+Tabla1[[#This Row],[MontoExento]]</f>
        <v>25000</v>
      </c>
      <c r="O1532" t="s">
        <v>41</v>
      </c>
      <c r="P1532" t="s">
        <v>42</v>
      </c>
      <c r="Q1532" t="s">
        <v>42</v>
      </c>
      <c r="R1532" t="s">
        <v>98</v>
      </c>
      <c r="S1532" t="str">
        <f>VLOOKUP(Tabla1[[#This Row],[RutCP]],Tabla13[[#All],[rut]:[estado_licencia]],3,0)</f>
        <v>Alcaelec</v>
      </c>
      <c r="T1532" t="str">
        <f>VLOOKUP(Tabla1[[#This Row],[RutCP]],Tabla13[[#All],[rut]:[estado_licencia]],2,0)</f>
        <v>Castillo Y Carmona Compañía Limitada</v>
      </c>
      <c r="X1532" t="s">
        <v>1465</v>
      </c>
      <c r="Y1532" t="str">
        <f>VLOOKUP(Tabla1[[#This Row],[RutCS]],Tabla13[[#All],[rut]:[estado_licencia]],3,0)</f>
        <v>Manuel Enrique Arena Cespedes</v>
      </c>
      <c r="Z1532" t="str">
        <f>VLOOKUP(Tabla1[[#This Row],[RutCS]],Tabla13[[#All],[rut]:[estado_licencia]],2,0)</f>
        <v>Manuel Enrique Arena Cespedes</v>
      </c>
      <c r="AD1532" s="4">
        <v>43924</v>
      </c>
      <c r="AE1532" s="14" t="s">
        <v>45</v>
      </c>
      <c r="AF1532" s="4">
        <v>43924</v>
      </c>
      <c r="AG1532" s="14" t="s">
        <v>47</v>
      </c>
      <c r="AH1532" t="s">
        <v>48</v>
      </c>
      <c r="AI1532" t="s">
        <v>49</v>
      </c>
    </row>
    <row r="1533" spans="1:35" x14ac:dyDescent="0.25">
      <c r="A1533" s="12"/>
      <c r="B1533" s="36" t="s">
        <v>15962</v>
      </c>
      <c r="C1533" t="s">
        <v>35</v>
      </c>
      <c r="D1533" t="s">
        <v>35</v>
      </c>
      <c r="E1533" t="s">
        <v>36</v>
      </c>
      <c r="F1533" t="s">
        <v>415</v>
      </c>
      <c r="G1533" s="13" t="s">
        <v>38</v>
      </c>
      <c r="H1533" t="s">
        <v>188</v>
      </c>
      <c r="I1533" t="s">
        <v>189</v>
      </c>
      <c r="J1533" s="13">
        <v>5000</v>
      </c>
      <c r="K1533" s="13">
        <v>0</v>
      </c>
      <c r="L1533" s="13">
        <f>+Tabla1[[#This Row],[MontoNeto]]*Tabla1[[#This Row],[PorcentajeImpuesto]]</f>
        <v>0</v>
      </c>
      <c r="M1533" s="13">
        <v>0</v>
      </c>
      <c r="N1533" s="13">
        <f>+Tabla1[[#This Row],[MontoNeto]]+Tabla1[[#This Row],[ValorImpuesto]]+Tabla1[[#This Row],[MontoExento]]</f>
        <v>5000</v>
      </c>
      <c r="O1533" t="s">
        <v>41</v>
      </c>
      <c r="P1533" t="s">
        <v>42</v>
      </c>
      <c r="Q1533" t="s">
        <v>42</v>
      </c>
      <c r="R1533" t="s">
        <v>190</v>
      </c>
      <c r="S1533" t="str">
        <f>VLOOKUP(Tabla1[[#This Row],[RutCP]],Tabla13[[#All],[rut]:[estado_licencia]],3,0)</f>
        <v xml:space="preserve">Arrigoni </v>
      </c>
      <c r="T1533" t="str">
        <f>VLOOKUP(Tabla1[[#This Row],[RutCP]],Tabla13[[#All],[rut]:[estado_licencia]],2,0)</f>
        <v>Arrigoni Ingenieria Y Construccion S.A</v>
      </c>
      <c r="X1533" t="s">
        <v>1184</v>
      </c>
      <c r="Y1533" t="str">
        <f>VLOOKUP(Tabla1[[#This Row],[RutCS]],Tabla13[[#All],[rut]:[estado_licencia]],3,0)</f>
        <v>Bastian Guin Godoy</v>
      </c>
      <c r="Z1533" t="str">
        <f>VLOOKUP(Tabla1[[#This Row],[RutCS]],Tabla13[[#All],[rut]:[estado_licencia]],2,0)</f>
        <v>Bastian Guin Godoy</v>
      </c>
      <c r="AD1533" s="4">
        <v>43924</v>
      </c>
      <c r="AE1533" s="14" t="s">
        <v>45</v>
      </c>
      <c r="AF1533" s="4">
        <v>43924</v>
      </c>
      <c r="AG1533" s="14" t="s">
        <v>47</v>
      </c>
      <c r="AH1533" t="s">
        <v>48</v>
      </c>
      <c r="AI1533" t="s">
        <v>49</v>
      </c>
    </row>
    <row r="1534" spans="1:35" x14ac:dyDescent="0.25">
      <c r="A1534" s="12"/>
      <c r="B1534" s="36" t="s">
        <v>15962</v>
      </c>
      <c r="C1534" t="s">
        <v>35</v>
      </c>
      <c r="D1534" t="s">
        <v>35</v>
      </c>
      <c r="E1534" t="s">
        <v>36</v>
      </c>
      <c r="F1534" t="s">
        <v>415</v>
      </c>
      <c r="G1534" s="13" t="s">
        <v>38</v>
      </c>
      <c r="H1534" t="s">
        <v>188</v>
      </c>
      <c r="I1534" t="s">
        <v>189</v>
      </c>
      <c r="J1534" s="13">
        <v>5000</v>
      </c>
      <c r="K1534" s="13">
        <v>0</v>
      </c>
      <c r="L1534" s="13">
        <f>+Tabla1[[#This Row],[MontoNeto]]*Tabla1[[#This Row],[PorcentajeImpuesto]]</f>
        <v>0</v>
      </c>
      <c r="M1534" s="13">
        <v>0</v>
      </c>
      <c r="N1534" s="13">
        <f>+Tabla1[[#This Row],[MontoNeto]]+Tabla1[[#This Row],[ValorImpuesto]]+Tabla1[[#This Row],[MontoExento]]</f>
        <v>5000</v>
      </c>
      <c r="O1534" t="s">
        <v>41</v>
      </c>
      <c r="P1534" t="s">
        <v>42</v>
      </c>
      <c r="Q1534" t="s">
        <v>42</v>
      </c>
      <c r="R1534" t="s">
        <v>190</v>
      </c>
      <c r="S1534" t="str">
        <f>VLOOKUP(Tabla1[[#This Row],[RutCP]],Tabla13[[#All],[rut]:[estado_licencia]],3,0)</f>
        <v xml:space="preserve">Arrigoni </v>
      </c>
      <c r="T1534" t="str">
        <f>VLOOKUP(Tabla1[[#This Row],[RutCP]],Tabla13[[#All],[rut]:[estado_licencia]],2,0)</f>
        <v>Arrigoni Ingenieria Y Construccion S.A</v>
      </c>
      <c r="X1534" t="s">
        <v>1197</v>
      </c>
      <c r="Y1534" t="str">
        <f>VLOOKUP(Tabla1[[#This Row],[RutCS]],Tabla13[[#All],[rut]:[estado_licencia]],3,0)</f>
        <v>Eduardo Palma Quiero</v>
      </c>
      <c r="Z1534" t="str">
        <f>VLOOKUP(Tabla1[[#This Row],[RutCS]],Tabla13[[#All],[rut]:[estado_licencia]],2,0)</f>
        <v>Eduardo Palma Quiero</v>
      </c>
      <c r="AD1534" s="4">
        <v>43924</v>
      </c>
      <c r="AE1534" s="14" t="s">
        <v>45</v>
      </c>
      <c r="AF1534" s="4">
        <v>43924</v>
      </c>
      <c r="AG1534" s="14" t="s">
        <v>47</v>
      </c>
      <c r="AH1534" t="s">
        <v>48</v>
      </c>
      <c r="AI1534" t="s">
        <v>49</v>
      </c>
    </row>
    <row r="1535" spans="1:35" x14ac:dyDescent="0.25">
      <c r="A1535" s="12"/>
      <c r="B1535" s="36" t="s">
        <v>15962</v>
      </c>
      <c r="C1535" t="s">
        <v>35</v>
      </c>
      <c r="D1535" t="s">
        <v>35</v>
      </c>
      <c r="E1535" t="s">
        <v>36</v>
      </c>
      <c r="F1535" t="s">
        <v>415</v>
      </c>
      <c r="G1535" s="13" t="s">
        <v>38</v>
      </c>
      <c r="H1535" t="s">
        <v>188</v>
      </c>
      <c r="I1535" t="s">
        <v>189</v>
      </c>
      <c r="J1535" s="13">
        <v>5000</v>
      </c>
      <c r="K1535" s="13">
        <v>0</v>
      </c>
      <c r="L1535" s="13">
        <f>+Tabla1[[#This Row],[MontoNeto]]*Tabla1[[#This Row],[PorcentajeImpuesto]]</f>
        <v>0</v>
      </c>
      <c r="M1535" s="13">
        <v>0</v>
      </c>
      <c r="N1535" s="13">
        <f>+Tabla1[[#This Row],[MontoNeto]]+Tabla1[[#This Row],[ValorImpuesto]]+Tabla1[[#This Row],[MontoExento]]</f>
        <v>5000</v>
      </c>
      <c r="O1535" t="s">
        <v>41</v>
      </c>
      <c r="P1535" t="s">
        <v>42</v>
      </c>
      <c r="Q1535" t="s">
        <v>42</v>
      </c>
      <c r="R1535" t="s">
        <v>190</v>
      </c>
      <c r="S1535" t="str">
        <f>VLOOKUP(Tabla1[[#This Row],[RutCP]],Tabla13[[#All],[rut]:[estado_licencia]],3,0)</f>
        <v xml:space="preserve">Arrigoni </v>
      </c>
      <c r="T1535" t="str">
        <f>VLOOKUP(Tabla1[[#This Row],[RutCP]],Tabla13[[#All],[rut]:[estado_licencia]],2,0)</f>
        <v>Arrigoni Ingenieria Y Construccion S.A</v>
      </c>
      <c r="X1535" t="s">
        <v>1186</v>
      </c>
      <c r="Y1535" t="str">
        <f>VLOOKUP(Tabla1[[#This Row],[RutCS]],Tabla13[[#All],[rut]:[estado_licencia]],3,0)</f>
        <v>Sigifredo Zapata Barrera</v>
      </c>
      <c r="Z1535" t="str">
        <f>VLOOKUP(Tabla1[[#This Row],[RutCS]],Tabla13[[#All],[rut]:[estado_licencia]],2,0)</f>
        <v>Sigifredo Zapata Barrera</v>
      </c>
      <c r="AD1535" s="4">
        <v>43924</v>
      </c>
      <c r="AE1535" s="14" t="s">
        <v>45</v>
      </c>
      <c r="AF1535" s="4">
        <v>43924</v>
      </c>
      <c r="AG1535" s="14" t="s">
        <v>47</v>
      </c>
      <c r="AH1535" t="s">
        <v>48</v>
      </c>
      <c r="AI1535" t="s">
        <v>49</v>
      </c>
    </row>
    <row r="1536" spans="1:35" x14ac:dyDescent="0.25">
      <c r="A1536" s="12"/>
      <c r="B1536" s="36" t="s">
        <v>15962</v>
      </c>
      <c r="C1536" t="s">
        <v>35</v>
      </c>
      <c r="D1536" t="s">
        <v>35</v>
      </c>
      <c r="E1536" t="s">
        <v>36</v>
      </c>
      <c r="F1536" t="s">
        <v>415</v>
      </c>
      <c r="G1536" s="13" t="s">
        <v>38</v>
      </c>
      <c r="H1536" t="s">
        <v>188</v>
      </c>
      <c r="I1536" t="s">
        <v>189</v>
      </c>
      <c r="J1536" s="13">
        <v>5000</v>
      </c>
      <c r="K1536" s="13">
        <v>0</v>
      </c>
      <c r="L1536" s="13">
        <f>+Tabla1[[#This Row],[MontoNeto]]*Tabla1[[#This Row],[PorcentajeImpuesto]]</f>
        <v>0</v>
      </c>
      <c r="M1536" s="13">
        <v>0</v>
      </c>
      <c r="N1536" s="13">
        <f>+Tabla1[[#This Row],[MontoNeto]]+Tabla1[[#This Row],[ValorImpuesto]]+Tabla1[[#This Row],[MontoExento]]</f>
        <v>5000</v>
      </c>
      <c r="O1536" t="s">
        <v>41</v>
      </c>
      <c r="P1536" t="s">
        <v>42</v>
      </c>
      <c r="Q1536" t="s">
        <v>42</v>
      </c>
      <c r="R1536" t="s">
        <v>190</v>
      </c>
      <c r="S1536" t="str">
        <f>VLOOKUP(Tabla1[[#This Row],[RutCP]],Tabla13[[#All],[rut]:[estado_licencia]],3,0)</f>
        <v xml:space="preserve">Arrigoni </v>
      </c>
      <c r="T1536" t="str">
        <f>VLOOKUP(Tabla1[[#This Row],[RutCP]],Tabla13[[#All],[rut]:[estado_licencia]],2,0)</f>
        <v>Arrigoni Ingenieria Y Construccion S.A</v>
      </c>
      <c r="X1536" t="s">
        <v>1023</v>
      </c>
      <c r="Y1536" t="str">
        <f>VLOOKUP(Tabla1[[#This Row],[RutCS]],Tabla13[[#All],[rut]:[estado_licencia]],3,0)</f>
        <v>Edison Muñis Hidalgo</v>
      </c>
      <c r="Z1536" t="str">
        <f>VLOOKUP(Tabla1[[#This Row],[RutCS]],Tabla13[[#All],[rut]:[estado_licencia]],2,0)</f>
        <v>Edison Muñis Hidalgo</v>
      </c>
      <c r="AD1536" s="4">
        <v>43924</v>
      </c>
      <c r="AE1536" s="14" t="s">
        <v>45</v>
      </c>
      <c r="AF1536" s="4">
        <v>43924</v>
      </c>
      <c r="AG1536" s="14" t="s">
        <v>47</v>
      </c>
      <c r="AH1536" t="s">
        <v>48</v>
      </c>
      <c r="AI1536" t="s">
        <v>49</v>
      </c>
    </row>
    <row r="1537" spans="1:35" x14ac:dyDescent="0.25">
      <c r="A1537" s="12"/>
      <c r="B1537" s="36" t="s">
        <v>15962</v>
      </c>
      <c r="C1537" t="s">
        <v>35</v>
      </c>
      <c r="D1537" t="s">
        <v>35</v>
      </c>
      <c r="E1537" t="s">
        <v>36</v>
      </c>
      <c r="F1537" t="s">
        <v>415</v>
      </c>
      <c r="G1537" s="13" t="s">
        <v>38</v>
      </c>
      <c r="H1537" t="s">
        <v>188</v>
      </c>
      <c r="I1537" t="s">
        <v>189</v>
      </c>
      <c r="J1537" s="13">
        <v>5000</v>
      </c>
      <c r="K1537" s="13">
        <v>0</v>
      </c>
      <c r="L1537" s="13">
        <f>+Tabla1[[#This Row],[MontoNeto]]*Tabla1[[#This Row],[PorcentajeImpuesto]]</f>
        <v>0</v>
      </c>
      <c r="M1537" s="13">
        <v>0</v>
      </c>
      <c r="N1537" s="13">
        <f>+Tabla1[[#This Row],[MontoNeto]]+Tabla1[[#This Row],[ValorImpuesto]]+Tabla1[[#This Row],[MontoExento]]</f>
        <v>5000</v>
      </c>
      <c r="O1537" t="s">
        <v>41</v>
      </c>
      <c r="P1537" t="s">
        <v>42</v>
      </c>
      <c r="Q1537" t="s">
        <v>42</v>
      </c>
      <c r="R1537" t="s">
        <v>190</v>
      </c>
      <c r="S1537" t="str">
        <f>VLOOKUP(Tabla1[[#This Row],[RutCP]],Tabla13[[#All],[rut]:[estado_licencia]],3,0)</f>
        <v xml:space="preserve">Arrigoni </v>
      </c>
      <c r="T1537" t="str">
        <f>VLOOKUP(Tabla1[[#This Row],[RutCP]],Tabla13[[#All],[rut]:[estado_licencia]],2,0)</f>
        <v>Arrigoni Ingenieria Y Construccion S.A</v>
      </c>
      <c r="X1537" t="s">
        <v>1062</v>
      </c>
      <c r="Y1537" t="str">
        <f>VLOOKUP(Tabla1[[#This Row],[RutCS]],Tabla13[[#All],[rut]:[estado_licencia]],3,0)</f>
        <v>Raul Ahumada Rojas</v>
      </c>
      <c r="Z1537" t="str">
        <f>VLOOKUP(Tabla1[[#This Row],[RutCS]],Tabla13[[#All],[rut]:[estado_licencia]],2,0)</f>
        <v>Raul Ahumada Rojas</v>
      </c>
      <c r="AD1537" s="4">
        <v>43924</v>
      </c>
      <c r="AE1537" s="14" t="s">
        <v>45</v>
      </c>
      <c r="AF1537" s="4">
        <v>43924</v>
      </c>
      <c r="AG1537" s="14" t="s">
        <v>47</v>
      </c>
      <c r="AH1537" t="s">
        <v>48</v>
      </c>
      <c r="AI1537" t="s">
        <v>49</v>
      </c>
    </row>
    <row r="1538" spans="1:35" s="16" customFormat="1" x14ac:dyDescent="0.25">
      <c r="A1538" s="12"/>
      <c r="B1538" s="36" t="s">
        <v>15962</v>
      </c>
      <c r="C1538" t="s">
        <v>35</v>
      </c>
      <c r="D1538" t="s">
        <v>35</v>
      </c>
      <c r="E1538" t="s">
        <v>36</v>
      </c>
      <c r="F1538" t="s">
        <v>415</v>
      </c>
      <c r="G1538" s="13" t="s">
        <v>38</v>
      </c>
      <c r="H1538" t="s">
        <v>188</v>
      </c>
      <c r="I1538" t="s">
        <v>189</v>
      </c>
      <c r="J1538" s="13">
        <v>5000</v>
      </c>
      <c r="K1538" s="13">
        <v>0</v>
      </c>
      <c r="L1538" s="13">
        <f>+Tabla1[[#This Row],[MontoNeto]]*Tabla1[[#This Row],[PorcentajeImpuesto]]</f>
        <v>0</v>
      </c>
      <c r="M1538" s="13">
        <v>0</v>
      </c>
      <c r="N1538" s="13">
        <f>+Tabla1[[#This Row],[MontoNeto]]+Tabla1[[#This Row],[ValorImpuesto]]+Tabla1[[#This Row],[MontoExento]]</f>
        <v>5000</v>
      </c>
      <c r="O1538" t="s">
        <v>41</v>
      </c>
      <c r="P1538" t="s">
        <v>42</v>
      </c>
      <c r="Q1538" t="s">
        <v>42</v>
      </c>
      <c r="R1538" t="s">
        <v>190</v>
      </c>
      <c r="S1538" t="str">
        <f>VLOOKUP(Tabla1[[#This Row],[RutCP]],Tabla13[[#All],[rut]:[estado_licencia]],3,0)</f>
        <v xml:space="preserve">Arrigoni </v>
      </c>
      <c r="T1538" t="str">
        <f>VLOOKUP(Tabla1[[#This Row],[RutCP]],Tabla13[[#All],[rut]:[estado_licencia]],2,0)</f>
        <v>Arrigoni Ingenieria Y Construccion S.A</v>
      </c>
      <c r="U1538"/>
      <c r="V1538"/>
      <c r="W1538"/>
      <c r="X1538" t="s">
        <v>1067</v>
      </c>
      <c r="Y1538" t="str">
        <f>VLOOKUP(Tabla1[[#This Row],[RutCS]],Tabla13[[#All],[rut]:[estado_licencia]],3,0)</f>
        <v>Gabriel  Cepeda Gonzalez</v>
      </c>
      <c r="Z1538" t="str">
        <f>VLOOKUP(Tabla1[[#This Row],[RutCS]],Tabla13[[#All],[rut]:[estado_licencia]],2,0)</f>
        <v>Gabriel  Cepeda Gonzalez</v>
      </c>
      <c r="AA1538"/>
      <c r="AB1538"/>
      <c r="AC1538"/>
      <c r="AD1538" s="4">
        <v>43924</v>
      </c>
      <c r="AE1538" s="14" t="s">
        <v>45</v>
      </c>
      <c r="AF1538" s="4">
        <v>43924</v>
      </c>
      <c r="AG1538" s="14" t="s">
        <v>47</v>
      </c>
      <c r="AH1538" t="s">
        <v>48</v>
      </c>
      <c r="AI1538" t="s">
        <v>49</v>
      </c>
    </row>
    <row r="1539" spans="1:35" s="16" customFormat="1" x14ac:dyDescent="0.25">
      <c r="A1539" s="12"/>
      <c r="B1539" s="36" t="s">
        <v>15962</v>
      </c>
      <c r="C1539" t="s">
        <v>35</v>
      </c>
      <c r="D1539" t="s">
        <v>35</v>
      </c>
      <c r="E1539" t="s">
        <v>36</v>
      </c>
      <c r="F1539" t="s">
        <v>415</v>
      </c>
      <c r="G1539" s="13" t="s">
        <v>38</v>
      </c>
      <c r="H1539" t="s">
        <v>188</v>
      </c>
      <c r="I1539" t="s">
        <v>189</v>
      </c>
      <c r="J1539" s="13">
        <v>5000</v>
      </c>
      <c r="K1539" s="13">
        <v>0</v>
      </c>
      <c r="L1539" s="13">
        <f>+Tabla1[[#This Row],[MontoNeto]]*Tabla1[[#This Row],[PorcentajeImpuesto]]</f>
        <v>0</v>
      </c>
      <c r="M1539" s="13">
        <v>0</v>
      </c>
      <c r="N1539" s="13">
        <f>+Tabla1[[#This Row],[MontoNeto]]+Tabla1[[#This Row],[ValorImpuesto]]+Tabla1[[#This Row],[MontoExento]]</f>
        <v>5000</v>
      </c>
      <c r="O1539" t="s">
        <v>41</v>
      </c>
      <c r="P1539" t="s">
        <v>42</v>
      </c>
      <c r="Q1539" t="s">
        <v>42</v>
      </c>
      <c r="R1539" t="s">
        <v>190</v>
      </c>
      <c r="S1539" t="str">
        <f>VLOOKUP(Tabla1[[#This Row],[RutCP]],Tabla13[[#All],[rut]:[estado_licencia]],3,0)</f>
        <v xml:space="preserve">Arrigoni </v>
      </c>
      <c r="T1539" t="str">
        <f>VLOOKUP(Tabla1[[#This Row],[RutCP]],Tabla13[[#All],[rut]:[estado_licencia]],2,0)</f>
        <v>Arrigoni Ingenieria Y Construccion S.A</v>
      </c>
      <c r="U1539"/>
      <c r="V1539"/>
      <c r="W1539"/>
      <c r="X1539" t="s">
        <v>1074</v>
      </c>
      <c r="Y1539" t="str">
        <f>VLOOKUP(Tabla1[[#This Row],[RutCS]],Tabla13[[#All],[rut]:[estado_licencia]],3,0)</f>
        <v>Juan Rodriguez Fuentes</v>
      </c>
      <c r="Z1539" t="str">
        <f>VLOOKUP(Tabla1[[#This Row],[RutCS]],Tabla13[[#All],[rut]:[estado_licencia]],2,0)</f>
        <v>Juan Rodriguez Fuentes</v>
      </c>
      <c r="AA1539"/>
      <c r="AB1539"/>
      <c r="AC1539"/>
      <c r="AD1539" s="4">
        <v>43924</v>
      </c>
      <c r="AE1539" s="14" t="s">
        <v>45</v>
      </c>
      <c r="AF1539" s="4">
        <v>43924</v>
      </c>
      <c r="AG1539" s="14" t="s">
        <v>47</v>
      </c>
      <c r="AH1539" t="s">
        <v>48</v>
      </c>
      <c r="AI1539" t="s">
        <v>49</v>
      </c>
    </row>
    <row r="1540" spans="1:35" s="16" customFormat="1" x14ac:dyDescent="0.25">
      <c r="A1540" s="12"/>
      <c r="B1540" s="36" t="s">
        <v>15962</v>
      </c>
      <c r="C1540" t="s">
        <v>35</v>
      </c>
      <c r="D1540" t="s">
        <v>35</v>
      </c>
      <c r="E1540" t="s">
        <v>36</v>
      </c>
      <c r="F1540" t="s">
        <v>415</v>
      </c>
      <c r="G1540" s="13" t="s">
        <v>38</v>
      </c>
      <c r="H1540" t="s">
        <v>188</v>
      </c>
      <c r="I1540" t="s">
        <v>189</v>
      </c>
      <c r="J1540" s="13">
        <v>5000</v>
      </c>
      <c r="K1540" s="13">
        <v>0</v>
      </c>
      <c r="L1540" s="13">
        <f>+Tabla1[[#This Row],[MontoNeto]]*Tabla1[[#This Row],[PorcentajeImpuesto]]</f>
        <v>0</v>
      </c>
      <c r="M1540" s="13">
        <v>0</v>
      </c>
      <c r="N1540" s="13">
        <f>+Tabla1[[#This Row],[MontoNeto]]+Tabla1[[#This Row],[ValorImpuesto]]+Tabla1[[#This Row],[MontoExento]]</f>
        <v>5000</v>
      </c>
      <c r="O1540" t="s">
        <v>41</v>
      </c>
      <c r="P1540" t="s">
        <v>42</v>
      </c>
      <c r="Q1540" t="s">
        <v>42</v>
      </c>
      <c r="R1540" t="s">
        <v>190</v>
      </c>
      <c r="S1540" t="str">
        <f>VLOOKUP(Tabla1[[#This Row],[RutCP]],Tabla13[[#All],[rut]:[estado_licencia]],3,0)</f>
        <v xml:space="preserve">Arrigoni </v>
      </c>
      <c r="T1540" t="str">
        <f>VLOOKUP(Tabla1[[#This Row],[RutCP]],Tabla13[[#All],[rut]:[estado_licencia]],2,0)</f>
        <v>Arrigoni Ingenieria Y Construccion S.A</v>
      </c>
      <c r="U1540"/>
      <c r="V1540"/>
      <c r="W1540"/>
      <c r="X1540" t="s">
        <v>1071</v>
      </c>
      <c r="Y1540" t="str">
        <f>VLOOKUP(Tabla1[[#This Row],[RutCS]],Tabla13[[#All],[rut]:[estado_licencia]],3,0)</f>
        <v>Hector Carrillo Alarcon</v>
      </c>
      <c r="Z1540" t="str">
        <f>VLOOKUP(Tabla1[[#This Row],[RutCS]],Tabla13[[#All],[rut]:[estado_licencia]],2,0)</f>
        <v>Hector Carrillo Alarcon</v>
      </c>
      <c r="AA1540"/>
      <c r="AB1540"/>
      <c r="AC1540"/>
      <c r="AD1540" s="4">
        <v>43924</v>
      </c>
      <c r="AE1540" s="14" t="s">
        <v>45</v>
      </c>
      <c r="AF1540" s="4">
        <v>43924</v>
      </c>
      <c r="AG1540" s="14" t="s">
        <v>47</v>
      </c>
      <c r="AH1540" t="s">
        <v>48</v>
      </c>
      <c r="AI1540" t="s">
        <v>49</v>
      </c>
    </row>
    <row r="1541" spans="1:35" s="16" customFormat="1" x14ac:dyDescent="0.25">
      <c r="A1541" s="12"/>
      <c r="B1541" s="36" t="s">
        <v>15962</v>
      </c>
      <c r="C1541" t="s">
        <v>35</v>
      </c>
      <c r="D1541" t="s">
        <v>35</v>
      </c>
      <c r="E1541" t="s">
        <v>36</v>
      </c>
      <c r="F1541" t="s">
        <v>415</v>
      </c>
      <c r="G1541" s="13" t="s">
        <v>38</v>
      </c>
      <c r="H1541" t="s">
        <v>188</v>
      </c>
      <c r="I1541" t="s">
        <v>189</v>
      </c>
      <c r="J1541" s="13">
        <v>5000</v>
      </c>
      <c r="K1541" s="13">
        <v>0</v>
      </c>
      <c r="L1541" s="13">
        <f>+Tabla1[[#This Row],[MontoNeto]]*Tabla1[[#This Row],[PorcentajeImpuesto]]</f>
        <v>0</v>
      </c>
      <c r="M1541" s="13">
        <v>0</v>
      </c>
      <c r="N1541" s="13">
        <f>+Tabla1[[#This Row],[MontoNeto]]+Tabla1[[#This Row],[ValorImpuesto]]+Tabla1[[#This Row],[MontoExento]]</f>
        <v>5000</v>
      </c>
      <c r="O1541" t="s">
        <v>41</v>
      </c>
      <c r="P1541" t="s">
        <v>42</v>
      </c>
      <c r="Q1541" t="s">
        <v>42</v>
      </c>
      <c r="R1541" t="s">
        <v>190</v>
      </c>
      <c r="S1541" t="str">
        <f>VLOOKUP(Tabla1[[#This Row],[RutCP]],Tabla13[[#All],[rut]:[estado_licencia]],3,0)</f>
        <v xml:space="preserve">Arrigoni </v>
      </c>
      <c r="T1541" t="str">
        <f>VLOOKUP(Tabla1[[#This Row],[RutCP]],Tabla13[[#All],[rut]:[estado_licencia]],2,0)</f>
        <v>Arrigoni Ingenieria Y Construccion S.A</v>
      </c>
      <c r="U1541"/>
      <c r="V1541"/>
      <c r="W1541"/>
      <c r="X1541" t="s">
        <v>1073</v>
      </c>
      <c r="Y1541" t="str">
        <f>VLOOKUP(Tabla1[[#This Row],[RutCS]],Tabla13[[#All],[rut]:[estado_licencia]],3,0)</f>
        <v>Jose Gallardo Salinas</v>
      </c>
      <c r="Z1541" t="str">
        <f>VLOOKUP(Tabla1[[#This Row],[RutCS]],Tabla13[[#All],[rut]:[estado_licencia]],2,0)</f>
        <v>Jose Gallardo Salinas</v>
      </c>
      <c r="AA1541"/>
      <c r="AB1541"/>
      <c r="AC1541"/>
      <c r="AD1541" s="4">
        <v>43924</v>
      </c>
      <c r="AE1541" s="14" t="s">
        <v>45</v>
      </c>
      <c r="AF1541" s="4">
        <v>43924</v>
      </c>
      <c r="AG1541" s="14" t="s">
        <v>47</v>
      </c>
      <c r="AH1541" t="s">
        <v>48</v>
      </c>
      <c r="AI1541" t="s">
        <v>49</v>
      </c>
    </row>
    <row r="1542" spans="1:35" x14ac:dyDescent="0.25">
      <c r="A1542" s="12"/>
      <c r="B1542" s="36" t="s">
        <v>15962</v>
      </c>
      <c r="C1542" t="s">
        <v>35</v>
      </c>
      <c r="D1542" t="s">
        <v>35</v>
      </c>
      <c r="E1542" t="s">
        <v>36</v>
      </c>
      <c r="F1542" t="s">
        <v>415</v>
      </c>
      <c r="G1542" s="13" t="s">
        <v>38</v>
      </c>
      <c r="H1542" t="s">
        <v>188</v>
      </c>
      <c r="I1542" t="s">
        <v>189</v>
      </c>
      <c r="J1542" s="13">
        <v>5000</v>
      </c>
      <c r="K1542" s="13">
        <v>0</v>
      </c>
      <c r="L1542" s="13">
        <f>+Tabla1[[#This Row],[MontoNeto]]*Tabla1[[#This Row],[PorcentajeImpuesto]]</f>
        <v>0</v>
      </c>
      <c r="M1542" s="13">
        <v>0</v>
      </c>
      <c r="N1542" s="13">
        <f>+Tabla1[[#This Row],[MontoNeto]]+Tabla1[[#This Row],[ValorImpuesto]]+Tabla1[[#This Row],[MontoExento]]</f>
        <v>5000</v>
      </c>
      <c r="O1542" t="s">
        <v>41</v>
      </c>
      <c r="P1542" t="s">
        <v>42</v>
      </c>
      <c r="Q1542" t="s">
        <v>42</v>
      </c>
      <c r="R1542" t="s">
        <v>190</v>
      </c>
      <c r="S1542" t="str">
        <f>VLOOKUP(Tabla1[[#This Row],[RutCP]],Tabla13[[#All],[rut]:[estado_licencia]],3,0)</f>
        <v xml:space="preserve">Arrigoni </v>
      </c>
      <c r="T1542" t="str">
        <f>VLOOKUP(Tabla1[[#This Row],[RutCP]],Tabla13[[#All],[rut]:[estado_licencia]],2,0)</f>
        <v>Arrigoni Ingenieria Y Construccion S.A</v>
      </c>
      <c r="X1542" t="s">
        <v>1138</v>
      </c>
      <c r="Y1542" t="str">
        <f>VLOOKUP(Tabla1[[#This Row],[RutCS]],Tabla13[[#All],[rut]:[estado_licencia]],3,0)</f>
        <v>Antonio Bastias Muñoz</v>
      </c>
      <c r="Z1542" t="str">
        <f>VLOOKUP(Tabla1[[#This Row],[RutCS]],Tabla13[[#All],[rut]:[estado_licencia]],2,0)</f>
        <v>Antonio Bastias Muñoz</v>
      </c>
      <c r="AD1542" s="4">
        <v>43924</v>
      </c>
      <c r="AE1542" s="14" t="s">
        <v>45</v>
      </c>
      <c r="AF1542" s="4">
        <v>43924</v>
      </c>
      <c r="AG1542" s="14" t="s">
        <v>47</v>
      </c>
      <c r="AH1542" t="s">
        <v>48</v>
      </c>
      <c r="AI1542" t="s">
        <v>49</v>
      </c>
    </row>
    <row r="1543" spans="1:35" x14ac:dyDescent="0.25">
      <c r="A1543" s="12"/>
      <c r="B1543" s="36" t="s">
        <v>15962</v>
      </c>
      <c r="C1543" t="s">
        <v>35</v>
      </c>
      <c r="D1543" t="s">
        <v>35</v>
      </c>
      <c r="E1543" t="s">
        <v>36</v>
      </c>
      <c r="F1543" t="s">
        <v>415</v>
      </c>
      <c r="G1543" s="13" t="s">
        <v>38</v>
      </c>
      <c r="H1543" t="s">
        <v>188</v>
      </c>
      <c r="I1543" t="s">
        <v>189</v>
      </c>
      <c r="J1543" s="13">
        <v>5000</v>
      </c>
      <c r="K1543" s="13">
        <v>0</v>
      </c>
      <c r="L1543" s="13">
        <f>+Tabla1[[#This Row],[MontoNeto]]*Tabla1[[#This Row],[PorcentajeImpuesto]]</f>
        <v>0</v>
      </c>
      <c r="M1543" s="13">
        <v>0</v>
      </c>
      <c r="N1543" s="13">
        <f>+Tabla1[[#This Row],[MontoNeto]]+Tabla1[[#This Row],[ValorImpuesto]]+Tabla1[[#This Row],[MontoExento]]</f>
        <v>5000</v>
      </c>
      <c r="O1543" t="s">
        <v>41</v>
      </c>
      <c r="P1543" t="s">
        <v>42</v>
      </c>
      <c r="Q1543" t="s">
        <v>42</v>
      </c>
      <c r="R1543" t="s">
        <v>190</v>
      </c>
      <c r="S1543" t="str">
        <f>VLOOKUP(Tabla1[[#This Row],[RutCP]],Tabla13[[#All],[rut]:[estado_licencia]],3,0)</f>
        <v xml:space="preserve">Arrigoni </v>
      </c>
      <c r="T1543" t="str">
        <f>VLOOKUP(Tabla1[[#This Row],[RutCP]],Tabla13[[#All],[rut]:[estado_licencia]],2,0)</f>
        <v>Arrigoni Ingenieria Y Construccion S.A</v>
      </c>
      <c r="X1543" t="s">
        <v>983</v>
      </c>
      <c r="Y1543" t="str">
        <f>VLOOKUP(Tabla1[[#This Row],[RutCS]],Tabla13[[#All],[rut]:[estado_licencia]],3,0)</f>
        <v>Crisman Andres Valenzuela Valenzuela</v>
      </c>
      <c r="Z1543" t="str">
        <f>VLOOKUP(Tabla1[[#This Row],[RutCS]],Tabla13[[#All],[rut]:[estado_licencia]],2,0)</f>
        <v>Crisman Andres Valenzuela Valenzuela</v>
      </c>
      <c r="AD1543" s="4">
        <v>43924</v>
      </c>
      <c r="AE1543" s="14" t="s">
        <v>45</v>
      </c>
      <c r="AF1543" s="4">
        <v>43924</v>
      </c>
      <c r="AG1543" s="14" t="s">
        <v>47</v>
      </c>
      <c r="AH1543" t="s">
        <v>48</v>
      </c>
      <c r="AI1543" t="s">
        <v>49</v>
      </c>
    </row>
    <row r="1544" spans="1:35" x14ac:dyDescent="0.25">
      <c r="A1544" s="12"/>
      <c r="B1544" s="36" t="s">
        <v>15962</v>
      </c>
      <c r="C1544" t="s">
        <v>35</v>
      </c>
      <c r="D1544" t="s">
        <v>35</v>
      </c>
      <c r="E1544" t="s">
        <v>36</v>
      </c>
      <c r="F1544" t="s">
        <v>415</v>
      </c>
      <c r="G1544" s="13" t="s">
        <v>38</v>
      </c>
      <c r="H1544" t="s">
        <v>188</v>
      </c>
      <c r="I1544" t="s">
        <v>189</v>
      </c>
      <c r="J1544" s="13">
        <v>5000</v>
      </c>
      <c r="K1544" s="13">
        <v>0</v>
      </c>
      <c r="L1544" s="13">
        <f>+Tabla1[[#This Row],[MontoNeto]]*Tabla1[[#This Row],[PorcentajeImpuesto]]</f>
        <v>0</v>
      </c>
      <c r="M1544" s="13">
        <v>0</v>
      </c>
      <c r="N1544" s="13">
        <f>+Tabla1[[#This Row],[MontoNeto]]+Tabla1[[#This Row],[ValorImpuesto]]+Tabla1[[#This Row],[MontoExento]]</f>
        <v>5000</v>
      </c>
      <c r="O1544" t="s">
        <v>41</v>
      </c>
      <c r="P1544" t="s">
        <v>42</v>
      </c>
      <c r="Q1544" t="s">
        <v>42</v>
      </c>
      <c r="R1544" t="s">
        <v>190</v>
      </c>
      <c r="S1544" t="str">
        <f>VLOOKUP(Tabla1[[#This Row],[RutCP]],Tabla13[[#All],[rut]:[estado_licencia]],3,0)</f>
        <v xml:space="preserve">Arrigoni </v>
      </c>
      <c r="T1544" t="str">
        <f>VLOOKUP(Tabla1[[#This Row],[RutCP]],Tabla13[[#All],[rut]:[estado_licencia]],2,0)</f>
        <v>Arrigoni Ingenieria Y Construccion S.A</v>
      </c>
      <c r="X1544" t="s">
        <v>1067</v>
      </c>
      <c r="Y1544" t="str">
        <f>VLOOKUP(Tabla1[[#This Row],[RutCS]],Tabla13[[#All],[rut]:[estado_licencia]],3,0)</f>
        <v>Gabriel  Cepeda Gonzalez</v>
      </c>
      <c r="Z1544" t="str">
        <f>VLOOKUP(Tabla1[[#This Row],[RutCS]],Tabla13[[#All],[rut]:[estado_licencia]],2,0)</f>
        <v>Gabriel  Cepeda Gonzalez</v>
      </c>
      <c r="AD1544" s="4">
        <v>43924</v>
      </c>
      <c r="AE1544" s="14" t="s">
        <v>45</v>
      </c>
      <c r="AF1544" s="4">
        <v>43924</v>
      </c>
      <c r="AG1544" s="14" t="s">
        <v>47</v>
      </c>
      <c r="AH1544" t="s">
        <v>48</v>
      </c>
      <c r="AI1544" t="s">
        <v>49</v>
      </c>
    </row>
    <row r="1545" spans="1:35" x14ac:dyDescent="0.25">
      <c r="A1545" s="12"/>
      <c r="B1545" s="36" t="s">
        <v>15962</v>
      </c>
      <c r="C1545" t="s">
        <v>35</v>
      </c>
      <c r="D1545" t="s">
        <v>35</v>
      </c>
      <c r="E1545" t="s">
        <v>36</v>
      </c>
      <c r="F1545" t="s">
        <v>415</v>
      </c>
      <c r="G1545" s="13" t="s">
        <v>38</v>
      </c>
      <c r="H1545" t="s">
        <v>188</v>
      </c>
      <c r="I1545" t="s">
        <v>189</v>
      </c>
      <c r="J1545" s="13">
        <v>5000</v>
      </c>
      <c r="K1545" s="13">
        <v>0</v>
      </c>
      <c r="L1545" s="13">
        <f>+Tabla1[[#This Row],[MontoNeto]]*Tabla1[[#This Row],[PorcentajeImpuesto]]</f>
        <v>0</v>
      </c>
      <c r="M1545" s="13">
        <v>0</v>
      </c>
      <c r="N1545" s="13">
        <f>+Tabla1[[#This Row],[MontoNeto]]+Tabla1[[#This Row],[ValorImpuesto]]+Tabla1[[#This Row],[MontoExento]]</f>
        <v>5000</v>
      </c>
      <c r="O1545" t="s">
        <v>41</v>
      </c>
      <c r="P1545" t="s">
        <v>42</v>
      </c>
      <c r="Q1545" t="s">
        <v>42</v>
      </c>
      <c r="R1545" t="s">
        <v>190</v>
      </c>
      <c r="S1545" t="str">
        <f>VLOOKUP(Tabla1[[#This Row],[RutCP]],Tabla13[[#All],[rut]:[estado_licencia]],3,0)</f>
        <v xml:space="preserve">Arrigoni </v>
      </c>
      <c r="T1545" t="str">
        <f>VLOOKUP(Tabla1[[#This Row],[RutCP]],Tabla13[[#All],[rut]:[estado_licencia]],2,0)</f>
        <v>Arrigoni Ingenieria Y Construccion S.A</v>
      </c>
      <c r="X1545" t="s">
        <v>983</v>
      </c>
      <c r="Y1545" t="str">
        <f>VLOOKUP(Tabla1[[#This Row],[RutCS]],Tabla13[[#All],[rut]:[estado_licencia]],3,0)</f>
        <v>Crisman Andres Valenzuela Valenzuela</v>
      </c>
      <c r="Z1545" t="str">
        <f>VLOOKUP(Tabla1[[#This Row],[RutCS]],Tabla13[[#All],[rut]:[estado_licencia]],2,0)</f>
        <v>Crisman Andres Valenzuela Valenzuela</v>
      </c>
      <c r="AD1545" s="4">
        <v>43924</v>
      </c>
      <c r="AE1545" s="14" t="s">
        <v>45</v>
      </c>
      <c r="AF1545" s="4">
        <v>43924</v>
      </c>
      <c r="AG1545" s="14" t="s">
        <v>47</v>
      </c>
      <c r="AH1545" t="s">
        <v>48</v>
      </c>
      <c r="AI1545" t="s">
        <v>49</v>
      </c>
    </row>
    <row r="1546" spans="1:35" x14ac:dyDescent="0.25">
      <c r="A1546" s="12"/>
      <c r="B1546" s="36" t="s">
        <v>15962</v>
      </c>
      <c r="C1546" t="s">
        <v>35</v>
      </c>
      <c r="D1546" t="s">
        <v>35</v>
      </c>
      <c r="E1546" t="s">
        <v>36</v>
      </c>
      <c r="F1546" t="s">
        <v>415</v>
      </c>
      <c r="G1546" s="13" t="s">
        <v>38</v>
      </c>
      <c r="H1546" t="s">
        <v>188</v>
      </c>
      <c r="I1546" t="s">
        <v>189</v>
      </c>
      <c r="J1546" s="13">
        <v>5000</v>
      </c>
      <c r="K1546" s="13">
        <v>0</v>
      </c>
      <c r="L1546" s="13">
        <f>+Tabla1[[#This Row],[MontoNeto]]*Tabla1[[#This Row],[PorcentajeImpuesto]]</f>
        <v>0</v>
      </c>
      <c r="M1546" s="13">
        <v>0</v>
      </c>
      <c r="N1546" s="13">
        <f>+Tabla1[[#This Row],[MontoNeto]]+Tabla1[[#This Row],[ValorImpuesto]]+Tabla1[[#This Row],[MontoExento]]</f>
        <v>5000</v>
      </c>
      <c r="O1546" t="s">
        <v>41</v>
      </c>
      <c r="P1546" t="s">
        <v>42</v>
      </c>
      <c r="Q1546" t="s">
        <v>42</v>
      </c>
      <c r="R1546" t="s">
        <v>190</v>
      </c>
      <c r="S1546" t="str">
        <f>VLOOKUP(Tabla1[[#This Row],[RutCP]],Tabla13[[#All],[rut]:[estado_licencia]],3,0)</f>
        <v xml:space="preserve">Arrigoni </v>
      </c>
      <c r="T1546" t="str">
        <f>VLOOKUP(Tabla1[[#This Row],[RutCP]],Tabla13[[#All],[rut]:[estado_licencia]],2,0)</f>
        <v>Arrigoni Ingenieria Y Construccion S.A</v>
      </c>
      <c r="X1546" t="s">
        <v>1067</v>
      </c>
      <c r="Y1546" t="str">
        <f>VLOOKUP(Tabla1[[#This Row],[RutCS]],Tabla13[[#All],[rut]:[estado_licencia]],3,0)</f>
        <v>Gabriel  Cepeda Gonzalez</v>
      </c>
      <c r="Z1546" t="str">
        <f>VLOOKUP(Tabla1[[#This Row],[RutCS]],Tabla13[[#All],[rut]:[estado_licencia]],2,0)</f>
        <v>Gabriel  Cepeda Gonzalez</v>
      </c>
      <c r="AD1546" s="4">
        <v>43924</v>
      </c>
      <c r="AE1546" s="14" t="s">
        <v>45</v>
      </c>
      <c r="AF1546" s="4">
        <v>43924</v>
      </c>
      <c r="AG1546" s="14" t="s">
        <v>47</v>
      </c>
      <c r="AH1546" t="s">
        <v>48</v>
      </c>
      <c r="AI1546" t="s">
        <v>49</v>
      </c>
    </row>
    <row r="1547" spans="1:35" x14ac:dyDescent="0.25">
      <c r="A1547" s="12"/>
      <c r="B1547" s="36" t="s">
        <v>15963</v>
      </c>
      <c r="C1547" t="s">
        <v>35</v>
      </c>
      <c r="D1547" t="s">
        <v>35</v>
      </c>
      <c r="E1547" t="s">
        <v>36</v>
      </c>
      <c r="F1547" t="s">
        <v>415</v>
      </c>
      <c r="G1547" s="13" t="s">
        <v>38</v>
      </c>
      <c r="H1547" t="s">
        <v>188</v>
      </c>
      <c r="I1547" t="s">
        <v>189</v>
      </c>
      <c r="J1547" s="13">
        <v>5000</v>
      </c>
      <c r="K1547" s="13">
        <v>0</v>
      </c>
      <c r="L1547" s="13">
        <f>+Tabla1[[#This Row],[MontoNeto]]*Tabla1[[#This Row],[PorcentajeImpuesto]]</f>
        <v>0</v>
      </c>
      <c r="M1547" s="13">
        <v>0</v>
      </c>
      <c r="N1547" s="13">
        <f>+Tabla1[[#This Row],[MontoNeto]]+Tabla1[[#This Row],[ValorImpuesto]]+Tabla1[[#This Row],[MontoExento]]</f>
        <v>5000</v>
      </c>
      <c r="O1547" t="s">
        <v>41</v>
      </c>
      <c r="P1547" t="s">
        <v>42</v>
      </c>
      <c r="Q1547" t="s">
        <v>42</v>
      </c>
      <c r="R1547" t="s">
        <v>190</v>
      </c>
      <c r="S1547" t="str">
        <f>VLOOKUP(Tabla1[[#This Row],[RutCP]],Tabla13[[#All],[rut]:[estado_licencia]],3,0)</f>
        <v xml:space="preserve">Arrigoni </v>
      </c>
      <c r="T1547" t="str">
        <f>VLOOKUP(Tabla1[[#This Row],[RutCP]],Tabla13[[#All],[rut]:[estado_licencia]],2,0)</f>
        <v>Arrigoni Ingenieria Y Construccion S.A</v>
      </c>
      <c r="X1547" t="s">
        <v>1184</v>
      </c>
      <c r="Y1547" t="str">
        <f>VLOOKUP(Tabla1[[#This Row],[RutCS]],Tabla13[[#All],[rut]:[estado_licencia]],3,0)</f>
        <v>Bastian Guin Godoy</v>
      </c>
      <c r="Z1547" t="str">
        <f>VLOOKUP(Tabla1[[#This Row],[RutCS]],Tabla13[[#All],[rut]:[estado_licencia]],2,0)</f>
        <v>Bastian Guin Godoy</v>
      </c>
      <c r="AD1547" s="4">
        <v>43925</v>
      </c>
      <c r="AE1547" s="14" t="s">
        <v>45</v>
      </c>
      <c r="AF1547" s="4">
        <v>43925</v>
      </c>
      <c r="AG1547" s="14" t="s">
        <v>47</v>
      </c>
      <c r="AH1547" t="s">
        <v>48</v>
      </c>
      <c r="AI1547" t="s">
        <v>49</v>
      </c>
    </row>
    <row r="1548" spans="1:35" x14ac:dyDescent="0.25">
      <c r="A1548" s="12"/>
      <c r="B1548" s="36" t="s">
        <v>15963</v>
      </c>
      <c r="C1548" t="s">
        <v>35</v>
      </c>
      <c r="D1548" t="s">
        <v>35</v>
      </c>
      <c r="E1548" t="s">
        <v>36</v>
      </c>
      <c r="F1548" t="s">
        <v>415</v>
      </c>
      <c r="G1548" s="13" t="s">
        <v>38</v>
      </c>
      <c r="H1548" t="s">
        <v>188</v>
      </c>
      <c r="I1548" t="s">
        <v>189</v>
      </c>
      <c r="J1548" s="13">
        <v>5000</v>
      </c>
      <c r="K1548" s="13">
        <v>0</v>
      </c>
      <c r="L1548" s="13">
        <f>+Tabla1[[#This Row],[MontoNeto]]*Tabla1[[#This Row],[PorcentajeImpuesto]]</f>
        <v>0</v>
      </c>
      <c r="M1548" s="13">
        <v>0</v>
      </c>
      <c r="N1548" s="13">
        <f>+Tabla1[[#This Row],[MontoNeto]]+Tabla1[[#This Row],[ValorImpuesto]]+Tabla1[[#This Row],[MontoExento]]</f>
        <v>5000</v>
      </c>
      <c r="O1548" t="s">
        <v>41</v>
      </c>
      <c r="P1548" t="s">
        <v>42</v>
      </c>
      <c r="Q1548" t="s">
        <v>42</v>
      </c>
      <c r="R1548" t="s">
        <v>190</v>
      </c>
      <c r="S1548" t="str">
        <f>VLOOKUP(Tabla1[[#This Row],[RutCP]],Tabla13[[#All],[rut]:[estado_licencia]],3,0)</f>
        <v xml:space="preserve">Arrigoni </v>
      </c>
      <c r="T1548" t="str">
        <f>VLOOKUP(Tabla1[[#This Row],[RutCP]],Tabla13[[#All],[rut]:[estado_licencia]],2,0)</f>
        <v>Arrigoni Ingenieria Y Construccion S.A</v>
      </c>
      <c r="X1548" t="s">
        <v>1197</v>
      </c>
      <c r="Y1548" t="str">
        <f>VLOOKUP(Tabla1[[#This Row],[RutCS]],Tabla13[[#All],[rut]:[estado_licencia]],3,0)</f>
        <v>Eduardo Palma Quiero</v>
      </c>
      <c r="Z1548" t="str">
        <f>VLOOKUP(Tabla1[[#This Row],[RutCS]],Tabla13[[#All],[rut]:[estado_licencia]],2,0)</f>
        <v>Eduardo Palma Quiero</v>
      </c>
      <c r="AD1548" s="4">
        <v>43925</v>
      </c>
      <c r="AE1548" s="14" t="s">
        <v>45</v>
      </c>
      <c r="AF1548" s="4">
        <v>43925</v>
      </c>
      <c r="AG1548" s="14" t="s">
        <v>47</v>
      </c>
      <c r="AH1548" t="s">
        <v>48</v>
      </c>
      <c r="AI1548" t="s">
        <v>49</v>
      </c>
    </row>
    <row r="1549" spans="1:35" x14ac:dyDescent="0.25">
      <c r="A1549" s="12"/>
      <c r="B1549" s="36" t="s">
        <v>15963</v>
      </c>
      <c r="C1549" t="s">
        <v>35</v>
      </c>
      <c r="D1549" t="s">
        <v>35</v>
      </c>
      <c r="E1549" t="s">
        <v>36</v>
      </c>
      <c r="F1549" t="s">
        <v>415</v>
      </c>
      <c r="G1549" s="13" t="s">
        <v>38</v>
      </c>
      <c r="H1549" t="s">
        <v>188</v>
      </c>
      <c r="I1549" t="s">
        <v>189</v>
      </c>
      <c r="J1549" s="13">
        <v>5000</v>
      </c>
      <c r="K1549" s="13">
        <v>0</v>
      </c>
      <c r="L1549" s="13">
        <f>+Tabla1[[#This Row],[MontoNeto]]*Tabla1[[#This Row],[PorcentajeImpuesto]]</f>
        <v>0</v>
      </c>
      <c r="M1549" s="13">
        <v>0</v>
      </c>
      <c r="N1549" s="13">
        <f>+Tabla1[[#This Row],[MontoNeto]]+Tabla1[[#This Row],[ValorImpuesto]]+Tabla1[[#This Row],[MontoExento]]</f>
        <v>5000</v>
      </c>
      <c r="O1549" t="s">
        <v>41</v>
      </c>
      <c r="P1549" t="s">
        <v>42</v>
      </c>
      <c r="Q1549" t="s">
        <v>42</v>
      </c>
      <c r="R1549" t="s">
        <v>190</v>
      </c>
      <c r="S1549" t="str">
        <f>VLOOKUP(Tabla1[[#This Row],[RutCP]],Tabla13[[#All],[rut]:[estado_licencia]],3,0)</f>
        <v xml:space="preserve">Arrigoni </v>
      </c>
      <c r="T1549" t="str">
        <f>VLOOKUP(Tabla1[[#This Row],[RutCP]],Tabla13[[#All],[rut]:[estado_licencia]],2,0)</f>
        <v>Arrigoni Ingenieria Y Construccion S.A</v>
      </c>
      <c r="X1549" t="s">
        <v>1186</v>
      </c>
      <c r="Y1549" t="str">
        <f>VLOOKUP(Tabla1[[#This Row],[RutCS]],Tabla13[[#All],[rut]:[estado_licencia]],3,0)</f>
        <v>Sigifredo Zapata Barrera</v>
      </c>
      <c r="Z1549" t="str">
        <f>VLOOKUP(Tabla1[[#This Row],[RutCS]],Tabla13[[#All],[rut]:[estado_licencia]],2,0)</f>
        <v>Sigifredo Zapata Barrera</v>
      </c>
      <c r="AD1549" s="4">
        <v>43925</v>
      </c>
      <c r="AE1549" s="14" t="s">
        <v>45</v>
      </c>
      <c r="AF1549" s="4">
        <v>43925</v>
      </c>
      <c r="AG1549" s="14" t="s">
        <v>47</v>
      </c>
      <c r="AH1549" t="s">
        <v>48</v>
      </c>
      <c r="AI1549" t="s">
        <v>49</v>
      </c>
    </row>
    <row r="1550" spans="1:35" x14ac:dyDescent="0.25">
      <c r="A1550" s="12"/>
      <c r="B1550" s="36" t="s">
        <v>15963</v>
      </c>
      <c r="C1550" t="s">
        <v>35</v>
      </c>
      <c r="D1550" t="s">
        <v>35</v>
      </c>
      <c r="E1550" t="s">
        <v>36</v>
      </c>
      <c r="F1550" t="s">
        <v>415</v>
      </c>
      <c r="G1550" s="13" t="s">
        <v>38</v>
      </c>
      <c r="H1550" t="s">
        <v>188</v>
      </c>
      <c r="I1550" t="s">
        <v>189</v>
      </c>
      <c r="J1550" s="13">
        <v>5000</v>
      </c>
      <c r="K1550" s="13">
        <v>0</v>
      </c>
      <c r="L1550" s="13">
        <f>+Tabla1[[#This Row],[MontoNeto]]*Tabla1[[#This Row],[PorcentajeImpuesto]]</f>
        <v>0</v>
      </c>
      <c r="M1550" s="13">
        <v>0</v>
      </c>
      <c r="N1550" s="13">
        <f>+Tabla1[[#This Row],[MontoNeto]]+Tabla1[[#This Row],[ValorImpuesto]]+Tabla1[[#This Row],[MontoExento]]</f>
        <v>5000</v>
      </c>
      <c r="O1550" t="s">
        <v>41</v>
      </c>
      <c r="P1550" t="s">
        <v>42</v>
      </c>
      <c r="Q1550" t="s">
        <v>42</v>
      </c>
      <c r="R1550" t="s">
        <v>190</v>
      </c>
      <c r="S1550" t="str">
        <f>VLOOKUP(Tabla1[[#This Row],[RutCP]],Tabla13[[#All],[rut]:[estado_licencia]],3,0)</f>
        <v xml:space="preserve">Arrigoni </v>
      </c>
      <c r="T1550" t="str">
        <f>VLOOKUP(Tabla1[[#This Row],[RutCP]],Tabla13[[#All],[rut]:[estado_licencia]],2,0)</f>
        <v>Arrigoni Ingenieria Y Construccion S.A</v>
      </c>
      <c r="X1550" t="s">
        <v>1023</v>
      </c>
      <c r="Y1550" t="str">
        <f>VLOOKUP(Tabla1[[#This Row],[RutCS]],Tabla13[[#All],[rut]:[estado_licencia]],3,0)</f>
        <v>Edison Muñis Hidalgo</v>
      </c>
      <c r="Z1550" t="str">
        <f>VLOOKUP(Tabla1[[#This Row],[RutCS]],Tabla13[[#All],[rut]:[estado_licencia]],2,0)</f>
        <v>Edison Muñis Hidalgo</v>
      </c>
      <c r="AD1550" s="4">
        <v>43925</v>
      </c>
      <c r="AE1550" s="14" t="s">
        <v>45</v>
      </c>
      <c r="AF1550" s="4">
        <v>43925</v>
      </c>
      <c r="AG1550" s="14" t="s">
        <v>47</v>
      </c>
      <c r="AH1550" t="s">
        <v>48</v>
      </c>
      <c r="AI1550" t="s">
        <v>49</v>
      </c>
    </row>
    <row r="1551" spans="1:35" x14ac:dyDescent="0.25">
      <c r="A1551" s="12"/>
      <c r="B1551" s="36" t="s">
        <v>15963</v>
      </c>
      <c r="C1551" t="s">
        <v>35</v>
      </c>
      <c r="D1551" t="s">
        <v>35</v>
      </c>
      <c r="E1551" t="s">
        <v>36</v>
      </c>
      <c r="F1551" t="s">
        <v>415</v>
      </c>
      <c r="G1551" s="13" t="s">
        <v>38</v>
      </c>
      <c r="H1551" t="s">
        <v>188</v>
      </c>
      <c r="I1551" t="s">
        <v>189</v>
      </c>
      <c r="J1551" s="13">
        <v>5000</v>
      </c>
      <c r="K1551" s="13">
        <v>0</v>
      </c>
      <c r="L1551" s="13">
        <f>+Tabla1[[#This Row],[MontoNeto]]*Tabla1[[#This Row],[PorcentajeImpuesto]]</f>
        <v>0</v>
      </c>
      <c r="M1551" s="13">
        <v>0</v>
      </c>
      <c r="N1551" s="13">
        <f>+Tabla1[[#This Row],[MontoNeto]]+Tabla1[[#This Row],[ValorImpuesto]]+Tabla1[[#This Row],[MontoExento]]</f>
        <v>5000</v>
      </c>
      <c r="O1551" t="s">
        <v>41</v>
      </c>
      <c r="P1551" t="s">
        <v>42</v>
      </c>
      <c r="Q1551" t="s">
        <v>42</v>
      </c>
      <c r="R1551" t="s">
        <v>190</v>
      </c>
      <c r="S1551" t="str">
        <f>VLOOKUP(Tabla1[[#This Row],[RutCP]],Tabla13[[#All],[rut]:[estado_licencia]],3,0)</f>
        <v xml:space="preserve">Arrigoni </v>
      </c>
      <c r="T1551" t="str">
        <f>VLOOKUP(Tabla1[[#This Row],[RutCP]],Tabla13[[#All],[rut]:[estado_licencia]],2,0)</f>
        <v>Arrigoni Ingenieria Y Construccion S.A</v>
      </c>
      <c r="X1551" t="s">
        <v>1062</v>
      </c>
      <c r="Y1551" t="str">
        <f>VLOOKUP(Tabla1[[#This Row],[RutCS]],Tabla13[[#All],[rut]:[estado_licencia]],3,0)</f>
        <v>Raul Ahumada Rojas</v>
      </c>
      <c r="Z1551" t="str">
        <f>VLOOKUP(Tabla1[[#This Row],[RutCS]],Tabla13[[#All],[rut]:[estado_licencia]],2,0)</f>
        <v>Raul Ahumada Rojas</v>
      </c>
      <c r="AD1551" s="4">
        <v>43925</v>
      </c>
      <c r="AE1551" s="14" t="s">
        <v>45</v>
      </c>
      <c r="AF1551" s="4">
        <v>43925</v>
      </c>
      <c r="AG1551" s="14" t="s">
        <v>47</v>
      </c>
      <c r="AH1551" t="s">
        <v>48</v>
      </c>
      <c r="AI1551" t="s">
        <v>49</v>
      </c>
    </row>
    <row r="1552" spans="1:35" s="16" customFormat="1" x14ac:dyDescent="0.25">
      <c r="A1552" s="12"/>
      <c r="B1552" s="36" t="s">
        <v>15963</v>
      </c>
      <c r="C1552" t="s">
        <v>184</v>
      </c>
      <c r="D1552" t="s">
        <v>185</v>
      </c>
      <c r="E1552" t="s">
        <v>186</v>
      </c>
      <c r="F1552" t="s">
        <v>197</v>
      </c>
      <c r="G1552" s="13" t="s">
        <v>38</v>
      </c>
      <c r="H1552" t="s">
        <v>188</v>
      </c>
      <c r="I1552" t="s">
        <v>189</v>
      </c>
      <c r="J1552" s="13">
        <v>40000</v>
      </c>
      <c r="K1552" s="13">
        <v>0</v>
      </c>
      <c r="L1552" s="13">
        <f>+Tabla1[[#This Row],[MontoNeto]]*Tabla1[[#This Row],[PorcentajeImpuesto]]</f>
        <v>0</v>
      </c>
      <c r="M1552" s="13">
        <v>0</v>
      </c>
      <c r="N1552" s="13">
        <f>+Tabla1[[#This Row],[MontoNeto]]+Tabla1[[#This Row],[ValorImpuesto]]+Tabla1[[#This Row],[MontoExento]]</f>
        <v>40000</v>
      </c>
      <c r="O1552" t="s">
        <v>41</v>
      </c>
      <c r="P1552" t="s">
        <v>42</v>
      </c>
      <c r="Q1552" t="s">
        <v>42</v>
      </c>
      <c r="R1552" t="s">
        <v>190</v>
      </c>
      <c r="S1552" t="str">
        <f>VLOOKUP(Tabla1[[#This Row],[RutCP]],Tabla13[[#All],[rut]:[estado_licencia]],3,0)</f>
        <v xml:space="preserve">Arrigoni </v>
      </c>
      <c r="T1552" t="str">
        <f>VLOOKUP(Tabla1[[#This Row],[RutCP]],Tabla13[[#All],[rut]:[estado_licencia]],2,0)</f>
        <v>Arrigoni Ingenieria Y Construccion S.A</v>
      </c>
      <c r="U1552"/>
      <c r="V1552"/>
      <c r="W1552"/>
      <c r="X1552" t="s">
        <v>1063</v>
      </c>
      <c r="Y1552" t="str">
        <f>VLOOKUP(Tabla1[[#This Row],[RutCS]],Tabla13[[#All],[rut]:[estado_licencia]],3,0)</f>
        <v>Jorge Basaez Mena</v>
      </c>
      <c r="Z1552" t="str">
        <f>VLOOKUP(Tabla1[[#This Row],[RutCS]],Tabla13[[#All],[rut]:[estado_licencia]],2,0)</f>
        <v>Jorge Basaez Mena</v>
      </c>
      <c r="AA1552"/>
      <c r="AB1552"/>
      <c r="AC1552"/>
      <c r="AD1552" s="4">
        <v>43925</v>
      </c>
      <c r="AE1552" s="14" t="s">
        <v>45</v>
      </c>
      <c r="AF1552" s="4">
        <v>43925</v>
      </c>
      <c r="AG1552" s="14" t="s">
        <v>47</v>
      </c>
      <c r="AH1552" t="s">
        <v>48</v>
      </c>
      <c r="AI1552" t="s">
        <v>49</v>
      </c>
    </row>
    <row r="1553" spans="1:35" x14ac:dyDescent="0.25">
      <c r="A1553" s="12"/>
      <c r="B1553" s="36" t="s">
        <v>15963</v>
      </c>
      <c r="C1553" t="s">
        <v>184</v>
      </c>
      <c r="D1553" t="s">
        <v>185</v>
      </c>
      <c r="E1553" t="s">
        <v>186</v>
      </c>
      <c r="F1553" t="s">
        <v>197</v>
      </c>
      <c r="G1553" s="13" t="s">
        <v>38</v>
      </c>
      <c r="H1553" t="s">
        <v>188</v>
      </c>
      <c r="I1553" t="s">
        <v>189</v>
      </c>
      <c r="J1553" s="13">
        <v>40000</v>
      </c>
      <c r="K1553" s="13">
        <v>0</v>
      </c>
      <c r="L1553" s="13">
        <f>+Tabla1[[#This Row],[MontoNeto]]*Tabla1[[#This Row],[PorcentajeImpuesto]]</f>
        <v>0</v>
      </c>
      <c r="M1553" s="13">
        <v>0</v>
      </c>
      <c r="N1553" s="13">
        <f>+Tabla1[[#This Row],[MontoNeto]]+Tabla1[[#This Row],[ValorImpuesto]]+Tabla1[[#This Row],[MontoExento]]</f>
        <v>40000</v>
      </c>
      <c r="O1553" t="s">
        <v>41</v>
      </c>
      <c r="P1553" t="s">
        <v>42</v>
      </c>
      <c r="Q1553" t="s">
        <v>42</v>
      </c>
      <c r="R1553" t="s">
        <v>190</v>
      </c>
      <c r="S1553" t="str">
        <f>VLOOKUP(Tabla1[[#This Row],[RutCP]],Tabla13[[#All],[rut]:[estado_licencia]],3,0)</f>
        <v xml:space="preserve">Arrigoni </v>
      </c>
      <c r="T1553" t="str">
        <f>VLOOKUP(Tabla1[[#This Row],[RutCP]],Tabla13[[#All],[rut]:[estado_licencia]],2,0)</f>
        <v>Arrigoni Ingenieria Y Construccion S.A</v>
      </c>
      <c r="X1553" t="s">
        <v>1074</v>
      </c>
      <c r="Y1553" t="str">
        <f>VLOOKUP(Tabla1[[#This Row],[RutCS]],Tabla13[[#All],[rut]:[estado_licencia]],3,0)</f>
        <v>Juan Rodriguez Fuentes</v>
      </c>
      <c r="Z1553" t="str">
        <f>VLOOKUP(Tabla1[[#This Row],[RutCS]],Tabla13[[#All],[rut]:[estado_licencia]],2,0)</f>
        <v>Juan Rodriguez Fuentes</v>
      </c>
      <c r="AD1553" s="4">
        <v>43925</v>
      </c>
      <c r="AE1553" s="14" t="s">
        <v>45</v>
      </c>
      <c r="AF1553" s="4">
        <v>43925</v>
      </c>
      <c r="AG1553" s="14" t="s">
        <v>47</v>
      </c>
      <c r="AH1553" t="s">
        <v>48</v>
      </c>
      <c r="AI1553" t="s">
        <v>49</v>
      </c>
    </row>
    <row r="1554" spans="1:35" x14ac:dyDescent="0.25">
      <c r="A1554" s="12"/>
      <c r="B1554" s="36" t="s">
        <v>15963</v>
      </c>
      <c r="C1554" t="s">
        <v>184</v>
      </c>
      <c r="D1554" t="s">
        <v>185</v>
      </c>
      <c r="E1554" t="s">
        <v>186</v>
      </c>
      <c r="F1554" t="s">
        <v>197</v>
      </c>
      <c r="G1554" s="13" t="s">
        <v>38</v>
      </c>
      <c r="H1554" t="s">
        <v>188</v>
      </c>
      <c r="I1554" t="s">
        <v>189</v>
      </c>
      <c r="J1554" s="13">
        <v>40000</v>
      </c>
      <c r="K1554" s="13">
        <v>0</v>
      </c>
      <c r="L1554" s="13">
        <f>+Tabla1[[#This Row],[MontoNeto]]*Tabla1[[#This Row],[PorcentajeImpuesto]]</f>
        <v>0</v>
      </c>
      <c r="M1554" s="13">
        <v>0</v>
      </c>
      <c r="N1554" s="13">
        <f>+Tabla1[[#This Row],[MontoNeto]]+Tabla1[[#This Row],[ValorImpuesto]]+Tabla1[[#This Row],[MontoExento]]</f>
        <v>40000</v>
      </c>
      <c r="O1554" t="s">
        <v>41</v>
      </c>
      <c r="P1554" t="s">
        <v>42</v>
      </c>
      <c r="Q1554" t="s">
        <v>42</v>
      </c>
      <c r="R1554" t="s">
        <v>190</v>
      </c>
      <c r="S1554" t="str">
        <f>VLOOKUP(Tabla1[[#This Row],[RutCP]],Tabla13[[#All],[rut]:[estado_licencia]],3,0)</f>
        <v xml:space="preserve">Arrigoni </v>
      </c>
      <c r="T1554" t="str">
        <f>VLOOKUP(Tabla1[[#This Row],[RutCP]],Tabla13[[#All],[rut]:[estado_licencia]],2,0)</f>
        <v>Arrigoni Ingenieria Y Construccion S.A</v>
      </c>
      <c r="X1554" t="s">
        <v>1073</v>
      </c>
      <c r="Y1554" t="str">
        <f>VLOOKUP(Tabla1[[#This Row],[RutCS]],Tabla13[[#All],[rut]:[estado_licencia]],3,0)</f>
        <v>Jose Gallardo Salinas</v>
      </c>
      <c r="Z1554" t="str">
        <f>VLOOKUP(Tabla1[[#This Row],[RutCS]],Tabla13[[#All],[rut]:[estado_licencia]],2,0)</f>
        <v>Jose Gallardo Salinas</v>
      </c>
      <c r="AD1554" s="4">
        <v>43925</v>
      </c>
      <c r="AE1554" s="14" t="s">
        <v>45</v>
      </c>
      <c r="AF1554" s="4">
        <v>43925</v>
      </c>
      <c r="AG1554" s="14" t="s">
        <v>47</v>
      </c>
      <c r="AH1554" t="s">
        <v>48</v>
      </c>
      <c r="AI1554" t="s">
        <v>49</v>
      </c>
    </row>
    <row r="1555" spans="1:35" x14ac:dyDescent="0.25">
      <c r="A1555" s="12"/>
      <c r="B1555" s="36" t="s">
        <v>15963</v>
      </c>
      <c r="C1555" t="s">
        <v>184</v>
      </c>
      <c r="D1555" t="s">
        <v>185</v>
      </c>
      <c r="E1555" t="s">
        <v>186</v>
      </c>
      <c r="F1555" t="s">
        <v>197</v>
      </c>
      <c r="G1555" s="13" t="s">
        <v>38</v>
      </c>
      <c r="H1555" t="s">
        <v>188</v>
      </c>
      <c r="I1555" t="s">
        <v>189</v>
      </c>
      <c r="J1555" s="13">
        <v>40000</v>
      </c>
      <c r="K1555" s="13">
        <v>0</v>
      </c>
      <c r="L1555" s="13">
        <f>+Tabla1[[#This Row],[MontoNeto]]*Tabla1[[#This Row],[PorcentajeImpuesto]]</f>
        <v>0</v>
      </c>
      <c r="M1555" s="13">
        <v>0</v>
      </c>
      <c r="N1555" s="13">
        <f>+Tabla1[[#This Row],[MontoNeto]]+Tabla1[[#This Row],[ValorImpuesto]]+Tabla1[[#This Row],[MontoExento]]</f>
        <v>40000</v>
      </c>
      <c r="O1555" t="s">
        <v>41</v>
      </c>
      <c r="P1555" t="s">
        <v>42</v>
      </c>
      <c r="Q1555" t="s">
        <v>42</v>
      </c>
      <c r="R1555" t="s">
        <v>190</v>
      </c>
      <c r="S1555" t="str">
        <f>VLOOKUP(Tabla1[[#This Row],[RutCP]],Tabla13[[#All],[rut]:[estado_licencia]],3,0)</f>
        <v xml:space="preserve">Arrigoni </v>
      </c>
      <c r="T1555" t="str">
        <f>VLOOKUP(Tabla1[[#This Row],[RutCP]],Tabla13[[#All],[rut]:[estado_licencia]],2,0)</f>
        <v>Arrigoni Ingenieria Y Construccion S.A</v>
      </c>
      <c r="X1555" t="s">
        <v>1062</v>
      </c>
      <c r="Y1555" t="str">
        <f>VLOOKUP(Tabla1[[#This Row],[RutCS]],Tabla13[[#All],[rut]:[estado_licencia]],3,0)</f>
        <v>Raul Ahumada Rojas</v>
      </c>
      <c r="Z1555" t="str">
        <f>VLOOKUP(Tabla1[[#This Row],[RutCS]],Tabla13[[#All],[rut]:[estado_licencia]],2,0)</f>
        <v>Raul Ahumada Rojas</v>
      </c>
      <c r="AD1555" s="4">
        <v>43925</v>
      </c>
      <c r="AE1555" s="14" t="s">
        <v>45</v>
      </c>
      <c r="AF1555" s="4">
        <v>43925</v>
      </c>
      <c r="AG1555" s="14" t="s">
        <v>47</v>
      </c>
      <c r="AH1555" t="s">
        <v>48</v>
      </c>
      <c r="AI1555" t="s">
        <v>49</v>
      </c>
    </row>
    <row r="1556" spans="1:35" s="16" customFormat="1" x14ac:dyDescent="0.25">
      <c r="A1556" s="12"/>
      <c r="B1556" s="36" t="s">
        <v>15963</v>
      </c>
      <c r="C1556" t="s">
        <v>184</v>
      </c>
      <c r="D1556" t="s">
        <v>185</v>
      </c>
      <c r="E1556" t="s">
        <v>186</v>
      </c>
      <c r="F1556" t="s">
        <v>197</v>
      </c>
      <c r="G1556" s="13" t="s">
        <v>38</v>
      </c>
      <c r="H1556" t="s">
        <v>188</v>
      </c>
      <c r="I1556" t="s">
        <v>189</v>
      </c>
      <c r="J1556" s="13">
        <v>40000</v>
      </c>
      <c r="K1556" s="13">
        <v>0</v>
      </c>
      <c r="L1556" s="13">
        <f>+Tabla1[[#This Row],[MontoNeto]]*Tabla1[[#This Row],[PorcentajeImpuesto]]</f>
        <v>0</v>
      </c>
      <c r="M1556" s="13">
        <v>0</v>
      </c>
      <c r="N1556" s="13">
        <f>+Tabla1[[#This Row],[MontoNeto]]+Tabla1[[#This Row],[ValorImpuesto]]+Tabla1[[#This Row],[MontoExento]]</f>
        <v>40000</v>
      </c>
      <c r="O1556" t="s">
        <v>41</v>
      </c>
      <c r="P1556" t="s">
        <v>42</v>
      </c>
      <c r="Q1556" t="s">
        <v>42</v>
      </c>
      <c r="R1556" t="s">
        <v>190</v>
      </c>
      <c r="S1556" t="str">
        <f>VLOOKUP(Tabla1[[#This Row],[RutCP]],Tabla13[[#All],[rut]:[estado_licencia]],3,0)</f>
        <v xml:space="preserve">Arrigoni </v>
      </c>
      <c r="T1556" t="str">
        <f>VLOOKUP(Tabla1[[#This Row],[RutCP]],Tabla13[[#All],[rut]:[estado_licencia]],2,0)</f>
        <v>Arrigoni Ingenieria Y Construccion S.A</v>
      </c>
      <c r="U1556"/>
      <c r="V1556"/>
      <c r="W1556"/>
      <c r="X1556" t="s">
        <v>1071</v>
      </c>
      <c r="Y1556" t="str">
        <f>VLOOKUP(Tabla1[[#This Row],[RutCS]],Tabla13[[#All],[rut]:[estado_licencia]],3,0)</f>
        <v>Hector Carrillo Alarcon</v>
      </c>
      <c r="Z1556" t="str">
        <f>VLOOKUP(Tabla1[[#This Row],[RutCS]],Tabla13[[#All],[rut]:[estado_licencia]],2,0)</f>
        <v>Hector Carrillo Alarcon</v>
      </c>
      <c r="AA1556"/>
      <c r="AB1556"/>
      <c r="AC1556"/>
      <c r="AD1556" s="4">
        <v>43925</v>
      </c>
      <c r="AE1556" s="14" t="s">
        <v>45</v>
      </c>
      <c r="AF1556" s="4">
        <v>43925</v>
      </c>
      <c r="AG1556" s="14" t="s">
        <v>47</v>
      </c>
      <c r="AH1556" t="s">
        <v>48</v>
      </c>
      <c r="AI1556" t="s">
        <v>49</v>
      </c>
    </row>
    <row r="1557" spans="1:35" x14ac:dyDescent="0.25">
      <c r="A1557" s="12"/>
      <c r="B1557" s="36" t="s">
        <v>15963</v>
      </c>
      <c r="C1557" t="s">
        <v>184</v>
      </c>
      <c r="D1557" t="s">
        <v>185</v>
      </c>
      <c r="E1557" t="s">
        <v>186</v>
      </c>
      <c r="F1557" t="s">
        <v>197</v>
      </c>
      <c r="G1557" s="13" t="s">
        <v>38</v>
      </c>
      <c r="H1557" t="s">
        <v>188</v>
      </c>
      <c r="I1557" t="s">
        <v>189</v>
      </c>
      <c r="J1557" s="13">
        <v>40000</v>
      </c>
      <c r="K1557" s="13">
        <v>0</v>
      </c>
      <c r="L1557" s="13">
        <f>+Tabla1[[#This Row],[MontoNeto]]*Tabla1[[#This Row],[PorcentajeImpuesto]]</f>
        <v>0</v>
      </c>
      <c r="M1557" s="13">
        <v>0</v>
      </c>
      <c r="N1557" s="13">
        <f>+Tabla1[[#This Row],[MontoNeto]]+Tabla1[[#This Row],[ValorImpuesto]]+Tabla1[[#This Row],[MontoExento]]</f>
        <v>40000</v>
      </c>
      <c r="O1557" t="s">
        <v>41</v>
      </c>
      <c r="P1557" t="s">
        <v>42</v>
      </c>
      <c r="Q1557" t="s">
        <v>42</v>
      </c>
      <c r="R1557" t="s">
        <v>190</v>
      </c>
      <c r="S1557" t="str">
        <f>VLOOKUP(Tabla1[[#This Row],[RutCP]],Tabla13[[#All],[rut]:[estado_licencia]],3,0)</f>
        <v xml:space="preserve">Arrigoni </v>
      </c>
      <c r="T1557" t="str">
        <f>VLOOKUP(Tabla1[[#This Row],[RutCP]],Tabla13[[#All],[rut]:[estado_licencia]],2,0)</f>
        <v>Arrigoni Ingenieria Y Construccion S.A</v>
      </c>
      <c r="X1557" t="s">
        <v>1067</v>
      </c>
      <c r="Y1557" t="str">
        <f>VLOOKUP(Tabla1[[#This Row],[RutCS]],Tabla13[[#All],[rut]:[estado_licencia]],3,0)</f>
        <v>Gabriel  Cepeda Gonzalez</v>
      </c>
      <c r="Z1557" t="str">
        <f>VLOOKUP(Tabla1[[#This Row],[RutCS]],Tabla13[[#All],[rut]:[estado_licencia]],2,0)</f>
        <v>Gabriel  Cepeda Gonzalez</v>
      </c>
      <c r="AD1557" s="4">
        <v>43925</v>
      </c>
      <c r="AE1557" s="14" t="s">
        <v>45</v>
      </c>
      <c r="AF1557" s="4">
        <v>43925</v>
      </c>
      <c r="AG1557" s="14" t="s">
        <v>47</v>
      </c>
      <c r="AH1557" t="s">
        <v>48</v>
      </c>
      <c r="AI1557" t="s">
        <v>49</v>
      </c>
    </row>
    <row r="1558" spans="1:35" s="16" customFormat="1" x14ac:dyDescent="0.25">
      <c r="A1558" s="12"/>
      <c r="B1558" s="36" t="s">
        <v>15964</v>
      </c>
      <c r="C1558" t="s">
        <v>35</v>
      </c>
      <c r="D1558" t="s">
        <v>35</v>
      </c>
      <c r="E1558" t="s">
        <v>36</v>
      </c>
      <c r="F1558" t="s">
        <v>415</v>
      </c>
      <c r="G1558" s="13" t="s">
        <v>38</v>
      </c>
      <c r="H1558" t="s">
        <v>188</v>
      </c>
      <c r="I1558" t="s">
        <v>189</v>
      </c>
      <c r="J1558" s="13">
        <v>5000</v>
      </c>
      <c r="K1558" s="13">
        <v>0</v>
      </c>
      <c r="L1558" s="13">
        <f>+Tabla1[[#This Row],[MontoNeto]]*Tabla1[[#This Row],[PorcentajeImpuesto]]</f>
        <v>0</v>
      </c>
      <c r="M1558" s="13">
        <v>0</v>
      </c>
      <c r="N1558" s="13">
        <f>+Tabla1[[#This Row],[MontoNeto]]+Tabla1[[#This Row],[ValorImpuesto]]+Tabla1[[#This Row],[MontoExento]]</f>
        <v>5000</v>
      </c>
      <c r="O1558" t="s">
        <v>41</v>
      </c>
      <c r="P1558" t="s">
        <v>42</v>
      </c>
      <c r="Q1558" t="s">
        <v>42</v>
      </c>
      <c r="R1558" t="s">
        <v>190</v>
      </c>
      <c r="S1558" t="str">
        <f>VLOOKUP(Tabla1[[#This Row],[RutCP]],Tabla13[[#All],[rut]:[estado_licencia]],3,0)</f>
        <v xml:space="preserve">Arrigoni </v>
      </c>
      <c r="T1558" t="str">
        <f>VLOOKUP(Tabla1[[#This Row],[RutCP]],Tabla13[[#All],[rut]:[estado_licencia]],2,0)</f>
        <v>Arrigoni Ingenieria Y Construccion S.A</v>
      </c>
      <c r="U1558"/>
      <c r="V1558"/>
      <c r="W1558"/>
      <c r="X1558" t="s">
        <v>1482</v>
      </c>
      <c r="Y1558" t="str">
        <f>VLOOKUP(Tabla1[[#This Row],[RutCS]],Tabla13[[#All],[rut]:[estado_licencia]],3,0)</f>
        <v>Rodrigo Tapia Tapia</v>
      </c>
      <c r="Z1558" t="str">
        <f>VLOOKUP(Tabla1[[#This Row],[RutCS]],Tabla13[[#All],[rut]:[estado_licencia]],2,0)</f>
        <v>Rodrigo Tapia Tapia</v>
      </c>
      <c r="AA1558"/>
      <c r="AB1558"/>
      <c r="AC1558"/>
      <c r="AD1558" s="4">
        <v>43926</v>
      </c>
      <c r="AE1558" s="14" t="s">
        <v>45</v>
      </c>
      <c r="AF1558" s="4">
        <v>43926</v>
      </c>
      <c r="AG1558" s="14" t="s">
        <v>47</v>
      </c>
      <c r="AH1558" t="s">
        <v>48</v>
      </c>
      <c r="AI1558" t="s">
        <v>49</v>
      </c>
    </row>
    <row r="1559" spans="1:35" s="16" customFormat="1" x14ac:dyDescent="0.25">
      <c r="A1559" s="12"/>
      <c r="B1559" s="36" t="s">
        <v>15965</v>
      </c>
      <c r="C1559" t="s">
        <v>35</v>
      </c>
      <c r="D1559" t="s">
        <v>35</v>
      </c>
      <c r="E1559" t="s">
        <v>36</v>
      </c>
      <c r="F1559" t="s">
        <v>37</v>
      </c>
      <c r="G1559" s="13" t="s">
        <v>38</v>
      </c>
      <c r="H1559" t="s">
        <v>39</v>
      </c>
      <c r="I1559" t="s">
        <v>40</v>
      </c>
      <c r="J1559" s="13">
        <v>25000</v>
      </c>
      <c r="K1559" s="13">
        <v>0</v>
      </c>
      <c r="L1559" s="13">
        <f>+Tabla1[[#This Row],[MontoNeto]]*Tabla1[[#This Row],[PorcentajeImpuesto]]</f>
        <v>0</v>
      </c>
      <c r="M1559" s="13">
        <v>0</v>
      </c>
      <c r="N1559" s="13">
        <f>+Tabla1[[#This Row],[MontoNeto]]+Tabla1[[#This Row],[ValorImpuesto]]+Tabla1[[#This Row],[MontoExento]]</f>
        <v>25000</v>
      </c>
      <c r="O1559" t="s">
        <v>41</v>
      </c>
      <c r="P1559" t="s">
        <v>42</v>
      </c>
      <c r="Q1559" t="s">
        <v>42</v>
      </c>
      <c r="R1559" t="s">
        <v>526</v>
      </c>
      <c r="S1559" t="str">
        <f>VLOOKUP(Tabla1[[#This Row],[RutCP]],Tabla13[[#All],[rut]:[estado_licencia]],3,0)</f>
        <v xml:space="preserve">Bitumix </v>
      </c>
      <c r="T1559" t="str">
        <f>VLOOKUP(Tabla1[[#This Row],[RutCP]],Tabla13[[#All],[rut]:[estado_licencia]],2,0)</f>
        <v>Constructora De Pavimentos Asfalticos Bitumix S.A</v>
      </c>
      <c r="U1559"/>
      <c r="V1559"/>
      <c r="W1559"/>
      <c r="X1559" t="s">
        <v>1466</v>
      </c>
      <c r="Y1559" t="str">
        <f>VLOOKUP(Tabla1[[#This Row],[RutCS]],Tabla13[[#All],[rut]:[estado_licencia]],3,0)</f>
        <v>Jaime Ulises Diaz Romero</v>
      </c>
      <c r="Z1559" t="str">
        <f>VLOOKUP(Tabla1[[#This Row],[RutCS]],Tabla13[[#All],[rut]:[estado_licencia]],2,0)</f>
        <v>Jaime Ulises Diaz Romero</v>
      </c>
      <c r="AA1559"/>
      <c r="AB1559"/>
      <c r="AC1559"/>
      <c r="AD1559" s="4">
        <v>43927</v>
      </c>
      <c r="AE1559" s="14" t="s">
        <v>45</v>
      </c>
      <c r="AF1559" s="4">
        <v>43927</v>
      </c>
      <c r="AG1559" s="14" t="s">
        <v>47</v>
      </c>
      <c r="AH1559" t="s">
        <v>48</v>
      </c>
      <c r="AI1559" t="s">
        <v>49</v>
      </c>
    </row>
    <row r="1560" spans="1:35" x14ac:dyDescent="0.25">
      <c r="A1560" s="12"/>
      <c r="B1560" s="36" t="s">
        <v>15965</v>
      </c>
      <c r="C1560" t="s">
        <v>35</v>
      </c>
      <c r="D1560" t="s">
        <v>35</v>
      </c>
      <c r="E1560" t="s">
        <v>36</v>
      </c>
      <c r="F1560" t="s">
        <v>415</v>
      </c>
      <c r="G1560" s="13" t="s">
        <v>38</v>
      </c>
      <c r="H1560" t="s">
        <v>188</v>
      </c>
      <c r="I1560" t="s">
        <v>189</v>
      </c>
      <c r="J1560" s="13">
        <v>5000</v>
      </c>
      <c r="K1560" s="13">
        <v>0</v>
      </c>
      <c r="L1560" s="13">
        <f>+Tabla1[[#This Row],[MontoNeto]]*Tabla1[[#This Row],[PorcentajeImpuesto]]</f>
        <v>0</v>
      </c>
      <c r="M1560" s="13">
        <v>0</v>
      </c>
      <c r="N1560" s="13">
        <f>+Tabla1[[#This Row],[MontoNeto]]+Tabla1[[#This Row],[ValorImpuesto]]+Tabla1[[#This Row],[MontoExento]]</f>
        <v>5000</v>
      </c>
      <c r="O1560" t="s">
        <v>41</v>
      </c>
      <c r="P1560" t="s">
        <v>42</v>
      </c>
      <c r="Q1560" t="s">
        <v>42</v>
      </c>
      <c r="R1560" t="s">
        <v>190</v>
      </c>
      <c r="S1560" t="str">
        <f>VLOOKUP(Tabla1[[#This Row],[RutCP]],Tabla13[[#All],[rut]:[estado_licencia]],3,0)</f>
        <v xml:space="preserve">Arrigoni </v>
      </c>
      <c r="T1560" t="str">
        <f>VLOOKUP(Tabla1[[#This Row],[RutCP]],Tabla13[[#All],[rut]:[estado_licencia]],2,0)</f>
        <v>Arrigoni Ingenieria Y Construccion S.A</v>
      </c>
      <c r="X1560" t="s">
        <v>1077</v>
      </c>
      <c r="Y1560" t="str">
        <f>VLOOKUP(Tabla1[[#This Row],[RutCS]],Tabla13[[#All],[rut]:[estado_licencia]],3,0)</f>
        <v>Erica Araya Varas</v>
      </c>
      <c r="Z1560" t="str">
        <f>VLOOKUP(Tabla1[[#This Row],[RutCS]],Tabla13[[#All],[rut]:[estado_licencia]],2,0)</f>
        <v>Erica Araya Varas</v>
      </c>
      <c r="AD1560" s="4">
        <v>43927</v>
      </c>
      <c r="AE1560" s="14" t="s">
        <v>45</v>
      </c>
      <c r="AF1560" s="4">
        <v>43927</v>
      </c>
      <c r="AG1560" s="14" t="s">
        <v>47</v>
      </c>
      <c r="AH1560" t="s">
        <v>48</v>
      </c>
      <c r="AI1560" t="s">
        <v>49</v>
      </c>
    </row>
    <row r="1561" spans="1:35" x14ac:dyDescent="0.25">
      <c r="A1561" s="12"/>
      <c r="B1561" s="36" t="s">
        <v>15965</v>
      </c>
      <c r="C1561" t="s">
        <v>35</v>
      </c>
      <c r="D1561" t="s">
        <v>35</v>
      </c>
      <c r="E1561" t="s">
        <v>36</v>
      </c>
      <c r="F1561" t="s">
        <v>415</v>
      </c>
      <c r="G1561" s="13" t="s">
        <v>38</v>
      </c>
      <c r="H1561" t="s">
        <v>188</v>
      </c>
      <c r="I1561" t="s">
        <v>189</v>
      </c>
      <c r="J1561" s="13">
        <v>5000</v>
      </c>
      <c r="K1561" s="13">
        <v>0</v>
      </c>
      <c r="L1561" s="13">
        <f>+Tabla1[[#This Row],[MontoNeto]]*Tabla1[[#This Row],[PorcentajeImpuesto]]</f>
        <v>0</v>
      </c>
      <c r="M1561" s="13">
        <v>0</v>
      </c>
      <c r="N1561" s="13">
        <f>+Tabla1[[#This Row],[MontoNeto]]+Tabla1[[#This Row],[ValorImpuesto]]+Tabla1[[#This Row],[MontoExento]]</f>
        <v>5000</v>
      </c>
      <c r="O1561" t="s">
        <v>41</v>
      </c>
      <c r="P1561" t="s">
        <v>42</v>
      </c>
      <c r="Q1561" t="s">
        <v>42</v>
      </c>
      <c r="R1561" t="s">
        <v>190</v>
      </c>
      <c r="S1561" t="str">
        <f>VLOOKUP(Tabla1[[#This Row],[RutCP]],Tabla13[[#All],[rut]:[estado_licencia]],3,0)</f>
        <v xml:space="preserve">Arrigoni </v>
      </c>
      <c r="T1561" t="str">
        <f>VLOOKUP(Tabla1[[#This Row],[RutCP]],Tabla13[[#All],[rut]:[estado_licencia]],2,0)</f>
        <v>Arrigoni Ingenieria Y Construccion S.A</v>
      </c>
      <c r="X1561" t="s">
        <v>1078</v>
      </c>
      <c r="Y1561" t="str">
        <f>VLOOKUP(Tabla1[[#This Row],[RutCS]],Tabla13[[#All],[rut]:[estado_licencia]],3,0)</f>
        <v>Alexander Valenzuela  Santis</v>
      </c>
      <c r="Z1561" t="str">
        <f>VLOOKUP(Tabla1[[#This Row],[RutCS]],Tabla13[[#All],[rut]:[estado_licencia]],2,0)</f>
        <v>Alexander Valenzuela  Santis</v>
      </c>
      <c r="AD1561" s="4">
        <v>43927</v>
      </c>
      <c r="AE1561" s="14" t="s">
        <v>45</v>
      </c>
      <c r="AF1561" s="4">
        <v>43927</v>
      </c>
      <c r="AG1561" s="14" t="s">
        <v>47</v>
      </c>
      <c r="AH1561" t="s">
        <v>48</v>
      </c>
      <c r="AI1561" t="s">
        <v>49</v>
      </c>
    </row>
    <row r="1562" spans="1:35" x14ac:dyDescent="0.25">
      <c r="A1562" s="12"/>
      <c r="B1562" s="36" t="s">
        <v>15965</v>
      </c>
      <c r="C1562" t="s">
        <v>35</v>
      </c>
      <c r="D1562" t="s">
        <v>35</v>
      </c>
      <c r="E1562" t="s">
        <v>36</v>
      </c>
      <c r="F1562" t="s">
        <v>415</v>
      </c>
      <c r="G1562" s="13" t="s">
        <v>38</v>
      </c>
      <c r="H1562" t="s">
        <v>188</v>
      </c>
      <c r="I1562" t="s">
        <v>189</v>
      </c>
      <c r="J1562" s="13">
        <v>5000</v>
      </c>
      <c r="K1562" s="13">
        <v>0</v>
      </c>
      <c r="L1562" s="13">
        <f>+Tabla1[[#This Row],[MontoNeto]]*Tabla1[[#This Row],[PorcentajeImpuesto]]</f>
        <v>0</v>
      </c>
      <c r="M1562" s="13">
        <v>0</v>
      </c>
      <c r="N1562" s="13">
        <f>+Tabla1[[#This Row],[MontoNeto]]+Tabla1[[#This Row],[ValorImpuesto]]+Tabla1[[#This Row],[MontoExento]]</f>
        <v>5000</v>
      </c>
      <c r="O1562" t="s">
        <v>41</v>
      </c>
      <c r="P1562" t="s">
        <v>42</v>
      </c>
      <c r="Q1562" t="s">
        <v>42</v>
      </c>
      <c r="R1562" t="s">
        <v>190</v>
      </c>
      <c r="S1562" t="str">
        <f>VLOOKUP(Tabla1[[#This Row],[RutCP]],Tabla13[[#All],[rut]:[estado_licencia]],3,0)</f>
        <v xml:space="preserve">Arrigoni </v>
      </c>
      <c r="T1562" t="str">
        <f>VLOOKUP(Tabla1[[#This Row],[RutCP]],Tabla13[[#All],[rut]:[estado_licencia]],2,0)</f>
        <v>Arrigoni Ingenieria Y Construccion S.A</v>
      </c>
      <c r="X1562" t="s">
        <v>942</v>
      </c>
      <c r="Y1562" t="str">
        <f>VLOOKUP(Tabla1[[#This Row],[RutCS]],Tabla13[[#All],[rut]:[estado_licencia]],3,0)</f>
        <v>Jonathan Alexis Bernales Villarreal</v>
      </c>
      <c r="Z1562" t="str">
        <f>VLOOKUP(Tabla1[[#This Row],[RutCS]],Tabla13[[#All],[rut]:[estado_licencia]],2,0)</f>
        <v>Jonathan Alexis Bernales Villarreal</v>
      </c>
      <c r="AD1562" s="4">
        <v>43927</v>
      </c>
      <c r="AE1562" s="14" t="s">
        <v>45</v>
      </c>
      <c r="AF1562" s="4">
        <v>43927</v>
      </c>
      <c r="AG1562" s="14" t="s">
        <v>47</v>
      </c>
      <c r="AH1562" t="s">
        <v>48</v>
      </c>
      <c r="AI1562" t="s">
        <v>49</v>
      </c>
    </row>
    <row r="1563" spans="1:35" x14ac:dyDescent="0.25">
      <c r="A1563" s="12"/>
      <c r="B1563" s="36" t="s">
        <v>15965</v>
      </c>
      <c r="C1563" t="s">
        <v>35</v>
      </c>
      <c r="D1563" t="s">
        <v>35</v>
      </c>
      <c r="E1563" t="s">
        <v>36</v>
      </c>
      <c r="F1563" t="s">
        <v>415</v>
      </c>
      <c r="G1563" s="13" t="s">
        <v>38</v>
      </c>
      <c r="H1563" t="s">
        <v>188</v>
      </c>
      <c r="I1563" t="s">
        <v>189</v>
      </c>
      <c r="J1563" s="13">
        <v>5000</v>
      </c>
      <c r="K1563" s="13">
        <v>0</v>
      </c>
      <c r="L1563" s="13">
        <f>+Tabla1[[#This Row],[MontoNeto]]*Tabla1[[#This Row],[PorcentajeImpuesto]]</f>
        <v>0</v>
      </c>
      <c r="M1563" s="13">
        <v>0</v>
      </c>
      <c r="N1563" s="13">
        <f>+Tabla1[[#This Row],[MontoNeto]]+Tabla1[[#This Row],[ValorImpuesto]]+Tabla1[[#This Row],[MontoExento]]</f>
        <v>5000</v>
      </c>
      <c r="O1563" t="s">
        <v>41</v>
      </c>
      <c r="P1563" t="s">
        <v>42</v>
      </c>
      <c r="Q1563" t="s">
        <v>42</v>
      </c>
      <c r="R1563" t="s">
        <v>190</v>
      </c>
      <c r="S1563" t="str">
        <f>VLOOKUP(Tabla1[[#This Row],[RutCP]],Tabla13[[#All],[rut]:[estado_licencia]],3,0)</f>
        <v xml:space="preserve">Arrigoni </v>
      </c>
      <c r="T1563" t="str">
        <f>VLOOKUP(Tabla1[[#This Row],[RutCP]],Tabla13[[#All],[rut]:[estado_licencia]],2,0)</f>
        <v>Arrigoni Ingenieria Y Construccion S.A</v>
      </c>
      <c r="X1563" t="s">
        <v>190</v>
      </c>
      <c r="Y1563" t="str">
        <f>VLOOKUP(Tabla1[[#This Row],[RutCS]],Tabla13[[#All],[rut]:[estado_licencia]],3,0)</f>
        <v xml:space="preserve">Arrigoni </v>
      </c>
      <c r="Z1563" t="str">
        <f>VLOOKUP(Tabla1[[#This Row],[RutCS]],Tabla13[[#All],[rut]:[estado_licencia]],2,0)</f>
        <v>Arrigoni Ingenieria Y Construccion S.A</v>
      </c>
      <c r="AD1563" s="4">
        <v>43927</v>
      </c>
      <c r="AE1563" s="14" t="s">
        <v>45</v>
      </c>
      <c r="AF1563" s="4">
        <v>43927</v>
      </c>
      <c r="AG1563" s="14" t="s">
        <v>47</v>
      </c>
      <c r="AH1563" t="s">
        <v>48</v>
      </c>
      <c r="AI1563" t="s">
        <v>49</v>
      </c>
    </row>
    <row r="1564" spans="1:35" x14ac:dyDescent="0.25">
      <c r="A1564" s="12"/>
      <c r="B1564" s="36" t="s">
        <v>15965</v>
      </c>
      <c r="C1564" t="s">
        <v>35</v>
      </c>
      <c r="D1564" t="s">
        <v>35</v>
      </c>
      <c r="E1564" t="s">
        <v>36</v>
      </c>
      <c r="F1564" t="s">
        <v>415</v>
      </c>
      <c r="G1564" s="13" t="s">
        <v>38</v>
      </c>
      <c r="H1564" t="s">
        <v>188</v>
      </c>
      <c r="I1564" t="s">
        <v>189</v>
      </c>
      <c r="J1564" s="13">
        <v>5000</v>
      </c>
      <c r="K1564" s="13">
        <v>0</v>
      </c>
      <c r="L1564" s="13">
        <f>+Tabla1[[#This Row],[MontoNeto]]*Tabla1[[#This Row],[PorcentajeImpuesto]]</f>
        <v>0</v>
      </c>
      <c r="M1564" s="13">
        <v>0</v>
      </c>
      <c r="N1564" s="13">
        <f>+Tabla1[[#This Row],[MontoNeto]]+Tabla1[[#This Row],[ValorImpuesto]]+Tabla1[[#This Row],[MontoExento]]</f>
        <v>5000</v>
      </c>
      <c r="O1564" t="s">
        <v>41</v>
      </c>
      <c r="P1564" t="s">
        <v>42</v>
      </c>
      <c r="Q1564" t="s">
        <v>42</v>
      </c>
      <c r="R1564" t="s">
        <v>190</v>
      </c>
      <c r="S1564" t="str">
        <f>VLOOKUP(Tabla1[[#This Row],[RutCP]],Tabla13[[#All],[rut]:[estado_licencia]],3,0)</f>
        <v xml:space="preserve">Arrigoni </v>
      </c>
      <c r="T1564" t="str">
        <f>VLOOKUP(Tabla1[[#This Row],[RutCP]],Tabla13[[#All],[rut]:[estado_licencia]],2,0)</f>
        <v>Arrigoni Ingenieria Y Construccion S.A</v>
      </c>
      <c r="X1564" t="s">
        <v>1040</v>
      </c>
      <c r="Y1564" t="str">
        <f>VLOOKUP(Tabla1[[#This Row],[RutCS]],Tabla13[[#All],[rut]:[estado_licencia]],3,0)</f>
        <v>Juan Fuentes Poblete</v>
      </c>
      <c r="Z1564" t="str">
        <f>VLOOKUP(Tabla1[[#This Row],[RutCS]],Tabla13[[#All],[rut]:[estado_licencia]],2,0)</f>
        <v>Juan Fuentes Poblete</v>
      </c>
      <c r="AD1564" s="4">
        <v>43927</v>
      </c>
      <c r="AE1564" s="14" t="s">
        <v>45</v>
      </c>
      <c r="AF1564" s="4">
        <v>43927</v>
      </c>
      <c r="AG1564" s="14" t="s">
        <v>47</v>
      </c>
      <c r="AH1564" t="s">
        <v>48</v>
      </c>
      <c r="AI1564" t="s">
        <v>49</v>
      </c>
    </row>
    <row r="1565" spans="1:35" x14ac:dyDescent="0.25">
      <c r="A1565" s="12"/>
      <c r="B1565" s="36" t="s">
        <v>15966</v>
      </c>
      <c r="C1565" t="s">
        <v>35</v>
      </c>
      <c r="D1565" t="s">
        <v>35</v>
      </c>
      <c r="E1565" t="s">
        <v>36</v>
      </c>
      <c r="F1565" t="s">
        <v>37</v>
      </c>
      <c r="G1565" s="13" t="s">
        <v>38</v>
      </c>
      <c r="H1565" t="s">
        <v>39</v>
      </c>
      <c r="I1565" t="s">
        <v>417</v>
      </c>
      <c r="J1565" s="13">
        <v>25000</v>
      </c>
      <c r="K1565" s="13">
        <v>0</v>
      </c>
      <c r="L1565" s="13">
        <f>+Tabla1[[#This Row],[MontoNeto]]*Tabla1[[#This Row],[PorcentajeImpuesto]]</f>
        <v>0</v>
      </c>
      <c r="M1565" s="13">
        <v>0</v>
      </c>
      <c r="N1565" s="13">
        <f>+Tabla1[[#This Row],[MontoNeto]]+Tabla1[[#This Row],[ValorImpuesto]]+Tabla1[[#This Row],[MontoExento]]</f>
        <v>25000</v>
      </c>
      <c r="O1565" t="s">
        <v>41</v>
      </c>
      <c r="P1565" t="s">
        <v>42</v>
      </c>
      <c r="Q1565" t="s">
        <v>42</v>
      </c>
      <c r="R1565" t="s">
        <v>655</v>
      </c>
      <c r="S1565" t="str">
        <f>VLOOKUP(Tabla1[[#This Row],[RutCP]],Tabla13[[#All],[rut]:[estado_licencia]],3,0)</f>
        <v>Hecso Limitada</v>
      </c>
      <c r="T1565" t="str">
        <f>VLOOKUP(Tabla1[[#This Row],[RutCP]],Tabla13[[#All],[rut]:[estado_licencia]],2,0)</f>
        <v>Soc Electrica Hecso Limitada</v>
      </c>
      <c r="X1565" t="s">
        <v>1414</v>
      </c>
      <c r="Y1565" t="str">
        <f>VLOOKUP(Tabla1[[#This Row],[RutCS]],Tabla13[[#All],[rut]:[estado_licencia]],3,0)</f>
        <v>Juan Carlos Robles Gonzalez</v>
      </c>
      <c r="Z1565" t="str">
        <f>VLOOKUP(Tabla1[[#This Row],[RutCS]],Tabla13[[#All],[rut]:[estado_licencia]],2,0)</f>
        <v>Juan Carlos Robles Gonzalez</v>
      </c>
      <c r="AD1565" s="4">
        <v>43928</v>
      </c>
      <c r="AE1565" s="14" t="s">
        <v>45</v>
      </c>
      <c r="AF1565" s="4">
        <v>43928</v>
      </c>
      <c r="AG1565" s="14" t="s">
        <v>47</v>
      </c>
      <c r="AH1565" t="s">
        <v>48</v>
      </c>
      <c r="AI1565" t="s">
        <v>49</v>
      </c>
    </row>
    <row r="1566" spans="1:35" x14ac:dyDescent="0.25">
      <c r="A1566" s="12"/>
      <c r="B1566" s="36" t="s">
        <v>15967</v>
      </c>
      <c r="C1566" t="s">
        <v>35</v>
      </c>
      <c r="D1566" t="s">
        <v>35</v>
      </c>
      <c r="E1566" t="s">
        <v>36</v>
      </c>
      <c r="F1566" t="s">
        <v>37</v>
      </c>
      <c r="G1566" s="13" t="s">
        <v>38</v>
      </c>
      <c r="H1566" t="s">
        <v>39</v>
      </c>
      <c r="I1566" t="s">
        <v>417</v>
      </c>
      <c r="J1566" s="13">
        <v>25000</v>
      </c>
      <c r="K1566" s="13">
        <v>0</v>
      </c>
      <c r="L1566" s="13">
        <f>+Tabla1[[#This Row],[MontoNeto]]*Tabla1[[#This Row],[PorcentajeImpuesto]]</f>
        <v>0</v>
      </c>
      <c r="M1566" s="13">
        <v>0</v>
      </c>
      <c r="N1566" s="13">
        <f>+Tabla1[[#This Row],[MontoNeto]]+Tabla1[[#This Row],[ValorImpuesto]]+Tabla1[[#This Row],[MontoExento]]</f>
        <v>25000</v>
      </c>
      <c r="O1566" t="s">
        <v>41</v>
      </c>
      <c r="P1566" t="s">
        <v>42</v>
      </c>
      <c r="Q1566" t="s">
        <v>42</v>
      </c>
      <c r="R1566" t="s">
        <v>461</v>
      </c>
      <c r="S1566" t="str">
        <f>VLOOKUP(Tabla1[[#This Row],[RutCP]],Tabla13[[#All],[rut]:[estado_licencia]],3,0)</f>
        <v>Icafal</v>
      </c>
      <c r="T1566" t="str">
        <f>VLOOKUP(Tabla1[[#This Row],[RutCP]],Tabla13[[#All],[rut]:[estado_licencia]],2,0)</f>
        <v>Constructora Icafal Sicomaq Ltda</v>
      </c>
      <c r="X1566" t="s">
        <v>1415</v>
      </c>
      <c r="Y1566" t="str">
        <f>VLOOKUP(Tabla1[[#This Row],[RutCS]],Tabla13[[#All],[rut]:[estado_licencia]],3,0)</f>
        <v>Eduardo Enrique Pino Guajardo</v>
      </c>
      <c r="Z1566" t="str">
        <f>VLOOKUP(Tabla1[[#This Row],[RutCS]],Tabla13[[#All],[rut]:[estado_licencia]],2,0)</f>
        <v>Eduardo Enrique Pino Guajardo</v>
      </c>
      <c r="AD1566" s="4">
        <v>43929</v>
      </c>
      <c r="AE1566" s="14" t="s">
        <v>45</v>
      </c>
      <c r="AF1566" s="4">
        <v>43929</v>
      </c>
      <c r="AG1566" s="14" t="s">
        <v>47</v>
      </c>
      <c r="AH1566" t="s">
        <v>48</v>
      </c>
      <c r="AI1566" t="s">
        <v>49</v>
      </c>
    </row>
    <row r="1567" spans="1:35" x14ac:dyDescent="0.25">
      <c r="A1567" s="12"/>
      <c r="B1567" s="36" t="s">
        <v>15967</v>
      </c>
      <c r="C1567" s="16" t="s">
        <v>35</v>
      </c>
      <c r="D1567" s="16" t="s">
        <v>35</v>
      </c>
      <c r="E1567" s="16" t="s">
        <v>36</v>
      </c>
      <c r="F1567" s="16" t="s">
        <v>37</v>
      </c>
      <c r="G1567" s="17" t="s">
        <v>38</v>
      </c>
      <c r="H1567" s="16" t="s">
        <v>39</v>
      </c>
      <c r="I1567" s="16" t="s">
        <v>417</v>
      </c>
      <c r="J1567" s="17">
        <v>25000</v>
      </c>
      <c r="K1567" s="17">
        <v>0</v>
      </c>
      <c r="L1567" s="17">
        <f>+Tabla1[[#This Row],[MontoNeto]]*Tabla1[[#This Row],[PorcentajeImpuesto]]</f>
        <v>0</v>
      </c>
      <c r="M1567" s="3">
        <v>0</v>
      </c>
      <c r="N1567" s="17">
        <f>+Tabla1[[#This Row],[MontoNeto]]+Tabla1[[#This Row],[ValorImpuesto]]+Tabla1[[#This Row],[MontoExento]]</f>
        <v>25000</v>
      </c>
      <c r="O1567" t="s">
        <v>41</v>
      </c>
      <c r="P1567" s="16" t="s">
        <v>42</v>
      </c>
      <c r="Q1567" s="16" t="s">
        <v>42</v>
      </c>
      <c r="R1567" s="17" t="e">
        <f>#N/A</f>
        <v>#N/A</v>
      </c>
      <c r="S1567" s="16" t="e">
        <f>VLOOKUP(Tabla1[[#This Row],[RutCP]],Tabla13[[#All],[rut]:[estado_licencia]],3,0)</f>
        <v>#N/A</v>
      </c>
      <c r="T1567" s="16" t="e">
        <f>VLOOKUP(Tabla1[[#This Row],[RutCP]],Tabla13[[#All],[rut]:[estado_licencia]],2,0)</f>
        <v>#N/A</v>
      </c>
      <c r="U1567" s="16"/>
      <c r="V1567" s="16"/>
      <c r="W1567" s="16"/>
      <c r="X1567" s="16" t="s">
        <v>1416</v>
      </c>
      <c r="Y1567" s="16" t="str">
        <f>VLOOKUP(Tabla1[[#This Row],[RutCS]],Tabla13[[#All],[rut]:[estado_licencia]],3,0)</f>
        <v>Raul Ricardo Castro</v>
      </c>
      <c r="Z1567" s="16" t="str">
        <f>VLOOKUP(Tabla1[[#This Row],[RutCS]],Tabla13[[#All],[rut]:[estado_licencia]],2,0)</f>
        <v>Raul Ricardo Castro</v>
      </c>
      <c r="AA1567" s="16"/>
      <c r="AB1567" s="16"/>
      <c r="AC1567" s="16"/>
      <c r="AD1567" s="15">
        <v>43929</v>
      </c>
      <c r="AE1567" s="3">
        <v>0.5</v>
      </c>
      <c r="AF1567" s="15">
        <v>43929</v>
      </c>
      <c r="AG1567" s="5">
        <v>0.54166666666666696</v>
      </c>
      <c r="AH1567" s="16" t="s">
        <v>48</v>
      </c>
      <c r="AI1567" s="16" t="s">
        <v>49</v>
      </c>
    </row>
    <row r="1568" spans="1:35" x14ac:dyDescent="0.25">
      <c r="A1568" s="12"/>
      <c r="B1568" s="36" t="s">
        <v>15967</v>
      </c>
      <c r="C1568" t="s">
        <v>184</v>
      </c>
      <c r="D1568" t="s">
        <v>185</v>
      </c>
      <c r="E1568" t="s">
        <v>186</v>
      </c>
      <c r="F1568" t="s">
        <v>197</v>
      </c>
      <c r="G1568" s="13" t="s">
        <v>38</v>
      </c>
      <c r="H1568" t="s">
        <v>39</v>
      </c>
      <c r="I1568" t="s">
        <v>417</v>
      </c>
      <c r="J1568" s="13">
        <v>30000</v>
      </c>
      <c r="K1568" s="13">
        <v>0</v>
      </c>
      <c r="L1568" s="13">
        <f>+Tabla1[[#This Row],[MontoNeto]]*Tabla1[[#This Row],[PorcentajeImpuesto]]</f>
        <v>0</v>
      </c>
      <c r="M1568" s="13">
        <v>0</v>
      </c>
      <c r="N1568" s="13">
        <f>+Tabla1[[#This Row],[MontoNeto]]+Tabla1[[#This Row],[ValorImpuesto]]+Tabla1[[#This Row],[MontoExento]]</f>
        <v>30000</v>
      </c>
      <c r="O1568" t="s">
        <v>41</v>
      </c>
      <c r="P1568" t="s">
        <v>42</v>
      </c>
      <c r="Q1568" t="s">
        <v>42</v>
      </c>
      <c r="R1568" t="s">
        <v>114</v>
      </c>
      <c r="S1568" t="str">
        <f>VLOOKUP(Tabla1[[#This Row],[RutCP]],Tabla13[[#All],[rut]:[estado_licencia]],3,0)</f>
        <v>Besalco Mauro</v>
      </c>
      <c r="T1568" t="str">
        <f>VLOOKUP(Tabla1[[#This Row],[RutCP]],Tabla13[[#All],[rut]:[estado_licencia]],2,0)</f>
        <v>Besalco Maquinarias S.A</v>
      </c>
      <c r="X1568" t="s">
        <v>1420</v>
      </c>
      <c r="Y1568" t="str">
        <f>VLOOKUP(Tabla1[[#This Row],[RutCS]],Tabla13[[#All],[rut]:[estado_licencia]],3,0)</f>
        <v>Eric Garcia Bugueño</v>
      </c>
      <c r="Z1568" t="str">
        <f>VLOOKUP(Tabla1[[#This Row],[RutCS]],Tabla13[[#All],[rut]:[estado_licencia]],2,0)</f>
        <v>Eric Garcia Bugueño</v>
      </c>
      <c r="AD1568" s="4">
        <v>43929</v>
      </c>
      <c r="AE1568" s="14" t="s">
        <v>45</v>
      </c>
      <c r="AF1568" s="4">
        <v>43929</v>
      </c>
      <c r="AG1568" s="14" t="s">
        <v>47</v>
      </c>
      <c r="AH1568" t="s">
        <v>48</v>
      </c>
      <c r="AI1568" t="s">
        <v>49</v>
      </c>
    </row>
    <row r="1569" spans="1:35" x14ac:dyDescent="0.25">
      <c r="A1569" s="12"/>
      <c r="B1569" s="36" t="s">
        <v>15967</v>
      </c>
      <c r="C1569" t="s">
        <v>184</v>
      </c>
      <c r="D1569" t="s">
        <v>185</v>
      </c>
      <c r="E1569" t="s">
        <v>186</v>
      </c>
      <c r="F1569" t="s">
        <v>197</v>
      </c>
      <c r="G1569" s="13" t="s">
        <v>38</v>
      </c>
      <c r="H1569" t="s">
        <v>39</v>
      </c>
      <c r="I1569" t="s">
        <v>417</v>
      </c>
      <c r="J1569" s="13">
        <v>30000</v>
      </c>
      <c r="K1569" s="13">
        <v>0</v>
      </c>
      <c r="L1569" s="13">
        <f>+Tabla1[[#This Row],[MontoNeto]]*Tabla1[[#This Row],[PorcentajeImpuesto]]</f>
        <v>0</v>
      </c>
      <c r="M1569" s="13">
        <v>0</v>
      </c>
      <c r="N1569" s="13">
        <f>+Tabla1[[#This Row],[MontoNeto]]+Tabla1[[#This Row],[ValorImpuesto]]+Tabla1[[#This Row],[MontoExento]]</f>
        <v>30000</v>
      </c>
      <c r="O1569" t="s">
        <v>41</v>
      </c>
      <c r="P1569" t="s">
        <v>42</v>
      </c>
      <c r="Q1569" t="s">
        <v>42</v>
      </c>
      <c r="R1569" t="s">
        <v>114</v>
      </c>
      <c r="S1569" t="str">
        <f>VLOOKUP(Tabla1[[#This Row],[RutCP]],Tabla13[[#All],[rut]:[estado_licencia]],3,0)</f>
        <v>Besalco Mauro</v>
      </c>
      <c r="T1569" t="str">
        <f>VLOOKUP(Tabla1[[#This Row],[RutCP]],Tabla13[[#All],[rut]:[estado_licencia]],2,0)</f>
        <v>Besalco Maquinarias S.A</v>
      </c>
      <c r="X1569" t="s">
        <v>1421</v>
      </c>
      <c r="Y1569" t="str">
        <f>VLOOKUP(Tabla1[[#This Row],[RutCS]],Tabla13[[#All],[rut]:[estado_licencia]],3,0)</f>
        <v>Jonathan Michael Macaya Godoy</v>
      </c>
      <c r="Z1569" t="str">
        <f>VLOOKUP(Tabla1[[#This Row],[RutCS]],Tabla13[[#All],[rut]:[estado_licencia]],2,0)</f>
        <v>Jonathan Michael Macaya Godoy</v>
      </c>
      <c r="AD1569" s="4">
        <v>43929</v>
      </c>
      <c r="AE1569" s="14" t="s">
        <v>45</v>
      </c>
      <c r="AF1569" s="4">
        <v>43929</v>
      </c>
      <c r="AG1569" s="14" t="s">
        <v>47</v>
      </c>
      <c r="AH1569" t="s">
        <v>48</v>
      </c>
      <c r="AI1569" t="s">
        <v>49</v>
      </c>
    </row>
    <row r="1570" spans="1:35" x14ac:dyDescent="0.25">
      <c r="A1570" s="12"/>
      <c r="B1570" s="36" t="s">
        <v>15967</v>
      </c>
      <c r="C1570" t="s">
        <v>184</v>
      </c>
      <c r="D1570" t="s">
        <v>185</v>
      </c>
      <c r="E1570" t="s">
        <v>186</v>
      </c>
      <c r="F1570" t="s">
        <v>197</v>
      </c>
      <c r="G1570" s="13" t="s">
        <v>38</v>
      </c>
      <c r="H1570" t="s">
        <v>39</v>
      </c>
      <c r="I1570" t="s">
        <v>417</v>
      </c>
      <c r="J1570" s="13">
        <v>30000</v>
      </c>
      <c r="K1570" s="13">
        <v>0</v>
      </c>
      <c r="L1570" s="13">
        <f>+Tabla1[[#This Row],[MontoNeto]]*Tabla1[[#This Row],[PorcentajeImpuesto]]</f>
        <v>0</v>
      </c>
      <c r="M1570" s="13">
        <v>0</v>
      </c>
      <c r="N1570" s="13">
        <f>+Tabla1[[#This Row],[MontoNeto]]+Tabla1[[#This Row],[ValorImpuesto]]+Tabla1[[#This Row],[MontoExento]]</f>
        <v>30000</v>
      </c>
      <c r="O1570" t="s">
        <v>41</v>
      </c>
      <c r="P1570" t="s">
        <v>42</v>
      </c>
      <c r="Q1570" t="s">
        <v>42</v>
      </c>
      <c r="R1570" t="s">
        <v>114</v>
      </c>
      <c r="S1570" t="str">
        <f>VLOOKUP(Tabla1[[#This Row],[RutCP]],Tabla13[[#All],[rut]:[estado_licencia]],3,0)</f>
        <v>Besalco Mauro</v>
      </c>
      <c r="T1570" t="str">
        <f>VLOOKUP(Tabla1[[#This Row],[RutCP]],Tabla13[[#All],[rut]:[estado_licencia]],2,0)</f>
        <v>Besalco Maquinarias S.A</v>
      </c>
      <c r="X1570" t="s">
        <v>1422</v>
      </c>
      <c r="Y1570" t="str">
        <f>VLOOKUP(Tabla1[[#This Row],[RutCS]],Tabla13[[#All],[rut]:[estado_licencia]],3,0)</f>
        <v>Franklin Jorquera Carmona</v>
      </c>
      <c r="Z1570" t="str">
        <f>VLOOKUP(Tabla1[[#This Row],[RutCS]],Tabla13[[#All],[rut]:[estado_licencia]],2,0)</f>
        <v>Franklin Jorquera Carmona</v>
      </c>
      <c r="AD1570" s="4">
        <v>43929</v>
      </c>
      <c r="AE1570" s="14" t="s">
        <v>45</v>
      </c>
      <c r="AF1570" s="4">
        <v>43929</v>
      </c>
      <c r="AG1570" s="14" t="s">
        <v>47</v>
      </c>
      <c r="AH1570" t="s">
        <v>48</v>
      </c>
      <c r="AI1570" t="s">
        <v>49</v>
      </c>
    </row>
    <row r="1571" spans="1:35" x14ac:dyDescent="0.25">
      <c r="A1571" s="12"/>
      <c r="B1571" s="36" t="s">
        <v>15967</v>
      </c>
      <c r="C1571" t="s">
        <v>184</v>
      </c>
      <c r="D1571" t="s">
        <v>185</v>
      </c>
      <c r="E1571" t="s">
        <v>186</v>
      </c>
      <c r="F1571" t="s">
        <v>197</v>
      </c>
      <c r="G1571" s="13" t="s">
        <v>38</v>
      </c>
      <c r="H1571" t="s">
        <v>39</v>
      </c>
      <c r="I1571" t="s">
        <v>417</v>
      </c>
      <c r="J1571" s="13">
        <v>30000</v>
      </c>
      <c r="K1571" s="13">
        <v>0</v>
      </c>
      <c r="L1571" s="13">
        <f>+Tabla1[[#This Row],[MontoNeto]]*Tabla1[[#This Row],[PorcentajeImpuesto]]</f>
        <v>0</v>
      </c>
      <c r="M1571" s="13">
        <v>0</v>
      </c>
      <c r="N1571" s="13">
        <f>+Tabla1[[#This Row],[MontoNeto]]+Tabla1[[#This Row],[ValorImpuesto]]+Tabla1[[#This Row],[MontoExento]]</f>
        <v>30000</v>
      </c>
      <c r="O1571" t="s">
        <v>41</v>
      </c>
      <c r="P1571" t="s">
        <v>42</v>
      </c>
      <c r="Q1571" t="s">
        <v>42</v>
      </c>
      <c r="R1571" t="s">
        <v>114</v>
      </c>
      <c r="S1571" t="str">
        <f>VLOOKUP(Tabla1[[#This Row],[RutCP]],Tabla13[[#All],[rut]:[estado_licencia]],3,0)</f>
        <v>Besalco Mauro</v>
      </c>
      <c r="T1571" t="str">
        <f>VLOOKUP(Tabla1[[#This Row],[RutCP]],Tabla13[[#All],[rut]:[estado_licencia]],2,0)</f>
        <v>Besalco Maquinarias S.A</v>
      </c>
      <c r="X1571" t="s">
        <v>1423</v>
      </c>
      <c r="Y1571" t="str">
        <f>VLOOKUP(Tabla1[[#This Row],[RutCS]],Tabla13[[#All],[rut]:[estado_licencia]],3,0)</f>
        <v>Horacio Rojas Molina</v>
      </c>
      <c r="Z1571" t="str">
        <f>VLOOKUP(Tabla1[[#This Row],[RutCS]],Tabla13[[#All],[rut]:[estado_licencia]],2,0)</f>
        <v>Horacio Rojas Molina</v>
      </c>
      <c r="AD1571" s="4">
        <v>43929</v>
      </c>
      <c r="AE1571" s="14" t="s">
        <v>45</v>
      </c>
      <c r="AF1571" s="4">
        <v>43929</v>
      </c>
      <c r="AG1571" s="14" t="s">
        <v>47</v>
      </c>
      <c r="AH1571" t="s">
        <v>48</v>
      </c>
      <c r="AI1571" t="s">
        <v>49</v>
      </c>
    </row>
    <row r="1572" spans="1:35" x14ac:dyDescent="0.25">
      <c r="A1572" s="12"/>
      <c r="B1572" s="36" t="s">
        <v>15967</v>
      </c>
      <c r="C1572" t="s">
        <v>184</v>
      </c>
      <c r="D1572" t="s">
        <v>185</v>
      </c>
      <c r="E1572" t="s">
        <v>186</v>
      </c>
      <c r="F1572" t="s">
        <v>197</v>
      </c>
      <c r="G1572" s="13" t="s">
        <v>38</v>
      </c>
      <c r="H1572" t="s">
        <v>39</v>
      </c>
      <c r="I1572" t="s">
        <v>417</v>
      </c>
      <c r="J1572" s="13">
        <v>30000</v>
      </c>
      <c r="K1572" s="13">
        <v>0</v>
      </c>
      <c r="L1572" s="13">
        <f>+Tabla1[[#This Row],[MontoNeto]]*Tabla1[[#This Row],[PorcentajeImpuesto]]</f>
        <v>0</v>
      </c>
      <c r="M1572" s="13">
        <v>0</v>
      </c>
      <c r="N1572" s="13">
        <f>+Tabla1[[#This Row],[MontoNeto]]+Tabla1[[#This Row],[ValorImpuesto]]+Tabla1[[#This Row],[MontoExento]]</f>
        <v>30000</v>
      </c>
      <c r="O1572" t="s">
        <v>41</v>
      </c>
      <c r="P1572" t="s">
        <v>42</v>
      </c>
      <c r="Q1572" t="s">
        <v>42</v>
      </c>
      <c r="R1572" t="s">
        <v>114</v>
      </c>
      <c r="S1572" t="str">
        <f>VLOOKUP(Tabla1[[#This Row],[RutCP]],Tabla13[[#All],[rut]:[estado_licencia]],3,0)</f>
        <v>Besalco Mauro</v>
      </c>
      <c r="T1572" t="str">
        <f>VLOOKUP(Tabla1[[#This Row],[RutCP]],Tabla13[[#All],[rut]:[estado_licencia]],2,0)</f>
        <v>Besalco Maquinarias S.A</v>
      </c>
      <c r="X1572" t="s">
        <v>1424</v>
      </c>
      <c r="Y1572" t="str">
        <f>VLOOKUP(Tabla1[[#This Row],[RutCS]],Tabla13[[#All],[rut]:[estado_licencia]],3,0)</f>
        <v>Victor Canales Urrutia</v>
      </c>
      <c r="Z1572" t="str">
        <f>VLOOKUP(Tabla1[[#This Row],[RutCS]],Tabla13[[#All],[rut]:[estado_licencia]],2,0)</f>
        <v>Victor Canales Urrutia</v>
      </c>
      <c r="AD1572" s="4">
        <v>43929</v>
      </c>
      <c r="AE1572" s="14" t="s">
        <v>45</v>
      </c>
      <c r="AF1572" s="4">
        <v>43929</v>
      </c>
      <c r="AG1572" s="14" t="s">
        <v>47</v>
      </c>
      <c r="AH1572" t="s">
        <v>48</v>
      </c>
      <c r="AI1572" t="s">
        <v>49</v>
      </c>
    </row>
    <row r="1573" spans="1:35" x14ac:dyDescent="0.25">
      <c r="A1573" s="12"/>
      <c r="B1573" s="36" t="s">
        <v>15967</v>
      </c>
      <c r="C1573" t="s">
        <v>184</v>
      </c>
      <c r="D1573" t="s">
        <v>185</v>
      </c>
      <c r="E1573" t="s">
        <v>186</v>
      </c>
      <c r="F1573" t="s">
        <v>197</v>
      </c>
      <c r="G1573" s="13" t="s">
        <v>38</v>
      </c>
      <c r="H1573" t="s">
        <v>39</v>
      </c>
      <c r="I1573" t="s">
        <v>417</v>
      </c>
      <c r="J1573" s="13">
        <v>30000</v>
      </c>
      <c r="K1573" s="13">
        <v>0</v>
      </c>
      <c r="L1573" s="13">
        <f>+Tabla1[[#This Row],[MontoNeto]]*Tabla1[[#This Row],[PorcentajeImpuesto]]</f>
        <v>0</v>
      </c>
      <c r="M1573" s="13">
        <v>0</v>
      </c>
      <c r="N1573" s="13">
        <f>+Tabla1[[#This Row],[MontoNeto]]+Tabla1[[#This Row],[ValorImpuesto]]+Tabla1[[#This Row],[MontoExento]]</f>
        <v>30000</v>
      </c>
      <c r="O1573" t="s">
        <v>41</v>
      </c>
      <c r="P1573" t="s">
        <v>42</v>
      </c>
      <c r="Q1573" t="s">
        <v>42</v>
      </c>
      <c r="R1573" t="s">
        <v>114</v>
      </c>
      <c r="S1573" t="str">
        <f>VLOOKUP(Tabla1[[#This Row],[RutCP]],Tabla13[[#All],[rut]:[estado_licencia]],3,0)</f>
        <v>Besalco Mauro</v>
      </c>
      <c r="T1573" t="str">
        <f>VLOOKUP(Tabla1[[#This Row],[RutCP]],Tabla13[[#All],[rut]:[estado_licencia]],2,0)</f>
        <v>Besalco Maquinarias S.A</v>
      </c>
      <c r="X1573" t="s">
        <v>1425</v>
      </c>
      <c r="Y1573" t="str">
        <f>VLOOKUP(Tabla1[[#This Row],[RutCS]],Tabla13[[#All],[rut]:[estado_licencia]],3,0)</f>
        <v>Jose Miguel Bugueño Figueroa</v>
      </c>
      <c r="Z1573" t="str">
        <f>VLOOKUP(Tabla1[[#This Row],[RutCS]],Tabla13[[#All],[rut]:[estado_licencia]],2,0)</f>
        <v>Jose Miguel Bugueño Figueroa</v>
      </c>
      <c r="AD1573" s="4">
        <v>43929</v>
      </c>
      <c r="AE1573" s="14" t="s">
        <v>45</v>
      </c>
      <c r="AF1573" s="4">
        <v>43929</v>
      </c>
      <c r="AG1573" s="14" t="s">
        <v>47</v>
      </c>
      <c r="AH1573" t="s">
        <v>48</v>
      </c>
      <c r="AI1573" t="s">
        <v>49</v>
      </c>
    </row>
    <row r="1574" spans="1:35" x14ac:dyDescent="0.25">
      <c r="A1574" s="12"/>
      <c r="B1574" s="36" t="s">
        <v>15967</v>
      </c>
      <c r="C1574" t="s">
        <v>35</v>
      </c>
      <c r="D1574" t="s">
        <v>35</v>
      </c>
      <c r="E1574" t="s">
        <v>36</v>
      </c>
      <c r="F1574" t="s">
        <v>37</v>
      </c>
      <c r="G1574" s="13" t="s">
        <v>38</v>
      </c>
      <c r="H1574" t="s">
        <v>39</v>
      </c>
      <c r="I1574" t="s">
        <v>40</v>
      </c>
      <c r="J1574" s="13">
        <v>25000</v>
      </c>
      <c r="K1574" s="13">
        <v>0</v>
      </c>
      <c r="L1574" s="13">
        <f>+Tabla1[[#This Row],[MontoNeto]]*Tabla1[[#This Row],[PorcentajeImpuesto]]</f>
        <v>0</v>
      </c>
      <c r="M1574" s="13">
        <v>0</v>
      </c>
      <c r="N1574" s="13">
        <f>+Tabla1[[#This Row],[MontoNeto]]+Tabla1[[#This Row],[ValorImpuesto]]+Tabla1[[#This Row],[MontoExento]]</f>
        <v>25000</v>
      </c>
      <c r="O1574" t="s">
        <v>41</v>
      </c>
      <c r="P1574" t="s">
        <v>42</v>
      </c>
      <c r="Q1574" t="s">
        <v>42</v>
      </c>
      <c r="R1574" t="s">
        <v>1467</v>
      </c>
      <c r="S1574" t="str">
        <f>VLOOKUP(Tabla1[[#This Row],[RutCP]],Tabla13[[#All],[rut]:[estado_licencia]],3,0)</f>
        <v>Jaime Lanas Molina</v>
      </c>
      <c r="T1574" t="str">
        <f>VLOOKUP(Tabla1[[#This Row],[RutCP]],Tabla13[[#All],[rut]:[estado_licencia]],2,0)</f>
        <v>Jaime Del Carmen Lanas Molina</v>
      </c>
      <c r="X1574" t="s">
        <v>1467</v>
      </c>
      <c r="Y1574" t="str">
        <f>VLOOKUP(Tabla1[[#This Row],[RutCS]],Tabla13[[#All],[rut]:[estado_licencia]],3,0)</f>
        <v>Jaime Lanas Molina</v>
      </c>
      <c r="Z1574" t="str">
        <f>VLOOKUP(Tabla1[[#This Row],[RutCS]],Tabla13[[#All],[rut]:[estado_licencia]],2,0)</f>
        <v>Jaime Del Carmen Lanas Molina</v>
      </c>
      <c r="AD1574" s="4">
        <v>43929</v>
      </c>
      <c r="AE1574" s="14" t="s">
        <v>45</v>
      </c>
      <c r="AF1574" s="4">
        <v>43929</v>
      </c>
      <c r="AG1574" s="14" t="s">
        <v>47</v>
      </c>
      <c r="AH1574" t="s">
        <v>48</v>
      </c>
      <c r="AI1574" t="s">
        <v>49</v>
      </c>
    </row>
    <row r="1575" spans="1:35" x14ac:dyDescent="0.25">
      <c r="A1575" s="12"/>
      <c r="B1575" s="36" t="s">
        <v>15967</v>
      </c>
      <c r="C1575" t="s">
        <v>35</v>
      </c>
      <c r="D1575" t="s">
        <v>35</v>
      </c>
      <c r="E1575" t="s">
        <v>36</v>
      </c>
      <c r="F1575" t="s">
        <v>37</v>
      </c>
      <c r="G1575" s="13" t="s">
        <v>38</v>
      </c>
      <c r="H1575" t="s">
        <v>39</v>
      </c>
      <c r="I1575" t="s">
        <v>40</v>
      </c>
      <c r="J1575" s="13">
        <v>25000</v>
      </c>
      <c r="K1575" s="13">
        <v>0</v>
      </c>
      <c r="L1575" s="13">
        <f>+Tabla1[[#This Row],[MontoNeto]]*Tabla1[[#This Row],[PorcentajeImpuesto]]</f>
        <v>0</v>
      </c>
      <c r="M1575" s="13">
        <v>0</v>
      </c>
      <c r="N1575" s="13">
        <f>+Tabla1[[#This Row],[MontoNeto]]+Tabla1[[#This Row],[ValorImpuesto]]+Tabla1[[#This Row],[MontoExento]]</f>
        <v>25000</v>
      </c>
      <c r="O1575" t="s">
        <v>41</v>
      </c>
      <c r="P1575" t="s">
        <v>42</v>
      </c>
      <c r="Q1575" t="s">
        <v>42</v>
      </c>
      <c r="R1575" t="s">
        <v>989</v>
      </c>
      <c r="S1575" t="str">
        <f>VLOOKUP(Tabla1[[#This Row],[RutCP]],Tabla13[[#All],[rut]:[estado_licencia]],3,0)</f>
        <v>Oasis</v>
      </c>
      <c r="T1575" t="str">
        <f>VLOOKUP(Tabla1[[#This Row],[RutCP]],Tabla13[[#All],[rut]:[estado_licencia]],2,0)</f>
        <v>Servicios Integrados Alfredo Toledo E.I.R.L.</v>
      </c>
      <c r="X1575" t="s">
        <v>1468</v>
      </c>
      <c r="Y1575" t="str">
        <f>VLOOKUP(Tabla1[[#This Row],[RutCS]],Tabla13[[#All],[rut]:[estado_licencia]],3,0)</f>
        <v>Pablo Cesar Leiva Trigo</v>
      </c>
      <c r="Z1575" t="str">
        <f>VLOOKUP(Tabla1[[#This Row],[RutCS]],Tabla13[[#All],[rut]:[estado_licencia]],2,0)</f>
        <v>Pablo Cesar Leiva Trigo</v>
      </c>
      <c r="AD1575" s="4">
        <v>43929</v>
      </c>
      <c r="AE1575" s="14" t="s">
        <v>45</v>
      </c>
      <c r="AF1575" s="4">
        <v>43929</v>
      </c>
      <c r="AG1575" s="14" t="s">
        <v>47</v>
      </c>
      <c r="AH1575" t="s">
        <v>48</v>
      </c>
      <c r="AI1575" t="s">
        <v>49</v>
      </c>
    </row>
    <row r="1576" spans="1:35" s="16" customFormat="1" x14ac:dyDescent="0.25">
      <c r="A1576" s="12"/>
      <c r="B1576" s="36" t="s">
        <v>15967</v>
      </c>
      <c r="C1576" t="s">
        <v>35</v>
      </c>
      <c r="D1576" t="s">
        <v>35</v>
      </c>
      <c r="E1576" t="s">
        <v>36</v>
      </c>
      <c r="F1576" t="s">
        <v>37</v>
      </c>
      <c r="G1576" s="13" t="s">
        <v>38</v>
      </c>
      <c r="H1576" t="s">
        <v>39</v>
      </c>
      <c r="I1576" t="s">
        <v>40</v>
      </c>
      <c r="J1576" s="13">
        <v>25000</v>
      </c>
      <c r="K1576" s="13">
        <v>0</v>
      </c>
      <c r="L1576" s="13">
        <f>+Tabla1[[#This Row],[MontoNeto]]*Tabla1[[#This Row],[PorcentajeImpuesto]]</f>
        <v>0</v>
      </c>
      <c r="M1576" s="13">
        <v>0</v>
      </c>
      <c r="N1576" s="13">
        <f>+Tabla1[[#This Row],[MontoNeto]]+Tabla1[[#This Row],[ValorImpuesto]]+Tabla1[[#This Row],[MontoExento]]</f>
        <v>25000</v>
      </c>
      <c r="O1576" t="s">
        <v>41</v>
      </c>
      <c r="P1576" t="s">
        <v>42</v>
      </c>
      <c r="Q1576" t="s">
        <v>42</v>
      </c>
      <c r="R1576" t="s">
        <v>60</v>
      </c>
      <c r="S1576" t="str">
        <f>VLOOKUP(Tabla1[[#This Row],[RutCP]],Tabla13[[#All],[rut]:[estado_licencia]],3,0)</f>
        <v>Red Cargo Logistica S.A</v>
      </c>
      <c r="T1576" t="str">
        <f>VLOOKUP(Tabla1[[#This Row],[RutCP]],Tabla13[[#All],[rut]:[estado_licencia]],2,0)</f>
        <v>Red Cargo Logistica S.A</v>
      </c>
      <c r="U1576"/>
      <c r="V1576"/>
      <c r="W1576"/>
      <c r="X1576" t="s">
        <v>1469</v>
      </c>
      <c r="Y1576" t="str">
        <f>VLOOKUP(Tabla1[[#This Row],[RutCS]],Tabla13[[#All],[rut]:[estado_licencia]],3,0)</f>
        <v>Victor Hugo Mendez Ulloa</v>
      </c>
      <c r="Z1576" t="str">
        <f>VLOOKUP(Tabla1[[#This Row],[RutCS]],Tabla13[[#All],[rut]:[estado_licencia]],2,0)</f>
        <v>Victor Hugo Mendez Ulloa</v>
      </c>
      <c r="AA1576"/>
      <c r="AB1576"/>
      <c r="AC1576"/>
      <c r="AD1576" s="4">
        <v>43929</v>
      </c>
      <c r="AE1576" s="14" t="s">
        <v>45</v>
      </c>
      <c r="AF1576" s="4">
        <v>43929</v>
      </c>
      <c r="AG1576" s="14" t="s">
        <v>47</v>
      </c>
      <c r="AH1576" t="s">
        <v>48</v>
      </c>
      <c r="AI1576" t="s">
        <v>49</v>
      </c>
    </row>
    <row r="1577" spans="1:35" x14ac:dyDescent="0.25">
      <c r="A1577" s="12"/>
      <c r="B1577" s="36" t="s">
        <v>15968</v>
      </c>
      <c r="C1577" t="s">
        <v>35</v>
      </c>
      <c r="D1577" t="s">
        <v>35</v>
      </c>
      <c r="E1577" t="s">
        <v>36</v>
      </c>
      <c r="F1577" t="s">
        <v>37</v>
      </c>
      <c r="G1577" s="13" t="s">
        <v>38</v>
      </c>
      <c r="H1577" t="s">
        <v>39</v>
      </c>
      <c r="I1577" t="s">
        <v>417</v>
      </c>
      <c r="J1577" s="13">
        <v>25000</v>
      </c>
      <c r="K1577" s="13">
        <v>0</v>
      </c>
      <c r="L1577" s="13">
        <f>+Tabla1[[#This Row],[MontoNeto]]*Tabla1[[#This Row],[PorcentajeImpuesto]]</f>
        <v>0</v>
      </c>
      <c r="M1577" s="13">
        <v>0</v>
      </c>
      <c r="N1577" s="13">
        <f>+Tabla1[[#This Row],[MontoNeto]]+Tabla1[[#This Row],[ValorImpuesto]]+Tabla1[[#This Row],[MontoExento]]</f>
        <v>25000</v>
      </c>
      <c r="O1577" t="s">
        <v>41</v>
      </c>
      <c r="P1577" t="s">
        <v>42</v>
      </c>
      <c r="Q1577" t="s">
        <v>42</v>
      </c>
      <c r="R1577" t="s">
        <v>461</v>
      </c>
      <c r="S1577" t="str">
        <f>VLOOKUP(Tabla1[[#This Row],[RutCP]],Tabla13[[#All],[rut]:[estado_licencia]],3,0)</f>
        <v>Icafal</v>
      </c>
      <c r="T1577" t="str">
        <f>VLOOKUP(Tabla1[[#This Row],[RutCP]],Tabla13[[#All],[rut]:[estado_licencia]],2,0)</f>
        <v>Constructora Icafal Sicomaq Ltda</v>
      </c>
      <c r="X1577" t="s">
        <v>1417</v>
      </c>
      <c r="Y1577" t="str">
        <f>VLOOKUP(Tabla1[[#This Row],[RutCS]],Tabla13[[#All],[rut]:[estado_licencia]],3,0)</f>
        <v xml:space="preserve">Gonzalo Andres Cantero Contreras </v>
      </c>
      <c r="Z1577" t="str">
        <f>VLOOKUP(Tabla1[[#This Row],[RutCS]],Tabla13[[#All],[rut]:[estado_licencia]],2,0)</f>
        <v xml:space="preserve">Gonzalo Andres Cantero Contreras </v>
      </c>
      <c r="AD1577" s="4">
        <v>43930</v>
      </c>
      <c r="AE1577" s="14" t="s">
        <v>45</v>
      </c>
      <c r="AF1577" s="4">
        <v>43930</v>
      </c>
      <c r="AG1577" s="14" t="s">
        <v>47</v>
      </c>
      <c r="AH1577" t="s">
        <v>48</v>
      </c>
      <c r="AI1577" t="s">
        <v>49</v>
      </c>
    </row>
    <row r="1578" spans="1:35" x14ac:dyDescent="0.25">
      <c r="A1578" s="12"/>
      <c r="B1578" s="36" t="s">
        <v>15968</v>
      </c>
      <c r="C1578" t="s">
        <v>35</v>
      </c>
      <c r="D1578" t="s">
        <v>35</v>
      </c>
      <c r="E1578" t="s">
        <v>36</v>
      </c>
      <c r="F1578" t="s">
        <v>37</v>
      </c>
      <c r="G1578" s="13" t="s">
        <v>38</v>
      </c>
      <c r="H1578" t="s">
        <v>39</v>
      </c>
      <c r="I1578" t="s">
        <v>417</v>
      </c>
      <c r="J1578" s="13">
        <v>25000</v>
      </c>
      <c r="K1578" s="13">
        <v>0</v>
      </c>
      <c r="L1578" s="13">
        <f>+Tabla1[[#This Row],[MontoNeto]]*Tabla1[[#This Row],[PorcentajeImpuesto]]</f>
        <v>0</v>
      </c>
      <c r="M1578" s="13">
        <v>0</v>
      </c>
      <c r="N1578" s="13">
        <f>+Tabla1[[#This Row],[MontoNeto]]+Tabla1[[#This Row],[ValorImpuesto]]+Tabla1[[#This Row],[MontoExento]]</f>
        <v>25000</v>
      </c>
      <c r="O1578" t="s">
        <v>41</v>
      </c>
      <c r="P1578" t="s">
        <v>42</v>
      </c>
      <c r="Q1578" t="s">
        <v>42</v>
      </c>
      <c r="R1578" t="s">
        <v>364</v>
      </c>
      <c r="S1578" t="str">
        <f>VLOOKUP(Tabla1[[#This Row],[RutCP]],Tabla13[[#All],[rut]:[estado_licencia]],3,0)</f>
        <v>Incolur Drenes</v>
      </c>
      <c r="T1578" t="str">
        <f>VLOOKUP(Tabla1[[#This Row],[RutCP]],Tabla13[[#All],[rut]:[estado_licencia]],2,0)</f>
        <v>Ingenieria Y Construcciones Incolur Sa</v>
      </c>
      <c r="X1578" t="s">
        <v>1418</v>
      </c>
      <c r="Y1578" t="str">
        <f>VLOOKUP(Tabla1[[#This Row],[RutCS]],Tabla13[[#All],[rut]:[estado_licencia]],3,0)</f>
        <v>Willy Adrian Acosta Rojas</v>
      </c>
      <c r="Z1578" t="str">
        <f>VLOOKUP(Tabla1[[#This Row],[RutCS]],Tabla13[[#All],[rut]:[estado_licencia]],2,0)</f>
        <v>Willy Adrian Acosta Rojas</v>
      </c>
      <c r="AD1578" s="4">
        <v>43930</v>
      </c>
      <c r="AE1578" s="14" t="s">
        <v>45</v>
      </c>
      <c r="AF1578" s="4">
        <v>43930</v>
      </c>
      <c r="AG1578" s="14" t="s">
        <v>47</v>
      </c>
      <c r="AH1578" t="s">
        <v>48</v>
      </c>
      <c r="AI1578" t="s">
        <v>49</v>
      </c>
    </row>
    <row r="1579" spans="1:35" x14ac:dyDescent="0.25">
      <c r="A1579" s="12"/>
      <c r="B1579" s="36" t="s">
        <v>15968</v>
      </c>
      <c r="C1579" t="s">
        <v>184</v>
      </c>
      <c r="D1579" t="s">
        <v>185</v>
      </c>
      <c r="E1579" t="s">
        <v>186</v>
      </c>
      <c r="F1579" t="s">
        <v>197</v>
      </c>
      <c r="G1579" s="13" t="s">
        <v>38</v>
      </c>
      <c r="H1579" t="s">
        <v>39</v>
      </c>
      <c r="I1579" t="s">
        <v>417</v>
      </c>
      <c r="J1579" s="13">
        <v>30000</v>
      </c>
      <c r="K1579" s="13">
        <v>0</v>
      </c>
      <c r="L1579" s="13">
        <f>+Tabla1[[#This Row],[MontoNeto]]*Tabla1[[#This Row],[PorcentajeImpuesto]]</f>
        <v>0</v>
      </c>
      <c r="M1579" s="13">
        <v>0</v>
      </c>
      <c r="N1579" s="13">
        <f>+Tabla1[[#This Row],[MontoNeto]]+Tabla1[[#This Row],[ValorImpuesto]]+Tabla1[[#This Row],[MontoExento]]</f>
        <v>30000</v>
      </c>
      <c r="O1579" t="s">
        <v>41</v>
      </c>
      <c r="P1579" t="s">
        <v>42</v>
      </c>
      <c r="Q1579" t="s">
        <v>42</v>
      </c>
      <c r="R1579" t="s">
        <v>422</v>
      </c>
      <c r="S1579" t="str">
        <f>VLOOKUP(Tabla1[[#This Row],[RutCP]],Tabla13[[#All],[rut]:[estado_licencia]],3,0)</f>
        <v>Hadysic</v>
      </c>
      <c r="T1579" t="str">
        <f>VLOOKUP(Tabla1[[#This Row],[RutCP]],Tabla13[[#All],[rut]:[estado_licencia]],2,0)</f>
        <v>Ingenieria Y Construccion HADYSIC Limitada</v>
      </c>
      <c r="X1579" t="s">
        <v>1426</v>
      </c>
      <c r="Y1579" t="str">
        <f>VLOOKUP(Tabla1[[#This Row],[RutCS]],Tabla13[[#All],[rut]:[estado_licencia]],3,0)</f>
        <v>Rodrigo Antonio Puelles Pizarro</v>
      </c>
      <c r="Z1579" t="str">
        <f>VLOOKUP(Tabla1[[#This Row],[RutCS]],Tabla13[[#All],[rut]:[estado_licencia]],2,0)</f>
        <v>Rodrigo Antonio Puelles Pizarro</v>
      </c>
      <c r="AD1579" s="4">
        <v>43930</v>
      </c>
      <c r="AE1579" s="14" t="s">
        <v>45</v>
      </c>
      <c r="AF1579" s="4">
        <v>43930</v>
      </c>
      <c r="AG1579" s="14" t="s">
        <v>47</v>
      </c>
      <c r="AH1579" t="s">
        <v>48</v>
      </c>
      <c r="AI1579" t="s">
        <v>49</v>
      </c>
    </row>
    <row r="1580" spans="1:35" x14ac:dyDescent="0.25">
      <c r="A1580" s="12"/>
      <c r="B1580" s="36" t="s">
        <v>15968</v>
      </c>
      <c r="C1580" t="s">
        <v>184</v>
      </c>
      <c r="D1580" t="s">
        <v>185</v>
      </c>
      <c r="E1580" t="s">
        <v>186</v>
      </c>
      <c r="F1580" t="s">
        <v>197</v>
      </c>
      <c r="G1580" s="13" t="s">
        <v>38</v>
      </c>
      <c r="H1580" t="s">
        <v>39</v>
      </c>
      <c r="I1580" t="s">
        <v>417</v>
      </c>
      <c r="J1580" s="13">
        <v>30000</v>
      </c>
      <c r="K1580" s="13">
        <v>0</v>
      </c>
      <c r="L1580" s="13">
        <f>+Tabla1[[#This Row],[MontoNeto]]*Tabla1[[#This Row],[PorcentajeImpuesto]]</f>
        <v>0</v>
      </c>
      <c r="M1580" s="13">
        <v>0</v>
      </c>
      <c r="N1580" s="13">
        <f>+Tabla1[[#This Row],[MontoNeto]]+Tabla1[[#This Row],[ValorImpuesto]]+Tabla1[[#This Row],[MontoExento]]</f>
        <v>30000</v>
      </c>
      <c r="O1580" t="s">
        <v>41</v>
      </c>
      <c r="P1580" t="s">
        <v>42</v>
      </c>
      <c r="Q1580" t="s">
        <v>42</v>
      </c>
      <c r="R1580" t="s">
        <v>422</v>
      </c>
      <c r="S1580" t="str">
        <f>VLOOKUP(Tabla1[[#This Row],[RutCP]],Tabla13[[#All],[rut]:[estado_licencia]],3,0)</f>
        <v>Hadysic</v>
      </c>
      <c r="T1580" t="str">
        <f>VLOOKUP(Tabla1[[#This Row],[RutCP]],Tabla13[[#All],[rut]:[estado_licencia]],2,0)</f>
        <v>Ingenieria Y Construccion HADYSIC Limitada</v>
      </c>
      <c r="X1580" t="s">
        <v>1432</v>
      </c>
      <c r="Y1580" t="str">
        <f>VLOOKUP(Tabla1[[#This Row],[RutCS]],Tabla13[[#All],[rut]:[estado_licencia]],3,0)</f>
        <v xml:space="preserve">Paulo Pasten </v>
      </c>
      <c r="Z1580" t="str">
        <f>VLOOKUP(Tabla1[[#This Row],[RutCS]],Tabla13[[#All],[rut]:[estado_licencia]],2,0)</f>
        <v xml:space="preserve">Paulo Pasten </v>
      </c>
      <c r="AD1580" s="4">
        <v>43930</v>
      </c>
      <c r="AE1580" s="14" t="s">
        <v>45</v>
      </c>
      <c r="AF1580" s="4">
        <v>43930</v>
      </c>
      <c r="AG1580" s="14" t="s">
        <v>47</v>
      </c>
      <c r="AH1580" t="s">
        <v>48</v>
      </c>
      <c r="AI1580" t="s">
        <v>49</v>
      </c>
    </row>
    <row r="1581" spans="1:35" x14ac:dyDescent="0.25">
      <c r="A1581" s="12"/>
      <c r="B1581" s="36" t="s">
        <v>15968</v>
      </c>
      <c r="C1581" t="s">
        <v>184</v>
      </c>
      <c r="D1581" t="s">
        <v>185</v>
      </c>
      <c r="E1581" t="s">
        <v>186</v>
      </c>
      <c r="F1581" t="s">
        <v>197</v>
      </c>
      <c r="G1581" s="13" t="s">
        <v>38</v>
      </c>
      <c r="H1581" t="s">
        <v>39</v>
      </c>
      <c r="I1581" t="s">
        <v>417</v>
      </c>
      <c r="J1581" s="13">
        <v>30000</v>
      </c>
      <c r="K1581" s="13">
        <v>0</v>
      </c>
      <c r="L1581" s="13">
        <f>+Tabla1[[#This Row],[MontoNeto]]*Tabla1[[#This Row],[PorcentajeImpuesto]]</f>
        <v>0</v>
      </c>
      <c r="M1581" s="13">
        <v>0</v>
      </c>
      <c r="N1581" s="13">
        <f>+Tabla1[[#This Row],[MontoNeto]]+Tabla1[[#This Row],[ValorImpuesto]]+Tabla1[[#This Row],[MontoExento]]</f>
        <v>30000</v>
      </c>
      <c r="O1581" t="s">
        <v>41</v>
      </c>
      <c r="P1581" t="s">
        <v>42</v>
      </c>
      <c r="Q1581" t="s">
        <v>42</v>
      </c>
      <c r="R1581" t="s">
        <v>364</v>
      </c>
      <c r="S1581" t="str">
        <f>VLOOKUP(Tabla1[[#This Row],[RutCP]],Tabla13[[#All],[rut]:[estado_licencia]],3,0)</f>
        <v>Incolur Drenes</v>
      </c>
      <c r="T1581" t="str">
        <f>VLOOKUP(Tabla1[[#This Row],[RutCP]],Tabla13[[#All],[rut]:[estado_licencia]],2,0)</f>
        <v>Ingenieria Y Construcciones Incolur Sa</v>
      </c>
      <c r="X1581" t="s">
        <v>1418</v>
      </c>
      <c r="Y1581" t="str">
        <f>VLOOKUP(Tabla1[[#This Row],[RutCS]],Tabla13[[#All],[rut]:[estado_licencia]],3,0)</f>
        <v>Willy Adrian Acosta Rojas</v>
      </c>
      <c r="Z1581" t="str">
        <f>VLOOKUP(Tabla1[[#This Row],[RutCS]],Tabla13[[#All],[rut]:[estado_licencia]],2,0)</f>
        <v>Willy Adrian Acosta Rojas</v>
      </c>
      <c r="AD1581" s="4">
        <v>43930</v>
      </c>
      <c r="AE1581" s="14" t="s">
        <v>45</v>
      </c>
      <c r="AF1581" s="4">
        <v>43930</v>
      </c>
      <c r="AG1581" s="14" t="s">
        <v>47</v>
      </c>
      <c r="AH1581" t="s">
        <v>48</v>
      </c>
      <c r="AI1581" t="s">
        <v>49</v>
      </c>
    </row>
    <row r="1582" spans="1:35" x14ac:dyDescent="0.25">
      <c r="A1582" s="12"/>
      <c r="B1582" s="36" t="s">
        <v>15968</v>
      </c>
      <c r="C1582" t="s">
        <v>35</v>
      </c>
      <c r="D1582" t="s">
        <v>35</v>
      </c>
      <c r="E1582" t="s">
        <v>36</v>
      </c>
      <c r="F1582" t="s">
        <v>37</v>
      </c>
      <c r="G1582" s="13" t="s">
        <v>38</v>
      </c>
      <c r="H1582" t="s">
        <v>39</v>
      </c>
      <c r="I1582" t="s">
        <v>40</v>
      </c>
      <c r="J1582" s="13">
        <v>25000</v>
      </c>
      <c r="K1582" s="13">
        <v>0</v>
      </c>
      <c r="L1582" s="13">
        <f>+Tabla1[[#This Row],[MontoNeto]]*Tabla1[[#This Row],[PorcentajeImpuesto]]</f>
        <v>0</v>
      </c>
      <c r="M1582" s="13">
        <v>0</v>
      </c>
      <c r="N1582" s="13">
        <f>+Tabla1[[#This Row],[MontoNeto]]+Tabla1[[#This Row],[ValorImpuesto]]+Tabla1[[#This Row],[MontoExento]]</f>
        <v>25000</v>
      </c>
      <c r="O1582" t="s">
        <v>41</v>
      </c>
      <c r="P1582" t="s">
        <v>42</v>
      </c>
      <c r="Q1582" t="s">
        <v>42</v>
      </c>
      <c r="R1582" t="s">
        <v>70</v>
      </c>
      <c r="S1582" t="str">
        <f>VLOOKUP(Tabla1[[#This Row],[RutCP]],Tabla13[[#All],[rut]:[estado_licencia]],3,0)</f>
        <v>Sgc</v>
      </c>
      <c r="T1582" t="str">
        <f>VLOOKUP(Tabla1[[#This Row],[RutCP]],Tabla13[[#All],[rut]:[estado_licencia]],2,0)</f>
        <v>Sebastian Gallardo Contrera Transportes Eirl</v>
      </c>
      <c r="X1582" t="s">
        <v>1470</v>
      </c>
      <c r="Y1582" t="str">
        <f>VLOOKUP(Tabla1[[#This Row],[RutCS]],Tabla13[[#All],[rut]:[estado_licencia]],3,0)</f>
        <v>Aliro Enrique Contreras Herrera</v>
      </c>
      <c r="Z1582" t="str">
        <f>VLOOKUP(Tabla1[[#This Row],[RutCS]],Tabla13[[#All],[rut]:[estado_licencia]],2,0)</f>
        <v>Aliro Enrique Contreras Herrera</v>
      </c>
      <c r="AD1582" s="4">
        <v>43930</v>
      </c>
      <c r="AE1582" s="14" t="s">
        <v>45</v>
      </c>
      <c r="AF1582" s="4">
        <v>43930</v>
      </c>
      <c r="AG1582" s="14" t="s">
        <v>47</v>
      </c>
      <c r="AH1582" t="s">
        <v>48</v>
      </c>
      <c r="AI1582" t="s">
        <v>49</v>
      </c>
    </row>
    <row r="1583" spans="1:35" x14ac:dyDescent="0.25">
      <c r="A1583" s="12"/>
      <c r="B1583" s="36" t="s">
        <v>15969</v>
      </c>
      <c r="C1583" t="s">
        <v>35</v>
      </c>
      <c r="D1583" t="s">
        <v>35</v>
      </c>
      <c r="E1583" t="s">
        <v>36</v>
      </c>
      <c r="F1583" t="s">
        <v>37</v>
      </c>
      <c r="G1583" s="13" t="s">
        <v>38</v>
      </c>
      <c r="H1583" t="s">
        <v>39</v>
      </c>
      <c r="I1583" t="s">
        <v>417</v>
      </c>
      <c r="J1583" s="13">
        <v>25000</v>
      </c>
      <c r="K1583" s="13">
        <v>0</v>
      </c>
      <c r="L1583" s="13">
        <f>+Tabla1[[#This Row],[MontoNeto]]*Tabla1[[#This Row],[PorcentajeImpuesto]]</f>
        <v>0</v>
      </c>
      <c r="M1583" s="13">
        <v>0</v>
      </c>
      <c r="N1583" s="13">
        <f>+Tabla1[[#This Row],[MontoNeto]]+Tabla1[[#This Row],[ValorImpuesto]]+Tabla1[[#This Row],[MontoExento]]</f>
        <v>25000</v>
      </c>
      <c r="O1583" t="s">
        <v>41</v>
      </c>
      <c r="P1583" t="s">
        <v>42</v>
      </c>
      <c r="Q1583" t="s">
        <v>42</v>
      </c>
      <c r="R1583" t="s">
        <v>50</v>
      </c>
      <c r="S1583" t="str">
        <f>VLOOKUP(Tabla1[[#This Row],[RutCP]],Tabla13[[#All],[rut]:[estado_licencia]],3,0)</f>
        <v>Transportes Rojas Limitada</v>
      </c>
      <c r="T1583" t="str">
        <f>VLOOKUP(Tabla1[[#This Row],[RutCP]],Tabla13[[#All],[rut]:[estado_licencia]],2,0)</f>
        <v>Inversiones Y Transportes Rojas Limitada</v>
      </c>
      <c r="X1583" t="s">
        <v>1419</v>
      </c>
      <c r="Y1583" t="str">
        <f>VLOOKUP(Tabla1[[#This Row],[RutCS]],Tabla13[[#All],[rut]:[estado_licencia]],3,0)</f>
        <v>Victor Ignacio Barraza Bravo</v>
      </c>
      <c r="Z1583" t="str">
        <f>VLOOKUP(Tabla1[[#This Row],[RutCS]],Tabla13[[#All],[rut]:[estado_licencia]],2,0)</f>
        <v>Victor Ignacio Barraza Bravo</v>
      </c>
      <c r="AD1583" s="4">
        <v>43934</v>
      </c>
      <c r="AE1583" s="14" t="s">
        <v>45</v>
      </c>
      <c r="AF1583" s="4">
        <v>43934</v>
      </c>
      <c r="AG1583" s="14" t="s">
        <v>47</v>
      </c>
      <c r="AH1583" t="s">
        <v>48</v>
      </c>
      <c r="AI1583" t="s">
        <v>49</v>
      </c>
    </row>
    <row r="1584" spans="1:35" x14ac:dyDescent="0.25">
      <c r="A1584" s="12"/>
      <c r="B1584" s="36" t="s">
        <v>15969</v>
      </c>
      <c r="C1584" t="s">
        <v>35</v>
      </c>
      <c r="D1584" t="s">
        <v>35</v>
      </c>
      <c r="E1584" t="s">
        <v>36</v>
      </c>
      <c r="F1584" t="s">
        <v>37</v>
      </c>
      <c r="G1584" s="13" t="s">
        <v>38</v>
      </c>
      <c r="H1584" t="s">
        <v>188</v>
      </c>
      <c r="I1584" t="s">
        <v>1224</v>
      </c>
      <c r="J1584" s="13">
        <v>25000</v>
      </c>
      <c r="K1584" s="13">
        <v>0</v>
      </c>
      <c r="L1584" s="13">
        <f>+Tabla1[[#This Row],[MontoNeto]]*Tabla1[[#This Row],[PorcentajeImpuesto]]</f>
        <v>0</v>
      </c>
      <c r="M1584" s="13">
        <v>0</v>
      </c>
      <c r="N1584" s="13">
        <f>+Tabla1[[#This Row],[MontoNeto]]+Tabla1[[#This Row],[ValorImpuesto]]+Tabla1[[#This Row],[MontoExento]]</f>
        <v>25000</v>
      </c>
      <c r="O1584" t="s">
        <v>41</v>
      </c>
      <c r="P1584" t="s">
        <v>42</v>
      </c>
      <c r="Q1584" t="s">
        <v>42</v>
      </c>
      <c r="R1584" t="s">
        <v>364</v>
      </c>
      <c r="S1584" t="str">
        <f>VLOOKUP(Tabla1[[#This Row],[RutCP]],Tabla13[[#All],[rut]:[estado_licencia]],3,0)</f>
        <v>Incolur Drenes</v>
      </c>
      <c r="T1584" t="str">
        <f>VLOOKUP(Tabla1[[#This Row],[RutCP]],Tabla13[[#All],[rut]:[estado_licencia]],2,0)</f>
        <v>Ingenieria Y Construcciones Incolur Sa</v>
      </c>
      <c r="X1584" t="s">
        <v>1427</v>
      </c>
      <c r="Y1584" t="str">
        <f>VLOOKUP(Tabla1[[#This Row],[RutCS]],Tabla13[[#All],[rut]:[estado_licencia]],3,0)</f>
        <v>Gonzalo Enrique Valencia Alvarez</v>
      </c>
      <c r="Z1584" t="str">
        <f>VLOOKUP(Tabla1[[#This Row],[RutCS]],Tabla13[[#All],[rut]:[estado_licencia]],2,0)</f>
        <v>Gonzalo Enrique Valencia Alvarez</v>
      </c>
      <c r="AD1584" s="4">
        <v>43934</v>
      </c>
      <c r="AE1584" s="14" t="s">
        <v>45</v>
      </c>
      <c r="AF1584" s="4">
        <v>43934</v>
      </c>
      <c r="AG1584" s="14" t="s">
        <v>47</v>
      </c>
      <c r="AH1584" t="s">
        <v>48</v>
      </c>
      <c r="AI1584" t="s">
        <v>49</v>
      </c>
    </row>
    <row r="1585" spans="1:35" x14ac:dyDescent="0.25">
      <c r="A1585" s="12"/>
      <c r="B1585" s="36" t="s">
        <v>15969</v>
      </c>
      <c r="C1585" t="s">
        <v>35</v>
      </c>
      <c r="D1585" t="s">
        <v>35</v>
      </c>
      <c r="E1585" t="s">
        <v>36</v>
      </c>
      <c r="F1585" t="s">
        <v>37</v>
      </c>
      <c r="G1585" s="13" t="s">
        <v>38</v>
      </c>
      <c r="H1585" t="s">
        <v>39</v>
      </c>
      <c r="I1585" t="s">
        <v>417</v>
      </c>
      <c r="J1585" s="13">
        <v>25000</v>
      </c>
      <c r="K1585" s="13">
        <v>0</v>
      </c>
      <c r="L1585" s="13">
        <f>+Tabla1[[#This Row],[MontoNeto]]*Tabla1[[#This Row],[PorcentajeImpuesto]]</f>
        <v>0</v>
      </c>
      <c r="M1585" s="13">
        <v>0</v>
      </c>
      <c r="N1585" s="13">
        <f>+Tabla1[[#This Row],[MontoNeto]]+Tabla1[[#This Row],[ValorImpuesto]]+Tabla1[[#This Row],[MontoExento]]</f>
        <v>25000</v>
      </c>
      <c r="O1585" t="s">
        <v>41</v>
      </c>
      <c r="P1585" t="s">
        <v>42</v>
      </c>
      <c r="Q1585" t="s">
        <v>42</v>
      </c>
      <c r="R1585" t="s">
        <v>50</v>
      </c>
      <c r="S1585" t="str">
        <f>VLOOKUP(Tabla1[[#This Row],[RutCP]],Tabla13[[#All],[rut]:[estado_licencia]],3,0)</f>
        <v>Transportes Rojas Limitada</v>
      </c>
      <c r="T1585" t="str">
        <f>VLOOKUP(Tabla1[[#This Row],[RutCP]],Tabla13[[#All],[rut]:[estado_licencia]],2,0)</f>
        <v>Inversiones Y Transportes Rojas Limitada</v>
      </c>
      <c r="X1585" t="s">
        <v>1428</v>
      </c>
      <c r="Y1585" t="str">
        <f>VLOOKUP(Tabla1[[#This Row],[RutCS]],Tabla13[[#All],[rut]:[estado_licencia]],3,0)</f>
        <v>Daniel Alexis Cabrera Vasquez</v>
      </c>
      <c r="Z1585" t="str">
        <f>VLOOKUP(Tabla1[[#This Row],[RutCS]],Tabla13[[#All],[rut]:[estado_licencia]],2,0)</f>
        <v>Daniel Alexis Cabrera Vasquez</v>
      </c>
      <c r="AD1585" s="4">
        <v>43934</v>
      </c>
      <c r="AE1585" s="14" t="s">
        <v>45</v>
      </c>
      <c r="AF1585" s="4">
        <v>43934</v>
      </c>
      <c r="AG1585" s="14" t="s">
        <v>47</v>
      </c>
      <c r="AH1585" t="s">
        <v>48</v>
      </c>
      <c r="AI1585" t="s">
        <v>49</v>
      </c>
    </row>
    <row r="1586" spans="1:35" x14ac:dyDescent="0.25">
      <c r="A1586" s="12"/>
      <c r="B1586" s="36" t="s">
        <v>15969</v>
      </c>
      <c r="C1586" t="s">
        <v>35</v>
      </c>
      <c r="D1586" t="s">
        <v>35</v>
      </c>
      <c r="E1586" t="s">
        <v>36</v>
      </c>
      <c r="F1586" t="s">
        <v>37</v>
      </c>
      <c r="G1586" s="13" t="s">
        <v>38</v>
      </c>
      <c r="H1586" t="s">
        <v>39</v>
      </c>
      <c r="I1586" t="s">
        <v>40</v>
      </c>
      <c r="J1586" s="13">
        <v>25000</v>
      </c>
      <c r="K1586" s="13">
        <v>0</v>
      </c>
      <c r="L1586" s="13">
        <f>+Tabla1[[#This Row],[MontoNeto]]*Tabla1[[#This Row],[PorcentajeImpuesto]]</f>
        <v>0</v>
      </c>
      <c r="M1586" s="13">
        <v>0</v>
      </c>
      <c r="N1586" s="13">
        <f>+Tabla1[[#This Row],[MontoNeto]]+Tabla1[[#This Row],[ValorImpuesto]]+Tabla1[[#This Row],[MontoExento]]</f>
        <v>25000</v>
      </c>
      <c r="O1586" t="s">
        <v>41</v>
      </c>
      <c r="P1586" t="s">
        <v>42</v>
      </c>
      <c r="Q1586" t="s">
        <v>42</v>
      </c>
      <c r="R1586" t="s">
        <v>1471</v>
      </c>
      <c r="S1586" t="str">
        <f>VLOOKUP(Tabla1[[#This Row],[RutCP]],Tabla13[[#All],[rut]:[estado_licencia]],3,0)</f>
        <v>Juan Carlos Muñoz Parra</v>
      </c>
      <c r="T1586" t="str">
        <f>VLOOKUP(Tabla1[[#This Row],[RutCP]],Tabla13[[#All],[rut]:[estado_licencia]],2,0)</f>
        <v>Juan Carlos Munoz Parra</v>
      </c>
      <c r="X1586" t="s">
        <v>1472</v>
      </c>
      <c r="Y1586" t="str">
        <f>VLOOKUP(Tabla1[[#This Row],[RutCS]],Tabla13[[#All],[rut]:[estado_licencia]],3,0)</f>
        <v>Jorge Enrique Campos Lopez</v>
      </c>
      <c r="Z1586" t="str">
        <f>VLOOKUP(Tabla1[[#This Row],[RutCS]],Tabla13[[#All],[rut]:[estado_licencia]],2,0)</f>
        <v>Jorge Enrique Campos Lopez</v>
      </c>
      <c r="AD1586" s="4">
        <v>43934</v>
      </c>
      <c r="AE1586" s="14" t="s">
        <v>45</v>
      </c>
      <c r="AF1586" s="4">
        <v>43934</v>
      </c>
      <c r="AG1586" s="14" t="s">
        <v>47</v>
      </c>
      <c r="AH1586" t="s">
        <v>48</v>
      </c>
      <c r="AI1586" t="s">
        <v>49</v>
      </c>
    </row>
    <row r="1587" spans="1:35" x14ac:dyDescent="0.25">
      <c r="A1587" s="12"/>
      <c r="B1587" s="36" t="s">
        <v>15969</v>
      </c>
      <c r="C1587" t="s">
        <v>35</v>
      </c>
      <c r="D1587" t="s">
        <v>35</v>
      </c>
      <c r="E1587" t="s">
        <v>36</v>
      </c>
      <c r="F1587" t="s">
        <v>37</v>
      </c>
      <c r="G1587" s="13" t="s">
        <v>38</v>
      </c>
      <c r="H1587" t="s">
        <v>39</v>
      </c>
      <c r="I1587" t="s">
        <v>40</v>
      </c>
      <c r="J1587" s="13">
        <v>25000</v>
      </c>
      <c r="K1587" s="13">
        <v>0</v>
      </c>
      <c r="L1587" s="13">
        <f>+Tabla1[[#This Row],[MontoNeto]]*Tabla1[[#This Row],[PorcentajeImpuesto]]</f>
        <v>0</v>
      </c>
      <c r="M1587" s="13">
        <v>0</v>
      </c>
      <c r="N1587" s="13">
        <f>+Tabla1[[#This Row],[MontoNeto]]+Tabla1[[#This Row],[ValorImpuesto]]+Tabla1[[#This Row],[MontoExento]]</f>
        <v>25000</v>
      </c>
      <c r="O1587" t="s">
        <v>41</v>
      </c>
      <c r="P1587" t="s">
        <v>42</v>
      </c>
      <c r="Q1587" t="s">
        <v>42</v>
      </c>
      <c r="R1587" t="s">
        <v>112</v>
      </c>
      <c r="S1587" t="str">
        <f>VLOOKUP(Tabla1[[#This Row],[RutCP]],Tabla13[[#All],[rut]:[estado_licencia]],3,0)</f>
        <v>Frankar</v>
      </c>
      <c r="T1587" t="str">
        <f>VLOOKUP(Tabla1[[#This Row],[RutCP]],Tabla13[[#All],[rut]:[estado_licencia]],2,0)</f>
        <v>Sociedad De Transporte Frankar Limitada</v>
      </c>
      <c r="X1587" t="s">
        <v>1473</v>
      </c>
      <c r="Y1587" t="str">
        <f>VLOOKUP(Tabla1[[#This Row],[RutCS]],Tabla13[[#All],[rut]:[estado_licencia]],3,0)</f>
        <v>Fernando Andres Quijada Arellana</v>
      </c>
      <c r="Z1587" t="str">
        <f>VLOOKUP(Tabla1[[#This Row],[RutCS]],Tabla13[[#All],[rut]:[estado_licencia]],2,0)</f>
        <v>Fernando Andres Quijada Arellana</v>
      </c>
      <c r="AD1587" s="4">
        <v>43934</v>
      </c>
      <c r="AE1587" s="14" t="s">
        <v>45</v>
      </c>
      <c r="AF1587" s="4">
        <v>43934</v>
      </c>
      <c r="AG1587" s="14" t="s">
        <v>47</v>
      </c>
      <c r="AH1587" t="s">
        <v>48</v>
      </c>
      <c r="AI1587" t="s">
        <v>49</v>
      </c>
    </row>
    <row r="1588" spans="1:35" x14ac:dyDescent="0.25">
      <c r="A1588" s="12"/>
      <c r="B1588" s="36" t="s">
        <v>15969</v>
      </c>
      <c r="C1588" s="16" t="s">
        <v>35</v>
      </c>
      <c r="D1588" s="16" t="s">
        <v>35</v>
      </c>
      <c r="E1588" s="16" t="s">
        <v>36</v>
      </c>
      <c r="F1588" s="16" t="s">
        <v>37</v>
      </c>
      <c r="G1588" s="17" t="s">
        <v>38</v>
      </c>
      <c r="H1588" s="16" t="s">
        <v>39</v>
      </c>
      <c r="I1588" s="16" t="s">
        <v>40</v>
      </c>
      <c r="J1588" s="17">
        <v>25000</v>
      </c>
      <c r="K1588" s="17">
        <v>0</v>
      </c>
      <c r="L1588" s="17">
        <f>+Tabla1[[#This Row],[MontoNeto]]*Tabla1[[#This Row],[PorcentajeImpuesto]]</f>
        <v>0</v>
      </c>
      <c r="M1588" s="3">
        <v>0</v>
      </c>
      <c r="N1588" s="17">
        <f>+Tabla1[[#This Row],[MontoNeto]]+Tabla1[[#This Row],[ValorImpuesto]]+Tabla1[[#This Row],[MontoExento]]</f>
        <v>25000</v>
      </c>
      <c r="O1588" t="s">
        <v>41</v>
      </c>
      <c r="P1588" s="16" t="s">
        <v>42</v>
      </c>
      <c r="Q1588" s="16" t="s">
        <v>42</v>
      </c>
      <c r="R1588" s="17"/>
      <c r="S1588" s="16" t="str">
        <f>VLOOKUP(Tabla1[[#This Row],[RutCP]],Tabla13[[#All],[rut]:[estado_licencia]],3,0)</f>
        <v xml:space="preserve">  </v>
      </c>
      <c r="T1588" s="16" t="str">
        <f>VLOOKUP(Tabla1[[#This Row],[RutCP]],Tabla13[[#All],[rut]:[estado_licencia]],2,0)</f>
        <v xml:space="preserve">  </v>
      </c>
      <c r="U1588" s="16"/>
      <c r="V1588" s="16"/>
      <c r="W1588" s="16"/>
      <c r="X1588" s="16" t="s">
        <v>1474</v>
      </c>
      <c r="Y1588" s="16" t="str">
        <f>VLOOKUP(Tabla1[[#This Row],[RutCS]],Tabla13[[#All],[rut]:[estado_licencia]],3,0)</f>
        <v>Claudio Andres Nuñez Nuñez</v>
      </c>
      <c r="Z1588" s="16" t="str">
        <f>VLOOKUP(Tabla1[[#This Row],[RutCS]],Tabla13[[#All],[rut]:[estado_licencia]],2,0)</f>
        <v>Claudio Andres Nuñez Nuñez</v>
      </c>
      <c r="AA1588" s="16"/>
      <c r="AB1588" s="16"/>
      <c r="AC1588" s="16"/>
      <c r="AD1588" s="15">
        <v>43934</v>
      </c>
      <c r="AE1588" s="3">
        <v>0.5</v>
      </c>
      <c r="AF1588" s="15">
        <v>43934</v>
      </c>
      <c r="AG1588" s="5">
        <v>0.54166666666666696</v>
      </c>
      <c r="AH1588" s="16" t="s">
        <v>48</v>
      </c>
      <c r="AI1588" s="16" t="s">
        <v>49</v>
      </c>
    </row>
    <row r="1589" spans="1:35" x14ac:dyDescent="0.25">
      <c r="A1589" s="12"/>
      <c r="B1589" s="36" t="s">
        <v>15970</v>
      </c>
      <c r="C1589" t="s">
        <v>35</v>
      </c>
      <c r="D1589" t="s">
        <v>35</v>
      </c>
      <c r="E1589" t="s">
        <v>36</v>
      </c>
      <c r="F1589" t="s">
        <v>37</v>
      </c>
      <c r="G1589" s="13" t="s">
        <v>38</v>
      </c>
      <c r="H1589" t="s">
        <v>39</v>
      </c>
      <c r="I1589" t="s">
        <v>417</v>
      </c>
      <c r="J1589" s="13">
        <v>25000</v>
      </c>
      <c r="K1589" s="13">
        <v>0</v>
      </c>
      <c r="L1589" s="13">
        <f>+Tabla1[[#This Row],[MontoNeto]]*Tabla1[[#This Row],[PorcentajeImpuesto]]</f>
        <v>0</v>
      </c>
      <c r="M1589" s="13">
        <v>0</v>
      </c>
      <c r="N1589" s="13">
        <f>+Tabla1[[#This Row],[MontoNeto]]+Tabla1[[#This Row],[ValorImpuesto]]+Tabla1[[#This Row],[MontoExento]]</f>
        <v>25000</v>
      </c>
      <c r="O1589" t="s">
        <v>41</v>
      </c>
      <c r="P1589" t="s">
        <v>42</v>
      </c>
      <c r="Q1589" t="s">
        <v>42</v>
      </c>
      <c r="R1589" t="s">
        <v>422</v>
      </c>
      <c r="S1589" t="str">
        <f>VLOOKUP(Tabla1[[#This Row],[RutCP]],Tabla13[[#All],[rut]:[estado_licencia]],3,0)</f>
        <v>Hadysic</v>
      </c>
      <c r="T1589" t="str">
        <f>VLOOKUP(Tabla1[[#This Row],[RutCP]],Tabla13[[#All],[rut]:[estado_licencia]],2,0)</f>
        <v>Ingenieria Y Construccion HADYSIC Limitada</v>
      </c>
      <c r="X1589" t="s">
        <v>1426</v>
      </c>
      <c r="Y1589" t="str">
        <f>VLOOKUP(Tabla1[[#This Row],[RutCS]],Tabla13[[#All],[rut]:[estado_licencia]],3,0)</f>
        <v>Rodrigo Antonio Puelles Pizarro</v>
      </c>
      <c r="Z1589" t="str">
        <f>VLOOKUP(Tabla1[[#This Row],[RutCS]],Tabla13[[#All],[rut]:[estado_licencia]],2,0)</f>
        <v>Rodrigo Antonio Puelles Pizarro</v>
      </c>
      <c r="AD1589" s="4">
        <v>43935</v>
      </c>
      <c r="AE1589" s="14" t="s">
        <v>45</v>
      </c>
      <c r="AF1589" s="4">
        <v>43935</v>
      </c>
      <c r="AG1589" s="14" t="s">
        <v>47</v>
      </c>
      <c r="AH1589" t="s">
        <v>48</v>
      </c>
      <c r="AI1589" t="s">
        <v>49</v>
      </c>
    </row>
    <row r="1590" spans="1:35" x14ac:dyDescent="0.25">
      <c r="A1590" s="12"/>
      <c r="B1590" s="36" t="s">
        <v>15970</v>
      </c>
      <c r="C1590" t="s">
        <v>35</v>
      </c>
      <c r="D1590" t="s">
        <v>35</v>
      </c>
      <c r="E1590" t="s">
        <v>36</v>
      </c>
      <c r="F1590" t="s">
        <v>37</v>
      </c>
      <c r="G1590" s="13" t="s">
        <v>38</v>
      </c>
      <c r="H1590" t="s">
        <v>39</v>
      </c>
      <c r="I1590" t="s">
        <v>417</v>
      </c>
      <c r="J1590" s="13">
        <v>25000</v>
      </c>
      <c r="K1590" s="13">
        <v>0</v>
      </c>
      <c r="L1590" s="13">
        <f>+Tabla1[[#This Row],[MontoNeto]]*Tabla1[[#This Row],[PorcentajeImpuesto]]</f>
        <v>0</v>
      </c>
      <c r="M1590" s="13">
        <v>0</v>
      </c>
      <c r="N1590" s="13">
        <f>+Tabla1[[#This Row],[MontoNeto]]+Tabla1[[#This Row],[ValorImpuesto]]+Tabla1[[#This Row],[MontoExento]]</f>
        <v>25000</v>
      </c>
      <c r="O1590" t="s">
        <v>41</v>
      </c>
      <c r="P1590" t="s">
        <v>42</v>
      </c>
      <c r="Q1590" t="s">
        <v>42</v>
      </c>
      <c r="R1590" t="s">
        <v>1429</v>
      </c>
      <c r="S1590" t="str">
        <f>VLOOKUP(Tabla1[[#This Row],[RutCP]],Tabla13[[#All],[rut]:[estado_licencia]],3,0)</f>
        <v>Transportes Barraza Limitada</v>
      </c>
      <c r="T1590" t="str">
        <f>VLOOKUP(Tabla1[[#This Row],[RutCP]],Tabla13[[#All],[rut]:[estado_licencia]],2,0)</f>
        <v>Sociedad De Inversiones Y Transportes Barraza Limitada</v>
      </c>
      <c r="X1590" t="s">
        <v>1430</v>
      </c>
      <c r="Y1590" t="str">
        <f>VLOOKUP(Tabla1[[#This Row],[RutCS]],Tabla13[[#All],[rut]:[estado_licencia]],3,0)</f>
        <v>Jorge Andres Vega Vega</v>
      </c>
      <c r="Z1590" t="str">
        <f>VLOOKUP(Tabla1[[#This Row],[RutCS]],Tabla13[[#All],[rut]:[estado_licencia]],2,0)</f>
        <v>Jorge Andres Vega Vega</v>
      </c>
      <c r="AD1590" s="4">
        <v>43935</v>
      </c>
      <c r="AE1590" s="14" t="s">
        <v>45</v>
      </c>
      <c r="AF1590" s="4">
        <v>43935</v>
      </c>
      <c r="AG1590" s="14" t="s">
        <v>47</v>
      </c>
      <c r="AH1590" t="s">
        <v>48</v>
      </c>
      <c r="AI1590" t="s">
        <v>49</v>
      </c>
    </row>
    <row r="1591" spans="1:35" x14ac:dyDescent="0.25">
      <c r="A1591" s="12"/>
      <c r="B1591" s="36" t="s">
        <v>15970</v>
      </c>
      <c r="C1591" t="s">
        <v>184</v>
      </c>
      <c r="D1591" t="s">
        <v>185</v>
      </c>
      <c r="E1591" t="s">
        <v>186</v>
      </c>
      <c r="F1591" t="s">
        <v>197</v>
      </c>
      <c r="G1591" s="13" t="s">
        <v>38</v>
      </c>
      <c r="H1591" t="s">
        <v>39</v>
      </c>
      <c r="I1591" t="s">
        <v>417</v>
      </c>
      <c r="J1591" s="13">
        <v>30000</v>
      </c>
      <c r="K1591" s="13">
        <v>0</v>
      </c>
      <c r="L1591" s="13">
        <f>+Tabla1[[#This Row],[MontoNeto]]*Tabla1[[#This Row],[PorcentajeImpuesto]]</f>
        <v>0</v>
      </c>
      <c r="M1591" s="13">
        <v>0</v>
      </c>
      <c r="N1591" s="13">
        <f>+Tabla1[[#This Row],[MontoNeto]]+Tabla1[[#This Row],[ValorImpuesto]]+Tabla1[[#This Row],[MontoExento]]</f>
        <v>30000</v>
      </c>
      <c r="O1591" t="s">
        <v>41</v>
      </c>
      <c r="P1591" t="s">
        <v>42</v>
      </c>
      <c r="Q1591" t="s">
        <v>42</v>
      </c>
      <c r="R1591" t="s">
        <v>1429</v>
      </c>
      <c r="S1591" t="str">
        <f>VLOOKUP(Tabla1[[#This Row],[RutCP]],Tabla13[[#All],[rut]:[estado_licencia]],3,0)</f>
        <v>Transportes Barraza Limitada</v>
      </c>
      <c r="T1591" t="str">
        <f>VLOOKUP(Tabla1[[#This Row],[RutCP]],Tabla13[[#All],[rut]:[estado_licencia]],2,0)</f>
        <v>Sociedad De Inversiones Y Transportes Barraza Limitada</v>
      </c>
      <c r="X1591" t="s">
        <v>1430</v>
      </c>
      <c r="Y1591" t="str">
        <f>VLOOKUP(Tabla1[[#This Row],[RutCS]],Tabla13[[#All],[rut]:[estado_licencia]],3,0)</f>
        <v>Jorge Andres Vega Vega</v>
      </c>
      <c r="Z1591" t="str">
        <f>VLOOKUP(Tabla1[[#This Row],[RutCS]],Tabla13[[#All],[rut]:[estado_licencia]],2,0)</f>
        <v>Jorge Andres Vega Vega</v>
      </c>
      <c r="AD1591" s="4">
        <v>43935</v>
      </c>
      <c r="AE1591" s="14" t="s">
        <v>45</v>
      </c>
      <c r="AF1591" s="4">
        <v>43935</v>
      </c>
      <c r="AG1591" s="14" t="s">
        <v>47</v>
      </c>
      <c r="AH1591" t="s">
        <v>48</v>
      </c>
      <c r="AI1591" t="s">
        <v>49</v>
      </c>
    </row>
    <row r="1592" spans="1:35" x14ac:dyDescent="0.25">
      <c r="A1592" s="12"/>
      <c r="B1592" s="36" t="s">
        <v>15970</v>
      </c>
      <c r="C1592" t="s">
        <v>35</v>
      </c>
      <c r="D1592" t="s">
        <v>35</v>
      </c>
      <c r="E1592" t="s">
        <v>36</v>
      </c>
      <c r="F1592" t="s">
        <v>37</v>
      </c>
      <c r="G1592" s="13" t="s">
        <v>38</v>
      </c>
      <c r="H1592" t="s">
        <v>39</v>
      </c>
      <c r="I1592" t="s">
        <v>417</v>
      </c>
      <c r="J1592" s="13">
        <v>25000</v>
      </c>
      <c r="K1592" s="13">
        <v>0</v>
      </c>
      <c r="L1592" s="13">
        <f>+Tabla1[[#This Row],[MontoNeto]]*Tabla1[[#This Row],[PorcentajeImpuesto]]</f>
        <v>0</v>
      </c>
      <c r="M1592" s="13">
        <v>0</v>
      </c>
      <c r="N1592" s="13">
        <f>+Tabla1[[#This Row],[MontoNeto]]+Tabla1[[#This Row],[ValorImpuesto]]+Tabla1[[#This Row],[MontoExento]]</f>
        <v>25000</v>
      </c>
      <c r="O1592" t="s">
        <v>41</v>
      </c>
      <c r="P1592" t="s">
        <v>42</v>
      </c>
      <c r="Q1592" t="s">
        <v>42</v>
      </c>
      <c r="R1592" t="s">
        <v>66</v>
      </c>
      <c r="S1592" t="str">
        <f>VLOOKUP(Tabla1[[#This Row],[RutCP]],Tabla13[[#All],[rut]:[estado_licencia]],3,0)</f>
        <v xml:space="preserve">Esm </v>
      </c>
      <c r="T1592" t="str">
        <f>VLOOKUP(Tabla1[[#This Row],[RutCP]],Tabla13[[#All],[rut]:[estado_licencia]],2,0)</f>
        <v>Empresa De Soluciones Minerales ESM SPA</v>
      </c>
      <c r="X1592" t="s">
        <v>1431</v>
      </c>
      <c r="Y1592" t="str">
        <f>VLOOKUP(Tabla1[[#This Row],[RutCS]],Tabla13[[#All],[rut]:[estado_licencia]],3,0)</f>
        <v>Gustavo Cesar Ostos Arce</v>
      </c>
      <c r="Z1592" t="str">
        <f>VLOOKUP(Tabla1[[#This Row],[RutCS]],Tabla13[[#All],[rut]:[estado_licencia]],2,0)</f>
        <v>Gustavo Cesar Ostos Arce</v>
      </c>
      <c r="AD1592" s="4">
        <v>43935</v>
      </c>
      <c r="AE1592" s="14" t="s">
        <v>45</v>
      </c>
      <c r="AF1592" s="4">
        <v>43935</v>
      </c>
      <c r="AG1592" s="14" t="s">
        <v>47</v>
      </c>
      <c r="AH1592" t="s">
        <v>48</v>
      </c>
      <c r="AI1592" t="s">
        <v>49</v>
      </c>
    </row>
    <row r="1593" spans="1:35" x14ac:dyDescent="0.25">
      <c r="A1593" s="12"/>
      <c r="B1593" s="36" t="s">
        <v>15970</v>
      </c>
      <c r="C1593" t="s">
        <v>35</v>
      </c>
      <c r="D1593" t="s">
        <v>35</v>
      </c>
      <c r="E1593" t="s">
        <v>36</v>
      </c>
      <c r="F1593" t="s">
        <v>37</v>
      </c>
      <c r="G1593" s="13" t="s">
        <v>38</v>
      </c>
      <c r="H1593" t="s">
        <v>39</v>
      </c>
      <c r="I1593" t="s">
        <v>40</v>
      </c>
      <c r="J1593" s="13">
        <v>25000</v>
      </c>
      <c r="K1593" s="13">
        <v>0</v>
      </c>
      <c r="L1593" s="13">
        <f>+Tabla1[[#This Row],[MontoNeto]]*Tabla1[[#This Row],[PorcentajeImpuesto]]</f>
        <v>0</v>
      </c>
      <c r="M1593" s="13">
        <v>0</v>
      </c>
      <c r="N1593" s="13">
        <f>+Tabla1[[#This Row],[MontoNeto]]+Tabla1[[#This Row],[ValorImpuesto]]+Tabla1[[#This Row],[MontoExento]]</f>
        <v>25000</v>
      </c>
      <c r="O1593" t="s">
        <v>41</v>
      </c>
      <c r="P1593" t="s">
        <v>42</v>
      </c>
      <c r="Q1593" t="s">
        <v>42</v>
      </c>
      <c r="R1593" t="s">
        <v>98</v>
      </c>
      <c r="S1593" t="str">
        <f>VLOOKUP(Tabla1[[#This Row],[RutCP]],Tabla13[[#All],[rut]:[estado_licencia]],3,0)</f>
        <v>Alcaelec</v>
      </c>
      <c r="T1593" t="str">
        <f>VLOOKUP(Tabla1[[#This Row],[RutCP]],Tabla13[[#All],[rut]:[estado_licencia]],2,0)</f>
        <v>Castillo Y Carmona Compañía Limitada</v>
      </c>
      <c r="X1593" t="s">
        <v>1475</v>
      </c>
      <c r="Y1593" t="str">
        <f>VLOOKUP(Tabla1[[#This Row],[RutCS]],Tabla13[[#All],[rut]:[estado_licencia]],3,0)</f>
        <v>Frank Alejandro Soto Aguilera</v>
      </c>
      <c r="Z1593" t="str">
        <f>VLOOKUP(Tabla1[[#This Row],[RutCS]],Tabla13[[#All],[rut]:[estado_licencia]],2,0)</f>
        <v>Frank Alejandro Soto Aguilera</v>
      </c>
      <c r="AD1593" s="4">
        <v>43935</v>
      </c>
      <c r="AE1593" s="14" t="s">
        <v>45</v>
      </c>
      <c r="AF1593" s="4">
        <v>43935</v>
      </c>
      <c r="AG1593" s="14" t="s">
        <v>47</v>
      </c>
      <c r="AH1593" t="s">
        <v>48</v>
      </c>
      <c r="AI1593" t="s">
        <v>49</v>
      </c>
    </row>
    <row r="1594" spans="1:35" x14ac:dyDescent="0.25">
      <c r="A1594" s="12"/>
      <c r="B1594" s="36" t="s">
        <v>15970</v>
      </c>
      <c r="C1594" t="s">
        <v>35</v>
      </c>
      <c r="D1594" t="s">
        <v>35</v>
      </c>
      <c r="E1594" t="s">
        <v>36</v>
      </c>
      <c r="F1594" t="s">
        <v>37</v>
      </c>
      <c r="G1594" s="13" t="s">
        <v>38</v>
      </c>
      <c r="H1594" t="s">
        <v>39</v>
      </c>
      <c r="I1594" t="s">
        <v>40</v>
      </c>
      <c r="J1594" s="13">
        <v>25000</v>
      </c>
      <c r="K1594" s="13">
        <v>0</v>
      </c>
      <c r="L1594" s="13">
        <f>+Tabla1[[#This Row],[MontoNeto]]*Tabla1[[#This Row],[PorcentajeImpuesto]]</f>
        <v>0</v>
      </c>
      <c r="M1594" s="13">
        <v>0</v>
      </c>
      <c r="N1594" s="13">
        <f>+Tabla1[[#This Row],[MontoNeto]]+Tabla1[[#This Row],[ValorImpuesto]]+Tabla1[[#This Row],[MontoExento]]</f>
        <v>25000</v>
      </c>
      <c r="O1594" t="s">
        <v>41</v>
      </c>
      <c r="P1594" t="s">
        <v>42</v>
      </c>
      <c r="Q1594" t="s">
        <v>42</v>
      </c>
      <c r="R1594" t="s">
        <v>79</v>
      </c>
      <c r="S1594" t="str">
        <f>VLOOKUP(Tabla1[[#This Row],[RutCP]],Tabla13[[#All],[rut]:[estado_licencia]],3,0)</f>
        <v xml:space="preserve">Andes Minerals </v>
      </c>
      <c r="T1594" t="str">
        <f>VLOOKUP(Tabla1[[#This Row],[RutCP]],Tabla13[[#All],[rut]:[estado_licencia]],2,0)</f>
        <v>Andes Minerals Corp Spa</v>
      </c>
      <c r="X1594" t="s">
        <v>1476</v>
      </c>
      <c r="Y1594" t="str">
        <f>VLOOKUP(Tabla1[[#This Row],[RutCS]],Tabla13[[#All],[rut]:[estado_licencia]],3,0)</f>
        <v>Vicente Bruno Manque Araya</v>
      </c>
      <c r="Z1594" t="str">
        <f>VLOOKUP(Tabla1[[#This Row],[RutCS]],Tabla13[[#All],[rut]:[estado_licencia]],2,0)</f>
        <v>Vicente Bruno Manque Araya</v>
      </c>
      <c r="AD1594" s="4">
        <v>43935</v>
      </c>
      <c r="AE1594" s="14" t="s">
        <v>45</v>
      </c>
      <c r="AF1594" s="4">
        <v>43935</v>
      </c>
      <c r="AG1594" s="14" t="s">
        <v>47</v>
      </c>
      <c r="AH1594" t="s">
        <v>48</v>
      </c>
      <c r="AI1594" t="s">
        <v>49</v>
      </c>
    </row>
    <row r="1595" spans="1:35" x14ac:dyDescent="0.25">
      <c r="A1595" s="12"/>
      <c r="B1595" s="36" t="s">
        <v>15971</v>
      </c>
      <c r="C1595" t="s">
        <v>35</v>
      </c>
      <c r="D1595" t="s">
        <v>35</v>
      </c>
      <c r="E1595" t="s">
        <v>36</v>
      </c>
      <c r="F1595" t="s">
        <v>37</v>
      </c>
      <c r="G1595" s="13" t="s">
        <v>38</v>
      </c>
      <c r="H1595" t="s">
        <v>39</v>
      </c>
      <c r="I1595" t="s">
        <v>417</v>
      </c>
      <c r="J1595" s="13">
        <v>25000</v>
      </c>
      <c r="K1595" s="13">
        <v>0</v>
      </c>
      <c r="L1595" s="13">
        <f>+Tabla1[[#This Row],[MontoNeto]]*Tabla1[[#This Row],[PorcentajeImpuesto]]</f>
        <v>0</v>
      </c>
      <c r="M1595" s="13">
        <v>0</v>
      </c>
      <c r="N1595" s="13">
        <f>+Tabla1[[#This Row],[MontoNeto]]+Tabla1[[#This Row],[ValorImpuesto]]+Tabla1[[#This Row],[MontoExento]]</f>
        <v>25000</v>
      </c>
      <c r="O1595" t="s">
        <v>41</v>
      </c>
      <c r="P1595" t="s">
        <v>42</v>
      </c>
      <c r="Q1595" t="s">
        <v>42</v>
      </c>
      <c r="R1595" t="s">
        <v>1433</v>
      </c>
      <c r="S1595" t="str">
        <f>VLOOKUP(Tabla1[[#This Row],[RutCP]],Tabla13[[#All],[rut]:[estado_licencia]],3,0)</f>
        <v>Tripan Sa</v>
      </c>
      <c r="T1595" t="str">
        <f>VLOOKUP(Tabla1[[#This Row],[RutCP]],Tabla13[[#All],[rut]:[estado_licencia]],2,0)</f>
        <v>Tripan Sa</v>
      </c>
      <c r="X1595" t="s">
        <v>1434</v>
      </c>
      <c r="Y1595" t="str">
        <f>VLOOKUP(Tabla1[[#This Row],[RutCS]],Tabla13[[#All],[rut]:[estado_licencia]],3,0)</f>
        <v>Luis Arturo Montalba Silva</v>
      </c>
      <c r="Z1595" t="str">
        <f>VLOOKUP(Tabla1[[#This Row],[RutCS]],Tabla13[[#All],[rut]:[estado_licencia]],2,0)</f>
        <v>Luis Arturo Montalba Silva</v>
      </c>
      <c r="AD1595" s="4">
        <v>43936</v>
      </c>
      <c r="AE1595" s="14" t="s">
        <v>45</v>
      </c>
      <c r="AF1595" s="4">
        <v>43936</v>
      </c>
      <c r="AG1595" s="14" t="s">
        <v>47</v>
      </c>
      <c r="AH1595" t="s">
        <v>48</v>
      </c>
      <c r="AI1595" t="s">
        <v>49</v>
      </c>
    </row>
    <row r="1596" spans="1:35" x14ac:dyDescent="0.25">
      <c r="A1596" s="12"/>
      <c r="B1596" s="36" t="s">
        <v>15971</v>
      </c>
      <c r="C1596" t="s">
        <v>35</v>
      </c>
      <c r="D1596" t="s">
        <v>35</v>
      </c>
      <c r="E1596" t="s">
        <v>36</v>
      </c>
      <c r="F1596" t="s">
        <v>37</v>
      </c>
      <c r="G1596" s="13" t="s">
        <v>38</v>
      </c>
      <c r="H1596" t="s">
        <v>39</v>
      </c>
      <c r="I1596" t="s">
        <v>417</v>
      </c>
      <c r="J1596" s="13">
        <v>25000</v>
      </c>
      <c r="K1596" s="13">
        <v>0</v>
      </c>
      <c r="L1596" s="13">
        <f>+Tabla1[[#This Row],[MontoNeto]]*Tabla1[[#This Row],[PorcentajeImpuesto]]</f>
        <v>0</v>
      </c>
      <c r="M1596" s="13">
        <v>0</v>
      </c>
      <c r="N1596" s="13">
        <f>+Tabla1[[#This Row],[MontoNeto]]+Tabla1[[#This Row],[ValorImpuesto]]+Tabla1[[#This Row],[MontoExento]]</f>
        <v>25000</v>
      </c>
      <c r="O1596" t="s">
        <v>41</v>
      </c>
      <c r="P1596" t="s">
        <v>42</v>
      </c>
      <c r="Q1596" t="s">
        <v>42</v>
      </c>
      <c r="R1596" t="s">
        <v>1433</v>
      </c>
      <c r="S1596" t="str">
        <f>VLOOKUP(Tabla1[[#This Row],[RutCP]],Tabla13[[#All],[rut]:[estado_licencia]],3,0)</f>
        <v>Tripan Sa</v>
      </c>
      <c r="T1596" t="str">
        <f>VLOOKUP(Tabla1[[#This Row],[RutCP]],Tabla13[[#All],[rut]:[estado_licencia]],2,0)</f>
        <v>Tripan Sa</v>
      </c>
      <c r="X1596" t="s">
        <v>1435</v>
      </c>
      <c r="Y1596" t="str">
        <f>VLOOKUP(Tabla1[[#This Row],[RutCS]],Tabla13[[#All],[rut]:[estado_licencia]],3,0)</f>
        <v>Luis Felipe Montalba Carvajal</v>
      </c>
      <c r="Z1596" t="str">
        <f>VLOOKUP(Tabla1[[#This Row],[RutCS]],Tabla13[[#All],[rut]:[estado_licencia]],2,0)</f>
        <v>Luis Felipe Montalba Carvajal</v>
      </c>
      <c r="AD1596" s="4">
        <v>43936</v>
      </c>
      <c r="AE1596" s="14" t="s">
        <v>45</v>
      </c>
      <c r="AF1596" s="4">
        <v>43936</v>
      </c>
      <c r="AG1596" s="14" t="s">
        <v>47</v>
      </c>
      <c r="AH1596" t="s">
        <v>48</v>
      </c>
      <c r="AI1596" t="s">
        <v>49</v>
      </c>
    </row>
    <row r="1597" spans="1:35" x14ac:dyDescent="0.25">
      <c r="A1597" s="12"/>
      <c r="B1597" s="36" t="s">
        <v>15971</v>
      </c>
      <c r="C1597" t="s">
        <v>35</v>
      </c>
      <c r="D1597" t="s">
        <v>35</v>
      </c>
      <c r="E1597" t="s">
        <v>36</v>
      </c>
      <c r="F1597" t="s">
        <v>37</v>
      </c>
      <c r="G1597" s="13" t="s">
        <v>38</v>
      </c>
      <c r="H1597" t="s">
        <v>39</v>
      </c>
      <c r="I1597" t="s">
        <v>417</v>
      </c>
      <c r="J1597" s="13">
        <v>25000</v>
      </c>
      <c r="K1597" s="13">
        <v>0</v>
      </c>
      <c r="L1597" s="13">
        <f>+Tabla1[[#This Row],[MontoNeto]]*Tabla1[[#This Row],[PorcentajeImpuesto]]</f>
        <v>0</v>
      </c>
      <c r="M1597" s="13">
        <v>0</v>
      </c>
      <c r="N1597" s="13">
        <f>+Tabla1[[#This Row],[MontoNeto]]+Tabla1[[#This Row],[ValorImpuesto]]+Tabla1[[#This Row],[MontoExento]]</f>
        <v>25000</v>
      </c>
      <c r="O1597" t="s">
        <v>41</v>
      </c>
      <c r="P1597" t="s">
        <v>42</v>
      </c>
      <c r="Q1597" t="s">
        <v>42</v>
      </c>
      <c r="R1597" t="s">
        <v>431</v>
      </c>
      <c r="S1597" t="str">
        <f>VLOOKUP(Tabla1[[#This Row],[RutCP]],Tabla13[[#All],[rut]:[estado_licencia]],3,0)</f>
        <v>Tandem S A</v>
      </c>
      <c r="T1597" t="str">
        <f>VLOOKUP(Tabla1[[#This Row],[RutCP]],Tabla13[[#All],[rut]:[estado_licencia]],2,0)</f>
        <v>Tandem S A</v>
      </c>
      <c r="X1597" t="s">
        <v>1436</v>
      </c>
      <c r="Y1597" t="str">
        <f>VLOOKUP(Tabla1[[#This Row],[RutCS]],Tabla13[[#All],[rut]:[estado_licencia]],3,0)</f>
        <v>Dante Fabian Poblete Muñoz</v>
      </c>
      <c r="Z1597" t="str">
        <f>VLOOKUP(Tabla1[[#This Row],[RutCS]],Tabla13[[#All],[rut]:[estado_licencia]],2,0)</f>
        <v>Dante Fabian Poblete Muñoz</v>
      </c>
      <c r="AD1597" s="4">
        <v>43936</v>
      </c>
      <c r="AE1597" s="14" t="s">
        <v>45</v>
      </c>
      <c r="AF1597" s="4">
        <v>43936</v>
      </c>
      <c r="AG1597" s="14" t="s">
        <v>47</v>
      </c>
      <c r="AH1597" t="s">
        <v>48</v>
      </c>
      <c r="AI1597" t="s">
        <v>49</v>
      </c>
    </row>
    <row r="1598" spans="1:35" x14ac:dyDescent="0.25">
      <c r="A1598" s="12"/>
      <c r="B1598" s="36" t="s">
        <v>15971</v>
      </c>
      <c r="C1598" t="s">
        <v>35</v>
      </c>
      <c r="D1598" t="s">
        <v>35</v>
      </c>
      <c r="E1598" t="s">
        <v>36</v>
      </c>
      <c r="F1598" t="s">
        <v>415</v>
      </c>
      <c r="G1598" s="13" t="s">
        <v>38</v>
      </c>
      <c r="H1598" t="s">
        <v>39</v>
      </c>
      <c r="I1598" t="s">
        <v>417</v>
      </c>
      <c r="J1598" s="13">
        <v>5000</v>
      </c>
      <c r="K1598" s="13">
        <v>0</v>
      </c>
      <c r="L1598" s="13">
        <f>+Tabla1[[#This Row],[MontoNeto]]*Tabla1[[#This Row],[PorcentajeImpuesto]]</f>
        <v>0</v>
      </c>
      <c r="M1598" s="13">
        <v>0</v>
      </c>
      <c r="N1598" s="13">
        <f>+Tabla1[[#This Row],[MontoNeto]]+Tabla1[[#This Row],[ValorImpuesto]]+Tabla1[[#This Row],[MontoExento]]</f>
        <v>5000</v>
      </c>
      <c r="O1598" t="s">
        <v>41</v>
      </c>
      <c r="P1598" t="s">
        <v>42</v>
      </c>
      <c r="Q1598" t="s">
        <v>42</v>
      </c>
      <c r="R1598" t="s">
        <v>50</v>
      </c>
      <c r="S1598" t="str">
        <f>VLOOKUP(Tabla1[[#This Row],[RutCP]],Tabla13[[#All],[rut]:[estado_licencia]],3,0)</f>
        <v>Transportes Rojas Limitada</v>
      </c>
      <c r="T1598" t="str">
        <f>VLOOKUP(Tabla1[[#This Row],[RutCP]],Tabla13[[#All],[rut]:[estado_licencia]],2,0)</f>
        <v>Inversiones Y Transportes Rojas Limitada</v>
      </c>
      <c r="X1598" t="s">
        <v>1428</v>
      </c>
      <c r="Y1598" t="str">
        <f>VLOOKUP(Tabla1[[#This Row],[RutCS]],Tabla13[[#All],[rut]:[estado_licencia]],3,0)</f>
        <v>Daniel Alexis Cabrera Vasquez</v>
      </c>
      <c r="Z1598" t="str">
        <f>VLOOKUP(Tabla1[[#This Row],[RutCS]],Tabla13[[#All],[rut]:[estado_licencia]],2,0)</f>
        <v>Daniel Alexis Cabrera Vasquez</v>
      </c>
      <c r="AD1598" s="4">
        <v>43936</v>
      </c>
      <c r="AE1598" s="14" t="s">
        <v>45</v>
      </c>
      <c r="AF1598" s="4">
        <v>43936</v>
      </c>
      <c r="AG1598" s="14" t="s">
        <v>47</v>
      </c>
      <c r="AH1598" t="s">
        <v>48</v>
      </c>
      <c r="AI1598" t="s">
        <v>49</v>
      </c>
    </row>
    <row r="1599" spans="1:35" x14ac:dyDescent="0.25">
      <c r="A1599" s="12"/>
      <c r="B1599" s="36" t="s">
        <v>15971</v>
      </c>
      <c r="C1599" t="s">
        <v>35</v>
      </c>
      <c r="D1599" t="s">
        <v>35</v>
      </c>
      <c r="E1599" t="s">
        <v>36</v>
      </c>
      <c r="F1599" t="s">
        <v>415</v>
      </c>
      <c r="G1599" s="13" t="s">
        <v>38</v>
      </c>
      <c r="H1599" t="s">
        <v>39</v>
      </c>
      <c r="I1599" t="s">
        <v>417</v>
      </c>
      <c r="J1599" s="13">
        <v>5000</v>
      </c>
      <c r="K1599" s="13">
        <v>0</v>
      </c>
      <c r="L1599" s="13">
        <f>+Tabla1[[#This Row],[MontoNeto]]*Tabla1[[#This Row],[PorcentajeImpuesto]]</f>
        <v>0</v>
      </c>
      <c r="M1599" s="13">
        <v>0</v>
      </c>
      <c r="N1599" s="13">
        <f>+Tabla1[[#This Row],[MontoNeto]]+Tabla1[[#This Row],[ValorImpuesto]]+Tabla1[[#This Row],[MontoExento]]</f>
        <v>5000</v>
      </c>
      <c r="O1599" t="s">
        <v>41</v>
      </c>
      <c r="P1599" t="s">
        <v>42</v>
      </c>
      <c r="Q1599" t="s">
        <v>42</v>
      </c>
      <c r="R1599" t="s">
        <v>364</v>
      </c>
      <c r="S1599" t="str">
        <f>VLOOKUP(Tabla1[[#This Row],[RutCP]],Tabla13[[#All],[rut]:[estado_licencia]],3,0)</f>
        <v>Incolur Drenes</v>
      </c>
      <c r="T1599" t="str">
        <f>VLOOKUP(Tabla1[[#This Row],[RutCP]],Tabla13[[#All],[rut]:[estado_licencia]],2,0)</f>
        <v>Ingenieria Y Construcciones Incolur Sa</v>
      </c>
      <c r="X1599" t="s">
        <v>1447</v>
      </c>
      <c r="Y1599" t="str">
        <f>VLOOKUP(Tabla1[[#This Row],[RutCS]],Tabla13[[#All],[rut]:[estado_licencia]],3,0)</f>
        <v>Luis Hernan Silva  Jimenez</v>
      </c>
      <c r="Z1599" t="str">
        <f>VLOOKUP(Tabla1[[#This Row],[RutCS]],Tabla13[[#All],[rut]:[estado_licencia]],2,0)</f>
        <v>Luis Hernan Silva  Jimenez</v>
      </c>
      <c r="AD1599" s="4">
        <v>43936</v>
      </c>
      <c r="AE1599" s="14" t="s">
        <v>45</v>
      </c>
      <c r="AF1599" s="4">
        <v>43936</v>
      </c>
      <c r="AG1599" s="14" t="s">
        <v>47</v>
      </c>
      <c r="AH1599" t="s">
        <v>48</v>
      </c>
      <c r="AI1599" t="s">
        <v>49</v>
      </c>
    </row>
    <row r="1600" spans="1:35" x14ac:dyDescent="0.25">
      <c r="A1600" s="12"/>
      <c r="B1600" s="36" t="s">
        <v>15971</v>
      </c>
      <c r="C1600" t="s">
        <v>35</v>
      </c>
      <c r="D1600" t="s">
        <v>35</v>
      </c>
      <c r="E1600" t="s">
        <v>36</v>
      </c>
      <c r="F1600" t="s">
        <v>37</v>
      </c>
      <c r="G1600" s="13" t="s">
        <v>38</v>
      </c>
      <c r="H1600" t="s">
        <v>39</v>
      </c>
      <c r="I1600" t="s">
        <v>40</v>
      </c>
      <c r="J1600" s="13">
        <v>25000</v>
      </c>
      <c r="K1600" s="13">
        <v>0</v>
      </c>
      <c r="L1600" s="13">
        <f>+Tabla1[[#This Row],[MontoNeto]]*Tabla1[[#This Row],[PorcentajeImpuesto]]</f>
        <v>0</v>
      </c>
      <c r="M1600" s="13">
        <v>0</v>
      </c>
      <c r="N1600" s="13">
        <f>+Tabla1[[#This Row],[MontoNeto]]+Tabla1[[#This Row],[ValorImpuesto]]+Tabla1[[#This Row],[MontoExento]]</f>
        <v>25000</v>
      </c>
      <c r="O1600" t="s">
        <v>41</v>
      </c>
      <c r="P1600" t="s">
        <v>42</v>
      </c>
      <c r="Q1600" t="s">
        <v>42</v>
      </c>
      <c r="R1600" t="s">
        <v>79</v>
      </c>
      <c r="S1600" t="str">
        <f>VLOOKUP(Tabla1[[#This Row],[RutCP]],Tabla13[[#All],[rut]:[estado_licencia]],3,0)</f>
        <v xml:space="preserve">Andes Minerals </v>
      </c>
      <c r="T1600" t="str">
        <f>VLOOKUP(Tabla1[[#This Row],[RutCP]],Tabla13[[#All],[rut]:[estado_licencia]],2,0)</f>
        <v>Andes Minerals Corp Spa</v>
      </c>
      <c r="X1600" t="s">
        <v>1477</v>
      </c>
      <c r="Y1600" t="str">
        <f>VLOOKUP(Tabla1[[#This Row],[RutCS]],Tabla13[[#All],[rut]:[estado_licencia]],3,0)</f>
        <v>Rodrigo Alfonso Vega Gallo</v>
      </c>
      <c r="Z1600" t="str">
        <f>VLOOKUP(Tabla1[[#This Row],[RutCS]],Tabla13[[#All],[rut]:[estado_licencia]],2,0)</f>
        <v>Rodrigo Alfonso Vega Gallo</v>
      </c>
      <c r="AD1600" s="4">
        <v>43936</v>
      </c>
      <c r="AE1600" s="14" t="s">
        <v>45</v>
      </c>
      <c r="AF1600" s="4">
        <v>43936</v>
      </c>
      <c r="AG1600" s="14" t="s">
        <v>47</v>
      </c>
      <c r="AH1600" t="s">
        <v>48</v>
      </c>
      <c r="AI1600" t="s">
        <v>49</v>
      </c>
    </row>
    <row r="1601" spans="1:35" x14ac:dyDescent="0.25">
      <c r="A1601" s="12"/>
      <c r="B1601" s="36" t="s">
        <v>15972</v>
      </c>
      <c r="C1601" t="s">
        <v>35</v>
      </c>
      <c r="D1601" t="s">
        <v>35</v>
      </c>
      <c r="E1601" t="s">
        <v>36</v>
      </c>
      <c r="F1601" t="s">
        <v>37</v>
      </c>
      <c r="G1601" s="13" t="s">
        <v>38</v>
      </c>
      <c r="H1601" t="s">
        <v>39</v>
      </c>
      <c r="I1601" t="s">
        <v>417</v>
      </c>
      <c r="J1601" s="13">
        <v>25000</v>
      </c>
      <c r="K1601" s="13">
        <v>0</v>
      </c>
      <c r="L1601" s="13">
        <f>+Tabla1[[#This Row],[MontoNeto]]*Tabla1[[#This Row],[PorcentajeImpuesto]]</f>
        <v>0</v>
      </c>
      <c r="M1601" s="13">
        <v>0</v>
      </c>
      <c r="N1601" s="13">
        <f>+Tabla1[[#This Row],[MontoNeto]]+Tabla1[[#This Row],[ValorImpuesto]]+Tabla1[[#This Row],[MontoExento]]</f>
        <v>25000</v>
      </c>
      <c r="O1601" t="s">
        <v>41</v>
      </c>
      <c r="P1601" t="s">
        <v>42</v>
      </c>
      <c r="Q1601" t="s">
        <v>42</v>
      </c>
      <c r="R1601" t="s">
        <v>50</v>
      </c>
      <c r="S1601" t="str">
        <f>VLOOKUP(Tabla1[[#This Row],[RutCP]],Tabla13[[#All],[rut]:[estado_licencia]],3,0)</f>
        <v>Transportes Rojas Limitada</v>
      </c>
      <c r="T1601" t="str">
        <f>VLOOKUP(Tabla1[[#This Row],[RutCP]],Tabla13[[#All],[rut]:[estado_licencia]],2,0)</f>
        <v>Inversiones Y Transportes Rojas Limitada</v>
      </c>
      <c r="X1601" t="s">
        <v>1437</v>
      </c>
      <c r="Y1601" t="str">
        <f>VLOOKUP(Tabla1[[#This Row],[RutCS]],Tabla13[[#All],[rut]:[estado_licencia]],3,0)</f>
        <v>Richard Antoni Tapia Gallardo</v>
      </c>
      <c r="Z1601" t="str">
        <f>VLOOKUP(Tabla1[[#This Row],[RutCS]],Tabla13[[#All],[rut]:[estado_licencia]],2,0)</f>
        <v>Richard Antoni Tapia Gallardo</v>
      </c>
      <c r="AD1601" s="4">
        <v>43937</v>
      </c>
      <c r="AE1601" s="14" t="s">
        <v>45</v>
      </c>
      <c r="AF1601" s="4">
        <v>43937</v>
      </c>
      <c r="AG1601" s="14" t="s">
        <v>47</v>
      </c>
      <c r="AH1601" t="s">
        <v>48</v>
      </c>
      <c r="AI1601" t="s">
        <v>49</v>
      </c>
    </row>
    <row r="1602" spans="1:35" x14ac:dyDescent="0.25">
      <c r="A1602" s="12"/>
      <c r="B1602" s="36" t="s">
        <v>15972</v>
      </c>
      <c r="C1602" t="s">
        <v>35</v>
      </c>
      <c r="D1602" t="s">
        <v>35</v>
      </c>
      <c r="E1602" t="s">
        <v>36</v>
      </c>
      <c r="F1602" t="s">
        <v>37</v>
      </c>
      <c r="G1602" s="13" t="s">
        <v>38</v>
      </c>
      <c r="H1602" t="s">
        <v>39</v>
      </c>
      <c r="I1602" t="s">
        <v>417</v>
      </c>
      <c r="J1602" s="13">
        <v>25000</v>
      </c>
      <c r="K1602" s="13">
        <v>0</v>
      </c>
      <c r="L1602" s="13">
        <f>+Tabla1[[#This Row],[MontoNeto]]*Tabla1[[#This Row],[PorcentajeImpuesto]]</f>
        <v>0</v>
      </c>
      <c r="M1602" s="13">
        <v>0</v>
      </c>
      <c r="N1602" s="13">
        <f>+Tabla1[[#This Row],[MontoNeto]]+Tabla1[[#This Row],[ValorImpuesto]]+Tabla1[[#This Row],[MontoExento]]</f>
        <v>25000</v>
      </c>
      <c r="O1602" t="s">
        <v>41</v>
      </c>
      <c r="P1602" t="s">
        <v>42</v>
      </c>
      <c r="Q1602" t="s">
        <v>42</v>
      </c>
      <c r="R1602" t="s">
        <v>498</v>
      </c>
      <c r="S1602" t="str">
        <f>VLOOKUP(Tabla1[[#This Row],[RutCP]],Tabla13[[#All],[rut]:[estado_licencia]],3,0)</f>
        <v>Techmin</v>
      </c>
      <c r="T1602" t="str">
        <f>VLOOKUP(Tabla1[[#This Row],[RutCP]],Tabla13[[#All],[rut]:[estado_licencia]],2,0)</f>
        <v>Tecnologia En Montajes Y Servicios Industriales Limitada</v>
      </c>
      <c r="X1602" t="s">
        <v>1438</v>
      </c>
      <c r="Y1602" t="str">
        <f>VLOOKUP(Tabla1[[#This Row],[RutCS]],Tabla13[[#All],[rut]:[estado_licencia]],3,0)</f>
        <v xml:space="preserve">Juan Guillermo Escobar Contreras </v>
      </c>
      <c r="Z1602" t="str">
        <f>VLOOKUP(Tabla1[[#This Row],[RutCS]],Tabla13[[#All],[rut]:[estado_licencia]],2,0)</f>
        <v xml:space="preserve">Juan Guillermo Escobar Contreras </v>
      </c>
      <c r="AD1602" s="4">
        <v>43937</v>
      </c>
      <c r="AE1602" s="14" t="s">
        <v>45</v>
      </c>
      <c r="AF1602" s="4">
        <v>43937</v>
      </c>
      <c r="AG1602" s="14" t="s">
        <v>47</v>
      </c>
      <c r="AH1602" t="s">
        <v>48</v>
      </c>
      <c r="AI1602" t="s">
        <v>49</v>
      </c>
    </row>
    <row r="1603" spans="1:35" x14ac:dyDescent="0.25">
      <c r="A1603" s="12"/>
      <c r="B1603" s="36" t="s">
        <v>15972</v>
      </c>
      <c r="C1603" s="16" t="s">
        <v>35</v>
      </c>
      <c r="D1603" s="16" t="s">
        <v>35</v>
      </c>
      <c r="E1603" s="16" t="s">
        <v>36</v>
      </c>
      <c r="F1603" s="16" t="s">
        <v>37</v>
      </c>
      <c r="G1603" s="17" t="s">
        <v>38</v>
      </c>
      <c r="H1603" s="16" t="s">
        <v>39</v>
      </c>
      <c r="I1603" s="16" t="s">
        <v>417</v>
      </c>
      <c r="J1603" s="17">
        <v>25000</v>
      </c>
      <c r="K1603" s="17">
        <v>0</v>
      </c>
      <c r="L1603" s="17">
        <f>+Tabla1[[#This Row],[MontoNeto]]*Tabla1[[#This Row],[PorcentajeImpuesto]]</f>
        <v>0</v>
      </c>
      <c r="M1603" s="3">
        <v>0</v>
      </c>
      <c r="N1603" s="17">
        <f>+Tabla1[[#This Row],[MontoNeto]]+Tabla1[[#This Row],[ValorImpuesto]]+Tabla1[[#This Row],[MontoExento]]</f>
        <v>25000</v>
      </c>
      <c r="O1603" t="s">
        <v>41</v>
      </c>
      <c r="P1603" s="16" t="s">
        <v>42</v>
      </c>
      <c r="Q1603" s="16" t="s">
        <v>42</v>
      </c>
      <c r="R1603" s="17" t="e">
        <f>#N/A</f>
        <v>#N/A</v>
      </c>
      <c r="S1603" s="16" t="e">
        <f>VLOOKUP(Tabla1[[#This Row],[RutCP]],Tabla13[[#All],[rut]:[estado_licencia]],3,0)</f>
        <v>#N/A</v>
      </c>
      <c r="T1603" s="16" t="e">
        <f>VLOOKUP(Tabla1[[#This Row],[RutCP]],Tabla13[[#All],[rut]:[estado_licencia]],2,0)</f>
        <v>#N/A</v>
      </c>
      <c r="U1603" s="16"/>
      <c r="V1603" s="16"/>
      <c r="W1603" s="16"/>
      <c r="X1603" s="16" t="s">
        <v>1439</v>
      </c>
      <c r="Y1603" s="16" t="str">
        <f>VLOOKUP(Tabla1[[#This Row],[RutCS]],Tabla13[[#All],[rut]:[estado_licencia]],3,0)</f>
        <v>Nicolas Alberto Escobar Diaz</v>
      </c>
      <c r="Z1603" s="16" t="str">
        <f>VLOOKUP(Tabla1[[#This Row],[RutCS]],Tabla13[[#All],[rut]:[estado_licencia]],2,0)</f>
        <v>Nicolas Alberto Escobar Diaz</v>
      </c>
      <c r="AA1603" s="16"/>
      <c r="AB1603" s="16"/>
      <c r="AC1603" s="16"/>
      <c r="AD1603" s="15">
        <v>43937</v>
      </c>
      <c r="AE1603" s="3">
        <v>0.5</v>
      </c>
      <c r="AF1603" s="15">
        <v>43937</v>
      </c>
      <c r="AG1603" s="5">
        <v>0.54166666666666696</v>
      </c>
      <c r="AH1603" s="16" t="s">
        <v>48</v>
      </c>
      <c r="AI1603" s="16" t="s">
        <v>49</v>
      </c>
    </row>
    <row r="1604" spans="1:35" x14ac:dyDescent="0.25">
      <c r="A1604" s="12"/>
      <c r="B1604" s="36" t="s">
        <v>15972</v>
      </c>
      <c r="C1604" t="s">
        <v>35</v>
      </c>
      <c r="D1604" t="s">
        <v>35</v>
      </c>
      <c r="E1604" t="s">
        <v>36</v>
      </c>
      <c r="F1604" t="s">
        <v>37</v>
      </c>
      <c r="G1604" s="13" t="s">
        <v>38</v>
      </c>
      <c r="H1604" t="s">
        <v>39</v>
      </c>
      <c r="I1604" t="s">
        <v>40</v>
      </c>
      <c r="J1604" s="13">
        <v>25000</v>
      </c>
      <c r="K1604" s="13">
        <v>0</v>
      </c>
      <c r="L1604" s="13">
        <f>+Tabla1[[#This Row],[MontoNeto]]*Tabla1[[#This Row],[PorcentajeImpuesto]]</f>
        <v>0</v>
      </c>
      <c r="M1604" s="13">
        <v>0</v>
      </c>
      <c r="N1604" s="13">
        <f>+Tabla1[[#This Row],[MontoNeto]]+Tabla1[[#This Row],[ValorImpuesto]]+Tabla1[[#This Row],[MontoExento]]</f>
        <v>25000</v>
      </c>
      <c r="O1604" t="s">
        <v>41</v>
      </c>
      <c r="P1604" t="s">
        <v>42</v>
      </c>
      <c r="Q1604" t="s">
        <v>42</v>
      </c>
      <c r="R1604" t="s">
        <v>56</v>
      </c>
      <c r="S1604" t="str">
        <f>VLOOKUP(Tabla1[[#This Row],[RutCP]],Tabla13[[#All],[rut]:[estado_licencia]],3,0)</f>
        <v>Pedro Flores Rojo</v>
      </c>
      <c r="T1604" t="str">
        <f>VLOOKUP(Tabla1[[#This Row],[RutCP]],Tabla13[[#All],[rut]:[estado_licencia]],2,0)</f>
        <v>Pedro Analio Flores Rojo</v>
      </c>
      <c r="X1604" t="s">
        <v>1478</v>
      </c>
      <c r="Y1604" t="str">
        <f>VLOOKUP(Tabla1[[#This Row],[RutCS]],Tabla13[[#All],[rut]:[estado_licencia]],3,0)</f>
        <v>Adolfo   Valderrama</v>
      </c>
      <c r="Z1604" t="str">
        <f>VLOOKUP(Tabla1[[#This Row],[RutCS]],Tabla13[[#All],[rut]:[estado_licencia]],2,0)</f>
        <v>Adolfo   Valderrama</v>
      </c>
      <c r="AD1604" s="4">
        <v>43937</v>
      </c>
      <c r="AE1604" s="14" t="s">
        <v>45</v>
      </c>
      <c r="AF1604" s="4">
        <v>43937</v>
      </c>
      <c r="AG1604" s="14" t="s">
        <v>47</v>
      </c>
      <c r="AH1604" t="s">
        <v>48</v>
      </c>
      <c r="AI1604" t="s">
        <v>49</v>
      </c>
    </row>
    <row r="1605" spans="1:35" x14ac:dyDescent="0.25">
      <c r="A1605" s="12"/>
      <c r="B1605" s="36" t="s">
        <v>15972</v>
      </c>
      <c r="C1605" t="s">
        <v>35</v>
      </c>
      <c r="D1605" t="s">
        <v>35</v>
      </c>
      <c r="E1605" t="s">
        <v>36</v>
      </c>
      <c r="F1605" t="s">
        <v>37</v>
      </c>
      <c r="G1605" s="13" t="s">
        <v>38</v>
      </c>
      <c r="H1605" t="s">
        <v>39</v>
      </c>
      <c r="I1605" t="s">
        <v>40</v>
      </c>
      <c r="J1605" s="13">
        <v>25000</v>
      </c>
      <c r="K1605" s="13">
        <v>0</v>
      </c>
      <c r="L1605" s="13">
        <f>+Tabla1[[#This Row],[MontoNeto]]*Tabla1[[#This Row],[PorcentajeImpuesto]]</f>
        <v>0</v>
      </c>
      <c r="M1605" s="13">
        <v>0</v>
      </c>
      <c r="N1605" s="13">
        <f>+Tabla1[[#This Row],[MontoNeto]]+Tabla1[[#This Row],[ValorImpuesto]]+Tabla1[[#This Row],[MontoExento]]</f>
        <v>25000</v>
      </c>
      <c r="O1605" t="s">
        <v>41</v>
      </c>
      <c r="P1605" t="s">
        <v>42</v>
      </c>
      <c r="Q1605" t="s">
        <v>42</v>
      </c>
      <c r="R1605" t="s">
        <v>56</v>
      </c>
      <c r="S1605" t="str">
        <f>VLOOKUP(Tabla1[[#This Row],[RutCP]],Tabla13[[#All],[rut]:[estado_licencia]],3,0)</f>
        <v>Pedro Flores Rojo</v>
      </c>
      <c r="T1605" t="str">
        <f>VLOOKUP(Tabla1[[#This Row],[RutCP]],Tabla13[[#All],[rut]:[estado_licencia]],2,0)</f>
        <v>Pedro Analio Flores Rojo</v>
      </c>
      <c r="X1605" t="s">
        <v>1479</v>
      </c>
      <c r="Y1605" t="str">
        <f>VLOOKUP(Tabla1[[#This Row],[RutCS]],Tabla13[[#All],[rut]:[estado_licencia]],3,0)</f>
        <v>Victor Maturana Salazar</v>
      </c>
      <c r="Z1605" t="str">
        <f>VLOOKUP(Tabla1[[#This Row],[RutCS]],Tabla13[[#All],[rut]:[estado_licencia]],2,0)</f>
        <v>Victor Maturana Salazar</v>
      </c>
      <c r="AD1605" s="4">
        <v>43937</v>
      </c>
      <c r="AE1605" s="14" t="s">
        <v>45</v>
      </c>
      <c r="AF1605" s="4">
        <v>43937</v>
      </c>
      <c r="AG1605" s="14" t="s">
        <v>47</v>
      </c>
      <c r="AH1605" t="s">
        <v>48</v>
      </c>
      <c r="AI1605" t="s">
        <v>49</v>
      </c>
    </row>
    <row r="1606" spans="1:35" x14ac:dyDescent="0.25">
      <c r="A1606" s="12"/>
      <c r="B1606" s="36" t="s">
        <v>15972</v>
      </c>
      <c r="C1606" t="s">
        <v>35</v>
      </c>
      <c r="D1606" t="s">
        <v>35</v>
      </c>
      <c r="E1606" t="s">
        <v>36</v>
      </c>
      <c r="F1606" t="s">
        <v>37</v>
      </c>
      <c r="G1606" s="13" t="s">
        <v>38</v>
      </c>
      <c r="H1606" t="s">
        <v>39</v>
      </c>
      <c r="I1606" t="s">
        <v>40</v>
      </c>
      <c r="J1606" s="13">
        <v>25000</v>
      </c>
      <c r="K1606" s="13">
        <v>0</v>
      </c>
      <c r="L1606" s="13">
        <f>+Tabla1[[#This Row],[MontoNeto]]*Tabla1[[#This Row],[PorcentajeImpuesto]]</f>
        <v>0</v>
      </c>
      <c r="M1606" s="13">
        <v>0</v>
      </c>
      <c r="N1606" s="13">
        <f>+Tabla1[[#This Row],[MontoNeto]]+Tabla1[[#This Row],[ValorImpuesto]]+Tabla1[[#This Row],[MontoExento]]</f>
        <v>25000</v>
      </c>
      <c r="O1606" t="s">
        <v>41</v>
      </c>
      <c r="P1606" t="s">
        <v>42</v>
      </c>
      <c r="Q1606" t="s">
        <v>42</v>
      </c>
      <c r="R1606" t="s">
        <v>56</v>
      </c>
      <c r="S1606" t="str">
        <f>VLOOKUP(Tabla1[[#This Row],[RutCP]],Tabla13[[#All],[rut]:[estado_licencia]],3,0)</f>
        <v>Pedro Flores Rojo</v>
      </c>
      <c r="T1606" t="str">
        <f>VLOOKUP(Tabla1[[#This Row],[RutCP]],Tabla13[[#All],[rut]:[estado_licencia]],2,0)</f>
        <v>Pedro Analio Flores Rojo</v>
      </c>
      <c r="X1606" t="s">
        <v>1480</v>
      </c>
      <c r="Y1606" t="str">
        <f>VLOOKUP(Tabla1[[#This Row],[RutCS]],Tabla13[[#All],[rut]:[estado_licencia]],3,0)</f>
        <v>Luis  Tabilo Barraza</v>
      </c>
      <c r="Z1606" t="str">
        <f>VLOOKUP(Tabla1[[#This Row],[RutCS]],Tabla13[[#All],[rut]:[estado_licencia]],2,0)</f>
        <v>Luis  Tabilo Barraza</v>
      </c>
      <c r="AD1606" s="4">
        <v>43937</v>
      </c>
      <c r="AE1606" s="14" t="s">
        <v>45</v>
      </c>
      <c r="AF1606" s="4">
        <v>43937</v>
      </c>
      <c r="AG1606" s="14" t="s">
        <v>47</v>
      </c>
      <c r="AH1606" t="s">
        <v>48</v>
      </c>
      <c r="AI1606" t="s">
        <v>49</v>
      </c>
    </row>
    <row r="1607" spans="1:35" x14ac:dyDescent="0.25">
      <c r="A1607" s="12"/>
      <c r="B1607" s="36" t="s">
        <v>15972</v>
      </c>
      <c r="C1607" t="s">
        <v>35</v>
      </c>
      <c r="D1607" t="s">
        <v>35</v>
      </c>
      <c r="E1607" t="s">
        <v>36</v>
      </c>
      <c r="F1607" t="s">
        <v>37</v>
      </c>
      <c r="G1607" s="13" t="s">
        <v>38</v>
      </c>
      <c r="H1607" t="s">
        <v>39</v>
      </c>
      <c r="I1607" t="s">
        <v>40</v>
      </c>
      <c r="J1607" s="13">
        <v>25000</v>
      </c>
      <c r="K1607" s="13">
        <v>0</v>
      </c>
      <c r="L1607" s="13">
        <f>+Tabla1[[#This Row],[MontoNeto]]*Tabla1[[#This Row],[PorcentajeImpuesto]]</f>
        <v>0</v>
      </c>
      <c r="M1607" s="13">
        <v>0</v>
      </c>
      <c r="N1607" s="13">
        <f>+Tabla1[[#This Row],[MontoNeto]]+Tabla1[[#This Row],[ValorImpuesto]]+Tabla1[[#This Row],[MontoExento]]</f>
        <v>25000</v>
      </c>
      <c r="O1607" t="s">
        <v>41</v>
      </c>
      <c r="P1607" t="s">
        <v>42</v>
      </c>
      <c r="Q1607" t="s">
        <v>42</v>
      </c>
      <c r="R1607" t="s">
        <v>56</v>
      </c>
      <c r="S1607" t="str">
        <f>VLOOKUP(Tabla1[[#This Row],[RutCP]],Tabla13[[#All],[rut]:[estado_licencia]],3,0)</f>
        <v>Pedro Flores Rojo</v>
      </c>
      <c r="T1607" t="str">
        <f>VLOOKUP(Tabla1[[#This Row],[RutCP]],Tabla13[[#All],[rut]:[estado_licencia]],2,0)</f>
        <v>Pedro Analio Flores Rojo</v>
      </c>
      <c r="X1607" t="s">
        <v>1481</v>
      </c>
      <c r="Y1607" t="str">
        <f>VLOOKUP(Tabla1[[#This Row],[RutCS]],Tabla13[[#All],[rut]:[estado_licencia]],3,0)</f>
        <v>Enrique  Galvez Orrego</v>
      </c>
      <c r="Z1607" t="str">
        <f>VLOOKUP(Tabla1[[#This Row],[RutCS]],Tabla13[[#All],[rut]:[estado_licencia]],2,0)</f>
        <v>Enrique  Galvez Orrego</v>
      </c>
      <c r="AD1607" s="4">
        <v>43937</v>
      </c>
      <c r="AE1607" s="14" t="s">
        <v>45</v>
      </c>
      <c r="AF1607" s="4">
        <v>43937</v>
      </c>
      <c r="AG1607" s="14" t="s">
        <v>47</v>
      </c>
      <c r="AH1607" t="s">
        <v>48</v>
      </c>
      <c r="AI1607" t="s">
        <v>49</v>
      </c>
    </row>
    <row r="1608" spans="1:35" x14ac:dyDescent="0.25">
      <c r="A1608" s="12"/>
      <c r="B1608" s="36" t="s">
        <v>15972</v>
      </c>
      <c r="C1608" t="s">
        <v>184</v>
      </c>
      <c r="D1608" t="s">
        <v>185</v>
      </c>
      <c r="E1608" t="s">
        <v>186</v>
      </c>
      <c r="F1608" t="s">
        <v>187</v>
      </c>
      <c r="G1608" s="13" t="s">
        <v>38</v>
      </c>
      <c r="H1608" t="s">
        <v>188</v>
      </c>
      <c r="I1608" t="s">
        <v>189</v>
      </c>
      <c r="J1608" s="13">
        <v>40000</v>
      </c>
      <c r="K1608" s="13">
        <v>0</v>
      </c>
      <c r="L1608" s="13">
        <f>+Tabla1[[#This Row],[MontoNeto]]*Tabla1[[#This Row],[PorcentajeImpuesto]]</f>
        <v>0</v>
      </c>
      <c r="M1608" s="13">
        <v>0</v>
      </c>
      <c r="N1608" s="13">
        <f>+Tabla1[[#This Row],[MontoNeto]]+Tabla1[[#This Row],[ValorImpuesto]]+Tabla1[[#This Row],[MontoExento]]</f>
        <v>40000</v>
      </c>
      <c r="O1608" t="s">
        <v>41</v>
      </c>
      <c r="P1608" t="s">
        <v>42</v>
      </c>
      <c r="Q1608" t="s">
        <v>42</v>
      </c>
      <c r="R1608" t="s">
        <v>190</v>
      </c>
      <c r="S1608" t="str">
        <f>VLOOKUP(Tabla1[[#This Row],[RutCP]],Tabla13[[#All],[rut]:[estado_licencia]],3,0)</f>
        <v xml:space="preserve">Arrigoni </v>
      </c>
      <c r="T1608" t="str">
        <f>VLOOKUP(Tabla1[[#This Row],[RutCP]],Tabla13[[#All],[rut]:[estado_licencia]],2,0)</f>
        <v>Arrigoni Ingenieria Y Construccion S.A</v>
      </c>
      <c r="X1608" t="s">
        <v>1515</v>
      </c>
      <c r="Y1608" t="str">
        <f>VLOOKUP(Tabla1[[#This Row],[RutCS]],Tabla13[[#All],[rut]:[estado_licencia]],3,0)</f>
        <v>Cristobal Canales  Canales</v>
      </c>
      <c r="Z1608" t="str">
        <f>VLOOKUP(Tabla1[[#This Row],[RutCS]],Tabla13[[#All],[rut]:[estado_licencia]],2,0)</f>
        <v>Cristobal Canales  Canales</v>
      </c>
      <c r="AD1608" s="4">
        <v>43937</v>
      </c>
      <c r="AE1608" s="14" t="s">
        <v>45</v>
      </c>
      <c r="AF1608" s="4">
        <v>43937</v>
      </c>
      <c r="AG1608" s="14" t="s">
        <v>47</v>
      </c>
      <c r="AH1608" t="s">
        <v>48</v>
      </c>
      <c r="AI1608" t="s">
        <v>49</v>
      </c>
    </row>
    <row r="1609" spans="1:35" x14ac:dyDescent="0.25">
      <c r="A1609" s="12"/>
      <c r="B1609" s="36" t="s">
        <v>15972</v>
      </c>
      <c r="C1609" t="s">
        <v>184</v>
      </c>
      <c r="D1609" t="s">
        <v>185</v>
      </c>
      <c r="E1609" t="s">
        <v>186</v>
      </c>
      <c r="F1609" t="s">
        <v>187</v>
      </c>
      <c r="G1609" s="13" t="s">
        <v>38</v>
      </c>
      <c r="H1609" t="s">
        <v>188</v>
      </c>
      <c r="I1609" t="s">
        <v>189</v>
      </c>
      <c r="J1609" s="13">
        <v>40000</v>
      </c>
      <c r="K1609" s="13">
        <v>0</v>
      </c>
      <c r="L1609" s="13">
        <f>+Tabla1[[#This Row],[MontoNeto]]*Tabla1[[#This Row],[PorcentajeImpuesto]]</f>
        <v>0</v>
      </c>
      <c r="M1609" s="13">
        <v>0</v>
      </c>
      <c r="N1609" s="13">
        <f>+Tabla1[[#This Row],[MontoNeto]]+Tabla1[[#This Row],[ValorImpuesto]]+Tabla1[[#This Row],[MontoExento]]</f>
        <v>40000</v>
      </c>
      <c r="O1609" t="s">
        <v>41</v>
      </c>
      <c r="P1609" t="s">
        <v>42</v>
      </c>
      <c r="Q1609" t="s">
        <v>42</v>
      </c>
      <c r="R1609" t="s">
        <v>190</v>
      </c>
      <c r="S1609" t="str">
        <f>VLOOKUP(Tabla1[[#This Row],[RutCP]],Tabla13[[#All],[rut]:[estado_licencia]],3,0)</f>
        <v xml:space="preserve">Arrigoni </v>
      </c>
      <c r="T1609" t="str">
        <f>VLOOKUP(Tabla1[[#This Row],[RutCP]],Tabla13[[#All],[rut]:[estado_licencia]],2,0)</f>
        <v>Arrigoni Ingenieria Y Construccion S.A</v>
      </c>
      <c r="X1609" t="s">
        <v>1516</v>
      </c>
      <c r="Y1609" t="str">
        <f>VLOOKUP(Tabla1[[#This Row],[RutCS]],Tabla13[[#All],[rut]:[estado_licencia]],3,0)</f>
        <v>Luis  Caceres  Ortiz</v>
      </c>
      <c r="Z1609" t="str">
        <f>VLOOKUP(Tabla1[[#This Row],[RutCS]],Tabla13[[#All],[rut]:[estado_licencia]],2,0)</f>
        <v>Luis  Caceres  Ortiz</v>
      </c>
      <c r="AD1609" s="4">
        <v>43937</v>
      </c>
      <c r="AE1609" s="14" t="s">
        <v>45</v>
      </c>
      <c r="AF1609" s="4">
        <v>43937</v>
      </c>
      <c r="AG1609" s="14" t="s">
        <v>47</v>
      </c>
      <c r="AH1609" t="s">
        <v>48</v>
      </c>
      <c r="AI1609" t="s">
        <v>49</v>
      </c>
    </row>
    <row r="1610" spans="1:35" x14ac:dyDescent="0.25">
      <c r="A1610" s="12"/>
      <c r="B1610" s="36" t="s">
        <v>15972</v>
      </c>
      <c r="C1610" t="s">
        <v>184</v>
      </c>
      <c r="D1610" t="s">
        <v>185</v>
      </c>
      <c r="E1610" t="s">
        <v>186</v>
      </c>
      <c r="F1610" t="s">
        <v>187</v>
      </c>
      <c r="G1610" s="13" t="s">
        <v>38</v>
      </c>
      <c r="H1610" t="s">
        <v>188</v>
      </c>
      <c r="I1610" t="s">
        <v>189</v>
      </c>
      <c r="J1610" s="13">
        <v>40000</v>
      </c>
      <c r="K1610" s="13">
        <v>0</v>
      </c>
      <c r="L1610" s="13">
        <f>+Tabla1[[#This Row],[MontoNeto]]*Tabla1[[#This Row],[PorcentajeImpuesto]]</f>
        <v>0</v>
      </c>
      <c r="M1610" s="13">
        <v>0</v>
      </c>
      <c r="N1610" s="13">
        <f>+Tabla1[[#This Row],[MontoNeto]]+Tabla1[[#This Row],[ValorImpuesto]]+Tabla1[[#This Row],[MontoExento]]</f>
        <v>40000</v>
      </c>
      <c r="O1610" t="s">
        <v>41</v>
      </c>
      <c r="P1610" t="s">
        <v>42</v>
      </c>
      <c r="Q1610" t="s">
        <v>42</v>
      </c>
      <c r="R1610" t="s">
        <v>190</v>
      </c>
      <c r="S1610" t="str">
        <f>VLOOKUP(Tabla1[[#This Row],[RutCP]],Tabla13[[#All],[rut]:[estado_licencia]],3,0)</f>
        <v xml:space="preserve">Arrigoni </v>
      </c>
      <c r="T1610" t="str">
        <f>VLOOKUP(Tabla1[[#This Row],[RutCP]],Tabla13[[#All],[rut]:[estado_licencia]],2,0)</f>
        <v>Arrigoni Ingenieria Y Construccion S.A</v>
      </c>
      <c r="X1610" t="s">
        <v>1517</v>
      </c>
      <c r="Y1610" t="str">
        <f>VLOOKUP(Tabla1[[#This Row],[RutCS]],Tabla13[[#All],[rut]:[estado_licencia]],3,0)</f>
        <v>Raul Rojas  Pandolfa</v>
      </c>
      <c r="Z1610" t="str">
        <f>VLOOKUP(Tabla1[[#This Row],[RutCS]],Tabla13[[#All],[rut]:[estado_licencia]],2,0)</f>
        <v>Raul Rojas  Pandolfa</v>
      </c>
      <c r="AD1610" s="4">
        <v>43937</v>
      </c>
      <c r="AE1610" s="14" t="s">
        <v>45</v>
      </c>
      <c r="AF1610" s="4">
        <v>43937</v>
      </c>
      <c r="AG1610" s="14" t="s">
        <v>47</v>
      </c>
      <c r="AH1610" t="s">
        <v>48</v>
      </c>
      <c r="AI1610" t="s">
        <v>49</v>
      </c>
    </row>
    <row r="1611" spans="1:35" x14ac:dyDescent="0.25">
      <c r="A1611" s="12"/>
      <c r="B1611" s="36" t="s">
        <v>15972</v>
      </c>
      <c r="C1611" t="s">
        <v>184</v>
      </c>
      <c r="D1611" t="s">
        <v>185</v>
      </c>
      <c r="E1611" t="s">
        <v>186</v>
      </c>
      <c r="F1611" t="s">
        <v>187</v>
      </c>
      <c r="G1611" s="13" t="s">
        <v>38</v>
      </c>
      <c r="H1611" t="s">
        <v>188</v>
      </c>
      <c r="I1611" t="s">
        <v>189</v>
      </c>
      <c r="J1611" s="13">
        <v>40000</v>
      </c>
      <c r="K1611" s="13">
        <v>0</v>
      </c>
      <c r="L1611" s="13">
        <f>+Tabla1[[#This Row],[MontoNeto]]*Tabla1[[#This Row],[PorcentajeImpuesto]]</f>
        <v>0</v>
      </c>
      <c r="M1611" s="13">
        <v>0</v>
      </c>
      <c r="N1611" s="13">
        <f>+Tabla1[[#This Row],[MontoNeto]]+Tabla1[[#This Row],[ValorImpuesto]]+Tabla1[[#This Row],[MontoExento]]</f>
        <v>40000</v>
      </c>
      <c r="O1611" t="s">
        <v>41</v>
      </c>
      <c r="P1611" t="s">
        <v>42</v>
      </c>
      <c r="Q1611" t="s">
        <v>42</v>
      </c>
      <c r="R1611" t="s">
        <v>190</v>
      </c>
      <c r="S1611" t="str">
        <f>VLOOKUP(Tabla1[[#This Row],[RutCP]],Tabla13[[#All],[rut]:[estado_licencia]],3,0)</f>
        <v xml:space="preserve">Arrigoni </v>
      </c>
      <c r="T1611" t="str">
        <f>VLOOKUP(Tabla1[[#This Row],[RutCP]],Tabla13[[#All],[rut]:[estado_licencia]],2,0)</f>
        <v>Arrigoni Ingenieria Y Construccion S.A</v>
      </c>
      <c r="X1611" t="s">
        <v>1518</v>
      </c>
      <c r="Y1611" t="str">
        <f>VLOOKUP(Tabla1[[#This Row],[RutCS]],Tabla13[[#All],[rut]:[estado_licencia]],3,0)</f>
        <v>Boris Ogaz Flores</v>
      </c>
      <c r="Z1611" t="str">
        <f>VLOOKUP(Tabla1[[#This Row],[RutCS]],Tabla13[[#All],[rut]:[estado_licencia]],2,0)</f>
        <v>Boris Ogaz Flores</v>
      </c>
      <c r="AD1611" s="4">
        <v>43937</v>
      </c>
      <c r="AE1611" s="14" t="s">
        <v>45</v>
      </c>
      <c r="AF1611" s="4">
        <v>43937</v>
      </c>
      <c r="AG1611" s="14" t="s">
        <v>47</v>
      </c>
      <c r="AH1611" t="s">
        <v>48</v>
      </c>
      <c r="AI1611" t="s">
        <v>49</v>
      </c>
    </row>
    <row r="1612" spans="1:35" x14ac:dyDescent="0.25">
      <c r="A1612" s="12"/>
      <c r="B1612" s="36" t="s">
        <v>15972</v>
      </c>
      <c r="C1612" t="s">
        <v>184</v>
      </c>
      <c r="D1612" t="s">
        <v>185</v>
      </c>
      <c r="E1612" t="s">
        <v>186</v>
      </c>
      <c r="F1612" t="s">
        <v>187</v>
      </c>
      <c r="G1612" s="13" t="s">
        <v>38</v>
      </c>
      <c r="H1612" t="s">
        <v>188</v>
      </c>
      <c r="I1612" t="s">
        <v>189</v>
      </c>
      <c r="J1612" s="13">
        <v>40000</v>
      </c>
      <c r="K1612" s="13">
        <v>0</v>
      </c>
      <c r="L1612" s="13">
        <f>+Tabla1[[#This Row],[MontoNeto]]*Tabla1[[#This Row],[PorcentajeImpuesto]]</f>
        <v>0</v>
      </c>
      <c r="M1612" s="13">
        <v>0</v>
      </c>
      <c r="N1612" s="13">
        <f>+Tabla1[[#This Row],[MontoNeto]]+Tabla1[[#This Row],[ValorImpuesto]]+Tabla1[[#This Row],[MontoExento]]</f>
        <v>40000</v>
      </c>
      <c r="O1612" t="s">
        <v>41</v>
      </c>
      <c r="P1612" t="s">
        <v>42</v>
      </c>
      <c r="Q1612" t="s">
        <v>42</v>
      </c>
      <c r="R1612" t="s">
        <v>190</v>
      </c>
      <c r="S1612" t="str">
        <f>VLOOKUP(Tabla1[[#This Row],[RutCP]],Tabla13[[#All],[rut]:[estado_licencia]],3,0)</f>
        <v xml:space="preserve">Arrigoni </v>
      </c>
      <c r="T1612" t="str">
        <f>VLOOKUP(Tabla1[[#This Row],[RutCP]],Tabla13[[#All],[rut]:[estado_licencia]],2,0)</f>
        <v>Arrigoni Ingenieria Y Construccion S.A</v>
      </c>
      <c r="X1612" t="s">
        <v>1519</v>
      </c>
      <c r="Y1612" t="str">
        <f>VLOOKUP(Tabla1[[#This Row],[RutCS]],Tabla13[[#All],[rut]:[estado_licencia]],3,0)</f>
        <v>Samuel Betancourt Mendez</v>
      </c>
      <c r="Z1612" t="str">
        <f>VLOOKUP(Tabla1[[#This Row],[RutCS]],Tabla13[[#All],[rut]:[estado_licencia]],2,0)</f>
        <v>Samuel Betancourt Mendez</v>
      </c>
      <c r="AD1612" s="4">
        <v>43937</v>
      </c>
      <c r="AE1612" s="14" t="s">
        <v>45</v>
      </c>
      <c r="AF1612" s="4">
        <v>43937</v>
      </c>
      <c r="AG1612" s="14" t="s">
        <v>47</v>
      </c>
      <c r="AH1612" t="s">
        <v>48</v>
      </c>
      <c r="AI1612" t="s">
        <v>49</v>
      </c>
    </row>
    <row r="1613" spans="1:35" x14ac:dyDescent="0.25">
      <c r="A1613" s="12"/>
      <c r="B1613" s="36" t="s">
        <v>15972</v>
      </c>
      <c r="C1613" t="s">
        <v>184</v>
      </c>
      <c r="D1613" t="s">
        <v>185</v>
      </c>
      <c r="E1613" t="s">
        <v>186</v>
      </c>
      <c r="F1613" t="s">
        <v>187</v>
      </c>
      <c r="G1613" s="13" t="s">
        <v>38</v>
      </c>
      <c r="H1613" t="s">
        <v>188</v>
      </c>
      <c r="I1613" t="s">
        <v>189</v>
      </c>
      <c r="J1613" s="13">
        <v>40000</v>
      </c>
      <c r="K1613" s="13">
        <v>0</v>
      </c>
      <c r="L1613" s="13">
        <f>+Tabla1[[#This Row],[MontoNeto]]*Tabla1[[#This Row],[PorcentajeImpuesto]]</f>
        <v>0</v>
      </c>
      <c r="M1613" s="13">
        <v>0</v>
      </c>
      <c r="N1613" s="13">
        <f>+Tabla1[[#This Row],[MontoNeto]]+Tabla1[[#This Row],[ValorImpuesto]]+Tabla1[[#This Row],[MontoExento]]</f>
        <v>40000</v>
      </c>
      <c r="O1613" t="s">
        <v>41</v>
      </c>
      <c r="P1613" t="s">
        <v>42</v>
      </c>
      <c r="Q1613" t="s">
        <v>42</v>
      </c>
      <c r="R1613" t="s">
        <v>190</v>
      </c>
      <c r="S1613" t="str">
        <f>VLOOKUP(Tabla1[[#This Row],[RutCP]],Tabla13[[#All],[rut]:[estado_licencia]],3,0)</f>
        <v xml:space="preserve">Arrigoni </v>
      </c>
      <c r="T1613" t="str">
        <f>VLOOKUP(Tabla1[[#This Row],[RutCP]],Tabla13[[#All],[rut]:[estado_licencia]],2,0)</f>
        <v>Arrigoni Ingenieria Y Construccion S.A</v>
      </c>
      <c r="X1613" t="s">
        <v>1520</v>
      </c>
      <c r="Y1613" t="str">
        <f>VLOOKUP(Tabla1[[#This Row],[RutCS]],Tabla13[[#All],[rut]:[estado_licencia]],3,0)</f>
        <v>Claudio Medina Diaz</v>
      </c>
      <c r="Z1613" t="str">
        <f>VLOOKUP(Tabla1[[#This Row],[RutCS]],Tabla13[[#All],[rut]:[estado_licencia]],2,0)</f>
        <v>Claudio Medina Diaz</v>
      </c>
      <c r="AD1613" s="4">
        <v>43937</v>
      </c>
      <c r="AE1613" s="14" t="s">
        <v>45</v>
      </c>
      <c r="AF1613" s="4">
        <v>43937</v>
      </c>
      <c r="AG1613" s="14" t="s">
        <v>47</v>
      </c>
      <c r="AH1613" t="s">
        <v>48</v>
      </c>
      <c r="AI1613" t="s">
        <v>49</v>
      </c>
    </row>
    <row r="1614" spans="1:35" x14ac:dyDescent="0.25">
      <c r="A1614" s="12"/>
      <c r="B1614" s="36" t="s">
        <v>15972</v>
      </c>
      <c r="C1614" t="s">
        <v>184</v>
      </c>
      <c r="D1614" t="s">
        <v>185</v>
      </c>
      <c r="E1614" t="s">
        <v>186</v>
      </c>
      <c r="F1614" t="s">
        <v>187</v>
      </c>
      <c r="G1614" s="13" t="s">
        <v>38</v>
      </c>
      <c r="H1614" t="s">
        <v>188</v>
      </c>
      <c r="I1614" t="s">
        <v>189</v>
      </c>
      <c r="J1614" s="13">
        <v>40000</v>
      </c>
      <c r="K1614" s="13">
        <v>0</v>
      </c>
      <c r="L1614" s="13">
        <f>+Tabla1[[#This Row],[MontoNeto]]*Tabla1[[#This Row],[PorcentajeImpuesto]]</f>
        <v>0</v>
      </c>
      <c r="M1614" s="13">
        <v>0</v>
      </c>
      <c r="N1614" s="13">
        <f>+Tabla1[[#This Row],[MontoNeto]]+Tabla1[[#This Row],[ValorImpuesto]]+Tabla1[[#This Row],[MontoExento]]</f>
        <v>40000</v>
      </c>
      <c r="O1614" t="s">
        <v>41</v>
      </c>
      <c r="P1614" t="s">
        <v>42</v>
      </c>
      <c r="Q1614" t="s">
        <v>42</v>
      </c>
      <c r="R1614" t="s">
        <v>190</v>
      </c>
      <c r="S1614" t="str">
        <f>VLOOKUP(Tabla1[[#This Row],[RutCP]],Tabla13[[#All],[rut]:[estado_licencia]],3,0)</f>
        <v xml:space="preserve">Arrigoni </v>
      </c>
      <c r="T1614" t="str">
        <f>VLOOKUP(Tabla1[[#This Row],[RutCP]],Tabla13[[#All],[rut]:[estado_licencia]],2,0)</f>
        <v>Arrigoni Ingenieria Y Construccion S.A</v>
      </c>
      <c r="X1614" t="s">
        <v>1520</v>
      </c>
      <c r="Y1614" t="str">
        <f>VLOOKUP(Tabla1[[#This Row],[RutCS]],Tabla13[[#All],[rut]:[estado_licencia]],3,0)</f>
        <v>Claudio Medina Diaz</v>
      </c>
      <c r="Z1614" t="str">
        <f>VLOOKUP(Tabla1[[#This Row],[RutCS]],Tabla13[[#All],[rut]:[estado_licencia]],2,0)</f>
        <v>Claudio Medina Diaz</v>
      </c>
      <c r="AD1614" s="4">
        <v>43937</v>
      </c>
      <c r="AE1614" s="14" t="s">
        <v>45</v>
      </c>
      <c r="AF1614" s="4">
        <v>43937</v>
      </c>
      <c r="AG1614" s="14" t="s">
        <v>47</v>
      </c>
      <c r="AH1614" t="s">
        <v>48</v>
      </c>
      <c r="AI1614" t="s">
        <v>49</v>
      </c>
    </row>
    <row r="1615" spans="1:35" x14ac:dyDescent="0.25">
      <c r="A1615" s="12"/>
      <c r="B1615" s="36" t="s">
        <v>15972</v>
      </c>
      <c r="C1615" t="s">
        <v>184</v>
      </c>
      <c r="D1615" t="s">
        <v>185</v>
      </c>
      <c r="E1615" t="s">
        <v>186</v>
      </c>
      <c r="F1615" t="s">
        <v>187</v>
      </c>
      <c r="G1615" s="13" t="s">
        <v>38</v>
      </c>
      <c r="H1615" t="s">
        <v>188</v>
      </c>
      <c r="I1615" t="s">
        <v>189</v>
      </c>
      <c r="J1615" s="13">
        <v>40000</v>
      </c>
      <c r="K1615" s="13">
        <v>0</v>
      </c>
      <c r="L1615" s="13">
        <f>+Tabla1[[#This Row],[MontoNeto]]*Tabla1[[#This Row],[PorcentajeImpuesto]]</f>
        <v>0</v>
      </c>
      <c r="M1615" s="13">
        <v>0</v>
      </c>
      <c r="N1615" s="13">
        <f>+Tabla1[[#This Row],[MontoNeto]]+Tabla1[[#This Row],[ValorImpuesto]]+Tabla1[[#This Row],[MontoExento]]</f>
        <v>40000</v>
      </c>
      <c r="O1615" t="s">
        <v>41</v>
      </c>
      <c r="P1615" t="s">
        <v>42</v>
      </c>
      <c r="Q1615" t="s">
        <v>42</v>
      </c>
      <c r="R1615" t="s">
        <v>190</v>
      </c>
      <c r="S1615" t="str">
        <f>VLOOKUP(Tabla1[[#This Row],[RutCP]],Tabla13[[#All],[rut]:[estado_licencia]],3,0)</f>
        <v xml:space="preserve">Arrigoni </v>
      </c>
      <c r="T1615" t="str">
        <f>VLOOKUP(Tabla1[[#This Row],[RutCP]],Tabla13[[#All],[rut]:[estado_licencia]],2,0)</f>
        <v>Arrigoni Ingenieria Y Construccion S.A</v>
      </c>
      <c r="X1615" t="s">
        <v>1521</v>
      </c>
      <c r="Y1615" t="str">
        <f>VLOOKUP(Tabla1[[#This Row],[RutCS]],Tabla13[[#All],[rut]:[estado_licencia]],3,0)</f>
        <v>Aaron Rodriguez Olivares</v>
      </c>
      <c r="Z1615" t="str">
        <f>VLOOKUP(Tabla1[[#This Row],[RutCS]],Tabla13[[#All],[rut]:[estado_licencia]],2,0)</f>
        <v>Aaron Rodriguez Olivares</v>
      </c>
      <c r="AD1615" s="4">
        <v>43937</v>
      </c>
      <c r="AE1615" s="14" t="s">
        <v>45</v>
      </c>
      <c r="AF1615" s="4">
        <v>43937</v>
      </c>
      <c r="AG1615" s="14" t="s">
        <v>47</v>
      </c>
      <c r="AH1615" t="s">
        <v>48</v>
      </c>
      <c r="AI1615" t="s">
        <v>49</v>
      </c>
    </row>
    <row r="1616" spans="1:35" s="16" customFormat="1" x14ac:dyDescent="0.25">
      <c r="A1616" s="12"/>
      <c r="B1616" s="36" t="s">
        <v>15972</v>
      </c>
      <c r="C1616" t="s">
        <v>184</v>
      </c>
      <c r="D1616" t="s">
        <v>185</v>
      </c>
      <c r="E1616" t="s">
        <v>186</v>
      </c>
      <c r="F1616" t="s">
        <v>187</v>
      </c>
      <c r="G1616" s="13" t="s">
        <v>38</v>
      </c>
      <c r="H1616" t="s">
        <v>188</v>
      </c>
      <c r="I1616" t="s">
        <v>189</v>
      </c>
      <c r="J1616" s="13">
        <v>40000</v>
      </c>
      <c r="K1616" s="13">
        <v>0</v>
      </c>
      <c r="L1616" s="13">
        <f>+Tabla1[[#This Row],[MontoNeto]]*Tabla1[[#This Row],[PorcentajeImpuesto]]</f>
        <v>0</v>
      </c>
      <c r="M1616" s="13">
        <v>0</v>
      </c>
      <c r="N1616" s="13">
        <f>+Tabla1[[#This Row],[MontoNeto]]+Tabla1[[#This Row],[ValorImpuesto]]+Tabla1[[#This Row],[MontoExento]]</f>
        <v>40000</v>
      </c>
      <c r="O1616" t="s">
        <v>41</v>
      </c>
      <c r="P1616" t="s">
        <v>42</v>
      </c>
      <c r="Q1616" t="s">
        <v>42</v>
      </c>
      <c r="R1616" t="s">
        <v>190</v>
      </c>
      <c r="S1616" t="str">
        <f>VLOOKUP(Tabla1[[#This Row],[RutCP]],Tabla13[[#All],[rut]:[estado_licencia]],3,0)</f>
        <v xml:space="preserve">Arrigoni </v>
      </c>
      <c r="T1616" t="str">
        <f>VLOOKUP(Tabla1[[#This Row],[RutCP]],Tabla13[[#All],[rut]:[estado_licencia]],2,0)</f>
        <v>Arrigoni Ingenieria Y Construccion S.A</v>
      </c>
      <c r="U1616"/>
      <c r="V1616"/>
      <c r="W1616"/>
      <c r="X1616" t="s">
        <v>1522</v>
      </c>
      <c r="Y1616" t="str">
        <f>VLOOKUP(Tabla1[[#This Row],[RutCS]],Tabla13[[#All],[rut]:[estado_licencia]],3,0)</f>
        <v>Claudio Dinamarca Acuña</v>
      </c>
      <c r="Z1616" t="str">
        <f>VLOOKUP(Tabla1[[#This Row],[RutCS]],Tabla13[[#All],[rut]:[estado_licencia]],2,0)</f>
        <v>Claudio Dinamarca Acuña</v>
      </c>
      <c r="AA1616"/>
      <c r="AB1616"/>
      <c r="AC1616"/>
      <c r="AD1616" s="4">
        <v>43937</v>
      </c>
      <c r="AE1616" s="14" t="s">
        <v>45</v>
      </c>
      <c r="AF1616" s="4">
        <v>43937</v>
      </c>
      <c r="AG1616" s="14" t="s">
        <v>47</v>
      </c>
      <c r="AH1616" t="s">
        <v>48</v>
      </c>
      <c r="AI1616" t="s">
        <v>49</v>
      </c>
    </row>
    <row r="1617" spans="1:35" s="16" customFormat="1" x14ac:dyDescent="0.25">
      <c r="A1617" s="12"/>
      <c r="B1617" s="36" t="s">
        <v>15972</v>
      </c>
      <c r="C1617" t="s">
        <v>184</v>
      </c>
      <c r="D1617" t="s">
        <v>185</v>
      </c>
      <c r="E1617" t="s">
        <v>186</v>
      </c>
      <c r="F1617" t="s">
        <v>187</v>
      </c>
      <c r="G1617" s="13" t="s">
        <v>38</v>
      </c>
      <c r="H1617" t="s">
        <v>188</v>
      </c>
      <c r="I1617" t="s">
        <v>189</v>
      </c>
      <c r="J1617" s="13">
        <v>40000</v>
      </c>
      <c r="K1617" s="13">
        <v>0</v>
      </c>
      <c r="L1617" s="13">
        <f>+Tabla1[[#This Row],[MontoNeto]]*Tabla1[[#This Row],[PorcentajeImpuesto]]</f>
        <v>0</v>
      </c>
      <c r="M1617" s="13">
        <v>0</v>
      </c>
      <c r="N1617" s="13">
        <f>+Tabla1[[#This Row],[MontoNeto]]+Tabla1[[#This Row],[ValorImpuesto]]+Tabla1[[#This Row],[MontoExento]]</f>
        <v>40000</v>
      </c>
      <c r="O1617" t="s">
        <v>41</v>
      </c>
      <c r="P1617" t="s">
        <v>42</v>
      </c>
      <c r="Q1617" t="s">
        <v>42</v>
      </c>
      <c r="R1617" t="s">
        <v>190</v>
      </c>
      <c r="S1617" t="str">
        <f>VLOOKUP(Tabla1[[#This Row],[RutCP]],Tabla13[[#All],[rut]:[estado_licencia]],3,0)</f>
        <v xml:space="preserve">Arrigoni </v>
      </c>
      <c r="T1617" t="str">
        <f>VLOOKUP(Tabla1[[#This Row],[RutCP]],Tabla13[[#All],[rut]:[estado_licencia]],2,0)</f>
        <v>Arrigoni Ingenieria Y Construccion S.A</v>
      </c>
      <c r="U1617"/>
      <c r="V1617"/>
      <c r="W1617"/>
      <c r="X1617" t="s">
        <v>1523</v>
      </c>
      <c r="Y1617" t="str">
        <f>VLOOKUP(Tabla1[[#This Row],[RutCS]],Tabla13[[#All],[rut]:[estado_licencia]],3,0)</f>
        <v>Jose Jines Jimenez</v>
      </c>
      <c r="Z1617" t="str">
        <f>VLOOKUP(Tabla1[[#This Row],[RutCS]],Tabla13[[#All],[rut]:[estado_licencia]],2,0)</f>
        <v>Jose Jines Jimenez</v>
      </c>
      <c r="AA1617"/>
      <c r="AB1617"/>
      <c r="AC1617"/>
      <c r="AD1617" s="4">
        <v>43937</v>
      </c>
      <c r="AE1617" s="14" t="s">
        <v>45</v>
      </c>
      <c r="AF1617" s="4">
        <v>43937</v>
      </c>
      <c r="AG1617" s="14" t="s">
        <v>47</v>
      </c>
      <c r="AH1617" t="s">
        <v>48</v>
      </c>
      <c r="AI1617" t="s">
        <v>49</v>
      </c>
    </row>
    <row r="1618" spans="1:35" x14ac:dyDescent="0.25">
      <c r="A1618" s="12"/>
      <c r="B1618" s="36" t="s">
        <v>15972</v>
      </c>
      <c r="C1618" t="s">
        <v>184</v>
      </c>
      <c r="D1618" t="s">
        <v>185</v>
      </c>
      <c r="E1618" t="s">
        <v>186</v>
      </c>
      <c r="F1618" t="s">
        <v>187</v>
      </c>
      <c r="G1618" s="13" t="s">
        <v>38</v>
      </c>
      <c r="H1618" t="s">
        <v>188</v>
      </c>
      <c r="I1618" t="s">
        <v>189</v>
      </c>
      <c r="J1618" s="13">
        <v>40000</v>
      </c>
      <c r="K1618" s="13">
        <v>0</v>
      </c>
      <c r="L1618" s="13">
        <f>+Tabla1[[#This Row],[MontoNeto]]*Tabla1[[#This Row],[PorcentajeImpuesto]]</f>
        <v>0</v>
      </c>
      <c r="M1618" s="13">
        <v>0</v>
      </c>
      <c r="N1618" s="13">
        <f>+Tabla1[[#This Row],[MontoNeto]]+Tabla1[[#This Row],[ValorImpuesto]]+Tabla1[[#This Row],[MontoExento]]</f>
        <v>40000</v>
      </c>
      <c r="O1618" t="s">
        <v>41</v>
      </c>
      <c r="P1618" t="s">
        <v>42</v>
      </c>
      <c r="Q1618" t="s">
        <v>42</v>
      </c>
      <c r="R1618" t="s">
        <v>190</v>
      </c>
      <c r="S1618" t="str">
        <f>VLOOKUP(Tabla1[[#This Row],[RutCP]],Tabla13[[#All],[rut]:[estado_licencia]],3,0)</f>
        <v xml:space="preserve">Arrigoni </v>
      </c>
      <c r="T1618" t="str">
        <f>VLOOKUP(Tabla1[[#This Row],[RutCP]],Tabla13[[#All],[rut]:[estado_licencia]],2,0)</f>
        <v>Arrigoni Ingenieria Y Construccion S.A</v>
      </c>
      <c r="X1618" t="s">
        <v>1524</v>
      </c>
      <c r="Y1618" t="str">
        <f>VLOOKUP(Tabla1[[#This Row],[RutCS]],Tabla13[[#All],[rut]:[estado_licencia]],3,0)</f>
        <v>Claudio Palma Monrroy</v>
      </c>
      <c r="Z1618" t="str">
        <f>VLOOKUP(Tabla1[[#This Row],[RutCS]],Tabla13[[#All],[rut]:[estado_licencia]],2,0)</f>
        <v>Claudio Palma Monrroy</v>
      </c>
      <c r="AD1618" s="4">
        <v>43937</v>
      </c>
      <c r="AE1618" s="14" t="s">
        <v>45</v>
      </c>
      <c r="AF1618" s="4">
        <v>43937</v>
      </c>
      <c r="AG1618" s="14" t="s">
        <v>47</v>
      </c>
      <c r="AH1618" t="s">
        <v>48</v>
      </c>
      <c r="AI1618" t="s">
        <v>49</v>
      </c>
    </row>
    <row r="1619" spans="1:35" s="16" customFormat="1" x14ac:dyDescent="0.25">
      <c r="A1619" s="12"/>
      <c r="B1619" s="36" t="s">
        <v>15972</v>
      </c>
      <c r="C1619" t="s">
        <v>184</v>
      </c>
      <c r="D1619" t="s">
        <v>185</v>
      </c>
      <c r="E1619" t="s">
        <v>186</v>
      </c>
      <c r="F1619" t="s">
        <v>187</v>
      </c>
      <c r="G1619" s="13" t="s">
        <v>38</v>
      </c>
      <c r="H1619" t="s">
        <v>188</v>
      </c>
      <c r="I1619" t="s">
        <v>189</v>
      </c>
      <c r="J1619" s="13">
        <v>40000</v>
      </c>
      <c r="K1619" s="13">
        <v>0</v>
      </c>
      <c r="L1619" s="13">
        <f>+Tabla1[[#This Row],[MontoNeto]]*Tabla1[[#This Row],[PorcentajeImpuesto]]</f>
        <v>0</v>
      </c>
      <c r="M1619" s="13">
        <v>0</v>
      </c>
      <c r="N1619" s="13">
        <f>+Tabla1[[#This Row],[MontoNeto]]+Tabla1[[#This Row],[ValorImpuesto]]+Tabla1[[#This Row],[MontoExento]]</f>
        <v>40000</v>
      </c>
      <c r="O1619" t="s">
        <v>41</v>
      </c>
      <c r="P1619" t="s">
        <v>42</v>
      </c>
      <c r="Q1619" t="s">
        <v>42</v>
      </c>
      <c r="R1619" t="s">
        <v>190</v>
      </c>
      <c r="S1619" t="str">
        <f>VLOOKUP(Tabla1[[#This Row],[RutCP]],Tabla13[[#All],[rut]:[estado_licencia]],3,0)</f>
        <v xml:space="preserve">Arrigoni </v>
      </c>
      <c r="T1619" t="str">
        <f>VLOOKUP(Tabla1[[#This Row],[RutCP]],Tabla13[[#All],[rut]:[estado_licencia]],2,0)</f>
        <v>Arrigoni Ingenieria Y Construccion S.A</v>
      </c>
      <c r="U1619"/>
      <c r="V1619"/>
      <c r="W1619"/>
      <c r="X1619" t="s">
        <v>1525</v>
      </c>
      <c r="Y1619" t="str">
        <f>VLOOKUP(Tabla1[[#This Row],[RutCS]],Tabla13[[#All],[rut]:[estado_licencia]],3,0)</f>
        <v>Rodrigo Diaz Valenzuela</v>
      </c>
      <c r="Z1619" t="str">
        <f>VLOOKUP(Tabla1[[#This Row],[RutCS]],Tabla13[[#All],[rut]:[estado_licencia]],2,0)</f>
        <v>Rodrigo Diaz Valenzuela</v>
      </c>
      <c r="AA1619"/>
      <c r="AB1619"/>
      <c r="AC1619"/>
      <c r="AD1619" s="4">
        <v>43937</v>
      </c>
      <c r="AE1619" s="14" t="s">
        <v>45</v>
      </c>
      <c r="AF1619" s="4">
        <v>43937</v>
      </c>
      <c r="AG1619" s="14" t="s">
        <v>47</v>
      </c>
      <c r="AH1619" t="s">
        <v>48</v>
      </c>
      <c r="AI1619" t="s">
        <v>49</v>
      </c>
    </row>
    <row r="1620" spans="1:35" s="16" customFormat="1" x14ac:dyDescent="0.25">
      <c r="A1620" s="12"/>
      <c r="B1620" s="36" t="s">
        <v>15972</v>
      </c>
      <c r="C1620" t="s">
        <v>184</v>
      </c>
      <c r="D1620" t="s">
        <v>185</v>
      </c>
      <c r="E1620" t="s">
        <v>186</v>
      </c>
      <c r="F1620" t="s">
        <v>187</v>
      </c>
      <c r="G1620" s="13" t="s">
        <v>38</v>
      </c>
      <c r="H1620" t="s">
        <v>188</v>
      </c>
      <c r="I1620" t="s">
        <v>189</v>
      </c>
      <c r="J1620" s="13">
        <v>40000</v>
      </c>
      <c r="K1620" s="13">
        <v>0</v>
      </c>
      <c r="L1620" s="13">
        <f>+Tabla1[[#This Row],[MontoNeto]]*Tabla1[[#This Row],[PorcentajeImpuesto]]</f>
        <v>0</v>
      </c>
      <c r="M1620" s="13">
        <v>0</v>
      </c>
      <c r="N1620" s="13">
        <f>+Tabla1[[#This Row],[MontoNeto]]+Tabla1[[#This Row],[ValorImpuesto]]+Tabla1[[#This Row],[MontoExento]]</f>
        <v>40000</v>
      </c>
      <c r="O1620" t="s">
        <v>41</v>
      </c>
      <c r="P1620" t="s">
        <v>42</v>
      </c>
      <c r="Q1620" t="s">
        <v>42</v>
      </c>
      <c r="R1620" t="s">
        <v>190</v>
      </c>
      <c r="S1620" t="str">
        <f>VLOOKUP(Tabla1[[#This Row],[RutCP]],Tabla13[[#All],[rut]:[estado_licencia]],3,0)</f>
        <v xml:space="preserve">Arrigoni </v>
      </c>
      <c r="T1620" t="str">
        <f>VLOOKUP(Tabla1[[#This Row],[RutCP]],Tabla13[[#All],[rut]:[estado_licencia]],2,0)</f>
        <v>Arrigoni Ingenieria Y Construccion S.A</v>
      </c>
      <c r="U1620"/>
      <c r="V1620"/>
      <c r="W1620"/>
      <c r="X1620" t="s">
        <v>1526</v>
      </c>
      <c r="Y1620" t="str">
        <f>VLOOKUP(Tabla1[[#This Row],[RutCS]],Tabla13[[#All],[rut]:[estado_licencia]],3,0)</f>
        <v>Leonardo Velozo Olea</v>
      </c>
      <c r="Z1620" t="str">
        <f>VLOOKUP(Tabla1[[#This Row],[RutCS]],Tabla13[[#All],[rut]:[estado_licencia]],2,0)</f>
        <v>Leonardo Velozo Olea</v>
      </c>
      <c r="AA1620"/>
      <c r="AB1620"/>
      <c r="AC1620"/>
      <c r="AD1620" s="4">
        <v>43937</v>
      </c>
      <c r="AE1620" s="14" t="s">
        <v>45</v>
      </c>
      <c r="AF1620" s="4">
        <v>43937</v>
      </c>
      <c r="AG1620" s="14" t="s">
        <v>47</v>
      </c>
      <c r="AH1620" t="s">
        <v>48</v>
      </c>
      <c r="AI1620" t="s">
        <v>49</v>
      </c>
    </row>
    <row r="1621" spans="1:35" s="16" customFormat="1" x14ac:dyDescent="0.25">
      <c r="A1621" s="12"/>
      <c r="B1621" s="36" t="s">
        <v>15972</v>
      </c>
      <c r="C1621" t="s">
        <v>238</v>
      </c>
      <c r="D1621" t="s">
        <v>238</v>
      </c>
      <c r="E1621" t="s">
        <v>239</v>
      </c>
      <c r="F1621" t="s">
        <v>1553</v>
      </c>
      <c r="G1621" s="13" t="s">
        <v>38</v>
      </c>
      <c r="H1621" t="s">
        <v>188</v>
      </c>
      <c r="I1621" t="s">
        <v>189</v>
      </c>
      <c r="J1621" s="13">
        <v>45000</v>
      </c>
      <c r="K1621" s="13">
        <v>0</v>
      </c>
      <c r="L1621" s="13">
        <f>+Tabla1[[#This Row],[MontoNeto]]*Tabla1[[#This Row],[PorcentajeImpuesto]]</f>
        <v>0</v>
      </c>
      <c r="M1621" s="13">
        <v>0</v>
      </c>
      <c r="N1621" s="13">
        <f>+Tabla1[[#This Row],[MontoNeto]]+Tabla1[[#This Row],[ValorImpuesto]]+Tabla1[[#This Row],[MontoExento]]</f>
        <v>45000</v>
      </c>
      <c r="O1621" t="s">
        <v>41</v>
      </c>
      <c r="P1621" t="s">
        <v>42</v>
      </c>
      <c r="Q1621" t="s">
        <v>42</v>
      </c>
      <c r="R1621" t="s">
        <v>190</v>
      </c>
      <c r="S1621" t="str">
        <f>VLOOKUP(Tabla1[[#This Row],[RutCP]],Tabla13[[#All],[rut]:[estado_licencia]],3,0)</f>
        <v xml:space="preserve">Arrigoni </v>
      </c>
      <c r="T1621" t="str">
        <f>VLOOKUP(Tabla1[[#This Row],[RutCP]],Tabla13[[#All],[rut]:[estado_licencia]],2,0)</f>
        <v>Arrigoni Ingenieria Y Construccion S.A</v>
      </c>
      <c r="U1621"/>
      <c r="V1621"/>
      <c r="W1621"/>
      <c r="X1621" t="s">
        <v>1515</v>
      </c>
      <c r="Y1621" t="str">
        <f>VLOOKUP(Tabla1[[#This Row],[RutCS]],Tabla13[[#All],[rut]:[estado_licencia]],3,0)</f>
        <v>Cristobal Canales  Canales</v>
      </c>
      <c r="Z1621" t="str">
        <f>VLOOKUP(Tabla1[[#This Row],[RutCS]],Tabla13[[#All],[rut]:[estado_licencia]],2,0)</f>
        <v>Cristobal Canales  Canales</v>
      </c>
      <c r="AA1621"/>
      <c r="AB1621"/>
      <c r="AC1621"/>
      <c r="AD1621" s="4">
        <v>43937</v>
      </c>
      <c r="AE1621" s="14" t="s">
        <v>45</v>
      </c>
      <c r="AF1621" s="4">
        <v>43937</v>
      </c>
      <c r="AG1621" s="14" t="s">
        <v>47</v>
      </c>
      <c r="AH1621" t="s">
        <v>48</v>
      </c>
      <c r="AI1621" t="s">
        <v>49</v>
      </c>
    </row>
    <row r="1622" spans="1:35" s="16" customFormat="1" x14ac:dyDescent="0.25">
      <c r="A1622" s="12"/>
      <c r="B1622" s="36" t="s">
        <v>15972</v>
      </c>
      <c r="C1622" t="s">
        <v>238</v>
      </c>
      <c r="D1622" t="s">
        <v>238</v>
      </c>
      <c r="E1622" t="s">
        <v>239</v>
      </c>
      <c r="F1622" t="s">
        <v>1553</v>
      </c>
      <c r="G1622" s="13" t="s">
        <v>38</v>
      </c>
      <c r="H1622" t="s">
        <v>188</v>
      </c>
      <c r="I1622" t="s">
        <v>189</v>
      </c>
      <c r="J1622" s="13">
        <v>45000</v>
      </c>
      <c r="K1622" s="13">
        <v>0</v>
      </c>
      <c r="L1622" s="13">
        <f>+Tabla1[[#This Row],[MontoNeto]]*Tabla1[[#This Row],[PorcentajeImpuesto]]</f>
        <v>0</v>
      </c>
      <c r="M1622" s="13">
        <v>0</v>
      </c>
      <c r="N1622" s="13">
        <f>+Tabla1[[#This Row],[MontoNeto]]+Tabla1[[#This Row],[ValorImpuesto]]+Tabla1[[#This Row],[MontoExento]]</f>
        <v>45000</v>
      </c>
      <c r="O1622" t="s">
        <v>41</v>
      </c>
      <c r="P1622" t="s">
        <v>42</v>
      </c>
      <c r="Q1622" t="s">
        <v>42</v>
      </c>
      <c r="R1622" t="s">
        <v>190</v>
      </c>
      <c r="S1622" t="str">
        <f>VLOOKUP(Tabla1[[#This Row],[RutCP]],Tabla13[[#All],[rut]:[estado_licencia]],3,0)</f>
        <v xml:space="preserve">Arrigoni </v>
      </c>
      <c r="T1622" t="str">
        <f>VLOOKUP(Tabla1[[#This Row],[RutCP]],Tabla13[[#All],[rut]:[estado_licencia]],2,0)</f>
        <v>Arrigoni Ingenieria Y Construccion S.A</v>
      </c>
      <c r="U1622"/>
      <c r="V1622"/>
      <c r="W1622"/>
      <c r="X1622" t="s">
        <v>1516</v>
      </c>
      <c r="Y1622" t="str">
        <f>VLOOKUP(Tabla1[[#This Row],[RutCS]],Tabla13[[#All],[rut]:[estado_licencia]],3,0)</f>
        <v>Luis  Caceres  Ortiz</v>
      </c>
      <c r="Z1622" t="str">
        <f>VLOOKUP(Tabla1[[#This Row],[RutCS]],Tabla13[[#All],[rut]:[estado_licencia]],2,0)</f>
        <v>Luis  Caceres  Ortiz</v>
      </c>
      <c r="AA1622"/>
      <c r="AB1622"/>
      <c r="AC1622"/>
      <c r="AD1622" s="4">
        <v>43937</v>
      </c>
      <c r="AE1622" s="14" t="s">
        <v>45</v>
      </c>
      <c r="AF1622" s="4">
        <v>43937</v>
      </c>
      <c r="AG1622" s="14" t="s">
        <v>47</v>
      </c>
      <c r="AH1622" t="s">
        <v>48</v>
      </c>
      <c r="AI1622" t="s">
        <v>49</v>
      </c>
    </row>
    <row r="1623" spans="1:35" x14ac:dyDescent="0.25">
      <c r="A1623" s="12"/>
      <c r="B1623" s="36" t="s">
        <v>15972</v>
      </c>
      <c r="C1623" t="s">
        <v>238</v>
      </c>
      <c r="D1623" t="s">
        <v>238</v>
      </c>
      <c r="E1623" t="s">
        <v>239</v>
      </c>
      <c r="F1623" t="s">
        <v>1553</v>
      </c>
      <c r="G1623" s="13" t="s">
        <v>38</v>
      </c>
      <c r="H1623" t="s">
        <v>188</v>
      </c>
      <c r="I1623" t="s">
        <v>189</v>
      </c>
      <c r="J1623" s="13">
        <v>45000</v>
      </c>
      <c r="K1623" s="13">
        <v>0</v>
      </c>
      <c r="L1623" s="13">
        <f>+Tabla1[[#This Row],[MontoNeto]]*Tabla1[[#This Row],[PorcentajeImpuesto]]</f>
        <v>0</v>
      </c>
      <c r="M1623" s="13">
        <v>0</v>
      </c>
      <c r="N1623" s="13">
        <f>+Tabla1[[#This Row],[MontoNeto]]+Tabla1[[#This Row],[ValorImpuesto]]+Tabla1[[#This Row],[MontoExento]]</f>
        <v>45000</v>
      </c>
      <c r="O1623" t="s">
        <v>41</v>
      </c>
      <c r="P1623" t="s">
        <v>42</v>
      </c>
      <c r="Q1623" t="s">
        <v>42</v>
      </c>
      <c r="R1623" t="s">
        <v>190</v>
      </c>
      <c r="S1623" t="str">
        <f>VLOOKUP(Tabla1[[#This Row],[RutCP]],Tabla13[[#All],[rut]:[estado_licencia]],3,0)</f>
        <v xml:space="preserve">Arrigoni </v>
      </c>
      <c r="T1623" t="str">
        <f>VLOOKUP(Tabla1[[#This Row],[RutCP]],Tabla13[[#All],[rut]:[estado_licencia]],2,0)</f>
        <v>Arrigoni Ingenieria Y Construccion S.A</v>
      </c>
      <c r="X1623" t="s">
        <v>1517</v>
      </c>
      <c r="Y1623" t="str">
        <f>VLOOKUP(Tabla1[[#This Row],[RutCS]],Tabla13[[#All],[rut]:[estado_licencia]],3,0)</f>
        <v>Raul Rojas  Pandolfa</v>
      </c>
      <c r="Z1623" t="str">
        <f>VLOOKUP(Tabla1[[#This Row],[RutCS]],Tabla13[[#All],[rut]:[estado_licencia]],2,0)</f>
        <v>Raul Rojas  Pandolfa</v>
      </c>
      <c r="AD1623" s="4">
        <v>43937</v>
      </c>
      <c r="AE1623" s="14" t="s">
        <v>45</v>
      </c>
      <c r="AF1623" s="4">
        <v>43937</v>
      </c>
      <c r="AG1623" s="14" t="s">
        <v>47</v>
      </c>
      <c r="AH1623" t="s">
        <v>48</v>
      </c>
      <c r="AI1623" t="s">
        <v>49</v>
      </c>
    </row>
    <row r="1624" spans="1:35" x14ac:dyDescent="0.25">
      <c r="A1624" s="12"/>
      <c r="B1624" s="36" t="s">
        <v>15972</v>
      </c>
      <c r="C1624" t="s">
        <v>238</v>
      </c>
      <c r="D1624" t="s">
        <v>238</v>
      </c>
      <c r="E1624" t="s">
        <v>239</v>
      </c>
      <c r="F1624" t="s">
        <v>1553</v>
      </c>
      <c r="G1624" s="13" t="s">
        <v>38</v>
      </c>
      <c r="H1624" t="s">
        <v>188</v>
      </c>
      <c r="I1624" t="s">
        <v>189</v>
      </c>
      <c r="J1624" s="13">
        <v>45000</v>
      </c>
      <c r="K1624" s="13">
        <v>0</v>
      </c>
      <c r="L1624" s="13">
        <f>+Tabla1[[#This Row],[MontoNeto]]*Tabla1[[#This Row],[PorcentajeImpuesto]]</f>
        <v>0</v>
      </c>
      <c r="M1624" s="13">
        <v>0</v>
      </c>
      <c r="N1624" s="13">
        <f>+Tabla1[[#This Row],[MontoNeto]]+Tabla1[[#This Row],[ValorImpuesto]]+Tabla1[[#This Row],[MontoExento]]</f>
        <v>45000</v>
      </c>
      <c r="O1624" t="s">
        <v>41</v>
      </c>
      <c r="P1624" t="s">
        <v>42</v>
      </c>
      <c r="Q1624" t="s">
        <v>42</v>
      </c>
      <c r="R1624" t="s">
        <v>190</v>
      </c>
      <c r="S1624" t="str">
        <f>VLOOKUP(Tabla1[[#This Row],[RutCP]],Tabla13[[#All],[rut]:[estado_licencia]],3,0)</f>
        <v xml:space="preserve">Arrigoni </v>
      </c>
      <c r="T1624" t="str">
        <f>VLOOKUP(Tabla1[[#This Row],[RutCP]],Tabla13[[#All],[rut]:[estado_licencia]],2,0)</f>
        <v>Arrigoni Ingenieria Y Construccion S.A</v>
      </c>
      <c r="X1624" t="s">
        <v>1518</v>
      </c>
      <c r="Y1624" t="str">
        <f>VLOOKUP(Tabla1[[#This Row],[RutCS]],Tabla13[[#All],[rut]:[estado_licencia]],3,0)</f>
        <v>Boris Ogaz Flores</v>
      </c>
      <c r="Z1624" t="str">
        <f>VLOOKUP(Tabla1[[#This Row],[RutCS]],Tabla13[[#All],[rut]:[estado_licencia]],2,0)</f>
        <v>Boris Ogaz Flores</v>
      </c>
      <c r="AD1624" s="4">
        <v>43937</v>
      </c>
      <c r="AE1624" s="14" t="s">
        <v>45</v>
      </c>
      <c r="AF1624" s="4">
        <v>43937</v>
      </c>
      <c r="AG1624" s="14" t="s">
        <v>47</v>
      </c>
      <c r="AH1624" t="s">
        <v>48</v>
      </c>
      <c r="AI1624" t="s">
        <v>49</v>
      </c>
    </row>
    <row r="1625" spans="1:35" x14ac:dyDescent="0.25">
      <c r="A1625" s="12"/>
      <c r="B1625" s="36" t="s">
        <v>15972</v>
      </c>
      <c r="C1625" t="s">
        <v>238</v>
      </c>
      <c r="D1625" t="s">
        <v>238</v>
      </c>
      <c r="E1625" t="s">
        <v>239</v>
      </c>
      <c r="F1625" t="s">
        <v>1553</v>
      </c>
      <c r="G1625" s="13" t="s">
        <v>38</v>
      </c>
      <c r="H1625" t="s">
        <v>188</v>
      </c>
      <c r="I1625" t="s">
        <v>189</v>
      </c>
      <c r="J1625" s="13">
        <v>45000</v>
      </c>
      <c r="K1625" s="13">
        <v>0</v>
      </c>
      <c r="L1625" s="13">
        <f>+Tabla1[[#This Row],[MontoNeto]]*Tabla1[[#This Row],[PorcentajeImpuesto]]</f>
        <v>0</v>
      </c>
      <c r="M1625" s="13">
        <v>0</v>
      </c>
      <c r="N1625" s="13">
        <f>+Tabla1[[#This Row],[MontoNeto]]+Tabla1[[#This Row],[ValorImpuesto]]+Tabla1[[#This Row],[MontoExento]]</f>
        <v>45000</v>
      </c>
      <c r="O1625" t="s">
        <v>41</v>
      </c>
      <c r="P1625" t="s">
        <v>42</v>
      </c>
      <c r="Q1625" t="s">
        <v>42</v>
      </c>
      <c r="R1625" t="s">
        <v>190</v>
      </c>
      <c r="S1625" t="str">
        <f>VLOOKUP(Tabla1[[#This Row],[RutCP]],Tabla13[[#All],[rut]:[estado_licencia]],3,0)</f>
        <v xml:space="preserve">Arrigoni </v>
      </c>
      <c r="T1625" t="str">
        <f>VLOOKUP(Tabla1[[#This Row],[RutCP]],Tabla13[[#All],[rut]:[estado_licencia]],2,0)</f>
        <v>Arrigoni Ingenieria Y Construccion S.A</v>
      </c>
      <c r="X1625" t="s">
        <v>1519</v>
      </c>
      <c r="Y1625" t="str">
        <f>VLOOKUP(Tabla1[[#This Row],[RutCS]],Tabla13[[#All],[rut]:[estado_licencia]],3,0)</f>
        <v>Samuel Betancourt Mendez</v>
      </c>
      <c r="Z1625" t="str">
        <f>VLOOKUP(Tabla1[[#This Row],[RutCS]],Tabla13[[#All],[rut]:[estado_licencia]],2,0)</f>
        <v>Samuel Betancourt Mendez</v>
      </c>
      <c r="AD1625" s="4">
        <v>43937</v>
      </c>
      <c r="AE1625" s="14" t="s">
        <v>45</v>
      </c>
      <c r="AF1625" s="4">
        <v>43937</v>
      </c>
      <c r="AG1625" s="14" t="s">
        <v>47</v>
      </c>
      <c r="AH1625" t="s">
        <v>48</v>
      </c>
      <c r="AI1625" t="s">
        <v>49</v>
      </c>
    </row>
    <row r="1626" spans="1:35" x14ac:dyDescent="0.25">
      <c r="A1626" s="12"/>
      <c r="B1626" s="36" t="s">
        <v>15972</v>
      </c>
      <c r="C1626" t="s">
        <v>238</v>
      </c>
      <c r="D1626" t="s">
        <v>238</v>
      </c>
      <c r="E1626" t="s">
        <v>239</v>
      </c>
      <c r="F1626" t="s">
        <v>1553</v>
      </c>
      <c r="G1626" s="13" t="s">
        <v>38</v>
      </c>
      <c r="H1626" t="s">
        <v>188</v>
      </c>
      <c r="I1626" t="s">
        <v>189</v>
      </c>
      <c r="J1626" s="13">
        <v>45000</v>
      </c>
      <c r="K1626" s="13">
        <v>0</v>
      </c>
      <c r="L1626" s="13">
        <f>+Tabla1[[#This Row],[MontoNeto]]*Tabla1[[#This Row],[PorcentajeImpuesto]]</f>
        <v>0</v>
      </c>
      <c r="M1626" s="13">
        <v>0</v>
      </c>
      <c r="N1626" s="13">
        <f>+Tabla1[[#This Row],[MontoNeto]]+Tabla1[[#This Row],[ValorImpuesto]]+Tabla1[[#This Row],[MontoExento]]</f>
        <v>45000</v>
      </c>
      <c r="O1626" t="s">
        <v>41</v>
      </c>
      <c r="P1626" t="s">
        <v>42</v>
      </c>
      <c r="Q1626" t="s">
        <v>42</v>
      </c>
      <c r="R1626" t="s">
        <v>190</v>
      </c>
      <c r="S1626" t="str">
        <f>VLOOKUP(Tabla1[[#This Row],[RutCP]],Tabla13[[#All],[rut]:[estado_licencia]],3,0)</f>
        <v xml:space="preserve">Arrigoni </v>
      </c>
      <c r="T1626" t="str">
        <f>VLOOKUP(Tabla1[[#This Row],[RutCP]],Tabla13[[#All],[rut]:[estado_licencia]],2,0)</f>
        <v>Arrigoni Ingenieria Y Construccion S.A</v>
      </c>
      <c r="X1626" t="s">
        <v>1520</v>
      </c>
      <c r="Y1626" t="str">
        <f>VLOOKUP(Tabla1[[#This Row],[RutCS]],Tabla13[[#All],[rut]:[estado_licencia]],3,0)</f>
        <v>Claudio Medina Diaz</v>
      </c>
      <c r="Z1626" t="str">
        <f>VLOOKUP(Tabla1[[#This Row],[RutCS]],Tabla13[[#All],[rut]:[estado_licencia]],2,0)</f>
        <v>Claudio Medina Diaz</v>
      </c>
      <c r="AD1626" s="4">
        <v>43937</v>
      </c>
      <c r="AE1626" s="14" t="s">
        <v>45</v>
      </c>
      <c r="AF1626" s="4">
        <v>43937</v>
      </c>
      <c r="AG1626" s="14" t="s">
        <v>47</v>
      </c>
      <c r="AH1626" t="s">
        <v>48</v>
      </c>
      <c r="AI1626" t="s">
        <v>49</v>
      </c>
    </row>
    <row r="1627" spans="1:35" x14ac:dyDescent="0.25">
      <c r="A1627" s="12"/>
      <c r="B1627" s="36" t="s">
        <v>15972</v>
      </c>
      <c r="C1627" t="s">
        <v>238</v>
      </c>
      <c r="D1627" t="s">
        <v>238</v>
      </c>
      <c r="E1627" t="s">
        <v>239</v>
      </c>
      <c r="F1627" t="s">
        <v>1553</v>
      </c>
      <c r="G1627" s="13" t="s">
        <v>38</v>
      </c>
      <c r="H1627" t="s">
        <v>188</v>
      </c>
      <c r="I1627" t="s">
        <v>189</v>
      </c>
      <c r="J1627" s="13">
        <v>45000</v>
      </c>
      <c r="K1627" s="13">
        <v>0</v>
      </c>
      <c r="L1627" s="13">
        <f>+Tabla1[[#This Row],[MontoNeto]]*Tabla1[[#This Row],[PorcentajeImpuesto]]</f>
        <v>0</v>
      </c>
      <c r="M1627" s="13">
        <v>0</v>
      </c>
      <c r="N1627" s="13">
        <f>+Tabla1[[#This Row],[MontoNeto]]+Tabla1[[#This Row],[ValorImpuesto]]+Tabla1[[#This Row],[MontoExento]]</f>
        <v>45000</v>
      </c>
      <c r="O1627" t="s">
        <v>41</v>
      </c>
      <c r="P1627" t="s">
        <v>42</v>
      </c>
      <c r="Q1627" t="s">
        <v>42</v>
      </c>
      <c r="R1627" t="s">
        <v>190</v>
      </c>
      <c r="S1627" t="str">
        <f>VLOOKUP(Tabla1[[#This Row],[RutCP]],Tabla13[[#All],[rut]:[estado_licencia]],3,0)</f>
        <v xml:space="preserve">Arrigoni </v>
      </c>
      <c r="T1627" t="str">
        <f>VLOOKUP(Tabla1[[#This Row],[RutCP]],Tabla13[[#All],[rut]:[estado_licencia]],2,0)</f>
        <v>Arrigoni Ingenieria Y Construccion S.A</v>
      </c>
      <c r="X1627" t="s">
        <v>1520</v>
      </c>
      <c r="Y1627" t="str">
        <f>VLOOKUP(Tabla1[[#This Row],[RutCS]],Tabla13[[#All],[rut]:[estado_licencia]],3,0)</f>
        <v>Claudio Medina Diaz</v>
      </c>
      <c r="Z1627" t="str">
        <f>VLOOKUP(Tabla1[[#This Row],[RutCS]],Tabla13[[#All],[rut]:[estado_licencia]],2,0)</f>
        <v>Claudio Medina Diaz</v>
      </c>
      <c r="AD1627" s="4">
        <v>43937</v>
      </c>
      <c r="AE1627" s="14" t="s">
        <v>45</v>
      </c>
      <c r="AF1627" s="4">
        <v>43937</v>
      </c>
      <c r="AG1627" s="14" t="s">
        <v>47</v>
      </c>
      <c r="AH1627" t="s">
        <v>48</v>
      </c>
      <c r="AI1627" t="s">
        <v>49</v>
      </c>
    </row>
    <row r="1628" spans="1:35" x14ac:dyDescent="0.25">
      <c r="A1628" s="12"/>
      <c r="B1628" s="36" t="s">
        <v>15972</v>
      </c>
      <c r="C1628" t="s">
        <v>238</v>
      </c>
      <c r="D1628" t="s">
        <v>238</v>
      </c>
      <c r="E1628" t="s">
        <v>239</v>
      </c>
      <c r="F1628" t="s">
        <v>1553</v>
      </c>
      <c r="G1628" s="13" t="s">
        <v>38</v>
      </c>
      <c r="H1628" t="s">
        <v>188</v>
      </c>
      <c r="I1628" t="s">
        <v>189</v>
      </c>
      <c r="J1628" s="13">
        <v>45000</v>
      </c>
      <c r="K1628" s="13">
        <v>0</v>
      </c>
      <c r="L1628" s="13">
        <f>+Tabla1[[#This Row],[MontoNeto]]*Tabla1[[#This Row],[PorcentajeImpuesto]]</f>
        <v>0</v>
      </c>
      <c r="M1628" s="13">
        <v>0</v>
      </c>
      <c r="N1628" s="13">
        <f>+Tabla1[[#This Row],[MontoNeto]]+Tabla1[[#This Row],[ValorImpuesto]]+Tabla1[[#This Row],[MontoExento]]</f>
        <v>45000</v>
      </c>
      <c r="O1628" t="s">
        <v>41</v>
      </c>
      <c r="P1628" t="s">
        <v>42</v>
      </c>
      <c r="Q1628" t="s">
        <v>42</v>
      </c>
      <c r="R1628" t="s">
        <v>190</v>
      </c>
      <c r="S1628" t="str">
        <f>VLOOKUP(Tabla1[[#This Row],[RutCP]],Tabla13[[#All],[rut]:[estado_licencia]],3,0)</f>
        <v xml:space="preserve">Arrigoni </v>
      </c>
      <c r="T1628" t="str">
        <f>VLOOKUP(Tabla1[[#This Row],[RutCP]],Tabla13[[#All],[rut]:[estado_licencia]],2,0)</f>
        <v>Arrigoni Ingenieria Y Construccion S.A</v>
      </c>
      <c r="X1628" t="s">
        <v>1521</v>
      </c>
      <c r="Y1628" t="str">
        <f>VLOOKUP(Tabla1[[#This Row],[RutCS]],Tabla13[[#All],[rut]:[estado_licencia]],3,0)</f>
        <v>Aaron Rodriguez Olivares</v>
      </c>
      <c r="Z1628" t="str">
        <f>VLOOKUP(Tabla1[[#This Row],[RutCS]],Tabla13[[#All],[rut]:[estado_licencia]],2,0)</f>
        <v>Aaron Rodriguez Olivares</v>
      </c>
      <c r="AD1628" s="4">
        <v>43937</v>
      </c>
      <c r="AE1628" s="14" t="s">
        <v>45</v>
      </c>
      <c r="AF1628" s="4">
        <v>43937</v>
      </c>
      <c r="AG1628" s="14" t="s">
        <v>47</v>
      </c>
      <c r="AH1628" t="s">
        <v>48</v>
      </c>
      <c r="AI1628" t="s">
        <v>49</v>
      </c>
    </row>
    <row r="1629" spans="1:35" s="16" customFormat="1" x14ac:dyDescent="0.25">
      <c r="A1629" s="12"/>
      <c r="B1629" s="36" t="s">
        <v>15972</v>
      </c>
      <c r="C1629" t="s">
        <v>238</v>
      </c>
      <c r="D1629" t="s">
        <v>238</v>
      </c>
      <c r="E1629" t="s">
        <v>239</v>
      </c>
      <c r="F1629" t="s">
        <v>1553</v>
      </c>
      <c r="G1629" s="13" t="s">
        <v>38</v>
      </c>
      <c r="H1629" t="s">
        <v>188</v>
      </c>
      <c r="I1629" t="s">
        <v>189</v>
      </c>
      <c r="J1629" s="13">
        <v>45000</v>
      </c>
      <c r="K1629" s="13">
        <v>0</v>
      </c>
      <c r="L1629" s="13">
        <f>+Tabla1[[#This Row],[MontoNeto]]*Tabla1[[#This Row],[PorcentajeImpuesto]]</f>
        <v>0</v>
      </c>
      <c r="M1629" s="13">
        <v>0</v>
      </c>
      <c r="N1629" s="13">
        <f>+Tabla1[[#This Row],[MontoNeto]]+Tabla1[[#This Row],[ValorImpuesto]]+Tabla1[[#This Row],[MontoExento]]</f>
        <v>45000</v>
      </c>
      <c r="O1629" t="s">
        <v>41</v>
      </c>
      <c r="P1629" t="s">
        <v>42</v>
      </c>
      <c r="Q1629" t="s">
        <v>42</v>
      </c>
      <c r="R1629" t="s">
        <v>190</v>
      </c>
      <c r="S1629" t="str">
        <f>VLOOKUP(Tabla1[[#This Row],[RutCP]],Tabla13[[#All],[rut]:[estado_licencia]],3,0)</f>
        <v xml:space="preserve">Arrigoni </v>
      </c>
      <c r="T1629" t="str">
        <f>VLOOKUP(Tabla1[[#This Row],[RutCP]],Tabla13[[#All],[rut]:[estado_licencia]],2,0)</f>
        <v>Arrigoni Ingenieria Y Construccion S.A</v>
      </c>
      <c r="U1629"/>
      <c r="V1629"/>
      <c r="W1629"/>
      <c r="X1629" t="s">
        <v>1522</v>
      </c>
      <c r="Y1629" t="str">
        <f>VLOOKUP(Tabla1[[#This Row],[RutCS]],Tabla13[[#All],[rut]:[estado_licencia]],3,0)</f>
        <v>Claudio Dinamarca Acuña</v>
      </c>
      <c r="Z1629" t="str">
        <f>VLOOKUP(Tabla1[[#This Row],[RutCS]],Tabla13[[#All],[rut]:[estado_licencia]],2,0)</f>
        <v>Claudio Dinamarca Acuña</v>
      </c>
      <c r="AA1629"/>
      <c r="AB1629"/>
      <c r="AC1629"/>
      <c r="AD1629" s="4">
        <v>43937</v>
      </c>
      <c r="AE1629" s="14" t="s">
        <v>45</v>
      </c>
      <c r="AF1629" s="4">
        <v>43937</v>
      </c>
      <c r="AG1629" s="14" t="s">
        <v>47</v>
      </c>
      <c r="AH1629" t="s">
        <v>48</v>
      </c>
      <c r="AI1629" t="s">
        <v>49</v>
      </c>
    </row>
    <row r="1630" spans="1:35" x14ac:dyDescent="0.25">
      <c r="A1630" s="12"/>
      <c r="B1630" s="36" t="s">
        <v>15972</v>
      </c>
      <c r="C1630" t="s">
        <v>238</v>
      </c>
      <c r="D1630" t="s">
        <v>238</v>
      </c>
      <c r="E1630" t="s">
        <v>239</v>
      </c>
      <c r="F1630" t="s">
        <v>1553</v>
      </c>
      <c r="G1630" s="13" t="s">
        <v>38</v>
      </c>
      <c r="H1630" t="s">
        <v>188</v>
      </c>
      <c r="I1630" t="s">
        <v>189</v>
      </c>
      <c r="J1630" s="13">
        <v>45000</v>
      </c>
      <c r="K1630" s="13">
        <v>0</v>
      </c>
      <c r="L1630" s="13">
        <f>+Tabla1[[#This Row],[MontoNeto]]*Tabla1[[#This Row],[PorcentajeImpuesto]]</f>
        <v>0</v>
      </c>
      <c r="M1630" s="13">
        <v>0</v>
      </c>
      <c r="N1630" s="13">
        <f>+Tabla1[[#This Row],[MontoNeto]]+Tabla1[[#This Row],[ValorImpuesto]]+Tabla1[[#This Row],[MontoExento]]</f>
        <v>45000</v>
      </c>
      <c r="O1630" t="s">
        <v>41</v>
      </c>
      <c r="P1630" t="s">
        <v>42</v>
      </c>
      <c r="Q1630" t="s">
        <v>42</v>
      </c>
      <c r="R1630" t="s">
        <v>190</v>
      </c>
      <c r="S1630" t="str">
        <f>VLOOKUP(Tabla1[[#This Row],[RutCP]],Tabla13[[#All],[rut]:[estado_licencia]],3,0)</f>
        <v xml:space="preserve">Arrigoni </v>
      </c>
      <c r="T1630" t="str">
        <f>VLOOKUP(Tabla1[[#This Row],[RutCP]],Tabla13[[#All],[rut]:[estado_licencia]],2,0)</f>
        <v>Arrigoni Ingenieria Y Construccion S.A</v>
      </c>
      <c r="X1630" t="s">
        <v>1523</v>
      </c>
      <c r="Y1630" t="str">
        <f>VLOOKUP(Tabla1[[#This Row],[RutCS]],Tabla13[[#All],[rut]:[estado_licencia]],3,0)</f>
        <v>Jose Jines Jimenez</v>
      </c>
      <c r="Z1630" t="str">
        <f>VLOOKUP(Tabla1[[#This Row],[RutCS]],Tabla13[[#All],[rut]:[estado_licencia]],2,0)</f>
        <v>Jose Jines Jimenez</v>
      </c>
      <c r="AD1630" s="4">
        <v>43937</v>
      </c>
      <c r="AE1630" s="14" t="s">
        <v>45</v>
      </c>
      <c r="AF1630" s="4">
        <v>43937</v>
      </c>
      <c r="AG1630" s="14" t="s">
        <v>47</v>
      </c>
      <c r="AH1630" t="s">
        <v>48</v>
      </c>
      <c r="AI1630" t="s">
        <v>49</v>
      </c>
    </row>
    <row r="1631" spans="1:35" x14ac:dyDescent="0.25">
      <c r="A1631" s="12"/>
      <c r="B1631" s="36" t="s">
        <v>15972</v>
      </c>
      <c r="C1631" t="s">
        <v>238</v>
      </c>
      <c r="D1631" t="s">
        <v>238</v>
      </c>
      <c r="E1631" t="s">
        <v>239</v>
      </c>
      <c r="F1631" t="s">
        <v>1553</v>
      </c>
      <c r="G1631" s="13" t="s">
        <v>38</v>
      </c>
      <c r="H1631" t="s">
        <v>188</v>
      </c>
      <c r="I1631" t="s">
        <v>189</v>
      </c>
      <c r="J1631" s="13">
        <v>45000</v>
      </c>
      <c r="K1631" s="13">
        <v>0</v>
      </c>
      <c r="L1631" s="13">
        <f>+Tabla1[[#This Row],[MontoNeto]]*Tabla1[[#This Row],[PorcentajeImpuesto]]</f>
        <v>0</v>
      </c>
      <c r="M1631" s="13">
        <v>0</v>
      </c>
      <c r="N1631" s="13">
        <f>+Tabla1[[#This Row],[MontoNeto]]+Tabla1[[#This Row],[ValorImpuesto]]+Tabla1[[#This Row],[MontoExento]]</f>
        <v>45000</v>
      </c>
      <c r="O1631" t="s">
        <v>41</v>
      </c>
      <c r="P1631" t="s">
        <v>42</v>
      </c>
      <c r="Q1631" t="s">
        <v>42</v>
      </c>
      <c r="R1631" t="s">
        <v>190</v>
      </c>
      <c r="S1631" t="str">
        <f>VLOOKUP(Tabla1[[#This Row],[RutCP]],Tabla13[[#All],[rut]:[estado_licencia]],3,0)</f>
        <v xml:space="preserve">Arrigoni </v>
      </c>
      <c r="T1631" t="str">
        <f>VLOOKUP(Tabla1[[#This Row],[RutCP]],Tabla13[[#All],[rut]:[estado_licencia]],2,0)</f>
        <v>Arrigoni Ingenieria Y Construccion S.A</v>
      </c>
      <c r="X1631" t="s">
        <v>1524</v>
      </c>
      <c r="Y1631" t="str">
        <f>VLOOKUP(Tabla1[[#This Row],[RutCS]],Tabla13[[#All],[rut]:[estado_licencia]],3,0)</f>
        <v>Claudio Palma Monrroy</v>
      </c>
      <c r="Z1631" t="str">
        <f>VLOOKUP(Tabla1[[#This Row],[RutCS]],Tabla13[[#All],[rut]:[estado_licencia]],2,0)</f>
        <v>Claudio Palma Monrroy</v>
      </c>
      <c r="AD1631" s="4">
        <v>43937</v>
      </c>
      <c r="AE1631" s="14" t="s">
        <v>45</v>
      </c>
      <c r="AF1631" s="4">
        <v>43937</v>
      </c>
      <c r="AG1631" s="14" t="s">
        <v>47</v>
      </c>
      <c r="AH1631" t="s">
        <v>48</v>
      </c>
      <c r="AI1631" t="s">
        <v>49</v>
      </c>
    </row>
    <row r="1632" spans="1:35" x14ac:dyDescent="0.25">
      <c r="A1632" s="12"/>
      <c r="B1632" s="36" t="s">
        <v>15972</v>
      </c>
      <c r="C1632" t="s">
        <v>238</v>
      </c>
      <c r="D1632" t="s">
        <v>238</v>
      </c>
      <c r="E1632" t="s">
        <v>239</v>
      </c>
      <c r="F1632" t="s">
        <v>1553</v>
      </c>
      <c r="G1632" s="13" t="s">
        <v>38</v>
      </c>
      <c r="H1632" t="s">
        <v>188</v>
      </c>
      <c r="I1632" t="s">
        <v>189</v>
      </c>
      <c r="J1632" s="13">
        <v>45000</v>
      </c>
      <c r="K1632" s="13">
        <v>0</v>
      </c>
      <c r="L1632" s="13">
        <f>+Tabla1[[#This Row],[MontoNeto]]*Tabla1[[#This Row],[PorcentajeImpuesto]]</f>
        <v>0</v>
      </c>
      <c r="M1632" s="13">
        <v>0</v>
      </c>
      <c r="N1632" s="13">
        <f>+Tabla1[[#This Row],[MontoNeto]]+Tabla1[[#This Row],[ValorImpuesto]]+Tabla1[[#This Row],[MontoExento]]</f>
        <v>45000</v>
      </c>
      <c r="O1632" t="s">
        <v>41</v>
      </c>
      <c r="P1632" t="s">
        <v>42</v>
      </c>
      <c r="Q1632" t="s">
        <v>42</v>
      </c>
      <c r="R1632" t="s">
        <v>190</v>
      </c>
      <c r="S1632" t="str">
        <f>VLOOKUP(Tabla1[[#This Row],[RutCP]],Tabla13[[#All],[rut]:[estado_licencia]],3,0)</f>
        <v xml:space="preserve">Arrigoni </v>
      </c>
      <c r="T1632" t="str">
        <f>VLOOKUP(Tabla1[[#This Row],[RutCP]],Tabla13[[#All],[rut]:[estado_licencia]],2,0)</f>
        <v>Arrigoni Ingenieria Y Construccion S.A</v>
      </c>
      <c r="X1632" t="s">
        <v>1525</v>
      </c>
      <c r="Y1632" t="str">
        <f>VLOOKUP(Tabla1[[#This Row],[RutCS]],Tabla13[[#All],[rut]:[estado_licencia]],3,0)</f>
        <v>Rodrigo Diaz Valenzuela</v>
      </c>
      <c r="Z1632" t="str">
        <f>VLOOKUP(Tabla1[[#This Row],[RutCS]],Tabla13[[#All],[rut]:[estado_licencia]],2,0)</f>
        <v>Rodrigo Diaz Valenzuela</v>
      </c>
      <c r="AD1632" s="4">
        <v>43937</v>
      </c>
      <c r="AE1632" s="14" t="s">
        <v>45</v>
      </c>
      <c r="AF1632" s="4">
        <v>43937</v>
      </c>
      <c r="AG1632" s="14" t="s">
        <v>47</v>
      </c>
      <c r="AH1632" t="s">
        <v>48</v>
      </c>
      <c r="AI1632" t="s">
        <v>49</v>
      </c>
    </row>
    <row r="1633" spans="1:35" x14ac:dyDescent="0.25">
      <c r="A1633" s="12"/>
      <c r="B1633" s="36" t="s">
        <v>15972</v>
      </c>
      <c r="C1633" t="s">
        <v>238</v>
      </c>
      <c r="D1633" t="s">
        <v>238</v>
      </c>
      <c r="E1633" t="s">
        <v>239</v>
      </c>
      <c r="F1633" t="s">
        <v>1553</v>
      </c>
      <c r="G1633" s="13" t="s">
        <v>38</v>
      </c>
      <c r="H1633" t="s">
        <v>188</v>
      </c>
      <c r="I1633" t="s">
        <v>189</v>
      </c>
      <c r="J1633" s="13">
        <v>45000</v>
      </c>
      <c r="K1633" s="13">
        <v>0</v>
      </c>
      <c r="L1633" s="13">
        <f>+Tabla1[[#This Row],[MontoNeto]]*Tabla1[[#This Row],[PorcentajeImpuesto]]</f>
        <v>0</v>
      </c>
      <c r="M1633" s="13">
        <v>0</v>
      </c>
      <c r="N1633" s="13">
        <f>+Tabla1[[#This Row],[MontoNeto]]+Tabla1[[#This Row],[ValorImpuesto]]+Tabla1[[#This Row],[MontoExento]]</f>
        <v>45000</v>
      </c>
      <c r="O1633" t="s">
        <v>41</v>
      </c>
      <c r="P1633" t="s">
        <v>42</v>
      </c>
      <c r="Q1633" t="s">
        <v>42</v>
      </c>
      <c r="R1633" t="s">
        <v>190</v>
      </c>
      <c r="S1633" t="str">
        <f>VLOOKUP(Tabla1[[#This Row],[RutCP]],Tabla13[[#All],[rut]:[estado_licencia]],3,0)</f>
        <v xml:space="preserve">Arrigoni </v>
      </c>
      <c r="T1633" t="str">
        <f>VLOOKUP(Tabla1[[#This Row],[RutCP]],Tabla13[[#All],[rut]:[estado_licencia]],2,0)</f>
        <v>Arrigoni Ingenieria Y Construccion S.A</v>
      </c>
      <c r="X1633" t="s">
        <v>1526</v>
      </c>
      <c r="Y1633" t="str">
        <f>VLOOKUP(Tabla1[[#This Row],[RutCS]],Tabla13[[#All],[rut]:[estado_licencia]],3,0)</f>
        <v>Leonardo Velozo Olea</v>
      </c>
      <c r="Z1633" t="str">
        <f>VLOOKUP(Tabla1[[#This Row],[RutCS]],Tabla13[[#All],[rut]:[estado_licencia]],2,0)</f>
        <v>Leonardo Velozo Olea</v>
      </c>
      <c r="AD1633" s="4">
        <v>43937</v>
      </c>
      <c r="AE1633" s="14" t="s">
        <v>45</v>
      </c>
      <c r="AF1633" s="4">
        <v>43937</v>
      </c>
      <c r="AG1633" s="14" t="s">
        <v>47</v>
      </c>
      <c r="AH1633" t="s">
        <v>48</v>
      </c>
      <c r="AI1633" t="s">
        <v>49</v>
      </c>
    </row>
    <row r="1634" spans="1:35" x14ac:dyDescent="0.25">
      <c r="A1634" s="12"/>
      <c r="B1634" s="36" t="s">
        <v>15973</v>
      </c>
      <c r="C1634" s="16" t="s">
        <v>35</v>
      </c>
      <c r="D1634" s="16" t="s">
        <v>35</v>
      </c>
      <c r="E1634" s="16" t="s">
        <v>36</v>
      </c>
      <c r="F1634" s="16" t="s">
        <v>37</v>
      </c>
      <c r="G1634" s="17" t="s">
        <v>38</v>
      </c>
      <c r="H1634" s="16" t="s">
        <v>39</v>
      </c>
      <c r="I1634" s="16" t="s">
        <v>417</v>
      </c>
      <c r="J1634" s="17">
        <v>25000</v>
      </c>
      <c r="K1634" s="17">
        <v>0</v>
      </c>
      <c r="L1634" s="17">
        <f>+Tabla1[[#This Row],[MontoNeto]]*Tabla1[[#This Row],[PorcentajeImpuesto]]</f>
        <v>0</v>
      </c>
      <c r="M1634" s="3">
        <v>0</v>
      </c>
      <c r="N1634" s="17">
        <f>+Tabla1[[#This Row],[MontoNeto]]+Tabla1[[#This Row],[ValorImpuesto]]+Tabla1[[#This Row],[MontoExento]]</f>
        <v>25000</v>
      </c>
      <c r="O1634" t="s">
        <v>41</v>
      </c>
      <c r="P1634" s="16" t="s">
        <v>42</v>
      </c>
      <c r="Q1634" s="16" t="s">
        <v>42</v>
      </c>
      <c r="R1634" s="17" t="e">
        <f>#N/A</f>
        <v>#N/A</v>
      </c>
      <c r="S1634" s="16" t="e">
        <f>VLOOKUP(Tabla1[[#This Row],[RutCP]],Tabla13[[#All],[rut]:[estado_licencia]],3,0)</f>
        <v>#N/A</v>
      </c>
      <c r="T1634" s="16" t="e">
        <f>VLOOKUP(Tabla1[[#This Row],[RutCP]],Tabla13[[#All],[rut]:[estado_licencia]],2,0)</f>
        <v>#N/A</v>
      </c>
      <c r="U1634" s="16"/>
      <c r="V1634" s="16"/>
      <c r="W1634" s="16"/>
      <c r="X1634" s="16" t="s">
        <v>1440</v>
      </c>
      <c r="Y1634" s="16" t="str">
        <f>VLOOKUP(Tabla1[[#This Row],[RutCS]],Tabla13[[#All],[rut]:[estado_licencia]],3,0)</f>
        <v>Riger Hernan Aguilera Retamal</v>
      </c>
      <c r="Z1634" s="16" t="str">
        <f>VLOOKUP(Tabla1[[#This Row],[RutCS]],Tabla13[[#All],[rut]:[estado_licencia]],2,0)</f>
        <v>Riger Hernan Aguilera Retamal</v>
      </c>
      <c r="AA1634" s="16"/>
      <c r="AB1634" s="16"/>
      <c r="AC1634" s="16"/>
      <c r="AD1634" s="15">
        <v>43938</v>
      </c>
      <c r="AE1634" s="3">
        <v>0.5</v>
      </c>
      <c r="AF1634" s="15">
        <v>43938</v>
      </c>
      <c r="AG1634" s="5">
        <v>0.54166666666666696</v>
      </c>
      <c r="AH1634" s="16" t="s">
        <v>48</v>
      </c>
      <c r="AI1634" s="16" t="s">
        <v>49</v>
      </c>
    </row>
    <row r="1635" spans="1:35" s="16" customFormat="1" x14ac:dyDescent="0.25">
      <c r="A1635" s="12"/>
      <c r="B1635" s="36" t="s">
        <v>15973</v>
      </c>
      <c r="C1635" s="16" t="s">
        <v>35</v>
      </c>
      <c r="D1635" s="16" t="s">
        <v>35</v>
      </c>
      <c r="E1635" s="16" t="s">
        <v>36</v>
      </c>
      <c r="F1635" s="16" t="s">
        <v>37</v>
      </c>
      <c r="G1635" s="17" t="s">
        <v>38</v>
      </c>
      <c r="H1635" s="16" t="s">
        <v>39</v>
      </c>
      <c r="I1635" s="16" t="s">
        <v>417</v>
      </c>
      <c r="J1635" s="17">
        <v>25000</v>
      </c>
      <c r="K1635" s="17">
        <v>0</v>
      </c>
      <c r="L1635" s="17">
        <f>+Tabla1[[#This Row],[MontoNeto]]*Tabla1[[#This Row],[PorcentajeImpuesto]]</f>
        <v>0</v>
      </c>
      <c r="M1635" s="1">
        <v>0</v>
      </c>
      <c r="N1635" s="17">
        <f>+Tabla1[[#This Row],[MontoNeto]]+Tabla1[[#This Row],[ValorImpuesto]]+Tabla1[[#This Row],[MontoExento]]</f>
        <v>25000</v>
      </c>
      <c r="O1635" t="s">
        <v>41</v>
      </c>
      <c r="P1635" s="16" t="s">
        <v>42</v>
      </c>
      <c r="Q1635" s="16" t="s">
        <v>42</v>
      </c>
      <c r="R1635" s="17" t="e">
        <f>#N/A</f>
        <v>#N/A</v>
      </c>
      <c r="S1635" s="16" t="e">
        <f>VLOOKUP(Tabla1[[#This Row],[RutCP]],Tabla13[[#All],[rut]:[estado_licencia]],3,0)</f>
        <v>#N/A</v>
      </c>
      <c r="T1635" s="16" t="e">
        <f>VLOOKUP(Tabla1[[#This Row],[RutCP]],Tabla13[[#All],[rut]:[estado_licencia]],2,0)</f>
        <v>#N/A</v>
      </c>
      <c r="X1635" s="16" t="s">
        <v>1441</v>
      </c>
      <c r="Y1635" s="16" t="str">
        <f>VLOOKUP(Tabla1[[#This Row],[RutCS]],Tabla13[[#All],[rut]:[estado_licencia]],3,0)</f>
        <v>Edgar Emerson Felipe Santander Madrid</v>
      </c>
      <c r="Z1635" s="16" t="str">
        <f>VLOOKUP(Tabla1[[#This Row],[RutCS]],Tabla13[[#All],[rut]:[estado_licencia]],2,0)</f>
        <v>Edgar Emerson Felipe Santander Madrid</v>
      </c>
      <c r="AD1635" s="15">
        <v>43938</v>
      </c>
      <c r="AE1635" s="3">
        <v>0.5</v>
      </c>
      <c r="AF1635" s="15">
        <v>43938</v>
      </c>
      <c r="AG1635" s="5">
        <v>0.54166666666666696</v>
      </c>
      <c r="AH1635" s="16" t="s">
        <v>48</v>
      </c>
      <c r="AI1635" s="16" t="s">
        <v>49</v>
      </c>
    </row>
    <row r="1636" spans="1:35" x14ac:dyDescent="0.25">
      <c r="A1636" s="12"/>
      <c r="B1636" s="36" t="s">
        <v>15973</v>
      </c>
      <c r="C1636" s="16" t="s">
        <v>35</v>
      </c>
      <c r="D1636" s="16" t="s">
        <v>35</v>
      </c>
      <c r="E1636" s="16" t="s">
        <v>36</v>
      </c>
      <c r="F1636" s="16" t="s">
        <v>37</v>
      </c>
      <c r="G1636" s="17" t="s">
        <v>38</v>
      </c>
      <c r="H1636" s="16" t="s">
        <v>39</v>
      </c>
      <c r="I1636" s="16" t="s">
        <v>417</v>
      </c>
      <c r="J1636" s="17">
        <v>25000</v>
      </c>
      <c r="K1636" s="17">
        <v>0</v>
      </c>
      <c r="L1636" s="17">
        <f>+Tabla1[[#This Row],[MontoNeto]]*Tabla1[[#This Row],[PorcentajeImpuesto]]</f>
        <v>0</v>
      </c>
      <c r="M1636" s="3">
        <v>0</v>
      </c>
      <c r="N1636" s="17">
        <f>+Tabla1[[#This Row],[MontoNeto]]+Tabla1[[#This Row],[ValorImpuesto]]+Tabla1[[#This Row],[MontoExento]]</f>
        <v>25000</v>
      </c>
      <c r="O1636" t="s">
        <v>41</v>
      </c>
      <c r="P1636" s="16" t="s">
        <v>42</v>
      </c>
      <c r="Q1636" s="16" t="s">
        <v>42</v>
      </c>
      <c r="R1636" s="17" t="e">
        <f>#N/A</f>
        <v>#N/A</v>
      </c>
      <c r="S1636" s="16" t="e">
        <f>VLOOKUP(Tabla1[[#This Row],[RutCP]],Tabla13[[#All],[rut]:[estado_licencia]],3,0)</f>
        <v>#N/A</v>
      </c>
      <c r="T1636" s="16" t="e">
        <f>VLOOKUP(Tabla1[[#This Row],[RutCP]],Tabla13[[#All],[rut]:[estado_licencia]],2,0)</f>
        <v>#N/A</v>
      </c>
      <c r="U1636" s="16"/>
      <c r="V1636" s="16"/>
      <c r="W1636" s="16"/>
      <c r="X1636" s="16" t="s">
        <v>1442</v>
      </c>
      <c r="Y1636" s="16" t="str">
        <f>VLOOKUP(Tabla1[[#This Row],[RutCS]],Tabla13[[#All],[rut]:[estado_licencia]],3,0)</f>
        <v xml:space="preserve">Jose Mauricio Caceres Contreras </v>
      </c>
      <c r="Z1636" s="16" t="str">
        <f>VLOOKUP(Tabla1[[#This Row],[RutCS]],Tabla13[[#All],[rut]:[estado_licencia]],2,0)</f>
        <v xml:space="preserve">Jose Mauricio Caceres Contreras </v>
      </c>
      <c r="AA1636" s="16"/>
      <c r="AB1636" s="16"/>
      <c r="AC1636" s="16"/>
      <c r="AD1636" s="15">
        <v>43938</v>
      </c>
      <c r="AE1636" s="3">
        <v>0.5</v>
      </c>
      <c r="AF1636" s="15">
        <v>43938</v>
      </c>
      <c r="AG1636" s="5">
        <v>0.54166666666666696</v>
      </c>
      <c r="AH1636" s="16" t="s">
        <v>48</v>
      </c>
      <c r="AI1636" s="16" t="s">
        <v>49</v>
      </c>
    </row>
    <row r="1637" spans="1:35" x14ac:dyDescent="0.25">
      <c r="A1637" s="12"/>
      <c r="B1637" s="36" t="s">
        <v>15973</v>
      </c>
      <c r="C1637" t="s">
        <v>35</v>
      </c>
      <c r="D1637" t="s">
        <v>35</v>
      </c>
      <c r="E1637" t="s">
        <v>36</v>
      </c>
      <c r="F1637" t="s">
        <v>37</v>
      </c>
      <c r="G1637" s="13" t="s">
        <v>38</v>
      </c>
      <c r="H1637" t="s">
        <v>39</v>
      </c>
      <c r="I1637" t="s">
        <v>417</v>
      </c>
      <c r="J1637" s="13">
        <v>25000</v>
      </c>
      <c r="K1637" s="13">
        <v>0</v>
      </c>
      <c r="L1637" s="13">
        <f>+Tabla1[[#This Row],[MontoNeto]]*Tabla1[[#This Row],[PorcentajeImpuesto]]</f>
        <v>0</v>
      </c>
      <c r="M1637" s="13">
        <v>0</v>
      </c>
      <c r="N1637" s="13">
        <f>+Tabla1[[#This Row],[MontoNeto]]+Tabla1[[#This Row],[ValorImpuesto]]+Tabla1[[#This Row],[MontoExento]]</f>
        <v>25000</v>
      </c>
      <c r="O1637" t="s">
        <v>41</v>
      </c>
      <c r="P1637" t="s">
        <v>42</v>
      </c>
      <c r="Q1637" t="s">
        <v>42</v>
      </c>
      <c r="R1637" t="s">
        <v>1443</v>
      </c>
      <c r="S1637" t="str">
        <f>VLOOKUP(Tabla1[[#This Row],[RutCP]],Tabla13[[#All],[rut]:[estado_licencia]],3,0)</f>
        <v>Disal Chacay</v>
      </c>
      <c r="T1637" t="str">
        <f>VLOOKUP(Tabla1[[#This Row],[RutCP]],Tabla13[[#All],[rut]:[estado_licencia]],2,0)</f>
        <v>Disal Chile Sanitarios Portables Limitada</v>
      </c>
      <c r="X1637" t="s">
        <v>1444</v>
      </c>
      <c r="Y1637" t="str">
        <f>VLOOKUP(Tabla1[[#This Row],[RutCS]],Tabla13[[#All],[rut]:[estado_licencia]],3,0)</f>
        <v>Alvaro Armando Diaz Ganga</v>
      </c>
      <c r="Z1637" t="str">
        <f>VLOOKUP(Tabla1[[#This Row],[RutCS]],Tabla13[[#All],[rut]:[estado_licencia]],2,0)</f>
        <v>Alvaro Armando Diaz Ganga</v>
      </c>
      <c r="AD1637" s="4">
        <v>43938</v>
      </c>
      <c r="AE1637" s="14" t="s">
        <v>45</v>
      </c>
      <c r="AF1637" s="4">
        <v>43938</v>
      </c>
      <c r="AG1637" s="14" t="s">
        <v>47</v>
      </c>
      <c r="AH1637" t="s">
        <v>48</v>
      </c>
      <c r="AI1637" t="s">
        <v>49</v>
      </c>
    </row>
    <row r="1638" spans="1:35" x14ac:dyDescent="0.25">
      <c r="A1638" s="12"/>
      <c r="B1638" s="36" t="s">
        <v>15973</v>
      </c>
      <c r="C1638" t="s">
        <v>184</v>
      </c>
      <c r="D1638" t="s">
        <v>185</v>
      </c>
      <c r="E1638" t="s">
        <v>186</v>
      </c>
      <c r="F1638" t="s">
        <v>197</v>
      </c>
      <c r="G1638" s="13" t="s">
        <v>38</v>
      </c>
      <c r="H1638" t="s">
        <v>39</v>
      </c>
      <c r="I1638" t="s">
        <v>417</v>
      </c>
      <c r="J1638" s="13">
        <v>30000</v>
      </c>
      <c r="K1638" s="13">
        <v>0</v>
      </c>
      <c r="L1638" s="13">
        <f>+Tabla1[[#This Row],[MontoNeto]]*Tabla1[[#This Row],[PorcentajeImpuesto]]</f>
        <v>0</v>
      </c>
      <c r="M1638" s="13">
        <v>0</v>
      </c>
      <c r="N1638" s="13">
        <f>+Tabla1[[#This Row],[MontoNeto]]+Tabla1[[#This Row],[ValorImpuesto]]+Tabla1[[#This Row],[MontoExento]]</f>
        <v>30000</v>
      </c>
      <c r="O1638" t="s">
        <v>41</v>
      </c>
      <c r="P1638" t="s">
        <v>42</v>
      </c>
      <c r="Q1638" t="s">
        <v>42</v>
      </c>
      <c r="R1638" t="s">
        <v>50</v>
      </c>
      <c r="S1638" t="str">
        <f>VLOOKUP(Tabla1[[#This Row],[RutCP]],Tabla13[[#All],[rut]:[estado_licencia]],3,0)</f>
        <v>Transportes Rojas Limitada</v>
      </c>
      <c r="T1638" t="str">
        <f>VLOOKUP(Tabla1[[#This Row],[RutCP]],Tabla13[[#All],[rut]:[estado_licencia]],2,0)</f>
        <v>Inversiones Y Transportes Rojas Limitada</v>
      </c>
      <c r="X1638" t="s">
        <v>1419</v>
      </c>
      <c r="Y1638" t="str">
        <f>VLOOKUP(Tabla1[[#This Row],[RutCS]],Tabla13[[#All],[rut]:[estado_licencia]],3,0)</f>
        <v>Victor Ignacio Barraza Bravo</v>
      </c>
      <c r="Z1638" t="str">
        <f>VLOOKUP(Tabla1[[#This Row],[RutCS]],Tabla13[[#All],[rut]:[estado_licencia]],2,0)</f>
        <v>Victor Ignacio Barraza Bravo</v>
      </c>
      <c r="AD1638" s="4">
        <v>43938</v>
      </c>
      <c r="AE1638" s="14" t="s">
        <v>45</v>
      </c>
      <c r="AF1638" s="4">
        <v>43938</v>
      </c>
      <c r="AG1638" s="14" t="s">
        <v>47</v>
      </c>
      <c r="AH1638" t="s">
        <v>48</v>
      </c>
      <c r="AI1638" t="s">
        <v>49</v>
      </c>
    </row>
    <row r="1639" spans="1:35" x14ac:dyDescent="0.25">
      <c r="A1639" s="12"/>
      <c r="B1639" s="36" t="s">
        <v>15974</v>
      </c>
      <c r="C1639" t="s">
        <v>35</v>
      </c>
      <c r="D1639" t="s">
        <v>35</v>
      </c>
      <c r="E1639" t="s">
        <v>36</v>
      </c>
      <c r="F1639" t="s">
        <v>37</v>
      </c>
      <c r="G1639" s="13" t="s">
        <v>38</v>
      </c>
      <c r="H1639" t="s">
        <v>39</v>
      </c>
      <c r="I1639" t="s">
        <v>417</v>
      </c>
      <c r="J1639" s="13">
        <v>25000</v>
      </c>
      <c r="K1639" s="13">
        <v>0</v>
      </c>
      <c r="L1639" s="13">
        <f>+Tabla1[[#This Row],[MontoNeto]]*Tabla1[[#This Row],[PorcentajeImpuesto]]</f>
        <v>0</v>
      </c>
      <c r="M1639" s="13">
        <v>0</v>
      </c>
      <c r="N1639" s="13">
        <f>+Tabla1[[#This Row],[MontoNeto]]+Tabla1[[#This Row],[ValorImpuesto]]+Tabla1[[#This Row],[MontoExento]]</f>
        <v>25000</v>
      </c>
      <c r="O1639" t="s">
        <v>41</v>
      </c>
      <c r="P1639" t="s">
        <v>42</v>
      </c>
      <c r="Q1639" t="s">
        <v>42</v>
      </c>
      <c r="R1639" t="s">
        <v>1443</v>
      </c>
      <c r="S1639" t="str">
        <f>VLOOKUP(Tabla1[[#This Row],[RutCP]],Tabla13[[#All],[rut]:[estado_licencia]],3,0)</f>
        <v>Disal Chacay</v>
      </c>
      <c r="T1639" t="str">
        <f>VLOOKUP(Tabla1[[#This Row],[RutCP]],Tabla13[[#All],[rut]:[estado_licencia]],2,0)</f>
        <v>Disal Chile Sanitarios Portables Limitada</v>
      </c>
      <c r="X1639" t="s">
        <v>852</v>
      </c>
      <c r="Y1639" t="str">
        <f>VLOOKUP(Tabla1[[#This Row],[RutCS]],Tabla13[[#All],[rut]:[estado_licencia]],3,0)</f>
        <v>Carlos Gustavo Contreras Calderon</v>
      </c>
      <c r="Z1639" t="str">
        <f>VLOOKUP(Tabla1[[#This Row],[RutCS]],Tabla13[[#All],[rut]:[estado_licencia]],2,0)</f>
        <v>Carlos Gustavo Contreras Calderon</v>
      </c>
      <c r="AD1639" s="4">
        <v>43941</v>
      </c>
      <c r="AE1639" s="14" t="s">
        <v>45</v>
      </c>
      <c r="AF1639" s="4">
        <v>43941</v>
      </c>
      <c r="AG1639" s="14" t="s">
        <v>47</v>
      </c>
      <c r="AH1639" t="s">
        <v>48</v>
      </c>
      <c r="AI1639" t="s">
        <v>49</v>
      </c>
    </row>
    <row r="1640" spans="1:35" x14ac:dyDescent="0.25">
      <c r="A1640" s="12"/>
      <c r="B1640" s="36" t="s">
        <v>15974</v>
      </c>
      <c r="C1640" t="s">
        <v>238</v>
      </c>
      <c r="D1640" t="s">
        <v>238</v>
      </c>
      <c r="E1640" t="s">
        <v>239</v>
      </c>
      <c r="F1640" t="s">
        <v>513</v>
      </c>
      <c r="G1640" s="13" t="s">
        <v>38</v>
      </c>
      <c r="H1640" t="s">
        <v>39</v>
      </c>
      <c r="I1640" t="s">
        <v>417</v>
      </c>
      <c r="J1640" s="13">
        <v>30000</v>
      </c>
      <c r="K1640" s="13">
        <v>0</v>
      </c>
      <c r="L1640" s="13">
        <f>+Tabla1[[#This Row],[MontoNeto]]*Tabla1[[#This Row],[PorcentajeImpuesto]]</f>
        <v>0</v>
      </c>
      <c r="M1640" s="13">
        <v>0</v>
      </c>
      <c r="N1640" s="13">
        <f>+Tabla1[[#This Row],[MontoNeto]]+Tabla1[[#This Row],[ValorImpuesto]]+Tabla1[[#This Row],[MontoExento]]</f>
        <v>30000</v>
      </c>
      <c r="O1640" t="s">
        <v>41</v>
      </c>
      <c r="P1640" t="s">
        <v>42</v>
      </c>
      <c r="Q1640" t="s">
        <v>42</v>
      </c>
      <c r="R1640" t="s">
        <v>422</v>
      </c>
      <c r="S1640" t="str">
        <f>VLOOKUP(Tabla1[[#This Row],[RutCP]],Tabla13[[#All],[rut]:[estado_licencia]],3,0)</f>
        <v>Hadysic</v>
      </c>
      <c r="T1640" t="str">
        <f>VLOOKUP(Tabla1[[#This Row],[RutCP]],Tabla13[[#All],[rut]:[estado_licencia]],2,0)</f>
        <v>Ingenieria Y Construccion HADYSIC Limitada</v>
      </c>
      <c r="X1640" t="s">
        <v>1445</v>
      </c>
      <c r="Y1640" t="str">
        <f>VLOOKUP(Tabla1[[#This Row],[RutCS]],Tabla13[[#All],[rut]:[estado_licencia]],3,0)</f>
        <v>Robert Eladio Bugueño Cofre</v>
      </c>
      <c r="Z1640" t="str">
        <f>VLOOKUP(Tabla1[[#This Row],[RutCS]],Tabla13[[#All],[rut]:[estado_licencia]],2,0)</f>
        <v>Robert Eladio Bugueño Cofre</v>
      </c>
      <c r="AD1640" s="4">
        <v>43941</v>
      </c>
      <c r="AE1640" s="14" t="s">
        <v>45</v>
      </c>
      <c r="AF1640" s="4">
        <v>43941</v>
      </c>
      <c r="AG1640" s="14" t="s">
        <v>47</v>
      </c>
      <c r="AH1640" t="s">
        <v>48</v>
      </c>
      <c r="AI1640" t="s">
        <v>49</v>
      </c>
    </row>
    <row r="1641" spans="1:35" s="16" customFormat="1" x14ac:dyDescent="0.25">
      <c r="A1641" s="12"/>
      <c r="B1641" s="36" t="s">
        <v>15974</v>
      </c>
      <c r="C1641" t="s">
        <v>35</v>
      </c>
      <c r="D1641" t="s">
        <v>35</v>
      </c>
      <c r="E1641" t="s">
        <v>36</v>
      </c>
      <c r="F1641" t="s">
        <v>37</v>
      </c>
      <c r="G1641" s="13" t="s">
        <v>38</v>
      </c>
      <c r="H1641" t="s">
        <v>39</v>
      </c>
      <c r="I1641" t="s">
        <v>417</v>
      </c>
      <c r="J1641" s="13">
        <v>25000</v>
      </c>
      <c r="K1641" s="13">
        <v>0</v>
      </c>
      <c r="L1641" s="13">
        <f>+Tabla1[[#This Row],[MontoNeto]]*Tabla1[[#This Row],[PorcentajeImpuesto]]</f>
        <v>0</v>
      </c>
      <c r="M1641" s="13">
        <v>0</v>
      </c>
      <c r="N1641" s="13">
        <f>+Tabla1[[#This Row],[MontoNeto]]+Tabla1[[#This Row],[ValorImpuesto]]+Tabla1[[#This Row],[MontoExento]]</f>
        <v>25000</v>
      </c>
      <c r="O1641" t="s">
        <v>41</v>
      </c>
      <c r="P1641" t="s">
        <v>42</v>
      </c>
      <c r="Q1641" t="s">
        <v>42</v>
      </c>
      <c r="R1641" t="s">
        <v>431</v>
      </c>
      <c r="S1641" t="str">
        <f>VLOOKUP(Tabla1[[#This Row],[RutCP]],Tabla13[[#All],[rut]:[estado_licencia]],3,0)</f>
        <v>Tandem S A</v>
      </c>
      <c r="T1641" t="str">
        <f>VLOOKUP(Tabla1[[#This Row],[RutCP]],Tabla13[[#All],[rut]:[estado_licencia]],2,0)</f>
        <v>Tandem S A</v>
      </c>
      <c r="U1641"/>
      <c r="V1641"/>
      <c r="W1641"/>
      <c r="X1641" t="s">
        <v>1446</v>
      </c>
      <c r="Y1641" t="str">
        <f>VLOOKUP(Tabla1[[#This Row],[RutCS]],Tabla13[[#All],[rut]:[estado_licencia]],3,0)</f>
        <v>Oliver Alfredo Flores  Araya</v>
      </c>
      <c r="Z1641" t="str">
        <f>VLOOKUP(Tabla1[[#This Row],[RutCS]],Tabla13[[#All],[rut]:[estado_licencia]],2,0)</f>
        <v>Oliver Alfredo Flores  Araya</v>
      </c>
      <c r="AA1641"/>
      <c r="AB1641"/>
      <c r="AC1641"/>
      <c r="AD1641" s="4">
        <v>43941</v>
      </c>
      <c r="AE1641" s="14" t="s">
        <v>45</v>
      </c>
      <c r="AF1641" s="4">
        <v>43941</v>
      </c>
      <c r="AG1641" s="14" t="s">
        <v>47</v>
      </c>
      <c r="AH1641" t="s">
        <v>48</v>
      </c>
      <c r="AI1641" t="s">
        <v>49</v>
      </c>
    </row>
    <row r="1642" spans="1:35" x14ac:dyDescent="0.25">
      <c r="A1642" s="12"/>
      <c r="B1642" s="36" t="s">
        <v>15975</v>
      </c>
      <c r="C1642" t="s">
        <v>35</v>
      </c>
      <c r="D1642" t="s">
        <v>35</v>
      </c>
      <c r="E1642" t="s">
        <v>36</v>
      </c>
      <c r="F1642" t="s">
        <v>37</v>
      </c>
      <c r="G1642" s="13" t="s">
        <v>38</v>
      </c>
      <c r="H1642" t="s">
        <v>39</v>
      </c>
      <c r="I1642" t="s">
        <v>417</v>
      </c>
      <c r="J1642" s="13">
        <v>25000</v>
      </c>
      <c r="K1642" s="13">
        <v>0</v>
      </c>
      <c r="L1642" s="13">
        <f>+Tabla1[[#This Row],[MontoNeto]]*Tabla1[[#This Row],[PorcentajeImpuesto]]</f>
        <v>0</v>
      </c>
      <c r="M1642" s="13">
        <v>0</v>
      </c>
      <c r="N1642" s="13">
        <f>+Tabla1[[#This Row],[MontoNeto]]+Tabla1[[#This Row],[ValorImpuesto]]+Tabla1[[#This Row],[MontoExento]]</f>
        <v>25000</v>
      </c>
      <c r="O1642" t="s">
        <v>41</v>
      </c>
      <c r="P1642" t="s">
        <v>42</v>
      </c>
      <c r="Q1642" t="s">
        <v>42</v>
      </c>
      <c r="R1642" t="s">
        <v>452</v>
      </c>
      <c r="S1642" t="str">
        <f>VLOOKUP(Tabla1[[#This Row],[RutCP]],Tabla13[[#All],[rut]:[estado_licencia]],3,0)</f>
        <v>Metavo</v>
      </c>
      <c r="T1642" t="str">
        <f>VLOOKUP(Tabla1[[#This Row],[RutCP]],Tabla13[[#All],[rut]:[estado_licencia]],2,0)</f>
        <v>Buses Metavo Spa</v>
      </c>
      <c r="X1642" t="s">
        <v>1448</v>
      </c>
      <c r="Y1642" t="str">
        <f>VLOOKUP(Tabla1[[#This Row],[RutCS]],Tabla13[[#All],[rut]:[estado_licencia]],3,0)</f>
        <v>Luis Ismenio Rojas Aguilera</v>
      </c>
      <c r="Z1642" t="str">
        <f>VLOOKUP(Tabla1[[#This Row],[RutCS]],Tabla13[[#All],[rut]:[estado_licencia]],2,0)</f>
        <v>Luis Ismenio Rojas Aguilera</v>
      </c>
      <c r="AD1642" s="4">
        <v>43942</v>
      </c>
      <c r="AE1642" s="14" t="s">
        <v>45</v>
      </c>
      <c r="AF1642" s="4">
        <v>43942</v>
      </c>
      <c r="AG1642" s="14" t="s">
        <v>47</v>
      </c>
      <c r="AH1642" t="s">
        <v>48</v>
      </c>
      <c r="AI1642" t="s">
        <v>49</v>
      </c>
    </row>
    <row r="1643" spans="1:35" x14ac:dyDescent="0.25">
      <c r="A1643" s="12"/>
      <c r="B1643" s="36" t="s">
        <v>15975</v>
      </c>
      <c r="C1643" t="s">
        <v>35</v>
      </c>
      <c r="D1643" t="s">
        <v>35</v>
      </c>
      <c r="E1643" t="s">
        <v>36</v>
      </c>
      <c r="F1643" t="s">
        <v>37</v>
      </c>
      <c r="G1643" s="13" t="s">
        <v>38</v>
      </c>
      <c r="H1643" t="s">
        <v>39</v>
      </c>
      <c r="I1643" t="s">
        <v>417</v>
      </c>
      <c r="J1643" s="13">
        <v>25000</v>
      </c>
      <c r="K1643" s="13">
        <v>0</v>
      </c>
      <c r="L1643" s="13">
        <f>+Tabla1[[#This Row],[MontoNeto]]*Tabla1[[#This Row],[PorcentajeImpuesto]]</f>
        <v>0</v>
      </c>
      <c r="M1643" s="13">
        <v>0</v>
      </c>
      <c r="N1643" s="13">
        <f>+Tabla1[[#This Row],[MontoNeto]]+Tabla1[[#This Row],[ValorImpuesto]]+Tabla1[[#This Row],[MontoExento]]</f>
        <v>25000</v>
      </c>
      <c r="O1643" t="s">
        <v>41</v>
      </c>
      <c r="P1643" t="s">
        <v>42</v>
      </c>
      <c r="Q1643" t="s">
        <v>42</v>
      </c>
      <c r="R1643" t="s">
        <v>452</v>
      </c>
      <c r="S1643" t="str">
        <f>VLOOKUP(Tabla1[[#This Row],[RutCP]],Tabla13[[#All],[rut]:[estado_licencia]],3,0)</f>
        <v>Metavo</v>
      </c>
      <c r="T1643" t="str">
        <f>VLOOKUP(Tabla1[[#This Row],[RutCP]],Tabla13[[#All],[rut]:[estado_licencia]],2,0)</f>
        <v>Buses Metavo Spa</v>
      </c>
      <c r="X1643" t="s">
        <v>1449</v>
      </c>
      <c r="Y1643" t="str">
        <f>VLOOKUP(Tabla1[[#This Row],[RutCS]],Tabla13[[#All],[rut]:[estado_licencia]],3,0)</f>
        <v>Ronald Cristian Durandal Abrigo</v>
      </c>
      <c r="Z1643" t="str">
        <f>VLOOKUP(Tabla1[[#This Row],[RutCS]],Tabla13[[#All],[rut]:[estado_licencia]],2,0)</f>
        <v>Ronald Cristian Durandal Abrigo</v>
      </c>
      <c r="AD1643" s="4">
        <v>43942</v>
      </c>
      <c r="AE1643" s="14" t="s">
        <v>45</v>
      </c>
      <c r="AF1643" s="4">
        <v>43942</v>
      </c>
      <c r="AG1643" s="14" t="s">
        <v>47</v>
      </c>
      <c r="AH1643" t="s">
        <v>48</v>
      </c>
      <c r="AI1643" t="s">
        <v>49</v>
      </c>
    </row>
    <row r="1644" spans="1:35" x14ac:dyDescent="0.25">
      <c r="A1644" s="12"/>
      <c r="B1644" s="36" t="s">
        <v>15975</v>
      </c>
      <c r="C1644" t="s">
        <v>238</v>
      </c>
      <c r="D1644" t="s">
        <v>238</v>
      </c>
      <c r="E1644" t="s">
        <v>239</v>
      </c>
      <c r="F1644" t="s">
        <v>513</v>
      </c>
      <c r="G1644" s="13" t="s">
        <v>38</v>
      </c>
      <c r="H1644" t="s">
        <v>39</v>
      </c>
      <c r="I1644" t="s">
        <v>417</v>
      </c>
      <c r="J1644" s="13">
        <v>30000</v>
      </c>
      <c r="K1644" s="13">
        <v>0</v>
      </c>
      <c r="L1644" s="13">
        <f>+Tabla1[[#This Row],[MontoNeto]]*Tabla1[[#This Row],[PorcentajeImpuesto]]</f>
        <v>0</v>
      </c>
      <c r="M1644" s="13">
        <v>0</v>
      </c>
      <c r="N1644" s="13">
        <f>+Tabla1[[#This Row],[MontoNeto]]+Tabla1[[#This Row],[ValorImpuesto]]+Tabla1[[#This Row],[MontoExento]]</f>
        <v>30000</v>
      </c>
      <c r="O1644" t="s">
        <v>41</v>
      </c>
      <c r="P1644" t="s">
        <v>42</v>
      </c>
      <c r="Q1644" t="s">
        <v>42</v>
      </c>
      <c r="R1644" t="s">
        <v>422</v>
      </c>
      <c r="S1644" t="str">
        <f>VLOOKUP(Tabla1[[#This Row],[RutCP]],Tabla13[[#All],[rut]:[estado_licencia]],3,0)</f>
        <v>Hadysic</v>
      </c>
      <c r="T1644" t="str">
        <f>VLOOKUP(Tabla1[[#This Row],[RutCP]],Tabla13[[#All],[rut]:[estado_licencia]],2,0)</f>
        <v>Ingenieria Y Construccion HADYSIC Limitada</v>
      </c>
      <c r="X1644" t="s">
        <v>1450</v>
      </c>
      <c r="Y1644" t="str">
        <f>VLOOKUP(Tabla1[[#This Row],[RutCS]],Tabla13[[#All],[rut]:[estado_licencia]],3,0)</f>
        <v>Juan Sebastian Cortes Vega</v>
      </c>
      <c r="Z1644" t="str">
        <f>VLOOKUP(Tabla1[[#This Row],[RutCS]],Tabla13[[#All],[rut]:[estado_licencia]],2,0)</f>
        <v>Juan Sebastian Cortes Vega</v>
      </c>
      <c r="AD1644" s="4">
        <v>43942</v>
      </c>
      <c r="AE1644" s="14" t="s">
        <v>45</v>
      </c>
      <c r="AF1644" s="4">
        <v>43942</v>
      </c>
      <c r="AG1644" s="14" t="s">
        <v>47</v>
      </c>
      <c r="AH1644" t="s">
        <v>48</v>
      </c>
      <c r="AI1644" t="s">
        <v>49</v>
      </c>
    </row>
    <row r="1645" spans="1:35" x14ac:dyDescent="0.25">
      <c r="A1645" s="12"/>
      <c r="B1645" s="36" t="s">
        <v>15975</v>
      </c>
      <c r="C1645" s="16" t="s">
        <v>35</v>
      </c>
      <c r="D1645" s="16" t="s">
        <v>35</v>
      </c>
      <c r="E1645" s="16" t="s">
        <v>36</v>
      </c>
      <c r="F1645" s="16" t="s">
        <v>37</v>
      </c>
      <c r="G1645" s="17" t="s">
        <v>38</v>
      </c>
      <c r="H1645" s="16" t="s">
        <v>39</v>
      </c>
      <c r="I1645" s="16" t="s">
        <v>417</v>
      </c>
      <c r="J1645" s="17">
        <v>25000</v>
      </c>
      <c r="K1645" s="17">
        <v>0</v>
      </c>
      <c r="L1645" s="17">
        <f>+Tabla1[[#This Row],[MontoNeto]]*Tabla1[[#This Row],[PorcentajeImpuesto]]</f>
        <v>0</v>
      </c>
      <c r="M1645" s="3">
        <v>0</v>
      </c>
      <c r="N1645" s="17">
        <f>+Tabla1[[#This Row],[MontoNeto]]+Tabla1[[#This Row],[ValorImpuesto]]+Tabla1[[#This Row],[MontoExento]]</f>
        <v>25000</v>
      </c>
      <c r="O1645" t="s">
        <v>41</v>
      </c>
      <c r="P1645" s="16" t="s">
        <v>42</v>
      </c>
      <c r="Q1645" s="16" t="s">
        <v>42</v>
      </c>
      <c r="R1645" s="17" t="e">
        <f>#N/A</f>
        <v>#N/A</v>
      </c>
      <c r="S1645" s="16" t="e">
        <f>VLOOKUP(Tabla1[[#This Row],[RutCP]],Tabla13[[#All],[rut]:[estado_licencia]],3,0)</f>
        <v>#N/A</v>
      </c>
      <c r="T1645" s="16" t="e">
        <f>VLOOKUP(Tabla1[[#This Row],[RutCP]],Tabla13[[#All],[rut]:[estado_licencia]],2,0)</f>
        <v>#N/A</v>
      </c>
      <c r="U1645" s="16"/>
      <c r="V1645" s="16"/>
      <c r="W1645" s="16"/>
      <c r="X1645" s="16" t="s">
        <v>1451</v>
      </c>
      <c r="Y1645" s="16" t="str">
        <f>VLOOKUP(Tabla1[[#This Row],[RutCS]],Tabla13[[#All],[rut]:[estado_licencia]],3,0)</f>
        <v>Roberto Patricio Sagredo Aguilar</v>
      </c>
      <c r="Z1645" s="16" t="str">
        <f>VLOOKUP(Tabla1[[#This Row],[RutCS]],Tabla13[[#All],[rut]:[estado_licencia]],2,0)</f>
        <v>Roberto Patricio Sagredo Aguilar</v>
      </c>
      <c r="AA1645" s="16"/>
      <c r="AB1645" s="16"/>
      <c r="AC1645" s="16"/>
      <c r="AD1645" s="15">
        <v>43942</v>
      </c>
      <c r="AE1645" s="3">
        <v>0.5</v>
      </c>
      <c r="AF1645" s="15">
        <v>43942</v>
      </c>
      <c r="AG1645" s="5">
        <v>0.54166666666666696</v>
      </c>
      <c r="AH1645" s="16" t="s">
        <v>48</v>
      </c>
      <c r="AI1645" s="16" t="s">
        <v>49</v>
      </c>
    </row>
    <row r="1646" spans="1:35" x14ac:dyDescent="0.25">
      <c r="A1646" s="12"/>
      <c r="B1646" s="36" t="s">
        <v>15975</v>
      </c>
      <c r="C1646" t="s">
        <v>35</v>
      </c>
      <c r="D1646" t="s">
        <v>35</v>
      </c>
      <c r="E1646" t="s">
        <v>36</v>
      </c>
      <c r="F1646" t="s">
        <v>37</v>
      </c>
      <c r="G1646" s="13" t="s">
        <v>38</v>
      </c>
      <c r="H1646" t="s">
        <v>39</v>
      </c>
      <c r="I1646" t="s">
        <v>40</v>
      </c>
      <c r="J1646" s="13">
        <v>25000</v>
      </c>
      <c r="K1646" s="13">
        <v>0</v>
      </c>
      <c r="L1646" s="13">
        <f>+Tabla1[[#This Row],[MontoNeto]]*Tabla1[[#This Row],[PorcentajeImpuesto]]</f>
        <v>0</v>
      </c>
      <c r="M1646" s="13">
        <v>0</v>
      </c>
      <c r="N1646" s="13">
        <f>+Tabla1[[#This Row],[MontoNeto]]+Tabla1[[#This Row],[ValorImpuesto]]+Tabla1[[#This Row],[MontoExento]]</f>
        <v>25000</v>
      </c>
      <c r="O1646" t="s">
        <v>41</v>
      </c>
      <c r="P1646" t="s">
        <v>42</v>
      </c>
      <c r="Q1646" t="s">
        <v>42</v>
      </c>
      <c r="R1646" t="s">
        <v>56</v>
      </c>
      <c r="S1646" t="str">
        <f>VLOOKUP(Tabla1[[#This Row],[RutCP]],Tabla13[[#All],[rut]:[estado_licencia]],3,0)</f>
        <v>Pedro Flores Rojo</v>
      </c>
      <c r="T1646" t="str">
        <f>VLOOKUP(Tabla1[[#This Row],[RutCP]],Tabla13[[#All],[rut]:[estado_licencia]],2,0)</f>
        <v>Pedro Analio Flores Rojo</v>
      </c>
      <c r="X1646" t="s">
        <v>1483</v>
      </c>
      <c r="Y1646" t="str">
        <f>VLOOKUP(Tabla1[[#This Row],[RutCS]],Tabla13[[#All],[rut]:[estado_licencia]],3,0)</f>
        <v>Elay Antonio Aguilera Zepeda</v>
      </c>
      <c r="Z1646" t="str">
        <f>VLOOKUP(Tabla1[[#This Row],[RutCS]],Tabla13[[#All],[rut]:[estado_licencia]],2,0)</f>
        <v>Elay Antonio Aguilera Zepeda</v>
      </c>
      <c r="AD1646" s="4">
        <v>43942</v>
      </c>
      <c r="AE1646" s="14" t="s">
        <v>45</v>
      </c>
      <c r="AF1646" s="4">
        <v>43942</v>
      </c>
      <c r="AG1646" s="14" t="s">
        <v>47</v>
      </c>
      <c r="AH1646" t="s">
        <v>48</v>
      </c>
      <c r="AI1646" t="s">
        <v>49</v>
      </c>
    </row>
    <row r="1647" spans="1:35" x14ac:dyDescent="0.25">
      <c r="A1647" s="12"/>
      <c r="B1647" s="36" t="s">
        <v>15975</v>
      </c>
      <c r="C1647" t="s">
        <v>35</v>
      </c>
      <c r="D1647" t="s">
        <v>35</v>
      </c>
      <c r="E1647" t="s">
        <v>36</v>
      </c>
      <c r="F1647" t="s">
        <v>37</v>
      </c>
      <c r="G1647" s="13" t="s">
        <v>38</v>
      </c>
      <c r="H1647" t="s">
        <v>39</v>
      </c>
      <c r="I1647" t="s">
        <v>40</v>
      </c>
      <c r="J1647" s="13">
        <v>25000</v>
      </c>
      <c r="K1647" s="13">
        <v>0</v>
      </c>
      <c r="L1647" s="13">
        <f>+Tabla1[[#This Row],[MontoNeto]]*Tabla1[[#This Row],[PorcentajeImpuesto]]</f>
        <v>0</v>
      </c>
      <c r="M1647" s="13">
        <v>0</v>
      </c>
      <c r="N1647" s="13">
        <f>+Tabla1[[#This Row],[MontoNeto]]+Tabla1[[#This Row],[ValorImpuesto]]+Tabla1[[#This Row],[MontoExento]]</f>
        <v>25000</v>
      </c>
      <c r="O1647" t="s">
        <v>41</v>
      </c>
      <c r="P1647" t="s">
        <v>42</v>
      </c>
      <c r="Q1647" t="s">
        <v>42</v>
      </c>
      <c r="R1647" t="s">
        <v>416</v>
      </c>
      <c r="S1647" t="str">
        <f>VLOOKUP(Tabla1[[#This Row],[RutCP]],Tabla13[[#All],[rut]:[estado_licencia]],3,0)</f>
        <v>Transportes Rozas Limitada</v>
      </c>
      <c r="T1647" t="str">
        <f>VLOOKUP(Tabla1[[#This Row],[RutCP]],Tabla13[[#All],[rut]:[estado_licencia]],2,0)</f>
        <v>Sociedad De Transportes Comercial E Inversiones Rozas Limitada</v>
      </c>
      <c r="X1647" t="s">
        <v>1484</v>
      </c>
      <c r="Y1647" t="str">
        <f>VLOOKUP(Tabla1[[#This Row],[RutCS]],Tabla13[[#All],[rut]:[estado_licencia]],3,0)</f>
        <v>Stalyn Vladimir Tapia Rojo</v>
      </c>
      <c r="Z1647" t="str">
        <f>VLOOKUP(Tabla1[[#This Row],[RutCS]],Tabla13[[#All],[rut]:[estado_licencia]],2,0)</f>
        <v>Stalyn Vladimir Tapia Rojo</v>
      </c>
      <c r="AD1647" s="4">
        <v>43942</v>
      </c>
      <c r="AE1647" s="14" t="s">
        <v>45</v>
      </c>
      <c r="AF1647" s="4">
        <v>43942</v>
      </c>
      <c r="AG1647" s="14" t="s">
        <v>47</v>
      </c>
      <c r="AH1647" t="s">
        <v>48</v>
      </c>
      <c r="AI1647" t="s">
        <v>49</v>
      </c>
    </row>
    <row r="1648" spans="1:35" x14ac:dyDescent="0.25">
      <c r="A1648" s="12"/>
      <c r="B1648" s="36" t="s">
        <v>15975</v>
      </c>
      <c r="C1648" t="s">
        <v>35</v>
      </c>
      <c r="D1648" t="s">
        <v>35</v>
      </c>
      <c r="E1648" t="s">
        <v>36</v>
      </c>
      <c r="F1648" t="s">
        <v>37</v>
      </c>
      <c r="G1648" s="13" t="s">
        <v>38</v>
      </c>
      <c r="H1648" t="s">
        <v>39</v>
      </c>
      <c r="I1648" t="s">
        <v>40</v>
      </c>
      <c r="J1648" s="13">
        <v>25000</v>
      </c>
      <c r="K1648" s="13">
        <v>0</v>
      </c>
      <c r="L1648" s="13">
        <f>+Tabla1[[#This Row],[MontoNeto]]*Tabla1[[#This Row],[PorcentajeImpuesto]]</f>
        <v>0</v>
      </c>
      <c r="M1648" s="13">
        <v>0</v>
      </c>
      <c r="N1648" s="13">
        <f>+Tabla1[[#This Row],[MontoNeto]]+Tabla1[[#This Row],[ValorImpuesto]]+Tabla1[[#This Row],[MontoExento]]</f>
        <v>25000</v>
      </c>
      <c r="O1648" t="s">
        <v>41</v>
      </c>
      <c r="P1648" t="s">
        <v>42</v>
      </c>
      <c r="Q1648" t="s">
        <v>42</v>
      </c>
      <c r="R1648" t="s">
        <v>416</v>
      </c>
      <c r="S1648" t="str">
        <f>VLOOKUP(Tabla1[[#This Row],[RutCP]],Tabla13[[#All],[rut]:[estado_licencia]],3,0)</f>
        <v>Transportes Rozas Limitada</v>
      </c>
      <c r="T1648" t="str">
        <f>VLOOKUP(Tabla1[[#This Row],[RutCP]],Tabla13[[#All],[rut]:[estado_licencia]],2,0)</f>
        <v>Sociedad De Transportes Comercial E Inversiones Rozas Limitada</v>
      </c>
      <c r="X1648" t="s">
        <v>1485</v>
      </c>
      <c r="Y1648" t="str">
        <f>VLOOKUP(Tabla1[[#This Row],[RutCS]],Tabla13[[#All],[rut]:[estado_licencia]],3,0)</f>
        <v>Peter Alexis Latuz Rodriguez</v>
      </c>
      <c r="Z1648" t="str">
        <f>VLOOKUP(Tabla1[[#This Row],[RutCS]],Tabla13[[#All],[rut]:[estado_licencia]],2,0)</f>
        <v>Peter Alexis Latuz Rodriguez</v>
      </c>
      <c r="AD1648" s="4">
        <v>43942</v>
      </c>
      <c r="AE1648" s="14" t="s">
        <v>45</v>
      </c>
      <c r="AF1648" s="4">
        <v>43942</v>
      </c>
      <c r="AG1648" s="14" t="s">
        <v>47</v>
      </c>
      <c r="AH1648" t="s">
        <v>48</v>
      </c>
      <c r="AI1648" t="s">
        <v>49</v>
      </c>
    </row>
    <row r="1649" spans="1:35" x14ac:dyDescent="0.25">
      <c r="A1649" s="12"/>
      <c r="B1649" s="36" t="s">
        <v>15975</v>
      </c>
      <c r="C1649" t="s">
        <v>35</v>
      </c>
      <c r="D1649" t="s">
        <v>35</v>
      </c>
      <c r="E1649" t="s">
        <v>36</v>
      </c>
      <c r="F1649" t="s">
        <v>37</v>
      </c>
      <c r="G1649" s="13" t="s">
        <v>38</v>
      </c>
      <c r="H1649" t="s">
        <v>39</v>
      </c>
      <c r="I1649" t="s">
        <v>40</v>
      </c>
      <c r="J1649" s="13">
        <v>25000</v>
      </c>
      <c r="K1649" s="13">
        <v>0</v>
      </c>
      <c r="L1649" s="13">
        <f>+Tabla1[[#This Row],[MontoNeto]]*Tabla1[[#This Row],[PorcentajeImpuesto]]</f>
        <v>0</v>
      </c>
      <c r="M1649" s="13">
        <v>0</v>
      </c>
      <c r="N1649" s="13">
        <f>+Tabla1[[#This Row],[MontoNeto]]+Tabla1[[#This Row],[ValorImpuesto]]+Tabla1[[#This Row],[MontoExento]]</f>
        <v>25000</v>
      </c>
      <c r="O1649" t="s">
        <v>41</v>
      </c>
      <c r="P1649" t="s">
        <v>42</v>
      </c>
      <c r="Q1649" t="s">
        <v>42</v>
      </c>
      <c r="R1649" t="s">
        <v>416</v>
      </c>
      <c r="S1649" t="str">
        <f>VLOOKUP(Tabla1[[#This Row],[RutCP]],Tabla13[[#All],[rut]:[estado_licencia]],3,0)</f>
        <v>Transportes Rozas Limitada</v>
      </c>
      <c r="T1649" t="str">
        <f>VLOOKUP(Tabla1[[#This Row],[RutCP]],Tabla13[[#All],[rut]:[estado_licencia]],2,0)</f>
        <v>Sociedad De Transportes Comercial E Inversiones Rozas Limitada</v>
      </c>
      <c r="X1649" t="s">
        <v>1486</v>
      </c>
      <c r="Y1649" t="str">
        <f>VLOOKUP(Tabla1[[#This Row],[RutCS]],Tabla13[[#All],[rut]:[estado_licencia]],3,0)</f>
        <v>Jose Alejandro Barros Mella</v>
      </c>
      <c r="Z1649" t="str">
        <f>VLOOKUP(Tabla1[[#This Row],[RutCS]],Tabla13[[#All],[rut]:[estado_licencia]],2,0)</f>
        <v>Jose Alejandro Barros Mella</v>
      </c>
      <c r="AD1649" s="4">
        <v>43942</v>
      </c>
      <c r="AE1649" s="14" t="s">
        <v>45</v>
      </c>
      <c r="AF1649" s="4">
        <v>43942</v>
      </c>
      <c r="AG1649" s="14" t="s">
        <v>47</v>
      </c>
      <c r="AH1649" t="s">
        <v>48</v>
      </c>
      <c r="AI1649" t="s">
        <v>49</v>
      </c>
    </row>
    <row r="1650" spans="1:35" x14ac:dyDescent="0.25">
      <c r="A1650" s="12"/>
      <c r="B1650" s="36" t="s">
        <v>15975</v>
      </c>
      <c r="C1650" t="s">
        <v>35</v>
      </c>
      <c r="D1650" t="s">
        <v>35</v>
      </c>
      <c r="E1650" t="s">
        <v>36</v>
      </c>
      <c r="F1650" t="s">
        <v>37</v>
      </c>
      <c r="G1650" s="13" t="s">
        <v>38</v>
      </c>
      <c r="H1650" t="s">
        <v>39</v>
      </c>
      <c r="I1650" t="s">
        <v>40</v>
      </c>
      <c r="J1650" s="13">
        <v>25000</v>
      </c>
      <c r="K1650" s="13">
        <v>0</v>
      </c>
      <c r="L1650" s="13">
        <f>+Tabla1[[#This Row],[MontoNeto]]*Tabla1[[#This Row],[PorcentajeImpuesto]]</f>
        <v>0</v>
      </c>
      <c r="M1650" s="13">
        <v>0</v>
      </c>
      <c r="N1650" s="13">
        <f>+Tabla1[[#This Row],[MontoNeto]]+Tabla1[[#This Row],[ValorImpuesto]]+Tabla1[[#This Row],[MontoExento]]</f>
        <v>25000</v>
      </c>
      <c r="O1650" t="s">
        <v>41</v>
      </c>
      <c r="P1650" t="s">
        <v>42</v>
      </c>
      <c r="Q1650" t="s">
        <v>42</v>
      </c>
      <c r="R1650" t="s">
        <v>416</v>
      </c>
      <c r="S1650" t="str">
        <f>VLOOKUP(Tabla1[[#This Row],[RutCP]],Tabla13[[#All],[rut]:[estado_licencia]],3,0)</f>
        <v>Transportes Rozas Limitada</v>
      </c>
      <c r="T1650" t="str">
        <f>VLOOKUP(Tabla1[[#This Row],[RutCP]],Tabla13[[#All],[rut]:[estado_licencia]],2,0)</f>
        <v>Sociedad De Transportes Comercial E Inversiones Rozas Limitada</v>
      </c>
      <c r="X1650" t="s">
        <v>1487</v>
      </c>
      <c r="Y1650" t="str">
        <f>VLOOKUP(Tabla1[[#This Row],[RutCS]],Tabla13[[#All],[rut]:[estado_licencia]],3,0)</f>
        <v>Quintin Eduardo Gonzalez Paez</v>
      </c>
      <c r="Z1650" t="str">
        <f>VLOOKUP(Tabla1[[#This Row],[RutCS]],Tabla13[[#All],[rut]:[estado_licencia]],2,0)</f>
        <v>Quintin Eduardo Gonzalez Paez</v>
      </c>
      <c r="AD1650" s="4">
        <v>43942</v>
      </c>
      <c r="AE1650" s="14" t="s">
        <v>45</v>
      </c>
      <c r="AF1650" s="4">
        <v>43942</v>
      </c>
      <c r="AG1650" s="14" t="s">
        <v>47</v>
      </c>
      <c r="AH1650" t="s">
        <v>48</v>
      </c>
      <c r="AI1650" t="s">
        <v>49</v>
      </c>
    </row>
    <row r="1651" spans="1:35" x14ac:dyDescent="0.25">
      <c r="A1651" s="12"/>
      <c r="B1651" s="36" t="s">
        <v>15975</v>
      </c>
      <c r="C1651" t="s">
        <v>35</v>
      </c>
      <c r="D1651" t="s">
        <v>35</v>
      </c>
      <c r="E1651" t="s">
        <v>36</v>
      </c>
      <c r="F1651" t="s">
        <v>37</v>
      </c>
      <c r="G1651" s="13" t="s">
        <v>38</v>
      </c>
      <c r="H1651" t="s">
        <v>39</v>
      </c>
      <c r="I1651" t="s">
        <v>40</v>
      </c>
      <c r="J1651" s="13">
        <v>25000</v>
      </c>
      <c r="K1651" s="13">
        <v>0</v>
      </c>
      <c r="L1651" s="13">
        <f>+Tabla1[[#This Row],[MontoNeto]]*Tabla1[[#This Row],[PorcentajeImpuesto]]</f>
        <v>0</v>
      </c>
      <c r="M1651" s="13">
        <v>0</v>
      </c>
      <c r="N1651" s="13">
        <f>+Tabla1[[#This Row],[MontoNeto]]+Tabla1[[#This Row],[ValorImpuesto]]+Tabla1[[#This Row],[MontoExento]]</f>
        <v>25000</v>
      </c>
      <c r="O1651" t="s">
        <v>41</v>
      </c>
      <c r="P1651" t="s">
        <v>42</v>
      </c>
      <c r="Q1651" t="s">
        <v>42</v>
      </c>
      <c r="R1651" t="s">
        <v>416</v>
      </c>
      <c r="S1651" t="str">
        <f>VLOOKUP(Tabla1[[#This Row],[RutCP]],Tabla13[[#All],[rut]:[estado_licencia]],3,0)</f>
        <v>Transportes Rozas Limitada</v>
      </c>
      <c r="T1651" t="str">
        <f>VLOOKUP(Tabla1[[#This Row],[RutCP]],Tabla13[[#All],[rut]:[estado_licencia]],2,0)</f>
        <v>Sociedad De Transportes Comercial E Inversiones Rozas Limitada</v>
      </c>
      <c r="X1651" t="s">
        <v>1488</v>
      </c>
      <c r="Y1651" t="str">
        <f>VLOOKUP(Tabla1[[#This Row],[RutCS]],Tabla13[[#All],[rut]:[estado_licencia]],3,0)</f>
        <v>Marcos Alejandro Villalobos Cepeda</v>
      </c>
      <c r="Z1651" t="str">
        <f>VLOOKUP(Tabla1[[#This Row],[RutCS]],Tabla13[[#All],[rut]:[estado_licencia]],2,0)</f>
        <v>Marcos Alejandro Villalobos Cepeda</v>
      </c>
      <c r="AD1651" s="4">
        <v>43942</v>
      </c>
      <c r="AE1651" s="14" t="s">
        <v>45</v>
      </c>
      <c r="AF1651" s="4">
        <v>43942</v>
      </c>
      <c r="AG1651" s="14" t="s">
        <v>47</v>
      </c>
      <c r="AH1651" t="s">
        <v>48</v>
      </c>
      <c r="AI1651" t="s">
        <v>49</v>
      </c>
    </row>
    <row r="1652" spans="1:35" x14ac:dyDescent="0.25">
      <c r="A1652" s="12"/>
      <c r="B1652" s="36" t="s">
        <v>15975</v>
      </c>
      <c r="C1652" t="s">
        <v>35</v>
      </c>
      <c r="D1652" t="s">
        <v>35</v>
      </c>
      <c r="E1652" t="s">
        <v>36</v>
      </c>
      <c r="F1652" t="s">
        <v>37</v>
      </c>
      <c r="G1652" s="13" t="s">
        <v>38</v>
      </c>
      <c r="H1652" t="s">
        <v>39</v>
      </c>
      <c r="I1652" t="s">
        <v>40</v>
      </c>
      <c r="J1652" s="13">
        <v>25000</v>
      </c>
      <c r="K1652" s="13">
        <v>0</v>
      </c>
      <c r="L1652" s="13">
        <f>+Tabla1[[#This Row],[MontoNeto]]*Tabla1[[#This Row],[PorcentajeImpuesto]]</f>
        <v>0</v>
      </c>
      <c r="M1652" s="13">
        <v>0</v>
      </c>
      <c r="N1652" s="13">
        <f>+Tabla1[[#This Row],[MontoNeto]]+Tabla1[[#This Row],[ValorImpuesto]]+Tabla1[[#This Row],[MontoExento]]</f>
        <v>25000</v>
      </c>
      <c r="O1652" t="s">
        <v>41</v>
      </c>
      <c r="P1652" t="s">
        <v>42</v>
      </c>
      <c r="Q1652" t="s">
        <v>42</v>
      </c>
      <c r="R1652" t="s">
        <v>506</v>
      </c>
      <c r="S1652" t="str">
        <f>VLOOKUP(Tabla1[[#This Row],[RutCP]],Tabla13[[#All],[rut]:[estado_licencia]],3,0)</f>
        <v>Gys</v>
      </c>
      <c r="T1652" t="str">
        <f>VLOOKUP(Tabla1[[#This Row],[RutCP]],Tabla13[[#All],[rut]:[estado_licencia]],2,0)</f>
        <v>G Y S Mining Service Limitada</v>
      </c>
      <c r="X1652" t="s">
        <v>1489</v>
      </c>
      <c r="Y1652" t="str">
        <f>VLOOKUP(Tabla1[[#This Row],[RutCS]],Tabla13[[#All],[rut]:[estado_licencia]],3,0)</f>
        <v>Laureano Enrique Irribarra Gomez</v>
      </c>
      <c r="Z1652" t="str">
        <f>VLOOKUP(Tabla1[[#This Row],[RutCS]],Tabla13[[#All],[rut]:[estado_licencia]],2,0)</f>
        <v>Laureano Enrique Irribarra Gomez</v>
      </c>
      <c r="AD1652" s="4">
        <v>43942</v>
      </c>
      <c r="AE1652" s="14" t="s">
        <v>45</v>
      </c>
      <c r="AF1652" s="4">
        <v>43942</v>
      </c>
      <c r="AG1652" s="14" t="s">
        <v>47</v>
      </c>
      <c r="AH1652" t="s">
        <v>48</v>
      </c>
      <c r="AI1652" t="s">
        <v>49</v>
      </c>
    </row>
    <row r="1653" spans="1:35" x14ac:dyDescent="0.25">
      <c r="A1653" s="12"/>
      <c r="B1653" s="36" t="s">
        <v>15976</v>
      </c>
      <c r="C1653" t="s">
        <v>35</v>
      </c>
      <c r="D1653" t="s">
        <v>35</v>
      </c>
      <c r="E1653" t="s">
        <v>36</v>
      </c>
      <c r="F1653" t="s">
        <v>37</v>
      </c>
      <c r="G1653" s="13" t="s">
        <v>38</v>
      </c>
      <c r="H1653" t="s">
        <v>39</v>
      </c>
      <c r="I1653" t="s">
        <v>417</v>
      </c>
      <c r="J1653" s="13">
        <v>25000</v>
      </c>
      <c r="K1653" s="13">
        <v>0</v>
      </c>
      <c r="L1653" s="13">
        <f>+Tabla1[[#This Row],[MontoNeto]]*Tabla1[[#This Row],[PorcentajeImpuesto]]</f>
        <v>0</v>
      </c>
      <c r="M1653" s="13">
        <v>0</v>
      </c>
      <c r="N1653" s="13">
        <f>+Tabla1[[#This Row],[MontoNeto]]+Tabla1[[#This Row],[ValorImpuesto]]+Tabla1[[#This Row],[MontoExento]]</f>
        <v>25000</v>
      </c>
      <c r="O1653" t="s">
        <v>41</v>
      </c>
      <c r="P1653" t="s">
        <v>42</v>
      </c>
      <c r="Q1653" t="s">
        <v>42</v>
      </c>
      <c r="R1653" t="s">
        <v>461</v>
      </c>
      <c r="S1653" t="str">
        <f>VLOOKUP(Tabla1[[#This Row],[RutCP]],Tabla13[[#All],[rut]:[estado_licencia]],3,0)</f>
        <v>Icafal</v>
      </c>
      <c r="T1653" t="str">
        <f>VLOOKUP(Tabla1[[#This Row],[RutCP]],Tabla13[[#All],[rut]:[estado_licencia]],2,0)</f>
        <v>Constructora Icafal Sicomaq Ltda</v>
      </c>
      <c r="X1653" t="s">
        <v>1452</v>
      </c>
      <c r="Y1653" t="str">
        <f>VLOOKUP(Tabla1[[#This Row],[RutCS]],Tabla13[[#All],[rut]:[estado_licencia]],3,0)</f>
        <v>David Alejandro Acuña Cordova</v>
      </c>
      <c r="Z1653" t="str">
        <f>VLOOKUP(Tabla1[[#This Row],[RutCS]],Tabla13[[#All],[rut]:[estado_licencia]],2,0)</f>
        <v>David Alejandro Acuña Cordova</v>
      </c>
      <c r="AD1653" s="4">
        <v>43943</v>
      </c>
      <c r="AE1653" s="14" t="s">
        <v>45</v>
      </c>
      <c r="AF1653" s="4">
        <v>43943</v>
      </c>
      <c r="AG1653" s="14" t="s">
        <v>47</v>
      </c>
      <c r="AH1653" t="s">
        <v>48</v>
      </c>
      <c r="AI1653" t="s">
        <v>49</v>
      </c>
    </row>
    <row r="1654" spans="1:35" x14ac:dyDescent="0.25">
      <c r="A1654" s="12"/>
      <c r="B1654" s="36" t="s">
        <v>15976</v>
      </c>
      <c r="C1654" t="s">
        <v>35</v>
      </c>
      <c r="D1654" t="s">
        <v>35</v>
      </c>
      <c r="E1654" t="s">
        <v>36</v>
      </c>
      <c r="F1654" t="s">
        <v>37</v>
      </c>
      <c r="G1654" s="13" t="s">
        <v>38</v>
      </c>
      <c r="H1654" t="s">
        <v>39</v>
      </c>
      <c r="I1654" t="s">
        <v>417</v>
      </c>
      <c r="J1654" s="13">
        <v>25000</v>
      </c>
      <c r="K1654" s="13">
        <v>0</v>
      </c>
      <c r="L1654" s="13">
        <f>+Tabla1[[#This Row],[MontoNeto]]*Tabla1[[#This Row],[PorcentajeImpuesto]]</f>
        <v>0</v>
      </c>
      <c r="M1654" s="13">
        <v>0</v>
      </c>
      <c r="N1654" s="13">
        <f>+Tabla1[[#This Row],[MontoNeto]]+Tabla1[[#This Row],[ValorImpuesto]]+Tabla1[[#This Row],[MontoExento]]</f>
        <v>25000</v>
      </c>
      <c r="O1654" t="s">
        <v>41</v>
      </c>
      <c r="P1654" t="s">
        <v>42</v>
      </c>
      <c r="Q1654" t="s">
        <v>42</v>
      </c>
      <c r="R1654" t="s">
        <v>1443</v>
      </c>
      <c r="S1654" t="str">
        <f>VLOOKUP(Tabla1[[#This Row],[RutCP]],Tabla13[[#All],[rut]:[estado_licencia]],3,0)</f>
        <v>Disal Chacay</v>
      </c>
      <c r="T1654" t="str">
        <f>VLOOKUP(Tabla1[[#This Row],[RutCP]],Tabla13[[#All],[rut]:[estado_licencia]],2,0)</f>
        <v>Disal Chile Sanitarios Portables Limitada</v>
      </c>
      <c r="X1654" t="s">
        <v>1453</v>
      </c>
      <c r="Y1654" t="str">
        <f>VLOOKUP(Tabla1[[#This Row],[RutCS]],Tabla13[[#All],[rut]:[estado_licencia]],3,0)</f>
        <v>Victor Enrique Diaz Avello</v>
      </c>
      <c r="Z1654" t="str">
        <f>VLOOKUP(Tabla1[[#This Row],[RutCS]],Tabla13[[#All],[rut]:[estado_licencia]],2,0)</f>
        <v>Victor Enrique Diaz Avello</v>
      </c>
      <c r="AD1654" s="4">
        <v>43943</v>
      </c>
      <c r="AE1654" s="14" t="s">
        <v>45</v>
      </c>
      <c r="AF1654" s="4">
        <v>43943</v>
      </c>
      <c r="AG1654" s="14" t="s">
        <v>47</v>
      </c>
      <c r="AH1654" t="s">
        <v>48</v>
      </c>
      <c r="AI1654" t="s">
        <v>49</v>
      </c>
    </row>
    <row r="1655" spans="1:35" x14ac:dyDescent="0.25">
      <c r="A1655" s="12"/>
      <c r="B1655" s="36" t="s">
        <v>15976</v>
      </c>
      <c r="C1655" s="16" t="s">
        <v>35</v>
      </c>
      <c r="D1655" s="16" t="s">
        <v>35</v>
      </c>
      <c r="E1655" s="16" t="s">
        <v>36</v>
      </c>
      <c r="F1655" s="16" t="s">
        <v>37</v>
      </c>
      <c r="G1655" s="17" t="s">
        <v>38</v>
      </c>
      <c r="H1655" s="16" t="s">
        <v>39</v>
      </c>
      <c r="I1655" s="16" t="s">
        <v>40</v>
      </c>
      <c r="J1655" s="17">
        <v>25000</v>
      </c>
      <c r="K1655" s="17">
        <v>0</v>
      </c>
      <c r="L1655" s="17">
        <f>+Tabla1[[#This Row],[MontoNeto]]*Tabla1[[#This Row],[PorcentajeImpuesto]]</f>
        <v>0</v>
      </c>
      <c r="M1655" s="3">
        <v>0</v>
      </c>
      <c r="N1655" s="17">
        <f>+Tabla1[[#This Row],[MontoNeto]]+Tabla1[[#This Row],[ValorImpuesto]]+Tabla1[[#This Row],[MontoExento]]</f>
        <v>25000</v>
      </c>
      <c r="O1655" t="s">
        <v>41</v>
      </c>
      <c r="P1655" s="16" t="s">
        <v>42</v>
      </c>
      <c r="Q1655" s="16" t="s">
        <v>42</v>
      </c>
      <c r="R1655" s="17"/>
      <c r="S1655" s="16" t="str">
        <f>VLOOKUP(Tabla1[[#This Row],[RutCP]],Tabla13[[#All],[rut]:[estado_licencia]],3,0)</f>
        <v xml:space="preserve">  </v>
      </c>
      <c r="T1655" s="16" t="str">
        <f>VLOOKUP(Tabla1[[#This Row],[RutCP]],Tabla13[[#All],[rut]:[estado_licencia]],2,0)</f>
        <v xml:space="preserve">  </v>
      </c>
      <c r="U1655" s="16"/>
      <c r="V1655" s="16"/>
      <c r="W1655" s="16"/>
      <c r="X1655" s="16" t="s">
        <v>1490</v>
      </c>
      <c r="Y1655" s="16" t="str">
        <f>VLOOKUP(Tabla1[[#This Row],[RutCS]],Tabla13[[#All],[rut]:[estado_licencia]],3,0)</f>
        <v>Ernesto Eduardo Madariaga Gonzalez</v>
      </c>
      <c r="Z1655" s="16" t="str">
        <f>VLOOKUP(Tabla1[[#This Row],[RutCS]],Tabla13[[#All],[rut]:[estado_licencia]],2,0)</f>
        <v>Ernesto Eduardo Madariaga Gonzalez</v>
      </c>
      <c r="AA1655" s="16"/>
      <c r="AB1655" s="16"/>
      <c r="AC1655" s="16"/>
      <c r="AD1655" s="15">
        <v>43943</v>
      </c>
      <c r="AE1655" s="3">
        <v>0.5</v>
      </c>
      <c r="AF1655" s="15">
        <v>43943</v>
      </c>
      <c r="AG1655" s="5">
        <v>0.54166666666666696</v>
      </c>
      <c r="AH1655" s="16" t="s">
        <v>48</v>
      </c>
      <c r="AI1655" s="16" t="s">
        <v>49</v>
      </c>
    </row>
    <row r="1656" spans="1:35" x14ac:dyDescent="0.25">
      <c r="A1656" s="12"/>
      <c r="B1656" s="36" t="s">
        <v>15976</v>
      </c>
      <c r="C1656" s="16" t="s">
        <v>35</v>
      </c>
      <c r="D1656" s="16" t="s">
        <v>35</v>
      </c>
      <c r="E1656" s="16" t="s">
        <v>36</v>
      </c>
      <c r="F1656" s="16" t="s">
        <v>37</v>
      </c>
      <c r="G1656" s="17" t="s">
        <v>38</v>
      </c>
      <c r="H1656" s="16" t="s">
        <v>39</v>
      </c>
      <c r="I1656" s="16" t="s">
        <v>40</v>
      </c>
      <c r="J1656" s="17">
        <v>25000</v>
      </c>
      <c r="K1656" s="17">
        <v>0</v>
      </c>
      <c r="L1656" s="17">
        <f>+Tabla1[[#This Row],[MontoNeto]]*Tabla1[[#This Row],[PorcentajeImpuesto]]</f>
        <v>0</v>
      </c>
      <c r="M1656" s="3">
        <v>0</v>
      </c>
      <c r="N1656" s="17">
        <f>+Tabla1[[#This Row],[MontoNeto]]+Tabla1[[#This Row],[ValorImpuesto]]+Tabla1[[#This Row],[MontoExento]]</f>
        <v>25000</v>
      </c>
      <c r="O1656" t="s">
        <v>41</v>
      </c>
      <c r="P1656" s="16" t="s">
        <v>42</v>
      </c>
      <c r="Q1656" s="16" t="s">
        <v>42</v>
      </c>
      <c r="R1656" s="17"/>
      <c r="S1656" s="16" t="str">
        <f>VLOOKUP(Tabla1[[#This Row],[RutCP]],Tabla13[[#All],[rut]:[estado_licencia]],3,0)</f>
        <v xml:space="preserve">  </v>
      </c>
      <c r="T1656" s="16" t="str">
        <f>VLOOKUP(Tabla1[[#This Row],[RutCP]],Tabla13[[#All],[rut]:[estado_licencia]],2,0)</f>
        <v xml:space="preserve">  </v>
      </c>
      <c r="U1656" s="16"/>
      <c r="V1656" s="16"/>
      <c r="W1656" s="16"/>
      <c r="X1656" s="16" t="s">
        <v>1491</v>
      </c>
      <c r="Y1656" s="16" t="str">
        <f>VLOOKUP(Tabla1[[#This Row],[RutCS]],Tabla13[[#All],[rut]:[estado_licencia]],3,0)</f>
        <v>Fabian Andres Romero Maldonado</v>
      </c>
      <c r="Z1656" s="16" t="str">
        <f>VLOOKUP(Tabla1[[#This Row],[RutCS]],Tabla13[[#All],[rut]:[estado_licencia]],2,0)</f>
        <v>Fabian Andres Romero Maldonado</v>
      </c>
      <c r="AA1656" s="16"/>
      <c r="AB1656" s="16"/>
      <c r="AC1656" s="16"/>
      <c r="AD1656" s="15">
        <v>43943</v>
      </c>
      <c r="AE1656" s="3">
        <v>0.5</v>
      </c>
      <c r="AF1656" s="15">
        <v>43943</v>
      </c>
      <c r="AG1656" s="5">
        <v>0.54166666666666696</v>
      </c>
      <c r="AH1656" s="16" t="s">
        <v>48</v>
      </c>
      <c r="AI1656" s="16" t="s">
        <v>49</v>
      </c>
    </row>
    <row r="1657" spans="1:35" x14ac:dyDescent="0.25">
      <c r="A1657" s="12"/>
      <c r="B1657" s="36" t="s">
        <v>15976</v>
      </c>
      <c r="C1657" t="s">
        <v>35</v>
      </c>
      <c r="D1657" t="s">
        <v>35</v>
      </c>
      <c r="E1657" t="s">
        <v>36</v>
      </c>
      <c r="F1657" t="s">
        <v>37</v>
      </c>
      <c r="G1657" s="13" t="s">
        <v>38</v>
      </c>
      <c r="H1657" t="s">
        <v>39</v>
      </c>
      <c r="I1657" t="s">
        <v>40</v>
      </c>
      <c r="J1657" s="13">
        <v>25000</v>
      </c>
      <c r="K1657" s="13">
        <v>0</v>
      </c>
      <c r="L1657" s="13">
        <f>+Tabla1[[#This Row],[MontoNeto]]*Tabla1[[#This Row],[PorcentajeImpuesto]]</f>
        <v>0</v>
      </c>
      <c r="M1657" s="13">
        <v>0</v>
      </c>
      <c r="N1657" s="13">
        <f>+Tabla1[[#This Row],[MontoNeto]]+Tabla1[[#This Row],[ValorImpuesto]]+Tabla1[[#This Row],[MontoExento]]</f>
        <v>25000</v>
      </c>
      <c r="O1657" t="s">
        <v>41</v>
      </c>
      <c r="P1657" t="s">
        <v>42</v>
      </c>
      <c r="Q1657" t="s">
        <v>42</v>
      </c>
      <c r="R1657" t="s">
        <v>1443</v>
      </c>
      <c r="S1657" t="str">
        <f>VLOOKUP(Tabla1[[#This Row],[RutCP]],Tabla13[[#All],[rut]:[estado_licencia]],3,0)</f>
        <v>Disal Chacay</v>
      </c>
      <c r="T1657" t="str">
        <f>VLOOKUP(Tabla1[[#This Row],[RutCP]],Tabla13[[#All],[rut]:[estado_licencia]],2,0)</f>
        <v>Disal Chile Sanitarios Portables Limitada</v>
      </c>
      <c r="X1657" t="s">
        <v>1492</v>
      </c>
      <c r="Y1657" t="str">
        <f>VLOOKUP(Tabla1[[#This Row],[RutCS]],Tabla13[[#All],[rut]:[estado_licencia]],3,0)</f>
        <v>Lucio Andres Oyanedel Gallardo</v>
      </c>
      <c r="Z1657" t="str">
        <f>VLOOKUP(Tabla1[[#This Row],[RutCS]],Tabla13[[#All],[rut]:[estado_licencia]],2,0)</f>
        <v>Lucio Andres Oyanedel Gallardo</v>
      </c>
      <c r="AD1657" s="4">
        <v>43943</v>
      </c>
      <c r="AE1657" s="14" t="s">
        <v>45</v>
      </c>
      <c r="AF1657" s="4">
        <v>43943</v>
      </c>
      <c r="AG1657" s="14" t="s">
        <v>47</v>
      </c>
      <c r="AH1657" t="s">
        <v>48</v>
      </c>
      <c r="AI1657" t="s">
        <v>49</v>
      </c>
    </row>
    <row r="1658" spans="1:35" x14ac:dyDescent="0.25">
      <c r="A1658" s="12"/>
      <c r="B1658" s="36" t="s">
        <v>15976</v>
      </c>
      <c r="C1658" s="16" t="s">
        <v>35</v>
      </c>
      <c r="D1658" s="16" t="s">
        <v>35</v>
      </c>
      <c r="E1658" s="16" t="s">
        <v>36</v>
      </c>
      <c r="F1658" s="16" t="s">
        <v>37</v>
      </c>
      <c r="G1658" s="17" t="s">
        <v>38</v>
      </c>
      <c r="H1658" s="16" t="s">
        <v>39</v>
      </c>
      <c r="I1658" s="16" t="s">
        <v>40</v>
      </c>
      <c r="J1658" s="17">
        <v>25000</v>
      </c>
      <c r="K1658" s="17">
        <v>0</v>
      </c>
      <c r="L1658" s="17">
        <f>+Tabla1[[#This Row],[MontoNeto]]*Tabla1[[#This Row],[PorcentajeImpuesto]]</f>
        <v>0</v>
      </c>
      <c r="M1658" s="3">
        <v>0</v>
      </c>
      <c r="N1658" s="17">
        <f>+Tabla1[[#This Row],[MontoNeto]]+Tabla1[[#This Row],[ValorImpuesto]]+Tabla1[[#This Row],[MontoExento]]</f>
        <v>25000</v>
      </c>
      <c r="O1658" t="s">
        <v>41</v>
      </c>
      <c r="P1658" s="16" t="s">
        <v>42</v>
      </c>
      <c r="Q1658" s="16" t="s">
        <v>42</v>
      </c>
      <c r="R1658" s="17"/>
      <c r="S1658" s="16" t="str">
        <f>VLOOKUP(Tabla1[[#This Row],[RutCP]],Tabla13[[#All],[rut]:[estado_licencia]],3,0)</f>
        <v xml:space="preserve">  </v>
      </c>
      <c r="T1658" s="16" t="str">
        <f>VLOOKUP(Tabla1[[#This Row],[RutCP]],Tabla13[[#All],[rut]:[estado_licencia]],2,0)</f>
        <v xml:space="preserve">  </v>
      </c>
      <c r="U1658" s="16"/>
      <c r="V1658" s="16"/>
      <c r="W1658" s="16"/>
      <c r="X1658" s="16" t="s">
        <v>1493</v>
      </c>
      <c r="Y1658" s="16" t="str">
        <f>VLOOKUP(Tabla1[[#This Row],[RutCS]],Tabla13[[#All],[rut]:[estado_licencia]],3,0)</f>
        <v>Jorge  Antonio Norabuena Guzman</v>
      </c>
      <c r="Z1658" s="16" t="str">
        <f>VLOOKUP(Tabla1[[#This Row],[RutCS]],Tabla13[[#All],[rut]:[estado_licencia]],2,0)</f>
        <v>Jorge  Antonio Norabuena Guzman</v>
      </c>
      <c r="AA1658" s="16"/>
      <c r="AB1658" s="16"/>
      <c r="AC1658" s="16"/>
      <c r="AD1658" s="15">
        <v>43943</v>
      </c>
      <c r="AE1658" s="3">
        <v>0.5</v>
      </c>
      <c r="AF1658" s="15">
        <v>43943</v>
      </c>
      <c r="AG1658" s="5">
        <v>0.54166666666666696</v>
      </c>
      <c r="AH1658" s="16" t="s">
        <v>48</v>
      </c>
      <c r="AI1658" s="16" t="s">
        <v>49</v>
      </c>
    </row>
    <row r="1659" spans="1:35" x14ac:dyDescent="0.25">
      <c r="A1659" s="12"/>
      <c r="B1659" s="36" t="s">
        <v>15976</v>
      </c>
      <c r="C1659" s="16" t="s">
        <v>35</v>
      </c>
      <c r="D1659" s="16" t="s">
        <v>35</v>
      </c>
      <c r="E1659" s="16" t="s">
        <v>36</v>
      </c>
      <c r="F1659" s="16" t="s">
        <v>37</v>
      </c>
      <c r="G1659" s="17" t="s">
        <v>38</v>
      </c>
      <c r="H1659" s="16" t="s">
        <v>39</v>
      </c>
      <c r="I1659" s="16" t="s">
        <v>40</v>
      </c>
      <c r="J1659" s="17">
        <v>25000</v>
      </c>
      <c r="K1659" s="17">
        <v>0</v>
      </c>
      <c r="L1659" s="17">
        <f>+Tabla1[[#This Row],[MontoNeto]]*Tabla1[[#This Row],[PorcentajeImpuesto]]</f>
        <v>0</v>
      </c>
      <c r="M1659" s="3">
        <v>0</v>
      </c>
      <c r="N1659" s="17">
        <f>+Tabla1[[#This Row],[MontoNeto]]+Tabla1[[#This Row],[ValorImpuesto]]+Tabla1[[#This Row],[MontoExento]]</f>
        <v>25000</v>
      </c>
      <c r="O1659" t="s">
        <v>41</v>
      </c>
      <c r="P1659" s="16" t="s">
        <v>42</v>
      </c>
      <c r="Q1659" s="16" t="s">
        <v>42</v>
      </c>
      <c r="R1659" s="17"/>
      <c r="S1659" s="16" t="str">
        <f>VLOOKUP(Tabla1[[#This Row],[RutCP]],Tabla13[[#All],[rut]:[estado_licencia]],3,0)</f>
        <v xml:space="preserve">  </v>
      </c>
      <c r="T1659" s="16" t="str">
        <f>VLOOKUP(Tabla1[[#This Row],[RutCP]],Tabla13[[#All],[rut]:[estado_licencia]],2,0)</f>
        <v xml:space="preserve">  </v>
      </c>
      <c r="U1659" s="16"/>
      <c r="V1659" s="16"/>
      <c r="W1659" s="16"/>
      <c r="X1659" s="16" t="s">
        <v>1494</v>
      </c>
      <c r="Y1659" s="16" t="str">
        <f>VLOOKUP(Tabla1[[#This Row],[RutCS]],Tabla13[[#All],[rut]:[estado_licencia]],3,0)</f>
        <v>Ignacio Enrique Ramirez Rojas</v>
      </c>
      <c r="Z1659" s="16" t="str">
        <f>VLOOKUP(Tabla1[[#This Row],[RutCS]],Tabla13[[#All],[rut]:[estado_licencia]],2,0)</f>
        <v>Ignacio Enrique Ramirez Rojas</v>
      </c>
      <c r="AA1659" s="16"/>
      <c r="AB1659" s="16"/>
      <c r="AC1659" s="16"/>
      <c r="AD1659" s="15">
        <v>43943</v>
      </c>
      <c r="AE1659" s="3">
        <v>0.5</v>
      </c>
      <c r="AF1659" s="15">
        <v>43943</v>
      </c>
      <c r="AG1659" s="5">
        <v>0.54166666666666696</v>
      </c>
      <c r="AH1659" s="16" t="s">
        <v>48</v>
      </c>
      <c r="AI1659" s="16" t="s">
        <v>49</v>
      </c>
    </row>
    <row r="1660" spans="1:35" x14ac:dyDescent="0.25">
      <c r="A1660" s="12"/>
      <c r="B1660" s="36" t="s">
        <v>15976</v>
      </c>
      <c r="C1660" s="16" t="s">
        <v>35</v>
      </c>
      <c r="D1660" s="16" t="s">
        <v>35</v>
      </c>
      <c r="E1660" s="16" t="s">
        <v>36</v>
      </c>
      <c r="F1660" s="16" t="s">
        <v>37</v>
      </c>
      <c r="G1660" s="17" t="s">
        <v>38</v>
      </c>
      <c r="H1660" s="16" t="s">
        <v>39</v>
      </c>
      <c r="I1660" s="16" t="s">
        <v>40</v>
      </c>
      <c r="J1660" s="17">
        <v>25000</v>
      </c>
      <c r="K1660" s="17">
        <v>0</v>
      </c>
      <c r="L1660" s="17">
        <f>+Tabla1[[#This Row],[MontoNeto]]*Tabla1[[#This Row],[PorcentajeImpuesto]]</f>
        <v>0</v>
      </c>
      <c r="M1660" s="3">
        <v>0</v>
      </c>
      <c r="N1660" s="17">
        <f>+Tabla1[[#This Row],[MontoNeto]]+Tabla1[[#This Row],[ValorImpuesto]]+Tabla1[[#This Row],[MontoExento]]</f>
        <v>25000</v>
      </c>
      <c r="O1660" t="s">
        <v>41</v>
      </c>
      <c r="P1660" s="16" t="s">
        <v>42</v>
      </c>
      <c r="Q1660" s="16" t="s">
        <v>42</v>
      </c>
      <c r="R1660" s="17"/>
      <c r="S1660" s="16" t="str">
        <f>VLOOKUP(Tabla1[[#This Row],[RutCP]],Tabla13[[#All],[rut]:[estado_licencia]],3,0)</f>
        <v xml:space="preserve">  </v>
      </c>
      <c r="T1660" s="16" t="str">
        <f>VLOOKUP(Tabla1[[#This Row],[RutCP]],Tabla13[[#All],[rut]:[estado_licencia]],2,0)</f>
        <v xml:space="preserve">  </v>
      </c>
      <c r="U1660" s="16"/>
      <c r="V1660" s="16"/>
      <c r="W1660" s="16"/>
      <c r="X1660" s="16" t="s">
        <v>1495</v>
      </c>
      <c r="Y1660" s="16" t="str">
        <f>VLOOKUP(Tabla1[[#This Row],[RutCS]],Tabla13[[#All],[rut]:[estado_licencia]],3,0)</f>
        <v>Serigio Antonio Soto Miranda</v>
      </c>
      <c r="Z1660" s="16" t="str">
        <f>VLOOKUP(Tabla1[[#This Row],[RutCS]],Tabla13[[#All],[rut]:[estado_licencia]],2,0)</f>
        <v>Serigio Antonio Soto Miranda</v>
      </c>
      <c r="AA1660" s="16"/>
      <c r="AB1660" s="16"/>
      <c r="AC1660" s="16"/>
      <c r="AD1660" s="15">
        <v>43943</v>
      </c>
      <c r="AE1660" s="3">
        <v>0.5</v>
      </c>
      <c r="AF1660" s="15">
        <v>43943</v>
      </c>
      <c r="AG1660" s="5">
        <v>0.54166666666666696</v>
      </c>
      <c r="AH1660" s="16" t="s">
        <v>48</v>
      </c>
      <c r="AI1660" s="16" t="s">
        <v>49</v>
      </c>
    </row>
    <row r="1661" spans="1:35" x14ac:dyDescent="0.25">
      <c r="A1661" s="12"/>
      <c r="B1661" s="36" t="s">
        <v>15976</v>
      </c>
      <c r="C1661" s="16" t="s">
        <v>35</v>
      </c>
      <c r="D1661" s="16" t="s">
        <v>35</v>
      </c>
      <c r="E1661" s="16" t="s">
        <v>36</v>
      </c>
      <c r="F1661" s="16" t="s">
        <v>37</v>
      </c>
      <c r="G1661" s="17" t="s">
        <v>38</v>
      </c>
      <c r="H1661" s="16" t="s">
        <v>39</v>
      </c>
      <c r="I1661" s="16" t="s">
        <v>40</v>
      </c>
      <c r="J1661" s="17">
        <v>25000</v>
      </c>
      <c r="K1661" s="17">
        <v>0</v>
      </c>
      <c r="L1661" s="17">
        <f>+Tabla1[[#This Row],[MontoNeto]]*Tabla1[[#This Row],[PorcentajeImpuesto]]</f>
        <v>0</v>
      </c>
      <c r="M1661" s="3">
        <v>0</v>
      </c>
      <c r="N1661" s="17">
        <f>+Tabla1[[#This Row],[MontoNeto]]+Tabla1[[#This Row],[ValorImpuesto]]+Tabla1[[#This Row],[MontoExento]]</f>
        <v>25000</v>
      </c>
      <c r="O1661" t="s">
        <v>41</v>
      </c>
      <c r="P1661" s="16" t="s">
        <v>42</v>
      </c>
      <c r="Q1661" s="16" t="s">
        <v>42</v>
      </c>
      <c r="R1661" s="17"/>
      <c r="S1661" s="16" t="str">
        <f>VLOOKUP(Tabla1[[#This Row],[RutCP]],Tabla13[[#All],[rut]:[estado_licencia]],3,0)</f>
        <v xml:space="preserve">  </v>
      </c>
      <c r="T1661" s="16" t="str">
        <f>VLOOKUP(Tabla1[[#This Row],[RutCP]],Tabla13[[#All],[rut]:[estado_licencia]],2,0)</f>
        <v xml:space="preserve">  </v>
      </c>
      <c r="U1661" s="16"/>
      <c r="V1661" s="16"/>
      <c r="W1661" s="16"/>
      <c r="X1661" s="16" t="s">
        <v>1496</v>
      </c>
      <c r="Y1661" s="16" t="str">
        <f>VLOOKUP(Tabla1[[#This Row],[RutCS]],Tabla13[[#All],[rut]:[estado_licencia]],3,0)</f>
        <v>Leonidas Antonio Norabuena Fuentes</v>
      </c>
      <c r="Z1661" s="16" t="str">
        <f>VLOOKUP(Tabla1[[#This Row],[RutCS]],Tabla13[[#All],[rut]:[estado_licencia]],2,0)</f>
        <v>Leonidas Antonio Norabuena Fuentes</v>
      </c>
      <c r="AA1661" s="16"/>
      <c r="AB1661" s="16"/>
      <c r="AC1661" s="16"/>
      <c r="AD1661" s="15">
        <v>43943</v>
      </c>
      <c r="AE1661" s="3">
        <v>0.5</v>
      </c>
      <c r="AF1661" s="15">
        <v>43943</v>
      </c>
      <c r="AG1661" s="5">
        <v>0.54166666666666696</v>
      </c>
      <c r="AH1661" s="16" t="s">
        <v>48</v>
      </c>
      <c r="AI1661" s="16" t="s">
        <v>49</v>
      </c>
    </row>
    <row r="1662" spans="1:35" x14ac:dyDescent="0.25">
      <c r="A1662" s="12"/>
      <c r="B1662" s="36" t="s">
        <v>15976</v>
      </c>
      <c r="C1662" t="s">
        <v>35</v>
      </c>
      <c r="D1662" t="s">
        <v>35</v>
      </c>
      <c r="E1662" t="s">
        <v>36</v>
      </c>
      <c r="F1662" t="s">
        <v>37</v>
      </c>
      <c r="G1662" s="13" t="s">
        <v>38</v>
      </c>
      <c r="H1662" t="s">
        <v>39</v>
      </c>
      <c r="I1662" t="s">
        <v>40</v>
      </c>
      <c r="J1662" s="13">
        <v>25000</v>
      </c>
      <c r="K1662" s="13">
        <v>0</v>
      </c>
      <c r="L1662" s="13">
        <f>+Tabla1[[#This Row],[MontoNeto]]*Tabla1[[#This Row],[PorcentajeImpuesto]]</f>
        <v>0</v>
      </c>
      <c r="M1662" s="13">
        <v>0</v>
      </c>
      <c r="N1662" s="13">
        <f>+Tabla1[[#This Row],[MontoNeto]]+Tabla1[[#This Row],[ValorImpuesto]]+Tabla1[[#This Row],[MontoExento]]</f>
        <v>25000</v>
      </c>
      <c r="O1662" t="s">
        <v>41</v>
      </c>
      <c r="P1662" t="s">
        <v>42</v>
      </c>
      <c r="Q1662" t="s">
        <v>42</v>
      </c>
      <c r="R1662" t="s">
        <v>962</v>
      </c>
      <c r="S1662" t="str">
        <f>VLOOKUP(Tabla1[[#This Row],[RutCP]],Tabla13[[#All],[rut]:[estado_licencia]],3,0)</f>
        <v>Transportes Alfredo Enrique Villalobos Roman</v>
      </c>
      <c r="T1662" t="str">
        <f>VLOOKUP(Tabla1[[#This Row],[RutCP]],Tabla13[[#All],[rut]:[estado_licencia]],2,0)</f>
        <v>Alfredo Enrique Villalobos Roman</v>
      </c>
      <c r="X1662" t="s">
        <v>1497</v>
      </c>
      <c r="Y1662" t="str">
        <f>VLOOKUP(Tabla1[[#This Row],[RutCS]],Tabla13[[#All],[rut]:[estado_licencia]],3,0)</f>
        <v>Carlos Patricio Barraza Castro</v>
      </c>
      <c r="Z1662" t="str">
        <f>VLOOKUP(Tabla1[[#This Row],[RutCS]],Tabla13[[#All],[rut]:[estado_licencia]],2,0)</f>
        <v>Carlos Patricio Barraza Castro</v>
      </c>
      <c r="AD1662" s="4">
        <v>43943</v>
      </c>
      <c r="AE1662" s="14" t="s">
        <v>45</v>
      </c>
      <c r="AF1662" s="4">
        <v>43943</v>
      </c>
      <c r="AG1662" s="14" t="s">
        <v>47</v>
      </c>
      <c r="AH1662" t="s">
        <v>48</v>
      </c>
      <c r="AI1662" t="s">
        <v>49</v>
      </c>
    </row>
    <row r="1663" spans="1:35" x14ac:dyDescent="0.25">
      <c r="A1663" s="12"/>
      <c r="B1663" s="36" t="s">
        <v>15976</v>
      </c>
      <c r="C1663" s="16" t="s">
        <v>1571</v>
      </c>
      <c r="D1663" s="16" t="s">
        <v>1572</v>
      </c>
      <c r="E1663" s="16" t="s">
        <v>1573</v>
      </c>
      <c r="F1663" s="16" t="s">
        <v>1574</v>
      </c>
      <c r="G1663" s="17" t="s">
        <v>38</v>
      </c>
      <c r="H1663" s="16" t="s">
        <v>39</v>
      </c>
      <c r="I1663" s="16" t="s">
        <v>417</v>
      </c>
      <c r="J1663" s="17">
        <v>100000</v>
      </c>
      <c r="K1663" s="17">
        <v>0</v>
      </c>
      <c r="L1663" s="17">
        <f>+Tabla1[[#This Row],[MontoNeto]]*Tabla1[[#This Row],[PorcentajeImpuesto]]</f>
        <v>0</v>
      </c>
      <c r="M1663" s="3">
        <v>0</v>
      </c>
      <c r="N1663" s="17">
        <f>+Tabla1[[#This Row],[MontoNeto]]+Tabla1[[#This Row],[ValorImpuesto]]+Tabla1[[#This Row],[MontoExento]]</f>
        <v>100000</v>
      </c>
      <c r="O1663" t="s">
        <v>41</v>
      </c>
      <c r="P1663" s="16" t="s">
        <v>42</v>
      </c>
      <c r="Q1663" s="16" t="s">
        <v>42</v>
      </c>
      <c r="R1663" s="17"/>
      <c r="S1663" s="16" t="str">
        <f>VLOOKUP(Tabla1[[#This Row],[RutCP]],Tabla13[[#All],[rut]:[estado_licencia]],3,0)</f>
        <v xml:space="preserve">  </v>
      </c>
      <c r="T1663" s="16" t="str">
        <f>VLOOKUP(Tabla1[[#This Row],[RutCP]],Tabla13[[#All],[rut]:[estado_licencia]],2,0)</f>
        <v xml:space="preserve">  </v>
      </c>
      <c r="U1663" s="16"/>
      <c r="V1663" s="16"/>
      <c r="W1663" s="16"/>
      <c r="X1663" s="16"/>
      <c r="Y1663" s="16" t="str">
        <f>VLOOKUP(Tabla1[[#This Row],[RutCS]],Tabla13[[#All],[rut]:[estado_licencia]],3,0)</f>
        <v xml:space="preserve">  </v>
      </c>
      <c r="Z1663" s="16" t="str">
        <f>VLOOKUP(Tabla1[[#This Row],[RutCS]],Tabla13[[#All],[rut]:[estado_licencia]],2,0)</f>
        <v xml:space="preserve">  </v>
      </c>
      <c r="AA1663" s="16"/>
      <c r="AB1663" s="16"/>
      <c r="AC1663" s="16"/>
      <c r="AD1663" s="15">
        <v>43943</v>
      </c>
      <c r="AE1663" s="3">
        <v>0.5</v>
      </c>
      <c r="AF1663" s="15">
        <v>43943</v>
      </c>
      <c r="AG1663" s="5">
        <v>0.54166666666666696</v>
      </c>
      <c r="AH1663" s="16" t="s">
        <v>48</v>
      </c>
      <c r="AI1663" s="16" t="s">
        <v>49</v>
      </c>
    </row>
    <row r="1664" spans="1:35" x14ac:dyDescent="0.25">
      <c r="A1664" s="12"/>
      <c r="B1664" s="36" t="s">
        <v>15978</v>
      </c>
      <c r="C1664" t="s">
        <v>35</v>
      </c>
      <c r="D1664" t="s">
        <v>35</v>
      </c>
      <c r="E1664" t="s">
        <v>36</v>
      </c>
      <c r="F1664" t="s">
        <v>415</v>
      </c>
      <c r="G1664" s="13" t="s">
        <v>38</v>
      </c>
      <c r="H1664" t="s">
        <v>39</v>
      </c>
      <c r="I1664" t="s">
        <v>417</v>
      </c>
      <c r="J1664" s="13">
        <v>5000</v>
      </c>
      <c r="K1664" s="13">
        <v>0</v>
      </c>
      <c r="L1664" s="13">
        <f>+Tabla1[[#This Row],[MontoNeto]]*Tabla1[[#This Row],[PorcentajeImpuesto]]</f>
        <v>0</v>
      </c>
      <c r="M1664" s="13">
        <v>0</v>
      </c>
      <c r="N1664" s="13">
        <f>+Tabla1[[#This Row],[MontoNeto]]+Tabla1[[#This Row],[ValorImpuesto]]+Tabla1[[#This Row],[MontoExento]]</f>
        <v>5000</v>
      </c>
      <c r="O1664" t="s">
        <v>41</v>
      </c>
      <c r="P1664" t="s">
        <v>42</v>
      </c>
      <c r="Q1664" t="s">
        <v>42</v>
      </c>
      <c r="R1664" t="s">
        <v>461</v>
      </c>
      <c r="S1664" t="str">
        <f>VLOOKUP(Tabla1[[#This Row],[RutCP]],Tabla13[[#All],[rut]:[estado_licencia]],3,0)</f>
        <v>Icafal</v>
      </c>
      <c r="T1664" t="str">
        <f>VLOOKUP(Tabla1[[#This Row],[RutCP]],Tabla13[[#All],[rut]:[estado_licencia]],2,0)</f>
        <v>Constructora Icafal Sicomaq Ltda</v>
      </c>
      <c r="X1664" t="s">
        <v>1413</v>
      </c>
      <c r="Y1664" t="str">
        <f>VLOOKUP(Tabla1[[#This Row],[RutCS]],Tabla13[[#All],[rut]:[estado_licencia]],3,0)</f>
        <v>Jorge Antonio Martinez Gutierrez</v>
      </c>
      <c r="Z1664" t="str">
        <f>VLOOKUP(Tabla1[[#This Row],[RutCS]],Tabla13[[#All],[rut]:[estado_licencia]],2,0)</f>
        <v>Jorge Antonio Martinez Gutierrez</v>
      </c>
      <c r="AD1664" s="4">
        <v>43944</v>
      </c>
      <c r="AE1664" s="14" t="s">
        <v>45</v>
      </c>
      <c r="AF1664" s="4">
        <v>43944</v>
      </c>
      <c r="AG1664" s="14" t="s">
        <v>47</v>
      </c>
      <c r="AH1664" t="s">
        <v>48</v>
      </c>
      <c r="AI1664" t="s">
        <v>49</v>
      </c>
    </row>
    <row r="1665" spans="1:35" x14ac:dyDescent="0.25">
      <c r="A1665" s="12"/>
      <c r="B1665" s="36" t="s">
        <v>15978</v>
      </c>
      <c r="C1665" t="s">
        <v>35</v>
      </c>
      <c r="D1665" t="s">
        <v>35</v>
      </c>
      <c r="E1665" t="s">
        <v>36</v>
      </c>
      <c r="F1665" t="s">
        <v>37</v>
      </c>
      <c r="G1665" s="13" t="s">
        <v>38</v>
      </c>
      <c r="H1665" t="s">
        <v>39</v>
      </c>
      <c r="I1665" t="s">
        <v>417</v>
      </c>
      <c r="J1665" s="13">
        <v>25000</v>
      </c>
      <c r="K1665" s="13">
        <v>0</v>
      </c>
      <c r="L1665" s="13">
        <f>+Tabla1[[#This Row],[MontoNeto]]*Tabla1[[#This Row],[PorcentajeImpuesto]]</f>
        <v>0</v>
      </c>
      <c r="M1665" s="13">
        <v>0</v>
      </c>
      <c r="N1665" s="13">
        <f>+Tabla1[[#This Row],[MontoNeto]]+Tabla1[[#This Row],[ValorImpuesto]]+Tabla1[[#This Row],[MontoExento]]</f>
        <v>25000</v>
      </c>
      <c r="O1665" t="s">
        <v>41</v>
      </c>
      <c r="P1665" t="s">
        <v>42</v>
      </c>
      <c r="Q1665" t="s">
        <v>42</v>
      </c>
      <c r="R1665" t="s">
        <v>50</v>
      </c>
      <c r="S1665" t="str">
        <f>VLOOKUP(Tabla1[[#This Row],[RutCP]],Tabla13[[#All],[rut]:[estado_licencia]],3,0)</f>
        <v>Transportes Rojas Limitada</v>
      </c>
      <c r="T1665" t="str">
        <f>VLOOKUP(Tabla1[[#This Row],[RutCP]],Tabla13[[#All],[rut]:[estado_licencia]],2,0)</f>
        <v>Inversiones Y Transportes Rojas Limitada</v>
      </c>
      <c r="X1665" t="s">
        <v>1455</v>
      </c>
      <c r="Y1665" t="str">
        <f>VLOOKUP(Tabla1[[#This Row],[RutCS]],Tabla13[[#All],[rut]:[estado_licencia]],3,0)</f>
        <v>Roberto Patricio Bugueño Olivares</v>
      </c>
      <c r="Z1665" t="str">
        <f>VLOOKUP(Tabla1[[#This Row],[RutCS]],Tabla13[[#All],[rut]:[estado_licencia]],2,0)</f>
        <v>Roberto Patricio Bugueño Olivares</v>
      </c>
      <c r="AD1665" s="4">
        <v>43944</v>
      </c>
      <c r="AE1665" s="14" t="s">
        <v>45</v>
      </c>
      <c r="AF1665" s="4">
        <v>43944</v>
      </c>
      <c r="AG1665" s="14" t="s">
        <v>47</v>
      </c>
      <c r="AH1665" t="s">
        <v>48</v>
      </c>
      <c r="AI1665" t="s">
        <v>49</v>
      </c>
    </row>
    <row r="1666" spans="1:35" x14ac:dyDescent="0.25">
      <c r="A1666" s="12"/>
      <c r="B1666" s="36" t="s">
        <v>15978</v>
      </c>
      <c r="C1666" t="s">
        <v>35</v>
      </c>
      <c r="D1666" t="s">
        <v>35</v>
      </c>
      <c r="E1666" t="s">
        <v>36</v>
      </c>
      <c r="F1666" t="s">
        <v>37</v>
      </c>
      <c r="G1666" s="13" t="s">
        <v>38</v>
      </c>
      <c r="H1666" t="s">
        <v>39</v>
      </c>
      <c r="I1666" t="s">
        <v>40</v>
      </c>
      <c r="J1666" s="13">
        <v>25000</v>
      </c>
      <c r="K1666" s="13">
        <v>0</v>
      </c>
      <c r="L1666" s="13">
        <f>+Tabla1[[#This Row],[MontoNeto]]*Tabla1[[#This Row],[PorcentajeImpuesto]]</f>
        <v>0</v>
      </c>
      <c r="M1666" s="13">
        <v>0</v>
      </c>
      <c r="N1666" s="13">
        <f>+Tabla1[[#This Row],[MontoNeto]]+Tabla1[[#This Row],[ValorImpuesto]]+Tabla1[[#This Row],[MontoExento]]</f>
        <v>25000</v>
      </c>
      <c r="O1666" t="s">
        <v>41</v>
      </c>
      <c r="P1666" t="s">
        <v>42</v>
      </c>
      <c r="Q1666" t="s">
        <v>42</v>
      </c>
      <c r="R1666" t="s">
        <v>933</v>
      </c>
      <c r="S1666" t="str">
        <f>VLOOKUP(Tabla1[[#This Row],[RutCP]],Tabla13[[#All],[rut]:[estado_licencia]],3,0)</f>
        <v>Ryt Ambiente</v>
      </c>
      <c r="T1666" t="str">
        <f>VLOOKUP(Tabla1[[#This Row],[RutCP]],Tabla13[[#All],[rut]:[estado_licencia]],2,0)</f>
        <v>R &amp; T Ambiente Limitada</v>
      </c>
      <c r="X1666" t="s">
        <v>1498</v>
      </c>
      <c r="Y1666" t="str">
        <f>VLOOKUP(Tabla1[[#This Row],[RutCS]],Tabla13[[#All],[rut]:[estado_licencia]],3,0)</f>
        <v>Alejandro Fabian Valenciano Maturana</v>
      </c>
      <c r="Z1666" t="str">
        <f>VLOOKUP(Tabla1[[#This Row],[RutCS]],Tabla13[[#All],[rut]:[estado_licencia]],2,0)</f>
        <v>Alejandro Fabian Valenciano Maturana</v>
      </c>
      <c r="AD1666" s="4">
        <v>43944</v>
      </c>
      <c r="AE1666" s="14" t="s">
        <v>45</v>
      </c>
      <c r="AF1666" s="4">
        <v>43944</v>
      </c>
      <c r="AG1666" s="14" t="s">
        <v>47</v>
      </c>
      <c r="AH1666" t="s">
        <v>48</v>
      </c>
      <c r="AI1666" t="s">
        <v>49</v>
      </c>
    </row>
    <row r="1667" spans="1:35" x14ac:dyDescent="0.25">
      <c r="A1667" s="12"/>
      <c r="B1667" s="36" t="s">
        <v>15978</v>
      </c>
      <c r="C1667" t="s">
        <v>35</v>
      </c>
      <c r="D1667" t="s">
        <v>35</v>
      </c>
      <c r="E1667" t="s">
        <v>36</v>
      </c>
      <c r="F1667" t="s">
        <v>37</v>
      </c>
      <c r="G1667" s="13" t="s">
        <v>38</v>
      </c>
      <c r="H1667" t="s">
        <v>39</v>
      </c>
      <c r="I1667" t="s">
        <v>40</v>
      </c>
      <c r="J1667" s="13">
        <v>25000</v>
      </c>
      <c r="K1667" s="13">
        <v>0</v>
      </c>
      <c r="L1667" s="13">
        <f>+Tabla1[[#This Row],[MontoNeto]]*Tabla1[[#This Row],[PorcentajeImpuesto]]</f>
        <v>0</v>
      </c>
      <c r="M1667" s="13">
        <v>0</v>
      </c>
      <c r="N1667" s="13">
        <f>+Tabla1[[#This Row],[MontoNeto]]+Tabla1[[#This Row],[ValorImpuesto]]+Tabla1[[#This Row],[MontoExento]]</f>
        <v>25000</v>
      </c>
      <c r="O1667" t="s">
        <v>41</v>
      </c>
      <c r="P1667" t="s">
        <v>42</v>
      </c>
      <c r="Q1667" t="s">
        <v>42</v>
      </c>
      <c r="R1667" t="s">
        <v>91</v>
      </c>
      <c r="S1667" t="str">
        <f>VLOOKUP(Tabla1[[#This Row],[RutCP]],Tabla13[[#All],[rut]:[estado_licencia]],3,0)</f>
        <v>Teknoriego  Spa</v>
      </c>
      <c r="T1667" t="str">
        <f>VLOOKUP(Tabla1[[#This Row],[RutCP]],Tabla13[[#All],[rut]:[estado_licencia]],2,0)</f>
        <v>Teknoriego Soluciones Ambientales Spa</v>
      </c>
      <c r="X1667" t="s">
        <v>1499</v>
      </c>
      <c r="Y1667" t="str">
        <f>VLOOKUP(Tabla1[[#This Row],[RutCS]],Tabla13[[#All],[rut]:[estado_licencia]],3,0)</f>
        <v>Fabian Andres Reinoso Castellon</v>
      </c>
      <c r="Z1667" t="str">
        <f>VLOOKUP(Tabla1[[#This Row],[RutCS]],Tabla13[[#All],[rut]:[estado_licencia]],2,0)</f>
        <v>Fabian Andres Reinoso Castellon</v>
      </c>
      <c r="AD1667" s="4">
        <v>43944</v>
      </c>
      <c r="AE1667" s="14" t="s">
        <v>45</v>
      </c>
      <c r="AF1667" s="4">
        <v>43944</v>
      </c>
      <c r="AG1667" s="14" t="s">
        <v>47</v>
      </c>
      <c r="AH1667" t="s">
        <v>48</v>
      </c>
      <c r="AI1667" t="s">
        <v>49</v>
      </c>
    </row>
    <row r="1668" spans="1:35" x14ac:dyDescent="0.25">
      <c r="A1668" s="12"/>
      <c r="B1668" s="36" t="s">
        <v>15978</v>
      </c>
      <c r="C1668" t="s">
        <v>35</v>
      </c>
      <c r="D1668" t="s">
        <v>35</v>
      </c>
      <c r="E1668" t="s">
        <v>36</v>
      </c>
      <c r="F1668" t="s">
        <v>37</v>
      </c>
      <c r="G1668" s="13" t="s">
        <v>38</v>
      </c>
      <c r="H1668" t="s">
        <v>39</v>
      </c>
      <c r="I1668" t="s">
        <v>40</v>
      </c>
      <c r="J1668" s="13">
        <v>25000</v>
      </c>
      <c r="K1668" s="13">
        <v>0</v>
      </c>
      <c r="L1668" s="13">
        <f>+Tabla1[[#This Row],[MontoNeto]]*Tabla1[[#This Row],[PorcentajeImpuesto]]</f>
        <v>0</v>
      </c>
      <c r="M1668" s="13">
        <v>0</v>
      </c>
      <c r="N1668" s="13">
        <f>+Tabla1[[#This Row],[MontoNeto]]+Tabla1[[#This Row],[ValorImpuesto]]+Tabla1[[#This Row],[MontoExento]]</f>
        <v>25000</v>
      </c>
      <c r="O1668" t="s">
        <v>41</v>
      </c>
      <c r="P1668" t="s">
        <v>42</v>
      </c>
      <c r="Q1668" t="s">
        <v>42</v>
      </c>
      <c r="R1668" t="s">
        <v>933</v>
      </c>
      <c r="S1668" t="str">
        <f>VLOOKUP(Tabla1[[#This Row],[RutCP]],Tabla13[[#All],[rut]:[estado_licencia]],3,0)</f>
        <v>Ryt Ambiente</v>
      </c>
      <c r="T1668" t="str">
        <f>VLOOKUP(Tabla1[[#This Row],[RutCP]],Tabla13[[#All],[rut]:[estado_licencia]],2,0)</f>
        <v>R &amp; T Ambiente Limitada</v>
      </c>
      <c r="X1668" t="s">
        <v>1500</v>
      </c>
      <c r="Y1668" t="str">
        <f>VLOOKUP(Tabla1[[#This Row],[RutCS]],Tabla13[[#All],[rut]:[estado_licencia]],3,0)</f>
        <v>Cristian Alejandro Vivar Carvajal</v>
      </c>
      <c r="Z1668" t="str">
        <f>VLOOKUP(Tabla1[[#This Row],[RutCS]],Tabla13[[#All],[rut]:[estado_licencia]],2,0)</f>
        <v>Cristian Alejandro Vivar Carvajal</v>
      </c>
      <c r="AD1668" s="4">
        <v>43944</v>
      </c>
      <c r="AE1668" s="14" t="s">
        <v>45</v>
      </c>
      <c r="AF1668" s="4">
        <v>43944</v>
      </c>
      <c r="AG1668" s="14" t="s">
        <v>47</v>
      </c>
      <c r="AH1668" t="s">
        <v>48</v>
      </c>
      <c r="AI1668" t="s">
        <v>49</v>
      </c>
    </row>
    <row r="1669" spans="1:35" x14ac:dyDescent="0.25">
      <c r="A1669" s="12"/>
      <c r="B1669" s="36" t="s">
        <v>15978</v>
      </c>
      <c r="C1669" t="s">
        <v>35</v>
      </c>
      <c r="D1669" t="s">
        <v>35</v>
      </c>
      <c r="E1669" t="s">
        <v>36</v>
      </c>
      <c r="F1669" t="s">
        <v>37</v>
      </c>
      <c r="G1669" s="13" t="s">
        <v>38</v>
      </c>
      <c r="H1669" t="s">
        <v>39</v>
      </c>
      <c r="I1669" t="s">
        <v>40</v>
      </c>
      <c r="J1669" s="13">
        <v>25000</v>
      </c>
      <c r="K1669" s="13">
        <v>0</v>
      </c>
      <c r="L1669" s="13">
        <f>+Tabla1[[#This Row],[MontoNeto]]*Tabla1[[#This Row],[PorcentajeImpuesto]]</f>
        <v>0</v>
      </c>
      <c r="M1669" s="13">
        <v>0</v>
      </c>
      <c r="N1669" s="13">
        <f>+Tabla1[[#This Row],[MontoNeto]]+Tabla1[[#This Row],[ValorImpuesto]]+Tabla1[[#This Row],[MontoExento]]</f>
        <v>25000</v>
      </c>
      <c r="O1669" t="s">
        <v>41</v>
      </c>
      <c r="P1669" t="s">
        <v>42</v>
      </c>
      <c r="Q1669" t="s">
        <v>42</v>
      </c>
      <c r="R1669" t="s">
        <v>933</v>
      </c>
      <c r="S1669" t="str">
        <f>VLOOKUP(Tabla1[[#This Row],[RutCP]],Tabla13[[#All],[rut]:[estado_licencia]],3,0)</f>
        <v>Ryt Ambiente</v>
      </c>
      <c r="T1669" t="str">
        <f>VLOOKUP(Tabla1[[#This Row],[RutCP]],Tabla13[[#All],[rut]:[estado_licencia]],2,0)</f>
        <v>R &amp; T Ambiente Limitada</v>
      </c>
      <c r="X1669" t="s">
        <v>1501</v>
      </c>
      <c r="Y1669" t="str">
        <f>VLOOKUP(Tabla1[[#This Row],[RutCS]],Tabla13[[#All],[rut]:[estado_licencia]],3,0)</f>
        <v>Camila Andrea Ortega Huerta</v>
      </c>
      <c r="Z1669" t="str">
        <f>VLOOKUP(Tabla1[[#This Row],[RutCS]],Tabla13[[#All],[rut]:[estado_licencia]],2,0)</f>
        <v>Camila Andrea Ortega Huerta</v>
      </c>
      <c r="AD1669" s="4">
        <v>43944</v>
      </c>
      <c r="AE1669" s="14" t="s">
        <v>45</v>
      </c>
      <c r="AF1669" s="4">
        <v>43944</v>
      </c>
      <c r="AG1669" s="14" t="s">
        <v>47</v>
      </c>
      <c r="AH1669" t="s">
        <v>48</v>
      </c>
      <c r="AI1669" t="s">
        <v>49</v>
      </c>
    </row>
    <row r="1670" spans="1:35" x14ac:dyDescent="0.25">
      <c r="A1670" s="12"/>
      <c r="B1670" s="36" t="s">
        <v>15978</v>
      </c>
      <c r="C1670" t="s">
        <v>35</v>
      </c>
      <c r="D1670" t="s">
        <v>35</v>
      </c>
      <c r="E1670" t="s">
        <v>36</v>
      </c>
      <c r="F1670" t="s">
        <v>37</v>
      </c>
      <c r="G1670" s="13" t="s">
        <v>38</v>
      </c>
      <c r="H1670" t="s">
        <v>39</v>
      </c>
      <c r="I1670" t="s">
        <v>40</v>
      </c>
      <c r="J1670" s="13">
        <v>25000</v>
      </c>
      <c r="K1670" s="13">
        <v>0</v>
      </c>
      <c r="L1670" s="13">
        <f>+Tabla1[[#This Row],[MontoNeto]]*Tabla1[[#This Row],[PorcentajeImpuesto]]</f>
        <v>0</v>
      </c>
      <c r="M1670" s="13">
        <v>0</v>
      </c>
      <c r="N1670" s="13">
        <f>+Tabla1[[#This Row],[MontoNeto]]+Tabla1[[#This Row],[ValorImpuesto]]+Tabla1[[#This Row],[MontoExento]]</f>
        <v>25000</v>
      </c>
      <c r="O1670" t="s">
        <v>41</v>
      </c>
      <c r="P1670" t="s">
        <v>42</v>
      </c>
      <c r="Q1670" t="s">
        <v>42</v>
      </c>
      <c r="R1670" t="s">
        <v>933</v>
      </c>
      <c r="S1670" t="str">
        <f>VLOOKUP(Tabla1[[#This Row],[RutCP]],Tabla13[[#All],[rut]:[estado_licencia]],3,0)</f>
        <v>Ryt Ambiente</v>
      </c>
      <c r="T1670" t="str">
        <f>VLOOKUP(Tabla1[[#This Row],[RutCP]],Tabla13[[#All],[rut]:[estado_licencia]],2,0)</f>
        <v>R &amp; T Ambiente Limitada</v>
      </c>
      <c r="X1670" t="s">
        <v>1502</v>
      </c>
      <c r="Y1670" t="str">
        <f>VLOOKUP(Tabla1[[#This Row],[RutCS]],Tabla13[[#All],[rut]:[estado_licencia]],3,0)</f>
        <v>Cristian Javier Campos Vargas</v>
      </c>
      <c r="Z1670" t="str">
        <f>VLOOKUP(Tabla1[[#This Row],[RutCS]],Tabla13[[#All],[rut]:[estado_licencia]],2,0)</f>
        <v>Cristian Javier Campos Vargas</v>
      </c>
      <c r="AD1670" s="4">
        <v>43944</v>
      </c>
      <c r="AE1670" s="14" t="s">
        <v>45</v>
      </c>
      <c r="AF1670" s="4">
        <v>43944</v>
      </c>
      <c r="AG1670" s="14" t="s">
        <v>47</v>
      </c>
      <c r="AH1670" t="s">
        <v>48</v>
      </c>
      <c r="AI1670" t="s">
        <v>49</v>
      </c>
    </row>
    <row r="1671" spans="1:35" x14ac:dyDescent="0.25">
      <c r="A1671" s="12"/>
      <c r="B1671" s="36" t="s">
        <v>15978</v>
      </c>
      <c r="C1671" s="16" t="s">
        <v>35</v>
      </c>
      <c r="D1671" s="16" t="s">
        <v>35</v>
      </c>
      <c r="E1671" s="16" t="s">
        <v>36</v>
      </c>
      <c r="F1671" s="16" t="s">
        <v>37</v>
      </c>
      <c r="G1671" s="17" t="s">
        <v>38</v>
      </c>
      <c r="H1671" s="16" t="s">
        <v>39</v>
      </c>
      <c r="I1671" s="16" t="s">
        <v>40</v>
      </c>
      <c r="J1671" s="17">
        <v>25000</v>
      </c>
      <c r="K1671" s="17">
        <v>0</v>
      </c>
      <c r="L1671" s="17">
        <f>+Tabla1[[#This Row],[MontoNeto]]*Tabla1[[#This Row],[PorcentajeImpuesto]]</f>
        <v>0</v>
      </c>
      <c r="M1671" s="3">
        <v>0</v>
      </c>
      <c r="N1671" s="17">
        <f>+Tabla1[[#This Row],[MontoNeto]]+Tabla1[[#This Row],[ValorImpuesto]]+Tabla1[[#This Row],[MontoExento]]</f>
        <v>25000</v>
      </c>
      <c r="O1671" t="s">
        <v>41</v>
      </c>
      <c r="P1671" s="16" t="s">
        <v>42</v>
      </c>
      <c r="Q1671" s="16" t="s">
        <v>42</v>
      </c>
      <c r="R1671" s="17"/>
      <c r="S1671" s="16" t="str">
        <f>VLOOKUP(Tabla1[[#This Row],[RutCP]],Tabla13[[#All],[rut]:[estado_licencia]],3,0)</f>
        <v xml:space="preserve">  </v>
      </c>
      <c r="T1671" s="16" t="str">
        <f>VLOOKUP(Tabla1[[#This Row],[RutCP]],Tabla13[[#All],[rut]:[estado_licencia]],2,0)</f>
        <v xml:space="preserve">  </v>
      </c>
      <c r="U1671" s="16"/>
      <c r="V1671" s="16"/>
      <c r="W1671" s="16"/>
      <c r="X1671" s="16" t="s">
        <v>1503</v>
      </c>
      <c r="Y1671" s="16" t="str">
        <f>VLOOKUP(Tabla1[[#This Row],[RutCS]],Tabla13[[#All],[rut]:[estado_licencia]],3,0)</f>
        <v>Aldo Antonio Dubo Rojas</v>
      </c>
      <c r="Z1671" s="16" t="str">
        <f>VLOOKUP(Tabla1[[#This Row],[RutCS]],Tabla13[[#All],[rut]:[estado_licencia]],2,0)</f>
        <v>Aldo Antonio Dubo Rojas</v>
      </c>
      <c r="AA1671" s="16"/>
      <c r="AB1671" s="16"/>
      <c r="AC1671" s="16"/>
      <c r="AD1671" s="15">
        <v>43944</v>
      </c>
      <c r="AE1671" s="3">
        <v>0.5</v>
      </c>
      <c r="AF1671" s="15">
        <v>43944</v>
      </c>
      <c r="AG1671" s="5">
        <v>0.54166666666666696</v>
      </c>
      <c r="AH1671" s="16" t="s">
        <v>48</v>
      </c>
      <c r="AI1671" s="16" t="s">
        <v>49</v>
      </c>
    </row>
    <row r="1672" spans="1:35" x14ac:dyDescent="0.25">
      <c r="A1672" s="12"/>
      <c r="B1672" s="36" t="s">
        <v>15978</v>
      </c>
      <c r="C1672" t="s">
        <v>35</v>
      </c>
      <c r="D1672" t="s">
        <v>35</v>
      </c>
      <c r="E1672" t="s">
        <v>36</v>
      </c>
      <c r="F1672" t="s">
        <v>37</v>
      </c>
      <c r="G1672" s="13" t="s">
        <v>38</v>
      </c>
      <c r="H1672" t="s">
        <v>39</v>
      </c>
      <c r="I1672" t="s">
        <v>40</v>
      </c>
      <c r="J1672" s="13">
        <v>25000</v>
      </c>
      <c r="K1672" s="13">
        <v>0</v>
      </c>
      <c r="L1672" s="13">
        <f>+Tabla1[[#This Row],[MontoNeto]]*Tabla1[[#This Row],[PorcentajeImpuesto]]</f>
        <v>0</v>
      </c>
      <c r="M1672" s="13">
        <v>0</v>
      </c>
      <c r="N1672" s="13">
        <f>+Tabla1[[#This Row],[MontoNeto]]+Tabla1[[#This Row],[ValorImpuesto]]+Tabla1[[#This Row],[MontoExento]]</f>
        <v>25000</v>
      </c>
      <c r="O1672" t="s">
        <v>41</v>
      </c>
      <c r="P1672" t="s">
        <v>42</v>
      </c>
      <c r="Q1672" t="s">
        <v>42</v>
      </c>
      <c r="R1672" t="s">
        <v>845</v>
      </c>
      <c r="S1672" t="str">
        <f>VLOOKUP(Tabla1[[#This Row],[RutCP]],Tabla13[[#All],[rut]:[estado_licencia]],3,0)</f>
        <v>Procel</v>
      </c>
      <c r="T1672" t="str">
        <f>VLOOKUP(Tabla1[[#This Row],[RutCP]],Tabla13[[#All],[rut]:[estado_licencia]],2,0)</f>
        <v>Procel Servicios Spa</v>
      </c>
      <c r="X1672" t="s">
        <v>1504</v>
      </c>
      <c r="Y1672" t="str">
        <f>VLOOKUP(Tabla1[[#This Row],[RutCS]],Tabla13[[#All],[rut]:[estado_licencia]],3,0)</f>
        <v>Nicolas Varas Vega</v>
      </c>
      <c r="Z1672" t="str">
        <f>VLOOKUP(Tabla1[[#This Row],[RutCS]],Tabla13[[#All],[rut]:[estado_licencia]],2,0)</f>
        <v>Nicolas Varas Vega</v>
      </c>
      <c r="AD1672" s="4">
        <v>43944</v>
      </c>
      <c r="AE1672" s="14" t="s">
        <v>45</v>
      </c>
      <c r="AF1672" s="4">
        <v>43944</v>
      </c>
      <c r="AG1672" s="14" t="s">
        <v>47</v>
      </c>
      <c r="AH1672" t="s">
        <v>48</v>
      </c>
      <c r="AI1672" t="s">
        <v>49</v>
      </c>
    </row>
    <row r="1673" spans="1:35" x14ac:dyDescent="0.25">
      <c r="A1673" s="12"/>
      <c r="B1673" s="36" t="s">
        <v>15978</v>
      </c>
      <c r="C1673" t="s">
        <v>35</v>
      </c>
      <c r="D1673" t="s">
        <v>35</v>
      </c>
      <c r="E1673" t="s">
        <v>36</v>
      </c>
      <c r="F1673" t="s">
        <v>37</v>
      </c>
      <c r="G1673" s="13" t="s">
        <v>38</v>
      </c>
      <c r="H1673" t="s">
        <v>39</v>
      </c>
      <c r="I1673" t="s">
        <v>40</v>
      </c>
      <c r="J1673" s="13">
        <v>25000</v>
      </c>
      <c r="K1673" s="13">
        <v>0</v>
      </c>
      <c r="L1673" s="13">
        <f>+Tabla1[[#This Row],[MontoNeto]]*Tabla1[[#This Row],[PorcentajeImpuesto]]</f>
        <v>0</v>
      </c>
      <c r="M1673" s="13">
        <v>0</v>
      </c>
      <c r="N1673" s="13">
        <f>+Tabla1[[#This Row],[MontoNeto]]+Tabla1[[#This Row],[ValorImpuesto]]+Tabla1[[#This Row],[MontoExento]]</f>
        <v>25000</v>
      </c>
      <c r="O1673" t="s">
        <v>41</v>
      </c>
      <c r="P1673" t="s">
        <v>42</v>
      </c>
      <c r="Q1673" t="s">
        <v>42</v>
      </c>
      <c r="R1673" t="s">
        <v>933</v>
      </c>
      <c r="S1673" t="str">
        <f>VLOOKUP(Tabla1[[#This Row],[RutCP]],Tabla13[[#All],[rut]:[estado_licencia]],3,0)</f>
        <v>Ryt Ambiente</v>
      </c>
      <c r="T1673" t="str">
        <f>VLOOKUP(Tabla1[[#This Row],[RutCP]],Tabla13[[#All],[rut]:[estado_licencia]],2,0)</f>
        <v>R &amp; T Ambiente Limitada</v>
      </c>
      <c r="X1673" t="s">
        <v>1505</v>
      </c>
      <c r="Y1673" t="str">
        <f>VLOOKUP(Tabla1[[#This Row],[RutCS]],Tabla13[[#All],[rut]:[estado_licencia]],3,0)</f>
        <v>Nicolas Pinochet Perez</v>
      </c>
      <c r="Z1673" t="str">
        <f>VLOOKUP(Tabla1[[#This Row],[RutCS]],Tabla13[[#All],[rut]:[estado_licencia]],2,0)</f>
        <v>Nicolas Pinochet Perez</v>
      </c>
      <c r="AD1673" s="4">
        <v>43944</v>
      </c>
      <c r="AE1673" s="14" t="s">
        <v>45</v>
      </c>
      <c r="AF1673" s="4">
        <v>43944</v>
      </c>
      <c r="AG1673" s="14" t="s">
        <v>47</v>
      </c>
      <c r="AH1673" t="s">
        <v>48</v>
      </c>
      <c r="AI1673" t="s">
        <v>49</v>
      </c>
    </row>
    <row r="1674" spans="1:35" x14ac:dyDescent="0.25">
      <c r="A1674" s="12"/>
      <c r="B1674" s="36" t="s">
        <v>15978</v>
      </c>
      <c r="C1674" t="s">
        <v>35</v>
      </c>
      <c r="D1674" t="s">
        <v>35</v>
      </c>
      <c r="E1674" t="s">
        <v>36</v>
      </c>
      <c r="F1674" t="s">
        <v>37</v>
      </c>
      <c r="G1674" s="13" t="s">
        <v>38</v>
      </c>
      <c r="H1674" t="s">
        <v>39</v>
      </c>
      <c r="I1674" t="s">
        <v>40</v>
      </c>
      <c r="J1674" s="13">
        <v>25000</v>
      </c>
      <c r="K1674" s="13">
        <v>0</v>
      </c>
      <c r="L1674" s="13">
        <f>+Tabla1[[#This Row],[MontoNeto]]*Tabla1[[#This Row],[PorcentajeImpuesto]]</f>
        <v>0</v>
      </c>
      <c r="M1674" s="13">
        <v>0</v>
      </c>
      <c r="N1674" s="13">
        <f>+Tabla1[[#This Row],[MontoNeto]]+Tabla1[[#This Row],[ValorImpuesto]]+Tabla1[[#This Row],[MontoExento]]</f>
        <v>25000</v>
      </c>
      <c r="O1674" t="s">
        <v>41</v>
      </c>
      <c r="P1674" t="s">
        <v>42</v>
      </c>
      <c r="Q1674" t="s">
        <v>42</v>
      </c>
      <c r="R1674" t="s">
        <v>933</v>
      </c>
      <c r="S1674" t="str">
        <f>VLOOKUP(Tabla1[[#This Row],[RutCP]],Tabla13[[#All],[rut]:[estado_licencia]],3,0)</f>
        <v>Ryt Ambiente</v>
      </c>
      <c r="T1674" t="str">
        <f>VLOOKUP(Tabla1[[#This Row],[RutCP]],Tabla13[[#All],[rut]:[estado_licencia]],2,0)</f>
        <v>R &amp; T Ambiente Limitada</v>
      </c>
      <c r="X1674" t="s">
        <v>1506</v>
      </c>
      <c r="Y1674" t="str">
        <f>VLOOKUP(Tabla1[[#This Row],[RutCS]],Tabla13[[#All],[rut]:[estado_licencia]],3,0)</f>
        <v>Julio Tapia Godoy</v>
      </c>
      <c r="Z1674" t="str">
        <f>VLOOKUP(Tabla1[[#This Row],[RutCS]],Tabla13[[#All],[rut]:[estado_licencia]],2,0)</f>
        <v>Julio Tapia Godoy</v>
      </c>
      <c r="AD1674" s="4">
        <v>43944</v>
      </c>
      <c r="AE1674" s="14" t="s">
        <v>45</v>
      </c>
      <c r="AF1674" s="4">
        <v>43944</v>
      </c>
      <c r="AG1674" s="14" t="s">
        <v>47</v>
      </c>
      <c r="AH1674" t="s">
        <v>48</v>
      </c>
      <c r="AI1674" t="s">
        <v>49</v>
      </c>
    </row>
    <row r="1675" spans="1:35" x14ac:dyDescent="0.25">
      <c r="A1675" s="12"/>
      <c r="B1675" s="36" t="s">
        <v>15978</v>
      </c>
      <c r="C1675" t="s">
        <v>35</v>
      </c>
      <c r="D1675" t="s">
        <v>35</v>
      </c>
      <c r="E1675" t="s">
        <v>36</v>
      </c>
      <c r="F1675" t="s">
        <v>37</v>
      </c>
      <c r="G1675" s="13" t="s">
        <v>38</v>
      </c>
      <c r="H1675" t="s">
        <v>39</v>
      </c>
      <c r="I1675" t="s">
        <v>40</v>
      </c>
      <c r="J1675" s="13">
        <v>25000</v>
      </c>
      <c r="K1675" s="13">
        <v>0</v>
      </c>
      <c r="L1675" s="13">
        <f>+Tabla1[[#This Row],[MontoNeto]]*Tabla1[[#This Row],[PorcentajeImpuesto]]</f>
        <v>0</v>
      </c>
      <c r="M1675" s="13">
        <v>0</v>
      </c>
      <c r="N1675" s="13">
        <f>+Tabla1[[#This Row],[MontoNeto]]+Tabla1[[#This Row],[ValorImpuesto]]+Tabla1[[#This Row],[MontoExento]]</f>
        <v>25000</v>
      </c>
      <c r="O1675" t="s">
        <v>41</v>
      </c>
      <c r="P1675" t="s">
        <v>42</v>
      </c>
      <c r="Q1675" t="s">
        <v>42</v>
      </c>
      <c r="R1675" t="s">
        <v>58</v>
      </c>
      <c r="S1675" t="str">
        <f>VLOOKUP(Tabla1[[#This Row],[RutCP]],Tabla13[[#All],[rut]:[estado_licencia]],3,0)</f>
        <v xml:space="preserve">Apg </v>
      </c>
      <c r="T1675" t="str">
        <f>VLOOKUP(Tabla1[[#This Row],[RutCP]],Tabla13[[#All],[rut]:[estado_licencia]],2,0)</f>
        <v>Armando Patricio Godoy Rojo</v>
      </c>
      <c r="X1675" t="s">
        <v>1507</v>
      </c>
      <c r="Y1675" t="str">
        <f>VLOOKUP(Tabla1[[#This Row],[RutCS]],Tabla13[[#All],[rut]:[estado_licencia]],3,0)</f>
        <v>Mario Vera Lobos</v>
      </c>
      <c r="Z1675" t="str">
        <f>VLOOKUP(Tabla1[[#This Row],[RutCS]],Tabla13[[#All],[rut]:[estado_licencia]],2,0)</f>
        <v>Mario Vera Lobos</v>
      </c>
      <c r="AD1675" s="4">
        <v>43944</v>
      </c>
      <c r="AE1675" s="14" t="s">
        <v>45</v>
      </c>
      <c r="AF1675" s="4">
        <v>43944</v>
      </c>
      <c r="AG1675" s="14" t="s">
        <v>47</v>
      </c>
      <c r="AH1675" t="s">
        <v>48</v>
      </c>
      <c r="AI1675" t="s">
        <v>49</v>
      </c>
    </row>
    <row r="1676" spans="1:35" x14ac:dyDescent="0.25">
      <c r="A1676" s="12"/>
      <c r="B1676" s="36" t="s">
        <v>15978</v>
      </c>
      <c r="C1676" t="s">
        <v>184</v>
      </c>
      <c r="D1676" t="s">
        <v>185</v>
      </c>
      <c r="E1676" t="s">
        <v>186</v>
      </c>
      <c r="F1676" t="s">
        <v>187</v>
      </c>
      <c r="G1676" s="13" t="s">
        <v>38</v>
      </c>
      <c r="H1676" t="s">
        <v>188</v>
      </c>
      <c r="I1676" t="s">
        <v>189</v>
      </c>
      <c r="J1676" s="13">
        <v>40000</v>
      </c>
      <c r="K1676" s="13">
        <v>0</v>
      </c>
      <c r="L1676" s="13">
        <f>+Tabla1[[#This Row],[MontoNeto]]*Tabla1[[#This Row],[PorcentajeImpuesto]]</f>
        <v>0</v>
      </c>
      <c r="M1676" s="13">
        <v>0</v>
      </c>
      <c r="N1676" s="13">
        <f>+Tabla1[[#This Row],[MontoNeto]]+Tabla1[[#This Row],[ValorImpuesto]]+Tabla1[[#This Row],[MontoExento]]</f>
        <v>40000</v>
      </c>
      <c r="O1676" t="s">
        <v>41</v>
      </c>
      <c r="P1676" t="s">
        <v>42</v>
      </c>
      <c r="Q1676" t="s">
        <v>42</v>
      </c>
      <c r="R1676" t="s">
        <v>190</v>
      </c>
      <c r="S1676" t="str">
        <f>VLOOKUP(Tabla1[[#This Row],[RutCP]],Tabla13[[#All],[rut]:[estado_licencia]],3,0)</f>
        <v xml:space="preserve">Arrigoni </v>
      </c>
      <c r="T1676" t="str">
        <f>VLOOKUP(Tabla1[[#This Row],[RutCP]],Tabla13[[#All],[rut]:[estado_licencia]],2,0)</f>
        <v>Arrigoni Ingenieria Y Construccion S.A</v>
      </c>
      <c r="X1676" t="s">
        <v>1527</v>
      </c>
      <c r="Y1676" t="str">
        <f>VLOOKUP(Tabla1[[#This Row],[RutCS]],Tabla13[[#All],[rut]:[estado_licencia]],3,0)</f>
        <v>Ademar Orrego Patiño</v>
      </c>
      <c r="Z1676" t="str">
        <f>VLOOKUP(Tabla1[[#This Row],[RutCS]],Tabla13[[#All],[rut]:[estado_licencia]],2,0)</f>
        <v>Ademar Orrego Patiño</v>
      </c>
      <c r="AD1676" s="4">
        <v>43944</v>
      </c>
      <c r="AE1676" s="14" t="s">
        <v>45</v>
      </c>
      <c r="AF1676" s="4">
        <v>43944</v>
      </c>
      <c r="AG1676" s="14" t="s">
        <v>47</v>
      </c>
      <c r="AH1676" t="s">
        <v>48</v>
      </c>
      <c r="AI1676" t="s">
        <v>49</v>
      </c>
    </row>
    <row r="1677" spans="1:35" x14ac:dyDescent="0.25">
      <c r="A1677" s="12"/>
      <c r="B1677" s="36" t="s">
        <v>15978</v>
      </c>
      <c r="C1677" t="s">
        <v>184</v>
      </c>
      <c r="D1677" t="s">
        <v>185</v>
      </c>
      <c r="E1677" t="s">
        <v>186</v>
      </c>
      <c r="F1677" t="s">
        <v>187</v>
      </c>
      <c r="G1677" s="13" t="s">
        <v>38</v>
      </c>
      <c r="H1677" t="s">
        <v>188</v>
      </c>
      <c r="I1677" t="s">
        <v>189</v>
      </c>
      <c r="J1677" s="13">
        <v>40000</v>
      </c>
      <c r="K1677" s="13">
        <v>0</v>
      </c>
      <c r="L1677" s="13">
        <f>+Tabla1[[#This Row],[MontoNeto]]*Tabla1[[#This Row],[PorcentajeImpuesto]]</f>
        <v>0</v>
      </c>
      <c r="M1677" s="13">
        <v>0</v>
      </c>
      <c r="N1677" s="13">
        <f>+Tabla1[[#This Row],[MontoNeto]]+Tabla1[[#This Row],[ValorImpuesto]]+Tabla1[[#This Row],[MontoExento]]</f>
        <v>40000</v>
      </c>
      <c r="O1677" t="s">
        <v>41</v>
      </c>
      <c r="P1677" t="s">
        <v>42</v>
      </c>
      <c r="Q1677" t="s">
        <v>42</v>
      </c>
      <c r="R1677" t="s">
        <v>190</v>
      </c>
      <c r="S1677" t="str">
        <f>VLOOKUP(Tabla1[[#This Row],[RutCP]],Tabla13[[#All],[rut]:[estado_licencia]],3,0)</f>
        <v xml:space="preserve">Arrigoni </v>
      </c>
      <c r="T1677" t="str">
        <f>VLOOKUP(Tabla1[[#This Row],[RutCP]],Tabla13[[#All],[rut]:[estado_licencia]],2,0)</f>
        <v>Arrigoni Ingenieria Y Construccion S.A</v>
      </c>
      <c r="X1677" t="s">
        <v>1528</v>
      </c>
      <c r="Y1677" t="str">
        <f>VLOOKUP(Tabla1[[#This Row],[RutCS]],Tabla13[[#All],[rut]:[estado_licencia]],3,0)</f>
        <v>Juan Carlos Burgas Plaza</v>
      </c>
      <c r="Z1677" t="str">
        <f>VLOOKUP(Tabla1[[#This Row],[RutCS]],Tabla13[[#All],[rut]:[estado_licencia]],2,0)</f>
        <v>Juan Carlos Burgas Plaza</v>
      </c>
      <c r="AD1677" s="4">
        <v>43944</v>
      </c>
      <c r="AE1677" s="14" t="s">
        <v>45</v>
      </c>
      <c r="AF1677" s="4">
        <v>43944</v>
      </c>
      <c r="AG1677" s="14" t="s">
        <v>47</v>
      </c>
      <c r="AH1677" t="s">
        <v>48</v>
      </c>
      <c r="AI1677" t="s">
        <v>49</v>
      </c>
    </row>
    <row r="1678" spans="1:35" x14ac:dyDescent="0.25">
      <c r="A1678" s="12"/>
      <c r="B1678" s="36" t="s">
        <v>15978</v>
      </c>
      <c r="C1678" t="s">
        <v>184</v>
      </c>
      <c r="D1678" t="s">
        <v>185</v>
      </c>
      <c r="E1678" t="s">
        <v>186</v>
      </c>
      <c r="F1678" t="s">
        <v>187</v>
      </c>
      <c r="G1678" s="13" t="s">
        <v>38</v>
      </c>
      <c r="H1678" t="s">
        <v>188</v>
      </c>
      <c r="I1678" t="s">
        <v>189</v>
      </c>
      <c r="J1678" s="13">
        <v>40000</v>
      </c>
      <c r="K1678" s="13">
        <v>0</v>
      </c>
      <c r="L1678" s="13">
        <f>+Tabla1[[#This Row],[MontoNeto]]*Tabla1[[#This Row],[PorcentajeImpuesto]]</f>
        <v>0</v>
      </c>
      <c r="M1678" s="13">
        <v>0</v>
      </c>
      <c r="N1678" s="13">
        <f>+Tabla1[[#This Row],[MontoNeto]]+Tabla1[[#This Row],[ValorImpuesto]]+Tabla1[[#This Row],[MontoExento]]</f>
        <v>40000</v>
      </c>
      <c r="O1678" t="s">
        <v>41</v>
      </c>
      <c r="P1678" t="s">
        <v>42</v>
      </c>
      <c r="Q1678" t="s">
        <v>42</v>
      </c>
      <c r="R1678" t="s">
        <v>190</v>
      </c>
      <c r="S1678" t="str">
        <f>VLOOKUP(Tabla1[[#This Row],[RutCP]],Tabla13[[#All],[rut]:[estado_licencia]],3,0)</f>
        <v xml:space="preserve">Arrigoni </v>
      </c>
      <c r="T1678" t="str">
        <f>VLOOKUP(Tabla1[[#This Row],[RutCP]],Tabla13[[#All],[rut]:[estado_licencia]],2,0)</f>
        <v>Arrigoni Ingenieria Y Construccion S.A</v>
      </c>
      <c r="X1678" t="s">
        <v>1529</v>
      </c>
      <c r="Y1678" t="str">
        <f>VLOOKUP(Tabla1[[#This Row],[RutCS]],Tabla13[[#All],[rut]:[estado_licencia]],3,0)</f>
        <v>Fabricio Canales Herrera</v>
      </c>
      <c r="Z1678" t="str">
        <f>VLOOKUP(Tabla1[[#This Row],[RutCS]],Tabla13[[#All],[rut]:[estado_licencia]],2,0)</f>
        <v>Fabricio Canales Herrera</v>
      </c>
      <c r="AD1678" s="4">
        <v>43944</v>
      </c>
      <c r="AE1678" s="14" t="s">
        <v>45</v>
      </c>
      <c r="AF1678" s="4">
        <v>43944</v>
      </c>
      <c r="AG1678" s="14" t="s">
        <v>47</v>
      </c>
      <c r="AH1678" t="s">
        <v>48</v>
      </c>
      <c r="AI1678" t="s">
        <v>49</v>
      </c>
    </row>
    <row r="1679" spans="1:35" x14ac:dyDescent="0.25">
      <c r="A1679" s="12"/>
      <c r="B1679" s="36" t="s">
        <v>15978</v>
      </c>
      <c r="C1679" t="s">
        <v>184</v>
      </c>
      <c r="D1679" t="s">
        <v>185</v>
      </c>
      <c r="E1679" t="s">
        <v>186</v>
      </c>
      <c r="F1679" t="s">
        <v>187</v>
      </c>
      <c r="G1679" s="13" t="s">
        <v>38</v>
      </c>
      <c r="H1679" t="s">
        <v>188</v>
      </c>
      <c r="I1679" t="s">
        <v>189</v>
      </c>
      <c r="J1679" s="13">
        <v>40000</v>
      </c>
      <c r="K1679" s="13">
        <v>0</v>
      </c>
      <c r="L1679" s="13">
        <f>+Tabla1[[#This Row],[MontoNeto]]*Tabla1[[#This Row],[PorcentajeImpuesto]]</f>
        <v>0</v>
      </c>
      <c r="M1679" s="13">
        <v>0</v>
      </c>
      <c r="N1679" s="13">
        <f>+Tabla1[[#This Row],[MontoNeto]]+Tabla1[[#This Row],[ValorImpuesto]]+Tabla1[[#This Row],[MontoExento]]</f>
        <v>40000</v>
      </c>
      <c r="O1679" t="s">
        <v>41</v>
      </c>
      <c r="P1679" t="s">
        <v>42</v>
      </c>
      <c r="Q1679" t="s">
        <v>42</v>
      </c>
      <c r="R1679" t="s">
        <v>190</v>
      </c>
      <c r="S1679" t="str">
        <f>VLOOKUP(Tabla1[[#This Row],[RutCP]],Tabla13[[#All],[rut]:[estado_licencia]],3,0)</f>
        <v xml:space="preserve">Arrigoni </v>
      </c>
      <c r="T1679" t="str">
        <f>VLOOKUP(Tabla1[[#This Row],[RutCP]],Tabla13[[#All],[rut]:[estado_licencia]],2,0)</f>
        <v>Arrigoni Ingenieria Y Construccion S.A</v>
      </c>
      <c r="X1679" t="s">
        <v>1530</v>
      </c>
      <c r="Y1679" t="str">
        <f>VLOOKUP(Tabla1[[#This Row],[RutCS]],Tabla13[[#All],[rut]:[estado_licencia]],3,0)</f>
        <v>Ivan Lagos Torres</v>
      </c>
      <c r="Z1679" t="str">
        <f>VLOOKUP(Tabla1[[#This Row],[RutCS]],Tabla13[[#All],[rut]:[estado_licencia]],2,0)</f>
        <v>Ivan Lagos Torres</v>
      </c>
      <c r="AD1679" s="4">
        <v>43944</v>
      </c>
      <c r="AE1679" s="14" t="s">
        <v>45</v>
      </c>
      <c r="AF1679" s="4">
        <v>43944</v>
      </c>
      <c r="AG1679" s="14" t="s">
        <v>47</v>
      </c>
      <c r="AH1679" t="s">
        <v>48</v>
      </c>
      <c r="AI1679" t="s">
        <v>49</v>
      </c>
    </row>
    <row r="1680" spans="1:35" x14ac:dyDescent="0.25">
      <c r="A1680" s="12"/>
      <c r="B1680" s="36" t="s">
        <v>15978</v>
      </c>
      <c r="C1680" t="s">
        <v>184</v>
      </c>
      <c r="D1680" t="s">
        <v>185</v>
      </c>
      <c r="E1680" t="s">
        <v>186</v>
      </c>
      <c r="F1680" t="s">
        <v>187</v>
      </c>
      <c r="G1680" s="13" t="s">
        <v>38</v>
      </c>
      <c r="H1680" t="s">
        <v>188</v>
      </c>
      <c r="I1680" t="s">
        <v>189</v>
      </c>
      <c r="J1680" s="13">
        <v>40000</v>
      </c>
      <c r="K1680" s="13">
        <v>0</v>
      </c>
      <c r="L1680" s="13">
        <f>+Tabla1[[#This Row],[MontoNeto]]*Tabla1[[#This Row],[PorcentajeImpuesto]]</f>
        <v>0</v>
      </c>
      <c r="M1680" s="13">
        <v>0</v>
      </c>
      <c r="N1680" s="13">
        <f>+Tabla1[[#This Row],[MontoNeto]]+Tabla1[[#This Row],[ValorImpuesto]]+Tabla1[[#This Row],[MontoExento]]</f>
        <v>40000</v>
      </c>
      <c r="O1680" t="s">
        <v>41</v>
      </c>
      <c r="P1680" t="s">
        <v>42</v>
      </c>
      <c r="Q1680" t="s">
        <v>42</v>
      </c>
      <c r="R1680" t="s">
        <v>190</v>
      </c>
      <c r="S1680" t="str">
        <f>VLOOKUP(Tabla1[[#This Row],[RutCP]],Tabla13[[#All],[rut]:[estado_licencia]],3,0)</f>
        <v xml:space="preserve">Arrigoni </v>
      </c>
      <c r="T1680" t="str">
        <f>VLOOKUP(Tabla1[[#This Row],[RutCP]],Tabla13[[#All],[rut]:[estado_licencia]],2,0)</f>
        <v>Arrigoni Ingenieria Y Construccion S.A</v>
      </c>
      <c r="X1680" t="s">
        <v>1531</v>
      </c>
      <c r="Y1680" t="str">
        <f>VLOOKUP(Tabla1[[#This Row],[RutCS]],Tabla13[[#All],[rut]:[estado_licencia]],3,0)</f>
        <v>Matias Rivera Silva</v>
      </c>
      <c r="Z1680" t="str">
        <f>VLOOKUP(Tabla1[[#This Row],[RutCS]],Tabla13[[#All],[rut]:[estado_licencia]],2,0)</f>
        <v>Matias Rivera Silva</v>
      </c>
      <c r="AD1680" s="4">
        <v>43944</v>
      </c>
      <c r="AE1680" s="14" t="s">
        <v>45</v>
      </c>
      <c r="AF1680" s="4">
        <v>43944</v>
      </c>
      <c r="AG1680" s="14" t="s">
        <v>47</v>
      </c>
      <c r="AH1680" t="s">
        <v>48</v>
      </c>
      <c r="AI1680" t="s">
        <v>49</v>
      </c>
    </row>
    <row r="1681" spans="1:35" x14ac:dyDescent="0.25">
      <c r="A1681" s="12"/>
      <c r="B1681" s="36" t="s">
        <v>15978</v>
      </c>
      <c r="C1681" t="s">
        <v>184</v>
      </c>
      <c r="D1681" t="s">
        <v>185</v>
      </c>
      <c r="E1681" t="s">
        <v>186</v>
      </c>
      <c r="F1681" t="s">
        <v>187</v>
      </c>
      <c r="G1681" s="13" t="s">
        <v>38</v>
      </c>
      <c r="H1681" t="s">
        <v>188</v>
      </c>
      <c r="I1681" t="s">
        <v>189</v>
      </c>
      <c r="J1681" s="13">
        <v>40000</v>
      </c>
      <c r="K1681" s="13">
        <v>0</v>
      </c>
      <c r="L1681" s="13">
        <f>+Tabla1[[#This Row],[MontoNeto]]*Tabla1[[#This Row],[PorcentajeImpuesto]]</f>
        <v>0</v>
      </c>
      <c r="M1681" s="13">
        <v>0</v>
      </c>
      <c r="N1681" s="13">
        <f>+Tabla1[[#This Row],[MontoNeto]]+Tabla1[[#This Row],[ValorImpuesto]]+Tabla1[[#This Row],[MontoExento]]</f>
        <v>40000</v>
      </c>
      <c r="O1681" t="s">
        <v>41</v>
      </c>
      <c r="P1681" t="s">
        <v>42</v>
      </c>
      <c r="Q1681" t="s">
        <v>42</v>
      </c>
      <c r="R1681" t="s">
        <v>190</v>
      </c>
      <c r="S1681" t="str">
        <f>VLOOKUP(Tabla1[[#This Row],[RutCP]],Tabla13[[#All],[rut]:[estado_licencia]],3,0)</f>
        <v xml:space="preserve">Arrigoni </v>
      </c>
      <c r="T1681" t="str">
        <f>VLOOKUP(Tabla1[[#This Row],[RutCP]],Tabla13[[#All],[rut]:[estado_licencia]],2,0)</f>
        <v>Arrigoni Ingenieria Y Construccion S.A</v>
      </c>
      <c r="X1681" t="s">
        <v>1532</v>
      </c>
      <c r="Y1681" t="str">
        <f>VLOOKUP(Tabla1[[#This Row],[RutCS]],Tabla13[[#All],[rut]:[estado_licencia]],3,0)</f>
        <v>Victor Davila  Marambio</v>
      </c>
      <c r="Z1681" t="str">
        <f>VLOOKUP(Tabla1[[#This Row],[RutCS]],Tabla13[[#All],[rut]:[estado_licencia]],2,0)</f>
        <v>Victor Davila  Marambio</v>
      </c>
      <c r="AD1681" s="4">
        <v>43944</v>
      </c>
      <c r="AE1681" s="14" t="s">
        <v>45</v>
      </c>
      <c r="AF1681" s="4">
        <v>43944</v>
      </c>
      <c r="AG1681" s="14" t="s">
        <v>47</v>
      </c>
      <c r="AH1681" t="s">
        <v>48</v>
      </c>
      <c r="AI1681" t="s">
        <v>49</v>
      </c>
    </row>
    <row r="1682" spans="1:35" x14ac:dyDescent="0.25">
      <c r="A1682" s="12"/>
      <c r="B1682" s="36" t="s">
        <v>15978</v>
      </c>
      <c r="C1682" t="s">
        <v>184</v>
      </c>
      <c r="D1682" t="s">
        <v>185</v>
      </c>
      <c r="E1682" t="s">
        <v>186</v>
      </c>
      <c r="F1682" t="s">
        <v>187</v>
      </c>
      <c r="G1682" s="13" t="s">
        <v>38</v>
      </c>
      <c r="H1682" t="s">
        <v>188</v>
      </c>
      <c r="I1682" t="s">
        <v>189</v>
      </c>
      <c r="J1682" s="13">
        <v>40000</v>
      </c>
      <c r="K1682" s="13">
        <v>0</v>
      </c>
      <c r="L1682" s="13">
        <f>+Tabla1[[#This Row],[MontoNeto]]*Tabla1[[#This Row],[PorcentajeImpuesto]]</f>
        <v>0</v>
      </c>
      <c r="M1682" s="13">
        <v>0</v>
      </c>
      <c r="N1682" s="13">
        <f>+Tabla1[[#This Row],[MontoNeto]]+Tabla1[[#This Row],[ValorImpuesto]]+Tabla1[[#This Row],[MontoExento]]</f>
        <v>40000</v>
      </c>
      <c r="O1682" t="s">
        <v>41</v>
      </c>
      <c r="P1682" t="s">
        <v>42</v>
      </c>
      <c r="Q1682" t="s">
        <v>42</v>
      </c>
      <c r="R1682" t="s">
        <v>190</v>
      </c>
      <c r="S1682" t="str">
        <f>VLOOKUP(Tabla1[[#This Row],[RutCP]],Tabla13[[#All],[rut]:[estado_licencia]],3,0)</f>
        <v xml:space="preserve">Arrigoni </v>
      </c>
      <c r="T1682" t="str">
        <f>VLOOKUP(Tabla1[[#This Row],[RutCP]],Tabla13[[#All],[rut]:[estado_licencia]],2,0)</f>
        <v>Arrigoni Ingenieria Y Construccion S.A</v>
      </c>
      <c r="X1682" t="s">
        <v>1533</v>
      </c>
      <c r="Y1682" t="str">
        <f>VLOOKUP(Tabla1[[#This Row],[RutCS]],Tabla13[[#All],[rut]:[estado_licencia]],3,0)</f>
        <v>Fredy Albornoz Bustamante</v>
      </c>
      <c r="Z1682" t="str">
        <f>VLOOKUP(Tabla1[[#This Row],[RutCS]],Tabla13[[#All],[rut]:[estado_licencia]],2,0)</f>
        <v>Fredy Albornoz Bustamante</v>
      </c>
      <c r="AD1682" s="4">
        <v>43944</v>
      </c>
      <c r="AE1682" s="14" t="s">
        <v>45</v>
      </c>
      <c r="AF1682" s="4">
        <v>43944</v>
      </c>
      <c r="AG1682" s="14" t="s">
        <v>47</v>
      </c>
      <c r="AH1682" t="s">
        <v>48</v>
      </c>
      <c r="AI1682" t="s">
        <v>49</v>
      </c>
    </row>
    <row r="1683" spans="1:35" x14ac:dyDescent="0.25">
      <c r="A1683" s="12"/>
      <c r="B1683" s="36" t="s">
        <v>15978</v>
      </c>
      <c r="C1683" t="s">
        <v>184</v>
      </c>
      <c r="D1683" t="s">
        <v>185</v>
      </c>
      <c r="E1683" t="s">
        <v>186</v>
      </c>
      <c r="F1683" t="s">
        <v>187</v>
      </c>
      <c r="G1683" s="13" t="s">
        <v>38</v>
      </c>
      <c r="H1683" t="s">
        <v>188</v>
      </c>
      <c r="I1683" t="s">
        <v>189</v>
      </c>
      <c r="J1683" s="13">
        <v>40000</v>
      </c>
      <c r="K1683" s="13">
        <v>0</v>
      </c>
      <c r="L1683" s="13">
        <f>+Tabla1[[#This Row],[MontoNeto]]*Tabla1[[#This Row],[PorcentajeImpuesto]]</f>
        <v>0</v>
      </c>
      <c r="M1683" s="13">
        <v>0</v>
      </c>
      <c r="N1683" s="13">
        <f>+Tabla1[[#This Row],[MontoNeto]]+Tabla1[[#This Row],[ValorImpuesto]]+Tabla1[[#This Row],[MontoExento]]</f>
        <v>40000</v>
      </c>
      <c r="O1683" t="s">
        <v>41</v>
      </c>
      <c r="P1683" t="s">
        <v>42</v>
      </c>
      <c r="Q1683" t="s">
        <v>42</v>
      </c>
      <c r="R1683" t="s">
        <v>190</v>
      </c>
      <c r="S1683" t="str">
        <f>VLOOKUP(Tabla1[[#This Row],[RutCP]],Tabla13[[#All],[rut]:[estado_licencia]],3,0)</f>
        <v xml:space="preserve">Arrigoni </v>
      </c>
      <c r="T1683" t="str">
        <f>VLOOKUP(Tabla1[[#This Row],[RutCP]],Tabla13[[#All],[rut]:[estado_licencia]],2,0)</f>
        <v>Arrigoni Ingenieria Y Construccion S.A</v>
      </c>
      <c r="X1683" t="s">
        <v>1534</v>
      </c>
      <c r="Y1683" t="str">
        <f>VLOOKUP(Tabla1[[#This Row],[RutCS]],Tabla13[[#All],[rut]:[estado_licencia]],3,0)</f>
        <v>Patricio Rivera Saavedra</v>
      </c>
      <c r="Z1683" t="str">
        <f>VLOOKUP(Tabla1[[#This Row],[RutCS]],Tabla13[[#All],[rut]:[estado_licencia]],2,0)</f>
        <v>Patricio Rivera Saavedra</v>
      </c>
      <c r="AD1683" s="4">
        <v>43944</v>
      </c>
      <c r="AE1683" s="14" t="s">
        <v>45</v>
      </c>
      <c r="AF1683" s="4">
        <v>43944</v>
      </c>
      <c r="AG1683" s="14" t="s">
        <v>47</v>
      </c>
      <c r="AH1683" t="s">
        <v>48</v>
      </c>
      <c r="AI1683" t="s">
        <v>49</v>
      </c>
    </row>
    <row r="1684" spans="1:35" x14ac:dyDescent="0.25">
      <c r="A1684" s="12"/>
      <c r="B1684" s="36" t="s">
        <v>15978</v>
      </c>
      <c r="C1684" t="s">
        <v>184</v>
      </c>
      <c r="D1684" t="s">
        <v>185</v>
      </c>
      <c r="E1684" t="s">
        <v>186</v>
      </c>
      <c r="F1684" t="s">
        <v>187</v>
      </c>
      <c r="G1684" s="13" t="s">
        <v>38</v>
      </c>
      <c r="H1684" t="s">
        <v>188</v>
      </c>
      <c r="I1684" t="s">
        <v>189</v>
      </c>
      <c r="J1684" s="13">
        <v>40000</v>
      </c>
      <c r="K1684" s="13">
        <v>0</v>
      </c>
      <c r="L1684" s="13">
        <f>+Tabla1[[#This Row],[MontoNeto]]*Tabla1[[#This Row],[PorcentajeImpuesto]]</f>
        <v>0</v>
      </c>
      <c r="M1684" s="13">
        <v>0</v>
      </c>
      <c r="N1684" s="13">
        <f>+Tabla1[[#This Row],[MontoNeto]]+Tabla1[[#This Row],[ValorImpuesto]]+Tabla1[[#This Row],[MontoExento]]</f>
        <v>40000</v>
      </c>
      <c r="O1684" t="s">
        <v>41</v>
      </c>
      <c r="P1684" t="s">
        <v>42</v>
      </c>
      <c r="Q1684" t="s">
        <v>42</v>
      </c>
      <c r="R1684" t="s">
        <v>190</v>
      </c>
      <c r="S1684" t="str">
        <f>VLOOKUP(Tabla1[[#This Row],[RutCP]],Tabla13[[#All],[rut]:[estado_licencia]],3,0)</f>
        <v xml:space="preserve">Arrigoni </v>
      </c>
      <c r="T1684" t="str">
        <f>VLOOKUP(Tabla1[[#This Row],[RutCP]],Tabla13[[#All],[rut]:[estado_licencia]],2,0)</f>
        <v>Arrigoni Ingenieria Y Construccion S.A</v>
      </c>
      <c r="X1684" t="s">
        <v>1535</v>
      </c>
      <c r="Y1684" t="str">
        <f>VLOOKUP(Tabla1[[#This Row],[RutCS]],Tabla13[[#All],[rut]:[estado_licencia]],3,0)</f>
        <v>Alex Lazcano Ramirez</v>
      </c>
      <c r="Z1684" t="str">
        <f>VLOOKUP(Tabla1[[#This Row],[RutCS]],Tabla13[[#All],[rut]:[estado_licencia]],2,0)</f>
        <v>Alex Lazcano Ramirez</v>
      </c>
      <c r="AD1684" s="4">
        <v>43944</v>
      </c>
      <c r="AE1684" s="14" t="s">
        <v>45</v>
      </c>
      <c r="AF1684" s="4">
        <v>43944</v>
      </c>
      <c r="AG1684" s="14" t="s">
        <v>47</v>
      </c>
      <c r="AH1684" t="s">
        <v>48</v>
      </c>
      <c r="AI1684" t="s">
        <v>49</v>
      </c>
    </row>
    <row r="1685" spans="1:35" x14ac:dyDescent="0.25">
      <c r="A1685" s="12"/>
      <c r="B1685" s="36" t="s">
        <v>15978</v>
      </c>
      <c r="C1685" t="s">
        <v>184</v>
      </c>
      <c r="D1685" t="s">
        <v>185</v>
      </c>
      <c r="E1685" t="s">
        <v>186</v>
      </c>
      <c r="F1685" t="s">
        <v>187</v>
      </c>
      <c r="G1685" s="13" t="s">
        <v>38</v>
      </c>
      <c r="H1685" t="s">
        <v>188</v>
      </c>
      <c r="I1685" t="s">
        <v>189</v>
      </c>
      <c r="J1685" s="13">
        <v>40000</v>
      </c>
      <c r="K1685" s="13">
        <v>0</v>
      </c>
      <c r="L1685" s="13">
        <f>+Tabla1[[#This Row],[MontoNeto]]*Tabla1[[#This Row],[PorcentajeImpuesto]]</f>
        <v>0</v>
      </c>
      <c r="M1685" s="13">
        <v>0</v>
      </c>
      <c r="N1685" s="13">
        <f>+Tabla1[[#This Row],[MontoNeto]]+Tabla1[[#This Row],[ValorImpuesto]]+Tabla1[[#This Row],[MontoExento]]</f>
        <v>40000</v>
      </c>
      <c r="O1685" t="s">
        <v>41</v>
      </c>
      <c r="P1685" t="s">
        <v>42</v>
      </c>
      <c r="Q1685" t="s">
        <v>42</v>
      </c>
      <c r="R1685" t="s">
        <v>190</v>
      </c>
      <c r="S1685" t="str">
        <f>VLOOKUP(Tabla1[[#This Row],[RutCP]],Tabla13[[#All],[rut]:[estado_licencia]],3,0)</f>
        <v xml:space="preserve">Arrigoni </v>
      </c>
      <c r="T1685" t="str">
        <f>VLOOKUP(Tabla1[[#This Row],[RutCP]],Tabla13[[#All],[rut]:[estado_licencia]],2,0)</f>
        <v>Arrigoni Ingenieria Y Construccion S.A</v>
      </c>
      <c r="X1685" t="s">
        <v>1536</v>
      </c>
      <c r="Y1685" t="str">
        <f>VLOOKUP(Tabla1[[#This Row],[RutCS]],Tabla13[[#All],[rut]:[estado_licencia]],3,0)</f>
        <v>Carlos Meneses Ferrada</v>
      </c>
      <c r="Z1685" t="str">
        <f>VLOOKUP(Tabla1[[#This Row],[RutCS]],Tabla13[[#All],[rut]:[estado_licencia]],2,0)</f>
        <v>Carlos Meneses Ferrada</v>
      </c>
      <c r="AD1685" s="4">
        <v>43944</v>
      </c>
      <c r="AE1685" s="14" t="s">
        <v>45</v>
      </c>
      <c r="AF1685" s="4">
        <v>43944</v>
      </c>
      <c r="AG1685" s="14" t="s">
        <v>47</v>
      </c>
      <c r="AH1685" t="s">
        <v>48</v>
      </c>
      <c r="AI1685" t="s">
        <v>49</v>
      </c>
    </row>
    <row r="1686" spans="1:35" x14ac:dyDescent="0.25">
      <c r="A1686" s="12"/>
      <c r="B1686" s="36" t="s">
        <v>15978</v>
      </c>
      <c r="C1686" t="s">
        <v>184</v>
      </c>
      <c r="D1686" t="s">
        <v>185</v>
      </c>
      <c r="E1686" t="s">
        <v>186</v>
      </c>
      <c r="F1686" t="s">
        <v>187</v>
      </c>
      <c r="G1686" s="13" t="s">
        <v>38</v>
      </c>
      <c r="H1686" t="s">
        <v>188</v>
      </c>
      <c r="I1686" t="s">
        <v>189</v>
      </c>
      <c r="J1686" s="13">
        <v>40000</v>
      </c>
      <c r="K1686" s="13">
        <v>0</v>
      </c>
      <c r="L1686" s="13">
        <f>+Tabla1[[#This Row],[MontoNeto]]*Tabla1[[#This Row],[PorcentajeImpuesto]]</f>
        <v>0</v>
      </c>
      <c r="M1686" s="13">
        <v>0</v>
      </c>
      <c r="N1686" s="13">
        <f>+Tabla1[[#This Row],[MontoNeto]]+Tabla1[[#This Row],[ValorImpuesto]]+Tabla1[[#This Row],[MontoExento]]</f>
        <v>40000</v>
      </c>
      <c r="O1686" t="s">
        <v>41</v>
      </c>
      <c r="P1686" t="s">
        <v>42</v>
      </c>
      <c r="Q1686" t="s">
        <v>42</v>
      </c>
      <c r="R1686" t="s">
        <v>190</v>
      </c>
      <c r="S1686" t="str">
        <f>VLOOKUP(Tabla1[[#This Row],[RutCP]],Tabla13[[#All],[rut]:[estado_licencia]],3,0)</f>
        <v xml:space="preserve">Arrigoni </v>
      </c>
      <c r="T1686" t="str">
        <f>VLOOKUP(Tabla1[[#This Row],[RutCP]],Tabla13[[#All],[rut]:[estado_licencia]],2,0)</f>
        <v>Arrigoni Ingenieria Y Construccion S.A</v>
      </c>
      <c r="X1686" t="s">
        <v>1537</v>
      </c>
      <c r="Y1686" t="str">
        <f>VLOOKUP(Tabla1[[#This Row],[RutCS]],Tabla13[[#All],[rut]:[estado_licencia]],3,0)</f>
        <v>Bernabe Veliz Sierra</v>
      </c>
      <c r="Z1686" t="str">
        <f>VLOOKUP(Tabla1[[#This Row],[RutCS]],Tabla13[[#All],[rut]:[estado_licencia]],2,0)</f>
        <v>Bernabe Veliz Sierra</v>
      </c>
      <c r="AD1686" s="4">
        <v>43944</v>
      </c>
      <c r="AE1686" s="14" t="s">
        <v>45</v>
      </c>
      <c r="AF1686" s="4">
        <v>43944</v>
      </c>
      <c r="AG1686" s="14" t="s">
        <v>47</v>
      </c>
      <c r="AH1686" t="s">
        <v>48</v>
      </c>
      <c r="AI1686" t="s">
        <v>49</v>
      </c>
    </row>
    <row r="1687" spans="1:35" x14ac:dyDescent="0.25">
      <c r="A1687" s="12"/>
      <c r="B1687" s="36" t="s">
        <v>15978</v>
      </c>
      <c r="C1687" t="s">
        <v>184</v>
      </c>
      <c r="D1687" t="s">
        <v>185</v>
      </c>
      <c r="E1687" t="s">
        <v>186</v>
      </c>
      <c r="F1687" t="s">
        <v>187</v>
      </c>
      <c r="G1687" s="13" t="s">
        <v>38</v>
      </c>
      <c r="H1687" t="s">
        <v>188</v>
      </c>
      <c r="I1687" t="s">
        <v>189</v>
      </c>
      <c r="J1687" s="13">
        <v>40000</v>
      </c>
      <c r="K1687" s="13">
        <v>0</v>
      </c>
      <c r="L1687" s="13">
        <f>+Tabla1[[#This Row],[MontoNeto]]*Tabla1[[#This Row],[PorcentajeImpuesto]]</f>
        <v>0</v>
      </c>
      <c r="M1687" s="13">
        <v>0</v>
      </c>
      <c r="N1687" s="13">
        <f>+Tabla1[[#This Row],[MontoNeto]]+Tabla1[[#This Row],[ValorImpuesto]]+Tabla1[[#This Row],[MontoExento]]</f>
        <v>40000</v>
      </c>
      <c r="O1687" t="s">
        <v>41</v>
      </c>
      <c r="P1687" t="s">
        <v>42</v>
      </c>
      <c r="Q1687" t="s">
        <v>42</v>
      </c>
      <c r="R1687" t="s">
        <v>190</v>
      </c>
      <c r="S1687" t="str">
        <f>VLOOKUP(Tabla1[[#This Row],[RutCP]],Tabla13[[#All],[rut]:[estado_licencia]],3,0)</f>
        <v xml:space="preserve">Arrigoni </v>
      </c>
      <c r="T1687" t="str">
        <f>VLOOKUP(Tabla1[[#This Row],[RutCP]],Tabla13[[#All],[rut]:[estado_licencia]],2,0)</f>
        <v>Arrigoni Ingenieria Y Construccion S.A</v>
      </c>
      <c r="X1687" t="s">
        <v>1538</v>
      </c>
      <c r="Y1687" t="str">
        <f>VLOOKUP(Tabla1[[#This Row],[RutCS]],Tabla13[[#All],[rut]:[estado_licencia]],3,0)</f>
        <v>Mauricio Ureta Segura</v>
      </c>
      <c r="Z1687" t="str">
        <f>VLOOKUP(Tabla1[[#This Row],[RutCS]],Tabla13[[#All],[rut]:[estado_licencia]],2,0)</f>
        <v>Mauricio Ureta Segura</v>
      </c>
      <c r="AD1687" s="4">
        <v>43944</v>
      </c>
      <c r="AE1687" s="14" t="s">
        <v>45</v>
      </c>
      <c r="AF1687" s="4">
        <v>43944</v>
      </c>
      <c r="AG1687" s="14" t="s">
        <v>47</v>
      </c>
      <c r="AH1687" t="s">
        <v>48</v>
      </c>
      <c r="AI1687" t="s">
        <v>49</v>
      </c>
    </row>
    <row r="1688" spans="1:35" x14ac:dyDescent="0.25">
      <c r="A1688" s="12"/>
      <c r="B1688" s="36" t="s">
        <v>15978</v>
      </c>
      <c r="C1688" t="s">
        <v>184</v>
      </c>
      <c r="D1688" t="s">
        <v>185</v>
      </c>
      <c r="E1688" t="s">
        <v>186</v>
      </c>
      <c r="F1688" t="s">
        <v>187</v>
      </c>
      <c r="G1688" s="13" t="s">
        <v>38</v>
      </c>
      <c r="H1688" t="s">
        <v>188</v>
      </c>
      <c r="I1688" t="s">
        <v>189</v>
      </c>
      <c r="J1688" s="13">
        <v>40000</v>
      </c>
      <c r="K1688" s="13">
        <v>0</v>
      </c>
      <c r="L1688" s="13">
        <f>+Tabla1[[#This Row],[MontoNeto]]*Tabla1[[#This Row],[PorcentajeImpuesto]]</f>
        <v>0</v>
      </c>
      <c r="M1688" s="13">
        <v>0</v>
      </c>
      <c r="N1688" s="13">
        <f>+Tabla1[[#This Row],[MontoNeto]]+Tabla1[[#This Row],[ValorImpuesto]]+Tabla1[[#This Row],[MontoExento]]</f>
        <v>40000</v>
      </c>
      <c r="O1688" t="s">
        <v>41</v>
      </c>
      <c r="P1688" t="s">
        <v>42</v>
      </c>
      <c r="Q1688" t="s">
        <v>42</v>
      </c>
      <c r="R1688" t="s">
        <v>190</v>
      </c>
      <c r="S1688" t="str">
        <f>VLOOKUP(Tabla1[[#This Row],[RutCP]],Tabla13[[#All],[rut]:[estado_licencia]],3,0)</f>
        <v xml:space="preserve">Arrigoni </v>
      </c>
      <c r="T1688" t="str">
        <f>VLOOKUP(Tabla1[[#This Row],[RutCP]],Tabla13[[#All],[rut]:[estado_licencia]],2,0)</f>
        <v>Arrigoni Ingenieria Y Construccion S.A</v>
      </c>
      <c r="X1688" t="s">
        <v>1539</v>
      </c>
      <c r="Y1688" t="str">
        <f>VLOOKUP(Tabla1[[#This Row],[RutCS]],Tabla13[[#All],[rut]:[estado_licencia]],3,0)</f>
        <v>Marcelo Cofre Pacheco</v>
      </c>
      <c r="Z1688" t="str">
        <f>VLOOKUP(Tabla1[[#This Row],[RutCS]],Tabla13[[#All],[rut]:[estado_licencia]],2,0)</f>
        <v>Marcelo Cofre Pacheco</v>
      </c>
      <c r="AD1688" s="4">
        <v>43944</v>
      </c>
      <c r="AE1688" s="14" t="s">
        <v>45</v>
      </c>
      <c r="AF1688" s="4">
        <v>43944</v>
      </c>
      <c r="AG1688" s="14" t="s">
        <v>47</v>
      </c>
      <c r="AH1688" t="s">
        <v>48</v>
      </c>
      <c r="AI1688" t="s">
        <v>49</v>
      </c>
    </row>
    <row r="1689" spans="1:35" x14ac:dyDescent="0.25">
      <c r="A1689" s="12"/>
      <c r="B1689" s="36" t="s">
        <v>15978</v>
      </c>
      <c r="C1689" t="s">
        <v>184</v>
      </c>
      <c r="D1689" t="s">
        <v>185</v>
      </c>
      <c r="E1689" t="s">
        <v>186</v>
      </c>
      <c r="F1689" t="s">
        <v>187</v>
      </c>
      <c r="G1689" s="13" t="s">
        <v>38</v>
      </c>
      <c r="H1689" t="s">
        <v>188</v>
      </c>
      <c r="I1689" t="s">
        <v>189</v>
      </c>
      <c r="J1689" s="13">
        <v>40000</v>
      </c>
      <c r="K1689" s="13">
        <v>0</v>
      </c>
      <c r="L1689" s="13">
        <f>+Tabla1[[#This Row],[MontoNeto]]*Tabla1[[#This Row],[PorcentajeImpuesto]]</f>
        <v>0</v>
      </c>
      <c r="M1689" s="13">
        <v>0</v>
      </c>
      <c r="N1689" s="13">
        <f>+Tabla1[[#This Row],[MontoNeto]]+Tabla1[[#This Row],[ValorImpuesto]]+Tabla1[[#This Row],[MontoExento]]</f>
        <v>40000</v>
      </c>
      <c r="O1689" t="s">
        <v>41</v>
      </c>
      <c r="P1689" t="s">
        <v>42</v>
      </c>
      <c r="Q1689" t="s">
        <v>42</v>
      </c>
      <c r="R1689" t="s">
        <v>190</v>
      </c>
      <c r="S1689" t="str">
        <f>VLOOKUP(Tabla1[[#This Row],[RutCP]],Tabla13[[#All],[rut]:[estado_licencia]],3,0)</f>
        <v xml:space="preserve">Arrigoni </v>
      </c>
      <c r="T1689" t="str">
        <f>VLOOKUP(Tabla1[[#This Row],[RutCP]],Tabla13[[#All],[rut]:[estado_licencia]],2,0)</f>
        <v>Arrigoni Ingenieria Y Construccion S.A</v>
      </c>
      <c r="X1689" t="s">
        <v>1540</v>
      </c>
      <c r="Y1689" t="str">
        <f>VLOOKUP(Tabla1[[#This Row],[RutCS]],Tabla13[[#All],[rut]:[estado_licencia]],3,0)</f>
        <v>Eduardo Collao Delgado</v>
      </c>
      <c r="Z1689" t="str">
        <f>VLOOKUP(Tabla1[[#This Row],[RutCS]],Tabla13[[#All],[rut]:[estado_licencia]],2,0)</f>
        <v>Eduardo Collao Delgado</v>
      </c>
      <c r="AD1689" s="4">
        <v>43944</v>
      </c>
      <c r="AE1689" s="14" t="s">
        <v>45</v>
      </c>
      <c r="AF1689" s="4">
        <v>43944</v>
      </c>
      <c r="AG1689" s="14" t="s">
        <v>47</v>
      </c>
      <c r="AH1689" t="s">
        <v>48</v>
      </c>
      <c r="AI1689" t="s">
        <v>49</v>
      </c>
    </row>
    <row r="1690" spans="1:35" x14ac:dyDescent="0.25">
      <c r="A1690" s="12"/>
      <c r="B1690" s="36" t="s">
        <v>15978</v>
      </c>
      <c r="C1690" t="s">
        <v>184</v>
      </c>
      <c r="D1690" t="s">
        <v>185</v>
      </c>
      <c r="E1690" t="s">
        <v>186</v>
      </c>
      <c r="F1690" t="s">
        <v>187</v>
      </c>
      <c r="G1690" s="13" t="s">
        <v>38</v>
      </c>
      <c r="H1690" t="s">
        <v>188</v>
      </c>
      <c r="I1690" t="s">
        <v>189</v>
      </c>
      <c r="J1690" s="13">
        <v>40000</v>
      </c>
      <c r="K1690" s="13">
        <v>0</v>
      </c>
      <c r="L1690" s="13">
        <f>+Tabla1[[#This Row],[MontoNeto]]*Tabla1[[#This Row],[PorcentajeImpuesto]]</f>
        <v>0</v>
      </c>
      <c r="M1690" s="13">
        <v>0</v>
      </c>
      <c r="N1690" s="13">
        <f>+Tabla1[[#This Row],[MontoNeto]]+Tabla1[[#This Row],[ValorImpuesto]]+Tabla1[[#This Row],[MontoExento]]</f>
        <v>40000</v>
      </c>
      <c r="O1690" t="s">
        <v>41</v>
      </c>
      <c r="P1690" t="s">
        <v>42</v>
      </c>
      <c r="Q1690" t="s">
        <v>42</v>
      </c>
      <c r="R1690" t="s">
        <v>190</v>
      </c>
      <c r="S1690" t="str">
        <f>VLOOKUP(Tabla1[[#This Row],[RutCP]],Tabla13[[#All],[rut]:[estado_licencia]],3,0)</f>
        <v xml:space="preserve">Arrigoni </v>
      </c>
      <c r="T1690" t="str">
        <f>VLOOKUP(Tabla1[[#This Row],[RutCP]],Tabla13[[#All],[rut]:[estado_licencia]],2,0)</f>
        <v>Arrigoni Ingenieria Y Construccion S.A</v>
      </c>
      <c r="X1690" t="s">
        <v>1541</v>
      </c>
      <c r="Y1690" t="str">
        <f>VLOOKUP(Tabla1[[#This Row],[RutCS]],Tabla13[[#All],[rut]:[estado_licencia]],3,0)</f>
        <v>Leonel Sanchez Morales</v>
      </c>
      <c r="Z1690" t="str">
        <f>VLOOKUP(Tabla1[[#This Row],[RutCS]],Tabla13[[#All],[rut]:[estado_licencia]],2,0)</f>
        <v>Leonel Sanchez Morales</v>
      </c>
      <c r="AD1690" s="4">
        <v>43944</v>
      </c>
      <c r="AE1690" s="14" t="s">
        <v>45</v>
      </c>
      <c r="AF1690" s="4">
        <v>43944</v>
      </c>
      <c r="AG1690" s="14" t="s">
        <v>47</v>
      </c>
      <c r="AH1690" t="s">
        <v>48</v>
      </c>
      <c r="AI1690" t="s">
        <v>49</v>
      </c>
    </row>
    <row r="1691" spans="1:35" x14ac:dyDescent="0.25">
      <c r="A1691" s="12"/>
      <c r="B1691" s="36" t="s">
        <v>15978</v>
      </c>
      <c r="C1691" t="s">
        <v>238</v>
      </c>
      <c r="D1691" t="s">
        <v>238</v>
      </c>
      <c r="E1691" t="s">
        <v>239</v>
      </c>
      <c r="F1691" t="s">
        <v>1553</v>
      </c>
      <c r="G1691" s="13" t="s">
        <v>38</v>
      </c>
      <c r="H1691" t="s">
        <v>188</v>
      </c>
      <c r="I1691" t="s">
        <v>189</v>
      </c>
      <c r="J1691" s="13">
        <v>45000</v>
      </c>
      <c r="K1691" s="13">
        <v>0</v>
      </c>
      <c r="L1691" s="13">
        <f>+Tabla1[[#This Row],[MontoNeto]]*Tabla1[[#This Row],[PorcentajeImpuesto]]</f>
        <v>0</v>
      </c>
      <c r="M1691" s="13">
        <v>0</v>
      </c>
      <c r="N1691" s="13">
        <f>+Tabla1[[#This Row],[MontoNeto]]+Tabla1[[#This Row],[ValorImpuesto]]+Tabla1[[#This Row],[MontoExento]]</f>
        <v>45000</v>
      </c>
      <c r="O1691" t="s">
        <v>41</v>
      </c>
      <c r="P1691" t="s">
        <v>42</v>
      </c>
      <c r="Q1691" t="s">
        <v>42</v>
      </c>
      <c r="R1691" t="s">
        <v>190</v>
      </c>
      <c r="S1691" t="str">
        <f>VLOOKUP(Tabla1[[#This Row],[RutCP]],Tabla13[[#All],[rut]:[estado_licencia]],3,0)</f>
        <v xml:space="preserve">Arrigoni </v>
      </c>
      <c r="T1691" t="str">
        <f>VLOOKUP(Tabla1[[#This Row],[RutCP]],Tabla13[[#All],[rut]:[estado_licencia]],2,0)</f>
        <v>Arrigoni Ingenieria Y Construccion S.A</v>
      </c>
      <c r="X1691" t="s">
        <v>1527</v>
      </c>
      <c r="Y1691" t="str">
        <f>VLOOKUP(Tabla1[[#This Row],[RutCS]],Tabla13[[#All],[rut]:[estado_licencia]],3,0)</f>
        <v>Ademar Orrego Patiño</v>
      </c>
      <c r="Z1691" t="str">
        <f>VLOOKUP(Tabla1[[#This Row],[RutCS]],Tabla13[[#All],[rut]:[estado_licencia]],2,0)</f>
        <v>Ademar Orrego Patiño</v>
      </c>
      <c r="AD1691" s="4">
        <v>43944</v>
      </c>
      <c r="AE1691" s="14" t="s">
        <v>45</v>
      </c>
      <c r="AF1691" s="4">
        <v>43944</v>
      </c>
      <c r="AG1691" s="14" t="s">
        <v>47</v>
      </c>
      <c r="AH1691" t="s">
        <v>48</v>
      </c>
      <c r="AI1691" t="s">
        <v>49</v>
      </c>
    </row>
    <row r="1692" spans="1:35" x14ac:dyDescent="0.25">
      <c r="A1692" s="12"/>
      <c r="B1692" s="36" t="s">
        <v>15978</v>
      </c>
      <c r="C1692" t="s">
        <v>238</v>
      </c>
      <c r="D1692" t="s">
        <v>238</v>
      </c>
      <c r="E1692" t="s">
        <v>239</v>
      </c>
      <c r="F1692" t="s">
        <v>1553</v>
      </c>
      <c r="G1692" s="13" t="s">
        <v>38</v>
      </c>
      <c r="H1692" t="s">
        <v>188</v>
      </c>
      <c r="I1692" t="s">
        <v>189</v>
      </c>
      <c r="J1692" s="13">
        <v>45000</v>
      </c>
      <c r="K1692" s="13">
        <v>0</v>
      </c>
      <c r="L1692" s="13">
        <f>+Tabla1[[#This Row],[MontoNeto]]*Tabla1[[#This Row],[PorcentajeImpuesto]]</f>
        <v>0</v>
      </c>
      <c r="M1692" s="13">
        <v>0</v>
      </c>
      <c r="N1692" s="13">
        <f>+Tabla1[[#This Row],[MontoNeto]]+Tabla1[[#This Row],[ValorImpuesto]]+Tabla1[[#This Row],[MontoExento]]</f>
        <v>45000</v>
      </c>
      <c r="O1692" t="s">
        <v>41</v>
      </c>
      <c r="P1692" t="s">
        <v>42</v>
      </c>
      <c r="Q1692" t="s">
        <v>42</v>
      </c>
      <c r="R1692" t="s">
        <v>190</v>
      </c>
      <c r="S1692" t="str">
        <f>VLOOKUP(Tabla1[[#This Row],[RutCP]],Tabla13[[#All],[rut]:[estado_licencia]],3,0)</f>
        <v xml:space="preserve">Arrigoni </v>
      </c>
      <c r="T1692" t="str">
        <f>VLOOKUP(Tabla1[[#This Row],[RutCP]],Tabla13[[#All],[rut]:[estado_licencia]],2,0)</f>
        <v>Arrigoni Ingenieria Y Construccion S.A</v>
      </c>
      <c r="X1692" t="s">
        <v>1528</v>
      </c>
      <c r="Y1692" t="str">
        <f>VLOOKUP(Tabla1[[#This Row],[RutCS]],Tabla13[[#All],[rut]:[estado_licencia]],3,0)</f>
        <v>Juan Carlos Burgas Plaza</v>
      </c>
      <c r="Z1692" t="str">
        <f>VLOOKUP(Tabla1[[#This Row],[RutCS]],Tabla13[[#All],[rut]:[estado_licencia]],2,0)</f>
        <v>Juan Carlos Burgas Plaza</v>
      </c>
      <c r="AD1692" s="4">
        <v>43944</v>
      </c>
      <c r="AE1692" s="14" t="s">
        <v>45</v>
      </c>
      <c r="AF1692" s="4">
        <v>43944</v>
      </c>
      <c r="AG1692" s="14" t="s">
        <v>47</v>
      </c>
      <c r="AH1692" t="s">
        <v>48</v>
      </c>
      <c r="AI1692" t="s">
        <v>49</v>
      </c>
    </row>
    <row r="1693" spans="1:35" x14ac:dyDescent="0.25">
      <c r="A1693" s="12"/>
      <c r="B1693" s="36" t="s">
        <v>15978</v>
      </c>
      <c r="C1693" t="s">
        <v>238</v>
      </c>
      <c r="D1693" t="s">
        <v>238</v>
      </c>
      <c r="E1693" t="s">
        <v>239</v>
      </c>
      <c r="F1693" t="s">
        <v>1553</v>
      </c>
      <c r="G1693" s="13" t="s">
        <v>38</v>
      </c>
      <c r="H1693" t="s">
        <v>188</v>
      </c>
      <c r="I1693" t="s">
        <v>189</v>
      </c>
      <c r="J1693" s="13">
        <v>45000</v>
      </c>
      <c r="K1693" s="13">
        <v>0</v>
      </c>
      <c r="L1693" s="13">
        <f>+Tabla1[[#This Row],[MontoNeto]]*Tabla1[[#This Row],[PorcentajeImpuesto]]</f>
        <v>0</v>
      </c>
      <c r="M1693" s="13">
        <v>0</v>
      </c>
      <c r="N1693" s="13">
        <f>+Tabla1[[#This Row],[MontoNeto]]+Tabla1[[#This Row],[ValorImpuesto]]+Tabla1[[#This Row],[MontoExento]]</f>
        <v>45000</v>
      </c>
      <c r="O1693" t="s">
        <v>41</v>
      </c>
      <c r="P1693" t="s">
        <v>42</v>
      </c>
      <c r="Q1693" t="s">
        <v>42</v>
      </c>
      <c r="R1693" t="s">
        <v>190</v>
      </c>
      <c r="S1693" t="str">
        <f>VLOOKUP(Tabla1[[#This Row],[RutCP]],Tabla13[[#All],[rut]:[estado_licencia]],3,0)</f>
        <v xml:space="preserve">Arrigoni </v>
      </c>
      <c r="T1693" t="str">
        <f>VLOOKUP(Tabla1[[#This Row],[RutCP]],Tabla13[[#All],[rut]:[estado_licencia]],2,0)</f>
        <v>Arrigoni Ingenieria Y Construccion S.A</v>
      </c>
      <c r="X1693" t="s">
        <v>1529</v>
      </c>
      <c r="Y1693" t="str">
        <f>VLOOKUP(Tabla1[[#This Row],[RutCS]],Tabla13[[#All],[rut]:[estado_licencia]],3,0)</f>
        <v>Fabricio Canales Herrera</v>
      </c>
      <c r="Z1693" t="str">
        <f>VLOOKUP(Tabla1[[#This Row],[RutCS]],Tabla13[[#All],[rut]:[estado_licencia]],2,0)</f>
        <v>Fabricio Canales Herrera</v>
      </c>
      <c r="AD1693" s="4">
        <v>43944</v>
      </c>
      <c r="AE1693" s="14" t="s">
        <v>45</v>
      </c>
      <c r="AF1693" s="4">
        <v>43944</v>
      </c>
      <c r="AG1693" s="14" t="s">
        <v>47</v>
      </c>
      <c r="AH1693" t="s">
        <v>48</v>
      </c>
      <c r="AI1693" t="s">
        <v>49</v>
      </c>
    </row>
    <row r="1694" spans="1:35" x14ac:dyDescent="0.25">
      <c r="A1694" s="12"/>
      <c r="B1694" s="36" t="s">
        <v>15978</v>
      </c>
      <c r="C1694" t="s">
        <v>238</v>
      </c>
      <c r="D1694" t="s">
        <v>238</v>
      </c>
      <c r="E1694" t="s">
        <v>239</v>
      </c>
      <c r="F1694" t="s">
        <v>1553</v>
      </c>
      <c r="G1694" s="13" t="s">
        <v>38</v>
      </c>
      <c r="H1694" t="s">
        <v>188</v>
      </c>
      <c r="I1694" t="s">
        <v>189</v>
      </c>
      <c r="J1694" s="13">
        <v>45000</v>
      </c>
      <c r="K1694" s="13">
        <v>0</v>
      </c>
      <c r="L1694" s="13">
        <f>+Tabla1[[#This Row],[MontoNeto]]*Tabla1[[#This Row],[PorcentajeImpuesto]]</f>
        <v>0</v>
      </c>
      <c r="M1694" s="13">
        <v>0</v>
      </c>
      <c r="N1694" s="13">
        <f>+Tabla1[[#This Row],[MontoNeto]]+Tabla1[[#This Row],[ValorImpuesto]]+Tabla1[[#This Row],[MontoExento]]</f>
        <v>45000</v>
      </c>
      <c r="O1694" t="s">
        <v>41</v>
      </c>
      <c r="P1694" t="s">
        <v>42</v>
      </c>
      <c r="Q1694" t="s">
        <v>42</v>
      </c>
      <c r="R1694" t="s">
        <v>190</v>
      </c>
      <c r="S1694" t="str">
        <f>VLOOKUP(Tabla1[[#This Row],[RutCP]],Tabla13[[#All],[rut]:[estado_licencia]],3,0)</f>
        <v xml:space="preserve">Arrigoni </v>
      </c>
      <c r="T1694" t="str">
        <f>VLOOKUP(Tabla1[[#This Row],[RutCP]],Tabla13[[#All],[rut]:[estado_licencia]],2,0)</f>
        <v>Arrigoni Ingenieria Y Construccion S.A</v>
      </c>
      <c r="X1694" t="s">
        <v>1530</v>
      </c>
      <c r="Y1694" t="str">
        <f>VLOOKUP(Tabla1[[#This Row],[RutCS]],Tabla13[[#All],[rut]:[estado_licencia]],3,0)</f>
        <v>Ivan Lagos Torres</v>
      </c>
      <c r="Z1694" t="str">
        <f>VLOOKUP(Tabla1[[#This Row],[RutCS]],Tabla13[[#All],[rut]:[estado_licencia]],2,0)</f>
        <v>Ivan Lagos Torres</v>
      </c>
      <c r="AD1694" s="4">
        <v>43944</v>
      </c>
      <c r="AE1694" s="14" t="s">
        <v>45</v>
      </c>
      <c r="AF1694" s="4">
        <v>43944</v>
      </c>
      <c r="AG1694" s="14" t="s">
        <v>47</v>
      </c>
      <c r="AH1694" t="s">
        <v>48</v>
      </c>
      <c r="AI1694" t="s">
        <v>49</v>
      </c>
    </row>
    <row r="1695" spans="1:35" x14ac:dyDescent="0.25">
      <c r="A1695" s="12"/>
      <c r="B1695" s="36" t="s">
        <v>15978</v>
      </c>
      <c r="C1695" t="s">
        <v>238</v>
      </c>
      <c r="D1695" t="s">
        <v>238</v>
      </c>
      <c r="E1695" t="s">
        <v>239</v>
      </c>
      <c r="F1695" t="s">
        <v>1553</v>
      </c>
      <c r="G1695" s="13" t="s">
        <v>38</v>
      </c>
      <c r="H1695" t="s">
        <v>188</v>
      </c>
      <c r="I1695" t="s">
        <v>189</v>
      </c>
      <c r="J1695" s="13">
        <v>45000</v>
      </c>
      <c r="K1695" s="13">
        <v>0</v>
      </c>
      <c r="L1695" s="13">
        <f>+Tabla1[[#This Row],[MontoNeto]]*Tabla1[[#This Row],[PorcentajeImpuesto]]</f>
        <v>0</v>
      </c>
      <c r="M1695" s="13">
        <v>0</v>
      </c>
      <c r="N1695" s="13">
        <f>+Tabla1[[#This Row],[MontoNeto]]+Tabla1[[#This Row],[ValorImpuesto]]+Tabla1[[#This Row],[MontoExento]]</f>
        <v>45000</v>
      </c>
      <c r="O1695" t="s">
        <v>41</v>
      </c>
      <c r="P1695" t="s">
        <v>42</v>
      </c>
      <c r="Q1695" t="s">
        <v>42</v>
      </c>
      <c r="R1695" t="s">
        <v>190</v>
      </c>
      <c r="S1695" t="str">
        <f>VLOOKUP(Tabla1[[#This Row],[RutCP]],Tabla13[[#All],[rut]:[estado_licencia]],3,0)</f>
        <v xml:space="preserve">Arrigoni </v>
      </c>
      <c r="T1695" t="str">
        <f>VLOOKUP(Tabla1[[#This Row],[RutCP]],Tabla13[[#All],[rut]:[estado_licencia]],2,0)</f>
        <v>Arrigoni Ingenieria Y Construccion S.A</v>
      </c>
      <c r="X1695" t="s">
        <v>1531</v>
      </c>
      <c r="Y1695" t="str">
        <f>VLOOKUP(Tabla1[[#This Row],[RutCS]],Tabla13[[#All],[rut]:[estado_licencia]],3,0)</f>
        <v>Matias Rivera Silva</v>
      </c>
      <c r="Z1695" t="str">
        <f>VLOOKUP(Tabla1[[#This Row],[RutCS]],Tabla13[[#All],[rut]:[estado_licencia]],2,0)</f>
        <v>Matias Rivera Silva</v>
      </c>
      <c r="AD1695" s="4">
        <v>43944</v>
      </c>
      <c r="AE1695" s="14" t="s">
        <v>45</v>
      </c>
      <c r="AF1695" s="4">
        <v>43944</v>
      </c>
      <c r="AG1695" s="14" t="s">
        <v>47</v>
      </c>
      <c r="AH1695" t="s">
        <v>48</v>
      </c>
      <c r="AI1695" t="s">
        <v>49</v>
      </c>
    </row>
    <row r="1696" spans="1:35" x14ac:dyDescent="0.25">
      <c r="A1696" s="12"/>
      <c r="B1696" s="36" t="s">
        <v>15978</v>
      </c>
      <c r="C1696" t="s">
        <v>238</v>
      </c>
      <c r="D1696" t="s">
        <v>238</v>
      </c>
      <c r="E1696" t="s">
        <v>239</v>
      </c>
      <c r="F1696" t="s">
        <v>1553</v>
      </c>
      <c r="G1696" s="13" t="s">
        <v>38</v>
      </c>
      <c r="H1696" t="s">
        <v>188</v>
      </c>
      <c r="I1696" t="s">
        <v>189</v>
      </c>
      <c r="J1696" s="13">
        <v>45000</v>
      </c>
      <c r="K1696" s="13">
        <v>0</v>
      </c>
      <c r="L1696" s="13">
        <f>+Tabla1[[#This Row],[MontoNeto]]*Tabla1[[#This Row],[PorcentajeImpuesto]]</f>
        <v>0</v>
      </c>
      <c r="M1696" s="13">
        <v>0</v>
      </c>
      <c r="N1696" s="13">
        <f>+Tabla1[[#This Row],[MontoNeto]]+Tabla1[[#This Row],[ValorImpuesto]]+Tabla1[[#This Row],[MontoExento]]</f>
        <v>45000</v>
      </c>
      <c r="O1696" t="s">
        <v>41</v>
      </c>
      <c r="P1696" t="s">
        <v>42</v>
      </c>
      <c r="Q1696" t="s">
        <v>42</v>
      </c>
      <c r="R1696" t="s">
        <v>190</v>
      </c>
      <c r="S1696" t="str">
        <f>VLOOKUP(Tabla1[[#This Row],[RutCP]],Tabla13[[#All],[rut]:[estado_licencia]],3,0)</f>
        <v xml:space="preserve">Arrigoni </v>
      </c>
      <c r="T1696" t="str">
        <f>VLOOKUP(Tabla1[[#This Row],[RutCP]],Tabla13[[#All],[rut]:[estado_licencia]],2,0)</f>
        <v>Arrigoni Ingenieria Y Construccion S.A</v>
      </c>
      <c r="X1696" t="s">
        <v>1532</v>
      </c>
      <c r="Y1696" t="str">
        <f>VLOOKUP(Tabla1[[#This Row],[RutCS]],Tabla13[[#All],[rut]:[estado_licencia]],3,0)</f>
        <v>Victor Davila  Marambio</v>
      </c>
      <c r="Z1696" t="str">
        <f>VLOOKUP(Tabla1[[#This Row],[RutCS]],Tabla13[[#All],[rut]:[estado_licencia]],2,0)</f>
        <v>Victor Davila  Marambio</v>
      </c>
      <c r="AD1696" s="4">
        <v>43944</v>
      </c>
      <c r="AE1696" s="14" t="s">
        <v>45</v>
      </c>
      <c r="AF1696" s="4">
        <v>43944</v>
      </c>
      <c r="AG1696" s="14" t="s">
        <v>47</v>
      </c>
      <c r="AH1696" t="s">
        <v>48</v>
      </c>
      <c r="AI1696" t="s">
        <v>49</v>
      </c>
    </row>
    <row r="1697" spans="1:35" x14ac:dyDescent="0.25">
      <c r="A1697" s="12"/>
      <c r="B1697" s="36" t="s">
        <v>15978</v>
      </c>
      <c r="C1697" t="s">
        <v>238</v>
      </c>
      <c r="D1697" t="s">
        <v>238</v>
      </c>
      <c r="E1697" t="s">
        <v>239</v>
      </c>
      <c r="F1697" t="s">
        <v>1553</v>
      </c>
      <c r="G1697" s="13" t="s">
        <v>38</v>
      </c>
      <c r="H1697" t="s">
        <v>188</v>
      </c>
      <c r="I1697" t="s">
        <v>189</v>
      </c>
      <c r="J1697" s="13">
        <v>45000</v>
      </c>
      <c r="K1697" s="13">
        <v>0</v>
      </c>
      <c r="L1697" s="13">
        <f>+Tabla1[[#This Row],[MontoNeto]]*Tabla1[[#This Row],[PorcentajeImpuesto]]</f>
        <v>0</v>
      </c>
      <c r="M1697" s="13">
        <v>0</v>
      </c>
      <c r="N1697" s="13">
        <f>+Tabla1[[#This Row],[MontoNeto]]+Tabla1[[#This Row],[ValorImpuesto]]+Tabla1[[#This Row],[MontoExento]]</f>
        <v>45000</v>
      </c>
      <c r="O1697" t="s">
        <v>41</v>
      </c>
      <c r="P1697" t="s">
        <v>42</v>
      </c>
      <c r="Q1697" t="s">
        <v>42</v>
      </c>
      <c r="R1697" t="s">
        <v>190</v>
      </c>
      <c r="S1697" t="str">
        <f>VLOOKUP(Tabla1[[#This Row],[RutCP]],Tabla13[[#All],[rut]:[estado_licencia]],3,0)</f>
        <v xml:space="preserve">Arrigoni </v>
      </c>
      <c r="T1697" t="str">
        <f>VLOOKUP(Tabla1[[#This Row],[RutCP]],Tabla13[[#All],[rut]:[estado_licencia]],2,0)</f>
        <v>Arrigoni Ingenieria Y Construccion S.A</v>
      </c>
      <c r="X1697" t="s">
        <v>1533</v>
      </c>
      <c r="Y1697" t="str">
        <f>VLOOKUP(Tabla1[[#This Row],[RutCS]],Tabla13[[#All],[rut]:[estado_licencia]],3,0)</f>
        <v>Fredy Albornoz Bustamante</v>
      </c>
      <c r="Z1697" t="str">
        <f>VLOOKUP(Tabla1[[#This Row],[RutCS]],Tabla13[[#All],[rut]:[estado_licencia]],2,0)</f>
        <v>Fredy Albornoz Bustamante</v>
      </c>
      <c r="AD1697" s="4">
        <v>43944</v>
      </c>
      <c r="AE1697" s="14" t="s">
        <v>45</v>
      </c>
      <c r="AF1697" s="4">
        <v>43944</v>
      </c>
      <c r="AG1697" s="14" t="s">
        <v>47</v>
      </c>
      <c r="AH1697" t="s">
        <v>48</v>
      </c>
      <c r="AI1697" t="s">
        <v>49</v>
      </c>
    </row>
    <row r="1698" spans="1:35" x14ac:dyDescent="0.25">
      <c r="A1698" s="12"/>
      <c r="B1698" s="36" t="s">
        <v>15978</v>
      </c>
      <c r="C1698" t="s">
        <v>238</v>
      </c>
      <c r="D1698" t="s">
        <v>238</v>
      </c>
      <c r="E1698" t="s">
        <v>239</v>
      </c>
      <c r="F1698" t="s">
        <v>1553</v>
      </c>
      <c r="G1698" s="13" t="s">
        <v>38</v>
      </c>
      <c r="H1698" t="s">
        <v>188</v>
      </c>
      <c r="I1698" t="s">
        <v>189</v>
      </c>
      <c r="J1698" s="13">
        <v>45000</v>
      </c>
      <c r="K1698" s="13">
        <v>0</v>
      </c>
      <c r="L1698" s="13">
        <f>+Tabla1[[#This Row],[MontoNeto]]*Tabla1[[#This Row],[PorcentajeImpuesto]]</f>
        <v>0</v>
      </c>
      <c r="M1698" s="13">
        <v>0</v>
      </c>
      <c r="N1698" s="13">
        <f>+Tabla1[[#This Row],[MontoNeto]]+Tabla1[[#This Row],[ValorImpuesto]]+Tabla1[[#This Row],[MontoExento]]</f>
        <v>45000</v>
      </c>
      <c r="O1698" t="s">
        <v>41</v>
      </c>
      <c r="P1698" t="s">
        <v>42</v>
      </c>
      <c r="Q1698" t="s">
        <v>42</v>
      </c>
      <c r="R1698" t="s">
        <v>190</v>
      </c>
      <c r="S1698" t="str">
        <f>VLOOKUP(Tabla1[[#This Row],[RutCP]],Tabla13[[#All],[rut]:[estado_licencia]],3,0)</f>
        <v xml:space="preserve">Arrigoni </v>
      </c>
      <c r="T1698" t="str">
        <f>VLOOKUP(Tabla1[[#This Row],[RutCP]],Tabla13[[#All],[rut]:[estado_licencia]],2,0)</f>
        <v>Arrigoni Ingenieria Y Construccion S.A</v>
      </c>
      <c r="X1698" t="s">
        <v>1534</v>
      </c>
      <c r="Y1698" t="str">
        <f>VLOOKUP(Tabla1[[#This Row],[RutCS]],Tabla13[[#All],[rut]:[estado_licencia]],3,0)</f>
        <v>Patricio Rivera Saavedra</v>
      </c>
      <c r="Z1698" t="str">
        <f>VLOOKUP(Tabla1[[#This Row],[RutCS]],Tabla13[[#All],[rut]:[estado_licencia]],2,0)</f>
        <v>Patricio Rivera Saavedra</v>
      </c>
      <c r="AD1698" s="4">
        <v>43944</v>
      </c>
      <c r="AE1698" s="14" t="s">
        <v>45</v>
      </c>
      <c r="AF1698" s="4">
        <v>43944</v>
      </c>
      <c r="AG1698" s="14" t="s">
        <v>47</v>
      </c>
      <c r="AH1698" t="s">
        <v>48</v>
      </c>
      <c r="AI1698" t="s">
        <v>49</v>
      </c>
    </row>
    <row r="1699" spans="1:35" x14ac:dyDescent="0.25">
      <c r="A1699" s="12"/>
      <c r="B1699" s="36" t="s">
        <v>15978</v>
      </c>
      <c r="C1699" t="s">
        <v>238</v>
      </c>
      <c r="D1699" t="s">
        <v>238</v>
      </c>
      <c r="E1699" t="s">
        <v>239</v>
      </c>
      <c r="F1699" t="s">
        <v>1553</v>
      </c>
      <c r="G1699" s="13" t="s">
        <v>38</v>
      </c>
      <c r="H1699" t="s">
        <v>188</v>
      </c>
      <c r="I1699" t="s">
        <v>189</v>
      </c>
      <c r="J1699" s="13">
        <v>45000</v>
      </c>
      <c r="K1699" s="13">
        <v>0</v>
      </c>
      <c r="L1699" s="13">
        <f>+Tabla1[[#This Row],[MontoNeto]]*Tabla1[[#This Row],[PorcentajeImpuesto]]</f>
        <v>0</v>
      </c>
      <c r="M1699" s="13">
        <v>0</v>
      </c>
      <c r="N1699" s="13">
        <f>+Tabla1[[#This Row],[MontoNeto]]+Tabla1[[#This Row],[ValorImpuesto]]+Tabla1[[#This Row],[MontoExento]]</f>
        <v>45000</v>
      </c>
      <c r="O1699" t="s">
        <v>41</v>
      </c>
      <c r="P1699" t="s">
        <v>42</v>
      </c>
      <c r="Q1699" t="s">
        <v>42</v>
      </c>
      <c r="R1699" t="s">
        <v>190</v>
      </c>
      <c r="S1699" t="str">
        <f>VLOOKUP(Tabla1[[#This Row],[RutCP]],Tabla13[[#All],[rut]:[estado_licencia]],3,0)</f>
        <v xml:space="preserve">Arrigoni </v>
      </c>
      <c r="T1699" t="str">
        <f>VLOOKUP(Tabla1[[#This Row],[RutCP]],Tabla13[[#All],[rut]:[estado_licencia]],2,0)</f>
        <v>Arrigoni Ingenieria Y Construccion S.A</v>
      </c>
      <c r="X1699" t="s">
        <v>1535</v>
      </c>
      <c r="Y1699" t="str">
        <f>VLOOKUP(Tabla1[[#This Row],[RutCS]],Tabla13[[#All],[rut]:[estado_licencia]],3,0)</f>
        <v>Alex Lazcano Ramirez</v>
      </c>
      <c r="Z1699" t="str">
        <f>VLOOKUP(Tabla1[[#This Row],[RutCS]],Tabla13[[#All],[rut]:[estado_licencia]],2,0)</f>
        <v>Alex Lazcano Ramirez</v>
      </c>
      <c r="AD1699" s="4">
        <v>43944</v>
      </c>
      <c r="AE1699" s="14" t="s">
        <v>45</v>
      </c>
      <c r="AF1699" s="4">
        <v>43944</v>
      </c>
      <c r="AG1699" s="14" t="s">
        <v>47</v>
      </c>
      <c r="AH1699" t="s">
        <v>48</v>
      </c>
      <c r="AI1699" t="s">
        <v>49</v>
      </c>
    </row>
    <row r="1700" spans="1:35" x14ac:dyDescent="0.25">
      <c r="A1700" s="12"/>
      <c r="B1700" s="36" t="s">
        <v>15978</v>
      </c>
      <c r="C1700" t="s">
        <v>238</v>
      </c>
      <c r="D1700" t="s">
        <v>238</v>
      </c>
      <c r="E1700" t="s">
        <v>239</v>
      </c>
      <c r="F1700" t="s">
        <v>1553</v>
      </c>
      <c r="G1700" s="13" t="s">
        <v>38</v>
      </c>
      <c r="H1700" t="s">
        <v>188</v>
      </c>
      <c r="I1700" t="s">
        <v>189</v>
      </c>
      <c r="J1700" s="13">
        <v>45000</v>
      </c>
      <c r="K1700" s="13">
        <v>0</v>
      </c>
      <c r="L1700" s="13">
        <f>+Tabla1[[#This Row],[MontoNeto]]*Tabla1[[#This Row],[PorcentajeImpuesto]]</f>
        <v>0</v>
      </c>
      <c r="M1700" s="13">
        <v>0</v>
      </c>
      <c r="N1700" s="13">
        <f>+Tabla1[[#This Row],[MontoNeto]]+Tabla1[[#This Row],[ValorImpuesto]]+Tabla1[[#This Row],[MontoExento]]</f>
        <v>45000</v>
      </c>
      <c r="O1700" t="s">
        <v>41</v>
      </c>
      <c r="P1700" t="s">
        <v>42</v>
      </c>
      <c r="Q1700" t="s">
        <v>42</v>
      </c>
      <c r="R1700" t="s">
        <v>190</v>
      </c>
      <c r="S1700" t="str">
        <f>VLOOKUP(Tabla1[[#This Row],[RutCP]],Tabla13[[#All],[rut]:[estado_licencia]],3,0)</f>
        <v xml:space="preserve">Arrigoni </v>
      </c>
      <c r="T1700" t="str">
        <f>VLOOKUP(Tabla1[[#This Row],[RutCP]],Tabla13[[#All],[rut]:[estado_licencia]],2,0)</f>
        <v>Arrigoni Ingenieria Y Construccion S.A</v>
      </c>
      <c r="X1700" t="s">
        <v>1536</v>
      </c>
      <c r="Y1700" t="str">
        <f>VLOOKUP(Tabla1[[#This Row],[RutCS]],Tabla13[[#All],[rut]:[estado_licencia]],3,0)</f>
        <v>Carlos Meneses Ferrada</v>
      </c>
      <c r="Z1700" t="str">
        <f>VLOOKUP(Tabla1[[#This Row],[RutCS]],Tabla13[[#All],[rut]:[estado_licencia]],2,0)</f>
        <v>Carlos Meneses Ferrada</v>
      </c>
      <c r="AD1700" s="4">
        <v>43944</v>
      </c>
      <c r="AE1700" s="14" t="s">
        <v>45</v>
      </c>
      <c r="AF1700" s="4">
        <v>43944</v>
      </c>
      <c r="AG1700" s="14" t="s">
        <v>47</v>
      </c>
      <c r="AH1700" t="s">
        <v>48</v>
      </c>
      <c r="AI1700" t="s">
        <v>49</v>
      </c>
    </row>
    <row r="1701" spans="1:35" x14ac:dyDescent="0.25">
      <c r="A1701" s="12"/>
      <c r="B1701" s="36" t="s">
        <v>15978</v>
      </c>
      <c r="C1701" t="s">
        <v>238</v>
      </c>
      <c r="D1701" t="s">
        <v>238</v>
      </c>
      <c r="E1701" t="s">
        <v>239</v>
      </c>
      <c r="F1701" t="s">
        <v>1553</v>
      </c>
      <c r="G1701" s="13" t="s">
        <v>38</v>
      </c>
      <c r="H1701" t="s">
        <v>188</v>
      </c>
      <c r="I1701" t="s">
        <v>189</v>
      </c>
      <c r="J1701" s="13">
        <v>45000</v>
      </c>
      <c r="K1701" s="13">
        <v>0</v>
      </c>
      <c r="L1701" s="13">
        <f>+Tabla1[[#This Row],[MontoNeto]]*Tabla1[[#This Row],[PorcentajeImpuesto]]</f>
        <v>0</v>
      </c>
      <c r="M1701" s="13">
        <v>0</v>
      </c>
      <c r="N1701" s="13">
        <f>+Tabla1[[#This Row],[MontoNeto]]+Tabla1[[#This Row],[ValorImpuesto]]+Tabla1[[#This Row],[MontoExento]]</f>
        <v>45000</v>
      </c>
      <c r="O1701" t="s">
        <v>41</v>
      </c>
      <c r="P1701" t="s">
        <v>42</v>
      </c>
      <c r="Q1701" t="s">
        <v>42</v>
      </c>
      <c r="R1701" t="s">
        <v>190</v>
      </c>
      <c r="S1701" t="str">
        <f>VLOOKUP(Tabla1[[#This Row],[RutCP]],Tabla13[[#All],[rut]:[estado_licencia]],3,0)</f>
        <v xml:space="preserve">Arrigoni </v>
      </c>
      <c r="T1701" t="str">
        <f>VLOOKUP(Tabla1[[#This Row],[RutCP]],Tabla13[[#All],[rut]:[estado_licencia]],2,0)</f>
        <v>Arrigoni Ingenieria Y Construccion S.A</v>
      </c>
      <c r="X1701" t="s">
        <v>1537</v>
      </c>
      <c r="Y1701" t="str">
        <f>VLOOKUP(Tabla1[[#This Row],[RutCS]],Tabla13[[#All],[rut]:[estado_licencia]],3,0)</f>
        <v>Bernabe Veliz Sierra</v>
      </c>
      <c r="Z1701" t="str">
        <f>VLOOKUP(Tabla1[[#This Row],[RutCS]],Tabla13[[#All],[rut]:[estado_licencia]],2,0)</f>
        <v>Bernabe Veliz Sierra</v>
      </c>
      <c r="AD1701" s="4">
        <v>43944</v>
      </c>
      <c r="AE1701" s="14" t="s">
        <v>45</v>
      </c>
      <c r="AF1701" s="4">
        <v>43944</v>
      </c>
      <c r="AG1701" s="14" t="s">
        <v>47</v>
      </c>
      <c r="AH1701" t="s">
        <v>48</v>
      </c>
      <c r="AI1701" t="s">
        <v>49</v>
      </c>
    </row>
    <row r="1702" spans="1:35" x14ac:dyDescent="0.25">
      <c r="A1702" s="12"/>
      <c r="B1702" s="36" t="s">
        <v>15978</v>
      </c>
      <c r="C1702" t="s">
        <v>238</v>
      </c>
      <c r="D1702" t="s">
        <v>238</v>
      </c>
      <c r="E1702" t="s">
        <v>239</v>
      </c>
      <c r="F1702" t="s">
        <v>1553</v>
      </c>
      <c r="G1702" s="13" t="s">
        <v>38</v>
      </c>
      <c r="H1702" t="s">
        <v>188</v>
      </c>
      <c r="I1702" t="s">
        <v>189</v>
      </c>
      <c r="J1702" s="13">
        <v>45000</v>
      </c>
      <c r="K1702" s="13">
        <v>0</v>
      </c>
      <c r="L1702" s="13">
        <f>+Tabla1[[#This Row],[MontoNeto]]*Tabla1[[#This Row],[PorcentajeImpuesto]]</f>
        <v>0</v>
      </c>
      <c r="M1702" s="13">
        <v>0</v>
      </c>
      <c r="N1702" s="13">
        <f>+Tabla1[[#This Row],[MontoNeto]]+Tabla1[[#This Row],[ValorImpuesto]]+Tabla1[[#This Row],[MontoExento]]</f>
        <v>45000</v>
      </c>
      <c r="O1702" t="s">
        <v>41</v>
      </c>
      <c r="P1702" t="s">
        <v>42</v>
      </c>
      <c r="Q1702" t="s">
        <v>42</v>
      </c>
      <c r="R1702" t="s">
        <v>190</v>
      </c>
      <c r="S1702" t="str">
        <f>VLOOKUP(Tabla1[[#This Row],[RutCP]],Tabla13[[#All],[rut]:[estado_licencia]],3,0)</f>
        <v xml:space="preserve">Arrigoni </v>
      </c>
      <c r="T1702" t="str">
        <f>VLOOKUP(Tabla1[[#This Row],[RutCP]],Tabla13[[#All],[rut]:[estado_licencia]],2,0)</f>
        <v>Arrigoni Ingenieria Y Construccion S.A</v>
      </c>
      <c r="X1702" t="s">
        <v>1538</v>
      </c>
      <c r="Y1702" t="str">
        <f>VLOOKUP(Tabla1[[#This Row],[RutCS]],Tabla13[[#All],[rut]:[estado_licencia]],3,0)</f>
        <v>Mauricio Ureta Segura</v>
      </c>
      <c r="Z1702" t="str">
        <f>VLOOKUP(Tabla1[[#This Row],[RutCS]],Tabla13[[#All],[rut]:[estado_licencia]],2,0)</f>
        <v>Mauricio Ureta Segura</v>
      </c>
      <c r="AD1702" s="4">
        <v>43944</v>
      </c>
      <c r="AE1702" s="14" t="s">
        <v>45</v>
      </c>
      <c r="AF1702" s="4">
        <v>43944</v>
      </c>
      <c r="AG1702" s="14" t="s">
        <v>47</v>
      </c>
      <c r="AH1702" t="s">
        <v>48</v>
      </c>
      <c r="AI1702" t="s">
        <v>49</v>
      </c>
    </row>
    <row r="1703" spans="1:35" x14ac:dyDescent="0.25">
      <c r="A1703" s="12"/>
      <c r="B1703" s="36" t="s">
        <v>15978</v>
      </c>
      <c r="C1703" t="s">
        <v>238</v>
      </c>
      <c r="D1703" t="s">
        <v>238</v>
      </c>
      <c r="E1703" t="s">
        <v>239</v>
      </c>
      <c r="F1703" t="s">
        <v>1553</v>
      </c>
      <c r="G1703" s="13" t="s">
        <v>38</v>
      </c>
      <c r="H1703" t="s">
        <v>188</v>
      </c>
      <c r="I1703" t="s">
        <v>189</v>
      </c>
      <c r="J1703" s="13">
        <v>45000</v>
      </c>
      <c r="K1703" s="13">
        <v>0</v>
      </c>
      <c r="L1703" s="13">
        <f>+Tabla1[[#This Row],[MontoNeto]]*Tabla1[[#This Row],[PorcentajeImpuesto]]</f>
        <v>0</v>
      </c>
      <c r="M1703" s="13">
        <v>0</v>
      </c>
      <c r="N1703" s="13">
        <f>+Tabla1[[#This Row],[MontoNeto]]+Tabla1[[#This Row],[ValorImpuesto]]+Tabla1[[#This Row],[MontoExento]]</f>
        <v>45000</v>
      </c>
      <c r="O1703" t="s">
        <v>41</v>
      </c>
      <c r="P1703" t="s">
        <v>42</v>
      </c>
      <c r="Q1703" t="s">
        <v>42</v>
      </c>
      <c r="R1703" t="s">
        <v>190</v>
      </c>
      <c r="S1703" t="str">
        <f>VLOOKUP(Tabla1[[#This Row],[RutCP]],Tabla13[[#All],[rut]:[estado_licencia]],3,0)</f>
        <v xml:space="preserve">Arrigoni </v>
      </c>
      <c r="T1703" t="str">
        <f>VLOOKUP(Tabla1[[#This Row],[RutCP]],Tabla13[[#All],[rut]:[estado_licencia]],2,0)</f>
        <v>Arrigoni Ingenieria Y Construccion S.A</v>
      </c>
      <c r="X1703" t="s">
        <v>1539</v>
      </c>
      <c r="Y1703" t="str">
        <f>VLOOKUP(Tabla1[[#This Row],[RutCS]],Tabla13[[#All],[rut]:[estado_licencia]],3,0)</f>
        <v>Marcelo Cofre Pacheco</v>
      </c>
      <c r="Z1703" t="str">
        <f>VLOOKUP(Tabla1[[#This Row],[RutCS]],Tabla13[[#All],[rut]:[estado_licencia]],2,0)</f>
        <v>Marcelo Cofre Pacheco</v>
      </c>
      <c r="AD1703" s="4">
        <v>43944</v>
      </c>
      <c r="AE1703" s="14" t="s">
        <v>45</v>
      </c>
      <c r="AF1703" s="4">
        <v>43944</v>
      </c>
      <c r="AG1703" s="14" t="s">
        <v>47</v>
      </c>
      <c r="AH1703" t="s">
        <v>48</v>
      </c>
      <c r="AI1703" t="s">
        <v>49</v>
      </c>
    </row>
    <row r="1704" spans="1:35" x14ac:dyDescent="0.25">
      <c r="A1704" s="12"/>
      <c r="B1704" s="36" t="s">
        <v>15978</v>
      </c>
      <c r="C1704" t="s">
        <v>238</v>
      </c>
      <c r="D1704" t="s">
        <v>238</v>
      </c>
      <c r="E1704" t="s">
        <v>239</v>
      </c>
      <c r="F1704" t="s">
        <v>1553</v>
      </c>
      <c r="G1704" s="13" t="s">
        <v>38</v>
      </c>
      <c r="H1704" t="s">
        <v>188</v>
      </c>
      <c r="I1704" t="s">
        <v>189</v>
      </c>
      <c r="J1704" s="13">
        <v>45000</v>
      </c>
      <c r="K1704" s="13">
        <v>0</v>
      </c>
      <c r="L1704" s="13">
        <f>+Tabla1[[#This Row],[MontoNeto]]*Tabla1[[#This Row],[PorcentajeImpuesto]]</f>
        <v>0</v>
      </c>
      <c r="M1704" s="13">
        <v>0</v>
      </c>
      <c r="N1704" s="13">
        <f>+Tabla1[[#This Row],[MontoNeto]]+Tabla1[[#This Row],[ValorImpuesto]]+Tabla1[[#This Row],[MontoExento]]</f>
        <v>45000</v>
      </c>
      <c r="O1704" t="s">
        <v>41</v>
      </c>
      <c r="P1704" t="s">
        <v>42</v>
      </c>
      <c r="Q1704" t="s">
        <v>42</v>
      </c>
      <c r="R1704" t="s">
        <v>190</v>
      </c>
      <c r="S1704" t="str">
        <f>VLOOKUP(Tabla1[[#This Row],[RutCP]],Tabla13[[#All],[rut]:[estado_licencia]],3,0)</f>
        <v xml:space="preserve">Arrigoni </v>
      </c>
      <c r="T1704" t="str">
        <f>VLOOKUP(Tabla1[[#This Row],[RutCP]],Tabla13[[#All],[rut]:[estado_licencia]],2,0)</f>
        <v>Arrigoni Ingenieria Y Construccion S.A</v>
      </c>
      <c r="X1704" t="s">
        <v>1540</v>
      </c>
      <c r="Y1704" t="str">
        <f>VLOOKUP(Tabla1[[#This Row],[RutCS]],Tabla13[[#All],[rut]:[estado_licencia]],3,0)</f>
        <v>Eduardo Collao Delgado</v>
      </c>
      <c r="Z1704" t="str">
        <f>VLOOKUP(Tabla1[[#This Row],[RutCS]],Tabla13[[#All],[rut]:[estado_licencia]],2,0)</f>
        <v>Eduardo Collao Delgado</v>
      </c>
      <c r="AD1704" s="4">
        <v>43944</v>
      </c>
      <c r="AE1704" s="14" t="s">
        <v>45</v>
      </c>
      <c r="AF1704" s="4">
        <v>43944</v>
      </c>
      <c r="AG1704" s="14" t="s">
        <v>47</v>
      </c>
      <c r="AH1704" t="s">
        <v>48</v>
      </c>
      <c r="AI1704" t="s">
        <v>49</v>
      </c>
    </row>
    <row r="1705" spans="1:35" x14ac:dyDescent="0.25">
      <c r="A1705" s="12"/>
      <c r="B1705" s="36" t="s">
        <v>15978</v>
      </c>
      <c r="C1705" t="s">
        <v>238</v>
      </c>
      <c r="D1705" t="s">
        <v>238</v>
      </c>
      <c r="E1705" t="s">
        <v>239</v>
      </c>
      <c r="F1705" t="s">
        <v>1553</v>
      </c>
      <c r="G1705" s="13" t="s">
        <v>38</v>
      </c>
      <c r="H1705" t="s">
        <v>188</v>
      </c>
      <c r="I1705" t="s">
        <v>189</v>
      </c>
      <c r="J1705" s="13">
        <v>45000</v>
      </c>
      <c r="K1705" s="13">
        <v>0</v>
      </c>
      <c r="L1705" s="13">
        <f>+Tabla1[[#This Row],[MontoNeto]]*Tabla1[[#This Row],[PorcentajeImpuesto]]</f>
        <v>0</v>
      </c>
      <c r="M1705" s="13">
        <v>0</v>
      </c>
      <c r="N1705" s="13">
        <f>+Tabla1[[#This Row],[MontoNeto]]+Tabla1[[#This Row],[ValorImpuesto]]+Tabla1[[#This Row],[MontoExento]]</f>
        <v>45000</v>
      </c>
      <c r="O1705" t="s">
        <v>41</v>
      </c>
      <c r="P1705" t="s">
        <v>42</v>
      </c>
      <c r="Q1705" t="s">
        <v>42</v>
      </c>
      <c r="R1705" t="s">
        <v>190</v>
      </c>
      <c r="S1705" t="str">
        <f>VLOOKUP(Tabla1[[#This Row],[RutCP]],Tabla13[[#All],[rut]:[estado_licencia]],3,0)</f>
        <v xml:space="preserve">Arrigoni </v>
      </c>
      <c r="T1705" t="str">
        <f>VLOOKUP(Tabla1[[#This Row],[RutCP]],Tabla13[[#All],[rut]:[estado_licencia]],2,0)</f>
        <v>Arrigoni Ingenieria Y Construccion S.A</v>
      </c>
      <c r="X1705" t="s">
        <v>1541</v>
      </c>
      <c r="Y1705" t="str">
        <f>VLOOKUP(Tabla1[[#This Row],[RutCS]],Tabla13[[#All],[rut]:[estado_licencia]],3,0)</f>
        <v>Leonel Sanchez Morales</v>
      </c>
      <c r="Z1705" t="str">
        <f>VLOOKUP(Tabla1[[#This Row],[RutCS]],Tabla13[[#All],[rut]:[estado_licencia]],2,0)</f>
        <v>Leonel Sanchez Morales</v>
      </c>
      <c r="AD1705" s="4">
        <v>43944</v>
      </c>
      <c r="AE1705" s="14" t="s">
        <v>45</v>
      </c>
      <c r="AF1705" s="4">
        <v>43944</v>
      </c>
      <c r="AG1705" s="14" t="s">
        <v>47</v>
      </c>
      <c r="AH1705" t="s">
        <v>48</v>
      </c>
      <c r="AI1705" t="s">
        <v>49</v>
      </c>
    </row>
    <row r="1706" spans="1:35" x14ac:dyDescent="0.25">
      <c r="A1706" s="12"/>
      <c r="B1706" s="36" t="s">
        <v>15978</v>
      </c>
      <c r="C1706" t="s">
        <v>238</v>
      </c>
      <c r="D1706" t="s">
        <v>238</v>
      </c>
      <c r="E1706" t="s">
        <v>239</v>
      </c>
      <c r="F1706" t="s">
        <v>1553</v>
      </c>
      <c r="G1706" s="13" t="s">
        <v>38</v>
      </c>
      <c r="H1706" t="s">
        <v>188</v>
      </c>
      <c r="I1706" t="s">
        <v>189</v>
      </c>
      <c r="J1706" s="13">
        <v>45000</v>
      </c>
      <c r="K1706" s="13">
        <v>0</v>
      </c>
      <c r="L1706" s="13">
        <f>+Tabla1[[#This Row],[MontoNeto]]*Tabla1[[#This Row],[PorcentajeImpuesto]]</f>
        <v>0</v>
      </c>
      <c r="M1706" s="13">
        <v>0</v>
      </c>
      <c r="N1706" s="13">
        <f>+Tabla1[[#This Row],[MontoNeto]]+Tabla1[[#This Row],[ValorImpuesto]]+Tabla1[[#This Row],[MontoExento]]</f>
        <v>45000</v>
      </c>
      <c r="O1706" t="s">
        <v>41</v>
      </c>
      <c r="P1706" t="s">
        <v>42</v>
      </c>
      <c r="Q1706" t="s">
        <v>42</v>
      </c>
      <c r="R1706" t="s">
        <v>190</v>
      </c>
      <c r="S1706" t="str">
        <f>VLOOKUP(Tabla1[[#This Row],[RutCP]],Tabla13[[#All],[rut]:[estado_licencia]],3,0)</f>
        <v xml:space="preserve">Arrigoni </v>
      </c>
      <c r="T1706" t="str">
        <f>VLOOKUP(Tabla1[[#This Row],[RutCP]],Tabla13[[#All],[rut]:[estado_licencia]],2,0)</f>
        <v>Arrigoni Ingenieria Y Construccion S.A</v>
      </c>
      <c r="X1706" t="s">
        <v>1030</v>
      </c>
      <c r="Y1706" t="str">
        <f>VLOOKUP(Tabla1[[#This Row],[RutCS]],Tabla13[[#All],[rut]:[estado_licencia]],3,0)</f>
        <v>Reinaldo Suarez Vera</v>
      </c>
      <c r="Z1706" t="str">
        <f>VLOOKUP(Tabla1[[#This Row],[RutCS]],Tabla13[[#All],[rut]:[estado_licencia]],2,0)</f>
        <v>Reinaldo Suarez Vera</v>
      </c>
      <c r="AD1706" s="4">
        <v>43944</v>
      </c>
      <c r="AE1706" s="14" t="s">
        <v>45</v>
      </c>
      <c r="AF1706" s="4">
        <v>43944</v>
      </c>
      <c r="AG1706" s="14" t="s">
        <v>47</v>
      </c>
      <c r="AH1706" t="s">
        <v>48</v>
      </c>
      <c r="AI1706" t="s">
        <v>49</v>
      </c>
    </row>
    <row r="1707" spans="1:35" x14ac:dyDescent="0.25">
      <c r="A1707" s="12"/>
      <c r="B1707" s="36" t="s">
        <v>15978</v>
      </c>
      <c r="C1707" s="16" t="s">
        <v>184</v>
      </c>
      <c r="D1707" s="16" t="s">
        <v>185</v>
      </c>
      <c r="E1707" s="16" t="s">
        <v>186</v>
      </c>
      <c r="F1707" s="16" t="s">
        <v>197</v>
      </c>
      <c r="G1707" s="17" t="s">
        <v>38</v>
      </c>
      <c r="H1707" s="16" t="s">
        <v>39</v>
      </c>
      <c r="I1707" s="16" t="s">
        <v>40</v>
      </c>
      <c r="J1707" s="17">
        <v>30000</v>
      </c>
      <c r="K1707" s="17">
        <v>0</v>
      </c>
      <c r="L1707" s="17">
        <f>+Tabla1[[#This Row],[MontoNeto]]*Tabla1[[#This Row],[PorcentajeImpuesto]]</f>
        <v>0</v>
      </c>
      <c r="M1707" s="3">
        <v>0</v>
      </c>
      <c r="N1707" s="17">
        <f>+Tabla1[[#This Row],[MontoNeto]]+Tabla1[[#This Row],[ValorImpuesto]]+Tabla1[[#This Row],[MontoExento]]</f>
        <v>30000</v>
      </c>
      <c r="O1707" t="s">
        <v>41</v>
      </c>
      <c r="P1707" s="16" t="s">
        <v>42</v>
      </c>
      <c r="Q1707" s="16" t="s">
        <v>42</v>
      </c>
      <c r="R1707" s="17"/>
      <c r="S1707" s="16" t="str">
        <f>VLOOKUP(Tabla1[[#This Row],[RutCP]],Tabla13[[#All],[rut]:[estado_licencia]],3,0)</f>
        <v xml:space="preserve">  </v>
      </c>
      <c r="T1707" s="16" t="str">
        <f>VLOOKUP(Tabla1[[#This Row],[RutCP]],Tabla13[[#All],[rut]:[estado_licencia]],2,0)</f>
        <v xml:space="preserve">  </v>
      </c>
      <c r="U1707" s="16"/>
      <c r="V1707" s="16"/>
      <c r="W1707" s="16"/>
      <c r="X1707" s="16" t="s">
        <v>1504</v>
      </c>
      <c r="Y1707" s="16" t="str">
        <f>VLOOKUP(Tabla1[[#This Row],[RutCS]],Tabla13[[#All],[rut]:[estado_licencia]],3,0)</f>
        <v>Nicolas Varas Vega</v>
      </c>
      <c r="Z1707" s="16" t="str">
        <f>VLOOKUP(Tabla1[[#This Row],[RutCS]],Tabla13[[#All],[rut]:[estado_licencia]],2,0)</f>
        <v>Nicolas Varas Vega</v>
      </c>
      <c r="AA1707" s="16"/>
      <c r="AB1707" s="16"/>
      <c r="AC1707" s="16"/>
      <c r="AD1707" s="15">
        <v>43944</v>
      </c>
      <c r="AE1707" s="3">
        <v>0.5</v>
      </c>
      <c r="AF1707" s="15">
        <v>43944</v>
      </c>
      <c r="AG1707" s="5">
        <v>0.54166666666666696</v>
      </c>
      <c r="AH1707" s="16" t="s">
        <v>48</v>
      </c>
      <c r="AI1707" s="16" t="s">
        <v>49</v>
      </c>
    </row>
    <row r="1708" spans="1:35" x14ac:dyDescent="0.25">
      <c r="A1708" s="12"/>
      <c r="B1708" s="36" t="s">
        <v>15978</v>
      </c>
      <c r="C1708" s="16" t="s">
        <v>411</v>
      </c>
      <c r="D1708" s="16" t="s">
        <v>411</v>
      </c>
      <c r="E1708" s="16" t="s">
        <v>412</v>
      </c>
      <c r="F1708" s="18" t="s">
        <v>1570</v>
      </c>
      <c r="G1708" s="17" t="s">
        <v>38</v>
      </c>
      <c r="H1708" s="16" t="s">
        <v>188</v>
      </c>
      <c r="I1708" s="16" t="s">
        <v>40</v>
      </c>
      <c r="J1708" s="17">
        <v>28602</v>
      </c>
      <c r="K1708" s="17">
        <v>0</v>
      </c>
      <c r="L1708" s="17">
        <f>+Tabla1[[#This Row],[MontoNeto]]*Tabla1[[#This Row],[PorcentajeImpuesto]]</f>
        <v>0</v>
      </c>
      <c r="M1708" s="3">
        <v>0</v>
      </c>
      <c r="N1708" s="17">
        <f>+Tabla1[[#This Row],[MontoNeto]]+Tabla1[[#This Row],[ValorImpuesto]]+Tabla1[[#This Row],[MontoExento]]</f>
        <v>28602</v>
      </c>
      <c r="O1708" t="s">
        <v>41</v>
      </c>
      <c r="P1708" s="16" t="s">
        <v>42</v>
      </c>
      <c r="Q1708" s="16" t="s">
        <v>42</v>
      </c>
      <c r="R1708" s="17"/>
      <c r="S1708" s="16" t="str">
        <f>VLOOKUP(Tabla1[[#This Row],[RutCP]],Tabla13[[#All],[rut]:[estado_licencia]],3,0)</f>
        <v xml:space="preserve">  </v>
      </c>
      <c r="T1708" s="16" t="str">
        <f>VLOOKUP(Tabla1[[#This Row],[RutCP]],Tabla13[[#All],[rut]:[estado_licencia]],2,0)</f>
        <v xml:space="preserve">  </v>
      </c>
      <c r="U1708" s="16"/>
      <c r="V1708" s="16"/>
      <c r="W1708" s="16"/>
      <c r="X1708" s="16"/>
      <c r="Y1708" s="16" t="str">
        <f>VLOOKUP(Tabla1[[#This Row],[RutCS]],Tabla13[[#All],[rut]:[estado_licencia]],3,0)</f>
        <v xml:space="preserve">  </v>
      </c>
      <c r="Z1708" s="16" t="str">
        <f>VLOOKUP(Tabla1[[#This Row],[RutCS]],Tabla13[[#All],[rut]:[estado_licencia]],2,0)</f>
        <v xml:space="preserve">  </v>
      </c>
      <c r="AA1708" s="16"/>
      <c r="AB1708" s="16"/>
      <c r="AC1708" s="16"/>
      <c r="AD1708" s="15">
        <v>43944</v>
      </c>
      <c r="AE1708" s="3">
        <v>0.5</v>
      </c>
      <c r="AF1708" s="15">
        <v>43944</v>
      </c>
      <c r="AG1708" s="5">
        <v>0.54166666666666696</v>
      </c>
      <c r="AH1708" s="16" t="s">
        <v>48</v>
      </c>
      <c r="AI1708" s="16" t="s">
        <v>49</v>
      </c>
    </row>
    <row r="1709" spans="1:35" x14ac:dyDescent="0.25">
      <c r="A1709" s="12"/>
      <c r="B1709" s="36" t="s">
        <v>15977</v>
      </c>
      <c r="C1709" s="16" t="s">
        <v>35</v>
      </c>
      <c r="D1709" s="16" t="s">
        <v>35</v>
      </c>
      <c r="E1709" s="16" t="s">
        <v>36</v>
      </c>
      <c r="F1709" s="16" t="s">
        <v>415</v>
      </c>
      <c r="G1709" s="17" t="s">
        <v>38</v>
      </c>
      <c r="H1709" s="16" t="s">
        <v>39</v>
      </c>
      <c r="I1709" s="16" t="s">
        <v>417</v>
      </c>
      <c r="J1709" s="17">
        <v>5000</v>
      </c>
      <c r="K1709" s="17">
        <v>0</v>
      </c>
      <c r="L1709" s="17">
        <f>+Tabla1[[#This Row],[MontoNeto]]*Tabla1[[#This Row],[PorcentajeImpuesto]]</f>
        <v>0</v>
      </c>
      <c r="M1709" s="3">
        <v>0</v>
      </c>
      <c r="N1709" s="17">
        <f>+Tabla1[[#This Row],[MontoNeto]]+Tabla1[[#This Row],[ValorImpuesto]]+Tabla1[[#This Row],[MontoExento]]</f>
        <v>5000</v>
      </c>
      <c r="O1709" t="s">
        <v>41</v>
      </c>
      <c r="P1709" s="16" t="s">
        <v>42</v>
      </c>
      <c r="Q1709" s="16" t="s">
        <v>42</v>
      </c>
      <c r="R1709" s="17" t="e">
        <f>#N/A</f>
        <v>#N/A</v>
      </c>
      <c r="S1709" s="16" t="e">
        <f>VLOOKUP(Tabla1[[#This Row],[RutCP]],Tabla13[[#All],[rut]:[estado_licencia]],3,0)</f>
        <v>#N/A</v>
      </c>
      <c r="T1709" s="16" t="e">
        <f>VLOOKUP(Tabla1[[#This Row],[RutCP]],Tabla13[[#All],[rut]:[estado_licencia]],2,0)</f>
        <v>#N/A</v>
      </c>
      <c r="U1709" s="16"/>
      <c r="V1709" s="16"/>
      <c r="W1709" s="16"/>
      <c r="X1709" s="16" t="s">
        <v>1454</v>
      </c>
      <c r="Y1709" s="16" t="str">
        <f>VLOOKUP(Tabla1[[#This Row],[RutCS]],Tabla13[[#All],[rut]:[estado_licencia]],3,0)</f>
        <v>Eric Igor Contreras Mendoza</v>
      </c>
      <c r="Z1709" s="16" t="str">
        <f>VLOOKUP(Tabla1[[#This Row],[RutCS]],Tabla13[[#All],[rut]:[estado_licencia]],2,0)</f>
        <v>Eric Igor Contreras Mendoza</v>
      </c>
      <c r="AA1709" s="16"/>
      <c r="AB1709" s="16"/>
      <c r="AC1709" s="16"/>
      <c r="AD1709" s="15">
        <v>43945</v>
      </c>
      <c r="AE1709" s="3">
        <v>0.5</v>
      </c>
      <c r="AF1709" s="15">
        <v>43945</v>
      </c>
      <c r="AG1709" s="5">
        <v>0.54166666666666696</v>
      </c>
      <c r="AH1709" s="16" t="s">
        <v>48</v>
      </c>
      <c r="AI1709" s="16" t="s">
        <v>49</v>
      </c>
    </row>
    <row r="1710" spans="1:35" x14ac:dyDescent="0.25">
      <c r="A1710" s="12"/>
      <c r="B1710" s="36" t="s">
        <v>15979</v>
      </c>
      <c r="C1710" s="16" t="s">
        <v>35</v>
      </c>
      <c r="D1710" s="16" t="s">
        <v>35</v>
      </c>
      <c r="E1710" s="16" t="s">
        <v>36</v>
      </c>
      <c r="F1710" s="16" t="s">
        <v>37</v>
      </c>
      <c r="G1710" s="17" t="s">
        <v>38</v>
      </c>
      <c r="H1710" s="16" t="s">
        <v>39</v>
      </c>
      <c r="I1710" s="16" t="s">
        <v>417</v>
      </c>
      <c r="J1710" s="17">
        <v>25000</v>
      </c>
      <c r="K1710" s="17">
        <v>0</v>
      </c>
      <c r="L1710" s="17">
        <f>+Tabla1[[#This Row],[MontoNeto]]*Tabla1[[#This Row],[PorcentajeImpuesto]]</f>
        <v>0</v>
      </c>
      <c r="M1710" s="3">
        <v>0</v>
      </c>
      <c r="N1710" s="17">
        <f>+Tabla1[[#This Row],[MontoNeto]]+Tabla1[[#This Row],[ValorImpuesto]]+Tabla1[[#This Row],[MontoExento]]</f>
        <v>25000</v>
      </c>
      <c r="O1710" t="s">
        <v>41</v>
      </c>
      <c r="P1710" s="16" t="s">
        <v>42</v>
      </c>
      <c r="Q1710" s="16" t="s">
        <v>42</v>
      </c>
      <c r="R1710" s="17" t="e">
        <f>#N/A</f>
        <v>#N/A</v>
      </c>
      <c r="S1710" s="16" t="e">
        <f>VLOOKUP(Tabla1[[#This Row],[RutCP]],Tabla13[[#All],[rut]:[estado_licencia]],3,0)</f>
        <v>#N/A</v>
      </c>
      <c r="T1710" s="16" t="e">
        <f>VLOOKUP(Tabla1[[#This Row],[RutCP]],Tabla13[[#All],[rut]:[estado_licencia]],2,0)</f>
        <v>#N/A</v>
      </c>
      <c r="U1710" s="16"/>
      <c r="V1710" s="16"/>
      <c r="W1710" s="16"/>
      <c r="X1710" s="16" t="s">
        <v>1456</v>
      </c>
      <c r="Y1710" s="16" t="str">
        <f>VLOOKUP(Tabla1[[#This Row],[RutCS]],Tabla13[[#All],[rut]:[estado_licencia]],3,0)</f>
        <v>Tito Eliseo Vega Vega</v>
      </c>
      <c r="Z1710" s="16" t="str">
        <f>VLOOKUP(Tabla1[[#This Row],[RutCS]],Tabla13[[#All],[rut]:[estado_licencia]],2,0)</f>
        <v>Tito Eliseo Vega Vega</v>
      </c>
      <c r="AA1710" s="16"/>
      <c r="AB1710" s="16"/>
      <c r="AC1710" s="16"/>
      <c r="AD1710" s="15">
        <v>43948</v>
      </c>
      <c r="AE1710" s="3">
        <v>0.5</v>
      </c>
      <c r="AF1710" s="15">
        <v>43948</v>
      </c>
      <c r="AG1710" s="5">
        <v>0.54166666666666696</v>
      </c>
      <c r="AH1710" s="16" t="s">
        <v>48</v>
      </c>
      <c r="AI1710" s="16" t="s">
        <v>49</v>
      </c>
    </row>
    <row r="1711" spans="1:35" x14ac:dyDescent="0.25">
      <c r="A1711" s="12"/>
      <c r="B1711" s="36" t="s">
        <v>15979</v>
      </c>
      <c r="C1711" s="16" t="s">
        <v>184</v>
      </c>
      <c r="D1711" s="16" t="s">
        <v>185</v>
      </c>
      <c r="E1711" s="16" t="s">
        <v>186</v>
      </c>
      <c r="F1711" s="16" t="s">
        <v>197</v>
      </c>
      <c r="G1711" s="17" t="s">
        <v>38</v>
      </c>
      <c r="H1711" s="16" t="s">
        <v>39</v>
      </c>
      <c r="I1711" s="16" t="s">
        <v>417</v>
      </c>
      <c r="J1711" s="17">
        <v>30000</v>
      </c>
      <c r="K1711" s="17">
        <v>0</v>
      </c>
      <c r="L1711" s="17">
        <f>+Tabla1[[#This Row],[MontoNeto]]*Tabla1[[#This Row],[PorcentajeImpuesto]]</f>
        <v>0</v>
      </c>
      <c r="M1711" s="3">
        <v>0</v>
      </c>
      <c r="N1711" s="17">
        <f>+Tabla1[[#This Row],[MontoNeto]]+Tabla1[[#This Row],[ValorImpuesto]]+Tabla1[[#This Row],[MontoExento]]</f>
        <v>30000</v>
      </c>
      <c r="O1711" t="s">
        <v>41</v>
      </c>
      <c r="P1711" s="16" t="s">
        <v>42</v>
      </c>
      <c r="Q1711" s="16" t="s">
        <v>42</v>
      </c>
      <c r="R1711" s="17" t="e">
        <f>#N/A</f>
        <v>#N/A</v>
      </c>
      <c r="S1711" s="16" t="e">
        <f>VLOOKUP(Tabla1[[#This Row],[RutCP]],Tabla13[[#All],[rut]:[estado_licencia]],3,0)</f>
        <v>#N/A</v>
      </c>
      <c r="T1711" s="16" t="e">
        <f>VLOOKUP(Tabla1[[#This Row],[RutCP]],Tabla13[[#All],[rut]:[estado_licencia]],2,0)</f>
        <v>#N/A</v>
      </c>
      <c r="U1711" s="16"/>
      <c r="V1711" s="16"/>
      <c r="W1711" s="16"/>
      <c r="X1711" s="16" t="s">
        <v>1456</v>
      </c>
      <c r="Y1711" s="16" t="str">
        <f>VLOOKUP(Tabla1[[#This Row],[RutCS]],Tabla13[[#All],[rut]:[estado_licencia]],3,0)</f>
        <v>Tito Eliseo Vega Vega</v>
      </c>
      <c r="Z1711" s="16" t="str">
        <f>VLOOKUP(Tabla1[[#This Row],[RutCS]],Tabla13[[#All],[rut]:[estado_licencia]],2,0)</f>
        <v>Tito Eliseo Vega Vega</v>
      </c>
      <c r="AA1711" s="16"/>
      <c r="AB1711" s="16"/>
      <c r="AC1711" s="16"/>
      <c r="AD1711" s="15">
        <v>43948</v>
      </c>
      <c r="AE1711" s="3">
        <v>0.5</v>
      </c>
      <c r="AF1711" s="15">
        <v>43948</v>
      </c>
      <c r="AG1711" s="5">
        <v>0.54166666666666696</v>
      </c>
      <c r="AH1711" s="16" t="s">
        <v>48</v>
      </c>
      <c r="AI1711" s="16" t="s">
        <v>49</v>
      </c>
    </row>
    <row r="1712" spans="1:35" x14ac:dyDescent="0.25">
      <c r="A1712" s="12"/>
      <c r="B1712" s="36" t="s">
        <v>15979</v>
      </c>
      <c r="C1712" t="s">
        <v>35</v>
      </c>
      <c r="D1712" t="s">
        <v>35</v>
      </c>
      <c r="E1712" t="s">
        <v>36</v>
      </c>
      <c r="F1712" t="s">
        <v>37</v>
      </c>
      <c r="G1712" s="13" t="s">
        <v>38</v>
      </c>
      <c r="H1712" t="s">
        <v>39</v>
      </c>
      <c r="I1712" t="s">
        <v>417</v>
      </c>
      <c r="J1712" s="13">
        <v>25000</v>
      </c>
      <c r="K1712" s="13">
        <v>0</v>
      </c>
      <c r="L1712" s="13">
        <f>+Tabla1[[#This Row],[MontoNeto]]*Tabla1[[#This Row],[PorcentajeImpuesto]]</f>
        <v>0</v>
      </c>
      <c r="M1712" s="13">
        <v>0</v>
      </c>
      <c r="N1712" s="13">
        <f>+Tabla1[[#This Row],[MontoNeto]]+Tabla1[[#This Row],[ValorImpuesto]]+Tabla1[[#This Row],[MontoExento]]</f>
        <v>25000</v>
      </c>
      <c r="O1712" t="s">
        <v>41</v>
      </c>
      <c r="P1712" t="s">
        <v>42</v>
      </c>
      <c r="Q1712" t="s">
        <v>42</v>
      </c>
      <c r="R1712" t="s">
        <v>1443</v>
      </c>
      <c r="S1712" t="str">
        <f>VLOOKUP(Tabla1[[#This Row],[RutCP]],Tabla13[[#All],[rut]:[estado_licencia]],3,0)</f>
        <v>Disal Chacay</v>
      </c>
      <c r="T1712" t="str">
        <f>VLOOKUP(Tabla1[[#This Row],[RutCP]],Tabla13[[#All],[rut]:[estado_licencia]],2,0)</f>
        <v>Disal Chile Sanitarios Portables Limitada</v>
      </c>
      <c r="X1712" t="s">
        <v>1457</v>
      </c>
      <c r="Y1712" t="str">
        <f>VLOOKUP(Tabla1[[#This Row],[RutCS]],Tabla13[[#All],[rut]:[estado_licencia]],3,0)</f>
        <v>Carlos Isaac Morel Arredondo</v>
      </c>
      <c r="Z1712" t="str">
        <f>VLOOKUP(Tabla1[[#This Row],[RutCS]],Tabla13[[#All],[rut]:[estado_licencia]],2,0)</f>
        <v>Carlos Isaac Morel Arredondo</v>
      </c>
      <c r="AD1712" s="4">
        <v>43948</v>
      </c>
      <c r="AE1712" s="14" t="s">
        <v>45</v>
      </c>
      <c r="AF1712" s="4">
        <v>43948</v>
      </c>
      <c r="AG1712" s="14" t="s">
        <v>47</v>
      </c>
      <c r="AH1712" t="s">
        <v>48</v>
      </c>
      <c r="AI1712" t="s">
        <v>49</v>
      </c>
    </row>
    <row r="1713" spans="1:35" x14ac:dyDescent="0.25">
      <c r="A1713" s="12"/>
      <c r="B1713" s="36" t="s">
        <v>15979</v>
      </c>
      <c r="C1713" t="s">
        <v>35</v>
      </c>
      <c r="D1713" t="s">
        <v>35</v>
      </c>
      <c r="E1713" t="s">
        <v>36</v>
      </c>
      <c r="F1713" t="s">
        <v>37</v>
      </c>
      <c r="G1713" s="13" t="s">
        <v>38</v>
      </c>
      <c r="H1713" t="s">
        <v>39</v>
      </c>
      <c r="I1713" t="s">
        <v>40</v>
      </c>
      <c r="J1713" s="13">
        <v>25000</v>
      </c>
      <c r="K1713" s="13">
        <v>0</v>
      </c>
      <c r="L1713" s="13">
        <f>+Tabla1[[#This Row],[MontoNeto]]*Tabla1[[#This Row],[PorcentajeImpuesto]]</f>
        <v>0</v>
      </c>
      <c r="M1713" s="13">
        <v>0</v>
      </c>
      <c r="N1713" s="13">
        <f>+Tabla1[[#This Row],[MontoNeto]]+Tabla1[[#This Row],[ValorImpuesto]]+Tabla1[[#This Row],[MontoExento]]</f>
        <v>25000</v>
      </c>
      <c r="O1713" t="s">
        <v>41</v>
      </c>
      <c r="P1713" t="s">
        <v>42</v>
      </c>
      <c r="Q1713" t="s">
        <v>42</v>
      </c>
      <c r="R1713" t="s">
        <v>1508</v>
      </c>
      <c r="S1713" t="str">
        <f>VLOOKUP(Tabla1[[#This Row],[RutCP]],Tabla13[[#All],[rut]:[estado_licencia]],3,0)</f>
        <v xml:space="preserve">Ftf </v>
      </c>
      <c r="T1713" t="str">
        <f>VLOOKUP(Tabla1[[#This Row],[RutCP]],Tabla13[[#All],[rut]:[estado_licencia]],2,0)</f>
        <v>Ftf Servicios Spa</v>
      </c>
      <c r="X1713" t="s">
        <v>821</v>
      </c>
      <c r="Y1713" t="str">
        <f>VLOOKUP(Tabla1[[#This Row],[RutCS]],Tabla13[[#All],[rut]:[estado_licencia]],3,0)</f>
        <v>Franco Andres Fuentes Rojas</v>
      </c>
      <c r="Z1713" t="str">
        <f>VLOOKUP(Tabla1[[#This Row],[RutCS]],Tabla13[[#All],[rut]:[estado_licencia]],2,0)</f>
        <v>Franco Andres Fuentes Rojas</v>
      </c>
      <c r="AD1713" s="4">
        <v>43948</v>
      </c>
      <c r="AE1713" s="14" t="s">
        <v>45</v>
      </c>
      <c r="AF1713" s="4">
        <v>43948</v>
      </c>
      <c r="AG1713" s="14" t="s">
        <v>47</v>
      </c>
      <c r="AH1713" t="s">
        <v>48</v>
      </c>
      <c r="AI1713" t="s">
        <v>49</v>
      </c>
    </row>
    <row r="1714" spans="1:35" x14ac:dyDescent="0.25">
      <c r="A1714" s="12"/>
      <c r="B1714" s="36" t="s">
        <v>15979</v>
      </c>
      <c r="C1714" s="16" t="s">
        <v>35</v>
      </c>
      <c r="D1714" s="16" t="s">
        <v>35</v>
      </c>
      <c r="E1714" s="16" t="s">
        <v>36</v>
      </c>
      <c r="F1714" s="16" t="s">
        <v>37</v>
      </c>
      <c r="G1714" s="17" t="s">
        <v>38</v>
      </c>
      <c r="H1714" s="16" t="s">
        <v>39</v>
      </c>
      <c r="I1714" s="16" t="s">
        <v>40</v>
      </c>
      <c r="J1714" s="17">
        <v>25000</v>
      </c>
      <c r="K1714" s="17">
        <v>0</v>
      </c>
      <c r="L1714" s="17">
        <f>+Tabla1[[#This Row],[MontoNeto]]*Tabla1[[#This Row],[PorcentajeImpuesto]]</f>
        <v>0</v>
      </c>
      <c r="M1714" s="3">
        <v>0</v>
      </c>
      <c r="N1714" s="17">
        <f>+Tabla1[[#This Row],[MontoNeto]]+Tabla1[[#This Row],[ValorImpuesto]]+Tabla1[[#This Row],[MontoExento]]</f>
        <v>25000</v>
      </c>
      <c r="O1714" t="s">
        <v>41</v>
      </c>
      <c r="P1714" s="16" t="s">
        <v>42</v>
      </c>
      <c r="Q1714" s="16" t="s">
        <v>42</v>
      </c>
      <c r="R1714" s="17"/>
      <c r="S1714" s="16" t="str">
        <f>VLOOKUP(Tabla1[[#This Row],[RutCP]],Tabla13[[#All],[rut]:[estado_licencia]],3,0)</f>
        <v xml:space="preserve">  </v>
      </c>
      <c r="T1714" s="16" t="str">
        <f>VLOOKUP(Tabla1[[#This Row],[RutCP]],Tabla13[[#All],[rut]:[estado_licencia]],2,0)</f>
        <v xml:space="preserve">  </v>
      </c>
      <c r="U1714" s="16"/>
      <c r="V1714" s="16"/>
      <c r="W1714" s="16"/>
      <c r="X1714" s="16" t="s">
        <v>1509</v>
      </c>
      <c r="Y1714" s="16" t="str">
        <f>VLOOKUP(Tabla1[[#This Row],[RutCS]],Tabla13[[#All],[rut]:[estado_licencia]],3,0)</f>
        <v>Yorlett Olivares Cepeda</v>
      </c>
      <c r="Z1714" s="16" t="str">
        <f>VLOOKUP(Tabla1[[#This Row],[RutCS]],Tabla13[[#All],[rut]:[estado_licencia]],2,0)</f>
        <v>Yorlett Olivares Cepeda</v>
      </c>
      <c r="AA1714" s="16"/>
      <c r="AB1714" s="16"/>
      <c r="AC1714" s="16"/>
      <c r="AD1714" s="15">
        <v>43948</v>
      </c>
      <c r="AE1714" s="3">
        <v>0.5</v>
      </c>
      <c r="AF1714" s="15">
        <v>43948</v>
      </c>
      <c r="AG1714" s="5">
        <v>0.54166666666666696</v>
      </c>
      <c r="AH1714" s="16" t="s">
        <v>48</v>
      </c>
      <c r="AI1714" s="16" t="s">
        <v>49</v>
      </c>
    </row>
    <row r="1715" spans="1:35" x14ac:dyDescent="0.25">
      <c r="A1715" s="12"/>
      <c r="B1715" s="36" t="s">
        <v>15979</v>
      </c>
      <c r="C1715" t="s">
        <v>35</v>
      </c>
      <c r="D1715" t="s">
        <v>35</v>
      </c>
      <c r="E1715" t="s">
        <v>36</v>
      </c>
      <c r="F1715" t="s">
        <v>37</v>
      </c>
      <c r="G1715" s="13" t="s">
        <v>38</v>
      </c>
      <c r="H1715" t="s">
        <v>39</v>
      </c>
      <c r="I1715" t="s">
        <v>40</v>
      </c>
      <c r="J1715" s="13">
        <v>25000</v>
      </c>
      <c r="K1715" s="13">
        <v>0</v>
      </c>
      <c r="L1715" s="13">
        <f>+Tabla1[[#This Row],[MontoNeto]]*Tabla1[[#This Row],[PorcentajeImpuesto]]</f>
        <v>0</v>
      </c>
      <c r="M1715" s="13">
        <v>0</v>
      </c>
      <c r="N1715" s="13">
        <f>+Tabla1[[#This Row],[MontoNeto]]+Tabla1[[#This Row],[ValorImpuesto]]+Tabla1[[#This Row],[MontoExento]]</f>
        <v>25000</v>
      </c>
      <c r="O1715" t="s">
        <v>41</v>
      </c>
      <c r="P1715" t="s">
        <v>42</v>
      </c>
      <c r="Q1715" t="s">
        <v>42</v>
      </c>
      <c r="R1715" t="s">
        <v>70</v>
      </c>
      <c r="S1715" t="str">
        <f>VLOOKUP(Tabla1[[#This Row],[RutCP]],Tabla13[[#All],[rut]:[estado_licencia]],3,0)</f>
        <v>Sgc</v>
      </c>
      <c r="T1715" t="str">
        <f>VLOOKUP(Tabla1[[#This Row],[RutCP]],Tabla13[[#All],[rut]:[estado_licencia]],2,0)</f>
        <v>Sebastian Gallardo Contrera Transportes Eirl</v>
      </c>
      <c r="X1715" t="s">
        <v>1510</v>
      </c>
      <c r="Y1715" t="str">
        <f>VLOOKUP(Tabla1[[#This Row],[RutCS]],Tabla13[[#All],[rut]:[estado_licencia]],3,0)</f>
        <v>Sebastian Gallardo Contreras</v>
      </c>
      <c r="Z1715" t="str">
        <f>VLOOKUP(Tabla1[[#This Row],[RutCS]],Tabla13[[#All],[rut]:[estado_licencia]],2,0)</f>
        <v>Sebastian Gallardo Contreras</v>
      </c>
      <c r="AD1715" s="4">
        <v>43948</v>
      </c>
      <c r="AE1715" s="14" t="s">
        <v>45</v>
      </c>
      <c r="AF1715" s="4">
        <v>43948</v>
      </c>
      <c r="AG1715" s="14" t="s">
        <v>47</v>
      </c>
      <c r="AH1715" t="s">
        <v>48</v>
      </c>
      <c r="AI1715" t="s">
        <v>49</v>
      </c>
    </row>
    <row r="1716" spans="1:35" x14ac:dyDescent="0.25">
      <c r="A1716" s="12"/>
      <c r="B1716" s="36" t="s">
        <v>15980</v>
      </c>
      <c r="C1716" t="s">
        <v>35</v>
      </c>
      <c r="D1716" t="s">
        <v>35</v>
      </c>
      <c r="E1716" t="s">
        <v>36</v>
      </c>
      <c r="F1716" t="s">
        <v>37</v>
      </c>
      <c r="G1716" s="13" t="s">
        <v>38</v>
      </c>
      <c r="H1716" t="s">
        <v>39</v>
      </c>
      <c r="I1716" t="s">
        <v>417</v>
      </c>
      <c r="J1716" s="13">
        <v>25000</v>
      </c>
      <c r="K1716" s="13">
        <v>0</v>
      </c>
      <c r="L1716" s="13">
        <f>+Tabla1[[#This Row],[MontoNeto]]*Tabla1[[#This Row],[PorcentajeImpuesto]]</f>
        <v>0</v>
      </c>
      <c r="M1716" s="13">
        <v>0</v>
      </c>
      <c r="N1716" s="13">
        <f>+Tabla1[[#This Row],[MontoNeto]]+Tabla1[[#This Row],[ValorImpuesto]]+Tabla1[[#This Row],[MontoExento]]</f>
        <v>25000</v>
      </c>
      <c r="O1716" t="s">
        <v>41</v>
      </c>
      <c r="P1716" t="s">
        <v>42</v>
      </c>
      <c r="Q1716" t="s">
        <v>42</v>
      </c>
      <c r="R1716" t="s">
        <v>1458</v>
      </c>
      <c r="S1716" t="str">
        <f>VLOOKUP(Tabla1[[#This Row],[RutCP]],Tabla13[[#All],[rut]:[estado_licencia]],3,0)</f>
        <v>Juan Martinez</v>
      </c>
      <c r="T1716" t="str">
        <f>VLOOKUP(Tabla1[[#This Row],[RutCP]],Tabla13[[#All],[rut]:[estado_licencia]],2,0)</f>
        <v>Juan Antonio Martinez Terraza</v>
      </c>
      <c r="X1716" t="s">
        <v>1459</v>
      </c>
      <c r="Y1716" t="str">
        <f>VLOOKUP(Tabla1[[#This Row],[RutCS]],Tabla13[[#All],[rut]:[estado_licencia]],3,0)</f>
        <v>Juan Ignacio Castro Olivares</v>
      </c>
      <c r="Z1716" t="str">
        <f>VLOOKUP(Tabla1[[#This Row],[RutCS]],Tabla13[[#All],[rut]:[estado_licencia]],2,0)</f>
        <v>Juan Ignacio Castro Olivares</v>
      </c>
      <c r="AD1716" s="4">
        <v>43949</v>
      </c>
      <c r="AE1716" s="14" t="s">
        <v>45</v>
      </c>
      <c r="AF1716" s="4">
        <v>43949</v>
      </c>
      <c r="AG1716" s="14" t="s">
        <v>47</v>
      </c>
      <c r="AH1716" t="s">
        <v>48</v>
      </c>
      <c r="AI1716" t="s">
        <v>49</v>
      </c>
    </row>
    <row r="1717" spans="1:35" x14ac:dyDescent="0.25">
      <c r="A1717" s="12"/>
      <c r="B1717" s="36" t="s">
        <v>15980</v>
      </c>
      <c r="C1717" t="s">
        <v>35</v>
      </c>
      <c r="D1717" t="s">
        <v>35</v>
      </c>
      <c r="E1717" t="s">
        <v>36</v>
      </c>
      <c r="F1717" t="s">
        <v>37</v>
      </c>
      <c r="G1717" s="13" t="s">
        <v>38</v>
      </c>
      <c r="H1717" t="s">
        <v>39</v>
      </c>
      <c r="I1717" t="s">
        <v>417</v>
      </c>
      <c r="J1717" s="13">
        <v>25000</v>
      </c>
      <c r="K1717" s="13">
        <v>0</v>
      </c>
      <c r="L1717" s="13">
        <f>+Tabla1[[#This Row],[MontoNeto]]*Tabla1[[#This Row],[PorcentajeImpuesto]]</f>
        <v>0</v>
      </c>
      <c r="M1717" s="13">
        <v>0</v>
      </c>
      <c r="N1717" s="13">
        <f>+Tabla1[[#This Row],[MontoNeto]]+Tabla1[[#This Row],[ValorImpuesto]]+Tabla1[[#This Row],[MontoExento]]</f>
        <v>25000</v>
      </c>
      <c r="O1717" t="s">
        <v>41</v>
      </c>
      <c r="P1717" t="s">
        <v>42</v>
      </c>
      <c r="Q1717" t="s">
        <v>42</v>
      </c>
      <c r="R1717" t="s">
        <v>520</v>
      </c>
      <c r="S1717" t="str">
        <f>VLOOKUP(Tabla1[[#This Row],[RutCP]],Tabla13[[#All],[rut]:[estado_licencia]],3,0)</f>
        <v>Aramark Servicios Mineros Y Remotos Limitada</v>
      </c>
      <c r="T1717" t="str">
        <f>VLOOKUP(Tabla1[[#This Row],[RutCP]],Tabla13[[#All],[rut]:[estado_licencia]],2,0)</f>
        <v>Aramark Servicios Mineros Y Remotos Limitada</v>
      </c>
      <c r="X1717" t="s">
        <v>1460</v>
      </c>
      <c r="Y1717" t="str">
        <f>VLOOKUP(Tabla1[[#This Row],[RutCS]],Tabla13[[#All],[rut]:[estado_licencia]],3,0)</f>
        <v>Denis Antonio Muñoz Sanchez</v>
      </c>
      <c r="Z1717" t="str">
        <f>VLOOKUP(Tabla1[[#This Row],[RutCS]],Tabla13[[#All],[rut]:[estado_licencia]],2,0)</f>
        <v>Denis Antonio Muñoz Sanchez</v>
      </c>
      <c r="AD1717" s="4">
        <v>43949</v>
      </c>
      <c r="AE1717" s="14" t="s">
        <v>45</v>
      </c>
      <c r="AF1717" s="4">
        <v>43949</v>
      </c>
      <c r="AG1717" s="14" t="s">
        <v>47</v>
      </c>
      <c r="AH1717" t="s">
        <v>48</v>
      </c>
      <c r="AI1717" t="s">
        <v>49</v>
      </c>
    </row>
    <row r="1718" spans="1:35" x14ac:dyDescent="0.25">
      <c r="A1718" s="12"/>
      <c r="B1718" s="36" t="s">
        <v>15980</v>
      </c>
      <c r="C1718" t="s">
        <v>35</v>
      </c>
      <c r="D1718" t="s">
        <v>35</v>
      </c>
      <c r="E1718" t="s">
        <v>36</v>
      </c>
      <c r="F1718" t="s">
        <v>37</v>
      </c>
      <c r="G1718" s="13" t="s">
        <v>38</v>
      </c>
      <c r="H1718" t="s">
        <v>39</v>
      </c>
      <c r="I1718" t="s">
        <v>40</v>
      </c>
      <c r="J1718" s="13">
        <v>25000</v>
      </c>
      <c r="K1718" s="13">
        <v>0</v>
      </c>
      <c r="L1718" s="13">
        <f>+Tabla1[[#This Row],[MontoNeto]]*Tabla1[[#This Row],[PorcentajeImpuesto]]</f>
        <v>0</v>
      </c>
      <c r="M1718" s="13">
        <v>0</v>
      </c>
      <c r="N1718" s="13">
        <f>+Tabla1[[#This Row],[MontoNeto]]+Tabla1[[#This Row],[ValorImpuesto]]+Tabla1[[#This Row],[MontoExento]]</f>
        <v>25000</v>
      </c>
      <c r="O1718" t="s">
        <v>41</v>
      </c>
      <c r="P1718" t="s">
        <v>42</v>
      </c>
      <c r="Q1718" t="s">
        <v>42</v>
      </c>
      <c r="R1718" t="s">
        <v>181</v>
      </c>
      <c r="S1718" t="str">
        <f>VLOOKUP(Tabla1[[#This Row],[RutCP]],Tabla13[[#All],[rut]:[estado_licencia]],3,0)</f>
        <v xml:space="preserve">Ameco </v>
      </c>
      <c r="T1718" t="str">
        <f>VLOOKUP(Tabla1[[#This Row],[RutCP]],Tabla13[[#All],[rut]:[estado_licencia]],2,0)</f>
        <v>Ameco Chile S.A</v>
      </c>
      <c r="X1718" t="s">
        <v>1511</v>
      </c>
      <c r="Y1718" t="str">
        <f>VLOOKUP(Tabla1[[#This Row],[RutCS]],Tabla13[[#All],[rut]:[estado_licencia]],3,0)</f>
        <v>Italo Pizarro Cortes</v>
      </c>
      <c r="Z1718" t="str">
        <f>VLOOKUP(Tabla1[[#This Row],[RutCS]],Tabla13[[#All],[rut]:[estado_licencia]],2,0)</f>
        <v>Italo Pizarro Cortes</v>
      </c>
      <c r="AD1718" s="4">
        <v>43949</v>
      </c>
      <c r="AE1718" s="14" t="s">
        <v>45</v>
      </c>
      <c r="AF1718" s="4">
        <v>43949</v>
      </c>
      <c r="AG1718" s="14" t="s">
        <v>47</v>
      </c>
      <c r="AH1718" t="s">
        <v>48</v>
      </c>
      <c r="AI1718" t="s">
        <v>49</v>
      </c>
    </row>
    <row r="1719" spans="1:35" x14ac:dyDescent="0.25">
      <c r="A1719" s="12"/>
      <c r="B1719" s="36" t="s">
        <v>15981</v>
      </c>
      <c r="C1719" t="s">
        <v>35</v>
      </c>
      <c r="D1719" t="s">
        <v>35</v>
      </c>
      <c r="E1719" t="s">
        <v>36</v>
      </c>
      <c r="F1719" t="s">
        <v>37</v>
      </c>
      <c r="G1719" s="13" t="s">
        <v>38</v>
      </c>
      <c r="H1719" t="s">
        <v>39</v>
      </c>
      <c r="I1719" t="s">
        <v>417</v>
      </c>
      <c r="J1719" s="13">
        <v>25000</v>
      </c>
      <c r="K1719" s="13">
        <v>0</v>
      </c>
      <c r="L1719" s="13">
        <f>+Tabla1[[#This Row],[MontoNeto]]*Tabla1[[#This Row],[PorcentajeImpuesto]]</f>
        <v>0</v>
      </c>
      <c r="M1719" s="13">
        <v>0</v>
      </c>
      <c r="N1719" s="13">
        <f>+Tabla1[[#This Row],[MontoNeto]]+Tabla1[[#This Row],[ValorImpuesto]]+Tabla1[[#This Row],[MontoExento]]</f>
        <v>25000</v>
      </c>
      <c r="O1719" t="s">
        <v>41</v>
      </c>
      <c r="P1719" t="s">
        <v>42</v>
      </c>
      <c r="Q1719" t="s">
        <v>42</v>
      </c>
      <c r="R1719" t="s">
        <v>431</v>
      </c>
      <c r="S1719" t="str">
        <f>VLOOKUP(Tabla1[[#This Row],[RutCP]],Tabla13[[#All],[rut]:[estado_licencia]],3,0)</f>
        <v>Tandem S A</v>
      </c>
      <c r="T1719" t="str">
        <f>VLOOKUP(Tabla1[[#This Row],[RutCP]],Tabla13[[#All],[rut]:[estado_licencia]],2,0)</f>
        <v>Tandem S A</v>
      </c>
      <c r="X1719" t="s">
        <v>1461</v>
      </c>
      <c r="Y1719" t="str">
        <f>VLOOKUP(Tabla1[[#This Row],[RutCS]],Tabla13[[#All],[rut]:[estado_licencia]],3,0)</f>
        <v>Danilo Andres Peña Sias</v>
      </c>
      <c r="Z1719" t="str">
        <f>VLOOKUP(Tabla1[[#This Row],[RutCS]],Tabla13[[#All],[rut]:[estado_licencia]],2,0)</f>
        <v>Danilo Andres Peña Sias</v>
      </c>
      <c r="AD1719" s="4">
        <v>43950</v>
      </c>
      <c r="AE1719" s="14" t="s">
        <v>45</v>
      </c>
      <c r="AF1719" s="4">
        <v>43950</v>
      </c>
      <c r="AG1719" s="14" t="s">
        <v>47</v>
      </c>
      <c r="AH1719" t="s">
        <v>48</v>
      </c>
      <c r="AI1719" t="s">
        <v>49</v>
      </c>
    </row>
    <row r="1720" spans="1:35" x14ac:dyDescent="0.25">
      <c r="A1720" s="12"/>
      <c r="B1720" s="36" t="s">
        <v>15981</v>
      </c>
      <c r="C1720" t="s">
        <v>35</v>
      </c>
      <c r="D1720" t="s">
        <v>35</v>
      </c>
      <c r="E1720" t="s">
        <v>36</v>
      </c>
      <c r="F1720" t="s">
        <v>37</v>
      </c>
      <c r="G1720" s="13" t="s">
        <v>38</v>
      </c>
      <c r="H1720" t="s">
        <v>39</v>
      </c>
      <c r="I1720" t="s">
        <v>40</v>
      </c>
      <c r="J1720" s="13">
        <v>25000</v>
      </c>
      <c r="K1720" s="13">
        <v>0</v>
      </c>
      <c r="L1720" s="13">
        <f>+Tabla1[[#This Row],[MontoNeto]]*Tabla1[[#This Row],[PorcentajeImpuesto]]</f>
        <v>0</v>
      </c>
      <c r="M1720" s="13">
        <v>0</v>
      </c>
      <c r="N1720" s="13">
        <f>+Tabla1[[#This Row],[MontoNeto]]+Tabla1[[#This Row],[ValorImpuesto]]+Tabla1[[#This Row],[MontoExento]]</f>
        <v>25000</v>
      </c>
      <c r="O1720" t="s">
        <v>41</v>
      </c>
      <c r="P1720" t="s">
        <v>42</v>
      </c>
      <c r="Q1720" t="s">
        <v>42</v>
      </c>
      <c r="R1720" t="s">
        <v>58</v>
      </c>
      <c r="S1720" t="str">
        <f>VLOOKUP(Tabla1[[#This Row],[RutCP]],Tabla13[[#All],[rut]:[estado_licencia]],3,0)</f>
        <v xml:space="preserve">Apg </v>
      </c>
      <c r="T1720" t="str">
        <f>VLOOKUP(Tabla1[[#This Row],[RutCP]],Tabla13[[#All],[rut]:[estado_licencia]],2,0)</f>
        <v>Armando Patricio Godoy Rojo</v>
      </c>
      <c r="X1720" t="s">
        <v>1512</v>
      </c>
      <c r="Y1720" t="str">
        <f>VLOOKUP(Tabla1[[#This Row],[RutCS]],Tabla13[[#All],[rut]:[estado_licencia]],3,0)</f>
        <v>Juan Eduardo Briones Nuñez</v>
      </c>
      <c r="Z1720" t="str">
        <f>VLOOKUP(Tabla1[[#This Row],[RutCS]],Tabla13[[#All],[rut]:[estado_licencia]],2,0)</f>
        <v>Juan Eduardo Briones Nuñez</v>
      </c>
      <c r="AD1720" s="4">
        <v>43950</v>
      </c>
      <c r="AE1720" s="14" t="s">
        <v>45</v>
      </c>
      <c r="AF1720" s="4">
        <v>43950</v>
      </c>
      <c r="AG1720" s="14" t="s">
        <v>47</v>
      </c>
      <c r="AH1720" t="s">
        <v>48</v>
      </c>
      <c r="AI1720" t="s">
        <v>49</v>
      </c>
    </row>
    <row r="1721" spans="1:35" x14ac:dyDescent="0.25">
      <c r="A1721" s="12"/>
      <c r="B1721" s="36" t="s">
        <v>15981</v>
      </c>
      <c r="C1721" t="s">
        <v>35</v>
      </c>
      <c r="D1721" t="s">
        <v>35</v>
      </c>
      <c r="E1721" t="s">
        <v>36</v>
      </c>
      <c r="F1721" t="s">
        <v>37</v>
      </c>
      <c r="G1721" s="13" t="s">
        <v>38</v>
      </c>
      <c r="H1721" t="s">
        <v>39</v>
      </c>
      <c r="I1721" t="s">
        <v>40</v>
      </c>
      <c r="J1721" s="13">
        <v>25000</v>
      </c>
      <c r="K1721" s="13">
        <v>0</v>
      </c>
      <c r="L1721" s="13">
        <f>+Tabla1[[#This Row],[MontoNeto]]*Tabla1[[#This Row],[PorcentajeImpuesto]]</f>
        <v>0</v>
      </c>
      <c r="M1721" s="13">
        <v>0</v>
      </c>
      <c r="N1721" s="13">
        <f>+Tabla1[[#This Row],[MontoNeto]]+Tabla1[[#This Row],[ValorImpuesto]]+Tabla1[[#This Row],[MontoExento]]</f>
        <v>25000</v>
      </c>
      <c r="O1721" t="s">
        <v>41</v>
      </c>
      <c r="P1721" t="s">
        <v>42</v>
      </c>
      <c r="Q1721" t="s">
        <v>42</v>
      </c>
      <c r="R1721" t="s">
        <v>70</v>
      </c>
      <c r="S1721" t="str">
        <f>VLOOKUP(Tabla1[[#This Row],[RutCP]],Tabla13[[#All],[rut]:[estado_licencia]],3,0)</f>
        <v>Sgc</v>
      </c>
      <c r="T1721" t="str">
        <f>VLOOKUP(Tabla1[[#This Row],[RutCP]],Tabla13[[#All],[rut]:[estado_licencia]],2,0)</f>
        <v>Sebastian Gallardo Contrera Transportes Eirl</v>
      </c>
      <c r="X1721" t="s">
        <v>1513</v>
      </c>
      <c r="Y1721" t="str">
        <f>VLOOKUP(Tabla1[[#This Row],[RutCS]],Tabla13[[#All],[rut]:[estado_licencia]],3,0)</f>
        <v>German Bautista Pallero Castillo</v>
      </c>
      <c r="Z1721" t="str">
        <f>VLOOKUP(Tabla1[[#This Row],[RutCS]],Tabla13[[#All],[rut]:[estado_licencia]],2,0)</f>
        <v>German Bautista Pallero Castillo</v>
      </c>
      <c r="AD1721" s="4">
        <v>43950</v>
      </c>
      <c r="AE1721" s="14" t="s">
        <v>45</v>
      </c>
      <c r="AF1721" s="4">
        <v>43950</v>
      </c>
      <c r="AG1721" s="14" t="s">
        <v>47</v>
      </c>
      <c r="AH1721" t="s">
        <v>48</v>
      </c>
      <c r="AI1721" t="s">
        <v>49</v>
      </c>
    </row>
    <row r="1722" spans="1:35" x14ac:dyDescent="0.25">
      <c r="A1722" s="12"/>
      <c r="B1722" s="36" t="s">
        <v>15981</v>
      </c>
      <c r="C1722" s="16" t="s">
        <v>35</v>
      </c>
      <c r="D1722" s="16" t="s">
        <v>35</v>
      </c>
      <c r="E1722" s="16" t="s">
        <v>36</v>
      </c>
      <c r="F1722" s="16" t="s">
        <v>415</v>
      </c>
      <c r="G1722" s="17" t="s">
        <v>38</v>
      </c>
      <c r="H1722" s="16" t="s">
        <v>39</v>
      </c>
      <c r="I1722" s="16" t="s">
        <v>40</v>
      </c>
      <c r="J1722" s="17">
        <v>5000</v>
      </c>
      <c r="K1722" s="17">
        <v>0</v>
      </c>
      <c r="L1722" s="17">
        <f>+Tabla1[[#This Row],[MontoNeto]]*Tabla1[[#This Row],[PorcentajeImpuesto]]</f>
        <v>0</v>
      </c>
      <c r="M1722" s="3">
        <v>0</v>
      </c>
      <c r="N1722" s="17">
        <f>+Tabla1[[#This Row],[MontoNeto]]+Tabla1[[#This Row],[ValorImpuesto]]+Tabla1[[#This Row],[MontoExento]]</f>
        <v>5000</v>
      </c>
      <c r="O1722" t="s">
        <v>41</v>
      </c>
      <c r="P1722" s="16" t="s">
        <v>42</v>
      </c>
      <c r="Q1722" s="16" t="s">
        <v>42</v>
      </c>
      <c r="R1722" s="17"/>
      <c r="S1722" s="16" t="str">
        <f>VLOOKUP(Tabla1[[#This Row],[RutCP]],Tabla13[[#All],[rut]:[estado_licencia]],3,0)</f>
        <v xml:space="preserve">  </v>
      </c>
      <c r="T1722" s="16" t="str">
        <f>VLOOKUP(Tabla1[[#This Row],[RutCP]],Tabla13[[#All],[rut]:[estado_licencia]],2,0)</f>
        <v xml:space="preserve">  </v>
      </c>
      <c r="U1722" s="16"/>
      <c r="V1722" s="16"/>
      <c r="W1722" s="16"/>
      <c r="X1722" s="16"/>
      <c r="Y1722" s="16" t="str">
        <f>VLOOKUP(Tabla1[[#This Row],[RutCS]],Tabla13[[#All],[rut]:[estado_licencia]],3,0)</f>
        <v xml:space="preserve">  </v>
      </c>
      <c r="Z1722" s="16" t="str">
        <f>VLOOKUP(Tabla1[[#This Row],[RutCS]],Tabla13[[#All],[rut]:[estado_licencia]],2,0)</f>
        <v xml:space="preserve">  </v>
      </c>
      <c r="AA1722" s="16"/>
      <c r="AB1722" s="16"/>
      <c r="AC1722" s="16"/>
      <c r="AD1722" s="15">
        <v>43950</v>
      </c>
      <c r="AE1722" s="3">
        <v>0.5</v>
      </c>
      <c r="AF1722" s="15">
        <v>43950</v>
      </c>
      <c r="AG1722" s="5">
        <v>0.54166666666666696</v>
      </c>
      <c r="AH1722" s="16" t="s">
        <v>48</v>
      </c>
      <c r="AI1722" s="16" t="s">
        <v>49</v>
      </c>
    </row>
    <row r="1723" spans="1:35" x14ac:dyDescent="0.25">
      <c r="A1723" s="12"/>
      <c r="B1723" s="36" t="s">
        <v>15982</v>
      </c>
      <c r="C1723" t="s">
        <v>35</v>
      </c>
      <c r="D1723" t="s">
        <v>35</v>
      </c>
      <c r="E1723" t="s">
        <v>36</v>
      </c>
      <c r="F1723" t="s">
        <v>37</v>
      </c>
      <c r="G1723" s="13" t="s">
        <v>38</v>
      </c>
      <c r="H1723" t="s">
        <v>39</v>
      </c>
      <c r="I1723" t="s">
        <v>417</v>
      </c>
      <c r="J1723" s="13">
        <v>25000</v>
      </c>
      <c r="K1723" s="13">
        <v>0</v>
      </c>
      <c r="L1723" s="13">
        <f>+Tabla1[[#This Row],[MontoNeto]]*Tabla1[[#This Row],[PorcentajeImpuesto]]</f>
        <v>0</v>
      </c>
      <c r="M1723" s="13">
        <v>0</v>
      </c>
      <c r="N1723" s="13">
        <f>+Tabla1[[#This Row],[MontoNeto]]+Tabla1[[#This Row],[ValorImpuesto]]+Tabla1[[#This Row],[MontoExento]]</f>
        <v>25000</v>
      </c>
      <c r="O1723" t="s">
        <v>41</v>
      </c>
      <c r="P1723" t="s">
        <v>42</v>
      </c>
      <c r="Q1723" t="s">
        <v>42</v>
      </c>
      <c r="R1723" t="s">
        <v>50</v>
      </c>
      <c r="S1723" t="str">
        <f>VLOOKUP(Tabla1[[#This Row],[RutCP]],Tabla13[[#All],[rut]:[estado_licencia]],3,0)</f>
        <v>Transportes Rojas Limitada</v>
      </c>
      <c r="T1723" t="str">
        <f>VLOOKUP(Tabla1[[#This Row],[RutCP]],Tabla13[[#All],[rut]:[estado_licencia]],2,0)</f>
        <v>Inversiones Y Transportes Rojas Limitada</v>
      </c>
      <c r="X1723" t="s">
        <v>1462</v>
      </c>
      <c r="Y1723" t="str">
        <f>VLOOKUP(Tabla1[[#This Row],[RutCS]],Tabla13[[#All],[rut]:[estado_licencia]],3,0)</f>
        <v>Leonardo Fernando Barraza Cielo</v>
      </c>
      <c r="Z1723" t="str">
        <f>VLOOKUP(Tabla1[[#This Row],[RutCS]],Tabla13[[#All],[rut]:[estado_licencia]],2,0)</f>
        <v>Leonardo Fernando Barraza Cielo</v>
      </c>
      <c r="AD1723" s="4">
        <v>43951</v>
      </c>
      <c r="AE1723" s="14" t="s">
        <v>45</v>
      </c>
      <c r="AF1723" s="4">
        <v>43951</v>
      </c>
      <c r="AG1723" s="14" t="s">
        <v>47</v>
      </c>
      <c r="AH1723" t="s">
        <v>48</v>
      </c>
      <c r="AI1723" t="s">
        <v>49</v>
      </c>
    </row>
    <row r="1724" spans="1:35" x14ac:dyDescent="0.25">
      <c r="A1724" s="12"/>
      <c r="B1724" s="36" t="s">
        <v>15982</v>
      </c>
      <c r="C1724" t="s">
        <v>35</v>
      </c>
      <c r="D1724" t="s">
        <v>35</v>
      </c>
      <c r="E1724" t="s">
        <v>36</v>
      </c>
      <c r="F1724" t="s">
        <v>37</v>
      </c>
      <c r="G1724" s="13" t="s">
        <v>38</v>
      </c>
      <c r="H1724" t="s">
        <v>39</v>
      </c>
      <c r="I1724" t="s">
        <v>417</v>
      </c>
      <c r="J1724" s="13">
        <v>25000</v>
      </c>
      <c r="K1724" s="13">
        <v>0</v>
      </c>
      <c r="L1724" s="13">
        <f>+Tabla1[[#This Row],[MontoNeto]]*Tabla1[[#This Row],[PorcentajeImpuesto]]</f>
        <v>0</v>
      </c>
      <c r="M1724" s="13">
        <v>0</v>
      </c>
      <c r="N1724" s="13">
        <f>+Tabla1[[#This Row],[MontoNeto]]+Tabla1[[#This Row],[ValorImpuesto]]+Tabla1[[#This Row],[MontoExento]]</f>
        <v>25000</v>
      </c>
      <c r="O1724" t="s">
        <v>41</v>
      </c>
      <c r="P1724" t="s">
        <v>42</v>
      </c>
      <c r="Q1724" t="s">
        <v>42</v>
      </c>
      <c r="R1724" t="s">
        <v>457</v>
      </c>
      <c r="S1724" t="str">
        <f>VLOOKUP(Tabla1[[#This Row],[RutCP]],Tabla13[[#All],[rut]:[estado_licencia]],3,0)</f>
        <v>Nuevas Vias, Ingenieria Y Servicios Limitada</v>
      </c>
      <c r="T1724" t="str">
        <f>VLOOKUP(Tabla1[[#This Row],[RutCP]],Tabla13[[#All],[rut]:[estado_licencia]],2,0)</f>
        <v>Nuevas Vias, Ingenieria Y Servicios Limitada</v>
      </c>
      <c r="X1724" t="s">
        <v>440</v>
      </c>
      <c r="Y1724" t="str">
        <f>VLOOKUP(Tabla1[[#This Row],[RutCS]],Tabla13[[#All],[rut]:[estado_licencia]],3,0)</f>
        <v>Cristian Marcelo Navarro Mora</v>
      </c>
      <c r="Z1724" t="str">
        <f>VLOOKUP(Tabla1[[#This Row],[RutCS]],Tabla13[[#All],[rut]:[estado_licencia]],2,0)</f>
        <v>Cristian Marcelo Navarro Mora</v>
      </c>
      <c r="AD1724" s="4">
        <v>43951</v>
      </c>
      <c r="AE1724" s="14" t="s">
        <v>45</v>
      </c>
      <c r="AF1724" s="4">
        <v>43951</v>
      </c>
      <c r="AG1724" s="14" t="s">
        <v>47</v>
      </c>
      <c r="AH1724" t="s">
        <v>48</v>
      </c>
      <c r="AI1724" t="s">
        <v>49</v>
      </c>
    </row>
    <row r="1725" spans="1:35" x14ac:dyDescent="0.25">
      <c r="A1725" s="12"/>
      <c r="B1725" s="36" t="s">
        <v>15982</v>
      </c>
      <c r="C1725" t="s">
        <v>35</v>
      </c>
      <c r="D1725" t="s">
        <v>35</v>
      </c>
      <c r="E1725" t="s">
        <v>36</v>
      </c>
      <c r="F1725" t="s">
        <v>37</v>
      </c>
      <c r="G1725" s="13" t="s">
        <v>38</v>
      </c>
      <c r="H1725" t="s">
        <v>39</v>
      </c>
      <c r="I1725" t="s">
        <v>40</v>
      </c>
      <c r="J1725" s="13">
        <v>25000</v>
      </c>
      <c r="K1725" s="13">
        <v>0</v>
      </c>
      <c r="L1725" s="13">
        <f>+Tabla1[[#This Row],[MontoNeto]]*Tabla1[[#This Row],[PorcentajeImpuesto]]</f>
        <v>0</v>
      </c>
      <c r="M1725" s="13">
        <v>0</v>
      </c>
      <c r="N1725" s="13">
        <f>+Tabla1[[#This Row],[MontoNeto]]+Tabla1[[#This Row],[ValorImpuesto]]+Tabla1[[#This Row],[MontoExento]]</f>
        <v>25000</v>
      </c>
      <c r="O1725" t="s">
        <v>41</v>
      </c>
      <c r="P1725" t="s">
        <v>42</v>
      </c>
      <c r="Q1725" t="s">
        <v>42</v>
      </c>
      <c r="R1725" t="s">
        <v>98</v>
      </c>
      <c r="S1725" t="str">
        <f>VLOOKUP(Tabla1[[#This Row],[RutCP]],Tabla13[[#All],[rut]:[estado_licencia]],3,0)</f>
        <v>Alcaelec</v>
      </c>
      <c r="T1725" t="str">
        <f>VLOOKUP(Tabla1[[#This Row],[RutCP]],Tabla13[[#All],[rut]:[estado_licencia]],2,0)</f>
        <v>Castillo Y Carmona Compañía Limitada</v>
      </c>
      <c r="X1725" t="s">
        <v>1514</v>
      </c>
      <c r="Y1725" t="str">
        <f>VLOOKUP(Tabla1[[#This Row],[RutCS]],Tabla13[[#All],[rut]:[estado_licencia]],3,0)</f>
        <v xml:space="preserve">Diego Alejandro Barraza Campos </v>
      </c>
      <c r="Z1725" t="str">
        <f>VLOOKUP(Tabla1[[#This Row],[RutCS]],Tabla13[[#All],[rut]:[estado_licencia]],2,0)</f>
        <v xml:space="preserve">Diego Alejandro Barraza Campos </v>
      </c>
      <c r="AD1725" s="4">
        <v>43951</v>
      </c>
      <c r="AE1725" s="14" t="s">
        <v>45</v>
      </c>
      <c r="AF1725" s="4">
        <v>43951</v>
      </c>
      <c r="AG1725" s="14" t="s">
        <v>47</v>
      </c>
      <c r="AH1725" t="s">
        <v>48</v>
      </c>
      <c r="AI1725" t="s">
        <v>49</v>
      </c>
    </row>
    <row r="1726" spans="1:35" x14ac:dyDescent="0.25">
      <c r="A1726" s="12"/>
      <c r="B1726" s="36" t="s">
        <v>15982</v>
      </c>
      <c r="C1726" t="s">
        <v>184</v>
      </c>
      <c r="D1726" t="s">
        <v>185</v>
      </c>
      <c r="E1726" t="s">
        <v>186</v>
      </c>
      <c r="F1726" t="s">
        <v>187</v>
      </c>
      <c r="G1726" s="13" t="s">
        <v>38</v>
      </c>
      <c r="H1726" t="s">
        <v>188</v>
      </c>
      <c r="I1726" t="s">
        <v>189</v>
      </c>
      <c r="J1726" s="13">
        <v>40000</v>
      </c>
      <c r="K1726" s="13">
        <v>0</v>
      </c>
      <c r="L1726" s="13">
        <f>+Tabla1[[#This Row],[MontoNeto]]*Tabla1[[#This Row],[PorcentajeImpuesto]]</f>
        <v>0</v>
      </c>
      <c r="M1726" s="13">
        <v>0</v>
      </c>
      <c r="N1726" s="13">
        <f>+Tabla1[[#This Row],[MontoNeto]]+Tabla1[[#This Row],[ValorImpuesto]]+Tabla1[[#This Row],[MontoExento]]</f>
        <v>40000</v>
      </c>
      <c r="O1726" t="s">
        <v>41</v>
      </c>
      <c r="P1726" t="s">
        <v>42</v>
      </c>
      <c r="Q1726" t="s">
        <v>42</v>
      </c>
      <c r="R1726" t="s">
        <v>190</v>
      </c>
      <c r="S1726" t="str">
        <f>VLOOKUP(Tabla1[[#This Row],[RutCP]],Tabla13[[#All],[rut]:[estado_licencia]],3,0)</f>
        <v xml:space="preserve">Arrigoni </v>
      </c>
      <c r="T1726" t="str">
        <f>VLOOKUP(Tabla1[[#This Row],[RutCP]],Tabla13[[#All],[rut]:[estado_licencia]],2,0)</f>
        <v>Arrigoni Ingenieria Y Construccion S.A</v>
      </c>
      <c r="X1726" t="s">
        <v>1542</v>
      </c>
      <c r="Y1726" t="str">
        <f>VLOOKUP(Tabla1[[#This Row],[RutCS]],Tabla13[[#All],[rut]:[estado_licencia]],3,0)</f>
        <v>Rodolfo Rojas Flores</v>
      </c>
      <c r="Z1726" t="str">
        <f>VLOOKUP(Tabla1[[#This Row],[RutCS]],Tabla13[[#All],[rut]:[estado_licencia]],2,0)</f>
        <v>Rodolfo Rojas Flores</v>
      </c>
      <c r="AD1726" s="4">
        <v>43951</v>
      </c>
      <c r="AE1726" s="14" t="s">
        <v>45</v>
      </c>
      <c r="AF1726" s="4">
        <v>43951</v>
      </c>
      <c r="AG1726" s="14" t="s">
        <v>47</v>
      </c>
      <c r="AH1726" t="s">
        <v>48</v>
      </c>
      <c r="AI1726" t="s">
        <v>49</v>
      </c>
    </row>
    <row r="1727" spans="1:35" x14ac:dyDescent="0.25">
      <c r="A1727" s="12"/>
      <c r="B1727" s="36" t="s">
        <v>15982</v>
      </c>
      <c r="C1727" t="s">
        <v>184</v>
      </c>
      <c r="D1727" t="s">
        <v>185</v>
      </c>
      <c r="E1727" t="s">
        <v>186</v>
      </c>
      <c r="F1727" t="s">
        <v>187</v>
      </c>
      <c r="G1727" s="13" t="s">
        <v>38</v>
      </c>
      <c r="H1727" t="s">
        <v>188</v>
      </c>
      <c r="I1727" t="s">
        <v>189</v>
      </c>
      <c r="J1727" s="13">
        <v>40000</v>
      </c>
      <c r="K1727" s="13">
        <v>0</v>
      </c>
      <c r="L1727" s="13">
        <f>+Tabla1[[#This Row],[MontoNeto]]*Tabla1[[#This Row],[PorcentajeImpuesto]]</f>
        <v>0</v>
      </c>
      <c r="M1727" s="13">
        <v>0</v>
      </c>
      <c r="N1727" s="13">
        <f>+Tabla1[[#This Row],[MontoNeto]]+Tabla1[[#This Row],[ValorImpuesto]]+Tabla1[[#This Row],[MontoExento]]</f>
        <v>40000</v>
      </c>
      <c r="O1727" t="s">
        <v>41</v>
      </c>
      <c r="P1727" t="s">
        <v>42</v>
      </c>
      <c r="Q1727" t="s">
        <v>42</v>
      </c>
      <c r="R1727" t="s">
        <v>190</v>
      </c>
      <c r="S1727" t="str">
        <f>VLOOKUP(Tabla1[[#This Row],[RutCP]],Tabla13[[#All],[rut]:[estado_licencia]],3,0)</f>
        <v xml:space="preserve">Arrigoni </v>
      </c>
      <c r="T1727" t="str">
        <f>VLOOKUP(Tabla1[[#This Row],[RutCP]],Tabla13[[#All],[rut]:[estado_licencia]],2,0)</f>
        <v>Arrigoni Ingenieria Y Construccion S.A</v>
      </c>
      <c r="X1727" t="s">
        <v>1543</v>
      </c>
      <c r="Y1727" t="str">
        <f>VLOOKUP(Tabla1[[#This Row],[RutCS]],Tabla13[[#All],[rut]:[estado_licencia]],3,0)</f>
        <v>Jonatan Perez Rojas</v>
      </c>
      <c r="Z1727" t="str">
        <f>VLOOKUP(Tabla1[[#This Row],[RutCS]],Tabla13[[#All],[rut]:[estado_licencia]],2,0)</f>
        <v>Jonatan Perez Rojas</v>
      </c>
      <c r="AD1727" s="4">
        <v>43951</v>
      </c>
      <c r="AE1727" s="14" t="s">
        <v>45</v>
      </c>
      <c r="AF1727" s="4">
        <v>43951</v>
      </c>
      <c r="AG1727" s="14" t="s">
        <v>47</v>
      </c>
      <c r="AH1727" t="s">
        <v>48</v>
      </c>
      <c r="AI1727" t="s">
        <v>49</v>
      </c>
    </row>
    <row r="1728" spans="1:35" x14ac:dyDescent="0.25">
      <c r="A1728" s="12"/>
      <c r="B1728" s="36" t="s">
        <v>15982</v>
      </c>
      <c r="C1728" t="s">
        <v>184</v>
      </c>
      <c r="D1728" t="s">
        <v>185</v>
      </c>
      <c r="E1728" t="s">
        <v>186</v>
      </c>
      <c r="F1728" t="s">
        <v>187</v>
      </c>
      <c r="G1728" s="13" t="s">
        <v>38</v>
      </c>
      <c r="H1728" t="s">
        <v>188</v>
      </c>
      <c r="I1728" t="s">
        <v>189</v>
      </c>
      <c r="J1728" s="13">
        <v>40000</v>
      </c>
      <c r="K1728" s="13">
        <v>0</v>
      </c>
      <c r="L1728" s="13">
        <f>+Tabla1[[#This Row],[MontoNeto]]*Tabla1[[#This Row],[PorcentajeImpuesto]]</f>
        <v>0</v>
      </c>
      <c r="M1728" s="13">
        <v>0</v>
      </c>
      <c r="N1728" s="13">
        <f>+Tabla1[[#This Row],[MontoNeto]]+Tabla1[[#This Row],[ValorImpuesto]]+Tabla1[[#This Row],[MontoExento]]</f>
        <v>40000</v>
      </c>
      <c r="O1728" t="s">
        <v>41</v>
      </c>
      <c r="P1728" t="s">
        <v>42</v>
      </c>
      <c r="Q1728" t="s">
        <v>42</v>
      </c>
      <c r="R1728" t="s">
        <v>190</v>
      </c>
      <c r="S1728" t="str">
        <f>VLOOKUP(Tabla1[[#This Row],[RutCP]],Tabla13[[#All],[rut]:[estado_licencia]],3,0)</f>
        <v xml:space="preserve">Arrigoni </v>
      </c>
      <c r="T1728" t="str">
        <f>VLOOKUP(Tabla1[[#This Row],[RutCP]],Tabla13[[#All],[rut]:[estado_licencia]],2,0)</f>
        <v>Arrigoni Ingenieria Y Construccion S.A</v>
      </c>
      <c r="X1728" t="s">
        <v>1544</v>
      </c>
      <c r="Y1728" t="str">
        <f>VLOOKUP(Tabla1[[#This Row],[RutCS]],Tabla13[[#All],[rut]:[estado_licencia]],3,0)</f>
        <v>Julio Avanzabe  Millar</v>
      </c>
      <c r="Z1728" t="str">
        <f>VLOOKUP(Tabla1[[#This Row],[RutCS]],Tabla13[[#All],[rut]:[estado_licencia]],2,0)</f>
        <v>Julio Avanzabe  Millar</v>
      </c>
      <c r="AD1728" s="4">
        <v>43951</v>
      </c>
      <c r="AE1728" s="14" t="s">
        <v>45</v>
      </c>
      <c r="AF1728" s="4">
        <v>43951</v>
      </c>
      <c r="AG1728" s="14" t="s">
        <v>47</v>
      </c>
      <c r="AH1728" t="s">
        <v>48</v>
      </c>
      <c r="AI1728" t="s">
        <v>49</v>
      </c>
    </row>
    <row r="1729" spans="1:35" x14ac:dyDescent="0.25">
      <c r="A1729" s="12"/>
      <c r="B1729" s="36" t="s">
        <v>15982</v>
      </c>
      <c r="C1729" t="s">
        <v>184</v>
      </c>
      <c r="D1729" t="s">
        <v>185</v>
      </c>
      <c r="E1729" t="s">
        <v>186</v>
      </c>
      <c r="F1729" t="s">
        <v>187</v>
      </c>
      <c r="G1729" s="13" t="s">
        <v>38</v>
      </c>
      <c r="H1729" t="s">
        <v>188</v>
      </c>
      <c r="I1729" t="s">
        <v>189</v>
      </c>
      <c r="J1729" s="13">
        <v>40000</v>
      </c>
      <c r="K1729" s="13">
        <v>0</v>
      </c>
      <c r="L1729" s="13">
        <f>+Tabla1[[#This Row],[MontoNeto]]*Tabla1[[#This Row],[PorcentajeImpuesto]]</f>
        <v>0</v>
      </c>
      <c r="M1729" s="13">
        <v>0</v>
      </c>
      <c r="N1729" s="13">
        <f>+Tabla1[[#This Row],[MontoNeto]]+Tabla1[[#This Row],[ValorImpuesto]]+Tabla1[[#This Row],[MontoExento]]</f>
        <v>40000</v>
      </c>
      <c r="O1729" t="s">
        <v>41</v>
      </c>
      <c r="P1729" t="s">
        <v>42</v>
      </c>
      <c r="Q1729" t="s">
        <v>42</v>
      </c>
      <c r="R1729" t="s">
        <v>190</v>
      </c>
      <c r="S1729" t="str">
        <f>VLOOKUP(Tabla1[[#This Row],[RutCP]],Tabla13[[#All],[rut]:[estado_licencia]],3,0)</f>
        <v xml:space="preserve">Arrigoni </v>
      </c>
      <c r="T1729" t="str">
        <f>VLOOKUP(Tabla1[[#This Row],[RutCP]],Tabla13[[#All],[rut]:[estado_licencia]],2,0)</f>
        <v>Arrigoni Ingenieria Y Construccion S.A</v>
      </c>
      <c r="X1729" t="s">
        <v>1545</v>
      </c>
      <c r="Y1729" t="str">
        <f>VLOOKUP(Tabla1[[#This Row],[RutCS]],Tabla13[[#All],[rut]:[estado_licencia]],3,0)</f>
        <v>Patricio Frez Tello</v>
      </c>
      <c r="Z1729" t="str">
        <f>VLOOKUP(Tabla1[[#This Row],[RutCS]],Tabla13[[#All],[rut]:[estado_licencia]],2,0)</f>
        <v>Patricio Frez Tello</v>
      </c>
      <c r="AD1729" s="4">
        <v>43951</v>
      </c>
      <c r="AE1729" s="14" t="s">
        <v>45</v>
      </c>
      <c r="AF1729" s="4">
        <v>43951</v>
      </c>
      <c r="AG1729" s="14" t="s">
        <v>47</v>
      </c>
      <c r="AH1729" t="s">
        <v>48</v>
      </c>
      <c r="AI1729" t="s">
        <v>49</v>
      </c>
    </row>
    <row r="1730" spans="1:35" x14ac:dyDescent="0.25">
      <c r="A1730" s="12"/>
      <c r="B1730" s="36" t="s">
        <v>15982</v>
      </c>
      <c r="C1730" t="s">
        <v>184</v>
      </c>
      <c r="D1730" t="s">
        <v>185</v>
      </c>
      <c r="E1730" t="s">
        <v>186</v>
      </c>
      <c r="F1730" t="s">
        <v>187</v>
      </c>
      <c r="G1730" s="13" t="s">
        <v>38</v>
      </c>
      <c r="H1730" t="s">
        <v>188</v>
      </c>
      <c r="I1730" t="s">
        <v>189</v>
      </c>
      <c r="J1730" s="13">
        <v>40000</v>
      </c>
      <c r="K1730" s="13">
        <v>0</v>
      </c>
      <c r="L1730" s="13">
        <f>+Tabla1[[#This Row],[MontoNeto]]*Tabla1[[#This Row],[PorcentajeImpuesto]]</f>
        <v>0</v>
      </c>
      <c r="M1730" s="13">
        <v>0</v>
      </c>
      <c r="N1730" s="13">
        <f>+Tabla1[[#This Row],[MontoNeto]]+Tabla1[[#This Row],[ValorImpuesto]]+Tabla1[[#This Row],[MontoExento]]</f>
        <v>40000</v>
      </c>
      <c r="O1730" t="s">
        <v>41</v>
      </c>
      <c r="P1730" t="s">
        <v>42</v>
      </c>
      <c r="Q1730" t="s">
        <v>42</v>
      </c>
      <c r="R1730" t="s">
        <v>190</v>
      </c>
      <c r="S1730" t="str">
        <f>VLOOKUP(Tabla1[[#This Row],[RutCP]],Tabla13[[#All],[rut]:[estado_licencia]],3,0)</f>
        <v xml:space="preserve">Arrigoni </v>
      </c>
      <c r="T1730" t="str">
        <f>VLOOKUP(Tabla1[[#This Row],[RutCP]],Tabla13[[#All],[rut]:[estado_licencia]],2,0)</f>
        <v>Arrigoni Ingenieria Y Construccion S.A</v>
      </c>
      <c r="X1730" t="s">
        <v>1546</v>
      </c>
      <c r="Y1730" t="str">
        <f>VLOOKUP(Tabla1[[#This Row],[RutCS]],Tabla13[[#All],[rut]:[estado_licencia]],3,0)</f>
        <v>Ana Maria Guerrero Henriquez</v>
      </c>
      <c r="Z1730" t="str">
        <f>VLOOKUP(Tabla1[[#This Row],[RutCS]],Tabla13[[#All],[rut]:[estado_licencia]],2,0)</f>
        <v>Ana Maria Guerrero Henriquez</v>
      </c>
      <c r="AD1730" s="4">
        <v>43951</v>
      </c>
      <c r="AE1730" s="14" t="s">
        <v>45</v>
      </c>
      <c r="AF1730" s="4">
        <v>43951</v>
      </c>
      <c r="AG1730" s="14" t="s">
        <v>47</v>
      </c>
      <c r="AH1730" t="s">
        <v>48</v>
      </c>
      <c r="AI1730" t="s">
        <v>49</v>
      </c>
    </row>
    <row r="1731" spans="1:35" x14ac:dyDescent="0.25">
      <c r="A1731" s="12"/>
      <c r="B1731" s="36" t="s">
        <v>15982</v>
      </c>
      <c r="C1731" t="s">
        <v>184</v>
      </c>
      <c r="D1731" t="s">
        <v>185</v>
      </c>
      <c r="E1731" t="s">
        <v>186</v>
      </c>
      <c r="F1731" t="s">
        <v>197</v>
      </c>
      <c r="G1731" s="13" t="s">
        <v>38</v>
      </c>
      <c r="H1731" t="s">
        <v>188</v>
      </c>
      <c r="I1731" t="s">
        <v>189</v>
      </c>
      <c r="J1731" s="13">
        <v>40000</v>
      </c>
      <c r="K1731" s="13">
        <v>0</v>
      </c>
      <c r="L1731" s="13">
        <f>+Tabla1[[#This Row],[MontoNeto]]*Tabla1[[#This Row],[PorcentajeImpuesto]]</f>
        <v>0</v>
      </c>
      <c r="M1731" s="13">
        <v>0</v>
      </c>
      <c r="N1731" s="13">
        <f>+Tabla1[[#This Row],[MontoNeto]]+Tabla1[[#This Row],[ValorImpuesto]]+Tabla1[[#This Row],[MontoExento]]</f>
        <v>40000</v>
      </c>
      <c r="O1731" t="s">
        <v>41</v>
      </c>
      <c r="P1731" t="s">
        <v>42</v>
      </c>
      <c r="Q1731" t="s">
        <v>42</v>
      </c>
      <c r="R1731" t="s">
        <v>190</v>
      </c>
      <c r="S1731" t="str">
        <f>VLOOKUP(Tabla1[[#This Row],[RutCP]],Tabla13[[#All],[rut]:[estado_licencia]],3,0)</f>
        <v xml:space="preserve">Arrigoni </v>
      </c>
      <c r="T1731" t="str">
        <f>VLOOKUP(Tabla1[[#This Row],[RutCP]],Tabla13[[#All],[rut]:[estado_licencia]],2,0)</f>
        <v>Arrigoni Ingenieria Y Construccion S.A</v>
      </c>
      <c r="X1731" t="s">
        <v>1547</v>
      </c>
      <c r="Y1731" t="str">
        <f>VLOOKUP(Tabla1[[#This Row],[RutCS]],Tabla13[[#All],[rut]:[estado_licencia]],3,0)</f>
        <v>Darwin Cortes Cortes</v>
      </c>
      <c r="Z1731" t="str">
        <f>VLOOKUP(Tabla1[[#This Row],[RutCS]],Tabla13[[#All],[rut]:[estado_licencia]],2,0)</f>
        <v>Darwin Cortes Cortes</v>
      </c>
      <c r="AD1731" s="4">
        <v>43951</v>
      </c>
      <c r="AE1731" s="14" t="s">
        <v>45</v>
      </c>
      <c r="AF1731" s="4">
        <v>43951</v>
      </c>
      <c r="AG1731" s="14" t="s">
        <v>47</v>
      </c>
      <c r="AH1731" t="s">
        <v>48</v>
      </c>
      <c r="AI1731" t="s">
        <v>49</v>
      </c>
    </row>
    <row r="1732" spans="1:35" s="16" customFormat="1" x14ac:dyDescent="0.25">
      <c r="A1732" s="12"/>
      <c r="B1732" s="36" t="s">
        <v>15982</v>
      </c>
      <c r="C1732" t="s">
        <v>184</v>
      </c>
      <c r="D1732" t="s">
        <v>185</v>
      </c>
      <c r="E1732" t="s">
        <v>186</v>
      </c>
      <c r="F1732" t="s">
        <v>187</v>
      </c>
      <c r="G1732" s="13" t="s">
        <v>38</v>
      </c>
      <c r="H1732" t="s">
        <v>188</v>
      </c>
      <c r="I1732" t="s">
        <v>189</v>
      </c>
      <c r="J1732" s="13">
        <v>40000</v>
      </c>
      <c r="K1732" s="13">
        <v>0</v>
      </c>
      <c r="L1732" s="13">
        <f>+Tabla1[[#This Row],[MontoNeto]]*Tabla1[[#This Row],[PorcentajeImpuesto]]</f>
        <v>0</v>
      </c>
      <c r="M1732" s="13">
        <v>0</v>
      </c>
      <c r="N1732" s="13">
        <f>+Tabla1[[#This Row],[MontoNeto]]+Tabla1[[#This Row],[ValorImpuesto]]+Tabla1[[#This Row],[MontoExento]]</f>
        <v>40000</v>
      </c>
      <c r="O1732" t="s">
        <v>41</v>
      </c>
      <c r="P1732" t="s">
        <v>42</v>
      </c>
      <c r="Q1732" t="s">
        <v>42</v>
      </c>
      <c r="R1732" t="s">
        <v>190</v>
      </c>
      <c r="S1732" t="str">
        <f>VLOOKUP(Tabla1[[#This Row],[RutCP]],Tabla13[[#All],[rut]:[estado_licencia]],3,0)</f>
        <v xml:space="preserve">Arrigoni </v>
      </c>
      <c r="T1732" t="str">
        <f>VLOOKUP(Tabla1[[#This Row],[RutCP]],Tabla13[[#All],[rut]:[estado_licencia]],2,0)</f>
        <v>Arrigoni Ingenieria Y Construccion S.A</v>
      </c>
      <c r="U1732"/>
      <c r="V1732"/>
      <c r="W1732"/>
      <c r="X1732" t="s">
        <v>1548</v>
      </c>
      <c r="Y1732" t="str">
        <f>VLOOKUP(Tabla1[[#This Row],[RutCS]],Tabla13[[#All],[rut]:[estado_licencia]],3,0)</f>
        <v>Juan Uribe  Garces</v>
      </c>
      <c r="Z1732" t="str">
        <f>VLOOKUP(Tabla1[[#This Row],[RutCS]],Tabla13[[#All],[rut]:[estado_licencia]],2,0)</f>
        <v>Juan Uribe  Garces</v>
      </c>
      <c r="AA1732"/>
      <c r="AB1732"/>
      <c r="AC1732"/>
      <c r="AD1732" s="4">
        <v>43951</v>
      </c>
      <c r="AE1732" s="14" t="s">
        <v>45</v>
      </c>
      <c r="AF1732" s="4">
        <v>43951</v>
      </c>
      <c r="AG1732" s="14" t="s">
        <v>47</v>
      </c>
      <c r="AH1732" t="s">
        <v>48</v>
      </c>
      <c r="AI1732" t="s">
        <v>49</v>
      </c>
    </row>
    <row r="1733" spans="1:35" s="16" customFormat="1" x14ac:dyDescent="0.25">
      <c r="A1733" s="12"/>
      <c r="B1733" s="36" t="s">
        <v>15982</v>
      </c>
      <c r="C1733" t="s">
        <v>184</v>
      </c>
      <c r="D1733" t="s">
        <v>185</v>
      </c>
      <c r="E1733" t="s">
        <v>186</v>
      </c>
      <c r="F1733" t="s">
        <v>187</v>
      </c>
      <c r="G1733" s="13" t="s">
        <v>38</v>
      </c>
      <c r="H1733" t="s">
        <v>188</v>
      </c>
      <c r="I1733" t="s">
        <v>189</v>
      </c>
      <c r="J1733" s="13">
        <v>40000</v>
      </c>
      <c r="K1733" s="13">
        <v>0</v>
      </c>
      <c r="L1733" s="13">
        <f>+Tabla1[[#This Row],[MontoNeto]]*Tabla1[[#This Row],[PorcentajeImpuesto]]</f>
        <v>0</v>
      </c>
      <c r="M1733" s="13">
        <v>0</v>
      </c>
      <c r="N1733" s="13">
        <f>+Tabla1[[#This Row],[MontoNeto]]+Tabla1[[#This Row],[ValorImpuesto]]+Tabla1[[#This Row],[MontoExento]]</f>
        <v>40000</v>
      </c>
      <c r="O1733" t="s">
        <v>41</v>
      </c>
      <c r="P1733" t="s">
        <v>42</v>
      </c>
      <c r="Q1733" t="s">
        <v>42</v>
      </c>
      <c r="R1733" t="s">
        <v>190</v>
      </c>
      <c r="S1733" t="str">
        <f>VLOOKUP(Tabla1[[#This Row],[RutCP]],Tabla13[[#All],[rut]:[estado_licencia]],3,0)</f>
        <v xml:space="preserve">Arrigoni </v>
      </c>
      <c r="T1733" t="str">
        <f>VLOOKUP(Tabla1[[#This Row],[RutCP]],Tabla13[[#All],[rut]:[estado_licencia]],2,0)</f>
        <v>Arrigoni Ingenieria Y Construccion S.A</v>
      </c>
      <c r="U1733"/>
      <c r="V1733"/>
      <c r="W1733"/>
      <c r="X1733" t="s">
        <v>1549</v>
      </c>
      <c r="Y1733" t="str">
        <f>VLOOKUP(Tabla1[[#This Row],[RutCS]],Tabla13[[#All],[rut]:[estado_licencia]],3,0)</f>
        <v>Miguel Canales Placencia</v>
      </c>
      <c r="Z1733" t="str">
        <f>VLOOKUP(Tabla1[[#This Row],[RutCS]],Tabla13[[#All],[rut]:[estado_licencia]],2,0)</f>
        <v>Miguel Canales Placencia</v>
      </c>
      <c r="AA1733"/>
      <c r="AB1733"/>
      <c r="AC1733"/>
      <c r="AD1733" s="4">
        <v>43951</v>
      </c>
      <c r="AE1733" s="14" t="s">
        <v>45</v>
      </c>
      <c r="AF1733" s="4">
        <v>43951</v>
      </c>
      <c r="AG1733" s="14" t="s">
        <v>47</v>
      </c>
      <c r="AH1733" t="s">
        <v>48</v>
      </c>
      <c r="AI1733" t="s">
        <v>49</v>
      </c>
    </row>
    <row r="1734" spans="1:35" s="16" customFormat="1" x14ac:dyDescent="0.25">
      <c r="A1734" s="12"/>
      <c r="B1734" s="36" t="s">
        <v>15982</v>
      </c>
      <c r="C1734" t="s">
        <v>184</v>
      </c>
      <c r="D1734" t="s">
        <v>185</v>
      </c>
      <c r="E1734" t="s">
        <v>186</v>
      </c>
      <c r="F1734" t="s">
        <v>187</v>
      </c>
      <c r="G1734" s="13" t="s">
        <v>38</v>
      </c>
      <c r="H1734" t="s">
        <v>188</v>
      </c>
      <c r="I1734" t="s">
        <v>189</v>
      </c>
      <c r="J1734" s="13">
        <v>40000</v>
      </c>
      <c r="K1734" s="13">
        <v>0</v>
      </c>
      <c r="L1734" s="13">
        <f>+Tabla1[[#This Row],[MontoNeto]]*Tabla1[[#This Row],[PorcentajeImpuesto]]</f>
        <v>0</v>
      </c>
      <c r="M1734" s="13">
        <v>0</v>
      </c>
      <c r="N1734" s="13">
        <f>+Tabla1[[#This Row],[MontoNeto]]+Tabla1[[#This Row],[ValorImpuesto]]+Tabla1[[#This Row],[MontoExento]]</f>
        <v>40000</v>
      </c>
      <c r="O1734" t="s">
        <v>41</v>
      </c>
      <c r="P1734" t="s">
        <v>42</v>
      </c>
      <c r="Q1734" t="s">
        <v>42</v>
      </c>
      <c r="R1734" t="s">
        <v>190</v>
      </c>
      <c r="S1734" t="str">
        <f>VLOOKUP(Tabla1[[#This Row],[RutCP]],Tabla13[[#All],[rut]:[estado_licencia]],3,0)</f>
        <v xml:space="preserve">Arrigoni </v>
      </c>
      <c r="T1734" t="str">
        <f>VLOOKUP(Tabla1[[#This Row],[RutCP]],Tabla13[[#All],[rut]:[estado_licencia]],2,0)</f>
        <v>Arrigoni Ingenieria Y Construccion S.A</v>
      </c>
      <c r="U1734"/>
      <c r="V1734"/>
      <c r="W1734"/>
      <c r="X1734" t="s">
        <v>1550</v>
      </c>
      <c r="Y1734" t="str">
        <f>VLOOKUP(Tabla1[[#This Row],[RutCS]],Tabla13[[#All],[rut]:[estado_licencia]],3,0)</f>
        <v>Edwin Catrio Torres</v>
      </c>
      <c r="Z1734" t="str">
        <f>VLOOKUP(Tabla1[[#This Row],[RutCS]],Tabla13[[#All],[rut]:[estado_licencia]],2,0)</f>
        <v>Edwin Catrio Torres</v>
      </c>
      <c r="AA1734"/>
      <c r="AB1734"/>
      <c r="AC1734"/>
      <c r="AD1734" s="4">
        <v>43951</v>
      </c>
      <c r="AE1734" s="14" t="s">
        <v>45</v>
      </c>
      <c r="AF1734" s="4">
        <v>43951</v>
      </c>
      <c r="AG1734" s="14" t="s">
        <v>47</v>
      </c>
      <c r="AH1734" t="s">
        <v>48</v>
      </c>
      <c r="AI1734" t="s">
        <v>49</v>
      </c>
    </row>
    <row r="1735" spans="1:35" s="16" customFormat="1" x14ac:dyDescent="0.25">
      <c r="A1735" s="12"/>
      <c r="B1735" s="36" t="s">
        <v>15982</v>
      </c>
      <c r="C1735" t="s">
        <v>184</v>
      </c>
      <c r="D1735" t="s">
        <v>185</v>
      </c>
      <c r="E1735" t="s">
        <v>186</v>
      </c>
      <c r="F1735" t="s">
        <v>187</v>
      </c>
      <c r="G1735" s="13" t="s">
        <v>38</v>
      </c>
      <c r="H1735" t="s">
        <v>188</v>
      </c>
      <c r="I1735" t="s">
        <v>189</v>
      </c>
      <c r="J1735" s="13">
        <v>40000</v>
      </c>
      <c r="K1735" s="13">
        <v>0</v>
      </c>
      <c r="L1735" s="13">
        <f>+Tabla1[[#This Row],[MontoNeto]]*Tabla1[[#This Row],[PorcentajeImpuesto]]</f>
        <v>0</v>
      </c>
      <c r="M1735" s="13">
        <v>0</v>
      </c>
      <c r="N1735" s="13">
        <f>+Tabla1[[#This Row],[MontoNeto]]+Tabla1[[#This Row],[ValorImpuesto]]+Tabla1[[#This Row],[MontoExento]]</f>
        <v>40000</v>
      </c>
      <c r="O1735" t="s">
        <v>41</v>
      </c>
      <c r="P1735" t="s">
        <v>42</v>
      </c>
      <c r="Q1735" t="s">
        <v>42</v>
      </c>
      <c r="R1735" t="s">
        <v>190</v>
      </c>
      <c r="S1735" t="str">
        <f>VLOOKUP(Tabla1[[#This Row],[RutCP]],Tabla13[[#All],[rut]:[estado_licencia]],3,0)</f>
        <v xml:space="preserve">Arrigoni </v>
      </c>
      <c r="T1735" t="str">
        <f>VLOOKUP(Tabla1[[#This Row],[RutCP]],Tabla13[[#All],[rut]:[estado_licencia]],2,0)</f>
        <v>Arrigoni Ingenieria Y Construccion S.A</v>
      </c>
      <c r="U1735"/>
      <c r="V1735"/>
      <c r="W1735"/>
      <c r="X1735" t="s">
        <v>1551</v>
      </c>
      <c r="Y1735" t="str">
        <f>VLOOKUP(Tabla1[[#This Row],[RutCS]],Tabla13[[#All],[rut]:[estado_licencia]],3,0)</f>
        <v>Gonzalo Retamal Muñoz</v>
      </c>
      <c r="Z1735" t="str">
        <f>VLOOKUP(Tabla1[[#This Row],[RutCS]],Tabla13[[#All],[rut]:[estado_licencia]],2,0)</f>
        <v>Gonzalo Retamal Muñoz</v>
      </c>
      <c r="AA1735"/>
      <c r="AB1735"/>
      <c r="AC1735"/>
      <c r="AD1735" s="4">
        <v>43951</v>
      </c>
      <c r="AE1735" s="14" t="s">
        <v>45</v>
      </c>
      <c r="AF1735" s="4">
        <v>43951</v>
      </c>
      <c r="AG1735" s="14" t="s">
        <v>47</v>
      </c>
      <c r="AH1735" t="s">
        <v>48</v>
      </c>
      <c r="AI1735" t="s">
        <v>49</v>
      </c>
    </row>
    <row r="1736" spans="1:35" x14ac:dyDescent="0.25">
      <c r="A1736" s="12"/>
      <c r="B1736" s="36" t="s">
        <v>15982</v>
      </c>
      <c r="C1736" t="s">
        <v>184</v>
      </c>
      <c r="D1736" t="s">
        <v>185</v>
      </c>
      <c r="E1736" t="s">
        <v>186</v>
      </c>
      <c r="F1736" t="s">
        <v>187</v>
      </c>
      <c r="G1736" s="13" t="s">
        <v>38</v>
      </c>
      <c r="H1736" t="s">
        <v>188</v>
      </c>
      <c r="I1736" t="s">
        <v>189</v>
      </c>
      <c r="J1736" s="13">
        <v>40000</v>
      </c>
      <c r="K1736" s="13">
        <v>0</v>
      </c>
      <c r="L1736" s="13">
        <f>+Tabla1[[#This Row],[MontoNeto]]*Tabla1[[#This Row],[PorcentajeImpuesto]]</f>
        <v>0</v>
      </c>
      <c r="M1736" s="13">
        <v>0</v>
      </c>
      <c r="N1736" s="13">
        <f>+Tabla1[[#This Row],[MontoNeto]]+Tabla1[[#This Row],[ValorImpuesto]]+Tabla1[[#This Row],[MontoExento]]</f>
        <v>40000</v>
      </c>
      <c r="O1736" t="s">
        <v>41</v>
      </c>
      <c r="P1736" t="s">
        <v>42</v>
      </c>
      <c r="Q1736" t="s">
        <v>42</v>
      </c>
      <c r="R1736" t="s">
        <v>190</v>
      </c>
      <c r="S1736" t="str">
        <f>VLOOKUP(Tabla1[[#This Row],[RutCP]],Tabla13[[#All],[rut]:[estado_licencia]],3,0)</f>
        <v xml:space="preserve">Arrigoni </v>
      </c>
      <c r="T1736" t="str">
        <f>VLOOKUP(Tabla1[[#This Row],[RutCP]],Tabla13[[#All],[rut]:[estado_licencia]],2,0)</f>
        <v>Arrigoni Ingenieria Y Construccion S.A</v>
      </c>
      <c r="X1736" t="s">
        <v>1552</v>
      </c>
      <c r="Y1736" t="str">
        <f>VLOOKUP(Tabla1[[#This Row],[RutCS]],Tabla13[[#All],[rut]:[estado_licencia]],3,0)</f>
        <v>Daniel Guerra Jamett</v>
      </c>
      <c r="Z1736" t="str">
        <f>VLOOKUP(Tabla1[[#This Row],[RutCS]],Tabla13[[#All],[rut]:[estado_licencia]],2,0)</f>
        <v>Daniel Guerra Jamett</v>
      </c>
      <c r="AD1736" s="4">
        <v>43951</v>
      </c>
      <c r="AE1736" s="14" t="s">
        <v>45</v>
      </c>
      <c r="AF1736" s="4">
        <v>43951</v>
      </c>
      <c r="AG1736" s="14" t="s">
        <v>47</v>
      </c>
      <c r="AH1736" t="s">
        <v>48</v>
      </c>
      <c r="AI1736" t="s">
        <v>49</v>
      </c>
    </row>
    <row r="1737" spans="1:35" x14ac:dyDescent="0.25">
      <c r="A1737" s="12"/>
      <c r="B1737" s="36" t="s">
        <v>15983</v>
      </c>
      <c r="C1737" t="s">
        <v>35</v>
      </c>
      <c r="D1737" t="s">
        <v>35</v>
      </c>
      <c r="E1737" t="s">
        <v>36</v>
      </c>
      <c r="F1737" t="s">
        <v>37</v>
      </c>
      <c r="G1737" s="13" t="s">
        <v>38</v>
      </c>
      <c r="H1737" t="s">
        <v>39</v>
      </c>
      <c r="I1737" t="s">
        <v>417</v>
      </c>
      <c r="J1737" s="13">
        <v>25000</v>
      </c>
      <c r="K1737" s="13">
        <v>0</v>
      </c>
      <c r="L1737" s="13">
        <f>+Tabla1[[#This Row],[MontoNeto]]*Tabla1[[#This Row],[PorcentajeImpuesto]]</f>
        <v>0</v>
      </c>
      <c r="M1737" s="13">
        <v>0</v>
      </c>
      <c r="N1737" s="13">
        <f>+Tabla1[[#This Row],[MontoNeto]]+Tabla1[[#This Row],[ValorImpuesto]]+Tabla1[[#This Row],[MontoExento]]</f>
        <v>25000</v>
      </c>
      <c r="O1737" t="s">
        <v>41</v>
      </c>
      <c r="P1737" t="s">
        <v>42</v>
      </c>
      <c r="Q1737" t="s">
        <v>42</v>
      </c>
      <c r="R1737" t="s">
        <v>431</v>
      </c>
      <c r="S1737" t="str">
        <f>VLOOKUP(Tabla1[[#This Row],[RutCP]],Tabla13[[#All],[rut]:[estado_licencia]],3,0)</f>
        <v>Tandem S A</v>
      </c>
      <c r="T1737" t="str">
        <f>VLOOKUP(Tabla1[[#This Row],[RutCP]],Tabla13[[#All],[rut]:[estado_licencia]],2,0)</f>
        <v>Tandem S A</v>
      </c>
      <c r="X1737" t="s">
        <v>1744</v>
      </c>
      <c r="Y1737" t="str">
        <f>VLOOKUP(Tabla1[[#This Row],[RutCS]],Tabla13[[#All],[rut]:[estado_licencia]],3,0)</f>
        <v>Miguel Angel Garcia Barra</v>
      </c>
      <c r="Z1737" t="str">
        <f>VLOOKUP(Tabla1[[#This Row],[RutCS]],Tabla13[[#All],[rut]:[estado_licencia]],2,0)</f>
        <v>Miguel Angel Garcia Barra</v>
      </c>
      <c r="AD1737" s="4">
        <v>43955</v>
      </c>
      <c r="AE1737" s="14" t="s">
        <v>45</v>
      </c>
      <c r="AF1737" s="4">
        <v>43955</v>
      </c>
      <c r="AG1737" s="14" t="s">
        <v>47</v>
      </c>
      <c r="AH1737" t="s">
        <v>48</v>
      </c>
      <c r="AI1737" t="s">
        <v>49</v>
      </c>
    </row>
    <row r="1738" spans="1:35" x14ac:dyDescent="0.25">
      <c r="A1738" s="12"/>
      <c r="B1738" s="36" t="s">
        <v>15983</v>
      </c>
      <c r="C1738" s="16" t="s">
        <v>35</v>
      </c>
      <c r="D1738" s="16" t="s">
        <v>35</v>
      </c>
      <c r="E1738" s="16" t="s">
        <v>36</v>
      </c>
      <c r="F1738" s="16" t="s">
        <v>37</v>
      </c>
      <c r="G1738" s="17" t="s">
        <v>38</v>
      </c>
      <c r="H1738" s="16" t="s">
        <v>39</v>
      </c>
      <c r="I1738" s="16" t="s">
        <v>417</v>
      </c>
      <c r="J1738" s="17">
        <v>25000</v>
      </c>
      <c r="K1738" s="17">
        <v>0</v>
      </c>
      <c r="L1738" s="17">
        <f>+Tabla1[[#This Row],[MontoNeto]]*Tabla1[[#This Row],[PorcentajeImpuesto]]</f>
        <v>0</v>
      </c>
      <c r="M1738" s="1">
        <v>0</v>
      </c>
      <c r="N1738" s="17">
        <f>+Tabla1[[#This Row],[MontoNeto]]+Tabla1[[#This Row],[ValorImpuesto]]+Tabla1[[#This Row],[MontoExento]]</f>
        <v>25000</v>
      </c>
      <c r="O1738" t="s">
        <v>41</v>
      </c>
      <c r="P1738" s="16" t="s">
        <v>42</v>
      </c>
      <c r="Q1738" s="16" t="s">
        <v>42</v>
      </c>
      <c r="R1738" s="17" t="e">
        <f>#N/A</f>
        <v>#N/A</v>
      </c>
      <c r="S1738" s="16" t="e">
        <f>VLOOKUP(Tabla1[[#This Row],[RutCP]],Tabla13[[#All],[rut]:[estado_licencia]],3,0)</f>
        <v>#N/A</v>
      </c>
      <c r="T1738" s="16" t="e">
        <f>VLOOKUP(Tabla1[[#This Row],[RutCP]],Tabla13[[#All],[rut]:[estado_licencia]],2,0)</f>
        <v>#N/A</v>
      </c>
      <c r="U1738" s="16"/>
      <c r="V1738" s="16"/>
      <c r="W1738" s="16"/>
      <c r="X1738" s="16" t="s">
        <v>1745</v>
      </c>
      <c r="Y1738" s="16" t="str">
        <f>VLOOKUP(Tabla1[[#This Row],[RutCS]],Tabla13[[#All],[rut]:[estado_licencia]],3,0)</f>
        <v>Nelson Danilo Maureira Galvez</v>
      </c>
      <c r="Z1738" s="16" t="str">
        <f>VLOOKUP(Tabla1[[#This Row],[RutCS]],Tabla13[[#All],[rut]:[estado_licencia]],2,0)</f>
        <v>Nelson Danilo Maureira Galvez</v>
      </c>
      <c r="AA1738" s="16"/>
      <c r="AB1738" s="16"/>
      <c r="AC1738" s="16"/>
      <c r="AD1738" s="15">
        <v>43955</v>
      </c>
      <c r="AE1738" s="3">
        <v>0.5</v>
      </c>
      <c r="AF1738" s="15">
        <v>43955</v>
      </c>
      <c r="AG1738" s="5">
        <v>0.54166666666666696</v>
      </c>
      <c r="AH1738" s="16" t="s">
        <v>48</v>
      </c>
      <c r="AI1738" s="16" t="s">
        <v>49</v>
      </c>
    </row>
    <row r="1739" spans="1:35" x14ac:dyDescent="0.25">
      <c r="A1739" s="12"/>
      <c r="B1739" s="36" t="s">
        <v>15983</v>
      </c>
      <c r="C1739" s="16" t="s">
        <v>35</v>
      </c>
      <c r="D1739" s="16" t="s">
        <v>35</v>
      </c>
      <c r="E1739" s="16" t="s">
        <v>36</v>
      </c>
      <c r="F1739" s="16" t="s">
        <v>37</v>
      </c>
      <c r="G1739" s="17" t="s">
        <v>38</v>
      </c>
      <c r="H1739" s="16" t="s">
        <v>39</v>
      </c>
      <c r="I1739" s="16" t="s">
        <v>417</v>
      </c>
      <c r="J1739" s="17">
        <v>25000</v>
      </c>
      <c r="K1739" s="17">
        <v>0</v>
      </c>
      <c r="L1739" s="17">
        <f>+Tabla1[[#This Row],[MontoNeto]]*Tabla1[[#This Row],[PorcentajeImpuesto]]</f>
        <v>0</v>
      </c>
      <c r="M1739" s="1">
        <v>0</v>
      </c>
      <c r="N1739" s="17">
        <f>+Tabla1[[#This Row],[MontoNeto]]+Tabla1[[#This Row],[ValorImpuesto]]+Tabla1[[#This Row],[MontoExento]]</f>
        <v>25000</v>
      </c>
      <c r="O1739" t="s">
        <v>41</v>
      </c>
      <c r="P1739" s="16" t="s">
        <v>42</v>
      </c>
      <c r="Q1739" s="16" t="s">
        <v>42</v>
      </c>
      <c r="R1739" s="17" t="e">
        <f>#N/A</f>
        <v>#N/A</v>
      </c>
      <c r="S1739" s="16" t="e">
        <f>VLOOKUP(Tabla1[[#This Row],[RutCP]],Tabla13[[#All],[rut]:[estado_licencia]],3,0)</f>
        <v>#N/A</v>
      </c>
      <c r="T1739" s="16" t="e">
        <f>VLOOKUP(Tabla1[[#This Row],[RutCP]],Tabla13[[#All],[rut]:[estado_licencia]],2,0)</f>
        <v>#N/A</v>
      </c>
      <c r="U1739" s="16"/>
      <c r="V1739" s="16"/>
      <c r="W1739" s="16"/>
      <c r="X1739" s="16" t="s">
        <v>1746</v>
      </c>
      <c r="Y1739" s="16" t="str">
        <f>VLOOKUP(Tabla1[[#This Row],[RutCS]],Tabla13[[#All],[rut]:[estado_licencia]],3,0)</f>
        <v>Juan Carlos Oliva Oliva</v>
      </c>
      <c r="Z1739" s="16" t="str">
        <f>VLOOKUP(Tabla1[[#This Row],[RutCS]],Tabla13[[#All],[rut]:[estado_licencia]],2,0)</f>
        <v>Juan Carlos Oliva Oliva</v>
      </c>
      <c r="AA1739" s="16"/>
      <c r="AB1739" s="16"/>
      <c r="AC1739" s="16"/>
      <c r="AD1739" s="15">
        <v>43955</v>
      </c>
      <c r="AE1739" s="3">
        <v>0.5</v>
      </c>
      <c r="AF1739" s="15">
        <v>43955</v>
      </c>
      <c r="AG1739" s="5">
        <v>0.54166666666666696</v>
      </c>
      <c r="AH1739" s="16" t="s">
        <v>48</v>
      </c>
      <c r="AI1739" s="16" t="s">
        <v>49</v>
      </c>
    </row>
    <row r="1740" spans="1:35" x14ac:dyDescent="0.25">
      <c r="A1740" s="12"/>
      <c r="B1740" s="36" t="s">
        <v>15983</v>
      </c>
      <c r="C1740" s="16" t="s">
        <v>184</v>
      </c>
      <c r="D1740" s="16" t="s">
        <v>185</v>
      </c>
      <c r="E1740" s="16" t="s">
        <v>186</v>
      </c>
      <c r="F1740" s="16" t="s">
        <v>197</v>
      </c>
      <c r="G1740" s="17" t="s">
        <v>38</v>
      </c>
      <c r="H1740" s="16" t="s">
        <v>39</v>
      </c>
      <c r="I1740" s="16" t="s">
        <v>417</v>
      </c>
      <c r="J1740" s="17">
        <v>30000</v>
      </c>
      <c r="K1740" s="17">
        <v>0</v>
      </c>
      <c r="L1740" s="17">
        <f>+Tabla1[[#This Row],[MontoNeto]]*Tabla1[[#This Row],[PorcentajeImpuesto]]</f>
        <v>0</v>
      </c>
      <c r="M1740" s="1">
        <v>0</v>
      </c>
      <c r="N1740" s="17">
        <f>+Tabla1[[#This Row],[MontoNeto]]+Tabla1[[#This Row],[ValorImpuesto]]+Tabla1[[#This Row],[MontoExento]]</f>
        <v>30000</v>
      </c>
      <c r="O1740" t="s">
        <v>41</v>
      </c>
      <c r="P1740" s="16" t="s">
        <v>42</v>
      </c>
      <c r="Q1740" s="16" t="s">
        <v>42</v>
      </c>
      <c r="R1740" s="17" t="e">
        <f>#N/A</f>
        <v>#N/A</v>
      </c>
      <c r="S1740" s="16" t="e">
        <f>VLOOKUP(Tabla1[[#This Row],[RutCP]],Tabla13[[#All],[rut]:[estado_licencia]],3,0)</f>
        <v>#N/A</v>
      </c>
      <c r="T1740" s="16" t="e">
        <f>VLOOKUP(Tabla1[[#This Row],[RutCP]],Tabla13[[#All],[rut]:[estado_licencia]],2,0)</f>
        <v>#N/A</v>
      </c>
      <c r="U1740" s="16"/>
      <c r="V1740" s="16"/>
      <c r="W1740" s="16"/>
      <c r="X1740" s="16" t="s">
        <v>1746</v>
      </c>
      <c r="Y1740" s="16" t="str">
        <f>VLOOKUP(Tabla1[[#This Row],[RutCS]],Tabla13[[#All],[rut]:[estado_licencia]],3,0)</f>
        <v>Juan Carlos Oliva Oliva</v>
      </c>
      <c r="Z1740" s="16" t="str">
        <f>VLOOKUP(Tabla1[[#This Row],[RutCS]],Tabla13[[#All],[rut]:[estado_licencia]],2,0)</f>
        <v>Juan Carlos Oliva Oliva</v>
      </c>
      <c r="AA1740" s="16"/>
      <c r="AB1740" s="16"/>
      <c r="AC1740" s="16"/>
      <c r="AD1740" s="15">
        <v>43955</v>
      </c>
      <c r="AE1740" s="3">
        <v>0.5</v>
      </c>
      <c r="AF1740" s="15">
        <v>43955</v>
      </c>
      <c r="AG1740" s="5">
        <v>0.54166666666666696</v>
      </c>
      <c r="AH1740" s="16" t="s">
        <v>48</v>
      </c>
      <c r="AI1740" s="16" t="s">
        <v>49</v>
      </c>
    </row>
    <row r="1741" spans="1:35" x14ac:dyDescent="0.25">
      <c r="A1741" s="12"/>
      <c r="B1741" s="36" t="s">
        <v>15983</v>
      </c>
      <c r="C1741" t="s">
        <v>35</v>
      </c>
      <c r="D1741" t="s">
        <v>35</v>
      </c>
      <c r="E1741" t="s">
        <v>36</v>
      </c>
      <c r="F1741" t="s">
        <v>37</v>
      </c>
      <c r="G1741" s="13" t="s">
        <v>38</v>
      </c>
      <c r="H1741" t="s">
        <v>39</v>
      </c>
      <c r="I1741" t="s">
        <v>417</v>
      </c>
      <c r="J1741" s="13">
        <v>25000</v>
      </c>
      <c r="K1741" s="13">
        <v>0</v>
      </c>
      <c r="L1741" s="13">
        <f>+Tabla1[[#This Row],[MontoNeto]]*Tabla1[[#This Row],[PorcentajeImpuesto]]</f>
        <v>0</v>
      </c>
      <c r="M1741" s="13">
        <v>0</v>
      </c>
      <c r="N1741" s="13">
        <f>+Tabla1[[#This Row],[MontoNeto]]+Tabla1[[#This Row],[ValorImpuesto]]+Tabla1[[#This Row],[MontoExento]]</f>
        <v>25000</v>
      </c>
      <c r="O1741" t="s">
        <v>41</v>
      </c>
      <c r="P1741" t="s">
        <v>42</v>
      </c>
      <c r="Q1741" t="s">
        <v>42</v>
      </c>
      <c r="R1741" t="s">
        <v>431</v>
      </c>
      <c r="S1741" t="str">
        <f>VLOOKUP(Tabla1[[#This Row],[RutCP]],Tabla13[[#All],[rut]:[estado_licencia]],3,0)</f>
        <v>Tandem S A</v>
      </c>
      <c r="T1741" t="str">
        <f>VLOOKUP(Tabla1[[#This Row],[RutCP]],Tabla13[[#All],[rut]:[estado_licencia]],2,0)</f>
        <v>Tandem S A</v>
      </c>
      <c r="X1741" t="s">
        <v>1747</v>
      </c>
      <c r="Y1741" t="str">
        <f>VLOOKUP(Tabla1[[#This Row],[RutCS]],Tabla13[[#All],[rut]:[estado_licencia]],3,0)</f>
        <v>Cristofer Felipe Ibacache Ibacache</v>
      </c>
      <c r="Z1741" t="str">
        <f>VLOOKUP(Tabla1[[#This Row],[RutCS]],Tabla13[[#All],[rut]:[estado_licencia]],2,0)</f>
        <v>Cristofer Felipe Ibacache Ibacache</v>
      </c>
      <c r="AD1741" s="4">
        <v>43955</v>
      </c>
      <c r="AE1741" s="14" t="s">
        <v>45</v>
      </c>
      <c r="AF1741" s="4">
        <v>43955</v>
      </c>
      <c r="AG1741" s="14" t="s">
        <v>47</v>
      </c>
      <c r="AH1741" t="s">
        <v>48</v>
      </c>
      <c r="AI1741" t="s">
        <v>49</v>
      </c>
    </row>
    <row r="1742" spans="1:35" x14ac:dyDescent="0.25">
      <c r="A1742" s="12"/>
      <c r="B1742" s="36" t="s">
        <v>15983</v>
      </c>
      <c r="C1742" t="s">
        <v>35</v>
      </c>
      <c r="D1742" t="s">
        <v>35</v>
      </c>
      <c r="E1742" t="s">
        <v>36</v>
      </c>
      <c r="F1742" t="s">
        <v>37</v>
      </c>
      <c r="G1742" s="13" t="s">
        <v>38</v>
      </c>
      <c r="H1742" t="s">
        <v>39</v>
      </c>
      <c r="I1742" t="s">
        <v>417</v>
      </c>
      <c r="J1742" s="13">
        <v>25000</v>
      </c>
      <c r="K1742" s="13">
        <v>0</v>
      </c>
      <c r="L1742" s="13">
        <f>+Tabla1[[#This Row],[MontoNeto]]*Tabla1[[#This Row],[PorcentajeImpuesto]]</f>
        <v>0</v>
      </c>
      <c r="M1742" s="13">
        <v>0</v>
      </c>
      <c r="N1742" s="13">
        <f>+Tabla1[[#This Row],[MontoNeto]]+Tabla1[[#This Row],[ValorImpuesto]]+Tabla1[[#This Row],[MontoExento]]</f>
        <v>25000</v>
      </c>
      <c r="O1742" t="s">
        <v>41</v>
      </c>
      <c r="P1742" t="s">
        <v>42</v>
      </c>
      <c r="Q1742" t="s">
        <v>42</v>
      </c>
      <c r="R1742" t="s">
        <v>621</v>
      </c>
      <c r="S1742" t="str">
        <f>VLOOKUP(Tabla1[[#This Row],[RutCP]],Tabla13[[#All],[rut]:[estado_licencia]],3,0)</f>
        <v>Maquinarias Olmue Limitada</v>
      </c>
      <c r="T1742" t="str">
        <f>VLOOKUP(Tabla1[[#This Row],[RutCP]],Tabla13[[#All],[rut]:[estado_licencia]],2,0)</f>
        <v>Maquinarias Olmue Limitada</v>
      </c>
      <c r="X1742" t="s">
        <v>622</v>
      </c>
      <c r="Y1742" t="str">
        <f>VLOOKUP(Tabla1[[#This Row],[RutCS]],Tabla13[[#All],[rut]:[estado_licencia]],3,0)</f>
        <v>Mauricio Segundo Ramos Velasquez</v>
      </c>
      <c r="Z1742" t="str">
        <f>VLOOKUP(Tabla1[[#This Row],[RutCS]],Tabla13[[#All],[rut]:[estado_licencia]],2,0)</f>
        <v>Mauricio Segundo Ramos Velasquez</v>
      </c>
      <c r="AD1742" s="4">
        <v>43955</v>
      </c>
      <c r="AE1742" s="14" t="s">
        <v>45</v>
      </c>
      <c r="AF1742" s="4">
        <v>43955</v>
      </c>
      <c r="AG1742" s="14" t="s">
        <v>47</v>
      </c>
      <c r="AH1742" t="s">
        <v>48</v>
      </c>
      <c r="AI1742" t="s">
        <v>49</v>
      </c>
    </row>
    <row r="1743" spans="1:35" x14ac:dyDescent="0.25">
      <c r="A1743" s="12"/>
      <c r="B1743" s="36" t="s">
        <v>15983</v>
      </c>
      <c r="C1743" s="16" t="s">
        <v>238</v>
      </c>
      <c r="D1743" s="16" t="s">
        <v>238</v>
      </c>
      <c r="E1743" s="16" t="s">
        <v>239</v>
      </c>
      <c r="F1743" s="16" t="s">
        <v>513</v>
      </c>
      <c r="G1743" s="17" t="s">
        <v>38</v>
      </c>
      <c r="H1743" s="16" t="s">
        <v>39</v>
      </c>
      <c r="I1743" s="16" t="s">
        <v>417</v>
      </c>
      <c r="J1743" s="17">
        <v>30000</v>
      </c>
      <c r="K1743" s="17">
        <v>0</v>
      </c>
      <c r="L1743" s="17">
        <f>+Tabla1[[#This Row],[MontoNeto]]*Tabla1[[#This Row],[PorcentajeImpuesto]]</f>
        <v>0</v>
      </c>
      <c r="M1743" s="1">
        <v>0</v>
      </c>
      <c r="N1743" s="17">
        <f>+Tabla1[[#This Row],[MontoNeto]]+Tabla1[[#This Row],[ValorImpuesto]]+Tabla1[[#This Row],[MontoExento]]</f>
        <v>30000</v>
      </c>
      <c r="O1743" t="s">
        <v>41</v>
      </c>
      <c r="P1743" s="16" t="s">
        <v>42</v>
      </c>
      <c r="Q1743" s="16" t="s">
        <v>42</v>
      </c>
      <c r="R1743" s="17" t="e">
        <f>#N/A</f>
        <v>#N/A</v>
      </c>
      <c r="S1743" s="16" t="e">
        <f>VLOOKUP(Tabla1[[#This Row],[RutCP]],Tabla13[[#All],[rut]:[estado_licencia]],3,0)</f>
        <v>#N/A</v>
      </c>
      <c r="T1743" s="16" t="e">
        <f>VLOOKUP(Tabla1[[#This Row],[RutCP]],Tabla13[[#All],[rut]:[estado_licencia]],2,0)</f>
        <v>#N/A</v>
      </c>
      <c r="U1743" s="16"/>
      <c r="V1743" s="16"/>
      <c r="W1743" s="16"/>
      <c r="X1743" s="16" t="s">
        <v>1748</v>
      </c>
      <c r="Y1743" s="16" t="str">
        <f>VLOOKUP(Tabla1[[#This Row],[RutCS]],Tabla13[[#All],[rut]:[estado_licencia]],3,0)</f>
        <v>Matias Daniel  Candia Andrade</v>
      </c>
      <c r="Z1743" s="16" t="str">
        <f>VLOOKUP(Tabla1[[#This Row],[RutCS]],Tabla13[[#All],[rut]:[estado_licencia]],2,0)</f>
        <v>Matias Daniel  Candia Andrade</v>
      </c>
      <c r="AA1743" s="16"/>
      <c r="AB1743" s="16"/>
      <c r="AC1743" s="16"/>
      <c r="AD1743" s="15">
        <v>43955</v>
      </c>
      <c r="AE1743" s="3">
        <v>0.5</v>
      </c>
      <c r="AF1743" s="15">
        <v>43955</v>
      </c>
      <c r="AG1743" s="5">
        <v>0.54166666666666696</v>
      </c>
      <c r="AH1743" s="16" t="s">
        <v>48</v>
      </c>
      <c r="AI1743" s="16" t="s">
        <v>49</v>
      </c>
    </row>
    <row r="1744" spans="1:35" x14ac:dyDescent="0.25">
      <c r="A1744" s="12"/>
      <c r="B1744" s="36" t="s">
        <v>15983</v>
      </c>
      <c r="C1744" t="s">
        <v>35</v>
      </c>
      <c r="D1744" t="s">
        <v>35</v>
      </c>
      <c r="E1744" t="s">
        <v>36</v>
      </c>
      <c r="F1744" t="s">
        <v>415</v>
      </c>
      <c r="G1744" s="13" t="s">
        <v>38</v>
      </c>
      <c r="H1744" t="s">
        <v>39</v>
      </c>
      <c r="I1744" t="s">
        <v>417</v>
      </c>
      <c r="J1744" s="13">
        <v>5000</v>
      </c>
      <c r="K1744" s="13">
        <v>0</v>
      </c>
      <c r="L1744" s="13">
        <f>+Tabla1[[#This Row],[MontoNeto]]*Tabla1[[#This Row],[PorcentajeImpuesto]]</f>
        <v>0</v>
      </c>
      <c r="M1744" s="13">
        <v>0</v>
      </c>
      <c r="N1744" s="13">
        <f>+Tabla1[[#This Row],[MontoNeto]]+Tabla1[[#This Row],[ValorImpuesto]]+Tabla1[[#This Row],[MontoExento]]</f>
        <v>5000</v>
      </c>
      <c r="O1744" t="s">
        <v>41</v>
      </c>
      <c r="P1744" t="s">
        <v>42</v>
      </c>
      <c r="Q1744" t="s">
        <v>42</v>
      </c>
      <c r="R1744" t="s">
        <v>1749</v>
      </c>
      <c r="S1744" t="str">
        <f>VLOOKUP(Tabla1[[#This Row],[RutCP]],Tabla13[[#All],[rut]:[estado_licencia]],3,0)</f>
        <v>Sgs Minerals S.A</v>
      </c>
      <c r="T1744" t="str">
        <f>VLOOKUP(Tabla1[[#This Row],[RutCP]],Tabla13[[#All],[rut]:[estado_licencia]],2,0)</f>
        <v>Sgs Minerals S.A</v>
      </c>
      <c r="X1744" t="s">
        <v>1750</v>
      </c>
      <c r="Y1744" t="str">
        <f>VLOOKUP(Tabla1[[#This Row],[RutCS]],Tabla13[[#All],[rut]:[estado_licencia]],3,0)</f>
        <v>Winston Ignacio  Pinilla Avalos</v>
      </c>
      <c r="Z1744" t="str">
        <f>VLOOKUP(Tabla1[[#This Row],[RutCS]],Tabla13[[#All],[rut]:[estado_licencia]],2,0)</f>
        <v>Winston Ignacio  Pinilla Avalos</v>
      </c>
      <c r="AD1744" s="4">
        <v>43955</v>
      </c>
      <c r="AE1744" s="14" t="s">
        <v>45</v>
      </c>
      <c r="AF1744" s="4">
        <v>43955</v>
      </c>
      <c r="AG1744" s="14" t="s">
        <v>47</v>
      </c>
      <c r="AH1744" t="s">
        <v>48</v>
      </c>
      <c r="AI1744" t="s">
        <v>49</v>
      </c>
    </row>
    <row r="1745" spans="1:35" x14ac:dyDescent="0.25">
      <c r="A1745" s="12"/>
      <c r="B1745" s="36" t="s">
        <v>15983</v>
      </c>
      <c r="C1745" t="s">
        <v>184</v>
      </c>
      <c r="D1745" t="s">
        <v>185</v>
      </c>
      <c r="E1745" t="s">
        <v>186</v>
      </c>
      <c r="F1745" t="s">
        <v>197</v>
      </c>
      <c r="G1745" s="13" t="s">
        <v>38</v>
      </c>
      <c r="H1745" t="s">
        <v>39</v>
      </c>
      <c r="I1745" t="s">
        <v>417</v>
      </c>
      <c r="J1745" s="13">
        <v>30000</v>
      </c>
      <c r="K1745" s="13">
        <v>0</v>
      </c>
      <c r="L1745" s="13">
        <f>+Tabla1[[#This Row],[MontoNeto]]*Tabla1[[#This Row],[PorcentajeImpuesto]]</f>
        <v>0</v>
      </c>
      <c r="M1745" s="13">
        <v>0</v>
      </c>
      <c r="N1745" s="13">
        <f>+Tabla1[[#This Row],[MontoNeto]]+Tabla1[[#This Row],[ValorImpuesto]]+Tabla1[[#This Row],[MontoExento]]</f>
        <v>30000</v>
      </c>
      <c r="O1745" t="s">
        <v>41</v>
      </c>
      <c r="P1745" t="s">
        <v>42</v>
      </c>
      <c r="Q1745" t="s">
        <v>42</v>
      </c>
      <c r="R1745" t="s">
        <v>131</v>
      </c>
      <c r="S1745" t="str">
        <f>VLOOKUP(Tabla1[[#This Row],[RutCP]],Tabla13[[#All],[rut]:[estado_licencia]],3,0)</f>
        <v xml:space="preserve">Dust A Side </v>
      </c>
      <c r="T1745" t="str">
        <f>VLOOKUP(Tabla1[[#This Row],[RutCP]],Tabla13[[#All],[rut]:[estado_licencia]],2,0)</f>
        <v>Dust A Side Chile S.A</v>
      </c>
      <c r="X1745" t="s">
        <v>1751</v>
      </c>
      <c r="Y1745" t="str">
        <f>VLOOKUP(Tabla1[[#This Row],[RutCS]],Tabla13[[#All],[rut]:[estado_licencia]],3,0)</f>
        <v>Gonzalo Henriquez Fabres</v>
      </c>
      <c r="Z1745" t="str">
        <f>VLOOKUP(Tabla1[[#This Row],[RutCS]],Tabla13[[#All],[rut]:[estado_licencia]],2,0)</f>
        <v>Gonzalo Henriquez Fabres</v>
      </c>
      <c r="AD1745" s="4">
        <v>43955</v>
      </c>
      <c r="AE1745" s="14" t="s">
        <v>45</v>
      </c>
      <c r="AF1745" s="4">
        <v>43955</v>
      </c>
      <c r="AG1745" s="14" t="s">
        <v>47</v>
      </c>
      <c r="AH1745" t="s">
        <v>48</v>
      </c>
      <c r="AI1745" t="s">
        <v>49</v>
      </c>
    </row>
    <row r="1746" spans="1:35" x14ac:dyDescent="0.25">
      <c r="A1746" s="12"/>
      <c r="B1746" s="36" t="s">
        <v>15983</v>
      </c>
      <c r="C1746" t="s">
        <v>184</v>
      </c>
      <c r="D1746" t="s">
        <v>185</v>
      </c>
      <c r="E1746" t="s">
        <v>186</v>
      </c>
      <c r="F1746" t="s">
        <v>197</v>
      </c>
      <c r="G1746" s="13" t="s">
        <v>38</v>
      </c>
      <c r="H1746" t="s">
        <v>39</v>
      </c>
      <c r="I1746" t="s">
        <v>417</v>
      </c>
      <c r="J1746" s="13">
        <v>30000</v>
      </c>
      <c r="K1746" s="13">
        <v>0</v>
      </c>
      <c r="L1746" s="13">
        <f>+Tabla1[[#This Row],[MontoNeto]]*Tabla1[[#This Row],[PorcentajeImpuesto]]</f>
        <v>0</v>
      </c>
      <c r="M1746" s="13">
        <v>0</v>
      </c>
      <c r="N1746" s="13">
        <f>+Tabla1[[#This Row],[MontoNeto]]+Tabla1[[#This Row],[ValorImpuesto]]+Tabla1[[#This Row],[MontoExento]]</f>
        <v>30000</v>
      </c>
      <c r="O1746" t="s">
        <v>41</v>
      </c>
      <c r="P1746" t="s">
        <v>42</v>
      </c>
      <c r="Q1746" t="s">
        <v>42</v>
      </c>
      <c r="R1746" t="s">
        <v>131</v>
      </c>
      <c r="S1746" t="str">
        <f>VLOOKUP(Tabla1[[#This Row],[RutCP]],Tabla13[[#All],[rut]:[estado_licencia]],3,0)</f>
        <v xml:space="preserve">Dust A Side </v>
      </c>
      <c r="T1746" t="str">
        <f>VLOOKUP(Tabla1[[#This Row],[RutCP]],Tabla13[[#All],[rut]:[estado_licencia]],2,0)</f>
        <v>Dust A Side Chile S.A</v>
      </c>
      <c r="X1746" t="s">
        <v>1752</v>
      </c>
      <c r="Y1746" t="str">
        <f>VLOOKUP(Tabla1[[#This Row],[RutCS]],Tabla13[[#All],[rut]:[estado_licencia]],3,0)</f>
        <v>Roberto Fernandez Michea</v>
      </c>
      <c r="Z1746" t="str">
        <f>VLOOKUP(Tabla1[[#This Row],[RutCS]],Tabla13[[#All],[rut]:[estado_licencia]],2,0)</f>
        <v>Roberto Fernandez Michea</v>
      </c>
      <c r="AD1746" s="4">
        <v>43955</v>
      </c>
      <c r="AE1746" s="14" t="s">
        <v>45</v>
      </c>
      <c r="AF1746" s="4">
        <v>43955</v>
      </c>
      <c r="AG1746" s="14" t="s">
        <v>47</v>
      </c>
      <c r="AH1746" t="s">
        <v>48</v>
      </c>
      <c r="AI1746" t="s">
        <v>49</v>
      </c>
    </row>
    <row r="1747" spans="1:35" x14ac:dyDescent="0.25">
      <c r="A1747" s="12"/>
      <c r="B1747" s="36" t="s">
        <v>15983</v>
      </c>
      <c r="C1747" t="s">
        <v>184</v>
      </c>
      <c r="D1747" t="s">
        <v>185</v>
      </c>
      <c r="E1747" t="s">
        <v>186</v>
      </c>
      <c r="F1747" t="s">
        <v>197</v>
      </c>
      <c r="G1747" s="13" t="s">
        <v>38</v>
      </c>
      <c r="H1747" t="s">
        <v>39</v>
      </c>
      <c r="I1747" t="s">
        <v>417</v>
      </c>
      <c r="J1747" s="13">
        <v>30000</v>
      </c>
      <c r="K1747" s="13">
        <v>0</v>
      </c>
      <c r="L1747" s="13">
        <f>+Tabla1[[#This Row],[MontoNeto]]*Tabla1[[#This Row],[PorcentajeImpuesto]]</f>
        <v>0</v>
      </c>
      <c r="M1747" s="13">
        <v>0</v>
      </c>
      <c r="N1747" s="13">
        <f>+Tabla1[[#This Row],[MontoNeto]]+Tabla1[[#This Row],[ValorImpuesto]]+Tabla1[[#This Row],[MontoExento]]</f>
        <v>30000</v>
      </c>
      <c r="O1747" t="s">
        <v>41</v>
      </c>
      <c r="P1747" t="s">
        <v>42</v>
      </c>
      <c r="Q1747" t="s">
        <v>42</v>
      </c>
      <c r="R1747" t="s">
        <v>131</v>
      </c>
      <c r="S1747" t="str">
        <f>VLOOKUP(Tabla1[[#This Row],[RutCP]],Tabla13[[#All],[rut]:[estado_licencia]],3,0)</f>
        <v xml:space="preserve">Dust A Side </v>
      </c>
      <c r="T1747" t="str">
        <f>VLOOKUP(Tabla1[[#This Row],[RutCP]],Tabla13[[#All],[rut]:[estado_licencia]],2,0)</f>
        <v>Dust A Side Chile S.A</v>
      </c>
      <c r="X1747" t="s">
        <v>1255</v>
      </c>
      <c r="Y1747" t="str">
        <f>VLOOKUP(Tabla1[[#This Row],[RutCS]],Tabla13[[#All],[rut]:[estado_licencia]],3,0)</f>
        <v>Abraham Ariel Ossandon Navia</v>
      </c>
      <c r="Z1747" t="str">
        <f>VLOOKUP(Tabla1[[#This Row],[RutCS]],Tabla13[[#All],[rut]:[estado_licencia]],2,0)</f>
        <v>Abraham Ariel Ossandon Navia</v>
      </c>
      <c r="AD1747" s="4">
        <v>36650</v>
      </c>
      <c r="AE1747" s="14" t="s">
        <v>45</v>
      </c>
      <c r="AF1747" s="4">
        <v>36650</v>
      </c>
      <c r="AG1747" s="14" t="s">
        <v>47</v>
      </c>
      <c r="AH1747" t="s">
        <v>48</v>
      </c>
      <c r="AI1747" t="s">
        <v>49</v>
      </c>
    </row>
    <row r="1748" spans="1:35" x14ac:dyDescent="0.25">
      <c r="A1748" s="12"/>
      <c r="B1748" s="36" t="s">
        <v>15984</v>
      </c>
      <c r="C1748" t="s">
        <v>35</v>
      </c>
      <c r="D1748" t="s">
        <v>35</v>
      </c>
      <c r="E1748" t="s">
        <v>36</v>
      </c>
      <c r="F1748" t="s">
        <v>37</v>
      </c>
      <c r="G1748" s="13" t="s">
        <v>38</v>
      </c>
      <c r="H1748" t="s">
        <v>39</v>
      </c>
      <c r="I1748" t="s">
        <v>40</v>
      </c>
      <c r="J1748" s="13">
        <v>25000</v>
      </c>
      <c r="K1748" s="13">
        <v>0</v>
      </c>
      <c r="L1748" s="13">
        <f>+Tabla1[[#This Row],[MontoNeto]]*Tabla1[[#This Row],[PorcentajeImpuesto]]</f>
        <v>0</v>
      </c>
      <c r="M1748" s="13">
        <v>0</v>
      </c>
      <c r="N1748" s="13">
        <f>+Tabla1[[#This Row],[MontoNeto]]+Tabla1[[#This Row],[ValorImpuesto]]+Tabla1[[#This Row],[MontoExento]]</f>
        <v>25000</v>
      </c>
      <c r="O1748" t="s">
        <v>41</v>
      </c>
      <c r="P1748" t="s">
        <v>42</v>
      </c>
      <c r="Q1748" t="s">
        <v>42</v>
      </c>
      <c r="R1748" t="s">
        <v>118</v>
      </c>
      <c r="S1748" t="str">
        <f>VLOOKUP(Tabla1[[#This Row],[RutCP]],Tabla13[[#All],[rut]:[estado_licencia]],3,0)</f>
        <v>Transportes Altamirano</v>
      </c>
      <c r="T1748" t="str">
        <f>VLOOKUP(Tabla1[[#This Row],[RutCP]],Tabla13[[#All],[rut]:[estado_licencia]],2,0)</f>
        <v>Hector Del Carmen Altamirano Aguirre</v>
      </c>
      <c r="X1748" t="s">
        <v>1588</v>
      </c>
      <c r="Y1748" t="str">
        <f>VLOOKUP(Tabla1[[#This Row],[RutCS]],Tabla13[[#All],[rut]:[estado_licencia]],3,0)</f>
        <v>Guillermo Segundo Cortes  Cortes</v>
      </c>
      <c r="Z1748" t="str">
        <f>VLOOKUP(Tabla1[[#This Row],[RutCS]],Tabla13[[#All],[rut]:[estado_licencia]],2,0)</f>
        <v>Guillermo Segundo Cortes  Cortes</v>
      </c>
      <c r="AD1748" s="4">
        <v>43956</v>
      </c>
      <c r="AE1748" s="14" t="s">
        <v>45</v>
      </c>
      <c r="AF1748" s="4">
        <v>43956</v>
      </c>
      <c r="AG1748" s="14" t="s">
        <v>47</v>
      </c>
      <c r="AH1748" t="s">
        <v>48</v>
      </c>
      <c r="AI1748" t="s">
        <v>49</v>
      </c>
    </row>
    <row r="1749" spans="1:35" x14ac:dyDescent="0.25">
      <c r="A1749" s="12"/>
      <c r="B1749" s="36" t="s">
        <v>15984</v>
      </c>
      <c r="C1749" t="s">
        <v>184</v>
      </c>
      <c r="D1749" t="s">
        <v>185</v>
      </c>
      <c r="E1749" t="s">
        <v>186</v>
      </c>
      <c r="F1749" t="s">
        <v>197</v>
      </c>
      <c r="G1749" s="13" t="s">
        <v>38</v>
      </c>
      <c r="H1749" t="s">
        <v>39</v>
      </c>
      <c r="I1749" t="s">
        <v>417</v>
      </c>
      <c r="J1749" s="13">
        <v>30000</v>
      </c>
      <c r="K1749" s="13">
        <v>0</v>
      </c>
      <c r="L1749" s="13">
        <f>+Tabla1[[#This Row],[MontoNeto]]*Tabla1[[#This Row],[PorcentajeImpuesto]]</f>
        <v>0</v>
      </c>
      <c r="M1749" s="13">
        <v>0</v>
      </c>
      <c r="N1749" s="13">
        <f>+Tabla1[[#This Row],[MontoNeto]]+Tabla1[[#This Row],[ValorImpuesto]]+Tabla1[[#This Row],[MontoExento]]</f>
        <v>30000</v>
      </c>
      <c r="O1749" t="s">
        <v>41</v>
      </c>
      <c r="P1749" t="s">
        <v>42</v>
      </c>
      <c r="Q1749" t="s">
        <v>42</v>
      </c>
      <c r="R1749" t="s">
        <v>131</v>
      </c>
      <c r="S1749" t="str">
        <f>VLOOKUP(Tabla1[[#This Row],[RutCP]],Tabla13[[#All],[rut]:[estado_licencia]],3,0)</f>
        <v xml:space="preserve">Dust A Side </v>
      </c>
      <c r="T1749" t="str">
        <f>VLOOKUP(Tabla1[[#This Row],[RutCP]],Tabla13[[#All],[rut]:[estado_licencia]],2,0)</f>
        <v>Dust A Side Chile S.A</v>
      </c>
      <c r="X1749" t="s">
        <v>1753</v>
      </c>
      <c r="Y1749" t="str">
        <f>VLOOKUP(Tabla1[[#This Row],[RutCS]],Tabla13[[#All],[rut]:[estado_licencia]],3,0)</f>
        <v>Marcos Arturo Carvajal Gallardo</v>
      </c>
      <c r="Z1749" t="str">
        <f>VLOOKUP(Tabla1[[#This Row],[RutCS]],Tabla13[[#All],[rut]:[estado_licencia]],2,0)</f>
        <v>Marcos Arturo Carvajal Gallardo</v>
      </c>
      <c r="AD1749" s="4">
        <v>43956</v>
      </c>
      <c r="AE1749" s="14" t="s">
        <v>45</v>
      </c>
      <c r="AF1749" s="4">
        <v>43956</v>
      </c>
      <c r="AG1749" s="14" t="s">
        <v>47</v>
      </c>
      <c r="AH1749" t="s">
        <v>48</v>
      </c>
      <c r="AI1749" t="s">
        <v>49</v>
      </c>
    </row>
    <row r="1750" spans="1:35" x14ac:dyDescent="0.25">
      <c r="A1750" s="12"/>
      <c r="B1750" s="36" t="s">
        <v>15984</v>
      </c>
      <c r="C1750" t="s">
        <v>35</v>
      </c>
      <c r="D1750" t="s">
        <v>35</v>
      </c>
      <c r="E1750" t="s">
        <v>36</v>
      </c>
      <c r="F1750" t="s">
        <v>37</v>
      </c>
      <c r="G1750" s="13" t="s">
        <v>38</v>
      </c>
      <c r="H1750" t="s">
        <v>39</v>
      </c>
      <c r="I1750" t="s">
        <v>417</v>
      </c>
      <c r="J1750" s="13">
        <v>25000</v>
      </c>
      <c r="K1750" s="13">
        <v>0</v>
      </c>
      <c r="L1750" s="13">
        <f>+Tabla1[[#This Row],[MontoNeto]]*Tabla1[[#This Row],[PorcentajeImpuesto]]</f>
        <v>0</v>
      </c>
      <c r="M1750" s="13">
        <v>0</v>
      </c>
      <c r="N1750" s="13">
        <f>+Tabla1[[#This Row],[MontoNeto]]+Tabla1[[#This Row],[ValorImpuesto]]+Tabla1[[#This Row],[MontoExento]]</f>
        <v>25000</v>
      </c>
      <c r="O1750" t="s">
        <v>41</v>
      </c>
      <c r="P1750" t="s">
        <v>42</v>
      </c>
      <c r="Q1750" t="s">
        <v>42</v>
      </c>
      <c r="R1750" t="s">
        <v>364</v>
      </c>
      <c r="S1750" t="str">
        <f>VLOOKUP(Tabla1[[#This Row],[RutCP]],Tabla13[[#All],[rut]:[estado_licencia]],3,0)</f>
        <v>Incolur Drenes</v>
      </c>
      <c r="T1750" t="str">
        <f>VLOOKUP(Tabla1[[#This Row],[RutCP]],Tabla13[[#All],[rut]:[estado_licencia]],2,0)</f>
        <v>Ingenieria Y Construcciones Incolur Sa</v>
      </c>
      <c r="X1750" t="s">
        <v>1755</v>
      </c>
      <c r="Y1750" t="str">
        <f>VLOOKUP(Tabla1[[#This Row],[RutCS]],Tabla13[[#All],[rut]:[estado_licencia]],3,0)</f>
        <v>Diego Alejandro Cerda Salinas</v>
      </c>
      <c r="Z1750" t="str">
        <f>VLOOKUP(Tabla1[[#This Row],[RutCS]],Tabla13[[#All],[rut]:[estado_licencia]],2,0)</f>
        <v>Diego Alejandro Cerda Salinas</v>
      </c>
      <c r="AD1750" s="4">
        <v>43956</v>
      </c>
      <c r="AE1750" s="14" t="s">
        <v>45</v>
      </c>
      <c r="AF1750" s="4">
        <v>43956</v>
      </c>
      <c r="AG1750" s="14" t="s">
        <v>47</v>
      </c>
      <c r="AH1750" t="s">
        <v>48</v>
      </c>
      <c r="AI1750" t="s">
        <v>49</v>
      </c>
    </row>
    <row r="1751" spans="1:35" x14ac:dyDescent="0.25">
      <c r="A1751" s="12"/>
      <c r="B1751" s="36" t="s">
        <v>15984</v>
      </c>
      <c r="C1751" t="s">
        <v>184</v>
      </c>
      <c r="D1751" t="s">
        <v>185</v>
      </c>
      <c r="E1751" t="s">
        <v>186</v>
      </c>
      <c r="F1751" t="s">
        <v>197</v>
      </c>
      <c r="G1751" s="13" t="s">
        <v>38</v>
      </c>
      <c r="H1751" t="s">
        <v>39</v>
      </c>
      <c r="I1751" t="s">
        <v>417</v>
      </c>
      <c r="J1751" s="13">
        <v>30000</v>
      </c>
      <c r="K1751" s="13">
        <v>0</v>
      </c>
      <c r="L1751" s="13">
        <f>+Tabla1[[#This Row],[MontoNeto]]*Tabla1[[#This Row],[PorcentajeImpuesto]]</f>
        <v>0</v>
      </c>
      <c r="M1751" s="13">
        <v>0</v>
      </c>
      <c r="N1751" s="13">
        <f>+Tabla1[[#This Row],[MontoNeto]]+Tabla1[[#This Row],[ValorImpuesto]]+Tabla1[[#This Row],[MontoExento]]</f>
        <v>30000</v>
      </c>
      <c r="O1751" t="s">
        <v>41</v>
      </c>
      <c r="P1751" t="s">
        <v>42</v>
      </c>
      <c r="Q1751" t="s">
        <v>42</v>
      </c>
      <c r="R1751" t="s">
        <v>364</v>
      </c>
      <c r="S1751" t="str">
        <f>VLOOKUP(Tabla1[[#This Row],[RutCP]],Tabla13[[#All],[rut]:[estado_licencia]],3,0)</f>
        <v>Incolur Drenes</v>
      </c>
      <c r="T1751" t="str">
        <f>VLOOKUP(Tabla1[[#This Row],[RutCP]],Tabla13[[#All],[rut]:[estado_licencia]],2,0)</f>
        <v>Ingenieria Y Construcciones Incolur Sa</v>
      </c>
      <c r="X1751" t="s">
        <v>1755</v>
      </c>
      <c r="Y1751" t="str">
        <f>VLOOKUP(Tabla1[[#This Row],[RutCS]],Tabla13[[#All],[rut]:[estado_licencia]],3,0)</f>
        <v>Diego Alejandro Cerda Salinas</v>
      </c>
      <c r="Z1751" t="str">
        <f>VLOOKUP(Tabla1[[#This Row],[RutCS]],Tabla13[[#All],[rut]:[estado_licencia]],2,0)</f>
        <v>Diego Alejandro Cerda Salinas</v>
      </c>
      <c r="AD1751" s="4">
        <v>43956</v>
      </c>
      <c r="AE1751" s="14" t="s">
        <v>45</v>
      </c>
      <c r="AF1751" s="4">
        <v>43956</v>
      </c>
      <c r="AG1751" s="14" t="s">
        <v>47</v>
      </c>
      <c r="AH1751" t="s">
        <v>48</v>
      </c>
      <c r="AI1751" t="s">
        <v>49</v>
      </c>
    </row>
    <row r="1752" spans="1:35" x14ac:dyDescent="0.25">
      <c r="A1752" s="12"/>
      <c r="B1752" s="36" t="s">
        <v>15984</v>
      </c>
      <c r="C1752" t="s">
        <v>35</v>
      </c>
      <c r="D1752" t="s">
        <v>35</v>
      </c>
      <c r="E1752" t="s">
        <v>36</v>
      </c>
      <c r="F1752" t="s">
        <v>37</v>
      </c>
      <c r="G1752" s="13" t="s">
        <v>38</v>
      </c>
      <c r="H1752" t="s">
        <v>39</v>
      </c>
      <c r="I1752" t="s">
        <v>417</v>
      </c>
      <c r="J1752" s="13">
        <v>25000</v>
      </c>
      <c r="K1752" s="13">
        <v>0</v>
      </c>
      <c r="L1752" s="13">
        <f>+Tabla1[[#This Row],[MontoNeto]]*Tabla1[[#This Row],[PorcentajeImpuesto]]</f>
        <v>0</v>
      </c>
      <c r="M1752" s="13">
        <v>0</v>
      </c>
      <c r="N1752" s="13">
        <f>+Tabla1[[#This Row],[MontoNeto]]+Tabla1[[#This Row],[ValorImpuesto]]+Tabla1[[#This Row],[MontoExento]]</f>
        <v>25000</v>
      </c>
      <c r="O1752" t="s">
        <v>41</v>
      </c>
      <c r="P1752" t="s">
        <v>42</v>
      </c>
      <c r="Q1752" t="s">
        <v>42</v>
      </c>
      <c r="R1752" t="s">
        <v>461</v>
      </c>
      <c r="S1752" t="str">
        <f>VLOOKUP(Tabla1[[#This Row],[RutCP]],Tabla13[[#All],[rut]:[estado_licencia]],3,0)</f>
        <v>Icafal</v>
      </c>
      <c r="T1752" t="str">
        <f>VLOOKUP(Tabla1[[#This Row],[RutCP]],Tabla13[[#All],[rut]:[estado_licencia]],2,0)</f>
        <v>Constructora Icafal Sicomaq Ltda</v>
      </c>
      <c r="X1752" t="s">
        <v>1756</v>
      </c>
      <c r="Y1752" t="str">
        <f>VLOOKUP(Tabla1[[#This Row],[RutCS]],Tabla13[[#All],[rut]:[estado_licencia]],3,0)</f>
        <v>Gerardo Andres Pasten Jorquera</v>
      </c>
      <c r="Z1752" t="str">
        <f>VLOOKUP(Tabla1[[#This Row],[RutCS]],Tabla13[[#All],[rut]:[estado_licencia]],2,0)</f>
        <v>Gerardo Andres Pasten Jorquera</v>
      </c>
      <c r="AD1752" s="4">
        <v>43956</v>
      </c>
      <c r="AE1752" s="14" t="s">
        <v>45</v>
      </c>
      <c r="AF1752" s="4">
        <v>43956</v>
      </c>
      <c r="AG1752" s="14" t="s">
        <v>47</v>
      </c>
      <c r="AH1752" t="s">
        <v>48</v>
      </c>
      <c r="AI1752" t="s">
        <v>49</v>
      </c>
    </row>
    <row r="1753" spans="1:35" x14ac:dyDescent="0.25">
      <c r="A1753" s="12"/>
      <c r="B1753" s="36" t="s">
        <v>15984</v>
      </c>
      <c r="C1753" t="s">
        <v>35</v>
      </c>
      <c r="D1753" t="s">
        <v>35</v>
      </c>
      <c r="E1753" t="s">
        <v>36</v>
      </c>
      <c r="F1753" t="s">
        <v>37</v>
      </c>
      <c r="G1753" s="13" t="s">
        <v>38</v>
      </c>
      <c r="H1753" t="s">
        <v>39</v>
      </c>
      <c r="I1753" t="s">
        <v>417</v>
      </c>
      <c r="J1753" s="13">
        <v>25000</v>
      </c>
      <c r="K1753" s="13">
        <v>0</v>
      </c>
      <c r="L1753" s="13">
        <f>+Tabla1[[#This Row],[MontoNeto]]*Tabla1[[#This Row],[PorcentajeImpuesto]]</f>
        <v>0</v>
      </c>
      <c r="M1753" s="13">
        <v>0</v>
      </c>
      <c r="N1753" s="13">
        <f>+Tabla1[[#This Row],[MontoNeto]]+Tabla1[[#This Row],[ValorImpuesto]]+Tabla1[[#This Row],[MontoExento]]</f>
        <v>25000</v>
      </c>
      <c r="O1753" t="s">
        <v>41</v>
      </c>
      <c r="P1753" t="s">
        <v>42</v>
      </c>
      <c r="Q1753" t="s">
        <v>42</v>
      </c>
      <c r="R1753" t="s">
        <v>436</v>
      </c>
      <c r="S1753" t="str">
        <f>VLOOKUP(Tabla1[[#This Row],[RutCP]],Tabla13[[#All],[rut]:[estado_licencia]],3,0)</f>
        <v>Melon Hormigones S.A.</v>
      </c>
      <c r="T1753" t="str">
        <f>VLOOKUP(Tabla1[[#This Row],[RutCP]],Tabla13[[#All],[rut]:[estado_licencia]],2,0)</f>
        <v>Melon Hormigones S.A.</v>
      </c>
      <c r="X1753" t="s">
        <v>1757</v>
      </c>
      <c r="Y1753" t="str">
        <f>VLOOKUP(Tabla1[[#This Row],[RutCS]],Tabla13[[#All],[rut]:[estado_licencia]],3,0)</f>
        <v>Patricio Humberto Boza Gonzalez</v>
      </c>
      <c r="Z1753" t="str">
        <f>VLOOKUP(Tabla1[[#This Row],[RutCS]],Tabla13[[#All],[rut]:[estado_licencia]],2,0)</f>
        <v>Patricio Humberto Boza Gonzalez</v>
      </c>
      <c r="AD1753" s="4">
        <v>43956</v>
      </c>
      <c r="AE1753" s="14" t="s">
        <v>45</v>
      </c>
      <c r="AF1753" s="4">
        <v>43956</v>
      </c>
      <c r="AG1753" s="14" t="s">
        <v>47</v>
      </c>
      <c r="AH1753" t="s">
        <v>48</v>
      </c>
      <c r="AI1753" t="s">
        <v>49</v>
      </c>
    </row>
    <row r="1754" spans="1:35" x14ac:dyDescent="0.25">
      <c r="A1754" s="12"/>
      <c r="B1754" s="36" t="s">
        <v>15984</v>
      </c>
      <c r="C1754" t="s">
        <v>35</v>
      </c>
      <c r="D1754" t="s">
        <v>35</v>
      </c>
      <c r="E1754" t="s">
        <v>36</v>
      </c>
      <c r="F1754" t="s">
        <v>37</v>
      </c>
      <c r="G1754" s="13" t="s">
        <v>38</v>
      </c>
      <c r="H1754" t="s">
        <v>39</v>
      </c>
      <c r="I1754" t="s">
        <v>417</v>
      </c>
      <c r="J1754" s="13">
        <v>25000</v>
      </c>
      <c r="K1754" s="13">
        <v>0</v>
      </c>
      <c r="L1754" s="13">
        <f>+Tabla1[[#This Row],[MontoNeto]]*Tabla1[[#This Row],[PorcentajeImpuesto]]</f>
        <v>0</v>
      </c>
      <c r="M1754" s="13">
        <v>0</v>
      </c>
      <c r="N1754" s="13">
        <f>+Tabla1[[#This Row],[MontoNeto]]+Tabla1[[#This Row],[ValorImpuesto]]+Tabla1[[#This Row],[MontoExento]]</f>
        <v>25000</v>
      </c>
      <c r="O1754" t="s">
        <v>41</v>
      </c>
      <c r="P1754" t="s">
        <v>42</v>
      </c>
      <c r="Q1754" t="s">
        <v>42</v>
      </c>
      <c r="R1754" t="s">
        <v>50</v>
      </c>
      <c r="S1754" t="str">
        <f>VLOOKUP(Tabla1[[#This Row],[RutCP]],Tabla13[[#All],[rut]:[estado_licencia]],3,0)</f>
        <v>Transportes Rojas Limitada</v>
      </c>
      <c r="T1754" t="str">
        <f>VLOOKUP(Tabla1[[#This Row],[RutCP]],Tabla13[[#All],[rut]:[estado_licencia]],2,0)</f>
        <v>Inversiones Y Transportes Rojas Limitada</v>
      </c>
      <c r="X1754" t="s">
        <v>1758</v>
      </c>
      <c r="Y1754" t="str">
        <f>VLOOKUP(Tabla1[[#This Row],[RutCS]],Tabla13[[#All],[rut]:[estado_licencia]],3,0)</f>
        <v>Eduardo Hugo Alvarez Valencia</v>
      </c>
      <c r="Z1754" t="str">
        <f>VLOOKUP(Tabla1[[#This Row],[RutCS]],Tabla13[[#All],[rut]:[estado_licencia]],2,0)</f>
        <v>Eduardo Hugo Alvarez Valencia</v>
      </c>
      <c r="AD1754" s="4">
        <v>43956</v>
      </c>
      <c r="AE1754" s="14" t="s">
        <v>45</v>
      </c>
      <c r="AF1754" s="4">
        <v>43956</v>
      </c>
      <c r="AG1754" s="14" t="s">
        <v>47</v>
      </c>
      <c r="AH1754" t="s">
        <v>48</v>
      </c>
      <c r="AI1754" t="s">
        <v>49</v>
      </c>
    </row>
    <row r="1755" spans="1:35" x14ac:dyDescent="0.25">
      <c r="A1755" s="12"/>
      <c r="B1755" s="36" t="s">
        <v>15984</v>
      </c>
      <c r="C1755" t="s">
        <v>35</v>
      </c>
      <c r="D1755" t="s">
        <v>35</v>
      </c>
      <c r="E1755" t="s">
        <v>36</v>
      </c>
      <c r="F1755" t="s">
        <v>415</v>
      </c>
      <c r="G1755" s="13" t="s">
        <v>38</v>
      </c>
      <c r="H1755" t="s">
        <v>39</v>
      </c>
      <c r="I1755" t="s">
        <v>417</v>
      </c>
      <c r="J1755" s="13">
        <v>5000</v>
      </c>
      <c r="K1755" s="13">
        <v>0</v>
      </c>
      <c r="L1755" s="13">
        <f>+Tabla1[[#This Row],[MontoNeto]]*Tabla1[[#This Row],[PorcentajeImpuesto]]</f>
        <v>0</v>
      </c>
      <c r="M1755" s="13">
        <v>0</v>
      </c>
      <c r="N1755" s="13">
        <f>+Tabla1[[#This Row],[MontoNeto]]+Tabla1[[#This Row],[ValorImpuesto]]+Tabla1[[#This Row],[MontoExento]]</f>
        <v>5000</v>
      </c>
      <c r="O1755" t="s">
        <v>41</v>
      </c>
      <c r="P1755" t="s">
        <v>42</v>
      </c>
      <c r="Q1755" t="s">
        <v>42</v>
      </c>
      <c r="R1755" t="s">
        <v>364</v>
      </c>
      <c r="S1755" t="str">
        <f>VLOOKUP(Tabla1[[#This Row],[RutCP]],Tabla13[[#All],[rut]:[estado_licencia]],3,0)</f>
        <v>Incolur Drenes</v>
      </c>
      <c r="T1755" t="str">
        <f>VLOOKUP(Tabla1[[#This Row],[RutCP]],Tabla13[[#All],[rut]:[estado_licencia]],2,0)</f>
        <v>Ingenieria Y Construcciones Incolur Sa</v>
      </c>
      <c r="X1755" t="s">
        <v>1759</v>
      </c>
      <c r="Y1755" t="str">
        <f>VLOOKUP(Tabla1[[#This Row],[RutCS]],Tabla13[[#All],[rut]:[estado_licencia]],3,0)</f>
        <v>Manuel Marcelo Bello Vasquez</v>
      </c>
      <c r="Z1755" t="str">
        <f>VLOOKUP(Tabla1[[#This Row],[RutCS]],Tabla13[[#All],[rut]:[estado_licencia]],2,0)</f>
        <v>Manuel Marcelo Bello Vasquez</v>
      </c>
      <c r="AD1755" s="4">
        <v>43956</v>
      </c>
      <c r="AE1755" s="14" t="s">
        <v>45</v>
      </c>
      <c r="AF1755" s="4">
        <v>43956</v>
      </c>
      <c r="AG1755" s="14" t="s">
        <v>47</v>
      </c>
      <c r="AH1755" t="s">
        <v>48</v>
      </c>
      <c r="AI1755" t="s">
        <v>49</v>
      </c>
    </row>
    <row r="1756" spans="1:35" x14ac:dyDescent="0.25">
      <c r="A1756" s="12"/>
      <c r="B1756" s="36" t="s">
        <v>15985</v>
      </c>
      <c r="C1756" t="s">
        <v>184</v>
      </c>
      <c r="D1756" t="s">
        <v>185</v>
      </c>
      <c r="E1756" t="s">
        <v>186</v>
      </c>
      <c r="F1756" t="s">
        <v>197</v>
      </c>
      <c r="G1756" s="13" t="s">
        <v>38</v>
      </c>
      <c r="H1756" t="s">
        <v>39</v>
      </c>
      <c r="I1756" t="s">
        <v>417</v>
      </c>
      <c r="J1756" s="13">
        <v>30000</v>
      </c>
      <c r="K1756" s="13">
        <v>0</v>
      </c>
      <c r="L1756" s="13">
        <f>+Tabla1[[#This Row],[MontoNeto]]*Tabla1[[#This Row],[PorcentajeImpuesto]]</f>
        <v>0</v>
      </c>
      <c r="M1756" s="13">
        <v>0</v>
      </c>
      <c r="N1756" s="13">
        <f>+Tabla1[[#This Row],[MontoNeto]]+Tabla1[[#This Row],[ValorImpuesto]]+Tabla1[[#This Row],[MontoExento]]</f>
        <v>30000</v>
      </c>
      <c r="O1756" t="s">
        <v>41</v>
      </c>
      <c r="P1756" t="s">
        <v>42</v>
      </c>
      <c r="Q1756" t="s">
        <v>42</v>
      </c>
      <c r="R1756" t="s">
        <v>131</v>
      </c>
      <c r="S1756" t="str">
        <f>VLOOKUP(Tabla1[[#This Row],[RutCP]],Tabla13[[#All],[rut]:[estado_licencia]],3,0)</f>
        <v xml:space="preserve">Dust A Side </v>
      </c>
      <c r="T1756" t="str">
        <f>VLOOKUP(Tabla1[[#This Row],[RutCP]],Tabla13[[#All],[rut]:[estado_licencia]],2,0)</f>
        <v>Dust A Side Chile S.A</v>
      </c>
      <c r="X1756" t="s">
        <v>732</v>
      </c>
      <c r="Y1756" t="str">
        <f>VLOOKUP(Tabla1[[#This Row],[RutCS]],Tabla13[[#All],[rut]:[estado_licencia]],3,0)</f>
        <v>Ricardo Antonio Gomez Borquez</v>
      </c>
      <c r="Z1756" t="str">
        <f>VLOOKUP(Tabla1[[#This Row],[RutCS]],Tabla13[[#All],[rut]:[estado_licencia]],2,0)</f>
        <v>Ricardo Antonio Gomez Borquez</v>
      </c>
      <c r="AD1756" s="4">
        <v>43957</v>
      </c>
      <c r="AE1756" s="14" t="s">
        <v>45</v>
      </c>
      <c r="AF1756" s="4">
        <v>43957</v>
      </c>
      <c r="AG1756" s="14" t="s">
        <v>47</v>
      </c>
      <c r="AH1756" t="s">
        <v>48</v>
      </c>
      <c r="AI1756" t="s">
        <v>49</v>
      </c>
    </row>
    <row r="1757" spans="1:35" x14ac:dyDescent="0.25">
      <c r="A1757" s="12"/>
      <c r="B1757" s="36" t="s">
        <v>15985</v>
      </c>
      <c r="C1757" t="s">
        <v>184</v>
      </c>
      <c r="D1757" t="s">
        <v>185</v>
      </c>
      <c r="E1757" t="s">
        <v>186</v>
      </c>
      <c r="F1757" t="s">
        <v>197</v>
      </c>
      <c r="G1757" s="13" t="s">
        <v>38</v>
      </c>
      <c r="H1757" t="s">
        <v>39</v>
      </c>
      <c r="I1757" t="s">
        <v>417</v>
      </c>
      <c r="J1757" s="13">
        <v>30000</v>
      </c>
      <c r="K1757" s="13">
        <v>0</v>
      </c>
      <c r="L1757" s="13">
        <f>+Tabla1[[#This Row],[MontoNeto]]*Tabla1[[#This Row],[PorcentajeImpuesto]]</f>
        <v>0</v>
      </c>
      <c r="M1757" s="13">
        <v>0</v>
      </c>
      <c r="N1757" s="13">
        <f>+Tabla1[[#This Row],[MontoNeto]]+Tabla1[[#This Row],[ValorImpuesto]]+Tabla1[[#This Row],[MontoExento]]</f>
        <v>30000</v>
      </c>
      <c r="O1757" t="s">
        <v>41</v>
      </c>
      <c r="P1757" t="s">
        <v>42</v>
      </c>
      <c r="Q1757" t="s">
        <v>42</v>
      </c>
      <c r="R1757" t="s">
        <v>131</v>
      </c>
      <c r="S1757" t="str">
        <f>VLOOKUP(Tabla1[[#This Row],[RutCP]],Tabla13[[#All],[rut]:[estado_licencia]],3,0)</f>
        <v xml:space="preserve">Dust A Side </v>
      </c>
      <c r="T1757" t="str">
        <f>VLOOKUP(Tabla1[[#This Row],[RutCP]],Tabla13[[#All],[rut]:[estado_licencia]],2,0)</f>
        <v>Dust A Side Chile S.A</v>
      </c>
      <c r="X1757" t="s">
        <v>1754</v>
      </c>
      <c r="Y1757" t="str">
        <f>VLOOKUP(Tabla1[[#This Row],[RutCS]],Tabla13[[#All],[rut]:[estado_licencia]],3,0)</f>
        <v>Ricardo Bugueño Tapia</v>
      </c>
      <c r="Z1757" t="str">
        <f>VLOOKUP(Tabla1[[#This Row],[RutCS]],Tabla13[[#All],[rut]:[estado_licencia]],2,0)</f>
        <v>Ricardo Bugueño Tapia</v>
      </c>
      <c r="AD1757" s="4">
        <v>43957</v>
      </c>
      <c r="AE1757" s="14" t="s">
        <v>45</v>
      </c>
      <c r="AF1757" s="4">
        <v>43957</v>
      </c>
      <c r="AG1757" s="14" t="s">
        <v>47</v>
      </c>
      <c r="AH1757" t="s">
        <v>48</v>
      </c>
      <c r="AI1757" t="s">
        <v>49</v>
      </c>
    </row>
    <row r="1758" spans="1:35" x14ac:dyDescent="0.25">
      <c r="A1758" s="12"/>
      <c r="B1758" s="36" t="s">
        <v>15985</v>
      </c>
      <c r="C1758" t="s">
        <v>35</v>
      </c>
      <c r="D1758" t="s">
        <v>35</v>
      </c>
      <c r="E1758" t="s">
        <v>36</v>
      </c>
      <c r="F1758" t="s">
        <v>37</v>
      </c>
      <c r="G1758" s="13" t="s">
        <v>38</v>
      </c>
      <c r="H1758" t="s">
        <v>39</v>
      </c>
      <c r="I1758" t="s">
        <v>417</v>
      </c>
      <c r="J1758" s="13">
        <v>25000</v>
      </c>
      <c r="K1758" s="13">
        <v>0</v>
      </c>
      <c r="L1758" s="13">
        <f>+Tabla1[[#This Row],[MontoNeto]]*Tabla1[[#This Row],[PorcentajeImpuesto]]</f>
        <v>0</v>
      </c>
      <c r="M1758" s="13">
        <v>0</v>
      </c>
      <c r="N1758" s="13">
        <f>+Tabla1[[#This Row],[MontoNeto]]+Tabla1[[#This Row],[ValorImpuesto]]+Tabla1[[#This Row],[MontoExento]]</f>
        <v>25000</v>
      </c>
      <c r="O1758" t="s">
        <v>41</v>
      </c>
      <c r="P1758" t="s">
        <v>42</v>
      </c>
      <c r="Q1758" t="s">
        <v>42</v>
      </c>
      <c r="R1758" t="s">
        <v>50</v>
      </c>
      <c r="S1758" t="str">
        <f>VLOOKUP(Tabla1[[#This Row],[RutCP]],Tabla13[[#All],[rut]:[estado_licencia]],3,0)</f>
        <v>Transportes Rojas Limitada</v>
      </c>
      <c r="T1758" t="str">
        <f>VLOOKUP(Tabla1[[#This Row],[RutCP]],Tabla13[[#All],[rut]:[estado_licencia]],2,0)</f>
        <v>Inversiones Y Transportes Rojas Limitada</v>
      </c>
      <c r="X1758" t="s">
        <v>1760</v>
      </c>
      <c r="Y1758" t="str">
        <f>VLOOKUP(Tabla1[[#This Row],[RutCS]],Tabla13[[#All],[rut]:[estado_licencia]],3,0)</f>
        <v>Victor Jonathan Casanova Miranda</v>
      </c>
      <c r="Z1758" t="str">
        <f>VLOOKUP(Tabla1[[#This Row],[RutCS]],Tabla13[[#All],[rut]:[estado_licencia]],2,0)</f>
        <v>Victor Jonathan Casanova Miranda</v>
      </c>
      <c r="AD1758" s="4">
        <v>43957</v>
      </c>
      <c r="AE1758" s="14" t="s">
        <v>45</v>
      </c>
      <c r="AF1758" s="4">
        <v>43957</v>
      </c>
      <c r="AG1758" s="14" t="s">
        <v>47</v>
      </c>
      <c r="AH1758" t="s">
        <v>48</v>
      </c>
      <c r="AI1758" t="s">
        <v>49</v>
      </c>
    </row>
    <row r="1759" spans="1:35" x14ac:dyDescent="0.25">
      <c r="A1759" s="12"/>
      <c r="B1759" s="36" t="s">
        <v>15985</v>
      </c>
      <c r="C1759" t="s">
        <v>35</v>
      </c>
      <c r="D1759" t="s">
        <v>35</v>
      </c>
      <c r="E1759" t="s">
        <v>36</v>
      </c>
      <c r="F1759" t="s">
        <v>37</v>
      </c>
      <c r="G1759" s="13" t="s">
        <v>38</v>
      </c>
      <c r="H1759" t="s">
        <v>39</v>
      </c>
      <c r="I1759" t="s">
        <v>417</v>
      </c>
      <c r="J1759" s="13">
        <v>25000</v>
      </c>
      <c r="K1759" s="13">
        <v>0</v>
      </c>
      <c r="L1759" s="13">
        <f>+Tabla1[[#This Row],[MontoNeto]]*Tabla1[[#This Row],[PorcentajeImpuesto]]</f>
        <v>0</v>
      </c>
      <c r="M1759" s="13">
        <v>0</v>
      </c>
      <c r="N1759" s="13">
        <f>+Tabla1[[#This Row],[MontoNeto]]+Tabla1[[#This Row],[ValorImpuesto]]+Tabla1[[#This Row],[MontoExento]]</f>
        <v>25000</v>
      </c>
      <c r="O1759" t="s">
        <v>41</v>
      </c>
      <c r="P1759" t="s">
        <v>42</v>
      </c>
      <c r="Q1759" t="s">
        <v>42</v>
      </c>
      <c r="R1759" t="s">
        <v>612</v>
      </c>
      <c r="S1759" t="str">
        <f>VLOOKUP(Tabla1[[#This Row],[RutCP]],Tabla13[[#All],[rut]:[estado_licencia]],3,0)</f>
        <v>Cainsa</v>
      </c>
      <c r="T1759" t="str">
        <f>VLOOKUP(Tabla1[[#This Row],[RutCP]],Tabla13[[#All],[rut]:[estado_licencia]],2,0)</f>
        <v>Cauchos Industriales Sa</v>
      </c>
      <c r="X1759" t="s">
        <v>1761</v>
      </c>
      <c r="Y1759" t="str">
        <f>VLOOKUP(Tabla1[[#This Row],[RutCS]],Tabla13[[#All],[rut]:[estado_licencia]],3,0)</f>
        <v>Juan Carlos Veas Castillo</v>
      </c>
      <c r="Z1759" t="str">
        <f>VLOOKUP(Tabla1[[#This Row],[RutCS]],Tabla13[[#All],[rut]:[estado_licencia]],2,0)</f>
        <v>Juan Carlos Veas Castillo</v>
      </c>
      <c r="AD1759" s="4">
        <v>43957</v>
      </c>
      <c r="AE1759" s="14" t="s">
        <v>45</v>
      </c>
      <c r="AF1759" s="4">
        <v>43957</v>
      </c>
      <c r="AG1759" s="14" t="s">
        <v>47</v>
      </c>
      <c r="AH1759" t="s">
        <v>48</v>
      </c>
      <c r="AI1759" t="s">
        <v>49</v>
      </c>
    </row>
    <row r="1760" spans="1:35" x14ac:dyDescent="0.25">
      <c r="A1760" s="12"/>
      <c r="B1760" s="36" t="s">
        <v>15985</v>
      </c>
      <c r="C1760" t="s">
        <v>35</v>
      </c>
      <c r="D1760" t="s">
        <v>35</v>
      </c>
      <c r="E1760" t="s">
        <v>36</v>
      </c>
      <c r="F1760" t="s">
        <v>37</v>
      </c>
      <c r="G1760" s="13" t="s">
        <v>38</v>
      </c>
      <c r="H1760" t="s">
        <v>39</v>
      </c>
      <c r="I1760" t="s">
        <v>417</v>
      </c>
      <c r="J1760" s="13">
        <v>25000</v>
      </c>
      <c r="K1760" s="13">
        <v>0</v>
      </c>
      <c r="L1760" s="13">
        <f>+Tabla1[[#This Row],[MontoNeto]]*Tabla1[[#This Row],[PorcentajeImpuesto]]</f>
        <v>0</v>
      </c>
      <c r="M1760" s="13">
        <v>0</v>
      </c>
      <c r="N1760" s="13">
        <f>+Tabla1[[#This Row],[MontoNeto]]+Tabla1[[#This Row],[ValorImpuesto]]+Tabla1[[#This Row],[MontoExento]]</f>
        <v>25000</v>
      </c>
      <c r="O1760" t="s">
        <v>41</v>
      </c>
      <c r="P1760" t="s">
        <v>42</v>
      </c>
      <c r="Q1760" t="s">
        <v>42</v>
      </c>
      <c r="R1760" t="s">
        <v>436</v>
      </c>
      <c r="S1760" t="str">
        <f>VLOOKUP(Tabla1[[#This Row],[RutCP]],Tabla13[[#All],[rut]:[estado_licencia]],3,0)</f>
        <v>Melon Hormigones S.A.</v>
      </c>
      <c r="T1760" t="str">
        <f>VLOOKUP(Tabla1[[#This Row],[RutCP]],Tabla13[[#All],[rut]:[estado_licencia]],2,0)</f>
        <v>Melon Hormigones S.A.</v>
      </c>
      <c r="X1760" t="s">
        <v>1762</v>
      </c>
      <c r="Y1760" t="str">
        <f>VLOOKUP(Tabla1[[#This Row],[RutCS]],Tabla13[[#All],[rut]:[estado_licencia]],3,0)</f>
        <v>Jose Luis Maluenda Huinca</v>
      </c>
      <c r="Z1760" t="str">
        <f>VLOOKUP(Tabla1[[#This Row],[RutCS]],Tabla13[[#All],[rut]:[estado_licencia]],2,0)</f>
        <v>Jose Luis Maluenda Huinca</v>
      </c>
      <c r="AD1760" s="4">
        <v>43957</v>
      </c>
      <c r="AE1760" s="14" t="s">
        <v>45</v>
      </c>
      <c r="AF1760" s="4">
        <v>43957</v>
      </c>
      <c r="AG1760" s="14" t="s">
        <v>47</v>
      </c>
      <c r="AH1760" t="s">
        <v>48</v>
      </c>
      <c r="AI1760" t="s">
        <v>49</v>
      </c>
    </row>
    <row r="1761" spans="1:35" x14ac:dyDescent="0.25">
      <c r="A1761" s="12"/>
      <c r="B1761" s="36" t="s">
        <v>15985</v>
      </c>
      <c r="C1761" t="s">
        <v>35</v>
      </c>
      <c r="D1761" t="s">
        <v>35</v>
      </c>
      <c r="E1761" t="s">
        <v>36</v>
      </c>
      <c r="F1761" t="s">
        <v>37</v>
      </c>
      <c r="G1761" s="13" t="s">
        <v>38</v>
      </c>
      <c r="H1761" t="s">
        <v>39</v>
      </c>
      <c r="I1761" t="s">
        <v>417</v>
      </c>
      <c r="J1761" s="13">
        <v>25000</v>
      </c>
      <c r="K1761" s="13">
        <v>0</v>
      </c>
      <c r="L1761" s="13">
        <f>+Tabla1[[#This Row],[MontoNeto]]*Tabla1[[#This Row],[PorcentajeImpuesto]]</f>
        <v>0</v>
      </c>
      <c r="M1761" s="13">
        <v>0</v>
      </c>
      <c r="N1761" s="13">
        <f>+Tabla1[[#This Row],[MontoNeto]]+Tabla1[[#This Row],[ValorImpuesto]]+Tabla1[[#This Row],[MontoExento]]</f>
        <v>25000</v>
      </c>
      <c r="O1761" t="s">
        <v>41</v>
      </c>
      <c r="P1761" t="s">
        <v>42</v>
      </c>
      <c r="Q1761" t="s">
        <v>42</v>
      </c>
      <c r="R1761" t="s">
        <v>50</v>
      </c>
      <c r="S1761" t="str">
        <f>VLOOKUP(Tabla1[[#This Row],[RutCP]],Tabla13[[#All],[rut]:[estado_licencia]],3,0)</f>
        <v>Transportes Rojas Limitada</v>
      </c>
      <c r="T1761" t="str">
        <f>VLOOKUP(Tabla1[[#This Row],[RutCP]],Tabla13[[#All],[rut]:[estado_licencia]],2,0)</f>
        <v>Inversiones Y Transportes Rojas Limitada</v>
      </c>
      <c r="X1761" t="s">
        <v>1763</v>
      </c>
      <c r="Y1761" t="str">
        <f>VLOOKUP(Tabla1[[#This Row],[RutCS]],Tabla13[[#All],[rut]:[estado_licencia]],3,0)</f>
        <v>Aladino Enrique Leiva Rojas</v>
      </c>
      <c r="Z1761" t="str">
        <f>VLOOKUP(Tabla1[[#This Row],[RutCS]],Tabla13[[#All],[rut]:[estado_licencia]],2,0)</f>
        <v>Aladino Enrique Leiva Rojas</v>
      </c>
      <c r="AD1761" s="4">
        <v>43957</v>
      </c>
      <c r="AE1761" s="14" t="s">
        <v>45</v>
      </c>
      <c r="AF1761" s="4">
        <v>43957</v>
      </c>
      <c r="AG1761" s="14" t="s">
        <v>47</v>
      </c>
      <c r="AH1761" t="s">
        <v>48</v>
      </c>
      <c r="AI1761" t="s">
        <v>49</v>
      </c>
    </row>
    <row r="1762" spans="1:35" x14ac:dyDescent="0.25">
      <c r="A1762" s="12"/>
      <c r="B1762" s="36" t="s">
        <v>15985</v>
      </c>
      <c r="C1762" t="s">
        <v>35</v>
      </c>
      <c r="D1762" t="s">
        <v>35</v>
      </c>
      <c r="E1762" t="s">
        <v>36</v>
      </c>
      <c r="F1762" t="s">
        <v>37</v>
      </c>
      <c r="G1762" s="13" t="s">
        <v>38</v>
      </c>
      <c r="H1762" t="s">
        <v>39</v>
      </c>
      <c r="I1762" t="s">
        <v>417</v>
      </c>
      <c r="J1762" s="13">
        <v>25000</v>
      </c>
      <c r="K1762" s="13">
        <v>0</v>
      </c>
      <c r="L1762" s="13">
        <f>+Tabla1[[#This Row],[MontoNeto]]*Tabla1[[#This Row],[PorcentajeImpuesto]]</f>
        <v>0</v>
      </c>
      <c r="M1762" s="13">
        <v>0</v>
      </c>
      <c r="N1762" s="13">
        <f>+Tabla1[[#This Row],[MontoNeto]]+Tabla1[[#This Row],[ValorImpuesto]]+Tabla1[[#This Row],[MontoExento]]</f>
        <v>25000</v>
      </c>
      <c r="O1762" t="s">
        <v>41</v>
      </c>
      <c r="P1762" t="s">
        <v>42</v>
      </c>
      <c r="Q1762" t="s">
        <v>42</v>
      </c>
      <c r="R1762" t="s">
        <v>181</v>
      </c>
      <c r="S1762" t="str">
        <f>VLOOKUP(Tabla1[[#This Row],[RutCP]],Tabla13[[#All],[rut]:[estado_licencia]],3,0)</f>
        <v xml:space="preserve">Ameco </v>
      </c>
      <c r="T1762" t="str">
        <f>VLOOKUP(Tabla1[[#This Row],[RutCP]],Tabla13[[#All],[rut]:[estado_licencia]],2,0)</f>
        <v>Ameco Chile S.A</v>
      </c>
      <c r="X1762" t="s">
        <v>1764</v>
      </c>
      <c r="Y1762" t="str">
        <f>VLOOKUP(Tabla1[[#This Row],[RutCS]],Tabla13[[#All],[rut]:[estado_licencia]],3,0)</f>
        <v>Juan Francisco Moran Gutierrez</v>
      </c>
      <c r="Z1762" t="str">
        <f>VLOOKUP(Tabla1[[#This Row],[RutCS]],Tabla13[[#All],[rut]:[estado_licencia]],2,0)</f>
        <v>Juan Francisco Moran Gutierrez</v>
      </c>
      <c r="AD1762" s="4">
        <v>43957</v>
      </c>
      <c r="AE1762" s="14" t="s">
        <v>45</v>
      </c>
      <c r="AF1762" s="4">
        <v>43957</v>
      </c>
      <c r="AG1762" s="14" t="s">
        <v>47</v>
      </c>
      <c r="AH1762" t="s">
        <v>48</v>
      </c>
      <c r="AI1762" t="s">
        <v>49</v>
      </c>
    </row>
    <row r="1763" spans="1:35" x14ac:dyDescent="0.25">
      <c r="A1763" s="12"/>
      <c r="B1763" s="36" t="s">
        <v>15985</v>
      </c>
      <c r="C1763" t="s">
        <v>35</v>
      </c>
      <c r="D1763" t="s">
        <v>35</v>
      </c>
      <c r="E1763" t="s">
        <v>36</v>
      </c>
      <c r="F1763" t="s">
        <v>37</v>
      </c>
      <c r="G1763" s="13" t="s">
        <v>38</v>
      </c>
      <c r="H1763" t="s">
        <v>39</v>
      </c>
      <c r="I1763" t="s">
        <v>417</v>
      </c>
      <c r="J1763" s="13">
        <v>25000</v>
      </c>
      <c r="K1763" s="13">
        <v>0</v>
      </c>
      <c r="L1763" s="13">
        <f>+Tabla1[[#This Row],[MontoNeto]]*Tabla1[[#This Row],[PorcentajeImpuesto]]</f>
        <v>0</v>
      </c>
      <c r="M1763" s="13">
        <v>0</v>
      </c>
      <c r="N1763" s="13">
        <f>+Tabla1[[#This Row],[MontoNeto]]+Tabla1[[#This Row],[ValorImpuesto]]+Tabla1[[#This Row],[MontoExento]]</f>
        <v>25000</v>
      </c>
      <c r="O1763" t="s">
        <v>41</v>
      </c>
      <c r="P1763" t="s">
        <v>42</v>
      </c>
      <c r="Q1763" t="s">
        <v>42</v>
      </c>
      <c r="R1763" t="s">
        <v>535</v>
      </c>
      <c r="S1763" t="str">
        <f>VLOOKUP(Tabla1[[#This Row],[RutCP]],Tabla13[[#All],[rut]:[estado_licencia]],3,0)</f>
        <v>Pvl</v>
      </c>
      <c r="T1763" t="str">
        <f>VLOOKUP(Tabla1[[#This Row],[RutCP]],Tabla13[[#All],[rut]:[estado_licencia]],2,0)</f>
        <v>Pedro Antonio Villalobos Lazo Comercial Y Servicios Eirl</v>
      </c>
      <c r="X1763" t="s">
        <v>1765</v>
      </c>
      <c r="Y1763" t="str">
        <f>VLOOKUP(Tabla1[[#This Row],[RutCS]],Tabla13[[#All],[rut]:[estado_licencia]],3,0)</f>
        <v>Alejandro Exelso Galleguillos Pasten</v>
      </c>
      <c r="Z1763" t="str">
        <f>VLOOKUP(Tabla1[[#This Row],[RutCS]],Tabla13[[#All],[rut]:[estado_licencia]],2,0)</f>
        <v>Alejandro Exelso Galleguillos Pasten</v>
      </c>
      <c r="AD1763" s="4">
        <v>43957</v>
      </c>
      <c r="AE1763" s="14" t="s">
        <v>45</v>
      </c>
      <c r="AF1763" s="4">
        <v>43957</v>
      </c>
      <c r="AG1763" s="14" t="s">
        <v>47</v>
      </c>
      <c r="AH1763" t="s">
        <v>48</v>
      </c>
      <c r="AI1763" t="s">
        <v>49</v>
      </c>
    </row>
    <row r="1764" spans="1:35" x14ac:dyDescent="0.25">
      <c r="A1764" s="12"/>
      <c r="B1764" s="36" t="s">
        <v>15985</v>
      </c>
      <c r="C1764" t="s">
        <v>238</v>
      </c>
      <c r="D1764" t="s">
        <v>238</v>
      </c>
      <c r="E1764" t="s">
        <v>239</v>
      </c>
      <c r="F1764" t="s">
        <v>1553</v>
      </c>
      <c r="G1764" s="1" t="s">
        <v>38</v>
      </c>
      <c r="H1764" t="s">
        <v>188</v>
      </c>
      <c r="I1764" t="s">
        <v>189</v>
      </c>
      <c r="J1764" s="1">
        <v>45000</v>
      </c>
      <c r="K1764" s="1">
        <v>0</v>
      </c>
      <c r="L1764" s="1">
        <f>+Tabla1[[#This Row],[MontoNeto]]*Tabla1[[#This Row],[PorcentajeImpuesto]]</f>
        <v>0</v>
      </c>
      <c r="M1764" s="1">
        <v>0</v>
      </c>
      <c r="N1764" s="1">
        <f>+Tabla1[[#This Row],[MontoNeto]]+Tabla1[[#This Row],[ValorImpuesto]]+Tabla1[[#This Row],[MontoExento]]</f>
        <v>45000</v>
      </c>
      <c r="O1764" t="s">
        <v>41</v>
      </c>
      <c r="P1764" t="s">
        <v>42</v>
      </c>
      <c r="Q1764" t="s">
        <v>42</v>
      </c>
      <c r="R1764" s="1" t="s">
        <v>1575</v>
      </c>
      <c r="S1764" t="e">
        <f>VLOOKUP(Tabla1[[#This Row],[RutCP]],Tabla13[[#All],[rut]:[estado_licencia]],3,0)</f>
        <v>#N/A</v>
      </c>
      <c r="T1764" t="e">
        <f>VLOOKUP(Tabla1[[#This Row],[RutCP]],Tabla13[[#All],[rut]:[estado_licencia]],2,0)</f>
        <v>#N/A</v>
      </c>
      <c r="X1764" t="s">
        <v>1558</v>
      </c>
      <c r="Y1764" t="str">
        <f>VLOOKUP(Tabla1[[#This Row],[RutCS]],Tabla13[[#All],[rut]:[estado_licencia]],3,0)</f>
        <v>Marco Jerez Sanchez</v>
      </c>
      <c r="Z1764" t="str">
        <f>VLOOKUP(Tabla1[[#This Row],[RutCS]],Tabla13[[#All],[rut]:[estado_licencia]],2,0)</f>
        <v>Marco Jerez Sanchez</v>
      </c>
      <c r="AD1764" s="4">
        <v>43957</v>
      </c>
      <c r="AE1764" s="3">
        <v>0.5</v>
      </c>
      <c r="AF1764" s="4">
        <v>43957</v>
      </c>
      <c r="AG1764" s="5">
        <v>0.54166666666666696</v>
      </c>
      <c r="AH1764" t="s">
        <v>48</v>
      </c>
      <c r="AI1764" t="s">
        <v>49</v>
      </c>
    </row>
    <row r="1765" spans="1:35" x14ac:dyDescent="0.25">
      <c r="A1765" s="12"/>
      <c r="B1765" s="36" t="s">
        <v>15985</v>
      </c>
      <c r="C1765" t="s">
        <v>238</v>
      </c>
      <c r="D1765" t="s">
        <v>238</v>
      </c>
      <c r="E1765" t="s">
        <v>239</v>
      </c>
      <c r="F1765" t="s">
        <v>1553</v>
      </c>
      <c r="G1765" s="1" t="s">
        <v>38</v>
      </c>
      <c r="H1765" t="s">
        <v>188</v>
      </c>
      <c r="I1765" t="s">
        <v>189</v>
      </c>
      <c r="J1765" s="1">
        <v>45000</v>
      </c>
      <c r="K1765" s="1">
        <v>0</v>
      </c>
      <c r="L1765" s="1">
        <f>+Tabla1[[#This Row],[MontoNeto]]*Tabla1[[#This Row],[PorcentajeImpuesto]]</f>
        <v>0</v>
      </c>
      <c r="M1765" s="1">
        <v>0</v>
      </c>
      <c r="N1765" s="1">
        <f>+Tabla1[[#This Row],[MontoNeto]]+Tabla1[[#This Row],[ValorImpuesto]]+Tabla1[[#This Row],[MontoExento]]</f>
        <v>45000</v>
      </c>
      <c r="O1765" t="s">
        <v>41</v>
      </c>
      <c r="P1765" t="s">
        <v>42</v>
      </c>
      <c r="Q1765" t="s">
        <v>42</v>
      </c>
      <c r="R1765" s="1" t="s">
        <v>1575</v>
      </c>
      <c r="S1765" t="e">
        <f>VLOOKUP(Tabla1[[#This Row],[RutCP]],Tabla13[[#All],[rut]:[estado_licencia]],3,0)</f>
        <v>#N/A</v>
      </c>
      <c r="T1765" t="e">
        <f>VLOOKUP(Tabla1[[#This Row],[RutCP]],Tabla13[[#All],[rut]:[estado_licencia]],2,0)</f>
        <v>#N/A</v>
      </c>
      <c r="X1765" t="s">
        <v>1955</v>
      </c>
      <c r="Y1765" t="str">
        <f>VLOOKUP(Tabla1[[#This Row],[RutCS]],Tabla13[[#All],[rut]:[estado_licencia]],3,0)</f>
        <v>Maximiliano Eduardo Morales Sanzana</v>
      </c>
      <c r="Z1765" t="str">
        <f>VLOOKUP(Tabla1[[#This Row],[RutCS]],Tabla13[[#All],[rut]:[estado_licencia]],2,0)</f>
        <v>Maximiliano Eduardo Morales Sanzana</v>
      </c>
      <c r="AD1765" s="4">
        <v>43957</v>
      </c>
      <c r="AE1765" s="3">
        <v>0.5</v>
      </c>
      <c r="AF1765" s="4">
        <v>43957</v>
      </c>
      <c r="AG1765" s="5">
        <v>0.54166666666666696</v>
      </c>
      <c r="AH1765" t="s">
        <v>48</v>
      </c>
      <c r="AI1765" t="s">
        <v>49</v>
      </c>
    </row>
    <row r="1766" spans="1:35" x14ac:dyDescent="0.25">
      <c r="A1766" s="12"/>
      <c r="B1766" s="36" t="s">
        <v>15985</v>
      </c>
      <c r="C1766" t="s">
        <v>238</v>
      </c>
      <c r="D1766" t="s">
        <v>238</v>
      </c>
      <c r="E1766" t="s">
        <v>239</v>
      </c>
      <c r="F1766" t="s">
        <v>1553</v>
      </c>
      <c r="G1766" s="1" t="s">
        <v>38</v>
      </c>
      <c r="H1766" t="s">
        <v>188</v>
      </c>
      <c r="I1766" t="s">
        <v>189</v>
      </c>
      <c r="J1766" s="1">
        <v>45000</v>
      </c>
      <c r="K1766" s="1">
        <v>0</v>
      </c>
      <c r="L1766" s="1">
        <f>+Tabla1[[#This Row],[MontoNeto]]*Tabla1[[#This Row],[PorcentajeImpuesto]]</f>
        <v>0</v>
      </c>
      <c r="M1766" s="1">
        <v>0</v>
      </c>
      <c r="N1766" s="1">
        <f>+Tabla1[[#This Row],[MontoNeto]]+Tabla1[[#This Row],[ValorImpuesto]]+Tabla1[[#This Row],[MontoExento]]</f>
        <v>45000</v>
      </c>
      <c r="O1766" t="s">
        <v>41</v>
      </c>
      <c r="P1766" t="s">
        <v>42</v>
      </c>
      <c r="Q1766" t="s">
        <v>42</v>
      </c>
      <c r="R1766" s="1" t="s">
        <v>1575</v>
      </c>
      <c r="S1766" t="e">
        <f>VLOOKUP(Tabla1[[#This Row],[RutCP]],Tabla13[[#All],[rut]:[estado_licencia]],3,0)</f>
        <v>#N/A</v>
      </c>
      <c r="T1766" t="e">
        <f>VLOOKUP(Tabla1[[#This Row],[RutCP]],Tabla13[[#All],[rut]:[estado_licencia]],2,0)</f>
        <v>#N/A</v>
      </c>
      <c r="X1766" t="s">
        <v>1567</v>
      </c>
      <c r="Y1766" t="str">
        <f>VLOOKUP(Tabla1[[#This Row],[RutCS]],Tabla13[[#All],[rut]:[estado_licencia]],3,0)</f>
        <v>Pedro Varas Freire</v>
      </c>
      <c r="Z1766" t="str">
        <f>VLOOKUP(Tabla1[[#This Row],[RutCS]],Tabla13[[#All],[rut]:[estado_licencia]],2,0)</f>
        <v>Pedro Varas Freire</v>
      </c>
      <c r="AD1766" s="4">
        <v>43957</v>
      </c>
      <c r="AE1766" s="3">
        <v>0.5</v>
      </c>
      <c r="AF1766" s="4">
        <v>43957</v>
      </c>
      <c r="AG1766" s="5">
        <v>0.54166666666666696</v>
      </c>
      <c r="AH1766" t="s">
        <v>48</v>
      </c>
      <c r="AI1766" t="s">
        <v>49</v>
      </c>
    </row>
    <row r="1767" spans="1:35" x14ac:dyDescent="0.25">
      <c r="A1767" s="12"/>
      <c r="B1767" s="36" t="s">
        <v>15985</v>
      </c>
      <c r="C1767" t="s">
        <v>238</v>
      </c>
      <c r="D1767" t="s">
        <v>238</v>
      </c>
      <c r="E1767" t="s">
        <v>239</v>
      </c>
      <c r="F1767" t="s">
        <v>1553</v>
      </c>
      <c r="G1767" s="1" t="s">
        <v>38</v>
      </c>
      <c r="H1767" t="s">
        <v>188</v>
      </c>
      <c r="I1767" t="s">
        <v>189</v>
      </c>
      <c r="J1767" s="1">
        <v>45000</v>
      </c>
      <c r="K1767" s="1">
        <v>0</v>
      </c>
      <c r="L1767" s="1">
        <f>+Tabla1[[#This Row],[MontoNeto]]*Tabla1[[#This Row],[PorcentajeImpuesto]]</f>
        <v>0</v>
      </c>
      <c r="M1767" s="1">
        <v>0</v>
      </c>
      <c r="N1767" s="1">
        <f>+Tabla1[[#This Row],[MontoNeto]]+Tabla1[[#This Row],[ValorImpuesto]]+Tabla1[[#This Row],[MontoExento]]</f>
        <v>45000</v>
      </c>
      <c r="O1767" t="s">
        <v>41</v>
      </c>
      <c r="P1767" t="s">
        <v>42</v>
      </c>
      <c r="Q1767" t="s">
        <v>42</v>
      </c>
      <c r="R1767" s="1" t="s">
        <v>1575</v>
      </c>
      <c r="S1767" t="e">
        <f>VLOOKUP(Tabla1[[#This Row],[RutCP]],Tabla13[[#All],[rut]:[estado_licencia]],3,0)</f>
        <v>#N/A</v>
      </c>
      <c r="T1767" t="e">
        <f>VLOOKUP(Tabla1[[#This Row],[RutCP]],Tabla13[[#All],[rut]:[estado_licencia]],2,0)</f>
        <v>#N/A</v>
      </c>
      <c r="X1767" t="s">
        <v>1956</v>
      </c>
      <c r="Y1767" t="str">
        <f>VLOOKUP(Tabla1[[#This Row],[RutCS]],Tabla13[[#All],[rut]:[estado_licencia]],3,0)</f>
        <v>Marcelo Alejandro Castillo Diaz</v>
      </c>
      <c r="Z1767" t="str">
        <f>VLOOKUP(Tabla1[[#This Row],[RutCS]],Tabla13[[#All],[rut]:[estado_licencia]],2,0)</f>
        <v>Marcelo Alejandro Castillo Diaz</v>
      </c>
      <c r="AD1767" s="4">
        <v>43957</v>
      </c>
      <c r="AE1767" s="3">
        <v>0.5</v>
      </c>
      <c r="AF1767" s="4">
        <v>43957</v>
      </c>
      <c r="AG1767" s="5">
        <v>0.54166666666666696</v>
      </c>
      <c r="AH1767" t="s">
        <v>48</v>
      </c>
      <c r="AI1767" t="s">
        <v>49</v>
      </c>
    </row>
    <row r="1768" spans="1:35" x14ac:dyDescent="0.25">
      <c r="A1768" s="12"/>
      <c r="B1768" s="36" t="s">
        <v>15985</v>
      </c>
      <c r="C1768" t="s">
        <v>238</v>
      </c>
      <c r="D1768" t="s">
        <v>238</v>
      </c>
      <c r="E1768" t="s">
        <v>239</v>
      </c>
      <c r="F1768" t="s">
        <v>1553</v>
      </c>
      <c r="G1768" s="1" t="s">
        <v>38</v>
      </c>
      <c r="H1768" t="s">
        <v>188</v>
      </c>
      <c r="I1768" t="s">
        <v>189</v>
      </c>
      <c r="J1768" s="1">
        <v>45000</v>
      </c>
      <c r="K1768" s="1">
        <v>0</v>
      </c>
      <c r="L1768" s="1">
        <f>+Tabla1[[#This Row],[MontoNeto]]*Tabla1[[#This Row],[PorcentajeImpuesto]]</f>
        <v>0</v>
      </c>
      <c r="M1768" s="1">
        <v>0</v>
      </c>
      <c r="N1768" s="1">
        <f>+Tabla1[[#This Row],[MontoNeto]]+Tabla1[[#This Row],[ValorImpuesto]]+Tabla1[[#This Row],[MontoExento]]</f>
        <v>45000</v>
      </c>
      <c r="O1768" t="s">
        <v>41</v>
      </c>
      <c r="P1768" t="s">
        <v>42</v>
      </c>
      <c r="Q1768" t="s">
        <v>42</v>
      </c>
      <c r="R1768" s="1" t="s">
        <v>1575</v>
      </c>
      <c r="S1768" t="e">
        <f>VLOOKUP(Tabla1[[#This Row],[RutCP]],Tabla13[[#All],[rut]:[estado_licencia]],3,0)</f>
        <v>#N/A</v>
      </c>
      <c r="T1768" t="e">
        <f>VLOOKUP(Tabla1[[#This Row],[RutCP]],Tabla13[[#All],[rut]:[estado_licencia]],2,0)</f>
        <v>#N/A</v>
      </c>
      <c r="X1768" t="s">
        <v>1957</v>
      </c>
      <c r="Y1768" t="str">
        <f>VLOOKUP(Tabla1[[#This Row],[RutCS]],Tabla13[[#All],[rut]:[estado_licencia]],3,0)</f>
        <v>Victor Fuenzalida Caceres</v>
      </c>
      <c r="Z1768" t="str">
        <f>VLOOKUP(Tabla1[[#This Row],[RutCS]],Tabla13[[#All],[rut]:[estado_licencia]],2,0)</f>
        <v>Victor Fuenzalida Caceres</v>
      </c>
      <c r="AD1768" s="4">
        <v>43957</v>
      </c>
      <c r="AE1768" s="3">
        <v>0.5</v>
      </c>
      <c r="AF1768" s="4">
        <v>43957</v>
      </c>
      <c r="AG1768" s="5">
        <v>0.54166666666666696</v>
      </c>
      <c r="AH1768" t="s">
        <v>48</v>
      </c>
      <c r="AI1768" t="s">
        <v>49</v>
      </c>
    </row>
    <row r="1769" spans="1:35" x14ac:dyDescent="0.25">
      <c r="A1769" s="12"/>
      <c r="B1769" s="36" t="s">
        <v>15985</v>
      </c>
      <c r="C1769" t="s">
        <v>238</v>
      </c>
      <c r="D1769" t="s">
        <v>238</v>
      </c>
      <c r="E1769" t="s">
        <v>239</v>
      </c>
      <c r="F1769" t="s">
        <v>1553</v>
      </c>
      <c r="G1769" s="1" t="s">
        <v>38</v>
      </c>
      <c r="H1769" t="s">
        <v>188</v>
      </c>
      <c r="I1769" t="s">
        <v>189</v>
      </c>
      <c r="J1769" s="1">
        <v>45000</v>
      </c>
      <c r="K1769" s="1">
        <v>0</v>
      </c>
      <c r="L1769" s="1">
        <f>+Tabla1[[#This Row],[MontoNeto]]*Tabla1[[#This Row],[PorcentajeImpuesto]]</f>
        <v>0</v>
      </c>
      <c r="M1769" s="1">
        <v>0</v>
      </c>
      <c r="N1769" s="1">
        <f>+Tabla1[[#This Row],[MontoNeto]]+Tabla1[[#This Row],[ValorImpuesto]]+Tabla1[[#This Row],[MontoExento]]</f>
        <v>45000</v>
      </c>
      <c r="O1769" t="s">
        <v>41</v>
      </c>
      <c r="P1769" t="s">
        <v>42</v>
      </c>
      <c r="Q1769" t="s">
        <v>42</v>
      </c>
      <c r="R1769" s="1" t="s">
        <v>1575</v>
      </c>
      <c r="S1769" t="e">
        <f>VLOOKUP(Tabla1[[#This Row],[RutCP]],Tabla13[[#All],[rut]:[estado_licencia]],3,0)</f>
        <v>#N/A</v>
      </c>
      <c r="T1769" t="e">
        <f>VLOOKUP(Tabla1[[#This Row],[RutCP]],Tabla13[[#All],[rut]:[estado_licencia]],2,0)</f>
        <v>#N/A</v>
      </c>
      <c r="X1769" t="s">
        <v>1556</v>
      </c>
      <c r="Y1769" t="str">
        <f>VLOOKUP(Tabla1[[#This Row],[RutCS]],Tabla13[[#All],[rut]:[estado_licencia]],3,0)</f>
        <v>Johan Chandia Caceres</v>
      </c>
      <c r="Z1769" t="str">
        <f>VLOOKUP(Tabla1[[#This Row],[RutCS]],Tabla13[[#All],[rut]:[estado_licencia]],2,0)</f>
        <v>Johan Chandia Caceres</v>
      </c>
      <c r="AD1769" s="4">
        <v>43957</v>
      </c>
      <c r="AE1769" s="3">
        <v>0.5</v>
      </c>
      <c r="AF1769" s="4">
        <v>43957</v>
      </c>
      <c r="AG1769" s="5">
        <v>0.54166666666666696</v>
      </c>
      <c r="AH1769" t="s">
        <v>48</v>
      </c>
      <c r="AI1769" t="s">
        <v>49</v>
      </c>
    </row>
    <row r="1770" spans="1:35" x14ac:dyDescent="0.25">
      <c r="A1770" s="12"/>
      <c r="B1770" s="36" t="s">
        <v>15985</v>
      </c>
      <c r="C1770" t="s">
        <v>238</v>
      </c>
      <c r="D1770" t="s">
        <v>238</v>
      </c>
      <c r="E1770" t="s">
        <v>239</v>
      </c>
      <c r="F1770" t="s">
        <v>1553</v>
      </c>
      <c r="G1770" s="1" t="s">
        <v>38</v>
      </c>
      <c r="H1770" t="s">
        <v>188</v>
      </c>
      <c r="I1770" t="s">
        <v>189</v>
      </c>
      <c r="J1770" s="1">
        <v>45000</v>
      </c>
      <c r="K1770" s="1">
        <v>0</v>
      </c>
      <c r="L1770" s="1">
        <f>+Tabla1[[#This Row],[MontoNeto]]*Tabla1[[#This Row],[PorcentajeImpuesto]]</f>
        <v>0</v>
      </c>
      <c r="M1770" s="1">
        <v>0</v>
      </c>
      <c r="N1770" s="1">
        <f>+Tabla1[[#This Row],[MontoNeto]]+Tabla1[[#This Row],[ValorImpuesto]]+Tabla1[[#This Row],[MontoExento]]</f>
        <v>45000</v>
      </c>
      <c r="O1770" t="s">
        <v>41</v>
      </c>
      <c r="P1770" t="s">
        <v>42</v>
      </c>
      <c r="Q1770" t="s">
        <v>42</v>
      </c>
      <c r="R1770" s="1" t="s">
        <v>1575</v>
      </c>
      <c r="S1770" t="e">
        <f>VLOOKUP(Tabla1[[#This Row],[RutCP]],Tabla13[[#All],[rut]:[estado_licencia]],3,0)</f>
        <v>#N/A</v>
      </c>
      <c r="T1770" t="e">
        <f>VLOOKUP(Tabla1[[#This Row],[RutCP]],Tabla13[[#All],[rut]:[estado_licencia]],2,0)</f>
        <v>#N/A</v>
      </c>
      <c r="X1770" t="s">
        <v>1958</v>
      </c>
      <c r="Y1770" t="str">
        <f>VLOOKUP(Tabla1[[#This Row],[RutCS]],Tabla13[[#All],[rut]:[estado_licencia]],3,0)</f>
        <v>Carlos Antonio Del Portillo Varela</v>
      </c>
      <c r="Z1770" t="str">
        <f>VLOOKUP(Tabla1[[#This Row],[RutCS]],Tabla13[[#All],[rut]:[estado_licencia]],2,0)</f>
        <v>Carlos Antonio Del Portillo Varela</v>
      </c>
      <c r="AD1770" s="4">
        <v>43957</v>
      </c>
      <c r="AE1770" s="3">
        <v>0.5</v>
      </c>
      <c r="AF1770" s="4">
        <v>43957</v>
      </c>
      <c r="AG1770" s="5">
        <v>0.54166666666666696</v>
      </c>
      <c r="AH1770" t="s">
        <v>48</v>
      </c>
      <c r="AI1770" t="s">
        <v>49</v>
      </c>
    </row>
    <row r="1771" spans="1:35" x14ac:dyDescent="0.25">
      <c r="A1771" s="12"/>
      <c r="B1771" s="36" t="s">
        <v>15985</v>
      </c>
      <c r="C1771" t="s">
        <v>238</v>
      </c>
      <c r="D1771" t="s">
        <v>238</v>
      </c>
      <c r="E1771" t="s">
        <v>239</v>
      </c>
      <c r="F1771" t="s">
        <v>1553</v>
      </c>
      <c r="G1771" s="1" t="s">
        <v>38</v>
      </c>
      <c r="H1771" t="s">
        <v>188</v>
      </c>
      <c r="I1771" t="s">
        <v>189</v>
      </c>
      <c r="J1771" s="1">
        <v>45000</v>
      </c>
      <c r="K1771" s="1">
        <v>0</v>
      </c>
      <c r="L1771" s="1">
        <f>+Tabla1[[#This Row],[MontoNeto]]*Tabla1[[#This Row],[PorcentajeImpuesto]]</f>
        <v>0</v>
      </c>
      <c r="M1771" s="1">
        <v>0</v>
      </c>
      <c r="N1771" s="1">
        <f>+Tabla1[[#This Row],[MontoNeto]]+Tabla1[[#This Row],[ValorImpuesto]]+Tabla1[[#This Row],[MontoExento]]</f>
        <v>45000</v>
      </c>
      <c r="O1771" t="s">
        <v>41</v>
      </c>
      <c r="P1771" t="s">
        <v>42</v>
      </c>
      <c r="Q1771" t="s">
        <v>42</v>
      </c>
      <c r="R1771" s="1" t="s">
        <v>1575</v>
      </c>
      <c r="S1771" t="e">
        <f>VLOOKUP(Tabla1[[#This Row],[RutCP]],Tabla13[[#All],[rut]:[estado_licencia]],3,0)</f>
        <v>#N/A</v>
      </c>
      <c r="T1771" t="e">
        <f>VLOOKUP(Tabla1[[#This Row],[RutCP]],Tabla13[[#All],[rut]:[estado_licencia]],2,0)</f>
        <v>#N/A</v>
      </c>
      <c r="X1771" t="s">
        <v>1559</v>
      </c>
      <c r="Y1771" t="str">
        <f>VLOOKUP(Tabla1[[#This Row],[RutCS]],Tabla13[[#All],[rut]:[estado_licencia]],3,0)</f>
        <v>Alex Labre Erices</v>
      </c>
      <c r="Z1771" t="str">
        <f>VLOOKUP(Tabla1[[#This Row],[RutCS]],Tabla13[[#All],[rut]:[estado_licencia]],2,0)</f>
        <v>Alex Labre Erices</v>
      </c>
      <c r="AD1771" s="4">
        <v>43957</v>
      </c>
      <c r="AE1771" s="3">
        <v>0.5</v>
      </c>
      <c r="AF1771" s="4">
        <v>43957</v>
      </c>
      <c r="AG1771" s="5">
        <v>0.54166666666666696</v>
      </c>
      <c r="AH1771" t="s">
        <v>48</v>
      </c>
      <c r="AI1771" t="s">
        <v>49</v>
      </c>
    </row>
    <row r="1772" spans="1:35" x14ac:dyDescent="0.25">
      <c r="A1772" s="12"/>
      <c r="B1772" s="36" t="s">
        <v>15985</v>
      </c>
      <c r="C1772" t="s">
        <v>238</v>
      </c>
      <c r="D1772" t="s">
        <v>238</v>
      </c>
      <c r="E1772" t="s">
        <v>239</v>
      </c>
      <c r="F1772" t="s">
        <v>1553</v>
      </c>
      <c r="G1772" s="1" t="s">
        <v>38</v>
      </c>
      <c r="H1772" t="s">
        <v>188</v>
      </c>
      <c r="I1772" t="s">
        <v>189</v>
      </c>
      <c r="J1772" s="1">
        <v>45000</v>
      </c>
      <c r="K1772" s="1">
        <v>0</v>
      </c>
      <c r="L1772" s="1">
        <f>+Tabla1[[#This Row],[MontoNeto]]*Tabla1[[#This Row],[PorcentajeImpuesto]]</f>
        <v>0</v>
      </c>
      <c r="M1772" s="1">
        <v>0</v>
      </c>
      <c r="N1772" s="1">
        <f>+Tabla1[[#This Row],[MontoNeto]]+Tabla1[[#This Row],[ValorImpuesto]]+Tabla1[[#This Row],[MontoExento]]</f>
        <v>45000</v>
      </c>
      <c r="O1772" t="s">
        <v>41</v>
      </c>
      <c r="P1772" t="s">
        <v>42</v>
      </c>
      <c r="Q1772" t="s">
        <v>42</v>
      </c>
      <c r="R1772" s="1" t="s">
        <v>1575</v>
      </c>
      <c r="S1772" t="e">
        <f>VLOOKUP(Tabla1[[#This Row],[RutCP]],Tabla13[[#All],[rut]:[estado_licencia]],3,0)</f>
        <v>#N/A</v>
      </c>
      <c r="T1772" t="e">
        <f>VLOOKUP(Tabla1[[#This Row],[RutCP]],Tabla13[[#All],[rut]:[estado_licencia]],2,0)</f>
        <v>#N/A</v>
      </c>
      <c r="X1772" t="s">
        <v>1557</v>
      </c>
      <c r="Y1772" t="str">
        <f>VLOOKUP(Tabla1[[#This Row],[RutCS]],Tabla13[[#All],[rut]:[estado_licencia]],3,0)</f>
        <v>Leonardo Caro Henriquez</v>
      </c>
      <c r="Z1772" t="str">
        <f>VLOOKUP(Tabla1[[#This Row],[RutCS]],Tabla13[[#All],[rut]:[estado_licencia]],2,0)</f>
        <v>Leonardo Caro Henriquez</v>
      </c>
      <c r="AD1772" s="4">
        <v>43957</v>
      </c>
      <c r="AE1772" s="3">
        <v>0.5</v>
      </c>
      <c r="AF1772" s="4">
        <v>43957</v>
      </c>
      <c r="AG1772" s="5">
        <v>0.54166666666666696</v>
      </c>
      <c r="AH1772" t="s">
        <v>48</v>
      </c>
      <c r="AI1772" t="s">
        <v>49</v>
      </c>
    </row>
    <row r="1773" spans="1:35" x14ac:dyDescent="0.25">
      <c r="A1773" s="12"/>
      <c r="B1773" s="36" t="s">
        <v>15985</v>
      </c>
      <c r="C1773" t="s">
        <v>238</v>
      </c>
      <c r="D1773" t="s">
        <v>238</v>
      </c>
      <c r="E1773" t="s">
        <v>239</v>
      </c>
      <c r="F1773" t="s">
        <v>1553</v>
      </c>
      <c r="G1773" s="3" t="s">
        <v>38</v>
      </c>
      <c r="H1773" t="s">
        <v>188</v>
      </c>
      <c r="I1773" t="s">
        <v>189</v>
      </c>
      <c r="J1773" s="3">
        <v>45000</v>
      </c>
      <c r="K1773" s="3">
        <v>0</v>
      </c>
      <c r="L1773" s="3">
        <f>+Tabla1[[#This Row],[MontoNeto]]*Tabla1[[#This Row],[PorcentajeImpuesto]]</f>
        <v>0</v>
      </c>
      <c r="M1773" s="3">
        <v>0</v>
      </c>
      <c r="N1773" s="3">
        <f>+Tabla1[[#This Row],[MontoNeto]]+Tabla1[[#This Row],[ValorImpuesto]]+Tabla1[[#This Row],[MontoExento]]</f>
        <v>45000</v>
      </c>
      <c r="O1773" t="s">
        <v>41</v>
      </c>
      <c r="P1773" t="s">
        <v>42</v>
      </c>
      <c r="Q1773" t="s">
        <v>42</v>
      </c>
      <c r="R1773" s="3" t="s">
        <v>1575</v>
      </c>
      <c r="S1773" t="e">
        <f>VLOOKUP(Tabla1[[#This Row],[RutCP]],Tabla13[[#All],[rut]:[estado_licencia]],3,0)</f>
        <v>#N/A</v>
      </c>
      <c r="T1773" t="e">
        <f>VLOOKUP(Tabla1[[#This Row],[RutCP]],Tabla13[[#All],[rut]:[estado_licencia]],2,0)</f>
        <v>#N/A</v>
      </c>
      <c r="X1773" t="s">
        <v>1569</v>
      </c>
      <c r="Y1773" t="str">
        <f>VLOOKUP(Tabla1[[#This Row],[RutCS]],Tabla13[[#All],[rut]:[estado_licencia]],3,0)</f>
        <v>Jose Luis Rafensu Vasquez</v>
      </c>
      <c r="Z1773" t="str">
        <f>VLOOKUP(Tabla1[[#This Row],[RutCS]],Tabla13[[#All],[rut]:[estado_licencia]],2,0)</f>
        <v>Jose Luis Rafensu Vasquez</v>
      </c>
      <c r="AD1773" s="4">
        <v>43957</v>
      </c>
      <c r="AE1773" s="3">
        <v>0.5</v>
      </c>
      <c r="AF1773" s="4">
        <v>43957</v>
      </c>
      <c r="AG1773" s="5">
        <v>0.54166666666666696</v>
      </c>
      <c r="AH1773" t="s">
        <v>48</v>
      </c>
      <c r="AI1773" t="s">
        <v>49</v>
      </c>
    </row>
    <row r="1774" spans="1:35" x14ac:dyDescent="0.25">
      <c r="A1774" s="12"/>
      <c r="B1774" s="36" t="s">
        <v>15985</v>
      </c>
      <c r="C1774" t="s">
        <v>238</v>
      </c>
      <c r="D1774" t="s">
        <v>238</v>
      </c>
      <c r="E1774" t="s">
        <v>239</v>
      </c>
      <c r="F1774" t="s">
        <v>1553</v>
      </c>
      <c r="G1774" s="3" t="s">
        <v>38</v>
      </c>
      <c r="H1774" t="s">
        <v>188</v>
      </c>
      <c r="I1774" t="s">
        <v>189</v>
      </c>
      <c r="J1774" s="3">
        <v>45000</v>
      </c>
      <c r="K1774" s="3">
        <v>0</v>
      </c>
      <c r="L1774" s="3">
        <f>+Tabla1[[#This Row],[MontoNeto]]*Tabla1[[#This Row],[PorcentajeImpuesto]]</f>
        <v>0</v>
      </c>
      <c r="M1774" s="3">
        <v>0</v>
      </c>
      <c r="N1774" s="3">
        <f>+Tabla1[[#This Row],[MontoNeto]]+Tabla1[[#This Row],[ValorImpuesto]]+Tabla1[[#This Row],[MontoExento]]</f>
        <v>45000</v>
      </c>
      <c r="O1774" t="s">
        <v>41</v>
      </c>
      <c r="P1774" t="s">
        <v>42</v>
      </c>
      <c r="Q1774" t="s">
        <v>42</v>
      </c>
      <c r="R1774" s="3" t="s">
        <v>1575</v>
      </c>
      <c r="S1774" t="e">
        <f>VLOOKUP(Tabla1[[#This Row],[RutCP]],Tabla13[[#All],[rut]:[estado_licencia]],3,0)</f>
        <v>#N/A</v>
      </c>
      <c r="T1774" t="e">
        <f>VLOOKUP(Tabla1[[#This Row],[RutCP]],Tabla13[[#All],[rut]:[estado_licencia]],2,0)</f>
        <v>#N/A</v>
      </c>
      <c r="X1774" t="s">
        <v>1959</v>
      </c>
      <c r="Y1774" t="str">
        <f>VLOOKUP(Tabla1[[#This Row],[RutCS]],Tabla13[[#All],[rut]:[estado_licencia]],3,0)</f>
        <v>Gonzalo Alexis Baez  Monsalve</v>
      </c>
      <c r="Z1774" t="str">
        <f>VLOOKUP(Tabla1[[#This Row],[RutCS]],Tabla13[[#All],[rut]:[estado_licencia]],2,0)</f>
        <v>Gonzalo Alexis Baez  Monsalve</v>
      </c>
      <c r="AD1774" s="4">
        <v>43957</v>
      </c>
      <c r="AE1774" s="3">
        <v>0.5</v>
      </c>
      <c r="AF1774" s="4">
        <v>43957</v>
      </c>
      <c r="AG1774" s="5">
        <v>0.54166666666666696</v>
      </c>
      <c r="AH1774" t="s">
        <v>48</v>
      </c>
      <c r="AI1774" t="s">
        <v>49</v>
      </c>
    </row>
    <row r="1775" spans="1:35" x14ac:dyDescent="0.25">
      <c r="A1775" s="12"/>
      <c r="B1775" s="36" t="s">
        <v>15985</v>
      </c>
      <c r="C1775" t="s">
        <v>238</v>
      </c>
      <c r="D1775" t="s">
        <v>238</v>
      </c>
      <c r="E1775" t="s">
        <v>239</v>
      </c>
      <c r="F1775" t="s">
        <v>1553</v>
      </c>
      <c r="G1775" s="3" t="s">
        <v>38</v>
      </c>
      <c r="H1775" t="s">
        <v>188</v>
      </c>
      <c r="I1775" t="s">
        <v>189</v>
      </c>
      <c r="J1775" s="3">
        <v>45000</v>
      </c>
      <c r="K1775" s="3">
        <v>0</v>
      </c>
      <c r="L1775" s="3">
        <f>+Tabla1[[#This Row],[MontoNeto]]*Tabla1[[#This Row],[PorcentajeImpuesto]]</f>
        <v>0</v>
      </c>
      <c r="M1775" s="3">
        <v>0</v>
      </c>
      <c r="N1775" s="3">
        <f>+Tabla1[[#This Row],[MontoNeto]]+Tabla1[[#This Row],[ValorImpuesto]]+Tabla1[[#This Row],[MontoExento]]</f>
        <v>45000</v>
      </c>
      <c r="O1775" t="s">
        <v>41</v>
      </c>
      <c r="P1775" t="s">
        <v>42</v>
      </c>
      <c r="Q1775" t="s">
        <v>42</v>
      </c>
      <c r="R1775" s="3" t="s">
        <v>1575</v>
      </c>
      <c r="S1775" t="e">
        <f>VLOOKUP(Tabla1[[#This Row],[RutCP]],Tabla13[[#All],[rut]:[estado_licencia]],3,0)</f>
        <v>#N/A</v>
      </c>
      <c r="T1775" t="e">
        <f>VLOOKUP(Tabla1[[#This Row],[RutCP]],Tabla13[[#All],[rut]:[estado_licencia]],2,0)</f>
        <v>#N/A</v>
      </c>
      <c r="X1775" t="s">
        <v>1960</v>
      </c>
      <c r="Y1775" t="str">
        <f>VLOOKUP(Tabla1[[#This Row],[RutCS]],Tabla13[[#All],[rut]:[estado_licencia]],3,0)</f>
        <v>Jordan Gary Gutierrez  Andrada</v>
      </c>
      <c r="Z1775" t="str">
        <f>VLOOKUP(Tabla1[[#This Row],[RutCS]],Tabla13[[#All],[rut]:[estado_licencia]],2,0)</f>
        <v>Jordan Gary Gutierrez  Andrada</v>
      </c>
      <c r="AD1775" s="4">
        <v>43957</v>
      </c>
      <c r="AE1775" s="3">
        <v>0.5</v>
      </c>
      <c r="AF1775" s="4">
        <v>43957</v>
      </c>
      <c r="AG1775" s="5">
        <v>0.54166666666666696</v>
      </c>
      <c r="AH1775" t="s">
        <v>48</v>
      </c>
      <c r="AI1775" t="s">
        <v>49</v>
      </c>
    </row>
    <row r="1776" spans="1:35" x14ac:dyDescent="0.25">
      <c r="A1776" s="12"/>
      <c r="B1776" s="36" t="s">
        <v>15986</v>
      </c>
      <c r="C1776" t="s">
        <v>35</v>
      </c>
      <c r="D1776" t="s">
        <v>35</v>
      </c>
      <c r="E1776" t="s">
        <v>36</v>
      </c>
      <c r="F1776" t="s">
        <v>37</v>
      </c>
      <c r="G1776" s="13" t="s">
        <v>38</v>
      </c>
      <c r="H1776" t="s">
        <v>39</v>
      </c>
      <c r="I1776" t="s">
        <v>40</v>
      </c>
      <c r="J1776" s="13">
        <v>25000</v>
      </c>
      <c r="K1776" s="13">
        <v>0</v>
      </c>
      <c r="L1776" s="13">
        <f>+Tabla1[[#This Row],[MontoNeto]]*Tabla1[[#This Row],[PorcentajeImpuesto]]</f>
        <v>0</v>
      </c>
      <c r="M1776" s="13">
        <v>0</v>
      </c>
      <c r="N1776" s="13">
        <f>+Tabla1[[#This Row],[MontoNeto]]+Tabla1[[#This Row],[ValorImpuesto]]+Tabla1[[#This Row],[MontoExento]]</f>
        <v>25000</v>
      </c>
      <c r="O1776" t="s">
        <v>41</v>
      </c>
      <c r="P1776" t="s">
        <v>42</v>
      </c>
      <c r="Q1776" t="s">
        <v>42</v>
      </c>
      <c r="R1776" t="s">
        <v>112</v>
      </c>
      <c r="S1776" t="str">
        <f>VLOOKUP(Tabla1[[#This Row],[RutCP]],Tabla13[[#All],[rut]:[estado_licencia]],3,0)</f>
        <v>Frankar</v>
      </c>
      <c r="T1776" t="str">
        <f>VLOOKUP(Tabla1[[#This Row],[RutCP]],Tabla13[[#All],[rut]:[estado_licencia]],2,0)</f>
        <v>Sociedad De Transporte Frankar Limitada</v>
      </c>
      <c r="X1776" t="s">
        <v>1589</v>
      </c>
      <c r="Y1776" t="str">
        <f>VLOOKUP(Tabla1[[#This Row],[RutCS]],Tabla13[[#All],[rut]:[estado_licencia]],3,0)</f>
        <v>Jaime Enrique Cancino Gonzalez</v>
      </c>
      <c r="Z1776" t="str">
        <f>VLOOKUP(Tabla1[[#This Row],[RutCS]],Tabla13[[#All],[rut]:[estado_licencia]],2,0)</f>
        <v>Jaime Enrique Cancino Gonzalez</v>
      </c>
      <c r="AD1776" s="4">
        <v>43958</v>
      </c>
      <c r="AE1776" s="14" t="s">
        <v>45</v>
      </c>
      <c r="AF1776" s="4">
        <v>43958</v>
      </c>
      <c r="AG1776" s="14" t="s">
        <v>47</v>
      </c>
      <c r="AH1776" t="s">
        <v>48</v>
      </c>
      <c r="AI1776" t="s">
        <v>49</v>
      </c>
    </row>
    <row r="1777" spans="1:35" x14ac:dyDescent="0.25">
      <c r="A1777" s="12"/>
      <c r="B1777" s="36" t="s">
        <v>15986</v>
      </c>
      <c r="C1777" t="s">
        <v>35</v>
      </c>
      <c r="D1777" t="s">
        <v>35</v>
      </c>
      <c r="E1777" t="s">
        <v>36</v>
      </c>
      <c r="F1777" t="s">
        <v>37</v>
      </c>
      <c r="G1777" s="13" t="s">
        <v>38</v>
      </c>
      <c r="H1777" t="s">
        <v>39</v>
      </c>
      <c r="I1777" t="s">
        <v>40</v>
      </c>
      <c r="J1777" s="13">
        <v>25000</v>
      </c>
      <c r="K1777" s="13">
        <v>0</v>
      </c>
      <c r="L1777" s="13">
        <f>+Tabla1[[#This Row],[MontoNeto]]*Tabla1[[#This Row],[PorcentajeImpuesto]]</f>
        <v>0</v>
      </c>
      <c r="M1777" s="13">
        <v>0</v>
      </c>
      <c r="N1777" s="13">
        <f>+Tabla1[[#This Row],[MontoNeto]]+Tabla1[[#This Row],[ValorImpuesto]]+Tabla1[[#This Row],[MontoExento]]</f>
        <v>25000</v>
      </c>
      <c r="O1777" t="s">
        <v>41</v>
      </c>
      <c r="P1777" t="s">
        <v>42</v>
      </c>
      <c r="Q1777" t="s">
        <v>42</v>
      </c>
      <c r="R1777" t="s">
        <v>703</v>
      </c>
      <c r="S1777" t="str">
        <f>VLOOKUP(Tabla1[[#This Row],[RutCP]],Tabla13[[#All],[rut]:[estado_licencia]],3,0)</f>
        <v>Minera Tres Valles Spa.</v>
      </c>
      <c r="T1777" t="str">
        <f>VLOOKUP(Tabla1[[#This Row],[RutCP]],Tabla13[[#All],[rut]:[estado_licencia]],2,0)</f>
        <v>Minera Tres Valles Spa.</v>
      </c>
      <c r="X1777" t="s">
        <v>1590</v>
      </c>
      <c r="Y1777" t="str">
        <f>VLOOKUP(Tabla1[[#This Row],[RutCS]],Tabla13[[#All],[rut]:[estado_licencia]],3,0)</f>
        <v>Cristian Eduardo Salas Nuñez</v>
      </c>
      <c r="Z1777" t="str">
        <f>VLOOKUP(Tabla1[[#This Row],[RutCS]],Tabla13[[#All],[rut]:[estado_licencia]],2,0)</f>
        <v>Cristian Eduardo Salas Nuñez</v>
      </c>
      <c r="AD1777" s="4">
        <v>43958</v>
      </c>
      <c r="AE1777" s="14" t="s">
        <v>45</v>
      </c>
      <c r="AF1777" s="4">
        <v>43958</v>
      </c>
      <c r="AG1777" s="14" t="s">
        <v>47</v>
      </c>
      <c r="AH1777" t="s">
        <v>48</v>
      </c>
      <c r="AI1777" t="s">
        <v>49</v>
      </c>
    </row>
    <row r="1778" spans="1:35" x14ac:dyDescent="0.25">
      <c r="A1778" s="12"/>
      <c r="B1778" s="36" t="s">
        <v>15986</v>
      </c>
      <c r="C1778" t="s">
        <v>35</v>
      </c>
      <c r="D1778" t="s">
        <v>35</v>
      </c>
      <c r="E1778" t="s">
        <v>36</v>
      </c>
      <c r="F1778" t="s">
        <v>415</v>
      </c>
      <c r="G1778" s="13" t="s">
        <v>38</v>
      </c>
      <c r="H1778" t="s">
        <v>39</v>
      </c>
      <c r="I1778" t="s">
        <v>417</v>
      </c>
      <c r="J1778" s="13">
        <v>5000</v>
      </c>
      <c r="K1778" s="13">
        <v>0</v>
      </c>
      <c r="L1778" s="13">
        <f>+Tabla1[[#This Row],[MontoNeto]]*Tabla1[[#This Row],[PorcentajeImpuesto]]</f>
        <v>0</v>
      </c>
      <c r="M1778" s="13">
        <v>0</v>
      </c>
      <c r="N1778" s="13">
        <f>+Tabla1[[#This Row],[MontoNeto]]+Tabla1[[#This Row],[ValorImpuesto]]+Tabla1[[#This Row],[MontoExento]]</f>
        <v>5000</v>
      </c>
      <c r="O1778" t="s">
        <v>41</v>
      </c>
      <c r="P1778" t="s">
        <v>42</v>
      </c>
      <c r="Q1778" t="s">
        <v>42</v>
      </c>
      <c r="R1778" t="s">
        <v>461</v>
      </c>
      <c r="S1778" t="str">
        <f>VLOOKUP(Tabla1[[#This Row],[RutCP]],Tabla13[[#All],[rut]:[estado_licencia]],3,0)</f>
        <v>Icafal</v>
      </c>
      <c r="T1778" t="str">
        <f>VLOOKUP(Tabla1[[#This Row],[RutCP]],Tabla13[[#All],[rut]:[estado_licencia]],2,0)</f>
        <v>Constructora Icafal Sicomaq Ltda</v>
      </c>
      <c r="X1778" t="s">
        <v>1766</v>
      </c>
      <c r="Y1778" t="str">
        <f>VLOOKUP(Tabla1[[#This Row],[RutCS]],Tabla13[[#All],[rut]:[estado_licencia]],3,0)</f>
        <v>Marcelo Bruno Henriquez Ulloa</v>
      </c>
      <c r="Z1778" t="str">
        <f>VLOOKUP(Tabla1[[#This Row],[RutCS]],Tabla13[[#All],[rut]:[estado_licencia]],2,0)</f>
        <v>Marcelo Bruno Henriquez Ulloa</v>
      </c>
      <c r="AD1778" s="4">
        <v>43958</v>
      </c>
      <c r="AE1778" s="14" t="s">
        <v>45</v>
      </c>
      <c r="AF1778" s="4">
        <v>43958</v>
      </c>
      <c r="AG1778" s="14" t="s">
        <v>47</v>
      </c>
      <c r="AH1778" t="s">
        <v>48</v>
      </c>
      <c r="AI1778" t="s">
        <v>49</v>
      </c>
    </row>
    <row r="1779" spans="1:35" x14ac:dyDescent="0.25">
      <c r="A1779" s="12"/>
      <c r="B1779" s="36" t="s">
        <v>15986</v>
      </c>
      <c r="C1779" t="s">
        <v>35</v>
      </c>
      <c r="D1779" t="s">
        <v>35</v>
      </c>
      <c r="E1779" t="s">
        <v>36</v>
      </c>
      <c r="F1779" t="s">
        <v>37</v>
      </c>
      <c r="G1779" s="13" t="s">
        <v>38</v>
      </c>
      <c r="H1779" t="s">
        <v>39</v>
      </c>
      <c r="I1779" t="s">
        <v>417</v>
      </c>
      <c r="J1779" s="13">
        <v>25000</v>
      </c>
      <c r="K1779" s="13">
        <v>0</v>
      </c>
      <c r="L1779" s="13">
        <f>+Tabla1[[#This Row],[MontoNeto]]*Tabla1[[#This Row],[PorcentajeImpuesto]]</f>
        <v>0</v>
      </c>
      <c r="M1779" s="13">
        <v>0</v>
      </c>
      <c r="N1779" s="13">
        <f>+Tabla1[[#This Row],[MontoNeto]]+Tabla1[[#This Row],[ValorImpuesto]]+Tabla1[[#This Row],[MontoExento]]</f>
        <v>25000</v>
      </c>
      <c r="O1779" t="s">
        <v>41</v>
      </c>
      <c r="P1779" t="s">
        <v>42</v>
      </c>
      <c r="Q1779" t="s">
        <v>42</v>
      </c>
      <c r="R1779" t="s">
        <v>131</v>
      </c>
      <c r="S1779" t="str">
        <f>VLOOKUP(Tabla1[[#This Row],[RutCP]],Tabla13[[#All],[rut]:[estado_licencia]],3,0)</f>
        <v xml:space="preserve">Dust A Side </v>
      </c>
      <c r="T1779" t="str">
        <f>VLOOKUP(Tabla1[[#This Row],[RutCP]],Tabla13[[#All],[rut]:[estado_licencia]],2,0)</f>
        <v>Dust A Side Chile S.A</v>
      </c>
      <c r="X1779" t="s">
        <v>1752</v>
      </c>
      <c r="Y1779" t="str">
        <f>VLOOKUP(Tabla1[[#This Row],[RutCS]],Tabla13[[#All],[rut]:[estado_licencia]],3,0)</f>
        <v>Roberto Fernandez Michea</v>
      </c>
      <c r="Z1779" t="str">
        <f>VLOOKUP(Tabla1[[#This Row],[RutCS]],Tabla13[[#All],[rut]:[estado_licencia]],2,0)</f>
        <v>Roberto Fernandez Michea</v>
      </c>
      <c r="AD1779" s="4">
        <v>43958</v>
      </c>
      <c r="AE1779" s="14" t="s">
        <v>45</v>
      </c>
      <c r="AF1779" s="4">
        <v>43958</v>
      </c>
      <c r="AG1779" s="14" t="s">
        <v>47</v>
      </c>
      <c r="AH1779" t="s">
        <v>48</v>
      </c>
      <c r="AI1779" t="s">
        <v>49</v>
      </c>
    </row>
    <row r="1780" spans="1:35" x14ac:dyDescent="0.25">
      <c r="A1780" s="12"/>
      <c r="B1780" s="36" t="s">
        <v>15986</v>
      </c>
      <c r="C1780" t="s">
        <v>35</v>
      </c>
      <c r="D1780" t="s">
        <v>35</v>
      </c>
      <c r="E1780" t="s">
        <v>36</v>
      </c>
      <c r="F1780" t="s">
        <v>37</v>
      </c>
      <c r="G1780" s="13" t="s">
        <v>38</v>
      </c>
      <c r="H1780" t="s">
        <v>39</v>
      </c>
      <c r="I1780" t="s">
        <v>417</v>
      </c>
      <c r="J1780" s="13">
        <v>25000</v>
      </c>
      <c r="K1780" s="13">
        <v>0</v>
      </c>
      <c r="L1780" s="13">
        <f>+Tabla1[[#This Row],[MontoNeto]]*Tabla1[[#This Row],[PorcentajeImpuesto]]</f>
        <v>0</v>
      </c>
      <c r="M1780" s="13">
        <v>0</v>
      </c>
      <c r="N1780" s="13">
        <f>+Tabla1[[#This Row],[MontoNeto]]+Tabla1[[#This Row],[ValorImpuesto]]+Tabla1[[#This Row],[MontoExento]]</f>
        <v>25000</v>
      </c>
      <c r="O1780" t="s">
        <v>41</v>
      </c>
      <c r="P1780" t="s">
        <v>42</v>
      </c>
      <c r="Q1780" t="s">
        <v>42</v>
      </c>
      <c r="R1780" t="s">
        <v>131</v>
      </c>
      <c r="S1780" t="str">
        <f>VLOOKUP(Tabla1[[#This Row],[RutCP]],Tabla13[[#All],[rut]:[estado_licencia]],3,0)</f>
        <v xml:space="preserve">Dust A Side </v>
      </c>
      <c r="T1780" t="str">
        <f>VLOOKUP(Tabla1[[#This Row],[RutCP]],Tabla13[[#All],[rut]:[estado_licencia]],2,0)</f>
        <v>Dust A Side Chile S.A</v>
      </c>
      <c r="X1780" t="s">
        <v>1754</v>
      </c>
      <c r="Y1780" t="str">
        <f>VLOOKUP(Tabla1[[#This Row],[RutCS]],Tabla13[[#All],[rut]:[estado_licencia]],3,0)</f>
        <v>Ricardo Bugueño Tapia</v>
      </c>
      <c r="Z1780" t="str">
        <f>VLOOKUP(Tabla1[[#This Row],[RutCS]],Tabla13[[#All],[rut]:[estado_licencia]],2,0)</f>
        <v>Ricardo Bugueño Tapia</v>
      </c>
      <c r="AD1780" s="4">
        <v>43958</v>
      </c>
      <c r="AE1780" s="14" t="s">
        <v>45</v>
      </c>
      <c r="AF1780" s="4">
        <v>43958</v>
      </c>
      <c r="AG1780" s="14" t="s">
        <v>47</v>
      </c>
      <c r="AH1780" t="s">
        <v>48</v>
      </c>
      <c r="AI1780" t="s">
        <v>49</v>
      </c>
    </row>
    <row r="1781" spans="1:35" x14ac:dyDescent="0.25">
      <c r="A1781" s="12"/>
      <c r="B1781" s="36" t="s">
        <v>15986</v>
      </c>
      <c r="C1781" t="s">
        <v>35</v>
      </c>
      <c r="D1781" t="s">
        <v>35</v>
      </c>
      <c r="E1781" t="s">
        <v>36</v>
      </c>
      <c r="F1781" t="s">
        <v>37</v>
      </c>
      <c r="G1781" s="13" t="s">
        <v>38</v>
      </c>
      <c r="H1781" t="s">
        <v>39</v>
      </c>
      <c r="I1781" t="s">
        <v>417</v>
      </c>
      <c r="J1781" s="13">
        <v>25000</v>
      </c>
      <c r="K1781" s="13">
        <v>0</v>
      </c>
      <c r="L1781" s="13">
        <f>+Tabla1[[#This Row],[MontoNeto]]*Tabla1[[#This Row],[PorcentajeImpuesto]]</f>
        <v>0</v>
      </c>
      <c r="M1781" s="13">
        <v>0</v>
      </c>
      <c r="N1781" s="13">
        <f>+Tabla1[[#This Row],[MontoNeto]]+Tabla1[[#This Row],[ValorImpuesto]]+Tabla1[[#This Row],[MontoExento]]</f>
        <v>25000</v>
      </c>
      <c r="O1781" t="s">
        <v>41</v>
      </c>
      <c r="P1781" t="s">
        <v>42</v>
      </c>
      <c r="Q1781" t="s">
        <v>42</v>
      </c>
      <c r="R1781" t="s">
        <v>526</v>
      </c>
      <c r="S1781" t="str">
        <f>VLOOKUP(Tabla1[[#This Row],[RutCP]],Tabla13[[#All],[rut]:[estado_licencia]],3,0)</f>
        <v xml:space="preserve">Bitumix </v>
      </c>
      <c r="T1781" t="str">
        <f>VLOOKUP(Tabla1[[#This Row],[RutCP]],Tabla13[[#All],[rut]:[estado_licencia]],2,0)</f>
        <v>Constructora De Pavimentos Asfalticos Bitumix S.A</v>
      </c>
      <c r="X1781" t="s">
        <v>1767</v>
      </c>
      <c r="Y1781" t="str">
        <f>VLOOKUP(Tabla1[[#This Row],[RutCS]],Tabla13[[#All],[rut]:[estado_licencia]],3,0)</f>
        <v>Felix Leandro Mondaca Mondaca</v>
      </c>
      <c r="Z1781" t="str">
        <f>VLOOKUP(Tabla1[[#This Row],[RutCS]],Tabla13[[#All],[rut]:[estado_licencia]],2,0)</f>
        <v>Felix Leandro Mondaca Mondaca</v>
      </c>
      <c r="AD1781" s="4">
        <v>43958</v>
      </c>
      <c r="AE1781" s="14" t="s">
        <v>45</v>
      </c>
      <c r="AF1781" s="4">
        <v>43958</v>
      </c>
      <c r="AG1781" s="14" t="s">
        <v>47</v>
      </c>
      <c r="AH1781" t="s">
        <v>48</v>
      </c>
      <c r="AI1781" t="s">
        <v>49</v>
      </c>
    </row>
    <row r="1782" spans="1:35" x14ac:dyDescent="0.25">
      <c r="A1782" s="12"/>
      <c r="B1782" s="36" t="s">
        <v>15986</v>
      </c>
      <c r="C1782" t="s">
        <v>35</v>
      </c>
      <c r="D1782" t="s">
        <v>35</v>
      </c>
      <c r="E1782" t="s">
        <v>36</v>
      </c>
      <c r="F1782" t="s">
        <v>37</v>
      </c>
      <c r="G1782" s="13" t="s">
        <v>38</v>
      </c>
      <c r="H1782" t="s">
        <v>39</v>
      </c>
      <c r="I1782" t="s">
        <v>417</v>
      </c>
      <c r="J1782" s="13">
        <v>25000</v>
      </c>
      <c r="K1782" s="13">
        <v>0</v>
      </c>
      <c r="L1782" s="13">
        <f>+Tabla1[[#This Row],[MontoNeto]]*Tabla1[[#This Row],[PorcentajeImpuesto]]</f>
        <v>0</v>
      </c>
      <c r="M1782" s="13">
        <v>0</v>
      </c>
      <c r="N1782" s="13">
        <f>+Tabla1[[#This Row],[MontoNeto]]+Tabla1[[#This Row],[ValorImpuesto]]+Tabla1[[#This Row],[MontoExento]]</f>
        <v>25000</v>
      </c>
      <c r="O1782" t="s">
        <v>41</v>
      </c>
      <c r="P1782" t="s">
        <v>42</v>
      </c>
      <c r="Q1782" t="s">
        <v>42</v>
      </c>
      <c r="R1782" t="s">
        <v>1508</v>
      </c>
      <c r="S1782" t="str">
        <f>VLOOKUP(Tabla1[[#This Row],[RutCP]],Tabla13[[#All],[rut]:[estado_licencia]],3,0)</f>
        <v xml:space="preserve">Ftf </v>
      </c>
      <c r="T1782" t="str">
        <f>VLOOKUP(Tabla1[[#This Row],[RutCP]],Tabla13[[#All],[rut]:[estado_licencia]],2,0)</f>
        <v>Ftf Servicios Spa</v>
      </c>
      <c r="X1782" t="s">
        <v>1768</v>
      </c>
      <c r="Y1782" t="str">
        <f>VLOOKUP(Tabla1[[#This Row],[RutCS]],Tabla13[[#All],[rut]:[estado_licencia]],3,0)</f>
        <v>Patricio Edgardo Mesa Mendoza</v>
      </c>
      <c r="Z1782" t="str">
        <f>VLOOKUP(Tabla1[[#This Row],[RutCS]],Tabla13[[#All],[rut]:[estado_licencia]],2,0)</f>
        <v>Patricio Edgardo Mesa Mendoza</v>
      </c>
      <c r="AD1782" s="4">
        <v>43958</v>
      </c>
      <c r="AE1782" s="14" t="s">
        <v>45</v>
      </c>
      <c r="AF1782" s="4">
        <v>43958</v>
      </c>
      <c r="AG1782" s="14" t="s">
        <v>47</v>
      </c>
      <c r="AH1782" t="s">
        <v>48</v>
      </c>
      <c r="AI1782" t="s">
        <v>49</v>
      </c>
    </row>
    <row r="1783" spans="1:35" x14ac:dyDescent="0.25">
      <c r="A1783" s="12"/>
      <c r="B1783" s="36" t="s">
        <v>15986</v>
      </c>
      <c r="C1783" s="16" t="s">
        <v>35</v>
      </c>
      <c r="D1783" s="16" t="s">
        <v>35</v>
      </c>
      <c r="E1783" s="16" t="s">
        <v>36</v>
      </c>
      <c r="F1783" s="16" t="s">
        <v>37</v>
      </c>
      <c r="G1783" s="17" t="s">
        <v>38</v>
      </c>
      <c r="H1783" s="16" t="s">
        <v>39</v>
      </c>
      <c r="I1783" s="16" t="s">
        <v>417</v>
      </c>
      <c r="J1783" s="17">
        <v>25000</v>
      </c>
      <c r="K1783" s="17">
        <v>0</v>
      </c>
      <c r="L1783" s="17">
        <f>+Tabla1[[#This Row],[MontoNeto]]*Tabla1[[#This Row],[PorcentajeImpuesto]]</f>
        <v>0</v>
      </c>
      <c r="M1783" s="3">
        <v>0</v>
      </c>
      <c r="N1783" s="17">
        <f>+Tabla1[[#This Row],[MontoNeto]]+Tabla1[[#This Row],[ValorImpuesto]]+Tabla1[[#This Row],[MontoExento]]</f>
        <v>25000</v>
      </c>
      <c r="O1783" t="s">
        <v>41</v>
      </c>
      <c r="P1783" s="16" t="s">
        <v>42</v>
      </c>
      <c r="Q1783" s="16" t="s">
        <v>42</v>
      </c>
      <c r="R1783" s="17" t="e">
        <f>#N/A</f>
        <v>#N/A</v>
      </c>
      <c r="S1783" s="16" t="e">
        <f>VLOOKUP(Tabla1[[#This Row],[RutCP]],Tabla13[[#All],[rut]:[estado_licencia]],3,0)</f>
        <v>#N/A</v>
      </c>
      <c r="T1783" s="16" t="e">
        <f>VLOOKUP(Tabla1[[#This Row],[RutCP]],Tabla13[[#All],[rut]:[estado_licencia]],2,0)</f>
        <v>#N/A</v>
      </c>
      <c r="U1783" s="16"/>
      <c r="V1783" s="16"/>
      <c r="W1783" s="16"/>
      <c r="X1783" s="16" t="s">
        <v>1769</v>
      </c>
      <c r="Y1783" s="16" t="str">
        <f>VLOOKUP(Tabla1[[#This Row],[RutCS]],Tabla13[[#All],[rut]:[estado_licencia]],3,0)</f>
        <v>Jadro Andres Valencia Valencia</v>
      </c>
      <c r="Z1783" s="16" t="str">
        <f>VLOOKUP(Tabla1[[#This Row],[RutCS]],Tabla13[[#All],[rut]:[estado_licencia]],2,0)</f>
        <v>Jadro Andres Valencia Valencia</v>
      </c>
      <c r="AA1783" s="16"/>
      <c r="AB1783" s="16"/>
      <c r="AC1783" s="16"/>
      <c r="AD1783" s="15">
        <v>43958</v>
      </c>
      <c r="AE1783" s="3">
        <v>0.5</v>
      </c>
      <c r="AF1783" s="15">
        <v>43958</v>
      </c>
      <c r="AG1783" s="5">
        <v>0.54166666666666696</v>
      </c>
      <c r="AH1783" s="16" t="s">
        <v>48</v>
      </c>
      <c r="AI1783" s="16" t="s">
        <v>49</v>
      </c>
    </row>
    <row r="1784" spans="1:35" x14ac:dyDescent="0.25">
      <c r="A1784" s="12"/>
      <c r="B1784" s="36" t="s">
        <v>15986</v>
      </c>
      <c r="C1784" s="16" t="s">
        <v>35</v>
      </c>
      <c r="D1784" s="16" t="s">
        <v>35</v>
      </c>
      <c r="E1784" s="16" t="s">
        <v>36</v>
      </c>
      <c r="F1784" s="16" t="s">
        <v>37</v>
      </c>
      <c r="G1784" s="17" t="s">
        <v>38</v>
      </c>
      <c r="H1784" s="16" t="s">
        <v>39</v>
      </c>
      <c r="I1784" s="16" t="s">
        <v>417</v>
      </c>
      <c r="J1784" s="17">
        <v>25000</v>
      </c>
      <c r="K1784" s="17">
        <v>0</v>
      </c>
      <c r="L1784" s="17">
        <f>+Tabla1[[#This Row],[MontoNeto]]*Tabla1[[#This Row],[PorcentajeImpuesto]]</f>
        <v>0</v>
      </c>
      <c r="M1784" s="3">
        <v>0</v>
      </c>
      <c r="N1784" s="17">
        <f>+Tabla1[[#This Row],[MontoNeto]]+Tabla1[[#This Row],[ValorImpuesto]]+Tabla1[[#This Row],[MontoExento]]</f>
        <v>25000</v>
      </c>
      <c r="O1784" t="s">
        <v>41</v>
      </c>
      <c r="P1784" s="16" t="s">
        <v>42</v>
      </c>
      <c r="Q1784" s="16" t="s">
        <v>42</v>
      </c>
      <c r="R1784" s="17" t="e">
        <f>#N/A</f>
        <v>#N/A</v>
      </c>
      <c r="S1784" s="16" t="e">
        <f>VLOOKUP(Tabla1[[#This Row],[RutCP]],Tabla13[[#All],[rut]:[estado_licencia]],3,0)</f>
        <v>#N/A</v>
      </c>
      <c r="T1784" s="16" t="e">
        <f>VLOOKUP(Tabla1[[#This Row],[RutCP]],Tabla13[[#All],[rut]:[estado_licencia]],2,0)</f>
        <v>#N/A</v>
      </c>
      <c r="U1784" s="16"/>
      <c r="V1784" s="16"/>
      <c r="W1784" s="16"/>
      <c r="X1784" s="16" t="s">
        <v>1770</v>
      </c>
      <c r="Y1784" s="16" t="str">
        <f>VLOOKUP(Tabla1[[#This Row],[RutCS]],Tabla13[[#All],[rut]:[estado_licencia]],3,0)</f>
        <v>Victor Eduardo Cortes Salinas</v>
      </c>
      <c r="Z1784" s="16" t="str">
        <f>VLOOKUP(Tabla1[[#This Row],[RutCS]],Tabla13[[#All],[rut]:[estado_licencia]],2,0)</f>
        <v>Victor Eduardo Cortes Salinas</v>
      </c>
      <c r="AA1784" s="16"/>
      <c r="AB1784" s="16"/>
      <c r="AC1784" s="16"/>
      <c r="AD1784" s="15">
        <v>43958</v>
      </c>
      <c r="AE1784" s="3">
        <v>0.5</v>
      </c>
      <c r="AF1784" s="15">
        <v>43958</v>
      </c>
      <c r="AG1784" s="5">
        <v>0.54166666666666696</v>
      </c>
      <c r="AH1784" s="16" t="s">
        <v>48</v>
      </c>
      <c r="AI1784" s="16" t="s">
        <v>49</v>
      </c>
    </row>
    <row r="1785" spans="1:35" x14ac:dyDescent="0.25">
      <c r="A1785" s="12"/>
      <c r="B1785" s="36" t="s">
        <v>15986</v>
      </c>
      <c r="C1785" s="16" t="s">
        <v>35</v>
      </c>
      <c r="D1785" s="16" t="s">
        <v>35</v>
      </c>
      <c r="E1785" s="16" t="s">
        <v>36</v>
      </c>
      <c r="F1785" s="16" t="s">
        <v>37</v>
      </c>
      <c r="G1785" s="17" t="s">
        <v>38</v>
      </c>
      <c r="H1785" s="16" t="s">
        <v>39</v>
      </c>
      <c r="I1785" s="16" t="s">
        <v>417</v>
      </c>
      <c r="J1785" s="17">
        <v>25000</v>
      </c>
      <c r="K1785" s="17">
        <v>0</v>
      </c>
      <c r="L1785" s="17">
        <f>+Tabla1[[#This Row],[MontoNeto]]*Tabla1[[#This Row],[PorcentajeImpuesto]]</f>
        <v>0</v>
      </c>
      <c r="M1785" s="1">
        <v>0</v>
      </c>
      <c r="N1785" s="17">
        <f>+Tabla1[[#This Row],[MontoNeto]]+Tabla1[[#This Row],[ValorImpuesto]]+Tabla1[[#This Row],[MontoExento]]</f>
        <v>25000</v>
      </c>
      <c r="O1785" t="s">
        <v>41</v>
      </c>
      <c r="P1785" s="16" t="s">
        <v>42</v>
      </c>
      <c r="Q1785" s="16" t="s">
        <v>42</v>
      </c>
      <c r="R1785" s="17" t="e">
        <f>#N/A</f>
        <v>#N/A</v>
      </c>
      <c r="S1785" s="16" t="e">
        <f>VLOOKUP(Tabla1[[#This Row],[RutCP]],Tabla13[[#All],[rut]:[estado_licencia]],3,0)</f>
        <v>#N/A</v>
      </c>
      <c r="T1785" s="16" t="e">
        <f>VLOOKUP(Tabla1[[#This Row],[RutCP]],Tabla13[[#All],[rut]:[estado_licencia]],2,0)</f>
        <v>#N/A</v>
      </c>
      <c r="U1785" s="16"/>
      <c r="V1785" s="16"/>
      <c r="W1785" s="16"/>
      <c r="X1785" s="16" t="s">
        <v>1771</v>
      </c>
      <c r="Y1785" s="16" t="str">
        <f>VLOOKUP(Tabla1[[#This Row],[RutCS]],Tabla13[[#All],[rut]:[estado_licencia]],3,0)</f>
        <v>Marcelo Andres Guerra Cruz</v>
      </c>
      <c r="Z1785" s="16" t="str">
        <f>VLOOKUP(Tabla1[[#This Row],[RutCS]],Tabla13[[#All],[rut]:[estado_licencia]],2,0)</f>
        <v>Marcelo Andres Guerra Cruz</v>
      </c>
      <c r="AA1785" s="16"/>
      <c r="AB1785" s="16"/>
      <c r="AC1785" s="16"/>
      <c r="AD1785" s="15">
        <v>43958</v>
      </c>
      <c r="AE1785" s="3">
        <v>0.5</v>
      </c>
      <c r="AF1785" s="15">
        <v>43958</v>
      </c>
      <c r="AG1785" s="5">
        <v>0.54166666666666696</v>
      </c>
      <c r="AH1785" s="16" t="s">
        <v>48</v>
      </c>
      <c r="AI1785" s="16" t="s">
        <v>49</v>
      </c>
    </row>
    <row r="1786" spans="1:35" x14ac:dyDescent="0.25">
      <c r="A1786" s="12"/>
      <c r="B1786" s="36" t="s">
        <v>15986</v>
      </c>
      <c r="C1786" s="16" t="s">
        <v>35</v>
      </c>
      <c r="D1786" s="16" t="s">
        <v>35</v>
      </c>
      <c r="E1786" s="16" t="s">
        <v>36</v>
      </c>
      <c r="F1786" s="16" t="s">
        <v>37</v>
      </c>
      <c r="G1786" s="17" t="s">
        <v>38</v>
      </c>
      <c r="H1786" s="16" t="s">
        <v>39</v>
      </c>
      <c r="I1786" s="16" t="s">
        <v>417</v>
      </c>
      <c r="J1786" s="17">
        <v>25000</v>
      </c>
      <c r="K1786" s="17">
        <v>0</v>
      </c>
      <c r="L1786" s="17">
        <f>+Tabla1[[#This Row],[MontoNeto]]*Tabla1[[#This Row],[PorcentajeImpuesto]]</f>
        <v>0</v>
      </c>
      <c r="M1786" s="1">
        <v>0</v>
      </c>
      <c r="N1786" s="17">
        <f>+Tabla1[[#This Row],[MontoNeto]]+Tabla1[[#This Row],[ValorImpuesto]]+Tabla1[[#This Row],[MontoExento]]</f>
        <v>25000</v>
      </c>
      <c r="O1786" t="s">
        <v>41</v>
      </c>
      <c r="P1786" s="16" t="s">
        <v>42</v>
      </c>
      <c r="Q1786" s="16" t="s">
        <v>42</v>
      </c>
      <c r="R1786" s="17" t="e">
        <f>#N/A</f>
        <v>#N/A</v>
      </c>
      <c r="S1786" s="16" t="e">
        <f>VLOOKUP(Tabla1[[#This Row],[RutCP]],Tabla13[[#All],[rut]:[estado_licencia]],3,0)</f>
        <v>#N/A</v>
      </c>
      <c r="T1786" s="16" t="e">
        <f>VLOOKUP(Tabla1[[#This Row],[RutCP]],Tabla13[[#All],[rut]:[estado_licencia]],2,0)</f>
        <v>#N/A</v>
      </c>
      <c r="U1786" s="16"/>
      <c r="V1786" s="16"/>
      <c r="W1786" s="16"/>
      <c r="X1786" s="16" t="s">
        <v>1772</v>
      </c>
      <c r="Y1786" s="16" t="str">
        <f>VLOOKUP(Tabla1[[#This Row],[RutCS]],Tabla13[[#All],[rut]:[estado_licencia]],3,0)</f>
        <v>Robert Alejandro Diaz Oliva</v>
      </c>
      <c r="Z1786" s="16" t="str">
        <f>VLOOKUP(Tabla1[[#This Row],[RutCS]],Tabla13[[#All],[rut]:[estado_licencia]],2,0)</f>
        <v>Robert Alejandro Diaz Oliva</v>
      </c>
      <c r="AA1786" s="16"/>
      <c r="AB1786" s="16"/>
      <c r="AC1786" s="16"/>
      <c r="AD1786" s="15">
        <v>43958</v>
      </c>
      <c r="AE1786" s="3">
        <v>0.5</v>
      </c>
      <c r="AF1786" s="15">
        <v>43958</v>
      </c>
      <c r="AG1786" s="5">
        <v>0.54166666666666696</v>
      </c>
      <c r="AH1786" s="16" t="s">
        <v>48</v>
      </c>
      <c r="AI1786" s="16" t="s">
        <v>49</v>
      </c>
    </row>
    <row r="1787" spans="1:35" s="16" customFormat="1" x14ac:dyDescent="0.25">
      <c r="A1787" s="12"/>
      <c r="B1787" s="36" t="s">
        <v>15986</v>
      </c>
      <c r="C1787" s="16" t="s">
        <v>35</v>
      </c>
      <c r="D1787" s="16" t="s">
        <v>35</v>
      </c>
      <c r="E1787" s="16" t="s">
        <v>36</v>
      </c>
      <c r="F1787" s="16" t="s">
        <v>37</v>
      </c>
      <c r="G1787" s="17" t="s">
        <v>38</v>
      </c>
      <c r="H1787" s="16" t="s">
        <v>39</v>
      </c>
      <c r="I1787" s="16" t="s">
        <v>417</v>
      </c>
      <c r="J1787" s="17">
        <v>25000</v>
      </c>
      <c r="K1787" s="17">
        <v>0</v>
      </c>
      <c r="L1787" s="17">
        <f>+Tabla1[[#This Row],[MontoNeto]]*Tabla1[[#This Row],[PorcentajeImpuesto]]</f>
        <v>0</v>
      </c>
      <c r="M1787" s="1">
        <v>0</v>
      </c>
      <c r="N1787" s="17">
        <f>+Tabla1[[#This Row],[MontoNeto]]+Tabla1[[#This Row],[ValorImpuesto]]+Tabla1[[#This Row],[MontoExento]]</f>
        <v>25000</v>
      </c>
      <c r="O1787" t="s">
        <v>41</v>
      </c>
      <c r="P1787" s="16" t="s">
        <v>42</v>
      </c>
      <c r="Q1787" s="16" t="s">
        <v>42</v>
      </c>
      <c r="R1787" s="17" t="e">
        <f>#N/A</f>
        <v>#N/A</v>
      </c>
      <c r="S1787" s="16" t="e">
        <f>VLOOKUP(Tabla1[[#This Row],[RutCP]],Tabla13[[#All],[rut]:[estado_licencia]],3,0)</f>
        <v>#N/A</v>
      </c>
      <c r="T1787" s="16" t="e">
        <f>VLOOKUP(Tabla1[[#This Row],[RutCP]],Tabla13[[#All],[rut]:[estado_licencia]],2,0)</f>
        <v>#N/A</v>
      </c>
      <c r="X1787" s="16" t="s">
        <v>1773</v>
      </c>
      <c r="Y1787" s="16" t="str">
        <f>VLOOKUP(Tabla1[[#This Row],[RutCS]],Tabla13[[#All],[rut]:[estado_licencia]],3,0)</f>
        <v>Johany Francisco Iratchet Valencia</v>
      </c>
      <c r="Z1787" s="16" t="str">
        <f>VLOOKUP(Tabla1[[#This Row],[RutCS]],Tabla13[[#All],[rut]:[estado_licencia]],2,0)</f>
        <v>Johany Francisco Iratchet Valencia</v>
      </c>
      <c r="AD1787" s="15">
        <v>43958</v>
      </c>
      <c r="AE1787" s="3">
        <v>0.5</v>
      </c>
      <c r="AF1787" s="15">
        <v>43958</v>
      </c>
      <c r="AG1787" s="5">
        <v>0.54166666666666696</v>
      </c>
      <c r="AH1787" s="16" t="s">
        <v>48</v>
      </c>
      <c r="AI1787" s="16" t="s">
        <v>49</v>
      </c>
    </row>
    <row r="1788" spans="1:35" x14ac:dyDescent="0.25">
      <c r="A1788" s="12"/>
      <c r="B1788" s="36" t="s">
        <v>15986</v>
      </c>
      <c r="C1788" t="s">
        <v>35</v>
      </c>
      <c r="D1788" t="s">
        <v>35</v>
      </c>
      <c r="E1788" t="s">
        <v>36</v>
      </c>
      <c r="F1788" t="s">
        <v>37</v>
      </c>
      <c r="G1788" s="13" t="s">
        <v>38</v>
      </c>
      <c r="H1788" t="s">
        <v>39</v>
      </c>
      <c r="I1788" t="s">
        <v>417</v>
      </c>
      <c r="J1788" s="13">
        <v>25000</v>
      </c>
      <c r="K1788" s="13">
        <v>0</v>
      </c>
      <c r="L1788" s="13">
        <f>+Tabla1[[#This Row],[MontoNeto]]*Tabla1[[#This Row],[PorcentajeImpuesto]]</f>
        <v>0</v>
      </c>
      <c r="M1788" s="13">
        <v>0</v>
      </c>
      <c r="N1788" s="13">
        <f>+Tabla1[[#This Row],[MontoNeto]]+Tabla1[[#This Row],[ValorImpuesto]]+Tabla1[[#This Row],[MontoExento]]</f>
        <v>25000</v>
      </c>
      <c r="O1788" t="s">
        <v>41</v>
      </c>
      <c r="P1788" t="s">
        <v>42</v>
      </c>
      <c r="Q1788" t="s">
        <v>42</v>
      </c>
      <c r="R1788" t="s">
        <v>461</v>
      </c>
      <c r="S1788" t="str">
        <f>VLOOKUP(Tabla1[[#This Row],[RutCP]],Tabla13[[#All],[rut]:[estado_licencia]],3,0)</f>
        <v>Icafal</v>
      </c>
      <c r="T1788" t="str">
        <f>VLOOKUP(Tabla1[[#This Row],[RutCP]],Tabla13[[#All],[rut]:[estado_licencia]],2,0)</f>
        <v>Constructora Icafal Sicomaq Ltda</v>
      </c>
      <c r="X1788" t="s">
        <v>1774</v>
      </c>
      <c r="Y1788" t="str">
        <f>VLOOKUP(Tabla1[[#This Row],[RutCS]],Tabla13[[#All],[rut]:[estado_licencia]],3,0)</f>
        <v>Omar Eduardo Alvarado Velasquez</v>
      </c>
      <c r="Z1788" t="str">
        <f>VLOOKUP(Tabla1[[#This Row],[RutCS]],Tabla13[[#All],[rut]:[estado_licencia]],2,0)</f>
        <v>Omar Eduardo Alvarado Velasquez</v>
      </c>
      <c r="AD1788" s="4">
        <v>43958</v>
      </c>
      <c r="AE1788" s="14" t="s">
        <v>45</v>
      </c>
      <c r="AF1788" s="4">
        <v>43958</v>
      </c>
      <c r="AG1788" s="14" t="s">
        <v>47</v>
      </c>
      <c r="AH1788" t="s">
        <v>48</v>
      </c>
      <c r="AI1788" t="s">
        <v>49</v>
      </c>
    </row>
    <row r="1789" spans="1:35" x14ac:dyDescent="0.25">
      <c r="A1789" s="12"/>
      <c r="B1789" s="36" t="s">
        <v>15986</v>
      </c>
      <c r="C1789" t="s">
        <v>35</v>
      </c>
      <c r="D1789" t="s">
        <v>35</v>
      </c>
      <c r="E1789" t="s">
        <v>36</v>
      </c>
      <c r="F1789" t="s">
        <v>37</v>
      </c>
      <c r="G1789" s="13" t="s">
        <v>38</v>
      </c>
      <c r="H1789" t="s">
        <v>39</v>
      </c>
      <c r="I1789" t="s">
        <v>417</v>
      </c>
      <c r="J1789" s="13">
        <v>25000</v>
      </c>
      <c r="K1789" s="13">
        <v>0</v>
      </c>
      <c r="L1789" s="13">
        <f>+Tabla1[[#This Row],[MontoNeto]]*Tabla1[[#This Row],[PorcentajeImpuesto]]</f>
        <v>0</v>
      </c>
      <c r="M1789" s="13">
        <v>0</v>
      </c>
      <c r="N1789" s="13">
        <f>+Tabla1[[#This Row],[MontoNeto]]+Tabla1[[#This Row],[ValorImpuesto]]+Tabla1[[#This Row],[MontoExento]]</f>
        <v>25000</v>
      </c>
      <c r="O1789" t="s">
        <v>41</v>
      </c>
      <c r="P1789" t="s">
        <v>42</v>
      </c>
      <c r="Q1789" t="s">
        <v>42</v>
      </c>
      <c r="R1789" t="s">
        <v>461</v>
      </c>
      <c r="S1789" t="str">
        <f>VLOOKUP(Tabla1[[#This Row],[RutCP]],Tabla13[[#All],[rut]:[estado_licencia]],3,0)</f>
        <v>Icafal</v>
      </c>
      <c r="T1789" t="str">
        <f>VLOOKUP(Tabla1[[#This Row],[RutCP]],Tabla13[[#All],[rut]:[estado_licencia]],2,0)</f>
        <v>Constructora Icafal Sicomaq Ltda</v>
      </c>
      <c r="X1789" t="s">
        <v>1775</v>
      </c>
      <c r="Y1789" t="str">
        <f>VLOOKUP(Tabla1[[#This Row],[RutCS]],Tabla13[[#All],[rut]:[estado_licencia]],3,0)</f>
        <v>Adrian Alejandro Melo Riquelme</v>
      </c>
      <c r="Z1789" t="str">
        <f>VLOOKUP(Tabla1[[#This Row],[RutCS]],Tabla13[[#All],[rut]:[estado_licencia]],2,0)</f>
        <v>Adrian Alejandro Melo Riquelme</v>
      </c>
      <c r="AD1789" s="4">
        <v>43958</v>
      </c>
      <c r="AE1789" s="14" t="s">
        <v>45</v>
      </c>
      <c r="AF1789" s="4">
        <v>43958</v>
      </c>
      <c r="AG1789" s="14" t="s">
        <v>47</v>
      </c>
      <c r="AH1789" t="s">
        <v>48</v>
      </c>
      <c r="AI1789" t="s">
        <v>49</v>
      </c>
    </row>
    <row r="1790" spans="1:35" x14ac:dyDescent="0.25">
      <c r="A1790" s="12"/>
      <c r="B1790" s="36" t="s">
        <v>15986</v>
      </c>
      <c r="C1790" t="s">
        <v>35</v>
      </c>
      <c r="D1790" t="s">
        <v>35</v>
      </c>
      <c r="E1790" t="s">
        <v>36</v>
      </c>
      <c r="F1790" t="s">
        <v>37</v>
      </c>
      <c r="G1790" s="13" t="s">
        <v>38</v>
      </c>
      <c r="H1790" t="s">
        <v>39</v>
      </c>
      <c r="I1790" t="s">
        <v>417</v>
      </c>
      <c r="J1790" s="13">
        <v>25000</v>
      </c>
      <c r="K1790" s="13">
        <v>0</v>
      </c>
      <c r="L1790" s="13">
        <f>+Tabla1[[#This Row],[MontoNeto]]*Tabla1[[#This Row],[PorcentajeImpuesto]]</f>
        <v>0</v>
      </c>
      <c r="M1790" s="13">
        <v>0</v>
      </c>
      <c r="N1790" s="13">
        <f>+Tabla1[[#This Row],[MontoNeto]]+Tabla1[[#This Row],[ValorImpuesto]]+Tabla1[[#This Row],[MontoExento]]</f>
        <v>25000</v>
      </c>
      <c r="O1790" t="s">
        <v>41</v>
      </c>
      <c r="P1790" t="s">
        <v>42</v>
      </c>
      <c r="Q1790" t="s">
        <v>42</v>
      </c>
      <c r="R1790" t="s">
        <v>461</v>
      </c>
      <c r="S1790" t="str">
        <f>VLOOKUP(Tabla1[[#This Row],[RutCP]],Tabla13[[#All],[rut]:[estado_licencia]],3,0)</f>
        <v>Icafal</v>
      </c>
      <c r="T1790" t="str">
        <f>VLOOKUP(Tabla1[[#This Row],[RutCP]],Tabla13[[#All],[rut]:[estado_licencia]],2,0)</f>
        <v>Constructora Icafal Sicomaq Ltda</v>
      </c>
      <c r="X1790" t="s">
        <v>1776</v>
      </c>
      <c r="Y1790" t="str">
        <f>VLOOKUP(Tabla1[[#This Row],[RutCS]],Tabla13[[#All],[rut]:[estado_licencia]],3,0)</f>
        <v>Alex Daniel Suart Valenzuela</v>
      </c>
      <c r="Z1790" t="str">
        <f>VLOOKUP(Tabla1[[#This Row],[RutCS]],Tabla13[[#All],[rut]:[estado_licencia]],2,0)</f>
        <v>Alex Daniel Suart Valenzuela</v>
      </c>
      <c r="AD1790" s="4">
        <v>43958</v>
      </c>
      <c r="AE1790" s="14" t="s">
        <v>45</v>
      </c>
      <c r="AF1790" s="4">
        <v>43958</v>
      </c>
      <c r="AG1790" s="14" t="s">
        <v>47</v>
      </c>
      <c r="AH1790" t="s">
        <v>48</v>
      </c>
      <c r="AI1790" t="s">
        <v>49</v>
      </c>
    </row>
    <row r="1791" spans="1:35" x14ac:dyDescent="0.25">
      <c r="A1791" s="12"/>
      <c r="B1791" s="36" t="s">
        <v>15986</v>
      </c>
      <c r="C1791" t="s">
        <v>35</v>
      </c>
      <c r="D1791" t="s">
        <v>35</v>
      </c>
      <c r="E1791" t="s">
        <v>36</v>
      </c>
      <c r="F1791" t="s">
        <v>37</v>
      </c>
      <c r="G1791" s="13" t="s">
        <v>38</v>
      </c>
      <c r="H1791" t="s">
        <v>39</v>
      </c>
      <c r="I1791" t="s">
        <v>417</v>
      </c>
      <c r="J1791" s="13">
        <v>25000</v>
      </c>
      <c r="K1791" s="13">
        <v>0</v>
      </c>
      <c r="L1791" s="13">
        <f>+Tabla1[[#This Row],[MontoNeto]]*Tabla1[[#This Row],[PorcentajeImpuesto]]</f>
        <v>0</v>
      </c>
      <c r="M1791" s="13">
        <v>0</v>
      </c>
      <c r="N1791" s="13">
        <f>+Tabla1[[#This Row],[MontoNeto]]+Tabla1[[#This Row],[ValorImpuesto]]+Tabla1[[#This Row],[MontoExento]]</f>
        <v>25000</v>
      </c>
      <c r="O1791" t="s">
        <v>41</v>
      </c>
      <c r="P1791" t="s">
        <v>42</v>
      </c>
      <c r="Q1791" t="s">
        <v>42</v>
      </c>
      <c r="R1791" t="s">
        <v>457</v>
      </c>
      <c r="S1791" t="str">
        <f>VLOOKUP(Tabla1[[#This Row],[RutCP]],Tabla13[[#All],[rut]:[estado_licencia]],3,0)</f>
        <v>Nuevas Vias, Ingenieria Y Servicios Limitada</v>
      </c>
      <c r="T1791" t="str">
        <f>VLOOKUP(Tabla1[[#This Row],[RutCP]],Tabla13[[#All],[rut]:[estado_licencia]],2,0)</f>
        <v>Nuevas Vias, Ingenieria Y Servicios Limitada</v>
      </c>
      <c r="X1791" t="s">
        <v>1777</v>
      </c>
      <c r="Y1791" t="str">
        <f>VLOOKUP(Tabla1[[#This Row],[RutCS]],Tabla13[[#All],[rut]:[estado_licencia]],3,0)</f>
        <v>Cristhian Javier Uribe Mayer</v>
      </c>
      <c r="Z1791" t="str">
        <f>VLOOKUP(Tabla1[[#This Row],[RutCS]],Tabla13[[#All],[rut]:[estado_licencia]],2,0)</f>
        <v>Cristhian Javier Uribe Mayer</v>
      </c>
      <c r="AD1791" s="4">
        <v>43958</v>
      </c>
      <c r="AE1791" s="14" t="s">
        <v>45</v>
      </c>
      <c r="AF1791" s="4">
        <v>43958</v>
      </c>
      <c r="AG1791" s="14" t="s">
        <v>47</v>
      </c>
      <c r="AH1791" t="s">
        <v>48</v>
      </c>
      <c r="AI1791" t="s">
        <v>49</v>
      </c>
    </row>
    <row r="1792" spans="1:35" x14ac:dyDescent="0.25">
      <c r="A1792" s="12"/>
      <c r="B1792" s="36" t="s">
        <v>15986</v>
      </c>
      <c r="C1792" t="s">
        <v>35</v>
      </c>
      <c r="D1792" t="s">
        <v>35</v>
      </c>
      <c r="E1792" t="s">
        <v>36</v>
      </c>
      <c r="F1792" t="s">
        <v>37</v>
      </c>
      <c r="G1792" s="13" t="s">
        <v>38</v>
      </c>
      <c r="H1792" t="s">
        <v>39</v>
      </c>
      <c r="I1792" t="s">
        <v>417</v>
      </c>
      <c r="J1792" s="13">
        <v>25000</v>
      </c>
      <c r="K1792" s="13">
        <v>0</v>
      </c>
      <c r="L1792" s="13">
        <f>+Tabla1[[#This Row],[MontoNeto]]*Tabla1[[#This Row],[PorcentajeImpuesto]]</f>
        <v>0</v>
      </c>
      <c r="M1792" s="13">
        <v>0</v>
      </c>
      <c r="N1792" s="13">
        <f>+Tabla1[[#This Row],[MontoNeto]]+Tabla1[[#This Row],[ValorImpuesto]]+Tabla1[[#This Row],[MontoExento]]</f>
        <v>25000</v>
      </c>
      <c r="O1792" t="s">
        <v>41</v>
      </c>
      <c r="P1792" t="s">
        <v>42</v>
      </c>
      <c r="Q1792" t="s">
        <v>42</v>
      </c>
      <c r="R1792" t="s">
        <v>66</v>
      </c>
      <c r="S1792" t="str">
        <f>VLOOKUP(Tabla1[[#This Row],[RutCP]],Tabla13[[#All],[rut]:[estado_licencia]],3,0)</f>
        <v xml:space="preserve">Esm </v>
      </c>
      <c r="T1792" t="str">
        <f>VLOOKUP(Tabla1[[#This Row],[RutCP]],Tabla13[[#All],[rut]:[estado_licencia]],2,0)</f>
        <v>Empresa De Soluciones Minerales ESM SPA</v>
      </c>
      <c r="X1792" t="s">
        <v>1778</v>
      </c>
      <c r="Y1792" t="str">
        <f>VLOOKUP(Tabla1[[#This Row],[RutCS]],Tabla13[[#All],[rut]:[estado_licencia]],3,0)</f>
        <v>Carlos Homero Salazar Acuña</v>
      </c>
      <c r="Z1792" t="str">
        <f>VLOOKUP(Tabla1[[#This Row],[RutCS]],Tabla13[[#All],[rut]:[estado_licencia]],2,0)</f>
        <v>Carlos Homero Salazar Acuña</v>
      </c>
      <c r="AD1792" s="4">
        <v>43958</v>
      </c>
      <c r="AE1792" s="14" t="s">
        <v>45</v>
      </c>
      <c r="AF1792" s="4">
        <v>43958</v>
      </c>
      <c r="AG1792" s="14" t="s">
        <v>47</v>
      </c>
      <c r="AH1792" t="s">
        <v>48</v>
      </c>
      <c r="AI1792" t="s">
        <v>49</v>
      </c>
    </row>
    <row r="1793" spans="1:35" x14ac:dyDescent="0.25">
      <c r="A1793" s="12"/>
      <c r="B1793" s="36" t="s">
        <v>15987</v>
      </c>
      <c r="C1793" t="s">
        <v>35</v>
      </c>
      <c r="D1793" t="s">
        <v>35</v>
      </c>
      <c r="E1793" t="s">
        <v>36</v>
      </c>
      <c r="F1793" t="s">
        <v>37</v>
      </c>
      <c r="G1793" s="13" t="s">
        <v>38</v>
      </c>
      <c r="H1793" t="s">
        <v>39</v>
      </c>
      <c r="I1793" t="s">
        <v>40</v>
      </c>
      <c r="J1793" s="13">
        <v>25000</v>
      </c>
      <c r="K1793" s="13">
        <v>0</v>
      </c>
      <c r="L1793" s="13">
        <f>+Tabla1[[#This Row],[MontoNeto]]*Tabla1[[#This Row],[PorcentajeImpuesto]]</f>
        <v>0</v>
      </c>
      <c r="M1793" s="13">
        <v>0</v>
      </c>
      <c r="N1793" s="13">
        <f>+Tabla1[[#This Row],[MontoNeto]]+Tabla1[[#This Row],[ValorImpuesto]]+Tabla1[[#This Row],[MontoExento]]</f>
        <v>25000</v>
      </c>
      <c r="O1793" t="s">
        <v>41</v>
      </c>
      <c r="P1793" t="s">
        <v>42</v>
      </c>
      <c r="Q1793" t="s">
        <v>42</v>
      </c>
      <c r="R1793" t="s">
        <v>112</v>
      </c>
      <c r="S1793" t="str">
        <f>VLOOKUP(Tabla1[[#This Row],[RutCP]],Tabla13[[#All],[rut]:[estado_licencia]],3,0)</f>
        <v>Frankar</v>
      </c>
      <c r="T1793" t="str">
        <f>VLOOKUP(Tabla1[[#This Row],[RutCP]],Tabla13[[#All],[rut]:[estado_licencia]],2,0)</f>
        <v>Sociedad De Transporte Frankar Limitada</v>
      </c>
      <c r="X1793" t="s">
        <v>1591</v>
      </c>
      <c r="Y1793" t="str">
        <f>VLOOKUP(Tabla1[[#This Row],[RutCS]],Tabla13[[#All],[rut]:[estado_licencia]],3,0)</f>
        <v>Patricio German Carvajal Rojas</v>
      </c>
      <c r="Z1793" t="str">
        <f>VLOOKUP(Tabla1[[#This Row],[RutCS]],Tabla13[[#All],[rut]:[estado_licencia]],2,0)</f>
        <v>Patricio German Carvajal Rojas</v>
      </c>
      <c r="AD1793" s="4">
        <v>43959</v>
      </c>
      <c r="AE1793" s="14" t="s">
        <v>45</v>
      </c>
      <c r="AF1793" s="4">
        <v>43959</v>
      </c>
      <c r="AG1793" s="14" t="s">
        <v>47</v>
      </c>
      <c r="AH1793" t="s">
        <v>48</v>
      </c>
      <c r="AI1793" t="s">
        <v>49</v>
      </c>
    </row>
    <row r="1794" spans="1:35" x14ac:dyDescent="0.25">
      <c r="A1794" s="12"/>
      <c r="B1794" s="36" t="s">
        <v>15987</v>
      </c>
      <c r="C1794" t="s">
        <v>35</v>
      </c>
      <c r="D1794" t="s">
        <v>35</v>
      </c>
      <c r="E1794" t="s">
        <v>36</v>
      </c>
      <c r="F1794" t="s">
        <v>37</v>
      </c>
      <c r="G1794" s="13" t="s">
        <v>38</v>
      </c>
      <c r="H1794" t="s">
        <v>39</v>
      </c>
      <c r="I1794" t="s">
        <v>40</v>
      </c>
      <c r="J1794" s="13">
        <v>25000</v>
      </c>
      <c r="K1794" s="13">
        <v>0</v>
      </c>
      <c r="L1794" s="13">
        <f>+Tabla1[[#This Row],[MontoNeto]]*Tabla1[[#This Row],[PorcentajeImpuesto]]</f>
        <v>0</v>
      </c>
      <c r="M1794" s="13">
        <v>0</v>
      </c>
      <c r="N1794" s="13">
        <f>+Tabla1[[#This Row],[MontoNeto]]+Tabla1[[#This Row],[ValorImpuesto]]+Tabla1[[#This Row],[MontoExento]]</f>
        <v>25000</v>
      </c>
      <c r="O1794" t="s">
        <v>41</v>
      </c>
      <c r="P1794" t="s">
        <v>42</v>
      </c>
      <c r="Q1794" t="s">
        <v>42</v>
      </c>
      <c r="R1794" t="s">
        <v>79</v>
      </c>
      <c r="S1794" t="str">
        <f>VLOOKUP(Tabla1[[#This Row],[RutCP]],Tabla13[[#All],[rut]:[estado_licencia]],3,0)</f>
        <v xml:space="preserve">Andes Minerals </v>
      </c>
      <c r="T1794" t="str">
        <f>VLOOKUP(Tabla1[[#This Row],[RutCP]],Tabla13[[#All],[rut]:[estado_licencia]],2,0)</f>
        <v>Andes Minerals Corp Spa</v>
      </c>
      <c r="X1794" t="s">
        <v>1592</v>
      </c>
      <c r="Y1794" t="str">
        <f>VLOOKUP(Tabla1[[#This Row],[RutCS]],Tabla13[[#All],[rut]:[estado_licencia]],3,0)</f>
        <v>Jaime Del Transito Salinas Carvajal</v>
      </c>
      <c r="Z1794" t="str">
        <f>VLOOKUP(Tabla1[[#This Row],[RutCS]],Tabla13[[#All],[rut]:[estado_licencia]],2,0)</f>
        <v>Jaime Del Transito Salinas Carvajal</v>
      </c>
      <c r="AD1794" s="4">
        <v>43959</v>
      </c>
      <c r="AE1794" s="14" t="s">
        <v>45</v>
      </c>
      <c r="AF1794" s="4">
        <v>43959</v>
      </c>
      <c r="AG1794" s="14" t="s">
        <v>47</v>
      </c>
      <c r="AH1794" t="s">
        <v>48</v>
      </c>
      <c r="AI1794" t="s">
        <v>49</v>
      </c>
    </row>
    <row r="1795" spans="1:35" x14ac:dyDescent="0.25">
      <c r="A1795" s="12"/>
      <c r="B1795" s="36" t="s">
        <v>15987</v>
      </c>
      <c r="C1795" t="s">
        <v>35</v>
      </c>
      <c r="D1795" t="s">
        <v>35</v>
      </c>
      <c r="E1795" t="s">
        <v>36</v>
      </c>
      <c r="F1795" t="s">
        <v>37</v>
      </c>
      <c r="G1795" s="13" t="s">
        <v>38</v>
      </c>
      <c r="H1795" t="s">
        <v>39</v>
      </c>
      <c r="I1795" t="s">
        <v>40</v>
      </c>
      <c r="J1795" s="13">
        <v>25000</v>
      </c>
      <c r="K1795" s="13">
        <v>0</v>
      </c>
      <c r="L1795" s="13">
        <f>+Tabla1[[#This Row],[MontoNeto]]*Tabla1[[#This Row],[PorcentajeImpuesto]]</f>
        <v>0</v>
      </c>
      <c r="M1795" s="13">
        <v>0</v>
      </c>
      <c r="N1795" s="13">
        <f>+Tabla1[[#This Row],[MontoNeto]]+Tabla1[[#This Row],[ValorImpuesto]]+Tabla1[[#This Row],[MontoExento]]</f>
        <v>25000</v>
      </c>
      <c r="O1795" t="s">
        <v>41</v>
      </c>
      <c r="P1795" t="s">
        <v>42</v>
      </c>
      <c r="Q1795" t="s">
        <v>42</v>
      </c>
      <c r="R1795" t="s">
        <v>112</v>
      </c>
      <c r="S1795" t="str">
        <f>VLOOKUP(Tabla1[[#This Row],[RutCP]],Tabla13[[#All],[rut]:[estado_licencia]],3,0)</f>
        <v>Frankar</v>
      </c>
      <c r="T1795" t="str">
        <f>VLOOKUP(Tabla1[[#This Row],[RutCP]],Tabla13[[#All],[rut]:[estado_licencia]],2,0)</f>
        <v>Sociedad De Transporte Frankar Limitada</v>
      </c>
      <c r="X1795" t="s">
        <v>1593</v>
      </c>
      <c r="Y1795" t="str">
        <f>VLOOKUP(Tabla1[[#This Row],[RutCS]],Tabla13[[#All],[rut]:[estado_licencia]],3,0)</f>
        <v>Luis Andres Reyes Pons</v>
      </c>
      <c r="Z1795" t="str">
        <f>VLOOKUP(Tabla1[[#This Row],[RutCS]],Tabla13[[#All],[rut]:[estado_licencia]],2,0)</f>
        <v>Luis Andres Reyes Pons</v>
      </c>
      <c r="AD1795" s="4">
        <v>43959</v>
      </c>
      <c r="AE1795" s="14" t="s">
        <v>45</v>
      </c>
      <c r="AF1795" s="4">
        <v>43959</v>
      </c>
      <c r="AG1795" s="14" t="s">
        <v>47</v>
      </c>
      <c r="AH1795" t="s">
        <v>48</v>
      </c>
      <c r="AI1795" t="s">
        <v>49</v>
      </c>
    </row>
    <row r="1796" spans="1:35" x14ac:dyDescent="0.25">
      <c r="A1796" s="12"/>
      <c r="B1796" s="36" t="s">
        <v>15987</v>
      </c>
      <c r="C1796" t="s">
        <v>35</v>
      </c>
      <c r="D1796" t="s">
        <v>35</v>
      </c>
      <c r="E1796" t="s">
        <v>36</v>
      </c>
      <c r="F1796" t="s">
        <v>37</v>
      </c>
      <c r="G1796" s="13" t="s">
        <v>38</v>
      </c>
      <c r="H1796" t="s">
        <v>39</v>
      </c>
      <c r="I1796" t="s">
        <v>40</v>
      </c>
      <c r="J1796" s="13">
        <v>25000</v>
      </c>
      <c r="K1796" s="13">
        <v>0</v>
      </c>
      <c r="L1796" s="13">
        <f>+Tabla1[[#This Row],[MontoNeto]]*Tabla1[[#This Row],[PorcentajeImpuesto]]</f>
        <v>0</v>
      </c>
      <c r="M1796" s="13">
        <v>0</v>
      </c>
      <c r="N1796" s="13">
        <f>+Tabla1[[#This Row],[MontoNeto]]+Tabla1[[#This Row],[ValorImpuesto]]+Tabla1[[#This Row],[MontoExento]]</f>
        <v>25000</v>
      </c>
      <c r="O1796" t="s">
        <v>41</v>
      </c>
      <c r="P1796" t="s">
        <v>42</v>
      </c>
      <c r="Q1796" t="s">
        <v>42</v>
      </c>
      <c r="R1796" t="s">
        <v>112</v>
      </c>
      <c r="S1796" t="str">
        <f>VLOOKUP(Tabla1[[#This Row],[RutCP]],Tabla13[[#All],[rut]:[estado_licencia]],3,0)</f>
        <v>Frankar</v>
      </c>
      <c r="T1796" t="str">
        <f>VLOOKUP(Tabla1[[#This Row],[RutCP]],Tabla13[[#All],[rut]:[estado_licencia]],2,0)</f>
        <v>Sociedad De Transporte Frankar Limitada</v>
      </c>
      <c r="X1796" t="s">
        <v>1594</v>
      </c>
      <c r="Y1796" t="str">
        <f>VLOOKUP(Tabla1[[#This Row],[RutCS]],Tabla13[[#All],[rut]:[estado_licencia]],3,0)</f>
        <v>Marco Andres Collao Araos</v>
      </c>
      <c r="Z1796" t="str">
        <f>VLOOKUP(Tabla1[[#This Row],[RutCS]],Tabla13[[#All],[rut]:[estado_licencia]],2,0)</f>
        <v>Marco Andres Collao Araos</v>
      </c>
      <c r="AD1796" s="4">
        <v>43959</v>
      </c>
      <c r="AE1796" s="14" t="s">
        <v>45</v>
      </c>
      <c r="AF1796" s="4">
        <v>43959</v>
      </c>
      <c r="AG1796" s="14" t="s">
        <v>47</v>
      </c>
      <c r="AH1796" t="s">
        <v>48</v>
      </c>
      <c r="AI1796" t="s">
        <v>49</v>
      </c>
    </row>
    <row r="1797" spans="1:35" x14ac:dyDescent="0.25">
      <c r="A1797" s="12"/>
      <c r="B1797" s="36" t="s">
        <v>15987</v>
      </c>
      <c r="C1797" t="s">
        <v>35</v>
      </c>
      <c r="D1797" t="s">
        <v>35</v>
      </c>
      <c r="E1797" t="s">
        <v>36</v>
      </c>
      <c r="F1797" t="s">
        <v>37</v>
      </c>
      <c r="G1797" s="13" t="s">
        <v>38</v>
      </c>
      <c r="H1797" t="s">
        <v>39</v>
      </c>
      <c r="I1797" t="s">
        <v>40</v>
      </c>
      <c r="J1797" s="13">
        <v>25000</v>
      </c>
      <c r="K1797" s="13">
        <v>0</v>
      </c>
      <c r="L1797" s="13">
        <f>+Tabla1[[#This Row],[MontoNeto]]*Tabla1[[#This Row],[PorcentajeImpuesto]]</f>
        <v>0</v>
      </c>
      <c r="M1797" s="13">
        <v>0</v>
      </c>
      <c r="N1797" s="13">
        <f>+Tabla1[[#This Row],[MontoNeto]]+Tabla1[[#This Row],[ValorImpuesto]]+Tabla1[[#This Row],[MontoExento]]</f>
        <v>25000</v>
      </c>
      <c r="O1797" t="s">
        <v>41</v>
      </c>
      <c r="P1797" t="s">
        <v>42</v>
      </c>
      <c r="Q1797" t="s">
        <v>42</v>
      </c>
      <c r="R1797" t="s">
        <v>112</v>
      </c>
      <c r="S1797" t="str">
        <f>VLOOKUP(Tabla1[[#This Row],[RutCP]],Tabla13[[#All],[rut]:[estado_licencia]],3,0)</f>
        <v>Frankar</v>
      </c>
      <c r="T1797" t="str">
        <f>VLOOKUP(Tabla1[[#This Row],[RutCP]],Tabla13[[#All],[rut]:[estado_licencia]],2,0)</f>
        <v>Sociedad De Transporte Frankar Limitada</v>
      </c>
      <c r="X1797" t="s">
        <v>1595</v>
      </c>
      <c r="Y1797" t="str">
        <f>VLOOKUP(Tabla1[[#This Row],[RutCS]],Tabla13[[#All],[rut]:[estado_licencia]],3,0)</f>
        <v>Jaime Pablo Verdejo Farias</v>
      </c>
      <c r="Z1797" t="str">
        <f>VLOOKUP(Tabla1[[#This Row],[RutCS]],Tabla13[[#All],[rut]:[estado_licencia]],2,0)</f>
        <v>Jaime Pablo Verdejo Farias</v>
      </c>
      <c r="AD1797" s="4">
        <v>43959</v>
      </c>
      <c r="AE1797" s="14" t="s">
        <v>45</v>
      </c>
      <c r="AF1797" s="4">
        <v>43959</v>
      </c>
      <c r="AG1797" s="14" t="s">
        <v>47</v>
      </c>
      <c r="AH1797" t="s">
        <v>48</v>
      </c>
      <c r="AI1797" t="s">
        <v>49</v>
      </c>
    </row>
    <row r="1798" spans="1:35" x14ac:dyDescent="0.25">
      <c r="A1798" s="12"/>
      <c r="B1798" s="36" t="s">
        <v>15987</v>
      </c>
      <c r="C1798" t="s">
        <v>35</v>
      </c>
      <c r="D1798" t="s">
        <v>35</v>
      </c>
      <c r="E1798" t="s">
        <v>36</v>
      </c>
      <c r="F1798" t="s">
        <v>37</v>
      </c>
      <c r="G1798" s="13" t="s">
        <v>38</v>
      </c>
      <c r="H1798" t="s">
        <v>39</v>
      </c>
      <c r="I1798" t="s">
        <v>40</v>
      </c>
      <c r="J1798" s="13">
        <v>25000</v>
      </c>
      <c r="K1798" s="13">
        <v>0</v>
      </c>
      <c r="L1798" s="13">
        <f>+Tabla1[[#This Row],[MontoNeto]]*Tabla1[[#This Row],[PorcentajeImpuesto]]</f>
        <v>0</v>
      </c>
      <c r="M1798" s="13">
        <v>0</v>
      </c>
      <c r="N1798" s="13">
        <f>+Tabla1[[#This Row],[MontoNeto]]+Tabla1[[#This Row],[ValorImpuesto]]+Tabla1[[#This Row],[MontoExento]]</f>
        <v>25000</v>
      </c>
      <c r="O1798" t="s">
        <v>41</v>
      </c>
      <c r="P1798" t="s">
        <v>42</v>
      </c>
      <c r="Q1798" t="s">
        <v>42</v>
      </c>
      <c r="R1798" t="s">
        <v>112</v>
      </c>
      <c r="S1798" t="str">
        <f>VLOOKUP(Tabla1[[#This Row],[RutCP]],Tabla13[[#All],[rut]:[estado_licencia]],3,0)</f>
        <v>Frankar</v>
      </c>
      <c r="T1798" t="str">
        <f>VLOOKUP(Tabla1[[#This Row],[RutCP]],Tabla13[[#All],[rut]:[estado_licencia]],2,0)</f>
        <v>Sociedad De Transporte Frankar Limitada</v>
      </c>
      <c r="X1798" t="s">
        <v>1596</v>
      </c>
      <c r="Y1798" t="str">
        <f>VLOOKUP(Tabla1[[#This Row],[RutCS]],Tabla13[[#All],[rut]:[estado_licencia]],3,0)</f>
        <v>Eduardo Gabriel Collao Huerta</v>
      </c>
      <c r="Z1798" t="str">
        <f>VLOOKUP(Tabla1[[#This Row],[RutCS]],Tabla13[[#All],[rut]:[estado_licencia]],2,0)</f>
        <v>Eduardo Gabriel Collao Huerta</v>
      </c>
      <c r="AD1798" s="4">
        <v>43959</v>
      </c>
      <c r="AE1798" s="14" t="s">
        <v>45</v>
      </c>
      <c r="AF1798" s="4">
        <v>43959</v>
      </c>
      <c r="AG1798" s="14" t="s">
        <v>47</v>
      </c>
      <c r="AH1798" t="s">
        <v>48</v>
      </c>
      <c r="AI1798" t="s">
        <v>49</v>
      </c>
    </row>
    <row r="1799" spans="1:35" x14ac:dyDescent="0.25">
      <c r="A1799" s="12"/>
      <c r="B1799" s="36" t="s">
        <v>15987</v>
      </c>
      <c r="C1799" t="s">
        <v>35</v>
      </c>
      <c r="D1799" t="s">
        <v>35</v>
      </c>
      <c r="E1799" t="s">
        <v>36</v>
      </c>
      <c r="F1799" t="s">
        <v>37</v>
      </c>
      <c r="G1799" s="13" t="s">
        <v>38</v>
      </c>
      <c r="H1799" t="s">
        <v>39</v>
      </c>
      <c r="I1799" t="s">
        <v>40</v>
      </c>
      <c r="J1799" s="13">
        <v>25000</v>
      </c>
      <c r="K1799" s="13">
        <v>0</v>
      </c>
      <c r="L1799" s="13">
        <f>+Tabla1[[#This Row],[MontoNeto]]*Tabla1[[#This Row],[PorcentajeImpuesto]]</f>
        <v>0</v>
      </c>
      <c r="M1799" s="13">
        <v>0</v>
      </c>
      <c r="N1799" s="13">
        <f>+Tabla1[[#This Row],[MontoNeto]]+Tabla1[[#This Row],[ValorImpuesto]]+Tabla1[[#This Row],[MontoExento]]</f>
        <v>25000</v>
      </c>
      <c r="O1799" t="s">
        <v>41</v>
      </c>
      <c r="P1799" t="s">
        <v>42</v>
      </c>
      <c r="Q1799" t="s">
        <v>42</v>
      </c>
      <c r="R1799" t="s">
        <v>79</v>
      </c>
      <c r="S1799" t="str">
        <f>VLOOKUP(Tabla1[[#This Row],[RutCP]],Tabla13[[#All],[rut]:[estado_licencia]],3,0)</f>
        <v xml:space="preserve">Andes Minerals </v>
      </c>
      <c r="T1799" t="str">
        <f>VLOOKUP(Tabla1[[#This Row],[RutCP]],Tabla13[[#All],[rut]:[estado_licencia]],2,0)</f>
        <v>Andes Minerals Corp Spa</v>
      </c>
      <c r="X1799" t="s">
        <v>1597</v>
      </c>
      <c r="Y1799" t="str">
        <f>VLOOKUP(Tabla1[[#This Row],[RutCS]],Tabla13[[#All],[rut]:[estado_licencia]],3,0)</f>
        <v>Rigoberto Flores Villanueva Flores</v>
      </c>
      <c r="Z1799" t="str">
        <f>VLOOKUP(Tabla1[[#This Row],[RutCS]],Tabla13[[#All],[rut]:[estado_licencia]],2,0)</f>
        <v>Rigoberto Flores Villanueva Flores</v>
      </c>
      <c r="AD1799" s="4">
        <v>43959</v>
      </c>
      <c r="AE1799" s="14" t="s">
        <v>45</v>
      </c>
      <c r="AF1799" s="4">
        <v>43959</v>
      </c>
      <c r="AG1799" s="14" t="s">
        <v>47</v>
      </c>
      <c r="AH1799" t="s">
        <v>48</v>
      </c>
      <c r="AI1799" t="s">
        <v>49</v>
      </c>
    </row>
    <row r="1800" spans="1:35" x14ac:dyDescent="0.25">
      <c r="A1800" s="12"/>
      <c r="B1800" s="36" t="s">
        <v>15987</v>
      </c>
      <c r="C1800" t="s">
        <v>35</v>
      </c>
      <c r="D1800" t="s">
        <v>35</v>
      </c>
      <c r="E1800" t="s">
        <v>36</v>
      </c>
      <c r="F1800" t="s">
        <v>37</v>
      </c>
      <c r="G1800" s="13" t="s">
        <v>38</v>
      </c>
      <c r="H1800" t="s">
        <v>39</v>
      </c>
      <c r="I1800" t="s">
        <v>417</v>
      </c>
      <c r="J1800" s="13">
        <v>25000</v>
      </c>
      <c r="K1800" s="13">
        <v>0</v>
      </c>
      <c r="L1800" s="13">
        <f>+Tabla1[[#This Row],[MontoNeto]]*Tabla1[[#This Row],[PorcentajeImpuesto]]</f>
        <v>0</v>
      </c>
      <c r="M1800" s="13">
        <v>0</v>
      </c>
      <c r="N1800" s="13">
        <f>+Tabla1[[#This Row],[MontoNeto]]+Tabla1[[#This Row],[ValorImpuesto]]+Tabla1[[#This Row],[MontoExento]]</f>
        <v>25000</v>
      </c>
      <c r="O1800" t="s">
        <v>41</v>
      </c>
      <c r="P1800" t="s">
        <v>42</v>
      </c>
      <c r="Q1800" t="s">
        <v>42</v>
      </c>
      <c r="R1800" t="s">
        <v>477</v>
      </c>
      <c r="S1800" t="str">
        <f>VLOOKUP(Tabla1[[#This Row],[RutCP]],Tabla13[[#All],[rut]:[estado_licencia]],3,0)</f>
        <v>Santa Eliana</v>
      </c>
      <c r="T1800" t="str">
        <f>VLOOKUP(Tabla1[[#This Row],[RutCP]],Tabla13[[#All],[rut]:[estado_licencia]],2,0)</f>
        <v>Inversiones Santa Eliana Limitada</v>
      </c>
      <c r="X1800" t="s">
        <v>1779</v>
      </c>
      <c r="Y1800" t="str">
        <f>VLOOKUP(Tabla1[[#This Row],[RutCS]],Tabla13[[#All],[rut]:[estado_licencia]],3,0)</f>
        <v>Victor Armando Saavedra Alamos</v>
      </c>
      <c r="Z1800" t="str">
        <f>VLOOKUP(Tabla1[[#This Row],[RutCS]],Tabla13[[#All],[rut]:[estado_licencia]],2,0)</f>
        <v>Victor Armando Saavedra Alamos</v>
      </c>
      <c r="AD1800" s="4">
        <v>43959</v>
      </c>
      <c r="AE1800" s="14" t="s">
        <v>45</v>
      </c>
      <c r="AF1800" s="4">
        <v>43959</v>
      </c>
      <c r="AG1800" s="14" t="s">
        <v>47</v>
      </c>
      <c r="AH1800" t="s">
        <v>48</v>
      </c>
      <c r="AI1800" t="s">
        <v>49</v>
      </c>
    </row>
    <row r="1801" spans="1:35" x14ac:dyDescent="0.25">
      <c r="A1801" s="12"/>
      <c r="B1801" s="36" t="s">
        <v>15987</v>
      </c>
      <c r="C1801" t="s">
        <v>35</v>
      </c>
      <c r="D1801" t="s">
        <v>35</v>
      </c>
      <c r="E1801" t="s">
        <v>36</v>
      </c>
      <c r="F1801" t="s">
        <v>37</v>
      </c>
      <c r="G1801" s="13" t="s">
        <v>38</v>
      </c>
      <c r="H1801" t="s">
        <v>39</v>
      </c>
      <c r="I1801" t="s">
        <v>417</v>
      </c>
      <c r="J1801" s="13">
        <v>25000</v>
      </c>
      <c r="K1801" s="13">
        <v>0</v>
      </c>
      <c r="L1801" s="13">
        <f>+Tabla1[[#This Row],[MontoNeto]]*Tabla1[[#This Row],[PorcentajeImpuesto]]</f>
        <v>0</v>
      </c>
      <c r="M1801" s="13">
        <v>0</v>
      </c>
      <c r="N1801" s="13">
        <f>+Tabla1[[#This Row],[MontoNeto]]+Tabla1[[#This Row],[ValorImpuesto]]+Tabla1[[#This Row],[MontoExento]]</f>
        <v>25000</v>
      </c>
      <c r="O1801" t="s">
        <v>41</v>
      </c>
      <c r="P1801" t="s">
        <v>42</v>
      </c>
      <c r="Q1801" t="s">
        <v>42</v>
      </c>
      <c r="R1801" t="s">
        <v>477</v>
      </c>
      <c r="S1801" t="str">
        <f>VLOOKUP(Tabla1[[#This Row],[RutCP]],Tabla13[[#All],[rut]:[estado_licencia]],3,0)</f>
        <v>Santa Eliana</v>
      </c>
      <c r="T1801" t="str">
        <f>VLOOKUP(Tabla1[[#This Row],[RutCP]],Tabla13[[#All],[rut]:[estado_licencia]],2,0)</f>
        <v>Inversiones Santa Eliana Limitada</v>
      </c>
      <c r="X1801" t="s">
        <v>1780</v>
      </c>
      <c r="Y1801" t="str">
        <f>VLOOKUP(Tabla1[[#This Row],[RutCS]],Tabla13[[#All],[rut]:[estado_licencia]],3,0)</f>
        <v>Jose Alejandro Arias Alfaro</v>
      </c>
      <c r="Z1801" t="str">
        <f>VLOOKUP(Tabla1[[#This Row],[RutCS]],Tabla13[[#All],[rut]:[estado_licencia]],2,0)</f>
        <v>Jose Alejandro Arias Alfaro</v>
      </c>
      <c r="AD1801" s="4">
        <v>43959</v>
      </c>
      <c r="AE1801" s="14" t="s">
        <v>45</v>
      </c>
      <c r="AF1801" s="4">
        <v>43959</v>
      </c>
      <c r="AG1801" s="14" t="s">
        <v>47</v>
      </c>
      <c r="AH1801" t="s">
        <v>48</v>
      </c>
      <c r="AI1801" t="s">
        <v>49</v>
      </c>
    </row>
    <row r="1802" spans="1:35" x14ac:dyDescent="0.25">
      <c r="A1802" s="12"/>
      <c r="B1802" s="36" t="s">
        <v>15987</v>
      </c>
      <c r="C1802" t="s">
        <v>35</v>
      </c>
      <c r="D1802" t="s">
        <v>35</v>
      </c>
      <c r="E1802" t="s">
        <v>36</v>
      </c>
      <c r="F1802" t="s">
        <v>37</v>
      </c>
      <c r="G1802" s="13" t="s">
        <v>38</v>
      </c>
      <c r="H1802" t="s">
        <v>39</v>
      </c>
      <c r="I1802" t="s">
        <v>417</v>
      </c>
      <c r="J1802" s="13">
        <v>25000</v>
      </c>
      <c r="K1802" s="13">
        <v>0</v>
      </c>
      <c r="L1802" s="13">
        <f>+Tabla1[[#This Row],[MontoNeto]]*Tabla1[[#This Row],[PorcentajeImpuesto]]</f>
        <v>0</v>
      </c>
      <c r="M1802" s="13">
        <v>0</v>
      </c>
      <c r="N1802" s="13">
        <f>+Tabla1[[#This Row],[MontoNeto]]+Tabla1[[#This Row],[ValorImpuesto]]+Tabla1[[#This Row],[MontoExento]]</f>
        <v>25000</v>
      </c>
      <c r="O1802" t="s">
        <v>41</v>
      </c>
      <c r="P1802" t="s">
        <v>42</v>
      </c>
      <c r="Q1802" t="s">
        <v>42</v>
      </c>
      <c r="R1802" t="s">
        <v>477</v>
      </c>
      <c r="S1802" t="str">
        <f>VLOOKUP(Tabla1[[#This Row],[RutCP]],Tabla13[[#All],[rut]:[estado_licencia]],3,0)</f>
        <v>Santa Eliana</v>
      </c>
      <c r="T1802" t="str">
        <f>VLOOKUP(Tabla1[[#This Row],[RutCP]],Tabla13[[#All],[rut]:[estado_licencia]],2,0)</f>
        <v>Inversiones Santa Eliana Limitada</v>
      </c>
      <c r="X1802" t="s">
        <v>1781</v>
      </c>
      <c r="Y1802" t="str">
        <f>VLOOKUP(Tabla1[[#This Row],[RutCS]],Tabla13[[#All],[rut]:[estado_licencia]],3,0)</f>
        <v>Ivan Del Carmen Yanca Vicencio</v>
      </c>
      <c r="Z1802" t="str">
        <f>VLOOKUP(Tabla1[[#This Row],[RutCS]],Tabla13[[#All],[rut]:[estado_licencia]],2,0)</f>
        <v>Ivan Del Carmen Yanca Vicencio</v>
      </c>
      <c r="AD1802" s="4">
        <v>43959</v>
      </c>
      <c r="AE1802" s="14" t="s">
        <v>45</v>
      </c>
      <c r="AF1802" s="4">
        <v>43959</v>
      </c>
      <c r="AG1802" s="14" t="s">
        <v>47</v>
      </c>
      <c r="AH1802" t="s">
        <v>48</v>
      </c>
      <c r="AI1802" t="s">
        <v>49</v>
      </c>
    </row>
    <row r="1803" spans="1:35" x14ac:dyDescent="0.25">
      <c r="A1803" s="12"/>
      <c r="B1803" s="36" t="s">
        <v>15987</v>
      </c>
      <c r="C1803" t="s">
        <v>35</v>
      </c>
      <c r="D1803" t="s">
        <v>35</v>
      </c>
      <c r="E1803" t="s">
        <v>36</v>
      </c>
      <c r="F1803" t="s">
        <v>37</v>
      </c>
      <c r="G1803" s="13" t="s">
        <v>38</v>
      </c>
      <c r="H1803" t="s">
        <v>39</v>
      </c>
      <c r="I1803" t="s">
        <v>417</v>
      </c>
      <c r="J1803" s="13">
        <v>25000</v>
      </c>
      <c r="K1803" s="13">
        <v>0</v>
      </c>
      <c r="L1803" s="13">
        <f>+Tabla1[[#This Row],[MontoNeto]]*Tabla1[[#This Row],[PorcentajeImpuesto]]</f>
        <v>0</v>
      </c>
      <c r="M1803" s="13">
        <v>0</v>
      </c>
      <c r="N1803" s="13">
        <f>+Tabla1[[#This Row],[MontoNeto]]+Tabla1[[#This Row],[ValorImpuesto]]+Tabla1[[#This Row],[MontoExento]]</f>
        <v>25000</v>
      </c>
      <c r="O1803" t="s">
        <v>41</v>
      </c>
      <c r="P1803" t="s">
        <v>42</v>
      </c>
      <c r="Q1803" t="s">
        <v>42</v>
      </c>
      <c r="R1803" t="s">
        <v>477</v>
      </c>
      <c r="S1803" t="str">
        <f>VLOOKUP(Tabla1[[#This Row],[RutCP]],Tabla13[[#All],[rut]:[estado_licencia]],3,0)</f>
        <v>Santa Eliana</v>
      </c>
      <c r="T1803" t="str">
        <f>VLOOKUP(Tabla1[[#This Row],[RutCP]],Tabla13[[#All],[rut]:[estado_licencia]],2,0)</f>
        <v>Inversiones Santa Eliana Limitada</v>
      </c>
      <c r="X1803" t="s">
        <v>1782</v>
      </c>
      <c r="Y1803" t="str">
        <f>VLOOKUP(Tabla1[[#This Row],[RutCS]],Tabla13[[#All],[rut]:[estado_licencia]],3,0)</f>
        <v>Dixon Guillermo Olivares  Cortes</v>
      </c>
      <c r="Z1803" t="str">
        <f>VLOOKUP(Tabla1[[#This Row],[RutCS]],Tabla13[[#All],[rut]:[estado_licencia]],2,0)</f>
        <v>Dixon Guillermo Olivares  Cortes</v>
      </c>
      <c r="AD1803" s="4">
        <v>43959</v>
      </c>
      <c r="AE1803" s="14" t="s">
        <v>45</v>
      </c>
      <c r="AF1803" s="4">
        <v>43959</v>
      </c>
      <c r="AG1803" s="14" t="s">
        <v>47</v>
      </c>
      <c r="AH1803" t="s">
        <v>48</v>
      </c>
      <c r="AI1803" t="s">
        <v>49</v>
      </c>
    </row>
    <row r="1804" spans="1:35" x14ac:dyDescent="0.25">
      <c r="A1804" s="12"/>
      <c r="B1804" s="36" t="s">
        <v>15987</v>
      </c>
      <c r="C1804" t="s">
        <v>184</v>
      </c>
      <c r="D1804" t="s">
        <v>185</v>
      </c>
      <c r="E1804" t="s">
        <v>186</v>
      </c>
      <c r="F1804" t="s">
        <v>197</v>
      </c>
      <c r="G1804" s="13" t="s">
        <v>38</v>
      </c>
      <c r="H1804" t="s">
        <v>39</v>
      </c>
      <c r="I1804" t="s">
        <v>417</v>
      </c>
      <c r="J1804" s="13">
        <v>30000</v>
      </c>
      <c r="K1804" s="13">
        <v>0</v>
      </c>
      <c r="L1804" s="13">
        <f>+Tabla1[[#This Row],[MontoNeto]]*Tabla1[[#This Row],[PorcentajeImpuesto]]</f>
        <v>0</v>
      </c>
      <c r="M1804" s="13">
        <v>0</v>
      </c>
      <c r="N1804" s="13">
        <f>+Tabla1[[#This Row],[MontoNeto]]+Tabla1[[#This Row],[ValorImpuesto]]+Tabla1[[#This Row],[MontoExento]]</f>
        <v>30000</v>
      </c>
      <c r="O1804" t="s">
        <v>41</v>
      </c>
      <c r="P1804" t="s">
        <v>42</v>
      </c>
      <c r="Q1804" t="s">
        <v>42</v>
      </c>
      <c r="R1804" t="s">
        <v>477</v>
      </c>
      <c r="S1804" t="str">
        <f>VLOOKUP(Tabla1[[#This Row],[RutCP]],Tabla13[[#All],[rut]:[estado_licencia]],3,0)</f>
        <v>Santa Eliana</v>
      </c>
      <c r="T1804" t="str">
        <f>VLOOKUP(Tabla1[[#This Row],[RutCP]],Tabla13[[#All],[rut]:[estado_licencia]],2,0)</f>
        <v>Inversiones Santa Eliana Limitada</v>
      </c>
      <c r="X1804" t="s">
        <v>1782</v>
      </c>
      <c r="Y1804" t="str">
        <f>VLOOKUP(Tabla1[[#This Row],[RutCS]],Tabla13[[#All],[rut]:[estado_licencia]],3,0)</f>
        <v>Dixon Guillermo Olivares  Cortes</v>
      </c>
      <c r="Z1804" t="str">
        <f>VLOOKUP(Tabla1[[#This Row],[RutCS]],Tabla13[[#All],[rut]:[estado_licencia]],2,0)</f>
        <v>Dixon Guillermo Olivares  Cortes</v>
      </c>
      <c r="AD1804" s="4">
        <v>43959</v>
      </c>
      <c r="AE1804" s="14" t="s">
        <v>45</v>
      </c>
      <c r="AF1804" s="4">
        <v>43959</v>
      </c>
      <c r="AG1804" s="14" t="s">
        <v>47</v>
      </c>
      <c r="AH1804" t="s">
        <v>48</v>
      </c>
      <c r="AI1804" t="s">
        <v>49</v>
      </c>
    </row>
    <row r="1805" spans="1:35" x14ac:dyDescent="0.25">
      <c r="A1805" s="12"/>
      <c r="B1805" s="36" t="s">
        <v>15987</v>
      </c>
      <c r="C1805" t="s">
        <v>238</v>
      </c>
      <c r="D1805" t="s">
        <v>238</v>
      </c>
      <c r="E1805" t="s">
        <v>239</v>
      </c>
      <c r="F1805" t="s">
        <v>513</v>
      </c>
      <c r="G1805" s="13" t="s">
        <v>38</v>
      </c>
      <c r="H1805" t="s">
        <v>39</v>
      </c>
      <c r="I1805" t="s">
        <v>417</v>
      </c>
      <c r="J1805" s="13">
        <v>30000</v>
      </c>
      <c r="K1805" s="13">
        <v>0</v>
      </c>
      <c r="L1805" s="13">
        <f>+Tabla1[[#This Row],[MontoNeto]]*Tabla1[[#This Row],[PorcentajeImpuesto]]</f>
        <v>0</v>
      </c>
      <c r="M1805" s="13">
        <v>0</v>
      </c>
      <c r="N1805" s="13">
        <f>+Tabla1[[#This Row],[MontoNeto]]+Tabla1[[#This Row],[ValorImpuesto]]+Tabla1[[#This Row],[MontoExento]]</f>
        <v>30000</v>
      </c>
      <c r="O1805" t="s">
        <v>41</v>
      </c>
      <c r="P1805" t="s">
        <v>42</v>
      </c>
      <c r="Q1805" t="s">
        <v>42</v>
      </c>
      <c r="R1805" t="s">
        <v>477</v>
      </c>
      <c r="S1805" t="str">
        <f>VLOOKUP(Tabla1[[#This Row],[RutCP]],Tabla13[[#All],[rut]:[estado_licencia]],3,0)</f>
        <v>Santa Eliana</v>
      </c>
      <c r="T1805" t="str">
        <f>VLOOKUP(Tabla1[[#This Row],[RutCP]],Tabla13[[#All],[rut]:[estado_licencia]],2,0)</f>
        <v>Inversiones Santa Eliana Limitada</v>
      </c>
      <c r="X1805" t="s">
        <v>1782</v>
      </c>
      <c r="Y1805" t="str">
        <f>VLOOKUP(Tabla1[[#This Row],[RutCS]],Tabla13[[#All],[rut]:[estado_licencia]],3,0)</f>
        <v>Dixon Guillermo Olivares  Cortes</v>
      </c>
      <c r="Z1805" t="str">
        <f>VLOOKUP(Tabla1[[#This Row],[RutCS]],Tabla13[[#All],[rut]:[estado_licencia]],2,0)</f>
        <v>Dixon Guillermo Olivares  Cortes</v>
      </c>
      <c r="AD1805" s="4">
        <v>43959</v>
      </c>
      <c r="AE1805" s="14" t="s">
        <v>45</v>
      </c>
      <c r="AF1805" s="4">
        <v>43959</v>
      </c>
      <c r="AG1805" s="14" t="s">
        <v>47</v>
      </c>
      <c r="AH1805" t="s">
        <v>48</v>
      </c>
      <c r="AI1805" t="s">
        <v>49</v>
      </c>
    </row>
    <row r="1806" spans="1:35" x14ac:dyDescent="0.25">
      <c r="A1806" s="12"/>
      <c r="B1806" s="36" t="s">
        <v>15987</v>
      </c>
      <c r="C1806" t="s">
        <v>35</v>
      </c>
      <c r="D1806" t="s">
        <v>35</v>
      </c>
      <c r="E1806" t="s">
        <v>36</v>
      </c>
      <c r="F1806" t="s">
        <v>37</v>
      </c>
      <c r="G1806" s="13" t="s">
        <v>38</v>
      </c>
      <c r="H1806" t="s">
        <v>39</v>
      </c>
      <c r="I1806" t="s">
        <v>417</v>
      </c>
      <c r="J1806" s="13">
        <v>25000</v>
      </c>
      <c r="K1806" s="13">
        <v>0</v>
      </c>
      <c r="L1806" s="13">
        <f>+Tabla1[[#This Row],[MontoNeto]]*Tabla1[[#This Row],[PorcentajeImpuesto]]</f>
        <v>0</v>
      </c>
      <c r="M1806" s="13">
        <v>0</v>
      </c>
      <c r="N1806" s="13">
        <f>+Tabla1[[#This Row],[MontoNeto]]+Tabla1[[#This Row],[ValorImpuesto]]+Tabla1[[#This Row],[MontoExento]]</f>
        <v>25000</v>
      </c>
      <c r="O1806" t="s">
        <v>41</v>
      </c>
      <c r="P1806" t="s">
        <v>42</v>
      </c>
      <c r="Q1806" t="s">
        <v>42</v>
      </c>
      <c r="R1806" t="s">
        <v>477</v>
      </c>
      <c r="S1806" t="str">
        <f>VLOOKUP(Tabla1[[#This Row],[RutCP]],Tabla13[[#All],[rut]:[estado_licencia]],3,0)</f>
        <v>Santa Eliana</v>
      </c>
      <c r="T1806" t="str">
        <f>VLOOKUP(Tabla1[[#This Row],[RutCP]],Tabla13[[#All],[rut]:[estado_licencia]],2,0)</f>
        <v>Inversiones Santa Eliana Limitada</v>
      </c>
      <c r="X1806" t="s">
        <v>1783</v>
      </c>
      <c r="Y1806" t="str">
        <f>VLOOKUP(Tabla1[[#This Row],[RutCS]],Tabla13[[#All],[rut]:[estado_licencia]],3,0)</f>
        <v>Jorge Del Rosario Carvajal Calderon</v>
      </c>
      <c r="Z1806" t="str">
        <f>VLOOKUP(Tabla1[[#This Row],[RutCS]],Tabla13[[#All],[rut]:[estado_licencia]],2,0)</f>
        <v>Jorge Del Rosario Carvajal Calderon</v>
      </c>
      <c r="AD1806" s="4">
        <v>43959</v>
      </c>
      <c r="AE1806" s="14" t="s">
        <v>45</v>
      </c>
      <c r="AF1806" s="4">
        <v>43959</v>
      </c>
      <c r="AG1806" s="14" t="s">
        <v>47</v>
      </c>
      <c r="AH1806" t="s">
        <v>48</v>
      </c>
      <c r="AI1806" t="s">
        <v>49</v>
      </c>
    </row>
    <row r="1807" spans="1:35" x14ac:dyDescent="0.25">
      <c r="A1807" s="12"/>
      <c r="B1807" s="36" t="s">
        <v>15987</v>
      </c>
      <c r="C1807" t="s">
        <v>35</v>
      </c>
      <c r="D1807" t="s">
        <v>35</v>
      </c>
      <c r="E1807" t="s">
        <v>36</v>
      </c>
      <c r="F1807" t="s">
        <v>37</v>
      </c>
      <c r="G1807" s="13" t="s">
        <v>38</v>
      </c>
      <c r="H1807" t="s">
        <v>39</v>
      </c>
      <c r="I1807" t="s">
        <v>417</v>
      </c>
      <c r="J1807" s="13">
        <v>25000</v>
      </c>
      <c r="K1807" s="13">
        <v>0</v>
      </c>
      <c r="L1807" s="13">
        <f>+Tabla1[[#This Row],[MontoNeto]]*Tabla1[[#This Row],[PorcentajeImpuesto]]</f>
        <v>0</v>
      </c>
      <c r="M1807" s="13">
        <v>0</v>
      </c>
      <c r="N1807" s="13">
        <f>+Tabla1[[#This Row],[MontoNeto]]+Tabla1[[#This Row],[ValorImpuesto]]+Tabla1[[#This Row],[MontoExento]]</f>
        <v>25000</v>
      </c>
      <c r="O1807" t="s">
        <v>41</v>
      </c>
      <c r="P1807" t="s">
        <v>42</v>
      </c>
      <c r="Q1807" t="s">
        <v>42</v>
      </c>
      <c r="R1807" t="s">
        <v>520</v>
      </c>
      <c r="S1807" t="str">
        <f>VLOOKUP(Tabla1[[#This Row],[RutCP]],Tabla13[[#All],[rut]:[estado_licencia]],3,0)</f>
        <v>Aramark Servicios Mineros Y Remotos Limitada</v>
      </c>
      <c r="T1807" t="str">
        <f>VLOOKUP(Tabla1[[#This Row],[RutCP]],Tabla13[[#All],[rut]:[estado_licencia]],2,0)</f>
        <v>Aramark Servicios Mineros Y Remotos Limitada</v>
      </c>
      <c r="X1807" t="s">
        <v>1784</v>
      </c>
      <c r="Y1807" t="str">
        <f>VLOOKUP(Tabla1[[#This Row],[RutCS]],Tabla13[[#All],[rut]:[estado_licencia]],3,0)</f>
        <v>Johan Fernando Chavez Alfaro</v>
      </c>
      <c r="Z1807" t="str">
        <f>VLOOKUP(Tabla1[[#This Row],[RutCS]],Tabla13[[#All],[rut]:[estado_licencia]],2,0)</f>
        <v>Johan Fernando Chavez Alfaro</v>
      </c>
      <c r="AD1807" s="4">
        <v>43959</v>
      </c>
      <c r="AE1807" s="14" t="s">
        <v>45</v>
      </c>
      <c r="AF1807" s="4">
        <v>43959</v>
      </c>
      <c r="AG1807" s="14" t="s">
        <v>47</v>
      </c>
      <c r="AH1807" t="s">
        <v>48</v>
      </c>
      <c r="AI1807" t="s">
        <v>49</v>
      </c>
    </row>
    <row r="1808" spans="1:35" x14ac:dyDescent="0.25">
      <c r="A1808" s="12"/>
      <c r="B1808" s="36" t="s">
        <v>15987</v>
      </c>
      <c r="C1808" t="s">
        <v>184</v>
      </c>
      <c r="D1808" t="s">
        <v>185</v>
      </c>
      <c r="E1808" t="s">
        <v>186</v>
      </c>
      <c r="F1808" t="s">
        <v>197</v>
      </c>
      <c r="G1808" s="13" t="s">
        <v>38</v>
      </c>
      <c r="H1808" t="s">
        <v>39</v>
      </c>
      <c r="I1808" t="s">
        <v>417</v>
      </c>
      <c r="J1808" s="13">
        <v>30000</v>
      </c>
      <c r="K1808" s="13">
        <v>0</v>
      </c>
      <c r="L1808" s="13">
        <f>+Tabla1[[#This Row],[MontoNeto]]*Tabla1[[#This Row],[PorcentajeImpuesto]]</f>
        <v>0</v>
      </c>
      <c r="M1808" s="13">
        <v>0</v>
      </c>
      <c r="N1808" s="13">
        <f>+Tabla1[[#This Row],[MontoNeto]]+Tabla1[[#This Row],[ValorImpuesto]]+Tabla1[[#This Row],[MontoExento]]</f>
        <v>30000</v>
      </c>
      <c r="O1808" t="s">
        <v>41</v>
      </c>
      <c r="P1808" t="s">
        <v>42</v>
      </c>
      <c r="Q1808" t="s">
        <v>42</v>
      </c>
      <c r="R1808" t="s">
        <v>477</v>
      </c>
      <c r="S1808" t="str">
        <f>VLOOKUP(Tabla1[[#This Row],[RutCP]],Tabla13[[#All],[rut]:[estado_licencia]],3,0)</f>
        <v>Santa Eliana</v>
      </c>
      <c r="T1808" t="str">
        <f>VLOOKUP(Tabla1[[#This Row],[RutCP]],Tabla13[[#All],[rut]:[estado_licencia]],2,0)</f>
        <v>Inversiones Santa Eliana Limitada</v>
      </c>
      <c r="X1808" t="s">
        <v>1783</v>
      </c>
      <c r="Y1808" t="str">
        <f>VLOOKUP(Tabla1[[#This Row],[RutCS]],Tabla13[[#All],[rut]:[estado_licencia]],3,0)</f>
        <v>Jorge Del Rosario Carvajal Calderon</v>
      </c>
      <c r="Z1808" t="str">
        <f>VLOOKUP(Tabla1[[#This Row],[RutCS]],Tabla13[[#All],[rut]:[estado_licencia]],2,0)</f>
        <v>Jorge Del Rosario Carvajal Calderon</v>
      </c>
      <c r="AD1808" s="4">
        <v>43959</v>
      </c>
      <c r="AE1808" s="14" t="s">
        <v>45</v>
      </c>
      <c r="AF1808" s="4">
        <v>43959</v>
      </c>
      <c r="AG1808" s="14" t="s">
        <v>47</v>
      </c>
      <c r="AH1808" t="s">
        <v>48</v>
      </c>
      <c r="AI1808" t="s">
        <v>49</v>
      </c>
    </row>
    <row r="1809" spans="1:35" x14ac:dyDescent="0.25">
      <c r="A1809" s="12"/>
      <c r="B1809" s="36" t="s">
        <v>15987</v>
      </c>
      <c r="C1809" t="s">
        <v>35</v>
      </c>
      <c r="D1809" t="s">
        <v>35</v>
      </c>
      <c r="E1809" t="s">
        <v>36</v>
      </c>
      <c r="F1809" t="s">
        <v>37</v>
      </c>
      <c r="G1809" s="13" t="s">
        <v>38</v>
      </c>
      <c r="H1809" t="s">
        <v>39</v>
      </c>
      <c r="I1809" t="s">
        <v>417</v>
      </c>
      <c r="J1809" s="13">
        <v>25000</v>
      </c>
      <c r="K1809" s="13">
        <v>0</v>
      </c>
      <c r="L1809" s="13">
        <f>+Tabla1[[#This Row],[MontoNeto]]*Tabla1[[#This Row],[PorcentajeImpuesto]]</f>
        <v>0</v>
      </c>
      <c r="M1809" s="13">
        <v>0</v>
      </c>
      <c r="N1809" s="13">
        <f>+Tabla1[[#This Row],[MontoNeto]]+Tabla1[[#This Row],[ValorImpuesto]]+Tabla1[[#This Row],[MontoExento]]</f>
        <v>25000</v>
      </c>
      <c r="O1809" t="s">
        <v>41</v>
      </c>
      <c r="P1809" t="s">
        <v>42</v>
      </c>
      <c r="Q1809" t="s">
        <v>42</v>
      </c>
      <c r="R1809" t="s">
        <v>621</v>
      </c>
      <c r="S1809" t="str">
        <f>VLOOKUP(Tabla1[[#This Row],[RutCP]],Tabla13[[#All],[rut]:[estado_licencia]],3,0)</f>
        <v>Maquinarias Olmue Limitada</v>
      </c>
      <c r="T1809" t="str">
        <f>VLOOKUP(Tabla1[[#This Row],[RutCP]],Tabla13[[#All],[rut]:[estado_licencia]],2,0)</f>
        <v>Maquinarias Olmue Limitada</v>
      </c>
      <c r="X1809" t="s">
        <v>1785</v>
      </c>
      <c r="Y1809" t="str">
        <f>VLOOKUP(Tabla1[[#This Row],[RutCS]],Tabla13[[#All],[rut]:[estado_licencia]],3,0)</f>
        <v>Marcelo Alejandro Chavez Calderon</v>
      </c>
      <c r="Z1809" t="str">
        <f>VLOOKUP(Tabla1[[#This Row],[RutCS]],Tabla13[[#All],[rut]:[estado_licencia]],2,0)</f>
        <v>Marcelo Alejandro Chavez Calderon</v>
      </c>
      <c r="AD1809" s="4">
        <v>43959</v>
      </c>
      <c r="AE1809" s="14" t="s">
        <v>45</v>
      </c>
      <c r="AF1809" s="4">
        <v>43959</v>
      </c>
      <c r="AG1809" s="14" t="s">
        <v>47</v>
      </c>
      <c r="AH1809" t="s">
        <v>48</v>
      </c>
      <c r="AI1809" t="s">
        <v>49</v>
      </c>
    </row>
    <row r="1810" spans="1:35" x14ac:dyDescent="0.25">
      <c r="A1810" s="12"/>
      <c r="B1810" s="36" t="s">
        <v>15987</v>
      </c>
      <c r="C1810" t="s">
        <v>35</v>
      </c>
      <c r="D1810" t="s">
        <v>35</v>
      </c>
      <c r="E1810" t="s">
        <v>36</v>
      </c>
      <c r="F1810" t="s">
        <v>37</v>
      </c>
      <c r="G1810" s="13" t="s">
        <v>38</v>
      </c>
      <c r="H1810" t="s">
        <v>39</v>
      </c>
      <c r="I1810" t="s">
        <v>417</v>
      </c>
      <c r="J1810" s="13">
        <v>25000</v>
      </c>
      <c r="K1810" s="13">
        <v>0</v>
      </c>
      <c r="L1810" s="13">
        <f>+Tabla1[[#This Row],[MontoNeto]]*Tabla1[[#This Row],[PorcentajeImpuesto]]</f>
        <v>0</v>
      </c>
      <c r="M1810" s="13">
        <v>0</v>
      </c>
      <c r="N1810" s="13">
        <f>+Tabla1[[#This Row],[MontoNeto]]+Tabla1[[#This Row],[ValorImpuesto]]+Tabla1[[#This Row],[MontoExento]]</f>
        <v>25000</v>
      </c>
      <c r="O1810" t="s">
        <v>41</v>
      </c>
      <c r="P1810" t="s">
        <v>42</v>
      </c>
      <c r="Q1810" t="s">
        <v>42</v>
      </c>
      <c r="R1810" t="s">
        <v>466</v>
      </c>
      <c r="S1810" t="str">
        <f>VLOOKUP(Tabla1[[#This Row],[RutCP]],Tabla13[[#All],[rut]:[estado_licencia]],3,0)</f>
        <v>Fyc</v>
      </c>
      <c r="T1810" t="str">
        <f>VLOOKUP(Tabla1[[#This Row],[RutCP]],Tabla13[[#All],[rut]:[estado_licencia]],2,0)</f>
        <v>Empresa Individual De Responsabilidad Limitada Jose Ignacio Castillo</v>
      </c>
      <c r="X1810" t="s">
        <v>1786</v>
      </c>
      <c r="Y1810" t="str">
        <f>VLOOKUP(Tabla1[[#This Row],[RutCS]],Tabla13[[#All],[rut]:[estado_licencia]],3,0)</f>
        <v>Francisco Javier Diaz Villalobos</v>
      </c>
      <c r="Z1810" t="str">
        <f>VLOOKUP(Tabla1[[#This Row],[RutCS]],Tabla13[[#All],[rut]:[estado_licencia]],2,0)</f>
        <v>Francisco Javier Diaz Villalobos</v>
      </c>
      <c r="AD1810" s="4">
        <v>43959</v>
      </c>
      <c r="AE1810" s="14" t="s">
        <v>45</v>
      </c>
      <c r="AF1810" s="4">
        <v>43959</v>
      </c>
      <c r="AG1810" s="14" t="s">
        <v>47</v>
      </c>
      <c r="AH1810" t="s">
        <v>48</v>
      </c>
      <c r="AI1810" t="s">
        <v>49</v>
      </c>
    </row>
    <row r="1811" spans="1:35" x14ac:dyDescent="0.25">
      <c r="A1811" s="12"/>
      <c r="B1811" s="36" t="s">
        <v>15987</v>
      </c>
      <c r="C1811" t="s">
        <v>35</v>
      </c>
      <c r="D1811" t="s">
        <v>35</v>
      </c>
      <c r="E1811" t="s">
        <v>36</v>
      </c>
      <c r="F1811" t="s">
        <v>37</v>
      </c>
      <c r="G1811" s="13" t="s">
        <v>38</v>
      </c>
      <c r="H1811" t="s">
        <v>39</v>
      </c>
      <c r="I1811" t="s">
        <v>417</v>
      </c>
      <c r="J1811" s="13">
        <v>25000</v>
      </c>
      <c r="K1811" s="13">
        <v>0</v>
      </c>
      <c r="L1811" s="13">
        <f>+Tabla1[[#This Row],[MontoNeto]]*Tabla1[[#This Row],[PorcentajeImpuesto]]</f>
        <v>0</v>
      </c>
      <c r="M1811" s="13">
        <v>0</v>
      </c>
      <c r="N1811" s="13">
        <f>+Tabla1[[#This Row],[MontoNeto]]+Tabla1[[#This Row],[ValorImpuesto]]+Tabla1[[#This Row],[MontoExento]]</f>
        <v>25000</v>
      </c>
      <c r="O1811" t="s">
        <v>41</v>
      </c>
      <c r="P1811" t="s">
        <v>42</v>
      </c>
      <c r="Q1811" t="s">
        <v>42</v>
      </c>
      <c r="R1811" t="s">
        <v>364</v>
      </c>
      <c r="S1811" t="str">
        <f>VLOOKUP(Tabla1[[#This Row],[RutCP]],Tabla13[[#All],[rut]:[estado_licencia]],3,0)</f>
        <v>Incolur Drenes</v>
      </c>
      <c r="T1811" t="str">
        <f>VLOOKUP(Tabla1[[#This Row],[RutCP]],Tabla13[[#All],[rut]:[estado_licencia]],2,0)</f>
        <v>Ingenieria Y Construcciones Incolur Sa</v>
      </c>
      <c r="X1811" t="s">
        <v>1787</v>
      </c>
      <c r="Y1811" t="str">
        <f>VLOOKUP(Tabla1[[#This Row],[RutCS]],Tabla13[[#All],[rut]:[estado_licencia]],3,0)</f>
        <v>Edgard Gabriel Rojas Aguirre</v>
      </c>
      <c r="Z1811" t="str">
        <f>VLOOKUP(Tabla1[[#This Row],[RutCS]],Tabla13[[#All],[rut]:[estado_licencia]],2,0)</f>
        <v>Edgard Gabriel Rojas Aguirre</v>
      </c>
      <c r="AD1811" s="4">
        <v>43959</v>
      </c>
      <c r="AE1811" s="14" t="s">
        <v>45</v>
      </c>
      <c r="AF1811" s="4">
        <v>43959</v>
      </c>
      <c r="AG1811" s="14" t="s">
        <v>47</v>
      </c>
      <c r="AH1811" t="s">
        <v>48</v>
      </c>
      <c r="AI1811" t="s">
        <v>49</v>
      </c>
    </row>
    <row r="1812" spans="1:35" x14ac:dyDescent="0.25">
      <c r="A1812" s="12"/>
      <c r="B1812" s="36" t="s">
        <v>15987</v>
      </c>
      <c r="C1812" t="s">
        <v>35</v>
      </c>
      <c r="D1812" t="s">
        <v>35</v>
      </c>
      <c r="E1812" t="s">
        <v>36</v>
      </c>
      <c r="F1812" t="s">
        <v>37</v>
      </c>
      <c r="G1812" s="13" t="s">
        <v>38</v>
      </c>
      <c r="H1812" t="s">
        <v>39</v>
      </c>
      <c r="I1812" t="s">
        <v>417</v>
      </c>
      <c r="J1812" s="13">
        <v>25000</v>
      </c>
      <c r="K1812" s="13">
        <v>0</v>
      </c>
      <c r="L1812" s="13">
        <f>+Tabla1[[#This Row],[MontoNeto]]*Tabla1[[#This Row],[PorcentajeImpuesto]]</f>
        <v>0</v>
      </c>
      <c r="M1812" s="13">
        <v>0</v>
      </c>
      <c r="N1812" s="13">
        <f>+Tabla1[[#This Row],[MontoNeto]]+Tabla1[[#This Row],[ValorImpuesto]]+Tabla1[[#This Row],[MontoExento]]</f>
        <v>25000</v>
      </c>
      <c r="O1812" t="s">
        <v>41</v>
      </c>
      <c r="P1812" t="s">
        <v>42</v>
      </c>
      <c r="Q1812" t="s">
        <v>42</v>
      </c>
      <c r="R1812" t="s">
        <v>495</v>
      </c>
      <c r="S1812" t="str">
        <f>VLOOKUP(Tabla1[[#This Row],[RutCP]],Tabla13[[#All],[rut]:[estado_licencia]],3,0)</f>
        <v>Relsa</v>
      </c>
      <c r="T1812" t="str">
        <f>VLOOKUP(Tabla1[[#This Row],[RutCP]],Tabla13[[#All],[rut]:[estado_licencia]],2,0)</f>
        <v>Rentaequipos Leasing S.A</v>
      </c>
      <c r="X1812" t="s">
        <v>1788</v>
      </c>
      <c r="Y1812" t="str">
        <f>VLOOKUP(Tabla1[[#This Row],[RutCS]],Tabla13[[#All],[rut]:[estado_licencia]],3,0)</f>
        <v>Eliseo Josue Moreno Guerra</v>
      </c>
      <c r="Z1812" t="str">
        <f>VLOOKUP(Tabla1[[#This Row],[RutCS]],Tabla13[[#All],[rut]:[estado_licencia]],2,0)</f>
        <v>Eliseo Josue Moreno Guerra</v>
      </c>
      <c r="AD1812" s="4">
        <v>43959</v>
      </c>
      <c r="AE1812" s="14" t="s">
        <v>45</v>
      </c>
      <c r="AF1812" s="4">
        <v>43959</v>
      </c>
      <c r="AG1812" s="14" t="s">
        <v>47</v>
      </c>
      <c r="AH1812" t="s">
        <v>48</v>
      </c>
      <c r="AI1812" t="s">
        <v>49</v>
      </c>
    </row>
    <row r="1813" spans="1:35" x14ac:dyDescent="0.25">
      <c r="A1813" s="12"/>
      <c r="B1813" s="36" t="s">
        <v>15988</v>
      </c>
      <c r="C1813" t="s">
        <v>238</v>
      </c>
      <c r="D1813" t="s">
        <v>238</v>
      </c>
      <c r="E1813" t="s">
        <v>239</v>
      </c>
      <c r="F1813" t="s">
        <v>1553</v>
      </c>
      <c r="G1813" s="3" t="s">
        <v>38</v>
      </c>
      <c r="H1813" t="s">
        <v>188</v>
      </c>
      <c r="I1813" t="s">
        <v>189</v>
      </c>
      <c r="J1813" s="3">
        <v>45000</v>
      </c>
      <c r="K1813" s="3">
        <v>0</v>
      </c>
      <c r="L1813" s="3">
        <f>+Tabla1[[#This Row],[MontoNeto]]*Tabla1[[#This Row],[PorcentajeImpuesto]]</f>
        <v>0</v>
      </c>
      <c r="M1813" s="3">
        <v>0</v>
      </c>
      <c r="N1813" s="3">
        <f>+Tabla1[[#This Row],[MontoNeto]]+Tabla1[[#This Row],[ValorImpuesto]]+Tabla1[[#This Row],[MontoExento]]</f>
        <v>45000</v>
      </c>
      <c r="O1813" t="s">
        <v>41</v>
      </c>
      <c r="P1813" t="s">
        <v>42</v>
      </c>
      <c r="Q1813" t="s">
        <v>42</v>
      </c>
      <c r="R1813" s="3" t="s">
        <v>1575</v>
      </c>
      <c r="S1813" t="e">
        <f>VLOOKUP(Tabla1[[#This Row],[RutCP]],Tabla13[[#All],[rut]:[estado_licencia]],3,0)</f>
        <v>#N/A</v>
      </c>
      <c r="T1813" t="e">
        <f>VLOOKUP(Tabla1[[#This Row],[RutCP]],Tabla13[[#All],[rut]:[estado_licencia]],2,0)</f>
        <v>#N/A</v>
      </c>
      <c r="X1813" t="s">
        <v>1576</v>
      </c>
      <c r="Y1813" t="str">
        <f>VLOOKUP(Tabla1[[#This Row],[RutCS]],Tabla13[[#All],[rut]:[estado_licencia]],3,0)</f>
        <v>Leonardo Gabriel Castro Clavijo</v>
      </c>
      <c r="Z1813" t="str">
        <f>VLOOKUP(Tabla1[[#This Row],[RutCS]],Tabla13[[#All],[rut]:[estado_licencia]],2,0)</f>
        <v>Leonardo Gabriel Castro Clavijo</v>
      </c>
      <c r="AD1813" s="4">
        <v>43960</v>
      </c>
      <c r="AE1813" s="3">
        <v>0.5</v>
      </c>
      <c r="AF1813" s="4">
        <v>43960</v>
      </c>
      <c r="AG1813" s="5">
        <v>0.54166666666666696</v>
      </c>
      <c r="AH1813" t="s">
        <v>48</v>
      </c>
      <c r="AI1813" t="s">
        <v>49</v>
      </c>
    </row>
    <row r="1814" spans="1:35" x14ac:dyDescent="0.25">
      <c r="A1814" s="12"/>
      <c r="B1814" s="36" t="s">
        <v>15988</v>
      </c>
      <c r="C1814" t="s">
        <v>238</v>
      </c>
      <c r="D1814" t="s">
        <v>238</v>
      </c>
      <c r="E1814" t="s">
        <v>239</v>
      </c>
      <c r="F1814" t="s">
        <v>1553</v>
      </c>
      <c r="G1814" s="3" t="s">
        <v>38</v>
      </c>
      <c r="H1814" t="s">
        <v>188</v>
      </c>
      <c r="I1814" t="s">
        <v>189</v>
      </c>
      <c r="J1814" s="3">
        <v>45000</v>
      </c>
      <c r="K1814" s="3">
        <v>0</v>
      </c>
      <c r="L1814" s="3">
        <f>+Tabla1[[#This Row],[MontoNeto]]*Tabla1[[#This Row],[PorcentajeImpuesto]]</f>
        <v>0</v>
      </c>
      <c r="M1814" s="3">
        <v>0</v>
      </c>
      <c r="N1814" s="3">
        <f>+Tabla1[[#This Row],[MontoNeto]]+Tabla1[[#This Row],[ValorImpuesto]]+Tabla1[[#This Row],[MontoExento]]</f>
        <v>45000</v>
      </c>
      <c r="O1814" t="s">
        <v>41</v>
      </c>
      <c r="P1814" t="s">
        <v>42</v>
      </c>
      <c r="Q1814" t="s">
        <v>42</v>
      </c>
      <c r="R1814" s="3" t="s">
        <v>1575</v>
      </c>
      <c r="S1814" t="e">
        <f>VLOOKUP(Tabla1[[#This Row],[RutCP]],Tabla13[[#All],[rut]:[estado_licencia]],3,0)</f>
        <v>#N/A</v>
      </c>
      <c r="T1814" t="e">
        <f>VLOOKUP(Tabla1[[#This Row],[RutCP]],Tabla13[[#All],[rut]:[estado_licencia]],2,0)</f>
        <v>#N/A</v>
      </c>
      <c r="X1814" t="s">
        <v>1577</v>
      </c>
      <c r="Y1814" t="str">
        <f>VLOOKUP(Tabla1[[#This Row],[RutCS]],Tabla13[[#All],[rut]:[estado_licencia]],3,0)</f>
        <v>Yonathan Sergio Cardenas Molina</v>
      </c>
      <c r="Z1814" t="str">
        <f>VLOOKUP(Tabla1[[#This Row],[RutCS]],Tabla13[[#All],[rut]:[estado_licencia]],2,0)</f>
        <v>Yonathan Sergio Cardenas Molina</v>
      </c>
      <c r="AD1814" s="4">
        <v>43960</v>
      </c>
      <c r="AE1814" s="3">
        <v>0.5</v>
      </c>
      <c r="AF1814" s="4">
        <v>43960</v>
      </c>
      <c r="AG1814" s="5">
        <v>0.54166666666666696</v>
      </c>
      <c r="AH1814" t="s">
        <v>48</v>
      </c>
      <c r="AI1814" t="s">
        <v>49</v>
      </c>
    </row>
    <row r="1815" spans="1:35" x14ac:dyDescent="0.25">
      <c r="A1815" s="12"/>
      <c r="B1815" s="36" t="s">
        <v>15988</v>
      </c>
      <c r="C1815" t="s">
        <v>238</v>
      </c>
      <c r="D1815" t="s">
        <v>238</v>
      </c>
      <c r="E1815" t="s">
        <v>239</v>
      </c>
      <c r="F1815" t="s">
        <v>1553</v>
      </c>
      <c r="G1815" s="3" t="s">
        <v>38</v>
      </c>
      <c r="H1815" t="s">
        <v>188</v>
      </c>
      <c r="I1815" t="s">
        <v>189</v>
      </c>
      <c r="J1815" s="3">
        <v>45000</v>
      </c>
      <c r="K1815" s="3">
        <v>0</v>
      </c>
      <c r="L1815" s="3">
        <f>+Tabla1[[#This Row],[MontoNeto]]*Tabla1[[#This Row],[PorcentajeImpuesto]]</f>
        <v>0</v>
      </c>
      <c r="M1815" s="3">
        <v>0</v>
      </c>
      <c r="N1815" s="3">
        <f>+Tabla1[[#This Row],[MontoNeto]]+Tabla1[[#This Row],[ValorImpuesto]]+Tabla1[[#This Row],[MontoExento]]</f>
        <v>45000</v>
      </c>
      <c r="O1815" t="s">
        <v>41</v>
      </c>
      <c r="P1815" t="s">
        <v>42</v>
      </c>
      <c r="Q1815" t="s">
        <v>42</v>
      </c>
      <c r="R1815" s="3" t="s">
        <v>1575</v>
      </c>
      <c r="S1815" t="e">
        <f>VLOOKUP(Tabla1[[#This Row],[RutCP]],Tabla13[[#All],[rut]:[estado_licencia]],3,0)</f>
        <v>#N/A</v>
      </c>
      <c r="T1815" t="e">
        <f>VLOOKUP(Tabla1[[#This Row],[RutCP]],Tabla13[[#All],[rut]:[estado_licencia]],2,0)</f>
        <v>#N/A</v>
      </c>
      <c r="X1815" t="s">
        <v>1578</v>
      </c>
      <c r="Y1815" t="str">
        <f>VLOOKUP(Tabla1[[#This Row],[RutCS]],Tabla13[[#All],[rut]:[estado_licencia]],3,0)</f>
        <v>Carlos Javier Cortes Rojas</v>
      </c>
      <c r="Z1815" t="str">
        <f>VLOOKUP(Tabla1[[#This Row],[RutCS]],Tabla13[[#All],[rut]:[estado_licencia]],2,0)</f>
        <v>Carlos Javier Cortes Rojas</v>
      </c>
      <c r="AD1815" s="4">
        <v>43960</v>
      </c>
      <c r="AE1815" s="3">
        <v>0.5</v>
      </c>
      <c r="AF1815" s="4">
        <v>43960</v>
      </c>
      <c r="AG1815" s="5">
        <v>0.54166666666666696</v>
      </c>
      <c r="AH1815" t="s">
        <v>48</v>
      </c>
      <c r="AI1815" t="s">
        <v>49</v>
      </c>
    </row>
    <row r="1816" spans="1:35" x14ac:dyDescent="0.25">
      <c r="A1816" s="12"/>
      <c r="B1816" s="36" t="s">
        <v>15988</v>
      </c>
      <c r="C1816" t="s">
        <v>238</v>
      </c>
      <c r="D1816" t="s">
        <v>238</v>
      </c>
      <c r="E1816" t="s">
        <v>239</v>
      </c>
      <c r="F1816" t="s">
        <v>1553</v>
      </c>
      <c r="G1816" s="3" t="s">
        <v>38</v>
      </c>
      <c r="H1816" t="s">
        <v>188</v>
      </c>
      <c r="I1816" t="s">
        <v>189</v>
      </c>
      <c r="J1816" s="3">
        <v>45000</v>
      </c>
      <c r="K1816" s="3">
        <v>0</v>
      </c>
      <c r="L1816" s="3">
        <f>+Tabla1[[#This Row],[MontoNeto]]*Tabla1[[#This Row],[PorcentajeImpuesto]]</f>
        <v>0</v>
      </c>
      <c r="M1816" s="3">
        <v>0</v>
      </c>
      <c r="N1816" s="3">
        <f>+Tabla1[[#This Row],[MontoNeto]]+Tabla1[[#This Row],[ValorImpuesto]]+Tabla1[[#This Row],[MontoExento]]</f>
        <v>45000</v>
      </c>
      <c r="O1816" t="s">
        <v>41</v>
      </c>
      <c r="P1816" t="s">
        <v>42</v>
      </c>
      <c r="Q1816" t="s">
        <v>42</v>
      </c>
      <c r="R1816" s="3" t="s">
        <v>1575</v>
      </c>
      <c r="S1816" t="e">
        <f>VLOOKUP(Tabla1[[#This Row],[RutCP]],Tabla13[[#All],[rut]:[estado_licencia]],3,0)</f>
        <v>#N/A</v>
      </c>
      <c r="T1816" t="e">
        <f>VLOOKUP(Tabla1[[#This Row],[RutCP]],Tabla13[[#All],[rut]:[estado_licencia]],2,0)</f>
        <v>#N/A</v>
      </c>
      <c r="X1816" t="s">
        <v>1579</v>
      </c>
      <c r="Y1816" t="str">
        <f>VLOOKUP(Tabla1[[#This Row],[RutCS]],Tabla13[[#All],[rut]:[estado_licencia]],3,0)</f>
        <v>Daniel Francisco Vallejos Rodriguez</v>
      </c>
      <c r="Z1816" t="str">
        <f>VLOOKUP(Tabla1[[#This Row],[RutCS]],Tabla13[[#All],[rut]:[estado_licencia]],2,0)</f>
        <v>Daniel Francisco Vallejos Rodriguez</v>
      </c>
      <c r="AD1816" s="4">
        <v>43960</v>
      </c>
      <c r="AE1816" s="3">
        <v>0.5</v>
      </c>
      <c r="AF1816" s="4">
        <v>43960</v>
      </c>
      <c r="AG1816" s="5">
        <v>0.54166666666666696</v>
      </c>
      <c r="AH1816" t="s">
        <v>48</v>
      </c>
      <c r="AI1816" t="s">
        <v>49</v>
      </c>
    </row>
    <row r="1817" spans="1:35" x14ac:dyDescent="0.25">
      <c r="A1817" s="12"/>
      <c r="B1817" s="36" t="s">
        <v>15988</v>
      </c>
      <c r="C1817" t="s">
        <v>238</v>
      </c>
      <c r="D1817" t="s">
        <v>238</v>
      </c>
      <c r="E1817" t="s">
        <v>239</v>
      </c>
      <c r="F1817" t="s">
        <v>1553</v>
      </c>
      <c r="G1817" s="3" t="s">
        <v>38</v>
      </c>
      <c r="H1817" t="s">
        <v>188</v>
      </c>
      <c r="I1817" t="s">
        <v>189</v>
      </c>
      <c r="J1817" s="3">
        <v>45000</v>
      </c>
      <c r="K1817" s="3">
        <v>0</v>
      </c>
      <c r="L1817" s="3">
        <f>+Tabla1[[#This Row],[MontoNeto]]*Tabla1[[#This Row],[PorcentajeImpuesto]]</f>
        <v>0</v>
      </c>
      <c r="M1817" s="3">
        <v>0</v>
      </c>
      <c r="N1817" s="3">
        <f>+Tabla1[[#This Row],[MontoNeto]]+Tabla1[[#This Row],[ValorImpuesto]]+Tabla1[[#This Row],[MontoExento]]</f>
        <v>45000</v>
      </c>
      <c r="O1817" t="s">
        <v>41</v>
      </c>
      <c r="P1817" t="s">
        <v>42</v>
      </c>
      <c r="Q1817" t="s">
        <v>42</v>
      </c>
      <c r="R1817" s="3" t="s">
        <v>1575</v>
      </c>
      <c r="S1817" t="e">
        <f>VLOOKUP(Tabla1[[#This Row],[RutCP]],Tabla13[[#All],[rut]:[estado_licencia]],3,0)</f>
        <v>#N/A</v>
      </c>
      <c r="T1817" t="e">
        <f>VLOOKUP(Tabla1[[#This Row],[RutCP]],Tabla13[[#All],[rut]:[estado_licencia]],2,0)</f>
        <v>#N/A</v>
      </c>
      <c r="X1817" t="s">
        <v>1580</v>
      </c>
      <c r="Y1817" t="str">
        <f>VLOOKUP(Tabla1[[#This Row],[RutCS]],Tabla13[[#All],[rut]:[estado_licencia]],3,0)</f>
        <v>Roberto Anibal Hidalgo Carooza</v>
      </c>
      <c r="Z1817" t="str">
        <f>VLOOKUP(Tabla1[[#This Row],[RutCS]],Tabla13[[#All],[rut]:[estado_licencia]],2,0)</f>
        <v>Roberto Anibal Hidalgo Carooza</v>
      </c>
      <c r="AD1817" s="4">
        <v>43960</v>
      </c>
      <c r="AE1817" s="3">
        <v>0.5</v>
      </c>
      <c r="AF1817" s="4">
        <v>43960</v>
      </c>
      <c r="AG1817" s="5">
        <v>0.54166666666666696</v>
      </c>
      <c r="AH1817" t="s">
        <v>48</v>
      </c>
      <c r="AI1817" t="s">
        <v>49</v>
      </c>
    </row>
    <row r="1818" spans="1:35" x14ac:dyDescent="0.25">
      <c r="A1818" s="12"/>
      <c r="B1818" s="36" t="s">
        <v>15988</v>
      </c>
      <c r="C1818" t="s">
        <v>238</v>
      </c>
      <c r="D1818" t="s">
        <v>238</v>
      </c>
      <c r="E1818" t="s">
        <v>239</v>
      </c>
      <c r="F1818" t="s">
        <v>1553</v>
      </c>
      <c r="G1818" s="3" t="s">
        <v>38</v>
      </c>
      <c r="H1818" t="s">
        <v>188</v>
      </c>
      <c r="I1818" t="s">
        <v>189</v>
      </c>
      <c r="J1818" s="3">
        <v>45000</v>
      </c>
      <c r="K1818" s="3">
        <v>0</v>
      </c>
      <c r="L1818" s="3">
        <f>+Tabla1[[#This Row],[MontoNeto]]*Tabla1[[#This Row],[PorcentajeImpuesto]]</f>
        <v>0</v>
      </c>
      <c r="M1818" s="3">
        <v>0</v>
      </c>
      <c r="N1818" s="3">
        <f>+Tabla1[[#This Row],[MontoNeto]]+Tabla1[[#This Row],[ValorImpuesto]]+Tabla1[[#This Row],[MontoExento]]</f>
        <v>45000</v>
      </c>
      <c r="O1818" t="s">
        <v>41</v>
      </c>
      <c r="P1818" t="s">
        <v>42</v>
      </c>
      <c r="Q1818" t="s">
        <v>42</v>
      </c>
      <c r="R1818" s="3" t="s">
        <v>1575</v>
      </c>
      <c r="S1818" t="e">
        <f>VLOOKUP(Tabla1[[#This Row],[RutCP]],Tabla13[[#All],[rut]:[estado_licencia]],3,0)</f>
        <v>#N/A</v>
      </c>
      <c r="T1818" t="e">
        <f>VLOOKUP(Tabla1[[#This Row],[RutCP]],Tabla13[[#All],[rut]:[estado_licencia]],2,0)</f>
        <v>#N/A</v>
      </c>
      <c r="X1818" t="s">
        <v>1581</v>
      </c>
      <c r="Y1818" t="str">
        <f>VLOOKUP(Tabla1[[#This Row],[RutCS]],Tabla13[[#All],[rut]:[estado_licencia]],3,0)</f>
        <v>Carlos Ivan Yañez Castillo</v>
      </c>
      <c r="Z1818" t="str">
        <f>VLOOKUP(Tabla1[[#This Row],[RutCS]],Tabla13[[#All],[rut]:[estado_licencia]],2,0)</f>
        <v>Carlos Ivan Yañez Castillo</v>
      </c>
      <c r="AD1818" s="4">
        <v>43960</v>
      </c>
      <c r="AE1818" s="3">
        <v>0.5</v>
      </c>
      <c r="AF1818" s="4">
        <v>43960</v>
      </c>
      <c r="AG1818" s="5">
        <v>0.54166666666666696</v>
      </c>
      <c r="AH1818" t="s">
        <v>48</v>
      </c>
      <c r="AI1818" t="s">
        <v>49</v>
      </c>
    </row>
    <row r="1819" spans="1:35" x14ac:dyDescent="0.25">
      <c r="A1819" s="12"/>
      <c r="B1819" s="36" t="s">
        <v>15988</v>
      </c>
      <c r="C1819" t="s">
        <v>238</v>
      </c>
      <c r="D1819" t="s">
        <v>238</v>
      </c>
      <c r="E1819" t="s">
        <v>239</v>
      </c>
      <c r="F1819" t="s">
        <v>1553</v>
      </c>
      <c r="G1819" s="3" t="s">
        <v>38</v>
      </c>
      <c r="H1819" t="s">
        <v>188</v>
      </c>
      <c r="I1819" t="s">
        <v>189</v>
      </c>
      <c r="J1819" s="3">
        <v>45000</v>
      </c>
      <c r="K1819" s="3">
        <v>0</v>
      </c>
      <c r="L1819" s="3">
        <f>+Tabla1[[#This Row],[MontoNeto]]*Tabla1[[#This Row],[PorcentajeImpuesto]]</f>
        <v>0</v>
      </c>
      <c r="M1819" s="3">
        <v>0</v>
      </c>
      <c r="N1819" s="3">
        <f>+Tabla1[[#This Row],[MontoNeto]]+Tabla1[[#This Row],[ValorImpuesto]]+Tabla1[[#This Row],[MontoExento]]</f>
        <v>45000</v>
      </c>
      <c r="O1819" t="s">
        <v>41</v>
      </c>
      <c r="P1819" t="s">
        <v>42</v>
      </c>
      <c r="Q1819" t="s">
        <v>42</v>
      </c>
      <c r="R1819" s="3" t="s">
        <v>1575</v>
      </c>
      <c r="S1819" t="e">
        <f>VLOOKUP(Tabla1[[#This Row],[RutCP]],Tabla13[[#All],[rut]:[estado_licencia]],3,0)</f>
        <v>#N/A</v>
      </c>
      <c r="T1819" t="e">
        <f>VLOOKUP(Tabla1[[#This Row],[RutCP]],Tabla13[[#All],[rut]:[estado_licencia]],2,0)</f>
        <v>#N/A</v>
      </c>
      <c r="X1819" t="s">
        <v>1582</v>
      </c>
      <c r="Y1819" t="str">
        <f>VLOOKUP(Tabla1[[#This Row],[RutCS]],Tabla13[[#All],[rut]:[estado_licencia]],3,0)</f>
        <v>Carlos Raul Moraga Soto</v>
      </c>
      <c r="Z1819" t="str">
        <f>VLOOKUP(Tabla1[[#This Row],[RutCS]],Tabla13[[#All],[rut]:[estado_licencia]],2,0)</f>
        <v>Carlos Raul Moraga Soto</v>
      </c>
      <c r="AD1819" s="4">
        <v>43960</v>
      </c>
      <c r="AE1819" s="3">
        <v>0.5</v>
      </c>
      <c r="AF1819" s="4">
        <v>43960</v>
      </c>
      <c r="AG1819" s="5">
        <v>0.54166666666666696</v>
      </c>
      <c r="AH1819" t="s">
        <v>48</v>
      </c>
      <c r="AI1819" t="s">
        <v>49</v>
      </c>
    </row>
    <row r="1820" spans="1:35" x14ac:dyDescent="0.25">
      <c r="A1820" s="12"/>
      <c r="B1820" s="36" t="s">
        <v>15988</v>
      </c>
      <c r="C1820" t="s">
        <v>238</v>
      </c>
      <c r="D1820" t="s">
        <v>238</v>
      </c>
      <c r="E1820" t="s">
        <v>239</v>
      </c>
      <c r="F1820" t="s">
        <v>1553</v>
      </c>
      <c r="G1820" s="3" t="s">
        <v>38</v>
      </c>
      <c r="H1820" t="s">
        <v>188</v>
      </c>
      <c r="I1820" t="s">
        <v>189</v>
      </c>
      <c r="J1820" s="3">
        <v>45000</v>
      </c>
      <c r="K1820" s="3">
        <v>0</v>
      </c>
      <c r="L1820" s="3">
        <f>+Tabla1[[#This Row],[MontoNeto]]*Tabla1[[#This Row],[PorcentajeImpuesto]]</f>
        <v>0</v>
      </c>
      <c r="M1820" s="3">
        <v>0</v>
      </c>
      <c r="N1820" s="3">
        <f>+Tabla1[[#This Row],[MontoNeto]]+Tabla1[[#This Row],[ValorImpuesto]]+Tabla1[[#This Row],[MontoExento]]</f>
        <v>45000</v>
      </c>
      <c r="O1820" t="s">
        <v>41</v>
      </c>
      <c r="P1820" t="s">
        <v>42</v>
      </c>
      <c r="Q1820" t="s">
        <v>42</v>
      </c>
      <c r="R1820" s="3" t="s">
        <v>1575</v>
      </c>
      <c r="S1820" t="e">
        <f>VLOOKUP(Tabla1[[#This Row],[RutCP]],Tabla13[[#All],[rut]:[estado_licencia]],3,0)</f>
        <v>#N/A</v>
      </c>
      <c r="T1820" t="e">
        <f>VLOOKUP(Tabla1[[#This Row],[RutCP]],Tabla13[[#All],[rut]:[estado_licencia]],2,0)</f>
        <v>#N/A</v>
      </c>
      <c r="X1820" t="s">
        <v>1583</v>
      </c>
      <c r="Y1820" t="str">
        <f>VLOOKUP(Tabla1[[#This Row],[RutCS]],Tabla13[[#All],[rut]:[estado_licencia]],3,0)</f>
        <v>Matiasd Nicolas Quezada Rioseco</v>
      </c>
      <c r="Z1820" t="str">
        <f>VLOOKUP(Tabla1[[#This Row],[RutCS]],Tabla13[[#All],[rut]:[estado_licencia]],2,0)</f>
        <v>Matiasd Nicolas Quezada Rioseco</v>
      </c>
      <c r="AD1820" s="4">
        <v>43960</v>
      </c>
      <c r="AE1820" s="3">
        <v>0.5</v>
      </c>
      <c r="AF1820" s="4">
        <v>43960</v>
      </c>
      <c r="AG1820" s="5">
        <v>0.54166666666666696</v>
      </c>
      <c r="AH1820" t="s">
        <v>48</v>
      </c>
      <c r="AI1820" t="s">
        <v>49</v>
      </c>
    </row>
    <row r="1821" spans="1:35" x14ac:dyDescent="0.25">
      <c r="A1821" s="12"/>
      <c r="B1821" s="36" t="s">
        <v>15988</v>
      </c>
      <c r="C1821" t="s">
        <v>238</v>
      </c>
      <c r="D1821" t="s">
        <v>238</v>
      </c>
      <c r="E1821" t="s">
        <v>239</v>
      </c>
      <c r="F1821" t="s">
        <v>1553</v>
      </c>
      <c r="G1821" s="3" t="s">
        <v>38</v>
      </c>
      <c r="H1821" t="s">
        <v>188</v>
      </c>
      <c r="I1821" t="s">
        <v>189</v>
      </c>
      <c r="J1821" s="3">
        <v>45000</v>
      </c>
      <c r="K1821" s="3">
        <v>0</v>
      </c>
      <c r="L1821" s="3">
        <f>+Tabla1[[#This Row],[MontoNeto]]*Tabla1[[#This Row],[PorcentajeImpuesto]]</f>
        <v>0</v>
      </c>
      <c r="M1821" s="3">
        <v>0</v>
      </c>
      <c r="N1821" s="3">
        <f>+Tabla1[[#This Row],[MontoNeto]]+Tabla1[[#This Row],[ValorImpuesto]]+Tabla1[[#This Row],[MontoExento]]</f>
        <v>45000</v>
      </c>
      <c r="O1821" t="s">
        <v>41</v>
      </c>
      <c r="P1821" t="s">
        <v>42</v>
      </c>
      <c r="Q1821" t="s">
        <v>42</v>
      </c>
      <c r="R1821" s="3" t="s">
        <v>1575</v>
      </c>
      <c r="S1821" t="e">
        <f>VLOOKUP(Tabla1[[#This Row],[RutCP]],Tabla13[[#All],[rut]:[estado_licencia]],3,0)</f>
        <v>#N/A</v>
      </c>
      <c r="T1821" t="e">
        <f>VLOOKUP(Tabla1[[#This Row],[RutCP]],Tabla13[[#All],[rut]:[estado_licencia]],2,0)</f>
        <v>#N/A</v>
      </c>
      <c r="X1821" t="s">
        <v>1584</v>
      </c>
      <c r="Y1821" t="str">
        <f>VLOOKUP(Tabla1[[#This Row],[RutCS]],Tabla13[[#All],[rut]:[estado_licencia]],3,0)</f>
        <v>Gonzalo Antonio Alfaro Guerra</v>
      </c>
      <c r="Z1821" t="str">
        <f>VLOOKUP(Tabla1[[#This Row],[RutCS]],Tabla13[[#All],[rut]:[estado_licencia]],2,0)</f>
        <v>Gonzalo Antonio Alfaro Guerra</v>
      </c>
      <c r="AD1821" s="4">
        <v>43960</v>
      </c>
      <c r="AE1821" s="3">
        <v>0.5</v>
      </c>
      <c r="AF1821" s="4">
        <v>43960</v>
      </c>
      <c r="AG1821" s="5">
        <v>0.54166666666666696</v>
      </c>
      <c r="AH1821" t="s">
        <v>48</v>
      </c>
      <c r="AI1821" t="s">
        <v>49</v>
      </c>
    </row>
    <row r="1822" spans="1:35" x14ac:dyDescent="0.25">
      <c r="A1822" s="12"/>
      <c r="B1822" s="36" t="s">
        <v>15988</v>
      </c>
      <c r="C1822" t="s">
        <v>238</v>
      </c>
      <c r="D1822" t="s">
        <v>238</v>
      </c>
      <c r="E1822" t="s">
        <v>239</v>
      </c>
      <c r="F1822" t="s">
        <v>1553</v>
      </c>
      <c r="G1822" s="3" t="s">
        <v>38</v>
      </c>
      <c r="H1822" t="s">
        <v>188</v>
      </c>
      <c r="I1822" t="s">
        <v>189</v>
      </c>
      <c r="J1822" s="3">
        <v>45000</v>
      </c>
      <c r="K1822" s="3">
        <v>0</v>
      </c>
      <c r="L1822" s="3">
        <f>+Tabla1[[#This Row],[MontoNeto]]*Tabla1[[#This Row],[PorcentajeImpuesto]]</f>
        <v>0</v>
      </c>
      <c r="M1822" s="3">
        <v>0</v>
      </c>
      <c r="N1822" s="3">
        <f>+Tabla1[[#This Row],[MontoNeto]]+Tabla1[[#This Row],[ValorImpuesto]]+Tabla1[[#This Row],[MontoExento]]</f>
        <v>45000</v>
      </c>
      <c r="O1822" t="s">
        <v>41</v>
      </c>
      <c r="P1822" t="s">
        <v>42</v>
      </c>
      <c r="Q1822" t="s">
        <v>42</v>
      </c>
      <c r="R1822" s="3" t="s">
        <v>1575</v>
      </c>
      <c r="S1822" t="e">
        <f>VLOOKUP(Tabla1[[#This Row],[RutCP]],Tabla13[[#All],[rut]:[estado_licencia]],3,0)</f>
        <v>#N/A</v>
      </c>
      <c r="T1822" t="e">
        <f>VLOOKUP(Tabla1[[#This Row],[RutCP]],Tabla13[[#All],[rut]:[estado_licencia]],2,0)</f>
        <v>#N/A</v>
      </c>
      <c r="X1822" t="s">
        <v>1585</v>
      </c>
      <c r="Y1822" t="str">
        <f>VLOOKUP(Tabla1[[#This Row],[RutCS]],Tabla13[[#All],[rut]:[estado_licencia]],3,0)</f>
        <v>Patricio Ignacio Acuña Diaz</v>
      </c>
      <c r="Z1822" t="str">
        <f>VLOOKUP(Tabla1[[#This Row],[RutCS]],Tabla13[[#All],[rut]:[estado_licencia]],2,0)</f>
        <v>Patricio Ignacio Acuña Diaz</v>
      </c>
      <c r="AD1822" s="4">
        <v>43960</v>
      </c>
      <c r="AE1822" s="3">
        <v>0.5</v>
      </c>
      <c r="AF1822" s="4">
        <v>43960</v>
      </c>
      <c r="AG1822" s="5">
        <v>0.54166666666666696</v>
      </c>
      <c r="AH1822" t="s">
        <v>48</v>
      </c>
      <c r="AI1822" t="s">
        <v>49</v>
      </c>
    </row>
    <row r="1823" spans="1:35" x14ac:dyDescent="0.25">
      <c r="A1823" s="12"/>
      <c r="B1823" s="36" t="s">
        <v>15988</v>
      </c>
      <c r="C1823" t="s">
        <v>238</v>
      </c>
      <c r="D1823" t="s">
        <v>238</v>
      </c>
      <c r="E1823" t="s">
        <v>239</v>
      </c>
      <c r="F1823" t="s">
        <v>1553</v>
      </c>
      <c r="G1823" s="3" t="s">
        <v>38</v>
      </c>
      <c r="H1823" t="s">
        <v>188</v>
      </c>
      <c r="I1823" t="s">
        <v>189</v>
      </c>
      <c r="J1823" s="3">
        <v>45000</v>
      </c>
      <c r="K1823" s="3">
        <v>0</v>
      </c>
      <c r="L1823" s="3">
        <f>+Tabla1[[#This Row],[MontoNeto]]*Tabla1[[#This Row],[PorcentajeImpuesto]]</f>
        <v>0</v>
      </c>
      <c r="M1823" s="3">
        <v>0</v>
      </c>
      <c r="N1823" s="3">
        <f>+Tabla1[[#This Row],[MontoNeto]]+Tabla1[[#This Row],[ValorImpuesto]]+Tabla1[[#This Row],[MontoExento]]</f>
        <v>45000</v>
      </c>
      <c r="O1823" t="s">
        <v>41</v>
      </c>
      <c r="P1823" t="s">
        <v>42</v>
      </c>
      <c r="Q1823" t="s">
        <v>42</v>
      </c>
      <c r="R1823" s="3" t="s">
        <v>1575</v>
      </c>
      <c r="S1823" t="e">
        <f>VLOOKUP(Tabla1[[#This Row],[RutCP]],Tabla13[[#All],[rut]:[estado_licencia]],3,0)</f>
        <v>#N/A</v>
      </c>
      <c r="T1823" t="e">
        <f>VLOOKUP(Tabla1[[#This Row],[RutCP]],Tabla13[[#All],[rut]:[estado_licencia]],2,0)</f>
        <v>#N/A</v>
      </c>
      <c r="X1823" t="s">
        <v>1586</v>
      </c>
      <c r="Y1823" t="str">
        <f>VLOOKUP(Tabla1[[#This Row],[RutCS]],Tabla13[[#All],[rut]:[estado_licencia]],3,0)</f>
        <v>Daniel Ignacio Busdtamante Cepeda</v>
      </c>
      <c r="Z1823" t="str">
        <f>VLOOKUP(Tabla1[[#This Row],[RutCS]],Tabla13[[#All],[rut]:[estado_licencia]],2,0)</f>
        <v>Daniel Ignacio Busdtamante Cepeda</v>
      </c>
      <c r="AD1823" s="4">
        <v>43960</v>
      </c>
      <c r="AE1823" s="3">
        <v>0.5</v>
      </c>
      <c r="AF1823" s="4">
        <v>43960</v>
      </c>
      <c r="AG1823" s="5">
        <v>0.54166666666666696</v>
      </c>
      <c r="AH1823" t="s">
        <v>48</v>
      </c>
      <c r="AI1823" t="s">
        <v>49</v>
      </c>
    </row>
    <row r="1824" spans="1:35" x14ac:dyDescent="0.25">
      <c r="A1824" s="12"/>
      <c r="B1824" s="36" t="s">
        <v>15988</v>
      </c>
      <c r="C1824" t="s">
        <v>238</v>
      </c>
      <c r="D1824" t="s">
        <v>238</v>
      </c>
      <c r="E1824" t="s">
        <v>239</v>
      </c>
      <c r="F1824" t="s">
        <v>1553</v>
      </c>
      <c r="G1824" s="3" t="s">
        <v>38</v>
      </c>
      <c r="H1824" t="s">
        <v>188</v>
      </c>
      <c r="I1824" t="s">
        <v>189</v>
      </c>
      <c r="J1824" s="3">
        <v>45000</v>
      </c>
      <c r="K1824" s="3">
        <v>0</v>
      </c>
      <c r="L1824" s="3">
        <f>+Tabla1[[#This Row],[MontoNeto]]*Tabla1[[#This Row],[PorcentajeImpuesto]]</f>
        <v>0</v>
      </c>
      <c r="M1824" s="3">
        <v>0</v>
      </c>
      <c r="N1824" s="3">
        <f>+Tabla1[[#This Row],[MontoNeto]]+Tabla1[[#This Row],[ValorImpuesto]]+Tabla1[[#This Row],[MontoExento]]</f>
        <v>45000</v>
      </c>
      <c r="O1824" t="s">
        <v>41</v>
      </c>
      <c r="P1824" t="s">
        <v>42</v>
      </c>
      <c r="Q1824" t="s">
        <v>42</v>
      </c>
      <c r="R1824" s="3" t="s">
        <v>1575</v>
      </c>
      <c r="S1824" t="e">
        <f>VLOOKUP(Tabla1[[#This Row],[RutCP]],Tabla13[[#All],[rut]:[estado_licencia]],3,0)</f>
        <v>#N/A</v>
      </c>
      <c r="T1824" t="e">
        <f>VLOOKUP(Tabla1[[#This Row],[RutCP]],Tabla13[[#All],[rut]:[estado_licencia]],2,0)</f>
        <v>#N/A</v>
      </c>
      <c r="X1824" t="s">
        <v>1587</v>
      </c>
      <c r="Y1824" t="str">
        <f>VLOOKUP(Tabla1[[#This Row],[RutCS]],Tabla13[[#All],[rut]:[estado_licencia]],3,0)</f>
        <v>Cristofer Fabian Astudillo Perez</v>
      </c>
      <c r="Z1824" t="str">
        <f>VLOOKUP(Tabla1[[#This Row],[RutCS]],Tabla13[[#All],[rut]:[estado_licencia]],2,0)</f>
        <v>Cristofer Fabian Astudillo Perez</v>
      </c>
      <c r="AD1824" s="4">
        <v>43960</v>
      </c>
      <c r="AE1824" s="3">
        <v>0.5</v>
      </c>
      <c r="AF1824" s="4">
        <v>43960</v>
      </c>
      <c r="AG1824" s="5">
        <v>0.54166666666666696</v>
      </c>
      <c r="AH1824" t="s">
        <v>48</v>
      </c>
      <c r="AI1824" t="s">
        <v>49</v>
      </c>
    </row>
    <row r="1825" spans="1:35" x14ac:dyDescent="0.25">
      <c r="A1825" s="12"/>
      <c r="B1825" s="36" t="s">
        <v>15988</v>
      </c>
      <c r="C1825" t="s">
        <v>184</v>
      </c>
      <c r="D1825" t="s">
        <v>185</v>
      </c>
      <c r="E1825" t="s">
        <v>186</v>
      </c>
      <c r="F1825" t="s">
        <v>187</v>
      </c>
      <c r="G1825" s="3" t="s">
        <v>38</v>
      </c>
      <c r="H1825" t="s">
        <v>188</v>
      </c>
      <c r="I1825" t="s">
        <v>189</v>
      </c>
      <c r="J1825" s="3">
        <v>40000</v>
      </c>
      <c r="K1825" s="3">
        <v>0</v>
      </c>
      <c r="L1825" s="3">
        <f>+Tabla1[[#This Row],[MontoNeto]]*Tabla1[[#This Row],[PorcentajeImpuesto]]</f>
        <v>0</v>
      </c>
      <c r="M1825" s="3">
        <v>0</v>
      </c>
      <c r="N1825" s="3">
        <f>+Tabla1[[#This Row],[MontoNeto]]+Tabla1[[#This Row],[ValorImpuesto]]+Tabla1[[#This Row],[MontoExento]]</f>
        <v>40000</v>
      </c>
      <c r="O1825" t="s">
        <v>41</v>
      </c>
      <c r="P1825" t="s">
        <v>42</v>
      </c>
      <c r="Q1825" t="s">
        <v>42</v>
      </c>
      <c r="R1825" s="3" t="s">
        <v>1575</v>
      </c>
      <c r="S1825" t="e">
        <f>VLOOKUP(Tabla1[[#This Row],[RutCP]],Tabla13[[#All],[rut]:[estado_licencia]],3,0)</f>
        <v>#N/A</v>
      </c>
      <c r="T1825" t="e">
        <f>VLOOKUP(Tabla1[[#This Row],[RutCP]],Tabla13[[#All],[rut]:[estado_licencia]],2,0)</f>
        <v>#N/A</v>
      </c>
      <c r="X1825" t="s">
        <v>1582</v>
      </c>
      <c r="Y1825" t="str">
        <f>VLOOKUP(Tabla1[[#This Row],[RutCS]],Tabla13[[#All],[rut]:[estado_licencia]],3,0)</f>
        <v>Carlos Raul Moraga Soto</v>
      </c>
      <c r="Z1825" t="str">
        <f>VLOOKUP(Tabla1[[#This Row],[RutCS]],Tabla13[[#All],[rut]:[estado_licencia]],2,0)</f>
        <v>Carlos Raul Moraga Soto</v>
      </c>
      <c r="AD1825" s="4">
        <v>43960</v>
      </c>
      <c r="AE1825" s="3">
        <v>0.5</v>
      </c>
      <c r="AF1825" s="4">
        <v>43960</v>
      </c>
      <c r="AG1825" s="5">
        <v>0.54166666666666696</v>
      </c>
      <c r="AH1825" t="s">
        <v>48</v>
      </c>
      <c r="AI1825" t="s">
        <v>49</v>
      </c>
    </row>
    <row r="1826" spans="1:35" x14ac:dyDescent="0.25">
      <c r="A1826" s="12"/>
      <c r="B1826" s="36" t="s">
        <v>15988</v>
      </c>
      <c r="C1826" t="s">
        <v>184</v>
      </c>
      <c r="D1826" t="s">
        <v>185</v>
      </c>
      <c r="E1826" t="s">
        <v>186</v>
      </c>
      <c r="F1826" t="s">
        <v>187</v>
      </c>
      <c r="G1826" s="3" t="s">
        <v>38</v>
      </c>
      <c r="H1826" t="s">
        <v>188</v>
      </c>
      <c r="I1826" t="s">
        <v>189</v>
      </c>
      <c r="J1826" s="3">
        <v>40000</v>
      </c>
      <c r="K1826" s="3">
        <v>0</v>
      </c>
      <c r="L1826" s="3">
        <f>+Tabla1[[#This Row],[MontoNeto]]*Tabla1[[#This Row],[PorcentajeImpuesto]]</f>
        <v>0</v>
      </c>
      <c r="M1826" s="3">
        <v>0</v>
      </c>
      <c r="N1826" s="3">
        <f>+Tabla1[[#This Row],[MontoNeto]]+Tabla1[[#This Row],[ValorImpuesto]]+Tabla1[[#This Row],[MontoExento]]</f>
        <v>40000</v>
      </c>
      <c r="O1826" t="s">
        <v>41</v>
      </c>
      <c r="P1826" t="s">
        <v>42</v>
      </c>
      <c r="Q1826" t="s">
        <v>42</v>
      </c>
      <c r="R1826" s="3" t="s">
        <v>1575</v>
      </c>
      <c r="S1826" t="e">
        <f>VLOOKUP(Tabla1[[#This Row],[RutCP]],Tabla13[[#All],[rut]:[estado_licencia]],3,0)</f>
        <v>#N/A</v>
      </c>
      <c r="T1826" t="e">
        <f>VLOOKUP(Tabla1[[#This Row],[RutCP]],Tabla13[[#All],[rut]:[estado_licencia]],2,0)</f>
        <v>#N/A</v>
      </c>
      <c r="X1826" t="s">
        <v>1583</v>
      </c>
      <c r="Y1826" t="str">
        <f>VLOOKUP(Tabla1[[#This Row],[RutCS]],Tabla13[[#All],[rut]:[estado_licencia]],3,0)</f>
        <v>Matiasd Nicolas Quezada Rioseco</v>
      </c>
      <c r="Z1826" t="str">
        <f>VLOOKUP(Tabla1[[#This Row],[RutCS]],Tabla13[[#All],[rut]:[estado_licencia]],2,0)</f>
        <v>Matiasd Nicolas Quezada Rioseco</v>
      </c>
      <c r="AD1826" s="4">
        <v>43960</v>
      </c>
      <c r="AE1826" s="3">
        <v>0.5</v>
      </c>
      <c r="AF1826" s="4">
        <v>43960</v>
      </c>
      <c r="AG1826" s="5">
        <v>0.54166666666666696</v>
      </c>
      <c r="AH1826" t="s">
        <v>48</v>
      </c>
      <c r="AI1826" t="s">
        <v>49</v>
      </c>
    </row>
    <row r="1827" spans="1:35" x14ac:dyDescent="0.25">
      <c r="A1827" s="12"/>
      <c r="B1827" s="36" t="s">
        <v>15988</v>
      </c>
      <c r="C1827" t="s">
        <v>184</v>
      </c>
      <c r="D1827" t="s">
        <v>185</v>
      </c>
      <c r="E1827" t="s">
        <v>186</v>
      </c>
      <c r="F1827" t="s">
        <v>187</v>
      </c>
      <c r="G1827" s="3" t="s">
        <v>38</v>
      </c>
      <c r="H1827" t="s">
        <v>188</v>
      </c>
      <c r="I1827" t="s">
        <v>189</v>
      </c>
      <c r="J1827" s="3">
        <v>40000</v>
      </c>
      <c r="K1827" s="3">
        <v>0</v>
      </c>
      <c r="L1827" s="3">
        <f>+Tabla1[[#This Row],[MontoNeto]]*Tabla1[[#This Row],[PorcentajeImpuesto]]</f>
        <v>0</v>
      </c>
      <c r="M1827" s="3">
        <v>0</v>
      </c>
      <c r="N1827" s="3">
        <f>+Tabla1[[#This Row],[MontoNeto]]+Tabla1[[#This Row],[ValorImpuesto]]+Tabla1[[#This Row],[MontoExento]]</f>
        <v>40000</v>
      </c>
      <c r="O1827" t="s">
        <v>41</v>
      </c>
      <c r="P1827" t="s">
        <v>42</v>
      </c>
      <c r="Q1827" t="s">
        <v>42</v>
      </c>
      <c r="R1827" s="3" t="s">
        <v>1575</v>
      </c>
      <c r="S1827" t="e">
        <f>VLOOKUP(Tabla1[[#This Row],[RutCP]],Tabla13[[#All],[rut]:[estado_licencia]],3,0)</f>
        <v>#N/A</v>
      </c>
      <c r="T1827" t="e">
        <f>VLOOKUP(Tabla1[[#This Row],[RutCP]],Tabla13[[#All],[rut]:[estado_licencia]],2,0)</f>
        <v>#N/A</v>
      </c>
      <c r="X1827" t="s">
        <v>1598</v>
      </c>
      <c r="Y1827" t="str">
        <f>VLOOKUP(Tabla1[[#This Row],[RutCS]],Tabla13[[#All],[rut]:[estado_licencia]],3,0)</f>
        <v>Ruben Ulloa Guajardo</v>
      </c>
      <c r="Z1827" t="str">
        <f>VLOOKUP(Tabla1[[#This Row],[RutCS]],Tabla13[[#All],[rut]:[estado_licencia]],2,0)</f>
        <v>Ruben Ulloa Guajardo</v>
      </c>
      <c r="AD1827" s="4">
        <v>43960</v>
      </c>
      <c r="AE1827" s="3">
        <v>0.5</v>
      </c>
      <c r="AF1827" s="4">
        <v>43960</v>
      </c>
      <c r="AG1827" s="5">
        <v>0.54166666666666696</v>
      </c>
      <c r="AH1827" t="s">
        <v>48</v>
      </c>
      <c r="AI1827" t="s">
        <v>49</v>
      </c>
    </row>
    <row r="1828" spans="1:35" x14ac:dyDescent="0.25">
      <c r="A1828" s="12"/>
      <c r="B1828" s="36" t="s">
        <v>15988</v>
      </c>
      <c r="C1828" t="s">
        <v>184</v>
      </c>
      <c r="D1828" t="s">
        <v>185</v>
      </c>
      <c r="E1828" t="s">
        <v>186</v>
      </c>
      <c r="F1828" t="s">
        <v>187</v>
      </c>
      <c r="G1828" s="3" t="s">
        <v>38</v>
      </c>
      <c r="H1828" t="s">
        <v>188</v>
      </c>
      <c r="I1828" t="s">
        <v>189</v>
      </c>
      <c r="J1828" s="3">
        <v>40000</v>
      </c>
      <c r="K1828" s="3">
        <v>0</v>
      </c>
      <c r="L1828" s="3">
        <f>+Tabla1[[#This Row],[MontoNeto]]*Tabla1[[#This Row],[PorcentajeImpuesto]]</f>
        <v>0</v>
      </c>
      <c r="M1828" s="3">
        <v>0</v>
      </c>
      <c r="N1828" s="3">
        <f>+Tabla1[[#This Row],[MontoNeto]]+Tabla1[[#This Row],[ValorImpuesto]]+Tabla1[[#This Row],[MontoExento]]</f>
        <v>40000</v>
      </c>
      <c r="O1828" t="s">
        <v>41</v>
      </c>
      <c r="P1828" t="s">
        <v>42</v>
      </c>
      <c r="Q1828" t="s">
        <v>42</v>
      </c>
      <c r="R1828" s="3" t="s">
        <v>1575</v>
      </c>
      <c r="S1828" t="e">
        <f>VLOOKUP(Tabla1[[#This Row],[RutCP]],Tabla13[[#All],[rut]:[estado_licencia]],3,0)</f>
        <v>#N/A</v>
      </c>
      <c r="T1828" t="e">
        <f>VLOOKUP(Tabla1[[#This Row],[RutCP]],Tabla13[[#All],[rut]:[estado_licencia]],2,0)</f>
        <v>#N/A</v>
      </c>
      <c r="X1828" t="s">
        <v>1584</v>
      </c>
      <c r="Y1828" t="str">
        <f>VLOOKUP(Tabla1[[#This Row],[RutCS]],Tabla13[[#All],[rut]:[estado_licencia]],3,0)</f>
        <v>Gonzalo Antonio Alfaro Guerra</v>
      </c>
      <c r="Z1828" t="str">
        <f>VLOOKUP(Tabla1[[#This Row],[RutCS]],Tabla13[[#All],[rut]:[estado_licencia]],2,0)</f>
        <v>Gonzalo Antonio Alfaro Guerra</v>
      </c>
      <c r="AD1828" s="4">
        <v>43960</v>
      </c>
      <c r="AE1828" s="3">
        <v>0.5</v>
      </c>
      <c r="AF1828" s="4">
        <v>43960</v>
      </c>
      <c r="AG1828" s="5">
        <v>0.54166666666666696</v>
      </c>
      <c r="AH1828" t="s">
        <v>48</v>
      </c>
      <c r="AI1828" t="s">
        <v>49</v>
      </c>
    </row>
    <row r="1829" spans="1:35" x14ac:dyDescent="0.25">
      <c r="A1829" s="12"/>
      <c r="B1829" s="36" t="s">
        <v>15988</v>
      </c>
      <c r="C1829" t="s">
        <v>184</v>
      </c>
      <c r="D1829" t="s">
        <v>185</v>
      </c>
      <c r="E1829" t="s">
        <v>186</v>
      </c>
      <c r="F1829" t="s">
        <v>187</v>
      </c>
      <c r="G1829" s="3" t="s">
        <v>38</v>
      </c>
      <c r="H1829" t="s">
        <v>188</v>
      </c>
      <c r="I1829" t="s">
        <v>189</v>
      </c>
      <c r="J1829" s="3">
        <v>40000</v>
      </c>
      <c r="K1829" s="3">
        <v>0</v>
      </c>
      <c r="L1829" s="3">
        <f>+Tabla1[[#This Row],[MontoNeto]]*Tabla1[[#This Row],[PorcentajeImpuesto]]</f>
        <v>0</v>
      </c>
      <c r="M1829" s="3">
        <v>0</v>
      </c>
      <c r="N1829" s="3">
        <f>+Tabla1[[#This Row],[MontoNeto]]+Tabla1[[#This Row],[ValorImpuesto]]+Tabla1[[#This Row],[MontoExento]]</f>
        <v>40000</v>
      </c>
      <c r="O1829" t="s">
        <v>41</v>
      </c>
      <c r="P1829" t="s">
        <v>42</v>
      </c>
      <c r="Q1829" t="s">
        <v>42</v>
      </c>
      <c r="R1829" s="3" t="s">
        <v>1575</v>
      </c>
      <c r="S1829" t="e">
        <f>VLOOKUP(Tabla1[[#This Row],[RutCP]],Tabla13[[#All],[rut]:[estado_licencia]],3,0)</f>
        <v>#N/A</v>
      </c>
      <c r="T1829" t="e">
        <f>VLOOKUP(Tabla1[[#This Row],[RutCP]],Tabla13[[#All],[rut]:[estado_licencia]],2,0)</f>
        <v>#N/A</v>
      </c>
      <c r="X1829" t="s">
        <v>1585</v>
      </c>
      <c r="Y1829" t="str">
        <f>VLOOKUP(Tabla1[[#This Row],[RutCS]],Tabla13[[#All],[rut]:[estado_licencia]],3,0)</f>
        <v>Patricio Ignacio Acuña Diaz</v>
      </c>
      <c r="Z1829" t="str">
        <f>VLOOKUP(Tabla1[[#This Row],[RutCS]],Tabla13[[#All],[rut]:[estado_licencia]],2,0)</f>
        <v>Patricio Ignacio Acuña Diaz</v>
      </c>
      <c r="AD1829" s="4">
        <v>43960</v>
      </c>
      <c r="AE1829" s="3">
        <v>0.5</v>
      </c>
      <c r="AF1829" s="4">
        <v>43960</v>
      </c>
      <c r="AG1829" s="5">
        <v>0.54166666666666696</v>
      </c>
      <c r="AH1829" t="s">
        <v>48</v>
      </c>
      <c r="AI1829" t="s">
        <v>49</v>
      </c>
    </row>
    <row r="1830" spans="1:35" x14ac:dyDescent="0.25">
      <c r="A1830" s="12"/>
      <c r="B1830" s="36" t="s">
        <v>15988</v>
      </c>
      <c r="C1830" t="s">
        <v>184</v>
      </c>
      <c r="D1830" t="s">
        <v>185</v>
      </c>
      <c r="E1830" t="s">
        <v>186</v>
      </c>
      <c r="F1830" t="s">
        <v>187</v>
      </c>
      <c r="G1830" s="3" t="s">
        <v>38</v>
      </c>
      <c r="H1830" t="s">
        <v>188</v>
      </c>
      <c r="I1830" t="s">
        <v>189</v>
      </c>
      <c r="J1830" s="3">
        <v>40000</v>
      </c>
      <c r="K1830" s="3">
        <v>0</v>
      </c>
      <c r="L1830" s="3">
        <f>+Tabla1[[#This Row],[MontoNeto]]*Tabla1[[#This Row],[PorcentajeImpuesto]]</f>
        <v>0</v>
      </c>
      <c r="M1830" s="3">
        <v>0</v>
      </c>
      <c r="N1830" s="3">
        <f>+Tabla1[[#This Row],[MontoNeto]]+Tabla1[[#This Row],[ValorImpuesto]]+Tabla1[[#This Row],[MontoExento]]</f>
        <v>40000</v>
      </c>
      <c r="O1830" t="s">
        <v>41</v>
      </c>
      <c r="P1830" t="s">
        <v>42</v>
      </c>
      <c r="Q1830" t="s">
        <v>42</v>
      </c>
      <c r="R1830" s="3" t="s">
        <v>1575</v>
      </c>
      <c r="S1830" t="e">
        <f>VLOOKUP(Tabla1[[#This Row],[RutCP]],Tabla13[[#All],[rut]:[estado_licencia]],3,0)</f>
        <v>#N/A</v>
      </c>
      <c r="T1830" t="e">
        <f>VLOOKUP(Tabla1[[#This Row],[RutCP]],Tabla13[[#All],[rut]:[estado_licencia]],2,0)</f>
        <v>#N/A</v>
      </c>
      <c r="X1830" t="s">
        <v>1599</v>
      </c>
      <c r="Y1830" t="str">
        <f>VLOOKUP(Tabla1[[#This Row],[RutCS]],Tabla13[[#All],[rut]:[estado_licencia]],3,0)</f>
        <v>Cristofer Astudillo Perez</v>
      </c>
      <c r="Z1830" t="str">
        <f>VLOOKUP(Tabla1[[#This Row],[RutCS]],Tabla13[[#All],[rut]:[estado_licencia]],2,0)</f>
        <v>Cristofer Astudillo Perez</v>
      </c>
      <c r="AD1830" s="4">
        <v>43960</v>
      </c>
      <c r="AE1830" s="3">
        <v>0.5</v>
      </c>
      <c r="AF1830" s="4">
        <v>43960</v>
      </c>
      <c r="AG1830" s="5">
        <v>0.54166666666666696</v>
      </c>
      <c r="AH1830" t="s">
        <v>48</v>
      </c>
      <c r="AI1830" t="s">
        <v>49</v>
      </c>
    </row>
    <row r="1831" spans="1:35" x14ac:dyDescent="0.25">
      <c r="A1831" s="12"/>
      <c r="B1831" s="36" t="s">
        <v>15988</v>
      </c>
      <c r="C1831" t="s">
        <v>184</v>
      </c>
      <c r="D1831" t="s">
        <v>185</v>
      </c>
      <c r="E1831" t="s">
        <v>186</v>
      </c>
      <c r="F1831" t="s">
        <v>187</v>
      </c>
      <c r="G1831" s="3" t="s">
        <v>38</v>
      </c>
      <c r="H1831" t="s">
        <v>188</v>
      </c>
      <c r="I1831" t="s">
        <v>189</v>
      </c>
      <c r="J1831" s="3">
        <v>40000</v>
      </c>
      <c r="K1831" s="3">
        <v>0</v>
      </c>
      <c r="L1831" s="3">
        <f>+Tabla1[[#This Row],[MontoNeto]]*Tabla1[[#This Row],[PorcentajeImpuesto]]</f>
        <v>0</v>
      </c>
      <c r="M1831" s="3">
        <v>0</v>
      </c>
      <c r="N1831" s="3">
        <f>+Tabla1[[#This Row],[MontoNeto]]+Tabla1[[#This Row],[ValorImpuesto]]+Tabla1[[#This Row],[MontoExento]]</f>
        <v>40000</v>
      </c>
      <c r="O1831" t="s">
        <v>41</v>
      </c>
      <c r="P1831" t="s">
        <v>42</v>
      </c>
      <c r="Q1831" t="s">
        <v>42</v>
      </c>
      <c r="R1831" s="3" t="s">
        <v>1575</v>
      </c>
      <c r="S1831" t="e">
        <f>VLOOKUP(Tabla1[[#This Row],[RutCP]],Tabla13[[#All],[rut]:[estado_licencia]],3,0)</f>
        <v>#N/A</v>
      </c>
      <c r="T1831" t="e">
        <f>VLOOKUP(Tabla1[[#This Row],[RutCP]],Tabla13[[#All],[rut]:[estado_licencia]],2,0)</f>
        <v>#N/A</v>
      </c>
      <c r="X1831" t="s">
        <v>1586</v>
      </c>
      <c r="Y1831" t="str">
        <f>VLOOKUP(Tabla1[[#This Row],[RutCS]],Tabla13[[#All],[rut]:[estado_licencia]],3,0)</f>
        <v>Daniel Ignacio Busdtamante Cepeda</v>
      </c>
      <c r="Z1831" t="str">
        <f>VLOOKUP(Tabla1[[#This Row],[RutCS]],Tabla13[[#All],[rut]:[estado_licencia]],2,0)</f>
        <v>Daniel Ignacio Busdtamante Cepeda</v>
      </c>
      <c r="AD1831" s="4">
        <v>43960</v>
      </c>
      <c r="AE1831" s="3">
        <v>0.5</v>
      </c>
      <c r="AF1831" s="4">
        <v>43960</v>
      </c>
      <c r="AG1831" s="5">
        <v>0.54166666666666696</v>
      </c>
      <c r="AH1831" t="s">
        <v>48</v>
      </c>
      <c r="AI1831" t="s">
        <v>49</v>
      </c>
    </row>
    <row r="1832" spans="1:35" x14ac:dyDescent="0.25">
      <c r="A1832" s="12"/>
      <c r="B1832" s="36" t="s">
        <v>15988</v>
      </c>
      <c r="C1832" t="s">
        <v>184</v>
      </c>
      <c r="D1832" t="s">
        <v>185</v>
      </c>
      <c r="E1832" t="s">
        <v>186</v>
      </c>
      <c r="F1832" t="s">
        <v>187</v>
      </c>
      <c r="G1832" s="3" t="s">
        <v>38</v>
      </c>
      <c r="H1832" t="s">
        <v>188</v>
      </c>
      <c r="I1832" t="s">
        <v>189</v>
      </c>
      <c r="J1832" s="3">
        <v>40000</v>
      </c>
      <c r="K1832" s="3">
        <v>0</v>
      </c>
      <c r="L1832" s="3">
        <f>+Tabla1[[#This Row],[MontoNeto]]*Tabla1[[#This Row],[PorcentajeImpuesto]]</f>
        <v>0</v>
      </c>
      <c r="M1832" s="3">
        <v>0</v>
      </c>
      <c r="N1832" s="3">
        <f>+Tabla1[[#This Row],[MontoNeto]]+Tabla1[[#This Row],[ValorImpuesto]]+Tabla1[[#This Row],[MontoExento]]</f>
        <v>40000</v>
      </c>
      <c r="O1832" t="s">
        <v>41</v>
      </c>
      <c r="P1832" t="s">
        <v>42</v>
      </c>
      <c r="Q1832" t="s">
        <v>42</v>
      </c>
      <c r="R1832" s="3" t="s">
        <v>1575</v>
      </c>
      <c r="S1832" t="e">
        <f>VLOOKUP(Tabla1[[#This Row],[RutCP]],Tabla13[[#All],[rut]:[estado_licencia]],3,0)</f>
        <v>#N/A</v>
      </c>
      <c r="T1832" t="e">
        <f>VLOOKUP(Tabla1[[#This Row],[RutCP]],Tabla13[[#All],[rut]:[estado_licencia]],2,0)</f>
        <v>#N/A</v>
      </c>
      <c r="X1832" t="s">
        <v>1600</v>
      </c>
      <c r="Y1832" t="str">
        <f>VLOOKUP(Tabla1[[#This Row],[RutCS]],Tabla13[[#All],[rut]:[estado_licencia]],3,0)</f>
        <v>Abraham Esteban Arancibia Maturana</v>
      </c>
      <c r="Z1832" t="str">
        <f>VLOOKUP(Tabla1[[#This Row],[RutCS]],Tabla13[[#All],[rut]:[estado_licencia]],2,0)</f>
        <v>Abraham Esteban Arancibia Maturana</v>
      </c>
      <c r="AD1832" s="4">
        <v>43960</v>
      </c>
      <c r="AE1832" s="3">
        <v>0.5</v>
      </c>
      <c r="AF1832" s="4">
        <v>43960</v>
      </c>
      <c r="AG1832" s="5">
        <v>0.54166666666666696</v>
      </c>
      <c r="AH1832" t="s">
        <v>48</v>
      </c>
      <c r="AI1832" t="s">
        <v>49</v>
      </c>
    </row>
    <row r="1833" spans="1:35" x14ac:dyDescent="0.25">
      <c r="A1833" s="12"/>
      <c r="B1833" s="36" t="s">
        <v>15988</v>
      </c>
      <c r="C1833" t="s">
        <v>184</v>
      </c>
      <c r="D1833" t="s">
        <v>185</v>
      </c>
      <c r="E1833" t="s">
        <v>186</v>
      </c>
      <c r="F1833" t="s">
        <v>187</v>
      </c>
      <c r="G1833" s="3" t="s">
        <v>38</v>
      </c>
      <c r="H1833" t="s">
        <v>188</v>
      </c>
      <c r="I1833" t="s">
        <v>189</v>
      </c>
      <c r="J1833" s="3">
        <v>40000</v>
      </c>
      <c r="K1833" s="3">
        <v>0</v>
      </c>
      <c r="L1833" s="3">
        <f>+Tabla1[[#This Row],[MontoNeto]]*Tabla1[[#This Row],[PorcentajeImpuesto]]</f>
        <v>0</v>
      </c>
      <c r="M1833" s="3">
        <v>0</v>
      </c>
      <c r="N1833" s="3">
        <f>+Tabla1[[#This Row],[MontoNeto]]+Tabla1[[#This Row],[ValorImpuesto]]+Tabla1[[#This Row],[MontoExento]]</f>
        <v>40000</v>
      </c>
      <c r="O1833" t="s">
        <v>41</v>
      </c>
      <c r="P1833" t="s">
        <v>42</v>
      </c>
      <c r="Q1833" t="s">
        <v>42</v>
      </c>
      <c r="R1833" s="3" t="s">
        <v>1575</v>
      </c>
      <c r="S1833" t="e">
        <f>VLOOKUP(Tabla1[[#This Row],[RutCP]],Tabla13[[#All],[rut]:[estado_licencia]],3,0)</f>
        <v>#N/A</v>
      </c>
      <c r="T1833" t="e">
        <f>VLOOKUP(Tabla1[[#This Row],[RutCP]],Tabla13[[#All],[rut]:[estado_licencia]],2,0)</f>
        <v>#N/A</v>
      </c>
      <c r="X1833" t="s">
        <v>1601</v>
      </c>
      <c r="Y1833" t="str">
        <f>VLOOKUP(Tabla1[[#This Row],[RutCS]],Tabla13[[#All],[rut]:[estado_licencia]],3,0)</f>
        <v>Camilo Cepeda Bustamante</v>
      </c>
      <c r="Z1833" t="str">
        <f>VLOOKUP(Tabla1[[#This Row],[RutCS]],Tabla13[[#All],[rut]:[estado_licencia]],2,0)</f>
        <v>Camilo Cepeda Bustamante</v>
      </c>
      <c r="AD1833" s="4">
        <v>43960</v>
      </c>
      <c r="AE1833" s="3">
        <v>0.5</v>
      </c>
      <c r="AF1833" s="4">
        <v>43960</v>
      </c>
      <c r="AG1833" s="5">
        <v>0.54166666666666696</v>
      </c>
      <c r="AH1833" t="s">
        <v>48</v>
      </c>
      <c r="AI1833" t="s">
        <v>49</v>
      </c>
    </row>
    <row r="1834" spans="1:35" x14ac:dyDescent="0.25">
      <c r="A1834" s="12"/>
      <c r="B1834" s="36" t="s">
        <v>15988</v>
      </c>
      <c r="C1834" t="s">
        <v>184</v>
      </c>
      <c r="D1834" t="s">
        <v>185</v>
      </c>
      <c r="E1834" t="s">
        <v>186</v>
      </c>
      <c r="F1834" t="s">
        <v>187</v>
      </c>
      <c r="G1834" s="3" t="s">
        <v>38</v>
      </c>
      <c r="H1834" t="s">
        <v>188</v>
      </c>
      <c r="I1834" t="s">
        <v>189</v>
      </c>
      <c r="J1834" s="3">
        <v>40000</v>
      </c>
      <c r="K1834" s="3">
        <v>0</v>
      </c>
      <c r="L1834" s="3">
        <f>+Tabla1[[#This Row],[MontoNeto]]*Tabla1[[#This Row],[PorcentajeImpuesto]]</f>
        <v>0</v>
      </c>
      <c r="M1834" s="3">
        <v>0</v>
      </c>
      <c r="N1834" s="3">
        <f>+Tabla1[[#This Row],[MontoNeto]]+Tabla1[[#This Row],[ValorImpuesto]]+Tabla1[[#This Row],[MontoExento]]</f>
        <v>40000</v>
      </c>
      <c r="O1834" t="s">
        <v>41</v>
      </c>
      <c r="P1834" t="s">
        <v>42</v>
      </c>
      <c r="Q1834" t="s">
        <v>42</v>
      </c>
      <c r="R1834" s="3" t="s">
        <v>1575</v>
      </c>
      <c r="S1834" t="e">
        <f>VLOOKUP(Tabla1[[#This Row],[RutCP]],Tabla13[[#All],[rut]:[estado_licencia]],3,0)</f>
        <v>#N/A</v>
      </c>
      <c r="T1834" t="e">
        <f>VLOOKUP(Tabla1[[#This Row],[RutCP]],Tabla13[[#All],[rut]:[estado_licencia]],2,0)</f>
        <v>#N/A</v>
      </c>
      <c r="X1834" t="s">
        <v>1577</v>
      </c>
      <c r="Y1834" t="str">
        <f>VLOOKUP(Tabla1[[#This Row],[RutCS]],Tabla13[[#All],[rut]:[estado_licencia]],3,0)</f>
        <v>Yonathan Sergio Cardenas Molina</v>
      </c>
      <c r="Z1834" t="str">
        <f>VLOOKUP(Tabla1[[#This Row],[RutCS]],Tabla13[[#All],[rut]:[estado_licencia]],2,0)</f>
        <v>Yonathan Sergio Cardenas Molina</v>
      </c>
      <c r="AD1834" s="4">
        <v>43960</v>
      </c>
      <c r="AE1834" s="3">
        <v>0.5</v>
      </c>
      <c r="AF1834" s="4">
        <v>43960</v>
      </c>
      <c r="AG1834" s="5">
        <v>0.54166666666666696</v>
      </c>
      <c r="AH1834" t="s">
        <v>48</v>
      </c>
      <c r="AI1834" t="s">
        <v>49</v>
      </c>
    </row>
    <row r="1835" spans="1:35" x14ac:dyDescent="0.25">
      <c r="A1835" s="12"/>
      <c r="B1835" s="36" t="s">
        <v>15988</v>
      </c>
      <c r="C1835" t="s">
        <v>184</v>
      </c>
      <c r="D1835" t="s">
        <v>185</v>
      </c>
      <c r="E1835" t="s">
        <v>186</v>
      </c>
      <c r="F1835" t="s">
        <v>187</v>
      </c>
      <c r="G1835" s="3" t="s">
        <v>38</v>
      </c>
      <c r="H1835" t="s">
        <v>188</v>
      </c>
      <c r="I1835" t="s">
        <v>189</v>
      </c>
      <c r="J1835" s="3">
        <v>40000</v>
      </c>
      <c r="K1835" s="3">
        <v>0</v>
      </c>
      <c r="L1835" s="3">
        <f>+Tabla1[[#This Row],[MontoNeto]]*Tabla1[[#This Row],[PorcentajeImpuesto]]</f>
        <v>0</v>
      </c>
      <c r="M1835" s="3">
        <v>0</v>
      </c>
      <c r="N1835" s="3">
        <f>+Tabla1[[#This Row],[MontoNeto]]+Tabla1[[#This Row],[ValorImpuesto]]+Tabla1[[#This Row],[MontoExento]]</f>
        <v>40000</v>
      </c>
      <c r="O1835" t="s">
        <v>41</v>
      </c>
      <c r="P1835" t="s">
        <v>42</v>
      </c>
      <c r="Q1835" t="s">
        <v>42</v>
      </c>
      <c r="R1835" s="3" t="s">
        <v>1575</v>
      </c>
      <c r="S1835" t="e">
        <f>VLOOKUP(Tabla1[[#This Row],[RutCP]],Tabla13[[#All],[rut]:[estado_licencia]],3,0)</f>
        <v>#N/A</v>
      </c>
      <c r="T1835" t="e">
        <f>VLOOKUP(Tabla1[[#This Row],[RutCP]],Tabla13[[#All],[rut]:[estado_licencia]],2,0)</f>
        <v>#N/A</v>
      </c>
      <c r="X1835" t="s">
        <v>1581</v>
      </c>
      <c r="Y1835" t="str">
        <f>VLOOKUP(Tabla1[[#This Row],[RutCS]],Tabla13[[#All],[rut]:[estado_licencia]],3,0)</f>
        <v>Carlos Ivan Yañez Castillo</v>
      </c>
      <c r="Z1835" t="str">
        <f>VLOOKUP(Tabla1[[#This Row],[RutCS]],Tabla13[[#All],[rut]:[estado_licencia]],2,0)</f>
        <v>Carlos Ivan Yañez Castillo</v>
      </c>
      <c r="AD1835" s="4">
        <v>43960</v>
      </c>
      <c r="AE1835" s="3">
        <v>0.5</v>
      </c>
      <c r="AF1835" s="4">
        <v>43960</v>
      </c>
      <c r="AG1835" s="5">
        <v>0.54166666666666696</v>
      </c>
      <c r="AH1835" t="s">
        <v>48</v>
      </c>
      <c r="AI1835" t="s">
        <v>49</v>
      </c>
    </row>
    <row r="1836" spans="1:35" x14ac:dyDescent="0.25">
      <c r="A1836" s="12"/>
      <c r="B1836" s="36" t="s">
        <v>15988</v>
      </c>
      <c r="C1836" t="s">
        <v>184</v>
      </c>
      <c r="D1836" t="s">
        <v>185</v>
      </c>
      <c r="E1836" t="s">
        <v>186</v>
      </c>
      <c r="F1836" t="s">
        <v>187</v>
      </c>
      <c r="G1836" s="3" t="s">
        <v>38</v>
      </c>
      <c r="H1836" t="s">
        <v>188</v>
      </c>
      <c r="I1836" t="s">
        <v>189</v>
      </c>
      <c r="J1836" s="3">
        <v>40000</v>
      </c>
      <c r="K1836" s="3">
        <v>0</v>
      </c>
      <c r="L1836" s="3">
        <f>+Tabla1[[#This Row],[MontoNeto]]*Tabla1[[#This Row],[PorcentajeImpuesto]]</f>
        <v>0</v>
      </c>
      <c r="M1836" s="3">
        <v>0</v>
      </c>
      <c r="N1836" s="3">
        <f>+Tabla1[[#This Row],[MontoNeto]]+Tabla1[[#This Row],[ValorImpuesto]]+Tabla1[[#This Row],[MontoExento]]</f>
        <v>40000</v>
      </c>
      <c r="O1836" t="s">
        <v>41</v>
      </c>
      <c r="P1836" t="s">
        <v>42</v>
      </c>
      <c r="Q1836" t="s">
        <v>42</v>
      </c>
      <c r="R1836" s="3" t="s">
        <v>1575</v>
      </c>
      <c r="S1836" t="e">
        <f>VLOOKUP(Tabla1[[#This Row],[RutCP]],Tabla13[[#All],[rut]:[estado_licencia]],3,0)</f>
        <v>#N/A</v>
      </c>
      <c r="T1836" t="e">
        <f>VLOOKUP(Tabla1[[#This Row],[RutCP]],Tabla13[[#All],[rut]:[estado_licencia]],2,0)</f>
        <v>#N/A</v>
      </c>
      <c r="X1836" t="s">
        <v>1576</v>
      </c>
      <c r="Y1836" t="str">
        <f>VLOOKUP(Tabla1[[#This Row],[RutCS]],Tabla13[[#All],[rut]:[estado_licencia]],3,0)</f>
        <v>Leonardo Gabriel Castro Clavijo</v>
      </c>
      <c r="Z1836" t="str">
        <f>VLOOKUP(Tabla1[[#This Row],[RutCS]],Tabla13[[#All],[rut]:[estado_licencia]],2,0)</f>
        <v>Leonardo Gabriel Castro Clavijo</v>
      </c>
      <c r="AD1836" s="4">
        <v>43960</v>
      </c>
      <c r="AE1836" s="3">
        <v>0.5</v>
      </c>
      <c r="AF1836" s="4">
        <v>43960</v>
      </c>
      <c r="AG1836" s="5">
        <v>0.54166666666666696</v>
      </c>
      <c r="AH1836" t="s">
        <v>48</v>
      </c>
      <c r="AI1836" t="s">
        <v>49</v>
      </c>
    </row>
    <row r="1837" spans="1:35" x14ac:dyDescent="0.25">
      <c r="A1837" s="12"/>
      <c r="B1837" s="36" t="s">
        <v>15988</v>
      </c>
      <c r="C1837" t="s">
        <v>184</v>
      </c>
      <c r="D1837" t="s">
        <v>185</v>
      </c>
      <c r="E1837" t="s">
        <v>186</v>
      </c>
      <c r="F1837" t="s">
        <v>187</v>
      </c>
      <c r="G1837" s="3" t="s">
        <v>38</v>
      </c>
      <c r="H1837" t="s">
        <v>188</v>
      </c>
      <c r="I1837" t="s">
        <v>189</v>
      </c>
      <c r="J1837" s="3">
        <v>40000</v>
      </c>
      <c r="K1837" s="3">
        <v>0</v>
      </c>
      <c r="L1837" s="3">
        <f>+Tabla1[[#This Row],[MontoNeto]]*Tabla1[[#This Row],[PorcentajeImpuesto]]</f>
        <v>0</v>
      </c>
      <c r="M1837" s="3">
        <v>0</v>
      </c>
      <c r="N1837" s="3">
        <f>+Tabla1[[#This Row],[MontoNeto]]+Tabla1[[#This Row],[ValorImpuesto]]+Tabla1[[#This Row],[MontoExento]]</f>
        <v>40000</v>
      </c>
      <c r="O1837" t="s">
        <v>41</v>
      </c>
      <c r="P1837" t="s">
        <v>42</v>
      </c>
      <c r="Q1837" t="s">
        <v>42</v>
      </c>
      <c r="R1837" s="3" t="s">
        <v>1575</v>
      </c>
      <c r="S1837" t="e">
        <f>VLOOKUP(Tabla1[[#This Row],[RutCP]],Tabla13[[#All],[rut]:[estado_licencia]],3,0)</f>
        <v>#N/A</v>
      </c>
      <c r="T1837" t="e">
        <f>VLOOKUP(Tabla1[[#This Row],[RutCP]],Tabla13[[#All],[rut]:[estado_licencia]],2,0)</f>
        <v>#N/A</v>
      </c>
      <c r="X1837" t="s">
        <v>1578</v>
      </c>
      <c r="Y1837" t="str">
        <f>VLOOKUP(Tabla1[[#This Row],[RutCS]],Tabla13[[#All],[rut]:[estado_licencia]],3,0)</f>
        <v>Carlos Javier Cortes Rojas</v>
      </c>
      <c r="Z1837" t="str">
        <f>VLOOKUP(Tabla1[[#This Row],[RutCS]],Tabla13[[#All],[rut]:[estado_licencia]],2,0)</f>
        <v>Carlos Javier Cortes Rojas</v>
      </c>
      <c r="AD1837" s="4">
        <v>43960</v>
      </c>
      <c r="AE1837" s="3">
        <v>0.5</v>
      </c>
      <c r="AF1837" s="4">
        <v>43960</v>
      </c>
      <c r="AG1837" s="5">
        <v>0.54166666666666696</v>
      </c>
      <c r="AH1837" t="s">
        <v>48</v>
      </c>
      <c r="AI1837" t="s">
        <v>49</v>
      </c>
    </row>
    <row r="1838" spans="1:35" x14ac:dyDescent="0.25">
      <c r="A1838" s="12"/>
      <c r="B1838" s="36" t="s">
        <v>15988</v>
      </c>
      <c r="C1838" t="s">
        <v>184</v>
      </c>
      <c r="D1838" t="s">
        <v>185</v>
      </c>
      <c r="E1838" t="s">
        <v>186</v>
      </c>
      <c r="F1838" t="s">
        <v>187</v>
      </c>
      <c r="G1838" s="3" t="s">
        <v>38</v>
      </c>
      <c r="H1838" t="s">
        <v>188</v>
      </c>
      <c r="I1838" t="s">
        <v>189</v>
      </c>
      <c r="J1838" s="3">
        <v>40000</v>
      </c>
      <c r="K1838" s="3">
        <v>0</v>
      </c>
      <c r="L1838" s="3">
        <f>+Tabla1[[#This Row],[MontoNeto]]*Tabla1[[#This Row],[PorcentajeImpuesto]]</f>
        <v>0</v>
      </c>
      <c r="M1838" s="3">
        <v>0</v>
      </c>
      <c r="N1838" s="3">
        <f>+Tabla1[[#This Row],[MontoNeto]]+Tabla1[[#This Row],[ValorImpuesto]]+Tabla1[[#This Row],[MontoExento]]</f>
        <v>40000</v>
      </c>
      <c r="O1838" t="s">
        <v>41</v>
      </c>
      <c r="P1838" t="s">
        <v>42</v>
      </c>
      <c r="Q1838" t="s">
        <v>42</v>
      </c>
      <c r="R1838" s="3" t="s">
        <v>1575</v>
      </c>
      <c r="S1838" t="e">
        <f>VLOOKUP(Tabla1[[#This Row],[RutCP]],Tabla13[[#All],[rut]:[estado_licencia]],3,0)</f>
        <v>#N/A</v>
      </c>
      <c r="T1838" t="e">
        <f>VLOOKUP(Tabla1[[#This Row],[RutCP]],Tabla13[[#All],[rut]:[estado_licencia]],2,0)</f>
        <v>#N/A</v>
      </c>
      <c r="X1838" t="s">
        <v>1580</v>
      </c>
      <c r="Y1838" t="str">
        <f>VLOOKUP(Tabla1[[#This Row],[RutCS]],Tabla13[[#All],[rut]:[estado_licencia]],3,0)</f>
        <v>Roberto Anibal Hidalgo Carooza</v>
      </c>
      <c r="Z1838" t="str">
        <f>VLOOKUP(Tabla1[[#This Row],[RutCS]],Tabla13[[#All],[rut]:[estado_licencia]],2,0)</f>
        <v>Roberto Anibal Hidalgo Carooza</v>
      </c>
      <c r="AD1838" s="4">
        <v>43960</v>
      </c>
      <c r="AE1838" s="3">
        <v>0.5</v>
      </c>
      <c r="AF1838" s="4">
        <v>43960</v>
      </c>
      <c r="AG1838" s="5">
        <v>0.54166666666666696</v>
      </c>
      <c r="AH1838" t="s">
        <v>48</v>
      </c>
      <c r="AI1838" t="s">
        <v>49</v>
      </c>
    </row>
    <row r="1839" spans="1:35" x14ac:dyDescent="0.25">
      <c r="A1839" s="12"/>
      <c r="B1839" s="36" t="s">
        <v>15988</v>
      </c>
      <c r="C1839" t="s">
        <v>184</v>
      </c>
      <c r="D1839" t="s">
        <v>185</v>
      </c>
      <c r="E1839" t="s">
        <v>186</v>
      </c>
      <c r="F1839" t="s">
        <v>187</v>
      </c>
      <c r="G1839" s="3" t="s">
        <v>38</v>
      </c>
      <c r="H1839" t="s">
        <v>188</v>
      </c>
      <c r="I1839" t="s">
        <v>189</v>
      </c>
      <c r="J1839" s="3">
        <v>40000</v>
      </c>
      <c r="K1839" s="3">
        <v>0</v>
      </c>
      <c r="L1839" s="3">
        <f>+Tabla1[[#This Row],[MontoNeto]]*Tabla1[[#This Row],[PorcentajeImpuesto]]</f>
        <v>0</v>
      </c>
      <c r="M1839" s="3">
        <v>0</v>
      </c>
      <c r="N1839" s="3">
        <f>+Tabla1[[#This Row],[MontoNeto]]+Tabla1[[#This Row],[ValorImpuesto]]+Tabla1[[#This Row],[MontoExento]]</f>
        <v>40000</v>
      </c>
      <c r="O1839" t="s">
        <v>41</v>
      </c>
      <c r="P1839" t="s">
        <v>42</v>
      </c>
      <c r="Q1839" t="s">
        <v>42</v>
      </c>
      <c r="R1839" s="3" t="s">
        <v>1575</v>
      </c>
      <c r="S1839" t="e">
        <f>VLOOKUP(Tabla1[[#This Row],[RutCP]],Tabla13[[#All],[rut]:[estado_licencia]],3,0)</f>
        <v>#N/A</v>
      </c>
      <c r="T1839" t="e">
        <f>VLOOKUP(Tabla1[[#This Row],[RutCP]],Tabla13[[#All],[rut]:[estado_licencia]],2,0)</f>
        <v>#N/A</v>
      </c>
      <c r="X1839" t="s">
        <v>1579</v>
      </c>
      <c r="Y1839" t="str">
        <f>VLOOKUP(Tabla1[[#This Row],[RutCS]],Tabla13[[#All],[rut]:[estado_licencia]],3,0)</f>
        <v>Daniel Francisco Vallejos Rodriguez</v>
      </c>
      <c r="Z1839" t="str">
        <f>VLOOKUP(Tabla1[[#This Row],[RutCS]],Tabla13[[#All],[rut]:[estado_licencia]],2,0)</f>
        <v>Daniel Francisco Vallejos Rodriguez</v>
      </c>
      <c r="AD1839" s="4">
        <v>43960</v>
      </c>
      <c r="AE1839" s="3">
        <v>0.5</v>
      </c>
      <c r="AF1839" s="4">
        <v>43960</v>
      </c>
      <c r="AG1839" s="5">
        <v>0.54166666666666696</v>
      </c>
      <c r="AH1839" t="s">
        <v>48</v>
      </c>
      <c r="AI1839" t="s">
        <v>49</v>
      </c>
    </row>
    <row r="1840" spans="1:35" s="16" customFormat="1" x14ac:dyDescent="0.25">
      <c r="A1840" s="12"/>
      <c r="B1840" s="36" t="s">
        <v>15988</v>
      </c>
      <c r="C1840" t="s">
        <v>238</v>
      </c>
      <c r="D1840" t="s">
        <v>238</v>
      </c>
      <c r="E1840" t="s">
        <v>239</v>
      </c>
      <c r="F1840" t="s">
        <v>1553</v>
      </c>
      <c r="G1840" s="3" t="s">
        <v>38</v>
      </c>
      <c r="H1840" t="s">
        <v>188</v>
      </c>
      <c r="I1840" t="s">
        <v>189</v>
      </c>
      <c r="J1840" s="3">
        <v>45000</v>
      </c>
      <c r="K1840" s="3">
        <v>0</v>
      </c>
      <c r="L1840" s="3">
        <f>+Tabla1[[#This Row],[MontoNeto]]*Tabla1[[#This Row],[PorcentajeImpuesto]]</f>
        <v>0</v>
      </c>
      <c r="M1840" s="1">
        <v>0</v>
      </c>
      <c r="N1840" s="3">
        <f>+Tabla1[[#This Row],[MontoNeto]]+Tabla1[[#This Row],[ValorImpuesto]]+Tabla1[[#This Row],[MontoExento]]</f>
        <v>45000</v>
      </c>
      <c r="O1840" t="s">
        <v>41</v>
      </c>
      <c r="P1840" t="s">
        <v>42</v>
      </c>
      <c r="Q1840" t="s">
        <v>42</v>
      </c>
      <c r="R1840" s="3" t="s">
        <v>1575</v>
      </c>
      <c r="S1840" t="e">
        <f>VLOOKUP(Tabla1[[#This Row],[RutCP]],Tabla13[[#All],[rut]:[estado_licencia]],3,0)</f>
        <v>#N/A</v>
      </c>
      <c r="T1840" t="e">
        <f>VLOOKUP(Tabla1[[#This Row],[RutCP]],Tabla13[[#All],[rut]:[estado_licencia]],2,0)</f>
        <v>#N/A</v>
      </c>
      <c r="U1840"/>
      <c r="V1840"/>
      <c r="W1840"/>
      <c r="X1840" t="s">
        <v>1600</v>
      </c>
      <c r="Y1840" t="str">
        <f>VLOOKUP(Tabla1[[#This Row],[RutCS]],Tabla13[[#All],[rut]:[estado_licencia]],3,0)</f>
        <v>Abraham Esteban Arancibia Maturana</v>
      </c>
      <c r="Z1840" t="str">
        <f>VLOOKUP(Tabla1[[#This Row],[RutCS]],Tabla13[[#All],[rut]:[estado_licencia]],2,0)</f>
        <v>Abraham Esteban Arancibia Maturana</v>
      </c>
      <c r="AA1840"/>
      <c r="AB1840"/>
      <c r="AC1840"/>
      <c r="AD1840" s="4">
        <v>43960</v>
      </c>
      <c r="AE1840" s="3">
        <v>0.5</v>
      </c>
      <c r="AF1840" s="4">
        <v>43960</v>
      </c>
      <c r="AG1840" s="5">
        <v>0.54166666666666696</v>
      </c>
      <c r="AH1840" t="s">
        <v>48</v>
      </c>
      <c r="AI1840" t="s">
        <v>49</v>
      </c>
    </row>
    <row r="1841" spans="1:35" x14ac:dyDescent="0.25">
      <c r="A1841" s="12"/>
      <c r="B1841" s="36" t="s">
        <v>15988</v>
      </c>
      <c r="C1841" t="s">
        <v>238</v>
      </c>
      <c r="D1841" t="s">
        <v>238</v>
      </c>
      <c r="E1841" t="s">
        <v>239</v>
      </c>
      <c r="F1841" t="s">
        <v>1553</v>
      </c>
      <c r="G1841" s="3" t="s">
        <v>38</v>
      </c>
      <c r="H1841" t="s">
        <v>188</v>
      </c>
      <c r="I1841" t="s">
        <v>189</v>
      </c>
      <c r="J1841" s="3">
        <v>45000</v>
      </c>
      <c r="K1841" s="3">
        <v>0</v>
      </c>
      <c r="L1841" s="3">
        <f>+Tabla1[[#This Row],[MontoNeto]]*Tabla1[[#This Row],[PorcentajeImpuesto]]</f>
        <v>0</v>
      </c>
      <c r="M1841" s="3">
        <v>0</v>
      </c>
      <c r="N1841" s="3">
        <f>+Tabla1[[#This Row],[MontoNeto]]+Tabla1[[#This Row],[ValorImpuesto]]+Tabla1[[#This Row],[MontoExento]]</f>
        <v>45000</v>
      </c>
      <c r="O1841" t="s">
        <v>41</v>
      </c>
      <c r="P1841" t="s">
        <v>42</v>
      </c>
      <c r="Q1841" t="s">
        <v>42</v>
      </c>
      <c r="R1841" s="3" t="s">
        <v>1575</v>
      </c>
      <c r="S1841" t="e">
        <f>VLOOKUP(Tabla1[[#This Row],[RutCP]],Tabla13[[#All],[rut]:[estado_licencia]],3,0)</f>
        <v>#N/A</v>
      </c>
      <c r="T1841" t="e">
        <f>VLOOKUP(Tabla1[[#This Row],[RutCP]],Tabla13[[#All],[rut]:[estado_licencia]],2,0)</f>
        <v>#N/A</v>
      </c>
      <c r="X1841" t="s">
        <v>1601</v>
      </c>
      <c r="Y1841" t="str">
        <f>VLOOKUP(Tabla1[[#This Row],[RutCS]],Tabla13[[#All],[rut]:[estado_licencia]],3,0)</f>
        <v>Camilo Cepeda Bustamante</v>
      </c>
      <c r="Z1841" t="str">
        <f>VLOOKUP(Tabla1[[#This Row],[RutCS]],Tabla13[[#All],[rut]:[estado_licencia]],2,0)</f>
        <v>Camilo Cepeda Bustamante</v>
      </c>
      <c r="AD1841" s="4">
        <v>43960</v>
      </c>
      <c r="AE1841" s="3">
        <v>0.5</v>
      </c>
      <c r="AF1841" s="4">
        <v>43960</v>
      </c>
      <c r="AG1841" s="5">
        <v>0.54166666666666696</v>
      </c>
      <c r="AH1841" t="s">
        <v>48</v>
      </c>
      <c r="AI1841" t="s">
        <v>49</v>
      </c>
    </row>
    <row r="1842" spans="1:35" x14ac:dyDescent="0.25">
      <c r="A1842" s="12"/>
      <c r="B1842" s="36" t="s">
        <v>15988</v>
      </c>
      <c r="C1842" t="s">
        <v>238</v>
      </c>
      <c r="D1842" t="s">
        <v>238</v>
      </c>
      <c r="E1842" t="s">
        <v>239</v>
      </c>
      <c r="F1842" t="s">
        <v>1553</v>
      </c>
      <c r="G1842" s="3" t="s">
        <v>38</v>
      </c>
      <c r="H1842" t="s">
        <v>188</v>
      </c>
      <c r="I1842" t="s">
        <v>189</v>
      </c>
      <c r="J1842" s="3">
        <v>45000</v>
      </c>
      <c r="K1842" s="3">
        <v>0</v>
      </c>
      <c r="L1842" s="3">
        <f>+Tabla1[[#This Row],[MontoNeto]]*Tabla1[[#This Row],[PorcentajeImpuesto]]</f>
        <v>0</v>
      </c>
      <c r="M1842" s="3">
        <v>0</v>
      </c>
      <c r="N1842" s="3">
        <f>+Tabla1[[#This Row],[MontoNeto]]+Tabla1[[#This Row],[ValorImpuesto]]+Tabla1[[#This Row],[MontoExento]]</f>
        <v>45000</v>
      </c>
      <c r="O1842" t="s">
        <v>41</v>
      </c>
      <c r="P1842" t="s">
        <v>42</v>
      </c>
      <c r="Q1842" t="s">
        <v>42</v>
      </c>
      <c r="R1842" s="3" t="s">
        <v>1575</v>
      </c>
      <c r="S1842" t="e">
        <f>VLOOKUP(Tabla1[[#This Row],[RutCP]],Tabla13[[#All],[rut]:[estado_licencia]],3,0)</f>
        <v>#N/A</v>
      </c>
      <c r="T1842" t="e">
        <f>VLOOKUP(Tabla1[[#This Row],[RutCP]],Tabla13[[#All],[rut]:[estado_licencia]],2,0)</f>
        <v>#N/A</v>
      </c>
      <c r="X1842" t="s">
        <v>1598</v>
      </c>
      <c r="Y1842" t="str">
        <f>VLOOKUP(Tabla1[[#This Row],[RutCS]],Tabla13[[#All],[rut]:[estado_licencia]],3,0)</f>
        <v>Ruben Ulloa Guajardo</v>
      </c>
      <c r="Z1842" t="str">
        <f>VLOOKUP(Tabla1[[#This Row],[RutCS]],Tabla13[[#All],[rut]:[estado_licencia]],2,0)</f>
        <v>Ruben Ulloa Guajardo</v>
      </c>
      <c r="AD1842" s="4">
        <v>43960</v>
      </c>
      <c r="AE1842" s="3">
        <v>0.5</v>
      </c>
      <c r="AF1842" s="4">
        <v>43960</v>
      </c>
      <c r="AG1842" s="5">
        <v>0.54166666666666696</v>
      </c>
      <c r="AH1842" t="s">
        <v>48</v>
      </c>
      <c r="AI1842" t="s">
        <v>49</v>
      </c>
    </row>
    <row r="1843" spans="1:35" x14ac:dyDescent="0.25">
      <c r="A1843" s="12"/>
      <c r="B1843" s="36" t="s">
        <v>15989</v>
      </c>
      <c r="C1843" t="s">
        <v>35</v>
      </c>
      <c r="D1843" t="s">
        <v>35</v>
      </c>
      <c r="E1843" t="s">
        <v>36</v>
      </c>
      <c r="F1843" t="s">
        <v>37</v>
      </c>
      <c r="G1843" s="13" t="s">
        <v>38</v>
      </c>
      <c r="H1843" t="s">
        <v>39</v>
      </c>
      <c r="I1843" t="s">
        <v>40</v>
      </c>
      <c r="J1843" s="13">
        <v>25000</v>
      </c>
      <c r="K1843" s="13">
        <v>0</v>
      </c>
      <c r="L1843" s="13">
        <f>+Tabla1[[#This Row],[MontoNeto]]*Tabla1[[#This Row],[PorcentajeImpuesto]]</f>
        <v>0</v>
      </c>
      <c r="M1843" s="13">
        <v>0</v>
      </c>
      <c r="N1843" s="13">
        <f>+Tabla1[[#This Row],[MontoNeto]]+Tabla1[[#This Row],[ValorImpuesto]]+Tabla1[[#This Row],[MontoExento]]</f>
        <v>25000</v>
      </c>
      <c r="O1843" t="s">
        <v>41</v>
      </c>
      <c r="P1843" t="s">
        <v>42</v>
      </c>
      <c r="Q1843" t="s">
        <v>42</v>
      </c>
      <c r="R1843" t="s">
        <v>968</v>
      </c>
      <c r="S1843" t="str">
        <f>VLOOKUP(Tabla1[[#This Row],[RutCP]],Tabla13[[#All],[rut]:[estado_licencia]],3,0)</f>
        <v>Jose Bernardo Soto Osses</v>
      </c>
      <c r="T1843" t="str">
        <f>VLOOKUP(Tabla1[[#This Row],[RutCP]],Tabla13[[#All],[rut]:[estado_licencia]],2,0)</f>
        <v>Jose Bernardo Soto Osses</v>
      </c>
      <c r="X1843" t="s">
        <v>968</v>
      </c>
      <c r="Y1843" t="str">
        <f>VLOOKUP(Tabla1[[#This Row],[RutCS]],Tabla13[[#All],[rut]:[estado_licencia]],3,0)</f>
        <v>Jose Bernardo Soto Osses</v>
      </c>
      <c r="Z1843" t="str">
        <f>VLOOKUP(Tabla1[[#This Row],[RutCS]],Tabla13[[#All],[rut]:[estado_licencia]],2,0)</f>
        <v>Jose Bernardo Soto Osses</v>
      </c>
      <c r="AD1843" s="4">
        <v>43962</v>
      </c>
      <c r="AE1843" s="14" t="s">
        <v>45</v>
      </c>
      <c r="AF1843" s="4">
        <v>43962</v>
      </c>
      <c r="AG1843" s="14" t="s">
        <v>47</v>
      </c>
      <c r="AH1843" t="s">
        <v>48</v>
      </c>
      <c r="AI1843" t="s">
        <v>49</v>
      </c>
    </row>
    <row r="1844" spans="1:35" x14ac:dyDescent="0.25">
      <c r="A1844" s="12"/>
      <c r="B1844" s="36" t="s">
        <v>15989</v>
      </c>
      <c r="C1844" t="s">
        <v>35</v>
      </c>
      <c r="D1844" t="s">
        <v>35</v>
      </c>
      <c r="E1844" t="s">
        <v>36</v>
      </c>
      <c r="F1844" t="s">
        <v>37</v>
      </c>
      <c r="G1844" s="13" t="s">
        <v>38</v>
      </c>
      <c r="H1844" t="s">
        <v>39</v>
      </c>
      <c r="I1844" t="s">
        <v>40</v>
      </c>
      <c r="J1844" s="13">
        <v>25000</v>
      </c>
      <c r="K1844" s="13">
        <v>0</v>
      </c>
      <c r="L1844" s="13">
        <f>+Tabla1[[#This Row],[MontoNeto]]*Tabla1[[#This Row],[PorcentajeImpuesto]]</f>
        <v>0</v>
      </c>
      <c r="M1844" s="13">
        <v>0</v>
      </c>
      <c r="N1844" s="13">
        <f>+Tabla1[[#This Row],[MontoNeto]]+Tabla1[[#This Row],[ValorImpuesto]]+Tabla1[[#This Row],[MontoExento]]</f>
        <v>25000</v>
      </c>
      <c r="O1844" t="s">
        <v>41</v>
      </c>
      <c r="P1844" t="s">
        <v>42</v>
      </c>
      <c r="Q1844" t="s">
        <v>42</v>
      </c>
      <c r="R1844" t="s">
        <v>968</v>
      </c>
      <c r="S1844" t="str">
        <f>VLOOKUP(Tabla1[[#This Row],[RutCP]],Tabla13[[#All],[rut]:[estado_licencia]],3,0)</f>
        <v>Jose Bernardo Soto Osses</v>
      </c>
      <c r="T1844" t="str">
        <f>VLOOKUP(Tabla1[[#This Row],[RutCP]],Tabla13[[#All],[rut]:[estado_licencia]],2,0)</f>
        <v>Jose Bernardo Soto Osses</v>
      </c>
      <c r="X1844" t="s">
        <v>1602</v>
      </c>
      <c r="Y1844" t="str">
        <f>VLOOKUP(Tabla1[[#This Row],[RutCS]],Tabla13[[#All],[rut]:[estado_licencia]],3,0)</f>
        <v>Marcelo Andres Cuevas Viedma</v>
      </c>
      <c r="Z1844" t="str">
        <f>VLOOKUP(Tabla1[[#This Row],[RutCS]],Tabla13[[#All],[rut]:[estado_licencia]],2,0)</f>
        <v>Marcelo Andres Cuevas Viedma</v>
      </c>
      <c r="AD1844" s="4">
        <v>43962</v>
      </c>
      <c r="AE1844" s="14" t="s">
        <v>45</v>
      </c>
      <c r="AF1844" s="4">
        <v>43962</v>
      </c>
      <c r="AG1844" s="14" t="s">
        <v>47</v>
      </c>
      <c r="AH1844" t="s">
        <v>48</v>
      </c>
      <c r="AI1844" t="s">
        <v>49</v>
      </c>
    </row>
    <row r="1845" spans="1:35" x14ac:dyDescent="0.25">
      <c r="A1845" s="12"/>
      <c r="B1845" s="36" t="s">
        <v>15989</v>
      </c>
      <c r="C1845" s="16" t="s">
        <v>35</v>
      </c>
      <c r="D1845" s="16" t="s">
        <v>35</v>
      </c>
      <c r="E1845" s="16" t="s">
        <v>36</v>
      </c>
      <c r="F1845" s="16" t="s">
        <v>37</v>
      </c>
      <c r="G1845" s="17" t="s">
        <v>38</v>
      </c>
      <c r="H1845" s="16" t="s">
        <v>39</v>
      </c>
      <c r="I1845" s="16" t="s">
        <v>417</v>
      </c>
      <c r="J1845" s="17">
        <v>25000</v>
      </c>
      <c r="K1845" s="17">
        <v>0</v>
      </c>
      <c r="L1845" s="17">
        <f>+Tabla1[[#This Row],[MontoNeto]]*Tabla1[[#This Row],[PorcentajeImpuesto]]</f>
        <v>0</v>
      </c>
      <c r="M1845" s="3">
        <v>0</v>
      </c>
      <c r="N1845" s="17">
        <f>+Tabla1[[#This Row],[MontoNeto]]+Tabla1[[#This Row],[ValorImpuesto]]+Tabla1[[#This Row],[MontoExento]]</f>
        <v>25000</v>
      </c>
      <c r="O1845" t="s">
        <v>41</v>
      </c>
      <c r="P1845" s="16" t="s">
        <v>42</v>
      </c>
      <c r="Q1845" s="16" t="s">
        <v>42</v>
      </c>
      <c r="R1845" s="17" t="e">
        <f>#N/A</f>
        <v>#N/A</v>
      </c>
      <c r="S1845" s="16" t="e">
        <f>VLOOKUP(Tabla1[[#This Row],[RutCP]],Tabla13[[#All],[rut]:[estado_licencia]],3,0)</f>
        <v>#N/A</v>
      </c>
      <c r="T1845" s="16" t="e">
        <f>VLOOKUP(Tabla1[[#This Row],[RutCP]],Tabla13[[#All],[rut]:[estado_licencia]],2,0)</f>
        <v>#N/A</v>
      </c>
      <c r="U1845" s="16"/>
      <c r="V1845" s="16"/>
      <c r="W1845" s="16"/>
      <c r="X1845" s="16" t="s">
        <v>1789</v>
      </c>
      <c r="Y1845" s="16" t="str">
        <f>VLOOKUP(Tabla1[[#This Row],[RutCS]],Tabla13[[#All],[rut]:[estado_licencia]],3,0)</f>
        <v xml:space="preserve">Cristobal Eduardo Valenzuela Contreras </v>
      </c>
      <c r="Z1845" s="16" t="str">
        <f>VLOOKUP(Tabla1[[#This Row],[RutCS]],Tabla13[[#All],[rut]:[estado_licencia]],2,0)</f>
        <v xml:space="preserve">Cristobal Eduardo Valenzuela Contreras </v>
      </c>
      <c r="AA1845" s="16"/>
      <c r="AB1845" s="16"/>
      <c r="AC1845" s="16"/>
      <c r="AD1845" s="15">
        <v>43962</v>
      </c>
      <c r="AE1845" s="3">
        <v>0.5</v>
      </c>
      <c r="AF1845" s="15">
        <v>43962</v>
      </c>
      <c r="AG1845" s="5">
        <v>0.54166666666666696</v>
      </c>
      <c r="AH1845" s="16" t="s">
        <v>48</v>
      </c>
      <c r="AI1845" s="16" t="s">
        <v>49</v>
      </c>
    </row>
    <row r="1846" spans="1:35" x14ac:dyDescent="0.25">
      <c r="A1846" s="12"/>
      <c r="B1846" s="36" t="s">
        <v>15989</v>
      </c>
      <c r="C1846" t="s">
        <v>35</v>
      </c>
      <c r="D1846" t="s">
        <v>35</v>
      </c>
      <c r="E1846" t="s">
        <v>36</v>
      </c>
      <c r="F1846" t="s">
        <v>37</v>
      </c>
      <c r="G1846" s="13" t="s">
        <v>38</v>
      </c>
      <c r="H1846" t="s">
        <v>39</v>
      </c>
      <c r="I1846" t="s">
        <v>417</v>
      </c>
      <c r="J1846" s="13">
        <v>25000</v>
      </c>
      <c r="K1846" s="13">
        <v>0</v>
      </c>
      <c r="L1846" s="13">
        <f>+Tabla1[[#This Row],[MontoNeto]]*Tabla1[[#This Row],[PorcentajeImpuesto]]</f>
        <v>0</v>
      </c>
      <c r="M1846" s="13">
        <v>0</v>
      </c>
      <c r="N1846" s="13">
        <f>+Tabla1[[#This Row],[MontoNeto]]+Tabla1[[#This Row],[ValorImpuesto]]+Tabla1[[#This Row],[MontoExento]]</f>
        <v>25000</v>
      </c>
      <c r="O1846" t="s">
        <v>41</v>
      </c>
      <c r="P1846" t="s">
        <v>42</v>
      </c>
      <c r="Q1846" t="s">
        <v>42</v>
      </c>
      <c r="R1846" t="s">
        <v>545</v>
      </c>
      <c r="S1846" t="str">
        <f>VLOOKUP(Tabla1[[#This Row],[RutCP]],Tabla13[[#All],[rut]:[estado_licencia]],3,0)</f>
        <v>Ahk</v>
      </c>
      <c r="T1846" t="str">
        <f>VLOOKUP(Tabla1[[#This Row],[RutCP]],Tabla13[[#All],[rut]:[estado_licencia]],2,0)</f>
        <v>Alfred H Knight International Limited Ch</v>
      </c>
      <c r="X1846" t="s">
        <v>1790</v>
      </c>
      <c r="Y1846" t="str">
        <f>VLOOKUP(Tabla1[[#This Row],[RutCS]],Tabla13[[#All],[rut]:[estado_licencia]],3,0)</f>
        <v>Fabiola Solange Gonzalez Muñiz</v>
      </c>
      <c r="Z1846" t="str">
        <f>VLOOKUP(Tabla1[[#This Row],[RutCS]],Tabla13[[#All],[rut]:[estado_licencia]],2,0)</f>
        <v>Fabiola Solange Gonzalez Muñiz</v>
      </c>
      <c r="AD1846" s="4">
        <v>43962</v>
      </c>
      <c r="AE1846" s="14" t="s">
        <v>45</v>
      </c>
      <c r="AF1846" s="4">
        <v>43962</v>
      </c>
      <c r="AG1846" s="14" t="s">
        <v>47</v>
      </c>
      <c r="AH1846" t="s">
        <v>48</v>
      </c>
      <c r="AI1846" t="s">
        <v>49</v>
      </c>
    </row>
    <row r="1847" spans="1:35" x14ac:dyDescent="0.25">
      <c r="A1847" s="12"/>
      <c r="B1847" s="36" t="s">
        <v>15989</v>
      </c>
      <c r="C1847" t="s">
        <v>35</v>
      </c>
      <c r="D1847" t="s">
        <v>35</v>
      </c>
      <c r="E1847" t="s">
        <v>36</v>
      </c>
      <c r="F1847" t="s">
        <v>37</v>
      </c>
      <c r="G1847" s="13" t="s">
        <v>38</v>
      </c>
      <c r="H1847" t="s">
        <v>39</v>
      </c>
      <c r="I1847" t="s">
        <v>417</v>
      </c>
      <c r="J1847" s="13">
        <v>25000</v>
      </c>
      <c r="K1847" s="13">
        <v>0</v>
      </c>
      <c r="L1847" s="13">
        <f>+Tabla1[[#This Row],[MontoNeto]]*Tabla1[[#This Row],[PorcentajeImpuesto]]</f>
        <v>0</v>
      </c>
      <c r="M1847" s="13">
        <v>0</v>
      </c>
      <c r="N1847" s="13">
        <f>+Tabla1[[#This Row],[MontoNeto]]+Tabla1[[#This Row],[ValorImpuesto]]+Tabla1[[#This Row],[MontoExento]]</f>
        <v>25000</v>
      </c>
      <c r="O1847" t="s">
        <v>41</v>
      </c>
      <c r="P1847" t="s">
        <v>42</v>
      </c>
      <c r="Q1847" t="s">
        <v>42</v>
      </c>
      <c r="R1847" t="s">
        <v>545</v>
      </c>
      <c r="S1847" t="str">
        <f>VLOOKUP(Tabla1[[#This Row],[RutCP]],Tabla13[[#All],[rut]:[estado_licencia]],3,0)</f>
        <v>Ahk</v>
      </c>
      <c r="T1847" t="str">
        <f>VLOOKUP(Tabla1[[#This Row],[RutCP]],Tabla13[[#All],[rut]:[estado_licencia]],2,0)</f>
        <v>Alfred H Knight International Limited Ch</v>
      </c>
      <c r="X1847" t="s">
        <v>1791</v>
      </c>
      <c r="Y1847" t="str">
        <f>VLOOKUP(Tabla1[[#This Row],[RutCS]],Tabla13[[#All],[rut]:[estado_licencia]],3,0)</f>
        <v>Jonathan Alfonso Olivares Frez</v>
      </c>
      <c r="Z1847" t="str">
        <f>VLOOKUP(Tabla1[[#This Row],[RutCS]],Tabla13[[#All],[rut]:[estado_licencia]],2,0)</f>
        <v>Jonathan Alfonso Olivares Frez</v>
      </c>
      <c r="AD1847" s="4">
        <v>43962</v>
      </c>
      <c r="AE1847" s="14" t="s">
        <v>45</v>
      </c>
      <c r="AF1847" s="4">
        <v>43962</v>
      </c>
      <c r="AG1847" s="14" t="s">
        <v>47</v>
      </c>
      <c r="AH1847" t="s">
        <v>48</v>
      </c>
      <c r="AI1847" t="s">
        <v>49</v>
      </c>
    </row>
    <row r="1848" spans="1:35" x14ac:dyDescent="0.25">
      <c r="A1848" s="12"/>
      <c r="B1848" s="36" t="s">
        <v>15989</v>
      </c>
      <c r="C1848" t="s">
        <v>35</v>
      </c>
      <c r="D1848" t="s">
        <v>35</v>
      </c>
      <c r="E1848" t="s">
        <v>36</v>
      </c>
      <c r="F1848" t="s">
        <v>37</v>
      </c>
      <c r="G1848" s="13" t="s">
        <v>38</v>
      </c>
      <c r="H1848" t="s">
        <v>39</v>
      </c>
      <c r="I1848" t="s">
        <v>417</v>
      </c>
      <c r="J1848" s="13">
        <v>25000</v>
      </c>
      <c r="K1848" s="13">
        <v>0</v>
      </c>
      <c r="L1848" s="13">
        <f>+Tabla1[[#This Row],[MontoNeto]]*Tabla1[[#This Row],[PorcentajeImpuesto]]</f>
        <v>0</v>
      </c>
      <c r="M1848" s="13">
        <v>0</v>
      </c>
      <c r="N1848" s="13">
        <f>+Tabla1[[#This Row],[MontoNeto]]+Tabla1[[#This Row],[ValorImpuesto]]+Tabla1[[#This Row],[MontoExento]]</f>
        <v>25000</v>
      </c>
      <c r="O1848" t="s">
        <v>41</v>
      </c>
      <c r="P1848" t="s">
        <v>42</v>
      </c>
      <c r="Q1848" t="s">
        <v>42</v>
      </c>
      <c r="R1848" t="s">
        <v>721</v>
      </c>
      <c r="S1848" t="str">
        <f>VLOOKUP(Tabla1[[#This Row],[RutCP]],Tabla13[[#All],[rut]:[estado_licencia]],3,0)</f>
        <v>Bailac</v>
      </c>
      <c r="T1848" t="str">
        <f>VLOOKUP(Tabla1[[#This Row],[RutCP]],Tabla13[[#All],[rut]:[estado_licencia]],2,0)</f>
        <v>Bailac Servicio En Ahorros De Neumaticos Limitada</v>
      </c>
      <c r="X1848" t="s">
        <v>1792</v>
      </c>
      <c r="Y1848" t="str">
        <f>VLOOKUP(Tabla1[[#This Row],[RutCS]],Tabla13[[#All],[rut]:[estado_licencia]],3,0)</f>
        <v>Patricio Daniel Brito Ordenes</v>
      </c>
      <c r="Z1848" t="str">
        <f>VLOOKUP(Tabla1[[#This Row],[RutCS]],Tabla13[[#All],[rut]:[estado_licencia]],2,0)</f>
        <v>Patricio Daniel Brito Ordenes</v>
      </c>
      <c r="AD1848" s="4">
        <v>43962</v>
      </c>
      <c r="AE1848" s="14" t="s">
        <v>45</v>
      </c>
      <c r="AF1848" s="4">
        <v>43962</v>
      </c>
      <c r="AG1848" s="14" t="s">
        <v>47</v>
      </c>
      <c r="AH1848" t="s">
        <v>48</v>
      </c>
      <c r="AI1848" t="s">
        <v>49</v>
      </c>
    </row>
    <row r="1849" spans="1:35" x14ac:dyDescent="0.25">
      <c r="A1849" s="12"/>
      <c r="B1849" s="36" t="s">
        <v>15989</v>
      </c>
      <c r="C1849" t="s">
        <v>35</v>
      </c>
      <c r="D1849" t="s">
        <v>35</v>
      </c>
      <c r="E1849" t="s">
        <v>36</v>
      </c>
      <c r="F1849" t="s">
        <v>37</v>
      </c>
      <c r="G1849" s="13" t="s">
        <v>38</v>
      </c>
      <c r="H1849" t="s">
        <v>39</v>
      </c>
      <c r="I1849" t="s">
        <v>417</v>
      </c>
      <c r="J1849" s="13">
        <v>25000</v>
      </c>
      <c r="K1849" s="13">
        <v>0</v>
      </c>
      <c r="L1849" s="13">
        <f>+Tabla1[[#This Row],[MontoNeto]]*Tabla1[[#This Row],[PorcentajeImpuesto]]</f>
        <v>0</v>
      </c>
      <c r="M1849" s="13">
        <v>0</v>
      </c>
      <c r="N1849" s="13">
        <f>+Tabla1[[#This Row],[MontoNeto]]+Tabla1[[#This Row],[ValorImpuesto]]+Tabla1[[#This Row],[MontoExento]]</f>
        <v>25000</v>
      </c>
      <c r="O1849" t="s">
        <v>41</v>
      </c>
      <c r="P1849" t="s">
        <v>42</v>
      </c>
      <c r="Q1849" t="s">
        <v>42</v>
      </c>
      <c r="R1849" t="s">
        <v>461</v>
      </c>
      <c r="S1849" t="str">
        <f>VLOOKUP(Tabla1[[#This Row],[RutCP]],Tabla13[[#All],[rut]:[estado_licencia]],3,0)</f>
        <v>Icafal</v>
      </c>
      <c r="T1849" t="str">
        <f>VLOOKUP(Tabla1[[#This Row],[RutCP]],Tabla13[[#All],[rut]:[estado_licencia]],2,0)</f>
        <v>Constructora Icafal Sicomaq Ltda</v>
      </c>
      <c r="X1849" t="s">
        <v>1793</v>
      </c>
      <c r="Y1849" t="str">
        <f>VLOOKUP(Tabla1[[#This Row],[RutCS]],Tabla13[[#All],[rut]:[estado_licencia]],3,0)</f>
        <v>Mauricio Alejandro Acevedo Larrondo</v>
      </c>
      <c r="Z1849" t="str">
        <f>VLOOKUP(Tabla1[[#This Row],[RutCS]],Tabla13[[#All],[rut]:[estado_licencia]],2,0)</f>
        <v>Mauricio Alejandro Acevedo Larrondo</v>
      </c>
      <c r="AD1849" s="4">
        <v>43962</v>
      </c>
      <c r="AE1849" s="14" t="s">
        <v>45</v>
      </c>
      <c r="AF1849" s="4">
        <v>43962</v>
      </c>
      <c r="AG1849" s="14" t="s">
        <v>47</v>
      </c>
      <c r="AH1849" t="s">
        <v>48</v>
      </c>
      <c r="AI1849" t="s">
        <v>49</v>
      </c>
    </row>
    <row r="1850" spans="1:35" x14ac:dyDescent="0.25">
      <c r="A1850" s="12"/>
      <c r="B1850" s="36" t="s">
        <v>15989</v>
      </c>
      <c r="C1850" t="s">
        <v>184</v>
      </c>
      <c r="D1850" t="s">
        <v>185</v>
      </c>
      <c r="E1850" t="s">
        <v>186</v>
      </c>
      <c r="F1850" t="s">
        <v>197</v>
      </c>
      <c r="G1850" s="13" t="s">
        <v>38</v>
      </c>
      <c r="H1850" t="s">
        <v>39</v>
      </c>
      <c r="I1850" t="s">
        <v>417</v>
      </c>
      <c r="J1850" s="13">
        <v>30000</v>
      </c>
      <c r="K1850" s="13">
        <v>0</v>
      </c>
      <c r="L1850" s="13">
        <f>+Tabla1[[#This Row],[MontoNeto]]*Tabla1[[#This Row],[PorcentajeImpuesto]]</f>
        <v>0</v>
      </c>
      <c r="M1850" s="13">
        <v>0</v>
      </c>
      <c r="N1850" s="13">
        <f>+Tabla1[[#This Row],[MontoNeto]]+Tabla1[[#This Row],[ValorImpuesto]]+Tabla1[[#This Row],[MontoExento]]</f>
        <v>30000</v>
      </c>
      <c r="O1850" t="s">
        <v>41</v>
      </c>
      <c r="P1850" t="s">
        <v>42</v>
      </c>
      <c r="Q1850" t="s">
        <v>42</v>
      </c>
      <c r="R1850" t="s">
        <v>621</v>
      </c>
      <c r="S1850" t="str">
        <f>VLOOKUP(Tabla1[[#This Row],[RutCP]],Tabla13[[#All],[rut]:[estado_licencia]],3,0)</f>
        <v>Maquinarias Olmue Limitada</v>
      </c>
      <c r="T1850" t="str">
        <f>VLOOKUP(Tabla1[[#This Row],[RutCP]],Tabla13[[#All],[rut]:[estado_licencia]],2,0)</f>
        <v>Maquinarias Olmue Limitada</v>
      </c>
      <c r="X1850" t="s">
        <v>813</v>
      </c>
      <c r="Y1850" t="str">
        <f>VLOOKUP(Tabla1[[#This Row],[RutCS]],Tabla13[[#All],[rut]:[estado_licencia]],3,0)</f>
        <v>Patricio Alejandro Blanco Rivera</v>
      </c>
      <c r="Z1850" t="str">
        <f>VLOOKUP(Tabla1[[#This Row],[RutCS]],Tabla13[[#All],[rut]:[estado_licencia]],2,0)</f>
        <v>Patricio Alejandro Blanco Rivera</v>
      </c>
      <c r="AD1850" s="4">
        <v>43962</v>
      </c>
      <c r="AE1850" s="14" t="s">
        <v>45</v>
      </c>
      <c r="AF1850" s="4">
        <v>43962</v>
      </c>
      <c r="AG1850" s="14" t="s">
        <v>47</v>
      </c>
      <c r="AH1850" t="s">
        <v>48</v>
      </c>
      <c r="AI1850" t="s">
        <v>49</v>
      </c>
    </row>
    <row r="1851" spans="1:35" x14ac:dyDescent="0.25">
      <c r="A1851" s="12"/>
      <c r="B1851" s="36" t="s">
        <v>15989</v>
      </c>
      <c r="C1851" t="s">
        <v>184</v>
      </c>
      <c r="D1851" t="s">
        <v>185</v>
      </c>
      <c r="E1851" t="s">
        <v>186</v>
      </c>
      <c r="F1851" t="s">
        <v>197</v>
      </c>
      <c r="G1851" s="13" t="s">
        <v>38</v>
      </c>
      <c r="H1851" t="s">
        <v>39</v>
      </c>
      <c r="I1851" t="s">
        <v>417</v>
      </c>
      <c r="J1851" s="13">
        <v>30000</v>
      </c>
      <c r="K1851" s="13">
        <v>0</v>
      </c>
      <c r="L1851" s="13">
        <f>+Tabla1[[#This Row],[MontoNeto]]*Tabla1[[#This Row],[PorcentajeImpuesto]]</f>
        <v>0</v>
      </c>
      <c r="M1851" s="13">
        <v>0</v>
      </c>
      <c r="N1851" s="13">
        <f>+Tabla1[[#This Row],[MontoNeto]]+Tabla1[[#This Row],[ValorImpuesto]]+Tabla1[[#This Row],[MontoExento]]</f>
        <v>30000</v>
      </c>
      <c r="O1851" t="s">
        <v>41</v>
      </c>
      <c r="P1851" t="s">
        <v>42</v>
      </c>
      <c r="Q1851" t="s">
        <v>42</v>
      </c>
      <c r="R1851" t="s">
        <v>477</v>
      </c>
      <c r="S1851" t="str">
        <f>VLOOKUP(Tabla1[[#This Row],[RutCP]],Tabla13[[#All],[rut]:[estado_licencia]],3,0)</f>
        <v>Santa Eliana</v>
      </c>
      <c r="T1851" t="str">
        <f>VLOOKUP(Tabla1[[#This Row],[RutCP]],Tabla13[[#All],[rut]:[estado_licencia]],2,0)</f>
        <v>Inversiones Santa Eliana Limitada</v>
      </c>
      <c r="X1851" t="s">
        <v>1227</v>
      </c>
      <c r="Y1851" t="str">
        <f>VLOOKUP(Tabla1[[#This Row],[RutCS]],Tabla13[[#All],[rut]:[estado_licencia]],3,0)</f>
        <v>Jose Hernan Lemus Maldonado</v>
      </c>
      <c r="Z1851" t="str">
        <f>VLOOKUP(Tabla1[[#This Row],[RutCS]],Tabla13[[#All],[rut]:[estado_licencia]],2,0)</f>
        <v>Jose Hernan Lemus Maldonado</v>
      </c>
      <c r="AD1851" s="4">
        <v>43962</v>
      </c>
      <c r="AE1851" s="14" t="s">
        <v>45</v>
      </c>
      <c r="AF1851" s="4">
        <v>43962</v>
      </c>
      <c r="AG1851" s="14" t="s">
        <v>47</v>
      </c>
      <c r="AH1851" t="s">
        <v>48</v>
      </c>
      <c r="AI1851" t="s">
        <v>49</v>
      </c>
    </row>
    <row r="1852" spans="1:35" x14ac:dyDescent="0.25">
      <c r="A1852" s="12"/>
      <c r="B1852" s="36" t="s">
        <v>15989</v>
      </c>
      <c r="C1852" t="s">
        <v>184</v>
      </c>
      <c r="D1852" t="s">
        <v>185</v>
      </c>
      <c r="E1852" t="s">
        <v>186</v>
      </c>
      <c r="F1852" t="s">
        <v>197</v>
      </c>
      <c r="G1852" s="13" t="s">
        <v>38</v>
      </c>
      <c r="H1852" t="s">
        <v>39</v>
      </c>
      <c r="I1852" t="s">
        <v>417</v>
      </c>
      <c r="J1852" s="13">
        <v>30000</v>
      </c>
      <c r="K1852" s="13">
        <v>0</v>
      </c>
      <c r="L1852" s="13">
        <f>+Tabla1[[#This Row],[MontoNeto]]*Tabla1[[#This Row],[PorcentajeImpuesto]]</f>
        <v>0</v>
      </c>
      <c r="M1852" s="13">
        <v>0</v>
      </c>
      <c r="N1852" s="13">
        <f>+Tabla1[[#This Row],[MontoNeto]]+Tabla1[[#This Row],[ValorImpuesto]]+Tabla1[[#This Row],[MontoExento]]</f>
        <v>30000</v>
      </c>
      <c r="O1852" t="s">
        <v>41</v>
      </c>
      <c r="P1852" t="s">
        <v>42</v>
      </c>
      <c r="Q1852" t="s">
        <v>42</v>
      </c>
      <c r="R1852" t="s">
        <v>621</v>
      </c>
      <c r="S1852" t="str">
        <f>VLOOKUP(Tabla1[[#This Row],[RutCP]],Tabla13[[#All],[rut]:[estado_licencia]],3,0)</f>
        <v>Maquinarias Olmue Limitada</v>
      </c>
      <c r="T1852" t="str">
        <f>VLOOKUP(Tabla1[[#This Row],[RutCP]],Tabla13[[#All],[rut]:[estado_licencia]],2,0)</f>
        <v>Maquinarias Olmue Limitada</v>
      </c>
      <c r="X1852" t="s">
        <v>1794</v>
      </c>
      <c r="Y1852" t="str">
        <f>VLOOKUP(Tabla1[[#This Row],[RutCS]],Tabla13[[#All],[rut]:[estado_licencia]],3,0)</f>
        <v>Fidel Adan Ibacache Gonzalez</v>
      </c>
      <c r="Z1852" t="str">
        <f>VLOOKUP(Tabla1[[#This Row],[RutCS]],Tabla13[[#All],[rut]:[estado_licencia]],2,0)</f>
        <v>Fidel Adan Ibacache Gonzalez</v>
      </c>
      <c r="AD1852" s="4">
        <v>43962</v>
      </c>
      <c r="AE1852" s="14" t="s">
        <v>45</v>
      </c>
      <c r="AF1852" s="4">
        <v>43962</v>
      </c>
      <c r="AG1852" s="14" t="s">
        <v>47</v>
      </c>
      <c r="AH1852" t="s">
        <v>48</v>
      </c>
      <c r="AI1852" t="s">
        <v>49</v>
      </c>
    </row>
    <row r="1853" spans="1:35" x14ac:dyDescent="0.25">
      <c r="A1853" s="12"/>
      <c r="B1853" s="36" t="s">
        <v>15989</v>
      </c>
      <c r="C1853" t="s">
        <v>35</v>
      </c>
      <c r="D1853" t="s">
        <v>35</v>
      </c>
      <c r="E1853" t="s">
        <v>36</v>
      </c>
      <c r="F1853" t="s">
        <v>37</v>
      </c>
      <c r="G1853" s="13" t="s">
        <v>38</v>
      </c>
      <c r="H1853" t="s">
        <v>39</v>
      </c>
      <c r="I1853" t="s">
        <v>417</v>
      </c>
      <c r="J1853" s="13">
        <v>25000</v>
      </c>
      <c r="K1853" s="13">
        <v>0</v>
      </c>
      <c r="L1853" s="13">
        <f>+Tabla1[[#This Row],[MontoNeto]]*Tabla1[[#This Row],[PorcentajeImpuesto]]</f>
        <v>0</v>
      </c>
      <c r="M1853" s="13">
        <v>0</v>
      </c>
      <c r="N1853" s="13">
        <f>+Tabla1[[#This Row],[MontoNeto]]+Tabla1[[#This Row],[ValorImpuesto]]+Tabla1[[#This Row],[MontoExento]]</f>
        <v>25000</v>
      </c>
      <c r="O1853" t="s">
        <v>41</v>
      </c>
      <c r="P1853" t="s">
        <v>42</v>
      </c>
      <c r="Q1853" t="s">
        <v>42</v>
      </c>
      <c r="R1853" t="s">
        <v>703</v>
      </c>
      <c r="S1853" t="str">
        <f>VLOOKUP(Tabla1[[#This Row],[RutCP]],Tabla13[[#All],[rut]:[estado_licencia]],3,0)</f>
        <v>Minera Tres Valles Spa.</v>
      </c>
      <c r="T1853" t="str">
        <f>VLOOKUP(Tabla1[[#This Row],[RutCP]],Tabla13[[#All],[rut]:[estado_licencia]],2,0)</f>
        <v>Minera Tres Valles Spa.</v>
      </c>
      <c r="X1853" t="s">
        <v>1795</v>
      </c>
      <c r="Y1853" t="str">
        <f>VLOOKUP(Tabla1[[#This Row],[RutCS]],Tabla13[[#All],[rut]:[estado_licencia]],3,0)</f>
        <v>Jorge Andres Lazo Astudillo</v>
      </c>
      <c r="Z1853" t="str">
        <f>VLOOKUP(Tabla1[[#This Row],[RutCS]],Tabla13[[#All],[rut]:[estado_licencia]],2,0)</f>
        <v>Jorge Andres Lazo Astudillo</v>
      </c>
      <c r="AD1853" s="4">
        <v>43962</v>
      </c>
      <c r="AE1853" s="14" t="s">
        <v>45</v>
      </c>
      <c r="AF1853" s="4">
        <v>43962</v>
      </c>
      <c r="AG1853" s="14" t="s">
        <v>47</v>
      </c>
      <c r="AH1853" t="s">
        <v>48</v>
      </c>
      <c r="AI1853" t="s">
        <v>49</v>
      </c>
    </row>
    <row r="1854" spans="1:35" x14ac:dyDescent="0.25">
      <c r="A1854" s="12"/>
      <c r="B1854" s="36" t="s">
        <v>15990</v>
      </c>
      <c r="C1854" t="s">
        <v>184</v>
      </c>
      <c r="D1854" t="s">
        <v>185</v>
      </c>
      <c r="E1854" t="s">
        <v>186</v>
      </c>
      <c r="F1854" t="s">
        <v>187</v>
      </c>
      <c r="G1854" s="3" t="s">
        <v>1610</v>
      </c>
      <c r="H1854" t="s">
        <v>39</v>
      </c>
      <c r="I1854" t="s">
        <v>1611</v>
      </c>
      <c r="J1854" s="3">
        <v>40000</v>
      </c>
      <c r="K1854" s="3">
        <v>0</v>
      </c>
      <c r="L1854" s="3">
        <f>+Tabla1[[#This Row],[MontoNeto]]*Tabla1[[#This Row],[PorcentajeImpuesto]]</f>
        <v>0</v>
      </c>
      <c r="M1854" s="3">
        <v>0</v>
      </c>
      <c r="N1854" s="3">
        <f>+Tabla1[[#This Row],[MontoNeto]]+Tabla1[[#This Row],[ValorImpuesto]]+Tabla1[[#This Row],[MontoExento]]</f>
        <v>40000</v>
      </c>
      <c r="O1854" t="s">
        <v>41</v>
      </c>
      <c r="P1854" t="s">
        <v>42</v>
      </c>
      <c r="Q1854" t="s">
        <v>42</v>
      </c>
      <c r="R1854" s="3" t="s">
        <v>1575</v>
      </c>
      <c r="S1854" t="e">
        <f>VLOOKUP(Tabla1[[#This Row],[RutCP]],Tabla13[[#All],[rut]:[estado_licencia]],3,0)</f>
        <v>#N/A</v>
      </c>
      <c r="T1854" t="e">
        <f>VLOOKUP(Tabla1[[#This Row],[RutCP]],Tabla13[[#All],[rut]:[estado_licencia]],2,0)</f>
        <v>#N/A</v>
      </c>
      <c r="X1854" t="s">
        <v>1612</v>
      </c>
      <c r="Y1854" t="str">
        <f>VLOOKUP(Tabla1[[#This Row],[RutCS]],Tabla13[[#All],[rut]:[estado_licencia]],3,0)</f>
        <v>Miguel Barahora Vallejos</v>
      </c>
      <c r="Z1854" t="str">
        <f>VLOOKUP(Tabla1[[#This Row],[RutCS]],Tabla13[[#All],[rut]:[estado_licencia]],2,0)</f>
        <v>Miguel Barahora Vallejos</v>
      </c>
      <c r="AD1854" s="4">
        <v>43963</v>
      </c>
      <c r="AE1854" s="3">
        <v>0.5</v>
      </c>
      <c r="AF1854" s="4">
        <v>43963</v>
      </c>
      <c r="AG1854" s="5">
        <v>0.54166666666666696</v>
      </c>
      <c r="AH1854" t="s">
        <v>48</v>
      </c>
      <c r="AI1854" t="s">
        <v>49</v>
      </c>
    </row>
    <row r="1855" spans="1:35" x14ac:dyDescent="0.25">
      <c r="A1855" s="12"/>
      <c r="B1855" s="36" t="s">
        <v>15990</v>
      </c>
      <c r="C1855" t="s">
        <v>184</v>
      </c>
      <c r="D1855" t="s">
        <v>185</v>
      </c>
      <c r="E1855" t="s">
        <v>186</v>
      </c>
      <c r="F1855" t="s">
        <v>187</v>
      </c>
      <c r="G1855" s="3" t="s">
        <v>1610</v>
      </c>
      <c r="H1855" t="s">
        <v>39</v>
      </c>
      <c r="I1855" t="s">
        <v>1611</v>
      </c>
      <c r="J1855" s="3">
        <v>40000</v>
      </c>
      <c r="K1855" s="3">
        <v>0</v>
      </c>
      <c r="L1855" s="3">
        <f>+Tabla1[[#This Row],[MontoNeto]]*Tabla1[[#This Row],[PorcentajeImpuesto]]</f>
        <v>0</v>
      </c>
      <c r="M1855" s="3">
        <v>0</v>
      </c>
      <c r="N1855" s="3">
        <f>+Tabla1[[#This Row],[MontoNeto]]+Tabla1[[#This Row],[ValorImpuesto]]+Tabla1[[#This Row],[MontoExento]]</f>
        <v>40000</v>
      </c>
      <c r="O1855" t="s">
        <v>41</v>
      </c>
      <c r="P1855" t="s">
        <v>42</v>
      </c>
      <c r="Q1855" t="s">
        <v>42</v>
      </c>
      <c r="R1855" s="3" t="s">
        <v>1575</v>
      </c>
      <c r="S1855" t="e">
        <f>VLOOKUP(Tabla1[[#This Row],[RutCP]],Tabla13[[#All],[rut]:[estado_licencia]],3,0)</f>
        <v>#N/A</v>
      </c>
      <c r="T1855" t="e">
        <f>VLOOKUP(Tabla1[[#This Row],[RutCP]],Tabla13[[#All],[rut]:[estado_licencia]],2,0)</f>
        <v>#N/A</v>
      </c>
      <c r="X1855" t="s">
        <v>1613</v>
      </c>
      <c r="Y1855" t="str">
        <f>VLOOKUP(Tabla1[[#This Row],[RutCS]],Tabla13[[#All],[rut]:[estado_licencia]],3,0)</f>
        <v>Marcel0 Diaz Vera</v>
      </c>
      <c r="Z1855" t="str">
        <f>VLOOKUP(Tabla1[[#This Row],[RutCS]],Tabla13[[#All],[rut]:[estado_licencia]],2,0)</f>
        <v>Marcel0 Diaz Vera</v>
      </c>
      <c r="AD1855" s="4">
        <v>43963</v>
      </c>
      <c r="AE1855" s="3">
        <v>0.5</v>
      </c>
      <c r="AF1855" s="4">
        <v>43963</v>
      </c>
      <c r="AG1855" s="5">
        <v>0.54166666666666696</v>
      </c>
      <c r="AH1855" t="s">
        <v>48</v>
      </c>
      <c r="AI1855" t="s">
        <v>49</v>
      </c>
    </row>
    <row r="1856" spans="1:35" x14ac:dyDescent="0.25">
      <c r="A1856" s="12"/>
      <c r="B1856" s="36" t="s">
        <v>15990</v>
      </c>
      <c r="C1856" s="16" t="s">
        <v>35</v>
      </c>
      <c r="D1856" s="16" t="s">
        <v>35</v>
      </c>
      <c r="E1856" s="16" t="s">
        <v>36</v>
      </c>
      <c r="F1856" s="16" t="s">
        <v>415</v>
      </c>
      <c r="G1856" s="17" t="s">
        <v>38</v>
      </c>
      <c r="H1856" s="16" t="s">
        <v>188</v>
      </c>
      <c r="I1856" s="16" t="s">
        <v>189</v>
      </c>
      <c r="J1856" s="17">
        <v>5000</v>
      </c>
      <c r="K1856" s="17">
        <v>0</v>
      </c>
      <c r="L1856" s="17">
        <f>+Tabla1[[#This Row],[MontoNeto]]*Tabla1[[#This Row],[PorcentajeImpuesto]]</f>
        <v>0</v>
      </c>
      <c r="M1856" s="3">
        <v>0</v>
      </c>
      <c r="N1856" s="17">
        <f>+Tabla1[[#This Row],[MontoNeto]]+Tabla1[[#This Row],[ValorImpuesto]]+Tabla1[[#This Row],[MontoExento]]</f>
        <v>5000</v>
      </c>
      <c r="O1856" t="s">
        <v>41</v>
      </c>
      <c r="P1856" s="16" t="s">
        <v>42</v>
      </c>
      <c r="Q1856" s="16" t="s">
        <v>42</v>
      </c>
      <c r="R1856" s="17" t="s">
        <v>1575</v>
      </c>
      <c r="S1856" s="16" t="e">
        <f>VLOOKUP(Tabla1[[#This Row],[RutCP]],Tabla13[[#All],[rut]:[estado_licencia]],3,0)</f>
        <v>#N/A</v>
      </c>
      <c r="T1856" s="16" t="e">
        <f>VLOOKUP(Tabla1[[#This Row],[RutCP]],Tabla13[[#All],[rut]:[estado_licencia]],2,0)</f>
        <v>#N/A</v>
      </c>
      <c r="U1856" s="16"/>
      <c r="V1856" s="16"/>
      <c r="W1856" s="16"/>
      <c r="X1856" s="16"/>
      <c r="Y1856" s="16" t="str">
        <f>VLOOKUP(Tabla1[[#This Row],[RutCS]],Tabla13[[#All],[rut]:[estado_licencia]],3,0)</f>
        <v xml:space="preserve">  </v>
      </c>
      <c r="Z1856" s="16" t="str">
        <f>VLOOKUP(Tabla1[[#This Row],[RutCS]],Tabla13[[#All],[rut]:[estado_licencia]],2,0)</f>
        <v xml:space="preserve">  </v>
      </c>
      <c r="AA1856" s="16"/>
      <c r="AB1856" s="16"/>
      <c r="AC1856" s="16"/>
      <c r="AD1856" s="15">
        <v>43963</v>
      </c>
      <c r="AE1856" s="3">
        <v>0.5</v>
      </c>
      <c r="AF1856" s="15">
        <v>43963</v>
      </c>
      <c r="AG1856" s="5">
        <v>0.54166666666666696</v>
      </c>
      <c r="AH1856" s="16" t="s">
        <v>48</v>
      </c>
      <c r="AI1856" s="16" t="s">
        <v>49</v>
      </c>
    </row>
    <row r="1857" spans="1:35" x14ac:dyDescent="0.25">
      <c r="A1857" s="12"/>
      <c r="B1857" s="36" t="s">
        <v>15990</v>
      </c>
      <c r="C1857" s="16" t="s">
        <v>35</v>
      </c>
      <c r="D1857" s="16" t="s">
        <v>35</v>
      </c>
      <c r="E1857" s="16" t="s">
        <v>36</v>
      </c>
      <c r="F1857" t="s">
        <v>415</v>
      </c>
      <c r="G1857" s="3" t="s">
        <v>38</v>
      </c>
      <c r="H1857" t="s">
        <v>188</v>
      </c>
      <c r="I1857" t="s">
        <v>189</v>
      </c>
      <c r="J1857" s="3">
        <v>5000</v>
      </c>
      <c r="K1857" s="3">
        <v>0</v>
      </c>
      <c r="L1857" s="3">
        <f>+Tabla1[[#This Row],[MontoNeto]]*Tabla1[[#This Row],[PorcentajeImpuesto]]</f>
        <v>0</v>
      </c>
      <c r="M1857" s="3">
        <v>0</v>
      </c>
      <c r="N1857" s="3">
        <f>+Tabla1[[#This Row],[MontoNeto]]+Tabla1[[#This Row],[ValorImpuesto]]+Tabla1[[#This Row],[MontoExento]]</f>
        <v>5000</v>
      </c>
      <c r="O1857" t="s">
        <v>41</v>
      </c>
      <c r="P1857" t="s">
        <v>42</v>
      </c>
      <c r="Q1857" t="s">
        <v>42</v>
      </c>
      <c r="R1857" s="3" t="s">
        <v>1575</v>
      </c>
      <c r="S1857" t="e">
        <f>VLOOKUP(Tabla1[[#This Row],[RutCP]],Tabla13[[#All],[rut]:[estado_licencia]],3,0)</f>
        <v>#N/A</v>
      </c>
      <c r="T1857" t="e">
        <f>VLOOKUP(Tabla1[[#This Row],[RutCP]],Tabla13[[#All],[rut]:[estado_licencia]],2,0)</f>
        <v>#N/A</v>
      </c>
      <c r="X1857" t="s">
        <v>274</v>
      </c>
      <c r="Y1857" t="str">
        <f>VLOOKUP(Tabla1[[#This Row],[RutCS]],Tabla13[[#All],[rut]:[estado_licencia]],3,0)</f>
        <v>Luis Hernan Oliveros Sanchez</v>
      </c>
      <c r="Z1857" t="str">
        <f>VLOOKUP(Tabla1[[#This Row],[RutCS]],Tabla13[[#All],[rut]:[estado_licencia]],2,0)</f>
        <v>Luis Hernan Oliveros Sanchez</v>
      </c>
      <c r="AD1857" s="4">
        <v>43963</v>
      </c>
      <c r="AE1857" s="3">
        <v>0.5</v>
      </c>
      <c r="AF1857" s="4">
        <v>43963</v>
      </c>
      <c r="AG1857" s="5">
        <v>0.54166666666666696</v>
      </c>
      <c r="AH1857" t="s">
        <v>48</v>
      </c>
      <c r="AI1857" t="s">
        <v>49</v>
      </c>
    </row>
    <row r="1858" spans="1:35" x14ac:dyDescent="0.25">
      <c r="A1858" s="12"/>
      <c r="B1858" s="36" t="s">
        <v>15990</v>
      </c>
      <c r="C1858" t="s">
        <v>184</v>
      </c>
      <c r="D1858" t="s">
        <v>185</v>
      </c>
      <c r="E1858" t="s">
        <v>186</v>
      </c>
      <c r="F1858" t="s">
        <v>187</v>
      </c>
      <c r="G1858" s="3" t="s">
        <v>1610</v>
      </c>
      <c r="H1858" t="s">
        <v>39</v>
      </c>
      <c r="I1858" t="s">
        <v>1611</v>
      </c>
      <c r="J1858" s="3">
        <v>40000</v>
      </c>
      <c r="K1858" s="3">
        <v>0</v>
      </c>
      <c r="L1858" s="3">
        <f>+Tabla1[[#This Row],[MontoNeto]]*Tabla1[[#This Row],[PorcentajeImpuesto]]</f>
        <v>0</v>
      </c>
      <c r="M1858" s="3">
        <v>0</v>
      </c>
      <c r="N1858" s="3">
        <f>+Tabla1[[#This Row],[MontoNeto]]+Tabla1[[#This Row],[ValorImpuesto]]+Tabla1[[#This Row],[MontoExento]]</f>
        <v>40000</v>
      </c>
      <c r="O1858" t="s">
        <v>41</v>
      </c>
      <c r="P1858" t="s">
        <v>42</v>
      </c>
      <c r="Q1858" t="s">
        <v>42</v>
      </c>
      <c r="R1858" s="3" t="s">
        <v>1575</v>
      </c>
      <c r="S1858" t="e">
        <f>VLOOKUP(Tabla1[[#This Row],[RutCP]],Tabla13[[#All],[rut]:[estado_licencia]],3,0)</f>
        <v>#N/A</v>
      </c>
      <c r="T1858" t="e">
        <f>VLOOKUP(Tabla1[[#This Row],[RutCP]],Tabla13[[#All],[rut]:[estado_licencia]],2,0)</f>
        <v>#N/A</v>
      </c>
      <c r="X1858" t="s">
        <v>1614</v>
      </c>
      <c r="Y1858" t="str">
        <f>VLOOKUP(Tabla1[[#This Row],[RutCS]],Tabla13[[#All],[rut]:[estado_licencia]],3,0)</f>
        <v>Luis Troncoso Espinoza</v>
      </c>
      <c r="Z1858" t="str">
        <f>VLOOKUP(Tabla1[[#This Row],[RutCS]],Tabla13[[#All],[rut]:[estado_licencia]],2,0)</f>
        <v>Luis Troncoso Espinoza</v>
      </c>
      <c r="AD1858" s="4">
        <v>43963</v>
      </c>
      <c r="AE1858" s="3">
        <v>0.5</v>
      </c>
      <c r="AF1858" s="4">
        <v>43963</v>
      </c>
      <c r="AG1858" s="5">
        <v>0.54166666666666696</v>
      </c>
      <c r="AH1858" t="s">
        <v>48</v>
      </c>
      <c r="AI1858" t="s">
        <v>49</v>
      </c>
    </row>
    <row r="1859" spans="1:35" x14ac:dyDescent="0.25">
      <c r="A1859" s="12"/>
      <c r="B1859" s="36" t="s">
        <v>15990</v>
      </c>
      <c r="C1859" t="s">
        <v>35</v>
      </c>
      <c r="D1859" t="s">
        <v>35</v>
      </c>
      <c r="E1859" t="s">
        <v>36</v>
      </c>
      <c r="F1859" t="s">
        <v>37</v>
      </c>
      <c r="G1859" s="13" t="s">
        <v>38</v>
      </c>
      <c r="H1859" t="s">
        <v>39</v>
      </c>
      <c r="I1859" t="s">
        <v>417</v>
      </c>
      <c r="J1859" s="13">
        <v>25000</v>
      </c>
      <c r="K1859" s="13">
        <v>0</v>
      </c>
      <c r="L1859" s="13">
        <f>+Tabla1[[#This Row],[MontoNeto]]*Tabla1[[#This Row],[PorcentajeImpuesto]]</f>
        <v>0</v>
      </c>
      <c r="M1859" s="13">
        <v>0</v>
      </c>
      <c r="N1859" s="13">
        <f>+Tabla1[[#This Row],[MontoNeto]]+Tabla1[[#This Row],[ValorImpuesto]]+Tabla1[[#This Row],[MontoExento]]</f>
        <v>25000</v>
      </c>
      <c r="O1859" t="s">
        <v>41</v>
      </c>
      <c r="P1859" t="s">
        <v>42</v>
      </c>
      <c r="Q1859" t="s">
        <v>42</v>
      </c>
      <c r="R1859" t="s">
        <v>703</v>
      </c>
      <c r="S1859" t="str">
        <f>VLOOKUP(Tabla1[[#This Row],[RutCP]],Tabla13[[#All],[rut]:[estado_licencia]],3,0)</f>
        <v>Minera Tres Valles Spa.</v>
      </c>
      <c r="T1859" t="str">
        <f>VLOOKUP(Tabla1[[#This Row],[RutCP]],Tabla13[[#All],[rut]:[estado_licencia]],2,0)</f>
        <v>Minera Tres Valles Spa.</v>
      </c>
      <c r="X1859" t="s">
        <v>1796</v>
      </c>
      <c r="Y1859" t="str">
        <f>VLOOKUP(Tabla1[[#This Row],[RutCS]],Tabla13[[#All],[rut]:[estado_licencia]],3,0)</f>
        <v>Ramon Enrique Pasten Pasten</v>
      </c>
      <c r="Z1859" t="str">
        <f>VLOOKUP(Tabla1[[#This Row],[RutCS]],Tabla13[[#All],[rut]:[estado_licencia]],2,0)</f>
        <v>Ramon Enrique Pasten Pasten</v>
      </c>
      <c r="AD1859" s="4">
        <v>43963</v>
      </c>
      <c r="AE1859" s="14" t="s">
        <v>45</v>
      </c>
      <c r="AF1859" s="4">
        <v>43963</v>
      </c>
      <c r="AG1859" s="14" t="s">
        <v>47</v>
      </c>
      <c r="AH1859" t="s">
        <v>48</v>
      </c>
      <c r="AI1859" t="s">
        <v>49</v>
      </c>
    </row>
    <row r="1860" spans="1:35" x14ac:dyDescent="0.25">
      <c r="A1860" s="12"/>
      <c r="B1860" s="36" t="s">
        <v>15990</v>
      </c>
      <c r="C1860" t="s">
        <v>35</v>
      </c>
      <c r="D1860" t="s">
        <v>35</v>
      </c>
      <c r="E1860" t="s">
        <v>36</v>
      </c>
      <c r="F1860" t="s">
        <v>37</v>
      </c>
      <c r="G1860" s="13" t="s">
        <v>38</v>
      </c>
      <c r="H1860" t="s">
        <v>39</v>
      </c>
      <c r="I1860" t="s">
        <v>417</v>
      </c>
      <c r="J1860" s="13">
        <v>25000</v>
      </c>
      <c r="K1860" s="13">
        <v>0</v>
      </c>
      <c r="L1860" s="13">
        <f>+Tabla1[[#This Row],[MontoNeto]]*Tabla1[[#This Row],[PorcentajeImpuesto]]</f>
        <v>0</v>
      </c>
      <c r="M1860" s="13">
        <v>0</v>
      </c>
      <c r="N1860" s="13">
        <f>+Tabla1[[#This Row],[MontoNeto]]+Tabla1[[#This Row],[ValorImpuesto]]+Tabla1[[#This Row],[MontoExento]]</f>
        <v>25000</v>
      </c>
      <c r="O1860" t="s">
        <v>41</v>
      </c>
      <c r="P1860" t="s">
        <v>42</v>
      </c>
      <c r="Q1860" t="s">
        <v>42</v>
      </c>
      <c r="R1860" t="s">
        <v>721</v>
      </c>
      <c r="S1860" t="str">
        <f>VLOOKUP(Tabla1[[#This Row],[RutCP]],Tabla13[[#All],[rut]:[estado_licencia]],3,0)</f>
        <v>Bailac</v>
      </c>
      <c r="T1860" t="str">
        <f>VLOOKUP(Tabla1[[#This Row],[RutCP]],Tabla13[[#All],[rut]:[estado_licencia]],2,0)</f>
        <v>Bailac Servicio En Ahorros De Neumaticos Limitada</v>
      </c>
      <c r="X1860" t="s">
        <v>1797</v>
      </c>
      <c r="Y1860" t="str">
        <f>VLOOKUP(Tabla1[[#This Row],[RutCS]],Tabla13[[#All],[rut]:[estado_licencia]],3,0)</f>
        <v>Mario Hernan Ferreira Cuevas</v>
      </c>
      <c r="Z1860" t="str">
        <f>VLOOKUP(Tabla1[[#This Row],[RutCS]],Tabla13[[#All],[rut]:[estado_licencia]],2,0)</f>
        <v>Mario Hernan Ferreira Cuevas</v>
      </c>
      <c r="AD1860" s="4">
        <v>43963</v>
      </c>
      <c r="AE1860" s="14" t="s">
        <v>45</v>
      </c>
      <c r="AF1860" s="4">
        <v>43963</v>
      </c>
      <c r="AG1860" s="14" t="s">
        <v>47</v>
      </c>
      <c r="AH1860" t="s">
        <v>48</v>
      </c>
      <c r="AI1860" t="s">
        <v>49</v>
      </c>
    </row>
    <row r="1861" spans="1:35" x14ac:dyDescent="0.25">
      <c r="A1861" s="12"/>
      <c r="B1861" s="36" t="s">
        <v>15990</v>
      </c>
      <c r="C1861" s="16" t="s">
        <v>35</v>
      </c>
      <c r="D1861" s="16" t="s">
        <v>35</v>
      </c>
      <c r="E1861" s="16" t="s">
        <v>36</v>
      </c>
      <c r="F1861" s="16" t="s">
        <v>37</v>
      </c>
      <c r="G1861" s="17" t="s">
        <v>38</v>
      </c>
      <c r="H1861" s="16" t="s">
        <v>39</v>
      </c>
      <c r="I1861" s="16" t="s">
        <v>417</v>
      </c>
      <c r="J1861" s="17">
        <v>25000</v>
      </c>
      <c r="K1861" s="17">
        <v>0</v>
      </c>
      <c r="L1861" s="17">
        <f>+Tabla1[[#This Row],[MontoNeto]]*Tabla1[[#This Row],[PorcentajeImpuesto]]</f>
        <v>0</v>
      </c>
      <c r="M1861" s="3">
        <v>0</v>
      </c>
      <c r="N1861" s="17">
        <f>+Tabla1[[#This Row],[MontoNeto]]+Tabla1[[#This Row],[ValorImpuesto]]+Tabla1[[#This Row],[MontoExento]]</f>
        <v>25000</v>
      </c>
      <c r="O1861" t="s">
        <v>41</v>
      </c>
      <c r="P1861" s="16" t="s">
        <v>42</v>
      </c>
      <c r="Q1861" s="16" t="s">
        <v>42</v>
      </c>
      <c r="R1861" s="17" t="e">
        <f>#N/A</f>
        <v>#N/A</v>
      </c>
      <c r="S1861" s="16" t="e">
        <f>VLOOKUP(Tabla1[[#This Row],[RutCP]],Tabla13[[#All],[rut]:[estado_licencia]],3,0)</f>
        <v>#N/A</v>
      </c>
      <c r="T1861" s="16" t="e">
        <f>VLOOKUP(Tabla1[[#This Row],[RutCP]],Tabla13[[#All],[rut]:[estado_licencia]],2,0)</f>
        <v>#N/A</v>
      </c>
      <c r="U1861" s="16"/>
      <c r="V1861" s="16"/>
      <c r="W1861" s="16"/>
      <c r="X1861" s="16" t="s">
        <v>1798</v>
      </c>
      <c r="Y1861" s="16" t="str">
        <f>VLOOKUP(Tabla1[[#This Row],[RutCS]],Tabla13[[#All],[rut]:[estado_licencia]],3,0)</f>
        <v>Jaime Alberto Lira Salinas</v>
      </c>
      <c r="Z1861" s="16" t="str">
        <f>VLOOKUP(Tabla1[[#This Row],[RutCS]],Tabla13[[#All],[rut]:[estado_licencia]],2,0)</f>
        <v>Jaime Alberto Lira Salinas</v>
      </c>
      <c r="AA1861" s="16"/>
      <c r="AB1861" s="16"/>
      <c r="AC1861" s="16"/>
      <c r="AD1861" s="15">
        <v>43963</v>
      </c>
      <c r="AE1861" s="3">
        <v>0.5</v>
      </c>
      <c r="AF1861" s="15">
        <v>43963</v>
      </c>
      <c r="AG1861" s="5">
        <v>0.54166666666666696</v>
      </c>
      <c r="AH1861" s="16" t="s">
        <v>48</v>
      </c>
      <c r="AI1861" s="16" t="s">
        <v>49</v>
      </c>
    </row>
    <row r="1862" spans="1:35" x14ac:dyDescent="0.25">
      <c r="A1862" s="12"/>
      <c r="B1862" s="36" t="s">
        <v>15990</v>
      </c>
      <c r="C1862" t="s">
        <v>35</v>
      </c>
      <c r="D1862" t="s">
        <v>35</v>
      </c>
      <c r="E1862" t="s">
        <v>36</v>
      </c>
      <c r="F1862" t="s">
        <v>37</v>
      </c>
      <c r="G1862" s="13" t="s">
        <v>38</v>
      </c>
      <c r="H1862" t="s">
        <v>39</v>
      </c>
      <c r="I1862" t="s">
        <v>417</v>
      </c>
      <c r="J1862" s="13">
        <v>25000</v>
      </c>
      <c r="K1862" s="13">
        <v>0</v>
      </c>
      <c r="L1862" s="13">
        <f>+Tabla1[[#This Row],[MontoNeto]]*Tabla1[[#This Row],[PorcentajeImpuesto]]</f>
        <v>0</v>
      </c>
      <c r="M1862" s="13">
        <v>0</v>
      </c>
      <c r="N1862" s="13">
        <f>+Tabla1[[#This Row],[MontoNeto]]+Tabla1[[#This Row],[ValorImpuesto]]+Tabla1[[#This Row],[MontoExento]]</f>
        <v>25000</v>
      </c>
      <c r="O1862" t="s">
        <v>41</v>
      </c>
      <c r="P1862" t="s">
        <v>42</v>
      </c>
      <c r="Q1862" t="s">
        <v>42</v>
      </c>
      <c r="R1862" t="s">
        <v>466</v>
      </c>
      <c r="S1862" t="str">
        <f>VLOOKUP(Tabla1[[#This Row],[RutCP]],Tabla13[[#All],[rut]:[estado_licencia]],3,0)</f>
        <v>Fyc</v>
      </c>
      <c r="T1862" t="str">
        <f>VLOOKUP(Tabla1[[#This Row],[RutCP]],Tabla13[[#All],[rut]:[estado_licencia]],2,0)</f>
        <v>Empresa Individual De Responsabilidad Limitada Jose Ignacio Castillo</v>
      </c>
      <c r="X1862" t="s">
        <v>1799</v>
      </c>
      <c r="Y1862" t="str">
        <f>VLOOKUP(Tabla1[[#This Row],[RutCS]],Tabla13[[#All],[rut]:[estado_licencia]],3,0)</f>
        <v>Luis Del Rosario Opazo Duran</v>
      </c>
      <c r="Z1862" t="str">
        <f>VLOOKUP(Tabla1[[#This Row],[RutCS]],Tabla13[[#All],[rut]:[estado_licencia]],2,0)</f>
        <v>Luis Del Rosario Opazo Duran</v>
      </c>
      <c r="AD1862" s="4">
        <v>43963</v>
      </c>
      <c r="AE1862" s="14" t="s">
        <v>45</v>
      </c>
      <c r="AF1862" s="4">
        <v>43963</v>
      </c>
      <c r="AG1862" s="14" t="s">
        <v>47</v>
      </c>
      <c r="AH1862" t="s">
        <v>48</v>
      </c>
      <c r="AI1862" t="s">
        <v>49</v>
      </c>
    </row>
    <row r="1863" spans="1:35" x14ac:dyDescent="0.25">
      <c r="A1863" s="12"/>
      <c r="B1863" s="36" t="s">
        <v>15990</v>
      </c>
      <c r="C1863" t="s">
        <v>35</v>
      </c>
      <c r="D1863" t="s">
        <v>35</v>
      </c>
      <c r="E1863" t="s">
        <v>36</v>
      </c>
      <c r="F1863" t="s">
        <v>37</v>
      </c>
      <c r="G1863" s="13" t="s">
        <v>38</v>
      </c>
      <c r="H1863" t="s">
        <v>39</v>
      </c>
      <c r="I1863" t="s">
        <v>417</v>
      </c>
      <c r="J1863" s="13">
        <v>25000</v>
      </c>
      <c r="K1863" s="13">
        <v>0</v>
      </c>
      <c r="L1863" s="13">
        <f>+Tabla1[[#This Row],[MontoNeto]]*Tabla1[[#This Row],[PorcentajeImpuesto]]</f>
        <v>0</v>
      </c>
      <c r="M1863" s="13">
        <v>0</v>
      </c>
      <c r="N1863" s="13">
        <f>+Tabla1[[#This Row],[MontoNeto]]+Tabla1[[#This Row],[ValorImpuesto]]+Tabla1[[#This Row],[MontoExento]]</f>
        <v>25000</v>
      </c>
      <c r="O1863" t="s">
        <v>41</v>
      </c>
      <c r="P1863" t="s">
        <v>42</v>
      </c>
      <c r="Q1863" t="s">
        <v>42</v>
      </c>
      <c r="R1863" t="s">
        <v>535</v>
      </c>
      <c r="S1863" t="str">
        <f>VLOOKUP(Tabla1[[#This Row],[RutCP]],Tabla13[[#All],[rut]:[estado_licencia]],3,0)</f>
        <v>Pvl</v>
      </c>
      <c r="T1863" t="str">
        <f>VLOOKUP(Tabla1[[#This Row],[RutCP]],Tabla13[[#All],[rut]:[estado_licencia]],2,0)</f>
        <v>Pedro Antonio Villalobos Lazo Comercial Y Servicios Eirl</v>
      </c>
      <c r="X1863" t="s">
        <v>1800</v>
      </c>
      <c r="Y1863" t="str">
        <f>VLOOKUP(Tabla1[[#This Row],[RutCS]],Tabla13[[#All],[rut]:[estado_licencia]],3,0)</f>
        <v>Gaston Manuel Carvajal Silva</v>
      </c>
      <c r="Z1863" t="str">
        <f>VLOOKUP(Tabla1[[#This Row],[RutCS]],Tabla13[[#All],[rut]:[estado_licencia]],2,0)</f>
        <v>Gaston Manuel Carvajal Silva</v>
      </c>
      <c r="AD1863" s="4">
        <v>43963</v>
      </c>
      <c r="AE1863" s="14" t="s">
        <v>45</v>
      </c>
      <c r="AF1863" s="4">
        <v>43963</v>
      </c>
      <c r="AG1863" s="14" t="s">
        <v>47</v>
      </c>
      <c r="AH1863" t="s">
        <v>48</v>
      </c>
      <c r="AI1863" t="s">
        <v>49</v>
      </c>
    </row>
    <row r="1864" spans="1:35" x14ac:dyDescent="0.25">
      <c r="A1864" s="12"/>
      <c r="B1864" s="36" t="s">
        <v>15990</v>
      </c>
      <c r="C1864" t="s">
        <v>35</v>
      </c>
      <c r="D1864" t="s">
        <v>35</v>
      </c>
      <c r="E1864" t="s">
        <v>36</v>
      </c>
      <c r="F1864" t="s">
        <v>37</v>
      </c>
      <c r="G1864" s="13" t="s">
        <v>38</v>
      </c>
      <c r="H1864" t="s">
        <v>39</v>
      </c>
      <c r="I1864" t="s">
        <v>417</v>
      </c>
      <c r="J1864" s="13">
        <v>25000</v>
      </c>
      <c r="K1864" s="13">
        <v>0</v>
      </c>
      <c r="L1864" s="13">
        <f>+Tabla1[[#This Row],[MontoNeto]]*Tabla1[[#This Row],[PorcentajeImpuesto]]</f>
        <v>0</v>
      </c>
      <c r="M1864" s="13">
        <v>0</v>
      </c>
      <c r="N1864" s="13">
        <f>+Tabla1[[#This Row],[MontoNeto]]+Tabla1[[#This Row],[ValorImpuesto]]+Tabla1[[#This Row],[MontoExento]]</f>
        <v>25000</v>
      </c>
      <c r="O1864" t="s">
        <v>41</v>
      </c>
      <c r="P1864" t="s">
        <v>42</v>
      </c>
      <c r="Q1864" t="s">
        <v>42</v>
      </c>
      <c r="R1864" t="s">
        <v>431</v>
      </c>
      <c r="S1864" t="str">
        <f>VLOOKUP(Tabla1[[#This Row],[RutCP]],Tabla13[[#All],[rut]:[estado_licencia]],3,0)</f>
        <v>Tandem S A</v>
      </c>
      <c r="T1864" t="str">
        <f>VLOOKUP(Tabla1[[#This Row],[RutCP]],Tabla13[[#All],[rut]:[estado_licencia]],2,0)</f>
        <v>Tandem S A</v>
      </c>
      <c r="X1864" t="s">
        <v>1801</v>
      </c>
      <c r="Y1864" t="str">
        <f>VLOOKUP(Tabla1[[#This Row],[RutCS]],Tabla13[[#All],[rut]:[estado_licencia]],3,0)</f>
        <v>Carlos Alberto Suarez Morales</v>
      </c>
      <c r="Z1864" t="str">
        <f>VLOOKUP(Tabla1[[#This Row],[RutCS]],Tabla13[[#All],[rut]:[estado_licencia]],2,0)</f>
        <v>Carlos Alberto Suarez Morales</v>
      </c>
      <c r="AD1864" s="4">
        <v>43963</v>
      </c>
      <c r="AE1864" s="14" t="s">
        <v>45</v>
      </c>
      <c r="AF1864" s="4">
        <v>43963</v>
      </c>
      <c r="AG1864" s="14" t="s">
        <v>47</v>
      </c>
      <c r="AH1864" t="s">
        <v>48</v>
      </c>
      <c r="AI1864" t="s">
        <v>49</v>
      </c>
    </row>
    <row r="1865" spans="1:35" x14ac:dyDescent="0.25">
      <c r="A1865" s="12"/>
      <c r="B1865" s="36" t="s">
        <v>15990</v>
      </c>
      <c r="C1865" t="s">
        <v>35</v>
      </c>
      <c r="D1865" t="s">
        <v>35</v>
      </c>
      <c r="E1865" t="s">
        <v>36</v>
      </c>
      <c r="F1865" t="s">
        <v>37</v>
      </c>
      <c r="G1865" s="13" t="s">
        <v>38</v>
      </c>
      <c r="H1865" t="s">
        <v>39</v>
      </c>
      <c r="I1865" t="s">
        <v>417</v>
      </c>
      <c r="J1865" s="13">
        <v>25000</v>
      </c>
      <c r="K1865" s="13">
        <v>0</v>
      </c>
      <c r="L1865" s="13">
        <f>+Tabla1[[#This Row],[MontoNeto]]*Tabla1[[#This Row],[PorcentajeImpuesto]]</f>
        <v>0</v>
      </c>
      <c r="M1865" s="13">
        <v>0</v>
      </c>
      <c r="N1865" s="13">
        <f>+Tabla1[[#This Row],[MontoNeto]]+Tabla1[[#This Row],[ValorImpuesto]]+Tabla1[[#This Row],[MontoExento]]</f>
        <v>25000</v>
      </c>
      <c r="O1865" t="s">
        <v>41</v>
      </c>
      <c r="P1865" t="s">
        <v>42</v>
      </c>
      <c r="Q1865" t="s">
        <v>42</v>
      </c>
      <c r="R1865" t="s">
        <v>364</v>
      </c>
      <c r="S1865" t="str">
        <f>VLOOKUP(Tabla1[[#This Row],[RutCP]],Tabla13[[#All],[rut]:[estado_licencia]],3,0)</f>
        <v>Incolur Drenes</v>
      </c>
      <c r="T1865" t="str">
        <f>VLOOKUP(Tabla1[[#This Row],[RutCP]],Tabla13[[#All],[rut]:[estado_licencia]],2,0)</f>
        <v>Ingenieria Y Construcciones Incolur Sa</v>
      </c>
      <c r="X1865" t="s">
        <v>1802</v>
      </c>
      <c r="Y1865" t="str">
        <f>VLOOKUP(Tabla1[[#This Row],[RutCS]],Tabla13[[#All],[rut]:[estado_licencia]],3,0)</f>
        <v>Gabriel Alberto Olivares Perez</v>
      </c>
      <c r="Z1865" t="str">
        <f>VLOOKUP(Tabla1[[#This Row],[RutCS]],Tabla13[[#All],[rut]:[estado_licencia]],2,0)</f>
        <v>Gabriel Alberto Olivares Perez</v>
      </c>
      <c r="AD1865" s="4">
        <v>43963</v>
      </c>
      <c r="AE1865" s="14" t="s">
        <v>45</v>
      </c>
      <c r="AF1865" s="4">
        <v>43963</v>
      </c>
      <c r="AG1865" s="14" t="s">
        <v>47</v>
      </c>
      <c r="AH1865" t="s">
        <v>48</v>
      </c>
      <c r="AI1865" t="s">
        <v>49</v>
      </c>
    </row>
    <row r="1866" spans="1:35" x14ac:dyDescent="0.25">
      <c r="A1866" s="12"/>
      <c r="B1866" s="36" t="s">
        <v>15990</v>
      </c>
      <c r="C1866" t="s">
        <v>35</v>
      </c>
      <c r="D1866" t="s">
        <v>35</v>
      </c>
      <c r="E1866" t="s">
        <v>36</v>
      </c>
      <c r="F1866" t="s">
        <v>37</v>
      </c>
      <c r="G1866" s="13" t="s">
        <v>38</v>
      </c>
      <c r="H1866" t="s">
        <v>39</v>
      </c>
      <c r="I1866" t="s">
        <v>417</v>
      </c>
      <c r="J1866" s="13">
        <v>25000</v>
      </c>
      <c r="K1866" s="13">
        <v>0</v>
      </c>
      <c r="L1866" s="13">
        <f>+Tabla1[[#This Row],[MontoNeto]]*Tabla1[[#This Row],[PorcentajeImpuesto]]</f>
        <v>0</v>
      </c>
      <c r="M1866" s="13">
        <v>0</v>
      </c>
      <c r="N1866" s="13">
        <f>+Tabla1[[#This Row],[MontoNeto]]+Tabla1[[#This Row],[ValorImpuesto]]+Tabla1[[#This Row],[MontoExento]]</f>
        <v>25000</v>
      </c>
      <c r="O1866" t="s">
        <v>41</v>
      </c>
      <c r="P1866" t="s">
        <v>42</v>
      </c>
      <c r="Q1866" t="s">
        <v>42</v>
      </c>
      <c r="R1866" t="s">
        <v>364</v>
      </c>
      <c r="S1866" t="str">
        <f>VLOOKUP(Tabla1[[#This Row],[RutCP]],Tabla13[[#All],[rut]:[estado_licencia]],3,0)</f>
        <v>Incolur Drenes</v>
      </c>
      <c r="T1866" t="str">
        <f>VLOOKUP(Tabla1[[#This Row],[RutCP]],Tabla13[[#All],[rut]:[estado_licencia]],2,0)</f>
        <v>Ingenieria Y Construcciones Incolur Sa</v>
      </c>
      <c r="X1866" t="s">
        <v>1803</v>
      </c>
      <c r="Y1866" t="str">
        <f>VLOOKUP(Tabla1[[#This Row],[RutCS]],Tabla13[[#All],[rut]:[estado_licencia]],3,0)</f>
        <v>Luis Henry Barraza Cabezas</v>
      </c>
      <c r="Z1866" t="str">
        <f>VLOOKUP(Tabla1[[#This Row],[RutCS]],Tabla13[[#All],[rut]:[estado_licencia]],2,0)</f>
        <v>Luis Henry Barraza Cabezas</v>
      </c>
      <c r="AD1866" s="4">
        <v>43963</v>
      </c>
      <c r="AE1866" s="14" t="s">
        <v>45</v>
      </c>
      <c r="AF1866" s="4">
        <v>43963</v>
      </c>
      <c r="AG1866" s="14" t="s">
        <v>47</v>
      </c>
      <c r="AH1866" t="s">
        <v>48</v>
      </c>
      <c r="AI1866" t="s">
        <v>49</v>
      </c>
    </row>
    <row r="1867" spans="1:35" x14ac:dyDescent="0.25">
      <c r="A1867" s="12"/>
      <c r="B1867" s="36" t="s">
        <v>15990</v>
      </c>
      <c r="C1867" t="s">
        <v>35</v>
      </c>
      <c r="D1867" t="s">
        <v>35</v>
      </c>
      <c r="E1867" t="s">
        <v>36</v>
      </c>
      <c r="F1867" t="s">
        <v>37</v>
      </c>
      <c r="G1867" s="13" t="s">
        <v>38</v>
      </c>
      <c r="H1867" t="s">
        <v>39</v>
      </c>
      <c r="I1867" t="s">
        <v>417</v>
      </c>
      <c r="J1867" s="13">
        <v>25000</v>
      </c>
      <c r="K1867" s="13">
        <v>0</v>
      </c>
      <c r="L1867" s="13">
        <f>+Tabla1[[#This Row],[MontoNeto]]*Tabla1[[#This Row],[PorcentajeImpuesto]]</f>
        <v>0</v>
      </c>
      <c r="M1867" s="13">
        <v>0</v>
      </c>
      <c r="N1867" s="13">
        <f>+Tabla1[[#This Row],[MontoNeto]]+Tabla1[[#This Row],[ValorImpuesto]]+Tabla1[[#This Row],[MontoExento]]</f>
        <v>25000</v>
      </c>
      <c r="O1867" t="s">
        <v>41</v>
      </c>
      <c r="P1867" t="s">
        <v>42</v>
      </c>
      <c r="Q1867" t="s">
        <v>42</v>
      </c>
      <c r="R1867" t="s">
        <v>364</v>
      </c>
      <c r="S1867" t="str">
        <f>VLOOKUP(Tabla1[[#This Row],[RutCP]],Tabla13[[#All],[rut]:[estado_licencia]],3,0)</f>
        <v>Incolur Drenes</v>
      </c>
      <c r="T1867" t="str">
        <f>VLOOKUP(Tabla1[[#This Row],[RutCP]],Tabla13[[#All],[rut]:[estado_licencia]],2,0)</f>
        <v>Ingenieria Y Construcciones Incolur Sa</v>
      </c>
      <c r="X1867" t="s">
        <v>1804</v>
      </c>
      <c r="Y1867" t="str">
        <f>VLOOKUP(Tabla1[[#This Row],[RutCS]],Tabla13[[#All],[rut]:[estado_licencia]],3,0)</f>
        <v>Cristian Alberto Galleguillos Castillo</v>
      </c>
      <c r="Z1867" t="str">
        <f>VLOOKUP(Tabla1[[#This Row],[RutCS]],Tabla13[[#All],[rut]:[estado_licencia]],2,0)</f>
        <v>Cristian Alberto Galleguillos Castillo</v>
      </c>
      <c r="AD1867" s="4">
        <v>43963</v>
      </c>
      <c r="AE1867" s="14" t="s">
        <v>45</v>
      </c>
      <c r="AF1867" s="4">
        <v>43963</v>
      </c>
      <c r="AG1867" s="14" t="s">
        <v>47</v>
      </c>
      <c r="AH1867" t="s">
        <v>48</v>
      </c>
      <c r="AI1867" t="s">
        <v>49</v>
      </c>
    </row>
    <row r="1868" spans="1:35" x14ac:dyDescent="0.25">
      <c r="A1868" s="12"/>
      <c r="B1868" s="36" t="s">
        <v>15990</v>
      </c>
      <c r="C1868" t="s">
        <v>35</v>
      </c>
      <c r="D1868" t="s">
        <v>35</v>
      </c>
      <c r="E1868" t="s">
        <v>36</v>
      </c>
      <c r="F1868" t="s">
        <v>37</v>
      </c>
      <c r="G1868" s="13" t="s">
        <v>38</v>
      </c>
      <c r="H1868" t="s">
        <v>39</v>
      </c>
      <c r="I1868" t="s">
        <v>417</v>
      </c>
      <c r="J1868" s="13">
        <v>25000</v>
      </c>
      <c r="K1868" s="13">
        <v>0</v>
      </c>
      <c r="L1868" s="13">
        <f>+Tabla1[[#This Row],[MontoNeto]]*Tabla1[[#This Row],[PorcentajeImpuesto]]</f>
        <v>0</v>
      </c>
      <c r="M1868" s="13">
        <v>0</v>
      </c>
      <c r="N1868" s="13">
        <f>+Tabla1[[#This Row],[MontoNeto]]+Tabla1[[#This Row],[ValorImpuesto]]+Tabla1[[#This Row],[MontoExento]]</f>
        <v>25000</v>
      </c>
      <c r="O1868" t="s">
        <v>41</v>
      </c>
      <c r="P1868" t="s">
        <v>42</v>
      </c>
      <c r="Q1868" t="s">
        <v>42</v>
      </c>
      <c r="R1868" t="s">
        <v>364</v>
      </c>
      <c r="S1868" t="str">
        <f>VLOOKUP(Tabla1[[#This Row],[RutCP]],Tabla13[[#All],[rut]:[estado_licencia]],3,0)</f>
        <v>Incolur Drenes</v>
      </c>
      <c r="T1868" t="str">
        <f>VLOOKUP(Tabla1[[#This Row],[RutCP]],Tabla13[[#All],[rut]:[estado_licencia]],2,0)</f>
        <v>Ingenieria Y Construcciones Incolur Sa</v>
      </c>
      <c r="X1868" t="s">
        <v>1805</v>
      </c>
      <c r="Y1868" t="str">
        <f>VLOOKUP(Tabla1[[#This Row],[RutCS]],Tabla13[[#All],[rut]:[estado_licencia]],3,0)</f>
        <v>Luis Octavio Morales Arias</v>
      </c>
      <c r="Z1868" t="str">
        <f>VLOOKUP(Tabla1[[#This Row],[RutCS]],Tabla13[[#All],[rut]:[estado_licencia]],2,0)</f>
        <v>Luis Octavio Morales Arias</v>
      </c>
      <c r="AD1868" s="4">
        <v>43963</v>
      </c>
      <c r="AE1868" s="14" t="s">
        <v>45</v>
      </c>
      <c r="AF1868" s="4">
        <v>43963</v>
      </c>
      <c r="AG1868" s="14" t="s">
        <v>47</v>
      </c>
      <c r="AH1868" t="s">
        <v>48</v>
      </c>
      <c r="AI1868" t="s">
        <v>49</v>
      </c>
    </row>
    <row r="1869" spans="1:35" x14ac:dyDescent="0.25">
      <c r="A1869" s="12"/>
      <c r="B1869" s="36" t="s">
        <v>15990</v>
      </c>
      <c r="C1869" t="s">
        <v>35</v>
      </c>
      <c r="D1869" t="s">
        <v>35</v>
      </c>
      <c r="E1869" t="s">
        <v>36</v>
      </c>
      <c r="F1869" t="s">
        <v>37</v>
      </c>
      <c r="G1869" s="13" t="s">
        <v>38</v>
      </c>
      <c r="H1869" t="s">
        <v>39</v>
      </c>
      <c r="I1869" t="s">
        <v>417</v>
      </c>
      <c r="J1869" s="13">
        <v>25000</v>
      </c>
      <c r="K1869" s="13">
        <v>0</v>
      </c>
      <c r="L1869" s="13">
        <f>+Tabla1[[#This Row],[MontoNeto]]*Tabla1[[#This Row],[PorcentajeImpuesto]]</f>
        <v>0</v>
      </c>
      <c r="M1869" s="13">
        <v>0</v>
      </c>
      <c r="N1869" s="13">
        <f>+Tabla1[[#This Row],[MontoNeto]]+Tabla1[[#This Row],[ValorImpuesto]]+Tabla1[[#This Row],[MontoExento]]</f>
        <v>25000</v>
      </c>
      <c r="O1869" t="s">
        <v>41</v>
      </c>
      <c r="P1869" t="s">
        <v>42</v>
      </c>
      <c r="Q1869" t="s">
        <v>42</v>
      </c>
      <c r="R1869" t="s">
        <v>364</v>
      </c>
      <c r="S1869" t="str">
        <f>VLOOKUP(Tabla1[[#This Row],[RutCP]],Tabla13[[#All],[rut]:[estado_licencia]],3,0)</f>
        <v>Incolur Drenes</v>
      </c>
      <c r="T1869" t="str">
        <f>VLOOKUP(Tabla1[[#This Row],[RutCP]],Tabla13[[#All],[rut]:[estado_licencia]],2,0)</f>
        <v>Ingenieria Y Construcciones Incolur Sa</v>
      </c>
      <c r="X1869" t="s">
        <v>1806</v>
      </c>
      <c r="Y1869" t="str">
        <f>VLOOKUP(Tabla1[[#This Row],[RutCS]],Tabla13[[#All],[rut]:[estado_licencia]],3,0)</f>
        <v>Cesar Antonio Tello Licuime</v>
      </c>
      <c r="Z1869" t="str">
        <f>VLOOKUP(Tabla1[[#This Row],[RutCS]],Tabla13[[#All],[rut]:[estado_licencia]],2,0)</f>
        <v>Cesar Antonio Tello Licuime</v>
      </c>
      <c r="AD1869" s="4">
        <v>43963</v>
      </c>
      <c r="AE1869" s="14" t="s">
        <v>45</v>
      </c>
      <c r="AF1869" s="4">
        <v>43963</v>
      </c>
      <c r="AG1869" s="14" t="s">
        <v>47</v>
      </c>
      <c r="AH1869" t="s">
        <v>48</v>
      </c>
      <c r="AI1869" t="s">
        <v>49</v>
      </c>
    </row>
    <row r="1870" spans="1:35" x14ac:dyDescent="0.25">
      <c r="A1870" s="12"/>
      <c r="B1870" s="36" t="s">
        <v>15990</v>
      </c>
      <c r="C1870" t="s">
        <v>35</v>
      </c>
      <c r="D1870" t="s">
        <v>35</v>
      </c>
      <c r="E1870" t="s">
        <v>36</v>
      </c>
      <c r="F1870" t="s">
        <v>37</v>
      </c>
      <c r="G1870" s="13" t="s">
        <v>38</v>
      </c>
      <c r="H1870" t="s">
        <v>39</v>
      </c>
      <c r="I1870" t="s">
        <v>417</v>
      </c>
      <c r="J1870" s="13">
        <v>25000</v>
      </c>
      <c r="K1870" s="13">
        <v>0</v>
      </c>
      <c r="L1870" s="13">
        <f>+Tabla1[[#This Row],[MontoNeto]]*Tabla1[[#This Row],[PorcentajeImpuesto]]</f>
        <v>0</v>
      </c>
      <c r="M1870" s="13">
        <v>0</v>
      </c>
      <c r="N1870" s="13">
        <f>+Tabla1[[#This Row],[MontoNeto]]+Tabla1[[#This Row],[ValorImpuesto]]+Tabla1[[#This Row],[MontoExento]]</f>
        <v>25000</v>
      </c>
      <c r="O1870" t="s">
        <v>41</v>
      </c>
      <c r="P1870" t="s">
        <v>42</v>
      </c>
      <c r="Q1870" t="s">
        <v>42</v>
      </c>
      <c r="R1870" t="s">
        <v>364</v>
      </c>
      <c r="S1870" t="str">
        <f>VLOOKUP(Tabla1[[#This Row],[RutCP]],Tabla13[[#All],[rut]:[estado_licencia]],3,0)</f>
        <v>Incolur Drenes</v>
      </c>
      <c r="T1870" t="str">
        <f>VLOOKUP(Tabla1[[#This Row],[RutCP]],Tabla13[[#All],[rut]:[estado_licencia]],2,0)</f>
        <v>Ingenieria Y Construcciones Incolur Sa</v>
      </c>
      <c r="X1870" t="s">
        <v>1807</v>
      </c>
      <c r="Y1870" t="str">
        <f>VLOOKUP(Tabla1[[#This Row],[RutCS]],Tabla13[[#All],[rut]:[estado_licencia]],3,0)</f>
        <v>Carlos Eduardo Maldonado Castro</v>
      </c>
      <c r="Z1870" t="str">
        <f>VLOOKUP(Tabla1[[#This Row],[RutCS]],Tabla13[[#All],[rut]:[estado_licencia]],2,0)</f>
        <v>Carlos Eduardo Maldonado Castro</v>
      </c>
      <c r="AD1870" s="4">
        <v>43963</v>
      </c>
      <c r="AE1870" s="14" t="s">
        <v>45</v>
      </c>
      <c r="AF1870" s="4">
        <v>43963</v>
      </c>
      <c r="AG1870" s="14" t="s">
        <v>47</v>
      </c>
      <c r="AH1870" t="s">
        <v>48</v>
      </c>
      <c r="AI1870" t="s">
        <v>49</v>
      </c>
    </row>
    <row r="1871" spans="1:35" x14ac:dyDescent="0.25">
      <c r="A1871" s="12"/>
      <c r="B1871" s="36" t="s">
        <v>15990</v>
      </c>
      <c r="C1871" t="s">
        <v>35</v>
      </c>
      <c r="D1871" t="s">
        <v>35</v>
      </c>
      <c r="E1871" t="s">
        <v>36</v>
      </c>
      <c r="F1871" t="s">
        <v>37</v>
      </c>
      <c r="G1871" s="13" t="s">
        <v>38</v>
      </c>
      <c r="H1871" t="s">
        <v>39</v>
      </c>
      <c r="I1871" t="s">
        <v>417</v>
      </c>
      <c r="J1871" s="13">
        <v>25000</v>
      </c>
      <c r="K1871" s="13">
        <v>0</v>
      </c>
      <c r="L1871" s="13">
        <f>+Tabla1[[#This Row],[MontoNeto]]*Tabla1[[#This Row],[PorcentajeImpuesto]]</f>
        <v>0</v>
      </c>
      <c r="M1871" s="13">
        <v>0</v>
      </c>
      <c r="N1871" s="13">
        <f>+Tabla1[[#This Row],[MontoNeto]]+Tabla1[[#This Row],[ValorImpuesto]]+Tabla1[[#This Row],[MontoExento]]</f>
        <v>25000</v>
      </c>
      <c r="O1871" t="s">
        <v>41</v>
      </c>
      <c r="P1871" t="s">
        <v>42</v>
      </c>
      <c r="Q1871" t="s">
        <v>42</v>
      </c>
      <c r="R1871" t="s">
        <v>364</v>
      </c>
      <c r="S1871" t="str">
        <f>VLOOKUP(Tabla1[[#This Row],[RutCP]],Tabla13[[#All],[rut]:[estado_licencia]],3,0)</f>
        <v>Incolur Drenes</v>
      </c>
      <c r="T1871" t="str">
        <f>VLOOKUP(Tabla1[[#This Row],[RutCP]],Tabla13[[#All],[rut]:[estado_licencia]],2,0)</f>
        <v>Ingenieria Y Construcciones Incolur Sa</v>
      </c>
      <c r="X1871" t="s">
        <v>1808</v>
      </c>
      <c r="Y1871" t="str">
        <f>VLOOKUP(Tabla1[[#This Row],[RutCS]],Tabla13[[#All],[rut]:[estado_licencia]],3,0)</f>
        <v>Luis Alfredo Pavez Castillo</v>
      </c>
      <c r="Z1871" t="str">
        <f>VLOOKUP(Tabla1[[#This Row],[RutCS]],Tabla13[[#All],[rut]:[estado_licencia]],2,0)</f>
        <v>Luis Alfredo Pavez Castillo</v>
      </c>
      <c r="AD1871" s="4">
        <v>43963</v>
      </c>
      <c r="AE1871" s="14" t="s">
        <v>45</v>
      </c>
      <c r="AF1871" s="4">
        <v>43963</v>
      </c>
      <c r="AG1871" s="14" t="s">
        <v>47</v>
      </c>
      <c r="AH1871" t="s">
        <v>48</v>
      </c>
      <c r="AI1871" t="s">
        <v>49</v>
      </c>
    </row>
    <row r="1872" spans="1:35" x14ac:dyDescent="0.25">
      <c r="A1872" s="12"/>
      <c r="B1872" s="36" t="s">
        <v>15990</v>
      </c>
      <c r="C1872" t="s">
        <v>35</v>
      </c>
      <c r="D1872" t="s">
        <v>35</v>
      </c>
      <c r="E1872" t="s">
        <v>36</v>
      </c>
      <c r="F1872" t="s">
        <v>37</v>
      </c>
      <c r="G1872" s="13" t="s">
        <v>38</v>
      </c>
      <c r="H1872" t="s">
        <v>39</v>
      </c>
      <c r="I1872" t="s">
        <v>417</v>
      </c>
      <c r="J1872" s="13">
        <v>25000</v>
      </c>
      <c r="K1872" s="13">
        <v>0</v>
      </c>
      <c r="L1872" s="13">
        <f>+Tabla1[[#This Row],[MontoNeto]]*Tabla1[[#This Row],[PorcentajeImpuesto]]</f>
        <v>0</v>
      </c>
      <c r="M1872" s="13">
        <v>0</v>
      </c>
      <c r="N1872" s="13">
        <f>+Tabla1[[#This Row],[MontoNeto]]+Tabla1[[#This Row],[ValorImpuesto]]+Tabla1[[#This Row],[MontoExento]]</f>
        <v>25000</v>
      </c>
      <c r="O1872" t="s">
        <v>41</v>
      </c>
      <c r="P1872" t="s">
        <v>42</v>
      </c>
      <c r="Q1872" t="s">
        <v>42</v>
      </c>
      <c r="R1872" t="s">
        <v>364</v>
      </c>
      <c r="S1872" t="str">
        <f>VLOOKUP(Tabla1[[#This Row],[RutCP]],Tabla13[[#All],[rut]:[estado_licencia]],3,0)</f>
        <v>Incolur Drenes</v>
      </c>
      <c r="T1872" t="str">
        <f>VLOOKUP(Tabla1[[#This Row],[RutCP]],Tabla13[[#All],[rut]:[estado_licencia]],2,0)</f>
        <v>Ingenieria Y Construcciones Incolur Sa</v>
      </c>
      <c r="X1872" t="s">
        <v>1809</v>
      </c>
      <c r="Y1872" t="str">
        <f>VLOOKUP(Tabla1[[#This Row],[RutCS]],Tabla13[[#All],[rut]:[estado_licencia]],3,0)</f>
        <v>Guido Carlos Barros Caceres</v>
      </c>
      <c r="Z1872" t="str">
        <f>VLOOKUP(Tabla1[[#This Row],[RutCS]],Tabla13[[#All],[rut]:[estado_licencia]],2,0)</f>
        <v>Guido Carlos Barros Caceres</v>
      </c>
      <c r="AD1872" s="4">
        <v>43963</v>
      </c>
      <c r="AE1872" s="14" t="s">
        <v>45</v>
      </c>
      <c r="AF1872" s="4">
        <v>43963</v>
      </c>
      <c r="AG1872" s="14" t="s">
        <v>47</v>
      </c>
      <c r="AH1872" t="s">
        <v>48</v>
      </c>
      <c r="AI1872" t="s">
        <v>49</v>
      </c>
    </row>
    <row r="1873" spans="1:35" x14ac:dyDescent="0.25">
      <c r="A1873" s="12"/>
      <c r="B1873" s="36" t="s">
        <v>15990</v>
      </c>
      <c r="C1873" t="s">
        <v>35</v>
      </c>
      <c r="D1873" t="s">
        <v>35</v>
      </c>
      <c r="E1873" t="s">
        <v>36</v>
      </c>
      <c r="F1873" t="s">
        <v>37</v>
      </c>
      <c r="G1873" s="13" t="s">
        <v>38</v>
      </c>
      <c r="H1873" t="s">
        <v>39</v>
      </c>
      <c r="I1873" t="s">
        <v>417</v>
      </c>
      <c r="J1873" s="13">
        <v>25000</v>
      </c>
      <c r="K1873" s="13">
        <v>0</v>
      </c>
      <c r="L1873" s="13">
        <f>+Tabla1[[#This Row],[MontoNeto]]*Tabla1[[#This Row],[PorcentajeImpuesto]]</f>
        <v>0</v>
      </c>
      <c r="M1873" s="13">
        <v>0</v>
      </c>
      <c r="N1873" s="13">
        <f>+Tabla1[[#This Row],[MontoNeto]]+Tabla1[[#This Row],[ValorImpuesto]]+Tabla1[[#This Row],[MontoExento]]</f>
        <v>25000</v>
      </c>
      <c r="O1873" t="s">
        <v>41</v>
      </c>
      <c r="P1873" t="s">
        <v>42</v>
      </c>
      <c r="Q1873" t="s">
        <v>42</v>
      </c>
      <c r="R1873" t="s">
        <v>364</v>
      </c>
      <c r="S1873" t="str">
        <f>VLOOKUP(Tabla1[[#This Row],[RutCP]],Tabla13[[#All],[rut]:[estado_licencia]],3,0)</f>
        <v>Incolur Drenes</v>
      </c>
      <c r="T1873" t="str">
        <f>VLOOKUP(Tabla1[[#This Row],[RutCP]],Tabla13[[#All],[rut]:[estado_licencia]],2,0)</f>
        <v>Ingenieria Y Construcciones Incolur Sa</v>
      </c>
      <c r="X1873" t="s">
        <v>1810</v>
      </c>
      <c r="Y1873" t="str">
        <f>VLOOKUP(Tabla1[[#This Row],[RutCS]],Tabla13[[#All],[rut]:[estado_licencia]],3,0)</f>
        <v>Alexis Andres Gonzalez Silva</v>
      </c>
      <c r="Z1873" t="str">
        <f>VLOOKUP(Tabla1[[#This Row],[RutCS]],Tabla13[[#All],[rut]:[estado_licencia]],2,0)</f>
        <v>Alexis Andres Gonzalez Silva</v>
      </c>
      <c r="AD1873" s="4">
        <v>43963</v>
      </c>
      <c r="AE1873" s="14" t="s">
        <v>45</v>
      </c>
      <c r="AF1873" s="4">
        <v>43963</v>
      </c>
      <c r="AG1873" s="14" t="s">
        <v>47</v>
      </c>
      <c r="AH1873" t="s">
        <v>48</v>
      </c>
      <c r="AI1873" t="s">
        <v>49</v>
      </c>
    </row>
    <row r="1874" spans="1:35" x14ac:dyDescent="0.25">
      <c r="A1874" s="12"/>
      <c r="B1874" s="36" t="s">
        <v>15990</v>
      </c>
      <c r="C1874" t="s">
        <v>35</v>
      </c>
      <c r="D1874" t="s">
        <v>35</v>
      </c>
      <c r="E1874" t="s">
        <v>36</v>
      </c>
      <c r="F1874" t="s">
        <v>37</v>
      </c>
      <c r="G1874" s="13" t="s">
        <v>38</v>
      </c>
      <c r="H1874" t="s">
        <v>39</v>
      </c>
      <c r="I1874" t="s">
        <v>417</v>
      </c>
      <c r="J1874" s="13">
        <v>25000</v>
      </c>
      <c r="K1874" s="13">
        <v>0</v>
      </c>
      <c r="L1874" s="13">
        <f>+Tabla1[[#This Row],[MontoNeto]]*Tabla1[[#This Row],[PorcentajeImpuesto]]</f>
        <v>0</v>
      </c>
      <c r="M1874" s="13">
        <v>0</v>
      </c>
      <c r="N1874" s="13">
        <f>+Tabla1[[#This Row],[MontoNeto]]+Tabla1[[#This Row],[ValorImpuesto]]+Tabla1[[#This Row],[MontoExento]]</f>
        <v>25000</v>
      </c>
      <c r="O1874" t="s">
        <v>41</v>
      </c>
      <c r="P1874" t="s">
        <v>42</v>
      </c>
      <c r="Q1874" t="s">
        <v>42</v>
      </c>
      <c r="R1874" t="s">
        <v>364</v>
      </c>
      <c r="S1874" t="str">
        <f>VLOOKUP(Tabla1[[#This Row],[RutCP]],Tabla13[[#All],[rut]:[estado_licencia]],3,0)</f>
        <v>Incolur Drenes</v>
      </c>
      <c r="T1874" t="str">
        <f>VLOOKUP(Tabla1[[#This Row],[RutCP]],Tabla13[[#All],[rut]:[estado_licencia]],2,0)</f>
        <v>Ingenieria Y Construcciones Incolur Sa</v>
      </c>
      <c r="X1874" t="s">
        <v>1811</v>
      </c>
      <c r="Y1874" t="str">
        <f>VLOOKUP(Tabla1[[#This Row],[RutCS]],Tabla13[[#All],[rut]:[estado_licencia]],3,0)</f>
        <v>Eduardo Hernan Miranda Castro</v>
      </c>
      <c r="Z1874" t="str">
        <f>VLOOKUP(Tabla1[[#This Row],[RutCS]],Tabla13[[#All],[rut]:[estado_licencia]],2,0)</f>
        <v>Eduardo Hernan Miranda Castro</v>
      </c>
      <c r="AD1874" s="4">
        <v>43963</v>
      </c>
      <c r="AE1874" s="14" t="s">
        <v>45</v>
      </c>
      <c r="AF1874" s="4">
        <v>43963</v>
      </c>
      <c r="AG1874" s="14" t="s">
        <v>47</v>
      </c>
      <c r="AH1874" t="s">
        <v>48</v>
      </c>
      <c r="AI1874" t="s">
        <v>49</v>
      </c>
    </row>
    <row r="1875" spans="1:35" x14ac:dyDescent="0.25">
      <c r="A1875" s="12"/>
      <c r="B1875" s="36" t="s">
        <v>15990</v>
      </c>
      <c r="C1875" t="s">
        <v>35</v>
      </c>
      <c r="D1875" t="s">
        <v>35</v>
      </c>
      <c r="E1875" t="s">
        <v>36</v>
      </c>
      <c r="F1875" t="s">
        <v>37</v>
      </c>
      <c r="G1875" s="13" t="s">
        <v>38</v>
      </c>
      <c r="H1875" t="s">
        <v>39</v>
      </c>
      <c r="I1875" t="s">
        <v>417</v>
      </c>
      <c r="J1875" s="13">
        <v>25000</v>
      </c>
      <c r="K1875" s="13">
        <v>0</v>
      </c>
      <c r="L1875" s="13">
        <f>+Tabla1[[#This Row],[MontoNeto]]*Tabla1[[#This Row],[PorcentajeImpuesto]]</f>
        <v>0</v>
      </c>
      <c r="M1875" s="13">
        <v>0</v>
      </c>
      <c r="N1875" s="13">
        <f>+Tabla1[[#This Row],[MontoNeto]]+Tabla1[[#This Row],[ValorImpuesto]]+Tabla1[[#This Row],[MontoExento]]</f>
        <v>25000</v>
      </c>
      <c r="O1875" t="s">
        <v>41</v>
      </c>
      <c r="P1875" t="s">
        <v>42</v>
      </c>
      <c r="Q1875" t="s">
        <v>42</v>
      </c>
      <c r="R1875" t="s">
        <v>364</v>
      </c>
      <c r="S1875" t="str">
        <f>VLOOKUP(Tabla1[[#This Row],[RutCP]],Tabla13[[#All],[rut]:[estado_licencia]],3,0)</f>
        <v>Incolur Drenes</v>
      </c>
      <c r="T1875" t="str">
        <f>VLOOKUP(Tabla1[[#This Row],[RutCP]],Tabla13[[#All],[rut]:[estado_licencia]],2,0)</f>
        <v>Ingenieria Y Construcciones Incolur Sa</v>
      </c>
      <c r="X1875" t="s">
        <v>1812</v>
      </c>
      <c r="Y1875" t="str">
        <f>VLOOKUP(Tabla1[[#This Row],[RutCS]],Tabla13[[#All],[rut]:[estado_licencia]],3,0)</f>
        <v>Jorge Orlando Palomera Oses</v>
      </c>
      <c r="Z1875" t="str">
        <f>VLOOKUP(Tabla1[[#This Row],[RutCS]],Tabla13[[#All],[rut]:[estado_licencia]],2,0)</f>
        <v>Jorge Orlando Palomera Oses</v>
      </c>
      <c r="AD1875" s="4">
        <v>43963</v>
      </c>
      <c r="AE1875" s="14" t="s">
        <v>45</v>
      </c>
      <c r="AF1875" s="4">
        <v>43963</v>
      </c>
      <c r="AG1875" s="14" t="s">
        <v>47</v>
      </c>
      <c r="AH1875" t="s">
        <v>48</v>
      </c>
      <c r="AI1875" t="s">
        <v>49</v>
      </c>
    </row>
    <row r="1876" spans="1:35" x14ac:dyDescent="0.25">
      <c r="A1876" s="12"/>
      <c r="B1876" s="36" t="s">
        <v>15990</v>
      </c>
      <c r="C1876" t="s">
        <v>35</v>
      </c>
      <c r="D1876" t="s">
        <v>35</v>
      </c>
      <c r="E1876" t="s">
        <v>36</v>
      </c>
      <c r="F1876" t="s">
        <v>37</v>
      </c>
      <c r="G1876" s="13" t="s">
        <v>38</v>
      </c>
      <c r="H1876" t="s">
        <v>39</v>
      </c>
      <c r="I1876" t="s">
        <v>417</v>
      </c>
      <c r="J1876" s="13">
        <v>25000</v>
      </c>
      <c r="K1876" s="13">
        <v>0</v>
      </c>
      <c r="L1876" s="13">
        <f>+Tabla1[[#This Row],[MontoNeto]]*Tabla1[[#This Row],[PorcentajeImpuesto]]</f>
        <v>0</v>
      </c>
      <c r="M1876" s="13">
        <v>0</v>
      </c>
      <c r="N1876" s="13">
        <f>+Tabla1[[#This Row],[MontoNeto]]+Tabla1[[#This Row],[ValorImpuesto]]+Tabla1[[#This Row],[MontoExento]]</f>
        <v>25000</v>
      </c>
      <c r="O1876" t="s">
        <v>41</v>
      </c>
      <c r="P1876" t="s">
        <v>42</v>
      </c>
      <c r="Q1876" t="s">
        <v>42</v>
      </c>
      <c r="R1876" t="s">
        <v>364</v>
      </c>
      <c r="S1876" t="str">
        <f>VLOOKUP(Tabla1[[#This Row],[RutCP]],Tabla13[[#All],[rut]:[estado_licencia]],3,0)</f>
        <v>Incolur Drenes</v>
      </c>
      <c r="T1876" t="str">
        <f>VLOOKUP(Tabla1[[#This Row],[RutCP]],Tabla13[[#All],[rut]:[estado_licencia]],2,0)</f>
        <v>Ingenieria Y Construcciones Incolur Sa</v>
      </c>
      <c r="X1876" t="s">
        <v>1813</v>
      </c>
      <c r="Y1876" t="str">
        <f>VLOOKUP(Tabla1[[#This Row],[RutCS]],Tabla13[[#All],[rut]:[estado_licencia]],3,0)</f>
        <v>Alejandro Javier Muñoz Alvarez</v>
      </c>
      <c r="Z1876" t="str">
        <f>VLOOKUP(Tabla1[[#This Row],[RutCS]],Tabla13[[#All],[rut]:[estado_licencia]],2,0)</f>
        <v>Alejandro Javier Muñoz Alvarez</v>
      </c>
      <c r="AD1876" s="4">
        <v>43963</v>
      </c>
      <c r="AE1876" s="14" t="s">
        <v>45</v>
      </c>
      <c r="AF1876" s="4">
        <v>43963</v>
      </c>
      <c r="AG1876" s="14" t="s">
        <v>47</v>
      </c>
      <c r="AH1876" t="s">
        <v>48</v>
      </c>
      <c r="AI1876" t="s">
        <v>49</v>
      </c>
    </row>
    <row r="1877" spans="1:35" x14ac:dyDescent="0.25">
      <c r="A1877" s="12"/>
      <c r="B1877" s="36" t="s">
        <v>15990</v>
      </c>
      <c r="C1877" t="s">
        <v>35</v>
      </c>
      <c r="D1877" t="s">
        <v>35</v>
      </c>
      <c r="E1877" t="s">
        <v>36</v>
      </c>
      <c r="F1877" t="s">
        <v>37</v>
      </c>
      <c r="G1877" s="13" t="s">
        <v>38</v>
      </c>
      <c r="H1877" t="s">
        <v>39</v>
      </c>
      <c r="I1877" t="s">
        <v>417</v>
      </c>
      <c r="J1877" s="13">
        <v>25000</v>
      </c>
      <c r="K1877" s="13">
        <v>0</v>
      </c>
      <c r="L1877" s="13">
        <f>+Tabla1[[#This Row],[MontoNeto]]*Tabla1[[#This Row],[PorcentajeImpuesto]]</f>
        <v>0</v>
      </c>
      <c r="M1877" s="13">
        <v>0</v>
      </c>
      <c r="N1877" s="13">
        <f>+Tabla1[[#This Row],[MontoNeto]]+Tabla1[[#This Row],[ValorImpuesto]]+Tabla1[[#This Row],[MontoExento]]</f>
        <v>25000</v>
      </c>
      <c r="O1877" t="s">
        <v>41</v>
      </c>
      <c r="P1877" t="s">
        <v>42</v>
      </c>
      <c r="Q1877" t="s">
        <v>42</v>
      </c>
      <c r="R1877" t="s">
        <v>364</v>
      </c>
      <c r="S1877" t="str">
        <f>VLOOKUP(Tabla1[[#This Row],[RutCP]],Tabla13[[#All],[rut]:[estado_licencia]],3,0)</f>
        <v>Incolur Drenes</v>
      </c>
      <c r="T1877" t="str">
        <f>VLOOKUP(Tabla1[[#This Row],[RutCP]],Tabla13[[#All],[rut]:[estado_licencia]],2,0)</f>
        <v>Ingenieria Y Construcciones Incolur Sa</v>
      </c>
      <c r="X1877" t="s">
        <v>1814</v>
      </c>
      <c r="Y1877" t="str">
        <f>VLOOKUP(Tabla1[[#This Row],[RutCS]],Tabla13[[#All],[rut]:[estado_licencia]],3,0)</f>
        <v>Alejandro Andres Olivares Rojas</v>
      </c>
      <c r="Z1877" t="str">
        <f>VLOOKUP(Tabla1[[#This Row],[RutCS]],Tabla13[[#All],[rut]:[estado_licencia]],2,0)</f>
        <v>Alejandro Andres Olivares Rojas</v>
      </c>
      <c r="AD1877" s="4">
        <v>43963</v>
      </c>
      <c r="AE1877" s="14" t="s">
        <v>45</v>
      </c>
      <c r="AF1877" s="4">
        <v>43963</v>
      </c>
      <c r="AG1877" s="14" t="s">
        <v>47</v>
      </c>
      <c r="AH1877" t="s">
        <v>48</v>
      </c>
      <c r="AI1877" t="s">
        <v>49</v>
      </c>
    </row>
    <row r="1878" spans="1:35" s="16" customFormat="1" x14ac:dyDescent="0.25">
      <c r="A1878" s="12"/>
      <c r="B1878" s="36" t="s">
        <v>15990</v>
      </c>
      <c r="C1878" t="s">
        <v>35</v>
      </c>
      <c r="D1878" t="s">
        <v>35</v>
      </c>
      <c r="E1878" t="s">
        <v>36</v>
      </c>
      <c r="F1878" t="s">
        <v>37</v>
      </c>
      <c r="G1878" s="13" t="s">
        <v>38</v>
      </c>
      <c r="H1878" t="s">
        <v>39</v>
      </c>
      <c r="I1878" t="s">
        <v>417</v>
      </c>
      <c r="J1878" s="13">
        <v>25000</v>
      </c>
      <c r="K1878" s="13">
        <v>0</v>
      </c>
      <c r="L1878" s="13">
        <f>+Tabla1[[#This Row],[MontoNeto]]*Tabla1[[#This Row],[PorcentajeImpuesto]]</f>
        <v>0</v>
      </c>
      <c r="M1878" s="13">
        <v>0</v>
      </c>
      <c r="N1878" s="13">
        <f>+Tabla1[[#This Row],[MontoNeto]]+Tabla1[[#This Row],[ValorImpuesto]]+Tabla1[[#This Row],[MontoExento]]</f>
        <v>25000</v>
      </c>
      <c r="O1878" t="s">
        <v>41</v>
      </c>
      <c r="P1878" t="s">
        <v>42</v>
      </c>
      <c r="Q1878" t="s">
        <v>42</v>
      </c>
      <c r="R1878" t="s">
        <v>364</v>
      </c>
      <c r="S1878" t="str">
        <f>VLOOKUP(Tabla1[[#This Row],[RutCP]],Tabla13[[#All],[rut]:[estado_licencia]],3,0)</f>
        <v>Incolur Drenes</v>
      </c>
      <c r="T1878" t="str">
        <f>VLOOKUP(Tabla1[[#This Row],[RutCP]],Tabla13[[#All],[rut]:[estado_licencia]],2,0)</f>
        <v>Ingenieria Y Construcciones Incolur Sa</v>
      </c>
      <c r="U1878"/>
      <c r="V1878"/>
      <c r="W1878"/>
      <c r="X1878" t="s">
        <v>1815</v>
      </c>
      <c r="Y1878" t="str">
        <f>VLOOKUP(Tabla1[[#This Row],[RutCS]],Tabla13[[#All],[rut]:[estado_licencia]],3,0)</f>
        <v>Manuel Alejandro Oses Gomez</v>
      </c>
      <c r="Z1878" t="str">
        <f>VLOOKUP(Tabla1[[#This Row],[RutCS]],Tabla13[[#All],[rut]:[estado_licencia]],2,0)</f>
        <v>Manuel Alejandro Oses Gomez</v>
      </c>
      <c r="AA1878"/>
      <c r="AB1878"/>
      <c r="AC1878"/>
      <c r="AD1878" s="4">
        <v>43963</v>
      </c>
      <c r="AE1878" s="14" t="s">
        <v>45</v>
      </c>
      <c r="AF1878" s="4">
        <v>43963</v>
      </c>
      <c r="AG1878" s="14" t="s">
        <v>47</v>
      </c>
      <c r="AH1878" t="s">
        <v>48</v>
      </c>
      <c r="AI1878" t="s">
        <v>49</v>
      </c>
    </row>
    <row r="1879" spans="1:35" x14ac:dyDescent="0.25">
      <c r="A1879" s="12"/>
      <c r="B1879" s="36" t="s">
        <v>15990</v>
      </c>
      <c r="C1879" t="s">
        <v>35</v>
      </c>
      <c r="D1879" t="s">
        <v>35</v>
      </c>
      <c r="E1879" t="s">
        <v>36</v>
      </c>
      <c r="F1879" t="s">
        <v>37</v>
      </c>
      <c r="G1879" s="13" t="s">
        <v>38</v>
      </c>
      <c r="H1879" t="s">
        <v>39</v>
      </c>
      <c r="I1879" t="s">
        <v>417</v>
      </c>
      <c r="J1879" s="13">
        <v>25000</v>
      </c>
      <c r="K1879" s="13">
        <v>0</v>
      </c>
      <c r="L1879" s="13">
        <f>+Tabla1[[#This Row],[MontoNeto]]*Tabla1[[#This Row],[PorcentajeImpuesto]]</f>
        <v>0</v>
      </c>
      <c r="M1879" s="13">
        <v>0</v>
      </c>
      <c r="N1879" s="13">
        <f>+Tabla1[[#This Row],[MontoNeto]]+Tabla1[[#This Row],[ValorImpuesto]]+Tabla1[[#This Row],[MontoExento]]</f>
        <v>25000</v>
      </c>
      <c r="O1879" t="s">
        <v>41</v>
      </c>
      <c r="P1879" t="s">
        <v>42</v>
      </c>
      <c r="Q1879" t="s">
        <v>42</v>
      </c>
      <c r="R1879" t="s">
        <v>364</v>
      </c>
      <c r="S1879" t="str">
        <f>VLOOKUP(Tabla1[[#This Row],[RutCP]],Tabla13[[#All],[rut]:[estado_licencia]],3,0)</f>
        <v>Incolur Drenes</v>
      </c>
      <c r="T1879" t="str">
        <f>VLOOKUP(Tabla1[[#This Row],[RutCP]],Tabla13[[#All],[rut]:[estado_licencia]],2,0)</f>
        <v>Ingenieria Y Construcciones Incolur Sa</v>
      </c>
      <c r="X1879" t="s">
        <v>1816</v>
      </c>
      <c r="Y1879" t="str">
        <f>VLOOKUP(Tabla1[[#This Row],[RutCS]],Tabla13[[#All],[rut]:[estado_licencia]],3,0)</f>
        <v>Floridor Edmundo Lopez Moyano</v>
      </c>
      <c r="Z1879" t="str">
        <f>VLOOKUP(Tabla1[[#This Row],[RutCS]],Tabla13[[#All],[rut]:[estado_licencia]],2,0)</f>
        <v>Floridor Edmundo Lopez Moyano</v>
      </c>
      <c r="AD1879" s="4">
        <v>43963</v>
      </c>
      <c r="AE1879" s="14" t="s">
        <v>45</v>
      </c>
      <c r="AF1879" s="4">
        <v>43963</v>
      </c>
      <c r="AG1879" s="14" t="s">
        <v>47</v>
      </c>
      <c r="AH1879" t="s">
        <v>48</v>
      </c>
      <c r="AI1879" t="s">
        <v>49</v>
      </c>
    </row>
    <row r="1880" spans="1:35" x14ac:dyDescent="0.25">
      <c r="A1880" s="12"/>
      <c r="B1880" s="36" t="s">
        <v>15990</v>
      </c>
      <c r="C1880" t="s">
        <v>35</v>
      </c>
      <c r="D1880" t="s">
        <v>35</v>
      </c>
      <c r="E1880" t="s">
        <v>36</v>
      </c>
      <c r="F1880" t="s">
        <v>37</v>
      </c>
      <c r="G1880" s="13" t="s">
        <v>38</v>
      </c>
      <c r="H1880" t="s">
        <v>39</v>
      </c>
      <c r="I1880" t="s">
        <v>417</v>
      </c>
      <c r="J1880" s="13">
        <v>25000</v>
      </c>
      <c r="K1880" s="13">
        <v>0</v>
      </c>
      <c r="L1880" s="13">
        <f>+Tabla1[[#This Row],[MontoNeto]]*Tabla1[[#This Row],[PorcentajeImpuesto]]</f>
        <v>0</v>
      </c>
      <c r="M1880" s="13">
        <v>0</v>
      </c>
      <c r="N1880" s="13">
        <f>+Tabla1[[#This Row],[MontoNeto]]+Tabla1[[#This Row],[ValorImpuesto]]+Tabla1[[#This Row],[MontoExento]]</f>
        <v>25000</v>
      </c>
      <c r="O1880" t="s">
        <v>41</v>
      </c>
      <c r="P1880" t="s">
        <v>42</v>
      </c>
      <c r="Q1880" t="s">
        <v>42</v>
      </c>
      <c r="R1880" t="s">
        <v>364</v>
      </c>
      <c r="S1880" t="str">
        <f>VLOOKUP(Tabla1[[#This Row],[RutCP]],Tabla13[[#All],[rut]:[estado_licencia]],3,0)</f>
        <v>Incolur Drenes</v>
      </c>
      <c r="T1880" t="str">
        <f>VLOOKUP(Tabla1[[#This Row],[RutCP]],Tabla13[[#All],[rut]:[estado_licencia]],2,0)</f>
        <v>Ingenieria Y Construcciones Incolur Sa</v>
      </c>
      <c r="X1880" t="s">
        <v>1817</v>
      </c>
      <c r="Y1880" t="str">
        <f>VLOOKUP(Tabla1[[#This Row],[RutCS]],Tabla13[[#All],[rut]:[estado_licencia]],3,0)</f>
        <v>Manuel Antonio Rojas Acevedo</v>
      </c>
      <c r="Z1880" t="str">
        <f>VLOOKUP(Tabla1[[#This Row],[RutCS]],Tabla13[[#All],[rut]:[estado_licencia]],2,0)</f>
        <v>Manuel Antonio Rojas Acevedo</v>
      </c>
      <c r="AD1880" s="4">
        <v>43963</v>
      </c>
      <c r="AE1880" s="14" t="s">
        <v>45</v>
      </c>
      <c r="AF1880" s="4">
        <v>43963</v>
      </c>
      <c r="AG1880" s="14" t="s">
        <v>47</v>
      </c>
      <c r="AH1880" t="s">
        <v>48</v>
      </c>
      <c r="AI1880" t="s">
        <v>49</v>
      </c>
    </row>
    <row r="1881" spans="1:35" s="16" customFormat="1" x14ac:dyDescent="0.25">
      <c r="A1881" s="12"/>
      <c r="B1881" s="36" t="s">
        <v>15990</v>
      </c>
      <c r="C1881" t="s">
        <v>35</v>
      </c>
      <c r="D1881" t="s">
        <v>35</v>
      </c>
      <c r="E1881" t="s">
        <v>36</v>
      </c>
      <c r="F1881" t="s">
        <v>37</v>
      </c>
      <c r="G1881" s="13" t="s">
        <v>38</v>
      </c>
      <c r="H1881" t="s">
        <v>39</v>
      </c>
      <c r="I1881" t="s">
        <v>417</v>
      </c>
      <c r="J1881" s="13">
        <v>25000</v>
      </c>
      <c r="K1881" s="13">
        <v>0</v>
      </c>
      <c r="L1881" s="13">
        <f>+Tabla1[[#This Row],[MontoNeto]]*Tabla1[[#This Row],[PorcentajeImpuesto]]</f>
        <v>0</v>
      </c>
      <c r="M1881" s="13">
        <v>0</v>
      </c>
      <c r="N1881" s="13">
        <f>+Tabla1[[#This Row],[MontoNeto]]+Tabla1[[#This Row],[ValorImpuesto]]+Tabla1[[#This Row],[MontoExento]]</f>
        <v>25000</v>
      </c>
      <c r="O1881" t="s">
        <v>41</v>
      </c>
      <c r="P1881" t="s">
        <v>42</v>
      </c>
      <c r="Q1881" t="s">
        <v>42</v>
      </c>
      <c r="R1881" t="s">
        <v>364</v>
      </c>
      <c r="S1881" t="str">
        <f>VLOOKUP(Tabla1[[#This Row],[RutCP]],Tabla13[[#All],[rut]:[estado_licencia]],3,0)</f>
        <v>Incolur Drenes</v>
      </c>
      <c r="T1881" t="str">
        <f>VLOOKUP(Tabla1[[#This Row],[RutCP]],Tabla13[[#All],[rut]:[estado_licencia]],2,0)</f>
        <v>Ingenieria Y Construcciones Incolur Sa</v>
      </c>
      <c r="U1881"/>
      <c r="V1881"/>
      <c r="W1881"/>
      <c r="X1881" t="s">
        <v>1818</v>
      </c>
      <c r="Y1881" t="str">
        <f>VLOOKUP(Tabla1[[#This Row],[RutCS]],Tabla13[[#All],[rut]:[estado_licencia]],3,0)</f>
        <v>Jose Manuel Castro Tapia</v>
      </c>
      <c r="Z1881" t="str">
        <f>VLOOKUP(Tabla1[[#This Row],[RutCS]],Tabla13[[#All],[rut]:[estado_licencia]],2,0)</f>
        <v>Jose Manuel Castro Tapia</v>
      </c>
      <c r="AA1881"/>
      <c r="AB1881"/>
      <c r="AC1881"/>
      <c r="AD1881" s="4">
        <v>43963</v>
      </c>
      <c r="AE1881" s="14" t="s">
        <v>45</v>
      </c>
      <c r="AF1881" s="4">
        <v>43963</v>
      </c>
      <c r="AG1881" s="14" t="s">
        <v>47</v>
      </c>
      <c r="AH1881" t="s">
        <v>48</v>
      </c>
      <c r="AI1881" t="s">
        <v>49</v>
      </c>
    </row>
    <row r="1882" spans="1:35" x14ac:dyDescent="0.25">
      <c r="A1882" s="12"/>
      <c r="B1882" s="36" t="s">
        <v>15990</v>
      </c>
      <c r="C1882" t="s">
        <v>35</v>
      </c>
      <c r="D1882" t="s">
        <v>35</v>
      </c>
      <c r="E1882" t="s">
        <v>36</v>
      </c>
      <c r="F1882" t="s">
        <v>37</v>
      </c>
      <c r="G1882" s="13" t="s">
        <v>38</v>
      </c>
      <c r="H1882" t="s">
        <v>39</v>
      </c>
      <c r="I1882" t="s">
        <v>417</v>
      </c>
      <c r="J1882" s="13">
        <v>25000</v>
      </c>
      <c r="K1882" s="13">
        <v>0</v>
      </c>
      <c r="L1882" s="13">
        <f>+Tabla1[[#This Row],[MontoNeto]]*Tabla1[[#This Row],[PorcentajeImpuesto]]</f>
        <v>0</v>
      </c>
      <c r="M1882" s="13">
        <v>0</v>
      </c>
      <c r="N1882" s="13">
        <f>+Tabla1[[#This Row],[MontoNeto]]+Tabla1[[#This Row],[ValorImpuesto]]+Tabla1[[#This Row],[MontoExento]]</f>
        <v>25000</v>
      </c>
      <c r="O1882" t="s">
        <v>41</v>
      </c>
      <c r="P1882" t="s">
        <v>42</v>
      </c>
      <c r="Q1882" t="s">
        <v>42</v>
      </c>
      <c r="R1882" t="s">
        <v>364</v>
      </c>
      <c r="S1882" t="str">
        <f>VLOOKUP(Tabla1[[#This Row],[RutCP]],Tabla13[[#All],[rut]:[estado_licencia]],3,0)</f>
        <v>Incolur Drenes</v>
      </c>
      <c r="T1882" t="str">
        <f>VLOOKUP(Tabla1[[#This Row],[RutCP]],Tabla13[[#All],[rut]:[estado_licencia]],2,0)</f>
        <v>Ingenieria Y Construcciones Incolur Sa</v>
      </c>
      <c r="X1882" t="s">
        <v>1819</v>
      </c>
      <c r="Y1882" t="str">
        <f>VLOOKUP(Tabla1[[#This Row],[RutCS]],Tabla13[[#All],[rut]:[estado_licencia]],3,0)</f>
        <v>Mauricio Del Carmen Orellana Sepulveda</v>
      </c>
      <c r="Z1882" t="str">
        <f>VLOOKUP(Tabla1[[#This Row],[RutCS]],Tabla13[[#All],[rut]:[estado_licencia]],2,0)</f>
        <v>Mauricio Del Carmen Orellana Sepulveda</v>
      </c>
      <c r="AD1882" s="4">
        <v>43963</v>
      </c>
      <c r="AE1882" s="14" t="s">
        <v>45</v>
      </c>
      <c r="AF1882" s="4">
        <v>43963</v>
      </c>
      <c r="AG1882" s="14" t="s">
        <v>47</v>
      </c>
      <c r="AH1882" t="s">
        <v>48</v>
      </c>
      <c r="AI1882" t="s">
        <v>49</v>
      </c>
    </row>
    <row r="1883" spans="1:35" x14ac:dyDescent="0.25">
      <c r="A1883" s="12"/>
      <c r="B1883" s="36" t="s">
        <v>15990</v>
      </c>
      <c r="C1883" t="s">
        <v>35</v>
      </c>
      <c r="D1883" t="s">
        <v>35</v>
      </c>
      <c r="E1883" t="s">
        <v>36</v>
      </c>
      <c r="F1883" t="s">
        <v>37</v>
      </c>
      <c r="G1883" s="13" t="s">
        <v>38</v>
      </c>
      <c r="H1883" t="s">
        <v>39</v>
      </c>
      <c r="I1883" t="s">
        <v>417</v>
      </c>
      <c r="J1883" s="13">
        <v>25000</v>
      </c>
      <c r="K1883" s="13">
        <v>0</v>
      </c>
      <c r="L1883" s="13">
        <f>+Tabla1[[#This Row],[MontoNeto]]*Tabla1[[#This Row],[PorcentajeImpuesto]]</f>
        <v>0</v>
      </c>
      <c r="M1883" s="13">
        <v>0</v>
      </c>
      <c r="N1883" s="13">
        <f>+Tabla1[[#This Row],[MontoNeto]]+Tabla1[[#This Row],[ValorImpuesto]]+Tabla1[[#This Row],[MontoExento]]</f>
        <v>25000</v>
      </c>
      <c r="O1883" t="s">
        <v>41</v>
      </c>
      <c r="P1883" t="s">
        <v>42</v>
      </c>
      <c r="Q1883" t="s">
        <v>42</v>
      </c>
      <c r="R1883" t="s">
        <v>703</v>
      </c>
      <c r="S1883" t="str">
        <f>VLOOKUP(Tabla1[[#This Row],[RutCP]],Tabla13[[#All],[rut]:[estado_licencia]],3,0)</f>
        <v>Minera Tres Valles Spa.</v>
      </c>
      <c r="T1883" t="str">
        <f>VLOOKUP(Tabla1[[#This Row],[RutCP]],Tabla13[[#All],[rut]:[estado_licencia]],2,0)</f>
        <v>Minera Tres Valles Spa.</v>
      </c>
      <c r="X1883" t="s">
        <v>1820</v>
      </c>
      <c r="Y1883" t="str">
        <f>VLOOKUP(Tabla1[[#This Row],[RutCS]],Tabla13[[#All],[rut]:[estado_licencia]],3,0)</f>
        <v>Javier Rodrigo Barraza Ibacache</v>
      </c>
      <c r="Z1883" t="str">
        <f>VLOOKUP(Tabla1[[#This Row],[RutCS]],Tabla13[[#All],[rut]:[estado_licencia]],2,0)</f>
        <v>Javier Rodrigo Barraza Ibacache</v>
      </c>
      <c r="AD1883" s="4">
        <v>43963</v>
      </c>
      <c r="AE1883" s="14" t="s">
        <v>45</v>
      </c>
      <c r="AF1883" s="4">
        <v>43963</v>
      </c>
      <c r="AG1883" s="14" t="s">
        <v>47</v>
      </c>
      <c r="AH1883" t="s">
        <v>48</v>
      </c>
      <c r="AI1883" t="s">
        <v>49</v>
      </c>
    </row>
    <row r="1884" spans="1:35" x14ac:dyDescent="0.25">
      <c r="A1884" s="12"/>
      <c r="B1884" s="36" t="s">
        <v>15991</v>
      </c>
      <c r="C1884" t="s">
        <v>35</v>
      </c>
      <c r="D1884" t="s">
        <v>35</v>
      </c>
      <c r="E1884" t="s">
        <v>36</v>
      </c>
      <c r="F1884" t="s">
        <v>37</v>
      </c>
      <c r="G1884" s="13" t="s">
        <v>38</v>
      </c>
      <c r="H1884" t="s">
        <v>39</v>
      </c>
      <c r="I1884" t="s">
        <v>40</v>
      </c>
      <c r="J1884" s="13">
        <v>25000</v>
      </c>
      <c r="K1884" s="13">
        <v>0</v>
      </c>
      <c r="L1884" s="13">
        <f>+Tabla1[[#This Row],[MontoNeto]]*Tabla1[[#This Row],[PorcentajeImpuesto]]</f>
        <v>0</v>
      </c>
      <c r="M1884" s="13">
        <v>0</v>
      </c>
      <c r="N1884" s="13">
        <f>+Tabla1[[#This Row],[MontoNeto]]+Tabla1[[#This Row],[ValorImpuesto]]+Tabla1[[#This Row],[MontoExento]]</f>
        <v>25000</v>
      </c>
      <c r="O1884" t="s">
        <v>41</v>
      </c>
      <c r="P1884" t="s">
        <v>42</v>
      </c>
      <c r="Q1884" t="s">
        <v>42</v>
      </c>
      <c r="R1884" t="s">
        <v>56</v>
      </c>
      <c r="S1884" t="str">
        <f>VLOOKUP(Tabla1[[#This Row],[RutCP]],Tabla13[[#All],[rut]:[estado_licencia]],3,0)</f>
        <v>Pedro Flores Rojo</v>
      </c>
      <c r="T1884" t="str">
        <f>VLOOKUP(Tabla1[[#This Row],[RutCP]],Tabla13[[#All],[rut]:[estado_licencia]],2,0)</f>
        <v>Pedro Analio Flores Rojo</v>
      </c>
      <c r="X1884" t="s">
        <v>1603</v>
      </c>
      <c r="Y1884" t="str">
        <f>VLOOKUP(Tabla1[[#This Row],[RutCS]],Tabla13[[#All],[rut]:[estado_licencia]],3,0)</f>
        <v>Jonathan Walter Pallero Castillo</v>
      </c>
      <c r="Z1884" t="str">
        <f>VLOOKUP(Tabla1[[#This Row],[RutCS]],Tabla13[[#All],[rut]:[estado_licencia]],2,0)</f>
        <v>Jonathan Walter Pallero Castillo</v>
      </c>
      <c r="AD1884" s="4">
        <v>43964</v>
      </c>
      <c r="AE1884" s="14" t="s">
        <v>45</v>
      </c>
      <c r="AF1884" s="4">
        <v>43964</v>
      </c>
      <c r="AG1884" s="14" t="s">
        <v>47</v>
      </c>
      <c r="AH1884" t="s">
        <v>48</v>
      </c>
      <c r="AI1884" t="s">
        <v>49</v>
      </c>
    </row>
    <row r="1885" spans="1:35" x14ac:dyDescent="0.25">
      <c r="A1885" s="12"/>
      <c r="B1885" s="36" t="s">
        <v>15991</v>
      </c>
      <c r="C1885" t="s">
        <v>184</v>
      </c>
      <c r="D1885" t="s">
        <v>185</v>
      </c>
      <c r="E1885" t="s">
        <v>186</v>
      </c>
      <c r="F1885" t="s">
        <v>197</v>
      </c>
      <c r="G1885" s="13" t="s">
        <v>38</v>
      </c>
      <c r="H1885" t="s">
        <v>39</v>
      </c>
      <c r="I1885" t="s">
        <v>40</v>
      </c>
      <c r="J1885" s="13">
        <v>30000</v>
      </c>
      <c r="K1885" s="13">
        <v>0</v>
      </c>
      <c r="L1885" s="13">
        <f>+Tabla1[[#This Row],[MontoNeto]]*Tabla1[[#This Row],[PorcentajeImpuesto]]</f>
        <v>0</v>
      </c>
      <c r="M1885" s="13">
        <v>0</v>
      </c>
      <c r="N1885" s="13">
        <f>+Tabla1[[#This Row],[MontoNeto]]+Tabla1[[#This Row],[ValorImpuesto]]+Tabla1[[#This Row],[MontoExento]]</f>
        <v>30000</v>
      </c>
      <c r="O1885" t="s">
        <v>41</v>
      </c>
      <c r="P1885" t="s">
        <v>42</v>
      </c>
      <c r="Q1885" t="s">
        <v>42</v>
      </c>
      <c r="R1885" t="s">
        <v>56</v>
      </c>
      <c r="S1885" t="str">
        <f>VLOOKUP(Tabla1[[#This Row],[RutCP]],Tabla13[[#All],[rut]:[estado_licencia]],3,0)</f>
        <v>Pedro Flores Rojo</v>
      </c>
      <c r="T1885" t="str">
        <f>VLOOKUP(Tabla1[[#This Row],[RutCP]],Tabla13[[#All],[rut]:[estado_licencia]],2,0)</f>
        <v>Pedro Analio Flores Rojo</v>
      </c>
      <c r="X1885" t="s">
        <v>1603</v>
      </c>
      <c r="Y1885" t="str">
        <f>VLOOKUP(Tabla1[[#This Row],[RutCS]],Tabla13[[#All],[rut]:[estado_licencia]],3,0)</f>
        <v>Jonathan Walter Pallero Castillo</v>
      </c>
      <c r="Z1885" t="str">
        <f>VLOOKUP(Tabla1[[#This Row],[RutCS]],Tabla13[[#All],[rut]:[estado_licencia]],2,0)</f>
        <v>Jonathan Walter Pallero Castillo</v>
      </c>
      <c r="AD1885" s="4">
        <v>43964</v>
      </c>
      <c r="AE1885" s="14" t="s">
        <v>45</v>
      </c>
      <c r="AF1885" s="4">
        <v>43964</v>
      </c>
      <c r="AG1885" s="14" t="s">
        <v>47</v>
      </c>
      <c r="AH1885" t="s">
        <v>48</v>
      </c>
      <c r="AI1885" t="s">
        <v>49</v>
      </c>
    </row>
    <row r="1886" spans="1:35" x14ac:dyDescent="0.25">
      <c r="A1886" s="12"/>
      <c r="B1886" s="36" t="s">
        <v>15991</v>
      </c>
      <c r="C1886" t="s">
        <v>35</v>
      </c>
      <c r="D1886" t="s">
        <v>35</v>
      </c>
      <c r="E1886" t="s">
        <v>36</v>
      </c>
      <c r="F1886" t="s">
        <v>37</v>
      </c>
      <c r="G1886" s="13" t="s">
        <v>38</v>
      </c>
      <c r="H1886" t="s">
        <v>39</v>
      </c>
      <c r="I1886" t="s">
        <v>40</v>
      </c>
      <c r="J1886" s="13">
        <v>25000</v>
      </c>
      <c r="K1886" s="13">
        <v>0</v>
      </c>
      <c r="L1886" s="13">
        <f>+Tabla1[[#This Row],[MontoNeto]]*Tabla1[[#This Row],[PorcentajeImpuesto]]</f>
        <v>0</v>
      </c>
      <c r="M1886" s="13">
        <v>0</v>
      </c>
      <c r="N1886" s="13">
        <f>+Tabla1[[#This Row],[MontoNeto]]+Tabla1[[#This Row],[ValorImpuesto]]+Tabla1[[#This Row],[MontoExento]]</f>
        <v>25000</v>
      </c>
      <c r="O1886" t="s">
        <v>41</v>
      </c>
      <c r="P1886" t="s">
        <v>42</v>
      </c>
      <c r="Q1886" t="s">
        <v>42</v>
      </c>
      <c r="R1886" t="s">
        <v>112</v>
      </c>
      <c r="S1886" t="str">
        <f>VLOOKUP(Tabla1[[#This Row],[RutCP]],Tabla13[[#All],[rut]:[estado_licencia]],3,0)</f>
        <v>Frankar</v>
      </c>
      <c r="T1886" t="str">
        <f>VLOOKUP(Tabla1[[#This Row],[RutCP]],Tabla13[[#All],[rut]:[estado_licencia]],2,0)</f>
        <v>Sociedad De Transporte Frankar Limitada</v>
      </c>
      <c r="X1886" t="s">
        <v>1604</v>
      </c>
      <c r="Y1886" t="str">
        <f>VLOOKUP(Tabla1[[#This Row],[RutCS]],Tabla13[[#All],[rut]:[estado_licencia]],3,0)</f>
        <v>Luis Gabriel Gutierrez  Tapia</v>
      </c>
      <c r="Z1886" t="str">
        <f>VLOOKUP(Tabla1[[#This Row],[RutCS]],Tabla13[[#All],[rut]:[estado_licencia]],2,0)</f>
        <v>Luis Gabriel Gutierrez  Tapia</v>
      </c>
      <c r="AD1886" s="4">
        <v>43964</v>
      </c>
      <c r="AE1886" s="14" t="s">
        <v>45</v>
      </c>
      <c r="AF1886" s="4">
        <v>43964</v>
      </c>
      <c r="AG1886" s="14" t="s">
        <v>47</v>
      </c>
      <c r="AH1886" t="s">
        <v>48</v>
      </c>
      <c r="AI1886" t="s">
        <v>49</v>
      </c>
    </row>
    <row r="1887" spans="1:35" x14ac:dyDescent="0.25">
      <c r="A1887" s="12"/>
      <c r="B1887" s="36" t="s">
        <v>15991</v>
      </c>
      <c r="C1887" t="s">
        <v>35</v>
      </c>
      <c r="D1887" t="s">
        <v>35</v>
      </c>
      <c r="E1887" t="s">
        <v>36</v>
      </c>
      <c r="F1887" t="s">
        <v>37</v>
      </c>
      <c r="G1887" s="13" t="s">
        <v>38</v>
      </c>
      <c r="H1887" t="s">
        <v>39</v>
      </c>
      <c r="I1887" t="s">
        <v>40</v>
      </c>
      <c r="J1887" s="13">
        <v>25000</v>
      </c>
      <c r="K1887" s="13">
        <v>0</v>
      </c>
      <c r="L1887" s="13">
        <f>+Tabla1[[#This Row],[MontoNeto]]*Tabla1[[#This Row],[PorcentajeImpuesto]]</f>
        <v>0</v>
      </c>
      <c r="M1887" s="13">
        <v>0</v>
      </c>
      <c r="N1887" s="13">
        <f>+Tabla1[[#This Row],[MontoNeto]]+Tabla1[[#This Row],[ValorImpuesto]]+Tabla1[[#This Row],[MontoExento]]</f>
        <v>25000</v>
      </c>
      <c r="O1887" t="s">
        <v>41</v>
      </c>
      <c r="P1887" t="s">
        <v>42</v>
      </c>
      <c r="Q1887" t="s">
        <v>42</v>
      </c>
      <c r="R1887" t="s">
        <v>1471</v>
      </c>
      <c r="S1887" t="str">
        <f>VLOOKUP(Tabla1[[#This Row],[RutCP]],Tabla13[[#All],[rut]:[estado_licencia]],3,0)</f>
        <v>Juan Carlos Muñoz Parra</v>
      </c>
      <c r="T1887" t="str">
        <f>VLOOKUP(Tabla1[[#This Row],[RutCP]],Tabla13[[#All],[rut]:[estado_licencia]],2,0)</f>
        <v>Juan Carlos Munoz Parra</v>
      </c>
      <c r="X1887" t="s">
        <v>1605</v>
      </c>
      <c r="Y1887" t="str">
        <f>VLOOKUP(Tabla1[[#This Row],[RutCS]],Tabla13[[#All],[rut]:[estado_licencia]],3,0)</f>
        <v>Guillermo Mauricio Alcota Hurtado</v>
      </c>
      <c r="Z1887" t="str">
        <f>VLOOKUP(Tabla1[[#This Row],[RutCS]],Tabla13[[#All],[rut]:[estado_licencia]],2,0)</f>
        <v>Guillermo Mauricio Alcota Hurtado</v>
      </c>
      <c r="AD1887" s="4">
        <v>43964</v>
      </c>
      <c r="AE1887" s="14" t="s">
        <v>45</v>
      </c>
      <c r="AF1887" s="4">
        <v>43964</v>
      </c>
      <c r="AG1887" s="14" t="s">
        <v>47</v>
      </c>
      <c r="AH1887" t="s">
        <v>48</v>
      </c>
      <c r="AI1887" t="s">
        <v>49</v>
      </c>
    </row>
    <row r="1888" spans="1:35" x14ac:dyDescent="0.25">
      <c r="A1888" s="12"/>
      <c r="B1888" s="36" t="s">
        <v>15991</v>
      </c>
      <c r="C1888" t="s">
        <v>35</v>
      </c>
      <c r="D1888" t="s">
        <v>35</v>
      </c>
      <c r="E1888" t="s">
        <v>36</v>
      </c>
      <c r="F1888" t="s">
        <v>37</v>
      </c>
      <c r="G1888" s="13" t="s">
        <v>38</v>
      </c>
      <c r="H1888" t="s">
        <v>39</v>
      </c>
      <c r="I1888" t="s">
        <v>417</v>
      </c>
      <c r="J1888" s="13">
        <v>25000</v>
      </c>
      <c r="K1888" s="13">
        <v>0</v>
      </c>
      <c r="L1888" s="13">
        <f>+Tabla1[[#This Row],[MontoNeto]]*Tabla1[[#This Row],[PorcentajeImpuesto]]</f>
        <v>0</v>
      </c>
      <c r="M1888" s="13">
        <v>0</v>
      </c>
      <c r="N1888" s="13">
        <f>+Tabla1[[#This Row],[MontoNeto]]+Tabla1[[#This Row],[ValorImpuesto]]+Tabla1[[#This Row],[MontoExento]]</f>
        <v>25000</v>
      </c>
      <c r="O1888" t="s">
        <v>41</v>
      </c>
      <c r="P1888" t="s">
        <v>42</v>
      </c>
      <c r="Q1888" t="s">
        <v>42</v>
      </c>
      <c r="R1888" t="s">
        <v>364</v>
      </c>
      <c r="S1888" t="str">
        <f>VLOOKUP(Tabla1[[#This Row],[RutCP]],Tabla13[[#All],[rut]:[estado_licencia]],3,0)</f>
        <v>Incolur Drenes</v>
      </c>
      <c r="T1888" t="str">
        <f>VLOOKUP(Tabla1[[#This Row],[RutCP]],Tabla13[[#All],[rut]:[estado_licencia]],2,0)</f>
        <v>Ingenieria Y Construcciones Incolur Sa</v>
      </c>
      <c r="X1888" t="s">
        <v>1821</v>
      </c>
      <c r="Y1888" t="str">
        <f>VLOOKUP(Tabla1[[#This Row],[RutCS]],Tabla13[[#All],[rut]:[estado_licencia]],3,0)</f>
        <v>Luis Alberto Arancibia Calderon</v>
      </c>
      <c r="Z1888" t="str">
        <f>VLOOKUP(Tabla1[[#This Row],[RutCS]],Tabla13[[#All],[rut]:[estado_licencia]],2,0)</f>
        <v>Luis Alberto Arancibia Calderon</v>
      </c>
      <c r="AD1888" s="4">
        <v>43964</v>
      </c>
      <c r="AE1888" s="14" t="s">
        <v>45</v>
      </c>
      <c r="AF1888" s="4">
        <v>43964</v>
      </c>
      <c r="AG1888" s="14" t="s">
        <v>47</v>
      </c>
      <c r="AH1888" t="s">
        <v>48</v>
      </c>
      <c r="AI1888" t="s">
        <v>49</v>
      </c>
    </row>
    <row r="1889" spans="1:35" x14ac:dyDescent="0.25">
      <c r="A1889" s="12"/>
      <c r="B1889" s="36" t="s">
        <v>15991</v>
      </c>
      <c r="C1889" t="s">
        <v>35</v>
      </c>
      <c r="D1889" t="s">
        <v>35</v>
      </c>
      <c r="E1889" t="s">
        <v>36</v>
      </c>
      <c r="F1889" t="s">
        <v>37</v>
      </c>
      <c r="G1889" s="13" t="s">
        <v>38</v>
      </c>
      <c r="H1889" t="s">
        <v>39</v>
      </c>
      <c r="I1889" t="s">
        <v>417</v>
      </c>
      <c r="J1889" s="13">
        <v>25000</v>
      </c>
      <c r="K1889" s="13">
        <v>0</v>
      </c>
      <c r="L1889" s="13">
        <f>+Tabla1[[#This Row],[MontoNeto]]*Tabla1[[#This Row],[PorcentajeImpuesto]]</f>
        <v>0</v>
      </c>
      <c r="M1889" s="13">
        <v>0</v>
      </c>
      <c r="N1889" s="13">
        <f>+Tabla1[[#This Row],[MontoNeto]]+Tabla1[[#This Row],[ValorImpuesto]]+Tabla1[[#This Row],[MontoExento]]</f>
        <v>25000</v>
      </c>
      <c r="O1889" t="s">
        <v>41</v>
      </c>
      <c r="P1889" t="s">
        <v>42</v>
      </c>
      <c r="Q1889" t="s">
        <v>42</v>
      </c>
      <c r="R1889" t="s">
        <v>545</v>
      </c>
      <c r="S1889" t="str">
        <f>VLOOKUP(Tabla1[[#This Row],[RutCP]],Tabla13[[#All],[rut]:[estado_licencia]],3,0)</f>
        <v>Ahk</v>
      </c>
      <c r="T1889" t="str">
        <f>VLOOKUP(Tabla1[[#This Row],[RutCP]],Tabla13[[#All],[rut]:[estado_licencia]],2,0)</f>
        <v>Alfred H Knight International Limited Ch</v>
      </c>
      <c r="X1889" t="s">
        <v>1822</v>
      </c>
      <c r="Y1889" t="str">
        <f>VLOOKUP(Tabla1[[#This Row],[RutCS]],Tabla13[[#All],[rut]:[estado_licencia]],3,0)</f>
        <v>Yerko Buenaventura Aguilera Sanchez</v>
      </c>
      <c r="Z1889" t="str">
        <f>VLOOKUP(Tabla1[[#This Row],[RutCS]],Tabla13[[#All],[rut]:[estado_licencia]],2,0)</f>
        <v>Yerko Buenaventura Aguilera Sanchez</v>
      </c>
      <c r="AD1889" s="4">
        <v>43964</v>
      </c>
      <c r="AE1889" s="14" t="s">
        <v>45</v>
      </c>
      <c r="AF1889" s="4">
        <v>43964</v>
      </c>
      <c r="AG1889" s="14" t="s">
        <v>47</v>
      </c>
      <c r="AH1889" t="s">
        <v>48</v>
      </c>
      <c r="AI1889" t="s">
        <v>49</v>
      </c>
    </row>
    <row r="1890" spans="1:35" x14ac:dyDescent="0.25">
      <c r="A1890" s="12"/>
      <c r="B1890" s="36" t="s">
        <v>15991</v>
      </c>
      <c r="C1890" t="s">
        <v>35</v>
      </c>
      <c r="D1890" t="s">
        <v>35</v>
      </c>
      <c r="E1890" t="s">
        <v>36</v>
      </c>
      <c r="F1890" t="s">
        <v>37</v>
      </c>
      <c r="G1890" s="13" t="s">
        <v>38</v>
      </c>
      <c r="H1890" t="s">
        <v>39</v>
      </c>
      <c r="I1890" t="s">
        <v>417</v>
      </c>
      <c r="J1890" s="13">
        <v>25000</v>
      </c>
      <c r="K1890" s="13">
        <v>0</v>
      </c>
      <c r="L1890" s="13">
        <f>+Tabla1[[#This Row],[MontoNeto]]*Tabla1[[#This Row],[PorcentajeImpuesto]]</f>
        <v>0</v>
      </c>
      <c r="M1890" s="13">
        <v>0</v>
      </c>
      <c r="N1890" s="13">
        <f>+Tabla1[[#This Row],[MontoNeto]]+Tabla1[[#This Row],[ValorImpuesto]]+Tabla1[[#This Row],[MontoExento]]</f>
        <v>25000</v>
      </c>
      <c r="O1890" t="s">
        <v>41</v>
      </c>
      <c r="P1890" t="s">
        <v>42</v>
      </c>
      <c r="Q1890" t="s">
        <v>42</v>
      </c>
      <c r="R1890" t="s">
        <v>364</v>
      </c>
      <c r="S1890" t="str">
        <f>VLOOKUP(Tabla1[[#This Row],[RutCP]],Tabla13[[#All],[rut]:[estado_licencia]],3,0)</f>
        <v>Incolur Drenes</v>
      </c>
      <c r="T1890" t="str">
        <f>VLOOKUP(Tabla1[[#This Row],[RutCP]],Tabla13[[#All],[rut]:[estado_licencia]],2,0)</f>
        <v>Ingenieria Y Construcciones Incolur Sa</v>
      </c>
      <c r="X1890" t="s">
        <v>1823</v>
      </c>
      <c r="Y1890" t="str">
        <f>VLOOKUP(Tabla1[[#This Row],[RutCS]],Tabla13[[#All],[rut]:[estado_licencia]],3,0)</f>
        <v>Pablo Andres Campillay Jimenez</v>
      </c>
      <c r="Z1890" t="str">
        <f>VLOOKUP(Tabla1[[#This Row],[RutCS]],Tabla13[[#All],[rut]:[estado_licencia]],2,0)</f>
        <v>Pablo Andres Campillay Jimenez</v>
      </c>
      <c r="AD1890" s="4">
        <v>43964</v>
      </c>
      <c r="AE1890" s="14" t="s">
        <v>45</v>
      </c>
      <c r="AF1890" s="4">
        <v>43964</v>
      </c>
      <c r="AG1890" s="14" t="s">
        <v>47</v>
      </c>
      <c r="AH1890" t="s">
        <v>48</v>
      </c>
      <c r="AI1890" t="s">
        <v>49</v>
      </c>
    </row>
    <row r="1891" spans="1:35" x14ac:dyDescent="0.25">
      <c r="A1891" s="12"/>
      <c r="B1891" s="36" t="s">
        <v>15991</v>
      </c>
      <c r="C1891" t="s">
        <v>35</v>
      </c>
      <c r="D1891" t="s">
        <v>35</v>
      </c>
      <c r="E1891" t="s">
        <v>36</v>
      </c>
      <c r="F1891" t="s">
        <v>37</v>
      </c>
      <c r="G1891" s="13" t="s">
        <v>38</v>
      </c>
      <c r="H1891" t="s">
        <v>39</v>
      </c>
      <c r="I1891" t="s">
        <v>417</v>
      </c>
      <c r="J1891" s="13">
        <v>25000</v>
      </c>
      <c r="K1891" s="13">
        <v>0</v>
      </c>
      <c r="L1891" s="13">
        <f>+Tabla1[[#This Row],[MontoNeto]]*Tabla1[[#This Row],[PorcentajeImpuesto]]</f>
        <v>0</v>
      </c>
      <c r="M1891" s="13">
        <v>0</v>
      </c>
      <c r="N1891" s="13">
        <f>+Tabla1[[#This Row],[MontoNeto]]+Tabla1[[#This Row],[ValorImpuesto]]+Tabla1[[#This Row],[MontoExento]]</f>
        <v>25000</v>
      </c>
      <c r="O1891" t="s">
        <v>41</v>
      </c>
      <c r="P1891" t="s">
        <v>42</v>
      </c>
      <c r="Q1891" t="s">
        <v>42</v>
      </c>
      <c r="R1891" t="s">
        <v>364</v>
      </c>
      <c r="S1891" t="str">
        <f>VLOOKUP(Tabla1[[#This Row],[RutCP]],Tabla13[[#All],[rut]:[estado_licencia]],3,0)</f>
        <v>Incolur Drenes</v>
      </c>
      <c r="T1891" t="str">
        <f>VLOOKUP(Tabla1[[#This Row],[RutCP]],Tabla13[[#All],[rut]:[estado_licencia]],2,0)</f>
        <v>Ingenieria Y Construcciones Incolur Sa</v>
      </c>
      <c r="X1891" t="s">
        <v>1824</v>
      </c>
      <c r="Y1891" t="str">
        <f>VLOOKUP(Tabla1[[#This Row],[RutCS]],Tabla13[[#All],[rut]:[estado_licencia]],3,0)</f>
        <v>Cristian Humberto Norambuena Millar</v>
      </c>
      <c r="Z1891" t="str">
        <f>VLOOKUP(Tabla1[[#This Row],[RutCS]],Tabla13[[#All],[rut]:[estado_licencia]],2,0)</f>
        <v>Cristian Humberto Norambuena Millar</v>
      </c>
      <c r="AD1891" s="4">
        <v>43964</v>
      </c>
      <c r="AE1891" s="14" t="s">
        <v>45</v>
      </c>
      <c r="AF1891" s="4">
        <v>43964</v>
      </c>
      <c r="AG1891" s="14" t="s">
        <v>47</v>
      </c>
      <c r="AH1891" t="s">
        <v>48</v>
      </c>
      <c r="AI1891" t="s">
        <v>49</v>
      </c>
    </row>
    <row r="1892" spans="1:35" x14ac:dyDescent="0.25">
      <c r="A1892" s="12"/>
      <c r="B1892" s="36" t="s">
        <v>15991</v>
      </c>
      <c r="C1892" t="s">
        <v>184</v>
      </c>
      <c r="D1892" t="s">
        <v>185</v>
      </c>
      <c r="E1892" t="s">
        <v>186</v>
      </c>
      <c r="F1892" t="s">
        <v>197</v>
      </c>
      <c r="G1892" s="13" t="s">
        <v>38</v>
      </c>
      <c r="H1892" t="s">
        <v>39</v>
      </c>
      <c r="I1892" t="s">
        <v>417</v>
      </c>
      <c r="J1892" s="13">
        <v>30000</v>
      </c>
      <c r="K1892" s="13">
        <v>0</v>
      </c>
      <c r="L1892" s="13">
        <f>+Tabla1[[#This Row],[MontoNeto]]*Tabla1[[#This Row],[PorcentajeImpuesto]]</f>
        <v>0</v>
      </c>
      <c r="M1892" s="13">
        <v>0</v>
      </c>
      <c r="N1892" s="13">
        <f>+Tabla1[[#This Row],[MontoNeto]]+Tabla1[[#This Row],[ValorImpuesto]]+Tabla1[[#This Row],[MontoExento]]</f>
        <v>30000</v>
      </c>
      <c r="O1892" t="s">
        <v>41</v>
      </c>
      <c r="P1892" t="s">
        <v>42</v>
      </c>
      <c r="Q1892" t="s">
        <v>42</v>
      </c>
      <c r="R1892" t="s">
        <v>364</v>
      </c>
      <c r="S1892" t="str">
        <f>VLOOKUP(Tabla1[[#This Row],[RutCP]],Tabla13[[#All],[rut]:[estado_licencia]],3,0)</f>
        <v>Incolur Drenes</v>
      </c>
      <c r="T1892" t="str">
        <f>VLOOKUP(Tabla1[[#This Row],[RutCP]],Tabla13[[#All],[rut]:[estado_licencia]],2,0)</f>
        <v>Ingenieria Y Construcciones Incolur Sa</v>
      </c>
      <c r="X1892" t="s">
        <v>1823</v>
      </c>
      <c r="Y1892" t="str">
        <f>VLOOKUP(Tabla1[[#This Row],[RutCS]],Tabla13[[#All],[rut]:[estado_licencia]],3,0)</f>
        <v>Pablo Andres Campillay Jimenez</v>
      </c>
      <c r="Z1892" t="str">
        <f>VLOOKUP(Tabla1[[#This Row],[RutCS]],Tabla13[[#All],[rut]:[estado_licencia]],2,0)</f>
        <v>Pablo Andres Campillay Jimenez</v>
      </c>
      <c r="AD1892" s="4">
        <v>43964</v>
      </c>
      <c r="AE1892" s="14" t="s">
        <v>45</v>
      </c>
      <c r="AF1892" s="4">
        <v>43964</v>
      </c>
      <c r="AG1892" s="14" t="s">
        <v>47</v>
      </c>
      <c r="AH1892" t="s">
        <v>48</v>
      </c>
      <c r="AI1892" t="s">
        <v>49</v>
      </c>
    </row>
    <row r="1893" spans="1:35" x14ac:dyDescent="0.25">
      <c r="A1893" s="12"/>
      <c r="B1893" s="36" t="s">
        <v>15991</v>
      </c>
      <c r="C1893" t="s">
        <v>184</v>
      </c>
      <c r="D1893" t="s">
        <v>185</v>
      </c>
      <c r="E1893" t="s">
        <v>186</v>
      </c>
      <c r="F1893" t="s">
        <v>197</v>
      </c>
      <c r="G1893" s="13" t="s">
        <v>38</v>
      </c>
      <c r="H1893" t="s">
        <v>39</v>
      </c>
      <c r="I1893" t="s">
        <v>417</v>
      </c>
      <c r="J1893" s="13">
        <v>30000</v>
      </c>
      <c r="K1893" s="13">
        <v>0</v>
      </c>
      <c r="L1893" s="13">
        <f>+Tabla1[[#This Row],[MontoNeto]]*Tabla1[[#This Row],[PorcentajeImpuesto]]</f>
        <v>0</v>
      </c>
      <c r="M1893" s="13">
        <v>0</v>
      </c>
      <c r="N1893" s="13">
        <f>+Tabla1[[#This Row],[MontoNeto]]+Tabla1[[#This Row],[ValorImpuesto]]+Tabla1[[#This Row],[MontoExento]]</f>
        <v>30000</v>
      </c>
      <c r="O1893" t="s">
        <v>41</v>
      </c>
      <c r="P1893" t="s">
        <v>42</v>
      </c>
      <c r="Q1893" t="s">
        <v>42</v>
      </c>
      <c r="R1893" t="s">
        <v>364</v>
      </c>
      <c r="S1893" t="str">
        <f>VLOOKUP(Tabla1[[#This Row],[RutCP]],Tabla13[[#All],[rut]:[estado_licencia]],3,0)</f>
        <v>Incolur Drenes</v>
      </c>
      <c r="T1893" t="str">
        <f>VLOOKUP(Tabla1[[#This Row],[RutCP]],Tabla13[[#All],[rut]:[estado_licencia]],2,0)</f>
        <v>Ingenieria Y Construcciones Incolur Sa</v>
      </c>
      <c r="X1893" t="s">
        <v>1824</v>
      </c>
      <c r="Y1893" t="str">
        <f>VLOOKUP(Tabla1[[#This Row],[RutCS]],Tabla13[[#All],[rut]:[estado_licencia]],3,0)</f>
        <v>Cristian Humberto Norambuena Millar</v>
      </c>
      <c r="Z1893" t="str">
        <f>VLOOKUP(Tabla1[[#This Row],[RutCS]],Tabla13[[#All],[rut]:[estado_licencia]],2,0)</f>
        <v>Cristian Humberto Norambuena Millar</v>
      </c>
      <c r="AD1893" s="4">
        <v>43964</v>
      </c>
      <c r="AE1893" s="14" t="s">
        <v>45</v>
      </c>
      <c r="AF1893" s="4">
        <v>43964</v>
      </c>
      <c r="AG1893" s="14" t="s">
        <v>47</v>
      </c>
      <c r="AH1893" t="s">
        <v>48</v>
      </c>
      <c r="AI1893" t="s">
        <v>49</v>
      </c>
    </row>
    <row r="1894" spans="1:35" x14ac:dyDescent="0.25">
      <c r="A1894" s="12"/>
      <c r="B1894" s="36" t="s">
        <v>15991</v>
      </c>
      <c r="C1894" t="s">
        <v>184</v>
      </c>
      <c r="D1894" t="s">
        <v>185</v>
      </c>
      <c r="E1894" t="s">
        <v>186</v>
      </c>
      <c r="F1894" t="s">
        <v>197</v>
      </c>
      <c r="G1894" s="13" t="s">
        <v>38</v>
      </c>
      <c r="H1894" t="s">
        <v>39</v>
      </c>
      <c r="I1894" t="s">
        <v>417</v>
      </c>
      <c r="J1894" s="13">
        <v>30000</v>
      </c>
      <c r="K1894" s="13">
        <v>0</v>
      </c>
      <c r="L1894" s="13">
        <f>+Tabla1[[#This Row],[MontoNeto]]*Tabla1[[#This Row],[PorcentajeImpuesto]]</f>
        <v>0</v>
      </c>
      <c r="M1894" s="13">
        <v>0</v>
      </c>
      <c r="N1894" s="13">
        <f>+Tabla1[[#This Row],[MontoNeto]]+Tabla1[[#This Row],[ValorImpuesto]]+Tabla1[[#This Row],[MontoExento]]</f>
        <v>30000</v>
      </c>
      <c r="O1894" t="s">
        <v>41</v>
      </c>
      <c r="P1894" t="s">
        <v>42</v>
      </c>
      <c r="Q1894" t="s">
        <v>42</v>
      </c>
      <c r="R1894" t="s">
        <v>364</v>
      </c>
      <c r="S1894" t="str">
        <f>VLOOKUP(Tabla1[[#This Row],[RutCP]],Tabla13[[#All],[rut]:[estado_licencia]],3,0)</f>
        <v>Incolur Drenes</v>
      </c>
      <c r="T1894" t="str">
        <f>VLOOKUP(Tabla1[[#This Row],[RutCP]],Tabla13[[#All],[rut]:[estado_licencia]],2,0)</f>
        <v>Ingenieria Y Construcciones Incolur Sa</v>
      </c>
      <c r="X1894" t="s">
        <v>1819</v>
      </c>
      <c r="Y1894" t="str">
        <f>VLOOKUP(Tabla1[[#This Row],[RutCS]],Tabla13[[#All],[rut]:[estado_licencia]],3,0)</f>
        <v>Mauricio Del Carmen Orellana Sepulveda</v>
      </c>
      <c r="Z1894" t="str">
        <f>VLOOKUP(Tabla1[[#This Row],[RutCS]],Tabla13[[#All],[rut]:[estado_licencia]],2,0)</f>
        <v>Mauricio Del Carmen Orellana Sepulveda</v>
      </c>
      <c r="AD1894" s="4">
        <v>43964</v>
      </c>
      <c r="AE1894" s="14" t="s">
        <v>45</v>
      </c>
      <c r="AF1894" s="4">
        <v>43964</v>
      </c>
      <c r="AG1894" s="14" t="s">
        <v>47</v>
      </c>
      <c r="AH1894" t="s">
        <v>48</v>
      </c>
      <c r="AI1894" t="s">
        <v>49</v>
      </c>
    </row>
    <row r="1895" spans="1:35" x14ac:dyDescent="0.25">
      <c r="A1895" s="12"/>
      <c r="B1895" s="36" t="s">
        <v>15991</v>
      </c>
      <c r="C1895" s="16" t="s">
        <v>35</v>
      </c>
      <c r="D1895" s="16" t="s">
        <v>35</v>
      </c>
      <c r="E1895" s="16" t="s">
        <v>36</v>
      </c>
      <c r="F1895" s="16" t="s">
        <v>37</v>
      </c>
      <c r="G1895" s="17" t="s">
        <v>38</v>
      </c>
      <c r="H1895" s="16" t="s">
        <v>39</v>
      </c>
      <c r="I1895" s="16" t="s">
        <v>417</v>
      </c>
      <c r="J1895" s="17">
        <v>25000</v>
      </c>
      <c r="K1895" s="17">
        <v>0</v>
      </c>
      <c r="L1895" s="17">
        <f>+Tabla1[[#This Row],[MontoNeto]]*Tabla1[[#This Row],[PorcentajeImpuesto]]</f>
        <v>0</v>
      </c>
      <c r="M1895" s="1">
        <v>0</v>
      </c>
      <c r="N1895" s="17">
        <f>+Tabla1[[#This Row],[MontoNeto]]+Tabla1[[#This Row],[ValorImpuesto]]+Tabla1[[#This Row],[MontoExento]]</f>
        <v>25000</v>
      </c>
      <c r="O1895" t="s">
        <v>41</v>
      </c>
      <c r="P1895" s="16" t="s">
        <v>42</v>
      </c>
      <c r="Q1895" s="16" t="s">
        <v>42</v>
      </c>
      <c r="R1895" s="17"/>
      <c r="S1895" s="16" t="str">
        <f>VLOOKUP(Tabla1[[#This Row],[RutCP]],Tabla13[[#All],[rut]:[estado_licencia]],3,0)</f>
        <v xml:space="preserve">  </v>
      </c>
      <c r="T1895" s="16" t="str">
        <f>VLOOKUP(Tabla1[[#This Row],[RutCP]],Tabla13[[#All],[rut]:[estado_licencia]],2,0)</f>
        <v xml:space="preserve">  </v>
      </c>
      <c r="U1895" s="16"/>
      <c r="V1895" s="16"/>
      <c r="W1895" s="16"/>
      <c r="X1895" s="16" t="s">
        <v>1825</v>
      </c>
      <c r="Y1895" s="16" t="str">
        <f>VLOOKUP(Tabla1[[#This Row],[RutCS]],Tabla13[[#All],[rut]:[estado_licencia]],3,0)</f>
        <v>Juan Esteban Diaz Maldonado</v>
      </c>
      <c r="Z1895" s="16" t="str">
        <f>VLOOKUP(Tabla1[[#This Row],[RutCS]],Tabla13[[#All],[rut]:[estado_licencia]],2,0)</f>
        <v>Juan Esteban Diaz Maldonado</v>
      </c>
      <c r="AA1895" s="16"/>
      <c r="AB1895" s="16"/>
      <c r="AC1895" s="16"/>
      <c r="AD1895" s="15">
        <v>43964</v>
      </c>
      <c r="AE1895" s="3">
        <v>0.5</v>
      </c>
      <c r="AF1895" s="15">
        <v>43964</v>
      </c>
      <c r="AG1895" s="5">
        <v>0.54166666666666696</v>
      </c>
      <c r="AH1895" s="16" t="s">
        <v>48</v>
      </c>
      <c r="AI1895" s="16" t="s">
        <v>49</v>
      </c>
    </row>
    <row r="1896" spans="1:35" x14ac:dyDescent="0.25">
      <c r="A1896" s="12"/>
      <c r="B1896" s="36" t="s">
        <v>15991</v>
      </c>
      <c r="C1896" s="16" t="s">
        <v>35</v>
      </c>
      <c r="D1896" s="16" t="s">
        <v>35</v>
      </c>
      <c r="E1896" s="16" t="s">
        <v>36</v>
      </c>
      <c r="F1896" s="16" t="s">
        <v>37</v>
      </c>
      <c r="G1896" s="17" t="s">
        <v>38</v>
      </c>
      <c r="H1896" s="16" t="s">
        <v>39</v>
      </c>
      <c r="I1896" s="16" t="s">
        <v>417</v>
      </c>
      <c r="J1896" s="17">
        <v>25000</v>
      </c>
      <c r="K1896" s="17">
        <v>0</v>
      </c>
      <c r="L1896" s="17">
        <f>+Tabla1[[#This Row],[MontoNeto]]*Tabla1[[#This Row],[PorcentajeImpuesto]]</f>
        <v>0</v>
      </c>
      <c r="M1896" s="1">
        <v>0</v>
      </c>
      <c r="N1896" s="17">
        <f>+Tabla1[[#This Row],[MontoNeto]]+Tabla1[[#This Row],[ValorImpuesto]]+Tabla1[[#This Row],[MontoExento]]</f>
        <v>25000</v>
      </c>
      <c r="O1896" t="s">
        <v>41</v>
      </c>
      <c r="P1896" s="16" t="s">
        <v>42</v>
      </c>
      <c r="Q1896" s="16" t="s">
        <v>42</v>
      </c>
      <c r="R1896" s="17"/>
      <c r="S1896" s="16" t="str">
        <f>VLOOKUP(Tabla1[[#This Row],[RutCP]],Tabla13[[#All],[rut]:[estado_licencia]],3,0)</f>
        <v xml:space="preserve">  </v>
      </c>
      <c r="T1896" s="16" t="str">
        <f>VLOOKUP(Tabla1[[#This Row],[RutCP]],Tabla13[[#All],[rut]:[estado_licencia]],2,0)</f>
        <v xml:space="preserve">  </v>
      </c>
      <c r="U1896" s="16"/>
      <c r="V1896" s="16"/>
      <c r="W1896" s="16"/>
      <c r="X1896" s="16" t="s">
        <v>1826</v>
      </c>
      <c r="Y1896" s="16" t="str">
        <f>VLOOKUP(Tabla1[[#This Row],[RutCS]],Tabla13[[#All],[rut]:[estado_licencia]],3,0)</f>
        <v>Manuel Gilberto Perez Jimenez</v>
      </c>
      <c r="Z1896" s="16" t="str">
        <f>VLOOKUP(Tabla1[[#This Row],[RutCS]],Tabla13[[#All],[rut]:[estado_licencia]],2,0)</f>
        <v>Manuel Gilberto Perez Jimenez</v>
      </c>
      <c r="AA1896" s="16"/>
      <c r="AB1896" s="16"/>
      <c r="AC1896" s="16"/>
      <c r="AD1896" s="15">
        <v>43964</v>
      </c>
      <c r="AE1896" s="3">
        <v>0.5</v>
      </c>
      <c r="AF1896" s="15">
        <v>43964</v>
      </c>
      <c r="AG1896" s="5">
        <v>0.54166666666666696</v>
      </c>
      <c r="AH1896" s="16" t="s">
        <v>48</v>
      </c>
      <c r="AI1896" s="16" t="s">
        <v>49</v>
      </c>
    </row>
    <row r="1897" spans="1:35" x14ac:dyDescent="0.25">
      <c r="A1897" s="12"/>
      <c r="B1897" s="36" t="s">
        <v>15991</v>
      </c>
      <c r="C1897" s="16" t="s">
        <v>35</v>
      </c>
      <c r="D1897" s="16" t="s">
        <v>35</v>
      </c>
      <c r="E1897" s="16" t="s">
        <v>36</v>
      </c>
      <c r="F1897" s="16" t="s">
        <v>37</v>
      </c>
      <c r="G1897" s="17" t="s">
        <v>38</v>
      </c>
      <c r="H1897" s="16" t="s">
        <v>39</v>
      </c>
      <c r="I1897" s="16" t="s">
        <v>417</v>
      </c>
      <c r="J1897" s="17">
        <v>25000</v>
      </c>
      <c r="K1897" s="17">
        <v>0</v>
      </c>
      <c r="L1897" s="17">
        <f>+Tabla1[[#This Row],[MontoNeto]]*Tabla1[[#This Row],[PorcentajeImpuesto]]</f>
        <v>0</v>
      </c>
      <c r="M1897" s="1">
        <v>0</v>
      </c>
      <c r="N1897" s="17">
        <f>+Tabla1[[#This Row],[MontoNeto]]+Tabla1[[#This Row],[ValorImpuesto]]+Tabla1[[#This Row],[MontoExento]]</f>
        <v>25000</v>
      </c>
      <c r="O1897" t="s">
        <v>41</v>
      </c>
      <c r="P1897" s="16" t="s">
        <v>42</v>
      </c>
      <c r="Q1897" s="16" t="s">
        <v>42</v>
      </c>
      <c r="R1897" s="17"/>
      <c r="S1897" s="16" t="str">
        <f>VLOOKUP(Tabla1[[#This Row],[RutCP]],Tabla13[[#All],[rut]:[estado_licencia]],3,0)</f>
        <v xml:space="preserve">  </v>
      </c>
      <c r="T1897" s="16" t="str">
        <f>VLOOKUP(Tabla1[[#This Row],[RutCP]],Tabla13[[#All],[rut]:[estado_licencia]],2,0)</f>
        <v xml:space="preserve">  </v>
      </c>
      <c r="U1897" s="16"/>
      <c r="V1897" s="16"/>
      <c r="W1897" s="16"/>
      <c r="X1897" s="16" t="s">
        <v>1827</v>
      </c>
      <c r="Y1897" s="16" t="str">
        <f>VLOOKUP(Tabla1[[#This Row],[RutCS]],Tabla13[[#All],[rut]:[estado_licencia]],3,0)</f>
        <v>Chistofer Alfonso Ortega Pareja</v>
      </c>
      <c r="Z1897" s="16" t="str">
        <f>VLOOKUP(Tabla1[[#This Row],[RutCS]],Tabla13[[#All],[rut]:[estado_licencia]],2,0)</f>
        <v>Chistofer Alfonso Ortega Pareja</v>
      </c>
      <c r="AA1897" s="16"/>
      <c r="AB1897" s="16"/>
      <c r="AC1897" s="16"/>
      <c r="AD1897" s="15">
        <v>43964</v>
      </c>
      <c r="AE1897" s="3">
        <v>0.5</v>
      </c>
      <c r="AF1897" s="15">
        <v>43964</v>
      </c>
      <c r="AG1897" s="5">
        <v>0.54166666666666696</v>
      </c>
      <c r="AH1897" s="16" t="s">
        <v>48</v>
      </c>
      <c r="AI1897" s="16" t="s">
        <v>49</v>
      </c>
    </row>
    <row r="1898" spans="1:35" x14ac:dyDescent="0.25">
      <c r="A1898" s="12"/>
      <c r="B1898" s="36" t="s">
        <v>15991</v>
      </c>
      <c r="C1898" s="16" t="s">
        <v>35</v>
      </c>
      <c r="D1898" s="16" t="s">
        <v>35</v>
      </c>
      <c r="E1898" s="16" t="s">
        <v>36</v>
      </c>
      <c r="F1898" s="16" t="s">
        <v>37</v>
      </c>
      <c r="G1898" s="17" t="s">
        <v>38</v>
      </c>
      <c r="H1898" s="16" t="s">
        <v>39</v>
      </c>
      <c r="I1898" s="16" t="s">
        <v>417</v>
      </c>
      <c r="J1898" s="17">
        <v>25000</v>
      </c>
      <c r="K1898" s="17">
        <v>0</v>
      </c>
      <c r="L1898" s="17">
        <f>+Tabla1[[#This Row],[MontoNeto]]*Tabla1[[#This Row],[PorcentajeImpuesto]]</f>
        <v>0</v>
      </c>
      <c r="M1898" s="1">
        <v>0</v>
      </c>
      <c r="N1898" s="17">
        <f>+Tabla1[[#This Row],[MontoNeto]]+Tabla1[[#This Row],[ValorImpuesto]]+Tabla1[[#This Row],[MontoExento]]</f>
        <v>25000</v>
      </c>
      <c r="O1898" t="s">
        <v>41</v>
      </c>
      <c r="P1898" s="16" t="s">
        <v>42</v>
      </c>
      <c r="Q1898" s="16" t="s">
        <v>42</v>
      </c>
      <c r="R1898" s="17"/>
      <c r="S1898" s="16" t="str">
        <f>VLOOKUP(Tabla1[[#This Row],[RutCP]],Tabla13[[#All],[rut]:[estado_licencia]],3,0)</f>
        <v xml:space="preserve">  </v>
      </c>
      <c r="T1898" s="16" t="str">
        <f>VLOOKUP(Tabla1[[#This Row],[RutCP]],Tabla13[[#All],[rut]:[estado_licencia]],2,0)</f>
        <v xml:space="preserve">  </v>
      </c>
      <c r="U1898" s="16"/>
      <c r="V1898" s="16"/>
      <c r="W1898" s="16"/>
      <c r="X1898" s="16" t="s">
        <v>1828</v>
      </c>
      <c r="Y1898" s="16" t="str">
        <f>VLOOKUP(Tabla1[[#This Row],[RutCS]],Tabla13[[#All],[rut]:[estado_licencia]],3,0)</f>
        <v>Victor Andres Tapia Tapia</v>
      </c>
      <c r="Z1898" s="16" t="str">
        <f>VLOOKUP(Tabla1[[#This Row],[RutCS]],Tabla13[[#All],[rut]:[estado_licencia]],2,0)</f>
        <v>Victor Andres Tapia Tapia</v>
      </c>
      <c r="AA1898" s="16"/>
      <c r="AB1898" s="16"/>
      <c r="AC1898" s="16"/>
      <c r="AD1898" s="15">
        <v>43964</v>
      </c>
      <c r="AE1898" s="3">
        <v>0.5</v>
      </c>
      <c r="AF1898" s="15">
        <v>43964</v>
      </c>
      <c r="AG1898" s="5">
        <v>0.54166666666666696</v>
      </c>
      <c r="AH1898" s="16" t="s">
        <v>48</v>
      </c>
      <c r="AI1898" s="16" t="s">
        <v>49</v>
      </c>
    </row>
    <row r="1899" spans="1:35" x14ac:dyDescent="0.25">
      <c r="A1899" s="12"/>
      <c r="B1899" s="36" t="s">
        <v>15991</v>
      </c>
      <c r="C1899" s="16" t="s">
        <v>35</v>
      </c>
      <c r="D1899" s="16" t="s">
        <v>35</v>
      </c>
      <c r="E1899" s="16" t="s">
        <v>36</v>
      </c>
      <c r="F1899" s="16" t="s">
        <v>37</v>
      </c>
      <c r="G1899" s="17" t="s">
        <v>38</v>
      </c>
      <c r="H1899" s="16" t="s">
        <v>39</v>
      </c>
      <c r="I1899" s="16" t="s">
        <v>417</v>
      </c>
      <c r="J1899" s="17">
        <v>25000</v>
      </c>
      <c r="K1899" s="17">
        <v>0</v>
      </c>
      <c r="L1899" s="17">
        <f>+Tabla1[[#This Row],[MontoNeto]]*Tabla1[[#This Row],[PorcentajeImpuesto]]</f>
        <v>0</v>
      </c>
      <c r="M1899" s="1">
        <v>0</v>
      </c>
      <c r="N1899" s="17">
        <f>+Tabla1[[#This Row],[MontoNeto]]+Tabla1[[#This Row],[ValorImpuesto]]+Tabla1[[#This Row],[MontoExento]]</f>
        <v>25000</v>
      </c>
      <c r="O1899" t="s">
        <v>41</v>
      </c>
      <c r="P1899" s="16" t="s">
        <v>42</v>
      </c>
      <c r="Q1899" s="16" t="s">
        <v>42</v>
      </c>
      <c r="R1899" s="17"/>
      <c r="S1899" s="16" t="str">
        <f>VLOOKUP(Tabla1[[#This Row],[RutCP]],Tabla13[[#All],[rut]:[estado_licencia]],3,0)</f>
        <v xml:space="preserve">  </v>
      </c>
      <c r="T1899" s="16" t="str">
        <f>VLOOKUP(Tabla1[[#This Row],[RutCP]],Tabla13[[#All],[rut]:[estado_licencia]],2,0)</f>
        <v xml:space="preserve">  </v>
      </c>
      <c r="U1899" s="16"/>
      <c r="V1899" s="16"/>
      <c r="W1899" s="16"/>
      <c r="X1899" s="16" t="s">
        <v>1829</v>
      </c>
      <c r="Y1899" s="16" t="str">
        <f>VLOOKUP(Tabla1[[#This Row],[RutCS]],Tabla13[[#All],[rut]:[estado_licencia]],3,0)</f>
        <v>Marcelo Roberto Gonzalez Gonzalez</v>
      </c>
      <c r="Z1899" s="16" t="str">
        <f>VLOOKUP(Tabla1[[#This Row],[RutCS]],Tabla13[[#All],[rut]:[estado_licencia]],2,0)</f>
        <v>Marcelo Roberto Gonzalez Gonzalez</v>
      </c>
      <c r="AA1899" s="16"/>
      <c r="AB1899" s="16"/>
      <c r="AC1899" s="16"/>
      <c r="AD1899" s="15">
        <v>43964</v>
      </c>
      <c r="AE1899" s="3">
        <v>0.5</v>
      </c>
      <c r="AF1899" s="15">
        <v>43964</v>
      </c>
      <c r="AG1899" s="5">
        <v>0.54166666666666696</v>
      </c>
      <c r="AH1899" s="16" t="s">
        <v>48</v>
      </c>
      <c r="AI1899" s="16" t="s">
        <v>49</v>
      </c>
    </row>
    <row r="1900" spans="1:35" x14ac:dyDescent="0.25">
      <c r="A1900" s="12"/>
      <c r="B1900" s="36" t="s">
        <v>15991</v>
      </c>
      <c r="C1900" s="16" t="s">
        <v>35</v>
      </c>
      <c r="D1900" s="16" t="s">
        <v>35</v>
      </c>
      <c r="E1900" s="16" t="s">
        <v>36</v>
      </c>
      <c r="F1900" s="16" t="s">
        <v>37</v>
      </c>
      <c r="G1900" s="17" t="s">
        <v>38</v>
      </c>
      <c r="H1900" s="16" t="s">
        <v>39</v>
      </c>
      <c r="I1900" s="16" t="s">
        <v>417</v>
      </c>
      <c r="J1900" s="17">
        <v>25000</v>
      </c>
      <c r="K1900" s="17">
        <v>0</v>
      </c>
      <c r="L1900" s="17">
        <f>+Tabla1[[#This Row],[MontoNeto]]*Tabla1[[#This Row],[PorcentajeImpuesto]]</f>
        <v>0</v>
      </c>
      <c r="M1900" s="1">
        <v>0</v>
      </c>
      <c r="N1900" s="17">
        <f>+Tabla1[[#This Row],[MontoNeto]]+Tabla1[[#This Row],[ValorImpuesto]]+Tabla1[[#This Row],[MontoExento]]</f>
        <v>25000</v>
      </c>
      <c r="O1900" t="s">
        <v>41</v>
      </c>
      <c r="P1900" s="16" t="s">
        <v>42</v>
      </c>
      <c r="Q1900" s="16" t="s">
        <v>42</v>
      </c>
      <c r="R1900" s="17"/>
      <c r="S1900" s="16" t="str">
        <f>VLOOKUP(Tabla1[[#This Row],[RutCP]],Tabla13[[#All],[rut]:[estado_licencia]],3,0)</f>
        <v xml:space="preserve">  </v>
      </c>
      <c r="T1900" s="16" t="str">
        <f>VLOOKUP(Tabla1[[#This Row],[RutCP]],Tabla13[[#All],[rut]:[estado_licencia]],2,0)</f>
        <v xml:space="preserve">  </v>
      </c>
      <c r="U1900" s="16"/>
      <c r="V1900" s="16"/>
      <c r="W1900" s="16"/>
      <c r="X1900" s="16" t="s">
        <v>786</v>
      </c>
      <c r="Y1900" s="16" t="str">
        <f>VLOOKUP(Tabla1[[#This Row],[RutCS]],Tabla13[[#All],[rut]:[estado_licencia]],3,0)</f>
        <v>Samuel Luis Gomez Gonzalez</v>
      </c>
      <c r="Z1900" s="16" t="str">
        <f>VLOOKUP(Tabla1[[#This Row],[RutCS]],Tabla13[[#All],[rut]:[estado_licencia]],2,0)</f>
        <v>Samuel Luis Gomez Gonzalez</v>
      </c>
      <c r="AA1900" s="16"/>
      <c r="AB1900" s="16"/>
      <c r="AC1900" s="16"/>
      <c r="AD1900" s="15">
        <v>43964</v>
      </c>
      <c r="AE1900" s="3">
        <v>0.5</v>
      </c>
      <c r="AF1900" s="15">
        <v>43964</v>
      </c>
      <c r="AG1900" s="5">
        <v>0.54166666666666696</v>
      </c>
      <c r="AH1900" s="16" t="s">
        <v>48</v>
      </c>
      <c r="AI1900" s="16" t="s">
        <v>49</v>
      </c>
    </row>
    <row r="1901" spans="1:35" x14ac:dyDescent="0.25">
      <c r="A1901" s="12"/>
      <c r="B1901" s="36" t="s">
        <v>15991</v>
      </c>
      <c r="C1901" t="s">
        <v>35</v>
      </c>
      <c r="D1901" t="s">
        <v>35</v>
      </c>
      <c r="E1901" t="s">
        <v>36</v>
      </c>
      <c r="F1901" t="s">
        <v>37</v>
      </c>
      <c r="G1901" s="13" t="s">
        <v>38</v>
      </c>
      <c r="H1901" t="s">
        <v>39</v>
      </c>
      <c r="I1901" t="s">
        <v>417</v>
      </c>
      <c r="J1901" s="13">
        <v>25000</v>
      </c>
      <c r="K1901" s="13">
        <v>0</v>
      </c>
      <c r="L1901" s="13">
        <f>+Tabla1[[#This Row],[MontoNeto]]*Tabla1[[#This Row],[PorcentajeImpuesto]]</f>
        <v>0</v>
      </c>
      <c r="M1901" s="13">
        <v>0</v>
      </c>
      <c r="N1901" s="13">
        <f>+Tabla1[[#This Row],[MontoNeto]]+Tabla1[[#This Row],[ValorImpuesto]]+Tabla1[[#This Row],[MontoExento]]</f>
        <v>25000</v>
      </c>
      <c r="O1901" t="s">
        <v>41</v>
      </c>
      <c r="P1901" t="s">
        <v>42</v>
      </c>
      <c r="Q1901" t="s">
        <v>42</v>
      </c>
      <c r="R1901" t="s">
        <v>422</v>
      </c>
      <c r="S1901" t="str">
        <f>VLOOKUP(Tabla1[[#This Row],[RutCP]],Tabla13[[#All],[rut]:[estado_licencia]],3,0)</f>
        <v>Hadysic</v>
      </c>
      <c r="T1901" t="str">
        <f>VLOOKUP(Tabla1[[#This Row],[RutCP]],Tabla13[[#All],[rut]:[estado_licencia]],2,0)</f>
        <v>Ingenieria Y Construccion HADYSIC Limitada</v>
      </c>
      <c r="X1901" t="s">
        <v>1830</v>
      </c>
      <c r="Y1901" t="str">
        <f>VLOOKUP(Tabla1[[#This Row],[RutCS]],Tabla13[[#All],[rut]:[estado_licencia]],3,0)</f>
        <v>Jorge Edgardo Aguilera Carvajal</v>
      </c>
      <c r="Z1901" t="str">
        <f>VLOOKUP(Tabla1[[#This Row],[RutCS]],Tabla13[[#All],[rut]:[estado_licencia]],2,0)</f>
        <v>Jorge Edgardo Aguilera Carvajal</v>
      </c>
      <c r="AD1901" s="4">
        <v>43964</v>
      </c>
      <c r="AE1901" s="14" t="s">
        <v>45</v>
      </c>
      <c r="AF1901" s="4">
        <v>43964</v>
      </c>
      <c r="AG1901" s="14" t="s">
        <v>47</v>
      </c>
      <c r="AH1901" t="s">
        <v>48</v>
      </c>
      <c r="AI1901" t="s">
        <v>49</v>
      </c>
    </row>
    <row r="1902" spans="1:35" x14ac:dyDescent="0.25">
      <c r="A1902" s="12"/>
      <c r="B1902" s="36" t="s">
        <v>15991</v>
      </c>
      <c r="C1902" t="s">
        <v>184</v>
      </c>
      <c r="D1902" t="s">
        <v>185</v>
      </c>
      <c r="E1902" t="s">
        <v>186</v>
      </c>
      <c r="F1902" t="s">
        <v>197</v>
      </c>
      <c r="G1902" s="13" t="s">
        <v>38</v>
      </c>
      <c r="H1902" t="s">
        <v>39</v>
      </c>
      <c r="I1902" t="s">
        <v>417</v>
      </c>
      <c r="J1902" s="13">
        <v>30000</v>
      </c>
      <c r="K1902" s="13">
        <v>0</v>
      </c>
      <c r="L1902" s="13">
        <f>+Tabla1[[#This Row],[MontoNeto]]*Tabla1[[#This Row],[PorcentajeImpuesto]]</f>
        <v>0</v>
      </c>
      <c r="M1902" s="13">
        <v>0</v>
      </c>
      <c r="N1902" s="13">
        <f>+Tabla1[[#This Row],[MontoNeto]]+Tabla1[[#This Row],[ValorImpuesto]]+Tabla1[[#This Row],[MontoExento]]</f>
        <v>30000</v>
      </c>
      <c r="O1902" t="s">
        <v>41</v>
      </c>
      <c r="P1902" t="s">
        <v>42</v>
      </c>
      <c r="Q1902" t="s">
        <v>42</v>
      </c>
      <c r="R1902" t="s">
        <v>422</v>
      </c>
      <c r="S1902" t="str">
        <f>VLOOKUP(Tabla1[[#This Row],[RutCP]],Tabla13[[#All],[rut]:[estado_licencia]],3,0)</f>
        <v>Hadysic</v>
      </c>
      <c r="T1902" t="str">
        <f>VLOOKUP(Tabla1[[#This Row],[RutCP]],Tabla13[[#All],[rut]:[estado_licencia]],2,0)</f>
        <v>Ingenieria Y Construccion HADYSIC Limitada</v>
      </c>
      <c r="X1902" t="s">
        <v>1830</v>
      </c>
      <c r="Y1902" t="str">
        <f>VLOOKUP(Tabla1[[#This Row],[RutCS]],Tabla13[[#All],[rut]:[estado_licencia]],3,0)</f>
        <v>Jorge Edgardo Aguilera Carvajal</v>
      </c>
      <c r="Z1902" t="str">
        <f>VLOOKUP(Tabla1[[#This Row],[RutCS]],Tabla13[[#All],[rut]:[estado_licencia]],2,0)</f>
        <v>Jorge Edgardo Aguilera Carvajal</v>
      </c>
      <c r="AD1902" s="4">
        <v>43964</v>
      </c>
      <c r="AE1902" s="14" t="s">
        <v>45</v>
      </c>
      <c r="AF1902" s="4">
        <v>43964</v>
      </c>
      <c r="AG1902" s="14" t="s">
        <v>47</v>
      </c>
      <c r="AH1902" t="s">
        <v>48</v>
      </c>
      <c r="AI1902" t="s">
        <v>49</v>
      </c>
    </row>
    <row r="1903" spans="1:35" x14ac:dyDescent="0.25">
      <c r="A1903" s="12"/>
      <c r="B1903" s="36" t="s">
        <v>15992</v>
      </c>
      <c r="C1903" t="s">
        <v>35</v>
      </c>
      <c r="D1903" t="s">
        <v>35</v>
      </c>
      <c r="E1903" t="s">
        <v>36</v>
      </c>
      <c r="F1903" t="s">
        <v>37</v>
      </c>
      <c r="G1903" s="13" t="s">
        <v>38</v>
      </c>
      <c r="H1903" t="s">
        <v>39</v>
      </c>
      <c r="I1903" t="s">
        <v>40</v>
      </c>
      <c r="J1903" s="13">
        <v>25000</v>
      </c>
      <c r="K1903" s="13">
        <v>0</v>
      </c>
      <c r="L1903" s="13">
        <f>+Tabla1[[#This Row],[MontoNeto]]*Tabla1[[#This Row],[PorcentajeImpuesto]]</f>
        <v>0</v>
      </c>
      <c r="M1903" s="13">
        <v>0</v>
      </c>
      <c r="N1903" s="13">
        <f>+Tabla1[[#This Row],[MontoNeto]]+Tabla1[[#This Row],[ValorImpuesto]]+Tabla1[[#This Row],[MontoExento]]</f>
        <v>25000</v>
      </c>
      <c r="O1903" t="s">
        <v>41</v>
      </c>
      <c r="P1903" t="s">
        <v>42</v>
      </c>
      <c r="Q1903" t="s">
        <v>42</v>
      </c>
      <c r="R1903" t="s">
        <v>1443</v>
      </c>
      <c r="S1903" t="str">
        <f>VLOOKUP(Tabla1[[#This Row],[RutCP]],Tabla13[[#All],[rut]:[estado_licencia]],3,0)</f>
        <v>Disal Chacay</v>
      </c>
      <c r="T1903" t="str">
        <f>VLOOKUP(Tabla1[[#This Row],[RutCP]],Tabla13[[#All],[rut]:[estado_licencia]],2,0)</f>
        <v>Disal Chile Sanitarios Portables Limitada</v>
      </c>
      <c r="X1903" t="s">
        <v>468</v>
      </c>
      <c r="Y1903" t="str">
        <f>VLOOKUP(Tabla1[[#This Row],[RutCS]],Tabla13[[#All],[rut]:[estado_licencia]],3,0)</f>
        <v>Victor Hugo Moraga Ordenes</v>
      </c>
      <c r="Z1903" t="str">
        <f>VLOOKUP(Tabla1[[#This Row],[RutCS]],Tabla13[[#All],[rut]:[estado_licencia]],2,0)</f>
        <v>Victor Hugo Moraga Ordenes</v>
      </c>
      <c r="AD1903" s="4">
        <v>43965</v>
      </c>
      <c r="AE1903" s="14" t="s">
        <v>45</v>
      </c>
      <c r="AF1903" s="4">
        <v>43965</v>
      </c>
      <c r="AG1903" s="14" t="s">
        <v>47</v>
      </c>
      <c r="AH1903" t="s">
        <v>48</v>
      </c>
      <c r="AI1903" t="s">
        <v>49</v>
      </c>
    </row>
    <row r="1904" spans="1:35" x14ac:dyDescent="0.25">
      <c r="A1904" s="12"/>
      <c r="B1904" s="36" t="s">
        <v>15992</v>
      </c>
      <c r="C1904" t="s">
        <v>35</v>
      </c>
      <c r="D1904" t="s">
        <v>35</v>
      </c>
      <c r="E1904" t="s">
        <v>36</v>
      </c>
      <c r="F1904" t="s">
        <v>37</v>
      </c>
      <c r="G1904" s="13" t="s">
        <v>38</v>
      </c>
      <c r="H1904" t="s">
        <v>39</v>
      </c>
      <c r="I1904" t="s">
        <v>40</v>
      </c>
      <c r="J1904" s="13">
        <v>25000</v>
      </c>
      <c r="K1904" s="13">
        <v>0</v>
      </c>
      <c r="L1904" s="13">
        <f>+Tabla1[[#This Row],[MontoNeto]]*Tabla1[[#This Row],[PorcentajeImpuesto]]</f>
        <v>0</v>
      </c>
      <c r="M1904" s="13">
        <v>0</v>
      </c>
      <c r="N1904" s="13">
        <f>+Tabla1[[#This Row],[MontoNeto]]+Tabla1[[#This Row],[ValorImpuesto]]+Tabla1[[#This Row],[MontoExento]]</f>
        <v>25000</v>
      </c>
      <c r="O1904" t="s">
        <v>41</v>
      </c>
      <c r="P1904" t="s">
        <v>42</v>
      </c>
      <c r="Q1904" t="s">
        <v>42</v>
      </c>
      <c r="R1904" t="s">
        <v>1443</v>
      </c>
      <c r="S1904" t="str">
        <f>VLOOKUP(Tabla1[[#This Row],[RutCP]],Tabla13[[#All],[rut]:[estado_licencia]],3,0)</f>
        <v>Disal Chacay</v>
      </c>
      <c r="T1904" t="str">
        <f>VLOOKUP(Tabla1[[#This Row],[RutCP]],Tabla13[[#All],[rut]:[estado_licencia]],2,0)</f>
        <v>Disal Chile Sanitarios Portables Limitada</v>
      </c>
      <c r="X1904" t="s">
        <v>1606</v>
      </c>
      <c r="Y1904" t="str">
        <f>VLOOKUP(Tabla1[[#This Row],[RutCS]],Tabla13[[#All],[rut]:[estado_licencia]],3,0)</f>
        <v>Cesar Hugo Pereira Roco</v>
      </c>
      <c r="Z1904" t="str">
        <f>VLOOKUP(Tabla1[[#This Row],[RutCS]],Tabla13[[#All],[rut]:[estado_licencia]],2,0)</f>
        <v>Cesar Hugo Pereira Roco</v>
      </c>
      <c r="AD1904" s="4">
        <v>43965</v>
      </c>
      <c r="AE1904" s="14" t="s">
        <v>45</v>
      </c>
      <c r="AF1904" s="4">
        <v>43965</v>
      </c>
      <c r="AG1904" s="14" t="s">
        <v>47</v>
      </c>
      <c r="AH1904" t="s">
        <v>48</v>
      </c>
      <c r="AI1904" t="s">
        <v>49</v>
      </c>
    </row>
    <row r="1905" spans="1:35" x14ac:dyDescent="0.25">
      <c r="A1905" s="12"/>
      <c r="B1905" s="36" t="s">
        <v>15992</v>
      </c>
      <c r="C1905" t="s">
        <v>35</v>
      </c>
      <c r="D1905" t="s">
        <v>35</v>
      </c>
      <c r="E1905" t="s">
        <v>36</v>
      </c>
      <c r="F1905" t="s">
        <v>415</v>
      </c>
      <c r="G1905" s="13" t="s">
        <v>38</v>
      </c>
      <c r="H1905" t="s">
        <v>39</v>
      </c>
      <c r="I1905" t="s">
        <v>417</v>
      </c>
      <c r="J1905" s="13">
        <v>5000</v>
      </c>
      <c r="K1905" s="13">
        <v>0</v>
      </c>
      <c r="L1905" s="13">
        <f>+Tabla1[[#This Row],[MontoNeto]]*Tabla1[[#This Row],[PorcentajeImpuesto]]</f>
        <v>0</v>
      </c>
      <c r="M1905" s="13">
        <v>0</v>
      </c>
      <c r="N1905" s="13">
        <f>+Tabla1[[#This Row],[MontoNeto]]+Tabla1[[#This Row],[ValorImpuesto]]+Tabla1[[#This Row],[MontoExento]]</f>
        <v>5000</v>
      </c>
      <c r="O1905" t="s">
        <v>41</v>
      </c>
      <c r="P1905" t="s">
        <v>42</v>
      </c>
      <c r="Q1905" t="s">
        <v>42</v>
      </c>
      <c r="R1905" t="s">
        <v>364</v>
      </c>
      <c r="S1905" t="str">
        <f>VLOOKUP(Tabla1[[#This Row],[RutCP]],Tabla13[[#All],[rut]:[estado_licencia]],3,0)</f>
        <v>Incolur Drenes</v>
      </c>
      <c r="T1905" t="str">
        <f>VLOOKUP(Tabla1[[#This Row],[RutCP]],Tabla13[[#All],[rut]:[estado_licencia]],2,0)</f>
        <v>Ingenieria Y Construcciones Incolur Sa</v>
      </c>
      <c r="X1905" t="s">
        <v>1831</v>
      </c>
      <c r="Y1905" t="str">
        <f>VLOOKUP(Tabla1[[#This Row],[RutCS]],Tabla13[[#All],[rut]:[estado_licencia]],3,0)</f>
        <v>Christian Patricio Villalobos Valencia</v>
      </c>
      <c r="Z1905" t="str">
        <f>VLOOKUP(Tabla1[[#This Row],[RutCS]],Tabla13[[#All],[rut]:[estado_licencia]],2,0)</f>
        <v>Christian Patricio Villalobos Valencia</v>
      </c>
      <c r="AD1905" s="4">
        <v>43965</v>
      </c>
      <c r="AE1905" s="14" t="s">
        <v>45</v>
      </c>
      <c r="AF1905" s="4">
        <v>43965</v>
      </c>
      <c r="AG1905" s="14" t="s">
        <v>47</v>
      </c>
      <c r="AH1905" t="s">
        <v>48</v>
      </c>
      <c r="AI1905" t="s">
        <v>49</v>
      </c>
    </row>
    <row r="1906" spans="1:35" x14ac:dyDescent="0.25">
      <c r="A1906" s="12"/>
      <c r="B1906" s="36" t="s">
        <v>15992</v>
      </c>
      <c r="C1906" t="s">
        <v>35</v>
      </c>
      <c r="D1906" t="s">
        <v>35</v>
      </c>
      <c r="E1906" t="s">
        <v>36</v>
      </c>
      <c r="F1906" t="s">
        <v>37</v>
      </c>
      <c r="G1906" s="13" t="s">
        <v>38</v>
      </c>
      <c r="H1906" t="s">
        <v>39</v>
      </c>
      <c r="I1906" t="s">
        <v>417</v>
      </c>
      <c r="J1906" s="13">
        <v>25000</v>
      </c>
      <c r="K1906" s="13">
        <v>0</v>
      </c>
      <c r="L1906" s="13">
        <f>+Tabla1[[#This Row],[MontoNeto]]*Tabla1[[#This Row],[PorcentajeImpuesto]]</f>
        <v>0</v>
      </c>
      <c r="M1906" s="13">
        <v>0</v>
      </c>
      <c r="N1906" s="13">
        <f>+Tabla1[[#This Row],[MontoNeto]]+Tabla1[[#This Row],[ValorImpuesto]]+Tabla1[[#This Row],[MontoExento]]</f>
        <v>25000</v>
      </c>
      <c r="O1906" t="s">
        <v>41</v>
      </c>
      <c r="P1906" t="s">
        <v>42</v>
      </c>
      <c r="Q1906" t="s">
        <v>42</v>
      </c>
      <c r="R1906" t="s">
        <v>1749</v>
      </c>
      <c r="S1906" t="str">
        <f>VLOOKUP(Tabla1[[#This Row],[RutCP]],Tabla13[[#All],[rut]:[estado_licencia]],3,0)</f>
        <v>Sgs Minerals S.A</v>
      </c>
      <c r="T1906" t="str">
        <f>VLOOKUP(Tabla1[[#This Row],[RutCP]],Tabla13[[#All],[rut]:[estado_licencia]],2,0)</f>
        <v>Sgs Minerals S.A</v>
      </c>
      <c r="X1906" t="s">
        <v>1832</v>
      </c>
      <c r="Y1906" t="str">
        <f>VLOOKUP(Tabla1[[#This Row],[RutCS]],Tabla13[[#All],[rut]:[estado_licencia]],3,0)</f>
        <v>Manuel Antonio Camus Olivares</v>
      </c>
      <c r="Z1906" t="str">
        <f>VLOOKUP(Tabla1[[#This Row],[RutCS]],Tabla13[[#All],[rut]:[estado_licencia]],2,0)</f>
        <v>Manuel Antonio Camus Olivares</v>
      </c>
      <c r="AD1906" s="4">
        <v>43965</v>
      </c>
      <c r="AE1906" s="14" t="s">
        <v>45</v>
      </c>
      <c r="AF1906" s="4">
        <v>43965</v>
      </c>
      <c r="AG1906" s="14" t="s">
        <v>47</v>
      </c>
      <c r="AH1906" t="s">
        <v>48</v>
      </c>
      <c r="AI1906" t="s">
        <v>49</v>
      </c>
    </row>
    <row r="1907" spans="1:35" x14ac:dyDescent="0.25">
      <c r="A1907" s="12"/>
      <c r="B1907" s="36" t="s">
        <v>15992</v>
      </c>
      <c r="C1907" s="16" t="s">
        <v>35</v>
      </c>
      <c r="D1907" s="16" t="s">
        <v>35</v>
      </c>
      <c r="E1907" s="16" t="s">
        <v>36</v>
      </c>
      <c r="F1907" s="16" t="s">
        <v>37</v>
      </c>
      <c r="G1907" s="17" t="s">
        <v>38</v>
      </c>
      <c r="H1907" s="16" t="s">
        <v>39</v>
      </c>
      <c r="I1907" s="16" t="s">
        <v>417</v>
      </c>
      <c r="J1907" s="17">
        <v>25000</v>
      </c>
      <c r="K1907" s="17">
        <v>0</v>
      </c>
      <c r="L1907" s="17">
        <f>+Tabla1[[#This Row],[MontoNeto]]*Tabla1[[#This Row],[PorcentajeImpuesto]]</f>
        <v>0</v>
      </c>
      <c r="M1907" s="3">
        <v>0</v>
      </c>
      <c r="N1907" s="17">
        <f>+Tabla1[[#This Row],[MontoNeto]]+Tabla1[[#This Row],[ValorImpuesto]]+Tabla1[[#This Row],[MontoExento]]</f>
        <v>25000</v>
      </c>
      <c r="O1907" t="s">
        <v>41</v>
      </c>
      <c r="P1907" s="16" t="s">
        <v>42</v>
      </c>
      <c r="Q1907" s="16" t="s">
        <v>42</v>
      </c>
      <c r="R1907" s="17"/>
      <c r="S1907" s="16" t="str">
        <f>VLOOKUP(Tabla1[[#This Row],[RutCP]],Tabla13[[#All],[rut]:[estado_licencia]],3,0)</f>
        <v xml:space="preserve">  </v>
      </c>
      <c r="T1907" s="16" t="str">
        <f>VLOOKUP(Tabla1[[#This Row],[RutCP]],Tabla13[[#All],[rut]:[estado_licencia]],2,0)</f>
        <v xml:space="preserve">  </v>
      </c>
      <c r="U1907" s="16"/>
      <c r="V1907" s="16"/>
      <c r="W1907" s="16"/>
      <c r="X1907" s="16" t="s">
        <v>1833</v>
      </c>
      <c r="Y1907" s="16" t="str">
        <f>VLOOKUP(Tabla1[[#This Row],[RutCS]],Tabla13[[#All],[rut]:[estado_licencia]],3,0)</f>
        <v>Diego Ivan Cuba  Torres</v>
      </c>
      <c r="Z1907" s="16" t="str">
        <f>VLOOKUP(Tabla1[[#This Row],[RutCS]],Tabla13[[#All],[rut]:[estado_licencia]],2,0)</f>
        <v>Diego Ivan Cuba  Torres</v>
      </c>
      <c r="AA1907" s="16"/>
      <c r="AB1907" s="16"/>
      <c r="AC1907" s="16"/>
      <c r="AD1907" s="15">
        <v>43965</v>
      </c>
      <c r="AE1907" s="3">
        <v>0.5</v>
      </c>
      <c r="AF1907" s="15">
        <v>43965</v>
      </c>
      <c r="AG1907" s="5">
        <v>0.54166666666666696</v>
      </c>
      <c r="AH1907" s="16" t="s">
        <v>48</v>
      </c>
      <c r="AI1907" s="16" t="s">
        <v>49</v>
      </c>
    </row>
    <row r="1908" spans="1:35" s="16" customFormat="1" x14ac:dyDescent="0.25">
      <c r="A1908" s="12"/>
      <c r="B1908" s="36" t="s">
        <v>15992</v>
      </c>
      <c r="C1908" s="16" t="s">
        <v>35</v>
      </c>
      <c r="D1908" s="16" t="s">
        <v>35</v>
      </c>
      <c r="E1908" s="16" t="s">
        <v>36</v>
      </c>
      <c r="F1908" s="16" t="s">
        <v>37</v>
      </c>
      <c r="G1908" s="17" t="s">
        <v>38</v>
      </c>
      <c r="H1908" s="16" t="s">
        <v>39</v>
      </c>
      <c r="I1908" s="16" t="s">
        <v>417</v>
      </c>
      <c r="J1908" s="17">
        <v>25000</v>
      </c>
      <c r="K1908" s="17">
        <v>0</v>
      </c>
      <c r="L1908" s="17">
        <f>+Tabla1[[#This Row],[MontoNeto]]*Tabla1[[#This Row],[PorcentajeImpuesto]]</f>
        <v>0</v>
      </c>
      <c r="M1908" s="1">
        <v>0</v>
      </c>
      <c r="N1908" s="17">
        <f>+Tabla1[[#This Row],[MontoNeto]]+Tabla1[[#This Row],[ValorImpuesto]]+Tabla1[[#This Row],[MontoExento]]</f>
        <v>25000</v>
      </c>
      <c r="O1908" t="s">
        <v>41</v>
      </c>
      <c r="P1908" s="16" t="s">
        <v>42</v>
      </c>
      <c r="Q1908" s="16" t="s">
        <v>42</v>
      </c>
      <c r="R1908" s="17"/>
      <c r="S1908" s="16" t="str">
        <f>VLOOKUP(Tabla1[[#This Row],[RutCP]],Tabla13[[#All],[rut]:[estado_licencia]],3,0)</f>
        <v xml:space="preserve">  </v>
      </c>
      <c r="T1908" s="16" t="str">
        <f>VLOOKUP(Tabla1[[#This Row],[RutCP]],Tabla13[[#All],[rut]:[estado_licencia]],2,0)</f>
        <v xml:space="preserve">  </v>
      </c>
      <c r="X1908" s="16" t="s">
        <v>1834</v>
      </c>
      <c r="Y1908" s="16" t="str">
        <f>VLOOKUP(Tabla1[[#This Row],[RutCS]],Tabla13[[#All],[rut]:[estado_licencia]],3,0)</f>
        <v>Heriberto Antonio Tapia Perez</v>
      </c>
      <c r="Z1908" s="16" t="str">
        <f>VLOOKUP(Tabla1[[#This Row],[RutCS]],Tabla13[[#All],[rut]:[estado_licencia]],2,0)</f>
        <v>Heriberto Antonio Tapia Perez</v>
      </c>
      <c r="AD1908" s="15">
        <v>43965</v>
      </c>
      <c r="AE1908" s="3">
        <v>0.5</v>
      </c>
      <c r="AF1908" s="15">
        <v>43965</v>
      </c>
      <c r="AG1908" s="5">
        <v>0.54166666666666696</v>
      </c>
      <c r="AH1908" s="16" t="s">
        <v>48</v>
      </c>
      <c r="AI1908" s="16" t="s">
        <v>49</v>
      </c>
    </row>
    <row r="1909" spans="1:35" x14ac:dyDescent="0.25">
      <c r="A1909" s="12"/>
      <c r="B1909" s="36" t="s">
        <v>15992</v>
      </c>
      <c r="C1909" t="s">
        <v>35</v>
      </c>
      <c r="D1909" t="s">
        <v>35</v>
      </c>
      <c r="E1909" t="s">
        <v>36</v>
      </c>
      <c r="F1909" t="s">
        <v>37</v>
      </c>
      <c r="G1909" s="13" t="s">
        <v>38</v>
      </c>
      <c r="H1909" t="s">
        <v>39</v>
      </c>
      <c r="I1909" t="s">
        <v>417</v>
      </c>
      <c r="J1909" s="13">
        <v>25000</v>
      </c>
      <c r="K1909" s="13">
        <v>0</v>
      </c>
      <c r="L1909" s="13">
        <f>+Tabla1[[#This Row],[MontoNeto]]*Tabla1[[#This Row],[PorcentajeImpuesto]]</f>
        <v>0</v>
      </c>
      <c r="M1909" s="13">
        <v>0</v>
      </c>
      <c r="N1909" s="13">
        <f>+Tabla1[[#This Row],[MontoNeto]]+Tabla1[[#This Row],[ValorImpuesto]]+Tabla1[[#This Row],[MontoExento]]</f>
        <v>25000</v>
      </c>
      <c r="O1909" t="s">
        <v>41</v>
      </c>
      <c r="P1909" t="s">
        <v>42</v>
      </c>
      <c r="Q1909" t="s">
        <v>42</v>
      </c>
      <c r="R1909" t="s">
        <v>766</v>
      </c>
      <c r="S1909" t="str">
        <f>VLOOKUP(Tabla1[[#This Row],[RutCP]],Tabla13[[#All],[rut]:[estado_licencia]],3,0)</f>
        <v>Sim (Vicente Millon)</v>
      </c>
      <c r="T1909" t="str">
        <f>VLOOKUP(Tabla1[[#This Row],[RutCP]],Tabla13[[#All],[rut]:[estado_licencia]],2,0)</f>
        <v>Servicio Integral A La Mineria Limitada</v>
      </c>
      <c r="X1909" t="s">
        <v>1835</v>
      </c>
      <c r="Y1909" t="str">
        <f>VLOOKUP(Tabla1[[#This Row],[RutCS]],Tabla13[[#All],[rut]:[estado_licencia]],3,0)</f>
        <v>Roberto Flores Flores  Calderon</v>
      </c>
      <c r="Z1909" t="str">
        <f>VLOOKUP(Tabla1[[#This Row],[RutCS]],Tabla13[[#All],[rut]:[estado_licencia]],2,0)</f>
        <v>Roberto Flores Flores  Calderon</v>
      </c>
      <c r="AD1909" s="4">
        <v>43965</v>
      </c>
      <c r="AE1909" s="14" t="s">
        <v>45</v>
      </c>
      <c r="AF1909" s="4">
        <v>43965</v>
      </c>
      <c r="AG1909" s="14" t="s">
        <v>47</v>
      </c>
      <c r="AH1909" t="s">
        <v>48</v>
      </c>
      <c r="AI1909" t="s">
        <v>49</v>
      </c>
    </row>
    <row r="1910" spans="1:35" x14ac:dyDescent="0.25">
      <c r="A1910" s="12"/>
      <c r="B1910" s="36" t="s">
        <v>15992</v>
      </c>
      <c r="C1910" t="s">
        <v>35</v>
      </c>
      <c r="D1910" t="s">
        <v>35</v>
      </c>
      <c r="E1910" t="s">
        <v>36</v>
      </c>
      <c r="F1910" t="s">
        <v>37</v>
      </c>
      <c r="G1910" s="13" t="s">
        <v>38</v>
      </c>
      <c r="H1910" t="s">
        <v>39</v>
      </c>
      <c r="I1910" t="s">
        <v>417</v>
      </c>
      <c r="J1910" s="13">
        <v>25000</v>
      </c>
      <c r="K1910" s="13">
        <v>0</v>
      </c>
      <c r="L1910" s="13">
        <f>+Tabla1[[#This Row],[MontoNeto]]*Tabla1[[#This Row],[PorcentajeImpuesto]]</f>
        <v>0</v>
      </c>
      <c r="M1910" s="13">
        <v>0</v>
      </c>
      <c r="N1910" s="13">
        <f>+Tabla1[[#This Row],[MontoNeto]]+Tabla1[[#This Row],[ValorImpuesto]]+Tabla1[[#This Row],[MontoExento]]</f>
        <v>25000</v>
      </c>
      <c r="O1910" t="s">
        <v>41</v>
      </c>
      <c r="P1910" t="s">
        <v>42</v>
      </c>
      <c r="Q1910" t="s">
        <v>42</v>
      </c>
      <c r="R1910" t="s">
        <v>498</v>
      </c>
      <c r="S1910" t="str">
        <f>VLOOKUP(Tabla1[[#This Row],[RutCP]],Tabla13[[#All],[rut]:[estado_licencia]],3,0)</f>
        <v>Techmin</v>
      </c>
      <c r="T1910" t="str">
        <f>VLOOKUP(Tabla1[[#This Row],[RutCP]],Tabla13[[#All],[rut]:[estado_licencia]],2,0)</f>
        <v>Tecnologia En Montajes Y Servicios Industriales Limitada</v>
      </c>
      <c r="X1910" t="s">
        <v>1836</v>
      </c>
      <c r="Y1910" t="str">
        <f>VLOOKUP(Tabla1[[#This Row],[RutCS]],Tabla13[[#All],[rut]:[estado_licencia]],3,0)</f>
        <v>David Antonio Olivares Olivares</v>
      </c>
      <c r="Z1910" t="str">
        <f>VLOOKUP(Tabla1[[#This Row],[RutCS]],Tabla13[[#All],[rut]:[estado_licencia]],2,0)</f>
        <v>David Antonio Olivares Olivares</v>
      </c>
      <c r="AD1910" s="4">
        <v>43965</v>
      </c>
      <c r="AE1910" s="14" t="s">
        <v>45</v>
      </c>
      <c r="AF1910" s="4">
        <v>43965</v>
      </c>
      <c r="AG1910" s="14" t="s">
        <v>47</v>
      </c>
      <c r="AH1910" t="s">
        <v>48</v>
      </c>
      <c r="AI1910" t="s">
        <v>49</v>
      </c>
    </row>
    <row r="1911" spans="1:35" x14ac:dyDescent="0.25">
      <c r="A1911" s="12"/>
      <c r="B1911" s="36" t="s">
        <v>15992</v>
      </c>
      <c r="C1911" t="s">
        <v>184</v>
      </c>
      <c r="D1911" t="s">
        <v>185</v>
      </c>
      <c r="E1911" t="s">
        <v>186</v>
      </c>
      <c r="F1911" t="s">
        <v>187</v>
      </c>
      <c r="G1911" s="13" t="s">
        <v>38</v>
      </c>
      <c r="H1911" t="s">
        <v>39</v>
      </c>
      <c r="I1911" t="s">
        <v>417</v>
      </c>
      <c r="J1911" s="13">
        <v>30000</v>
      </c>
      <c r="K1911" s="13">
        <v>0</v>
      </c>
      <c r="L1911" s="13">
        <f>+Tabla1[[#This Row],[MontoNeto]]*Tabla1[[#This Row],[PorcentajeImpuesto]]</f>
        <v>0</v>
      </c>
      <c r="M1911" s="13">
        <v>0</v>
      </c>
      <c r="N1911" s="13">
        <f>+Tabla1[[#This Row],[MontoNeto]]+Tabla1[[#This Row],[ValorImpuesto]]+Tabla1[[#This Row],[MontoExento]]</f>
        <v>30000</v>
      </c>
      <c r="O1911" t="s">
        <v>41</v>
      </c>
      <c r="P1911" t="s">
        <v>42</v>
      </c>
      <c r="Q1911" t="s">
        <v>42</v>
      </c>
      <c r="R1911" t="s">
        <v>1837</v>
      </c>
      <c r="S1911" t="str">
        <f>VLOOKUP(Tabla1[[#This Row],[RutCP]],Tabla13[[#All],[rut]:[estado_licencia]],3,0)</f>
        <v>Pyb</v>
      </c>
      <c r="T1911" t="str">
        <f>VLOOKUP(Tabla1[[#This Row],[RutCP]],Tabla13[[#All],[rut]:[estado_licencia]],2,0)</f>
        <v>P&amp;B Ingeniería Y Construcción Spa</v>
      </c>
      <c r="X1911" t="s">
        <v>1838</v>
      </c>
      <c r="Y1911" t="str">
        <f>VLOOKUP(Tabla1[[#This Row],[RutCS]],Tabla13[[#All],[rut]:[estado_licencia]],3,0)</f>
        <v>Fidel   Astudillo Bugueño</v>
      </c>
      <c r="Z1911" t="str">
        <f>VLOOKUP(Tabla1[[#This Row],[RutCS]],Tabla13[[#All],[rut]:[estado_licencia]],2,0)</f>
        <v>Fidel   Astudillo Bugueño</v>
      </c>
      <c r="AD1911" s="4">
        <v>43965</v>
      </c>
      <c r="AE1911" s="14" t="s">
        <v>45</v>
      </c>
      <c r="AF1911" s="4">
        <v>43965</v>
      </c>
      <c r="AG1911" s="14" t="s">
        <v>47</v>
      </c>
      <c r="AH1911" t="s">
        <v>48</v>
      </c>
      <c r="AI1911" t="s">
        <v>49</v>
      </c>
    </row>
    <row r="1912" spans="1:35" x14ac:dyDescent="0.25">
      <c r="A1912" s="12"/>
      <c r="B1912" s="36" t="s">
        <v>15993</v>
      </c>
      <c r="C1912" t="s">
        <v>35</v>
      </c>
      <c r="D1912" t="s">
        <v>35</v>
      </c>
      <c r="E1912" t="s">
        <v>36</v>
      </c>
      <c r="F1912" t="s">
        <v>37</v>
      </c>
      <c r="G1912" s="13" t="s">
        <v>38</v>
      </c>
      <c r="H1912" t="s">
        <v>39</v>
      </c>
      <c r="I1912" t="s">
        <v>40</v>
      </c>
      <c r="J1912" s="13">
        <v>25000</v>
      </c>
      <c r="K1912" s="13">
        <v>0</v>
      </c>
      <c r="L1912" s="13">
        <f>+Tabla1[[#This Row],[MontoNeto]]*Tabla1[[#This Row],[PorcentajeImpuesto]]</f>
        <v>0</v>
      </c>
      <c r="M1912" s="13">
        <v>0</v>
      </c>
      <c r="N1912" s="13">
        <f>+Tabla1[[#This Row],[MontoNeto]]+Tabla1[[#This Row],[ValorImpuesto]]+Tabla1[[#This Row],[MontoExento]]</f>
        <v>25000</v>
      </c>
      <c r="O1912" t="s">
        <v>41</v>
      </c>
      <c r="P1912" t="s">
        <v>42</v>
      </c>
      <c r="Q1912" t="s">
        <v>42</v>
      </c>
      <c r="R1912" t="s">
        <v>933</v>
      </c>
      <c r="S1912" t="str">
        <f>VLOOKUP(Tabla1[[#This Row],[RutCP]],Tabla13[[#All],[rut]:[estado_licencia]],3,0)</f>
        <v>Ryt Ambiente</v>
      </c>
      <c r="T1912" t="str">
        <f>VLOOKUP(Tabla1[[#This Row],[RutCP]],Tabla13[[#All],[rut]:[estado_licencia]],2,0)</f>
        <v>R &amp; T Ambiente Limitada</v>
      </c>
      <c r="X1912" t="s">
        <v>1607</v>
      </c>
      <c r="Y1912" t="str">
        <f>VLOOKUP(Tabla1[[#This Row],[RutCS]],Tabla13[[#All],[rut]:[estado_licencia]],3,0)</f>
        <v>Jonas Jefte Serena Tapia</v>
      </c>
      <c r="Z1912" t="str">
        <f>VLOOKUP(Tabla1[[#This Row],[RutCS]],Tabla13[[#All],[rut]:[estado_licencia]],2,0)</f>
        <v>Jonas Jefte Serena Tapia</v>
      </c>
      <c r="AD1912" s="4">
        <v>43966</v>
      </c>
      <c r="AE1912" s="14" t="s">
        <v>45</v>
      </c>
      <c r="AF1912" s="4">
        <v>43966</v>
      </c>
      <c r="AG1912" s="14" t="s">
        <v>47</v>
      </c>
      <c r="AH1912" t="s">
        <v>48</v>
      </c>
      <c r="AI1912" t="s">
        <v>49</v>
      </c>
    </row>
    <row r="1913" spans="1:35" x14ac:dyDescent="0.25">
      <c r="A1913" s="12"/>
      <c r="B1913" s="36" t="s">
        <v>15993</v>
      </c>
      <c r="C1913" t="s">
        <v>35</v>
      </c>
      <c r="D1913" t="s">
        <v>35</v>
      </c>
      <c r="E1913" t="s">
        <v>36</v>
      </c>
      <c r="F1913" t="s">
        <v>37</v>
      </c>
      <c r="G1913" s="13" t="s">
        <v>38</v>
      </c>
      <c r="H1913" t="s">
        <v>39</v>
      </c>
      <c r="I1913" t="s">
        <v>40</v>
      </c>
      <c r="J1913" s="13">
        <v>25000</v>
      </c>
      <c r="K1913" s="13">
        <v>0</v>
      </c>
      <c r="L1913" s="13">
        <f>+Tabla1[[#This Row],[MontoNeto]]*Tabla1[[#This Row],[PorcentajeImpuesto]]</f>
        <v>0</v>
      </c>
      <c r="M1913" s="13">
        <v>0</v>
      </c>
      <c r="N1913" s="13">
        <f>+Tabla1[[#This Row],[MontoNeto]]+Tabla1[[#This Row],[ValorImpuesto]]+Tabla1[[#This Row],[MontoExento]]</f>
        <v>25000</v>
      </c>
      <c r="O1913" t="s">
        <v>41</v>
      </c>
      <c r="P1913" t="s">
        <v>42</v>
      </c>
      <c r="Q1913" t="s">
        <v>42</v>
      </c>
      <c r="R1913" t="s">
        <v>56</v>
      </c>
      <c r="S1913" t="str">
        <f>VLOOKUP(Tabla1[[#This Row],[RutCP]],Tabla13[[#All],[rut]:[estado_licencia]],3,0)</f>
        <v>Pedro Flores Rojo</v>
      </c>
      <c r="T1913" t="str">
        <f>VLOOKUP(Tabla1[[#This Row],[RutCP]],Tabla13[[#All],[rut]:[estado_licencia]],2,0)</f>
        <v>Pedro Analio Flores Rojo</v>
      </c>
      <c r="X1913" t="s">
        <v>1608</v>
      </c>
      <c r="Y1913" t="str">
        <f>VLOOKUP(Tabla1[[#This Row],[RutCS]],Tabla13[[#All],[rut]:[estado_licencia]],3,0)</f>
        <v>Maicol Jonas Quiroz Estay</v>
      </c>
      <c r="Z1913" t="str">
        <f>VLOOKUP(Tabla1[[#This Row],[RutCS]],Tabla13[[#All],[rut]:[estado_licencia]],2,0)</f>
        <v>Maicol Jonas Quiroz Estay</v>
      </c>
      <c r="AD1913" s="4">
        <v>43966</v>
      </c>
      <c r="AE1913" s="14" t="s">
        <v>45</v>
      </c>
      <c r="AF1913" s="4">
        <v>43966</v>
      </c>
      <c r="AG1913" s="14" t="s">
        <v>47</v>
      </c>
      <c r="AH1913" t="s">
        <v>48</v>
      </c>
      <c r="AI1913" t="s">
        <v>49</v>
      </c>
    </row>
    <row r="1914" spans="1:35" x14ac:dyDescent="0.25">
      <c r="A1914" s="12"/>
      <c r="B1914" s="36" t="s">
        <v>15993</v>
      </c>
      <c r="C1914" t="s">
        <v>184</v>
      </c>
      <c r="D1914" t="s">
        <v>185</v>
      </c>
      <c r="E1914" t="s">
        <v>186</v>
      </c>
      <c r="F1914" t="s">
        <v>197</v>
      </c>
      <c r="G1914" s="13" t="s">
        <v>38</v>
      </c>
      <c r="H1914" t="s">
        <v>39</v>
      </c>
      <c r="I1914" t="s">
        <v>40</v>
      </c>
      <c r="J1914" s="13">
        <v>30000</v>
      </c>
      <c r="K1914" s="13">
        <v>0</v>
      </c>
      <c r="L1914" s="13">
        <f>+Tabla1[[#This Row],[MontoNeto]]*Tabla1[[#This Row],[PorcentajeImpuesto]]</f>
        <v>0</v>
      </c>
      <c r="M1914" s="13">
        <v>0</v>
      </c>
      <c r="N1914" s="13">
        <f>+Tabla1[[#This Row],[MontoNeto]]+Tabla1[[#This Row],[ValorImpuesto]]+Tabla1[[#This Row],[MontoExento]]</f>
        <v>30000</v>
      </c>
      <c r="O1914" t="s">
        <v>41</v>
      </c>
      <c r="P1914" t="s">
        <v>42</v>
      </c>
      <c r="Q1914" t="s">
        <v>42</v>
      </c>
      <c r="R1914" t="s">
        <v>56</v>
      </c>
      <c r="S1914" t="str">
        <f>VLOOKUP(Tabla1[[#This Row],[RutCP]],Tabla13[[#All],[rut]:[estado_licencia]],3,0)</f>
        <v>Pedro Flores Rojo</v>
      </c>
      <c r="T1914" t="str">
        <f>VLOOKUP(Tabla1[[#This Row],[RutCP]],Tabla13[[#All],[rut]:[estado_licencia]],2,0)</f>
        <v>Pedro Analio Flores Rojo</v>
      </c>
      <c r="X1914" t="s">
        <v>1608</v>
      </c>
      <c r="Y1914" t="str">
        <f>VLOOKUP(Tabla1[[#This Row],[RutCS]],Tabla13[[#All],[rut]:[estado_licencia]],3,0)</f>
        <v>Maicol Jonas Quiroz Estay</v>
      </c>
      <c r="Z1914" t="str">
        <f>VLOOKUP(Tabla1[[#This Row],[RutCS]],Tabla13[[#All],[rut]:[estado_licencia]],2,0)</f>
        <v>Maicol Jonas Quiroz Estay</v>
      </c>
      <c r="AD1914" s="4">
        <v>43966</v>
      </c>
      <c r="AE1914" s="14" t="s">
        <v>45</v>
      </c>
      <c r="AF1914" s="4">
        <v>43966</v>
      </c>
      <c r="AG1914" s="14" t="s">
        <v>47</v>
      </c>
      <c r="AH1914" t="s">
        <v>48</v>
      </c>
      <c r="AI1914" t="s">
        <v>49</v>
      </c>
    </row>
    <row r="1915" spans="1:35" x14ac:dyDescent="0.25">
      <c r="A1915" s="12"/>
      <c r="B1915" s="36" t="s">
        <v>15993</v>
      </c>
      <c r="C1915" t="s">
        <v>35</v>
      </c>
      <c r="D1915" t="s">
        <v>35</v>
      </c>
      <c r="E1915" t="s">
        <v>36</v>
      </c>
      <c r="F1915" t="s">
        <v>37</v>
      </c>
      <c r="G1915" s="13" t="s">
        <v>38</v>
      </c>
      <c r="H1915" t="s">
        <v>39</v>
      </c>
      <c r="I1915" t="s">
        <v>40</v>
      </c>
      <c r="J1915" s="13">
        <v>25000</v>
      </c>
      <c r="K1915" s="13">
        <v>0</v>
      </c>
      <c r="L1915" s="13">
        <f>+Tabla1[[#This Row],[MontoNeto]]*Tabla1[[#This Row],[PorcentajeImpuesto]]</f>
        <v>0</v>
      </c>
      <c r="M1915" s="13">
        <v>0</v>
      </c>
      <c r="N1915" s="13">
        <f>+Tabla1[[#This Row],[MontoNeto]]+Tabla1[[#This Row],[ValorImpuesto]]+Tabla1[[#This Row],[MontoExento]]</f>
        <v>25000</v>
      </c>
      <c r="O1915" t="s">
        <v>41</v>
      </c>
      <c r="P1915" t="s">
        <v>42</v>
      </c>
      <c r="Q1915" t="s">
        <v>42</v>
      </c>
      <c r="R1915" t="s">
        <v>70</v>
      </c>
      <c r="S1915" t="str">
        <f>VLOOKUP(Tabla1[[#This Row],[RutCP]],Tabla13[[#All],[rut]:[estado_licencia]],3,0)</f>
        <v>Sgc</v>
      </c>
      <c r="T1915" t="str">
        <f>VLOOKUP(Tabla1[[#This Row],[RutCP]],Tabla13[[#All],[rut]:[estado_licencia]],2,0)</f>
        <v>Sebastian Gallardo Contrera Transportes Eirl</v>
      </c>
      <c r="X1915" t="s">
        <v>1609</v>
      </c>
      <c r="Y1915" t="str">
        <f>VLOOKUP(Tabla1[[#This Row],[RutCS]],Tabla13[[#All],[rut]:[estado_licencia]],3,0)</f>
        <v>Victor Manuel Covarrubias Barraza</v>
      </c>
      <c r="Z1915" t="str">
        <f>VLOOKUP(Tabla1[[#This Row],[RutCS]],Tabla13[[#All],[rut]:[estado_licencia]],2,0)</f>
        <v>Victor Manuel Covarrubias Barraza</v>
      </c>
      <c r="AD1915" s="4">
        <v>43966</v>
      </c>
      <c r="AE1915" s="14" t="s">
        <v>45</v>
      </c>
      <c r="AF1915" s="4">
        <v>43966</v>
      </c>
      <c r="AG1915" s="14" t="s">
        <v>47</v>
      </c>
      <c r="AH1915" t="s">
        <v>48</v>
      </c>
      <c r="AI1915" t="s">
        <v>49</v>
      </c>
    </row>
    <row r="1916" spans="1:35" x14ac:dyDescent="0.25">
      <c r="A1916" s="12"/>
      <c r="B1916" s="36" t="s">
        <v>15993</v>
      </c>
      <c r="C1916" t="s">
        <v>35</v>
      </c>
      <c r="D1916" t="s">
        <v>35</v>
      </c>
      <c r="E1916" t="s">
        <v>36</v>
      </c>
      <c r="F1916" t="s">
        <v>415</v>
      </c>
      <c r="G1916" s="13" t="s">
        <v>38</v>
      </c>
      <c r="H1916" t="s">
        <v>39</v>
      </c>
      <c r="I1916" t="s">
        <v>40</v>
      </c>
      <c r="J1916" s="13">
        <v>5000</v>
      </c>
      <c r="K1916" s="13">
        <v>0</v>
      </c>
      <c r="L1916" s="13">
        <f>+Tabla1[[#This Row],[MontoNeto]]*Tabla1[[#This Row],[PorcentajeImpuesto]]</f>
        <v>0</v>
      </c>
      <c r="M1916" s="13">
        <v>0</v>
      </c>
      <c r="N1916" s="13">
        <f>+Tabla1[[#This Row],[MontoNeto]]+Tabla1[[#This Row],[ValorImpuesto]]+Tabla1[[#This Row],[MontoExento]]</f>
        <v>5000</v>
      </c>
      <c r="O1916" t="s">
        <v>41</v>
      </c>
      <c r="P1916" t="s">
        <v>42</v>
      </c>
      <c r="Q1916" t="s">
        <v>42</v>
      </c>
      <c r="R1916" t="s">
        <v>461</v>
      </c>
      <c r="S1916" t="str">
        <f>VLOOKUP(Tabla1[[#This Row],[RutCP]],Tabla13[[#All],[rut]:[estado_licencia]],3,0)</f>
        <v>Icafal</v>
      </c>
      <c r="T1916" t="str">
        <f>VLOOKUP(Tabla1[[#This Row],[RutCP]],Tabla13[[#All],[rut]:[estado_licencia]],2,0)</f>
        <v>Constructora Icafal Sicomaq Ltda</v>
      </c>
      <c r="X1916" t="s">
        <v>1616</v>
      </c>
      <c r="Y1916" t="str">
        <f>VLOOKUP(Tabla1[[#This Row],[RutCS]],Tabla13[[#All],[rut]:[estado_licencia]],3,0)</f>
        <v>Alvaro Sebastian Nuñez Villalon</v>
      </c>
      <c r="Z1916" t="str">
        <f>VLOOKUP(Tabla1[[#This Row],[RutCS]],Tabla13[[#All],[rut]:[estado_licencia]],2,0)</f>
        <v>Alvaro Sebastian Nuñez Villalon</v>
      </c>
      <c r="AD1916" s="4">
        <v>43966</v>
      </c>
      <c r="AE1916" s="14" t="s">
        <v>45</v>
      </c>
      <c r="AF1916" s="4">
        <v>43966</v>
      </c>
      <c r="AG1916" s="14" t="s">
        <v>47</v>
      </c>
      <c r="AH1916" t="s">
        <v>48</v>
      </c>
      <c r="AI1916" t="s">
        <v>49</v>
      </c>
    </row>
    <row r="1917" spans="1:35" x14ac:dyDescent="0.25">
      <c r="A1917" s="12"/>
      <c r="B1917" s="36" t="s">
        <v>15993</v>
      </c>
      <c r="C1917" t="s">
        <v>35</v>
      </c>
      <c r="D1917" t="s">
        <v>35</v>
      </c>
      <c r="E1917" t="s">
        <v>36</v>
      </c>
      <c r="F1917" t="s">
        <v>37</v>
      </c>
      <c r="G1917" s="13" t="s">
        <v>38</v>
      </c>
      <c r="H1917" t="s">
        <v>39</v>
      </c>
      <c r="I1917" t="s">
        <v>417</v>
      </c>
      <c r="J1917" s="13">
        <v>25000</v>
      </c>
      <c r="K1917" s="13">
        <v>0</v>
      </c>
      <c r="L1917" s="13">
        <f>+Tabla1[[#This Row],[MontoNeto]]*Tabla1[[#This Row],[PorcentajeImpuesto]]</f>
        <v>0</v>
      </c>
      <c r="M1917" s="13">
        <v>0</v>
      </c>
      <c r="N1917" s="13">
        <f>+Tabla1[[#This Row],[MontoNeto]]+Tabla1[[#This Row],[ValorImpuesto]]+Tabla1[[#This Row],[MontoExento]]</f>
        <v>25000</v>
      </c>
      <c r="O1917" t="s">
        <v>41</v>
      </c>
      <c r="P1917" t="s">
        <v>42</v>
      </c>
      <c r="Q1917" t="s">
        <v>42</v>
      </c>
      <c r="R1917" t="s">
        <v>431</v>
      </c>
      <c r="S1917" t="str">
        <f>VLOOKUP(Tabla1[[#This Row],[RutCP]],Tabla13[[#All],[rut]:[estado_licencia]],3,0)</f>
        <v>Tandem S A</v>
      </c>
      <c r="T1917" t="str">
        <f>VLOOKUP(Tabla1[[#This Row],[RutCP]],Tabla13[[#All],[rut]:[estado_licencia]],2,0)</f>
        <v>Tandem S A</v>
      </c>
      <c r="X1917" t="s">
        <v>1839</v>
      </c>
      <c r="Y1917" t="str">
        <f>VLOOKUP(Tabla1[[#This Row],[RutCS]],Tabla13[[#All],[rut]:[estado_licencia]],3,0)</f>
        <v>Abelardo Enrique Vergara Trigo</v>
      </c>
      <c r="Z1917" t="str">
        <f>VLOOKUP(Tabla1[[#This Row],[RutCS]],Tabla13[[#All],[rut]:[estado_licencia]],2,0)</f>
        <v>Abelardo Enrique Vergara Trigo</v>
      </c>
      <c r="AD1917" s="4">
        <v>43966</v>
      </c>
      <c r="AE1917" s="14" t="s">
        <v>45</v>
      </c>
      <c r="AF1917" s="4">
        <v>43966</v>
      </c>
      <c r="AG1917" s="14" t="s">
        <v>47</v>
      </c>
      <c r="AH1917" t="s">
        <v>48</v>
      </c>
      <c r="AI1917" t="s">
        <v>49</v>
      </c>
    </row>
    <row r="1918" spans="1:35" x14ac:dyDescent="0.25">
      <c r="A1918" s="12"/>
      <c r="B1918" s="36" t="s">
        <v>15993</v>
      </c>
      <c r="C1918" s="16" t="s">
        <v>35</v>
      </c>
      <c r="D1918" s="16" t="s">
        <v>35</v>
      </c>
      <c r="E1918" s="16" t="s">
        <v>36</v>
      </c>
      <c r="F1918" s="16" t="s">
        <v>37</v>
      </c>
      <c r="G1918" s="17" t="s">
        <v>38</v>
      </c>
      <c r="H1918" s="16" t="s">
        <v>39</v>
      </c>
      <c r="I1918" s="16" t="s">
        <v>417</v>
      </c>
      <c r="J1918" s="17">
        <v>25000</v>
      </c>
      <c r="K1918" s="17">
        <v>0</v>
      </c>
      <c r="L1918" s="17">
        <f>+Tabla1[[#This Row],[MontoNeto]]*Tabla1[[#This Row],[PorcentajeImpuesto]]</f>
        <v>0</v>
      </c>
      <c r="M1918" s="3">
        <v>0</v>
      </c>
      <c r="N1918" s="17">
        <f>+Tabla1[[#This Row],[MontoNeto]]+Tabla1[[#This Row],[ValorImpuesto]]+Tabla1[[#This Row],[MontoExento]]</f>
        <v>25000</v>
      </c>
      <c r="O1918" t="s">
        <v>41</v>
      </c>
      <c r="P1918" s="16" t="s">
        <v>42</v>
      </c>
      <c r="Q1918" s="16" t="s">
        <v>42</v>
      </c>
      <c r="R1918" s="17" t="e">
        <f>#N/A</f>
        <v>#N/A</v>
      </c>
      <c r="S1918" s="16" t="e">
        <f>VLOOKUP(Tabla1[[#This Row],[RutCP]],Tabla13[[#All],[rut]:[estado_licencia]],3,0)</f>
        <v>#N/A</v>
      </c>
      <c r="T1918" s="16" t="e">
        <f>VLOOKUP(Tabla1[[#This Row],[RutCP]],Tabla13[[#All],[rut]:[estado_licencia]],2,0)</f>
        <v>#N/A</v>
      </c>
      <c r="U1918" s="16"/>
      <c r="V1918" s="16"/>
      <c r="W1918" s="16"/>
      <c r="X1918" s="16" t="s">
        <v>1840</v>
      </c>
      <c r="Y1918" s="16" t="str">
        <f>VLOOKUP(Tabla1[[#This Row],[RutCS]],Tabla13[[#All],[rut]:[estado_licencia]],3,0)</f>
        <v>Hector Jhonny Tapia Araya</v>
      </c>
      <c r="Z1918" s="16" t="str">
        <f>VLOOKUP(Tabla1[[#This Row],[RutCS]],Tabla13[[#All],[rut]:[estado_licencia]],2,0)</f>
        <v>Hector Jhonny Tapia Araya</v>
      </c>
      <c r="AA1918" s="16"/>
      <c r="AB1918" s="16"/>
      <c r="AC1918" s="16"/>
      <c r="AD1918" s="15">
        <v>43966</v>
      </c>
      <c r="AE1918" s="3">
        <v>0.5</v>
      </c>
      <c r="AF1918" s="15">
        <v>43966</v>
      </c>
      <c r="AG1918" s="5">
        <v>0.54166666666666696</v>
      </c>
      <c r="AH1918" s="16" t="s">
        <v>48</v>
      </c>
      <c r="AI1918" s="16" t="s">
        <v>49</v>
      </c>
    </row>
    <row r="1919" spans="1:35" x14ac:dyDescent="0.25">
      <c r="A1919" s="12"/>
      <c r="B1919" s="36" t="s">
        <v>15993</v>
      </c>
      <c r="C1919" s="16" t="s">
        <v>35</v>
      </c>
      <c r="D1919" s="16" t="s">
        <v>35</v>
      </c>
      <c r="E1919" s="16" t="s">
        <v>36</v>
      </c>
      <c r="F1919" s="16" t="s">
        <v>37</v>
      </c>
      <c r="G1919" s="17" t="s">
        <v>38</v>
      </c>
      <c r="H1919" s="16" t="s">
        <v>39</v>
      </c>
      <c r="I1919" s="16" t="s">
        <v>417</v>
      </c>
      <c r="J1919" s="17">
        <v>25000</v>
      </c>
      <c r="K1919" s="17">
        <v>0</v>
      </c>
      <c r="L1919" s="17">
        <f>+Tabla1[[#This Row],[MontoNeto]]*Tabla1[[#This Row],[PorcentajeImpuesto]]</f>
        <v>0</v>
      </c>
      <c r="M1919" s="3">
        <v>0</v>
      </c>
      <c r="N1919" s="17">
        <f>+Tabla1[[#This Row],[MontoNeto]]+Tabla1[[#This Row],[ValorImpuesto]]+Tabla1[[#This Row],[MontoExento]]</f>
        <v>25000</v>
      </c>
      <c r="O1919" t="s">
        <v>41</v>
      </c>
      <c r="P1919" s="16" t="s">
        <v>42</v>
      </c>
      <c r="Q1919" s="16" t="s">
        <v>42</v>
      </c>
      <c r="R1919" s="17" t="e">
        <f>#N/A</f>
        <v>#N/A</v>
      </c>
      <c r="S1919" s="16" t="e">
        <f>VLOOKUP(Tabla1[[#This Row],[RutCP]],Tabla13[[#All],[rut]:[estado_licencia]],3,0)</f>
        <v>#N/A</v>
      </c>
      <c r="T1919" s="16" t="e">
        <f>VLOOKUP(Tabla1[[#This Row],[RutCP]],Tabla13[[#All],[rut]:[estado_licencia]],2,0)</f>
        <v>#N/A</v>
      </c>
      <c r="U1919" s="16"/>
      <c r="V1919" s="16"/>
      <c r="W1919" s="16"/>
      <c r="X1919" s="16" t="s">
        <v>1841</v>
      </c>
      <c r="Y1919" s="16" t="str">
        <f>VLOOKUP(Tabla1[[#This Row],[RutCS]],Tabla13[[#All],[rut]:[estado_licencia]],3,0)</f>
        <v>Martin Nelson Vergara Vidal</v>
      </c>
      <c r="Z1919" s="16" t="str">
        <f>VLOOKUP(Tabla1[[#This Row],[RutCS]],Tabla13[[#All],[rut]:[estado_licencia]],2,0)</f>
        <v>Martin Nelson Vergara Vidal</v>
      </c>
      <c r="AA1919" s="16"/>
      <c r="AB1919" s="16"/>
      <c r="AC1919" s="16"/>
      <c r="AD1919" s="15">
        <v>43966</v>
      </c>
      <c r="AE1919" s="3">
        <v>0.5</v>
      </c>
      <c r="AF1919" s="15">
        <v>43966</v>
      </c>
      <c r="AG1919" s="5">
        <v>0.54166666666666696</v>
      </c>
      <c r="AH1919" s="16" t="s">
        <v>48</v>
      </c>
      <c r="AI1919" s="16" t="s">
        <v>49</v>
      </c>
    </row>
    <row r="1920" spans="1:35" x14ac:dyDescent="0.25">
      <c r="A1920" s="12"/>
      <c r="B1920" s="36" t="s">
        <v>15994</v>
      </c>
      <c r="C1920" t="s">
        <v>184</v>
      </c>
      <c r="D1920" t="s">
        <v>185</v>
      </c>
      <c r="E1920" t="s">
        <v>186</v>
      </c>
      <c r="F1920" t="s">
        <v>187</v>
      </c>
      <c r="G1920" s="3" t="s">
        <v>38</v>
      </c>
      <c r="H1920" t="s">
        <v>188</v>
      </c>
      <c r="I1920" t="s">
        <v>189</v>
      </c>
      <c r="J1920" s="3">
        <v>40000</v>
      </c>
      <c r="K1920" s="3">
        <v>0</v>
      </c>
      <c r="L1920" s="3">
        <f>+Tabla1[[#This Row],[MontoNeto]]*Tabla1[[#This Row],[PorcentajeImpuesto]]</f>
        <v>0</v>
      </c>
      <c r="M1920" s="3">
        <v>0</v>
      </c>
      <c r="N1920" s="3">
        <f>+Tabla1[[#This Row],[MontoNeto]]+Tabla1[[#This Row],[ValorImpuesto]]+Tabla1[[#This Row],[MontoExento]]</f>
        <v>40000</v>
      </c>
      <c r="O1920" t="s">
        <v>41</v>
      </c>
      <c r="P1920" t="s">
        <v>42</v>
      </c>
      <c r="Q1920" t="s">
        <v>42</v>
      </c>
      <c r="R1920" s="3" t="s">
        <v>1575</v>
      </c>
      <c r="S1920" t="e">
        <f>VLOOKUP(Tabla1[[#This Row],[RutCP]],Tabla13[[#All],[rut]:[estado_licencia]],3,0)</f>
        <v>#N/A</v>
      </c>
      <c r="T1920" t="e">
        <f>VLOOKUP(Tabla1[[#This Row],[RutCP]],Tabla13[[#All],[rut]:[estado_licencia]],2,0)</f>
        <v>#N/A</v>
      </c>
      <c r="X1920" t="s">
        <v>1617</v>
      </c>
      <c r="Y1920" t="str">
        <f>VLOOKUP(Tabla1[[#This Row],[RutCS]],Tabla13[[#All],[rut]:[estado_licencia]],3,0)</f>
        <v>Miguel Heite Herrera</v>
      </c>
      <c r="Z1920" t="str">
        <f>VLOOKUP(Tabla1[[#This Row],[RutCS]],Tabla13[[#All],[rut]:[estado_licencia]],2,0)</f>
        <v>Miguel Heite Herrera</v>
      </c>
      <c r="AD1920" s="4">
        <v>43967</v>
      </c>
      <c r="AE1920" s="3">
        <v>0.5</v>
      </c>
      <c r="AF1920" s="4">
        <v>43967</v>
      </c>
      <c r="AG1920" s="5">
        <v>0.54166666666666696</v>
      </c>
      <c r="AH1920" t="s">
        <v>48</v>
      </c>
      <c r="AI1920" t="s">
        <v>49</v>
      </c>
    </row>
    <row r="1921" spans="1:35" x14ac:dyDescent="0.25">
      <c r="A1921" s="12"/>
      <c r="B1921" s="36" t="s">
        <v>15994</v>
      </c>
      <c r="C1921" t="s">
        <v>184</v>
      </c>
      <c r="D1921" t="s">
        <v>185</v>
      </c>
      <c r="E1921" t="s">
        <v>186</v>
      </c>
      <c r="F1921" t="s">
        <v>187</v>
      </c>
      <c r="G1921" s="3" t="s">
        <v>38</v>
      </c>
      <c r="H1921" t="s">
        <v>188</v>
      </c>
      <c r="I1921" t="s">
        <v>189</v>
      </c>
      <c r="J1921" s="3">
        <v>40000</v>
      </c>
      <c r="K1921" s="3">
        <v>0</v>
      </c>
      <c r="L1921" s="3">
        <f>+Tabla1[[#This Row],[MontoNeto]]*Tabla1[[#This Row],[PorcentajeImpuesto]]</f>
        <v>0</v>
      </c>
      <c r="M1921" s="3">
        <v>0</v>
      </c>
      <c r="N1921" s="3">
        <f>+Tabla1[[#This Row],[MontoNeto]]+Tabla1[[#This Row],[ValorImpuesto]]+Tabla1[[#This Row],[MontoExento]]</f>
        <v>40000</v>
      </c>
      <c r="O1921" t="s">
        <v>41</v>
      </c>
      <c r="P1921" t="s">
        <v>42</v>
      </c>
      <c r="Q1921" t="s">
        <v>42</v>
      </c>
      <c r="R1921" s="3" t="s">
        <v>1575</v>
      </c>
      <c r="S1921" t="e">
        <f>VLOOKUP(Tabla1[[#This Row],[RutCP]],Tabla13[[#All],[rut]:[estado_licencia]],3,0)</f>
        <v>#N/A</v>
      </c>
      <c r="T1921" t="e">
        <f>VLOOKUP(Tabla1[[#This Row],[RutCP]],Tabla13[[#All],[rut]:[estado_licencia]],2,0)</f>
        <v>#N/A</v>
      </c>
      <c r="X1921" t="s">
        <v>1618</v>
      </c>
      <c r="Y1921" t="str">
        <f>VLOOKUP(Tabla1[[#This Row],[RutCS]],Tabla13[[#All],[rut]:[estado_licencia]],3,0)</f>
        <v>Fabian Villegas Muñoz</v>
      </c>
      <c r="Z1921" t="str">
        <f>VLOOKUP(Tabla1[[#This Row],[RutCS]],Tabla13[[#All],[rut]:[estado_licencia]],2,0)</f>
        <v>Fabian Villegas Muñoz</v>
      </c>
      <c r="AD1921" s="4">
        <v>43967</v>
      </c>
      <c r="AE1921" s="3">
        <v>0.5</v>
      </c>
      <c r="AF1921" s="4">
        <v>43967</v>
      </c>
      <c r="AG1921" s="5">
        <v>0.54166666666666696</v>
      </c>
      <c r="AH1921" t="s">
        <v>48</v>
      </c>
      <c r="AI1921" t="s">
        <v>49</v>
      </c>
    </row>
    <row r="1922" spans="1:35" x14ac:dyDescent="0.25">
      <c r="A1922" s="12"/>
      <c r="B1922" s="36" t="s">
        <v>15994</v>
      </c>
      <c r="C1922" t="s">
        <v>184</v>
      </c>
      <c r="D1922" t="s">
        <v>185</v>
      </c>
      <c r="E1922" t="s">
        <v>186</v>
      </c>
      <c r="F1922" t="s">
        <v>187</v>
      </c>
      <c r="G1922" s="1" t="s">
        <v>38</v>
      </c>
      <c r="H1922" t="s">
        <v>188</v>
      </c>
      <c r="I1922" t="s">
        <v>189</v>
      </c>
      <c r="J1922" s="1">
        <v>40000</v>
      </c>
      <c r="K1922" s="1">
        <v>0</v>
      </c>
      <c r="L1922" s="1">
        <f>+Tabla1[[#This Row],[MontoNeto]]*Tabla1[[#This Row],[PorcentajeImpuesto]]</f>
        <v>0</v>
      </c>
      <c r="M1922" s="1">
        <v>0</v>
      </c>
      <c r="N1922" s="1">
        <f>+Tabla1[[#This Row],[MontoNeto]]+Tabla1[[#This Row],[ValorImpuesto]]+Tabla1[[#This Row],[MontoExento]]</f>
        <v>40000</v>
      </c>
      <c r="O1922" t="s">
        <v>41</v>
      </c>
      <c r="P1922" t="s">
        <v>42</v>
      </c>
      <c r="Q1922" t="s">
        <v>42</v>
      </c>
      <c r="R1922" s="1" t="s">
        <v>1575</v>
      </c>
      <c r="S1922" t="e">
        <f>VLOOKUP(Tabla1[[#This Row],[RutCP]],Tabla13[[#All],[rut]:[estado_licencia]],3,0)</f>
        <v>#N/A</v>
      </c>
      <c r="T1922" t="e">
        <f>VLOOKUP(Tabla1[[#This Row],[RutCP]],Tabla13[[#All],[rut]:[estado_licencia]],2,0)</f>
        <v>#N/A</v>
      </c>
      <c r="X1922" t="s">
        <v>1619</v>
      </c>
      <c r="Y1922" t="str">
        <f>VLOOKUP(Tabla1[[#This Row],[RutCS]],Tabla13[[#All],[rut]:[estado_licencia]],3,0)</f>
        <v>Enzo Fernandez Bonviere</v>
      </c>
      <c r="Z1922" t="str">
        <f>VLOOKUP(Tabla1[[#This Row],[RutCS]],Tabla13[[#All],[rut]:[estado_licencia]],2,0)</f>
        <v>Enzo Fernandez Bonviere</v>
      </c>
      <c r="AD1922" s="4">
        <v>43967</v>
      </c>
      <c r="AE1922" s="3">
        <v>0.5</v>
      </c>
      <c r="AF1922" s="4">
        <v>43967</v>
      </c>
      <c r="AG1922" s="5">
        <v>0.54166666666666696</v>
      </c>
      <c r="AH1922" t="s">
        <v>48</v>
      </c>
      <c r="AI1922" t="s">
        <v>49</v>
      </c>
    </row>
    <row r="1923" spans="1:35" x14ac:dyDescent="0.25">
      <c r="A1923" s="12"/>
      <c r="B1923" s="36" t="s">
        <v>15994</v>
      </c>
      <c r="C1923" t="s">
        <v>184</v>
      </c>
      <c r="D1923" t="s">
        <v>185</v>
      </c>
      <c r="E1923" t="s">
        <v>186</v>
      </c>
      <c r="F1923" t="s">
        <v>187</v>
      </c>
      <c r="G1923" s="1" t="s">
        <v>38</v>
      </c>
      <c r="H1923" t="s">
        <v>188</v>
      </c>
      <c r="I1923" t="s">
        <v>189</v>
      </c>
      <c r="J1923" s="1">
        <v>40000</v>
      </c>
      <c r="K1923" s="1">
        <v>0</v>
      </c>
      <c r="L1923" s="1">
        <f>+Tabla1[[#This Row],[MontoNeto]]*Tabla1[[#This Row],[PorcentajeImpuesto]]</f>
        <v>0</v>
      </c>
      <c r="M1923" s="1">
        <v>0</v>
      </c>
      <c r="N1923" s="1">
        <f>+Tabla1[[#This Row],[MontoNeto]]+Tabla1[[#This Row],[ValorImpuesto]]+Tabla1[[#This Row],[MontoExento]]</f>
        <v>40000</v>
      </c>
      <c r="O1923" t="s">
        <v>41</v>
      </c>
      <c r="P1923" t="s">
        <v>42</v>
      </c>
      <c r="Q1923" t="s">
        <v>42</v>
      </c>
      <c r="R1923" s="1" t="s">
        <v>1575</v>
      </c>
      <c r="S1923" t="e">
        <f>VLOOKUP(Tabla1[[#This Row],[RutCP]],Tabla13[[#All],[rut]:[estado_licencia]],3,0)</f>
        <v>#N/A</v>
      </c>
      <c r="T1923" t="e">
        <f>VLOOKUP(Tabla1[[#This Row],[RutCP]],Tabla13[[#All],[rut]:[estado_licencia]],2,0)</f>
        <v>#N/A</v>
      </c>
      <c r="X1923" t="s">
        <v>1620</v>
      </c>
      <c r="Y1923" t="str">
        <f>VLOOKUP(Tabla1[[#This Row],[RutCS]],Tabla13[[#All],[rut]:[estado_licencia]],3,0)</f>
        <v>Oscar Villegas Muñoz</v>
      </c>
      <c r="Z1923" t="str">
        <f>VLOOKUP(Tabla1[[#This Row],[RutCS]],Tabla13[[#All],[rut]:[estado_licencia]],2,0)</f>
        <v>Oscar Villegas Muñoz</v>
      </c>
      <c r="AD1923" s="4">
        <v>43967</v>
      </c>
      <c r="AE1923" s="3">
        <v>0.5</v>
      </c>
      <c r="AF1923" s="4">
        <v>43967</v>
      </c>
      <c r="AG1923" s="5">
        <v>0.54166666666666696</v>
      </c>
      <c r="AH1923" t="s">
        <v>48</v>
      </c>
      <c r="AI1923" t="s">
        <v>49</v>
      </c>
    </row>
    <row r="1924" spans="1:35" x14ac:dyDescent="0.25">
      <c r="A1924" s="12"/>
      <c r="B1924" s="36" t="s">
        <v>15994</v>
      </c>
      <c r="C1924" t="s">
        <v>184</v>
      </c>
      <c r="D1924" t="s">
        <v>185</v>
      </c>
      <c r="E1924" t="s">
        <v>186</v>
      </c>
      <c r="F1924" t="s">
        <v>187</v>
      </c>
      <c r="G1924" s="1" t="s">
        <v>38</v>
      </c>
      <c r="H1924" t="s">
        <v>188</v>
      </c>
      <c r="I1924" t="s">
        <v>189</v>
      </c>
      <c r="J1924" s="1">
        <v>40000</v>
      </c>
      <c r="K1924" s="1">
        <v>0</v>
      </c>
      <c r="L1924" s="1">
        <f>+Tabla1[[#This Row],[MontoNeto]]*Tabla1[[#This Row],[PorcentajeImpuesto]]</f>
        <v>0</v>
      </c>
      <c r="M1924" s="1">
        <v>0</v>
      </c>
      <c r="N1924" s="1">
        <f>+Tabla1[[#This Row],[MontoNeto]]+Tabla1[[#This Row],[ValorImpuesto]]+Tabla1[[#This Row],[MontoExento]]</f>
        <v>40000</v>
      </c>
      <c r="O1924" t="s">
        <v>41</v>
      </c>
      <c r="P1924" t="s">
        <v>42</v>
      </c>
      <c r="Q1924" t="s">
        <v>42</v>
      </c>
      <c r="R1924" s="1" t="s">
        <v>1575</v>
      </c>
      <c r="S1924" t="e">
        <f>VLOOKUP(Tabla1[[#This Row],[RutCP]],Tabla13[[#All],[rut]:[estado_licencia]],3,0)</f>
        <v>#N/A</v>
      </c>
      <c r="T1924" t="e">
        <f>VLOOKUP(Tabla1[[#This Row],[RutCP]],Tabla13[[#All],[rut]:[estado_licencia]],2,0)</f>
        <v>#N/A</v>
      </c>
      <c r="X1924" t="s">
        <v>1621</v>
      </c>
      <c r="Y1924" t="str">
        <f>VLOOKUP(Tabla1[[#This Row],[RutCS]],Tabla13[[#All],[rut]:[estado_licencia]],3,0)</f>
        <v>Maximiliano Carrasco Yañez</v>
      </c>
      <c r="Z1924" t="str">
        <f>VLOOKUP(Tabla1[[#This Row],[RutCS]],Tabla13[[#All],[rut]:[estado_licencia]],2,0)</f>
        <v>Maximiliano Carrasco Yañez</v>
      </c>
      <c r="AD1924" s="4">
        <v>43967</v>
      </c>
      <c r="AE1924" s="3">
        <v>0.5</v>
      </c>
      <c r="AF1924" s="4">
        <v>43967</v>
      </c>
      <c r="AG1924" s="5">
        <v>0.54166666666666696</v>
      </c>
      <c r="AH1924" t="s">
        <v>48</v>
      </c>
      <c r="AI1924" t="s">
        <v>49</v>
      </c>
    </row>
    <row r="1925" spans="1:35" x14ac:dyDescent="0.25">
      <c r="A1925" s="12"/>
      <c r="B1925" s="36" t="s">
        <v>15994</v>
      </c>
      <c r="C1925" t="s">
        <v>184</v>
      </c>
      <c r="D1925" t="s">
        <v>185</v>
      </c>
      <c r="E1925" t="s">
        <v>186</v>
      </c>
      <c r="F1925" t="s">
        <v>187</v>
      </c>
      <c r="G1925" s="1" t="s">
        <v>38</v>
      </c>
      <c r="H1925" t="s">
        <v>188</v>
      </c>
      <c r="I1925" t="s">
        <v>189</v>
      </c>
      <c r="J1925" s="1">
        <v>40000</v>
      </c>
      <c r="K1925" s="1">
        <v>0</v>
      </c>
      <c r="L1925" s="1">
        <f>+Tabla1[[#This Row],[MontoNeto]]*Tabla1[[#This Row],[PorcentajeImpuesto]]</f>
        <v>0</v>
      </c>
      <c r="M1925" s="1">
        <v>0</v>
      </c>
      <c r="N1925" s="1">
        <f>+Tabla1[[#This Row],[MontoNeto]]+Tabla1[[#This Row],[ValorImpuesto]]+Tabla1[[#This Row],[MontoExento]]</f>
        <v>40000</v>
      </c>
      <c r="O1925" t="s">
        <v>41</v>
      </c>
      <c r="P1925" t="s">
        <v>42</v>
      </c>
      <c r="Q1925" t="s">
        <v>42</v>
      </c>
      <c r="R1925" s="1" t="s">
        <v>1575</v>
      </c>
      <c r="S1925" t="e">
        <f>VLOOKUP(Tabla1[[#This Row],[RutCP]],Tabla13[[#All],[rut]:[estado_licencia]],3,0)</f>
        <v>#N/A</v>
      </c>
      <c r="T1925" t="e">
        <f>VLOOKUP(Tabla1[[#This Row],[RutCP]],Tabla13[[#All],[rut]:[estado_licencia]],2,0)</f>
        <v>#N/A</v>
      </c>
      <c r="X1925" t="s">
        <v>1622</v>
      </c>
      <c r="Y1925" t="str">
        <f>VLOOKUP(Tabla1[[#This Row],[RutCS]],Tabla13[[#All],[rut]:[estado_licencia]],3,0)</f>
        <v>Oscar Agurto Olivares</v>
      </c>
      <c r="Z1925" t="str">
        <f>VLOOKUP(Tabla1[[#This Row],[RutCS]],Tabla13[[#All],[rut]:[estado_licencia]],2,0)</f>
        <v>Oscar Agurto Olivares</v>
      </c>
      <c r="AD1925" s="4">
        <v>43967</v>
      </c>
      <c r="AE1925" s="3">
        <v>0.5</v>
      </c>
      <c r="AF1925" s="4">
        <v>43967</v>
      </c>
      <c r="AG1925" s="5">
        <v>0.54166666666666696</v>
      </c>
      <c r="AH1925" t="s">
        <v>48</v>
      </c>
      <c r="AI1925" t="s">
        <v>49</v>
      </c>
    </row>
    <row r="1926" spans="1:35" x14ac:dyDescent="0.25">
      <c r="A1926" s="12"/>
      <c r="B1926" s="36" t="s">
        <v>15994</v>
      </c>
      <c r="C1926" t="s">
        <v>184</v>
      </c>
      <c r="D1926" t="s">
        <v>185</v>
      </c>
      <c r="E1926" t="s">
        <v>186</v>
      </c>
      <c r="F1926" t="s">
        <v>187</v>
      </c>
      <c r="G1926" s="1" t="s">
        <v>38</v>
      </c>
      <c r="H1926" t="s">
        <v>188</v>
      </c>
      <c r="I1926" t="s">
        <v>189</v>
      </c>
      <c r="J1926" s="1">
        <v>40000</v>
      </c>
      <c r="K1926" s="1">
        <v>0</v>
      </c>
      <c r="L1926" s="1">
        <f>+Tabla1[[#This Row],[MontoNeto]]*Tabla1[[#This Row],[PorcentajeImpuesto]]</f>
        <v>0</v>
      </c>
      <c r="M1926" s="1">
        <v>0</v>
      </c>
      <c r="N1926" s="1">
        <f>+Tabla1[[#This Row],[MontoNeto]]+Tabla1[[#This Row],[ValorImpuesto]]+Tabla1[[#This Row],[MontoExento]]</f>
        <v>40000</v>
      </c>
      <c r="O1926" t="s">
        <v>41</v>
      </c>
      <c r="P1926" t="s">
        <v>42</v>
      </c>
      <c r="Q1926" t="s">
        <v>42</v>
      </c>
      <c r="R1926" s="1" t="s">
        <v>1575</v>
      </c>
      <c r="S1926" t="e">
        <f>VLOOKUP(Tabla1[[#This Row],[RutCP]],Tabla13[[#All],[rut]:[estado_licencia]],3,0)</f>
        <v>#N/A</v>
      </c>
      <c r="T1926" t="e">
        <f>VLOOKUP(Tabla1[[#This Row],[RutCP]],Tabla13[[#All],[rut]:[estado_licencia]],2,0)</f>
        <v>#N/A</v>
      </c>
      <c r="X1926" t="s">
        <v>1623</v>
      </c>
      <c r="Y1926" t="str">
        <f>VLOOKUP(Tabla1[[#This Row],[RutCS]],Tabla13[[#All],[rut]:[estado_licencia]],3,0)</f>
        <v>Cristian Martinez Mendez</v>
      </c>
      <c r="Z1926" t="str">
        <f>VLOOKUP(Tabla1[[#This Row],[RutCS]],Tabla13[[#All],[rut]:[estado_licencia]],2,0)</f>
        <v>Cristian Martinez Mendez</v>
      </c>
      <c r="AD1926" s="4">
        <v>43967</v>
      </c>
      <c r="AE1926" s="3">
        <v>0.5</v>
      </c>
      <c r="AF1926" s="4">
        <v>43967</v>
      </c>
      <c r="AG1926" s="5">
        <v>0.54166666666666696</v>
      </c>
      <c r="AH1926" t="s">
        <v>48</v>
      </c>
      <c r="AI1926" t="s">
        <v>49</v>
      </c>
    </row>
    <row r="1927" spans="1:35" x14ac:dyDescent="0.25">
      <c r="A1927" s="12"/>
      <c r="B1927" s="36" t="s">
        <v>15994</v>
      </c>
      <c r="C1927" t="s">
        <v>184</v>
      </c>
      <c r="D1927" t="s">
        <v>185</v>
      </c>
      <c r="E1927" t="s">
        <v>186</v>
      </c>
      <c r="F1927" t="s">
        <v>187</v>
      </c>
      <c r="G1927" s="1" t="s">
        <v>38</v>
      </c>
      <c r="H1927" t="s">
        <v>188</v>
      </c>
      <c r="I1927" t="s">
        <v>189</v>
      </c>
      <c r="J1927" s="1">
        <v>40000</v>
      </c>
      <c r="K1927" s="1">
        <v>0</v>
      </c>
      <c r="L1927" s="1">
        <f>+Tabla1[[#This Row],[MontoNeto]]*Tabla1[[#This Row],[PorcentajeImpuesto]]</f>
        <v>0</v>
      </c>
      <c r="M1927" s="1">
        <v>0</v>
      </c>
      <c r="N1927" s="1">
        <f>+Tabla1[[#This Row],[MontoNeto]]+Tabla1[[#This Row],[ValorImpuesto]]+Tabla1[[#This Row],[MontoExento]]</f>
        <v>40000</v>
      </c>
      <c r="O1927" t="s">
        <v>41</v>
      </c>
      <c r="P1927" t="s">
        <v>42</v>
      </c>
      <c r="Q1927" t="s">
        <v>42</v>
      </c>
      <c r="R1927" s="1" t="s">
        <v>1575</v>
      </c>
      <c r="S1927" t="e">
        <f>VLOOKUP(Tabla1[[#This Row],[RutCP]],Tabla13[[#All],[rut]:[estado_licencia]],3,0)</f>
        <v>#N/A</v>
      </c>
      <c r="T1927" t="e">
        <f>VLOOKUP(Tabla1[[#This Row],[RutCP]],Tabla13[[#All],[rut]:[estado_licencia]],2,0)</f>
        <v>#N/A</v>
      </c>
      <c r="X1927" t="s">
        <v>1624</v>
      </c>
      <c r="Y1927" t="str">
        <f>VLOOKUP(Tabla1[[#This Row],[RutCS]],Tabla13[[#All],[rut]:[estado_licencia]],3,0)</f>
        <v>Oscar Villegas Becerra</v>
      </c>
      <c r="Z1927" t="str">
        <f>VLOOKUP(Tabla1[[#This Row],[RutCS]],Tabla13[[#All],[rut]:[estado_licencia]],2,0)</f>
        <v>Oscar Villegas Becerra</v>
      </c>
      <c r="AD1927" s="4">
        <v>43967</v>
      </c>
      <c r="AE1927" s="3">
        <v>0.5</v>
      </c>
      <c r="AF1927" s="4">
        <v>43967</v>
      </c>
      <c r="AG1927" s="5">
        <v>0.54166666666666696</v>
      </c>
      <c r="AH1927" t="s">
        <v>48</v>
      </c>
      <c r="AI1927" t="s">
        <v>49</v>
      </c>
    </row>
    <row r="1928" spans="1:35" x14ac:dyDescent="0.25">
      <c r="A1928" s="12"/>
      <c r="B1928" s="36" t="s">
        <v>15994</v>
      </c>
      <c r="C1928" t="s">
        <v>238</v>
      </c>
      <c r="D1928" t="s">
        <v>238</v>
      </c>
      <c r="E1928" t="s">
        <v>239</v>
      </c>
      <c r="F1928" t="s">
        <v>1553</v>
      </c>
      <c r="G1928" s="1" t="s">
        <v>38</v>
      </c>
      <c r="H1928" t="s">
        <v>188</v>
      </c>
      <c r="I1928" t="s">
        <v>189</v>
      </c>
      <c r="J1928" s="1">
        <v>45000</v>
      </c>
      <c r="K1928" s="1">
        <v>0</v>
      </c>
      <c r="L1928" s="1">
        <f>+Tabla1[[#This Row],[MontoNeto]]*Tabla1[[#This Row],[PorcentajeImpuesto]]</f>
        <v>0</v>
      </c>
      <c r="M1928" s="1">
        <v>0</v>
      </c>
      <c r="N1928" s="1">
        <f>+Tabla1[[#This Row],[MontoNeto]]+Tabla1[[#This Row],[ValorImpuesto]]+Tabla1[[#This Row],[MontoExento]]</f>
        <v>45000</v>
      </c>
      <c r="O1928" t="s">
        <v>41</v>
      </c>
      <c r="P1928" t="s">
        <v>42</v>
      </c>
      <c r="Q1928" t="s">
        <v>42</v>
      </c>
      <c r="R1928" s="1" t="s">
        <v>1575</v>
      </c>
      <c r="S1928" t="e">
        <f>VLOOKUP(Tabla1[[#This Row],[RutCP]],Tabla13[[#All],[rut]:[estado_licencia]],3,0)</f>
        <v>#N/A</v>
      </c>
      <c r="T1928" t="e">
        <f>VLOOKUP(Tabla1[[#This Row],[RutCP]],Tabla13[[#All],[rut]:[estado_licencia]],2,0)</f>
        <v>#N/A</v>
      </c>
      <c r="X1928" t="s">
        <v>1617</v>
      </c>
      <c r="Y1928" t="str">
        <f>VLOOKUP(Tabla1[[#This Row],[RutCS]],Tabla13[[#All],[rut]:[estado_licencia]],3,0)</f>
        <v>Miguel Heite Herrera</v>
      </c>
      <c r="Z1928" t="str">
        <f>VLOOKUP(Tabla1[[#This Row],[RutCS]],Tabla13[[#All],[rut]:[estado_licencia]],2,0)</f>
        <v>Miguel Heite Herrera</v>
      </c>
      <c r="AD1928" s="4">
        <v>43967</v>
      </c>
      <c r="AE1928" s="3">
        <v>0.5</v>
      </c>
      <c r="AF1928" s="4">
        <v>43967</v>
      </c>
      <c r="AG1928" s="5">
        <v>0.54166666666666696</v>
      </c>
      <c r="AH1928" t="s">
        <v>48</v>
      </c>
      <c r="AI1928" t="s">
        <v>49</v>
      </c>
    </row>
    <row r="1929" spans="1:35" x14ac:dyDescent="0.25">
      <c r="A1929" s="12"/>
      <c r="B1929" s="36" t="s">
        <v>15994</v>
      </c>
      <c r="C1929" t="s">
        <v>238</v>
      </c>
      <c r="D1929" t="s">
        <v>238</v>
      </c>
      <c r="E1929" t="s">
        <v>239</v>
      </c>
      <c r="F1929" t="s">
        <v>1553</v>
      </c>
      <c r="G1929" s="1" t="s">
        <v>38</v>
      </c>
      <c r="H1929" t="s">
        <v>188</v>
      </c>
      <c r="I1929" t="s">
        <v>189</v>
      </c>
      <c r="J1929" s="1">
        <v>45000</v>
      </c>
      <c r="K1929" s="1">
        <v>0</v>
      </c>
      <c r="L1929" s="1">
        <f>+Tabla1[[#This Row],[MontoNeto]]*Tabla1[[#This Row],[PorcentajeImpuesto]]</f>
        <v>0</v>
      </c>
      <c r="M1929" s="1">
        <v>0</v>
      </c>
      <c r="N1929" s="1">
        <f>+Tabla1[[#This Row],[MontoNeto]]+Tabla1[[#This Row],[ValorImpuesto]]+Tabla1[[#This Row],[MontoExento]]</f>
        <v>45000</v>
      </c>
      <c r="O1929" t="s">
        <v>41</v>
      </c>
      <c r="P1929" t="s">
        <v>42</v>
      </c>
      <c r="Q1929" t="s">
        <v>42</v>
      </c>
      <c r="R1929" s="1" t="s">
        <v>1575</v>
      </c>
      <c r="S1929" t="e">
        <f>VLOOKUP(Tabla1[[#This Row],[RutCP]],Tabla13[[#All],[rut]:[estado_licencia]],3,0)</f>
        <v>#N/A</v>
      </c>
      <c r="T1929" t="e">
        <f>VLOOKUP(Tabla1[[#This Row],[RutCP]],Tabla13[[#All],[rut]:[estado_licencia]],2,0)</f>
        <v>#N/A</v>
      </c>
      <c r="X1929" t="s">
        <v>1618</v>
      </c>
      <c r="Y1929" t="str">
        <f>VLOOKUP(Tabla1[[#This Row],[RutCS]],Tabla13[[#All],[rut]:[estado_licencia]],3,0)</f>
        <v>Fabian Villegas Muñoz</v>
      </c>
      <c r="Z1929" t="str">
        <f>VLOOKUP(Tabla1[[#This Row],[RutCS]],Tabla13[[#All],[rut]:[estado_licencia]],2,0)</f>
        <v>Fabian Villegas Muñoz</v>
      </c>
      <c r="AD1929" s="4">
        <v>43967</v>
      </c>
      <c r="AE1929" s="3">
        <v>0.5</v>
      </c>
      <c r="AF1929" s="4">
        <v>43967</v>
      </c>
      <c r="AG1929" s="5">
        <v>0.54166666666666696</v>
      </c>
      <c r="AH1929" t="s">
        <v>48</v>
      </c>
      <c r="AI1929" t="s">
        <v>49</v>
      </c>
    </row>
    <row r="1930" spans="1:35" x14ac:dyDescent="0.25">
      <c r="A1930" s="12"/>
      <c r="B1930" s="36" t="s">
        <v>15994</v>
      </c>
      <c r="C1930" t="s">
        <v>238</v>
      </c>
      <c r="D1930" t="s">
        <v>238</v>
      </c>
      <c r="E1930" t="s">
        <v>239</v>
      </c>
      <c r="F1930" t="s">
        <v>1553</v>
      </c>
      <c r="G1930" s="1" t="s">
        <v>38</v>
      </c>
      <c r="H1930" t="s">
        <v>188</v>
      </c>
      <c r="I1930" t="s">
        <v>189</v>
      </c>
      <c r="J1930" s="1">
        <v>45000</v>
      </c>
      <c r="K1930" s="1">
        <v>0</v>
      </c>
      <c r="L1930" s="1">
        <f>+Tabla1[[#This Row],[MontoNeto]]*Tabla1[[#This Row],[PorcentajeImpuesto]]</f>
        <v>0</v>
      </c>
      <c r="M1930" s="1">
        <v>0</v>
      </c>
      <c r="N1930" s="1">
        <f>+Tabla1[[#This Row],[MontoNeto]]+Tabla1[[#This Row],[ValorImpuesto]]+Tabla1[[#This Row],[MontoExento]]</f>
        <v>45000</v>
      </c>
      <c r="O1930" t="s">
        <v>41</v>
      </c>
      <c r="P1930" t="s">
        <v>42</v>
      </c>
      <c r="Q1930" t="s">
        <v>42</v>
      </c>
      <c r="R1930" s="1" t="s">
        <v>1575</v>
      </c>
      <c r="S1930" t="e">
        <f>VLOOKUP(Tabla1[[#This Row],[RutCP]],Tabla13[[#All],[rut]:[estado_licencia]],3,0)</f>
        <v>#N/A</v>
      </c>
      <c r="T1930" t="e">
        <f>VLOOKUP(Tabla1[[#This Row],[RutCP]],Tabla13[[#All],[rut]:[estado_licencia]],2,0)</f>
        <v>#N/A</v>
      </c>
      <c r="X1930" t="s">
        <v>1619</v>
      </c>
      <c r="Y1930" t="str">
        <f>VLOOKUP(Tabla1[[#This Row],[RutCS]],Tabla13[[#All],[rut]:[estado_licencia]],3,0)</f>
        <v>Enzo Fernandez Bonviere</v>
      </c>
      <c r="Z1930" t="str">
        <f>VLOOKUP(Tabla1[[#This Row],[RutCS]],Tabla13[[#All],[rut]:[estado_licencia]],2,0)</f>
        <v>Enzo Fernandez Bonviere</v>
      </c>
      <c r="AD1930" s="4">
        <v>43967</v>
      </c>
      <c r="AE1930" s="3">
        <v>0.5</v>
      </c>
      <c r="AF1930" s="4">
        <v>43967</v>
      </c>
      <c r="AG1930" s="5">
        <v>0.54166666666666696</v>
      </c>
      <c r="AH1930" t="s">
        <v>48</v>
      </c>
      <c r="AI1930" t="s">
        <v>49</v>
      </c>
    </row>
    <row r="1931" spans="1:35" x14ac:dyDescent="0.25">
      <c r="A1931" s="12"/>
      <c r="B1931" s="36" t="s">
        <v>15994</v>
      </c>
      <c r="C1931" t="s">
        <v>238</v>
      </c>
      <c r="D1931" t="s">
        <v>238</v>
      </c>
      <c r="E1931" t="s">
        <v>239</v>
      </c>
      <c r="F1931" t="s">
        <v>1553</v>
      </c>
      <c r="G1931" s="1" t="s">
        <v>38</v>
      </c>
      <c r="H1931" t="s">
        <v>188</v>
      </c>
      <c r="I1931" t="s">
        <v>189</v>
      </c>
      <c r="J1931" s="1">
        <v>45000</v>
      </c>
      <c r="K1931" s="1">
        <v>0</v>
      </c>
      <c r="L1931" s="1">
        <f>+Tabla1[[#This Row],[MontoNeto]]*Tabla1[[#This Row],[PorcentajeImpuesto]]</f>
        <v>0</v>
      </c>
      <c r="M1931" s="1">
        <v>0</v>
      </c>
      <c r="N1931" s="1">
        <f>+Tabla1[[#This Row],[MontoNeto]]+Tabla1[[#This Row],[ValorImpuesto]]+Tabla1[[#This Row],[MontoExento]]</f>
        <v>45000</v>
      </c>
      <c r="O1931" t="s">
        <v>41</v>
      </c>
      <c r="P1931" t="s">
        <v>42</v>
      </c>
      <c r="Q1931" t="s">
        <v>42</v>
      </c>
      <c r="R1931" s="1" t="s">
        <v>1575</v>
      </c>
      <c r="S1931" t="e">
        <f>VLOOKUP(Tabla1[[#This Row],[RutCP]],Tabla13[[#All],[rut]:[estado_licencia]],3,0)</f>
        <v>#N/A</v>
      </c>
      <c r="T1931" t="e">
        <f>VLOOKUP(Tabla1[[#This Row],[RutCP]],Tabla13[[#All],[rut]:[estado_licencia]],2,0)</f>
        <v>#N/A</v>
      </c>
      <c r="X1931" t="s">
        <v>1620</v>
      </c>
      <c r="Y1931" t="str">
        <f>VLOOKUP(Tabla1[[#This Row],[RutCS]],Tabla13[[#All],[rut]:[estado_licencia]],3,0)</f>
        <v>Oscar Villegas Muñoz</v>
      </c>
      <c r="Z1931" t="str">
        <f>VLOOKUP(Tabla1[[#This Row],[RutCS]],Tabla13[[#All],[rut]:[estado_licencia]],2,0)</f>
        <v>Oscar Villegas Muñoz</v>
      </c>
      <c r="AD1931" s="4">
        <v>43967</v>
      </c>
      <c r="AE1931" s="3">
        <v>0.5</v>
      </c>
      <c r="AF1931" s="4">
        <v>43967</v>
      </c>
      <c r="AG1931" s="5">
        <v>0.54166666666666696</v>
      </c>
      <c r="AH1931" t="s">
        <v>48</v>
      </c>
      <c r="AI1931" t="s">
        <v>49</v>
      </c>
    </row>
    <row r="1932" spans="1:35" x14ac:dyDescent="0.25">
      <c r="A1932" s="12"/>
      <c r="B1932" s="36" t="s">
        <v>15994</v>
      </c>
      <c r="C1932" t="s">
        <v>238</v>
      </c>
      <c r="D1932" t="s">
        <v>238</v>
      </c>
      <c r="E1932" t="s">
        <v>239</v>
      </c>
      <c r="F1932" t="s">
        <v>1553</v>
      </c>
      <c r="G1932" s="1" t="s">
        <v>38</v>
      </c>
      <c r="H1932" t="s">
        <v>188</v>
      </c>
      <c r="I1932" t="s">
        <v>189</v>
      </c>
      <c r="J1932" s="1">
        <v>45000</v>
      </c>
      <c r="K1932" s="1">
        <v>0</v>
      </c>
      <c r="L1932" s="1">
        <f>+Tabla1[[#This Row],[MontoNeto]]*Tabla1[[#This Row],[PorcentajeImpuesto]]</f>
        <v>0</v>
      </c>
      <c r="M1932" s="1">
        <v>0</v>
      </c>
      <c r="N1932" s="1">
        <f>+Tabla1[[#This Row],[MontoNeto]]+Tabla1[[#This Row],[ValorImpuesto]]+Tabla1[[#This Row],[MontoExento]]</f>
        <v>45000</v>
      </c>
      <c r="O1932" t="s">
        <v>41</v>
      </c>
      <c r="P1932" t="s">
        <v>42</v>
      </c>
      <c r="Q1932" t="s">
        <v>42</v>
      </c>
      <c r="R1932" s="1" t="s">
        <v>1575</v>
      </c>
      <c r="S1932" t="e">
        <f>VLOOKUP(Tabla1[[#This Row],[RutCP]],Tabla13[[#All],[rut]:[estado_licencia]],3,0)</f>
        <v>#N/A</v>
      </c>
      <c r="T1932" t="e">
        <f>VLOOKUP(Tabla1[[#This Row],[RutCP]],Tabla13[[#All],[rut]:[estado_licencia]],2,0)</f>
        <v>#N/A</v>
      </c>
      <c r="X1932" t="s">
        <v>1621</v>
      </c>
      <c r="Y1932" t="str">
        <f>VLOOKUP(Tabla1[[#This Row],[RutCS]],Tabla13[[#All],[rut]:[estado_licencia]],3,0)</f>
        <v>Maximiliano Carrasco Yañez</v>
      </c>
      <c r="Z1932" t="str">
        <f>VLOOKUP(Tabla1[[#This Row],[RutCS]],Tabla13[[#All],[rut]:[estado_licencia]],2,0)</f>
        <v>Maximiliano Carrasco Yañez</v>
      </c>
      <c r="AD1932" s="4">
        <v>43967</v>
      </c>
      <c r="AE1932" s="3">
        <v>0.5</v>
      </c>
      <c r="AF1932" s="4">
        <v>43967</v>
      </c>
      <c r="AG1932" s="5">
        <v>0.54166666666666696</v>
      </c>
      <c r="AH1932" t="s">
        <v>48</v>
      </c>
      <c r="AI1932" t="s">
        <v>49</v>
      </c>
    </row>
    <row r="1933" spans="1:35" x14ac:dyDescent="0.25">
      <c r="A1933" s="12"/>
      <c r="B1933" s="36" t="s">
        <v>15994</v>
      </c>
      <c r="C1933" t="s">
        <v>238</v>
      </c>
      <c r="D1933" t="s">
        <v>238</v>
      </c>
      <c r="E1933" t="s">
        <v>239</v>
      </c>
      <c r="F1933" t="s">
        <v>1553</v>
      </c>
      <c r="G1933" s="1" t="s">
        <v>38</v>
      </c>
      <c r="H1933" t="s">
        <v>188</v>
      </c>
      <c r="I1933" t="s">
        <v>189</v>
      </c>
      <c r="J1933" s="1">
        <v>45000</v>
      </c>
      <c r="K1933" s="1">
        <v>0</v>
      </c>
      <c r="L1933" s="1">
        <f>+Tabla1[[#This Row],[MontoNeto]]*Tabla1[[#This Row],[PorcentajeImpuesto]]</f>
        <v>0</v>
      </c>
      <c r="M1933" s="1">
        <v>0</v>
      </c>
      <c r="N1933" s="1">
        <f>+Tabla1[[#This Row],[MontoNeto]]+Tabla1[[#This Row],[ValorImpuesto]]+Tabla1[[#This Row],[MontoExento]]</f>
        <v>45000</v>
      </c>
      <c r="O1933" t="s">
        <v>41</v>
      </c>
      <c r="P1933" t="s">
        <v>42</v>
      </c>
      <c r="Q1933" t="s">
        <v>42</v>
      </c>
      <c r="R1933" s="1" t="s">
        <v>1575</v>
      </c>
      <c r="S1933" t="e">
        <f>VLOOKUP(Tabla1[[#This Row],[RutCP]],Tabla13[[#All],[rut]:[estado_licencia]],3,0)</f>
        <v>#N/A</v>
      </c>
      <c r="T1933" t="e">
        <f>VLOOKUP(Tabla1[[#This Row],[RutCP]],Tabla13[[#All],[rut]:[estado_licencia]],2,0)</f>
        <v>#N/A</v>
      </c>
      <c r="X1933" t="s">
        <v>1622</v>
      </c>
      <c r="Y1933" t="str">
        <f>VLOOKUP(Tabla1[[#This Row],[RutCS]],Tabla13[[#All],[rut]:[estado_licencia]],3,0)</f>
        <v>Oscar Agurto Olivares</v>
      </c>
      <c r="Z1933" t="str">
        <f>VLOOKUP(Tabla1[[#This Row],[RutCS]],Tabla13[[#All],[rut]:[estado_licencia]],2,0)</f>
        <v>Oscar Agurto Olivares</v>
      </c>
      <c r="AD1933" s="4">
        <v>43967</v>
      </c>
      <c r="AE1933" s="3">
        <v>0.5</v>
      </c>
      <c r="AF1933" s="4">
        <v>43967</v>
      </c>
      <c r="AG1933" s="5">
        <v>0.54166666666666696</v>
      </c>
      <c r="AH1933" t="s">
        <v>48</v>
      </c>
      <c r="AI1933" t="s">
        <v>49</v>
      </c>
    </row>
    <row r="1934" spans="1:35" x14ac:dyDescent="0.25">
      <c r="A1934" s="12"/>
      <c r="B1934" s="36" t="s">
        <v>15994</v>
      </c>
      <c r="C1934" t="s">
        <v>238</v>
      </c>
      <c r="D1934" t="s">
        <v>238</v>
      </c>
      <c r="E1934" t="s">
        <v>239</v>
      </c>
      <c r="F1934" t="s">
        <v>1553</v>
      </c>
      <c r="G1934" s="1" t="s">
        <v>38</v>
      </c>
      <c r="H1934" t="s">
        <v>188</v>
      </c>
      <c r="I1934" t="s">
        <v>189</v>
      </c>
      <c r="J1934" s="1">
        <v>45000</v>
      </c>
      <c r="K1934" s="1">
        <v>0</v>
      </c>
      <c r="L1934" s="1">
        <f>+Tabla1[[#This Row],[MontoNeto]]*Tabla1[[#This Row],[PorcentajeImpuesto]]</f>
        <v>0</v>
      </c>
      <c r="M1934" s="1">
        <v>0</v>
      </c>
      <c r="N1934" s="1">
        <f>+Tabla1[[#This Row],[MontoNeto]]+Tabla1[[#This Row],[ValorImpuesto]]+Tabla1[[#This Row],[MontoExento]]</f>
        <v>45000</v>
      </c>
      <c r="O1934" t="s">
        <v>41</v>
      </c>
      <c r="P1934" t="s">
        <v>42</v>
      </c>
      <c r="Q1934" t="s">
        <v>42</v>
      </c>
      <c r="R1934" s="1" t="s">
        <v>1575</v>
      </c>
      <c r="S1934" t="e">
        <f>VLOOKUP(Tabla1[[#This Row],[RutCP]],Tabla13[[#All],[rut]:[estado_licencia]],3,0)</f>
        <v>#N/A</v>
      </c>
      <c r="T1934" t="e">
        <f>VLOOKUP(Tabla1[[#This Row],[RutCP]],Tabla13[[#All],[rut]:[estado_licencia]],2,0)</f>
        <v>#N/A</v>
      </c>
      <c r="X1934" t="s">
        <v>1623</v>
      </c>
      <c r="Y1934" t="str">
        <f>VLOOKUP(Tabla1[[#This Row],[RutCS]],Tabla13[[#All],[rut]:[estado_licencia]],3,0)</f>
        <v>Cristian Martinez Mendez</v>
      </c>
      <c r="Z1934" t="str">
        <f>VLOOKUP(Tabla1[[#This Row],[RutCS]],Tabla13[[#All],[rut]:[estado_licencia]],2,0)</f>
        <v>Cristian Martinez Mendez</v>
      </c>
      <c r="AD1934" s="4">
        <v>43967</v>
      </c>
      <c r="AE1934" s="3">
        <v>0.5</v>
      </c>
      <c r="AF1934" s="4">
        <v>43967</v>
      </c>
      <c r="AG1934" s="5">
        <v>0.54166666666666696</v>
      </c>
      <c r="AH1934" t="s">
        <v>48</v>
      </c>
      <c r="AI1934" t="s">
        <v>49</v>
      </c>
    </row>
    <row r="1935" spans="1:35" x14ac:dyDescent="0.25">
      <c r="A1935" s="12"/>
      <c r="B1935" s="36" t="s">
        <v>15994</v>
      </c>
      <c r="C1935" t="s">
        <v>238</v>
      </c>
      <c r="D1935" t="s">
        <v>238</v>
      </c>
      <c r="E1935" t="s">
        <v>239</v>
      </c>
      <c r="F1935" t="s">
        <v>1553</v>
      </c>
      <c r="G1935" s="1" t="s">
        <v>38</v>
      </c>
      <c r="H1935" t="s">
        <v>188</v>
      </c>
      <c r="I1935" t="s">
        <v>189</v>
      </c>
      <c r="J1935" s="1">
        <v>45000</v>
      </c>
      <c r="K1935" s="1">
        <v>0</v>
      </c>
      <c r="L1935" s="1">
        <f>+Tabla1[[#This Row],[MontoNeto]]*Tabla1[[#This Row],[PorcentajeImpuesto]]</f>
        <v>0</v>
      </c>
      <c r="M1935" s="1">
        <v>0</v>
      </c>
      <c r="N1935" s="1">
        <f>+Tabla1[[#This Row],[MontoNeto]]+Tabla1[[#This Row],[ValorImpuesto]]+Tabla1[[#This Row],[MontoExento]]</f>
        <v>45000</v>
      </c>
      <c r="O1935" t="s">
        <v>41</v>
      </c>
      <c r="P1935" t="s">
        <v>42</v>
      </c>
      <c r="Q1935" t="s">
        <v>42</v>
      </c>
      <c r="R1935" s="1" t="s">
        <v>1575</v>
      </c>
      <c r="S1935" t="e">
        <f>VLOOKUP(Tabla1[[#This Row],[RutCP]],Tabla13[[#All],[rut]:[estado_licencia]],3,0)</f>
        <v>#N/A</v>
      </c>
      <c r="T1935" t="e">
        <f>VLOOKUP(Tabla1[[#This Row],[RutCP]],Tabla13[[#All],[rut]:[estado_licencia]],2,0)</f>
        <v>#N/A</v>
      </c>
      <c r="X1935" t="s">
        <v>1624</v>
      </c>
      <c r="Y1935" t="str">
        <f>VLOOKUP(Tabla1[[#This Row],[RutCS]],Tabla13[[#All],[rut]:[estado_licencia]],3,0)</f>
        <v>Oscar Villegas Becerra</v>
      </c>
      <c r="Z1935" t="str">
        <f>VLOOKUP(Tabla1[[#This Row],[RutCS]],Tabla13[[#All],[rut]:[estado_licencia]],2,0)</f>
        <v>Oscar Villegas Becerra</v>
      </c>
      <c r="AD1935" s="4">
        <v>43967</v>
      </c>
      <c r="AE1935" s="3">
        <v>0.5</v>
      </c>
      <c r="AF1935" s="4">
        <v>43967</v>
      </c>
      <c r="AG1935" s="5">
        <v>0.54166666666666696</v>
      </c>
      <c r="AH1935" t="s">
        <v>48</v>
      </c>
      <c r="AI1935" t="s">
        <v>49</v>
      </c>
    </row>
    <row r="1936" spans="1:35" x14ac:dyDescent="0.25">
      <c r="A1936" s="12"/>
      <c r="B1936" s="36" t="s">
        <v>15995</v>
      </c>
      <c r="C1936" t="s">
        <v>35</v>
      </c>
      <c r="D1936" t="s">
        <v>35</v>
      </c>
      <c r="E1936" t="s">
        <v>36</v>
      </c>
      <c r="F1936" t="s">
        <v>37</v>
      </c>
      <c r="G1936" s="1" t="s">
        <v>38</v>
      </c>
      <c r="H1936" t="s">
        <v>39</v>
      </c>
      <c r="I1936" t="s">
        <v>40</v>
      </c>
      <c r="J1936" s="1">
        <v>25000</v>
      </c>
      <c r="K1936" s="1">
        <v>0</v>
      </c>
      <c r="L1936" s="1">
        <f>+Tabla1[[#This Row],[MontoNeto]]*Tabla1[[#This Row],[PorcentajeImpuesto]]</f>
        <v>0</v>
      </c>
      <c r="M1936" s="1">
        <v>0</v>
      </c>
      <c r="N1936" s="1">
        <f>+Tabla1[[#This Row],[MontoNeto]]+Tabla1[[#This Row],[ValorImpuesto]]+Tabla1[[#This Row],[MontoExento]]</f>
        <v>25000</v>
      </c>
      <c r="O1936" t="s">
        <v>41</v>
      </c>
      <c r="P1936" t="s">
        <v>42</v>
      </c>
      <c r="Q1936" t="s">
        <v>42</v>
      </c>
      <c r="R1936" s="1" t="s">
        <v>1615</v>
      </c>
      <c r="S1936" t="e">
        <f>VLOOKUP(Tabla1[[#This Row],[RutCP]],Tabla13[[#All],[rut]:[estado_licencia]],3,0)</f>
        <v>#N/A</v>
      </c>
      <c r="T1936" t="e">
        <f>VLOOKUP(Tabla1[[#This Row],[RutCP]],Tabla13[[#All],[rut]:[estado_licencia]],2,0)</f>
        <v>#N/A</v>
      </c>
      <c r="X1936" t="s">
        <v>961</v>
      </c>
      <c r="Y1936" t="str">
        <f>VLOOKUP(Tabla1[[#This Row],[RutCS]],Tabla13[[#All],[rut]:[estado_licencia]],3,0)</f>
        <v>Francisco Javier Montoya Cataldo</v>
      </c>
      <c r="Z1936" t="str">
        <f>VLOOKUP(Tabla1[[#This Row],[RutCS]],Tabla13[[#All],[rut]:[estado_licencia]],2,0)</f>
        <v>Francisco Javier Montoya Cataldo</v>
      </c>
      <c r="AD1936" s="4">
        <v>43969</v>
      </c>
      <c r="AE1936" s="3">
        <v>0.5</v>
      </c>
      <c r="AF1936" s="4">
        <v>43969</v>
      </c>
      <c r="AG1936" s="5">
        <v>0.54166666666666696</v>
      </c>
      <c r="AH1936" t="s">
        <v>48</v>
      </c>
      <c r="AI1936" t="s">
        <v>49</v>
      </c>
    </row>
    <row r="1937" spans="1:35" x14ac:dyDescent="0.25">
      <c r="A1937" s="12"/>
      <c r="B1937" s="36" t="s">
        <v>15995</v>
      </c>
      <c r="C1937" t="s">
        <v>35</v>
      </c>
      <c r="D1937" t="s">
        <v>35</v>
      </c>
      <c r="E1937" t="s">
        <v>36</v>
      </c>
      <c r="F1937" t="s">
        <v>37</v>
      </c>
      <c r="G1937" s="1" t="s">
        <v>38</v>
      </c>
      <c r="H1937" t="s">
        <v>39</v>
      </c>
      <c r="I1937" t="s">
        <v>40</v>
      </c>
      <c r="J1937" s="1">
        <v>25000</v>
      </c>
      <c r="K1937" s="1">
        <v>0</v>
      </c>
      <c r="L1937" s="1">
        <f>+Tabla1[[#This Row],[MontoNeto]]*Tabla1[[#This Row],[PorcentajeImpuesto]]</f>
        <v>0</v>
      </c>
      <c r="M1937" s="1">
        <v>0</v>
      </c>
      <c r="N1937" s="1">
        <f>+Tabla1[[#This Row],[MontoNeto]]+Tabla1[[#This Row],[ValorImpuesto]]+Tabla1[[#This Row],[MontoExento]]</f>
        <v>25000</v>
      </c>
      <c r="O1937" t="s">
        <v>41</v>
      </c>
      <c r="P1937" t="s">
        <v>42</v>
      </c>
      <c r="Q1937" t="s">
        <v>42</v>
      </c>
      <c r="R1937" s="1" t="s">
        <v>1625</v>
      </c>
      <c r="S1937" t="e">
        <f>VLOOKUP(Tabla1[[#This Row],[RutCP]],Tabla13[[#All],[rut]:[estado_licencia]],3,0)</f>
        <v>#N/A</v>
      </c>
      <c r="T1937" t="e">
        <f>VLOOKUP(Tabla1[[#This Row],[RutCP]],Tabla13[[#All],[rut]:[estado_licencia]],2,0)</f>
        <v>#N/A</v>
      </c>
      <c r="X1937" t="s">
        <v>1626</v>
      </c>
      <c r="Y1937" t="str">
        <f>VLOOKUP(Tabla1[[#This Row],[RutCS]],Tabla13[[#All],[rut]:[estado_licencia]],3,0)</f>
        <v>Manuel Alejandro Collao Rivadeneira</v>
      </c>
      <c r="Z1937" t="str">
        <f>VLOOKUP(Tabla1[[#This Row],[RutCS]],Tabla13[[#All],[rut]:[estado_licencia]],2,0)</f>
        <v>Manuel Alejandro Collao Rivadeneira</v>
      </c>
      <c r="AD1937" s="4">
        <v>43969</v>
      </c>
      <c r="AE1937" s="3">
        <v>0.5</v>
      </c>
      <c r="AF1937" s="4">
        <v>43969</v>
      </c>
      <c r="AG1937" s="5">
        <v>0.54166666666666696</v>
      </c>
      <c r="AH1937" t="s">
        <v>48</v>
      </c>
      <c r="AI1937" t="s">
        <v>49</v>
      </c>
    </row>
    <row r="1938" spans="1:35" x14ac:dyDescent="0.25">
      <c r="A1938" s="12"/>
      <c r="B1938" s="36" t="s">
        <v>15995</v>
      </c>
      <c r="C1938" t="s">
        <v>35</v>
      </c>
      <c r="D1938" t="s">
        <v>35</v>
      </c>
      <c r="E1938" t="s">
        <v>36</v>
      </c>
      <c r="F1938" t="s">
        <v>37</v>
      </c>
      <c r="G1938" s="13" t="s">
        <v>38</v>
      </c>
      <c r="H1938" t="s">
        <v>39</v>
      </c>
      <c r="I1938" t="s">
        <v>40</v>
      </c>
      <c r="J1938" s="13">
        <v>25000</v>
      </c>
      <c r="K1938" s="13">
        <v>0</v>
      </c>
      <c r="L1938" s="13">
        <f>+Tabla1[[#This Row],[MontoNeto]]*Tabla1[[#This Row],[PorcentajeImpuesto]]</f>
        <v>0</v>
      </c>
      <c r="M1938" s="13">
        <v>0</v>
      </c>
      <c r="N1938" s="13">
        <f>+Tabla1[[#This Row],[MontoNeto]]+Tabla1[[#This Row],[ValorImpuesto]]+Tabla1[[#This Row],[MontoExento]]</f>
        <v>25000</v>
      </c>
      <c r="O1938" t="s">
        <v>41</v>
      </c>
      <c r="P1938" t="s">
        <v>42</v>
      </c>
      <c r="Q1938" t="s">
        <v>42</v>
      </c>
      <c r="R1938" t="s">
        <v>1627</v>
      </c>
      <c r="S1938" t="str">
        <f>VLOOKUP(Tabla1[[#This Row],[RutCP]],Tabla13[[#All],[rut]:[estado_licencia]],3,0)</f>
        <v>Euro Escoltas</v>
      </c>
      <c r="T1938" t="str">
        <f>VLOOKUP(Tabla1[[#This Row],[RutCP]],Tabla13[[#All],[rut]:[estado_licencia]],2,0)</f>
        <v>Suite Euro Spa</v>
      </c>
      <c r="X1938" t="s">
        <v>1628</v>
      </c>
      <c r="Y1938" t="str">
        <f>VLOOKUP(Tabla1[[#This Row],[RutCS]],Tabla13[[#All],[rut]:[estado_licencia]],3,0)</f>
        <v>Sebastian Ivo Bugueño Salinas</v>
      </c>
      <c r="Z1938" t="str">
        <f>VLOOKUP(Tabla1[[#This Row],[RutCS]],Tabla13[[#All],[rut]:[estado_licencia]],2,0)</f>
        <v>Sebastian Ivo Bugueño Salinas</v>
      </c>
      <c r="AD1938" s="4">
        <v>43969</v>
      </c>
      <c r="AE1938" s="14" t="s">
        <v>45</v>
      </c>
      <c r="AF1938" s="4">
        <v>43969</v>
      </c>
      <c r="AG1938" s="14" t="s">
        <v>47</v>
      </c>
      <c r="AH1938" t="s">
        <v>48</v>
      </c>
      <c r="AI1938" t="s">
        <v>49</v>
      </c>
    </row>
    <row r="1939" spans="1:35" x14ac:dyDescent="0.25">
      <c r="A1939" s="12"/>
      <c r="B1939" s="36" t="s">
        <v>15995</v>
      </c>
      <c r="C1939" t="s">
        <v>35</v>
      </c>
      <c r="D1939" t="s">
        <v>35</v>
      </c>
      <c r="E1939" t="s">
        <v>36</v>
      </c>
      <c r="F1939" t="s">
        <v>37</v>
      </c>
      <c r="G1939" s="13" t="s">
        <v>38</v>
      </c>
      <c r="H1939" t="s">
        <v>39</v>
      </c>
      <c r="I1939" t="s">
        <v>40</v>
      </c>
      <c r="J1939" s="13">
        <v>25000</v>
      </c>
      <c r="K1939" s="13">
        <v>0</v>
      </c>
      <c r="L1939" s="13">
        <f>+Tabla1[[#This Row],[MontoNeto]]*Tabla1[[#This Row],[PorcentajeImpuesto]]</f>
        <v>0</v>
      </c>
      <c r="M1939" s="13">
        <v>0</v>
      </c>
      <c r="N1939" s="13">
        <f>+Tabla1[[#This Row],[MontoNeto]]+Tabla1[[#This Row],[ValorImpuesto]]+Tabla1[[#This Row],[MontoExento]]</f>
        <v>25000</v>
      </c>
      <c r="O1939" t="s">
        <v>41</v>
      </c>
      <c r="P1939" t="s">
        <v>42</v>
      </c>
      <c r="Q1939" t="s">
        <v>42</v>
      </c>
      <c r="R1939" t="s">
        <v>147</v>
      </c>
      <c r="S1939" t="str">
        <f>VLOOKUP(Tabla1[[#This Row],[RutCP]],Tabla13[[#All],[rut]:[estado_licencia]],3,0)</f>
        <v>Ecologia Siglo Xxi</v>
      </c>
      <c r="T1939" t="str">
        <f>VLOOKUP(Tabla1[[#This Row],[RutCP]],Tabla13[[#All],[rut]:[estado_licencia]],2,0)</f>
        <v>Eliana Del Carmen Jorquera Jeraldo</v>
      </c>
      <c r="X1939" t="s">
        <v>1629</v>
      </c>
      <c r="Y1939" t="str">
        <f>VLOOKUP(Tabla1[[#This Row],[RutCS]],Tabla13[[#All],[rut]:[estado_licencia]],3,0)</f>
        <v>Ramon Antonio Rodriguez Santana</v>
      </c>
      <c r="Z1939" t="str">
        <f>VLOOKUP(Tabla1[[#This Row],[RutCS]],Tabla13[[#All],[rut]:[estado_licencia]],2,0)</f>
        <v>Ramon Antonio Rodriguez Santana</v>
      </c>
      <c r="AD1939" s="4">
        <v>43969</v>
      </c>
      <c r="AE1939" s="14" t="s">
        <v>45</v>
      </c>
      <c r="AF1939" s="4">
        <v>43969</v>
      </c>
      <c r="AG1939" s="14" t="s">
        <v>47</v>
      </c>
      <c r="AH1939" t="s">
        <v>48</v>
      </c>
      <c r="AI1939" t="s">
        <v>49</v>
      </c>
    </row>
    <row r="1940" spans="1:35" x14ac:dyDescent="0.25">
      <c r="A1940" s="12"/>
      <c r="B1940" s="36" t="s">
        <v>15995</v>
      </c>
      <c r="C1940" t="s">
        <v>184</v>
      </c>
      <c r="D1940" t="s">
        <v>185</v>
      </c>
      <c r="E1940" t="s">
        <v>186</v>
      </c>
      <c r="F1940" t="s">
        <v>197</v>
      </c>
      <c r="G1940" s="1" t="s">
        <v>38</v>
      </c>
      <c r="H1940" t="s">
        <v>39</v>
      </c>
      <c r="I1940" t="s">
        <v>40</v>
      </c>
      <c r="J1940" s="1">
        <v>30000</v>
      </c>
      <c r="K1940" s="1">
        <v>0</v>
      </c>
      <c r="L1940" s="1">
        <f>+Tabla1[[#This Row],[MontoNeto]]*Tabla1[[#This Row],[PorcentajeImpuesto]]</f>
        <v>0</v>
      </c>
      <c r="M1940" s="1">
        <v>0</v>
      </c>
      <c r="N1940" s="1">
        <f>+Tabla1[[#This Row],[MontoNeto]]+Tabla1[[#This Row],[ValorImpuesto]]+Tabla1[[#This Row],[MontoExento]]</f>
        <v>30000</v>
      </c>
      <c r="O1940" t="s">
        <v>41</v>
      </c>
      <c r="P1940" t="s">
        <v>42</v>
      </c>
      <c r="Q1940" t="s">
        <v>42</v>
      </c>
      <c r="R1940" s="1" t="s">
        <v>1713</v>
      </c>
      <c r="S1940" t="e">
        <f>VLOOKUP(Tabla1[[#This Row],[RutCP]],Tabla13[[#All],[rut]:[estado_licencia]],3,0)</f>
        <v>#N/A</v>
      </c>
      <c r="T1940" t="e">
        <f>VLOOKUP(Tabla1[[#This Row],[RutCP]],Tabla13[[#All],[rut]:[estado_licencia]],2,0)</f>
        <v>#N/A</v>
      </c>
      <c r="X1940" t="s">
        <v>961</v>
      </c>
      <c r="Y1940" t="str">
        <f>VLOOKUP(Tabla1[[#This Row],[RutCS]],Tabla13[[#All],[rut]:[estado_licencia]],3,0)</f>
        <v>Francisco Javier Montoya Cataldo</v>
      </c>
      <c r="Z1940" t="str">
        <f>VLOOKUP(Tabla1[[#This Row],[RutCS]],Tabla13[[#All],[rut]:[estado_licencia]],2,0)</f>
        <v>Francisco Javier Montoya Cataldo</v>
      </c>
      <c r="AD1940" s="4">
        <v>43969</v>
      </c>
      <c r="AE1940" s="3">
        <v>0.5</v>
      </c>
      <c r="AF1940" s="4">
        <v>43969</v>
      </c>
      <c r="AG1940" s="5">
        <v>0.54166666666666696</v>
      </c>
      <c r="AH1940" t="s">
        <v>48</v>
      </c>
      <c r="AI1940" t="s">
        <v>49</v>
      </c>
    </row>
    <row r="1941" spans="1:35" x14ac:dyDescent="0.25">
      <c r="A1941" s="12"/>
      <c r="B1941" s="36" t="s">
        <v>15995</v>
      </c>
      <c r="C1941" t="s">
        <v>35</v>
      </c>
      <c r="D1941" t="s">
        <v>35</v>
      </c>
      <c r="E1941" t="s">
        <v>36</v>
      </c>
      <c r="F1941" t="s">
        <v>37</v>
      </c>
      <c r="G1941" s="13" t="s">
        <v>38</v>
      </c>
      <c r="H1941" t="s">
        <v>39</v>
      </c>
      <c r="I1941" t="s">
        <v>417</v>
      </c>
      <c r="J1941" s="13">
        <v>25000</v>
      </c>
      <c r="K1941" s="13">
        <v>0</v>
      </c>
      <c r="L1941" s="13">
        <f>+Tabla1[[#This Row],[MontoNeto]]*Tabla1[[#This Row],[PorcentajeImpuesto]]</f>
        <v>0</v>
      </c>
      <c r="M1941" s="13">
        <v>0</v>
      </c>
      <c r="N1941" s="13">
        <f>+Tabla1[[#This Row],[MontoNeto]]+Tabla1[[#This Row],[ValorImpuesto]]+Tabla1[[#This Row],[MontoExento]]</f>
        <v>25000</v>
      </c>
      <c r="O1941" t="s">
        <v>41</v>
      </c>
      <c r="P1941" t="s">
        <v>42</v>
      </c>
      <c r="Q1941" t="s">
        <v>42</v>
      </c>
      <c r="R1941" t="s">
        <v>436</v>
      </c>
      <c r="S1941" t="str">
        <f>VLOOKUP(Tabla1[[#This Row],[RutCP]],Tabla13[[#All],[rut]:[estado_licencia]],3,0)</f>
        <v>Melon Hormigones S.A.</v>
      </c>
      <c r="T1941" t="str">
        <f>VLOOKUP(Tabla1[[#This Row],[RutCP]],Tabla13[[#All],[rut]:[estado_licencia]],2,0)</f>
        <v>Melon Hormigones S.A.</v>
      </c>
      <c r="X1941" t="s">
        <v>1842</v>
      </c>
      <c r="Y1941" t="str">
        <f>VLOOKUP(Tabla1[[#This Row],[RutCS]],Tabla13[[#All],[rut]:[estado_licencia]],3,0)</f>
        <v>Hector David Diaz Peña</v>
      </c>
      <c r="Z1941" t="str">
        <f>VLOOKUP(Tabla1[[#This Row],[RutCS]],Tabla13[[#All],[rut]:[estado_licencia]],2,0)</f>
        <v>Hector David Diaz Peña</v>
      </c>
      <c r="AD1941" s="4">
        <v>43969</v>
      </c>
      <c r="AE1941" s="14" t="s">
        <v>45</v>
      </c>
      <c r="AF1941" s="4">
        <v>43969</v>
      </c>
      <c r="AG1941" s="14" t="s">
        <v>47</v>
      </c>
      <c r="AH1941" t="s">
        <v>48</v>
      </c>
      <c r="AI1941" t="s">
        <v>49</v>
      </c>
    </row>
    <row r="1942" spans="1:35" x14ac:dyDescent="0.25">
      <c r="A1942" s="12"/>
      <c r="B1942" s="36" t="s">
        <v>15995</v>
      </c>
      <c r="C1942" t="s">
        <v>35</v>
      </c>
      <c r="D1942" t="s">
        <v>35</v>
      </c>
      <c r="E1942" t="s">
        <v>36</v>
      </c>
      <c r="F1942" t="s">
        <v>37</v>
      </c>
      <c r="G1942" s="13" t="s">
        <v>38</v>
      </c>
      <c r="H1942" t="s">
        <v>39</v>
      </c>
      <c r="I1942" t="s">
        <v>417</v>
      </c>
      <c r="J1942" s="13">
        <v>25000</v>
      </c>
      <c r="K1942" s="13">
        <v>0</v>
      </c>
      <c r="L1942" s="13">
        <f>+Tabla1[[#This Row],[MontoNeto]]*Tabla1[[#This Row],[PorcentajeImpuesto]]</f>
        <v>0</v>
      </c>
      <c r="M1942" s="13">
        <v>0</v>
      </c>
      <c r="N1942" s="13">
        <f>+Tabla1[[#This Row],[MontoNeto]]+Tabla1[[#This Row],[ValorImpuesto]]+Tabla1[[#This Row],[MontoExento]]</f>
        <v>25000</v>
      </c>
      <c r="O1942" t="s">
        <v>41</v>
      </c>
      <c r="P1942" t="s">
        <v>42</v>
      </c>
      <c r="Q1942" t="s">
        <v>42</v>
      </c>
      <c r="R1942" t="s">
        <v>721</v>
      </c>
      <c r="S1942" t="str">
        <f>VLOOKUP(Tabla1[[#This Row],[RutCP]],Tabla13[[#All],[rut]:[estado_licencia]],3,0)</f>
        <v>Bailac</v>
      </c>
      <c r="T1942" t="str">
        <f>VLOOKUP(Tabla1[[#This Row],[RutCP]],Tabla13[[#All],[rut]:[estado_licencia]],2,0)</f>
        <v>Bailac Servicio En Ahorros De Neumaticos Limitada</v>
      </c>
      <c r="X1942" t="s">
        <v>1843</v>
      </c>
      <c r="Y1942" t="str">
        <f>VLOOKUP(Tabla1[[#This Row],[RutCS]],Tabla13[[#All],[rut]:[estado_licencia]],3,0)</f>
        <v>Wladimir Danilo Bugueño Barraza</v>
      </c>
      <c r="Z1942" t="str">
        <f>VLOOKUP(Tabla1[[#This Row],[RutCS]],Tabla13[[#All],[rut]:[estado_licencia]],2,0)</f>
        <v>Wladimir Danilo Bugueño Barraza</v>
      </c>
      <c r="AD1942" s="4">
        <v>43969</v>
      </c>
      <c r="AE1942" s="14" t="s">
        <v>45</v>
      </c>
      <c r="AF1942" s="4">
        <v>43969</v>
      </c>
      <c r="AG1942" s="14" t="s">
        <v>47</v>
      </c>
      <c r="AH1942" t="s">
        <v>48</v>
      </c>
      <c r="AI1942" t="s">
        <v>49</v>
      </c>
    </row>
    <row r="1943" spans="1:35" x14ac:dyDescent="0.25">
      <c r="A1943" s="12"/>
      <c r="B1943" s="36" t="s">
        <v>15995</v>
      </c>
      <c r="C1943" t="s">
        <v>35</v>
      </c>
      <c r="D1943" t="s">
        <v>35</v>
      </c>
      <c r="E1943" t="s">
        <v>36</v>
      </c>
      <c r="F1943" t="s">
        <v>37</v>
      </c>
      <c r="G1943" s="13" t="s">
        <v>38</v>
      </c>
      <c r="H1943" t="s">
        <v>39</v>
      </c>
      <c r="I1943" t="s">
        <v>417</v>
      </c>
      <c r="J1943" s="13">
        <v>25000</v>
      </c>
      <c r="K1943" s="13">
        <v>0</v>
      </c>
      <c r="L1943" s="13">
        <f>+Tabla1[[#This Row],[MontoNeto]]*Tabla1[[#This Row],[PorcentajeImpuesto]]</f>
        <v>0</v>
      </c>
      <c r="M1943" s="13">
        <v>0</v>
      </c>
      <c r="N1943" s="13">
        <f>+Tabla1[[#This Row],[MontoNeto]]+Tabla1[[#This Row],[ValorImpuesto]]+Tabla1[[#This Row],[MontoExento]]</f>
        <v>25000</v>
      </c>
      <c r="O1943" t="s">
        <v>41</v>
      </c>
      <c r="P1943" t="s">
        <v>42</v>
      </c>
      <c r="Q1943" t="s">
        <v>42</v>
      </c>
      <c r="R1943" t="s">
        <v>431</v>
      </c>
      <c r="S1943" t="str">
        <f>VLOOKUP(Tabla1[[#This Row],[RutCP]],Tabla13[[#All],[rut]:[estado_licencia]],3,0)</f>
        <v>Tandem S A</v>
      </c>
      <c r="T1943" t="str">
        <f>VLOOKUP(Tabla1[[#This Row],[RutCP]],Tabla13[[#All],[rut]:[estado_licencia]],2,0)</f>
        <v>Tandem S A</v>
      </c>
      <c r="X1943" t="s">
        <v>1844</v>
      </c>
      <c r="Y1943" t="str">
        <f>VLOOKUP(Tabla1[[#This Row],[RutCS]],Tabla13[[#All],[rut]:[estado_licencia]],3,0)</f>
        <v>Juan Raul Berrios Piñones</v>
      </c>
      <c r="Z1943" t="str">
        <f>VLOOKUP(Tabla1[[#This Row],[RutCS]],Tabla13[[#All],[rut]:[estado_licencia]],2,0)</f>
        <v>Juan Raul Berrios Piñones</v>
      </c>
      <c r="AD1943" s="4">
        <v>43969</v>
      </c>
      <c r="AE1943" s="14" t="s">
        <v>45</v>
      </c>
      <c r="AF1943" s="4">
        <v>43969</v>
      </c>
      <c r="AG1943" s="14" t="s">
        <v>47</v>
      </c>
      <c r="AH1943" t="s">
        <v>48</v>
      </c>
      <c r="AI1943" t="s">
        <v>49</v>
      </c>
    </row>
    <row r="1944" spans="1:35" x14ac:dyDescent="0.25">
      <c r="A1944" s="12"/>
      <c r="B1944" s="36" t="s">
        <v>15995</v>
      </c>
      <c r="C1944" t="s">
        <v>35</v>
      </c>
      <c r="D1944" t="s">
        <v>35</v>
      </c>
      <c r="E1944" t="s">
        <v>36</v>
      </c>
      <c r="F1944" t="s">
        <v>37</v>
      </c>
      <c r="G1944" s="13" t="s">
        <v>38</v>
      </c>
      <c r="H1944" t="s">
        <v>39</v>
      </c>
      <c r="I1944" t="s">
        <v>417</v>
      </c>
      <c r="J1944" s="13">
        <v>25000</v>
      </c>
      <c r="K1944" s="13">
        <v>0</v>
      </c>
      <c r="L1944" s="13">
        <f>+Tabla1[[#This Row],[MontoNeto]]*Tabla1[[#This Row],[PorcentajeImpuesto]]</f>
        <v>0</v>
      </c>
      <c r="M1944" s="13">
        <v>0</v>
      </c>
      <c r="N1944" s="13">
        <f>+Tabla1[[#This Row],[MontoNeto]]+Tabla1[[#This Row],[ValorImpuesto]]+Tabla1[[#This Row],[MontoExento]]</f>
        <v>25000</v>
      </c>
      <c r="O1944" t="s">
        <v>41</v>
      </c>
      <c r="P1944" t="s">
        <v>42</v>
      </c>
      <c r="Q1944" t="s">
        <v>42</v>
      </c>
      <c r="R1944" t="s">
        <v>933</v>
      </c>
      <c r="S1944" t="str">
        <f>VLOOKUP(Tabla1[[#This Row],[RutCP]],Tabla13[[#All],[rut]:[estado_licencia]],3,0)</f>
        <v>Ryt Ambiente</v>
      </c>
      <c r="T1944" t="str">
        <f>VLOOKUP(Tabla1[[#This Row],[RutCP]],Tabla13[[#All],[rut]:[estado_licencia]],2,0)</f>
        <v>R &amp; T Ambiente Limitada</v>
      </c>
      <c r="X1944" t="s">
        <v>1845</v>
      </c>
      <c r="Y1944" t="str">
        <f>VLOOKUP(Tabla1[[#This Row],[RutCS]],Tabla13[[#All],[rut]:[estado_licencia]],3,0)</f>
        <v>Reinaldo Enrique Veneciano Veneciano</v>
      </c>
      <c r="Z1944" t="str">
        <f>VLOOKUP(Tabla1[[#This Row],[RutCS]],Tabla13[[#All],[rut]:[estado_licencia]],2,0)</f>
        <v>Reinaldo Enrique Veneciano Veneciano</v>
      </c>
      <c r="AD1944" s="4">
        <v>43969</v>
      </c>
      <c r="AE1944" s="14" t="s">
        <v>45</v>
      </c>
      <c r="AF1944" s="4">
        <v>43969</v>
      </c>
      <c r="AG1944" s="14" t="s">
        <v>47</v>
      </c>
      <c r="AH1944" t="s">
        <v>48</v>
      </c>
      <c r="AI1944" t="s">
        <v>49</v>
      </c>
    </row>
    <row r="1945" spans="1:35" x14ac:dyDescent="0.25">
      <c r="A1945" s="12"/>
      <c r="B1945" s="36" t="s">
        <v>15995</v>
      </c>
      <c r="C1945" t="s">
        <v>35</v>
      </c>
      <c r="D1945" t="s">
        <v>35</v>
      </c>
      <c r="E1945" t="s">
        <v>36</v>
      </c>
      <c r="F1945" t="s">
        <v>37</v>
      </c>
      <c r="G1945" s="13" t="s">
        <v>38</v>
      </c>
      <c r="H1945" t="s">
        <v>39</v>
      </c>
      <c r="I1945" t="s">
        <v>417</v>
      </c>
      <c r="J1945" s="13">
        <v>25000</v>
      </c>
      <c r="K1945" s="13">
        <v>0</v>
      </c>
      <c r="L1945" s="13">
        <f>+Tabla1[[#This Row],[MontoNeto]]*Tabla1[[#This Row],[PorcentajeImpuesto]]</f>
        <v>0</v>
      </c>
      <c r="M1945" s="13">
        <v>0</v>
      </c>
      <c r="N1945" s="13">
        <f>+Tabla1[[#This Row],[MontoNeto]]+Tabla1[[#This Row],[ValorImpuesto]]+Tabla1[[#This Row],[MontoExento]]</f>
        <v>25000</v>
      </c>
      <c r="O1945" t="s">
        <v>41</v>
      </c>
      <c r="P1945" t="s">
        <v>42</v>
      </c>
      <c r="Q1945" t="s">
        <v>42</v>
      </c>
      <c r="R1945" t="s">
        <v>431</v>
      </c>
      <c r="S1945" t="str">
        <f>VLOOKUP(Tabla1[[#This Row],[RutCP]],Tabla13[[#All],[rut]:[estado_licencia]],3,0)</f>
        <v>Tandem S A</v>
      </c>
      <c r="T1945" t="str">
        <f>VLOOKUP(Tabla1[[#This Row],[RutCP]],Tabla13[[#All],[rut]:[estado_licencia]],2,0)</f>
        <v>Tandem S A</v>
      </c>
      <c r="X1945" t="s">
        <v>1846</v>
      </c>
      <c r="Y1945" t="str">
        <f>VLOOKUP(Tabla1[[#This Row],[RutCS]],Tabla13[[#All],[rut]:[estado_licencia]],3,0)</f>
        <v>Francisco Javier Orengo Cruz</v>
      </c>
      <c r="Z1945" t="str">
        <f>VLOOKUP(Tabla1[[#This Row],[RutCS]],Tabla13[[#All],[rut]:[estado_licencia]],2,0)</f>
        <v>Francisco Javier Orengo Cruz</v>
      </c>
      <c r="AD1945" s="4">
        <v>43969</v>
      </c>
      <c r="AE1945" s="14" t="s">
        <v>45</v>
      </c>
      <c r="AF1945" s="4">
        <v>43969</v>
      </c>
      <c r="AG1945" s="14" t="s">
        <v>47</v>
      </c>
      <c r="AH1945" t="s">
        <v>48</v>
      </c>
      <c r="AI1945" t="s">
        <v>49</v>
      </c>
    </row>
    <row r="1946" spans="1:35" x14ac:dyDescent="0.25">
      <c r="A1946" s="12"/>
      <c r="B1946" s="36" t="s">
        <v>15996</v>
      </c>
      <c r="C1946" t="s">
        <v>35</v>
      </c>
      <c r="D1946" t="s">
        <v>35</v>
      </c>
      <c r="E1946" t="s">
        <v>36</v>
      </c>
      <c r="F1946" t="s">
        <v>37</v>
      </c>
      <c r="G1946" s="13" t="s">
        <v>38</v>
      </c>
      <c r="H1946" t="s">
        <v>39</v>
      </c>
      <c r="I1946" t="s">
        <v>40</v>
      </c>
      <c r="J1946" s="13">
        <v>25000</v>
      </c>
      <c r="K1946" s="13">
        <v>0</v>
      </c>
      <c r="L1946" s="13">
        <f>+Tabla1[[#This Row],[MontoNeto]]*Tabla1[[#This Row],[PorcentajeImpuesto]]</f>
        <v>0</v>
      </c>
      <c r="M1946" s="13">
        <v>0</v>
      </c>
      <c r="N1946" s="13">
        <f>+Tabla1[[#This Row],[MontoNeto]]+Tabla1[[#This Row],[ValorImpuesto]]+Tabla1[[#This Row],[MontoExento]]</f>
        <v>25000</v>
      </c>
      <c r="O1946" t="s">
        <v>41</v>
      </c>
      <c r="P1946" t="s">
        <v>42</v>
      </c>
      <c r="Q1946" t="s">
        <v>42</v>
      </c>
      <c r="R1946" t="s">
        <v>114</v>
      </c>
      <c r="S1946" t="str">
        <f>VLOOKUP(Tabla1[[#This Row],[RutCP]],Tabla13[[#All],[rut]:[estado_licencia]],3,0)</f>
        <v>Besalco Mauro</v>
      </c>
      <c r="T1946" t="str">
        <f>VLOOKUP(Tabla1[[#This Row],[RutCP]],Tabla13[[#All],[rut]:[estado_licencia]],2,0)</f>
        <v>Besalco Maquinarias S.A</v>
      </c>
      <c r="X1946" t="s">
        <v>1630</v>
      </c>
      <c r="Y1946" t="str">
        <f>VLOOKUP(Tabla1[[#This Row],[RutCS]],Tabla13[[#All],[rut]:[estado_licencia]],3,0)</f>
        <v>Luis Eduardo Castillo Alfaro</v>
      </c>
      <c r="Z1946" t="str">
        <f>VLOOKUP(Tabla1[[#This Row],[RutCS]],Tabla13[[#All],[rut]:[estado_licencia]],2,0)</f>
        <v>Luis Eduardo Castillo Alfaro</v>
      </c>
      <c r="AD1946" s="4">
        <v>43970</v>
      </c>
      <c r="AE1946" s="14" t="s">
        <v>45</v>
      </c>
      <c r="AF1946" s="4">
        <v>43970</v>
      </c>
      <c r="AG1946" s="14" t="s">
        <v>47</v>
      </c>
      <c r="AH1946" t="s">
        <v>48</v>
      </c>
      <c r="AI1946" t="s">
        <v>49</v>
      </c>
    </row>
    <row r="1947" spans="1:35" x14ac:dyDescent="0.25">
      <c r="A1947" s="12"/>
      <c r="B1947" s="36" t="s">
        <v>15996</v>
      </c>
      <c r="C1947" t="s">
        <v>35</v>
      </c>
      <c r="D1947" t="s">
        <v>35</v>
      </c>
      <c r="E1947" t="s">
        <v>36</v>
      </c>
      <c r="F1947" t="s">
        <v>37</v>
      </c>
      <c r="G1947" s="13" t="s">
        <v>38</v>
      </c>
      <c r="H1947" t="s">
        <v>39</v>
      </c>
      <c r="I1947" t="s">
        <v>40</v>
      </c>
      <c r="J1947" s="13">
        <v>25000</v>
      </c>
      <c r="K1947" s="13">
        <v>0</v>
      </c>
      <c r="L1947" s="13">
        <f>+Tabla1[[#This Row],[MontoNeto]]*Tabla1[[#This Row],[PorcentajeImpuesto]]</f>
        <v>0</v>
      </c>
      <c r="M1947" s="13">
        <v>0</v>
      </c>
      <c r="N1947" s="13">
        <f>+Tabla1[[#This Row],[MontoNeto]]+Tabla1[[#This Row],[ValorImpuesto]]+Tabla1[[#This Row],[MontoExento]]</f>
        <v>25000</v>
      </c>
      <c r="O1947" t="s">
        <v>41</v>
      </c>
      <c r="P1947" t="s">
        <v>42</v>
      </c>
      <c r="Q1947" t="s">
        <v>42</v>
      </c>
      <c r="R1947" t="s">
        <v>114</v>
      </c>
      <c r="S1947" t="str">
        <f>VLOOKUP(Tabla1[[#This Row],[RutCP]],Tabla13[[#All],[rut]:[estado_licencia]],3,0)</f>
        <v>Besalco Mauro</v>
      </c>
      <c r="T1947" t="str">
        <f>VLOOKUP(Tabla1[[#This Row],[RutCP]],Tabla13[[#All],[rut]:[estado_licencia]],2,0)</f>
        <v>Besalco Maquinarias S.A</v>
      </c>
      <c r="X1947" t="s">
        <v>1631</v>
      </c>
      <c r="Y1947" t="str">
        <f>VLOOKUP(Tabla1[[#This Row],[RutCS]],Tabla13[[#All],[rut]:[estado_licencia]],3,0)</f>
        <v>Mauricio Antonio Gonzalez Farias</v>
      </c>
      <c r="Z1947" t="str">
        <f>VLOOKUP(Tabla1[[#This Row],[RutCS]],Tabla13[[#All],[rut]:[estado_licencia]],2,0)</f>
        <v>Mauricio Antonio Gonzalez Farias</v>
      </c>
      <c r="AD1947" s="4">
        <v>43970</v>
      </c>
      <c r="AE1947" s="14" t="s">
        <v>45</v>
      </c>
      <c r="AF1947" s="4">
        <v>43970</v>
      </c>
      <c r="AG1947" s="14" t="s">
        <v>47</v>
      </c>
      <c r="AH1947" t="s">
        <v>48</v>
      </c>
      <c r="AI1947" t="s">
        <v>49</v>
      </c>
    </row>
    <row r="1948" spans="1:35" x14ac:dyDescent="0.25">
      <c r="A1948" s="12"/>
      <c r="B1948" s="36" t="s">
        <v>15996</v>
      </c>
      <c r="C1948" t="s">
        <v>35</v>
      </c>
      <c r="D1948" t="s">
        <v>35</v>
      </c>
      <c r="E1948" t="s">
        <v>36</v>
      </c>
      <c r="F1948" t="s">
        <v>37</v>
      </c>
      <c r="G1948" s="13" t="s">
        <v>38</v>
      </c>
      <c r="H1948" t="s">
        <v>39</v>
      </c>
      <c r="I1948" t="s">
        <v>40</v>
      </c>
      <c r="J1948" s="13">
        <v>25000</v>
      </c>
      <c r="K1948" s="13">
        <v>0</v>
      </c>
      <c r="L1948" s="13">
        <f>+Tabla1[[#This Row],[MontoNeto]]*Tabla1[[#This Row],[PorcentajeImpuesto]]</f>
        <v>0</v>
      </c>
      <c r="M1948" s="13">
        <v>0</v>
      </c>
      <c r="N1948" s="13">
        <f>+Tabla1[[#This Row],[MontoNeto]]+Tabla1[[#This Row],[ValorImpuesto]]+Tabla1[[#This Row],[MontoExento]]</f>
        <v>25000</v>
      </c>
      <c r="O1948" t="s">
        <v>41</v>
      </c>
      <c r="P1948" t="s">
        <v>42</v>
      </c>
      <c r="Q1948" t="s">
        <v>42</v>
      </c>
      <c r="R1948" t="s">
        <v>114</v>
      </c>
      <c r="S1948" t="str">
        <f>VLOOKUP(Tabla1[[#This Row],[RutCP]],Tabla13[[#All],[rut]:[estado_licencia]],3,0)</f>
        <v>Besalco Mauro</v>
      </c>
      <c r="T1948" t="str">
        <f>VLOOKUP(Tabla1[[#This Row],[RutCP]],Tabla13[[#All],[rut]:[estado_licencia]],2,0)</f>
        <v>Besalco Maquinarias S.A</v>
      </c>
      <c r="X1948" t="s">
        <v>1632</v>
      </c>
      <c r="Y1948" t="str">
        <f>VLOOKUP(Tabla1[[#This Row],[RutCS]],Tabla13[[#All],[rut]:[estado_licencia]],3,0)</f>
        <v>Heriberto Segundo Taucano Lazo</v>
      </c>
      <c r="Z1948" t="str">
        <f>VLOOKUP(Tabla1[[#This Row],[RutCS]],Tabla13[[#All],[rut]:[estado_licencia]],2,0)</f>
        <v>Heriberto Segundo Taucano Lazo</v>
      </c>
      <c r="AD1948" s="4">
        <v>43970</v>
      </c>
      <c r="AE1948" s="14" t="s">
        <v>45</v>
      </c>
      <c r="AF1948" s="4">
        <v>43970</v>
      </c>
      <c r="AG1948" s="14" t="s">
        <v>47</v>
      </c>
      <c r="AH1948" t="s">
        <v>48</v>
      </c>
      <c r="AI1948" t="s">
        <v>49</v>
      </c>
    </row>
    <row r="1949" spans="1:35" x14ac:dyDescent="0.25">
      <c r="A1949" s="12"/>
      <c r="B1949" s="36" t="s">
        <v>15996</v>
      </c>
      <c r="C1949" t="s">
        <v>35</v>
      </c>
      <c r="D1949" t="s">
        <v>35</v>
      </c>
      <c r="E1949" t="s">
        <v>36</v>
      </c>
      <c r="F1949" t="s">
        <v>37</v>
      </c>
      <c r="G1949" s="13" t="s">
        <v>38</v>
      </c>
      <c r="H1949" t="s">
        <v>39</v>
      </c>
      <c r="I1949" t="s">
        <v>40</v>
      </c>
      <c r="J1949" s="13">
        <v>25000</v>
      </c>
      <c r="K1949" s="13">
        <v>0</v>
      </c>
      <c r="L1949" s="13">
        <f>+Tabla1[[#This Row],[MontoNeto]]*Tabla1[[#This Row],[PorcentajeImpuesto]]</f>
        <v>0</v>
      </c>
      <c r="M1949" s="13">
        <v>0</v>
      </c>
      <c r="N1949" s="13">
        <f>+Tabla1[[#This Row],[MontoNeto]]+Tabla1[[#This Row],[ValorImpuesto]]+Tabla1[[#This Row],[MontoExento]]</f>
        <v>25000</v>
      </c>
      <c r="O1949" t="s">
        <v>41</v>
      </c>
      <c r="P1949" t="s">
        <v>42</v>
      </c>
      <c r="Q1949" t="s">
        <v>42</v>
      </c>
      <c r="R1949" t="s">
        <v>114</v>
      </c>
      <c r="S1949" t="str">
        <f>VLOOKUP(Tabla1[[#This Row],[RutCP]],Tabla13[[#All],[rut]:[estado_licencia]],3,0)</f>
        <v>Besalco Mauro</v>
      </c>
      <c r="T1949" t="str">
        <f>VLOOKUP(Tabla1[[#This Row],[RutCP]],Tabla13[[#All],[rut]:[estado_licencia]],2,0)</f>
        <v>Besalco Maquinarias S.A</v>
      </c>
      <c r="X1949" t="s">
        <v>1633</v>
      </c>
      <c r="Y1949" t="str">
        <f>VLOOKUP(Tabla1[[#This Row],[RutCS]],Tabla13[[#All],[rut]:[estado_licencia]],3,0)</f>
        <v>Victor Antonio Lazcano Triviño</v>
      </c>
      <c r="Z1949" t="str">
        <f>VLOOKUP(Tabla1[[#This Row],[RutCS]],Tabla13[[#All],[rut]:[estado_licencia]],2,0)</f>
        <v>Victor Antonio Lazcano Triviño</v>
      </c>
      <c r="AD1949" s="4">
        <v>43970</v>
      </c>
      <c r="AE1949" s="14" t="s">
        <v>45</v>
      </c>
      <c r="AF1949" s="4">
        <v>43970</v>
      </c>
      <c r="AG1949" s="14" t="s">
        <v>47</v>
      </c>
      <c r="AH1949" t="s">
        <v>48</v>
      </c>
      <c r="AI1949" t="s">
        <v>49</v>
      </c>
    </row>
    <row r="1950" spans="1:35" x14ac:dyDescent="0.25">
      <c r="A1950" s="12"/>
      <c r="B1950" s="36" t="s">
        <v>15996</v>
      </c>
      <c r="C1950" t="s">
        <v>35</v>
      </c>
      <c r="D1950" t="s">
        <v>35</v>
      </c>
      <c r="E1950" t="s">
        <v>36</v>
      </c>
      <c r="F1950" t="s">
        <v>37</v>
      </c>
      <c r="G1950" s="13" t="s">
        <v>38</v>
      </c>
      <c r="H1950" t="s">
        <v>39</v>
      </c>
      <c r="I1950" t="s">
        <v>40</v>
      </c>
      <c r="J1950" s="13">
        <v>25000</v>
      </c>
      <c r="K1950" s="13">
        <v>0</v>
      </c>
      <c r="L1950" s="13">
        <f>+Tabla1[[#This Row],[MontoNeto]]*Tabla1[[#This Row],[PorcentajeImpuesto]]</f>
        <v>0</v>
      </c>
      <c r="M1950" s="13">
        <v>0</v>
      </c>
      <c r="N1950" s="13">
        <f>+Tabla1[[#This Row],[MontoNeto]]+Tabla1[[#This Row],[ValorImpuesto]]+Tabla1[[#This Row],[MontoExento]]</f>
        <v>25000</v>
      </c>
      <c r="O1950" t="s">
        <v>41</v>
      </c>
      <c r="P1950" t="s">
        <v>42</v>
      </c>
      <c r="Q1950" t="s">
        <v>42</v>
      </c>
      <c r="R1950" t="s">
        <v>114</v>
      </c>
      <c r="S1950" t="str">
        <f>VLOOKUP(Tabla1[[#This Row],[RutCP]],Tabla13[[#All],[rut]:[estado_licencia]],3,0)</f>
        <v>Besalco Mauro</v>
      </c>
      <c r="T1950" t="str">
        <f>VLOOKUP(Tabla1[[#This Row],[RutCP]],Tabla13[[#All],[rut]:[estado_licencia]],2,0)</f>
        <v>Besalco Maquinarias S.A</v>
      </c>
      <c r="X1950" t="s">
        <v>1634</v>
      </c>
      <c r="Y1950" t="str">
        <f>VLOOKUP(Tabla1[[#This Row],[RutCS]],Tabla13[[#All],[rut]:[estado_licencia]],3,0)</f>
        <v>Hernan Alexi Salas Salazar</v>
      </c>
      <c r="Z1950" t="str">
        <f>VLOOKUP(Tabla1[[#This Row],[RutCS]],Tabla13[[#All],[rut]:[estado_licencia]],2,0)</f>
        <v>Hernan Alexi Salas Salazar</v>
      </c>
      <c r="AD1950" s="4">
        <v>43970</v>
      </c>
      <c r="AE1950" s="14" t="s">
        <v>45</v>
      </c>
      <c r="AF1950" s="4">
        <v>43970</v>
      </c>
      <c r="AG1950" s="14" t="s">
        <v>47</v>
      </c>
      <c r="AH1950" t="s">
        <v>48</v>
      </c>
      <c r="AI1950" t="s">
        <v>49</v>
      </c>
    </row>
    <row r="1951" spans="1:35" x14ac:dyDescent="0.25">
      <c r="A1951" s="12"/>
      <c r="B1951" s="36" t="s">
        <v>15996</v>
      </c>
      <c r="C1951" t="s">
        <v>35</v>
      </c>
      <c r="D1951" t="s">
        <v>35</v>
      </c>
      <c r="E1951" t="s">
        <v>36</v>
      </c>
      <c r="F1951" t="s">
        <v>37</v>
      </c>
      <c r="G1951" s="13" t="s">
        <v>38</v>
      </c>
      <c r="H1951" t="s">
        <v>39</v>
      </c>
      <c r="I1951" t="s">
        <v>40</v>
      </c>
      <c r="J1951" s="13">
        <v>25000</v>
      </c>
      <c r="K1951" s="13">
        <v>0</v>
      </c>
      <c r="L1951" s="13">
        <f>+Tabla1[[#This Row],[MontoNeto]]*Tabla1[[#This Row],[PorcentajeImpuesto]]</f>
        <v>0</v>
      </c>
      <c r="M1951" s="13">
        <v>0</v>
      </c>
      <c r="N1951" s="13">
        <f>+Tabla1[[#This Row],[MontoNeto]]+Tabla1[[#This Row],[ValorImpuesto]]+Tabla1[[#This Row],[MontoExento]]</f>
        <v>25000</v>
      </c>
      <c r="O1951" t="s">
        <v>41</v>
      </c>
      <c r="P1951" t="s">
        <v>42</v>
      </c>
      <c r="Q1951" t="s">
        <v>42</v>
      </c>
      <c r="R1951" t="s">
        <v>114</v>
      </c>
      <c r="S1951" t="str">
        <f>VLOOKUP(Tabla1[[#This Row],[RutCP]],Tabla13[[#All],[rut]:[estado_licencia]],3,0)</f>
        <v>Besalco Mauro</v>
      </c>
      <c r="T1951" t="str">
        <f>VLOOKUP(Tabla1[[#This Row],[RutCP]],Tabla13[[#All],[rut]:[estado_licencia]],2,0)</f>
        <v>Besalco Maquinarias S.A</v>
      </c>
      <c r="X1951" t="s">
        <v>1635</v>
      </c>
      <c r="Y1951" t="str">
        <f>VLOOKUP(Tabla1[[#This Row],[RutCS]],Tabla13[[#All],[rut]:[estado_licencia]],3,0)</f>
        <v>Maykol Giovanny Casanga Alfaro</v>
      </c>
      <c r="Z1951" t="str">
        <f>VLOOKUP(Tabla1[[#This Row],[RutCS]],Tabla13[[#All],[rut]:[estado_licencia]],2,0)</f>
        <v>Maykol Giovanny Casanga Alfaro</v>
      </c>
      <c r="AD1951" s="4">
        <v>43970</v>
      </c>
      <c r="AE1951" s="14" t="s">
        <v>45</v>
      </c>
      <c r="AF1951" s="4">
        <v>43970</v>
      </c>
      <c r="AG1951" s="14" t="s">
        <v>47</v>
      </c>
      <c r="AH1951" t="s">
        <v>48</v>
      </c>
      <c r="AI1951" t="s">
        <v>49</v>
      </c>
    </row>
    <row r="1952" spans="1:35" x14ac:dyDescent="0.25">
      <c r="A1952" s="12"/>
      <c r="B1952" s="36" t="s">
        <v>15996</v>
      </c>
      <c r="C1952" t="s">
        <v>35</v>
      </c>
      <c r="D1952" t="s">
        <v>35</v>
      </c>
      <c r="E1952" t="s">
        <v>36</v>
      </c>
      <c r="F1952" t="s">
        <v>37</v>
      </c>
      <c r="G1952" s="13" t="s">
        <v>38</v>
      </c>
      <c r="H1952" t="s">
        <v>39</v>
      </c>
      <c r="I1952" t="s">
        <v>40</v>
      </c>
      <c r="J1952" s="13">
        <v>25000</v>
      </c>
      <c r="K1952" s="13">
        <v>0</v>
      </c>
      <c r="L1952" s="13">
        <f>+Tabla1[[#This Row],[MontoNeto]]*Tabla1[[#This Row],[PorcentajeImpuesto]]</f>
        <v>0</v>
      </c>
      <c r="M1952" s="13">
        <v>0</v>
      </c>
      <c r="N1952" s="13">
        <f>+Tabla1[[#This Row],[MontoNeto]]+Tabla1[[#This Row],[ValorImpuesto]]+Tabla1[[#This Row],[MontoExento]]</f>
        <v>25000</v>
      </c>
      <c r="O1952" t="s">
        <v>41</v>
      </c>
      <c r="P1952" t="s">
        <v>42</v>
      </c>
      <c r="Q1952" t="s">
        <v>42</v>
      </c>
      <c r="R1952" t="s">
        <v>114</v>
      </c>
      <c r="S1952" t="str">
        <f>VLOOKUP(Tabla1[[#This Row],[RutCP]],Tabla13[[#All],[rut]:[estado_licencia]],3,0)</f>
        <v>Besalco Mauro</v>
      </c>
      <c r="T1952" t="str">
        <f>VLOOKUP(Tabla1[[#This Row],[RutCP]],Tabla13[[#All],[rut]:[estado_licencia]],2,0)</f>
        <v>Besalco Maquinarias S.A</v>
      </c>
      <c r="X1952" t="s">
        <v>1636</v>
      </c>
      <c r="Y1952" t="str">
        <f>VLOOKUP(Tabla1[[#This Row],[RutCS]],Tabla13[[#All],[rut]:[estado_licencia]],3,0)</f>
        <v>Jaime David Garcia Moya</v>
      </c>
      <c r="Z1952" t="str">
        <f>VLOOKUP(Tabla1[[#This Row],[RutCS]],Tabla13[[#All],[rut]:[estado_licencia]],2,0)</f>
        <v>Jaime David Garcia Moya</v>
      </c>
      <c r="AD1952" s="4">
        <v>43970</v>
      </c>
      <c r="AE1952" s="14" t="s">
        <v>45</v>
      </c>
      <c r="AF1952" s="4">
        <v>43970</v>
      </c>
      <c r="AG1952" s="14" t="s">
        <v>47</v>
      </c>
      <c r="AH1952" t="s">
        <v>48</v>
      </c>
      <c r="AI1952" t="s">
        <v>49</v>
      </c>
    </row>
    <row r="1953" spans="1:35" s="16" customFormat="1" x14ac:dyDescent="0.25">
      <c r="A1953" s="12"/>
      <c r="B1953" s="36" t="s">
        <v>15996</v>
      </c>
      <c r="C1953" t="s">
        <v>35</v>
      </c>
      <c r="D1953" t="s">
        <v>35</v>
      </c>
      <c r="E1953" t="s">
        <v>36</v>
      </c>
      <c r="F1953" t="s">
        <v>37</v>
      </c>
      <c r="G1953" s="13" t="s">
        <v>38</v>
      </c>
      <c r="H1953" t="s">
        <v>39</v>
      </c>
      <c r="I1953" t="s">
        <v>40</v>
      </c>
      <c r="J1953" s="13">
        <v>25000</v>
      </c>
      <c r="K1953" s="13">
        <v>0</v>
      </c>
      <c r="L1953" s="13">
        <f>+Tabla1[[#This Row],[MontoNeto]]*Tabla1[[#This Row],[PorcentajeImpuesto]]</f>
        <v>0</v>
      </c>
      <c r="M1953" s="13">
        <v>0</v>
      </c>
      <c r="N1953" s="13">
        <f>+Tabla1[[#This Row],[MontoNeto]]+Tabla1[[#This Row],[ValorImpuesto]]+Tabla1[[#This Row],[MontoExento]]</f>
        <v>25000</v>
      </c>
      <c r="O1953" t="s">
        <v>41</v>
      </c>
      <c r="P1953" t="s">
        <v>42</v>
      </c>
      <c r="Q1953" t="s">
        <v>42</v>
      </c>
      <c r="R1953" t="s">
        <v>114</v>
      </c>
      <c r="S1953" t="str">
        <f>VLOOKUP(Tabla1[[#This Row],[RutCP]],Tabla13[[#All],[rut]:[estado_licencia]],3,0)</f>
        <v>Besalco Mauro</v>
      </c>
      <c r="T1953" t="str">
        <f>VLOOKUP(Tabla1[[#This Row],[RutCP]],Tabla13[[#All],[rut]:[estado_licencia]],2,0)</f>
        <v>Besalco Maquinarias S.A</v>
      </c>
      <c r="U1953"/>
      <c r="V1953"/>
      <c r="W1953"/>
      <c r="X1953" t="s">
        <v>1637</v>
      </c>
      <c r="Y1953" t="str">
        <f>VLOOKUP(Tabla1[[#This Row],[RutCS]],Tabla13[[#All],[rut]:[estado_licencia]],3,0)</f>
        <v>Segundo Abraham Bugueño Marquez</v>
      </c>
      <c r="Z1953" t="str">
        <f>VLOOKUP(Tabla1[[#This Row],[RutCS]],Tabla13[[#All],[rut]:[estado_licencia]],2,0)</f>
        <v>Segundo Abraham Bugueño Marquez</v>
      </c>
      <c r="AA1953"/>
      <c r="AB1953"/>
      <c r="AC1953"/>
      <c r="AD1953" s="4">
        <v>43970</v>
      </c>
      <c r="AE1953" s="14" t="s">
        <v>45</v>
      </c>
      <c r="AF1953" s="4">
        <v>43970</v>
      </c>
      <c r="AG1953" s="14" t="s">
        <v>47</v>
      </c>
      <c r="AH1953" t="s">
        <v>48</v>
      </c>
      <c r="AI1953" t="s">
        <v>49</v>
      </c>
    </row>
    <row r="1954" spans="1:35" s="16" customFormat="1" x14ac:dyDescent="0.25">
      <c r="A1954" s="12"/>
      <c r="B1954" s="36" t="s">
        <v>15996</v>
      </c>
      <c r="C1954" t="s">
        <v>35</v>
      </c>
      <c r="D1954" t="s">
        <v>35</v>
      </c>
      <c r="E1954" t="s">
        <v>36</v>
      </c>
      <c r="F1954" t="s">
        <v>37</v>
      </c>
      <c r="G1954" s="13" t="s">
        <v>38</v>
      </c>
      <c r="H1954" t="s">
        <v>39</v>
      </c>
      <c r="I1954" t="s">
        <v>40</v>
      </c>
      <c r="J1954" s="13">
        <v>25000</v>
      </c>
      <c r="K1954" s="13">
        <v>0</v>
      </c>
      <c r="L1954" s="13">
        <f>+Tabla1[[#This Row],[MontoNeto]]*Tabla1[[#This Row],[PorcentajeImpuesto]]</f>
        <v>0</v>
      </c>
      <c r="M1954" s="13">
        <v>0</v>
      </c>
      <c r="N1954" s="13">
        <f>+Tabla1[[#This Row],[MontoNeto]]+Tabla1[[#This Row],[ValorImpuesto]]+Tabla1[[#This Row],[MontoExento]]</f>
        <v>25000</v>
      </c>
      <c r="O1954" t="s">
        <v>41</v>
      </c>
      <c r="P1954" t="s">
        <v>42</v>
      </c>
      <c r="Q1954" t="s">
        <v>42</v>
      </c>
      <c r="R1954" t="s">
        <v>114</v>
      </c>
      <c r="S1954" t="str">
        <f>VLOOKUP(Tabla1[[#This Row],[RutCP]],Tabla13[[#All],[rut]:[estado_licencia]],3,0)</f>
        <v>Besalco Mauro</v>
      </c>
      <c r="T1954" t="str">
        <f>VLOOKUP(Tabla1[[#This Row],[RutCP]],Tabla13[[#All],[rut]:[estado_licencia]],2,0)</f>
        <v>Besalco Maquinarias S.A</v>
      </c>
      <c r="U1954"/>
      <c r="V1954"/>
      <c r="W1954"/>
      <c r="X1954" t="s">
        <v>1638</v>
      </c>
      <c r="Y1954" t="str">
        <f>VLOOKUP(Tabla1[[#This Row],[RutCS]],Tabla13[[#All],[rut]:[estado_licencia]],3,0)</f>
        <v>Jose Luis Ibañez Palma</v>
      </c>
      <c r="Z1954" t="str">
        <f>VLOOKUP(Tabla1[[#This Row],[RutCS]],Tabla13[[#All],[rut]:[estado_licencia]],2,0)</f>
        <v>Jose Luis Ibañez Palma</v>
      </c>
      <c r="AA1954"/>
      <c r="AB1954"/>
      <c r="AC1954"/>
      <c r="AD1954" s="4">
        <v>43970</v>
      </c>
      <c r="AE1954" s="14" t="s">
        <v>45</v>
      </c>
      <c r="AF1954" s="4">
        <v>43970</v>
      </c>
      <c r="AG1954" s="14" t="s">
        <v>47</v>
      </c>
      <c r="AH1954" t="s">
        <v>48</v>
      </c>
      <c r="AI1954" t="s">
        <v>49</v>
      </c>
    </row>
    <row r="1955" spans="1:35" s="16" customFormat="1" x14ac:dyDescent="0.25">
      <c r="A1955" s="12"/>
      <c r="B1955" s="36" t="s">
        <v>15996</v>
      </c>
      <c r="C1955" t="s">
        <v>35</v>
      </c>
      <c r="D1955" t="s">
        <v>35</v>
      </c>
      <c r="E1955" t="s">
        <v>36</v>
      </c>
      <c r="F1955" t="s">
        <v>37</v>
      </c>
      <c r="G1955" s="13" t="s">
        <v>38</v>
      </c>
      <c r="H1955" t="s">
        <v>39</v>
      </c>
      <c r="I1955" t="s">
        <v>40</v>
      </c>
      <c r="J1955" s="13">
        <v>25000</v>
      </c>
      <c r="K1955" s="13">
        <v>0</v>
      </c>
      <c r="L1955" s="13">
        <f>+Tabla1[[#This Row],[MontoNeto]]*Tabla1[[#This Row],[PorcentajeImpuesto]]</f>
        <v>0</v>
      </c>
      <c r="M1955" s="13">
        <v>0</v>
      </c>
      <c r="N1955" s="13">
        <f>+Tabla1[[#This Row],[MontoNeto]]+Tabla1[[#This Row],[ValorImpuesto]]+Tabla1[[#This Row],[MontoExento]]</f>
        <v>25000</v>
      </c>
      <c r="O1955" t="s">
        <v>41</v>
      </c>
      <c r="P1955" t="s">
        <v>42</v>
      </c>
      <c r="Q1955" t="s">
        <v>42</v>
      </c>
      <c r="R1955" t="s">
        <v>114</v>
      </c>
      <c r="S1955" t="str">
        <f>VLOOKUP(Tabla1[[#This Row],[RutCP]],Tabla13[[#All],[rut]:[estado_licencia]],3,0)</f>
        <v>Besalco Mauro</v>
      </c>
      <c r="T1955" t="str">
        <f>VLOOKUP(Tabla1[[#This Row],[RutCP]],Tabla13[[#All],[rut]:[estado_licencia]],2,0)</f>
        <v>Besalco Maquinarias S.A</v>
      </c>
      <c r="U1955"/>
      <c r="V1955"/>
      <c r="W1955"/>
      <c r="X1955" t="s">
        <v>1639</v>
      </c>
      <c r="Y1955" t="str">
        <f>VLOOKUP(Tabla1[[#This Row],[RutCS]],Tabla13[[#All],[rut]:[estado_licencia]],3,0)</f>
        <v>Alejandro Enrique Muñoz Herrera</v>
      </c>
      <c r="Z1955" t="str">
        <f>VLOOKUP(Tabla1[[#This Row],[RutCS]],Tabla13[[#All],[rut]:[estado_licencia]],2,0)</f>
        <v>Alejandro Enrique Muñoz Herrera</v>
      </c>
      <c r="AA1955"/>
      <c r="AB1955"/>
      <c r="AC1955"/>
      <c r="AD1955" s="4">
        <v>43970</v>
      </c>
      <c r="AE1955" s="14" t="s">
        <v>45</v>
      </c>
      <c r="AF1955" s="4">
        <v>43970</v>
      </c>
      <c r="AG1955" s="14" t="s">
        <v>47</v>
      </c>
      <c r="AH1955" t="s">
        <v>48</v>
      </c>
      <c r="AI1955" t="s">
        <v>49</v>
      </c>
    </row>
    <row r="1956" spans="1:35" x14ac:dyDescent="0.25">
      <c r="A1956" s="12"/>
      <c r="B1956" s="36" t="s">
        <v>15996</v>
      </c>
      <c r="C1956" t="s">
        <v>35</v>
      </c>
      <c r="D1956" t="s">
        <v>35</v>
      </c>
      <c r="E1956" t="s">
        <v>36</v>
      </c>
      <c r="F1956" t="s">
        <v>37</v>
      </c>
      <c r="G1956" s="13" t="s">
        <v>38</v>
      </c>
      <c r="H1956" t="s">
        <v>39</v>
      </c>
      <c r="I1956" t="s">
        <v>40</v>
      </c>
      <c r="J1956" s="13">
        <v>25000</v>
      </c>
      <c r="K1956" s="13">
        <v>0</v>
      </c>
      <c r="L1956" s="13">
        <f>+Tabla1[[#This Row],[MontoNeto]]*Tabla1[[#This Row],[PorcentajeImpuesto]]</f>
        <v>0</v>
      </c>
      <c r="M1956" s="13">
        <v>0</v>
      </c>
      <c r="N1956" s="13">
        <f>+Tabla1[[#This Row],[MontoNeto]]+Tabla1[[#This Row],[ValorImpuesto]]+Tabla1[[#This Row],[MontoExento]]</f>
        <v>25000</v>
      </c>
      <c r="O1956" t="s">
        <v>41</v>
      </c>
      <c r="P1956" t="s">
        <v>42</v>
      </c>
      <c r="Q1956" t="s">
        <v>42</v>
      </c>
      <c r="R1956" t="s">
        <v>114</v>
      </c>
      <c r="S1956" t="str">
        <f>VLOOKUP(Tabla1[[#This Row],[RutCP]],Tabla13[[#All],[rut]:[estado_licencia]],3,0)</f>
        <v>Besalco Mauro</v>
      </c>
      <c r="T1956" t="str">
        <f>VLOOKUP(Tabla1[[#This Row],[RutCP]],Tabla13[[#All],[rut]:[estado_licencia]],2,0)</f>
        <v>Besalco Maquinarias S.A</v>
      </c>
      <c r="X1956" t="s">
        <v>1640</v>
      </c>
      <c r="Y1956" t="str">
        <f>VLOOKUP(Tabla1[[#This Row],[RutCS]],Tabla13[[#All],[rut]:[estado_licencia]],3,0)</f>
        <v>Diego Armando Acosta Bugueño</v>
      </c>
      <c r="Z1956" t="str">
        <f>VLOOKUP(Tabla1[[#This Row],[RutCS]],Tabla13[[#All],[rut]:[estado_licencia]],2,0)</f>
        <v>Diego Armando Acosta Bugueño</v>
      </c>
      <c r="AD1956" s="4">
        <v>43970</v>
      </c>
      <c r="AE1956" s="14" t="s">
        <v>45</v>
      </c>
      <c r="AF1956" s="4">
        <v>43970</v>
      </c>
      <c r="AG1956" s="14" t="s">
        <v>47</v>
      </c>
      <c r="AH1956" t="s">
        <v>48</v>
      </c>
      <c r="AI1956" t="s">
        <v>49</v>
      </c>
    </row>
    <row r="1957" spans="1:35" x14ac:dyDescent="0.25">
      <c r="A1957" s="12"/>
      <c r="B1957" s="36" t="s">
        <v>15996</v>
      </c>
      <c r="C1957" t="s">
        <v>35</v>
      </c>
      <c r="D1957" t="s">
        <v>35</v>
      </c>
      <c r="E1957" t="s">
        <v>36</v>
      </c>
      <c r="F1957" t="s">
        <v>37</v>
      </c>
      <c r="G1957" s="13" t="s">
        <v>38</v>
      </c>
      <c r="H1957" t="s">
        <v>39</v>
      </c>
      <c r="I1957" t="s">
        <v>40</v>
      </c>
      <c r="J1957" s="13">
        <v>25000</v>
      </c>
      <c r="K1957" s="13">
        <v>0</v>
      </c>
      <c r="L1957" s="13">
        <f>+Tabla1[[#This Row],[MontoNeto]]*Tabla1[[#This Row],[PorcentajeImpuesto]]</f>
        <v>0</v>
      </c>
      <c r="M1957" s="13">
        <v>0</v>
      </c>
      <c r="N1957" s="13">
        <f>+Tabla1[[#This Row],[MontoNeto]]+Tabla1[[#This Row],[ValorImpuesto]]+Tabla1[[#This Row],[MontoExento]]</f>
        <v>25000</v>
      </c>
      <c r="O1957" t="s">
        <v>41</v>
      </c>
      <c r="P1957" t="s">
        <v>42</v>
      </c>
      <c r="Q1957" t="s">
        <v>42</v>
      </c>
      <c r="R1957" t="s">
        <v>114</v>
      </c>
      <c r="S1957" t="str">
        <f>VLOOKUP(Tabla1[[#This Row],[RutCP]],Tabla13[[#All],[rut]:[estado_licencia]],3,0)</f>
        <v>Besalco Mauro</v>
      </c>
      <c r="T1957" t="str">
        <f>VLOOKUP(Tabla1[[#This Row],[RutCP]],Tabla13[[#All],[rut]:[estado_licencia]],2,0)</f>
        <v>Besalco Maquinarias S.A</v>
      </c>
      <c r="X1957" t="s">
        <v>1641</v>
      </c>
      <c r="Y1957" t="str">
        <f>VLOOKUP(Tabla1[[#This Row],[RutCS]],Tabla13[[#All],[rut]:[estado_licencia]],3,0)</f>
        <v>David Arnoldo Ferreira Pizarro</v>
      </c>
      <c r="Z1957" t="str">
        <f>VLOOKUP(Tabla1[[#This Row],[RutCS]],Tabla13[[#All],[rut]:[estado_licencia]],2,0)</f>
        <v>David Arnoldo Ferreira Pizarro</v>
      </c>
      <c r="AD1957" s="4">
        <v>43970</v>
      </c>
      <c r="AE1957" s="14" t="s">
        <v>45</v>
      </c>
      <c r="AF1957" s="4">
        <v>43970</v>
      </c>
      <c r="AG1957" s="14" t="s">
        <v>47</v>
      </c>
      <c r="AH1957" t="s">
        <v>48</v>
      </c>
      <c r="AI1957" t="s">
        <v>49</v>
      </c>
    </row>
    <row r="1958" spans="1:35" s="16" customFormat="1" x14ac:dyDescent="0.25">
      <c r="A1958" s="12"/>
      <c r="B1958" s="36" t="s">
        <v>15996</v>
      </c>
      <c r="C1958" t="s">
        <v>35</v>
      </c>
      <c r="D1958" t="s">
        <v>35</v>
      </c>
      <c r="E1958" t="s">
        <v>36</v>
      </c>
      <c r="F1958" t="s">
        <v>37</v>
      </c>
      <c r="G1958" s="13" t="s">
        <v>38</v>
      </c>
      <c r="H1958" t="s">
        <v>39</v>
      </c>
      <c r="I1958" t="s">
        <v>40</v>
      </c>
      <c r="J1958" s="13">
        <v>25000</v>
      </c>
      <c r="K1958" s="13">
        <v>0</v>
      </c>
      <c r="L1958" s="13">
        <f>+Tabla1[[#This Row],[MontoNeto]]*Tabla1[[#This Row],[PorcentajeImpuesto]]</f>
        <v>0</v>
      </c>
      <c r="M1958" s="13">
        <v>0</v>
      </c>
      <c r="N1958" s="13">
        <f>+Tabla1[[#This Row],[MontoNeto]]+Tabla1[[#This Row],[ValorImpuesto]]+Tabla1[[#This Row],[MontoExento]]</f>
        <v>25000</v>
      </c>
      <c r="O1958" t="s">
        <v>41</v>
      </c>
      <c r="P1958" t="s">
        <v>42</v>
      </c>
      <c r="Q1958" t="s">
        <v>42</v>
      </c>
      <c r="R1958" t="s">
        <v>114</v>
      </c>
      <c r="S1958" t="str">
        <f>VLOOKUP(Tabla1[[#This Row],[RutCP]],Tabla13[[#All],[rut]:[estado_licencia]],3,0)</f>
        <v>Besalco Mauro</v>
      </c>
      <c r="T1958" t="str">
        <f>VLOOKUP(Tabla1[[#This Row],[RutCP]],Tabla13[[#All],[rut]:[estado_licencia]],2,0)</f>
        <v>Besalco Maquinarias S.A</v>
      </c>
      <c r="U1958"/>
      <c r="V1958"/>
      <c r="W1958"/>
      <c r="X1958" t="s">
        <v>1642</v>
      </c>
      <c r="Y1958" t="str">
        <f>VLOOKUP(Tabla1[[#This Row],[RutCS]],Tabla13[[#All],[rut]:[estado_licencia]],3,0)</f>
        <v>Damian Alejandro Garcia Gallardo</v>
      </c>
      <c r="Z1958" t="str">
        <f>VLOOKUP(Tabla1[[#This Row],[RutCS]],Tabla13[[#All],[rut]:[estado_licencia]],2,0)</f>
        <v>Damian Alejandro Garcia Gallardo</v>
      </c>
      <c r="AA1958"/>
      <c r="AB1958"/>
      <c r="AC1958"/>
      <c r="AD1958" s="4">
        <v>43970</v>
      </c>
      <c r="AE1958" s="14" t="s">
        <v>45</v>
      </c>
      <c r="AF1958" s="4">
        <v>43970</v>
      </c>
      <c r="AG1958" s="14" t="s">
        <v>47</v>
      </c>
      <c r="AH1958" t="s">
        <v>48</v>
      </c>
      <c r="AI1958" t="s">
        <v>49</v>
      </c>
    </row>
    <row r="1959" spans="1:35" x14ac:dyDescent="0.25">
      <c r="A1959" s="12"/>
      <c r="B1959" s="36" t="s">
        <v>15996</v>
      </c>
      <c r="C1959" t="s">
        <v>35</v>
      </c>
      <c r="D1959" t="s">
        <v>35</v>
      </c>
      <c r="E1959" t="s">
        <v>36</v>
      </c>
      <c r="F1959" t="s">
        <v>37</v>
      </c>
      <c r="G1959" s="13" t="s">
        <v>38</v>
      </c>
      <c r="H1959" t="s">
        <v>39</v>
      </c>
      <c r="I1959" t="s">
        <v>40</v>
      </c>
      <c r="J1959" s="13">
        <v>25000</v>
      </c>
      <c r="K1959" s="13">
        <v>0</v>
      </c>
      <c r="L1959" s="13">
        <f>+Tabla1[[#This Row],[MontoNeto]]*Tabla1[[#This Row],[PorcentajeImpuesto]]</f>
        <v>0</v>
      </c>
      <c r="M1959" s="13">
        <v>0</v>
      </c>
      <c r="N1959" s="13">
        <f>+Tabla1[[#This Row],[MontoNeto]]+Tabla1[[#This Row],[ValorImpuesto]]+Tabla1[[#This Row],[MontoExento]]</f>
        <v>25000</v>
      </c>
      <c r="O1959" t="s">
        <v>41</v>
      </c>
      <c r="P1959" t="s">
        <v>42</v>
      </c>
      <c r="Q1959" t="s">
        <v>42</v>
      </c>
      <c r="R1959" t="s">
        <v>114</v>
      </c>
      <c r="S1959" t="str">
        <f>VLOOKUP(Tabla1[[#This Row],[RutCP]],Tabla13[[#All],[rut]:[estado_licencia]],3,0)</f>
        <v>Besalco Mauro</v>
      </c>
      <c r="T1959" t="str">
        <f>VLOOKUP(Tabla1[[#This Row],[RutCP]],Tabla13[[#All],[rut]:[estado_licencia]],2,0)</f>
        <v>Besalco Maquinarias S.A</v>
      </c>
      <c r="X1959" t="s">
        <v>1643</v>
      </c>
      <c r="Y1959" t="str">
        <f>VLOOKUP(Tabla1[[#This Row],[RutCS]],Tabla13[[#All],[rut]:[estado_licencia]],3,0)</f>
        <v>Rodrigo Enrique Molina Tapia</v>
      </c>
      <c r="Z1959" t="str">
        <f>VLOOKUP(Tabla1[[#This Row],[RutCS]],Tabla13[[#All],[rut]:[estado_licencia]],2,0)</f>
        <v>Rodrigo Enrique Molina Tapia</v>
      </c>
      <c r="AD1959" s="4">
        <v>43970</v>
      </c>
      <c r="AE1959" s="14" t="s">
        <v>45</v>
      </c>
      <c r="AF1959" s="4">
        <v>43970</v>
      </c>
      <c r="AG1959" s="14" t="s">
        <v>47</v>
      </c>
      <c r="AH1959" t="s">
        <v>48</v>
      </c>
      <c r="AI1959" t="s">
        <v>49</v>
      </c>
    </row>
    <row r="1960" spans="1:35" x14ac:dyDescent="0.25">
      <c r="A1960" s="12"/>
      <c r="B1960" s="36" t="s">
        <v>15996</v>
      </c>
      <c r="C1960" t="s">
        <v>35</v>
      </c>
      <c r="D1960" t="s">
        <v>35</v>
      </c>
      <c r="E1960" t="s">
        <v>36</v>
      </c>
      <c r="F1960" t="s">
        <v>37</v>
      </c>
      <c r="G1960" s="13" t="s">
        <v>38</v>
      </c>
      <c r="H1960" t="s">
        <v>39</v>
      </c>
      <c r="I1960" t="s">
        <v>40</v>
      </c>
      <c r="J1960" s="13">
        <v>25000</v>
      </c>
      <c r="K1960" s="13">
        <v>0</v>
      </c>
      <c r="L1960" s="13">
        <f>+Tabla1[[#This Row],[MontoNeto]]*Tabla1[[#This Row],[PorcentajeImpuesto]]</f>
        <v>0</v>
      </c>
      <c r="M1960" s="13">
        <v>0</v>
      </c>
      <c r="N1960" s="13">
        <f>+Tabla1[[#This Row],[MontoNeto]]+Tabla1[[#This Row],[ValorImpuesto]]+Tabla1[[#This Row],[MontoExento]]</f>
        <v>25000</v>
      </c>
      <c r="O1960" t="s">
        <v>41</v>
      </c>
      <c r="P1960" t="s">
        <v>42</v>
      </c>
      <c r="Q1960" t="s">
        <v>42</v>
      </c>
      <c r="R1960" t="s">
        <v>114</v>
      </c>
      <c r="S1960" t="str">
        <f>VLOOKUP(Tabla1[[#This Row],[RutCP]],Tabla13[[#All],[rut]:[estado_licencia]],3,0)</f>
        <v>Besalco Mauro</v>
      </c>
      <c r="T1960" t="str">
        <f>VLOOKUP(Tabla1[[#This Row],[RutCP]],Tabla13[[#All],[rut]:[estado_licencia]],2,0)</f>
        <v>Besalco Maquinarias S.A</v>
      </c>
      <c r="X1960" t="s">
        <v>1644</v>
      </c>
      <c r="Y1960" t="str">
        <f>VLOOKUP(Tabla1[[#This Row],[RutCS]],Tabla13[[#All],[rut]:[estado_licencia]],3,0)</f>
        <v>Abraham Isaac Nuñez Oyarce</v>
      </c>
      <c r="Z1960" t="str">
        <f>VLOOKUP(Tabla1[[#This Row],[RutCS]],Tabla13[[#All],[rut]:[estado_licencia]],2,0)</f>
        <v>Abraham Isaac Nuñez Oyarce</v>
      </c>
      <c r="AD1960" s="4">
        <v>43970</v>
      </c>
      <c r="AE1960" s="14" t="s">
        <v>45</v>
      </c>
      <c r="AF1960" s="4">
        <v>43970</v>
      </c>
      <c r="AG1960" s="14" t="s">
        <v>47</v>
      </c>
      <c r="AH1960" t="s">
        <v>48</v>
      </c>
      <c r="AI1960" t="s">
        <v>49</v>
      </c>
    </row>
    <row r="1961" spans="1:35" x14ac:dyDescent="0.25">
      <c r="A1961" s="12"/>
      <c r="B1961" s="36" t="s">
        <v>15996</v>
      </c>
      <c r="C1961" t="s">
        <v>35</v>
      </c>
      <c r="D1961" t="s">
        <v>35</v>
      </c>
      <c r="E1961" t="s">
        <v>36</v>
      </c>
      <c r="F1961" t="s">
        <v>37</v>
      </c>
      <c r="G1961" s="13" t="s">
        <v>38</v>
      </c>
      <c r="H1961" t="s">
        <v>39</v>
      </c>
      <c r="I1961" t="s">
        <v>40</v>
      </c>
      <c r="J1961" s="13">
        <v>25000</v>
      </c>
      <c r="K1961" s="13">
        <v>0</v>
      </c>
      <c r="L1961" s="13">
        <f>+Tabla1[[#This Row],[MontoNeto]]*Tabla1[[#This Row],[PorcentajeImpuesto]]</f>
        <v>0</v>
      </c>
      <c r="M1961" s="13">
        <v>0</v>
      </c>
      <c r="N1961" s="13">
        <f>+Tabla1[[#This Row],[MontoNeto]]+Tabla1[[#This Row],[ValorImpuesto]]+Tabla1[[#This Row],[MontoExento]]</f>
        <v>25000</v>
      </c>
      <c r="O1961" t="s">
        <v>41</v>
      </c>
      <c r="P1961" t="s">
        <v>42</v>
      </c>
      <c r="Q1961" t="s">
        <v>42</v>
      </c>
      <c r="R1961" t="s">
        <v>114</v>
      </c>
      <c r="S1961" t="str">
        <f>VLOOKUP(Tabla1[[#This Row],[RutCP]],Tabla13[[#All],[rut]:[estado_licencia]],3,0)</f>
        <v>Besalco Mauro</v>
      </c>
      <c r="T1961" t="str">
        <f>VLOOKUP(Tabla1[[#This Row],[RutCP]],Tabla13[[#All],[rut]:[estado_licencia]],2,0)</f>
        <v>Besalco Maquinarias S.A</v>
      </c>
      <c r="X1961" t="s">
        <v>1645</v>
      </c>
      <c r="Y1961" t="str">
        <f>VLOOKUP(Tabla1[[#This Row],[RutCS]],Tabla13[[#All],[rut]:[estado_licencia]],3,0)</f>
        <v>Claudio Antonio Reyes Marin</v>
      </c>
      <c r="Z1961" t="str">
        <f>VLOOKUP(Tabla1[[#This Row],[RutCS]],Tabla13[[#All],[rut]:[estado_licencia]],2,0)</f>
        <v>Claudio Antonio Reyes Marin</v>
      </c>
      <c r="AD1961" s="4">
        <v>43970</v>
      </c>
      <c r="AE1961" s="14" t="s">
        <v>45</v>
      </c>
      <c r="AF1961" s="4">
        <v>43970</v>
      </c>
      <c r="AG1961" s="14" t="s">
        <v>47</v>
      </c>
      <c r="AH1961" t="s">
        <v>48</v>
      </c>
      <c r="AI1961" t="s">
        <v>49</v>
      </c>
    </row>
    <row r="1962" spans="1:35" x14ac:dyDescent="0.25">
      <c r="A1962" s="12"/>
      <c r="B1962" s="36" t="s">
        <v>15996</v>
      </c>
      <c r="C1962" t="s">
        <v>35</v>
      </c>
      <c r="D1962" t="s">
        <v>35</v>
      </c>
      <c r="E1962" t="s">
        <v>36</v>
      </c>
      <c r="F1962" t="s">
        <v>37</v>
      </c>
      <c r="G1962" s="13" t="s">
        <v>38</v>
      </c>
      <c r="H1962" t="s">
        <v>39</v>
      </c>
      <c r="I1962" t="s">
        <v>40</v>
      </c>
      <c r="J1962" s="13">
        <v>25000</v>
      </c>
      <c r="K1962" s="13">
        <v>0</v>
      </c>
      <c r="L1962" s="13">
        <f>+Tabla1[[#This Row],[MontoNeto]]*Tabla1[[#This Row],[PorcentajeImpuesto]]</f>
        <v>0</v>
      </c>
      <c r="M1962" s="13">
        <v>0</v>
      </c>
      <c r="N1962" s="13">
        <f>+Tabla1[[#This Row],[MontoNeto]]+Tabla1[[#This Row],[ValorImpuesto]]+Tabla1[[#This Row],[MontoExento]]</f>
        <v>25000</v>
      </c>
      <c r="O1962" t="s">
        <v>41</v>
      </c>
      <c r="P1962" t="s">
        <v>42</v>
      </c>
      <c r="Q1962" t="s">
        <v>42</v>
      </c>
      <c r="R1962" t="s">
        <v>114</v>
      </c>
      <c r="S1962" t="str">
        <f>VLOOKUP(Tabla1[[#This Row],[RutCP]],Tabla13[[#All],[rut]:[estado_licencia]],3,0)</f>
        <v>Besalco Mauro</v>
      </c>
      <c r="T1962" t="str">
        <f>VLOOKUP(Tabla1[[#This Row],[RutCP]],Tabla13[[#All],[rut]:[estado_licencia]],2,0)</f>
        <v>Besalco Maquinarias S.A</v>
      </c>
      <c r="X1962" t="s">
        <v>1646</v>
      </c>
      <c r="Y1962" t="str">
        <f>VLOOKUP(Tabla1[[#This Row],[RutCS]],Tabla13[[#All],[rut]:[estado_licencia]],3,0)</f>
        <v>Ignacio Faundez Gonzalez Cespedes</v>
      </c>
      <c r="Z1962" t="str">
        <f>VLOOKUP(Tabla1[[#This Row],[RutCS]],Tabla13[[#All],[rut]:[estado_licencia]],2,0)</f>
        <v>Ignacio Faundez Gonzalez Cespedes</v>
      </c>
      <c r="AD1962" s="4">
        <v>43970</v>
      </c>
      <c r="AE1962" s="14" t="s">
        <v>45</v>
      </c>
      <c r="AF1962" s="4">
        <v>43970</v>
      </c>
      <c r="AG1962" s="14" t="s">
        <v>47</v>
      </c>
      <c r="AH1962" t="s">
        <v>48</v>
      </c>
      <c r="AI1962" t="s">
        <v>49</v>
      </c>
    </row>
    <row r="1963" spans="1:35" x14ac:dyDescent="0.25">
      <c r="A1963" s="12"/>
      <c r="B1963" s="36" t="s">
        <v>15996</v>
      </c>
      <c r="C1963" t="s">
        <v>35</v>
      </c>
      <c r="D1963" t="s">
        <v>35</v>
      </c>
      <c r="E1963" t="s">
        <v>36</v>
      </c>
      <c r="F1963" t="s">
        <v>37</v>
      </c>
      <c r="G1963" s="13" t="s">
        <v>38</v>
      </c>
      <c r="H1963" t="s">
        <v>39</v>
      </c>
      <c r="I1963" t="s">
        <v>40</v>
      </c>
      <c r="J1963" s="13">
        <v>25000</v>
      </c>
      <c r="K1963" s="13">
        <v>0</v>
      </c>
      <c r="L1963" s="13">
        <f>+Tabla1[[#This Row],[MontoNeto]]*Tabla1[[#This Row],[PorcentajeImpuesto]]</f>
        <v>0</v>
      </c>
      <c r="M1963" s="13">
        <v>0</v>
      </c>
      <c r="N1963" s="13">
        <f>+Tabla1[[#This Row],[MontoNeto]]+Tabla1[[#This Row],[ValorImpuesto]]+Tabla1[[#This Row],[MontoExento]]</f>
        <v>25000</v>
      </c>
      <c r="O1963" t="s">
        <v>41</v>
      </c>
      <c r="P1963" t="s">
        <v>42</v>
      </c>
      <c r="Q1963" t="s">
        <v>42</v>
      </c>
      <c r="R1963" t="s">
        <v>114</v>
      </c>
      <c r="S1963" t="str">
        <f>VLOOKUP(Tabla1[[#This Row],[RutCP]],Tabla13[[#All],[rut]:[estado_licencia]],3,0)</f>
        <v>Besalco Mauro</v>
      </c>
      <c r="T1963" t="str">
        <f>VLOOKUP(Tabla1[[#This Row],[RutCP]],Tabla13[[#All],[rut]:[estado_licencia]],2,0)</f>
        <v>Besalco Maquinarias S.A</v>
      </c>
      <c r="X1963" t="s">
        <v>1647</v>
      </c>
      <c r="Y1963" t="str">
        <f>VLOOKUP(Tabla1[[#This Row],[RutCS]],Tabla13[[#All],[rut]:[estado_licencia]],3,0)</f>
        <v>Cesar Antonio Manque Barraza</v>
      </c>
      <c r="Z1963" t="str">
        <f>VLOOKUP(Tabla1[[#This Row],[RutCS]],Tabla13[[#All],[rut]:[estado_licencia]],2,0)</f>
        <v>Cesar Antonio Manque Barraza</v>
      </c>
      <c r="AD1963" s="4">
        <v>43970</v>
      </c>
      <c r="AE1963" s="14" t="s">
        <v>45</v>
      </c>
      <c r="AF1963" s="4">
        <v>43970</v>
      </c>
      <c r="AG1963" s="14" t="s">
        <v>47</v>
      </c>
      <c r="AH1963" t="s">
        <v>48</v>
      </c>
      <c r="AI1963" t="s">
        <v>49</v>
      </c>
    </row>
    <row r="1964" spans="1:35" x14ac:dyDescent="0.25">
      <c r="A1964" s="12"/>
      <c r="B1964" s="36" t="s">
        <v>15996</v>
      </c>
      <c r="C1964" t="s">
        <v>35</v>
      </c>
      <c r="D1964" t="s">
        <v>35</v>
      </c>
      <c r="E1964" t="s">
        <v>36</v>
      </c>
      <c r="F1964" t="s">
        <v>37</v>
      </c>
      <c r="G1964" s="13" t="s">
        <v>38</v>
      </c>
      <c r="H1964" t="s">
        <v>39</v>
      </c>
      <c r="I1964" t="s">
        <v>40</v>
      </c>
      <c r="J1964" s="13">
        <v>25000</v>
      </c>
      <c r="K1964" s="13">
        <v>0</v>
      </c>
      <c r="L1964" s="13">
        <f>+Tabla1[[#This Row],[MontoNeto]]*Tabla1[[#This Row],[PorcentajeImpuesto]]</f>
        <v>0</v>
      </c>
      <c r="M1964" s="13">
        <v>0</v>
      </c>
      <c r="N1964" s="13">
        <f>+Tabla1[[#This Row],[MontoNeto]]+Tabla1[[#This Row],[ValorImpuesto]]+Tabla1[[#This Row],[MontoExento]]</f>
        <v>25000</v>
      </c>
      <c r="O1964" t="s">
        <v>41</v>
      </c>
      <c r="P1964" t="s">
        <v>42</v>
      </c>
      <c r="Q1964" t="s">
        <v>42</v>
      </c>
      <c r="R1964" t="s">
        <v>114</v>
      </c>
      <c r="S1964" t="str">
        <f>VLOOKUP(Tabla1[[#This Row],[RutCP]],Tabla13[[#All],[rut]:[estado_licencia]],3,0)</f>
        <v>Besalco Mauro</v>
      </c>
      <c r="T1964" t="str">
        <f>VLOOKUP(Tabla1[[#This Row],[RutCP]],Tabla13[[#All],[rut]:[estado_licencia]],2,0)</f>
        <v>Besalco Maquinarias S.A</v>
      </c>
      <c r="X1964" t="s">
        <v>1648</v>
      </c>
      <c r="Y1964" t="str">
        <f>VLOOKUP(Tabla1[[#This Row],[RutCS]],Tabla13[[#All],[rut]:[estado_licencia]],3,0)</f>
        <v>Cristian Antonio Suarez Oivar</v>
      </c>
      <c r="Z1964" t="str">
        <f>VLOOKUP(Tabla1[[#This Row],[RutCS]],Tabla13[[#All],[rut]:[estado_licencia]],2,0)</f>
        <v>Cristian Antonio Suarez Oivar</v>
      </c>
      <c r="AD1964" s="4">
        <v>43970</v>
      </c>
      <c r="AE1964" s="14" t="s">
        <v>45</v>
      </c>
      <c r="AF1964" s="4">
        <v>43970</v>
      </c>
      <c r="AG1964" s="14" t="s">
        <v>47</v>
      </c>
      <c r="AH1964" t="s">
        <v>48</v>
      </c>
      <c r="AI1964" t="s">
        <v>49</v>
      </c>
    </row>
    <row r="1965" spans="1:35" x14ac:dyDescent="0.25">
      <c r="A1965" s="12"/>
      <c r="B1965" s="36" t="s">
        <v>15996</v>
      </c>
      <c r="C1965" t="s">
        <v>35</v>
      </c>
      <c r="D1965" t="s">
        <v>35</v>
      </c>
      <c r="E1965" t="s">
        <v>36</v>
      </c>
      <c r="F1965" t="s">
        <v>37</v>
      </c>
      <c r="G1965" s="13" t="s">
        <v>38</v>
      </c>
      <c r="H1965" t="s">
        <v>39</v>
      </c>
      <c r="I1965" t="s">
        <v>40</v>
      </c>
      <c r="J1965" s="13">
        <v>25000</v>
      </c>
      <c r="K1965" s="13">
        <v>0</v>
      </c>
      <c r="L1965" s="13">
        <f>+Tabla1[[#This Row],[MontoNeto]]*Tabla1[[#This Row],[PorcentajeImpuesto]]</f>
        <v>0</v>
      </c>
      <c r="M1965" s="13">
        <v>0</v>
      </c>
      <c r="N1965" s="13">
        <f>+Tabla1[[#This Row],[MontoNeto]]+Tabla1[[#This Row],[ValorImpuesto]]+Tabla1[[#This Row],[MontoExento]]</f>
        <v>25000</v>
      </c>
      <c r="O1965" t="s">
        <v>41</v>
      </c>
      <c r="P1965" t="s">
        <v>42</v>
      </c>
      <c r="Q1965" t="s">
        <v>42</v>
      </c>
      <c r="R1965" t="s">
        <v>114</v>
      </c>
      <c r="S1965" t="str">
        <f>VLOOKUP(Tabla1[[#This Row],[RutCP]],Tabla13[[#All],[rut]:[estado_licencia]],3,0)</f>
        <v>Besalco Mauro</v>
      </c>
      <c r="T1965" t="str">
        <f>VLOOKUP(Tabla1[[#This Row],[RutCP]],Tabla13[[#All],[rut]:[estado_licencia]],2,0)</f>
        <v>Besalco Maquinarias S.A</v>
      </c>
      <c r="X1965" t="s">
        <v>1649</v>
      </c>
      <c r="Y1965" t="str">
        <f>VLOOKUP(Tabla1[[#This Row],[RutCS]],Tabla13[[#All],[rut]:[estado_licencia]],3,0)</f>
        <v>Wilson Alvaro Araya Cortes</v>
      </c>
      <c r="Z1965" t="str">
        <f>VLOOKUP(Tabla1[[#This Row],[RutCS]],Tabla13[[#All],[rut]:[estado_licencia]],2,0)</f>
        <v>Wilson Alvaro Araya Cortes</v>
      </c>
      <c r="AD1965" s="4">
        <v>43970</v>
      </c>
      <c r="AE1965" s="14" t="s">
        <v>45</v>
      </c>
      <c r="AF1965" s="4">
        <v>43970</v>
      </c>
      <c r="AG1965" s="14" t="s">
        <v>47</v>
      </c>
      <c r="AH1965" t="s">
        <v>48</v>
      </c>
      <c r="AI1965" t="s">
        <v>49</v>
      </c>
    </row>
    <row r="1966" spans="1:35" x14ac:dyDescent="0.25">
      <c r="A1966" s="12"/>
      <c r="B1966" s="36" t="s">
        <v>15996</v>
      </c>
      <c r="C1966" t="s">
        <v>35</v>
      </c>
      <c r="D1966" t="s">
        <v>35</v>
      </c>
      <c r="E1966" t="s">
        <v>36</v>
      </c>
      <c r="F1966" t="s">
        <v>37</v>
      </c>
      <c r="G1966" s="13" t="s">
        <v>38</v>
      </c>
      <c r="H1966" t="s">
        <v>39</v>
      </c>
      <c r="I1966" t="s">
        <v>40</v>
      </c>
      <c r="J1966" s="13">
        <v>25000</v>
      </c>
      <c r="K1966" s="13">
        <v>0</v>
      </c>
      <c r="L1966" s="13">
        <f>+Tabla1[[#This Row],[MontoNeto]]*Tabla1[[#This Row],[PorcentajeImpuesto]]</f>
        <v>0</v>
      </c>
      <c r="M1966" s="13">
        <v>0</v>
      </c>
      <c r="N1966" s="13">
        <f>+Tabla1[[#This Row],[MontoNeto]]+Tabla1[[#This Row],[ValorImpuesto]]+Tabla1[[#This Row],[MontoExento]]</f>
        <v>25000</v>
      </c>
      <c r="O1966" t="s">
        <v>41</v>
      </c>
      <c r="P1966" t="s">
        <v>42</v>
      </c>
      <c r="Q1966" t="s">
        <v>42</v>
      </c>
      <c r="R1966" t="s">
        <v>114</v>
      </c>
      <c r="S1966" t="str">
        <f>VLOOKUP(Tabla1[[#This Row],[RutCP]],Tabla13[[#All],[rut]:[estado_licencia]],3,0)</f>
        <v>Besalco Mauro</v>
      </c>
      <c r="T1966" t="str">
        <f>VLOOKUP(Tabla1[[#This Row],[RutCP]],Tabla13[[#All],[rut]:[estado_licencia]],2,0)</f>
        <v>Besalco Maquinarias S.A</v>
      </c>
      <c r="X1966" t="s">
        <v>1650</v>
      </c>
      <c r="Y1966" t="str">
        <f>VLOOKUP(Tabla1[[#This Row],[RutCS]],Tabla13[[#All],[rut]:[estado_licencia]],3,0)</f>
        <v>Humberto Del Rosario Gallardo Acuña</v>
      </c>
      <c r="Z1966" t="str">
        <f>VLOOKUP(Tabla1[[#This Row],[RutCS]],Tabla13[[#All],[rut]:[estado_licencia]],2,0)</f>
        <v>Humberto Del Rosario Gallardo Acuña</v>
      </c>
      <c r="AD1966" s="4">
        <v>43970</v>
      </c>
      <c r="AE1966" s="14" t="s">
        <v>45</v>
      </c>
      <c r="AF1966" s="4">
        <v>43970</v>
      </c>
      <c r="AG1966" s="14" t="s">
        <v>47</v>
      </c>
      <c r="AH1966" t="s">
        <v>48</v>
      </c>
      <c r="AI1966" t="s">
        <v>49</v>
      </c>
    </row>
    <row r="1967" spans="1:35" x14ac:dyDescent="0.25">
      <c r="A1967" s="12"/>
      <c r="B1967" s="36" t="s">
        <v>15996</v>
      </c>
      <c r="C1967" t="s">
        <v>35</v>
      </c>
      <c r="D1967" t="s">
        <v>35</v>
      </c>
      <c r="E1967" t="s">
        <v>36</v>
      </c>
      <c r="F1967" t="s">
        <v>37</v>
      </c>
      <c r="G1967" s="13" t="s">
        <v>38</v>
      </c>
      <c r="H1967" t="s">
        <v>39</v>
      </c>
      <c r="I1967" t="s">
        <v>40</v>
      </c>
      <c r="J1967" s="13">
        <v>25000</v>
      </c>
      <c r="K1967" s="13">
        <v>0</v>
      </c>
      <c r="L1967" s="13">
        <f>+Tabla1[[#This Row],[MontoNeto]]*Tabla1[[#This Row],[PorcentajeImpuesto]]</f>
        <v>0</v>
      </c>
      <c r="M1967" s="13">
        <v>0</v>
      </c>
      <c r="N1967" s="13">
        <f>+Tabla1[[#This Row],[MontoNeto]]+Tabla1[[#This Row],[ValorImpuesto]]+Tabla1[[#This Row],[MontoExento]]</f>
        <v>25000</v>
      </c>
      <c r="O1967" t="s">
        <v>41</v>
      </c>
      <c r="P1967" t="s">
        <v>42</v>
      </c>
      <c r="Q1967" t="s">
        <v>42</v>
      </c>
      <c r="R1967" t="s">
        <v>114</v>
      </c>
      <c r="S1967" t="str">
        <f>VLOOKUP(Tabla1[[#This Row],[RutCP]],Tabla13[[#All],[rut]:[estado_licencia]],3,0)</f>
        <v>Besalco Mauro</v>
      </c>
      <c r="T1967" t="str">
        <f>VLOOKUP(Tabla1[[#This Row],[RutCP]],Tabla13[[#All],[rut]:[estado_licencia]],2,0)</f>
        <v>Besalco Maquinarias S.A</v>
      </c>
      <c r="X1967" t="s">
        <v>1651</v>
      </c>
      <c r="Y1967" t="str">
        <f>VLOOKUP(Tabla1[[#This Row],[RutCS]],Tabla13[[#All],[rut]:[estado_licencia]],3,0)</f>
        <v>Fernando Oriel Tabilo Zamora</v>
      </c>
      <c r="Z1967" t="str">
        <f>VLOOKUP(Tabla1[[#This Row],[RutCS]],Tabla13[[#All],[rut]:[estado_licencia]],2,0)</f>
        <v>Fernando Oriel Tabilo Zamora</v>
      </c>
      <c r="AD1967" s="4">
        <v>43970</v>
      </c>
      <c r="AE1967" s="14" t="s">
        <v>45</v>
      </c>
      <c r="AF1967" s="4">
        <v>43970</v>
      </c>
      <c r="AG1967" s="14" t="s">
        <v>47</v>
      </c>
      <c r="AH1967" t="s">
        <v>48</v>
      </c>
      <c r="AI1967" t="s">
        <v>49</v>
      </c>
    </row>
    <row r="1968" spans="1:35" x14ac:dyDescent="0.25">
      <c r="A1968" s="12"/>
      <c r="B1968" s="36" t="s">
        <v>15996</v>
      </c>
      <c r="C1968" t="s">
        <v>35</v>
      </c>
      <c r="D1968" t="s">
        <v>35</v>
      </c>
      <c r="E1968" t="s">
        <v>36</v>
      </c>
      <c r="F1968" t="s">
        <v>37</v>
      </c>
      <c r="G1968" s="13" t="s">
        <v>38</v>
      </c>
      <c r="H1968" t="s">
        <v>39</v>
      </c>
      <c r="I1968" t="s">
        <v>40</v>
      </c>
      <c r="J1968" s="13">
        <v>25000</v>
      </c>
      <c r="K1968" s="13">
        <v>0</v>
      </c>
      <c r="L1968" s="13">
        <f>+Tabla1[[#This Row],[MontoNeto]]*Tabla1[[#This Row],[PorcentajeImpuesto]]</f>
        <v>0</v>
      </c>
      <c r="M1968" s="13">
        <v>0</v>
      </c>
      <c r="N1968" s="13">
        <f>+Tabla1[[#This Row],[MontoNeto]]+Tabla1[[#This Row],[ValorImpuesto]]+Tabla1[[#This Row],[MontoExento]]</f>
        <v>25000</v>
      </c>
      <c r="O1968" t="s">
        <v>41</v>
      </c>
      <c r="P1968" t="s">
        <v>42</v>
      </c>
      <c r="Q1968" t="s">
        <v>42</v>
      </c>
      <c r="R1968" t="s">
        <v>114</v>
      </c>
      <c r="S1968" t="str">
        <f>VLOOKUP(Tabla1[[#This Row],[RutCP]],Tabla13[[#All],[rut]:[estado_licencia]],3,0)</f>
        <v>Besalco Mauro</v>
      </c>
      <c r="T1968" t="str">
        <f>VLOOKUP(Tabla1[[#This Row],[RutCP]],Tabla13[[#All],[rut]:[estado_licencia]],2,0)</f>
        <v>Besalco Maquinarias S.A</v>
      </c>
      <c r="X1968" t="s">
        <v>1652</v>
      </c>
      <c r="Y1968" t="str">
        <f>VLOOKUP(Tabla1[[#This Row],[RutCS]],Tabla13[[#All],[rut]:[estado_licencia]],3,0)</f>
        <v>Patricio Andres Troncoso Zapata</v>
      </c>
      <c r="Z1968" t="str">
        <f>VLOOKUP(Tabla1[[#This Row],[RutCS]],Tabla13[[#All],[rut]:[estado_licencia]],2,0)</f>
        <v>Patricio Andres Troncoso Zapata</v>
      </c>
      <c r="AD1968" s="4">
        <v>43970</v>
      </c>
      <c r="AE1968" s="14" t="s">
        <v>45</v>
      </c>
      <c r="AF1968" s="4">
        <v>43970</v>
      </c>
      <c r="AG1968" s="14" t="s">
        <v>47</v>
      </c>
      <c r="AH1968" t="s">
        <v>48</v>
      </c>
      <c r="AI1968" t="s">
        <v>49</v>
      </c>
    </row>
    <row r="1969" spans="1:35" x14ac:dyDescent="0.25">
      <c r="A1969" s="12"/>
      <c r="B1969" s="36" t="s">
        <v>15996</v>
      </c>
      <c r="C1969" t="s">
        <v>35</v>
      </c>
      <c r="D1969" t="s">
        <v>35</v>
      </c>
      <c r="E1969" t="s">
        <v>36</v>
      </c>
      <c r="F1969" t="s">
        <v>37</v>
      </c>
      <c r="G1969" s="13" t="s">
        <v>38</v>
      </c>
      <c r="H1969" t="s">
        <v>39</v>
      </c>
      <c r="I1969" t="s">
        <v>40</v>
      </c>
      <c r="J1969" s="13">
        <v>25000</v>
      </c>
      <c r="K1969" s="13">
        <v>0</v>
      </c>
      <c r="L1969" s="13">
        <f>+Tabla1[[#This Row],[MontoNeto]]*Tabla1[[#This Row],[PorcentajeImpuesto]]</f>
        <v>0</v>
      </c>
      <c r="M1969" s="13">
        <v>0</v>
      </c>
      <c r="N1969" s="13">
        <f>+Tabla1[[#This Row],[MontoNeto]]+Tabla1[[#This Row],[ValorImpuesto]]+Tabla1[[#This Row],[MontoExento]]</f>
        <v>25000</v>
      </c>
      <c r="O1969" t="s">
        <v>41</v>
      </c>
      <c r="P1969" t="s">
        <v>42</v>
      </c>
      <c r="Q1969" t="s">
        <v>42</v>
      </c>
      <c r="R1969" t="s">
        <v>114</v>
      </c>
      <c r="S1969" t="str">
        <f>VLOOKUP(Tabla1[[#This Row],[RutCP]],Tabla13[[#All],[rut]:[estado_licencia]],3,0)</f>
        <v>Besalco Mauro</v>
      </c>
      <c r="T1969" t="str">
        <f>VLOOKUP(Tabla1[[#This Row],[RutCP]],Tabla13[[#All],[rut]:[estado_licencia]],2,0)</f>
        <v>Besalco Maquinarias S.A</v>
      </c>
      <c r="X1969" t="s">
        <v>1653</v>
      </c>
      <c r="Y1969" t="str">
        <f>VLOOKUP(Tabla1[[#This Row],[RutCS]],Tabla13[[#All],[rut]:[estado_licencia]],3,0)</f>
        <v>Claudio Maximiliano Varas Astudillo</v>
      </c>
      <c r="Z1969" t="str">
        <f>VLOOKUP(Tabla1[[#This Row],[RutCS]],Tabla13[[#All],[rut]:[estado_licencia]],2,0)</f>
        <v>Claudio Maximiliano Varas Astudillo</v>
      </c>
      <c r="AD1969" s="4">
        <v>43970</v>
      </c>
      <c r="AE1969" s="14" t="s">
        <v>45</v>
      </c>
      <c r="AF1969" s="4">
        <v>43970</v>
      </c>
      <c r="AG1969" s="14" t="s">
        <v>47</v>
      </c>
      <c r="AH1969" t="s">
        <v>48</v>
      </c>
      <c r="AI1969" t="s">
        <v>49</v>
      </c>
    </row>
    <row r="1970" spans="1:35" x14ac:dyDescent="0.25">
      <c r="A1970" s="12"/>
      <c r="B1970" s="36" t="s">
        <v>15996</v>
      </c>
      <c r="C1970" t="s">
        <v>35</v>
      </c>
      <c r="D1970" t="s">
        <v>35</v>
      </c>
      <c r="E1970" t="s">
        <v>36</v>
      </c>
      <c r="F1970" t="s">
        <v>37</v>
      </c>
      <c r="G1970" s="13" t="s">
        <v>38</v>
      </c>
      <c r="H1970" t="s">
        <v>39</v>
      </c>
      <c r="I1970" t="s">
        <v>40</v>
      </c>
      <c r="J1970" s="13">
        <v>25000</v>
      </c>
      <c r="K1970" s="13">
        <v>0</v>
      </c>
      <c r="L1970" s="13">
        <f>+Tabla1[[#This Row],[MontoNeto]]*Tabla1[[#This Row],[PorcentajeImpuesto]]</f>
        <v>0</v>
      </c>
      <c r="M1970" s="13">
        <v>0</v>
      </c>
      <c r="N1970" s="13">
        <f>+Tabla1[[#This Row],[MontoNeto]]+Tabla1[[#This Row],[ValorImpuesto]]+Tabla1[[#This Row],[MontoExento]]</f>
        <v>25000</v>
      </c>
      <c r="O1970" t="s">
        <v>41</v>
      </c>
      <c r="P1970" t="s">
        <v>42</v>
      </c>
      <c r="Q1970" t="s">
        <v>42</v>
      </c>
      <c r="R1970" t="s">
        <v>114</v>
      </c>
      <c r="S1970" t="str">
        <f>VLOOKUP(Tabla1[[#This Row],[RutCP]],Tabla13[[#All],[rut]:[estado_licencia]],3,0)</f>
        <v>Besalco Mauro</v>
      </c>
      <c r="T1970" t="str">
        <f>VLOOKUP(Tabla1[[#This Row],[RutCP]],Tabla13[[#All],[rut]:[estado_licencia]],2,0)</f>
        <v>Besalco Maquinarias S.A</v>
      </c>
      <c r="X1970" t="s">
        <v>1122</v>
      </c>
      <c r="Y1970" t="str">
        <f>VLOOKUP(Tabla1[[#This Row],[RutCS]],Tabla13[[#All],[rut]:[estado_licencia]],3,0)</f>
        <v>Luis Hernan Carvacho Valdes</v>
      </c>
      <c r="Z1970" t="str">
        <f>VLOOKUP(Tabla1[[#This Row],[RutCS]],Tabla13[[#All],[rut]:[estado_licencia]],2,0)</f>
        <v>Luis Hernan Carvacho Valdes</v>
      </c>
      <c r="AD1970" s="4">
        <v>43970</v>
      </c>
      <c r="AE1970" s="14" t="s">
        <v>45</v>
      </c>
      <c r="AF1970" s="4">
        <v>43970</v>
      </c>
      <c r="AG1970" s="14" t="s">
        <v>47</v>
      </c>
      <c r="AH1970" t="s">
        <v>48</v>
      </c>
      <c r="AI1970" t="s">
        <v>49</v>
      </c>
    </row>
    <row r="1971" spans="1:35" x14ac:dyDescent="0.25">
      <c r="A1971" s="12"/>
      <c r="B1971" s="36" t="s">
        <v>15996</v>
      </c>
      <c r="C1971" t="s">
        <v>35</v>
      </c>
      <c r="D1971" t="s">
        <v>35</v>
      </c>
      <c r="E1971" t="s">
        <v>36</v>
      </c>
      <c r="F1971" t="s">
        <v>37</v>
      </c>
      <c r="G1971" s="13" t="s">
        <v>38</v>
      </c>
      <c r="H1971" t="s">
        <v>39</v>
      </c>
      <c r="I1971" t="s">
        <v>40</v>
      </c>
      <c r="J1971" s="13">
        <v>25000</v>
      </c>
      <c r="K1971" s="13">
        <v>0</v>
      </c>
      <c r="L1971" s="13">
        <f>+Tabla1[[#This Row],[MontoNeto]]*Tabla1[[#This Row],[PorcentajeImpuesto]]</f>
        <v>0</v>
      </c>
      <c r="M1971" s="13">
        <v>0</v>
      </c>
      <c r="N1971" s="13">
        <f>+Tabla1[[#This Row],[MontoNeto]]+Tabla1[[#This Row],[ValorImpuesto]]+Tabla1[[#This Row],[MontoExento]]</f>
        <v>25000</v>
      </c>
      <c r="O1971" t="s">
        <v>41</v>
      </c>
      <c r="P1971" t="s">
        <v>42</v>
      </c>
      <c r="Q1971" t="s">
        <v>42</v>
      </c>
      <c r="R1971" t="s">
        <v>114</v>
      </c>
      <c r="S1971" t="str">
        <f>VLOOKUP(Tabla1[[#This Row],[RutCP]],Tabla13[[#All],[rut]:[estado_licencia]],3,0)</f>
        <v>Besalco Mauro</v>
      </c>
      <c r="T1971" t="str">
        <f>VLOOKUP(Tabla1[[#This Row],[RutCP]],Tabla13[[#All],[rut]:[estado_licencia]],2,0)</f>
        <v>Besalco Maquinarias S.A</v>
      </c>
      <c r="X1971" t="s">
        <v>1654</v>
      </c>
      <c r="Y1971" t="str">
        <f>VLOOKUP(Tabla1[[#This Row],[RutCS]],Tabla13[[#All],[rut]:[estado_licencia]],3,0)</f>
        <v>Fernando Gonzalo Del Carmen Silva Lopez</v>
      </c>
      <c r="Z1971" t="str">
        <f>VLOOKUP(Tabla1[[#This Row],[RutCS]],Tabla13[[#All],[rut]:[estado_licencia]],2,0)</f>
        <v>Fernando Gonzalo Del Carmen Silva Lopez</v>
      </c>
      <c r="AD1971" s="4">
        <v>43970</v>
      </c>
      <c r="AE1971" s="14" t="s">
        <v>45</v>
      </c>
      <c r="AF1971" s="4">
        <v>43970</v>
      </c>
      <c r="AG1971" s="14" t="s">
        <v>47</v>
      </c>
      <c r="AH1971" t="s">
        <v>48</v>
      </c>
      <c r="AI1971" t="s">
        <v>49</v>
      </c>
    </row>
    <row r="1972" spans="1:35" x14ac:dyDescent="0.25">
      <c r="A1972" s="12"/>
      <c r="B1972" s="36" t="s">
        <v>15996</v>
      </c>
      <c r="C1972" t="s">
        <v>35</v>
      </c>
      <c r="D1972" t="s">
        <v>35</v>
      </c>
      <c r="E1972" t="s">
        <v>36</v>
      </c>
      <c r="F1972" t="s">
        <v>37</v>
      </c>
      <c r="G1972" s="13" t="s">
        <v>38</v>
      </c>
      <c r="H1972" t="s">
        <v>39</v>
      </c>
      <c r="I1972" t="s">
        <v>40</v>
      </c>
      <c r="J1972" s="13">
        <v>25000</v>
      </c>
      <c r="K1972" s="13">
        <v>0</v>
      </c>
      <c r="L1972" s="13">
        <f>+Tabla1[[#This Row],[MontoNeto]]*Tabla1[[#This Row],[PorcentajeImpuesto]]</f>
        <v>0</v>
      </c>
      <c r="M1972" s="13">
        <v>0</v>
      </c>
      <c r="N1972" s="13">
        <f>+Tabla1[[#This Row],[MontoNeto]]+Tabla1[[#This Row],[ValorImpuesto]]+Tabla1[[#This Row],[MontoExento]]</f>
        <v>25000</v>
      </c>
      <c r="O1972" t="s">
        <v>41</v>
      </c>
      <c r="P1972" t="s">
        <v>42</v>
      </c>
      <c r="Q1972" t="s">
        <v>42</v>
      </c>
      <c r="R1972" t="s">
        <v>114</v>
      </c>
      <c r="S1972" t="str">
        <f>VLOOKUP(Tabla1[[#This Row],[RutCP]],Tabla13[[#All],[rut]:[estado_licencia]],3,0)</f>
        <v>Besalco Mauro</v>
      </c>
      <c r="T1972" t="str">
        <f>VLOOKUP(Tabla1[[#This Row],[RutCP]],Tabla13[[#All],[rut]:[estado_licencia]],2,0)</f>
        <v>Besalco Maquinarias S.A</v>
      </c>
      <c r="X1972" t="s">
        <v>1655</v>
      </c>
      <c r="Y1972" t="str">
        <f>VLOOKUP(Tabla1[[#This Row],[RutCS]],Tabla13[[#All],[rut]:[estado_licencia]],3,0)</f>
        <v>Samuel Rodrigo Silva Inzunza</v>
      </c>
      <c r="Z1972" t="str">
        <f>VLOOKUP(Tabla1[[#This Row],[RutCS]],Tabla13[[#All],[rut]:[estado_licencia]],2,0)</f>
        <v>Samuel Rodrigo Silva Inzunza</v>
      </c>
      <c r="AD1972" s="4">
        <v>43970</v>
      </c>
      <c r="AE1972" s="14" t="s">
        <v>45</v>
      </c>
      <c r="AF1972" s="4">
        <v>43970</v>
      </c>
      <c r="AG1972" s="14" t="s">
        <v>47</v>
      </c>
      <c r="AH1972" t="s">
        <v>48</v>
      </c>
      <c r="AI1972" t="s">
        <v>49</v>
      </c>
    </row>
    <row r="1973" spans="1:35" x14ac:dyDescent="0.25">
      <c r="A1973" s="12"/>
      <c r="B1973" s="36" t="s">
        <v>15996</v>
      </c>
      <c r="C1973" t="s">
        <v>35</v>
      </c>
      <c r="D1973" t="s">
        <v>35</v>
      </c>
      <c r="E1973" t="s">
        <v>36</v>
      </c>
      <c r="F1973" t="s">
        <v>37</v>
      </c>
      <c r="G1973" s="13" t="s">
        <v>38</v>
      </c>
      <c r="H1973" t="s">
        <v>39</v>
      </c>
      <c r="I1973" t="s">
        <v>40</v>
      </c>
      <c r="J1973" s="13">
        <v>25000</v>
      </c>
      <c r="K1973" s="13">
        <v>0</v>
      </c>
      <c r="L1973" s="13">
        <f>+Tabla1[[#This Row],[MontoNeto]]*Tabla1[[#This Row],[PorcentajeImpuesto]]</f>
        <v>0</v>
      </c>
      <c r="M1973" s="13">
        <v>0</v>
      </c>
      <c r="N1973" s="13">
        <f>+Tabla1[[#This Row],[MontoNeto]]+Tabla1[[#This Row],[ValorImpuesto]]+Tabla1[[#This Row],[MontoExento]]</f>
        <v>25000</v>
      </c>
      <c r="O1973" t="s">
        <v>41</v>
      </c>
      <c r="P1973" t="s">
        <v>42</v>
      </c>
      <c r="Q1973" t="s">
        <v>42</v>
      </c>
      <c r="R1973" t="s">
        <v>114</v>
      </c>
      <c r="S1973" t="str">
        <f>VLOOKUP(Tabla1[[#This Row],[RutCP]],Tabla13[[#All],[rut]:[estado_licencia]],3,0)</f>
        <v>Besalco Mauro</v>
      </c>
      <c r="T1973" t="str">
        <f>VLOOKUP(Tabla1[[#This Row],[RutCP]],Tabla13[[#All],[rut]:[estado_licencia]],2,0)</f>
        <v>Besalco Maquinarias S.A</v>
      </c>
      <c r="X1973" t="s">
        <v>1656</v>
      </c>
      <c r="Y1973" t="str">
        <f>VLOOKUP(Tabla1[[#This Row],[RutCS]],Tabla13[[#All],[rut]:[estado_licencia]],3,0)</f>
        <v>Edgard Jalex Martinez Becerra</v>
      </c>
      <c r="Z1973" t="str">
        <f>VLOOKUP(Tabla1[[#This Row],[RutCS]],Tabla13[[#All],[rut]:[estado_licencia]],2,0)</f>
        <v>Edgard Jalex Martinez Becerra</v>
      </c>
      <c r="AD1973" s="4">
        <v>43970</v>
      </c>
      <c r="AE1973" s="14" t="s">
        <v>45</v>
      </c>
      <c r="AF1973" s="4">
        <v>43970</v>
      </c>
      <c r="AG1973" s="14" t="s">
        <v>47</v>
      </c>
      <c r="AH1973" t="s">
        <v>48</v>
      </c>
      <c r="AI1973" t="s">
        <v>49</v>
      </c>
    </row>
    <row r="1974" spans="1:35" x14ac:dyDescent="0.25">
      <c r="A1974" s="12"/>
      <c r="B1974" s="36" t="s">
        <v>15996</v>
      </c>
      <c r="C1974" t="s">
        <v>35</v>
      </c>
      <c r="D1974" t="s">
        <v>35</v>
      </c>
      <c r="E1974" t="s">
        <v>36</v>
      </c>
      <c r="F1974" t="s">
        <v>37</v>
      </c>
      <c r="G1974" s="13" t="s">
        <v>38</v>
      </c>
      <c r="H1974" t="s">
        <v>39</v>
      </c>
      <c r="I1974" t="s">
        <v>40</v>
      </c>
      <c r="J1974" s="13">
        <v>25000</v>
      </c>
      <c r="K1974" s="13">
        <v>0</v>
      </c>
      <c r="L1974" s="13">
        <f>+Tabla1[[#This Row],[MontoNeto]]*Tabla1[[#This Row],[PorcentajeImpuesto]]</f>
        <v>0</v>
      </c>
      <c r="M1974" s="13">
        <v>0</v>
      </c>
      <c r="N1974" s="13">
        <f>+Tabla1[[#This Row],[MontoNeto]]+Tabla1[[#This Row],[ValorImpuesto]]+Tabla1[[#This Row],[MontoExento]]</f>
        <v>25000</v>
      </c>
      <c r="O1974" t="s">
        <v>41</v>
      </c>
      <c r="P1974" t="s">
        <v>42</v>
      </c>
      <c r="Q1974" t="s">
        <v>42</v>
      </c>
      <c r="R1974" t="s">
        <v>114</v>
      </c>
      <c r="S1974" t="str">
        <f>VLOOKUP(Tabla1[[#This Row],[RutCP]],Tabla13[[#All],[rut]:[estado_licencia]],3,0)</f>
        <v>Besalco Mauro</v>
      </c>
      <c r="T1974" t="str">
        <f>VLOOKUP(Tabla1[[#This Row],[RutCP]],Tabla13[[#All],[rut]:[estado_licencia]],2,0)</f>
        <v>Besalco Maquinarias S.A</v>
      </c>
      <c r="X1974" t="s">
        <v>702</v>
      </c>
      <c r="Y1974" t="str">
        <f>VLOOKUP(Tabla1[[#This Row],[RutCS]],Tabla13[[#All],[rut]:[estado_licencia]],3,0)</f>
        <v>Cesar Francisco Rojas  Gutierres</v>
      </c>
      <c r="Z1974" t="str">
        <f>VLOOKUP(Tabla1[[#This Row],[RutCS]],Tabla13[[#All],[rut]:[estado_licencia]],2,0)</f>
        <v>Cesar Francisco Rojas  Gutierres</v>
      </c>
      <c r="AD1974" s="4">
        <v>43970</v>
      </c>
      <c r="AE1974" s="14" t="s">
        <v>45</v>
      </c>
      <c r="AF1974" s="4">
        <v>43970</v>
      </c>
      <c r="AG1974" s="14" t="s">
        <v>47</v>
      </c>
      <c r="AH1974" t="s">
        <v>48</v>
      </c>
      <c r="AI1974" t="s">
        <v>49</v>
      </c>
    </row>
    <row r="1975" spans="1:35" x14ac:dyDescent="0.25">
      <c r="A1975" s="12"/>
      <c r="B1975" s="36" t="s">
        <v>15996</v>
      </c>
      <c r="C1975" t="s">
        <v>35</v>
      </c>
      <c r="D1975" t="s">
        <v>35</v>
      </c>
      <c r="E1975" t="s">
        <v>36</v>
      </c>
      <c r="F1975" t="s">
        <v>37</v>
      </c>
      <c r="G1975" s="13" t="s">
        <v>38</v>
      </c>
      <c r="H1975" t="s">
        <v>39</v>
      </c>
      <c r="I1975" t="s">
        <v>40</v>
      </c>
      <c r="J1975" s="13">
        <v>25000</v>
      </c>
      <c r="K1975" s="13">
        <v>0</v>
      </c>
      <c r="L1975" s="13">
        <f>+Tabla1[[#This Row],[MontoNeto]]*Tabla1[[#This Row],[PorcentajeImpuesto]]</f>
        <v>0</v>
      </c>
      <c r="M1975" s="13">
        <v>0</v>
      </c>
      <c r="N1975" s="13">
        <f>+Tabla1[[#This Row],[MontoNeto]]+Tabla1[[#This Row],[ValorImpuesto]]+Tabla1[[#This Row],[MontoExento]]</f>
        <v>25000</v>
      </c>
      <c r="O1975" t="s">
        <v>41</v>
      </c>
      <c r="P1975" t="s">
        <v>42</v>
      </c>
      <c r="Q1975" t="s">
        <v>42</v>
      </c>
      <c r="R1975" t="s">
        <v>114</v>
      </c>
      <c r="S1975" t="str">
        <f>VLOOKUP(Tabla1[[#This Row],[RutCP]],Tabla13[[#All],[rut]:[estado_licencia]],3,0)</f>
        <v>Besalco Mauro</v>
      </c>
      <c r="T1975" t="str">
        <f>VLOOKUP(Tabla1[[#This Row],[RutCP]],Tabla13[[#All],[rut]:[estado_licencia]],2,0)</f>
        <v>Besalco Maquinarias S.A</v>
      </c>
      <c r="X1975" t="s">
        <v>1657</v>
      </c>
      <c r="Y1975" t="str">
        <f>VLOOKUP(Tabla1[[#This Row],[RutCS]],Tabla13[[#All],[rut]:[estado_licencia]],3,0)</f>
        <v>Victor Manuel Garrido Pacheco</v>
      </c>
      <c r="Z1975" t="str">
        <f>VLOOKUP(Tabla1[[#This Row],[RutCS]],Tabla13[[#All],[rut]:[estado_licencia]],2,0)</f>
        <v>Victor Manuel Garrido Pacheco</v>
      </c>
      <c r="AD1975" s="4">
        <v>43970</v>
      </c>
      <c r="AE1975" s="14" t="s">
        <v>45</v>
      </c>
      <c r="AF1975" s="4">
        <v>43970</v>
      </c>
      <c r="AG1975" s="14" t="s">
        <v>47</v>
      </c>
      <c r="AH1975" t="s">
        <v>48</v>
      </c>
      <c r="AI1975" t="s">
        <v>49</v>
      </c>
    </row>
    <row r="1976" spans="1:35" x14ac:dyDescent="0.25">
      <c r="A1976" s="12"/>
      <c r="B1976" s="36" t="s">
        <v>15996</v>
      </c>
      <c r="C1976" t="s">
        <v>35</v>
      </c>
      <c r="D1976" t="s">
        <v>35</v>
      </c>
      <c r="E1976" t="s">
        <v>36</v>
      </c>
      <c r="F1976" t="s">
        <v>37</v>
      </c>
      <c r="G1976" s="13" t="s">
        <v>38</v>
      </c>
      <c r="H1976" t="s">
        <v>39</v>
      </c>
      <c r="I1976" t="s">
        <v>40</v>
      </c>
      <c r="J1976" s="13">
        <v>25000</v>
      </c>
      <c r="K1976" s="13">
        <v>0</v>
      </c>
      <c r="L1976" s="13">
        <f>+Tabla1[[#This Row],[MontoNeto]]*Tabla1[[#This Row],[PorcentajeImpuesto]]</f>
        <v>0</v>
      </c>
      <c r="M1976" s="13">
        <v>0</v>
      </c>
      <c r="N1976" s="13">
        <f>+Tabla1[[#This Row],[MontoNeto]]+Tabla1[[#This Row],[ValorImpuesto]]+Tabla1[[#This Row],[MontoExento]]</f>
        <v>25000</v>
      </c>
      <c r="O1976" t="s">
        <v>41</v>
      </c>
      <c r="P1976" t="s">
        <v>42</v>
      </c>
      <c r="Q1976" t="s">
        <v>42</v>
      </c>
      <c r="R1976" t="s">
        <v>114</v>
      </c>
      <c r="S1976" t="str">
        <f>VLOOKUP(Tabla1[[#This Row],[RutCP]],Tabla13[[#All],[rut]:[estado_licencia]],3,0)</f>
        <v>Besalco Mauro</v>
      </c>
      <c r="T1976" t="str">
        <f>VLOOKUP(Tabla1[[#This Row],[RutCP]],Tabla13[[#All],[rut]:[estado_licencia]],2,0)</f>
        <v>Besalco Maquinarias S.A</v>
      </c>
      <c r="X1976" t="s">
        <v>1658</v>
      </c>
      <c r="Y1976" t="str">
        <f>VLOOKUP(Tabla1[[#This Row],[RutCS]],Tabla13[[#All],[rut]:[estado_licencia]],3,0)</f>
        <v>Luis Alejandro Hidalgo Luan</v>
      </c>
      <c r="Z1976" t="str">
        <f>VLOOKUP(Tabla1[[#This Row],[RutCS]],Tabla13[[#All],[rut]:[estado_licencia]],2,0)</f>
        <v>Luis Alejandro Hidalgo Luan</v>
      </c>
      <c r="AD1976" s="4">
        <v>43970</v>
      </c>
      <c r="AE1976" s="14" t="s">
        <v>45</v>
      </c>
      <c r="AF1976" s="4">
        <v>43970</v>
      </c>
      <c r="AG1976" s="14" t="s">
        <v>47</v>
      </c>
      <c r="AH1976" t="s">
        <v>48</v>
      </c>
      <c r="AI1976" t="s">
        <v>49</v>
      </c>
    </row>
    <row r="1977" spans="1:35" x14ac:dyDescent="0.25">
      <c r="A1977" s="12"/>
      <c r="B1977" s="36" t="s">
        <v>15996</v>
      </c>
      <c r="C1977" t="s">
        <v>35</v>
      </c>
      <c r="D1977" t="s">
        <v>35</v>
      </c>
      <c r="E1977" t="s">
        <v>36</v>
      </c>
      <c r="F1977" t="s">
        <v>37</v>
      </c>
      <c r="G1977" s="13" t="s">
        <v>38</v>
      </c>
      <c r="H1977" t="s">
        <v>39</v>
      </c>
      <c r="I1977" t="s">
        <v>40</v>
      </c>
      <c r="J1977" s="13">
        <v>25000</v>
      </c>
      <c r="K1977" s="13">
        <v>0</v>
      </c>
      <c r="L1977" s="13">
        <f>+Tabla1[[#This Row],[MontoNeto]]*Tabla1[[#This Row],[PorcentajeImpuesto]]</f>
        <v>0</v>
      </c>
      <c r="M1977" s="13">
        <v>0</v>
      </c>
      <c r="N1977" s="13">
        <f>+Tabla1[[#This Row],[MontoNeto]]+Tabla1[[#This Row],[ValorImpuesto]]+Tabla1[[#This Row],[MontoExento]]</f>
        <v>25000</v>
      </c>
      <c r="O1977" t="s">
        <v>41</v>
      </c>
      <c r="P1977" t="s">
        <v>42</v>
      </c>
      <c r="Q1977" t="s">
        <v>42</v>
      </c>
      <c r="R1977" t="s">
        <v>114</v>
      </c>
      <c r="S1977" t="str">
        <f>VLOOKUP(Tabla1[[#This Row],[RutCP]],Tabla13[[#All],[rut]:[estado_licencia]],3,0)</f>
        <v>Besalco Mauro</v>
      </c>
      <c r="T1977" t="str">
        <f>VLOOKUP(Tabla1[[#This Row],[RutCP]],Tabla13[[#All],[rut]:[estado_licencia]],2,0)</f>
        <v>Besalco Maquinarias S.A</v>
      </c>
      <c r="X1977" t="s">
        <v>1659</v>
      </c>
      <c r="Y1977" t="str">
        <f>VLOOKUP(Tabla1[[#This Row],[RutCS]],Tabla13[[#All],[rut]:[estado_licencia]],3,0)</f>
        <v>Jose Alejandro Romero Caceres</v>
      </c>
      <c r="Z1977" t="str">
        <f>VLOOKUP(Tabla1[[#This Row],[RutCS]],Tabla13[[#All],[rut]:[estado_licencia]],2,0)</f>
        <v>Jose Alejandro Romero Caceres</v>
      </c>
      <c r="AD1977" s="4">
        <v>43970</v>
      </c>
      <c r="AE1977" s="14" t="s">
        <v>45</v>
      </c>
      <c r="AF1977" s="4">
        <v>43970</v>
      </c>
      <c r="AG1977" s="14" t="s">
        <v>47</v>
      </c>
      <c r="AH1977" t="s">
        <v>48</v>
      </c>
      <c r="AI1977" t="s">
        <v>49</v>
      </c>
    </row>
    <row r="1978" spans="1:35" x14ac:dyDescent="0.25">
      <c r="A1978" s="12"/>
      <c r="B1978" s="36" t="s">
        <v>15996</v>
      </c>
      <c r="C1978" t="s">
        <v>35</v>
      </c>
      <c r="D1978" t="s">
        <v>35</v>
      </c>
      <c r="E1978" t="s">
        <v>36</v>
      </c>
      <c r="F1978" t="s">
        <v>37</v>
      </c>
      <c r="G1978" s="13" t="s">
        <v>38</v>
      </c>
      <c r="H1978" t="s">
        <v>39</v>
      </c>
      <c r="I1978" t="s">
        <v>40</v>
      </c>
      <c r="J1978" s="13">
        <v>25000</v>
      </c>
      <c r="K1978" s="13">
        <v>0</v>
      </c>
      <c r="L1978" s="13">
        <f>+Tabla1[[#This Row],[MontoNeto]]*Tabla1[[#This Row],[PorcentajeImpuesto]]</f>
        <v>0</v>
      </c>
      <c r="M1978" s="13">
        <v>0</v>
      </c>
      <c r="N1978" s="13">
        <f>+Tabla1[[#This Row],[MontoNeto]]+Tabla1[[#This Row],[ValorImpuesto]]+Tabla1[[#This Row],[MontoExento]]</f>
        <v>25000</v>
      </c>
      <c r="O1978" t="s">
        <v>41</v>
      </c>
      <c r="P1978" t="s">
        <v>42</v>
      </c>
      <c r="Q1978" t="s">
        <v>42</v>
      </c>
      <c r="R1978" t="s">
        <v>114</v>
      </c>
      <c r="S1978" t="str">
        <f>VLOOKUP(Tabla1[[#This Row],[RutCP]],Tabla13[[#All],[rut]:[estado_licencia]],3,0)</f>
        <v>Besalco Mauro</v>
      </c>
      <c r="T1978" t="str">
        <f>VLOOKUP(Tabla1[[#This Row],[RutCP]],Tabla13[[#All],[rut]:[estado_licencia]],2,0)</f>
        <v>Besalco Maquinarias S.A</v>
      </c>
      <c r="X1978" t="s">
        <v>1660</v>
      </c>
      <c r="Y1978" t="str">
        <f>VLOOKUP(Tabla1[[#This Row],[RutCS]],Tabla13[[#All],[rut]:[estado_licencia]],3,0)</f>
        <v>Walter Andres Andrade Andrade</v>
      </c>
      <c r="Z1978" t="str">
        <f>VLOOKUP(Tabla1[[#This Row],[RutCS]],Tabla13[[#All],[rut]:[estado_licencia]],2,0)</f>
        <v>Walter Andres Andrade Andrade</v>
      </c>
      <c r="AD1978" s="4">
        <v>43970</v>
      </c>
      <c r="AE1978" s="14" t="s">
        <v>45</v>
      </c>
      <c r="AF1978" s="4">
        <v>43970</v>
      </c>
      <c r="AG1978" s="14" t="s">
        <v>47</v>
      </c>
      <c r="AH1978" t="s">
        <v>48</v>
      </c>
      <c r="AI1978" t="s">
        <v>49</v>
      </c>
    </row>
    <row r="1979" spans="1:35" x14ac:dyDescent="0.25">
      <c r="A1979" s="12"/>
      <c r="B1979" s="36" t="s">
        <v>15996</v>
      </c>
      <c r="C1979" t="s">
        <v>35</v>
      </c>
      <c r="D1979" t="s">
        <v>35</v>
      </c>
      <c r="E1979" t="s">
        <v>36</v>
      </c>
      <c r="F1979" t="s">
        <v>37</v>
      </c>
      <c r="G1979" s="13" t="s">
        <v>38</v>
      </c>
      <c r="H1979" t="s">
        <v>39</v>
      </c>
      <c r="I1979" t="s">
        <v>40</v>
      </c>
      <c r="J1979" s="13">
        <v>25000</v>
      </c>
      <c r="K1979" s="13">
        <v>0</v>
      </c>
      <c r="L1979" s="13">
        <f>+Tabla1[[#This Row],[MontoNeto]]*Tabla1[[#This Row],[PorcentajeImpuesto]]</f>
        <v>0</v>
      </c>
      <c r="M1979" s="13">
        <v>0</v>
      </c>
      <c r="N1979" s="13">
        <f>+Tabla1[[#This Row],[MontoNeto]]+Tabla1[[#This Row],[ValorImpuesto]]+Tabla1[[#This Row],[MontoExento]]</f>
        <v>25000</v>
      </c>
      <c r="O1979" t="s">
        <v>41</v>
      </c>
      <c r="P1979" t="s">
        <v>42</v>
      </c>
      <c r="Q1979" t="s">
        <v>42</v>
      </c>
      <c r="R1979" t="s">
        <v>114</v>
      </c>
      <c r="S1979" t="str">
        <f>VLOOKUP(Tabla1[[#This Row],[RutCP]],Tabla13[[#All],[rut]:[estado_licencia]],3,0)</f>
        <v>Besalco Mauro</v>
      </c>
      <c r="T1979" t="str">
        <f>VLOOKUP(Tabla1[[#This Row],[RutCP]],Tabla13[[#All],[rut]:[estado_licencia]],2,0)</f>
        <v>Besalco Maquinarias S.A</v>
      </c>
      <c r="X1979" t="s">
        <v>1661</v>
      </c>
      <c r="Y1979" t="str">
        <f>VLOOKUP(Tabla1[[#This Row],[RutCS]],Tabla13[[#All],[rut]:[estado_licencia]],3,0)</f>
        <v>Jorge Richard Arce Perez</v>
      </c>
      <c r="Z1979" t="str">
        <f>VLOOKUP(Tabla1[[#This Row],[RutCS]],Tabla13[[#All],[rut]:[estado_licencia]],2,0)</f>
        <v>Jorge Richard Arce Perez</v>
      </c>
      <c r="AD1979" s="4">
        <v>43970</v>
      </c>
      <c r="AE1979" s="14" t="s">
        <v>45</v>
      </c>
      <c r="AF1979" s="4">
        <v>43970</v>
      </c>
      <c r="AG1979" s="14" t="s">
        <v>47</v>
      </c>
      <c r="AH1979" t="s">
        <v>48</v>
      </c>
      <c r="AI1979" t="s">
        <v>49</v>
      </c>
    </row>
    <row r="1980" spans="1:35" x14ac:dyDescent="0.25">
      <c r="A1980" s="12"/>
      <c r="B1980" s="36" t="s">
        <v>15996</v>
      </c>
      <c r="C1980" t="s">
        <v>35</v>
      </c>
      <c r="D1980" t="s">
        <v>35</v>
      </c>
      <c r="E1980" t="s">
        <v>36</v>
      </c>
      <c r="F1980" t="s">
        <v>37</v>
      </c>
      <c r="G1980" s="13" t="s">
        <v>38</v>
      </c>
      <c r="H1980" t="s">
        <v>39</v>
      </c>
      <c r="I1980" t="s">
        <v>417</v>
      </c>
      <c r="J1980" s="13">
        <v>25000</v>
      </c>
      <c r="K1980" s="13">
        <v>0</v>
      </c>
      <c r="L1980" s="13">
        <f>+Tabla1[[#This Row],[MontoNeto]]*Tabla1[[#This Row],[PorcentajeImpuesto]]</f>
        <v>0</v>
      </c>
      <c r="M1980" s="13">
        <v>0</v>
      </c>
      <c r="N1980" s="13">
        <f>+Tabla1[[#This Row],[MontoNeto]]+Tabla1[[#This Row],[ValorImpuesto]]+Tabla1[[#This Row],[MontoExento]]</f>
        <v>25000</v>
      </c>
      <c r="O1980" t="s">
        <v>41</v>
      </c>
      <c r="P1980" t="s">
        <v>42</v>
      </c>
      <c r="Q1980" t="s">
        <v>42</v>
      </c>
      <c r="R1980" t="s">
        <v>436</v>
      </c>
      <c r="S1980" t="str">
        <f>VLOOKUP(Tabla1[[#This Row],[RutCP]],Tabla13[[#All],[rut]:[estado_licencia]],3,0)</f>
        <v>Melon Hormigones S.A.</v>
      </c>
      <c r="T1980" t="str">
        <f>VLOOKUP(Tabla1[[#This Row],[RutCP]],Tabla13[[#All],[rut]:[estado_licencia]],2,0)</f>
        <v>Melon Hormigones S.A.</v>
      </c>
      <c r="X1980" t="s">
        <v>1847</v>
      </c>
      <c r="Y1980" t="str">
        <f>VLOOKUP(Tabla1[[#This Row],[RutCS]],Tabla13[[#All],[rut]:[estado_licencia]],3,0)</f>
        <v>Luis Alberto Vargas Morales</v>
      </c>
      <c r="Z1980" t="str">
        <f>VLOOKUP(Tabla1[[#This Row],[RutCS]],Tabla13[[#All],[rut]:[estado_licencia]],2,0)</f>
        <v>Luis Alberto Vargas Morales</v>
      </c>
      <c r="AD1980" s="4">
        <v>43970</v>
      </c>
      <c r="AE1980" s="14" t="s">
        <v>45</v>
      </c>
      <c r="AF1980" s="4">
        <v>43970</v>
      </c>
      <c r="AG1980" s="14" t="s">
        <v>47</v>
      </c>
      <c r="AH1980" t="s">
        <v>48</v>
      </c>
      <c r="AI1980" t="s">
        <v>49</v>
      </c>
    </row>
    <row r="1981" spans="1:35" x14ac:dyDescent="0.25">
      <c r="A1981" s="12"/>
      <c r="B1981" s="36" t="s">
        <v>15996</v>
      </c>
      <c r="C1981" t="s">
        <v>35</v>
      </c>
      <c r="D1981" t="s">
        <v>35</v>
      </c>
      <c r="E1981" t="s">
        <v>36</v>
      </c>
      <c r="F1981" t="s">
        <v>37</v>
      </c>
      <c r="G1981" s="13" t="s">
        <v>38</v>
      </c>
      <c r="H1981" t="s">
        <v>39</v>
      </c>
      <c r="I1981" t="s">
        <v>417</v>
      </c>
      <c r="J1981" s="13">
        <v>25000</v>
      </c>
      <c r="K1981" s="13">
        <v>0</v>
      </c>
      <c r="L1981" s="13">
        <f>+Tabla1[[#This Row],[MontoNeto]]*Tabla1[[#This Row],[PorcentajeImpuesto]]</f>
        <v>0</v>
      </c>
      <c r="M1981" s="13">
        <v>0</v>
      </c>
      <c r="N1981" s="13">
        <f>+Tabla1[[#This Row],[MontoNeto]]+Tabla1[[#This Row],[ValorImpuesto]]+Tabla1[[#This Row],[MontoExento]]</f>
        <v>25000</v>
      </c>
      <c r="O1981" t="s">
        <v>41</v>
      </c>
      <c r="P1981" t="s">
        <v>42</v>
      </c>
      <c r="Q1981" t="s">
        <v>42</v>
      </c>
      <c r="R1981" t="s">
        <v>452</v>
      </c>
      <c r="S1981" t="str">
        <f>VLOOKUP(Tabla1[[#This Row],[RutCP]],Tabla13[[#All],[rut]:[estado_licencia]],3,0)</f>
        <v>Metavo</v>
      </c>
      <c r="T1981" t="str">
        <f>VLOOKUP(Tabla1[[#This Row],[RutCP]],Tabla13[[#All],[rut]:[estado_licencia]],2,0)</f>
        <v>Buses Metavo Spa</v>
      </c>
      <c r="X1981" t="s">
        <v>1848</v>
      </c>
      <c r="Y1981" t="str">
        <f>VLOOKUP(Tabla1[[#This Row],[RutCS]],Tabla13[[#All],[rut]:[estado_licencia]],3,0)</f>
        <v>Edwin Daniel Albanez Vergara</v>
      </c>
      <c r="Z1981" t="str">
        <f>VLOOKUP(Tabla1[[#This Row],[RutCS]],Tabla13[[#All],[rut]:[estado_licencia]],2,0)</f>
        <v>Edwin Daniel Albanez Vergara</v>
      </c>
      <c r="AD1981" s="4">
        <v>43970</v>
      </c>
      <c r="AE1981" s="14" t="s">
        <v>45</v>
      </c>
      <c r="AF1981" s="4">
        <v>43970</v>
      </c>
      <c r="AG1981" s="14" t="s">
        <v>47</v>
      </c>
      <c r="AH1981" t="s">
        <v>48</v>
      </c>
      <c r="AI1981" t="s">
        <v>49</v>
      </c>
    </row>
    <row r="1982" spans="1:35" x14ac:dyDescent="0.25">
      <c r="A1982" s="12"/>
      <c r="B1982" s="36" t="s">
        <v>15996</v>
      </c>
      <c r="C1982" t="s">
        <v>35</v>
      </c>
      <c r="D1982" t="s">
        <v>35</v>
      </c>
      <c r="E1982" t="s">
        <v>36</v>
      </c>
      <c r="F1982" t="s">
        <v>37</v>
      </c>
      <c r="G1982" s="13" t="s">
        <v>38</v>
      </c>
      <c r="H1982" t="s">
        <v>39</v>
      </c>
      <c r="I1982" t="s">
        <v>417</v>
      </c>
      <c r="J1982" s="13">
        <v>25000</v>
      </c>
      <c r="K1982" s="13">
        <v>0</v>
      </c>
      <c r="L1982" s="13">
        <f>+Tabla1[[#This Row],[MontoNeto]]*Tabla1[[#This Row],[PorcentajeImpuesto]]</f>
        <v>0</v>
      </c>
      <c r="M1982" s="13">
        <v>0</v>
      </c>
      <c r="N1982" s="13">
        <f>+Tabla1[[#This Row],[MontoNeto]]+Tabla1[[#This Row],[ValorImpuesto]]+Tabla1[[#This Row],[MontoExento]]</f>
        <v>25000</v>
      </c>
      <c r="O1982" t="s">
        <v>41</v>
      </c>
      <c r="P1982" t="s">
        <v>42</v>
      </c>
      <c r="Q1982" t="s">
        <v>42</v>
      </c>
      <c r="R1982" t="s">
        <v>452</v>
      </c>
      <c r="S1982" t="str">
        <f>VLOOKUP(Tabla1[[#This Row],[RutCP]],Tabla13[[#All],[rut]:[estado_licencia]],3,0)</f>
        <v>Metavo</v>
      </c>
      <c r="T1982" t="str">
        <f>VLOOKUP(Tabla1[[#This Row],[RutCP]],Tabla13[[#All],[rut]:[estado_licencia]],2,0)</f>
        <v>Buses Metavo Spa</v>
      </c>
      <c r="X1982" t="s">
        <v>1849</v>
      </c>
      <c r="Y1982" t="str">
        <f>VLOOKUP(Tabla1[[#This Row],[RutCS]],Tabla13[[#All],[rut]:[estado_licencia]],3,0)</f>
        <v>Pedro Pablo Carvajal Quiroz</v>
      </c>
      <c r="Z1982" t="str">
        <f>VLOOKUP(Tabla1[[#This Row],[RutCS]],Tabla13[[#All],[rut]:[estado_licencia]],2,0)</f>
        <v>Pedro Pablo Carvajal Quiroz</v>
      </c>
      <c r="AD1982" s="4">
        <v>43970</v>
      </c>
      <c r="AE1982" s="14" t="s">
        <v>45</v>
      </c>
      <c r="AF1982" s="4">
        <v>43970</v>
      </c>
      <c r="AG1982" s="14" t="s">
        <v>47</v>
      </c>
      <c r="AH1982" t="s">
        <v>48</v>
      </c>
      <c r="AI1982" t="s">
        <v>49</v>
      </c>
    </row>
    <row r="1983" spans="1:35" s="16" customFormat="1" x14ac:dyDescent="0.25">
      <c r="A1983" s="12"/>
      <c r="B1983" s="36" t="s">
        <v>15996</v>
      </c>
      <c r="C1983" t="s">
        <v>35</v>
      </c>
      <c r="D1983" t="s">
        <v>35</v>
      </c>
      <c r="E1983" t="s">
        <v>36</v>
      </c>
      <c r="F1983" t="s">
        <v>37</v>
      </c>
      <c r="G1983" s="13" t="s">
        <v>38</v>
      </c>
      <c r="H1983" t="s">
        <v>39</v>
      </c>
      <c r="I1983" t="s">
        <v>417</v>
      </c>
      <c r="J1983" s="13">
        <v>25000</v>
      </c>
      <c r="K1983" s="13">
        <v>0</v>
      </c>
      <c r="L1983" s="13">
        <f>+Tabla1[[#This Row],[MontoNeto]]*Tabla1[[#This Row],[PorcentajeImpuesto]]</f>
        <v>0</v>
      </c>
      <c r="M1983" s="13">
        <v>0</v>
      </c>
      <c r="N1983" s="13">
        <f>+Tabla1[[#This Row],[MontoNeto]]+Tabla1[[#This Row],[ValorImpuesto]]+Tabla1[[#This Row],[MontoExento]]</f>
        <v>25000</v>
      </c>
      <c r="O1983" t="s">
        <v>41</v>
      </c>
      <c r="P1983" t="s">
        <v>42</v>
      </c>
      <c r="Q1983" t="s">
        <v>42</v>
      </c>
      <c r="R1983" t="s">
        <v>1429</v>
      </c>
      <c r="S1983" t="str">
        <f>VLOOKUP(Tabla1[[#This Row],[RutCP]],Tabla13[[#All],[rut]:[estado_licencia]],3,0)</f>
        <v>Transportes Barraza Limitada</v>
      </c>
      <c r="T1983" t="str">
        <f>VLOOKUP(Tabla1[[#This Row],[RutCP]],Tabla13[[#All],[rut]:[estado_licencia]],2,0)</f>
        <v>Sociedad De Inversiones Y Transportes Barraza Limitada</v>
      </c>
      <c r="U1983"/>
      <c r="V1983"/>
      <c r="W1983"/>
      <c r="X1983" t="s">
        <v>1850</v>
      </c>
      <c r="Y1983" t="str">
        <f>VLOOKUP(Tabla1[[#This Row],[RutCS]],Tabla13[[#All],[rut]:[estado_licencia]],3,0)</f>
        <v>Heber Jonathan Rojas Moreno</v>
      </c>
      <c r="Z1983" t="str">
        <f>VLOOKUP(Tabla1[[#This Row],[RutCS]],Tabla13[[#All],[rut]:[estado_licencia]],2,0)</f>
        <v>Heber Jonathan Rojas Moreno</v>
      </c>
      <c r="AA1983"/>
      <c r="AB1983"/>
      <c r="AC1983"/>
      <c r="AD1983" s="4">
        <v>43970</v>
      </c>
      <c r="AE1983" s="14" t="s">
        <v>45</v>
      </c>
      <c r="AF1983" s="4">
        <v>43970</v>
      </c>
      <c r="AG1983" s="14" t="s">
        <v>47</v>
      </c>
      <c r="AH1983" t="s">
        <v>48</v>
      </c>
      <c r="AI1983" t="s">
        <v>49</v>
      </c>
    </row>
    <row r="1984" spans="1:35" s="16" customFormat="1" x14ac:dyDescent="0.25">
      <c r="A1984" s="12"/>
      <c r="B1984" s="36" t="s">
        <v>15996</v>
      </c>
      <c r="C1984" t="s">
        <v>35</v>
      </c>
      <c r="D1984" t="s">
        <v>35</v>
      </c>
      <c r="E1984" t="s">
        <v>36</v>
      </c>
      <c r="F1984" t="s">
        <v>37</v>
      </c>
      <c r="G1984" s="13" t="s">
        <v>38</v>
      </c>
      <c r="H1984" t="s">
        <v>39</v>
      </c>
      <c r="I1984" t="s">
        <v>417</v>
      </c>
      <c r="J1984" s="13">
        <v>25000</v>
      </c>
      <c r="K1984" s="13">
        <v>0</v>
      </c>
      <c r="L1984" s="13">
        <f>+Tabla1[[#This Row],[MontoNeto]]*Tabla1[[#This Row],[PorcentajeImpuesto]]</f>
        <v>0</v>
      </c>
      <c r="M1984" s="13">
        <v>0</v>
      </c>
      <c r="N1984" s="13">
        <f>+Tabla1[[#This Row],[MontoNeto]]+Tabla1[[#This Row],[ValorImpuesto]]+Tabla1[[#This Row],[MontoExento]]</f>
        <v>25000</v>
      </c>
      <c r="O1984" t="s">
        <v>41</v>
      </c>
      <c r="P1984" t="s">
        <v>42</v>
      </c>
      <c r="Q1984" t="s">
        <v>42</v>
      </c>
      <c r="R1984" t="s">
        <v>1851</v>
      </c>
      <c r="S1984" t="str">
        <f>VLOOKUP(Tabla1[[#This Row],[RutCP]],Tabla13[[#All],[rut]:[estado_licencia]],3,0)</f>
        <v>Transportes Ricardo Tapia Cisternas</v>
      </c>
      <c r="T1984" t="str">
        <f>VLOOKUP(Tabla1[[#This Row],[RutCP]],Tabla13[[#All],[rut]:[estado_licencia]],2,0)</f>
        <v>Ricardo Alexis Tapia Cisternas</v>
      </c>
      <c r="U1984"/>
      <c r="V1984"/>
      <c r="W1984"/>
      <c r="X1984" t="s">
        <v>1852</v>
      </c>
      <c r="Y1984" t="str">
        <f>VLOOKUP(Tabla1[[#This Row],[RutCS]],Tabla13[[#All],[rut]:[estado_licencia]],3,0)</f>
        <v>Juan Neftali Calderon Cebrero</v>
      </c>
      <c r="Z1984" t="str">
        <f>VLOOKUP(Tabla1[[#This Row],[RutCS]],Tabla13[[#All],[rut]:[estado_licencia]],2,0)</f>
        <v>Juan Neftali Calderon Cebrero</v>
      </c>
      <c r="AA1984"/>
      <c r="AB1984"/>
      <c r="AC1984"/>
      <c r="AD1984" s="4">
        <v>43970</v>
      </c>
      <c r="AE1984" s="14" t="s">
        <v>45</v>
      </c>
      <c r="AF1984" s="4">
        <v>43970</v>
      </c>
      <c r="AG1984" s="14" t="s">
        <v>47</v>
      </c>
      <c r="AH1984" t="s">
        <v>48</v>
      </c>
      <c r="AI1984" t="s">
        <v>49</v>
      </c>
    </row>
    <row r="1985" spans="1:35" s="16" customFormat="1" x14ac:dyDescent="0.25">
      <c r="A1985" s="12"/>
      <c r="B1985" s="36" t="s">
        <v>15996</v>
      </c>
      <c r="C1985" t="s">
        <v>35</v>
      </c>
      <c r="D1985" t="s">
        <v>35</v>
      </c>
      <c r="E1985" t="s">
        <v>36</v>
      </c>
      <c r="F1985" t="s">
        <v>37</v>
      </c>
      <c r="G1985" s="13" t="s">
        <v>38</v>
      </c>
      <c r="H1985" t="s">
        <v>39</v>
      </c>
      <c r="I1985" t="s">
        <v>417</v>
      </c>
      <c r="J1985" s="13">
        <v>25000</v>
      </c>
      <c r="K1985" s="13">
        <v>0</v>
      </c>
      <c r="L1985" s="13">
        <f>+Tabla1[[#This Row],[MontoNeto]]*Tabla1[[#This Row],[PorcentajeImpuesto]]</f>
        <v>0</v>
      </c>
      <c r="M1985" s="13">
        <v>0</v>
      </c>
      <c r="N1985" s="13">
        <f>+Tabla1[[#This Row],[MontoNeto]]+Tabla1[[#This Row],[ValorImpuesto]]+Tabla1[[#This Row],[MontoExento]]</f>
        <v>25000</v>
      </c>
      <c r="O1985" t="s">
        <v>41</v>
      </c>
      <c r="P1985" t="s">
        <v>42</v>
      </c>
      <c r="Q1985" t="s">
        <v>42</v>
      </c>
      <c r="R1985" t="s">
        <v>1851</v>
      </c>
      <c r="S1985" t="str">
        <f>VLOOKUP(Tabla1[[#This Row],[RutCP]],Tabla13[[#All],[rut]:[estado_licencia]],3,0)</f>
        <v>Transportes Ricardo Tapia Cisternas</v>
      </c>
      <c r="T1985" t="str">
        <f>VLOOKUP(Tabla1[[#This Row],[RutCP]],Tabla13[[#All],[rut]:[estado_licencia]],2,0)</f>
        <v>Ricardo Alexis Tapia Cisternas</v>
      </c>
      <c r="U1985"/>
      <c r="V1985"/>
      <c r="W1985"/>
      <c r="X1985" t="s">
        <v>1853</v>
      </c>
      <c r="Y1985" t="str">
        <f>VLOOKUP(Tabla1[[#This Row],[RutCS]],Tabla13[[#All],[rut]:[estado_licencia]],3,0)</f>
        <v>Arturo Marcelo Saldivar Canales</v>
      </c>
      <c r="Z1985" t="str">
        <f>VLOOKUP(Tabla1[[#This Row],[RutCS]],Tabla13[[#All],[rut]:[estado_licencia]],2,0)</f>
        <v>Arturo Marcelo Saldivar Canales</v>
      </c>
      <c r="AA1985"/>
      <c r="AB1985"/>
      <c r="AC1985"/>
      <c r="AD1985" s="4">
        <v>43970</v>
      </c>
      <c r="AE1985" s="14" t="s">
        <v>45</v>
      </c>
      <c r="AF1985" s="4">
        <v>43970</v>
      </c>
      <c r="AG1985" s="14" t="s">
        <v>47</v>
      </c>
      <c r="AH1985" t="s">
        <v>48</v>
      </c>
      <c r="AI1985" t="s">
        <v>49</v>
      </c>
    </row>
    <row r="1986" spans="1:35" s="16" customFormat="1" x14ac:dyDescent="0.25">
      <c r="A1986" s="12"/>
      <c r="B1986" s="36" t="s">
        <v>15996</v>
      </c>
      <c r="C1986" t="s">
        <v>184</v>
      </c>
      <c r="D1986" t="s">
        <v>185</v>
      </c>
      <c r="E1986" t="s">
        <v>186</v>
      </c>
      <c r="F1986" t="s">
        <v>197</v>
      </c>
      <c r="G1986" s="13" t="s">
        <v>38</v>
      </c>
      <c r="H1986" t="s">
        <v>39</v>
      </c>
      <c r="I1986" t="s">
        <v>417</v>
      </c>
      <c r="J1986" s="13">
        <v>30000</v>
      </c>
      <c r="K1986" s="13">
        <v>0</v>
      </c>
      <c r="L1986" s="13">
        <f>+Tabla1[[#This Row],[MontoNeto]]*Tabla1[[#This Row],[PorcentajeImpuesto]]</f>
        <v>0</v>
      </c>
      <c r="M1986" s="13">
        <v>0</v>
      </c>
      <c r="N1986" s="13">
        <f>+Tabla1[[#This Row],[MontoNeto]]+Tabla1[[#This Row],[ValorImpuesto]]+Tabla1[[#This Row],[MontoExento]]</f>
        <v>30000</v>
      </c>
      <c r="O1986" t="s">
        <v>41</v>
      </c>
      <c r="P1986" t="s">
        <v>42</v>
      </c>
      <c r="Q1986" t="s">
        <v>42</v>
      </c>
      <c r="R1986" t="s">
        <v>1851</v>
      </c>
      <c r="S1986" t="str">
        <f>VLOOKUP(Tabla1[[#This Row],[RutCP]],Tabla13[[#All],[rut]:[estado_licencia]],3,0)</f>
        <v>Transportes Ricardo Tapia Cisternas</v>
      </c>
      <c r="T1986" t="str">
        <f>VLOOKUP(Tabla1[[#This Row],[RutCP]],Tabla13[[#All],[rut]:[estado_licencia]],2,0)</f>
        <v>Ricardo Alexis Tapia Cisternas</v>
      </c>
      <c r="U1986"/>
      <c r="V1986"/>
      <c r="W1986"/>
      <c r="X1986" t="s">
        <v>1852</v>
      </c>
      <c r="Y1986" t="str">
        <f>VLOOKUP(Tabla1[[#This Row],[RutCS]],Tabla13[[#All],[rut]:[estado_licencia]],3,0)</f>
        <v>Juan Neftali Calderon Cebrero</v>
      </c>
      <c r="Z1986" t="str">
        <f>VLOOKUP(Tabla1[[#This Row],[RutCS]],Tabla13[[#All],[rut]:[estado_licencia]],2,0)</f>
        <v>Juan Neftali Calderon Cebrero</v>
      </c>
      <c r="AA1986"/>
      <c r="AB1986"/>
      <c r="AC1986"/>
      <c r="AD1986" s="4">
        <v>43970</v>
      </c>
      <c r="AE1986" s="14" t="s">
        <v>45</v>
      </c>
      <c r="AF1986" s="4">
        <v>43970</v>
      </c>
      <c r="AG1986" s="14" t="s">
        <v>47</v>
      </c>
      <c r="AH1986" t="s">
        <v>48</v>
      </c>
      <c r="AI1986" t="s">
        <v>49</v>
      </c>
    </row>
    <row r="1987" spans="1:35" s="16" customFormat="1" x14ac:dyDescent="0.25">
      <c r="A1987" s="12"/>
      <c r="B1987" s="36" t="s">
        <v>15996</v>
      </c>
      <c r="C1987" t="s">
        <v>35</v>
      </c>
      <c r="D1987" t="s">
        <v>35</v>
      </c>
      <c r="E1987" t="s">
        <v>36</v>
      </c>
      <c r="F1987" t="s">
        <v>37</v>
      </c>
      <c r="G1987" s="13" t="s">
        <v>38</v>
      </c>
      <c r="H1987" t="s">
        <v>39</v>
      </c>
      <c r="I1987" t="s">
        <v>417</v>
      </c>
      <c r="J1987" s="13">
        <v>25000</v>
      </c>
      <c r="K1987" s="13">
        <v>0</v>
      </c>
      <c r="L1987" s="13">
        <f>+Tabla1[[#This Row],[MontoNeto]]*Tabla1[[#This Row],[PorcentajeImpuesto]]</f>
        <v>0</v>
      </c>
      <c r="M1987" s="13">
        <v>0</v>
      </c>
      <c r="N1987" s="13">
        <f>+Tabla1[[#This Row],[MontoNeto]]+Tabla1[[#This Row],[ValorImpuesto]]+Tabla1[[#This Row],[MontoExento]]</f>
        <v>25000</v>
      </c>
      <c r="O1987" t="s">
        <v>41</v>
      </c>
      <c r="P1987" t="s">
        <v>42</v>
      </c>
      <c r="Q1987" t="s">
        <v>42</v>
      </c>
      <c r="R1987" t="s">
        <v>461</v>
      </c>
      <c r="S1987" t="str">
        <f>VLOOKUP(Tabla1[[#This Row],[RutCP]],Tabla13[[#All],[rut]:[estado_licencia]],3,0)</f>
        <v>Icafal</v>
      </c>
      <c r="T1987" t="str">
        <f>VLOOKUP(Tabla1[[#This Row],[RutCP]],Tabla13[[#All],[rut]:[estado_licencia]],2,0)</f>
        <v>Constructora Icafal Sicomaq Ltda</v>
      </c>
      <c r="U1987"/>
      <c r="V1987"/>
      <c r="W1987"/>
      <c r="X1987" t="s">
        <v>1854</v>
      </c>
      <c r="Y1987" t="str">
        <f>VLOOKUP(Tabla1[[#This Row],[RutCS]],Tabla13[[#All],[rut]:[estado_licencia]],3,0)</f>
        <v>Daniel Alberto Araya Iturra</v>
      </c>
      <c r="Z1987" t="str">
        <f>VLOOKUP(Tabla1[[#This Row],[RutCS]],Tabla13[[#All],[rut]:[estado_licencia]],2,0)</f>
        <v>Daniel Alberto Araya Iturra</v>
      </c>
      <c r="AA1987"/>
      <c r="AB1987"/>
      <c r="AC1987"/>
      <c r="AD1987" s="4">
        <v>43970</v>
      </c>
      <c r="AE1987" s="14" t="s">
        <v>45</v>
      </c>
      <c r="AF1987" s="4">
        <v>43970</v>
      </c>
      <c r="AG1987" s="14" t="s">
        <v>47</v>
      </c>
      <c r="AH1987" t="s">
        <v>48</v>
      </c>
      <c r="AI1987" t="s">
        <v>49</v>
      </c>
    </row>
    <row r="1988" spans="1:35" x14ac:dyDescent="0.25">
      <c r="A1988" s="12"/>
      <c r="B1988" s="36" t="s">
        <v>15996</v>
      </c>
      <c r="C1988" t="s">
        <v>35</v>
      </c>
      <c r="D1988" t="s">
        <v>35</v>
      </c>
      <c r="E1988" t="s">
        <v>36</v>
      </c>
      <c r="F1988" t="s">
        <v>37</v>
      </c>
      <c r="G1988" s="13" t="s">
        <v>38</v>
      </c>
      <c r="H1988" t="s">
        <v>39</v>
      </c>
      <c r="I1988" t="s">
        <v>417</v>
      </c>
      <c r="J1988" s="13">
        <v>25000</v>
      </c>
      <c r="K1988" s="13">
        <v>0</v>
      </c>
      <c r="L1988" s="13">
        <f>+Tabla1[[#This Row],[MontoNeto]]*Tabla1[[#This Row],[PorcentajeImpuesto]]</f>
        <v>0</v>
      </c>
      <c r="M1988" s="13">
        <v>0</v>
      </c>
      <c r="N1988" s="13">
        <f>+Tabla1[[#This Row],[MontoNeto]]+Tabla1[[#This Row],[ValorImpuesto]]+Tabla1[[#This Row],[MontoExento]]</f>
        <v>25000</v>
      </c>
      <c r="O1988" t="s">
        <v>41</v>
      </c>
      <c r="P1988" t="s">
        <v>42</v>
      </c>
      <c r="Q1988" t="s">
        <v>42</v>
      </c>
      <c r="R1988" t="s">
        <v>364</v>
      </c>
      <c r="S1988" t="str">
        <f>VLOOKUP(Tabla1[[#This Row],[RutCP]],Tabla13[[#All],[rut]:[estado_licencia]],3,0)</f>
        <v>Incolur Drenes</v>
      </c>
      <c r="T1988" t="str">
        <f>VLOOKUP(Tabla1[[#This Row],[RutCP]],Tabla13[[#All],[rut]:[estado_licencia]],2,0)</f>
        <v>Ingenieria Y Construcciones Incolur Sa</v>
      </c>
      <c r="X1988" t="s">
        <v>738</v>
      </c>
      <c r="Y1988" t="str">
        <f>VLOOKUP(Tabla1[[#This Row],[RutCS]],Tabla13[[#All],[rut]:[estado_licencia]],3,0)</f>
        <v>Alvaro Danilo Gajardo Bacho</v>
      </c>
      <c r="Z1988" t="str">
        <f>VLOOKUP(Tabla1[[#This Row],[RutCS]],Tabla13[[#All],[rut]:[estado_licencia]],2,0)</f>
        <v>Alvaro Danilo Gajardo Bacho</v>
      </c>
      <c r="AD1988" s="4">
        <v>43970</v>
      </c>
      <c r="AE1988" s="14" t="s">
        <v>45</v>
      </c>
      <c r="AF1988" s="4">
        <v>43970</v>
      </c>
      <c r="AG1988" s="14" t="s">
        <v>47</v>
      </c>
      <c r="AH1988" t="s">
        <v>48</v>
      </c>
      <c r="AI1988" t="s">
        <v>49</v>
      </c>
    </row>
    <row r="1989" spans="1:35" x14ac:dyDescent="0.25">
      <c r="A1989" s="12"/>
      <c r="B1989" s="36" t="s">
        <v>15996</v>
      </c>
      <c r="C1989" t="s">
        <v>35</v>
      </c>
      <c r="D1989" t="s">
        <v>35</v>
      </c>
      <c r="E1989" t="s">
        <v>36</v>
      </c>
      <c r="F1989" t="s">
        <v>37</v>
      </c>
      <c r="G1989" s="13" t="s">
        <v>38</v>
      </c>
      <c r="H1989" t="s">
        <v>39</v>
      </c>
      <c r="I1989" t="s">
        <v>417</v>
      </c>
      <c r="J1989" s="13">
        <v>25000</v>
      </c>
      <c r="K1989" s="13">
        <v>0</v>
      </c>
      <c r="L1989" s="13">
        <f>+Tabla1[[#This Row],[MontoNeto]]*Tabla1[[#This Row],[PorcentajeImpuesto]]</f>
        <v>0</v>
      </c>
      <c r="M1989" s="13">
        <v>0</v>
      </c>
      <c r="N1989" s="13">
        <f>+Tabla1[[#This Row],[MontoNeto]]+Tabla1[[#This Row],[ValorImpuesto]]+Tabla1[[#This Row],[MontoExento]]</f>
        <v>25000</v>
      </c>
      <c r="O1989" t="s">
        <v>41</v>
      </c>
      <c r="P1989" t="s">
        <v>42</v>
      </c>
      <c r="Q1989" t="s">
        <v>42</v>
      </c>
      <c r="R1989" t="s">
        <v>703</v>
      </c>
      <c r="S1989" t="str">
        <f>VLOOKUP(Tabla1[[#This Row],[RutCP]],Tabla13[[#All],[rut]:[estado_licencia]],3,0)</f>
        <v>Minera Tres Valles Spa.</v>
      </c>
      <c r="T1989" t="str">
        <f>VLOOKUP(Tabla1[[#This Row],[RutCP]],Tabla13[[#All],[rut]:[estado_licencia]],2,0)</f>
        <v>Minera Tres Valles Spa.</v>
      </c>
      <c r="X1989" t="s">
        <v>1855</v>
      </c>
      <c r="Y1989" t="str">
        <f>VLOOKUP(Tabla1[[#This Row],[RutCS]],Tabla13[[#All],[rut]:[estado_licencia]],3,0)</f>
        <v>Carlos Patricio Quevedo Alcayaga</v>
      </c>
      <c r="Z1989" t="str">
        <f>VLOOKUP(Tabla1[[#This Row],[RutCS]],Tabla13[[#All],[rut]:[estado_licencia]],2,0)</f>
        <v>Carlos Patricio Quevedo Alcayaga</v>
      </c>
      <c r="AD1989" s="4">
        <v>43970</v>
      </c>
      <c r="AE1989" s="14" t="s">
        <v>45</v>
      </c>
      <c r="AF1989" s="4">
        <v>43970</v>
      </c>
      <c r="AG1989" s="14" t="s">
        <v>47</v>
      </c>
      <c r="AH1989" t="s">
        <v>48</v>
      </c>
      <c r="AI1989" t="s">
        <v>49</v>
      </c>
    </row>
    <row r="1990" spans="1:35" x14ac:dyDescent="0.25">
      <c r="A1990" s="12"/>
      <c r="B1990" s="36" t="s">
        <v>15996</v>
      </c>
      <c r="C1990" t="s">
        <v>35</v>
      </c>
      <c r="D1990" t="s">
        <v>35</v>
      </c>
      <c r="E1990" t="s">
        <v>36</v>
      </c>
      <c r="F1990" t="s">
        <v>37</v>
      </c>
      <c r="G1990" s="13" t="s">
        <v>38</v>
      </c>
      <c r="H1990" t="s">
        <v>39</v>
      </c>
      <c r="I1990" t="s">
        <v>417</v>
      </c>
      <c r="J1990" s="13">
        <v>25000</v>
      </c>
      <c r="K1990" s="13">
        <v>0</v>
      </c>
      <c r="L1990" s="13">
        <f>+Tabla1[[#This Row],[MontoNeto]]*Tabla1[[#This Row],[PorcentajeImpuesto]]</f>
        <v>0</v>
      </c>
      <c r="M1990" s="13">
        <v>0</v>
      </c>
      <c r="N1990" s="13">
        <f>+Tabla1[[#This Row],[MontoNeto]]+Tabla1[[#This Row],[ValorImpuesto]]+Tabla1[[#This Row],[MontoExento]]</f>
        <v>25000</v>
      </c>
      <c r="O1990" t="s">
        <v>41</v>
      </c>
      <c r="P1990" t="s">
        <v>42</v>
      </c>
      <c r="Q1990" t="s">
        <v>42</v>
      </c>
      <c r="R1990" t="s">
        <v>703</v>
      </c>
      <c r="S1990" t="str">
        <f>VLOOKUP(Tabla1[[#This Row],[RutCP]],Tabla13[[#All],[rut]:[estado_licencia]],3,0)</f>
        <v>Minera Tres Valles Spa.</v>
      </c>
      <c r="T1990" t="str">
        <f>VLOOKUP(Tabla1[[#This Row],[RutCP]],Tabla13[[#All],[rut]:[estado_licencia]],2,0)</f>
        <v>Minera Tres Valles Spa.</v>
      </c>
      <c r="X1990" t="s">
        <v>1856</v>
      </c>
      <c r="Y1990" t="str">
        <f>VLOOKUP(Tabla1[[#This Row],[RutCS]],Tabla13[[#All],[rut]:[estado_licencia]],3,0)</f>
        <v>Julio Ayrton General Manquez</v>
      </c>
      <c r="Z1990" t="str">
        <f>VLOOKUP(Tabla1[[#This Row],[RutCS]],Tabla13[[#All],[rut]:[estado_licencia]],2,0)</f>
        <v>Julio Ayrton General Manquez</v>
      </c>
      <c r="AD1990" s="4">
        <v>43970</v>
      </c>
      <c r="AE1990" s="14" t="s">
        <v>45</v>
      </c>
      <c r="AF1990" s="4">
        <v>43970</v>
      </c>
      <c r="AG1990" s="14" t="s">
        <v>47</v>
      </c>
      <c r="AH1990" t="s">
        <v>48</v>
      </c>
      <c r="AI1990" t="s">
        <v>49</v>
      </c>
    </row>
    <row r="1991" spans="1:35" x14ac:dyDescent="0.25">
      <c r="A1991" s="12"/>
      <c r="B1991" s="36" t="s">
        <v>15996</v>
      </c>
      <c r="C1991" t="s">
        <v>35</v>
      </c>
      <c r="D1991" t="s">
        <v>35</v>
      </c>
      <c r="E1991" t="s">
        <v>36</v>
      </c>
      <c r="F1991" t="s">
        <v>37</v>
      </c>
      <c r="G1991" s="13" t="s">
        <v>38</v>
      </c>
      <c r="H1991" t="s">
        <v>39</v>
      </c>
      <c r="I1991" t="s">
        <v>417</v>
      </c>
      <c r="J1991" s="13">
        <v>25000</v>
      </c>
      <c r="K1991" s="13">
        <v>0</v>
      </c>
      <c r="L1991" s="13">
        <f>+Tabla1[[#This Row],[MontoNeto]]*Tabla1[[#This Row],[PorcentajeImpuesto]]</f>
        <v>0</v>
      </c>
      <c r="M1991" s="13">
        <v>0</v>
      </c>
      <c r="N1991" s="13">
        <f>+Tabla1[[#This Row],[MontoNeto]]+Tabla1[[#This Row],[ValorImpuesto]]+Tabla1[[#This Row],[MontoExento]]</f>
        <v>25000</v>
      </c>
      <c r="O1991" t="s">
        <v>41</v>
      </c>
      <c r="P1991" t="s">
        <v>42</v>
      </c>
      <c r="Q1991" t="s">
        <v>42</v>
      </c>
      <c r="R1991" t="s">
        <v>703</v>
      </c>
      <c r="S1991" t="str">
        <f>VLOOKUP(Tabla1[[#This Row],[RutCP]],Tabla13[[#All],[rut]:[estado_licencia]],3,0)</f>
        <v>Minera Tres Valles Spa.</v>
      </c>
      <c r="T1991" t="str">
        <f>VLOOKUP(Tabla1[[#This Row],[RutCP]],Tabla13[[#All],[rut]:[estado_licencia]],2,0)</f>
        <v>Minera Tres Valles Spa.</v>
      </c>
      <c r="X1991" t="s">
        <v>1857</v>
      </c>
      <c r="Y1991" t="str">
        <f>VLOOKUP(Tabla1[[#This Row],[RutCS]],Tabla13[[#All],[rut]:[estado_licencia]],3,0)</f>
        <v>Patricio Edison Rivera Avalos</v>
      </c>
      <c r="Z1991" t="str">
        <f>VLOOKUP(Tabla1[[#This Row],[RutCS]],Tabla13[[#All],[rut]:[estado_licencia]],2,0)</f>
        <v>Patricio Edison Rivera Avalos</v>
      </c>
      <c r="AD1991" s="4">
        <v>43970</v>
      </c>
      <c r="AE1991" s="14" t="s">
        <v>45</v>
      </c>
      <c r="AF1991" s="4">
        <v>43970</v>
      </c>
      <c r="AG1991" s="14" t="s">
        <v>47</v>
      </c>
      <c r="AH1991" t="s">
        <v>48</v>
      </c>
      <c r="AI1991" t="s">
        <v>49</v>
      </c>
    </row>
    <row r="1992" spans="1:35" x14ac:dyDescent="0.25">
      <c r="A1992" s="12"/>
      <c r="B1992" s="36" t="s">
        <v>15996</v>
      </c>
      <c r="C1992" t="s">
        <v>184</v>
      </c>
      <c r="D1992" t="s">
        <v>185</v>
      </c>
      <c r="E1992" t="s">
        <v>186</v>
      </c>
      <c r="F1992" t="s">
        <v>197</v>
      </c>
      <c r="G1992" s="13" t="s">
        <v>38</v>
      </c>
      <c r="H1992" t="s">
        <v>39</v>
      </c>
      <c r="I1992" t="s">
        <v>417</v>
      </c>
      <c r="J1992" s="13">
        <v>30000</v>
      </c>
      <c r="K1992" s="13">
        <v>0</v>
      </c>
      <c r="L1992" s="13">
        <f>+Tabla1[[#This Row],[MontoNeto]]*Tabla1[[#This Row],[PorcentajeImpuesto]]</f>
        <v>0</v>
      </c>
      <c r="M1992" s="13">
        <v>0</v>
      </c>
      <c r="N1992" s="13">
        <f>+Tabla1[[#This Row],[MontoNeto]]+Tabla1[[#This Row],[ValorImpuesto]]+Tabla1[[#This Row],[MontoExento]]</f>
        <v>30000</v>
      </c>
      <c r="O1992" t="s">
        <v>41</v>
      </c>
      <c r="P1992" t="s">
        <v>42</v>
      </c>
      <c r="Q1992" t="s">
        <v>42</v>
      </c>
      <c r="R1992" t="s">
        <v>364</v>
      </c>
      <c r="S1992" t="str">
        <f>VLOOKUP(Tabla1[[#This Row],[RutCP]],Tabla13[[#All],[rut]:[estado_licencia]],3,0)</f>
        <v>Incolur Drenes</v>
      </c>
      <c r="T1992" t="str">
        <f>VLOOKUP(Tabla1[[#This Row],[RutCP]],Tabla13[[#All],[rut]:[estado_licencia]],2,0)</f>
        <v>Ingenieria Y Construcciones Incolur Sa</v>
      </c>
      <c r="X1992" t="s">
        <v>1816</v>
      </c>
      <c r="Y1992" t="str">
        <f>VLOOKUP(Tabla1[[#This Row],[RutCS]],Tabla13[[#All],[rut]:[estado_licencia]],3,0)</f>
        <v>Floridor Edmundo Lopez Moyano</v>
      </c>
      <c r="Z1992" t="str">
        <f>VLOOKUP(Tabla1[[#This Row],[RutCS]],Tabla13[[#All],[rut]:[estado_licencia]],2,0)</f>
        <v>Floridor Edmundo Lopez Moyano</v>
      </c>
      <c r="AD1992" s="4">
        <v>43970</v>
      </c>
      <c r="AE1992" s="14" t="s">
        <v>45</v>
      </c>
      <c r="AF1992" s="4">
        <v>43970</v>
      </c>
      <c r="AG1992" s="14" t="s">
        <v>47</v>
      </c>
      <c r="AH1992" t="s">
        <v>48</v>
      </c>
      <c r="AI1992" t="s">
        <v>49</v>
      </c>
    </row>
    <row r="1993" spans="1:35" x14ac:dyDescent="0.25">
      <c r="A1993" s="12"/>
      <c r="B1993" s="36" t="s">
        <v>15996</v>
      </c>
      <c r="C1993" t="s">
        <v>184</v>
      </c>
      <c r="D1993" t="s">
        <v>185</v>
      </c>
      <c r="E1993" t="s">
        <v>186</v>
      </c>
      <c r="F1993" t="s">
        <v>197</v>
      </c>
      <c r="G1993" s="13" t="s">
        <v>38</v>
      </c>
      <c r="H1993" t="s">
        <v>39</v>
      </c>
      <c r="I1993" t="s">
        <v>417</v>
      </c>
      <c r="J1993" s="13">
        <v>30000</v>
      </c>
      <c r="K1993" s="13">
        <v>0</v>
      </c>
      <c r="L1993" s="13">
        <f>+Tabla1[[#This Row],[MontoNeto]]*Tabla1[[#This Row],[PorcentajeImpuesto]]</f>
        <v>0</v>
      </c>
      <c r="M1993" s="13">
        <v>0</v>
      </c>
      <c r="N1993" s="13">
        <f>+Tabla1[[#This Row],[MontoNeto]]+Tabla1[[#This Row],[ValorImpuesto]]+Tabla1[[#This Row],[MontoExento]]</f>
        <v>30000</v>
      </c>
      <c r="O1993" t="s">
        <v>41</v>
      </c>
      <c r="P1993" t="s">
        <v>42</v>
      </c>
      <c r="Q1993" t="s">
        <v>42</v>
      </c>
      <c r="R1993" t="s">
        <v>364</v>
      </c>
      <c r="S1993" t="str">
        <f>VLOOKUP(Tabla1[[#This Row],[RutCP]],Tabla13[[#All],[rut]:[estado_licencia]],3,0)</f>
        <v>Incolur Drenes</v>
      </c>
      <c r="T1993" t="str">
        <f>VLOOKUP(Tabla1[[#This Row],[RutCP]],Tabla13[[#All],[rut]:[estado_licencia]],2,0)</f>
        <v>Ingenieria Y Construcciones Incolur Sa</v>
      </c>
      <c r="X1993" t="s">
        <v>1858</v>
      </c>
      <c r="Y1993" t="str">
        <f>VLOOKUP(Tabla1[[#This Row],[RutCS]],Tabla13[[#All],[rut]:[estado_licencia]],3,0)</f>
        <v>Gerardo   Salazar Estrada</v>
      </c>
      <c r="Z1993" t="str">
        <f>VLOOKUP(Tabla1[[#This Row],[RutCS]],Tabla13[[#All],[rut]:[estado_licencia]],2,0)</f>
        <v>Gerardo   Salazar Estrada</v>
      </c>
      <c r="AD1993" s="4">
        <v>43970</v>
      </c>
      <c r="AE1993" s="14" t="s">
        <v>45</v>
      </c>
      <c r="AF1993" s="4">
        <v>43970</v>
      </c>
      <c r="AG1993" s="14" t="s">
        <v>47</v>
      </c>
      <c r="AH1993" t="s">
        <v>48</v>
      </c>
      <c r="AI1993" t="s">
        <v>49</v>
      </c>
    </row>
    <row r="1994" spans="1:35" x14ac:dyDescent="0.25">
      <c r="A1994" s="12"/>
      <c r="B1994" s="36" t="s">
        <v>15996</v>
      </c>
      <c r="C1994" t="s">
        <v>35</v>
      </c>
      <c r="D1994" t="s">
        <v>35</v>
      </c>
      <c r="E1994" t="s">
        <v>36</v>
      </c>
      <c r="F1994" t="s">
        <v>37</v>
      </c>
      <c r="G1994" s="13" t="s">
        <v>38</v>
      </c>
      <c r="H1994" t="s">
        <v>39</v>
      </c>
      <c r="I1994" t="s">
        <v>417</v>
      </c>
      <c r="J1994" s="13">
        <v>25000</v>
      </c>
      <c r="K1994" s="13">
        <v>0</v>
      </c>
      <c r="L1994" s="13">
        <f>+Tabla1[[#This Row],[MontoNeto]]*Tabla1[[#This Row],[PorcentajeImpuesto]]</f>
        <v>0</v>
      </c>
      <c r="M1994" s="13">
        <v>0</v>
      </c>
      <c r="N1994" s="13">
        <f>+Tabla1[[#This Row],[MontoNeto]]+Tabla1[[#This Row],[ValorImpuesto]]+Tabla1[[#This Row],[MontoExento]]</f>
        <v>25000</v>
      </c>
      <c r="O1994" t="s">
        <v>41</v>
      </c>
      <c r="P1994" t="s">
        <v>42</v>
      </c>
      <c r="Q1994" t="s">
        <v>42</v>
      </c>
      <c r="R1994" t="s">
        <v>1859</v>
      </c>
      <c r="S1994" t="str">
        <f>VLOOKUP(Tabla1[[#This Row],[RutCP]],Tabla13[[#All],[rut]:[estado_licencia]],3,0)</f>
        <v>Valteck</v>
      </c>
      <c r="T1994" t="str">
        <f>VLOOKUP(Tabla1[[#This Row],[RutCP]],Tabla13[[#All],[rut]:[estado_licencia]],2,0)</f>
        <v>Empresa Valteck Chile Spa</v>
      </c>
      <c r="X1994" t="s">
        <v>1860</v>
      </c>
      <c r="Y1994" t="str">
        <f>VLOOKUP(Tabla1[[#This Row],[RutCS]],Tabla13[[#All],[rut]:[estado_licencia]],3,0)</f>
        <v>Manuel Antonio Traslaviña Paredes</v>
      </c>
      <c r="Z1994" t="str">
        <f>VLOOKUP(Tabla1[[#This Row],[RutCS]],Tabla13[[#All],[rut]:[estado_licencia]],2,0)</f>
        <v>Manuel Antonio Traslaviña Paredes</v>
      </c>
      <c r="AD1994" s="4">
        <v>43970</v>
      </c>
      <c r="AE1994" s="14" t="s">
        <v>45</v>
      </c>
      <c r="AF1994" s="4">
        <v>43970</v>
      </c>
      <c r="AG1994" s="14" t="s">
        <v>47</v>
      </c>
      <c r="AH1994" t="s">
        <v>48</v>
      </c>
      <c r="AI1994" t="s">
        <v>49</v>
      </c>
    </row>
    <row r="1995" spans="1:35" x14ac:dyDescent="0.25">
      <c r="A1995" s="12"/>
      <c r="B1995" s="36" t="s">
        <v>15997</v>
      </c>
      <c r="C1995" t="s">
        <v>35</v>
      </c>
      <c r="D1995" t="s">
        <v>35</v>
      </c>
      <c r="E1995" t="s">
        <v>36</v>
      </c>
      <c r="F1995" t="s">
        <v>37</v>
      </c>
      <c r="G1995" s="13" t="s">
        <v>38</v>
      </c>
      <c r="H1995" t="s">
        <v>39</v>
      </c>
      <c r="I1995" t="s">
        <v>40</v>
      </c>
      <c r="J1995" s="13">
        <v>25000</v>
      </c>
      <c r="K1995" s="13">
        <v>0</v>
      </c>
      <c r="L1995" s="13">
        <f>+Tabla1[[#This Row],[MontoNeto]]*Tabla1[[#This Row],[PorcentajeImpuesto]]</f>
        <v>0</v>
      </c>
      <c r="M1995" s="13">
        <v>0</v>
      </c>
      <c r="N1995" s="13">
        <f>+Tabla1[[#This Row],[MontoNeto]]+Tabla1[[#This Row],[ValorImpuesto]]+Tabla1[[#This Row],[MontoExento]]</f>
        <v>25000</v>
      </c>
      <c r="O1995" t="s">
        <v>41</v>
      </c>
      <c r="P1995" t="s">
        <v>42</v>
      </c>
      <c r="Q1995" t="s">
        <v>42</v>
      </c>
      <c r="R1995" t="s">
        <v>526</v>
      </c>
      <c r="S1995" t="str">
        <f>VLOOKUP(Tabla1[[#This Row],[RutCP]],Tabla13[[#All],[rut]:[estado_licencia]],3,0)</f>
        <v xml:space="preserve">Bitumix </v>
      </c>
      <c r="T1995" t="str">
        <f>VLOOKUP(Tabla1[[#This Row],[RutCP]],Tabla13[[#All],[rut]:[estado_licencia]],2,0)</f>
        <v>Constructora De Pavimentos Asfalticos Bitumix S.A</v>
      </c>
      <c r="X1995" t="s">
        <v>1662</v>
      </c>
      <c r="Y1995" t="str">
        <f>VLOOKUP(Tabla1[[#This Row],[RutCS]],Tabla13[[#All],[rut]:[estado_licencia]],3,0)</f>
        <v>Victor Hugo Tabilo Monardez</v>
      </c>
      <c r="Z1995" t="str">
        <f>VLOOKUP(Tabla1[[#This Row],[RutCS]],Tabla13[[#All],[rut]:[estado_licencia]],2,0)</f>
        <v>Victor Hugo Tabilo Monardez</v>
      </c>
      <c r="AD1995" s="4">
        <v>43971</v>
      </c>
      <c r="AE1995" s="14" t="s">
        <v>45</v>
      </c>
      <c r="AF1995" s="4">
        <v>43971</v>
      </c>
      <c r="AG1995" s="14" t="s">
        <v>47</v>
      </c>
      <c r="AH1995" t="s">
        <v>48</v>
      </c>
      <c r="AI1995" t="s">
        <v>49</v>
      </c>
    </row>
    <row r="1996" spans="1:35" x14ac:dyDescent="0.25">
      <c r="A1996" s="12"/>
      <c r="B1996" s="36" t="s">
        <v>15997</v>
      </c>
      <c r="C1996" t="s">
        <v>184</v>
      </c>
      <c r="D1996" t="s">
        <v>185</v>
      </c>
      <c r="E1996" t="s">
        <v>186</v>
      </c>
      <c r="F1996" t="s">
        <v>197</v>
      </c>
      <c r="G1996" s="13" t="s">
        <v>38</v>
      </c>
      <c r="H1996" t="s">
        <v>39</v>
      </c>
      <c r="I1996" t="s">
        <v>40</v>
      </c>
      <c r="J1996" s="13">
        <v>30000</v>
      </c>
      <c r="K1996" s="13">
        <v>0</v>
      </c>
      <c r="L1996" s="13">
        <f>+Tabla1[[#This Row],[MontoNeto]]*Tabla1[[#This Row],[PorcentajeImpuesto]]</f>
        <v>0</v>
      </c>
      <c r="M1996" s="13">
        <v>0</v>
      </c>
      <c r="N1996" s="13">
        <f>+Tabla1[[#This Row],[MontoNeto]]+Tabla1[[#This Row],[ValorImpuesto]]+Tabla1[[#This Row],[MontoExento]]</f>
        <v>30000</v>
      </c>
      <c r="O1996" t="s">
        <v>41</v>
      </c>
      <c r="P1996" t="s">
        <v>42</v>
      </c>
      <c r="Q1996" t="s">
        <v>42</v>
      </c>
      <c r="R1996" t="s">
        <v>989</v>
      </c>
      <c r="S1996" t="str">
        <f>VLOOKUP(Tabla1[[#This Row],[RutCP]],Tabla13[[#All],[rut]:[estado_licencia]],3,0)</f>
        <v>Oasis</v>
      </c>
      <c r="T1996" t="str">
        <f>VLOOKUP(Tabla1[[#This Row],[RutCP]],Tabla13[[#All],[rut]:[estado_licencia]],2,0)</f>
        <v>Servicios Integrados Alfredo Toledo E.I.R.L.</v>
      </c>
      <c r="X1996" t="s">
        <v>1714</v>
      </c>
      <c r="Y1996" t="str">
        <f>VLOOKUP(Tabla1[[#This Row],[RutCS]],Tabla13[[#All],[rut]:[estado_licencia]],3,0)</f>
        <v xml:space="preserve">Vladimir Castañeda </v>
      </c>
      <c r="Z1996" t="str">
        <f>VLOOKUP(Tabla1[[#This Row],[RutCS]],Tabla13[[#All],[rut]:[estado_licencia]],2,0)</f>
        <v xml:space="preserve">Vladimir Castañeda </v>
      </c>
      <c r="AD1996" s="4">
        <v>43971</v>
      </c>
      <c r="AE1996" s="14" t="s">
        <v>45</v>
      </c>
      <c r="AF1996" s="4">
        <v>43971</v>
      </c>
      <c r="AG1996" s="14" t="s">
        <v>47</v>
      </c>
      <c r="AH1996" t="s">
        <v>48</v>
      </c>
      <c r="AI1996" t="s">
        <v>49</v>
      </c>
    </row>
    <row r="1997" spans="1:35" x14ac:dyDescent="0.25">
      <c r="A1997" s="12"/>
      <c r="B1997" s="36" t="s">
        <v>15997</v>
      </c>
      <c r="C1997" t="s">
        <v>184</v>
      </c>
      <c r="D1997" t="s">
        <v>185</v>
      </c>
      <c r="E1997" t="s">
        <v>186</v>
      </c>
      <c r="F1997" t="s">
        <v>197</v>
      </c>
      <c r="G1997" s="13" t="s">
        <v>38</v>
      </c>
      <c r="H1997" t="s">
        <v>39</v>
      </c>
      <c r="I1997" t="s">
        <v>40</v>
      </c>
      <c r="J1997" s="13">
        <v>30000</v>
      </c>
      <c r="K1997" s="13">
        <v>0</v>
      </c>
      <c r="L1997" s="13">
        <f>+Tabla1[[#This Row],[MontoNeto]]*Tabla1[[#This Row],[PorcentajeImpuesto]]</f>
        <v>0</v>
      </c>
      <c r="M1997" s="13">
        <v>0</v>
      </c>
      <c r="N1997" s="13">
        <f>+Tabla1[[#This Row],[MontoNeto]]+Tabla1[[#This Row],[ValorImpuesto]]+Tabla1[[#This Row],[MontoExento]]</f>
        <v>30000</v>
      </c>
      <c r="O1997" t="s">
        <v>41</v>
      </c>
      <c r="P1997" t="s">
        <v>42</v>
      </c>
      <c r="Q1997" t="s">
        <v>42</v>
      </c>
      <c r="R1997" t="s">
        <v>989</v>
      </c>
      <c r="S1997" t="str">
        <f>VLOOKUP(Tabla1[[#This Row],[RutCP]],Tabla13[[#All],[rut]:[estado_licencia]],3,0)</f>
        <v>Oasis</v>
      </c>
      <c r="T1997" t="str">
        <f>VLOOKUP(Tabla1[[#This Row],[RutCP]],Tabla13[[#All],[rut]:[estado_licencia]],2,0)</f>
        <v>Servicios Integrados Alfredo Toledo E.I.R.L.</v>
      </c>
      <c r="X1997" t="s">
        <v>1715</v>
      </c>
      <c r="Y1997" t="str">
        <f>VLOOKUP(Tabla1[[#This Row],[RutCS]],Tabla13[[#All],[rut]:[estado_licencia]],3,0)</f>
        <v>Claudio Orellana Rivera</v>
      </c>
      <c r="Z1997" t="str">
        <f>VLOOKUP(Tabla1[[#This Row],[RutCS]],Tabla13[[#All],[rut]:[estado_licencia]],2,0)</f>
        <v>Claudio Orellana Rivera</v>
      </c>
      <c r="AD1997" s="4">
        <v>43971</v>
      </c>
      <c r="AE1997" s="14" t="s">
        <v>45</v>
      </c>
      <c r="AF1997" s="4">
        <v>43971</v>
      </c>
      <c r="AG1997" s="14" t="s">
        <v>47</v>
      </c>
      <c r="AH1997" t="s">
        <v>48</v>
      </c>
      <c r="AI1997" t="s">
        <v>49</v>
      </c>
    </row>
    <row r="1998" spans="1:35" x14ac:dyDescent="0.25">
      <c r="A1998" s="12"/>
      <c r="B1998" s="36" t="s">
        <v>15997</v>
      </c>
      <c r="C1998" t="s">
        <v>184</v>
      </c>
      <c r="D1998" t="s">
        <v>185</v>
      </c>
      <c r="E1998" t="s">
        <v>186</v>
      </c>
      <c r="F1998" t="s">
        <v>197</v>
      </c>
      <c r="G1998" s="13" t="s">
        <v>38</v>
      </c>
      <c r="H1998" t="s">
        <v>39</v>
      </c>
      <c r="I1998" t="s">
        <v>40</v>
      </c>
      <c r="J1998" s="13">
        <v>30000</v>
      </c>
      <c r="K1998" s="13">
        <v>0</v>
      </c>
      <c r="L1998" s="13">
        <f>+Tabla1[[#This Row],[MontoNeto]]*Tabla1[[#This Row],[PorcentajeImpuesto]]</f>
        <v>0</v>
      </c>
      <c r="M1998" s="13">
        <v>0</v>
      </c>
      <c r="N1998" s="13">
        <f>+Tabla1[[#This Row],[MontoNeto]]+Tabla1[[#This Row],[ValorImpuesto]]+Tabla1[[#This Row],[MontoExento]]</f>
        <v>30000</v>
      </c>
      <c r="O1998" t="s">
        <v>41</v>
      </c>
      <c r="P1998" t="s">
        <v>42</v>
      </c>
      <c r="Q1998" t="s">
        <v>42</v>
      </c>
      <c r="R1998" t="s">
        <v>989</v>
      </c>
      <c r="S1998" t="str">
        <f>VLOOKUP(Tabla1[[#This Row],[RutCP]],Tabla13[[#All],[rut]:[estado_licencia]],3,0)</f>
        <v>Oasis</v>
      </c>
      <c r="T1998" t="str">
        <f>VLOOKUP(Tabla1[[#This Row],[RutCP]],Tabla13[[#All],[rut]:[estado_licencia]],2,0)</f>
        <v>Servicios Integrados Alfredo Toledo E.I.R.L.</v>
      </c>
      <c r="X1998" t="s">
        <v>1716</v>
      </c>
      <c r="Y1998" t="str">
        <f>VLOOKUP(Tabla1[[#This Row],[RutCS]],Tabla13[[#All],[rut]:[estado_licencia]],3,0)</f>
        <v>Pablo Leiva Trigo</v>
      </c>
      <c r="Z1998" t="str">
        <f>VLOOKUP(Tabla1[[#This Row],[RutCS]],Tabla13[[#All],[rut]:[estado_licencia]],2,0)</f>
        <v>Pablo Leiva Trigo</v>
      </c>
      <c r="AD1998" s="4">
        <v>43971</v>
      </c>
      <c r="AE1998" s="14" t="s">
        <v>45</v>
      </c>
      <c r="AF1998" s="4">
        <v>43971</v>
      </c>
      <c r="AG1998" s="14" t="s">
        <v>47</v>
      </c>
      <c r="AH1998" t="s">
        <v>48</v>
      </c>
      <c r="AI1998" t="s">
        <v>49</v>
      </c>
    </row>
    <row r="1999" spans="1:35" x14ac:dyDescent="0.25">
      <c r="A1999" s="12"/>
      <c r="B1999" s="36" t="s">
        <v>15997</v>
      </c>
      <c r="C1999" t="s">
        <v>35</v>
      </c>
      <c r="D1999" t="s">
        <v>35</v>
      </c>
      <c r="E1999" t="s">
        <v>36</v>
      </c>
      <c r="F1999" t="s">
        <v>37</v>
      </c>
      <c r="G1999" s="13" t="s">
        <v>38</v>
      </c>
      <c r="H1999" t="s">
        <v>39</v>
      </c>
      <c r="I1999" t="s">
        <v>417</v>
      </c>
      <c r="J1999" s="13">
        <v>25000</v>
      </c>
      <c r="K1999" s="13">
        <v>0</v>
      </c>
      <c r="L1999" s="13">
        <f>+Tabla1[[#This Row],[MontoNeto]]*Tabla1[[#This Row],[PorcentajeImpuesto]]</f>
        <v>0</v>
      </c>
      <c r="M1999" s="13">
        <v>0</v>
      </c>
      <c r="N1999" s="13">
        <f>+Tabla1[[#This Row],[MontoNeto]]+Tabla1[[#This Row],[ValorImpuesto]]+Tabla1[[#This Row],[MontoExento]]</f>
        <v>25000</v>
      </c>
      <c r="O1999" t="s">
        <v>41</v>
      </c>
      <c r="P1999" t="s">
        <v>42</v>
      </c>
      <c r="Q1999" t="s">
        <v>42</v>
      </c>
      <c r="R1999" t="s">
        <v>535</v>
      </c>
      <c r="S1999" t="str">
        <f>VLOOKUP(Tabla1[[#This Row],[RutCP]],Tabla13[[#All],[rut]:[estado_licencia]],3,0)</f>
        <v>Pvl</v>
      </c>
      <c r="T1999" t="str">
        <f>VLOOKUP(Tabla1[[#This Row],[RutCP]],Tabla13[[#All],[rut]:[estado_licencia]],2,0)</f>
        <v>Pedro Antonio Villalobos Lazo Comercial Y Servicios Eirl</v>
      </c>
      <c r="X1999" t="s">
        <v>1861</v>
      </c>
      <c r="Y1999" t="str">
        <f>VLOOKUP(Tabla1[[#This Row],[RutCS]],Tabla13[[#All],[rut]:[estado_licencia]],3,0)</f>
        <v>Jamadier Eduardo Tapia Hernandez</v>
      </c>
      <c r="Z1999" t="str">
        <f>VLOOKUP(Tabla1[[#This Row],[RutCS]],Tabla13[[#All],[rut]:[estado_licencia]],2,0)</f>
        <v>Jamadier Eduardo Tapia Hernandez</v>
      </c>
      <c r="AD1999" s="4">
        <v>43971</v>
      </c>
      <c r="AE1999" s="14" t="s">
        <v>45</v>
      </c>
      <c r="AF1999" s="4">
        <v>43971</v>
      </c>
      <c r="AG1999" s="14" t="s">
        <v>47</v>
      </c>
      <c r="AH1999" t="s">
        <v>48</v>
      </c>
      <c r="AI1999" t="s">
        <v>49</v>
      </c>
    </row>
    <row r="2000" spans="1:35" x14ac:dyDescent="0.25">
      <c r="A2000" s="12"/>
      <c r="B2000" s="36" t="s">
        <v>15997</v>
      </c>
      <c r="C2000" s="16" t="s">
        <v>35</v>
      </c>
      <c r="D2000" s="16" t="s">
        <v>35</v>
      </c>
      <c r="E2000" s="16" t="s">
        <v>36</v>
      </c>
      <c r="F2000" s="16" t="s">
        <v>37</v>
      </c>
      <c r="G2000" s="17" t="s">
        <v>38</v>
      </c>
      <c r="H2000" s="16" t="s">
        <v>39</v>
      </c>
      <c r="I2000" s="16" t="s">
        <v>417</v>
      </c>
      <c r="J2000" s="17">
        <v>25000</v>
      </c>
      <c r="K2000" s="17">
        <v>0</v>
      </c>
      <c r="L2000" s="17">
        <f>+Tabla1[[#This Row],[MontoNeto]]*Tabla1[[#This Row],[PorcentajeImpuesto]]</f>
        <v>0</v>
      </c>
      <c r="M2000" s="3">
        <v>0</v>
      </c>
      <c r="N2000" s="17">
        <f>+Tabla1[[#This Row],[MontoNeto]]+Tabla1[[#This Row],[ValorImpuesto]]+Tabla1[[#This Row],[MontoExento]]</f>
        <v>25000</v>
      </c>
      <c r="O2000" t="s">
        <v>41</v>
      </c>
      <c r="P2000" s="16" t="s">
        <v>42</v>
      </c>
      <c r="Q2000" s="16" t="s">
        <v>42</v>
      </c>
      <c r="R2000" s="17" t="e">
        <f>#N/A</f>
        <v>#N/A</v>
      </c>
      <c r="S2000" s="16" t="e">
        <f>VLOOKUP(Tabla1[[#This Row],[RutCP]],Tabla13[[#All],[rut]:[estado_licencia]],3,0)</f>
        <v>#N/A</v>
      </c>
      <c r="T2000" s="16" t="e">
        <f>VLOOKUP(Tabla1[[#This Row],[RutCP]],Tabla13[[#All],[rut]:[estado_licencia]],2,0)</f>
        <v>#N/A</v>
      </c>
      <c r="U2000" s="16"/>
      <c r="V2000" s="16"/>
      <c r="W2000" s="16"/>
      <c r="X2000" s="16" t="s">
        <v>1862</v>
      </c>
      <c r="Y2000" s="16" t="str">
        <f>VLOOKUP(Tabla1[[#This Row],[RutCS]],Tabla13[[#All],[rut]:[estado_licencia]],3,0)</f>
        <v>Francisco Javier Gonzalez Vargas</v>
      </c>
      <c r="Z2000" s="16" t="str">
        <f>VLOOKUP(Tabla1[[#This Row],[RutCS]],Tabla13[[#All],[rut]:[estado_licencia]],2,0)</f>
        <v>Francisco Javier Gonzalez Vargas</v>
      </c>
      <c r="AA2000" s="16"/>
      <c r="AB2000" s="16"/>
      <c r="AC2000" s="16"/>
      <c r="AD2000" s="15">
        <v>43971</v>
      </c>
      <c r="AE2000" s="3">
        <v>0.5</v>
      </c>
      <c r="AF2000" s="15">
        <v>43971</v>
      </c>
      <c r="AG2000" s="5">
        <v>0.54166666666666696</v>
      </c>
      <c r="AH2000" s="16" t="s">
        <v>48</v>
      </c>
      <c r="AI2000" s="16" t="s">
        <v>49</v>
      </c>
    </row>
    <row r="2001" spans="1:35" x14ac:dyDescent="0.25">
      <c r="A2001" s="12"/>
      <c r="B2001" s="36" t="s">
        <v>15997</v>
      </c>
      <c r="C2001" t="s">
        <v>35</v>
      </c>
      <c r="D2001" t="s">
        <v>35</v>
      </c>
      <c r="E2001" t="s">
        <v>36</v>
      </c>
      <c r="F2001" t="s">
        <v>37</v>
      </c>
      <c r="G2001" s="13" t="s">
        <v>38</v>
      </c>
      <c r="H2001" t="s">
        <v>39</v>
      </c>
      <c r="I2001" t="s">
        <v>417</v>
      </c>
      <c r="J2001" s="13">
        <v>25000</v>
      </c>
      <c r="K2001" s="13">
        <v>0</v>
      </c>
      <c r="L2001" s="13">
        <f>+Tabla1[[#This Row],[MontoNeto]]*Tabla1[[#This Row],[PorcentajeImpuesto]]</f>
        <v>0</v>
      </c>
      <c r="M2001" s="13">
        <v>0</v>
      </c>
      <c r="N2001" s="13">
        <f>+Tabla1[[#This Row],[MontoNeto]]+Tabla1[[#This Row],[ValorImpuesto]]+Tabla1[[#This Row],[MontoExento]]</f>
        <v>25000</v>
      </c>
      <c r="O2001" t="s">
        <v>41</v>
      </c>
      <c r="P2001" t="s">
        <v>42</v>
      </c>
      <c r="Q2001" t="s">
        <v>42</v>
      </c>
      <c r="R2001" t="s">
        <v>652</v>
      </c>
      <c r="S2001" t="str">
        <f>VLOOKUP(Tabla1[[#This Row],[RutCP]],Tabla13[[#All],[rut]:[estado_licencia]],3,0)</f>
        <v>Ms Electric</v>
      </c>
      <c r="T2001" t="str">
        <f>VLOOKUP(Tabla1[[#This Row],[RutCP]],Tabla13[[#All],[rut]:[estado_licencia]],2,0)</f>
        <v>Mauricio Antonio Sanchez Veneciano Ms Electric Empresa Individual De R</v>
      </c>
      <c r="X2001" t="s">
        <v>1863</v>
      </c>
      <c r="Y2001" t="str">
        <f>VLOOKUP(Tabla1[[#This Row],[RutCS]],Tabla13[[#All],[rut]:[estado_licencia]],3,0)</f>
        <v>Felipe Andres Sanchez Veneciano</v>
      </c>
      <c r="Z2001" t="str">
        <f>VLOOKUP(Tabla1[[#This Row],[RutCS]],Tabla13[[#All],[rut]:[estado_licencia]],2,0)</f>
        <v>Felipe Andres Sanchez Veneciano</v>
      </c>
      <c r="AD2001" s="4">
        <v>43971</v>
      </c>
      <c r="AE2001" s="14" t="s">
        <v>45</v>
      </c>
      <c r="AF2001" s="4">
        <v>43971</v>
      </c>
      <c r="AG2001" s="14" t="s">
        <v>47</v>
      </c>
      <c r="AH2001" t="s">
        <v>48</v>
      </c>
      <c r="AI2001" t="s">
        <v>49</v>
      </c>
    </row>
    <row r="2002" spans="1:35" x14ac:dyDescent="0.25">
      <c r="A2002" s="12"/>
      <c r="B2002" s="36" t="s">
        <v>15997</v>
      </c>
      <c r="C2002" t="s">
        <v>35</v>
      </c>
      <c r="D2002" t="s">
        <v>35</v>
      </c>
      <c r="E2002" t="s">
        <v>36</v>
      </c>
      <c r="F2002" t="s">
        <v>37</v>
      </c>
      <c r="G2002" s="13" t="s">
        <v>38</v>
      </c>
      <c r="H2002" t="s">
        <v>39</v>
      </c>
      <c r="I2002" t="s">
        <v>417</v>
      </c>
      <c r="J2002" s="13">
        <v>25000</v>
      </c>
      <c r="K2002" s="13">
        <v>0</v>
      </c>
      <c r="L2002" s="13">
        <f>+Tabla1[[#This Row],[MontoNeto]]*Tabla1[[#This Row],[PorcentajeImpuesto]]</f>
        <v>0</v>
      </c>
      <c r="M2002" s="13">
        <v>0</v>
      </c>
      <c r="N2002" s="13">
        <f>+Tabla1[[#This Row],[MontoNeto]]+Tabla1[[#This Row],[ValorImpuesto]]+Tabla1[[#This Row],[MontoExento]]</f>
        <v>25000</v>
      </c>
      <c r="O2002" t="s">
        <v>41</v>
      </c>
      <c r="P2002" t="s">
        <v>42</v>
      </c>
      <c r="Q2002" t="s">
        <v>42</v>
      </c>
      <c r="R2002" t="s">
        <v>652</v>
      </c>
      <c r="S2002" t="str">
        <f>VLOOKUP(Tabla1[[#This Row],[RutCP]],Tabla13[[#All],[rut]:[estado_licencia]],3,0)</f>
        <v>Ms Electric</v>
      </c>
      <c r="T2002" t="str">
        <f>VLOOKUP(Tabla1[[#This Row],[RutCP]],Tabla13[[#All],[rut]:[estado_licencia]],2,0)</f>
        <v>Mauricio Antonio Sanchez Veneciano Ms Electric Empresa Individual De R</v>
      </c>
      <c r="X2002" t="s">
        <v>1864</v>
      </c>
      <c r="Y2002" t="str">
        <f>VLOOKUP(Tabla1[[#This Row],[RutCS]],Tabla13[[#All],[rut]:[estado_licencia]],3,0)</f>
        <v>Alex Ricardo Cisternas Ossandon</v>
      </c>
      <c r="Z2002" t="str">
        <f>VLOOKUP(Tabla1[[#This Row],[RutCS]],Tabla13[[#All],[rut]:[estado_licencia]],2,0)</f>
        <v>Alex Ricardo Cisternas Ossandon</v>
      </c>
      <c r="AD2002" s="4">
        <v>43971</v>
      </c>
      <c r="AE2002" s="14" t="s">
        <v>45</v>
      </c>
      <c r="AF2002" s="4">
        <v>43971</v>
      </c>
      <c r="AG2002" s="14" t="s">
        <v>47</v>
      </c>
      <c r="AH2002" t="s">
        <v>48</v>
      </c>
      <c r="AI2002" t="s">
        <v>49</v>
      </c>
    </row>
    <row r="2003" spans="1:35" x14ac:dyDescent="0.25">
      <c r="A2003" s="12"/>
      <c r="B2003" s="36" t="s">
        <v>15997</v>
      </c>
      <c r="C2003" t="s">
        <v>35</v>
      </c>
      <c r="D2003" t="s">
        <v>35</v>
      </c>
      <c r="E2003" t="s">
        <v>36</v>
      </c>
      <c r="F2003" t="s">
        <v>37</v>
      </c>
      <c r="G2003" s="13" t="s">
        <v>38</v>
      </c>
      <c r="H2003" t="s">
        <v>39</v>
      </c>
      <c r="I2003" t="s">
        <v>417</v>
      </c>
      <c r="J2003" s="13">
        <v>25000</v>
      </c>
      <c r="K2003" s="13">
        <v>0</v>
      </c>
      <c r="L2003" s="13">
        <f>+Tabla1[[#This Row],[MontoNeto]]*Tabla1[[#This Row],[PorcentajeImpuesto]]</f>
        <v>0</v>
      </c>
      <c r="M2003" s="13">
        <v>0</v>
      </c>
      <c r="N2003" s="13">
        <f>+Tabla1[[#This Row],[MontoNeto]]+Tabla1[[#This Row],[ValorImpuesto]]+Tabla1[[#This Row],[MontoExento]]</f>
        <v>25000</v>
      </c>
      <c r="O2003" t="s">
        <v>41</v>
      </c>
      <c r="P2003" t="s">
        <v>42</v>
      </c>
      <c r="Q2003" t="s">
        <v>42</v>
      </c>
      <c r="R2003" t="s">
        <v>652</v>
      </c>
      <c r="S2003" t="str">
        <f>VLOOKUP(Tabla1[[#This Row],[RutCP]],Tabla13[[#All],[rut]:[estado_licencia]],3,0)</f>
        <v>Ms Electric</v>
      </c>
      <c r="T2003" t="str">
        <f>VLOOKUP(Tabla1[[#This Row],[RutCP]],Tabla13[[#All],[rut]:[estado_licencia]],2,0)</f>
        <v>Mauricio Antonio Sanchez Veneciano Ms Electric Empresa Individual De R</v>
      </c>
      <c r="X2003" t="s">
        <v>1865</v>
      </c>
      <c r="Y2003" t="str">
        <f>VLOOKUP(Tabla1[[#This Row],[RutCS]],Tabla13[[#All],[rut]:[estado_licencia]],3,0)</f>
        <v>Hilario Aladino Cuevas Cortes</v>
      </c>
      <c r="Z2003" t="str">
        <f>VLOOKUP(Tabla1[[#This Row],[RutCS]],Tabla13[[#All],[rut]:[estado_licencia]],2,0)</f>
        <v>Hilario Aladino Cuevas Cortes</v>
      </c>
      <c r="AD2003" s="4">
        <v>43971</v>
      </c>
      <c r="AE2003" s="14" t="s">
        <v>45</v>
      </c>
      <c r="AF2003" s="4">
        <v>43971</v>
      </c>
      <c r="AG2003" s="14" t="s">
        <v>47</v>
      </c>
      <c r="AH2003" t="s">
        <v>48</v>
      </c>
      <c r="AI2003" t="s">
        <v>49</v>
      </c>
    </row>
    <row r="2004" spans="1:35" x14ac:dyDescent="0.25">
      <c r="A2004" s="12"/>
      <c r="B2004" s="36" t="s">
        <v>15997</v>
      </c>
      <c r="C2004" t="s">
        <v>35</v>
      </c>
      <c r="D2004" t="s">
        <v>35</v>
      </c>
      <c r="E2004" t="s">
        <v>36</v>
      </c>
      <c r="F2004" t="s">
        <v>37</v>
      </c>
      <c r="G2004" s="13" t="s">
        <v>38</v>
      </c>
      <c r="H2004" t="s">
        <v>39</v>
      </c>
      <c r="I2004" t="s">
        <v>417</v>
      </c>
      <c r="J2004" s="13">
        <v>25000</v>
      </c>
      <c r="K2004" s="13">
        <v>0</v>
      </c>
      <c r="L2004" s="13">
        <f>+Tabla1[[#This Row],[MontoNeto]]*Tabla1[[#This Row],[PorcentajeImpuesto]]</f>
        <v>0</v>
      </c>
      <c r="M2004" s="13">
        <v>0</v>
      </c>
      <c r="N2004" s="13">
        <f>+Tabla1[[#This Row],[MontoNeto]]+Tabla1[[#This Row],[ValorImpuesto]]+Tabla1[[#This Row],[MontoExento]]</f>
        <v>25000</v>
      </c>
      <c r="O2004" t="s">
        <v>41</v>
      </c>
      <c r="P2004" t="s">
        <v>42</v>
      </c>
      <c r="Q2004" t="s">
        <v>42</v>
      </c>
      <c r="R2004" t="s">
        <v>461</v>
      </c>
      <c r="S2004" t="str">
        <f>VLOOKUP(Tabla1[[#This Row],[RutCP]],Tabla13[[#All],[rut]:[estado_licencia]],3,0)</f>
        <v>Icafal</v>
      </c>
      <c r="T2004" t="str">
        <f>VLOOKUP(Tabla1[[#This Row],[RutCP]],Tabla13[[#All],[rut]:[estado_licencia]],2,0)</f>
        <v>Constructora Icafal Sicomaq Ltda</v>
      </c>
      <c r="X2004" t="s">
        <v>1866</v>
      </c>
      <c r="Y2004" t="str">
        <f>VLOOKUP(Tabla1[[#This Row],[RutCS]],Tabla13[[#All],[rut]:[estado_licencia]],3,0)</f>
        <v>Ivo Stefano Castagnino Valladares</v>
      </c>
      <c r="Z2004" t="str">
        <f>VLOOKUP(Tabla1[[#This Row],[RutCS]],Tabla13[[#All],[rut]:[estado_licencia]],2,0)</f>
        <v>Ivo Stefano Castagnino Valladares</v>
      </c>
      <c r="AD2004" s="4">
        <v>43971</v>
      </c>
      <c r="AE2004" s="14" t="s">
        <v>45</v>
      </c>
      <c r="AF2004" s="4">
        <v>43971</v>
      </c>
      <c r="AG2004" s="14" t="s">
        <v>47</v>
      </c>
      <c r="AH2004" t="s">
        <v>48</v>
      </c>
      <c r="AI2004" t="s">
        <v>49</v>
      </c>
    </row>
    <row r="2005" spans="1:35" x14ac:dyDescent="0.25">
      <c r="A2005" s="12"/>
      <c r="B2005" s="36" t="s">
        <v>15997</v>
      </c>
      <c r="C2005" t="s">
        <v>35</v>
      </c>
      <c r="D2005" t="s">
        <v>35</v>
      </c>
      <c r="E2005" t="s">
        <v>36</v>
      </c>
      <c r="F2005" t="s">
        <v>37</v>
      </c>
      <c r="G2005" s="13" t="s">
        <v>38</v>
      </c>
      <c r="H2005" t="s">
        <v>39</v>
      </c>
      <c r="I2005" t="s">
        <v>417</v>
      </c>
      <c r="J2005" s="13">
        <v>25000</v>
      </c>
      <c r="K2005" s="13">
        <v>0</v>
      </c>
      <c r="L2005" s="13">
        <f>+Tabla1[[#This Row],[MontoNeto]]*Tabla1[[#This Row],[PorcentajeImpuesto]]</f>
        <v>0</v>
      </c>
      <c r="M2005" s="13">
        <v>0</v>
      </c>
      <c r="N2005" s="13">
        <f>+Tabla1[[#This Row],[MontoNeto]]+Tabla1[[#This Row],[ValorImpuesto]]+Tabla1[[#This Row],[MontoExento]]</f>
        <v>25000</v>
      </c>
      <c r="O2005" t="s">
        <v>41</v>
      </c>
      <c r="P2005" t="s">
        <v>42</v>
      </c>
      <c r="Q2005" t="s">
        <v>42</v>
      </c>
      <c r="R2005" t="s">
        <v>461</v>
      </c>
      <c r="S2005" t="str">
        <f>VLOOKUP(Tabla1[[#This Row],[RutCP]],Tabla13[[#All],[rut]:[estado_licencia]],3,0)</f>
        <v>Icafal</v>
      </c>
      <c r="T2005" t="str">
        <f>VLOOKUP(Tabla1[[#This Row],[RutCP]],Tabla13[[#All],[rut]:[estado_licencia]],2,0)</f>
        <v>Constructora Icafal Sicomaq Ltda</v>
      </c>
      <c r="X2005" t="s">
        <v>1867</v>
      </c>
      <c r="Y2005" t="str">
        <f>VLOOKUP(Tabla1[[#This Row],[RutCS]],Tabla13[[#All],[rut]:[estado_licencia]],3,0)</f>
        <v>Wilson Alejandro Nettle Vega</v>
      </c>
      <c r="Z2005" t="str">
        <f>VLOOKUP(Tabla1[[#This Row],[RutCS]],Tabla13[[#All],[rut]:[estado_licencia]],2,0)</f>
        <v>Wilson Alejandro Nettle Vega</v>
      </c>
      <c r="AD2005" s="4">
        <v>43971</v>
      </c>
      <c r="AE2005" s="14" t="s">
        <v>45</v>
      </c>
      <c r="AF2005" s="4">
        <v>43971</v>
      </c>
      <c r="AG2005" s="14" t="s">
        <v>47</v>
      </c>
      <c r="AH2005" t="s">
        <v>48</v>
      </c>
      <c r="AI2005" t="s">
        <v>49</v>
      </c>
    </row>
    <row r="2006" spans="1:35" s="16" customFormat="1" x14ac:dyDescent="0.25">
      <c r="A2006" s="12"/>
      <c r="B2006" s="36" t="s">
        <v>15997</v>
      </c>
      <c r="C2006" t="s">
        <v>35</v>
      </c>
      <c r="D2006" t="s">
        <v>35</v>
      </c>
      <c r="E2006" t="s">
        <v>36</v>
      </c>
      <c r="F2006" t="s">
        <v>37</v>
      </c>
      <c r="G2006" s="13" t="s">
        <v>38</v>
      </c>
      <c r="H2006" t="s">
        <v>39</v>
      </c>
      <c r="I2006" t="s">
        <v>417</v>
      </c>
      <c r="J2006" s="13">
        <v>25000</v>
      </c>
      <c r="K2006" s="13">
        <v>0</v>
      </c>
      <c r="L2006" s="13">
        <f>+Tabla1[[#This Row],[MontoNeto]]*Tabla1[[#This Row],[PorcentajeImpuesto]]</f>
        <v>0</v>
      </c>
      <c r="M2006" s="13">
        <v>0</v>
      </c>
      <c r="N2006" s="13">
        <f>+Tabla1[[#This Row],[MontoNeto]]+Tabla1[[#This Row],[ValorImpuesto]]+Tabla1[[#This Row],[MontoExento]]</f>
        <v>25000</v>
      </c>
      <c r="O2006" t="s">
        <v>41</v>
      </c>
      <c r="P2006" t="s">
        <v>42</v>
      </c>
      <c r="Q2006" t="s">
        <v>42</v>
      </c>
      <c r="R2006" t="s">
        <v>461</v>
      </c>
      <c r="S2006" t="str">
        <f>VLOOKUP(Tabla1[[#This Row],[RutCP]],Tabla13[[#All],[rut]:[estado_licencia]],3,0)</f>
        <v>Icafal</v>
      </c>
      <c r="T2006" t="str">
        <f>VLOOKUP(Tabla1[[#This Row],[RutCP]],Tabla13[[#All],[rut]:[estado_licencia]],2,0)</f>
        <v>Constructora Icafal Sicomaq Ltda</v>
      </c>
      <c r="U2006"/>
      <c r="V2006"/>
      <c r="W2006"/>
      <c r="X2006" t="s">
        <v>1868</v>
      </c>
      <c r="Y2006" t="str">
        <f>VLOOKUP(Tabla1[[#This Row],[RutCS]],Tabla13[[#All],[rut]:[estado_licencia]],3,0)</f>
        <v>Carlos Alberto Rojas Lemus</v>
      </c>
      <c r="Z2006" t="str">
        <f>VLOOKUP(Tabla1[[#This Row],[RutCS]],Tabla13[[#All],[rut]:[estado_licencia]],2,0)</f>
        <v>Carlos Alberto Rojas Lemus</v>
      </c>
      <c r="AA2006"/>
      <c r="AB2006"/>
      <c r="AC2006"/>
      <c r="AD2006" s="4">
        <v>43971</v>
      </c>
      <c r="AE2006" s="14" t="s">
        <v>45</v>
      </c>
      <c r="AF2006" s="4">
        <v>43971</v>
      </c>
      <c r="AG2006" s="14" t="s">
        <v>47</v>
      </c>
      <c r="AH2006" t="s">
        <v>48</v>
      </c>
      <c r="AI2006" t="s">
        <v>49</v>
      </c>
    </row>
    <row r="2007" spans="1:35" x14ac:dyDescent="0.25">
      <c r="A2007" s="12"/>
      <c r="B2007" s="36" t="s">
        <v>15997</v>
      </c>
      <c r="C2007" t="s">
        <v>35</v>
      </c>
      <c r="D2007" t="s">
        <v>35</v>
      </c>
      <c r="E2007" t="s">
        <v>36</v>
      </c>
      <c r="F2007" t="s">
        <v>37</v>
      </c>
      <c r="G2007" s="13" t="s">
        <v>38</v>
      </c>
      <c r="H2007" t="s">
        <v>39</v>
      </c>
      <c r="I2007" t="s">
        <v>417</v>
      </c>
      <c r="J2007" s="13">
        <v>25000</v>
      </c>
      <c r="K2007" s="13">
        <v>0</v>
      </c>
      <c r="L2007" s="13">
        <f>+Tabla1[[#This Row],[MontoNeto]]*Tabla1[[#This Row],[PorcentajeImpuesto]]</f>
        <v>0</v>
      </c>
      <c r="M2007" s="13">
        <v>0</v>
      </c>
      <c r="N2007" s="13">
        <f>+Tabla1[[#This Row],[MontoNeto]]+Tabla1[[#This Row],[ValorImpuesto]]+Tabla1[[#This Row],[MontoExento]]</f>
        <v>25000</v>
      </c>
      <c r="O2007" t="s">
        <v>41</v>
      </c>
      <c r="P2007" t="s">
        <v>42</v>
      </c>
      <c r="Q2007" t="s">
        <v>42</v>
      </c>
      <c r="R2007" t="s">
        <v>461</v>
      </c>
      <c r="S2007" t="str">
        <f>VLOOKUP(Tabla1[[#This Row],[RutCP]],Tabla13[[#All],[rut]:[estado_licencia]],3,0)</f>
        <v>Icafal</v>
      </c>
      <c r="T2007" t="str">
        <f>VLOOKUP(Tabla1[[#This Row],[RutCP]],Tabla13[[#All],[rut]:[estado_licencia]],2,0)</f>
        <v>Constructora Icafal Sicomaq Ltda</v>
      </c>
      <c r="X2007" t="s">
        <v>1869</v>
      </c>
      <c r="Y2007" t="str">
        <f>VLOOKUP(Tabla1[[#This Row],[RutCS]],Tabla13[[#All],[rut]:[estado_licencia]],3,0)</f>
        <v>Nilson De La Cruz Barraza Araya</v>
      </c>
      <c r="Z2007" t="str">
        <f>VLOOKUP(Tabla1[[#This Row],[RutCS]],Tabla13[[#All],[rut]:[estado_licencia]],2,0)</f>
        <v>Nilson De La Cruz Barraza Araya</v>
      </c>
      <c r="AD2007" s="4">
        <v>43971</v>
      </c>
      <c r="AE2007" s="14" t="s">
        <v>45</v>
      </c>
      <c r="AF2007" s="4">
        <v>43971</v>
      </c>
      <c r="AG2007" s="14" t="s">
        <v>47</v>
      </c>
      <c r="AH2007" t="s">
        <v>48</v>
      </c>
      <c r="AI2007" t="s">
        <v>49</v>
      </c>
    </row>
    <row r="2008" spans="1:35" x14ac:dyDescent="0.25">
      <c r="A2008" s="12"/>
      <c r="B2008" s="36" t="s">
        <v>15997</v>
      </c>
      <c r="C2008" t="s">
        <v>35</v>
      </c>
      <c r="D2008" t="s">
        <v>35</v>
      </c>
      <c r="E2008" t="s">
        <v>36</v>
      </c>
      <c r="F2008" t="s">
        <v>37</v>
      </c>
      <c r="G2008" s="13" t="s">
        <v>38</v>
      </c>
      <c r="H2008" t="s">
        <v>39</v>
      </c>
      <c r="I2008" t="s">
        <v>417</v>
      </c>
      <c r="J2008" s="13">
        <v>25000</v>
      </c>
      <c r="K2008" s="13">
        <v>0</v>
      </c>
      <c r="L2008" s="13">
        <f>+Tabla1[[#This Row],[MontoNeto]]*Tabla1[[#This Row],[PorcentajeImpuesto]]</f>
        <v>0</v>
      </c>
      <c r="M2008" s="13">
        <v>0</v>
      </c>
      <c r="N2008" s="13">
        <f>+Tabla1[[#This Row],[MontoNeto]]+Tabla1[[#This Row],[ValorImpuesto]]+Tabla1[[#This Row],[MontoExento]]</f>
        <v>25000</v>
      </c>
      <c r="O2008" t="s">
        <v>41</v>
      </c>
      <c r="P2008" t="s">
        <v>42</v>
      </c>
      <c r="Q2008" t="s">
        <v>42</v>
      </c>
      <c r="R2008" t="s">
        <v>461</v>
      </c>
      <c r="S2008" t="str">
        <f>VLOOKUP(Tabla1[[#This Row],[RutCP]],Tabla13[[#All],[rut]:[estado_licencia]],3,0)</f>
        <v>Icafal</v>
      </c>
      <c r="T2008" t="str">
        <f>VLOOKUP(Tabla1[[#This Row],[RutCP]],Tabla13[[#All],[rut]:[estado_licencia]],2,0)</f>
        <v>Constructora Icafal Sicomaq Ltda</v>
      </c>
      <c r="X2008" t="s">
        <v>1870</v>
      </c>
      <c r="Y2008" t="str">
        <f>VLOOKUP(Tabla1[[#This Row],[RutCS]],Tabla13[[#All],[rut]:[estado_licencia]],3,0)</f>
        <v>Jose Luis Alcayaga Cortes</v>
      </c>
      <c r="Z2008" t="str">
        <f>VLOOKUP(Tabla1[[#This Row],[RutCS]],Tabla13[[#All],[rut]:[estado_licencia]],2,0)</f>
        <v>Jose Luis Alcayaga Cortes</v>
      </c>
      <c r="AD2008" s="4">
        <v>43971</v>
      </c>
      <c r="AE2008" s="14" t="s">
        <v>45</v>
      </c>
      <c r="AF2008" s="4">
        <v>43971</v>
      </c>
      <c r="AG2008" s="14" t="s">
        <v>47</v>
      </c>
      <c r="AH2008" t="s">
        <v>48</v>
      </c>
      <c r="AI2008" t="s">
        <v>49</v>
      </c>
    </row>
    <row r="2009" spans="1:35" x14ac:dyDescent="0.25">
      <c r="A2009" s="12"/>
      <c r="B2009" s="36" t="s">
        <v>15997</v>
      </c>
      <c r="C2009" s="16" t="s">
        <v>35</v>
      </c>
      <c r="D2009" s="16" t="s">
        <v>35</v>
      </c>
      <c r="E2009" s="16" t="s">
        <v>36</v>
      </c>
      <c r="F2009" s="16" t="s">
        <v>37</v>
      </c>
      <c r="G2009" s="17" t="s">
        <v>38</v>
      </c>
      <c r="H2009" s="16" t="s">
        <v>39</v>
      </c>
      <c r="I2009" s="16" t="s">
        <v>417</v>
      </c>
      <c r="J2009" s="17">
        <v>25000</v>
      </c>
      <c r="K2009" s="17">
        <v>0</v>
      </c>
      <c r="L2009" s="17">
        <f>+Tabla1[[#This Row],[MontoNeto]]*Tabla1[[#This Row],[PorcentajeImpuesto]]</f>
        <v>0</v>
      </c>
      <c r="M2009" s="3">
        <v>0</v>
      </c>
      <c r="N2009" s="17">
        <f>+Tabla1[[#This Row],[MontoNeto]]+Tabla1[[#This Row],[ValorImpuesto]]+Tabla1[[#This Row],[MontoExento]]</f>
        <v>25000</v>
      </c>
      <c r="O2009" t="s">
        <v>41</v>
      </c>
      <c r="P2009" s="16" t="s">
        <v>42</v>
      </c>
      <c r="Q2009" s="16" t="s">
        <v>42</v>
      </c>
      <c r="R2009" s="17" t="e">
        <f>#N/A</f>
        <v>#N/A</v>
      </c>
      <c r="S2009" s="16" t="e">
        <f>VLOOKUP(Tabla1[[#This Row],[RutCP]],Tabla13[[#All],[rut]:[estado_licencia]],3,0)</f>
        <v>#N/A</v>
      </c>
      <c r="T2009" s="16" t="e">
        <f>VLOOKUP(Tabla1[[#This Row],[RutCP]],Tabla13[[#All],[rut]:[estado_licencia]],2,0)</f>
        <v>#N/A</v>
      </c>
      <c r="U2009" s="16"/>
      <c r="V2009" s="16"/>
      <c r="W2009" s="16"/>
      <c r="X2009" s="16" t="s">
        <v>1871</v>
      </c>
      <c r="Y2009" s="16" t="str">
        <f>VLOOKUP(Tabla1[[#This Row],[RutCS]],Tabla13[[#All],[rut]:[estado_licencia]],3,0)</f>
        <v>Marcelo Ernesto Alucema Santander</v>
      </c>
      <c r="Z2009" s="16" t="str">
        <f>VLOOKUP(Tabla1[[#This Row],[RutCS]],Tabla13[[#All],[rut]:[estado_licencia]],2,0)</f>
        <v>Marcelo Ernesto Alucema Santander</v>
      </c>
      <c r="AA2009" s="16"/>
      <c r="AB2009" s="16"/>
      <c r="AC2009" s="16"/>
      <c r="AD2009" s="15">
        <v>43971</v>
      </c>
      <c r="AE2009" s="3">
        <v>0.5</v>
      </c>
      <c r="AF2009" s="15">
        <v>43971</v>
      </c>
      <c r="AG2009" s="5">
        <v>0.54166666666666696</v>
      </c>
      <c r="AH2009" s="16" t="s">
        <v>48</v>
      </c>
      <c r="AI2009" s="16" t="s">
        <v>49</v>
      </c>
    </row>
    <row r="2010" spans="1:35" x14ac:dyDescent="0.25">
      <c r="A2010" s="12"/>
      <c r="B2010" s="36" t="s">
        <v>15997</v>
      </c>
      <c r="C2010" t="s">
        <v>184</v>
      </c>
      <c r="D2010" t="s">
        <v>185</v>
      </c>
      <c r="E2010" t="s">
        <v>186</v>
      </c>
      <c r="F2010" t="s">
        <v>197</v>
      </c>
      <c r="G2010" s="13" t="s">
        <v>38</v>
      </c>
      <c r="H2010" t="s">
        <v>39</v>
      </c>
      <c r="I2010" t="s">
        <v>417</v>
      </c>
      <c r="J2010" s="13">
        <v>30000</v>
      </c>
      <c r="K2010" s="13">
        <v>0</v>
      </c>
      <c r="L2010" s="13">
        <f>+Tabla1[[#This Row],[MontoNeto]]*Tabla1[[#This Row],[PorcentajeImpuesto]]</f>
        <v>0</v>
      </c>
      <c r="M2010" s="13">
        <v>0</v>
      </c>
      <c r="N2010" s="13">
        <f>+Tabla1[[#This Row],[MontoNeto]]+Tabla1[[#This Row],[ValorImpuesto]]+Tabla1[[#This Row],[MontoExento]]</f>
        <v>30000</v>
      </c>
      <c r="O2010" t="s">
        <v>41</v>
      </c>
      <c r="P2010" t="s">
        <v>42</v>
      </c>
      <c r="Q2010" t="s">
        <v>42</v>
      </c>
      <c r="R2010" t="s">
        <v>461</v>
      </c>
      <c r="S2010" t="str">
        <f>VLOOKUP(Tabla1[[#This Row],[RutCP]],Tabla13[[#All],[rut]:[estado_licencia]],3,0)</f>
        <v>Icafal</v>
      </c>
      <c r="T2010" t="str">
        <f>VLOOKUP(Tabla1[[#This Row],[RutCP]],Tabla13[[#All],[rut]:[estado_licencia]],2,0)</f>
        <v>Constructora Icafal Sicomaq Ltda</v>
      </c>
      <c r="X2010" t="s">
        <v>1867</v>
      </c>
      <c r="Y2010" t="str">
        <f>VLOOKUP(Tabla1[[#This Row],[RutCS]],Tabla13[[#All],[rut]:[estado_licencia]],3,0)</f>
        <v>Wilson Alejandro Nettle Vega</v>
      </c>
      <c r="Z2010" t="str">
        <f>VLOOKUP(Tabla1[[#This Row],[RutCS]],Tabla13[[#All],[rut]:[estado_licencia]],2,0)</f>
        <v>Wilson Alejandro Nettle Vega</v>
      </c>
      <c r="AD2010" s="4">
        <v>43971</v>
      </c>
      <c r="AE2010" s="14" t="s">
        <v>45</v>
      </c>
      <c r="AF2010" s="4">
        <v>43971</v>
      </c>
      <c r="AG2010" s="14" t="s">
        <v>47</v>
      </c>
      <c r="AH2010" t="s">
        <v>48</v>
      </c>
      <c r="AI2010" t="s">
        <v>49</v>
      </c>
    </row>
    <row r="2011" spans="1:35" x14ac:dyDescent="0.25">
      <c r="A2011" s="12"/>
      <c r="B2011" s="36" t="s">
        <v>15998</v>
      </c>
      <c r="C2011" t="s">
        <v>35</v>
      </c>
      <c r="D2011" t="s">
        <v>35</v>
      </c>
      <c r="E2011" t="s">
        <v>36</v>
      </c>
      <c r="F2011" t="s">
        <v>37</v>
      </c>
      <c r="G2011" s="13" t="s">
        <v>38</v>
      </c>
      <c r="H2011" t="s">
        <v>39</v>
      </c>
      <c r="I2011" t="s">
        <v>40</v>
      </c>
      <c r="J2011" s="13">
        <v>25000</v>
      </c>
      <c r="K2011" s="13">
        <v>0</v>
      </c>
      <c r="L2011" s="13">
        <f>+Tabla1[[#This Row],[MontoNeto]]*Tabla1[[#This Row],[PorcentajeImpuesto]]</f>
        <v>0</v>
      </c>
      <c r="M2011" s="13">
        <v>0</v>
      </c>
      <c r="N2011" s="13">
        <f>+Tabla1[[#This Row],[MontoNeto]]+Tabla1[[#This Row],[ValorImpuesto]]+Tabla1[[#This Row],[MontoExento]]</f>
        <v>25000</v>
      </c>
      <c r="O2011" t="s">
        <v>41</v>
      </c>
      <c r="P2011" t="s">
        <v>42</v>
      </c>
      <c r="Q2011" t="s">
        <v>42</v>
      </c>
      <c r="R2011" t="s">
        <v>921</v>
      </c>
      <c r="S2011" t="str">
        <f>VLOOKUP(Tabla1[[#This Row],[RutCP]],Tabla13[[#All],[rut]:[estado_licencia]],3,0)</f>
        <v>Transportes San Andres</v>
      </c>
      <c r="T2011" t="str">
        <f>VLOOKUP(Tabla1[[#This Row],[RutCP]],Tabla13[[#All],[rut]:[estado_licencia]],2,0)</f>
        <v>San Andres Spa</v>
      </c>
      <c r="X2011" t="s">
        <v>1663</v>
      </c>
      <c r="Y2011" t="str">
        <f>VLOOKUP(Tabla1[[#This Row],[RutCS]],Tabla13[[#All],[rut]:[estado_licencia]],3,0)</f>
        <v>Jaime Hector Guerrero Araya</v>
      </c>
      <c r="Z2011" t="str">
        <f>VLOOKUP(Tabla1[[#This Row],[RutCS]],Tabla13[[#All],[rut]:[estado_licencia]],2,0)</f>
        <v>Jaime Hector Guerrero Araya</v>
      </c>
      <c r="AD2011" s="4">
        <v>43973</v>
      </c>
      <c r="AE2011" s="14" t="s">
        <v>45</v>
      </c>
      <c r="AF2011" s="4">
        <v>43973</v>
      </c>
      <c r="AG2011" s="14" t="s">
        <v>47</v>
      </c>
      <c r="AH2011" t="s">
        <v>48</v>
      </c>
      <c r="AI2011" t="s">
        <v>49</v>
      </c>
    </row>
    <row r="2012" spans="1:35" x14ac:dyDescent="0.25">
      <c r="A2012" s="12"/>
      <c r="B2012" s="36" t="s">
        <v>15998</v>
      </c>
      <c r="C2012" t="s">
        <v>35</v>
      </c>
      <c r="D2012" t="s">
        <v>35</v>
      </c>
      <c r="E2012" t="s">
        <v>36</v>
      </c>
      <c r="F2012" t="s">
        <v>37</v>
      </c>
      <c r="G2012" s="13" t="s">
        <v>38</v>
      </c>
      <c r="H2012" t="s">
        <v>39</v>
      </c>
      <c r="I2012" t="s">
        <v>40</v>
      </c>
      <c r="J2012" s="13">
        <v>25000</v>
      </c>
      <c r="K2012" s="13">
        <v>0</v>
      </c>
      <c r="L2012" s="13">
        <f>+Tabla1[[#This Row],[MontoNeto]]*Tabla1[[#This Row],[PorcentajeImpuesto]]</f>
        <v>0</v>
      </c>
      <c r="M2012" s="13">
        <v>0</v>
      </c>
      <c r="N2012" s="13">
        <f>+Tabla1[[#This Row],[MontoNeto]]+Tabla1[[#This Row],[ValorImpuesto]]+Tabla1[[#This Row],[MontoExento]]</f>
        <v>25000</v>
      </c>
      <c r="O2012" t="s">
        <v>41</v>
      </c>
      <c r="P2012" t="s">
        <v>42</v>
      </c>
      <c r="Q2012" t="s">
        <v>42</v>
      </c>
      <c r="R2012" t="s">
        <v>1443</v>
      </c>
      <c r="S2012" t="str">
        <f>VLOOKUP(Tabla1[[#This Row],[RutCP]],Tabla13[[#All],[rut]:[estado_licencia]],3,0)</f>
        <v>Disal Chacay</v>
      </c>
      <c r="T2012" t="str">
        <f>VLOOKUP(Tabla1[[#This Row],[RutCP]],Tabla13[[#All],[rut]:[estado_licencia]],2,0)</f>
        <v>Disal Chile Sanitarios Portables Limitada</v>
      </c>
      <c r="X2012" t="s">
        <v>1664</v>
      </c>
      <c r="Y2012" t="str">
        <f>VLOOKUP(Tabla1[[#This Row],[RutCS]],Tabla13[[#All],[rut]:[estado_licencia]],3,0)</f>
        <v>Robinson Alonso Del Carmen Vinet Barraza</v>
      </c>
      <c r="Z2012" t="str">
        <f>VLOOKUP(Tabla1[[#This Row],[RutCS]],Tabla13[[#All],[rut]:[estado_licencia]],2,0)</f>
        <v>Robinson Alonso Del Carmen Vinet Barraza</v>
      </c>
      <c r="AD2012" s="4">
        <v>43973</v>
      </c>
      <c r="AE2012" s="14" t="s">
        <v>45</v>
      </c>
      <c r="AF2012" s="4">
        <v>43973</v>
      </c>
      <c r="AG2012" s="14" t="s">
        <v>47</v>
      </c>
      <c r="AH2012" t="s">
        <v>48</v>
      </c>
      <c r="AI2012" t="s">
        <v>49</v>
      </c>
    </row>
    <row r="2013" spans="1:35" x14ac:dyDescent="0.25">
      <c r="A2013" s="12"/>
      <c r="B2013" s="36" t="s">
        <v>15998</v>
      </c>
      <c r="C2013" s="16" t="s">
        <v>35</v>
      </c>
      <c r="D2013" s="16" t="s">
        <v>35</v>
      </c>
      <c r="E2013" s="16" t="s">
        <v>36</v>
      </c>
      <c r="F2013" s="16" t="s">
        <v>37</v>
      </c>
      <c r="G2013" s="17" t="s">
        <v>38</v>
      </c>
      <c r="H2013" s="16" t="s">
        <v>39</v>
      </c>
      <c r="I2013" s="16" t="s">
        <v>40</v>
      </c>
      <c r="J2013" s="17">
        <v>25000</v>
      </c>
      <c r="K2013" s="17">
        <v>0</v>
      </c>
      <c r="L2013" s="17">
        <f>+Tabla1[[#This Row],[MontoNeto]]*Tabla1[[#This Row],[PorcentajeImpuesto]]</f>
        <v>0</v>
      </c>
      <c r="M2013" s="3">
        <v>0</v>
      </c>
      <c r="N2013" s="17">
        <f>+Tabla1[[#This Row],[MontoNeto]]+Tabla1[[#This Row],[ValorImpuesto]]+Tabla1[[#This Row],[MontoExento]]</f>
        <v>25000</v>
      </c>
      <c r="O2013" t="s">
        <v>41</v>
      </c>
      <c r="P2013" s="16" t="s">
        <v>42</v>
      </c>
      <c r="Q2013" s="16" t="s">
        <v>42</v>
      </c>
      <c r="R2013" s="17"/>
      <c r="S2013" s="16" t="str">
        <f>VLOOKUP(Tabla1[[#This Row],[RutCP]],Tabla13[[#All],[rut]:[estado_licencia]],3,0)</f>
        <v xml:space="preserve">  </v>
      </c>
      <c r="T2013" s="16" t="str">
        <f>VLOOKUP(Tabla1[[#This Row],[RutCP]],Tabla13[[#All],[rut]:[estado_licencia]],2,0)</f>
        <v xml:space="preserve">  </v>
      </c>
      <c r="U2013" s="16"/>
      <c r="V2013" s="16"/>
      <c r="W2013" s="16"/>
      <c r="X2013" s="16" t="s">
        <v>1665</v>
      </c>
      <c r="Y2013" s="16" t="str">
        <f>VLOOKUP(Tabla1[[#This Row],[RutCS]],Tabla13[[#All],[rut]:[estado_licencia]],3,0)</f>
        <v>Victor Manuel Diaz Carvajal</v>
      </c>
      <c r="Z2013" s="16" t="str">
        <f>VLOOKUP(Tabla1[[#This Row],[RutCS]],Tabla13[[#All],[rut]:[estado_licencia]],2,0)</f>
        <v>Victor Manuel Diaz Carvajal</v>
      </c>
      <c r="AA2013" s="16"/>
      <c r="AB2013" s="16"/>
      <c r="AC2013" s="16"/>
      <c r="AD2013" s="15">
        <v>43973</v>
      </c>
      <c r="AE2013" s="3">
        <v>0.5</v>
      </c>
      <c r="AF2013" s="15">
        <v>43973</v>
      </c>
      <c r="AG2013" s="5">
        <v>0.54166666666666696</v>
      </c>
      <c r="AH2013" s="16" t="s">
        <v>48</v>
      </c>
      <c r="AI2013" s="16" t="s">
        <v>49</v>
      </c>
    </row>
    <row r="2014" spans="1:35" x14ac:dyDescent="0.25">
      <c r="A2014" s="12"/>
      <c r="B2014" s="36" t="s">
        <v>15998</v>
      </c>
      <c r="C2014" t="s">
        <v>35</v>
      </c>
      <c r="D2014" t="s">
        <v>35</v>
      </c>
      <c r="E2014" t="s">
        <v>36</v>
      </c>
      <c r="F2014" t="s">
        <v>37</v>
      </c>
      <c r="G2014" s="13" t="s">
        <v>38</v>
      </c>
      <c r="H2014" t="s">
        <v>39</v>
      </c>
      <c r="I2014" t="s">
        <v>40</v>
      </c>
      <c r="J2014" s="13">
        <v>25000</v>
      </c>
      <c r="K2014" s="13">
        <v>0</v>
      </c>
      <c r="L2014" s="13">
        <f>+Tabla1[[#This Row],[MontoNeto]]*Tabla1[[#This Row],[PorcentajeImpuesto]]</f>
        <v>0</v>
      </c>
      <c r="M2014" s="13">
        <v>0</v>
      </c>
      <c r="N2014" s="13">
        <f>+Tabla1[[#This Row],[MontoNeto]]+Tabla1[[#This Row],[ValorImpuesto]]+Tabla1[[#This Row],[MontoExento]]</f>
        <v>25000</v>
      </c>
      <c r="O2014" t="s">
        <v>41</v>
      </c>
      <c r="P2014" t="s">
        <v>42</v>
      </c>
      <c r="Q2014" t="s">
        <v>42</v>
      </c>
      <c r="R2014" t="s">
        <v>190</v>
      </c>
      <c r="S2014" t="str">
        <f>VLOOKUP(Tabla1[[#This Row],[RutCP]],Tabla13[[#All],[rut]:[estado_licencia]],3,0)</f>
        <v xml:space="preserve">Arrigoni </v>
      </c>
      <c r="T2014" t="str">
        <f>VLOOKUP(Tabla1[[#This Row],[RutCP]],Tabla13[[#All],[rut]:[estado_licencia]],2,0)</f>
        <v>Arrigoni Ingenieria Y Construccion S.A</v>
      </c>
      <c r="X2014" t="s">
        <v>1666</v>
      </c>
      <c r="Y2014" t="str">
        <f>VLOOKUP(Tabla1[[#This Row],[RutCS]],Tabla13[[#All],[rut]:[estado_licencia]],3,0)</f>
        <v>Darwin Rafael Cortes Cortes</v>
      </c>
      <c r="Z2014" t="str">
        <f>VLOOKUP(Tabla1[[#This Row],[RutCS]],Tabla13[[#All],[rut]:[estado_licencia]],2,0)</f>
        <v>Darwin Rafael Cortes Cortes</v>
      </c>
      <c r="AD2014" s="4">
        <v>43973</v>
      </c>
      <c r="AE2014" s="14" t="s">
        <v>45</v>
      </c>
      <c r="AF2014" s="4">
        <v>43973</v>
      </c>
      <c r="AG2014" s="14" t="s">
        <v>47</v>
      </c>
      <c r="AH2014" t="s">
        <v>48</v>
      </c>
      <c r="AI2014" t="s">
        <v>49</v>
      </c>
    </row>
    <row r="2015" spans="1:35" x14ac:dyDescent="0.25">
      <c r="A2015" s="12"/>
      <c r="B2015" s="36" t="s">
        <v>15998</v>
      </c>
      <c r="C2015" t="s">
        <v>35</v>
      </c>
      <c r="D2015" t="s">
        <v>35</v>
      </c>
      <c r="E2015" t="s">
        <v>36</v>
      </c>
      <c r="F2015" t="s">
        <v>37</v>
      </c>
      <c r="G2015" s="13" t="s">
        <v>38</v>
      </c>
      <c r="H2015" t="s">
        <v>39</v>
      </c>
      <c r="I2015" t="s">
        <v>40</v>
      </c>
      <c r="J2015" s="13">
        <v>17000</v>
      </c>
      <c r="K2015" s="13">
        <v>0</v>
      </c>
      <c r="L2015" s="13">
        <f>+Tabla1[[#This Row],[MontoNeto]]*Tabla1[[#This Row],[PorcentajeImpuesto]]</f>
        <v>0</v>
      </c>
      <c r="M2015" s="13">
        <v>0</v>
      </c>
      <c r="N2015" s="13">
        <f>+Tabla1[[#This Row],[MontoNeto]]+Tabla1[[#This Row],[ValorImpuesto]]+Tabla1[[#This Row],[MontoExento]]</f>
        <v>17000</v>
      </c>
      <c r="O2015" t="s">
        <v>41</v>
      </c>
      <c r="P2015" t="s">
        <v>42</v>
      </c>
      <c r="Q2015" t="s">
        <v>42</v>
      </c>
      <c r="R2015" t="s">
        <v>1667</v>
      </c>
      <c r="S2015" t="str">
        <f>VLOOKUP(Tabla1[[#This Row],[RutCP]],Tabla13[[#All],[rut]:[estado_licencia]],3,0)</f>
        <v>La Patagua</v>
      </c>
      <c r="T2015" t="str">
        <f>VLOOKUP(Tabla1[[#This Row],[RutCP]],Tabla13[[#All],[rut]:[estado_licencia]],2,0)</f>
        <v>Compañia Minera La Patagua S.A.</v>
      </c>
      <c r="X2015" t="s">
        <v>1668</v>
      </c>
      <c r="Y2015" t="str">
        <f>VLOOKUP(Tabla1[[#This Row],[RutCS]],Tabla13[[#All],[rut]:[estado_licencia]],3,0)</f>
        <v>Carlos Alberto Espinoza Perez</v>
      </c>
      <c r="Z2015" t="str">
        <f>VLOOKUP(Tabla1[[#This Row],[RutCS]],Tabla13[[#All],[rut]:[estado_licencia]],2,0)</f>
        <v>Carlos Alberto Espinoza Perez</v>
      </c>
      <c r="AD2015" s="4">
        <v>43973</v>
      </c>
      <c r="AE2015" s="14" t="s">
        <v>45</v>
      </c>
      <c r="AF2015" s="4">
        <v>43973</v>
      </c>
      <c r="AG2015" s="14" t="s">
        <v>47</v>
      </c>
      <c r="AH2015" t="s">
        <v>48</v>
      </c>
      <c r="AI2015" t="s">
        <v>49</v>
      </c>
    </row>
    <row r="2016" spans="1:35" x14ac:dyDescent="0.25">
      <c r="A2016" s="12"/>
      <c r="B2016" s="36" t="s">
        <v>15998</v>
      </c>
      <c r="C2016" t="s">
        <v>35</v>
      </c>
      <c r="D2016" t="s">
        <v>35</v>
      </c>
      <c r="E2016" t="s">
        <v>36</v>
      </c>
      <c r="F2016" t="s">
        <v>37</v>
      </c>
      <c r="G2016" s="13" t="s">
        <v>38</v>
      </c>
      <c r="H2016" t="s">
        <v>39</v>
      </c>
      <c r="I2016" t="s">
        <v>40</v>
      </c>
      <c r="J2016" s="13">
        <v>17000</v>
      </c>
      <c r="K2016" s="13">
        <v>0</v>
      </c>
      <c r="L2016" s="13">
        <f>+Tabla1[[#This Row],[MontoNeto]]*Tabla1[[#This Row],[PorcentajeImpuesto]]</f>
        <v>0</v>
      </c>
      <c r="M2016" s="13">
        <v>0</v>
      </c>
      <c r="N2016" s="13">
        <f>+Tabla1[[#This Row],[MontoNeto]]+Tabla1[[#This Row],[ValorImpuesto]]+Tabla1[[#This Row],[MontoExento]]</f>
        <v>17000</v>
      </c>
      <c r="O2016" t="s">
        <v>41</v>
      </c>
      <c r="P2016" t="s">
        <v>42</v>
      </c>
      <c r="Q2016" t="s">
        <v>42</v>
      </c>
      <c r="R2016" t="s">
        <v>1667</v>
      </c>
      <c r="S2016" t="str">
        <f>VLOOKUP(Tabla1[[#This Row],[RutCP]],Tabla13[[#All],[rut]:[estado_licencia]],3,0)</f>
        <v>La Patagua</v>
      </c>
      <c r="T2016" t="str">
        <f>VLOOKUP(Tabla1[[#This Row],[RutCP]],Tabla13[[#All],[rut]:[estado_licencia]],2,0)</f>
        <v>Compañia Minera La Patagua S.A.</v>
      </c>
      <c r="X2016" t="s">
        <v>1669</v>
      </c>
      <c r="Y2016" t="str">
        <f>VLOOKUP(Tabla1[[#This Row],[RutCS]],Tabla13[[#All],[rut]:[estado_licencia]],3,0)</f>
        <v>Juan Fernando Arredondo Cofre</v>
      </c>
      <c r="Z2016" t="str">
        <f>VLOOKUP(Tabla1[[#This Row],[RutCS]],Tabla13[[#All],[rut]:[estado_licencia]],2,0)</f>
        <v>Juan Fernando Arredondo Cofre</v>
      </c>
      <c r="AD2016" s="4">
        <v>43973</v>
      </c>
      <c r="AE2016" s="14" t="s">
        <v>45</v>
      </c>
      <c r="AF2016" s="4">
        <v>43973</v>
      </c>
      <c r="AG2016" s="14" t="s">
        <v>47</v>
      </c>
      <c r="AH2016" t="s">
        <v>48</v>
      </c>
      <c r="AI2016" t="s">
        <v>49</v>
      </c>
    </row>
    <row r="2017" spans="1:35" s="16" customFormat="1" x14ac:dyDescent="0.25">
      <c r="A2017" s="12"/>
      <c r="B2017" s="36" t="s">
        <v>15998</v>
      </c>
      <c r="C2017" t="s">
        <v>35</v>
      </c>
      <c r="D2017" t="s">
        <v>35</v>
      </c>
      <c r="E2017" t="s">
        <v>36</v>
      </c>
      <c r="F2017" t="s">
        <v>37</v>
      </c>
      <c r="G2017" s="13" t="s">
        <v>38</v>
      </c>
      <c r="H2017" t="s">
        <v>39</v>
      </c>
      <c r="I2017" t="s">
        <v>40</v>
      </c>
      <c r="J2017" s="13">
        <v>17000</v>
      </c>
      <c r="K2017" s="13">
        <v>0</v>
      </c>
      <c r="L2017" s="13">
        <f>+Tabla1[[#This Row],[MontoNeto]]*Tabla1[[#This Row],[PorcentajeImpuesto]]</f>
        <v>0</v>
      </c>
      <c r="M2017" s="13">
        <v>0</v>
      </c>
      <c r="N2017" s="13">
        <f>+Tabla1[[#This Row],[MontoNeto]]+Tabla1[[#This Row],[ValorImpuesto]]+Tabla1[[#This Row],[MontoExento]]</f>
        <v>17000</v>
      </c>
      <c r="O2017" t="s">
        <v>41</v>
      </c>
      <c r="P2017" t="s">
        <v>42</v>
      </c>
      <c r="Q2017" t="s">
        <v>42</v>
      </c>
      <c r="R2017" t="s">
        <v>1667</v>
      </c>
      <c r="S2017" t="str">
        <f>VLOOKUP(Tabla1[[#This Row],[RutCP]],Tabla13[[#All],[rut]:[estado_licencia]],3,0)</f>
        <v>La Patagua</v>
      </c>
      <c r="T2017" t="str">
        <f>VLOOKUP(Tabla1[[#This Row],[RutCP]],Tabla13[[#All],[rut]:[estado_licencia]],2,0)</f>
        <v>Compañia Minera La Patagua S.A.</v>
      </c>
      <c r="U2017"/>
      <c r="V2017"/>
      <c r="W2017"/>
      <c r="X2017" t="s">
        <v>1670</v>
      </c>
      <c r="Y2017" t="str">
        <f>VLOOKUP(Tabla1[[#This Row],[RutCS]],Tabla13[[#All],[rut]:[estado_licencia]],3,0)</f>
        <v>Wilson Giovanni Arriola Varas</v>
      </c>
      <c r="Z2017" t="str">
        <f>VLOOKUP(Tabla1[[#This Row],[RutCS]],Tabla13[[#All],[rut]:[estado_licencia]],2,0)</f>
        <v>Wilson Giovanni Arriola Varas</v>
      </c>
      <c r="AA2017"/>
      <c r="AB2017"/>
      <c r="AC2017"/>
      <c r="AD2017" s="4">
        <v>43973</v>
      </c>
      <c r="AE2017" s="14" t="s">
        <v>45</v>
      </c>
      <c r="AF2017" s="4">
        <v>43973</v>
      </c>
      <c r="AG2017" s="14" t="s">
        <v>47</v>
      </c>
      <c r="AH2017" t="s">
        <v>48</v>
      </c>
      <c r="AI2017" t="s">
        <v>49</v>
      </c>
    </row>
    <row r="2018" spans="1:35" x14ac:dyDescent="0.25">
      <c r="A2018" s="12"/>
      <c r="B2018" s="36" t="s">
        <v>15998</v>
      </c>
      <c r="C2018" t="s">
        <v>35</v>
      </c>
      <c r="D2018" t="s">
        <v>35</v>
      </c>
      <c r="E2018" t="s">
        <v>36</v>
      </c>
      <c r="F2018" t="s">
        <v>37</v>
      </c>
      <c r="G2018" s="13" t="s">
        <v>38</v>
      </c>
      <c r="H2018" t="s">
        <v>39</v>
      </c>
      <c r="I2018" t="s">
        <v>40</v>
      </c>
      <c r="J2018" s="13">
        <v>17000</v>
      </c>
      <c r="K2018" s="13">
        <v>0</v>
      </c>
      <c r="L2018" s="13">
        <f>+Tabla1[[#This Row],[MontoNeto]]*Tabla1[[#This Row],[PorcentajeImpuesto]]</f>
        <v>0</v>
      </c>
      <c r="M2018" s="13">
        <v>0</v>
      </c>
      <c r="N2018" s="13">
        <f>+Tabla1[[#This Row],[MontoNeto]]+Tabla1[[#This Row],[ValorImpuesto]]+Tabla1[[#This Row],[MontoExento]]</f>
        <v>17000</v>
      </c>
      <c r="O2018" t="s">
        <v>41</v>
      </c>
      <c r="P2018" t="s">
        <v>42</v>
      </c>
      <c r="Q2018" t="s">
        <v>42</v>
      </c>
      <c r="R2018" t="s">
        <v>1667</v>
      </c>
      <c r="S2018" t="str">
        <f>VLOOKUP(Tabla1[[#This Row],[RutCP]],Tabla13[[#All],[rut]:[estado_licencia]],3,0)</f>
        <v>La Patagua</v>
      </c>
      <c r="T2018" t="str">
        <f>VLOOKUP(Tabla1[[#This Row],[RutCP]],Tabla13[[#All],[rut]:[estado_licencia]],2,0)</f>
        <v>Compañia Minera La Patagua S.A.</v>
      </c>
      <c r="X2018" t="s">
        <v>1671</v>
      </c>
      <c r="Y2018" t="str">
        <f>VLOOKUP(Tabla1[[#This Row],[RutCS]],Tabla13[[#All],[rut]:[estado_licencia]],3,0)</f>
        <v>Rodrigo De La Cruz Zapata Gomez</v>
      </c>
      <c r="Z2018" t="str">
        <f>VLOOKUP(Tabla1[[#This Row],[RutCS]],Tabla13[[#All],[rut]:[estado_licencia]],2,0)</f>
        <v>Rodrigo De La Cruz Zapata Gomez</v>
      </c>
      <c r="AD2018" s="4">
        <v>43973</v>
      </c>
      <c r="AE2018" s="14" t="s">
        <v>45</v>
      </c>
      <c r="AF2018" s="4">
        <v>43973</v>
      </c>
      <c r="AG2018" s="14" t="s">
        <v>47</v>
      </c>
      <c r="AH2018" t="s">
        <v>48</v>
      </c>
      <c r="AI2018" t="s">
        <v>49</v>
      </c>
    </row>
    <row r="2019" spans="1:35" x14ac:dyDescent="0.25">
      <c r="A2019" s="12"/>
      <c r="B2019" s="36" t="s">
        <v>15998</v>
      </c>
      <c r="C2019" t="s">
        <v>35</v>
      </c>
      <c r="D2019" t="s">
        <v>35</v>
      </c>
      <c r="E2019" t="s">
        <v>36</v>
      </c>
      <c r="F2019" t="s">
        <v>37</v>
      </c>
      <c r="G2019" s="13" t="s">
        <v>38</v>
      </c>
      <c r="H2019" t="s">
        <v>39</v>
      </c>
      <c r="I2019" t="s">
        <v>40</v>
      </c>
      <c r="J2019" s="13">
        <v>17000</v>
      </c>
      <c r="K2019" s="13">
        <v>0</v>
      </c>
      <c r="L2019" s="13">
        <f>+Tabla1[[#This Row],[MontoNeto]]*Tabla1[[#This Row],[PorcentajeImpuesto]]</f>
        <v>0</v>
      </c>
      <c r="M2019" s="13">
        <v>0</v>
      </c>
      <c r="N2019" s="13">
        <f>+Tabla1[[#This Row],[MontoNeto]]+Tabla1[[#This Row],[ValorImpuesto]]+Tabla1[[#This Row],[MontoExento]]</f>
        <v>17000</v>
      </c>
      <c r="O2019" t="s">
        <v>41</v>
      </c>
      <c r="P2019" t="s">
        <v>42</v>
      </c>
      <c r="Q2019" t="s">
        <v>42</v>
      </c>
      <c r="R2019" t="s">
        <v>1667</v>
      </c>
      <c r="S2019" t="str">
        <f>VLOOKUP(Tabla1[[#This Row],[RutCP]],Tabla13[[#All],[rut]:[estado_licencia]],3,0)</f>
        <v>La Patagua</v>
      </c>
      <c r="T2019" t="str">
        <f>VLOOKUP(Tabla1[[#This Row],[RutCP]],Tabla13[[#All],[rut]:[estado_licencia]],2,0)</f>
        <v>Compañia Minera La Patagua S.A.</v>
      </c>
      <c r="X2019" t="s">
        <v>1672</v>
      </c>
      <c r="Y2019" t="str">
        <f>VLOOKUP(Tabla1[[#This Row],[RutCS]],Tabla13[[#All],[rut]:[estado_licencia]],3,0)</f>
        <v>Miguel Humberto Reyes Aspee</v>
      </c>
      <c r="Z2019" t="str">
        <f>VLOOKUP(Tabla1[[#This Row],[RutCS]],Tabla13[[#All],[rut]:[estado_licencia]],2,0)</f>
        <v>Miguel Humberto Reyes Aspee</v>
      </c>
      <c r="AD2019" s="4">
        <v>43973</v>
      </c>
      <c r="AE2019" s="14" t="s">
        <v>45</v>
      </c>
      <c r="AF2019" s="4">
        <v>43973</v>
      </c>
      <c r="AG2019" s="14" t="s">
        <v>47</v>
      </c>
      <c r="AH2019" t="s">
        <v>48</v>
      </c>
      <c r="AI2019" t="s">
        <v>49</v>
      </c>
    </row>
    <row r="2020" spans="1:35" x14ac:dyDescent="0.25">
      <c r="A2020" s="12"/>
      <c r="B2020" s="36" t="s">
        <v>15998</v>
      </c>
      <c r="C2020" t="s">
        <v>35</v>
      </c>
      <c r="D2020" t="s">
        <v>35</v>
      </c>
      <c r="E2020" t="s">
        <v>36</v>
      </c>
      <c r="F2020" t="s">
        <v>37</v>
      </c>
      <c r="G2020" s="13" t="s">
        <v>38</v>
      </c>
      <c r="H2020" t="s">
        <v>39</v>
      </c>
      <c r="I2020" t="s">
        <v>40</v>
      </c>
      <c r="J2020" s="13">
        <v>17000</v>
      </c>
      <c r="K2020" s="13">
        <v>0</v>
      </c>
      <c r="L2020" s="13">
        <f>+Tabla1[[#This Row],[MontoNeto]]*Tabla1[[#This Row],[PorcentajeImpuesto]]</f>
        <v>0</v>
      </c>
      <c r="M2020" s="13">
        <v>0</v>
      </c>
      <c r="N2020" s="13">
        <f>+Tabla1[[#This Row],[MontoNeto]]+Tabla1[[#This Row],[ValorImpuesto]]+Tabla1[[#This Row],[MontoExento]]</f>
        <v>17000</v>
      </c>
      <c r="O2020" t="s">
        <v>41</v>
      </c>
      <c r="P2020" t="s">
        <v>42</v>
      </c>
      <c r="Q2020" t="s">
        <v>42</v>
      </c>
      <c r="R2020" t="s">
        <v>1667</v>
      </c>
      <c r="S2020" t="str">
        <f>VLOOKUP(Tabla1[[#This Row],[RutCP]],Tabla13[[#All],[rut]:[estado_licencia]],3,0)</f>
        <v>La Patagua</v>
      </c>
      <c r="T2020" t="str">
        <f>VLOOKUP(Tabla1[[#This Row],[RutCP]],Tabla13[[#All],[rut]:[estado_licencia]],2,0)</f>
        <v>Compañia Minera La Patagua S.A.</v>
      </c>
      <c r="X2020" t="s">
        <v>1673</v>
      </c>
      <c r="Y2020" t="str">
        <f>VLOOKUP(Tabla1[[#This Row],[RutCS]],Tabla13[[#All],[rut]:[estado_licencia]],3,0)</f>
        <v>Exequiel Enrique Hugueño Montiel</v>
      </c>
      <c r="Z2020" t="str">
        <f>VLOOKUP(Tabla1[[#This Row],[RutCS]],Tabla13[[#All],[rut]:[estado_licencia]],2,0)</f>
        <v>Exequiel Enrique Hugueño Montiel</v>
      </c>
      <c r="AD2020" s="4">
        <v>43973</v>
      </c>
      <c r="AE2020" s="14" t="s">
        <v>45</v>
      </c>
      <c r="AF2020" s="4">
        <v>43973</v>
      </c>
      <c r="AG2020" s="14" t="s">
        <v>47</v>
      </c>
      <c r="AH2020" t="s">
        <v>48</v>
      </c>
      <c r="AI2020" t="s">
        <v>49</v>
      </c>
    </row>
    <row r="2021" spans="1:35" x14ac:dyDescent="0.25">
      <c r="A2021" s="12"/>
      <c r="B2021" s="36" t="s">
        <v>15998</v>
      </c>
      <c r="C2021" t="s">
        <v>35</v>
      </c>
      <c r="D2021" t="s">
        <v>35</v>
      </c>
      <c r="E2021" t="s">
        <v>36</v>
      </c>
      <c r="F2021" t="s">
        <v>37</v>
      </c>
      <c r="G2021" s="13" t="s">
        <v>38</v>
      </c>
      <c r="H2021" t="s">
        <v>39</v>
      </c>
      <c r="I2021" t="s">
        <v>40</v>
      </c>
      <c r="J2021" s="13">
        <v>17000</v>
      </c>
      <c r="K2021" s="13">
        <v>0</v>
      </c>
      <c r="L2021" s="13">
        <f>+Tabla1[[#This Row],[MontoNeto]]*Tabla1[[#This Row],[PorcentajeImpuesto]]</f>
        <v>0</v>
      </c>
      <c r="M2021" s="13">
        <v>0</v>
      </c>
      <c r="N2021" s="13">
        <f>+Tabla1[[#This Row],[MontoNeto]]+Tabla1[[#This Row],[ValorImpuesto]]+Tabla1[[#This Row],[MontoExento]]</f>
        <v>17000</v>
      </c>
      <c r="O2021" t="s">
        <v>41</v>
      </c>
      <c r="P2021" t="s">
        <v>42</v>
      </c>
      <c r="Q2021" t="s">
        <v>42</v>
      </c>
      <c r="R2021" t="s">
        <v>1667</v>
      </c>
      <c r="S2021" t="str">
        <f>VLOOKUP(Tabla1[[#This Row],[RutCP]],Tabla13[[#All],[rut]:[estado_licencia]],3,0)</f>
        <v>La Patagua</v>
      </c>
      <c r="T2021" t="str">
        <f>VLOOKUP(Tabla1[[#This Row],[RutCP]],Tabla13[[#All],[rut]:[estado_licencia]],2,0)</f>
        <v>Compañia Minera La Patagua S.A.</v>
      </c>
      <c r="X2021" t="s">
        <v>1674</v>
      </c>
      <c r="Y2021" t="str">
        <f>VLOOKUP(Tabla1[[#This Row],[RutCS]],Tabla13[[#All],[rut]:[estado_licencia]],3,0)</f>
        <v>Manuel Alejandro Aguerrebere Roco</v>
      </c>
      <c r="Z2021" t="str">
        <f>VLOOKUP(Tabla1[[#This Row],[RutCS]],Tabla13[[#All],[rut]:[estado_licencia]],2,0)</f>
        <v>Manuel Alejandro Aguerrebere Roco</v>
      </c>
      <c r="AD2021" s="4">
        <v>43973</v>
      </c>
      <c r="AE2021" s="14" t="s">
        <v>45</v>
      </c>
      <c r="AF2021" s="4">
        <v>43973</v>
      </c>
      <c r="AG2021" s="14" t="s">
        <v>47</v>
      </c>
      <c r="AH2021" t="s">
        <v>48</v>
      </c>
      <c r="AI2021" t="s">
        <v>49</v>
      </c>
    </row>
    <row r="2022" spans="1:35" x14ac:dyDescent="0.25">
      <c r="A2022" s="12"/>
      <c r="B2022" s="36" t="s">
        <v>15998</v>
      </c>
      <c r="C2022" t="s">
        <v>35</v>
      </c>
      <c r="D2022" t="s">
        <v>35</v>
      </c>
      <c r="E2022" t="s">
        <v>36</v>
      </c>
      <c r="F2022" t="s">
        <v>37</v>
      </c>
      <c r="G2022" s="13" t="s">
        <v>38</v>
      </c>
      <c r="H2022" t="s">
        <v>39</v>
      </c>
      <c r="I2022" t="s">
        <v>40</v>
      </c>
      <c r="J2022" s="13">
        <v>17000</v>
      </c>
      <c r="K2022" s="13">
        <v>0</v>
      </c>
      <c r="L2022" s="13">
        <f>+Tabla1[[#This Row],[MontoNeto]]*Tabla1[[#This Row],[PorcentajeImpuesto]]</f>
        <v>0</v>
      </c>
      <c r="M2022" s="13">
        <v>0</v>
      </c>
      <c r="N2022" s="13">
        <f>+Tabla1[[#This Row],[MontoNeto]]+Tabla1[[#This Row],[ValorImpuesto]]+Tabla1[[#This Row],[MontoExento]]</f>
        <v>17000</v>
      </c>
      <c r="O2022" t="s">
        <v>41</v>
      </c>
      <c r="P2022" t="s">
        <v>42</v>
      </c>
      <c r="Q2022" t="s">
        <v>42</v>
      </c>
      <c r="R2022" t="s">
        <v>1667</v>
      </c>
      <c r="S2022" t="str">
        <f>VLOOKUP(Tabla1[[#This Row],[RutCP]],Tabla13[[#All],[rut]:[estado_licencia]],3,0)</f>
        <v>La Patagua</v>
      </c>
      <c r="T2022" t="str">
        <f>VLOOKUP(Tabla1[[#This Row],[RutCP]],Tabla13[[#All],[rut]:[estado_licencia]],2,0)</f>
        <v>Compañia Minera La Patagua S.A.</v>
      </c>
      <c r="X2022" t="s">
        <v>1675</v>
      </c>
      <c r="Y2022" t="str">
        <f>VLOOKUP(Tabla1[[#This Row],[RutCS]],Tabla13[[#All],[rut]:[estado_licencia]],3,0)</f>
        <v>Jorge Enrique Arancibia Olivares</v>
      </c>
      <c r="Z2022" t="str">
        <f>VLOOKUP(Tabla1[[#This Row],[RutCS]],Tabla13[[#All],[rut]:[estado_licencia]],2,0)</f>
        <v>Jorge Enrique Arancibia Olivares</v>
      </c>
      <c r="AD2022" s="4">
        <v>43973</v>
      </c>
      <c r="AE2022" s="14" t="s">
        <v>45</v>
      </c>
      <c r="AF2022" s="4">
        <v>43973</v>
      </c>
      <c r="AG2022" s="14" t="s">
        <v>47</v>
      </c>
      <c r="AH2022" t="s">
        <v>48</v>
      </c>
      <c r="AI2022" t="s">
        <v>49</v>
      </c>
    </row>
    <row r="2023" spans="1:35" x14ac:dyDescent="0.25">
      <c r="A2023" s="12"/>
      <c r="B2023" s="36" t="s">
        <v>15998</v>
      </c>
      <c r="C2023" t="s">
        <v>35</v>
      </c>
      <c r="D2023" t="s">
        <v>35</v>
      </c>
      <c r="E2023" t="s">
        <v>36</v>
      </c>
      <c r="F2023" t="s">
        <v>37</v>
      </c>
      <c r="G2023" s="13" t="s">
        <v>38</v>
      </c>
      <c r="H2023" t="s">
        <v>39</v>
      </c>
      <c r="I2023" t="s">
        <v>40</v>
      </c>
      <c r="J2023" s="13">
        <v>17000</v>
      </c>
      <c r="K2023" s="13">
        <v>0</v>
      </c>
      <c r="L2023" s="13">
        <f>+Tabla1[[#This Row],[MontoNeto]]*Tabla1[[#This Row],[PorcentajeImpuesto]]</f>
        <v>0</v>
      </c>
      <c r="M2023" s="13">
        <v>0</v>
      </c>
      <c r="N2023" s="13">
        <f>+Tabla1[[#This Row],[MontoNeto]]+Tabla1[[#This Row],[ValorImpuesto]]+Tabla1[[#This Row],[MontoExento]]</f>
        <v>17000</v>
      </c>
      <c r="O2023" t="s">
        <v>41</v>
      </c>
      <c r="P2023" t="s">
        <v>42</v>
      </c>
      <c r="Q2023" t="s">
        <v>42</v>
      </c>
      <c r="R2023" t="s">
        <v>1667</v>
      </c>
      <c r="S2023" t="str">
        <f>VLOOKUP(Tabla1[[#This Row],[RutCP]],Tabla13[[#All],[rut]:[estado_licencia]],3,0)</f>
        <v>La Patagua</v>
      </c>
      <c r="T2023" t="str">
        <f>VLOOKUP(Tabla1[[#This Row],[RutCP]],Tabla13[[#All],[rut]:[estado_licencia]],2,0)</f>
        <v>Compañia Minera La Patagua S.A.</v>
      </c>
      <c r="X2023" t="s">
        <v>1676</v>
      </c>
      <c r="Y2023" t="str">
        <f>VLOOKUP(Tabla1[[#This Row],[RutCS]],Tabla13[[#All],[rut]:[estado_licencia]],3,0)</f>
        <v>Luis Alfonso Diaz Gonzalez</v>
      </c>
      <c r="Z2023" t="str">
        <f>VLOOKUP(Tabla1[[#This Row],[RutCS]],Tabla13[[#All],[rut]:[estado_licencia]],2,0)</f>
        <v>Luis Alfonso Diaz Gonzalez</v>
      </c>
      <c r="AD2023" s="4">
        <v>43973</v>
      </c>
      <c r="AE2023" s="14" t="s">
        <v>45</v>
      </c>
      <c r="AF2023" s="4">
        <v>43973</v>
      </c>
      <c r="AG2023" s="14" t="s">
        <v>47</v>
      </c>
      <c r="AH2023" t="s">
        <v>48</v>
      </c>
      <c r="AI2023" t="s">
        <v>49</v>
      </c>
    </row>
    <row r="2024" spans="1:35" x14ac:dyDescent="0.25">
      <c r="A2024" s="12"/>
      <c r="B2024" s="36" t="s">
        <v>15998</v>
      </c>
      <c r="C2024" t="s">
        <v>35</v>
      </c>
      <c r="D2024" t="s">
        <v>35</v>
      </c>
      <c r="E2024" t="s">
        <v>36</v>
      </c>
      <c r="F2024" t="s">
        <v>37</v>
      </c>
      <c r="G2024" s="13" t="s">
        <v>38</v>
      </c>
      <c r="H2024" t="s">
        <v>39</v>
      </c>
      <c r="I2024" t="s">
        <v>40</v>
      </c>
      <c r="J2024" s="13">
        <v>17000</v>
      </c>
      <c r="K2024" s="13">
        <v>0</v>
      </c>
      <c r="L2024" s="13">
        <f>+Tabla1[[#This Row],[MontoNeto]]*Tabla1[[#This Row],[PorcentajeImpuesto]]</f>
        <v>0</v>
      </c>
      <c r="M2024" s="13">
        <v>0</v>
      </c>
      <c r="N2024" s="13">
        <f>+Tabla1[[#This Row],[MontoNeto]]+Tabla1[[#This Row],[ValorImpuesto]]+Tabla1[[#This Row],[MontoExento]]</f>
        <v>17000</v>
      </c>
      <c r="O2024" t="s">
        <v>41</v>
      </c>
      <c r="P2024" t="s">
        <v>42</v>
      </c>
      <c r="Q2024" t="s">
        <v>42</v>
      </c>
      <c r="R2024" t="s">
        <v>1667</v>
      </c>
      <c r="S2024" t="str">
        <f>VLOOKUP(Tabla1[[#This Row],[RutCP]],Tabla13[[#All],[rut]:[estado_licencia]],3,0)</f>
        <v>La Patagua</v>
      </c>
      <c r="T2024" t="str">
        <f>VLOOKUP(Tabla1[[#This Row],[RutCP]],Tabla13[[#All],[rut]:[estado_licencia]],2,0)</f>
        <v>Compañia Minera La Patagua S.A.</v>
      </c>
      <c r="X2024" t="s">
        <v>1677</v>
      </c>
      <c r="Y2024" t="str">
        <f>VLOOKUP(Tabla1[[#This Row],[RutCS]],Tabla13[[#All],[rut]:[estado_licencia]],3,0)</f>
        <v>Jaime Eduardo Silva Silva</v>
      </c>
      <c r="Z2024" t="str">
        <f>VLOOKUP(Tabla1[[#This Row],[RutCS]],Tabla13[[#All],[rut]:[estado_licencia]],2,0)</f>
        <v>Jaime Eduardo Silva Silva</v>
      </c>
      <c r="AD2024" s="4">
        <v>43973</v>
      </c>
      <c r="AE2024" s="14" t="s">
        <v>45</v>
      </c>
      <c r="AF2024" s="4">
        <v>43973</v>
      </c>
      <c r="AG2024" s="14" t="s">
        <v>47</v>
      </c>
      <c r="AH2024" t="s">
        <v>48</v>
      </c>
      <c r="AI2024" t="s">
        <v>49</v>
      </c>
    </row>
    <row r="2025" spans="1:35" x14ac:dyDescent="0.25">
      <c r="A2025" s="12"/>
      <c r="B2025" s="36" t="s">
        <v>15998</v>
      </c>
      <c r="C2025" t="s">
        <v>35</v>
      </c>
      <c r="D2025" t="s">
        <v>35</v>
      </c>
      <c r="E2025" t="s">
        <v>36</v>
      </c>
      <c r="F2025" t="s">
        <v>37</v>
      </c>
      <c r="G2025" s="13" t="s">
        <v>38</v>
      </c>
      <c r="H2025" t="s">
        <v>39</v>
      </c>
      <c r="I2025" t="s">
        <v>40</v>
      </c>
      <c r="J2025" s="13">
        <v>17000</v>
      </c>
      <c r="K2025" s="13">
        <v>0</v>
      </c>
      <c r="L2025" s="13">
        <f>+Tabla1[[#This Row],[MontoNeto]]*Tabla1[[#This Row],[PorcentajeImpuesto]]</f>
        <v>0</v>
      </c>
      <c r="M2025" s="13">
        <v>0</v>
      </c>
      <c r="N2025" s="13">
        <f>+Tabla1[[#This Row],[MontoNeto]]+Tabla1[[#This Row],[ValorImpuesto]]+Tabla1[[#This Row],[MontoExento]]</f>
        <v>17000</v>
      </c>
      <c r="O2025" t="s">
        <v>41</v>
      </c>
      <c r="P2025" t="s">
        <v>42</v>
      </c>
      <c r="Q2025" t="s">
        <v>42</v>
      </c>
      <c r="R2025" t="s">
        <v>1667</v>
      </c>
      <c r="S2025" t="str">
        <f>VLOOKUP(Tabla1[[#This Row],[RutCP]],Tabla13[[#All],[rut]:[estado_licencia]],3,0)</f>
        <v>La Patagua</v>
      </c>
      <c r="T2025" t="str">
        <f>VLOOKUP(Tabla1[[#This Row],[RutCP]],Tabla13[[#All],[rut]:[estado_licencia]],2,0)</f>
        <v>Compañia Minera La Patagua S.A.</v>
      </c>
      <c r="X2025" t="s">
        <v>1678</v>
      </c>
      <c r="Y2025" t="str">
        <f>VLOOKUP(Tabla1[[#This Row],[RutCS]],Tabla13[[#All],[rut]:[estado_licencia]],3,0)</f>
        <v>Claudio Andres Vargas Perez</v>
      </c>
      <c r="Z2025" t="str">
        <f>VLOOKUP(Tabla1[[#This Row],[RutCS]],Tabla13[[#All],[rut]:[estado_licencia]],2,0)</f>
        <v>Claudio Andres Vargas Perez</v>
      </c>
      <c r="AD2025" s="4">
        <v>43973</v>
      </c>
      <c r="AE2025" s="14" t="s">
        <v>45</v>
      </c>
      <c r="AF2025" s="4">
        <v>43973</v>
      </c>
      <c r="AG2025" s="14" t="s">
        <v>47</v>
      </c>
      <c r="AH2025" t="s">
        <v>48</v>
      </c>
      <c r="AI2025" t="s">
        <v>49</v>
      </c>
    </row>
    <row r="2026" spans="1:35" x14ac:dyDescent="0.25">
      <c r="A2026" s="12"/>
      <c r="B2026" s="36" t="s">
        <v>15998</v>
      </c>
      <c r="C2026" t="s">
        <v>35</v>
      </c>
      <c r="D2026" t="s">
        <v>35</v>
      </c>
      <c r="E2026" t="s">
        <v>36</v>
      </c>
      <c r="F2026" t="s">
        <v>37</v>
      </c>
      <c r="G2026" s="13" t="s">
        <v>38</v>
      </c>
      <c r="H2026" t="s">
        <v>39</v>
      </c>
      <c r="I2026" t="s">
        <v>40</v>
      </c>
      <c r="J2026" s="13">
        <v>17000</v>
      </c>
      <c r="K2026" s="13">
        <v>0</v>
      </c>
      <c r="L2026" s="13">
        <f>+Tabla1[[#This Row],[MontoNeto]]*Tabla1[[#This Row],[PorcentajeImpuesto]]</f>
        <v>0</v>
      </c>
      <c r="M2026" s="13">
        <v>0</v>
      </c>
      <c r="N2026" s="13">
        <f>+Tabla1[[#This Row],[MontoNeto]]+Tabla1[[#This Row],[ValorImpuesto]]+Tabla1[[#This Row],[MontoExento]]</f>
        <v>17000</v>
      </c>
      <c r="O2026" t="s">
        <v>41</v>
      </c>
      <c r="P2026" t="s">
        <v>42</v>
      </c>
      <c r="Q2026" t="s">
        <v>42</v>
      </c>
      <c r="R2026" t="s">
        <v>1667</v>
      </c>
      <c r="S2026" t="str">
        <f>VLOOKUP(Tabla1[[#This Row],[RutCP]],Tabla13[[#All],[rut]:[estado_licencia]],3,0)</f>
        <v>La Patagua</v>
      </c>
      <c r="T2026" t="str">
        <f>VLOOKUP(Tabla1[[#This Row],[RutCP]],Tabla13[[#All],[rut]:[estado_licencia]],2,0)</f>
        <v>Compañia Minera La Patagua S.A.</v>
      </c>
      <c r="X2026" t="s">
        <v>1679</v>
      </c>
      <c r="Y2026" t="str">
        <f>VLOOKUP(Tabla1[[#This Row],[RutCS]],Tabla13[[#All],[rut]:[estado_licencia]],3,0)</f>
        <v>Juan Jose Guerrero Silva</v>
      </c>
      <c r="Z2026" t="str">
        <f>VLOOKUP(Tabla1[[#This Row],[RutCS]],Tabla13[[#All],[rut]:[estado_licencia]],2,0)</f>
        <v>Juan Jose Guerrero Silva</v>
      </c>
      <c r="AD2026" s="4">
        <v>43973</v>
      </c>
      <c r="AE2026" s="14" t="s">
        <v>45</v>
      </c>
      <c r="AF2026" s="4">
        <v>43973</v>
      </c>
      <c r="AG2026" s="14" t="s">
        <v>47</v>
      </c>
      <c r="AH2026" t="s">
        <v>48</v>
      </c>
      <c r="AI2026" t="s">
        <v>49</v>
      </c>
    </row>
    <row r="2027" spans="1:35" x14ac:dyDescent="0.25">
      <c r="A2027" s="12"/>
      <c r="B2027" s="36" t="s">
        <v>15998</v>
      </c>
      <c r="C2027" t="s">
        <v>35</v>
      </c>
      <c r="D2027" t="s">
        <v>35</v>
      </c>
      <c r="E2027" t="s">
        <v>36</v>
      </c>
      <c r="F2027" t="s">
        <v>37</v>
      </c>
      <c r="G2027" s="13" t="s">
        <v>38</v>
      </c>
      <c r="H2027" t="s">
        <v>39</v>
      </c>
      <c r="I2027" t="s">
        <v>40</v>
      </c>
      <c r="J2027" s="13">
        <v>17000</v>
      </c>
      <c r="K2027" s="13">
        <v>0</v>
      </c>
      <c r="L2027" s="13">
        <f>+Tabla1[[#This Row],[MontoNeto]]*Tabla1[[#This Row],[PorcentajeImpuesto]]</f>
        <v>0</v>
      </c>
      <c r="M2027" s="13">
        <v>0</v>
      </c>
      <c r="N2027" s="13">
        <f>+Tabla1[[#This Row],[MontoNeto]]+Tabla1[[#This Row],[ValorImpuesto]]+Tabla1[[#This Row],[MontoExento]]</f>
        <v>17000</v>
      </c>
      <c r="O2027" t="s">
        <v>41</v>
      </c>
      <c r="P2027" t="s">
        <v>42</v>
      </c>
      <c r="Q2027" t="s">
        <v>42</v>
      </c>
      <c r="R2027" t="s">
        <v>1667</v>
      </c>
      <c r="S2027" t="str">
        <f>VLOOKUP(Tabla1[[#This Row],[RutCP]],Tabla13[[#All],[rut]:[estado_licencia]],3,0)</f>
        <v>La Patagua</v>
      </c>
      <c r="T2027" t="str">
        <f>VLOOKUP(Tabla1[[#This Row],[RutCP]],Tabla13[[#All],[rut]:[estado_licencia]],2,0)</f>
        <v>Compañia Minera La Patagua S.A.</v>
      </c>
      <c r="X2027" t="s">
        <v>1680</v>
      </c>
      <c r="Y2027" t="str">
        <f>VLOOKUP(Tabla1[[#This Row],[RutCS]],Tabla13[[#All],[rut]:[estado_licencia]],3,0)</f>
        <v>Alfonso Patricio Gonzalez Aguilera</v>
      </c>
      <c r="Z2027" t="str">
        <f>VLOOKUP(Tabla1[[#This Row],[RutCS]],Tabla13[[#All],[rut]:[estado_licencia]],2,0)</f>
        <v>Alfonso Patricio Gonzalez Aguilera</v>
      </c>
      <c r="AD2027" s="4">
        <v>43973</v>
      </c>
      <c r="AE2027" s="14" t="s">
        <v>45</v>
      </c>
      <c r="AF2027" s="4">
        <v>43973</v>
      </c>
      <c r="AG2027" s="14" t="s">
        <v>47</v>
      </c>
      <c r="AH2027" t="s">
        <v>48</v>
      </c>
      <c r="AI2027" t="s">
        <v>49</v>
      </c>
    </row>
    <row r="2028" spans="1:35" x14ac:dyDescent="0.25">
      <c r="A2028" s="12"/>
      <c r="B2028" s="36" t="s">
        <v>15998</v>
      </c>
      <c r="C2028" t="s">
        <v>35</v>
      </c>
      <c r="D2028" t="s">
        <v>35</v>
      </c>
      <c r="E2028" t="s">
        <v>36</v>
      </c>
      <c r="F2028" t="s">
        <v>37</v>
      </c>
      <c r="G2028" s="13" t="s">
        <v>38</v>
      </c>
      <c r="H2028" t="s">
        <v>39</v>
      </c>
      <c r="I2028" t="s">
        <v>40</v>
      </c>
      <c r="J2028" s="13">
        <v>17000</v>
      </c>
      <c r="K2028" s="13">
        <v>0</v>
      </c>
      <c r="L2028" s="13">
        <f>+Tabla1[[#This Row],[MontoNeto]]*Tabla1[[#This Row],[PorcentajeImpuesto]]</f>
        <v>0</v>
      </c>
      <c r="M2028" s="13">
        <v>0</v>
      </c>
      <c r="N2028" s="13">
        <f>+Tabla1[[#This Row],[MontoNeto]]+Tabla1[[#This Row],[ValorImpuesto]]+Tabla1[[#This Row],[MontoExento]]</f>
        <v>17000</v>
      </c>
      <c r="O2028" t="s">
        <v>41</v>
      </c>
      <c r="P2028" t="s">
        <v>42</v>
      </c>
      <c r="Q2028" t="s">
        <v>42</v>
      </c>
      <c r="R2028" t="s">
        <v>1667</v>
      </c>
      <c r="S2028" t="str">
        <f>VLOOKUP(Tabla1[[#This Row],[RutCP]],Tabla13[[#All],[rut]:[estado_licencia]],3,0)</f>
        <v>La Patagua</v>
      </c>
      <c r="T2028" t="str">
        <f>VLOOKUP(Tabla1[[#This Row],[RutCP]],Tabla13[[#All],[rut]:[estado_licencia]],2,0)</f>
        <v>Compañia Minera La Patagua S.A.</v>
      </c>
      <c r="X2028" t="s">
        <v>1681</v>
      </c>
      <c r="Y2028" t="str">
        <f>VLOOKUP(Tabla1[[#This Row],[RutCS]],Tabla13[[#All],[rut]:[estado_licencia]],3,0)</f>
        <v>Luis Eduardo Meneses Zapata</v>
      </c>
      <c r="Z2028" t="str">
        <f>VLOOKUP(Tabla1[[#This Row],[RutCS]],Tabla13[[#All],[rut]:[estado_licencia]],2,0)</f>
        <v>Luis Eduardo Meneses Zapata</v>
      </c>
      <c r="AD2028" s="4">
        <v>43973</v>
      </c>
      <c r="AE2028" s="14" t="s">
        <v>45</v>
      </c>
      <c r="AF2028" s="4">
        <v>43973</v>
      </c>
      <c r="AG2028" s="14" t="s">
        <v>47</v>
      </c>
      <c r="AH2028" t="s">
        <v>48</v>
      </c>
      <c r="AI2028" t="s">
        <v>49</v>
      </c>
    </row>
    <row r="2029" spans="1:35" x14ac:dyDescent="0.25">
      <c r="A2029" s="12"/>
      <c r="B2029" s="36" t="s">
        <v>15998</v>
      </c>
      <c r="C2029" t="s">
        <v>35</v>
      </c>
      <c r="D2029" t="s">
        <v>35</v>
      </c>
      <c r="E2029" t="s">
        <v>36</v>
      </c>
      <c r="F2029" t="s">
        <v>37</v>
      </c>
      <c r="G2029" s="13" t="s">
        <v>38</v>
      </c>
      <c r="H2029" t="s">
        <v>39</v>
      </c>
      <c r="I2029" t="s">
        <v>40</v>
      </c>
      <c r="J2029" s="13">
        <v>17000</v>
      </c>
      <c r="K2029" s="13">
        <v>0</v>
      </c>
      <c r="L2029" s="13">
        <f>+Tabla1[[#This Row],[MontoNeto]]*Tabla1[[#This Row],[PorcentajeImpuesto]]</f>
        <v>0</v>
      </c>
      <c r="M2029" s="13">
        <v>0</v>
      </c>
      <c r="N2029" s="13">
        <f>+Tabla1[[#This Row],[MontoNeto]]+Tabla1[[#This Row],[ValorImpuesto]]+Tabla1[[#This Row],[MontoExento]]</f>
        <v>17000</v>
      </c>
      <c r="O2029" t="s">
        <v>41</v>
      </c>
      <c r="P2029" t="s">
        <v>42</v>
      </c>
      <c r="Q2029" t="s">
        <v>42</v>
      </c>
      <c r="R2029" t="s">
        <v>1667</v>
      </c>
      <c r="S2029" t="str">
        <f>VLOOKUP(Tabla1[[#This Row],[RutCP]],Tabla13[[#All],[rut]:[estado_licencia]],3,0)</f>
        <v>La Patagua</v>
      </c>
      <c r="T2029" t="str">
        <f>VLOOKUP(Tabla1[[#This Row],[RutCP]],Tabla13[[#All],[rut]:[estado_licencia]],2,0)</f>
        <v>Compañia Minera La Patagua S.A.</v>
      </c>
      <c r="X2029" t="s">
        <v>1682</v>
      </c>
      <c r="Y2029" t="str">
        <f>VLOOKUP(Tabla1[[#This Row],[RutCS]],Tabla13[[#All],[rut]:[estado_licencia]],3,0)</f>
        <v>Juan Isaac Cortes Estay</v>
      </c>
      <c r="Z2029" t="str">
        <f>VLOOKUP(Tabla1[[#This Row],[RutCS]],Tabla13[[#All],[rut]:[estado_licencia]],2,0)</f>
        <v>Juan Isaac Cortes Estay</v>
      </c>
      <c r="AD2029" s="4">
        <v>43973</v>
      </c>
      <c r="AE2029" s="14" t="s">
        <v>45</v>
      </c>
      <c r="AF2029" s="4">
        <v>43973</v>
      </c>
      <c r="AG2029" s="14" t="s">
        <v>47</v>
      </c>
      <c r="AH2029" t="s">
        <v>48</v>
      </c>
      <c r="AI2029" t="s">
        <v>49</v>
      </c>
    </row>
    <row r="2030" spans="1:35" x14ac:dyDescent="0.25">
      <c r="A2030" s="12"/>
      <c r="B2030" s="36" t="s">
        <v>15998</v>
      </c>
      <c r="C2030" t="s">
        <v>35</v>
      </c>
      <c r="D2030" t="s">
        <v>35</v>
      </c>
      <c r="E2030" t="s">
        <v>36</v>
      </c>
      <c r="F2030" t="s">
        <v>37</v>
      </c>
      <c r="G2030" s="13" t="s">
        <v>38</v>
      </c>
      <c r="H2030" t="s">
        <v>39</v>
      </c>
      <c r="I2030" t="s">
        <v>40</v>
      </c>
      <c r="J2030" s="13">
        <v>17000</v>
      </c>
      <c r="K2030" s="13">
        <v>0</v>
      </c>
      <c r="L2030" s="13">
        <f>+Tabla1[[#This Row],[MontoNeto]]*Tabla1[[#This Row],[PorcentajeImpuesto]]</f>
        <v>0</v>
      </c>
      <c r="M2030" s="13">
        <v>0</v>
      </c>
      <c r="N2030" s="13">
        <f>+Tabla1[[#This Row],[MontoNeto]]+Tabla1[[#This Row],[ValorImpuesto]]+Tabla1[[#This Row],[MontoExento]]</f>
        <v>17000</v>
      </c>
      <c r="O2030" t="s">
        <v>41</v>
      </c>
      <c r="P2030" t="s">
        <v>42</v>
      </c>
      <c r="Q2030" t="s">
        <v>42</v>
      </c>
      <c r="R2030" t="s">
        <v>1667</v>
      </c>
      <c r="S2030" t="str">
        <f>VLOOKUP(Tabla1[[#This Row],[RutCP]],Tabla13[[#All],[rut]:[estado_licencia]],3,0)</f>
        <v>La Patagua</v>
      </c>
      <c r="T2030" t="str">
        <f>VLOOKUP(Tabla1[[#This Row],[RutCP]],Tabla13[[#All],[rut]:[estado_licencia]],2,0)</f>
        <v>Compañia Minera La Patagua S.A.</v>
      </c>
      <c r="X2030" t="s">
        <v>1683</v>
      </c>
      <c r="Y2030" t="str">
        <f>VLOOKUP(Tabla1[[#This Row],[RutCS]],Tabla13[[#All],[rut]:[estado_licencia]],3,0)</f>
        <v>Manuel Alejandro Torres Torres</v>
      </c>
      <c r="Z2030" t="str">
        <f>VLOOKUP(Tabla1[[#This Row],[RutCS]],Tabla13[[#All],[rut]:[estado_licencia]],2,0)</f>
        <v>Manuel Alejandro Torres Torres</v>
      </c>
      <c r="AD2030" s="4">
        <v>43973</v>
      </c>
      <c r="AE2030" s="14" t="s">
        <v>45</v>
      </c>
      <c r="AF2030" s="4">
        <v>43973</v>
      </c>
      <c r="AG2030" s="14" t="s">
        <v>47</v>
      </c>
      <c r="AH2030" t="s">
        <v>48</v>
      </c>
      <c r="AI2030" t="s">
        <v>49</v>
      </c>
    </row>
    <row r="2031" spans="1:35" x14ac:dyDescent="0.25">
      <c r="A2031" s="12"/>
      <c r="B2031" s="36" t="s">
        <v>15998</v>
      </c>
      <c r="C2031" t="s">
        <v>35</v>
      </c>
      <c r="D2031" t="s">
        <v>35</v>
      </c>
      <c r="E2031" t="s">
        <v>36</v>
      </c>
      <c r="F2031" t="s">
        <v>37</v>
      </c>
      <c r="G2031" s="13" t="s">
        <v>38</v>
      </c>
      <c r="H2031" t="s">
        <v>39</v>
      </c>
      <c r="I2031" t="s">
        <v>40</v>
      </c>
      <c r="J2031" s="13">
        <v>17000</v>
      </c>
      <c r="K2031" s="13">
        <v>0</v>
      </c>
      <c r="L2031" s="13">
        <f>+Tabla1[[#This Row],[MontoNeto]]*Tabla1[[#This Row],[PorcentajeImpuesto]]</f>
        <v>0</v>
      </c>
      <c r="M2031" s="13">
        <v>0</v>
      </c>
      <c r="N2031" s="13">
        <f>+Tabla1[[#This Row],[MontoNeto]]+Tabla1[[#This Row],[ValorImpuesto]]+Tabla1[[#This Row],[MontoExento]]</f>
        <v>17000</v>
      </c>
      <c r="O2031" t="s">
        <v>41</v>
      </c>
      <c r="P2031" t="s">
        <v>42</v>
      </c>
      <c r="Q2031" t="s">
        <v>42</v>
      </c>
      <c r="R2031" t="s">
        <v>1667</v>
      </c>
      <c r="S2031" t="str">
        <f>VLOOKUP(Tabla1[[#This Row],[RutCP]],Tabla13[[#All],[rut]:[estado_licencia]],3,0)</f>
        <v>La Patagua</v>
      </c>
      <c r="T2031" t="str">
        <f>VLOOKUP(Tabla1[[#This Row],[RutCP]],Tabla13[[#All],[rut]:[estado_licencia]],2,0)</f>
        <v>Compañia Minera La Patagua S.A.</v>
      </c>
      <c r="X2031" t="s">
        <v>1684</v>
      </c>
      <c r="Y2031" t="str">
        <f>VLOOKUP(Tabla1[[#This Row],[RutCS]],Tabla13[[#All],[rut]:[estado_licencia]],3,0)</f>
        <v>Luis Esteban Estay Sanchez</v>
      </c>
      <c r="Z2031" t="str">
        <f>VLOOKUP(Tabla1[[#This Row],[RutCS]],Tabla13[[#All],[rut]:[estado_licencia]],2,0)</f>
        <v>Luis Esteban Estay Sanchez</v>
      </c>
      <c r="AD2031" s="4">
        <v>43973</v>
      </c>
      <c r="AE2031" s="14" t="s">
        <v>45</v>
      </c>
      <c r="AF2031" s="4">
        <v>43973</v>
      </c>
      <c r="AG2031" s="14" t="s">
        <v>47</v>
      </c>
      <c r="AH2031" t="s">
        <v>48</v>
      </c>
      <c r="AI2031" t="s">
        <v>49</v>
      </c>
    </row>
    <row r="2032" spans="1:35" x14ac:dyDescent="0.25">
      <c r="A2032" s="12"/>
      <c r="B2032" s="36" t="s">
        <v>15998</v>
      </c>
      <c r="C2032" t="s">
        <v>35</v>
      </c>
      <c r="D2032" t="s">
        <v>35</v>
      </c>
      <c r="E2032" t="s">
        <v>36</v>
      </c>
      <c r="F2032" t="s">
        <v>37</v>
      </c>
      <c r="G2032" s="13" t="s">
        <v>38</v>
      </c>
      <c r="H2032" t="s">
        <v>39</v>
      </c>
      <c r="I2032" t="s">
        <v>40</v>
      </c>
      <c r="J2032" s="13">
        <v>17000</v>
      </c>
      <c r="K2032" s="13">
        <v>0</v>
      </c>
      <c r="L2032" s="13">
        <f>+Tabla1[[#This Row],[MontoNeto]]*Tabla1[[#This Row],[PorcentajeImpuesto]]</f>
        <v>0</v>
      </c>
      <c r="M2032" s="13">
        <v>0</v>
      </c>
      <c r="N2032" s="13">
        <f>+Tabla1[[#This Row],[MontoNeto]]+Tabla1[[#This Row],[ValorImpuesto]]+Tabla1[[#This Row],[MontoExento]]</f>
        <v>17000</v>
      </c>
      <c r="O2032" t="s">
        <v>41</v>
      </c>
      <c r="P2032" t="s">
        <v>42</v>
      </c>
      <c r="Q2032" t="s">
        <v>42</v>
      </c>
      <c r="R2032" t="s">
        <v>1667</v>
      </c>
      <c r="S2032" t="str">
        <f>VLOOKUP(Tabla1[[#This Row],[RutCP]],Tabla13[[#All],[rut]:[estado_licencia]],3,0)</f>
        <v>La Patagua</v>
      </c>
      <c r="T2032" t="str">
        <f>VLOOKUP(Tabla1[[#This Row],[RutCP]],Tabla13[[#All],[rut]:[estado_licencia]],2,0)</f>
        <v>Compañia Minera La Patagua S.A.</v>
      </c>
      <c r="X2032" t="s">
        <v>1685</v>
      </c>
      <c r="Y2032" t="str">
        <f>VLOOKUP(Tabla1[[#This Row],[RutCS]],Tabla13[[#All],[rut]:[estado_licencia]],3,0)</f>
        <v>Mauricio Alejandro Astudillo Astudillo</v>
      </c>
      <c r="Z2032" t="str">
        <f>VLOOKUP(Tabla1[[#This Row],[RutCS]],Tabla13[[#All],[rut]:[estado_licencia]],2,0)</f>
        <v>Mauricio Alejandro Astudillo Astudillo</v>
      </c>
      <c r="AD2032" s="4">
        <v>43973</v>
      </c>
      <c r="AE2032" s="14" t="s">
        <v>45</v>
      </c>
      <c r="AF2032" s="4">
        <v>43973</v>
      </c>
      <c r="AG2032" s="14" t="s">
        <v>47</v>
      </c>
      <c r="AH2032" t="s">
        <v>48</v>
      </c>
      <c r="AI2032" t="s">
        <v>49</v>
      </c>
    </row>
    <row r="2033" spans="1:35" x14ac:dyDescent="0.25">
      <c r="A2033" s="12"/>
      <c r="B2033" s="36" t="s">
        <v>15998</v>
      </c>
      <c r="C2033" t="s">
        <v>35</v>
      </c>
      <c r="D2033" t="s">
        <v>35</v>
      </c>
      <c r="E2033" t="s">
        <v>36</v>
      </c>
      <c r="F2033" t="s">
        <v>37</v>
      </c>
      <c r="G2033" s="13" t="s">
        <v>38</v>
      </c>
      <c r="H2033" t="s">
        <v>39</v>
      </c>
      <c r="I2033" t="s">
        <v>40</v>
      </c>
      <c r="J2033" s="13">
        <v>17000</v>
      </c>
      <c r="K2033" s="13">
        <v>0</v>
      </c>
      <c r="L2033" s="13">
        <f>+Tabla1[[#This Row],[MontoNeto]]*Tabla1[[#This Row],[PorcentajeImpuesto]]</f>
        <v>0</v>
      </c>
      <c r="M2033" s="13">
        <v>0</v>
      </c>
      <c r="N2033" s="13">
        <f>+Tabla1[[#This Row],[MontoNeto]]+Tabla1[[#This Row],[ValorImpuesto]]+Tabla1[[#This Row],[MontoExento]]</f>
        <v>17000</v>
      </c>
      <c r="O2033" t="s">
        <v>41</v>
      </c>
      <c r="P2033" t="s">
        <v>42</v>
      </c>
      <c r="Q2033" t="s">
        <v>42</v>
      </c>
      <c r="R2033" t="s">
        <v>1667</v>
      </c>
      <c r="S2033" t="str">
        <f>VLOOKUP(Tabla1[[#This Row],[RutCP]],Tabla13[[#All],[rut]:[estado_licencia]],3,0)</f>
        <v>La Patagua</v>
      </c>
      <c r="T2033" t="str">
        <f>VLOOKUP(Tabla1[[#This Row],[RutCP]],Tabla13[[#All],[rut]:[estado_licencia]],2,0)</f>
        <v>Compañia Minera La Patagua S.A.</v>
      </c>
      <c r="X2033" t="s">
        <v>1686</v>
      </c>
      <c r="Y2033" t="str">
        <f>VLOOKUP(Tabla1[[#This Row],[RutCS]],Tabla13[[#All],[rut]:[estado_licencia]],3,0)</f>
        <v>Jorge Luis Zuñiga Inostroza</v>
      </c>
      <c r="Z2033" t="str">
        <f>VLOOKUP(Tabla1[[#This Row],[RutCS]],Tabla13[[#All],[rut]:[estado_licencia]],2,0)</f>
        <v>Jorge Luis Zuñiga Inostroza</v>
      </c>
      <c r="AD2033" s="4">
        <v>43973</v>
      </c>
      <c r="AE2033" s="14" t="s">
        <v>45</v>
      </c>
      <c r="AF2033" s="4">
        <v>43973</v>
      </c>
      <c r="AG2033" s="14" t="s">
        <v>47</v>
      </c>
      <c r="AH2033" t="s">
        <v>48</v>
      </c>
      <c r="AI2033" t="s">
        <v>49</v>
      </c>
    </row>
    <row r="2034" spans="1:35" x14ac:dyDescent="0.25">
      <c r="A2034" s="12"/>
      <c r="B2034" s="36" t="s">
        <v>15998</v>
      </c>
      <c r="C2034" t="s">
        <v>35</v>
      </c>
      <c r="D2034" t="s">
        <v>35</v>
      </c>
      <c r="E2034" t="s">
        <v>36</v>
      </c>
      <c r="F2034" t="s">
        <v>37</v>
      </c>
      <c r="G2034" s="13" t="s">
        <v>38</v>
      </c>
      <c r="H2034" t="s">
        <v>39</v>
      </c>
      <c r="I2034" t="s">
        <v>40</v>
      </c>
      <c r="J2034" s="13">
        <v>17000</v>
      </c>
      <c r="K2034" s="13">
        <v>0</v>
      </c>
      <c r="L2034" s="13">
        <f>+Tabla1[[#This Row],[MontoNeto]]*Tabla1[[#This Row],[PorcentajeImpuesto]]</f>
        <v>0</v>
      </c>
      <c r="M2034" s="13">
        <v>0</v>
      </c>
      <c r="N2034" s="13">
        <f>+Tabla1[[#This Row],[MontoNeto]]+Tabla1[[#This Row],[ValorImpuesto]]+Tabla1[[#This Row],[MontoExento]]</f>
        <v>17000</v>
      </c>
      <c r="O2034" t="s">
        <v>41</v>
      </c>
      <c r="P2034" t="s">
        <v>42</v>
      </c>
      <c r="Q2034" t="s">
        <v>42</v>
      </c>
      <c r="R2034" t="s">
        <v>1667</v>
      </c>
      <c r="S2034" t="str">
        <f>VLOOKUP(Tabla1[[#This Row],[RutCP]],Tabla13[[#All],[rut]:[estado_licencia]],3,0)</f>
        <v>La Patagua</v>
      </c>
      <c r="T2034" t="str">
        <f>VLOOKUP(Tabla1[[#This Row],[RutCP]],Tabla13[[#All],[rut]:[estado_licencia]],2,0)</f>
        <v>Compañia Minera La Patagua S.A.</v>
      </c>
      <c r="X2034" t="s">
        <v>1687</v>
      </c>
      <c r="Y2034" t="str">
        <f>VLOOKUP(Tabla1[[#This Row],[RutCS]],Tabla13[[#All],[rut]:[estado_licencia]],3,0)</f>
        <v>Gustavo Adolfo Vega Paredes</v>
      </c>
      <c r="Z2034" t="str">
        <f>VLOOKUP(Tabla1[[#This Row],[RutCS]],Tabla13[[#All],[rut]:[estado_licencia]],2,0)</f>
        <v>Gustavo Adolfo Vega Paredes</v>
      </c>
      <c r="AD2034" s="4">
        <v>43973</v>
      </c>
      <c r="AE2034" s="14" t="s">
        <v>45</v>
      </c>
      <c r="AF2034" s="4">
        <v>43973</v>
      </c>
      <c r="AG2034" s="14" t="s">
        <v>47</v>
      </c>
      <c r="AH2034" t="s">
        <v>48</v>
      </c>
      <c r="AI2034" t="s">
        <v>49</v>
      </c>
    </row>
    <row r="2035" spans="1:35" x14ac:dyDescent="0.25">
      <c r="A2035" s="12"/>
      <c r="B2035" s="36" t="s">
        <v>15998</v>
      </c>
      <c r="C2035" t="s">
        <v>35</v>
      </c>
      <c r="D2035" t="s">
        <v>35</v>
      </c>
      <c r="E2035" t="s">
        <v>36</v>
      </c>
      <c r="F2035" t="s">
        <v>37</v>
      </c>
      <c r="G2035" s="13" t="s">
        <v>38</v>
      </c>
      <c r="H2035" t="s">
        <v>39</v>
      </c>
      <c r="I2035" t="s">
        <v>40</v>
      </c>
      <c r="J2035" s="13">
        <v>17000</v>
      </c>
      <c r="K2035" s="13">
        <v>0</v>
      </c>
      <c r="L2035" s="13">
        <f>+Tabla1[[#This Row],[MontoNeto]]*Tabla1[[#This Row],[PorcentajeImpuesto]]</f>
        <v>0</v>
      </c>
      <c r="M2035" s="13">
        <v>0</v>
      </c>
      <c r="N2035" s="13">
        <f>+Tabla1[[#This Row],[MontoNeto]]+Tabla1[[#This Row],[ValorImpuesto]]+Tabla1[[#This Row],[MontoExento]]</f>
        <v>17000</v>
      </c>
      <c r="O2035" t="s">
        <v>41</v>
      </c>
      <c r="P2035" t="s">
        <v>42</v>
      </c>
      <c r="Q2035" t="s">
        <v>42</v>
      </c>
      <c r="R2035" t="s">
        <v>1667</v>
      </c>
      <c r="S2035" t="str">
        <f>VLOOKUP(Tabla1[[#This Row],[RutCP]],Tabla13[[#All],[rut]:[estado_licencia]],3,0)</f>
        <v>La Patagua</v>
      </c>
      <c r="T2035" t="str">
        <f>VLOOKUP(Tabla1[[#This Row],[RutCP]],Tabla13[[#All],[rut]:[estado_licencia]],2,0)</f>
        <v>Compañia Minera La Patagua S.A.</v>
      </c>
      <c r="X2035" t="s">
        <v>1688</v>
      </c>
      <c r="Y2035" t="str">
        <f>VLOOKUP(Tabla1[[#This Row],[RutCS]],Tabla13[[#All],[rut]:[estado_licencia]],3,0)</f>
        <v>Jose Marcos Zuñiga Perez</v>
      </c>
      <c r="Z2035" t="str">
        <f>VLOOKUP(Tabla1[[#This Row],[RutCS]],Tabla13[[#All],[rut]:[estado_licencia]],2,0)</f>
        <v>Jose Marcos Zuñiga Perez</v>
      </c>
      <c r="AD2035" s="4">
        <v>43973</v>
      </c>
      <c r="AE2035" s="14" t="s">
        <v>45</v>
      </c>
      <c r="AF2035" s="4">
        <v>43973</v>
      </c>
      <c r="AG2035" s="14" t="s">
        <v>47</v>
      </c>
      <c r="AH2035" t="s">
        <v>48</v>
      </c>
      <c r="AI2035" t="s">
        <v>49</v>
      </c>
    </row>
    <row r="2036" spans="1:35" x14ac:dyDescent="0.25">
      <c r="A2036" s="12"/>
      <c r="B2036" s="36" t="s">
        <v>15998</v>
      </c>
      <c r="C2036" t="s">
        <v>35</v>
      </c>
      <c r="D2036" t="s">
        <v>35</v>
      </c>
      <c r="E2036" t="s">
        <v>36</v>
      </c>
      <c r="F2036" t="s">
        <v>37</v>
      </c>
      <c r="G2036" s="13" t="s">
        <v>38</v>
      </c>
      <c r="H2036" t="s">
        <v>39</v>
      </c>
      <c r="I2036" t="s">
        <v>40</v>
      </c>
      <c r="J2036" s="13">
        <v>17000</v>
      </c>
      <c r="K2036" s="13">
        <v>0</v>
      </c>
      <c r="L2036" s="13">
        <f>+Tabla1[[#This Row],[MontoNeto]]*Tabla1[[#This Row],[PorcentajeImpuesto]]</f>
        <v>0</v>
      </c>
      <c r="M2036" s="13">
        <v>0</v>
      </c>
      <c r="N2036" s="13">
        <f>+Tabla1[[#This Row],[MontoNeto]]+Tabla1[[#This Row],[ValorImpuesto]]+Tabla1[[#This Row],[MontoExento]]</f>
        <v>17000</v>
      </c>
      <c r="O2036" t="s">
        <v>41</v>
      </c>
      <c r="P2036" t="s">
        <v>42</v>
      </c>
      <c r="Q2036" t="s">
        <v>42</v>
      </c>
      <c r="R2036" t="s">
        <v>1667</v>
      </c>
      <c r="S2036" t="str">
        <f>VLOOKUP(Tabla1[[#This Row],[RutCP]],Tabla13[[#All],[rut]:[estado_licencia]],3,0)</f>
        <v>La Patagua</v>
      </c>
      <c r="T2036" t="str">
        <f>VLOOKUP(Tabla1[[#This Row],[RutCP]],Tabla13[[#All],[rut]:[estado_licencia]],2,0)</f>
        <v>Compañia Minera La Patagua S.A.</v>
      </c>
      <c r="X2036" t="s">
        <v>1689</v>
      </c>
      <c r="Y2036" t="str">
        <f>VLOOKUP(Tabla1[[#This Row],[RutCS]],Tabla13[[#All],[rut]:[estado_licencia]],3,0)</f>
        <v>Cristian Antonio Mancilla Montiel</v>
      </c>
      <c r="Z2036" t="str">
        <f>VLOOKUP(Tabla1[[#This Row],[RutCS]],Tabla13[[#All],[rut]:[estado_licencia]],2,0)</f>
        <v>Cristian Antonio Mancilla Montiel</v>
      </c>
      <c r="AD2036" s="4">
        <v>43973</v>
      </c>
      <c r="AE2036" s="14" t="s">
        <v>45</v>
      </c>
      <c r="AF2036" s="4">
        <v>43973</v>
      </c>
      <c r="AG2036" s="14" t="s">
        <v>47</v>
      </c>
      <c r="AH2036" t="s">
        <v>48</v>
      </c>
      <c r="AI2036" t="s">
        <v>49</v>
      </c>
    </row>
    <row r="2037" spans="1:35" x14ac:dyDescent="0.25">
      <c r="A2037" s="12"/>
      <c r="B2037" s="36" t="s">
        <v>15998</v>
      </c>
      <c r="C2037" t="s">
        <v>35</v>
      </c>
      <c r="D2037" t="s">
        <v>35</v>
      </c>
      <c r="E2037" t="s">
        <v>36</v>
      </c>
      <c r="F2037" t="s">
        <v>37</v>
      </c>
      <c r="G2037" s="13" t="s">
        <v>38</v>
      </c>
      <c r="H2037" t="s">
        <v>39</v>
      </c>
      <c r="I2037" t="s">
        <v>40</v>
      </c>
      <c r="J2037" s="13">
        <v>17000</v>
      </c>
      <c r="K2037" s="13">
        <v>0</v>
      </c>
      <c r="L2037" s="13">
        <f>+Tabla1[[#This Row],[MontoNeto]]*Tabla1[[#This Row],[PorcentajeImpuesto]]</f>
        <v>0</v>
      </c>
      <c r="M2037" s="13">
        <v>0</v>
      </c>
      <c r="N2037" s="13">
        <f>+Tabla1[[#This Row],[MontoNeto]]+Tabla1[[#This Row],[ValorImpuesto]]+Tabla1[[#This Row],[MontoExento]]</f>
        <v>17000</v>
      </c>
      <c r="O2037" t="s">
        <v>41</v>
      </c>
      <c r="P2037" t="s">
        <v>42</v>
      </c>
      <c r="Q2037" t="s">
        <v>42</v>
      </c>
      <c r="R2037" t="s">
        <v>1667</v>
      </c>
      <c r="S2037" t="str">
        <f>VLOOKUP(Tabla1[[#This Row],[RutCP]],Tabla13[[#All],[rut]:[estado_licencia]],3,0)</f>
        <v>La Patagua</v>
      </c>
      <c r="T2037" t="str">
        <f>VLOOKUP(Tabla1[[#This Row],[RutCP]],Tabla13[[#All],[rut]:[estado_licencia]],2,0)</f>
        <v>Compañia Minera La Patagua S.A.</v>
      </c>
      <c r="X2037" t="s">
        <v>1690</v>
      </c>
      <c r="Y2037" t="str">
        <f>VLOOKUP(Tabla1[[#This Row],[RutCS]],Tabla13[[#All],[rut]:[estado_licencia]],3,0)</f>
        <v>Victor Ivan Delgado Delgado</v>
      </c>
      <c r="Z2037" t="str">
        <f>VLOOKUP(Tabla1[[#This Row],[RutCS]],Tabla13[[#All],[rut]:[estado_licencia]],2,0)</f>
        <v>Victor Ivan Delgado Delgado</v>
      </c>
      <c r="AD2037" s="4">
        <v>43973</v>
      </c>
      <c r="AE2037" s="14" t="s">
        <v>45</v>
      </c>
      <c r="AF2037" s="4">
        <v>43973</v>
      </c>
      <c r="AG2037" s="14" t="s">
        <v>47</v>
      </c>
      <c r="AH2037" t="s">
        <v>48</v>
      </c>
      <c r="AI2037" t="s">
        <v>49</v>
      </c>
    </row>
    <row r="2038" spans="1:35" x14ac:dyDescent="0.25">
      <c r="A2038" s="12"/>
      <c r="B2038" s="36" t="s">
        <v>15998</v>
      </c>
      <c r="C2038" t="s">
        <v>35</v>
      </c>
      <c r="D2038" t="s">
        <v>35</v>
      </c>
      <c r="E2038" t="s">
        <v>36</v>
      </c>
      <c r="F2038" t="s">
        <v>37</v>
      </c>
      <c r="G2038" s="13" t="s">
        <v>38</v>
      </c>
      <c r="H2038" t="s">
        <v>39</v>
      </c>
      <c r="I2038" t="s">
        <v>40</v>
      </c>
      <c r="J2038" s="13">
        <v>17000</v>
      </c>
      <c r="K2038" s="13">
        <v>0</v>
      </c>
      <c r="L2038" s="13">
        <f>+Tabla1[[#This Row],[MontoNeto]]*Tabla1[[#This Row],[PorcentajeImpuesto]]</f>
        <v>0</v>
      </c>
      <c r="M2038" s="13">
        <v>0</v>
      </c>
      <c r="N2038" s="13">
        <f>+Tabla1[[#This Row],[MontoNeto]]+Tabla1[[#This Row],[ValorImpuesto]]+Tabla1[[#This Row],[MontoExento]]</f>
        <v>17000</v>
      </c>
      <c r="O2038" t="s">
        <v>41</v>
      </c>
      <c r="P2038" t="s">
        <v>42</v>
      </c>
      <c r="Q2038" t="s">
        <v>42</v>
      </c>
      <c r="R2038" t="s">
        <v>1667</v>
      </c>
      <c r="S2038" t="str">
        <f>VLOOKUP(Tabla1[[#This Row],[RutCP]],Tabla13[[#All],[rut]:[estado_licencia]],3,0)</f>
        <v>La Patagua</v>
      </c>
      <c r="T2038" t="str">
        <f>VLOOKUP(Tabla1[[#This Row],[RutCP]],Tabla13[[#All],[rut]:[estado_licencia]],2,0)</f>
        <v>Compañia Minera La Patagua S.A.</v>
      </c>
      <c r="X2038" t="s">
        <v>1691</v>
      </c>
      <c r="Y2038" t="str">
        <f>VLOOKUP(Tabla1[[#This Row],[RutCS]],Tabla13[[#All],[rut]:[estado_licencia]],3,0)</f>
        <v>Oscar Del Carmen Astudillo Ayacura</v>
      </c>
      <c r="Z2038" t="str">
        <f>VLOOKUP(Tabla1[[#This Row],[RutCS]],Tabla13[[#All],[rut]:[estado_licencia]],2,0)</f>
        <v>Oscar Del Carmen Astudillo Ayacura</v>
      </c>
      <c r="AD2038" s="4">
        <v>43973</v>
      </c>
      <c r="AE2038" s="14" t="s">
        <v>45</v>
      </c>
      <c r="AF2038" s="4">
        <v>43973</v>
      </c>
      <c r="AG2038" s="14" t="s">
        <v>47</v>
      </c>
      <c r="AH2038" t="s">
        <v>48</v>
      </c>
      <c r="AI2038" t="s">
        <v>49</v>
      </c>
    </row>
    <row r="2039" spans="1:35" x14ac:dyDescent="0.25">
      <c r="A2039" s="12"/>
      <c r="B2039" s="36" t="s">
        <v>15998</v>
      </c>
      <c r="C2039" t="s">
        <v>35</v>
      </c>
      <c r="D2039" t="s">
        <v>35</v>
      </c>
      <c r="E2039" t="s">
        <v>36</v>
      </c>
      <c r="F2039" t="s">
        <v>37</v>
      </c>
      <c r="G2039" s="13" t="s">
        <v>38</v>
      </c>
      <c r="H2039" t="s">
        <v>39</v>
      </c>
      <c r="I2039" t="s">
        <v>40</v>
      </c>
      <c r="J2039" s="13">
        <v>17000</v>
      </c>
      <c r="K2039" s="13">
        <v>0</v>
      </c>
      <c r="L2039" s="13">
        <f>+Tabla1[[#This Row],[MontoNeto]]*Tabla1[[#This Row],[PorcentajeImpuesto]]</f>
        <v>0</v>
      </c>
      <c r="M2039" s="13">
        <v>0</v>
      </c>
      <c r="N2039" s="13">
        <f>+Tabla1[[#This Row],[MontoNeto]]+Tabla1[[#This Row],[ValorImpuesto]]+Tabla1[[#This Row],[MontoExento]]</f>
        <v>17000</v>
      </c>
      <c r="O2039" t="s">
        <v>41</v>
      </c>
      <c r="P2039" t="s">
        <v>42</v>
      </c>
      <c r="Q2039" t="s">
        <v>42</v>
      </c>
      <c r="R2039" t="s">
        <v>1667</v>
      </c>
      <c r="S2039" t="str">
        <f>VLOOKUP(Tabla1[[#This Row],[RutCP]],Tabla13[[#All],[rut]:[estado_licencia]],3,0)</f>
        <v>La Patagua</v>
      </c>
      <c r="T2039" t="str">
        <f>VLOOKUP(Tabla1[[#This Row],[RutCP]],Tabla13[[#All],[rut]:[estado_licencia]],2,0)</f>
        <v>Compañia Minera La Patagua S.A.</v>
      </c>
      <c r="X2039" t="s">
        <v>1692</v>
      </c>
      <c r="Y2039" t="str">
        <f>VLOOKUP(Tabla1[[#This Row],[RutCS]],Tabla13[[#All],[rut]:[estado_licencia]],3,0)</f>
        <v>Carlos Eduardo Castro Castillo</v>
      </c>
      <c r="Z2039" t="str">
        <f>VLOOKUP(Tabla1[[#This Row],[RutCS]],Tabla13[[#All],[rut]:[estado_licencia]],2,0)</f>
        <v>Carlos Eduardo Castro Castillo</v>
      </c>
      <c r="AD2039" s="4">
        <v>43973</v>
      </c>
      <c r="AE2039" s="14" t="s">
        <v>45</v>
      </c>
      <c r="AF2039" s="4">
        <v>43973</v>
      </c>
      <c r="AG2039" s="14" t="s">
        <v>47</v>
      </c>
      <c r="AH2039" t="s">
        <v>48</v>
      </c>
      <c r="AI2039" t="s">
        <v>49</v>
      </c>
    </row>
    <row r="2040" spans="1:35" x14ac:dyDescent="0.25">
      <c r="A2040" s="12"/>
      <c r="B2040" s="36" t="s">
        <v>15998</v>
      </c>
      <c r="C2040" t="s">
        <v>35</v>
      </c>
      <c r="D2040" t="s">
        <v>35</v>
      </c>
      <c r="E2040" t="s">
        <v>36</v>
      </c>
      <c r="F2040" t="s">
        <v>37</v>
      </c>
      <c r="G2040" s="13" t="s">
        <v>38</v>
      </c>
      <c r="H2040" t="s">
        <v>39</v>
      </c>
      <c r="I2040" t="s">
        <v>40</v>
      </c>
      <c r="J2040" s="13">
        <v>17000</v>
      </c>
      <c r="K2040" s="13">
        <v>0</v>
      </c>
      <c r="L2040" s="13">
        <f>+Tabla1[[#This Row],[MontoNeto]]*Tabla1[[#This Row],[PorcentajeImpuesto]]</f>
        <v>0</v>
      </c>
      <c r="M2040" s="13">
        <v>0</v>
      </c>
      <c r="N2040" s="13">
        <f>+Tabla1[[#This Row],[MontoNeto]]+Tabla1[[#This Row],[ValorImpuesto]]+Tabla1[[#This Row],[MontoExento]]</f>
        <v>17000</v>
      </c>
      <c r="O2040" t="s">
        <v>41</v>
      </c>
      <c r="P2040" t="s">
        <v>42</v>
      </c>
      <c r="Q2040" t="s">
        <v>42</v>
      </c>
      <c r="R2040" t="s">
        <v>1667</v>
      </c>
      <c r="S2040" t="str">
        <f>VLOOKUP(Tabla1[[#This Row],[RutCP]],Tabla13[[#All],[rut]:[estado_licencia]],3,0)</f>
        <v>La Patagua</v>
      </c>
      <c r="T2040" t="str">
        <f>VLOOKUP(Tabla1[[#This Row],[RutCP]],Tabla13[[#All],[rut]:[estado_licencia]],2,0)</f>
        <v>Compañia Minera La Patagua S.A.</v>
      </c>
      <c r="X2040" t="s">
        <v>1693</v>
      </c>
      <c r="Y2040" t="str">
        <f>VLOOKUP(Tabla1[[#This Row],[RutCS]],Tabla13[[#All],[rut]:[estado_licencia]],3,0)</f>
        <v>Cesar Eduardo Diaz Flores</v>
      </c>
      <c r="Z2040" t="str">
        <f>VLOOKUP(Tabla1[[#This Row],[RutCS]],Tabla13[[#All],[rut]:[estado_licencia]],2,0)</f>
        <v>Cesar Eduardo Diaz Flores</v>
      </c>
      <c r="AD2040" s="4">
        <v>43973</v>
      </c>
      <c r="AE2040" s="14" t="s">
        <v>45</v>
      </c>
      <c r="AF2040" s="4">
        <v>43973</v>
      </c>
      <c r="AG2040" s="14" t="s">
        <v>47</v>
      </c>
      <c r="AH2040" t="s">
        <v>48</v>
      </c>
      <c r="AI2040" t="s">
        <v>49</v>
      </c>
    </row>
    <row r="2041" spans="1:35" x14ac:dyDescent="0.25">
      <c r="A2041" s="12"/>
      <c r="B2041" s="36" t="s">
        <v>15998</v>
      </c>
      <c r="C2041" t="s">
        <v>35</v>
      </c>
      <c r="D2041" t="s">
        <v>35</v>
      </c>
      <c r="E2041" t="s">
        <v>36</v>
      </c>
      <c r="F2041" t="s">
        <v>37</v>
      </c>
      <c r="G2041" s="13" t="s">
        <v>38</v>
      </c>
      <c r="H2041" t="s">
        <v>39</v>
      </c>
      <c r="I2041" t="s">
        <v>40</v>
      </c>
      <c r="J2041" s="13">
        <v>17000</v>
      </c>
      <c r="K2041" s="13">
        <v>0</v>
      </c>
      <c r="L2041" s="13">
        <f>+Tabla1[[#This Row],[MontoNeto]]*Tabla1[[#This Row],[PorcentajeImpuesto]]</f>
        <v>0</v>
      </c>
      <c r="M2041" s="13">
        <v>0</v>
      </c>
      <c r="N2041" s="13">
        <f>+Tabla1[[#This Row],[MontoNeto]]+Tabla1[[#This Row],[ValorImpuesto]]+Tabla1[[#This Row],[MontoExento]]</f>
        <v>17000</v>
      </c>
      <c r="O2041" t="s">
        <v>41</v>
      </c>
      <c r="P2041" t="s">
        <v>42</v>
      </c>
      <c r="Q2041" t="s">
        <v>42</v>
      </c>
      <c r="R2041" t="s">
        <v>1667</v>
      </c>
      <c r="S2041" t="str">
        <f>VLOOKUP(Tabla1[[#This Row],[RutCP]],Tabla13[[#All],[rut]:[estado_licencia]],3,0)</f>
        <v>La Patagua</v>
      </c>
      <c r="T2041" t="str">
        <f>VLOOKUP(Tabla1[[#This Row],[RutCP]],Tabla13[[#All],[rut]:[estado_licencia]],2,0)</f>
        <v>Compañia Minera La Patagua S.A.</v>
      </c>
      <c r="X2041" t="s">
        <v>1694</v>
      </c>
      <c r="Y2041" t="str">
        <f>VLOOKUP(Tabla1[[#This Row],[RutCS]],Tabla13[[#All],[rut]:[estado_licencia]],3,0)</f>
        <v>Omar Salvador Silva Palta</v>
      </c>
      <c r="Z2041" t="str">
        <f>VLOOKUP(Tabla1[[#This Row],[RutCS]],Tabla13[[#All],[rut]:[estado_licencia]],2,0)</f>
        <v>Omar Salvador Silva Palta</v>
      </c>
      <c r="AD2041" s="4">
        <v>43973</v>
      </c>
      <c r="AE2041" s="14" t="s">
        <v>45</v>
      </c>
      <c r="AF2041" s="4">
        <v>43973</v>
      </c>
      <c r="AG2041" s="14" t="s">
        <v>47</v>
      </c>
      <c r="AH2041" t="s">
        <v>48</v>
      </c>
      <c r="AI2041" t="s">
        <v>49</v>
      </c>
    </row>
    <row r="2042" spans="1:35" x14ac:dyDescent="0.25">
      <c r="A2042" s="12"/>
      <c r="B2042" s="36" t="s">
        <v>15998</v>
      </c>
      <c r="C2042" t="s">
        <v>35</v>
      </c>
      <c r="D2042" t="s">
        <v>35</v>
      </c>
      <c r="E2042" t="s">
        <v>36</v>
      </c>
      <c r="F2042" t="s">
        <v>37</v>
      </c>
      <c r="G2042" s="13" t="s">
        <v>38</v>
      </c>
      <c r="H2042" t="s">
        <v>39</v>
      </c>
      <c r="I2042" t="s">
        <v>40</v>
      </c>
      <c r="J2042" s="13">
        <v>17000</v>
      </c>
      <c r="K2042" s="13">
        <v>0</v>
      </c>
      <c r="L2042" s="13">
        <f>+Tabla1[[#This Row],[MontoNeto]]*Tabla1[[#This Row],[PorcentajeImpuesto]]</f>
        <v>0</v>
      </c>
      <c r="M2042" s="13">
        <v>0</v>
      </c>
      <c r="N2042" s="13">
        <f>+Tabla1[[#This Row],[MontoNeto]]+Tabla1[[#This Row],[ValorImpuesto]]+Tabla1[[#This Row],[MontoExento]]</f>
        <v>17000</v>
      </c>
      <c r="O2042" t="s">
        <v>41</v>
      </c>
      <c r="P2042" t="s">
        <v>42</v>
      </c>
      <c r="Q2042" t="s">
        <v>42</v>
      </c>
      <c r="R2042" t="s">
        <v>1667</v>
      </c>
      <c r="S2042" t="str">
        <f>VLOOKUP(Tabla1[[#This Row],[RutCP]],Tabla13[[#All],[rut]:[estado_licencia]],3,0)</f>
        <v>La Patagua</v>
      </c>
      <c r="T2042" t="str">
        <f>VLOOKUP(Tabla1[[#This Row],[RutCP]],Tabla13[[#All],[rut]:[estado_licencia]],2,0)</f>
        <v>Compañia Minera La Patagua S.A.</v>
      </c>
      <c r="X2042" t="s">
        <v>1695</v>
      </c>
      <c r="Y2042" t="str">
        <f>VLOOKUP(Tabla1[[#This Row],[RutCS]],Tabla13[[#All],[rut]:[estado_licencia]],3,0)</f>
        <v>Patricio Renato Cabrera Ojeda</v>
      </c>
      <c r="Z2042" t="str">
        <f>VLOOKUP(Tabla1[[#This Row],[RutCS]],Tabla13[[#All],[rut]:[estado_licencia]],2,0)</f>
        <v>Patricio Renato Cabrera Ojeda</v>
      </c>
      <c r="AD2042" s="4">
        <v>43973</v>
      </c>
      <c r="AE2042" s="14" t="s">
        <v>45</v>
      </c>
      <c r="AF2042" s="4">
        <v>43973</v>
      </c>
      <c r="AG2042" s="14" t="s">
        <v>47</v>
      </c>
      <c r="AH2042" t="s">
        <v>48</v>
      </c>
      <c r="AI2042" t="s">
        <v>49</v>
      </c>
    </row>
    <row r="2043" spans="1:35" x14ac:dyDescent="0.25">
      <c r="A2043" s="12"/>
      <c r="B2043" s="36" t="s">
        <v>15998</v>
      </c>
      <c r="C2043" t="s">
        <v>35</v>
      </c>
      <c r="D2043" t="s">
        <v>35</v>
      </c>
      <c r="E2043" t="s">
        <v>36</v>
      </c>
      <c r="F2043" t="s">
        <v>37</v>
      </c>
      <c r="G2043" s="13" t="s">
        <v>38</v>
      </c>
      <c r="H2043" t="s">
        <v>39</v>
      </c>
      <c r="I2043" t="s">
        <v>40</v>
      </c>
      <c r="J2043" s="13">
        <v>17000</v>
      </c>
      <c r="K2043" s="13">
        <v>0</v>
      </c>
      <c r="L2043" s="13">
        <f>+Tabla1[[#This Row],[MontoNeto]]*Tabla1[[#This Row],[PorcentajeImpuesto]]</f>
        <v>0</v>
      </c>
      <c r="M2043" s="13">
        <v>0</v>
      </c>
      <c r="N2043" s="13">
        <f>+Tabla1[[#This Row],[MontoNeto]]+Tabla1[[#This Row],[ValorImpuesto]]+Tabla1[[#This Row],[MontoExento]]</f>
        <v>17000</v>
      </c>
      <c r="O2043" t="s">
        <v>41</v>
      </c>
      <c r="P2043" t="s">
        <v>42</v>
      </c>
      <c r="Q2043" t="s">
        <v>42</v>
      </c>
      <c r="R2043" t="s">
        <v>1667</v>
      </c>
      <c r="S2043" t="str">
        <f>VLOOKUP(Tabla1[[#This Row],[RutCP]],Tabla13[[#All],[rut]:[estado_licencia]],3,0)</f>
        <v>La Patagua</v>
      </c>
      <c r="T2043" t="str">
        <f>VLOOKUP(Tabla1[[#This Row],[RutCP]],Tabla13[[#All],[rut]:[estado_licencia]],2,0)</f>
        <v>Compañia Minera La Patagua S.A.</v>
      </c>
      <c r="X2043" t="s">
        <v>1696</v>
      </c>
      <c r="Y2043" t="str">
        <f>VLOOKUP(Tabla1[[#This Row],[RutCS]],Tabla13[[#All],[rut]:[estado_licencia]],3,0)</f>
        <v>Ricardo Alejandro Molina Acosta</v>
      </c>
      <c r="Z2043" t="str">
        <f>VLOOKUP(Tabla1[[#This Row],[RutCS]],Tabla13[[#All],[rut]:[estado_licencia]],2,0)</f>
        <v>Ricardo Alejandro Molina Acosta</v>
      </c>
      <c r="AD2043" s="4">
        <v>43973</v>
      </c>
      <c r="AE2043" s="14" t="s">
        <v>45</v>
      </c>
      <c r="AF2043" s="4">
        <v>43973</v>
      </c>
      <c r="AG2043" s="14" t="s">
        <v>47</v>
      </c>
      <c r="AH2043" t="s">
        <v>48</v>
      </c>
      <c r="AI2043" t="s">
        <v>49</v>
      </c>
    </row>
    <row r="2044" spans="1:35" x14ac:dyDescent="0.25">
      <c r="A2044" s="12"/>
      <c r="B2044" s="36" t="s">
        <v>15998</v>
      </c>
      <c r="C2044" t="s">
        <v>35</v>
      </c>
      <c r="D2044" t="s">
        <v>35</v>
      </c>
      <c r="E2044" t="s">
        <v>36</v>
      </c>
      <c r="F2044" t="s">
        <v>37</v>
      </c>
      <c r="G2044" s="13" t="s">
        <v>38</v>
      </c>
      <c r="H2044" t="s">
        <v>39</v>
      </c>
      <c r="I2044" t="s">
        <v>40</v>
      </c>
      <c r="J2044" s="13">
        <v>17000</v>
      </c>
      <c r="K2044" s="13">
        <v>0</v>
      </c>
      <c r="L2044" s="13">
        <f>+Tabla1[[#This Row],[MontoNeto]]*Tabla1[[#This Row],[PorcentajeImpuesto]]</f>
        <v>0</v>
      </c>
      <c r="M2044" s="13">
        <v>0</v>
      </c>
      <c r="N2044" s="13">
        <f>+Tabla1[[#This Row],[MontoNeto]]+Tabla1[[#This Row],[ValorImpuesto]]+Tabla1[[#This Row],[MontoExento]]</f>
        <v>17000</v>
      </c>
      <c r="O2044" t="s">
        <v>41</v>
      </c>
      <c r="P2044" t="s">
        <v>42</v>
      </c>
      <c r="Q2044" t="s">
        <v>42</v>
      </c>
      <c r="R2044" t="s">
        <v>1667</v>
      </c>
      <c r="S2044" t="str">
        <f>VLOOKUP(Tabla1[[#This Row],[RutCP]],Tabla13[[#All],[rut]:[estado_licencia]],3,0)</f>
        <v>La Patagua</v>
      </c>
      <c r="T2044" t="str">
        <f>VLOOKUP(Tabla1[[#This Row],[RutCP]],Tabla13[[#All],[rut]:[estado_licencia]],2,0)</f>
        <v>Compañia Minera La Patagua S.A.</v>
      </c>
      <c r="X2044" t="s">
        <v>1697</v>
      </c>
      <c r="Y2044" t="str">
        <f>VLOOKUP(Tabla1[[#This Row],[RutCS]],Tabla13[[#All],[rut]:[estado_licencia]],3,0)</f>
        <v>Mario Alberto Brantt Miranda</v>
      </c>
      <c r="Z2044" t="str">
        <f>VLOOKUP(Tabla1[[#This Row],[RutCS]],Tabla13[[#All],[rut]:[estado_licencia]],2,0)</f>
        <v>Mario Alberto Brantt Miranda</v>
      </c>
      <c r="AD2044" s="4">
        <v>43973</v>
      </c>
      <c r="AE2044" s="14" t="s">
        <v>45</v>
      </c>
      <c r="AF2044" s="4">
        <v>43973</v>
      </c>
      <c r="AG2044" s="14" t="s">
        <v>47</v>
      </c>
      <c r="AH2044" t="s">
        <v>48</v>
      </c>
      <c r="AI2044" t="s">
        <v>49</v>
      </c>
    </row>
    <row r="2045" spans="1:35" x14ac:dyDescent="0.25">
      <c r="A2045" s="12"/>
      <c r="B2045" s="36" t="s">
        <v>15998</v>
      </c>
      <c r="C2045" t="s">
        <v>35</v>
      </c>
      <c r="D2045" t="s">
        <v>35</v>
      </c>
      <c r="E2045" t="s">
        <v>36</v>
      </c>
      <c r="F2045" t="s">
        <v>37</v>
      </c>
      <c r="G2045" s="13" t="s">
        <v>38</v>
      </c>
      <c r="H2045" t="s">
        <v>39</v>
      </c>
      <c r="I2045" t="s">
        <v>40</v>
      </c>
      <c r="J2045" s="13">
        <v>17000</v>
      </c>
      <c r="K2045" s="13">
        <v>0</v>
      </c>
      <c r="L2045" s="13">
        <f>+Tabla1[[#This Row],[MontoNeto]]*Tabla1[[#This Row],[PorcentajeImpuesto]]</f>
        <v>0</v>
      </c>
      <c r="M2045" s="13">
        <v>0</v>
      </c>
      <c r="N2045" s="13">
        <f>+Tabla1[[#This Row],[MontoNeto]]+Tabla1[[#This Row],[ValorImpuesto]]+Tabla1[[#This Row],[MontoExento]]</f>
        <v>17000</v>
      </c>
      <c r="O2045" t="s">
        <v>41</v>
      </c>
      <c r="P2045" t="s">
        <v>42</v>
      </c>
      <c r="Q2045" t="s">
        <v>42</v>
      </c>
      <c r="R2045" t="s">
        <v>1667</v>
      </c>
      <c r="S2045" t="str">
        <f>VLOOKUP(Tabla1[[#This Row],[RutCP]],Tabla13[[#All],[rut]:[estado_licencia]],3,0)</f>
        <v>La Patagua</v>
      </c>
      <c r="T2045" t="str">
        <f>VLOOKUP(Tabla1[[#This Row],[RutCP]],Tabla13[[#All],[rut]:[estado_licencia]],2,0)</f>
        <v>Compañia Minera La Patagua S.A.</v>
      </c>
      <c r="X2045" t="s">
        <v>1698</v>
      </c>
      <c r="Y2045" t="str">
        <f>VLOOKUP(Tabla1[[#This Row],[RutCS]],Tabla13[[#All],[rut]:[estado_licencia]],3,0)</f>
        <v>Orlando Enrique Aravena Guzman</v>
      </c>
      <c r="Z2045" t="str">
        <f>VLOOKUP(Tabla1[[#This Row],[RutCS]],Tabla13[[#All],[rut]:[estado_licencia]],2,0)</f>
        <v>Orlando Enrique Aravena Guzman</v>
      </c>
      <c r="AD2045" s="4">
        <v>43973</v>
      </c>
      <c r="AE2045" s="14" t="s">
        <v>45</v>
      </c>
      <c r="AF2045" s="4">
        <v>43973</v>
      </c>
      <c r="AG2045" s="14" t="s">
        <v>47</v>
      </c>
      <c r="AH2045" t="s">
        <v>48</v>
      </c>
      <c r="AI2045" t="s">
        <v>49</v>
      </c>
    </row>
    <row r="2046" spans="1:35" x14ac:dyDescent="0.25">
      <c r="A2046" s="12"/>
      <c r="B2046" s="36" t="s">
        <v>15998</v>
      </c>
      <c r="C2046" t="s">
        <v>35</v>
      </c>
      <c r="D2046" t="s">
        <v>35</v>
      </c>
      <c r="E2046" t="s">
        <v>36</v>
      </c>
      <c r="F2046" t="s">
        <v>37</v>
      </c>
      <c r="G2046" s="13" t="s">
        <v>38</v>
      </c>
      <c r="H2046" t="s">
        <v>39</v>
      </c>
      <c r="I2046" t="s">
        <v>40</v>
      </c>
      <c r="J2046" s="13">
        <v>17000</v>
      </c>
      <c r="K2046" s="13">
        <v>0</v>
      </c>
      <c r="L2046" s="13">
        <f>+Tabla1[[#This Row],[MontoNeto]]*Tabla1[[#This Row],[PorcentajeImpuesto]]</f>
        <v>0</v>
      </c>
      <c r="M2046" s="13">
        <v>0</v>
      </c>
      <c r="N2046" s="13">
        <f>+Tabla1[[#This Row],[MontoNeto]]+Tabla1[[#This Row],[ValorImpuesto]]+Tabla1[[#This Row],[MontoExento]]</f>
        <v>17000</v>
      </c>
      <c r="O2046" t="s">
        <v>41</v>
      </c>
      <c r="P2046" t="s">
        <v>42</v>
      </c>
      <c r="Q2046" t="s">
        <v>42</v>
      </c>
      <c r="R2046" t="s">
        <v>1667</v>
      </c>
      <c r="S2046" t="str">
        <f>VLOOKUP(Tabla1[[#This Row],[RutCP]],Tabla13[[#All],[rut]:[estado_licencia]],3,0)</f>
        <v>La Patagua</v>
      </c>
      <c r="T2046" t="str">
        <f>VLOOKUP(Tabla1[[#This Row],[RutCP]],Tabla13[[#All],[rut]:[estado_licencia]],2,0)</f>
        <v>Compañia Minera La Patagua S.A.</v>
      </c>
      <c r="X2046" t="s">
        <v>1699</v>
      </c>
      <c r="Y2046" t="str">
        <f>VLOOKUP(Tabla1[[#This Row],[RutCS]],Tabla13[[#All],[rut]:[estado_licencia]],3,0)</f>
        <v>Christian Andres Olivares Delgado</v>
      </c>
      <c r="Z2046" t="str">
        <f>VLOOKUP(Tabla1[[#This Row],[RutCS]],Tabla13[[#All],[rut]:[estado_licencia]],2,0)</f>
        <v>Christian Andres Olivares Delgado</v>
      </c>
      <c r="AD2046" s="4">
        <v>43973</v>
      </c>
      <c r="AE2046" s="14" t="s">
        <v>45</v>
      </c>
      <c r="AF2046" s="4">
        <v>43973</v>
      </c>
      <c r="AG2046" s="14" t="s">
        <v>47</v>
      </c>
      <c r="AH2046" t="s">
        <v>48</v>
      </c>
      <c r="AI2046" t="s">
        <v>49</v>
      </c>
    </row>
    <row r="2047" spans="1:35" x14ac:dyDescent="0.25">
      <c r="A2047" s="12"/>
      <c r="B2047" s="36" t="s">
        <v>15998</v>
      </c>
      <c r="C2047" t="s">
        <v>35</v>
      </c>
      <c r="D2047" t="s">
        <v>35</v>
      </c>
      <c r="E2047" t="s">
        <v>36</v>
      </c>
      <c r="F2047" t="s">
        <v>37</v>
      </c>
      <c r="G2047" s="13" t="s">
        <v>38</v>
      </c>
      <c r="H2047" t="s">
        <v>39</v>
      </c>
      <c r="I2047" t="s">
        <v>40</v>
      </c>
      <c r="J2047" s="13">
        <v>17000</v>
      </c>
      <c r="K2047" s="13">
        <v>0</v>
      </c>
      <c r="L2047" s="13">
        <f>+Tabla1[[#This Row],[MontoNeto]]*Tabla1[[#This Row],[PorcentajeImpuesto]]</f>
        <v>0</v>
      </c>
      <c r="M2047" s="13">
        <v>0</v>
      </c>
      <c r="N2047" s="13">
        <f>+Tabla1[[#This Row],[MontoNeto]]+Tabla1[[#This Row],[ValorImpuesto]]+Tabla1[[#This Row],[MontoExento]]</f>
        <v>17000</v>
      </c>
      <c r="O2047" t="s">
        <v>41</v>
      </c>
      <c r="P2047" t="s">
        <v>42</v>
      </c>
      <c r="Q2047" t="s">
        <v>42</v>
      </c>
      <c r="R2047" t="s">
        <v>1667</v>
      </c>
      <c r="S2047" t="str">
        <f>VLOOKUP(Tabla1[[#This Row],[RutCP]],Tabla13[[#All],[rut]:[estado_licencia]],3,0)</f>
        <v>La Patagua</v>
      </c>
      <c r="T2047" t="str">
        <f>VLOOKUP(Tabla1[[#This Row],[RutCP]],Tabla13[[#All],[rut]:[estado_licencia]],2,0)</f>
        <v>Compañia Minera La Patagua S.A.</v>
      </c>
      <c r="X2047" t="s">
        <v>1700</v>
      </c>
      <c r="Y2047" t="str">
        <f>VLOOKUP(Tabla1[[#This Row],[RutCS]],Tabla13[[#All],[rut]:[estado_licencia]],3,0)</f>
        <v>Enrique Elizardo Tapia Silva</v>
      </c>
      <c r="Z2047" t="str">
        <f>VLOOKUP(Tabla1[[#This Row],[RutCS]],Tabla13[[#All],[rut]:[estado_licencia]],2,0)</f>
        <v>Enrique Elizardo Tapia Silva</v>
      </c>
      <c r="AD2047" s="4">
        <v>43973</v>
      </c>
      <c r="AE2047" s="14" t="s">
        <v>45</v>
      </c>
      <c r="AF2047" s="4">
        <v>43973</v>
      </c>
      <c r="AG2047" s="14" t="s">
        <v>47</v>
      </c>
      <c r="AH2047" t="s">
        <v>48</v>
      </c>
      <c r="AI2047" t="s">
        <v>49</v>
      </c>
    </row>
    <row r="2048" spans="1:35" s="16" customFormat="1" x14ac:dyDescent="0.25">
      <c r="A2048" s="12"/>
      <c r="B2048" s="36" t="s">
        <v>15998</v>
      </c>
      <c r="C2048" t="s">
        <v>35</v>
      </c>
      <c r="D2048" t="s">
        <v>35</v>
      </c>
      <c r="E2048" t="s">
        <v>36</v>
      </c>
      <c r="F2048" t="s">
        <v>37</v>
      </c>
      <c r="G2048" s="13" t="s">
        <v>38</v>
      </c>
      <c r="H2048" t="s">
        <v>39</v>
      </c>
      <c r="I2048" t="s">
        <v>40</v>
      </c>
      <c r="J2048" s="13">
        <v>17000</v>
      </c>
      <c r="K2048" s="13">
        <v>0</v>
      </c>
      <c r="L2048" s="13">
        <f>+Tabla1[[#This Row],[MontoNeto]]*Tabla1[[#This Row],[PorcentajeImpuesto]]</f>
        <v>0</v>
      </c>
      <c r="M2048" s="13">
        <v>0</v>
      </c>
      <c r="N2048" s="13">
        <f>+Tabla1[[#This Row],[MontoNeto]]+Tabla1[[#This Row],[ValorImpuesto]]+Tabla1[[#This Row],[MontoExento]]</f>
        <v>17000</v>
      </c>
      <c r="O2048" t="s">
        <v>41</v>
      </c>
      <c r="P2048" t="s">
        <v>42</v>
      </c>
      <c r="Q2048" t="s">
        <v>42</v>
      </c>
      <c r="R2048" t="s">
        <v>1667</v>
      </c>
      <c r="S2048" t="str">
        <f>VLOOKUP(Tabla1[[#This Row],[RutCP]],Tabla13[[#All],[rut]:[estado_licencia]],3,0)</f>
        <v>La Patagua</v>
      </c>
      <c r="T2048" t="str">
        <f>VLOOKUP(Tabla1[[#This Row],[RutCP]],Tabla13[[#All],[rut]:[estado_licencia]],2,0)</f>
        <v>Compañia Minera La Patagua S.A.</v>
      </c>
      <c r="U2048"/>
      <c r="V2048"/>
      <c r="W2048"/>
      <c r="X2048" t="s">
        <v>1701</v>
      </c>
      <c r="Y2048" t="str">
        <f>VLOOKUP(Tabla1[[#This Row],[RutCS]],Tabla13[[#All],[rut]:[estado_licencia]],3,0)</f>
        <v>Carlos Wladimir Cordova Vargas</v>
      </c>
      <c r="Z2048" t="str">
        <f>VLOOKUP(Tabla1[[#This Row],[RutCS]],Tabla13[[#All],[rut]:[estado_licencia]],2,0)</f>
        <v>Carlos Wladimir Cordova Vargas</v>
      </c>
      <c r="AA2048"/>
      <c r="AB2048"/>
      <c r="AC2048"/>
      <c r="AD2048" s="4">
        <v>43973</v>
      </c>
      <c r="AE2048" s="14" t="s">
        <v>45</v>
      </c>
      <c r="AF2048" s="4">
        <v>43973</v>
      </c>
      <c r="AG2048" s="14" t="s">
        <v>47</v>
      </c>
      <c r="AH2048" t="s">
        <v>48</v>
      </c>
      <c r="AI2048" t="s">
        <v>49</v>
      </c>
    </row>
    <row r="2049" spans="1:35" s="16" customFormat="1" x14ac:dyDescent="0.25">
      <c r="A2049" s="12"/>
      <c r="B2049" s="36" t="s">
        <v>15998</v>
      </c>
      <c r="C2049" t="s">
        <v>35</v>
      </c>
      <c r="D2049" t="s">
        <v>35</v>
      </c>
      <c r="E2049" t="s">
        <v>36</v>
      </c>
      <c r="F2049" t="s">
        <v>37</v>
      </c>
      <c r="G2049" s="13" t="s">
        <v>38</v>
      </c>
      <c r="H2049" t="s">
        <v>39</v>
      </c>
      <c r="I2049" t="s">
        <v>40</v>
      </c>
      <c r="J2049" s="13">
        <v>17000</v>
      </c>
      <c r="K2049" s="13">
        <v>0</v>
      </c>
      <c r="L2049" s="13">
        <f>+Tabla1[[#This Row],[MontoNeto]]*Tabla1[[#This Row],[PorcentajeImpuesto]]</f>
        <v>0</v>
      </c>
      <c r="M2049" s="13">
        <v>0</v>
      </c>
      <c r="N2049" s="13">
        <f>+Tabla1[[#This Row],[MontoNeto]]+Tabla1[[#This Row],[ValorImpuesto]]+Tabla1[[#This Row],[MontoExento]]</f>
        <v>17000</v>
      </c>
      <c r="O2049" t="s">
        <v>41</v>
      </c>
      <c r="P2049" t="s">
        <v>42</v>
      </c>
      <c r="Q2049" t="s">
        <v>42</v>
      </c>
      <c r="R2049" t="s">
        <v>1667</v>
      </c>
      <c r="S2049" t="str">
        <f>VLOOKUP(Tabla1[[#This Row],[RutCP]],Tabla13[[#All],[rut]:[estado_licencia]],3,0)</f>
        <v>La Patagua</v>
      </c>
      <c r="T2049" t="str">
        <f>VLOOKUP(Tabla1[[#This Row],[RutCP]],Tabla13[[#All],[rut]:[estado_licencia]],2,0)</f>
        <v>Compañia Minera La Patagua S.A.</v>
      </c>
      <c r="U2049"/>
      <c r="V2049"/>
      <c r="W2049"/>
      <c r="X2049" t="s">
        <v>1702</v>
      </c>
      <c r="Y2049" t="str">
        <f>VLOOKUP(Tabla1[[#This Row],[RutCS]],Tabla13[[#All],[rut]:[estado_licencia]],3,0)</f>
        <v>Eduardo Enrique Condova Vargas</v>
      </c>
      <c r="Z2049" t="str">
        <f>VLOOKUP(Tabla1[[#This Row],[RutCS]],Tabla13[[#All],[rut]:[estado_licencia]],2,0)</f>
        <v>Eduardo Enrique Condova Vargas</v>
      </c>
      <c r="AA2049"/>
      <c r="AB2049"/>
      <c r="AC2049"/>
      <c r="AD2049" s="4">
        <v>43973</v>
      </c>
      <c r="AE2049" s="14" t="s">
        <v>45</v>
      </c>
      <c r="AF2049" s="4">
        <v>43973</v>
      </c>
      <c r="AG2049" s="14" t="s">
        <v>47</v>
      </c>
      <c r="AH2049" t="s">
        <v>48</v>
      </c>
      <c r="AI2049" t="s">
        <v>49</v>
      </c>
    </row>
    <row r="2050" spans="1:35" s="16" customFormat="1" x14ac:dyDescent="0.25">
      <c r="A2050" s="12"/>
      <c r="B2050" s="36" t="s">
        <v>15998</v>
      </c>
      <c r="C2050" t="s">
        <v>35</v>
      </c>
      <c r="D2050" t="s">
        <v>35</v>
      </c>
      <c r="E2050" t="s">
        <v>36</v>
      </c>
      <c r="F2050" t="s">
        <v>37</v>
      </c>
      <c r="G2050" s="13" t="s">
        <v>38</v>
      </c>
      <c r="H2050" t="s">
        <v>39</v>
      </c>
      <c r="I2050" t="s">
        <v>40</v>
      </c>
      <c r="J2050" s="13">
        <v>17000</v>
      </c>
      <c r="K2050" s="13">
        <v>0</v>
      </c>
      <c r="L2050" s="13">
        <f>+Tabla1[[#This Row],[MontoNeto]]*Tabla1[[#This Row],[PorcentajeImpuesto]]</f>
        <v>0</v>
      </c>
      <c r="M2050" s="13">
        <v>0</v>
      </c>
      <c r="N2050" s="13">
        <f>+Tabla1[[#This Row],[MontoNeto]]+Tabla1[[#This Row],[ValorImpuesto]]+Tabla1[[#This Row],[MontoExento]]</f>
        <v>17000</v>
      </c>
      <c r="O2050" t="s">
        <v>41</v>
      </c>
      <c r="P2050" t="s">
        <v>42</v>
      </c>
      <c r="Q2050" t="s">
        <v>42</v>
      </c>
      <c r="R2050" t="s">
        <v>1667</v>
      </c>
      <c r="S2050" t="str">
        <f>VLOOKUP(Tabla1[[#This Row],[RutCP]],Tabla13[[#All],[rut]:[estado_licencia]],3,0)</f>
        <v>La Patagua</v>
      </c>
      <c r="T2050" t="str">
        <f>VLOOKUP(Tabla1[[#This Row],[RutCP]],Tabla13[[#All],[rut]:[estado_licencia]],2,0)</f>
        <v>Compañia Minera La Patagua S.A.</v>
      </c>
      <c r="U2050"/>
      <c r="V2050"/>
      <c r="W2050"/>
      <c r="X2050" t="s">
        <v>1703</v>
      </c>
      <c r="Y2050" t="str">
        <f>VLOOKUP(Tabla1[[#This Row],[RutCS]],Tabla13[[#All],[rut]:[estado_licencia]],3,0)</f>
        <v>Adolfo Artemio Serrano Olmos</v>
      </c>
      <c r="Z2050" t="str">
        <f>VLOOKUP(Tabla1[[#This Row],[RutCS]],Tabla13[[#All],[rut]:[estado_licencia]],2,0)</f>
        <v>Adolfo Artemio Serrano Olmos</v>
      </c>
      <c r="AA2050"/>
      <c r="AB2050"/>
      <c r="AC2050"/>
      <c r="AD2050" s="4">
        <v>43973</v>
      </c>
      <c r="AE2050" s="14" t="s">
        <v>45</v>
      </c>
      <c r="AF2050" s="4">
        <v>43973</v>
      </c>
      <c r="AG2050" s="14" t="s">
        <v>47</v>
      </c>
      <c r="AH2050" t="s">
        <v>48</v>
      </c>
      <c r="AI2050" t="s">
        <v>49</v>
      </c>
    </row>
    <row r="2051" spans="1:35" s="16" customFormat="1" x14ac:dyDescent="0.25">
      <c r="A2051" s="12"/>
      <c r="B2051" s="36" t="s">
        <v>15998</v>
      </c>
      <c r="C2051" s="16" t="s">
        <v>35</v>
      </c>
      <c r="D2051" s="16" t="s">
        <v>35</v>
      </c>
      <c r="E2051" s="16" t="s">
        <v>36</v>
      </c>
      <c r="F2051" s="16" t="s">
        <v>37</v>
      </c>
      <c r="G2051" s="17" t="s">
        <v>38</v>
      </c>
      <c r="H2051" s="16" t="s">
        <v>39</v>
      </c>
      <c r="I2051" s="16" t="s">
        <v>40</v>
      </c>
      <c r="J2051" s="17">
        <v>25000</v>
      </c>
      <c r="K2051" s="17">
        <v>0</v>
      </c>
      <c r="L2051" s="17">
        <f>+Tabla1[[#This Row],[MontoNeto]]*Tabla1[[#This Row],[PorcentajeImpuesto]]</f>
        <v>0</v>
      </c>
      <c r="M2051" s="1">
        <v>0</v>
      </c>
      <c r="N2051" s="17">
        <f>+Tabla1[[#This Row],[MontoNeto]]+Tabla1[[#This Row],[ValorImpuesto]]+Tabla1[[#This Row],[MontoExento]]</f>
        <v>25000</v>
      </c>
      <c r="O2051" t="s">
        <v>41</v>
      </c>
      <c r="P2051" s="16" t="s">
        <v>42</v>
      </c>
      <c r="Q2051" s="16" t="s">
        <v>42</v>
      </c>
      <c r="R2051" s="17"/>
      <c r="S2051" s="16" t="str">
        <f>VLOOKUP(Tabla1[[#This Row],[RutCP]],Tabla13[[#All],[rut]:[estado_licencia]],3,0)</f>
        <v xml:space="preserve">  </v>
      </c>
      <c r="T2051" s="16" t="str">
        <f>VLOOKUP(Tabla1[[#This Row],[RutCP]],Tabla13[[#All],[rut]:[estado_licencia]],2,0)</f>
        <v xml:space="preserve">  </v>
      </c>
      <c r="X2051" s="16" t="s">
        <v>1704</v>
      </c>
      <c r="Y2051" s="16" t="str">
        <f>VLOOKUP(Tabla1[[#This Row],[RutCS]],Tabla13[[#All],[rut]:[estado_licencia]],3,0)</f>
        <v>Alberto Ali Araneda Carvajal</v>
      </c>
      <c r="Z2051" s="16" t="str">
        <f>VLOOKUP(Tabla1[[#This Row],[RutCS]],Tabla13[[#All],[rut]:[estado_licencia]],2,0)</f>
        <v>Alberto Ali Araneda Carvajal</v>
      </c>
      <c r="AD2051" s="15">
        <v>43973</v>
      </c>
      <c r="AE2051" s="3">
        <v>0.5</v>
      </c>
      <c r="AF2051" s="15">
        <v>43973</v>
      </c>
      <c r="AG2051" s="5">
        <v>0.54166666666666696</v>
      </c>
      <c r="AH2051" s="16" t="s">
        <v>48</v>
      </c>
      <c r="AI2051" s="16" t="s">
        <v>49</v>
      </c>
    </row>
    <row r="2052" spans="1:35" s="16" customFormat="1" x14ac:dyDescent="0.25">
      <c r="A2052" s="12"/>
      <c r="B2052" s="36" t="s">
        <v>15998</v>
      </c>
      <c r="C2052" t="s">
        <v>35</v>
      </c>
      <c r="D2052" t="s">
        <v>35</v>
      </c>
      <c r="E2052" t="s">
        <v>36</v>
      </c>
      <c r="F2052" t="s">
        <v>37</v>
      </c>
      <c r="G2052" s="13" t="s">
        <v>38</v>
      </c>
      <c r="H2052" t="s">
        <v>39</v>
      </c>
      <c r="I2052" t="s">
        <v>40</v>
      </c>
      <c r="J2052" s="13">
        <v>25000</v>
      </c>
      <c r="K2052" s="13">
        <v>0</v>
      </c>
      <c r="L2052" s="13">
        <f>+Tabla1[[#This Row],[MontoNeto]]*Tabla1[[#This Row],[PorcentajeImpuesto]]</f>
        <v>0</v>
      </c>
      <c r="M2052" s="13">
        <v>0</v>
      </c>
      <c r="N2052" s="13">
        <f>+Tabla1[[#This Row],[MontoNeto]]+Tabla1[[#This Row],[ValorImpuesto]]+Tabla1[[#This Row],[MontoExento]]</f>
        <v>25000</v>
      </c>
      <c r="O2052" t="s">
        <v>41</v>
      </c>
      <c r="P2052" t="s">
        <v>42</v>
      </c>
      <c r="Q2052" t="s">
        <v>42</v>
      </c>
      <c r="R2052" t="s">
        <v>56</v>
      </c>
      <c r="S2052" t="str">
        <f>VLOOKUP(Tabla1[[#This Row],[RutCP]],Tabla13[[#All],[rut]:[estado_licencia]],3,0)</f>
        <v>Pedro Flores Rojo</v>
      </c>
      <c r="T2052" t="str">
        <f>VLOOKUP(Tabla1[[#This Row],[RutCP]],Tabla13[[#All],[rut]:[estado_licencia]],2,0)</f>
        <v>Pedro Analio Flores Rojo</v>
      </c>
      <c r="U2052"/>
      <c r="V2052"/>
      <c r="W2052"/>
      <c r="X2052" t="s">
        <v>1705</v>
      </c>
      <c r="Y2052" t="str">
        <f>VLOOKUP(Tabla1[[#This Row],[RutCS]],Tabla13[[#All],[rut]:[estado_licencia]],3,0)</f>
        <v>Miguel Angel Silva Silva</v>
      </c>
      <c r="Z2052" t="str">
        <f>VLOOKUP(Tabla1[[#This Row],[RutCS]],Tabla13[[#All],[rut]:[estado_licencia]],2,0)</f>
        <v>Miguel Angel Silva Silva</v>
      </c>
      <c r="AA2052"/>
      <c r="AB2052"/>
      <c r="AC2052"/>
      <c r="AD2052" s="4">
        <v>43973</v>
      </c>
      <c r="AE2052" s="14" t="s">
        <v>45</v>
      </c>
      <c r="AF2052" s="4">
        <v>43973</v>
      </c>
      <c r="AG2052" s="14" t="s">
        <v>47</v>
      </c>
      <c r="AH2052" t="s">
        <v>48</v>
      </c>
      <c r="AI2052" t="s">
        <v>49</v>
      </c>
    </row>
    <row r="2053" spans="1:35" s="16" customFormat="1" x14ac:dyDescent="0.25">
      <c r="A2053" s="12"/>
      <c r="B2053" s="36" t="s">
        <v>15998</v>
      </c>
      <c r="C2053" t="s">
        <v>35</v>
      </c>
      <c r="D2053" t="s">
        <v>35</v>
      </c>
      <c r="E2053" t="s">
        <v>36</v>
      </c>
      <c r="F2053" t="s">
        <v>37</v>
      </c>
      <c r="G2053" s="13" t="s">
        <v>38</v>
      </c>
      <c r="H2053" t="s">
        <v>39</v>
      </c>
      <c r="I2053" t="s">
        <v>40</v>
      </c>
      <c r="J2053" s="13">
        <v>25000</v>
      </c>
      <c r="K2053" s="13">
        <v>0</v>
      </c>
      <c r="L2053" s="13">
        <f>+Tabla1[[#This Row],[MontoNeto]]*Tabla1[[#This Row],[PorcentajeImpuesto]]</f>
        <v>0</v>
      </c>
      <c r="M2053" s="13">
        <v>0</v>
      </c>
      <c r="N2053" s="13">
        <f>+Tabla1[[#This Row],[MontoNeto]]+Tabla1[[#This Row],[ValorImpuesto]]+Tabla1[[#This Row],[MontoExento]]</f>
        <v>25000</v>
      </c>
      <c r="O2053" t="s">
        <v>41</v>
      </c>
      <c r="P2053" t="s">
        <v>42</v>
      </c>
      <c r="Q2053" t="s">
        <v>42</v>
      </c>
      <c r="R2053" t="s">
        <v>431</v>
      </c>
      <c r="S2053" t="str">
        <f>VLOOKUP(Tabla1[[#This Row],[RutCP]],Tabla13[[#All],[rut]:[estado_licencia]],3,0)</f>
        <v>Tandem S A</v>
      </c>
      <c r="T2053" t="str">
        <f>VLOOKUP(Tabla1[[#This Row],[RutCP]],Tabla13[[#All],[rut]:[estado_licencia]],2,0)</f>
        <v>Tandem S A</v>
      </c>
      <c r="U2053"/>
      <c r="V2053"/>
      <c r="W2053"/>
      <c r="X2053" t="s">
        <v>1706</v>
      </c>
      <c r="Y2053" t="str">
        <f>VLOOKUP(Tabla1[[#This Row],[RutCS]],Tabla13[[#All],[rut]:[estado_licencia]],3,0)</f>
        <v>Nelson Hugo Tapia Paez</v>
      </c>
      <c r="Z2053" t="str">
        <f>VLOOKUP(Tabla1[[#This Row],[RutCS]],Tabla13[[#All],[rut]:[estado_licencia]],2,0)</f>
        <v>Nelson Hugo Tapia Paez</v>
      </c>
      <c r="AA2053"/>
      <c r="AB2053"/>
      <c r="AC2053"/>
      <c r="AD2053" s="4">
        <v>43973</v>
      </c>
      <c r="AE2053" s="14" t="s">
        <v>45</v>
      </c>
      <c r="AF2053" s="4">
        <v>43973</v>
      </c>
      <c r="AG2053" s="14" t="s">
        <v>47</v>
      </c>
      <c r="AH2053" t="s">
        <v>48</v>
      </c>
      <c r="AI2053" t="s">
        <v>49</v>
      </c>
    </row>
    <row r="2054" spans="1:35" x14ac:dyDescent="0.25">
      <c r="A2054" s="12"/>
      <c r="B2054" s="36" t="s">
        <v>15998</v>
      </c>
      <c r="C2054" s="16" t="s">
        <v>35</v>
      </c>
      <c r="D2054" s="16" t="s">
        <v>35</v>
      </c>
      <c r="E2054" s="16" t="s">
        <v>36</v>
      </c>
      <c r="F2054" s="16" t="s">
        <v>37</v>
      </c>
      <c r="G2054" s="17" t="s">
        <v>38</v>
      </c>
      <c r="H2054" s="16" t="s">
        <v>39</v>
      </c>
      <c r="I2054" s="16" t="s">
        <v>40</v>
      </c>
      <c r="J2054" s="17">
        <v>25000</v>
      </c>
      <c r="K2054" s="17">
        <v>0</v>
      </c>
      <c r="L2054" s="17">
        <f>+Tabla1[[#This Row],[MontoNeto]]*Tabla1[[#This Row],[PorcentajeImpuesto]]</f>
        <v>0</v>
      </c>
      <c r="M2054" s="3">
        <v>0</v>
      </c>
      <c r="N2054" s="17">
        <f>+Tabla1[[#This Row],[MontoNeto]]+Tabla1[[#This Row],[ValorImpuesto]]+Tabla1[[#This Row],[MontoExento]]</f>
        <v>25000</v>
      </c>
      <c r="O2054" t="s">
        <v>41</v>
      </c>
      <c r="P2054" s="16" t="s">
        <v>42</v>
      </c>
      <c r="Q2054" s="16" t="s">
        <v>42</v>
      </c>
      <c r="R2054" s="17"/>
      <c r="S2054" s="16" t="str">
        <f>VLOOKUP(Tabla1[[#This Row],[RutCP]],Tabla13[[#All],[rut]:[estado_licencia]],3,0)</f>
        <v xml:space="preserve">  </v>
      </c>
      <c r="T2054" s="16" t="str">
        <f>VLOOKUP(Tabla1[[#This Row],[RutCP]],Tabla13[[#All],[rut]:[estado_licencia]],2,0)</f>
        <v xml:space="preserve">  </v>
      </c>
      <c r="U2054" s="16"/>
      <c r="V2054" s="16"/>
      <c r="W2054" s="16"/>
      <c r="X2054" s="16" t="s">
        <v>1707</v>
      </c>
      <c r="Y2054" s="16" t="str">
        <f>VLOOKUP(Tabla1[[#This Row],[RutCS]],Tabla13[[#All],[rut]:[estado_licencia]],3,0)</f>
        <v>Pedro Simon Rojas  Cortes</v>
      </c>
      <c r="Z2054" s="16" t="str">
        <f>VLOOKUP(Tabla1[[#This Row],[RutCS]],Tabla13[[#All],[rut]:[estado_licencia]],2,0)</f>
        <v>Pedro Simon Rojas  Cortes</v>
      </c>
      <c r="AA2054" s="16"/>
      <c r="AB2054" s="16"/>
      <c r="AC2054" s="16"/>
      <c r="AD2054" s="15">
        <v>43973</v>
      </c>
      <c r="AE2054" s="3">
        <v>0.5</v>
      </c>
      <c r="AF2054" s="15">
        <v>43973</v>
      </c>
      <c r="AG2054" s="5">
        <v>0.54166666666666696</v>
      </c>
      <c r="AH2054" s="16" t="s">
        <v>48</v>
      </c>
      <c r="AI2054" s="16" t="s">
        <v>49</v>
      </c>
    </row>
    <row r="2055" spans="1:35" x14ac:dyDescent="0.25">
      <c r="A2055" s="12"/>
      <c r="B2055" s="36" t="s">
        <v>15998</v>
      </c>
      <c r="C2055" t="s">
        <v>35</v>
      </c>
      <c r="D2055" t="s">
        <v>35</v>
      </c>
      <c r="E2055" t="s">
        <v>36</v>
      </c>
      <c r="F2055" t="s">
        <v>37</v>
      </c>
      <c r="G2055" s="13" t="s">
        <v>38</v>
      </c>
      <c r="H2055" t="s">
        <v>39</v>
      </c>
      <c r="I2055" t="s">
        <v>40</v>
      </c>
      <c r="J2055" s="13">
        <v>25000</v>
      </c>
      <c r="K2055" s="13">
        <v>0</v>
      </c>
      <c r="L2055" s="13">
        <f>+Tabla1[[#This Row],[MontoNeto]]*Tabla1[[#This Row],[PorcentajeImpuesto]]</f>
        <v>0</v>
      </c>
      <c r="M2055" s="13">
        <v>0</v>
      </c>
      <c r="N2055" s="13">
        <f>+Tabla1[[#This Row],[MontoNeto]]+Tabla1[[#This Row],[ValorImpuesto]]+Tabla1[[#This Row],[MontoExento]]</f>
        <v>25000</v>
      </c>
      <c r="O2055" t="s">
        <v>41</v>
      </c>
      <c r="P2055" t="s">
        <v>42</v>
      </c>
      <c r="Q2055" t="s">
        <v>42</v>
      </c>
      <c r="R2055" t="s">
        <v>56</v>
      </c>
      <c r="S2055" t="str">
        <f>VLOOKUP(Tabla1[[#This Row],[RutCP]],Tabla13[[#All],[rut]:[estado_licencia]],3,0)</f>
        <v>Pedro Flores Rojo</v>
      </c>
      <c r="T2055" t="str">
        <f>VLOOKUP(Tabla1[[#This Row],[RutCP]],Tabla13[[#All],[rut]:[estado_licencia]],2,0)</f>
        <v>Pedro Analio Flores Rojo</v>
      </c>
      <c r="X2055" t="s">
        <v>1708</v>
      </c>
      <c r="Y2055" t="str">
        <f>VLOOKUP(Tabla1[[#This Row],[RutCS]],Tabla13[[#All],[rut]:[estado_licencia]],3,0)</f>
        <v>Luis Alberto Lopez Astudillo</v>
      </c>
      <c r="Z2055" t="str">
        <f>VLOOKUP(Tabla1[[#This Row],[RutCS]],Tabla13[[#All],[rut]:[estado_licencia]],2,0)</f>
        <v>Luis Alberto Lopez Astudillo</v>
      </c>
      <c r="AD2055" s="4">
        <v>43973</v>
      </c>
      <c r="AE2055" s="14" t="s">
        <v>45</v>
      </c>
      <c r="AF2055" s="4">
        <v>43973</v>
      </c>
      <c r="AG2055" s="14" t="s">
        <v>47</v>
      </c>
      <c r="AH2055" t="s">
        <v>48</v>
      </c>
      <c r="AI2055" t="s">
        <v>49</v>
      </c>
    </row>
    <row r="2056" spans="1:35" x14ac:dyDescent="0.25">
      <c r="A2056" s="12"/>
      <c r="B2056" s="36" t="s">
        <v>15998</v>
      </c>
      <c r="C2056" t="s">
        <v>184</v>
      </c>
      <c r="D2056" t="s">
        <v>185</v>
      </c>
      <c r="E2056" t="s">
        <v>186</v>
      </c>
      <c r="F2056" t="s">
        <v>187</v>
      </c>
      <c r="G2056" s="3" t="s">
        <v>1610</v>
      </c>
      <c r="H2056" t="s">
        <v>39</v>
      </c>
      <c r="I2056" t="s">
        <v>1611</v>
      </c>
      <c r="J2056" s="3">
        <v>40000</v>
      </c>
      <c r="K2056" s="3">
        <v>0</v>
      </c>
      <c r="L2056" s="3">
        <f>+Tabla1[[#This Row],[MontoNeto]]*Tabla1[[#This Row],[PorcentajeImpuesto]]</f>
        <v>0</v>
      </c>
      <c r="M2056" s="3">
        <v>0</v>
      </c>
      <c r="N2056" s="3">
        <f>+Tabla1[[#This Row],[MontoNeto]]+Tabla1[[#This Row],[ValorImpuesto]]+Tabla1[[#This Row],[MontoExento]]</f>
        <v>40000</v>
      </c>
      <c r="O2056" t="s">
        <v>41</v>
      </c>
      <c r="P2056" t="s">
        <v>42</v>
      </c>
      <c r="Q2056" t="s">
        <v>42</v>
      </c>
      <c r="R2056" s="3" t="s">
        <v>1575</v>
      </c>
      <c r="S2056" t="e">
        <f>VLOOKUP(Tabla1[[#This Row],[RutCP]],Tabla13[[#All],[rut]:[estado_licencia]],3,0)</f>
        <v>#N/A</v>
      </c>
      <c r="T2056" t="e">
        <f>VLOOKUP(Tabla1[[#This Row],[RutCP]],Tabla13[[#All],[rut]:[estado_licencia]],2,0)</f>
        <v>#N/A</v>
      </c>
      <c r="X2056" t="s">
        <v>1741</v>
      </c>
      <c r="Y2056" t="str">
        <f>VLOOKUP(Tabla1[[#This Row],[RutCS]],Tabla13[[#All],[rut]:[estado_licencia]],3,0)</f>
        <v>Darwin  Cortes Cortes</v>
      </c>
      <c r="Z2056" t="str">
        <f>VLOOKUP(Tabla1[[#This Row],[RutCS]],Tabla13[[#All],[rut]:[estado_licencia]],2,0)</f>
        <v>Darwin  Cortes Cortes</v>
      </c>
      <c r="AD2056" s="4">
        <v>43973</v>
      </c>
      <c r="AE2056" s="3">
        <v>0.5</v>
      </c>
      <c r="AF2056" s="4">
        <v>43973</v>
      </c>
      <c r="AG2056" s="5">
        <v>0.54166666666666696</v>
      </c>
      <c r="AH2056" t="s">
        <v>48</v>
      </c>
      <c r="AI2056" t="s">
        <v>49</v>
      </c>
    </row>
    <row r="2057" spans="1:35" s="16" customFormat="1" x14ac:dyDescent="0.25">
      <c r="A2057" s="12"/>
      <c r="B2057" s="36" t="s">
        <v>15998</v>
      </c>
      <c r="C2057" t="s">
        <v>35</v>
      </c>
      <c r="D2057" t="s">
        <v>35</v>
      </c>
      <c r="E2057" t="s">
        <v>36</v>
      </c>
      <c r="F2057" t="s">
        <v>37</v>
      </c>
      <c r="G2057" s="13" t="s">
        <v>38</v>
      </c>
      <c r="H2057" t="s">
        <v>39</v>
      </c>
      <c r="I2057" t="s">
        <v>417</v>
      </c>
      <c r="J2057" s="13">
        <v>25000</v>
      </c>
      <c r="K2057" s="13">
        <v>0</v>
      </c>
      <c r="L2057" s="13">
        <f>+Tabla1[[#This Row],[MontoNeto]]*Tabla1[[#This Row],[PorcentajeImpuesto]]</f>
        <v>0</v>
      </c>
      <c r="M2057" s="13">
        <v>0</v>
      </c>
      <c r="N2057" s="13">
        <f>+Tabla1[[#This Row],[MontoNeto]]+Tabla1[[#This Row],[ValorImpuesto]]+Tabla1[[#This Row],[MontoExento]]</f>
        <v>25000</v>
      </c>
      <c r="O2057" t="s">
        <v>41</v>
      </c>
      <c r="P2057" t="s">
        <v>42</v>
      </c>
      <c r="Q2057" t="s">
        <v>42</v>
      </c>
      <c r="R2057" t="s">
        <v>114</v>
      </c>
      <c r="S2057" t="str">
        <f>VLOOKUP(Tabla1[[#This Row],[RutCP]],Tabla13[[#All],[rut]:[estado_licencia]],3,0)</f>
        <v>Besalco Mauro</v>
      </c>
      <c r="T2057" t="str">
        <f>VLOOKUP(Tabla1[[#This Row],[RutCP]],Tabla13[[#All],[rut]:[estado_licencia]],2,0)</f>
        <v>Besalco Maquinarias S.A</v>
      </c>
      <c r="U2057"/>
      <c r="V2057"/>
      <c r="W2057"/>
      <c r="X2057" t="s">
        <v>1872</v>
      </c>
      <c r="Y2057" t="str">
        <f>VLOOKUP(Tabla1[[#This Row],[RutCS]],Tabla13[[#All],[rut]:[estado_licencia]],3,0)</f>
        <v>Jaime Alberto Cisternas Leon</v>
      </c>
      <c r="Z2057" t="str">
        <f>VLOOKUP(Tabla1[[#This Row],[RutCS]],Tabla13[[#All],[rut]:[estado_licencia]],2,0)</f>
        <v>Jaime Alberto Cisternas Leon</v>
      </c>
      <c r="AA2057"/>
      <c r="AB2057"/>
      <c r="AC2057"/>
      <c r="AD2057" s="4">
        <v>43973</v>
      </c>
      <c r="AE2057" s="14" t="s">
        <v>45</v>
      </c>
      <c r="AF2057" s="4">
        <v>43973</v>
      </c>
      <c r="AG2057" s="14" t="s">
        <v>47</v>
      </c>
      <c r="AH2057" t="s">
        <v>48</v>
      </c>
      <c r="AI2057" t="s">
        <v>49</v>
      </c>
    </row>
    <row r="2058" spans="1:35" s="16" customFormat="1" x14ac:dyDescent="0.25">
      <c r="A2058" s="12"/>
      <c r="B2058" s="36" t="s">
        <v>15998</v>
      </c>
      <c r="C2058" t="s">
        <v>35</v>
      </c>
      <c r="D2058" t="s">
        <v>35</v>
      </c>
      <c r="E2058" t="s">
        <v>36</v>
      </c>
      <c r="F2058" t="s">
        <v>37</v>
      </c>
      <c r="G2058" s="13" t="s">
        <v>38</v>
      </c>
      <c r="H2058" t="s">
        <v>39</v>
      </c>
      <c r="I2058" t="s">
        <v>417</v>
      </c>
      <c r="J2058" s="13">
        <v>25000</v>
      </c>
      <c r="K2058" s="13">
        <v>0</v>
      </c>
      <c r="L2058" s="13">
        <f>+Tabla1[[#This Row],[MontoNeto]]*Tabla1[[#This Row],[PorcentajeImpuesto]]</f>
        <v>0</v>
      </c>
      <c r="M2058" s="13">
        <v>0</v>
      </c>
      <c r="N2058" s="13">
        <f>+Tabla1[[#This Row],[MontoNeto]]+Tabla1[[#This Row],[ValorImpuesto]]+Tabla1[[#This Row],[MontoExento]]</f>
        <v>25000</v>
      </c>
      <c r="O2058" t="s">
        <v>41</v>
      </c>
      <c r="P2058" t="s">
        <v>42</v>
      </c>
      <c r="Q2058" t="s">
        <v>42</v>
      </c>
      <c r="R2058" t="s">
        <v>422</v>
      </c>
      <c r="S2058" t="str">
        <f>VLOOKUP(Tabla1[[#This Row],[RutCP]],Tabla13[[#All],[rut]:[estado_licencia]],3,0)</f>
        <v>Hadysic</v>
      </c>
      <c r="T2058" t="str">
        <f>VLOOKUP(Tabla1[[#This Row],[RutCP]],Tabla13[[#All],[rut]:[estado_licencia]],2,0)</f>
        <v>Ingenieria Y Construccion HADYSIC Limitada</v>
      </c>
      <c r="U2058"/>
      <c r="V2058"/>
      <c r="W2058"/>
      <c r="X2058" t="s">
        <v>1873</v>
      </c>
      <c r="Y2058" t="str">
        <f>VLOOKUP(Tabla1[[#This Row],[RutCS]],Tabla13[[#All],[rut]:[estado_licencia]],3,0)</f>
        <v>Leonardo Enrique Guerrero Vera</v>
      </c>
      <c r="Z2058" t="str">
        <f>VLOOKUP(Tabla1[[#This Row],[RutCS]],Tabla13[[#All],[rut]:[estado_licencia]],2,0)</f>
        <v>Leonardo Enrique Guerrero Vera</v>
      </c>
      <c r="AA2058"/>
      <c r="AB2058"/>
      <c r="AC2058"/>
      <c r="AD2058" s="4">
        <v>43973</v>
      </c>
      <c r="AE2058" s="14" t="s">
        <v>45</v>
      </c>
      <c r="AF2058" s="4">
        <v>43973</v>
      </c>
      <c r="AG2058" s="14" t="s">
        <v>47</v>
      </c>
      <c r="AH2058" t="s">
        <v>48</v>
      </c>
      <c r="AI2058" t="s">
        <v>49</v>
      </c>
    </row>
    <row r="2059" spans="1:35" x14ac:dyDescent="0.25">
      <c r="A2059" s="12"/>
      <c r="B2059" s="36" t="s">
        <v>15998</v>
      </c>
      <c r="C2059" t="s">
        <v>35</v>
      </c>
      <c r="D2059" t="s">
        <v>35</v>
      </c>
      <c r="E2059" t="s">
        <v>36</v>
      </c>
      <c r="F2059" t="s">
        <v>37</v>
      </c>
      <c r="G2059" s="13" t="s">
        <v>38</v>
      </c>
      <c r="H2059" t="s">
        <v>39</v>
      </c>
      <c r="I2059" t="s">
        <v>417</v>
      </c>
      <c r="J2059" s="13">
        <v>25000</v>
      </c>
      <c r="K2059" s="13">
        <v>0</v>
      </c>
      <c r="L2059" s="13">
        <f>+Tabla1[[#This Row],[MontoNeto]]*Tabla1[[#This Row],[PorcentajeImpuesto]]</f>
        <v>0</v>
      </c>
      <c r="M2059" s="13">
        <v>0</v>
      </c>
      <c r="N2059" s="13">
        <f>+Tabla1[[#This Row],[MontoNeto]]+Tabla1[[#This Row],[ValorImpuesto]]+Tabla1[[#This Row],[MontoExento]]</f>
        <v>25000</v>
      </c>
      <c r="O2059" t="s">
        <v>41</v>
      </c>
      <c r="P2059" t="s">
        <v>42</v>
      </c>
      <c r="Q2059" t="s">
        <v>42</v>
      </c>
      <c r="R2059" t="s">
        <v>50</v>
      </c>
      <c r="S2059" t="str">
        <f>VLOOKUP(Tabla1[[#This Row],[RutCP]],Tabla13[[#All],[rut]:[estado_licencia]],3,0)</f>
        <v>Transportes Rojas Limitada</v>
      </c>
      <c r="T2059" t="str">
        <f>VLOOKUP(Tabla1[[#This Row],[RutCP]],Tabla13[[#All],[rut]:[estado_licencia]],2,0)</f>
        <v>Inversiones Y Transportes Rojas Limitada</v>
      </c>
      <c r="X2059" t="s">
        <v>1874</v>
      </c>
      <c r="Y2059" t="str">
        <f>VLOOKUP(Tabla1[[#This Row],[RutCS]],Tabla13[[#All],[rut]:[estado_licencia]],3,0)</f>
        <v>Ramon Andres Retamal Escobillana</v>
      </c>
      <c r="Z2059" t="str">
        <f>VLOOKUP(Tabla1[[#This Row],[RutCS]],Tabla13[[#All],[rut]:[estado_licencia]],2,0)</f>
        <v>Ramon Andres Retamal Escobillana</v>
      </c>
      <c r="AD2059" s="4">
        <v>43973</v>
      </c>
      <c r="AE2059" s="14" t="s">
        <v>45</v>
      </c>
      <c r="AF2059" s="4">
        <v>43973</v>
      </c>
      <c r="AG2059" s="14" t="s">
        <v>47</v>
      </c>
      <c r="AH2059" t="s">
        <v>48</v>
      </c>
      <c r="AI2059" t="s">
        <v>49</v>
      </c>
    </row>
    <row r="2060" spans="1:35" x14ac:dyDescent="0.25">
      <c r="A2060" s="12"/>
      <c r="B2060" s="36" t="s">
        <v>15998</v>
      </c>
      <c r="C2060" t="s">
        <v>35</v>
      </c>
      <c r="D2060" t="s">
        <v>35</v>
      </c>
      <c r="E2060" t="s">
        <v>36</v>
      </c>
      <c r="F2060" t="s">
        <v>37</v>
      </c>
      <c r="G2060" s="3" t="s">
        <v>38</v>
      </c>
      <c r="H2060" t="s">
        <v>39</v>
      </c>
      <c r="I2060" t="s">
        <v>417</v>
      </c>
      <c r="J2060" s="3">
        <v>25000</v>
      </c>
      <c r="K2060" s="3">
        <v>0</v>
      </c>
      <c r="L2060" s="3">
        <f>+Tabla1[[#This Row],[MontoNeto]]*Tabla1[[#This Row],[PorcentajeImpuesto]]</f>
        <v>0</v>
      </c>
      <c r="M2060" s="3">
        <v>0</v>
      </c>
      <c r="N2060" s="3">
        <f>+Tabla1[[#This Row],[MontoNeto]]+Tabla1[[#This Row],[ValorImpuesto]]+Tabla1[[#This Row],[MontoExento]]</f>
        <v>25000</v>
      </c>
      <c r="O2060" t="s">
        <v>41</v>
      </c>
      <c r="P2060" t="s">
        <v>42</v>
      </c>
      <c r="Q2060" t="s">
        <v>42</v>
      </c>
      <c r="R2060" s="3" t="s">
        <v>1875</v>
      </c>
      <c r="S2060" t="e">
        <f>VLOOKUP(Tabla1[[#This Row],[RutCP]],Tabla13[[#All],[rut]:[estado_licencia]],3,0)</f>
        <v>#N/A</v>
      </c>
      <c r="T2060" t="e">
        <f>VLOOKUP(Tabla1[[#This Row],[RutCP]],Tabla13[[#All],[rut]:[estado_licencia]],2,0)</f>
        <v>#N/A</v>
      </c>
      <c r="X2060" t="s">
        <v>1876</v>
      </c>
      <c r="Y2060" t="str">
        <f>VLOOKUP(Tabla1[[#This Row],[RutCS]],Tabla13[[#All],[rut]:[estado_licencia]],3,0)</f>
        <v>Jonathan Danilo Quiroz Ortega</v>
      </c>
      <c r="Z2060" t="str">
        <f>VLOOKUP(Tabla1[[#This Row],[RutCS]],Tabla13[[#All],[rut]:[estado_licencia]],2,0)</f>
        <v>Jonathan Danilo Quiroz Ortega</v>
      </c>
      <c r="AD2060" s="4">
        <v>43973</v>
      </c>
      <c r="AE2060" s="3">
        <v>0.5</v>
      </c>
      <c r="AF2060" s="4">
        <v>43973</v>
      </c>
      <c r="AG2060" s="5">
        <v>0.54166666666666696</v>
      </c>
      <c r="AH2060" t="s">
        <v>48</v>
      </c>
      <c r="AI2060" t="s">
        <v>49</v>
      </c>
    </row>
    <row r="2061" spans="1:35" x14ac:dyDescent="0.25">
      <c r="A2061" s="12"/>
      <c r="B2061" s="36" t="s">
        <v>15998</v>
      </c>
      <c r="C2061" t="s">
        <v>35</v>
      </c>
      <c r="D2061" t="s">
        <v>35</v>
      </c>
      <c r="E2061" t="s">
        <v>36</v>
      </c>
      <c r="F2061" t="s">
        <v>37</v>
      </c>
      <c r="G2061" s="13" t="s">
        <v>38</v>
      </c>
      <c r="H2061" t="s">
        <v>39</v>
      </c>
      <c r="I2061" t="s">
        <v>417</v>
      </c>
      <c r="J2061" s="13">
        <v>25000</v>
      </c>
      <c r="K2061" s="13">
        <v>0</v>
      </c>
      <c r="L2061" s="13">
        <f>+Tabla1[[#This Row],[MontoNeto]]*Tabla1[[#This Row],[PorcentajeImpuesto]]</f>
        <v>0</v>
      </c>
      <c r="M2061" s="13">
        <v>0</v>
      </c>
      <c r="N2061" s="13">
        <f>+Tabla1[[#This Row],[MontoNeto]]+Tabla1[[#This Row],[ValorImpuesto]]+Tabla1[[#This Row],[MontoExento]]</f>
        <v>25000</v>
      </c>
      <c r="O2061" t="s">
        <v>41</v>
      </c>
      <c r="P2061" t="s">
        <v>42</v>
      </c>
      <c r="Q2061" t="s">
        <v>42</v>
      </c>
      <c r="R2061" t="s">
        <v>431</v>
      </c>
      <c r="S2061" t="str">
        <f>VLOOKUP(Tabla1[[#This Row],[RutCP]],Tabla13[[#All],[rut]:[estado_licencia]],3,0)</f>
        <v>Tandem S A</v>
      </c>
      <c r="T2061" t="str">
        <f>VLOOKUP(Tabla1[[#This Row],[RutCP]],Tabla13[[#All],[rut]:[estado_licencia]],2,0)</f>
        <v>Tandem S A</v>
      </c>
      <c r="X2061" t="s">
        <v>1877</v>
      </c>
      <c r="Y2061" t="str">
        <f>VLOOKUP(Tabla1[[#This Row],[RutCS]],Tabla13[[#All],[rut]:[estado_licencia]],3,0)</f>
        <v>Ricardo Dario Del Pino Correa</v>
      </c>
      <c r="Z2061" t="str">
        <f>VLOOKUP(Tabla1[[#This Row],[RutCS]],Tabla13[[#All],[rut]:[estado_licencia]],2,0)</f>
        <v>Ricardo Dario Del Pino Correa</v>
      </c>
      <c r="AD2061" s="4">
        <v>43973</v>
      </c>
      <c r="AE2061" s="14" t="s">
        <v>45</v>
      </c>
      <c r="AF2061" s="4">
        <v>43973</v>
      </c>
      <c r="AG2061" s="14" t="s">
        <v>47</v>
      </c>
      <c r="AH2061" t="s">
        <v>48</v>
      </c>
      <c r="AI2061" t="s">
        <v>49</v>
      </c>
    </row>
    <row r="2062" spans="1:35" x14ac:dyDescent="0.25">
      <c r="A2062" s="12"/>
      <c r="B2062" s="36" t="s">
        <v>15998</v>
      </c>
      <c r="C2062" t="s">
        <v>35</v>
      </c>
      <c r="D2062" t="s">
        <v>35</v>
      </c>
      <c r="E2062" t="s">
        <v>36</v>
      </c>
      <c r="F2062" t="s">
        <v>37</v>
      </c>
      <c r="G2062" s="13" t="s">
        <v>38</v>
      </c>
      <c r="H2062" t="s">
        <v>39</v>
      </c>
      <c r="I2062" t="s">
        <v>417</v>
      </c>
      <c r="J2062" s="13">
        <v>25000</v>
      </c>
      <c r="K2062" s="13">
        <v>0</v>
      </c>
      <c r="L2062" s="13">
        <f>+Tabla1[[#This Row],[MontoNeto]]*Tabla1[[#This Row],[PorcentajeImpuesto]]</f>
        <v>0</v>
      </c>
      <c r="M2062" s="13">
        <v>0</v>
      </c>
      <c r="N2062" s="13">
        <f>+Tabla1[[#This Row],[MontoNeto]]+Tabla1[[#This Row],[ValorImpuesto]]+Tabla1[[#This Row],[MontoExento]]</f>
        <v>25000</v>
      </c>
      <c r="O2062" t="s">
        <v>41</v>
      </c>
      <c r="P2062" t="s">
        <v>42</v>
      </c>
      <c r="Q2062" t="s">
        <v>42</v>
      </c>
      <c r="R2062" t="s">
        <v>933</v>
      </c>
      <c r="S2062" t="str">
        <f>VLOOKUP(Tabla1[[#This Row],[RutCP]],Tabla13[[#All],[rut]:[estado_licencia]],3,0)</f>
        <v>Ryt Ambiente</v>
      </c>
      <c r="T2062" t="str">
        <f>VLOOKUP(Tabla1[[#This Row],[RutCP]],Tabla13[[#All],[rut]:[estado_licencia]],2,0)</f>
        <v>R &amp; T Ambiente Limitada</v>
      </c>
      <c r="X2062" t="s">
        <v>1878</v>
      </c>
      <c r="Y2062" t="str">
        <f>VLOOKUP(Tabla1[[#This Row],[RutCS]],Tabla13[[#All],[rut]:[estado_licencia]],3,0)</f>
        <v>Patricio Gaston Robles Tirado</v>
      </c>
      <c r="Z2062" t="str">
        <f>VLOOKUP(Tabla1[[#This Row],[RutCS]],Tabla13[[#All],[rut]:[estado_licencia]],2,0)</f>
        <v>Patricio Gaston Robles Tirado</v>
      </c>
      <c r="AD2062" s="4">
        <v>43973</v>
      </c>
      <c r="AE2062" s="14" t="s">
        <v>45</v>
      </c>
      <c r="AF2062" s="4">
        <v>43973</v>
      </c>
      <c r="AG2062" s="14" t="s">
        <v>47</v>
      </c>
      <c r="AH2062" t="s">
        <v>48</v>
      </c>
      <c r="AI2062" t="s">
        <v>49</v>
      </c>
    </row>
    <row r="2063" spans="1:35" s="16" customFormat="1" x14ac:dyDescent="0.25">
      <c r="A2063" s="12"/>
      <c r="B2063" s="36" t="s">
        <v>15998</v>
      </c>
      <c r="C2063" t="s">
        <v>35</v>
      </c>
      <c r="D2063" t="s">
        <v>35</v>
      </c>
      <c r="E2063" t="s">
        <v>36</v>
      </c>
      <c r="F2063" t="s">
        <v>37</v>
      </c>
      <c r="G2063" s="13" t="s">
        <v>38</v>
      </c>
      <c r="H2063" t="s">
        <v>39</v>
      </c>
      <c r="I2063" t="s">
        <v>417</v>
      </c>
      <c r="J2063" s="13">
        <v>25000</v>
      </c>
      <c r="K2063" s="13">
        <v>0</v>
      </c>
      <c r="L2063" s="13">
        <f>+Tabla1[[#This Row],[MontoNeto]]*Tabla1[[#This Row],[PorcentajeImpuesto]]</f>
        <v>0</v>
      </c>
      <c r="M2063" s="13">
        <v>0</v>
      </c>
      <c r="N2063" s="13">
        <f>+Tabla1[[#This Row],[MontoNeto]]+Tabla1[[#This Row],[ValorImpuesto]]+Tabla1[[#This Row],[MontoExento]]</f>
        <v>25000</v>
      </c>
      <c r="O2063" t="s">
        <v>41</v>
      </c>
      <c r="P2063" t="s">
        <v>42</v>
      </c>
      <c r="Q2063" t="s">
        <v>42</v>
      </c>
      <c r="R2063" t="s">
        <v>431</v>
      </c>
      <c r="S2063" t="str">
        <f>VLOOKUP(Tabla1[[#This Row],[RutCP]],Tabla13[[#All],[rut]:[estado_licencia]],3,0)</f>
        <v>Tandem S A</v>
      </c>
      <c r="T2063" t="str">
        <f>VLOOKUP(Tabla1[[#This Row],[RutCP]],Tabla13[[#All],[rut]:[estado_licencia]],2,0)</f>
        <v>Tandem S A</v>
      </c>
      <c r="U2063"/>
      <c r="V2063"/>
      <c r="W2063"/>
      <c r="X2063" t="s">
        <v>1879</v>
      </c>
      <c r="Y2063" t="str">
        <f>VLOOKUP(Tabla1[[#This Row],[RutCS]],Tabla13[[#All],[rut]:[estado_licencia]],3,0)</f>
        <v>Victor Alfredo Fara Huerta</v>
      </c>
      <c r="Z2063" t="str">
        <f>VLOOKUP(Tabla1[[#This Row],[RutCS]],Tabla13[[#All],[rut]:[estado_licencia]],2,0)</f>
        <v>Victor Alfredo Fara Huerta</v>
      </c>
      <c r="AA2063"/>
      <c r="AB2063"/>
      <c r="AC2063"/>
      <c r="AD2063" s="4">
        <v>43973</v>
      </c>
      <c r="AE2063" s="14" t="s">
        <v>45</v>
      </c>
      <c r="AF2063" s="4">
        <v>43973</v>
      </c>
      <c r="AG2063" s="14" t="s">
        <v>47</v>
      </c>
      <c r="AH2063" t="s">
        <v>48</v>
      </c>
      <c r="AI2063" t="s">
        <v>49</v>
      </c>
    </row>
    <row r="2064" spans="1:35" s="16" customFormat="1" x14ac:dyDescent="0.25">
      <c r="A2064" s="12"/>
      <c r="B2064" s="36" t="s">
        <v>15998</v>
      </c>
      <c r="C2064" t="s">
        <v>35</v>
      </c>
      <c r="D2064" t="s">
        <v>35</v>
      </c>
      <c r="E2064" t="s">
        <v>36</v>
      </c>
      <c r="F2064" t="s">
        <v>37</v>
      </c>
      <c r="G2064" s="13" t="s">
        <v>38</v>
      </c>
      <c r="H2064" t="s">
        <v>39</v>
      </c>
      <c r="I2064" t="s">
        <v>417</v>
      </c>
      <c r="J2064" s="13">
        <v>25000</v>
      </c>
      <c r="K2064" s="13">
        <v>0</v>
      </c>
      <c r="L2064" s="13">
        <f>+Tabla1[[#This Row],[MontoNeto]]*Tabla1[[#This Row],[PorcentajeImpuesto]]</f>
        <v>0</v>
      </c>
      <c r="M2064" s="13">
        <v>0</v>
      </c>
      <c r="N2064" s="13">
        <f>+Tabla1[[#This Row],[MontoNeto]]+Tabla1[[#This Row],[ValorImpuesto]]+Tabla1[[#This Row],[MontoExento]]</f>
        <v>25000</v>
      </c>
      <c r="O2064" t="s">
        <v>41</v>
      </c>
      <c r="P2064" t="s">
        <v>42</v>
      </c>
      <c r="Q2064" t="s">
        <v>42</v>
      </c>
      <c r="R2064" t="s">
        <v>431</v>
      </c>
      <c r="S2064" t="str">
        <f>VLOOKUP(Tabla1[[#This Row],[RutCP]],Tabla13[[#All],[rut]:[estado_licencia]],3,0)</f>
        <v>Tandem S A</v>
      </c>
      <c r="T2064" t="str">
        <f>VLOOKUP(Tabla1[[#This Row],[RutCP]],Tabla13[[#All],[rut]:[estado_licencia]],2,0)</f>
        <v>Tandem S A</v>
      </c>
      <c r="U2064"/>
      <c r="V2064"/>
      <c r="W2064"/>
      <c r="X2064" t="s">
        <v>1880</v>
      </c>
      <c r="Y2064" t="str">
        <f>VLOOKUP(Tabla1[[#This Row],[RutCS]],Tabla13[[#All],[rut]:[estado_licencia]],3,0)</f>
        <v>Rodolfo Antonio Carreño Trujillo</v>
      </c>
      <c r="Z2064" t="str">
        <f>VLOOKUP(Tabla1[[#This Row],[RutCS]],Tabla13[[#All],[rut]:[estado_licencia]],2,0)</f>
        <v>Rodolfo Antonio Carreño Trujillo</v>
      </c>
      <c r="AA2064"/>
      <c r="AB2064"/>
      <c r="AC2064"/>
      <c r="AD2064" s="4">
        <v>43973</v>
      </c>
      <c r="AE2064" s="14" t="s">
        <v>45</v>
      </c>
      <c r="AF2064" s="4">
        <v>43973</v>
      </c>
      <c r="AG2064" s="14" t="s">
        <v>47</v>
      </c>
      <c r="AH2064" t="s">
        <v>48</v>
      </c>
      <c r="AI2064" t="s">
        <v>49</v>
      </c>
    </row>
    <row r="2065" spans="1:35" x14ac:dyDescent="0.25">
      <c r="A2065" s="12"/>
      <c r="B2065" s="36" t="s">
        <v>15998</v>
      </c>
      <c r="C2065" t="s">
        <v>184</v>
      </c>
      <c r="D2065" t="s">
        <v>185</v>
      </c>
      <c r="E2065" t="s">
        <v>186</v>
      </c>
      <c r="F2065" t="s">
        <v>197</v>
      </c>
      <c r="G2065" s="13" t="s">
        <v>38</v>
      </c>
      <c r="H2065" t="s">
        <v>39</v>
      </c>
      <c r="I2065" t="s">
        <v>417</v>
      </c>
      <c r="J2065" s="13">
        <v>30000</v>
      </c>
      <c r="K2065" s="13">
        <v>0</v>
      </c>
      <c r="L2065" s="13">
        <f>+Tabla1[[#This Row],[MontoNeto]]*Tabla1[[#This Row],[PorcentajeImpuesto]]</f>
        <v>0</v>
      </c>
      <c r="M2065" s="13">
        <v>0</v>
      </c>
      <c r="N2065" s="13">
        <f>+Tabla1[[#This Row],[MontoNeto]]+Tabla1[[#This Row],[ValorImpuesto]]+Tabla1[[#This Row],[MontoExento]]</f>
        <v>30000</v>
      </c>
      <c r="O2065" t="s">
        <v>41</v>
      </c>
      <c r="P2065" t="s">
        <v>42</v>
      </c>
      <c r="Q2065" t="s">
        <v>42</v>
      </c>
      <c r="R2065" t="s">
        <v>114</v>
      </c>
      <c r="S2065" t="str">
        <f>VLOOKUP(Tabla1[[#This Row],[RutCP]],Tabla13[[#All],[rut]:[estado_licencia]],3,0)</f>
        <v>Besalco Mauro</v>
      </c>
      <c r="T2065" t="str">
        <f>VLOOKUP(Tabla1[[#This Row],[RutCP]],Tabla13[[#All],[rut]:[estado_licencia]],2,0)</f>
        <v>Besalco Maquinarias S.A</v>
      </c>
      <c r="X2065" t="s">
        <v>1872</v>
      </c>
      <c r="Y2065" t="str">
        <f>VLOOKUP(Tabla1[[#This Row],[RutCS]],Tabla13[[#All],[rut]:[estado_licencia]],3,0)</f>
        <v>Jaime Alberto Cisternas Leon</v>
      </c>
      <c r="Z2065" t="str">
        <f>VLOOKUP(Tabla1[[#This Row],[RutCS]],Tabla13[[#All],[rut]:[estado_licencia]],2,0)</f>
        <v>Jaime Alberto Cisternas Leon</v>
      </c>
      <c r="AD2065" s="4">
        <v>43973</v>
      </c>
      <c r="AE2065" s="14" t="s">
        <v>45</v>
      </c>
      <c r="AF2065" s="4">
        <v>43973</v>
      </c>
      <c r="AG2065" s="14" t="s">
        <v>47</v>
      </c>
      <c r="AH2065" t="s">
        <v>48</v>
      </c>
      <c r="AI2065" t="s">
        <v>49</v>
      </c>
    </row>
    <row r="2066" spans="1:35" x14ac:dyDescent="0.25">
      <c r="A2066" s="12"/>
      <c r="B2066" s="36" t="s">
        <v>15998</v>
      </c>
      <c r="C2066" t="s">
        <v>184</v>
      </c>
      <c r="D2066" t="s">
        <v>185</v>
      </c>
      <c r="E2066" t="s">
        <v>186</v>
      </c>
      <c r="F2066" t="s">
        <v>197</v>
      </c>
      <c r="G2066" s="13" t="s">
        <v>38</v>
      </c>
      <c r="H2066" t="s">
        <v>39</v>
      </c>
      <c r="I2066" t="s">
        <v>417</v>
      </c>
      <c r="J2066" s="13">
        <v>30000</v>
      </c>
      <c r="K2066" s="13">
        <v>0</v>
      </c>
      <c r="L2066" s="13">
        <f>+Tabla1[[#This Row],[MontoNeto]]*Tabla1[[#This Row],[PorcentajeImpuesto]]</f>
        <v>0</v>
      </c>
      <c r="M2066" s="13">
        <v>0</v>
      </c>
      <c r="N2066" s="13">
        <f>+Tabla1[[#This Row],[MontoNeto]]+Tabla1[[#This Row],[ValorImpuesto]]+Tabla1[[#This Row],[MontoExento]]</f>
        <v>30000</v>
      </c>
      <c r="O2066" t="s">
        <v>41</v>
      </c>
      <c r="P2066" t="s">
        <v>42</v>
      </c>
      <c r="Q2066" t="s">
        <v>42</v>
      </c>
      <c r="R2066" t="s">
        <v>455</v>
      </c>
      <c r="S2066" t="str">
        <f>VLOOKUP(Tabla1[[#This Row],[RutCP]],Tabla13[[#All],[rut]:[estado_licencia]],3,0)</f>
        <v>Pozos Profundos S A</v>
      </c>
      <c r="T2066" t="str">
        <f>VLOOKUP(Tabla1[[#This Row],[RutCP]],Tabla13[[#All],[rut]:[estado_licencia]],2,0)</f>
        <v>Pozos Profundos S A</v>
      </c>
      <c r="X2066" t="s">
        <v>1881</v>
      </c>
      <c r="Y2066" t="str">
        <f>VLOOKUP(Tabla1[[#This Row],[RutCS]],Tabla13[[#All],[rut]:[estado_licencia]],3,0)</f>
        <v>Nelson Antonio Pineda Aviles</v>
      </c>
      <c r="Z2066" t="str">
        <f>VLOOKUP(Tabla1[[#This Row],[RutCS]],Tabla13[[#All],[rut]:[estado_licencia]],2,0)</f>
        <v>Nelson Antonio Pineda Aviles</v>
      </c>
      <c r="AD2066" s="4">
        <v>43973</v>
      </c>
      <c r="AE2066" s="14" t="s">
        <v>45</v>
      </c>
      <c r="AF2066" s="4">
        <v>43973</v>
      </c>
      <c r="AG2066" s="14" t="s">
        <v>47</v>
      </c>
      <c r="AH2066" t="s">
        <v>48</v>
      </c>
      <c r="AI2066" t="s">
        <v>49</v>
      </c>
    </row>
    <row r="2067" spans="1:35" x14ac:dyDescent="0.25">
      <c r="A2067" s="12"/>
      <c r="B2067" s="36" t="s">
        <v>15999</v>
      </c>
      <c r="C2067" t="s">
        <v>184</v>
      </c>
      <c r="D2067" t="s">
        <v>185</v>
      </c>
      <c r="E2067" t="s">
        <v>186</v>
      </c>
      <c r="F2067" t="s">
        <v>197</v>
      </c>
      <c r="G2067" s="13" t="s">
        <v>38</v>
      </c>
      <c r="H2067" t="s">
        <v>39</v>
      </c>
      <c r="I2067" t="s">
        <v>417</v>
      </c>
      <c r="J2067" s="13">
        <v>30000</v>
      </c>
      <c r="K2067" s="13">
        <v>0</v>
      </c>
      <c r="L2067" s="13">
        <f>+Tabla1[[#This Row],[MontoNeto]]*Tabla1[[#This Row],[PorcentajeImpuesto]]</f>
        <v>0</v>
      </c>
      <c r="M2067" s="13">
        <v>0</v>
      </c>
      <c r="N2067" s="13">
        <f>+Tabla1[[#This Row],[MontoNeto]]+Tabla1[[#This Row],[ValorImpuesto]]+Tabla1[[#This Row],[MontoExento]]</f>
        <v>30000</v>
      </c>
      <c r="O2067" t="s">
        <v>41</v>
      </c>
      <c r="P2067" t="s">
        <v>42</v>
      </c>
      <c r="Q2067" t="s">
        <v>42</v>
      </c>
      <c r="R2067" t="s">
        <v>414</v>
      </c>
      <c r="S2067" t="str">
        <f>VLOOKUP(Tabla1[[#This Row],[RutCP]],Tabla13[[#All],[rut]:[estado_licencia]],3,0)</f>
        <v>Promet Servicios Spa</v>
      </c>
      <c r="T2067" t="str">
        <f>VLOOKUP(Tabla1[[#This Row],[RutCP]],Tabla13[[#All],[rut]:[estado_licencia]],2,0)</f>
        <v>Promet Servicios Spa</v>
      </c>
      <c r="X2067" t="s">
        <v>1882</v>
      </c>
      <c r="Y2067" t="str">
        <f>VLOOKUP(Tabla1[[#This Row],[RutCS]],Tabla13[[#All],[rut]:[estado_licencia]],3,0)</f>
        <v>Rodrigo Alonso Chacana Chacana</v>
      </c>
      <c r="Z2067" t="str">
        <f>VLOOKUP(Tabla1[[#This Row],[RutCS]],Tabla13[[#All],[rut]:[estado_licencia]],2,0)</f>
        <v>Rodrigo Alonso Chacana Chacana</v>
      </c>
      <c r="AD2067" s="4">
        <v>43974</v>
      </c>
      <c r="AE2067" s="14" t="s">
        <v>45</v>
      </c>
      <c r="AF2067" s="4">
        <v>43974</v>
      </c>
      <c r="AG2067" s="14" t="s">
        <v>47</v>
      </c>
      <c r="AH2067" t="s">
        <v>48</v>
      </c>
      <c r="AI2067" t="s">
        <v>49</v>
      </c>
    </row>
    <row r="2068" spans="1:35" x14ac:dyDescent="0.25">
      <c r="A2068" s="12"/>
      <c r="B2068" s="36" t="s">
        <v>16000</v>
      </c>
      <c r="C2068" t="s">
        <v>184</v>
      </c>
      <c r="D2068" t="s">
        <v>185</v>
      </c>
      <c r="E2068" t="s">
        <v>186</v>
      </c>
      <c r="F2068" t="s">
        <v>187</v>
      </c>
      <c r="G2068" s="3" t="s">
        <v>1610</v>
      </c>
      <c r="H2068" t="s">
        <v>39</v>
      </c>
      <c r="I2068" t="s">
        <v>1611</v>
      </c>
      <c r="J2068" s="3">
        <v>40000</v>
      </c>
      <c r="K2068" s="3">
        <v>0</v>
      </c>
      <c r="L2068" s="3">
        <f>+Tabla1[[#This Row],[MontoNeto]]*Tabla1[[#This Row],[PorcentajeImpuesto]]</f>
        <v>0</v>
      </c>
      <c r="M2068" s="3">
        <v>0</v>
      </c>
      <c r="N2068" s="3">
        <f>+Tabla1[[#This Row],[MontoNeto]]+Tabla1[[#This Row],[ValorImpuesto]]+Tabla1[[#This Row],[MontoExento]]</f>
        <v>40000</v>
      </c>
      <c r="O2068" t="s">
        <v>41</v>
      </c>
      <c r="P2068" t="s">
        <v>42</v>
      </c>
      <c r="Q2068" t="s">
        <v>42</v>
      </c>
      <c r="R2068" s="3" t="s">
        <v>1575</v>
      </c>
      <c r="S2068" t="e">
        <f>VLOOKUP(Tabla1[[#This Row],[RutCP]],Tabla13[[#All],[rut]:[estado_licencia]],3,0)</f>
        <v>#N/A</v>
      </c>
      <c r="T2068" t="e">
        <f>VLOOKUP(Tabla1[[#This Row],[RutCP]],Tabla13[[#All],[rut]:[estado_licencia]],2,0)</f>
        <v>#N/A</v>
      </c>
      <c r="X2068" t="s">
        <v>1740</v>
      </c>
      <c r="Y2068" t="str">
        <f>VLOOKUP(Tabla1[[#This Row],[RutCS]],Tabla13[[#All],[rut]:[estado_licencia]],3,0)</f>
        <v>Ramiro Muñoz Escobar</v>
      </c>
      <c r="Z2068" t="str">
        <f>VLOOKUP(Tabla1[[#This Row],[RutCS]],Tabla13[[#All],[rut]:[estado_licencia]],2,0)</f>
        <v>Ramiro Muñoz Escobar</v>
      </c>
      <c r="AD2068" s="4">
        <v>43976</v>
      </c>
      <c r="AE2068" s="3">
        <v>0.5</v>
      </c>
      <c r="AF2068" s="4">
        <v>43976</v>
      </c>
      <c r="AG2068" s="5">
        <v>0.54166666666666696</v>
      </c>
      <c r="AH2068" t="s">
        <v>48</v>
      </c>
      <c r="AI2068" t="s">
        <v>49</v>
      </c>
    </row>
    <row r="2069" spans="1:35" x14ac:dyDescent="0.25">
      <c r="A2069" s="12"/>
      <c r="B2069" s="36" t="s">
        <v>16000</v>
      </c>
      <c r="C2069" t="s">
        <v>35</v>
      </c>
      <c r="D2069" t="s">
        <v>35</v>
      </c>
      <c r="E2069" t="s">
        <v>36</v>
      </c>
      <c r="F2069" t="s">
        <v>37</v>
      </c>
      <c r="G2069" s="13" t="s">
        <v>38</v>
      </c>
      <c r="H2069" t="s">
        <v>39</v>
      </c>
      <c r="I2069" t="s">
        <v>417</v>
      </c>
      <c r="J2069" s="13">
        <v>25000</v>
      </c>
      <c r="K2069" s="13">
        <v>0</v>
      </c>
      <c r="L2069" s="13">
        <f>+Tabla1[[#This Row],[MontoNeto]]*Tabla1[[#This Row],[PorcentajeImpuesto]]</f>
        <v>0</v>
      </c>
      <c r="M2069" s="13">
        <v>0</v>
      </c>
      <c r="N2069" s="13">
        <f>+Tabla1[[#This Row],[MontoNeto]]+Tabla1[[#This Row],[ValorImpuesto]]+Tabla1[[#This Row],[MontoExento]]</f>
        <v>25000</v>
      </c>
      <c r="O2069" t="s">
        <v>41</v>
      </c>
      <c r="P2069" t="s">
        <v>42</v>
      </c>
      <c r="Q2069" t="s">
        <v>42</v>
      </c>
      <c r="R2069" t="s">
        <v>498</v>
      </c>
      <c r="S2069" t="str">
        <f>VLOOKUP(Tabla1[[#This Row],[RutCP]],Tabla13[[#All],[rut]:[estado_licencia]],3,0)</f>
        <v>Techmin</v>
      </c>
      <c r="T2069" t="str">
        <f>VLOOKUP(Tabla1[[#This Row],[RutCP]],Tabla13[[#All],[rut]:[estado_licencia]],2,0)</f>
        <v>Tecnologia En Montajes Y Servicios Industriales Limitada</v>
      </c>
      <c r="X2069" t="s">
        <v>1883</v>
      </c>
      <c r="Y2069" t="str">
        <f>VLOOKUP(Tabla1[[#This Row],[RutCS]],Tabla13[[#All],[rut]:[estado_licencia]],3,0)</f>
        <v>Marcelo Andres Oliva Oliva</v>
      </c>
      <c r="Z2069" t="str">
        <f>VLOOKUP(Tabla1[[#This Row],[RutCS]],Tabla13[[#All],[rut]:[estado_licencia]],2,0)</f>
        <v>Marcelo Andres Oliva Oliva</v>
      </c>
      <c r="AD2069" s="4">
        <v>43976</v>
      </c>
      <c r="AE2069" s="14" t="s">
        <v>45</v>
      </c>
      <c r="AF2069" s="4">
        <v>43976</v>
      </c>
      <c r="AG2069" s="14" t="s">
        <v>47</v>
      </c>
      <c r="AH2069" t="s">
        <v>48</v>
      </c>
      <c r="AI2069" t="s">
        <v>49</v>
      </c>
    </row>
    <row r="2070" spans="1:35" x14ac:dyDescent="0.25">
      <c r="A2070" s="12"/>
      <c r="B2070" s="36" t="s">
        <v>16000</v>
      </c>
      <c r="C2070" t="s">
        <v>35</v>
      </c>
      <c r="D2070" t="s">
        <v>35</v>
      </c>
      <c r="E2070" t="s">
        <v>36</v>
      </c>
      <c r="F2070" t="s">
        <v>37</v>
      </c>
      <c r="G2070" s="13" t="s">
        <v>38</v>
      </c>
      <c r="H2070" t="s">
        <v>39</v>
      </c>
      <c r="I2070" t="s">
        <v>417</v>
      </c>
      <c r="J2070" s="13">
        <v>25000</v>
      </c>
      <c r="K2070" s="13">
        <v>0</v>
      </c>
      <c r="L2070" s="13">
        <f>+Tabla1[[#This Row],[MontoNeto]]*Tabla1[[#This Row],[PorcentajeImpuesto]]</f>
        <v>0</v>
      </c>
      <c r="M2070" s="13">
        <v>0</v>
      </c>
      <c r="N2070" s="13">
        <f>+Tabla1[[#This Row],[MontoNeto]]+Tabla1[[#This Row],[ValorImpuesto]]+Tabla1[[#This Row],[MontoExento]]</f>
        <v>25000</v>
      </c>
      <c r="O2070" t="s">
        <v>41</v>
      </c>
      <c r="P2070" t="s">
        <v>42</v>
      </c>
      <c r="Q2070" t="s">
        <v>42</v>
      </c>
      <c r="R2070" t="s">
        <v>655</v>
      </c>
      <c r="S2070" t="str">
        <f>VLOOKUP(Tabla1[[#This Row],[RutCP]],Tabla13[[#All],[rut]:[estado_licencia]],3,0)</f>
        <v>Hecso Limitada</v>
      </c>
      <c r="T2070" t="str">
        <f>VLOOKUP(Tabla1[[#This Row],[RutCP]],Tabla13[[#All],[rut]:[estado_licencia]],2,0)</f>
        <v>Soc Electrica Hecso Limitada</v>
      </c>
      <c r="X2070" t="s">
        <v>1884</v>
      </c>
      <c r="Y2070" t="str">
        <f>VLOOKUP(Tabla1[[#This Row],[RutCS]],Tabla13[[#All],[rut]:[estado_licencia]],3,0)</f>
        <v>Ricardo Eduardo Tapia Valdivia</v>
      </c>
      <c r="Z2070" t="str">
        <f>VLOOKUP(Tabla1[[#This Row],[RutCS]],Tabla13[[#All],[rut]:[estado_licencia]],2,0)</f>
        <v>Ricardo Eduardo Tapia Valdivia</v>
      </c>
      <c r="AD2070" s="4">
        <v>43976</v>
      </c>
      <c r="AE2070" s="14" t="s">
        <v>45</v>
      </c>
      <c r="AF2070" s="4">
        <v>43976</v>
      </c>
      <c r="AG2070" s="14" t="s">
        <v>47</v>
      </c>
      <c r="AH2070" t="s">
        <v>48</v>
      </c>
      <c r="AI2070" t="s">
        <v>49</v>
      </c>
    </row>
    <row r="2071" spans="1:35" x14ac:dyDescent="0.25">
      <c r="A2071" s="12"/>
      <c r="B2071" s="36" t="s">
        <v>16000</v>
      </c>
      <c r="C2071" t="s">
        <v>35</v>
      </c>
      <c r="D2071" t="s">
        <v>35</v>
      </c>
      <c r="E2071" t="s">
        <v>36</v>
      </c>
      <c r="F2071" t="s">
        <v>37</v>
      </c>
      <c r="G2071" s="13" t="s">
        <v>38</v>
      </c>
      <c r="H2071" t="s">
        <v>39</v>
      </c>
      <c r="I2071" t="s">
        <v>417</v>
      </c>
      <c r="J2071" s="13">
        <v>25000</v>
      </c>
      <c r="K2071" s="13">
        <v>0</v>
      </c>
      <c r="L2071" s="13">
        <f>+Tabla1[[#This Row],[MontoNeto]]*Tabla1[[#This Row],[PorcentajeImpuesto]]</f>
        <v>0</v>
      </c>
      <c r="M2071" s="13">
        <v>0</v>
      </c>
      <c r="N2071" s="13">
        <f>+Tabla1[[#This Row],[MontoNeto]]+Tabla1[[#This Row],[ValorImpuesto]]+Tabla1[[#This Row],[MontoExento]]</f>
        <v>25000</v>
      </c>
      <c r="O2071" t="s">
        <v>41</v>
      </c>
      <c r="P2071" t="s">
        <v>42</v>
      </c>
      <c r="Q2071" t="s">
        <v>42</v>
      </c>
      <c r="R2071" t="s">
        <v>1885</v>
      </c>
      <c r="S2071" t="str">
        <f>VLOOKUP(Tabla1[[#This Row],[RutCP]],Tabla13[[#All],[rut]:[estado_licencia]],3,0)</f>
        <v>Rm Construccion</v>
      </c>
      <c r="T2071" t="str">
        <f>VLOOKUP(Tabla1[[#This Row],[RutCP]],Tabla13[[#All],[rut]:[estado_licencia]],2,0)</f>
        <v>Robinson Alexis Moyano Donoso</v>
      </c>
      <c r="X2071" t="s">
        <v>1886</v>
      </c>
      <c r="Y2071" t="str">
        <f>VLOOKUP(Tabla1[[#This Row],[RutCS]],Tabla13[[#All],[rut]:[estado_licencia]],3,0)</f>
        <v>Ronald Harold Rojo Cortes</v>
      </c>
      <c r="Z2071" t="str">
        <f>VLOOKUP(Tabla1[[#This Row],[RutCS]],Tabla13[[#All],[rut]:[estado_licencia]],2,0)</f>
        <v>Ronald Harold Rojo Cortes</v>
      </c>
      <c r="AD2071" s="4">
        <v>43976</v>
      </c>
      <c r="AE2071" s="14" t="s">
        <v>45</v>
      </c>
      <c r="AF2071" s="4">
        <v>43976</v>
      </c>
      <c r="AG2071" s="14" t="s">
        <v>47</v>
      </c>
      <c r="AH2071" t="s">
        <v>48</v>
      </c>
      <c r="AI2071" t="s">
        <v>49</v>
      </c>
    </row>
    <row r="2072" spans="1:35" x14ac:dyDescent="0.25">
      <c r="A2072" s="12"/>
      <c r="B2072" s="36" t="s">
        <v>16000</v>
      </c>
      <c r="C2072" t="s">
        <v>35</v>
      </c>
      <c r="D2072" t="s">
        <v>35</v>
      </c>
      <c r="E2072" t="s">
        <v>36</v>
      </c>
      <c r="F2072" t="s">
        <v>415</v>
      </c>
      <c r="G2072" s="13" t="s">
        <v>38</v>
      </c>
      <c r="H2072" t="s">
        <v>39</v>
      </c>
      <c r="I2072" t="s">
        <v>417</v>
      </c>
      <c r="J2072" s="13">
        <v>5000</v>
      </c>
      <c r="K2072" s="13">
        <v>0</v>
      </c>
      <c r="L2072" s="13">
        <f>+Tabla1[[#This Row],[MontoNeto]]*Tabla1[[#This Row],[PorcentajeImpuesto]]</f>
        <v>0</v>
      </c>
      <c r="M2072" s="13">
        <v>0</v>
      </c>
      <c r="N2072" s="13">
        <f>+Tabla1[[#This Row],[MontoNeto]]+Tabla1[[#This Row],[ValorImpuesto]]+Tabla1[[#This Row],[MontoExento]]</f>
        <v>5000</v>
      </c>
      <c r="O2072" t="s">
        <v>41</v>
      </c>
      <c r="P2072" t="s">
        <v>42</v>
      </c>
      <c r="Q2072" t="s">
        <v>42</v>
      </c>
      <c r="R2072" t="s">
        <v>592</v>
      </c>
      <c r="S2072" t="str">
        <f>VLOOKUP(Tabla1[[#This Row],[RutCP]],Tabla13[[#All],[rut]:[estado_licencia]],3,0)</f>
        <v>Enacon</v>
      </c>
      <c r="T2072" t="str">
        <f>VLOOKUP(Tabla1[[#This Row],[RutCP]],Tabla13[[#All],[rut]:[estado_licencia]],2,0)</f>
        <v>Ingenieria Enacon Spa</v>
      </c>
      <c r="X2072" t="s">
        <v>1887</v>
      </c>
      <c r="Y2072" t="str">
        <f>VLOOKUP(Tabla1[[#This Row],[RutCS]],Tabla13[[#All],[rut]:[estado_licencia]],3,0)</f>
        <v xml:space="preserve">Simon Nuñez Contreras </v>
      </c>
      <c r="Z2072" t="str">
        <f>VLOOKUP(Tabla1[[#This Row],[RutCS]],Tabla13[[#All],[rut]:[estado_licencia]],2,0)</f>
        <v xml:space="preserve">Simon Nuñez Contreras </v>
      </c>
      <c r="AD2072" s="4">
        <v>43976</v>
      </c>
      <c r="AE2072" s="14" t="s">
        <v>45</v>
      </c>
      <c r="AF2072" s="4">
        <v>43976</v>
      </c>
      <c r="AG2072" s="14" t="s">
        <v>47</v>
      </c>
      <c r="AH2072" t="s">
        <v>48</v>
      </c>
      <c r="AI2072" t="s">
        <v>49</v>
      </c>
    </row>
    <row r="2073" spans="1:35" x14ac:dyDescent="0.25">
      <c r="A2073" s="12"/>
      <c r="B2073" s="36" t="s">
        <v>16000</v>
      </c>
      <c r="C2073" t="s">
        <v>35</v>
      </c>
      <c r="D2073" t="s">
        <v>35</v>
      </c>
      <c r="E2073" t="s">
        <v>36</v>
      </c>
      <c r="F2073" t="s">
        <v>37</v>
      </c>
      <c r="G2073" s="13" t="s">
        <v>38</v>
      </c>
      <c r="H2073" t="s">
        <v>39</v>
      </c>
      <c r="I2073" t="s">
        <v>417</v>
      </c>
      <c r="J2073" s="13">
        <v>25000</v>
      </c>
      <c r="K2073" s="13">
        <v>0</v>
      </c>
      <c r="L2073" s="13">
        <f>+Tabla1[[#This Row],[MontoNeto]]*Tabla1[[#This Row],[PorcentajeImpuesto]]</f>
        <v>0</v>
      </c>
      <c r="M2073" s="13">
        <v>0</v>
      </c>
      <c r="N2073" s="13">
        <f>+Tabla1[[#This Row],[MontoNeto]]+Tabla1[[#This Row],[ValorImpuesto]]+Tabla1[[#This Row],[MontoExento]]</f>
        <v>25000</v>
      </c>
      <c r="O2073" t="s">
        <v>41</v>
      </c>
      <c r="P2073" t="s">
        <v>42</v>
      </c>
      <c r="Q2073" t="s">
        <v>42</v>
      </c>
      <c r="R2073" t="s">
        <v>545</v>
      </c>
      <c r="S2073" t="str">
        <f>VLOOKUP(Tabla1[[#This Row],[RutCP]],Tabla13[[#All],[rut]:[estado_licencia]],3,0)</f>
        <v>Ahk</v>
      </c>
      <c r="T2073" t="str">
        <f>VLOOKUP(Tabla1[[#This Row],[RutCP]],Tabla13[[#All],[rut]:[estado_licencia]],2,0)</f>
        <v>Alfred H Knight International Limited Ch</v>
      </c>
      <c r="X2073" t="s">
        <v>1888</v>
      </c>
      <c r="Y2073" t="str">
        <f>VLOOKUP(Tabla1[[#This Row],[RutCS]],Tabla13[[#All],[rut]:[estado_licencia]],3,0)</f>
        <v>Luis Enrique Araya Leiva</v>
      </c>
      <c r="Z2073" t="str">
        <f>VLOOKUP(Tabla1[[#This Row],[RutCS]],Tabla13[[#All],[rut]:[estado_licencia]],2,0)</f>
        <v>Luis Enrique Araya Leiva</v>
      </c>
      <c r="AD2073" s="4">
        <v>43976</v>
      </c>
      <c r="AE2073" s="14" t="s">
        <v>45</v>
      </c>
      <c r="AF2073" s="4">
        <v>43976</v>
      </c>
      <c r="AG2073" s="14" t="s">
        <v>47</v>
      </c>
      <c r="AH2073" t="s">
        <v>48</v>
      </c>
      <c r="AI2073" t="s">
        <v>49</v>
      </c>
    </row>
    <row r="2074" spans="1:35" x14ac:dyDescent="0.25">
      <c r="A2074" s="12"/>
      <c r="B2074" s="36" t="s">
        <v>16001</v>
      </c>
      <c r="C2074" t="s">
        <v>35</v>
      </c>
      <c r="D2074" t="s">
        <v>35</v>
      </c>
      <c r="E2074" t="s">
        <v>36</v>
      </c>
      <c r="F2074" t="s">
        <v>37</v>
      </c>
      <c r="G2074" s="13" t="s">
        <v>38</v>
      </c>
      <c r="H2074" t="s">
        <v>39</v>
      </c>
      <c r="I2074" t="s">
        <v>40</v>
      </c>
      <c r="J2074" s="13">
        <v>25000</v>
      </c>
      <c r="K2074" s="13">
        <v>0</v>
      </c>
      <c r="L2074" s="13">
        <f>+Tabla1[[#This Row],[MontoNeto]]*Tabla1[[#This Row],[PorcentajeImpuesto]]</f>
        <v>0</v>
      </c>
      <c r="M2074" s="13">
        <v>0</v>
      </c>
      <c r="N2074" s="13">
        <f>+Tabla1[[#This Row],[MontoNeto]]+Tabla1[[#This Row],[ValorImpuesto]]+Tabla1[[#This Row],[MontoExento]]</f>
        <v>25000</v>
      </c>
      <c r="O2074" t="s">
        <v>41</v>
      </c>
      <c r="P2074" t="s">
        <v>42</v>
      </c>
      <c r="Q2074" t="s">
        <v>42</v>
      </c>
      <c r="R2074" t="s">
        <v>77</v>
      </c>
      <c r="S2074" t="str">
        <f>VLOOKUP(Tabla1[[#This Row],[RutCP]],Tabla13[[#All],[rut]:[estado_licencia]],3,0)</f>
        <v>Cosmo</v>
      </c>
      <c r="T2074" t="str">
        <f>VLOOKUP(Tabla1[[#This Row],[RutCP]],Tabla13[[#All],[rut]:[estado_licencia]],2,0)</f>
        <v>Cosmo Servicios Spa</v>
      </c>
      <c r="X2074" t="s">
        <v>1717</v>
      </c>
      <c r="Y2074" t="str">
        <f>VLOOKUP(Tabla1[[#This Row],[RutCS]],Tabla13[[#All],[rut]:[estado_licencia]],3,0)</f>
        <v>Angel Israel Castillo Castillo</v>
      </c>
      <c r="Z2074" t="str">
        <f>VLOOKUP(Tabla1[[#This Row],[RutCS]],Tabla13[[#All],[rut]:[estado_licencia]],2,0)</f>
        <v>Angel Israel Castillo Castillo</v>
      </c>
      <c r="AD2074" s="4">
        <v>43977</v>
      </c>
      <c r="AE2074" s="14" t="s">
        <v>45</v>
      </c>
      <c r="AF2074" s="4">
        <v>43977</v>
      </c>
      <c r="AG2074" s="14" t="s">
        <v>47</v>
      </c>
      <c r="AH2074" t="s">
        <v>48</v>
      </c>
      <c r="AI2074" t="s">
        <v>49</v>
      </c>
    </row>
    <row r="2075" spans="1:35" x14ac:dyDescent="0.25">
      <c r="A2075" s="12"/>
      <c r="B2075" s="36" t="s">
        <v>16001</v>
      </c>
      <c r="C2075" t="s">
        <v>184</v>
      </c>
      <c r="D2075" t="s">
        <v>185</v>
      </c>
      <c r="E2075" t="s">
        <v>186</v>
      </c>
      <c r="F2075" t="s">
        <v>197</v>
      </c>
      <c r="G2075" s="13" t="s">
        <v>38</v>
      </c>
      <c r="H2075" t="s">
        <v>39</v>
      </c>
      <c r="I2075" t="s">
        <v>417</v>
      </c>
      <c r="J2075" s="13">
        <v>30000</v>
      </c>
      <c r="K2075" s="13">
        <v>0</v>
      </c>
      <c r="L2075" s="13">
        <f>+Tabla1[[#This Row],[MontoNeto]]*Tabla1[[#This Row],[PorcentajeImpuesto]]</f>
        <v>0</v>
      </c>
      <c r="M2075" s="13">
        <v>0</v>
      </c>
      <c r="N2075" s="13">
        <f>+Tabla1[[#This Row],[MontoNeto]]+Tabla1[[#This Row],[ValorImpuesto]]+Tabla1[[#This Row],[MontoExento]]</f>
        <v>30000</v>
      </c>
      <c r="O2075" t="s">
        <v>41</v>
      </c>
      <c r="P2075" t="s">
        <v>42</v>
      </c>
      <c r="Q2075" t="s">
        <v>42</v>
      </c>
      <c r="R2075" t="s">
        <v>461</v>
      </c>
      <c r="S2075" t="str">
        <f>VLOOKUP(Tabla1[[#This Row],[RutCP]],Tabla13[[#All],[rut]:[estado_licencia]],3,0)</f>
        <v>Icafal</v>
      </c>
      <c r="T2075" t="str">
        <f>VLOOKUP(Tabla1[[#This Row],[RutCP]],Tabla13[[#All],[rut]:[estado_licencia]],2,0)</f>
        <v>Constructora Icafal Sicomaq Ltda</v>
      </c>
      <c r="X2075" t="s">
        <v>1889</v>
      </c>
      <c r="Y2075" t="str">
        <f>VLOOKUP(Tabla1[[#This Row],[RutCS]],Tabla13[[#All],[rut]:[estado_licencia]],3,0)</f>
        <v>Leonidas Fernando Garces Pinochet</v>
      </c>
      <c r="Z2075" t="str">
        <f>VLOOKUP(Tabla1[[#This Row],[RutCS]],Tabla13[[#All],[rut]:[estado_licencia]],2,0)</f>
        <v>Leonidas Fernando Garces Pinochet</v>
      </c>
      <c r="AD2075" s="4">
        <v>43977</v>
      </c>
      <c r="AE2075" s="14" t="s">
        <v>45</v>
      </c>
      <c r="AF2075" s="4">
        <v>43977</v>
      </c>
      <c r="AG2075" s="14" t="s">
        <v>47</v>
      </c>
      <c r="AH2075" t="s">
        <v>48</v>
      </c>
      <c r="AI2075" t="s">
        <v>49</v>
      </c>
    </row>
    <row r="2076" spans="1:35" x14ac:dyDescent="0.25">
      <c r="A2076" s="12"/>
      <c r="B2076" s="36" t="s">
        <v>16001</v>
      </c>
      <c r="C2076" t="s">
        <v>35</v>
      </c>
      <c r="D2076" t="s">
        <v>35</v>
      </c>
      <c r="E2076" t="s">
        <v>36</v>
      </c>
      <c r="F2076" t="s">
        <v>37</v>
      </c>
      <c r="G2076" s="13" t="s">
        <v>38</v>
      </c>
      <c r="H2076" t="s">
        <v>39</v>
      </c>
      <c r="I2076" t="s">
        <v>417</v>
      </c>
      <c r="J2076" s="13">
        <v>25000</v>
      </c>
      <c r="K2076" s="13">
        <v>0</v>
      </c>
      <c r="L2076" s="13">
        <f>+Tabla1[[#This Row],[MontoNeto]]*Tabla1[[#This Row],[PorcentajeImpuesto]]</f>
        <v>0</v>
      </c>
      <c r="M2076" s="13">
        <v>0</v>
      </c>
      <c r="N2076" s="13">
        <f>+Tabla1[[#This Row],[MontoNeto]]+Tabla1[[#This Row],[ValorImpuesto]]+Tabla1[[#This Row],[MontoExento]]</f>
        <v>25000</v>
      </c>
      <c r="O2076" t="s">
        <v>41</v>
      </c>
      <c r="P2076" t="s">
        <v>42</v>
      </c>
      <c r="Q2076" t="s">
        <v>42</v>
      </c>
      <c r="R2076" t="s">
        <v>461</v>
      </c>
      <c r="S2076" t="str">
        <f>VLOOKUP(Tabla1[[#This Row],[RutCP]],Tabla13[[#All],[rut]:[estado_licencia]],3,0)</f>
        <v>Icafal</v>
      </c>
      <c r="T2076" t="str">
        <f>VLOOKUP(Tabla1[[#This Row],[RutCP]],Tabla13[[#All],[rut]:[estado_licencia]],2,0)</f>
        <v>Constructora Icafal Sicomaq Ltda</v>
      </c>
      <c r="X2076" t="s">
        <v>1890</v>
      </c>
      <c r="Y2076" t="str">
        <f>VLOOKUP(Tabla1[[#This Row],[RutCS]],Tabla13[[#All],[rut]:[estado_licencia]],3,0)</f>
        <v>Miguel Antonio Cerna Escobar</v>
      </c>
      <c r="Z2076" t="str">
        <f>VLOOKUP(Tabla1[[#This Row],[RutCS]],Tabla13[[#All],[rut]:[estado_licencia]],2,0)</f>
        <v>Miguel Antonio Cerna Escobar</v>
      </c>
      <c r="AD2076" s="4">
        <v>43977</v>
      </c>
      <c r="AE2076" s="14" t="s">
        <v>45</v>
      </c>
      <c r="AF2076" s="4">
        <v>43977</v>
      </c>
      <c r="AG2076" s="14" t="s">
        <v>47</v>
      </c>
      <c r="AH2076" t="s">
        <v>48</v>
      </c>
      <c r="AI2076" t="s">
        <v>49</v>
      </c>
    </row>
    <row r="2077" spans="1:35" x14ac:dyDescent="0.25">
      <c r="A2077" s="12"/>
      <c r="B2077" s="36" t="s">
        <v>16001</v>
      </c>
      <c r="C2077" t="s">
        <v>35</v>
      </c>
      <c r="D2077" t="s">
        <v>35</v>
      </c>
      <c r="E2077" t="s">
        <v>36</v>
      </c>
      <c r="F2077" t="s">
        <v>415</v>
      </c>
      <c r="G2077" s="13" t="s">
        <v>38</v>
      </c>
      <c r="H2077" t="s">
        <v>39</v>
      </c>
      <c r="I2077" t="s">
        <v>417</v>
      </c>
      <c r="J2077" s="13">
        <v>5000</v>
      </c>
      <c r="K2077" s="13">
        <v>0</v>
      </c>
      <c r="L2077" s="13">
        <f>+Tabla1[[#This Row],[MontoNeto]]*Tabla1[[#This Row],[PorcentajeImpuesto]]</f>
        <v>0</v>
      </c>
      <c r="M2077" s="13">
        <v>0</v>
      </c>
      <c r="N2077" s="13">
        <f>+Tabla1[[#This Row],[MontoNeto]]+Tabla1[[#This Row],[ValorImpuesto]]+Tabla1[[#This Row],[MontoExento]]</f>
        <v>5000</v>
      </c>
      <c r="O2077" t="s">
        <v>41</v>
      </c>
      <c r="P2077" t="s">
        <v>42</v>
      </c>
      <c r="Q2077" t="s">
        <v>42</v>
      </c>
      <c r="R2077" t="s">
        <v>461</v>
      </c>
      <c r="S2077" t="str">
        <f>VLOOKUP(Tabla1[[#This Row],[RutCP]],Tabla13[[#All],[rut]:[estado_licencia]],3,0)</f>
        <v>Icafal</v>
      </c>
      <c r="T2077" t="str">
        <f>VLOOKUP(Tabla1[[#This Row],[RutCP]],Tabla13[[#All],[rut]:[estado_licencia]],2,0)</f>
        <v>Constructora Icafal Sicomaq Ltda</v>
      </c>
      <c r="X2077" t="s">
        <v>708</v>
      </c>
      <c r="Y2077" t="str">
        <f>VLOOKUP(Tabla1[[#This Row],[RutCS]],Tabla13[[#All],[rut]:[estado_licencia]],3,0)</f>
        <v>Jaisson Rodrigo Boin Araya</v>
      </c>
      <c r="Z2077" t="str">
        <f>VLOOKUP(Tabla1[[#This Row],[RutCS]],Tabla13[[#All],[rut]:[estado_licencia]],2,0)</f>
        <v>Jaisson Rodrigo Boin Araya</v>
      </c>
      <c r="AD2077" s="4">
        <v>43977</v>
      </c>
      <c r="AE2077" s="14" t="s">
        <v>45</v>
      </c>
      <c r="AF2077" s="4">
        <v>43977</v>
      </c>
      <c r="AG2077" s="14" t="s">
        <v>47</v>
      </c>
      <c r="AH2077" t="s">
        <v>48</v>
      </c>
      <c r="AI2077" t="s">
        <v>49</v>
      </c>
    </row>
    <row r="2078" spans="1:35" x14ac:dyDescent="0.25">
      <c r="A2078" s="12"/>
      <c r="B2078" s="36" t="s">
        <v>16001</v>
      </c>
      <c r="C2078" t="s">
        <v>35</v>
      </c>
      <c r="D2078" t="s">
        <v>35</v>
      </c>
      <c r="E2078" t="s">
        <v>36</v>
      </c>
      <c r="F2078" t="s">
        <v>37</v>
      </c>
      <c r="G2078" s="13" t="s">
        <v>38</v>
      </c>
      <c r="H2078" t="s">
        <v>39</v>
      </c>
      <c r="I2078" t="s">
        <v>417</v>
      </c>
      <c r="J2078" s="13">
        <v>25000</v>
      </c>
      <c r="K2078" s="13">
        <v>0</v>
      </c>
      <c r="L2078" s="13">
        <f>+Tabla1[[#This Row],[MontoNeto]]*Tabla1[[#This Row],[PorcentajeImpuesto]]</f>
        <v>0</v>
      </c>
      <c r="M2078" s="13">
        <v>0</v>
      </c>
      <c r="N2078" s="13">
        <f>+Tabla1[[#This Row],[MontoNeto]]+Tabla1[[#This Row],[ValorImpuesto]]+Tabla1[[#This Row],[MontoExento]]</f>
        <v>25000</v>
      </c>
      <c r="O2078" t="s">
        <v>41</v>
      </c>
      <c r="P2078" t="s">
        <v>42</v>
      </c>
      <c r="Q2078" t="s">
        <v>42</v>
      </c>
      <c r="R2078" t="s">
        <v>431</v>
      </c>
      <c r="S2078" t="str">
        <f>VLOOKUP(Tabla1[[#This Row],[RutCP]],Tabla13[[#All],[rut]:[estado_licencia]],3,0)</f>
        <v>Tandem S A</v>
      </c>
      <c r="T2078" t="str">
        <f>VLOOKUP(Tabla1[[#This Row],[RutCP]],Tabla13[[#All],[rut]:[estado_licencia]],2,0)</f>
        <v>Tandem S A</v>
      </c>
      <c r="X2078" t="s">
        <v>1891</v>
      </c>
      <c r="Y2078" t="str">
        <f>VLOOKUP(Tabla1[[#This Row],[RutCS]],Tabla13[[#All],[rut]:[estado_licencia]],3,0)</f>
        <v>Daniel Enrique Payacan Vivar</v>
      </c>
      <c r="Z2078" t="str">
        <f>VLOOKUP(Tabla1[[#This Row],[RutCS]],Tabla13[[#All],[rut]:[estado_licencia]],2,0)</f>
        <v>Daniel Enrique Payacan Vivar</v>
      </c>
      <c r="AD2078" s="4">
        <v>43977</v>
      </c>
      <c r="AE2078" s="14" t="s">
        <v>45</v>
      </c>
      <c r="AF2078" s="4">
        <v>43977</v>
      </c>
      <c r="AG2078" s="14" t="s">
        <v>47</v>
      </c>
      <c r="AH2078" t="s">
        <v>48</v>
      </c>
      <c r="AI2078" t="s">
        <v>49</v>
      </c>
    </row>
    <row r="2079" spans="1:35" x14ac:dyDescent="0.25">
      <c r="A2079" s="12"/>
      <c r="B2079" s="36" t="s">
        <v>16001</v>
      </c>
      <c r="C2079" t="s">
        <v>35</v>
      </c>
      <c r="D2079" t="s">
        <v>35</v>
      </c>
      <c r="E2079" t="s">
        <v>36</v>
      </c>
      <c r="F2079" t="s">
        <v>37</v>
      </c>
      <c r="G2079" s="13" t="s">
        <v>38</v>
      </c>
      <c r="H2079" t="s">
        <v>39</v>
      </c>
      <c r="I2079" t="s">
        <v>417</v>
      </c>
      <c r="J2079" s="13">
        <v>25000</v>
      </c>
      <c r="K2079" s="13">
        <v>0</v>
      </c>
      <c r="L2079" s="13">
        <f>+Tabla1[[#This Row],[MontoNeto]]*Tabla1[[#This Row],[PorcentajeImpuesto]]</f>
        <v>0</v>
      </c>
      <c r="M2079" s="13">
        <v>0</v>
      </c>
      <c r="N2079" s="13">
        <f>+Tabla1[[#This Row],[MontoNeto]]+Tabla1[[#This Row],[ValorImpuesto]]+Tabla1[[#This Row],[MontoExento]]</f>
        <v>25000</v>
      </c>
      <c r="O2079" t="s">
        <v>41</v>
      </c>
      <c r="P2079" t="s">
        <v>42</v>
      </c>
      <c r="Q2079" t="s">
        <v>42</v>
      </c>
      <c r="R2079" t="s">
        <v>545</v>
      </c>
      <c r="S2079" t="str">
        <f>VLOOKUP(Tabla1[[#This Row],[RutCP]],Tabla13[[#All],[rut]:[estado_licencia]],3,0)</f>
        <v>Ahk</v>
      </c>
      <c r="T2079" t="str">
        <f>VLOOKUP(Tabla1[[#This Row],[RutCP]],Tabla13[[#All],[rut]:[estado_licencia]],2,0)</f>
        <v>Alfred H Knight International Limited Ch</v>
      </c>
      <c r="X2079" t="s">
        <v>1892</v>
      </c>
      <c r="Y2079" t="str">
        <f>VLOOKUP(Tabla1[[#This Row],[RutCS]],Tabla13[[#All],[rut]:[estado_licencia]],3,0)</f>
        <v>Carlos Felipe Leins Carvajal</v>
      </c>
      <c r="Z2079" t="str">
        <f>VLOOKUP(Tabla1[[#This Row],[RutCS]],Tabla13[[#All],[rut]:[estado_licencia]],2,0)</f>
        <v>Carlos Felipe Leins Carvajal</v>
      </c>
      <c r="AD2079" s="4">
        <v>43977</v>
      </c>
      <c r="AE2079" s="14" t="s">
        <v>45</v>
      </c>
      <c r="AF2079" s="4">
        <v>43977</v>
      </c>
      <c r="AG2079" s="14" t="s">
        <v>47</v>
      </c>
      <c r="AH2079" t="s">
        <v>48</v>
      </c>
      <c r="AI2079" t="s">
        <v>49</v>
      </c>
    </row>
    <row r="2080" spans="1:35" x14ac:dyDescent="0.25">
      <c r="A2080" s="12"/>
      <c r="B2080" s="36" t="s">
        <v>16001</v>
      </c>
      <c r="C2080" s="16" t="s">
        <v>35</v>
      </c>
      <c r="D2080" s="16" t="s">
        <v>35</v>
      </c>
      <c r="E2080" s="16" t="s">
        <v>36</v>
      </c>
      <c r="F2080" s="16" t="s">
        <v>37</v>
      </c>
      <c r="G2080" s="17" t="s">
        <v>38</v>
      </c>
      <c r="H2080" s="16" t="s">
        <v>39</v>
      </c>
      <c r="I2080" s="16" t="s">
        <v>417</v>
      </c>
      <c r="J2080" s="17">
        <v>25000</v>
      </c>
      <c r="K2080" s="17">
        <v>0</v>
      </c>
      <c r="L2080" s="17">
        <f>+Tabla1[[#This Row],[MontoNeto]]*Tabla1[[#This Row],[PorcentajeImpuesto]]</f>
        <v>0</v>
      </c>
      <c r="M2080" s="3">
        <v>0</v>
      </c>
      <c r="N2080" s="17">
        <f>+Tabla1[[#This Row],[MontoNeto]]+Tabla1[[#This Row],[ValorImpuesto]]+Tabla1[[#This Row],[MontoExento]]</f>
        <v>25000</v>
      </c>
      <c r="O2080" t="s">
        <v>41</v>
      </c>
      <c r="P2080" s="16" t="s">
        <v>42</v>
      </c>
      <c r="Q2080" s="16" t="s">
        <v>42</v>
      </c>
      <c r="R2080" s="17" t="e">
        <f>#N/A</f>
        <v>#N/A</v>
      </c>
      <c r="S2080" s="16" t="e">
        <f>VLOOKUP(Tabla1[[#This Row],[RutCP]],Tabla13[[#All],[rut]:[estado_licencia]],3,0)</f>
        <v>#N/A</v>
      </c>
      <c r="T2080" s="16" t="e">
        <f>VLOOKUP(Tabla1[[#This Row],[RutCP]],Tabla13[[#All],[rut]:[estado_licencia]],2,0)</f>
        <v>#N/A</v>
      </c>
      <c r="U2080" s="16"/>
      <c r="V2080" s="16"/>
      <c r="W2080" s="16"/>
      <c r="X2080" s="16" t="s">
        <v>1893</v>
      </c>
      <c r="Y2080" s="16" t="str">
        <f>VLOOKUP(Tabla1[[#This Row],[RutCS]],Tabla13[[#All],[rut]:[estado_licencia]],3,0)</f>
        <v>Carlos Alberto Allimant Adazme</v>
      </c>
      <c r="Z2080" s="16" t="str">
        <f>VLOOKUP(Tabla1[[#This Row],[RutCS]],Tabla13[[#All],[rut]:[estado_licencia]],2,0)</f>
        <v>Carlos Alberto Allimant Adazme</v>
      </c>
      <c r="AA2080" s="16"/>
      <c r="AB2080" s="16"/>
      <c r="AC2080" s="16"/>
      <c r="AD2080" s="15">
        <v>43977</v>
      </c>
      <c r="AE2080" s="3">
        <v>0.5</v>
      </c>
      <c r="AF2080" s="15">
        <v>43977</v>
      </c>
      <c r="AG2080" s="5">
        <v>0.54166666666666696</v>
      </c>
      <c r="AH2080" s="16" t="s">
        <v>48</v>
      </c>
      <c r="AI2080" s="16" t="s">
        <v>49</v>
      </c>
    </row>
    <row r="2081" spans="1:35" x14ac:dyDescent="0.25">
      <c r="A2081" s="12"/>
      <c r="B2081" s="36" t="s">
        <v>16001</v>
      </c>
      <c r="C2081" t="s">
        <v>35</v>
      </c>
      <c r="D2081" t="s">
        <v>35</v>
      </c>
      <c r="E2081" t="s">
        <v>36</v>
      </c>
      <c r="F2081" t="s">
        <v>37</v>
      </c>
      <c r="G2081" s="13" t="s">
        <v>38</v>
      </c>
      <c r="H2081" t="s">
        <v>39</v>
      </c>
      <c r="I2081" t="s">
        <v>417</v>
      </c>
      <c r="J2081" s="13">
        <v>25000</v>
      </c>
      <c r="K2081" s="13">
        <v>0</v>
      </c>
      <c r="L2081" s="13">
        <f>+Tabla1[[#This Row],[MontoNeto]]*Tabla1[[#This Row],[PorcentajeImpuesto]]</f>
        <v>0</v>
      </c>
      <c r="M2081" s="13">
        <v>0</v>
      </c>
      <c r="N2081" s="13">
        <f>+Tabla1[[#This Row],[MontoNeto]]+Tabla1[[#This Row],[ValorImpuesto]]+Tabla1[[#This Row],[MontoExento]]</f>
        <v>25000</v>
      </c>
      <c r="O2081" t="s">
        <v>41</v>
      </c>
      <c r="P2081" t="s">
        <v>42</v>
      </c>
      <c r="Q2081" t="s">
        <v>42</v>
      </c>
      <c r="R2081" t="s">
        <v>1429</v>
      </c>
      <c r="S2081" t="str">
        <f>VLOOKUP(Tabla1[[#This Row],[RutCP]],Tabla13[[#All],[rut]:[estado_licencia]],3,0)</f>
        <v>Transportes Barraza Limitada</v>
      </c>
      <c r="T2081" t="str">
        <f>VLOOKUP(Tabla1[[#This Row],[RutCP]],Tabla13[[#All],[rut]:[estado_licencia]],2,0)</f>
        <v>Sociedad De Inversiones Y Transportes Barraza Limitada</v>
      </c>
      <c r="X2081" t="s">
        <v>1894</v>
      </c>
      <c r="Y2081" t="str">
        <f>VLOOKUP(Tabla1[[#This Row],[RutCS]],Tabla13[[#All],[rut]:[estado_licencia]],3,0)</f>
        <v>Marcelo Hernan Leon Martinez</v>
      </c>
      <c r="Z2081" t="str">
        <f>VLOOKUP(Tabla1[[#This Row],[RutCS]],Tabla13[[#All],[rut]:[estado_licencia]],2,0)</f>
        <v>Marcelo Hernan Leon Martinez</v>
      </c>
      <c r="AD2081" s="4">
        <v>43977</v>
      </c>
      <c r="AE2081" s="14" t="s">
        <v>45</v>
      </c>
      <c r="AF2081" s="4">
        <v>43977</v>
      </c>
      <c r="AG2081" s="14" t="s">
        <v>47</v>
      </c>
      <c r="AH2081" t="s">
        <v>48</v>
      </c>
      <c r="AI2081" t="s">
        <v>49</v>
      </c>
    </row>
    <row r="2082" spans="1:35" x14ac:dyDescent="0.25">
      <c r="A2082" s="12"/>
      <c r="B2082" s="36" t="s">
        <v>16001</v>
      </c>
      <c r="C2082" s="16" t="s">
        <v>184</v>
      </c>
      <c r="D2082" s="16" t="s">
        <v>185</v>
      </c>
      <c r="E2082" s="16" t="s">
        <v>186</v>
      </c>
      <c r="F2082" s="16" t="s">
        <v>338</v>
      </c>
      <c r="G2082" s="17" t="s">
        <v>38</v>
      </c>
      <c r="H2082" s="16" t="s">
        <v>39</v>
      </c>
      <c r="I2082" s="16" t="s">
        <v>417</v>
      </c>
      <c r="J2082" s="17">
        <v>30000</v>
      </c>
      <c r="K2082" s="17">
        <v>0</v>
      </c>
      <c r="L2082" s="17">
        <f>+Tabla1[[#This Row],[MontoNeto]]*Tabla1[[#This Row],[PorcentajeImpuesto]]</f>
        <v>0</v>
      </c>
      <c r="M2082" s="3">
        <v>0</v>
      </c>
      <c r="N2082" s="17">
        <f>+Tabla1[[#This Row],[MontoNeto]]+Tabla1[[#This Row],[ValorImpuesto]]+Tabla1[[#This Row],[MontoExento]]</f>
        <v>30000</v>
      </c>
      <c r="O2082" t="s">
        <v>41</v>
      </c>
      <c r="P2082" s="16" t="s">
        <v>42</v>
      </c>
      <c r="Q2082" s="16" t="s">
        <v>42</v>
      </c>
      <c r="R2082" s="17" t="e">
        <f>#N/A</f>
        <v>#N/A</v>
      </c>
      <c r="S2082" s="16" t="e">
        <f>VLOOKUP(Tabla1[[#This Row],[RutCP]],Tabla13[[#All],[rut]:[estado_licencia]],3,0)</f>
        <v>#N/A</v>
      </c>
      <c r="T2082" s="16" t="e">
        <f>VLOOKUP(Tabla1[[#This Row],[RutCP]],Tabla13[[#All],[rut]:[estado_licencia]],2,0)</f>
        <v>#N/A</v>
      </c>
      <c r="U2082" s="16"/>
      <c r="V2082" s="16"/>
      <c r="W2082" s="16"/>
      <c r="X2082" s="16" t="s">
        <v>1895</v>
      </c>
      <c r="Y2082" s="16" t="str">
        <f>VLOOKUP(Tabla1[[#This Row],[RutCS]],Tabla13[[#All],[rut]:[estado_licencia]],3,0)</f>
        <v>Cristobal Ignacio Suazo Mondaca</v>
      </c>
      <c r="Z2082" s="16" t="str">
        <f>VLOOKUP(Tabla1[[#This Row],[RutCS]],Tabla13[[#All],[rut]:[estado_licencia]],2,0)</f>
        <v>Cristobal Ignacio Suazo Mondaca</v>
      </c>
      <c r="AA2082" s="16"/>
      <c r="AB2082" s="16"/>
      <c r="AC2082" s="16"/>
      <c r="AD2082" s="15">
        <v>43977</v>
      </c>
      <c r="AE2082" s="3">
        <v>0.5</v>
      </c>
      <c r="AF2082" s="15">
        <v>43977</v>
      </c>
      <c r="AG2082" s="5">
        <v>0.54166666666666696</v>
      </c>
      <c r="AH2082" s="16" t="s">
        <v>48</v>
      </c>
      <c r="AI2082" s="16" t="s">
        <v>49</v>
      </c>
    </row>
    <row r="2083" spans="1:35" x14ac:dyDescent="0.25">
      <c r="A2083" s="12"/>
      <c r="B2083" s="36" t="s">
        <v>16001</v>
      </c>
      <c r="C2083" s="16" t="s">
        <v>184</v>
      </c>
      <c r="D2083" s="16" t="s">
        <v>185</v>
      </c>
      <c r="E2083" s="16" t="s">
        <v>186</v>
      </c>
      <c r="F2083" s="16" t="s">
        <v>338</v>
      </c>
      <c r="G2083" s="17" t="s">
        <v>38</v>
      </c>
      <c r="H2083" s="16" t="s">
        <v>39</v>
      </c>
      <c r="I2083" s="16" t="s">
        <v>417</v>
      </c>
      <c r="J2083" s="17">
        <v>30000</v>
      </c>
      <c r="K2083" s="17">
        <v>0</v>
      </c>
      <c r="L2083" s="17">
        <f>+Tabla1[[#This Row],[MontoNeto]]*Tabla1[[#This Row],[PorcentajeImpuesto]]</f>
        <v>0</v>
      </c>
      <c r="M2083" s="3">
        <v>0</v>
      </c>
      <c r="N2083" s="17">
        <f>+Tabla1[[#This Row],[MontoNeto]]+Tabla1[[#This Row],[ValorImpuesto]]+Tabla1[[#This Row],[MontoExento]]</f>
        <v>30000</v>
      </c>
      <c r="O2083" t="s">
        <v>41</v>
      </c>
      <c r="P2083" s="16" t="s">
        <v>42</v>
      </c>
      <c r="Q2083" s="16" t="s">
        <v>42</v>
      </c>
      <c r="R2083" s="17" t="e">
        <f>#N/A</f>
        <v>#N/A</v>
      </c>
      <c r="S2083" s="16" t="e">
        <f>VLOOKUP(Tabla1[[#This Row],[RutCP]],Tabla13[[#All],[rut]:[estado_licencia]],3,0)</f>
        <v>#N/A</v>
      </c>
      <c r="T2083" s="16" t="e">
        <f>VLOOKUP(Tabla1[[#This Row],[RutCP]],Tabla13[[#All],[rut]:[estado_licencia]],2,0)</f>
        <v>#N/A</v>
      </c>
      <c r="U2083" s="16"/>
      <c r="V2083" s="16"/>
      <c r="W2083" s="16"/>
      <c r="X2083" s="16" t="s">
        <v>1896</v>
      </c>
      <c r="Y2083" s="16" t="str">
        <f>VLOOKUP(Tabla1[[#This Row],[RutCS]],Tabla13[[#All],[rut]:[estado_licencia]],3,0)</f>
        <v>Cristopher Exequiel Piñones Canto</v>
      </c>
      <c r="Z2083" s="16" t="str">
        <f>VLOOKUP(Tabla1[[#This Row],[RutCS]],Tabla13[[#All],[rut]:[estado_licencia]],2,0)</f>
        <v>Cristopher Exequiel Piñones Canto</v>
      </c>
      <c r="AA2083" s="16"/>
      <c r="AB2083" s="16"/>
      <c r="AC2083" s="16"/>
      <c r="AD2083" s="15">
        <v>43977</v>
      </c>
      <c r="AE2083" s="3">
        <v>0.5</v>
      </c>
      <c r="AF2083" s="15">
        <v>43977</v>
      </c>
      <c r="AG2083" s="5">
        <v>0.54166666666666696</v>
      </c>
      <c r="AH2083" s="16" t="s">
        <v>48</v>
      </c>
      <c r="AI2083" s="16" t="s">
        <v>49</v>
      </c>
    </row>
    <row r="2084" spans="1:35" x14ac:dyDescent="0.25">
      <c r="A2084" s="12"/>
      <c r="B2084" s="36" t="s">
        <v>16001</v>
      </c>
      <c r="C2084" s="16" t="s">
        <v>184</v>
      </c>
      <c r="D2084" s="16" t="s">
        <v>185</v>
      </c>
      <c r="E2084" s="16" t="s">
        <v>186</v>
      </c>
      <c r="F2084" s="16" t="s">
        <v>338</v>
      </c>
      <c r="G2084" s="17" t="s">
        <v>38</v>
      </c>
      <c r="H2084" s="16" t="s">
        <v>39</v>
      </c>
      <c r="I2084" s="16" t="s">
        <v>417</v>
      </c>
      <c r="J2084" s="17">
        <v>30000</v>
      </c>
      <c r="K2084" s="17">
        <v>0</v>
      </c>
      <c r="L2084" s="17">
        <f>+Tabla1[[#This Row],[MontoNeto]]*Tabla1[[#This Row],[PorcentajeImpuesto]]</f>
        <v>0</v>
      </c>
      <c r="M2084" s="3">
        <v>0</v>
      </c>
      <c r="N2084" s="17">
        <f>+Tabla1[[#This Row],[MontoNeto]]+Tabla1[[#This Row],[ValorImpuesto]]+Tabla1[[#This Row],[MontoExento]]</f>
        <v>30000</v>
      </c>
      <c r="O2084" t="s">
        <v>41</v>
      </c>
      <c r="P2084" s="16" t="s">
        <v>42</v>
      </c>
      <c r="Q2084" s="16" t="s">
        <v>42</v>
      </c>
      <c r="R2084" s="17" t="e">
        <f>#N/A</f>
        <v>#N/A</v>
      </c>
      <c r="S2084" s="16" t="e">
        <f>VLOOKUP(Tabla1[[#This Row],[RutCP]],Tabla13[[#All],[rut]:[estado_licencia]],3,0)</f>
        <v>#N/A</v>
      </c>
      <c r="T2084" s="16" t="e">
        <f>VLOOKUP(Tabla1[[#This Row],[RutCP]],Tabla13[[#All],[rut]:[estado_licencia]],2,0)</f>
        <v>#N/A</v>
      </c>
      <c r="U2084" s="16"/>
      <c r="V2084" s="16"/>
      <c r="W2084" s="16"/>
      <c r="X2084" s="16" t="s">
        <v>1897</v>
      </c>
      <c r="Y2084" s="16" t="str">
        <f>VLOOKUP(Tabla1[[#This Row],[RutCS]],Tabla13[[#All],[rut]:[estado_licencia]],3,0)</f>
        <v>Aliro Antonio Barraza Zambra</v>
      </c>
      <c r="Z2084" s="16" t="str">
        <f>VLOOKUP(Tabla1[[#This Row],[RutCS]],Tabla13[[#All],[rut]:[estado_licencia]],2,0)</f>
        <v>Aliro Antonio Barraza Zambra</v>
      </c>
      <c r="AA2084" s="16"/>
      <c r="AB2084" s="16"/>
      <c r="AC2084" s="16"/>
      <c r="AD2084" s="15">
        <v>43977</v>
      </c>
      <c r="AE2084" s="3">
        <v>0.5</v>
      </c>
      <c r="AF2084" s="15">
        <v>43977</v>
      </c>
      <c r="AG2084" s="5">
        <v>0.54166666666666696</v>
      </c>
      <c r="AH2084" s="16" t="s">
        <v>48</v>
      </c>
      <c r="AI2084" s="16" t="s">
        <v>49</v>
      </c>
    </row>
    <row r="2085" spans="1:35" x14ac:dyDescent="0.25">
      <c r="A2085" s="12"/>
      <c r="B2085" s="36" t="s">
        <v>16001</v>
      </c>
      <c r="C2085" s="16" t="s">
        <v>184</v>
      </c>
      <c r="D2085" s="16" t="s">
        <v>185</v>
      </c>
      <c r="E2085" s="16" t="s">
        <v>186</v>
      </c>
      <c r="F2085" s="16" t="s">
        <v>338</v>
      </c>
      <c r="G2085" s="17" t="s">
        <v>38</v>
      </c>
      <c r="H2085" s="16" t="s">
        <v>39</v>
      </c>
      <c r="I2085" s="16" t="s">
        <v>417</v>
      </c>
      <c r="J2085" s="17">
        <v>30000</v>
      </c>
      <c r="K2085" s="17">
        <v>0</v>
      </c>
      <c r="L2085" s="17">
        <f>+Tabla1[[#This Row],[MontoNeto]]*Tabla1[[#This Row],[PorcentajeImpuesto]]</f>
        <v>0</v>
      </c>
      <c r="M2085" s="3">
        <v>0</v>
      </c>
      <c r="N2085" s="17">
        <f>+Tabla1[[#This Row],[MontoNeto]]+Tabla1[[#This Row],[ValorImpuesto]]+Tabla1[[#This Row],[MontoExento]]</f>
        <v>30000</v>
      </c>
      <c r="O2085" t="s">
        <v>41</v>
      </c>
      <c r="P2085" s="16" t="s">
        <v>42</v>
      </c>
      <c r="Q2085" s="16" t="s">
        <v>42</v>
      </c>
      <c r="R2085" s="17" t="e">
        <f>#N/A</f>
        <v>#N/A</v>
      </c>
      <c r="S2085" s="16" t="e">
        <f>VLOOKUP(Tabla1[[#This Row],[RutCP]],Tabla13[[#All],[rut]:[estado_licencia]],3,0)</f>
        <v>#N/A</v>
      </c>
      <c r="T2085" s="16" t="e">
        <f>VLOOKUP(Tabla1[[#This Row],[RutCP]],Tabla13[[#All],[rut]:[estado_licencia]],2,0)</f>
        <v>#N/A</v>
      </c>
      <c r="U2085" s="16"/>
      <c r="V2085" s="16"/>
      <c r="W2085" s="16"/>
      <c r="X2085" s="16" t="s">
        <v>1898</v>
      </c>
      <c r="Y2085" s="16" t="str">
        <f>VLOOKUP(Tabla1[[#This Row],[RutCS]],Tabla13[[#All],[rut]:[estado_licencia]],3,0)</f>
        <v>Cristian Edgardo Tapia Alvarez</v>
      </c>
      <c r="Z2085" s="16" t="str">
        <f>VLOOKUP(Tabla1[[#This Row],[RutCS]],Tabla13[[#All],[rut]:[estado_licencia]],2,0)</f>
        <v>Cristian Edgardo Tapia Alvarez</v>
      </c>
      <c r="AA2085" s="16"/>
      <c r="AB2085" s="16"/>
      <c r="AC2085" s="16"/>
      <c r="AD2085" s="15">
        <v>43977</v>
      </c>
      <c r="AE2085" s="3">
        <v>0.5</v>
      </c>
      <c r="AF2085" s="15">
        <v>43977</v>
      </c>
      <c r="AG2085" s="5">
        <v>0.54166666666666696</v>
      </c>
      <c r="AH2085" s="16" t="s">
        <v>48</v>
      </c>
      <c r="AI2085" s="16" t="s">
        <v>49</v>
      </c>
    </row>
    <row r="2086" spans="1:35" s="16" customFormat="1" x14ac:dyDescent="0.25">
      <c r="A2086" s="12"/>
      <c r="B2086" s="36" t="s">
        <v>16001</v>
      </c>
      <c r="C2086" s="16" t="s">
        <v>184</v>
      </c>
      <c r="D2086" s="16" t="s">
        <v>185</v>
      </c>
      <c r="E2086" s="16" t="s">
        <v>186</v>
      </c>
      <c r="F2086" s="16" t="s">
        <v>338</v>
      </c>
      <c r="G2086" s="17" t="s">
        <v>38</v>
      </c>
      <c r="H2086" s="16" t="s">
        <v>39</v>
      </c>
      <c r="I2086" s="16" t="s">
        <v>417</v>
      </c>
      <c r="J2086" s="17">
        <v>30000</v>
      </c>
      <c r="K2086" s="17">
        <v>0</v>
      </c>
      <c r="L2086" s="17">
        <f>+Tabla1[[#This Row],[MontoNeto]]*Tabla1[[#This Row],[PorcentajeImpuesto]]</f>
        <v>0</v>
      </c>
      <c r="M2086" s="1">
        <v>0</v>
      </c>
      <c r="N2086" s="17">
        <f>+Tabla1[[#This Row],[MontoNeto]]+Tabla1[[#This Row],[ValorImpuesto]]+Tabla1[[#This Row],[MontoExento]]</f>
        <v>30000</v>
      </c>
      <c r="O2086" t="s">
        <v>41</v>
      </c>
      <c r="P2086" s="16" t="s">
        <v>42</v>
      </c>
      <c r="Q2086" s="16" t="s">
        <v>42</v>
      </c>
      <c r="R2086" s="17" t="e">
        <f>#N/A</f>
        <v>#N/A</v>
      </c>
      <c r="S2086" s="16" t="e">
        <f>VLOOKUP(Tabla1[[#This Row],[RutCP]],Tabla13[[#All],[rut]:[estado_licencia]],3,0)</f>
        <v>#N/A</v>
      </c>
      <c r="T2086" s="16" t="e">
        <f>VLOOKUP(Tabla1[[#This Row],[RutCP]],Tabla13[[#All],[rut]:[estado_licencia]],2,0)</f>
        <v>#N/A</v>
      </c>
      <c r="X2086" s="16" t="s">
        <v>1899</v>
      </c>
      <c r="Y2086" s="16" t="str">
        <f>VLOOKUP(Tabla1[[#This Row],[RutCS]],Tabla13[[#All],[rut]:[estado_licencia]],3,0)</f>
        <v>Mauricio Alejandro Araya Valencia</v>
      </c>
      <c r="Z2086" s="16" t="str">
        <f>VLOOKUP(Tabla1[[#This Row],[RutCS]],Tabla13[[#All],[rut]:[estado_licencia]],2,0)</f>
        <v>Mauricio Alejandro Araya Valencia</v>
      </c>
      <c r="AD2086" s="15">
        <v>43977</v>
      </c>
      <c r="AE2086" s="3">
        <v>0.5</v>
      </c>
      <c r="AF2086" s="15">
        <v>43977</v>
      </c>
      <c r="AG2086" s="5">
        <v>0.54166666666666696</v>
      </c>
      <c r="AH2086" s="16" t="s">
        <v>48</v>
      </c>
      <c r="AI2086" s="16" t="s">
        <v>49</v>
      </c>
    </row>
    <row r="2087" spans="1:35" x14ac:dyDescent="0.25">
      <c r="A2087" s="12"/>
      <c r="B2087" s="36" t="s">
        <v>16001</v>
      </c>
      <c r="C2087" s="16" t="s">
        <v>184</v>
      </c>
      <c r="D2087" s="16" t="s">
        <v>185</v>
      </c>
      <c r="E2087" s="16" t="s">
        <v>186</v>
      </c>
      <c r="F2087" s="16" t="s">
        <v>338</v>
      </c>
      <c r="G2087" s="17" t="s">
        <v>38</v>
      </c>
      <c r="H2087" s="16" t="s">
        <v>39</v>
      </c>
      <c r="I2087" s="16" t="s">
        <v>417</v>
      </c>
      <c r="J2087" s="17">
        <v>30000</v>
      </c>
      <c r="K2087" s="17">
        <v>0</v>
      </c>
      <c r="L2087" s="17">
        <f>+Tabla1[[#This Row],[MontoNeto]]*Tabla1[[#This Row],[PorcentajeImpuesto]]</f>
        <v>0</v>
      </c>
      <c r="M2087" s="3">
        <v>0</v>
      </c>
      <c r="N2087" s="17">
        <f>+Tabla1[[#This Row],[MontoNeto]]+Tabla1[[#This Row],[ValorImpuesto]]+Tabla1[[#This Row],[MontoExento]]</f>
        <v>30000</v>
      </c>
      <c r="O2087" t="s">
        <v>41</v>
      </c>
      <c r="P2087" s="16" t="s">
        <v>42</v>
      </c>
      <c r="Q2087" s="16" t="s">
        <v>42</v>
      </c>
      <c r="R2087" s="17" t="e">
        <f>#N/A</f>
        <v>#N/A</v>
      </c>
      <c r="S2087" s="16" t="e">
        <f>VLOOKUP(Tabla1[[#This Row],[RutCP]],Tabla13[[#All],[rut]:[estado_licencia]],3,0)</f>
        <v>#N/A</v>
      </c>
      <c r="T2087" s="16" t="e">
        <f>VLOOKUP(Tabla1[[#This Row],[RutCP]],Tabla13[[#All],[rut]:[estado_licencia]],2,0)</f>
        <v>#N/A</v>
      </c>
      <c r="U2087" s="16"/>
      <c r="V2087" s="16"/>
      <c r="W2087" s="16"/>
      <c r="X2087" s="16" t="s">
        <v>1900</v>
      </c>
      <c r="Y2087" s="16" t="str">
        <f>VLOOKUP(Tabla1[[#This Row],[RutCS]],Tabla13[[#All],[rut]:[estado_licencia]],3,0)</f>
        <v>Eduardo Enrique Carvajal Carvajal</v>
      </c>
      <c r="Z2087" s="16" t="str">
        <f>VLOOKUP(Tabla1[[#This Row],[RutCS]],Tabla13[[#All],[rut]:[estado_licencia]],2,0)</f>
        <v>Eduardo Enrique Carvajal Carvajal</v>
      </c>
      <c r="AA2087" s="16"/>
      <c r="AB2087" s="16"/>
      <c r="AC2087" s="16"/>
      <c r="AD2087" s="15">
        <v>43977</v>
      </c>
      <c r="AE2087" s="3">
        <v>0.5</v>
      </c>
      <c r="AF2087" s="15">
        <v>43977</v>
      </c>
      <c r="AG2087" s="5">
        <v>0.54166666666666696</v>
      </c>
      <c r="AH2087" s="16" t="s">
        <v>48</v>
      </c>
      <c r="AI2087" s="16" t="s">
        <v>49</v>
      </c>
    </row>
    <row r="2088" spans="1:35" x14ac:dyDescent="0.25">
      <c r="A2088" s="12"/>
      <c r="B2088" s="36" t="s">
        <v>16001</v>
      </c>
      <c r="C2088" s="16" t="s">
        <v>184</v>
      </c>
      <c r="D2088" s="16" t="s">
        <v>185</v>
      </c>
      <c r="E2088" s="16" t="s">
        <v>186</v>
      </c>
      <c r="F2088" s="16" t="s">
        <v>338</v>
      </c>
      <c r="G2088" s="17" t="s">
        <v>38</v>
      </c>
      <c r="H2088" s="16" t="s">
        <v>39</v>
      </c>
      <c r="I2088" s="16" t="s">
        <v>417</v>
      </c>
      <c r="J2088" s="17">
        <v>30000</v>
      </c>
      <c r="K2088" s="17">
        <v>0</v>
      </c>
      <c r="L2088" s="17">
        <f>+Tabla1[[#This Row],[MontoNeto]]*Tabla1[[#This Row],[PorcentajeImpuesto]]</f>
        <v>0</v>
      </c>
      <c r="M2088" s="3">
        <v>0</v>
      </c>
      <c r="N2088" s="17">
        <f>+Tabla1[[#This Row],[MontoNeto]]+Tabla1[[#This Row],[ValorImpuesto]]+Tabla1[[#This Row],[MontoExento]]</f>
        <v>30000</v>
      </c>
      <c r="O2088" t="s">
        <v>41</v>
      </c>
      <c r="P2088" s="16" t="s">
        <v>42</v>
      </c>
      <c r="Q2088" s="16" t="s">
        <v>42</v>
      </c>
      <c r="R2088" s="17" t="e">
        <f>#N/A</f>
        <v>#N/A</v>
      </c>
      <c r="S2088" s="16" t="e">
        <f>VLOOKUP(Tabla1[[#This Row],[RutCP]],Tabla13[[#All],[rut]:[estado_licencia]],3,0)</f>
        <v>#N/A</v>
      </c>
      <c r="T2088" s="16" t="e">
        <f>VLOOKUP(Tabla1[[#This Row],[RutCP]],Tabla13[[#All],[rut]:[estado_licencia]],2,0)</f>
        <v>#N/A</v>
      </c>
      <c r="U2088" s="16"/>
      <c r="V2088" s="16"/>
      <c r="W2088" s="16"/>
      <c r="X2088" s="16" t="s">
        <v>1901</v>
      </c>
      <c r="Y2088" s="16" t="str">
        <f>VLOOKUP(Tabla1[[#This Row],[RutCS]],Tabla13[[#All],[rut]:[estado_licencia]],3,0)</f>
        <v>Paulo Cesar Alcota Trigo</v>
      </c>
      <c r="Z2088" s="16" t="str">
        <f>VLOOKUP(Tabla1[[#This Row],[RutCS]],Tabla13[[#All],[rut]:[estado_licencia]],2,0)</f>
        <v>Paulo Cesar Alcota Trigo</v>
      </c>
      <c r="AA2088" s="16"/>
      <c r="AB2088" s="16"/>
      <c r="AC2088" s="16"/>
      <c r="AD2088" s="15">
        <v>43977</v>
      </c>
      <c r="AE2088" s="3">
        <v>0.5</v>
      </c>
      <c r="AF2088" s="15">
        <v>43977</v>
      </c>
      <c r="AG2088" s="5">
        <v>0.54166666666666696</v>
      </c>
      <c r="AH2088" s="16" t="s">
        <v>48</v>
      </c>
      <c r="AI2088" s="16" t="s">
        <v>49</v>
      </c>
    </row>
    <row r="2089" spans="1:35" x14ac:dyDescent="0.25">
      <c r="A2089" s="12"/>
      <c r="B2089" s="36" t="s">
        <v>16001</v>
      </c>
      <c r="C2089" s="16" t="s">
        <v>184</v>
      </c>
      <c r="D2089" s="16" t="s">
        <v>185</v>
      </c>
      <c r="E2089" s="16" t="s">
        <v>186</v>
      </c>
      <c r="F2089" s="16" t="s">
        <v>338</v>
      </c>
      <c r="G2089" s="17" t="s">
        <v>38</v>
      </c>
      <c r="H2089" s="16" t="s">
        <v>39</v>
      </c>
      <c r="I2089" s="16" t="s">
        <v>417</v>
      </c>
      <c r="J2089" s="17">
        <v>30000</v>
      </c>
      <c r="K2089" s="17">
        <v>0</v>
      </c>
      <c r="L2089" s="17">
        <f>+Tabla1[[#This Row],[MontoNeto]]*Tabla1[[#This Row],[PorcentajeImpuesto]]</f>
        <v>0</v>
      </c>
      <c r="M2089" s="3">
        <v>0</v>
      </c>
      <c r="N2089" s="17">
        <f>+Tabla1[[#This Row],[MontoNeto]]+Tabla1[[#This Row],[ValorImpuesto]]+Tabla1[[#This Row],[MontoExento]]</f>
        <v>30000</v>
      </c>
      <c r="O2089" t="s">
        <v>41</v>
      </c>
      <c r="P2089" s="16" t="s">
        <v>42</v>
      </c>
      <c r="Q2089" s="16" t="s">
        <v>42</v>
      </c>
      <c r="R2089" s="17" t="e">
        <f>#N/A</f>
        <v>#N/A</v>
      </c>
      <c r="S2089" s="16" t="e">
        <f>VLOOKUP(Tabla1[[#This Row],[RutCP]],Tabla13[[#All],[rut]:[estado_licencia]],3,0)</f>
        <v>#N/A</v>
      </c>
      <c r="T2089" s="16" t="e">
        <f>VLOOKUP(Tabla1[[#This Row],[RutCP]],Tabla13[[#All],[rut]:[estado_licencia]],2,0)</f>
        <v>#N/A</v>
      </c>
      <c r="U2089" s="16"/>
      <c r="V2089" s="16"/>
      <c r="W2089" s="16"/>
      <c r="X2089" s="16" t="s">
        <v>1902</v>
      </c>
      <c r="Y2089" s="16" t="str">
        <f>VLOOKUP(Tabla1[[#This Row],[RutCS]],Tabla13[[#All],[rut]:[estado_licencia]],3,0)</f>
        <v>Mirco Milenco Pacheco Arancibia</v>
      </c>
      <c r="Z2089" s="16" t="str">
        <f>VLOOKUP(Tabla1[[#This Row],[RutCS]],Tabla13[[#All],[rut]:[estado_licencia]],2,0)</f>
        <v>Mirco Milenco Pacheco Arancibia</v>
      </c>
      <c r="AA2089" s="16"/>
      <c r="AB2089" s="16"/>
      <c r="AC2089" s="16"/>
      <c r="AD2089" s="15">
        <v>43977</v>
      </c>
      <c r="AE2089" s="3">
        <v>0.5</v>
      </c>
      <c r="AF2089" s="15">
        <v>43977</v>
      </c>
      <c r="AG2089" s="5">
        <v>0.54166666666666696</v>
      </c>
      <c r="AH2089" s="16" t="s">
        <v>48</v>
      </c>
      <c r="AI2089" s="16" t="s">
        <v>49</v>
      </c>
    </row>
    <row r="2090" spans="1:35" x14ac:dyDescent="0.25">
      <c r="A2090" s="12"/>
      <c r="B2090" s="36" t="s">
        <v>16001</v>
      </c>
      <c r="C2090" s="16" t="s">
        <v>184</v>
      </c>
      <c r="D2090" s="16" t="s">
        <v>185</v>
      </c>
      <c r="E2090" s="16" t="s">
        <v>186</v>
      </c>
      <c r="F2090" s="16" t="s">
        <v>338</v>
      </c>
      <c r="G2090" s="17" t="s">
        <v>38</v>
      </c>
      <c r="H2090" s="16" t="s">
        <v>39</v>
      </c>
      <c r="I2090" s="16" t="s">
        <v>417</v>
      </c>
      <c r="J2090" s="17">
        <v>30000</v>
      </c>
      <c r="K2090" s="17">
        <v>0</v>
      </c>
      <c r="L2090" s="17">
        <f>+Tabla1[[#This Row],[MontoNeto]]*Tabla1[[#This Row],[PorcentajeImpuesto]]</f>
        <v>0</v>
      </c>
      <c r="M2090" s="3">
        <v>0</v>
      </c>
      <c r="N2090" s="17">
        <f>+Tabla1[[#This Row],[MontoNeto]]+Tabla1[[#This Row],[ValorImpuesto]]+Tabla1[[#This Row],[MontoExento]]</f>
        <v>30000</v>
      </c>
      <c r="O2090" t="s">
        <v>41</v>
      </c>
      <c r="P2090" s="16" t="s">
        <v>42</v>
      </c>
      <c r="Q2090" s="16" t="s">
        <v>42</v>
      </c>
      <c r="R2090" s="17" t="e">
        <f>#N/A</f>
        <v>#N/A</v>
      </c>
      <c r="S2090" s="16" t="e">
        <f>VLOOKUP(Tabla1[[#This Row],[RutCP]],Tabla13[[#All],[rut]:[estado_licencia]],3,0)</f>
        <v>#N/A</v>
      </c>
      <c r="T2090" s="16" t="e">
        <f>VLOOKUP(Tabla1[[#This Row],[RutCP]],Tabla13[[#All],[rut]:[estado_licencia]],2,0)</f>
        <v>#N/A</v>
      </c>
      <c r="U2090" s="16"/>
      <c r="V2090" s="16"/>
      <c r="W2090" s="16"/>
      <c r="X2090" s="16" t="s">
        <v>1903</v>
      </c>
      <c r="Y2090" s="16" t="str">
        <f>VLOOKUP(Tabla1[[#This Row],[RutCS]],Tabla13[[#All],[rut]:[estado_licencia]],3,0)</f>
        <v>Ronald Alexander Reyes Gonzalez</v>
      </c>
      <c r="Z2090" s="16" t="str">
        <f>VLOOKUP(Tabla1[[#This Row],[RutCS]],Tabla13[[#All],[rut]:[estado_licencia]],2,0)</f>
        <v>Ronald Alexander Reyes Gonzalez</v>
      </c>
      <c r="AA2090" s="16"/>
      <c r="AB2090" s="16"/>
      <c r="AC2090" s="16"/>
      <c r="AD2090" s="15">
        <v>43977</v>
      </c>
      <c r="AE2090" s="3">
        <v>0.5</v>
      </c>
      <c r="AF2090" s="15">
        <v>43977</v>
      </c>
      <c r="AG2090" s="5">
        <v>0.54166666666666696</v>
      </c>
      <c r="AH2090" s="16" t="s">
        <v>48</v>
      </c>
      <c r="AI2090" s="16" t="s">
        <v>49</v>
      </c>
    </row>
    <row r="2091" spans="1:35" x14ac:dyDescent="0.25">
      <c r="A2091" s="12"/>
      <c r="B2091" s="36" t="s">
        <v>16001</v>
      </c>
      <c r="C2091" s="16" t="s">
        <v>184</v>
      </c>
      <c r="D2091" s="16" t="s">
        <v>185</v>
      </c>
      <c r="E2091" s="16" t="s">
        <v>186</v>
      </c>
      <c r="F2091" s="16" t="s">
        <v>338</v>
      </c>
      <c r="G2091" s="17" t="s">
        <v>38</v>
      </c>
      <c r="H2091" s="16" t="s">
        <v>39</v>
      </c>
      <c r="I2091" s="16" t="s">
        <v>417</v>
      </c>
      <c r="J2091" s="17">
        <v>30000</v>
      </c>
      <c r="K2091" s="17">
        <v>0</v>
      </c>
      <c r="L2091" s="17">
        <f>+Tabla1[[#This Row],[MontoNeto]]*Tabla1[[#This Row],[PorcentajeImpuesto]]</f>
        <v>0</v>
      </c>
      <c r="M2091" s="3">
        <v>0</v>
      </c>
      <c r="N2091" s="17">
        <f>+Tabla1[[#This Row],[MontoNeto]]+Tabla1[[#This Row],[ValorImpuesto]]+Tabla1[[#This Row],[MontoExento]]</f>
        <v>30000</v>
      </c>
      <c r="O2091" t="s">
        <v>41</v>
      </c>
      <c r="P2091" s="16" t="s">
        <v>42</v>
      </c>
      <c r="Q2091" s="16" t="s">
        <v>42</v>
      </c>
      <c r="R2091" s="17" t="e">
        <f>#N/A</f>
        <v>#N/A</v>
      </c>
      <c r="S2091" s="16" t="e">
        <f>VLOOKUP(Tabla1[[#This Row],[RutCP]],Tabla13[[#All],[rut]:[estado_licencia]],3,0)</f>
        <v>#N/A</v>
      </c>
      <c r="T2091" s="16" t="e">
        <f>VLOOKUP(Tabla1[[#This Row],[RutCP]],Tabla13[[#All],[rut]:[estado_licencia]],2,0)</f>
        <v>#N/A</v>
      </c>
      <c r="U2091" s="16"/>
      <c r="V2091" s="16"/>
      <c r="W2091" s="16"/>
      <c r="X2091" s="16" t="s">
        <v>1904</v>
      </c>
      <c r="Y2091" s="16" t="str">
        <f>VLOOKUP(Tabla1[[#This Row],[RutCS]],Tabla13[[#All],[rut]:[estado_licencia]],3,0)</f>
        <v>Moises Daniel Tapia Jimenez</v>
      </c>
      <c r="Z2091" s="16" t="str">
        <f>VLOOKUP(Tabla1[[#This Row],[RutCS]],Tabla13[[#All],[rut]:[estado_licencia]],2,0)</f>
        <v>Moises Daniel Tapia Jimenez</v>
      </c>
      <c r="AA2091" s="16"/>
      <c r="AB2091" s="16"/>
      <c r="AC2091" s="16"/>
      <c r="AD2091" s="15">
        <v>43977</v>
      </c>
      <c r="AE2091" s="3">
        <v>0.5</v>
      </c>
      <c r="AF2091" s="15">
        <v>43977</v>
      </c>
      <c r="AG2091" s="5">
        <v>0.54166666666666696</v>
      </c>
      <c r="AH2091" s="16" t="s">
        <v>48</v>
      </c>
      <c r="AI2091" s="16" t="s">
        <v>49</v>
      </c>
    </row>
    <row r="2092" spans="1:35" x14ac:dyDescent="0.25">
      <c r="A2092" s="12"/>
      <c r="B2092" s="36" t="s">
        <v>16001</v>
      </c>
      <c r="C2092" s="16" t="s">
        <v>184</v>
      </c>
      <c r="D2092" s="16" t="s">
        <v>185</v>
      </c>
      <c r="E2092" s="16" t="s">
        <v>186</v>
      </c>
      <c r="F2092" s="16" t="s">
        <v>338</v>
      </c>
      <c r="G2092" s="17" t="s">
        <v>38</v>
      </c>
      <c r="H2092" s="16" t="s">
        <v>39</v>
      </c>
      <c r="I2092" s="16" t="s">
        <v>417</v>
      </c>
      <c r="J2092" s="17">
        <v>30000</v>
      </c>
      <c r="K2092" s="17">
        <v>0</v>
      </c>
      <c r="L2092" s="17">
        <f>+Tabla1[[#This Row],[MontoNeto]]*Tabla1[[#This Row],[PorcentajeImpuesto]]</f>
        <v>0</v>
      </c>
      <c r="M2092" s="3">
        <v>0</v>
      </c>
      <c r="N2092" s="17">
        <f>+Tabla1[[#This Row],[MontoNeto]]+Tabla1[[#This Row],[ValorImpuesto]]+Tabla1[[#This Row],[MontoExento]]</f>
        <v>30000</v>
      </c>
      <c r="O2092" t="s">
        <v>41</v>
      </c>
      <c r="P2092" s="16" t="s">
        <v>42</v>
      </c>
      <c r="Q2092" s="16" t="s">
        <v>42</v>
      </c>
      <c r="R2092" s="17" t="e">
        <f>#N/A</f>
        <v>#N/A</v>
      </c>
      <c r="S2092" s="16" t="e">
        <f>VLOOKUP(Tabla1[[#This Row],[RutCP]],Tabla13[[#All],[rut]:[estado_licencia]],3,0)</f>
        <v>#N/A</v>
      </c>
      <c r="T2092" s="16" t="e">
        <f>VLOOKUP(Tabla1[[#This Row],[RutCP]],Tabla13[[#All],[rut]:[estado_licencia]],2,0)</f>
        <v>#N/A</v>
      </c>
      <c r="U2092" s="16"/>
      <c r="V2092" s="16"/>
      <c r="W2092" s="16"/>
      <c r="X2092" s="16" t="s">
        <v>1905</v>
      </c>
      <c r="Y2092" s="16" t="str">
        <f>VLOOKUP(Tabla1[[#This Row],[RutCS]],Tabla13[[#All],[rut]:[estado_licencia]],3,0)</f>
        <v>Diana Paulette Pinto Olivares</v>
      </c>
      <c r="Z2092" s="16" t="str">
        <f>VLOOKUP(Tabla1[[#This Row],[RutCS]],Tabla13[[#All],[rut]:[estado_licencia]],2,0)</f>
        <v>Diana Paulette Pinto Olivares</v>
      </c>
      <c r="AA2092" s="16"/>
      <c r="AB2092" s="16"/>
      <c r="AC2092" s="16"/>
      <c r="AD2092" s="15">
        <v>43977</v>
      </c>
      <c r="AE2092" s="3">
        <v>0.5</v>
      </c>
      <c r="AF2092" s="15">
        <v>43977</v>
      </c>
      <c r="AG2092" s="5">
        <v>0.54166666666666696</v>
      </c>
      <c r="AH2092" s="16" t="s">
        <v>48</v>
      </c>
      <c r="AI2092" s="16" t="s">
        <v>49</v>
      </c>
    </row>
    <row r="2093" spans="1:35" x14ac:dyDescent="0.25">
      <c r="A2093" s="12"/>
      <c r="B2093" s="36" t="s">
        <v>16001</v>
      </c>
      <c r="C2093" t="s">
        <v>35</v>
      </c>
      <c r="D2093" t="s">
        <v>35</v>
      </c>
      <c r="E2093" t="s">
        <v>36</v>
      </c>
      <c r="F2093" t="s">
        <v>37</v>
      </c>
      <c r="G2093" s="13" t="s">
        <v>38</v>
      </c>
      <c r="H2093" t="s">
        <v>39</v>
      </c>
      <c r="I2093" t="s">
        <v>417</v>
      </c>
      <c r="J2093" s="13">
        <v>25000</v>
      </c>
      <c r="K2093" s="13">
        <v>0</v>
      </c>
      <c r="L2093" s="13">
        <f>+Tabla1[[#This Row],[MontoNeto]]*Tabla1[[#This Row],[PorcentajeImpuesto]]</f>
        <v>0</v>
      </c>
      <c r="M2093" s="13">
        <v>0</v>
      </c>
      <c r="N2093" s="13">
        <f>+Tabla1[[#This Row],[MontoNeto]]+Tabla1[[#This Row],[ValorImpuesto]]+Tabla1[[#This Row],[MontoExento]]</f>
        <v>25000</v>
      </c>
      <c r="O2093" t="s">
        <v>41</v>
      </c>
      <c r="P2093" t="s">
        <v>42</v>
      </c>
      <c r="Q2093" t="s">
        <v>42</v>
      </c>
      <c r="R2093" t="s">
        <v>1048</v>
      </c>
      <c r="S2093" t="str">
        <f>VLOOKUP(Tabla1[[#This Row],[RutCP]],Tabla13[[#All],[rut]:[estado_licencia]],3,0)</f>
        <v>Rema Tip Top Chile Spa</v>
      </c>
      <c r="T2093" t="str">
        <f>VLOOKUP(Tabla1[[#This Row],[RutCP]],Tabla13[[#All],[rut]:[estado_licencia]],2,0)</f>
        <v>Rema Tip Top Chile Spa</v>
      </c>
      <c r="X2093" t="s">
        <v>1906</v>
      </c>
      <c r="Y2093" t="str">
        <f>VLOOKUP(Tabla1[[#This Row],[RutCS]],Tabla13[[#All],[rut]:[estado_licencia]],3,0)</f>
        <v>Jose Ignacio Chepillo Aracena</v>
      </c>
      <c r="Z2093" t="str">
        <f>VLOOKUP(Tabla1[[#This Row],[RutCS]],Tabla13[[#All],[rut]:[estado_licencia]],2,0)</f>
        <v>Jose Ignacio Chepillo Aracena</v>
      </c>
      <c r="AD2093" s="4">
        <v>43977</v>
      </c>
      <c r="AE2093" s="14" t="s">
        <v>45</v>
      </c>
      <c r="AF2093" s="4">
        <v>43977</v>
      </c>
      <c r="AG2093" s="14" t="s">
        <v>47</v>
      </c>
      <c r="AH2093" t="s">
        <v>48</v>
      </c>
      <c r="AI2093" t="s">
        <v>49</v>
      </c>
    </row>
    <row r="2094" spans="1:35" x14ac:dyDescent="0.25">
      <c r="A2094" s="12"/>
      <c r="B2094" s="36" t="s">
        <v>16001</v>
      </c>
      <c r="C2094" t="s">
        <v>35</v>
      </c>
      <c r="D2094" t="s">
        <v>35</v>
      </c>
      <c r="E2094" t="s">
        <v>36</v>
      </c>
      <c r="F2094" t="s">
        <v>37</v>
      </c>
      <c r="G2094" s="13" t="s">
        <v>38</v>
      </c>
      <c r="H2094" t="s">
        <v>39</v>
      </c>
      <c r="I2094" t="s">
        <v>417</v>
      </c>
      <c r="J2094" s="13">
        <v>25000</v>
      </c>
      <c r="K2094" s="13">
        <v>0</v>
      </c>
      <c r="L2094" s="13">
        <f>+Tabla1[[#This Row],[MontoNeto]]*Tabla1[[#This Row],[PorcentajeImpuesto]]</f>
        <v>0</v>
      </c>
      <c r="M2094" s="13">
        <v>0</v>
      </c>
      <c r="N2094" s="13">
        <f>+Tabla1[[#This Row],[MontoNeto]]+Tabla1[[#This Row],[ValorImpuesto]]+Tabla1[[#This Row],[MontoExento]]</f>
        <v>25000</v>
      </c>
      <c r="O2094" t="s">
        <v>41</v>
      </c>
      <c r="P2094" t="s">
        <v>42</v>
      </c>
      <c r="Q2094" t="s">
        <v>42</v>
      </c>
      <c r="R2094" t="s">
        <v>431</v>
      </c>
      <c r="S2094" t="str">
        <f>VLOOKUP(Tabla1[[#This Row],[RutCP]],Tabla13[[#All],[rut]:[estado_licencia]],3,0)</f>
        <v>Tandem S A</v>
      </c>
      <c r="T2094" t="str">
        <f>VLOOKUP(Tabla1[[#This Row],[RutCP]],Tabla13[[#All],[rut]:[estado_licencia]],2,0)</f>
        <v>Tandem S A</v>
      </c>
      <c r="X2094" t="s">
        <v>1907</v>
      </c>
      <c r="Y2094" t="str">
        <f>VLOOKUP(Tabla1[[#This Row],[RutCS]],Tabla13[[#All],[rut]:[estado_licencia]],3,0)</f>
        <v>Gabriel Andres Acevedo Pizarro</v>
      </c>
      <c r="Z2094" t="str">
        <f>VLOOKUP(Tabla1[[#This Row],[RutCS]],Tabla13[[#All],[rut]:[estado_licencia]],2,0)</f>
        <v>Gabriel Andres Acevedo Pizarro</v>
      </c>
      <c r="AD2094" s="4">
        <v>43977</v>
      </c>
      <c r="AE2094" s="14" t="s">
        <v>45</v>
      </c>
      <c r="AF2094" s="4">
        <v>43977</v>
      </c>
      <c r="AG2094" s="14" t="s">
        <v>47</v>
      </c>
      <c r="AH2094" t="s">
        <v>48</v>
      </c>
      <c r="AI2094" t="s">
        <v>49</v>
      </c>
    </row>
    <row r="2095" spans="1:35" s="16" customFormat="1" x14ac:dyDescent="0.25">
      <c r="A2095" s="12"/>
      <c r="B2095" s="36" t="s">
        <v>16001</v>
      </c>
      <c r="C2095" t="s">
        <v>35</v>
      </c>
      <c r="D2095" t="s">
        <v>35</v>
      </c>
      <c r="E2095" t="s">
        <v>36</v>
      </c>
      <c r="F2095" t="s">
        <v>37</v>
      </c>
      <c r="G2095" s="13" t="s">
        <v>38</v>
      </c>
      <c r="H2095" t="s">
        <v>39</v>
      </c>
      <c r="I2095" t="s">
        <v>417</v>
      </c>
      <c r="J2095" s="13">
        <v>25000</v>
      </c>
      <c r="K2095" s="13">
        <v>0</v>
      </c>
      <c r="L2095" s="13">
        <f>+Tabla1[[#This Row],[MontoNeto]]*Tabla1[[#This Row],[PorcentajeImpuesto]]</f>
        <v>0</v>
      </c>
      <c r="M2095" s="13">
        <v>0</v>
      </c>
      <c r="N2095" s="13">
        <f>+Tabla1[[#This Row],[MontoNeto]]+Tabla1[[#This Row],[ValorImpuesto]]+Tabla1[[#This Row],[MontoExento]]</f>
        <v>25000</v>
      </c>
      <c r="O2095" t="s">
        <v>41</v>
      </c>
      <c r="P2095" t="s">
        <v>42</v>
      </c>
      <c r="Q2095" t="s">
        <v>42</v>
      </c>
      <c r="R2095" t="s">
        <v>457</v>
      </c>
      <c r="S2095" t="str">
        <f>VLOOKUP(Tabla1[[#This Row],[RutCP]],Tabla13[[#All],[rut]:[estado_licencia]],3,0)</f>
        <v>Nuevas Vias, Ingenieria Y Servicios Limitada</v>
      </c>
      <c r="T2095" t="str">
        <f>VLOOKUP(Tabla1[[#This Row],[RutCP]],Tabla13[[#All],[rut]:[estado_licencia]],2,0)</f>
        <v>Nuevas Vias, Ingenieria Y Servicios Limitada</v>
      </c>
      <c r="U2095"/>
      <c r="V2095"/>
      <c r="W2095"/>
      <c r="X2095" t="s">
        <v>1908</v>
      </c>
      <c r="Y2095" t="str">
        <f>VLOOKUP(Tabla1[[#This Row],[RutCS]],Tabla13[[#All],[rut]:[estado_licencia]],3,0)</f>
        <v>Reinaldo Edmundo Quiñinao Sandoval</v>
      </c>
      <c r="Z2095" t="str">
        <f>VLOOKUP(Tabla1[[#This Row],[RutCS]],Tabla13[[#All],[rut]:[estado_licencia]],2,0)</f>
        <v>Reinaldo Edmundo Quiñinao Sandoval</v>
      </c>
      <c r="AA2095"/>
      <c r="AB2095"/>
      <c r="AC2095"/>
      <c r="AD2095" s="4">
        <v>43977</v>
      </c>
      <c r="AE2095" s="14" t="s">
        <v>45</v>
      </c>
      <c r="AF2095" s="4">
        <v>43977</v>
      </c>
      <c r="AG2095" s="14" t="s">
        <v>47</v>
      </c>
      <c r="AH2095" t="s">
        <v>48</v>
      </c>
      <c r="AI2095" t="s">
        <v>49</v>
      </c>
    </row>
    <row r="2096" spans="1:35" x14ac:dyDescent="0.25">
      <c r="A2096" s="12"/>
      <c r="B2096" s="36" t="s">
        <v>16002</v>
      </c>
      <c r="C2096" t="s">
        <v>184</v>
      </c>
      <c r="D2096" t="s">
        <v>185</v>
      </c>
      <c r="E2096" t="s">
        <v>186</v>
      </c>
      <c r="F2096" t="s">
        <v>197</v>
      </c>
      <c r="G2096" s="3" t="s">
        <v>38</v>
      </c>
      <c r="H2096" t="s">
        <v>39</v>
      </c>
      <c r="I2096" t="s">
        <v>40</v>
      </c>
      <c r="J2096" s="3">
        <v>30000</v>
      </c>
      <c r="K2096" s="3">
        <v>0</v>
      </c>
      <c r="L2096" s="3">
        <f>+Tabla1[[#This Row],[MontoNeto]]*Tabla1[[#This Row],[PorcentajeImpuesto]]</f>
        <v>0</v>
      </c>
      <c r="M2096" s="3">
        <v>0</v>
      </c>
      <c r="N2096" s="3">
        <f>+Tabla1[[#This Row],[MontoNeto]]+Tabla1[[#This Row],[ValorImpuesto]]+Tabla1[[#This Row],[MontoExento]]</f>
        <v>30000</v>
      </c>
      <c r="O2096" t="s">
        <v>41</v>
      </c>
      <c r="P2096" t="s">
        <v>42</v>
      </c>
      <c r="Q2096" t="s">
        <v>42</v>
      </c>
      <c r="R2096" s="3" t="s">
        <v>1709</v>
      </c>
      <c r="S2096" t="e">
        <f>VLOOKUP(Tabla1[[#This Row],[RutCP]],Tabla13[[#All],[rut]:[estado_licencia]],3,0)</f>
        <v>#N/A</v>
      </c>
      <c r="T2096" t="e">
        <f>VLOOKUP(Tabla1[[#This Row],[RutCP]],Tabla13[[#All],[rut]:[estado_licencia]],2,0)</f>
        <v>#N/A</v>
      </c>
      <c r="X2096" t="s">
        <v>1710</v>
      </c>
      <c r="Y2096" t="str">
        <f>VLOOKUP(Tabla1[[#This Row],[RutCS]],Tabla13[[#All],[rut]:[estado_licencia]],3,0)</f>
        <v>Salvador Rojas  Vargas</v>
      </c>
      <c r="Z2096" t="str">
        <f>VLOOKUP(Tabla1[[#This Row],[RutCS]],Tabla13[[#All],[rut]:[estado_licencia]],2,0)</f>
        <v>Salvador Rojas  Vargas</v>
      </c>
      <c r="AD2096" s="4">
        <v>43978</v>
      </c>
      <c r="AE2096" s="3">
        <v>0.5</v>
      </c>
      <c r="AF2096" s="4">
        <v>43978</v>
      </c>
      <c r="AG2096" s="5">
        <v>0.54166666666666696</v>
      </c>
      <c r="AH2096" t="s">
        <v>48</v>
      </c>
      <c r="AI2096" t="s">
        <v>49</v>
      </c>
    </row>
    <row r="2097" spans="1:35" x14ac:dyDescent="0.25">
      <c r="A2097" s="12"/>
      <c r="B2097" s="36" t="s">
        <v>16002</v>
      </c>
      <c r="C2097" t="s">
        <v>35</v>
      </c>
      <c r="D2097" t="s">
        <v>35</v>
      </c>
      <c r="E2097" t="s">
        <v>36</v>
      </c>
      <c r="F2097" t="s">
        <v>37</v>
      </c>
      <c r="G2097" s="13" t="s">
        <v>38</v>
      </c>
      <c r="H2097" t="s">
        <v>39</v>
      </c>
      <c r="I2097" t="s">
        <v>40</v>
      </c>
      <c r="J2097" s="13">
        <v>25000</v>
      </c>
      <c r="K2097" s="13">
        <v>0</v>
      </c>
      <c r="L2097" s="13">
        <f>+Tabla1[[#This Row],[MontoNeto]]*Tabla1[[#This Row],[PorcentajeImpuesto]]</f>
        <v>0</v>
      </c>
      <c r="M2097" s="13">
        <v>0</v>
      </c>
      <c r="N2097" s="13">
        <f>+Tabla1[[#This Row],[MontoNeto]]+Tabla1[[#This Row],[ValorImpuesto]]+Tabla1[[#This Row],[MontoExento]]</f>
        <v>25000</v>
      </c>
      <c r="O2097" t="s">
        <v>41</v>
      </c>
      <c r="P2097" t="s">
        <v>42</v>
      </c>
      <c r="Q2097" t="s">
        <v>42</v>
      </c>
      <c r="R2097" t="s">
        <v>106</v>
      </c>
      <c r="S2097" t="str">
        <f>VLOOKUP(Tabla1[[#This Row],[RutCP]],Tabla13[[#All],[rut]:[estado_licencia]],3,0)</f>
        <v>Rfp Logistica</v>
      </c>
      <c r="T2097" t="str">
        <f>VLOOKUP(Tabla1[[#This Row],[RutCP]],Tabla13[[#All],[rut]:[estado_licencia]],2,0)</f>
        <v>R F P Logistica S.A.</v>
      </c>
      <c r="X2097" t="s">
        <v>1719</v>
      </c>
      <c r="Y2097" t="str">
        <f>VLOOKUP(Tabla1[[#This Row],[RutCS]],Tabla13[[#All],[rut]:[estado_licencia]],3,0)</f>
        <v>Teodoro Francisco Huerta Alegre</v>
      </c>
      <c r="Z2097" t="str">
        <f>VLOOKUP(Tabla1[[#This Row],[RutCS]],Tabla13[[#All],[rut]:[estado_licencia]],2,0)</f>
        <v>Teodoro Francisco Huerta Alegre</v>
      </c>
      <c r="AD2097" s="4">
        <v>43978</v>
      </c>
      <c r="AE2097" s="14" t="s">
        <v>45</v>
      </c>
      <c r="AF2097" s="4">
        <v>43978</v>
      </c>
      <c r="AG2097" s="14" t="s">
        <v>47</v>
      </c>
      <c r="AH2097" t="s">
        <v>48</v>
      </c>
      <c r="AI2097" t="s">
        <v>49</v>
      </c>
    </row>
    <row r="2098" spans="1:35" x14ac:dyDescent="0.25">
      <c r="A2098" s="12"/>
      <c r="B2098" s="36" t="s">
        <v>16002</v>
      </c>
      <c r="C2098" t="s">
        <v>35</v>
      </c>
      <c r="D2098" t="s">
        <v>35</v>
      </c>
      <c r="E2098" t="s">
        <v>36</v>
      </c>
      <c r="F2098" t="s">
        <v>37</v>
      </c>
      <c r="G2098" s="13" t="s">
        <v>38</v>
      </c>
      <c r="H2098" t="s">
        <v>39</v>
      </c>
      <c r="I2098" t="s">
        <v>417</v>
      </c>
      <c r="J2098" s="13">
        <v>25000</v>
      </c>
      <c r="K2098" s="13">
        <v>0</v>
      </c>
      <c r="L2098" s="13">
        <f>+Tabla1[[#This Row],[MontoNeto]]*Tabla1[[#This Row],[PorcentajeImpuesto]]</f>
        <v>0</v>
      </c>
      <c r="M2098" s="13">
        <v>0</v>
      </c>
      <c r="N2098" s="13">
        <f>+Tabla1[[#This Row],[MontoNeto]]+Tabla1[[#This Row],[ValorImpuesto]]+Tabla1[[#This Row],[MontoExento]]</f>
        <v>25000</v>
      </c>
      <c r="O2098" t="s">
        <v>41</v>
      </c>
      <c r="P2098" t="s">
        <v>42</v>
      </c>
      <c r="Q2098" t="s">
        <v>42</v>
      </c>
      <c r="R2098" t="s">
        <v>466</v>
      </c>
      <c r="S2098" t="str">
        <f>VLOOKUP(Tabla1[[#This Row],[RutCP]],Tabla13[[#All],[rut]:[estado_licencia]],3,0)</f>
        <v>Fyc</v>
      </c>
      <c r="T2098" t="str">
        <f>VLOOKUP(Tabla1[[#This Row],[RutCP]],Tabla13[[#All],[rut]:[estado_licencia]],2,0)</f>
        <v>Empresa Individual De Responsabilidad Limitada Jose Ignacio Castillo</v>
      </c>
      <c r="X2098" t="s">
        <v>1909</v>
      </c>
      <c r="Y2098" t="str">
        <f>VLOOKUP(Tabla1[[#This Row],[RutCS]],Tabla13[[#All],[rut]:[estado_licencia]],3,0)</f>
        <v>Osvaldo Andres Barrios Osvaldo</v>
      </c>
      <c r="Z2098" t="str">
        <f>VLOOKUP(Tabla1[[#This Row],[RutCS]],Tabla13[[#All],[rut]:[estado_licencia]],2,0)</f>
        <v>Osvaldo Andres Barrios Osvaldo</v>
      </c>
      <c r="AD2098" s="4">
        <v>43978</v>
      </c>
      <c r="AE2098" s="14" t="s">
        <v>45</v>
      </c>
      <c r="AF2098" s="4">
        <v>43978</v>
      </c>
      <c r="AG2098" s="14" t="s">
        <v>47</v>
      </c>
      <c r="AH2098" t="s">
        <v>48</v>
      </c>
      <c r="AI2098" t="s">
        <v>49</v>
      </c>
    </row>
    <row r="2099" spans="1:35" x14ac:dyDescent="0.25">
      <c r="A2099" s="12"/>
      <c r="B2099" s="36" t="s">
        <v>16002</v>
      </c>
      <c r="C2099" t="s">
        <v>35</v>
      </c>
      <c r="D2099" t="s">
        <v>35</v>
      </c>
      <c r="E2099" t="s">
        <v>36</v>
      </c>
      <c r="F2099" t="s">
        <v>37</v>
      </c>
      <c r="G2099" s="13" t="s">
        <v>38</v>
      </c>
      <c r="H2099" t="s">
        <v>39</v>
      </c>
      <c r="I2099" t="s">
        <v>417</v>
      </c>
      <c r="J2099" s="13">
        <v>25000</v>
      </c>
      <c r="K2099" s="13">
        <v>0</v>
      </c>
      <c r="L2099" s="13">
        <f>+Tabla1[[#This Row],[MontoNeto]]*Tabla1[[#This Row],[PorcentajeImpuesto]]</f>
        <v>0</v>
      </c>
      <c r="M2099" s="13">
        <v>0</v>
      </c>
      <c r="N2099" s="13">
        <f>+Tabla1[[#This Row],[MontoNeto]]+Tabla1[[#This Row],[ValorImpuesto]]+Tabla1[[#This Row],[MontoExento]]</f>
        <v>25000</v>
      </c>
      <c r="O2099" t="s">
        <v>41</v>
      </c>
      <c r="P2099" t="s">
        <v>42</v>
      </c>
      <c r="Q2099" t="s">
        <v>42</v>
      </c>
      <c r="R2099" t="s">
        <v>621</v>
      </c>
      <c r="S2099" t="str">
        <f>VLOOKUP(Tabla1[[#This Row],[RutCP]],Tabla13[[#All],[rut]:[estado_licencia]],3,0)</f>
        <v>Maquinarias Olmue Limitada</v>
      </c>
      <c r="T2099" t="str">
        <f>VLOOKUP(Tabla1[[#This Row],[RutCP]],Tabla13[[#All],[rut]:[estado_licencia]],2,0)</f>
        <v>Maquinarias Olmue Limitada</v>
      </c>
      <c r="X2099" t="s">
        <v>1910</v>
      </c>
      <c r="Y2099" t="str">
        <f>VLOOKUP(Tabla1[[#This Row],[RutCS]],Tabla13[[#All],[rut]:[estado_licencia]],3,0)</f>
        <v>Osvaldo Mauricio Villarroel Valencia</v>
      </c>
      <c r="Z2099" t="str">
        <f>VLOOKUP(Tabla1[[#This Row],[RutCS]],Tabla13[[#All],[rut]:[estado_licencia]],2,0)</f>
        <v>Osvaldo Mauricio Villarroel Valencia</v>
      </c>
      <c r="AD2099" s="4">
        <v>43978</v>
      </c>
      <c r="AE2099" s="14" t="s">
        <v>45</v>
      </c>
      <c r="AF2099" s="4">
        <v>43978</v>
      </c>
      <c r="AG2099" s="14" t="s">
        <v>47</v>
      </c>
      <c r="AH2099" t="s">
        <v>48</v>
      </c>
      <c r="AI2099" t="s">
        <v>49</v>
      </c>
    </row>
    <row r="2100" spans="1:35" x14ac:dyDescent="0.25">
      <c r="A2100" s="12"/>
      <c r="B2100" s="36" t="s">
        <v>16002</v>
      </c>
      <c r="C2100" t="s">
        <v>35</v>
      </c>
      <c r="D2100" t="s">
        <v>35</v>
      </c>
      <c r="E2100" t="s">
        <v>36</v>
      </c>
      <c r="F2100" t="s">
        <v>37</v>
      </c>
      <c r="G2100" s="13" t="s">
        <v>38</v>
      </c>
      <c r="H2100" t="s">
        <v>39</v>
      </c>
      <c r="I2100" t="s">
        <v>417</v>
      </c>
      <c r="J2100" s="13">
        <v>25000</v>
      </c>
      <c r="K2100" s="13">
        <v>0</v>
      </c>
      <c r="L2100" s="13">
        <f>+Tabla1[[#This Row],[MontoNeto]]*Tabla1[[#This Row],[PorcentajeImpuesto]]</f>
        <v>0</v>
      </c>
      <c r="M2100" s="13">
        <v>0</v>
      </c>
      <c r="N2100" s="13">
        <f>+Tabla1[[#This Row],[MontoNeto]]+Tabla1[[#This Row],[ValorImpuesto]]+Tabla1[[#This Row],[MontoExento]]</f>
        <v>25000</v>
      </c>
      <c r="O2100" t="s">
        <v>41</v>
      </c>
      <c r="P2100" t="s">
        <v>42</v>
      </c>
      <c r="Q2100" t="s">
        <v>42</v>
      </c>
      <c r="R2100" t="s">
        <v>364</v>
      </c>
      <c r="S2100" t="str">
        <f>VLOOKUP(Tabla1[[#This Row],[RutCP]],Tabla13[[#All],[rut]:[estado_licencia]],3,0)</f>
        <v>Incolur Drenes</v>
      </c>
      <c r="T2100" t="str">
        <f>VLOOKUP(Tabla1[[#This Row],[RutCP]],Tabla13[[#All],[rut]:[estado_licencia]],2,0)</f>
        <v>Ingenieria Y Construcciones Incolur Sa</v>
      </c>
      <c r="X2100" t="s">
        <v>1911</v>
      </c>
      <c r="Y2100" t="str">
        <f>VLOOKUP(Tabla1[[#This Row],[RutCS]],Tabla13[[#All],[rut]:[estado_licencia]],3,0)</f>
        <v>Nery Alejandro Salinas Salinas</v>
      </c>
      <c r="Z2100" t="str">
        <f>VLOOKUP(Tabla1[[#This Row],[RutCS]],Tabla13[[#All],[rut]:[estado_licencia]],2,0)</f>
        <v>Nery Alejandro Salinas Salinas</v>
      </c>
      <c r="AD2100" s="4">
        <v>43978</v>
      </c>
      <c r="AE2100" s="14" t="s">
        <v>45</v>
      </c>
      <c r="AF2100" s="4">
        <v>43978</v>
      </c>
      <c r="AG2100" s="14" t="s">
        <v>47</v>
      </c>
      <c r="AH2100" t="s">
        <v>48</v>
      </c>
      <c r="AI2100" t="s">
        <v>49</v>
      </c>
    </row>
    <row r="2101" spans="1:35" x14ac:dyDescent="0.25">
      <c r="A2101" s="12"/>
      <c r="B2101" s="36" t="s">
        <v>16002</v>
      </c>
      <c r="C2101" t="s">
        <v>35</v>
      </c>
      <c r="D2101" t="s">
        <v>35</v>
      </c>
      <c r="E2101" t="s">
        <v>36</v>
      </c>
      <c r="F2101" t="s">
        <v>37</v>
      </c>
      <c r="G2101" s="13" t="s">
        <v>38</v>
      </c>
      <c r="H2101" t="s">
        <v>39</v>
      </c>
      <c r="I2101" t="s">
        <v>417</v>
      </c>
      <c r="J2101" s="13">
        <v>25000</v>
      </c>
      <c r="K2101" s="13">
        <v>0</v>
      </c>
      <c r="L2101" s="13">
        <f>+Tabla1[[#This Row],[MontoNeto]]*Tabla1[[#This Row],[PorcentajeImpuesto]]</f>
        <v>0</v>
      </c>
      <c r="M2101" s="13">
        <v>0</v>
      </c>
      <c r="N2101" s="13">
        <f>+Tabla1[[#This Row],[MontoNeto]]+Tabla1[[#This Row],[ValorImpuesto]]+Tabla1[[#This Row],[MontoExento]]</f>
        <v>25000</v>
      </c>
      <c r="O2101" t="s">
        <v>41</v>
      </c>
      <c r="P2101" t="s">
        <v>42</v>
      </c>
      <c r="Q2101" t="s">
        <v>42</v>
      </c>
      <c r="R2101" t="s">
        <v>1912</v>
      </c>
      <c r="S2101" t="str">
        <f>VLOOKUP(Tabla1[[#This Row],[RutCP]],Tabla13[[#All],[rut]:[estado_licencia]],3,0)</f>
        <v>Enrique Vega</v>
      </c>
      <c r="T2101" t="str">
        <f>VLOOKUP(Tabla1[[#This Row],[RutCP]],Tabla13[[#All],[rut]:[estado_licencia]],2,0)</f>
        <v>Enrique Vega Guerrero Ingenieria Y Construccion Eirl</v>
      </c>
      <c r="X2101" t="s">
        <v>1913</v>
      </c>
      <c r="Y2101" t="str">
        <f>VLOOKUP(Tabla1[[#This Row],[RutCS]],Tabla13[[#All],[rut]:[estado_licencia]],3,0)</f>
        <v>Daniel Hernan Cortes Ramos</v>
      </c>
      <c r="Z2101" t="str">
        <f>VLOOKUP(Tabla1[[#This Row],[RutCS]],Tabla13[[#All],[rut]:[estado_licencia]],2,0)</f>
        <v>Daniel Hernan Cortes Ramos</v>
      </c>
      <c r="AD2101" s="4">
        <v>43978</v>
      </c>
      <c r="AE2101" s="14" t="s">
        <v>45</v>
      </c>
      <c r="AF2101" s="4">
        <v>43978</v>
      </c>
      <c r="AG2101" s="14" t="s">
        <v>47</v>
      </c>
      <c r="AH2101" t="s">
        <v>48</v>
      </c>
      <c r="AI2101" t="s">
        <v>49</v>
      </c>
    </row>
    <row r="2102" spans="1:35" x14ac:dyDescent="0.25">
      <c r="A2102" s="12"/>
      <c r="B2102" s="36" t="s">
        <v>16002</v>
      </c>
      <c r="C2102" t="s">
        <v>35</v>
      </c>
      <c r="D2102" t="s">
        <v>35</v>
      </c>
      <c r="E2102" t="s">
        <v>36</v>
      </c>
      <c r="F2102" t="s">
        <v>37</v>
      </c>
      <c r="G2102" s="13" t="s">
        <v>38</v>
      </c>
      <c r="H2102" t="s">
        <v>39</v>
      </c>
      <c r="I2102" t="s">
        <v>417</v>
      </c>
      <c r="J2102" s="13">
        <v>25000</v>
      </c>
      <c r="K2102" s="13">
        <v>0</v>
      </c>
      <c r="L2102" s="13">
        <f>+Tabla1[[#This Row],[MontoNeto]]*Tabla1[[#This Row],[PorcentajeImpuesto]]</f>
        <v>0</v>
      </c>
      <c r="M2102" s="13">
        <v>0</v>
      </c>
      <c r="N2102" s="13">
        <f>+Tabla1[[#This Row],[MontoNeto]]+Tabla1[[#This Row],[ValorImpuesto]]+Tabla1[[#This Row],[MontoExento]]</f>
        <v>25000</v>
      </c>
      <c r="O2102" t="s">
        <v>41</v>
      </c>
      <c r="P2102" t="s">
        <v>42</v>
      </c>
      <c r="Q2102" t="s">
        <v>42</v>
      </c>
      <c r="R2102" t="s">
        <v>364</v>
      </c>
      <c r="S2102" t="str">
        <f>VLOOKUP(Tabla1[[#This Row],[RutCP]],Tabla13[[#All],[rut]:[estado_licencia]],3,0)</f>
        <v>Incolur Drenes</v>
      </c>
      <c r="T2102" t="str">
        <f>VLOOKUP(Tabla1[[#This Row],[RutCP]],Tabla13[[#All],[rut]:[estado_licencia]],2,0)</f>
        <v>Ingenieria Y Construcciones Incolur Sa</v>
      </c>
      <c r="X2102" t="s">
        <v>1914</v>
      </c>
      <c r="Y2102" t="str">
        <f>VLOOKUP(Tabla1[[#This Row],[RutCS]],Tabla13[[#All],[rut]:[estado_licencia]],3,0)</f>
        <v>Robinson Eduardo Oyanedel Ibacache</v>
      </c>
      <c r="Z2102" t="str">
        <f>VLOOKUP(Tabla1[[#This Row],[RutCS]],Tabla13[[#All],[rut]:[estado_licencia]],2,0)</f>
        <v>Robinson Eduardo Oyanedel Ibacache</v>
      </c>
      <c r="AD2102" s="4">
        <v>43978</v>
      </c>
      <c r="AE2102" s="14" t="s">
        <v>45</v>
      </c>
      <c r="AF2102" s="4">
        <v>43978</v>
      </c>
      <c r="AG2102" s="14" t="s">
        <v>47</v>
      </c>
      <c r="AH2102" t="s">
        <v>48</v>
      </c>
      <c r="AI2102" t="s">
        <v>49</v>
      </c>
    </row>
    <row r="2103" spans="1:35" x14ac:dyDescent="0.25">
      <c r="A2103" s="12"/>
      <c r="B2103" s="36" t="s">
        <v>16002</v>
      </c>
      <c r="C2103" t="s">
        <v>35</v>
      </c>
      <c r="D2103" t="s">
        <v>35</v>
      </c>
      <c r="E2103" t="s">
        <v>36</v>
      </c>
      <c r="F2103" t="s">
        <v>37</v>
      </c>
      <c r="G2103" s="13" t="s">
        <v>38</v>
      </c>
      <c r="H2103" t="s">
        <v>39</v>
      </c>
      <c r="I2103" t="s">
        <v>417</v>
      </c>
      <c r="J2103" s="13">
        <v>25000</v>
      </c>
      <c r="K2103" s="13">
        <v>0</v>
      </c>
      <c r="L2103" s="13">
        <f>+Tabla1[[#This Row],[MontoNeto]]*Tabla1[[#This Row],[PorcentajeImpuesto]]</f>
        <v>0</v>
      </c>
      <c r="M2103" s="13">
        <v>0</v>
      </c>
      <c r="N2103" s="13">
        <f>+Tabla1[[#This Row],[MontoNeto]]+Tabla1[[#This Row],[ValorImpuesto]]+Tabla1[[#This Row],[MontoExento]]</f>
        <v>25000</v>
      </c>
      <c r="O2103" t="s">
        <v>41</v>
      </c>
      <c r="P2103" t="s">
        <v>42</v>
      </c>
      <c r="Q2103" t="s">
        <v>42</v>
      </c>
      <c r="R2103" t="s">
        <v>1915</v>
      </c>
      <c r="S2103" t="str">
        <f>VLOOKUP(Tabla1[[#This Row],[RutCP]],Tabla13[[#All],[rut]:[estado_licencia]],3,0)</f>
        <v>Michael Dario Valenzuela Cortes</v>
      </c>
      <c r="T2103" t="str">
        <f>VLOOKUP(Tabla1[[#This Row],[RutCP]],Tabla13[[#All],[rut]:[estado_licencia]],2,0)</f>
        <v>Michael Dario Valenzuela Cortes</v>
      </c>
      <c r="X2103" t="s">
        <v>1915</v>
      </c>
      <c r="Y2103" t="str">
        <f>VLOOKUP(Tabla1[[#This Row],[RutCS]],Tabla13[[#All],[rut]:[estado_licencia]],3,0)</f>
        <v>Michael Dario Valenzuela Cortes</v>
      </c>
      <c r="Z2103" t="str">
        <f>VLOOKUP(Tabla1[[#This Row],[RutCS]],Tabla13[[#All],[rut]:[estado_licencia]],2,0)</f>
        <v>Michael Dario Valenzuela Cortes</v>
      </c>
      <c r="AD2103" s="4">
        <v>43978</v>
      </c>
      <c r="AE2103" s="14" t="s">
        <v>45</v>
      </c>
      <c r="AF2103" s="4">
        <v>43978</v>
      </c>
      <c r="AG2103" s="14" t="s">
        <v>47</v>
      </c>
      <c r="AH2103" t="s">
        <v>48</v>
      </c>
      <c r="AI2103" t="s">
        <v>49</v>
      </c>
    </row>
    <row r="2104" spans="1:35" x14ac:dyDescent="0.25">
      <c r="A2104" s="12"/>
      <c r="B2104" s="36" t="s">
        <v>16002</v>
      </c>
      <c r="C2104" t="s">
        <v>35</v>
      </c>
      <c r="D2104" t="s">
        <v>35</v>
      </c>
      <c r="E2104" t="s">
        <v>36</v>
      </c>
      <c r="F2104" t="s">
        <v>37</v>
      </c>
      <c r="G2104" s="13" t="s">
        <v>38</v>
      </c>
      <c r="H2104" t="s">
        <v>39</v>
      </c>
      <c r="I2104" t="s">
        <v>417</v>
      </c>
      <c r="J2104" s="13">
        <v>25000</v>
      </c>
      <c r="K2104" s="13">
        <v>0</v>
      </c>
      <c r="L2104" s="13">
        <f>+Tabla1[[#This Row],[MontoNeto]]*Tabla1[[#This Row],[PorcentajeImpuesto]]</f>
        <v>0</v>
      </c>
      <c r="M2104" s="13">
        <v>0</v>
      </c>
      <c r="N2104" s="13">
        <f>+Tabla1[[#This Row],[MontoNeto]]+Tabla1[[#This Row],[ValorImpuesto]]+Tabla1[[#This Row],[MontoExento]]</f>
        <v>25000</v>
      </c>
      <c r="O2104" t="s">
        <v>41</v>
      </c>
      <c r="P2104" t="s">
        <v>42</v>
      </c>
      <c r="Q2104" t="s">
        <v>42</v>
      </c>
      <c r="R2104" t="s">
        <v>455</v>
      </c>
      <c r="S2104" t="str">
        <f>VLOOKUP(Tabla1[[#This Row],[RutCP]],Tabla13[[#All],[rut]:[estado_licencia]],3,0)</f>
        <v>Pozos Profundos S A</v>
      </c>
      <c r="T2104" t="str">
        <f>VLOOKUP(Tabla1[[#This Row],[RutCP]],Tabla13[[#All],[rut]:[estado_licencia]],2,0)</f>
        <v>Pozos Profundos S A</v>
      </c>
      <c r="X2104" t="s">
        <v>1916</v>
      </c>
      <c r="Y2104" t="str">
        <f>VLOOKUP(Tabla1[[#This Row],[RutCS]],Tabla13[[#All],[rut]:[estado_licencia]],3,0)</f>
        <v>Jimmy Alejandro Retamal Barahona</v>
      </c>
      <c r="Z2104" t="str">
        <f>VLOOKUP(Tabla1[[#This Row],[RutCS]],Tabla13[[#All],[rut]:[estado_licencia]],2,0)</f>
        <v>Jimmy Alejandro Retamal Barahona</v>
      </c>
      <c r="AD2104" s="4">
        <v>43978</v>
      </c>
      <c r="AE2104" s="14" t="s">
        <v>45</v>
      </c>
      <c r="AF2104" s="4">
        <v>43978</v>
      </c>
      <c r="AG2104" s="14" t="s">
        <v>47</v>
      </c>
      <c r="AH2104" t="s">
        <v>48</v>
      </c>
      <c r="AI2104" t="s">
        <v>49</v>
      </c>
    </row>
    <row r="2105" spans="1:35" x14ac:dyDescent="0.25">
      <c r="A2105" s="12"/>
      <c r="B2105" s="36" t="s">
        <v>16002</v>
      </c>
      <c r="C2105" t="s">
        <v>35</v>
      </c>
      <c r="D2105" t="s">
        <v>35</v>
      </c>
      <c r="E2105" t="s">
        <v>36</v>
      </c>
      <c r="F2105" t="s">
        <v>37</v>
      </c>
      <c r="G2105" s="13" t="s">
        <v>38</v>
      </c>
      <c r="H2105" t="s">
        <v>39</v>
      </c>
      <c r="I2105" t="s">
        <v>417</v>
      </c>
      <c r="J2105" s="13">
        <v>25000</v>
      </c>
      <c r="K2105" s="13">
        <v>0</v>
      </c>
      <c r="L2105" s="13">
        <f>+Tabla1[[#This Row],[MontoNeto]]*Tabla1[[#This Row],[PorcentajeImpuesto]]</f>
        <v>0</v>
      </c>
      <c r="M2105" s="13">
        <v>0</v>
      </c>
      <c r="N2105" s="13">
        <f>+Tabla1[[#This Row],[MontoNeto]]+Tabla1[[#This Row],[ValorImpuesto]]+Tabla1[[#This Row],[MontoExento]]</f>
        <v>25000</v>
      </c>
      <c r="O2105" t="s">
        <v>41</v>
      </c>
      <c r="P2105" t="s">
        <v>42</v>
      </c>
      <c r="Q2105" t="s">
        <v>42</v>
      </c>
      <c r="R2105" t="s">
        <v>455</v>
      </c>
      <c r="S2105" t="str">
        <f>VLOOKUP(Tabla1[[#This Row],[RutCP]],Tabla13[[#All],[rut]:[estado_licencia]],3,0)</f>
        <v>Pozos Profundos S A</v>
      </c>
      <c r="T2105" t="str">
        <f>VLOOKUP(Tabla1[[#This Row],[RutCP]],Tabla13[[#All],[rut]:[estado_licencia]],2,0)</f>
        <v>Pozos Profundos S A</v>
      </c>
      <c r="X2105" t="s">
        <v>1917</v>
      </c>
      <c r="Y2105" t="str">
        <f>VLOOKUP(Tabla1[[#This Row],[RutCS]],Tabla13[[#All],[rut]:[estado_licencia]],3,0)</f>
        <v>Sergio Ricardo Retamales Lopez</v>
      </c>
      <c r="Z2105" t="str">
        <f>VLOOKUP(Tabla1[[#This Row],[RutCS]],Tabla13[[#All],[rut]:[estado_licencia]],2,0)</f>
        <v>Sergio Ricardo Retamales Lopez</v>
      </c>
      <c r="AD2105" s="4">
        <v>43978</v>
      </c>
      <c r="AE2105" s="14" t="s">
        <v>45</v>
      </c>
      <c r="AF2105" s="4">
        <v>43978</v>
      </c>
      <c r="AG2105" s="14" t="s">
        <v>47</v>
      </c>
      <c r="AH2105" t="s">
        <v>48</v>
      </c>
      <c r="AI2105" t="s">
        <v>49</v>
      </c>
    </row>
    <row r="2106" spans="1:35" x14ac:dyDescent="0.25">
      <c r="A2106" s="12"/>
      <c r="B2106" s="36" t="s">
        <v>16002</v>
      </c>
      <c r="C2106" t="s">
        <v>35</v>
      </c>
      <c r="D2106" t="s">
        <v>35</v>
      </c>
      <c r="E2106" t="s">
        <v>36</v>
      </c>
      <c r="F2106" t="s">
        <v>37</v>
      </c>
      <c r="G2106" s="13" t="s">
        <v>38</v>
      </c>
      <c r="H2106" t="s">
        <v>39</v>
      </c>
      <c r="I2106" t="s">
        <v>417</v>
      </c>
      <c r="J2106" s="13">
        <v>25000</v>
      </c>
      <c r="K2106" s="13">
        <v>0</v>
      </c>
      <c r="L2106" s="13">
        <f>+Tabla1[[#This Row],[MontoNeto]]*Tabla1[[#This Row],[PorcentajeImpuesto]]</f>
        <v>0</v>
      </c>
      <c r="M2106" s="13">
        <v>0</v>
      </c>
      <c r="N2106" s="13">
        <f>+Tabla1[[#This Row],[MontoNeto]]+Tabla1[[#This Row],[ValorImpuesto]]+Tabla1[[#This Row],[MontoExento]]</f>
        <v>25000</v>
      </c>
      <c r="O2106" t="s">
        <v>41</v>
      </c>
      <c r="P2106" t="s">
        <v>42</v>
      </c>
      <c r="Q2106" t="s">
        <v>42</v>
      </c>
      <c r="R2106" t="s">
        <v>436</v>
      </c>
      <c r="S2106" t="str">
        <f>VLOOKUP(Tabla1[[#This Row],[RutCP]],Tabla13[[#All],[rut]:[estado_licencia]],3,0)</f>
        <v>Melon Hormigones S.A.</v>
      </c>
      <c r="T2106" t="str">
        <f>VLOOKUP(Tabla1[[#This Row],[RutCP]],Tabla13[[#All],[rut]:[estado_licencia]],2,0)</f>
        <v>Melon Hormigones S.A.</v>
      </c>
      <c r="X2106" t="s">
        <v>1918</v>
      </c>
      <c r="Y2106" t="str">
        <f>VLOOKUP(Tabla1[[#This Row],[RutCS]],Tabla13[[#All],[rut]:[estado_licencia]],3,0)</f>
        <v>Elias Andres Garcia Cuevas</v>
      </c>
      <c r="Z2106" t="str">
        <f>VLOOKUP(Tabla1[[#This Row],[RutCS]],Tabla13[[#All],[rut]:[estado_licencia]],2,0)</f>
        <v>Elias Andres Garcia Cuevas</v>
      </c>
      <c r="AD2106" s="4">
        <v>43978</v>
      </c>
      <c r="AE2106" s="14" t="s">
        <v>45</v>
      </c>
      <c r="AF2106" s="4">
        <v>43978</v>
      </c>
      <c r="AG2106" s="14" t="s">
        <v>47</v>
      </c>
      <c r="AH2106" t="s">
        <v>48</v>
      </c>
      <c r="AI2106" t="s">
        <v>49</v>
      </c>
    </row>
    <row r="2107" spans="1:35" x14ac:dyDescent="0.25">
      <c r="A2107" s="12"/>
      <c r="B2107" s="36" t="s">
        <v>16002</v>
      </c>
      <c r="C2107" s="16" t="s">
        <v>35</v>
      </c>
      <c r="D2107" s="16" t="s">
        <v>35</v>
      </c>
      <c r="E2107" s="16" t="s">
        <v>36</v>
      </c>
      <c r="F2107" s="16" t="s">
        <v>37</v>
      </c>
      <c r="G2107" s="17" t="s">
        <v>38</v>
      </c>
      <c r="H2107" s="16" t="s">
        <v>39</v>
      </c>
      <c r="I2107" s="16" t="s">
        <v>417</v>
      </c>
      <c r="J2107" s="17">
        <v>25000</v>
      </c>
      <c r="K2107" s="17">
        <v>0</v>
      </c>
      <c r="L2107" s="17">
        <f>+Tabla1[[#This Row],[MontoNeto]]*Tabla1[[#This Row],[PorcentajeImpuesto]]</f>
        <v>0</v>
      </c>
      <c r="M2107" s="3">
        <v>0</v>
      </c>
      <c r="N2107" s="17">
        <f>+Tabla1[[#This Row],[MontoNeto]]+Tabla1[[#This Row],[ValorImpuesto]]+Tabla1[[#This Row],[MontoExento]]</f>
        <v>25000</v>
      </c>
      <c r="O2107" t="s">
        <v>41</v>
      </c>
      <c r="P2107" s="16" t="s">
        <v>42</v>
      </c>
      <c r="Q2107" s="16" t="s">
        <v>42</v>
      </c>
      <c r="R2107" s="17" t="e">
        <f>#N/A</f>
        <v>#N/A</v>
      </c>
      <c r="S2107" s="16" t="e">
        <f>VLOOKUP(Tabla1[[#This Row],[RutCP]],Tabla13[[#All],[rut]:[estado_licencia]],3,0)</f>
        <v>#N/A</v>
      </c>
      <c r="T2107" s="16" t="e">
        <f>VLOOKUP(Tabla1[[#This Row],[RutCP]],Tabla13[[#All],[rut]:[estado_licencia]],2,0)</f>
        <v>#N/A</v>
      </c>
      <c r="U2107" s="16"/>
      <c r="V2107" s="16"/>
      <c r="W2107" s="16"/>
      <c r="X2107" s="16" t="s">
        <v>1919</v>
      </c>
      <c r="Y2107" s="16" t="str">
        <f>VLOOKUP(Tabla1[[#This Row],[RutCS]],Tabla13[[#All],[rut]:[estado_licencia]],3,0)</f>
        <v>Ruben Ivan Oliva Sandoval</v>
      </c>
      <c r="Z2107" s="16" t="str">
        <f>VLOOKUP(Tabla1[[#This Row],[RutCS]],Tabla13[[#All],[rut]:[estado_licencia]],2,0)</f>
        <v>Ruben Ivan Oliva Sandoval</v>
      </c>
      <c r="AA2107" s="16"/>
      <c r="AB2107" s="16"/>
      <c r="AC2107" s="16"/>
      <c r="AD2107" s="15">
        <v>37403</v>
      </c>
      <c r="AE2107" s="3">
        <v>0.5</v>
      </c>
      <c r="AF2107" s="15">
        <v>37403</v>
      </c>
      <c r="AG2107" s="5">
        <v>0.54166666666666696</v>
      </c>
      <c r="AH2107" s="16" t="s">
        <v>48</v>
      </c>
      <c r="AI2107" s="16" t="s">
        <v>49</v>
      </c>
    </row>
    <row r="2108" spans="1:35" x14ac:dyDescent="0.25">
      <c r="A2108" s="12"/>
      <c r="B2108" s="36" t="s">
        <v>16002</v>
      </c>
      <c r="C2108" t="s">
        <v>184</v>
      </c>
      <c r="D2108" t="s">
        <v>185</v>
      </c>
      <c r="E2108" t="s">
        <v>186</v>
      </c>
      <c r="F2108" t="s">
        <v>197</v>
      </c>
      <c r="G2108" s="13" t="s">
        <v>38</v>
      </c>
      <c r="H2108" t="s">
        <v>39</v>
      </c>
      <c r="I2108" t="s">
        <v>417</v>
      </c>
      <c r="J2108" s="13">
        <v>30000</v>
      </c>
      <c r="K2108" s="13">
        <v>0</v>
      </c>
      <c r="L2108" s="13">
        <f>+Tabla1[[#This Row],[MontoNeto]]*Tabla1[[#This Row],[PorcentajeImpuesto]]</f>
        <v>0</v>
      </c>
      <c r="M2108" s="13">
        <v>0</v>
      </c>
      <c r="N2108" s="13">
        <f>+Tabla1[[#This Row],[MontoNeto]]+Tabla1[[#This Row],[ValorImpuesto]]+Tabla1[[#This Row],[MontoExento]]</f>
        <v>30000</v>
      </c>
      <c r="O2108" t="s">
        <v>41</v>
      </c>
      <c r="P2108" t="s">
        <v>42</v>
      </c>
      <c r="Q2108" t="s">
        <v>42</v>
      </c>
      <c r="R2108" t="s">
        <v>461</v>
      </c>
      <c r="S2108" t="str">
        <f>VLOOKUP(Tabla1[[#This Row],[RutCP]],Tabla13[[#All],[rut]:[estado_licencia]],3,0)</f>
        <v>Icafal</v>
      </c>
      <c r="T2108" t="str">
        <f>VLOOKUP(Tabla1[[#This Row],[RutCP]],Tabla13[[#All],[rut]:[estado_licencia]],2,0)</f>
        <v>Constructora Icafal Sicomaq Ltda</v>
      </c>
      <c r="X2108" t="s">
        <v>1920</v>
      </c>
      <c r="Y2108" t="str">
        <f>VLOOKUP(Tabla1[[#This Row],[RutCS]],Tabla13[[#All],[rut]:[estado_licencia]],3,0)</f>
        <v>Carlos Enrique Salinas Ibar</v>
      </c>
      <c r="Z2108" t="str">
        <f>VLOOKUP(Tabla1[[#This Row],[RutCS]],Tabla13[[#All],[rut]:[estado_licencia]],2,0)</f>
        <v>Carlos Enrique Salinas Ibar</v>
      </c>
      <c r="AD2108" s="4">
        <v>43978</v>
      </c>
      <c r="AE2108" s="14" t="s">
        <v>45</v>
      </c>
      <c r="AF2108" s="4">
        <v>43978</v>
      </c>
      <c r="AG2108" s="14" t="s">
        <v>47</v>
      </c>
      <c r="AH2108" t="s">
        <v>48</v>
      </c>
      <c r="AI2108" t="s">
        <v>49</v>
      </c>
    </row>
    <row r="2109" spans="1:35" x14ac:dyDescent="0.25">
      <c r="A2109" s="12"/>
      <c r="B2109" s="36" t="s">
        <v>16002</v>
      </c>
      <c r="C2109" t="s">
        <v>184</v>
      </c>
      <c r="D2109" t="s">
        <v>185</v>
      </c>
      <c r="E2109" t="s">
        <v>186</v>
      </c>
      <c r="F2109" t="s">
        <v>197</v>
      </c>
      <c r="G2109" s="13" t="s">
        <v>38</v>
      </c>
      <c r="H2109" t="s">
        <v>39</v>
      </c>
      <c r="I2109" t="s">
        <v>417</v>
      </c>
      <c r="J2109" s="13">
        <v>30000</v>
      </c>
      <c r="K2109" s="13">
        <v>0</v>
      </c>
      <c r="L2109" s="13">
        <f>+Tabla1[[#This Row],[MontoNeto]]*Tabla1[[#This Row],[PorcentajeImpuesto]]</f>
        <v>0</v>
      </c>
      <c r="M2109" s="13">
        <v>0</v>
      </c>
      <c r="N2109" s="13">
        <f>+Tabla1[[#This Row],[MontoNeto]]+Tabla1[[#This Row],[ValorImpuesto]]+Tabla1[[#This Row],[MontoExento]]</f>
        <v>30000</v>
      </c>
      <c r="O2109" t="s">
        <v>41</v>
      </c>
      <c r="P2109" t="s">
        <v>42</v>
      </c>
      <c r="Q2109" t="s">
        <v>42</v>
      </c>
      <c r="R2109" t="s">
        <v>455</v>
      </c>
      <c r="S2109" t="str">
        <f>VLOOKUP(Tabla1[[#This Row],[RutCP]],Tabla13[[#All],[rut]:[estado_licencia]],3,0)</f>
        <v>Pozos Profundos S A</v>
      </c>
      <c r="T2109" t="str">
        <f>VLOOKUP(Tabla1[[#This Row],[RutCP]],Tabla13[[#All],[rut]:[estado_licencia]],2,0)</f>
        <v>Pozos Profundos S A</v>
      </c>
      <c r="X2109" t="s">
        <v>1916</v>
      </c>
      <c r="Y2109" t="str">
        <f>VLOOKUP(Tabla1[[#This Row],[RutCS]],Tabla13[[#All],[rut]:[estado_licencia]],3,0)</f>
        <v>Jimmy Alejandro Retamal Barahona</v>
      </c>
      <c r="Z2109" t="str">
        <f>VLOOKUP(Tabla1[[#This Row],[RutCS]],Tabla13[[#All],[rut]:[estado_licencia]],2,0)</f>
        <v>Jimmy Alejandro Retamal Barahona</v>
      </c>
      <c r="AD2109" s="4">
        <v>43978</v>
      </c>
      <c r="AE2109" s="14" t="s">
        <v>45</v>
      </c>
      <c r="AF2109" s="4">
        <v>43978</v>
      </c>
      <c r="AG2109" s="14" t="s">
        <v>47</v>
      </c>
      <c r="AH2109" t="s">
        <v>48</v>
      </c>
      <c r="AI2109" t="s">
        <v>49</v>
      </c>
    </row>
    <row r="2110" spans="1:35" x14ac:dyDescent="0.25">
      <c r="A2110" s="12"/>
      <c r="B2110" s="36" t="s">
        <v>16003</v>
      </c>
      <c r="C2110" t="s">
        <v>184</v>
      </c>
      <c r="D2110" t="s">
        <v>185</v>
      </c>
      <c r="E2110" t="s">
        <v>186</v>
      </c>
      <c r="F2110" t="s">
        <v>197</v>
      </c>
      <c r="G2110" s="13" t="s">
        <v>38</v>
      </c>
      <c r="H2110" t="s">
        <v>39</v>
      </c>
      <c r="I2110" t="s">
        <v>40</v>
      </c>
      <c r="J2110" s="13">
        <v>30000</v>
      </c>
      <c r="K2110" s="13">
        <v>0</v>
      </c>
      <c r="L2110" s="13">
        <f>+Tabla1[[#This Row],[MontoNeto]]*Tabla1[[#This Row],[PorcentajeImpuesto]]</f>
        <v>0</v>
      </c>
      <c r="M2110" s="13">
        <v>0</v>
      </c>
      <c r="N2110" s="13">
        <f>+Tabla1[[#This Row],[MontoNeto]]+Tabla1[[#This Row],[ValorImpuesto]]+Tabla1[[#This Row],[MontoExento]]</f>
        <v>30000</v>
      </c>
      <c r="O2110" t="s">
        <v>41</v>
      </c>
      <c r="P2110" t="s">
        <v>42</v>
      </c>
      <c r="Q2110" t="s">
        <v>42</v>
      </c>
      <c r="R2110" t="s">
        <v>60</v>
      </c>
      <c r="S2110" t="str">
        <f>VLOOKUP(Tabla1[[#This Row],[RutCP]],Tabla13[[#All],[rut]:[estado_licencia]],3,0)</f>
        <v>Red Cargo Logistica S.A</v>
      </c>
      <c r="T2110" t="str">
        <f>VLOOKUP(Tabla1[[#This Row],[RutCP]],Tabla13[[#All],[rut]:[estado_licencia]],2,0)</f>
        <v>Red Cargo Logistica S.A</v>
      </c>
      <c r="X2110" t="s">
        <v>1711</v>
      </c>
      <c r="Y2110" t="str">
        <f>VLOOKUP(Tabla1[[#This Row],[RutCS]],Tabla13[[#All],[rut]:[estado_licencia]],3,0)</f>
        <v>Danilo Martinez Cisternas</v>
      </c>
      <c r="Z2110" t="str">
        <f>VLOOKUP(Tabla1[[#This Row],[RutCS]],Tabla13[[#All],[rut]:[estado_licencia]],2,0)</f>
        <v>Danilo Martinez Cisternas</v>
      </c>
      <c r="AD2110" s="4">
        <v>43979</v>
      </c>
      <c r="AE2110" s="14" t="s">
        <v>45</v>
      </c>
      <c r="AF2110" s="4">
        <v>43979</v>
      </c>
      <c r="AG2110" s="14" t="s">
        <v>47</v>
      </c>
      <c r="AH2110" t="s">
        <v>48</v>
      </c>
      <c r="AI2110" t="s">
        <v>49</v>
      </c>
    </row>
    <row r="2111" spans="1:35" x14ac:dyDescent="0.25">
      <c r="A2111" s="12"/>
      <c r="B2111" s="36" t="s">
        <v>16003</v>
      </c>
      <c r="C2111" t="s">
        <v>184</v>
      </c>
      <c r="D2111" t="s">
        <v>185</v>
      </c>
      <c r="E2111" t="s">
        <v>186</v>
      </c>
      <c r="F2111" t="s">
        <v>197</v>
      </c>
      <c r="G2111" s="13" t="s">
        <v>38</v>
      </c>
      <c r="H2111" t="s">
        <v>39</v>
      </c>
      <c r="I2111" t="s">
        <v>40</v>
      </c>
      <c r="J2111" s="13">
        <v>30000</v>
      </c>
      <c r="K2111" s="13">
        <v>0</v>
      </c>
      <c r="L2111" s="13">
        <f>+Tabla1[[#This Row],[MontoNeto]]*Tabla1[[#This Row],[PorcentajeImpuesto]]</f>
        <v>0</v>
      </c>
      <c r="M2111" s="13">
        <v>0</v>
      </c>
      <c r="N2111" s="13">
        <f>+Tabla1[[#This Row],[MontoNeto]]+Tabla1[[#This Row],[ValorImpuesto]]+Tabla1[[#This Row],[MontoExento]]</f>
        <v>30000</v>
      </c>
      <c r="O2111" t="s">
        <v>41</v>
      </c>
      <c r="P2111" t="s">
        <v>42</v>
      </c>
      <c r="Q2111" t="s">
        <v>42</v>
      </c>
      <c r="R2111" t="s">
        <v>60</v>
      </c>
      <c r="S2111" t="str">
        <f>VLOOKUP(Tabla1[[#This Row],[RutCP]],Tabla13[[#All],[rut]:[estado_licencia]],3,0)</f>
        <v>Red Cargo Logistica S.A</v>
      </c>
      <c r="T2111" t="str">
        <f>VLOOKUP(Tabla1[[#This Row],[RutCP]],Tabla13[[#All],[rut]:[estado_licencia]],2,0)</f>
        <v>Red Cargo Logistica S.A</v>
      </c>
      <c r="X2111" t="s">
        <v>1712</v>
      </c>
      <c r="Y2111" t="str">
        <f>VLOOKUP(Tabla1[[#This Row],[RutCS]],Tabla13[[#All],[rut]:[estado_licencia]],3,0)</f>
        <v>Carlos Gariel Vasquez Salgado</v>
      </c>
      <c r="Z2111" t="str">
        <f>VLOOKUP(Tabla1[[#This Row],[RutCS]],Tabla13[[#All],[rut]:[estado_licencia]],2,0)</f>
        <v>Carlos Gariel Vasquez Salgado</v>
      </c>
      <c r="AD2111" s="4">
        <v>43979</v>
      </c>
      <c r="AE2111" s="14" t="s">
        <v>45</v>
      </c>
      <c r="AF2111" s="4">
        <v>43979</v>
      </c>
      <c r="AG2111" s="14" t="s">
        <v>47</v>
      </c>
      <c r="AH2111" t="s">
        <v>48</v>
      </c>
      <c r="AI2111" t="s">
        <v>49</v>
      </c>
    </row>
    <row r="2112" spans="1:35" x14ac:dyDescent="0.25">
      <c r="A2112" s="12"/>
      <c r="B2112" s="36" t="s">
        <v>16003</v>
      </c>
      <c r="C2112" t="s">
        <v>35</v>
      </c>
      <c r="D2112" t="s">
        <v>35</v>
      </c>
      <c r="E2112" t="s">
        <v>36</v>
      </c>
      <c r="F2112" t="s">
        <v>37</v>
      </c>
      <c r="G2112" s="13" t="s">
        <v>38</v>
      </c>
      <c r="H2112" t="s">
        <v>39</v>
      </c>
      <c r="I2112" t="s">
        <v>40</v>
      </c>
      <c r="J2112" s="13">
        <v>25000</v>
      </c>
      <c r="K2112" s="13">
        <v>0</v>
      </c>
      <c r="L2112" s="13">
        <f>+Tabla1[[#This Row],[MontoNeto]]*Tabla1[[#This Row],[PorcentajeImpuesto]]</f>
        <v>0</v>
      </c>
      <c r="M2112" s="13">
        <v>0</v>
      </c>
      <c r="N2112" s="13">
        <f>+Tabla1[[#This Row],[MontoNeto]]+Tabla1[[#This Row],[ValorImpuesto]]+Tabla1[[#This Row],[MontoExento]]</f>
        <v>25000</v>
      </c>
      <c r="O2112" t="s">
        <v>41</v>
      </c>
      <c r="P2112" t="s">
        <v>42</v>
      </c>
      <c r="Q2112" t="s">
        <v>42</v>
      </c>
      <c r="R2112" t="s">
        <v>989</v>
      </c>
      <c r="S2112" t="str">
        <f>VLOOKUP(Tabla1[[#This Row],[RutCP]],Tabla13[[#All],[rut]:[estado_licencia]],3,0)</f>
        <v>Oasis</v>
      </c>
      <c r="T2112" t="str">
        <f>VLOOKUP(Tabla1[[#This Row],[RutCP]],Tabla13[[#All],[rut]:[estado_licencia]],2,0)</f>
        <v>Servicios Integrados Alfredo Toledo E.I.R.L.</v>
      </c>
      <c r="X2112" t="s">
        <v>1714</v>
      </c>
      <c r="Y2112" t="str">
        <f>VLOOKUP(Tabla1[[#This Row],[RutCS]],Tabla13[[#All],[rut]:[estado_licencia]],3,0)</f>
        <v xml:space="preserve">Vladimir Castañeda </v>
      </c>
      <c r="Z2112" t="str">
        <f>VLOOKUP(Tabla1[[#This Row],[RutCS]],Tabla13[[#All],[rut]:[estado_licencia]],2,0)</f>
        <v xml:space="preserve">Vladimir Castañeda </v>
      </c>
      <c r="AD2112" s="4">
        <v>43979</v>
      </c>
      <c r="AE2112" s="14" t="s">
        <v>45</v>
      </c>
      <c r="AF2112" s="4">
        <v>43979</v>
      </c>
      <c r="AG2112" s="14" t="s">
        <v>47</v>
      </c>
      <c r="AH2112" t="s">
        <v>48</v>
      </c>
      <c r="AI2112" t="s">
        <v>49</v>
      </c>
    </row>
    <row r="2113" spans="1:35" x14ac:dyDescent="0.25">
      <c r="A2113" s="12"/>
      <c r="B2113" s="36" t="s">
        <v>16003</v>
      </c>
      <c r="C2113" t="s">
        <v>35</v>
      </c>
      <c r="D2113" t="s">
        <v>35</v>
      </c>
      <c r="E2113" t="s">
        <v>36</v>
      </c>
      <c r="F2113" t="s">
        <v>37</v>
      </c>
      <c r="G2113" s="13" t="s">
        <v>38</v>
      </c>
      <c r="H2113" t="s">
        <v>39</v>
      </c>
      <c r="I2113" t="s">
        <v>40</v>
      </c>
      <c r="J2113" s="13">
        <v>25000</v>
      </c>
      <c r="K2113" s="13">
        <v>0</v>
      </c>
      <c r="L2113" s="13">
        <f>+Tabla1[[#This Row],[MontoNeto]]*Tabla1[[#This Row],[PorcentajeImpuesto]]</f>
        <v>0</v>
      </c>
      <c r="M2113" s="13">
        <v>0</v>
      </c>
      <c r="N2113" s="13">
        <f>+Tabla1[[#This Row],[MontoNeto]]+Tabla1[[#This Row],[ValorImpuesto]]+Tabla1[[#This Row],[MontoExento]]</f>
        <v>25000</v>
      </c>
      <c r="O2113" t="s">
        <v>41</v>
      </c>
      <c r="P2113" t="s">
        <v>42</v>
      </c>
      <c r="Q2113" t="s">
        <v>42</v>
      </c>
      <c r="R2113" t="s">
        <v>989</v>
      </c>
      <c r="S2113" t="str">
        <f>VLOOKUP(Tabla1[[#This Row],[RutCP]],Tabla13[[#All],[rut]:[estado_licencia]],3,0)</f>
        <v>Oasis</v>
      </c>
      <c r="T2113" t="str">
        <f>VLOOKUP(Tabla1[[#This Row],[RutCP]],Tabla13[[#All],[rut]:[estado_licencia]],2,0)</f>
        <v>Servicios Integrados Alfredo Toledo E.I.R.L.</v>
      </c>
      <c r="X2113" t="s">
        <v>1715</v>
      </c>
      <c r="Y2113" t="str">
        <f>VLOOKUP(Tabla1[[#This Row],[RutCS]],Tabla13[[#All],[rut]:[estado_licencia]],3,0)</f>
        <v>Claudio Orellana Rivera</v>
      </c>
      <c r="Z2113" t="str">
        <f>VLOOKUP(Tabla1[[#This Row],[RutCS]],Tabla13[[#All],[rut]:[estado_licencia]],2,0)</f>
        <v>Claudio Orellana Rivera</v>
      </c>
      <c r="AD2113" s="4">
        <v>43979</v>
      </c>
      <c r="AE2113" s="14" t="s">
        <v>45</v>
      </c>
      <c r="AF2113" s="4">
        <v>43979</v>
      </c>
      <c r="AG2113" s="14" t="s">
        <v>47</v>
      </c>
      <c r="AH2113" t="s">
        <v>48</v>
      </c>
      <c r="AI2113" t="s">
        <v>49</v>
      </c>
    </row>
    <row r="2114" spans="1:35" x14ac:dyDescent="0.25">
      <c r="A2114" s="12"/>
      <c r="B2114" s="36" t="s">
        <v>16003</v>
      </c>
      <c r="C2114" t="s">
        <v>35</v>
      </c>
      <c r="D2114" t="s">
        <v>35</v>
      </c>
      <c r="E2114" t="s">
        <v>36</v>
      </c>
      <c r="F2114" t="s">
        <v>37</v>
      </c>
      <c r="G2114" s="13" t="s">
        <v>38</v>
      </c>
      <c r="H2114" t="s">
        <v>39</v>
      </c>
      <c r="I2114" t="s">
        <v>40</v>
      </c>
      <c r="J2114" s="13">
        <v>25000</v>
      </c>
      <c r="K2114" s="13">
        <v>0</v>
      </c>
      <c r="L2114" s="13">
        <f>+Tabla1[[#This Row],[MontoNeto]]*Tabla1[[#This Row],[PorcentajeImpuesto]]</f>
        <v>0</v>
      </c>
      <c r="M2114" s="13">
        <v>0</v>
      </c>
      <c r="N2114" s="13">
        <f>+Tabla1[[#This Row],[MontoNeto]]+Tabla1[[#This Row],[ValorImpuesto]]+Tabla1[[#This Row],[MontoExento]]</f>
        <v>25000</v>
      </c>
      <c r="O2114" t="s">
        <v>41</v>
      </c>
      <c r="P2114" t="s">
        <v>42</v>
      </c>
      <c r="Q2114" t="s">
        <v>42</v>
      </c>
      <c r="R2114" t="s">
        <v>60</v>
      </c>
      <c r="S2114" t="str">
        <f>VLOOKUP(Tabla1[[#This Row],[RutCP]],Tabla13[[#All],[rut]:[estado_licencia]],3,0)</f>
        <v>Red Cargo Logistica S.A</v>
      </c>
      <c r="T2114" t="str">
        <f>VLOOKUP(Tabla1[[#This Row],[RutCP]],Tabla13[[#All],[rut]:[estado_licencia]],2,0)</f>
        <v>Red Cargo Logistica S.A</v>
      </c>
      <c r="X2114" t="s">
        <v>1712</v>
      </c>
      <c r="Y2114" t="str">
        <f>VLOOKUP(Tabla1[[#This Row],[RutCS]],Tabla13[[#All],[rut]:[estado_licencia]],3,0)</f>
        <v>Carlos Gariel Vasquez Salgado</v>
      </c>
      <c r="Z2114" t="str">
        <f>VLOOKUP(Tabla1[[#This Row],[RutCS]],Tabla13[[#All],[rut]:[estado_licencia]],2,0)</f>
        <v>Carlos Gariel Vasquez Salgado</v>
      </c>
      <c r="AD2114" s="4">
        <v>43979</v>
      </c>
      <c r="AE2114" s="14" t="s">
        <v>45</v>
      </c>
      <c r="AF2114" s="4">
        <v>43979</v>
      </c>
      <c r="AG2114" s="14" t="s">
        <v>47</v>
      </c>
      <c r="AH2114" t="s">
        <v>48</v>
      </c>
      <c r="AI2114" t="s">
        <v>49</v>
      </c>
    </row>
    <row r="2115" spans="1:35" x14ac:dyDescent="0.25">
      <c r="A2115" s="12"/>
      <c r="B2115" s="36" t="s">
        <v>16003</v>
      </c>
      <c r="C2115" t="s">
        <v>35</v>
      </c>
      <c r="D2115" t="s">
        <v>35</v>
      </c>
      <c r="E2115" t="s">
        <v>36</v>
      </c>
      <c r="F2115" t="s">
        <v>37</v>
      </c>
      <c r="G2115" s="13" t="s">
        <v>38</v>
      </c>
      <c r="H2115" t="s">
        <v>39</v>
      </c>
      <c r="I2115" t="s">
        <v>40</v>
      </c>
      <c r="J2115" s="13">
        <v>25000</v>
      </c>
      <c r="K2115" s="13">
        <v>0</v>
      </c>
      <c r="L2115" s="13">
        <f>+Tabla1[[#This Row],[MontoNeto]]*Tabla1[[#This Row],[PorcentajeImpuesto]]</f>
        <v>0</v>
      </c>
      <c r="M2115" s="13">
        <v>0</v>
      </c>
      <c r="N2115" s="13">
        <f>+Tabla1[[#This Row],[MontoNeto]]+Tabla1[[#This Row],[ValorImpuesto]]+Tabla1[[#This Row],[MontoExento]]</f>
        <v>25000</v>
      </c>
      <c r="O2115" t="s">
        <v>41</v>
      </c>
      <c r="P2115" t="s">
        <v>42</v>
      </c>
      <c r="Q2115" t="s">
        <v>42</v>
      </c>
      <c r="R2115" t="s">
        <v>60</v>
      </c>
      <c r="S2115" t="str">
        <f>VLOOKUP(Tabla1[[#This Row],[RutCP]],Tabla13[[#All],[rut]:[estado_licencia]],3,0)</f>
        <v>Red Cargo Logistica S.A</v>
      </c>
      <c r="T2115" t="str">
        <f>VLOOKUP(Tabla1[[#This Row],[RutCP]],Tabla13[[#All],[rut]:[estado_licencia]],2,0)</f>
        <v>Red Cargo Logistica S.A</v>
      </c>
      <c r="X2115" t="s">
        <v>1711</v>
      </c>
      <c r="Y2115" t="str">
        <f>VLOOKUP(Tabla1[[#This Row],[RutCS]],Tabla13[[#All],[rut]:[estado_licencia]],3,0)</f>
        <v>Danilo Martinez Cisternas</v>
      </c>
      <c r="Z2115" t="str">
        <f>VLOOKUP(Tabla1[[#This Row],[RutCS]],Tabla13[[#All],[rut]:[estado_licencia]],2,0)</f>
        <v>Danilo Martinez Cisternas</v>
      </c>
      <c r="AD2115" s="4">
        <v>43979</v>
      </c>
      <c r="AE2115" s="14" t="s">
        <v>45</v>
      </c>
      <c r="AF2115" s="4">
        <v>43979</v>
      </c>
      <c r="AG2115" s="14" t="s">
        <v>47</v>
      </c>
      <c r="AH2115" t="s">
        <v>48</v>
      </c>
      <c r="AI2115" t="s">
        <v>49</v>
      </c>
    </row>
    <row r="2116" spans="1:35" x14ac:dyDescent="0.25">
      <c r="A2116" s="12"/>
      <c r="B2116" s="36" t="s">
        <v>16003</v>
      </c>
      <c r="C2116" t="s">
        <v>35</v>
      </c>
      <c r="D2116" t="s">
        <v>35</v>
      </c>
      <c r="E2116" t="s">
        <v>36</v>
      </c>
      <c r="F2116" t="s">
        <v>415</v>
      </c>
      <c r="G2116" s="13" t="s">
        <v>38</v>
      </c>
      <c r="H2116" t="s">
        <v>39</v>
      </c>
      <c r="I2116" t="s">
        <v>417</v>
      </c>
      <c r="J2116" s="13">
        <v>5000</v>
      </c>
      <c r="K2116" s="13">
        <v>0</v>
      </c>
      <c r="L2116" s="13">
        <f>+Tabla1[[#This Row],[MontoNeto]]*Tabla1[[#This Row],[PorcentajeImpuesto]]</f>
        <v>0</v>
      </c>
      <c r="M2116" s="13">
        <v>0</v>
      </c>
      <c r="N2116" s="13">
        <f>+Tabla1[[#This Row],[MontoNeto]]+Tabla1[[#This Row],[ValorImpuesto]]+Tabla1[[#This Row],[MontoExento]]</f>
        <v>5000</v>
      </c>
      <c r="O2116" t="s">
        <v>41</v>
      </c>
      <c r="P2116" t="s">
        <v>42</v>
      </c>
      <c r="Q2116" t="s">
        <v>42</v>
      </c>
      <c r="R2116" t="s">
        <v>455</v>
      </c>
      <c r="S2116" t="str">
        <f>VLOOKUP(Tabla1[[#This Row],[RutCP]],Tabla13[[#All],[rut]:[estado_licencia]],3,0)</f>
        <v>Pozos Profundos S A</v>
      </c>
      <c r="T2116" t="str">
        <f>VLOOKUP(Tabla1[[#This Row],[RutCP]],Tabla13[[#All],[rut]:[estado_licencia]],2,0)</f>
        <v>Pozos Profundos S A</v>
      </c>
      <c r="X2116" t="s">
        <v>1881</v>
      </c>
      <c r="Y2116" t="str">
        <f>VLOOKUP(Tabla1[[#This Row],[RutCS]],Tabla13[[#All],[rut]:[estado_licencia]],3,0)</f>
        <v>Nelson Antonio Pineda Aviles</v>
      </c>
      <c r="Z2116" t="str">
        <f>VLOOKUP(Tabla1[[#This Row],[RutCS]],Tabla13[[#All],[rut]:[estado_licencia]],2,0)</f>
        <v>Nelson Antonio Pineda Aviles</v>
      </c>
      <c r="AD2116" s="4">
        <v>43979</v>
      </c>
      <c r="AE2116" s="14" t="s">
        <v>45</v>
      </c>
      <c r="AF2116" s="4">
        <v>43979</v>
      </c>
      <c r="AG2116" s="14" t="s">
        <v>47</v>
      </c>
      <c r="AH2116" t="s">
        <v>48</v>
      </c>
      <c r="AI2116" t="s">
        <v>49</v>
      </c>
    </row>
    <row r="2117" spans="1:35" x14ac:dyDescent="0.25">
      <c r="A2117" s="12"/>
      <c r="B2117" s="36" t="s">
        <v>16003</v>
      </c>
      <c r="C2117" s="16" t="s">
        <v>35</v>
      </c>
      <c r="D2117" s="16" t="s">
        <v>35</v>
      </c>
      <c r="E2117" s="16" t="s">
        <v>36</v>
      </c>
      <c r="F2117" s="16" t="s">
        <v>415</v>
      </c>
      <c r="G2117" s="17" t="s">
        <v>38</v>
      </c>
      <c r="H2117" s="16" t="s">
        <v>39</v>
      </c>
      <c r="I2117" s="16" t="s">
        <v>417</v>
      </c>
      <c r="J2117" s="17">
        <v>5000</v>
      </c>
      <c r="K2117" s="17">
        <v>0</v>
      </c>
      <c r="L2117" s="17">
        <f>+Tabla1[[#This Row],[MontoNeto]]*Tabla1[[#This Row],[PorcentajeImpuesto]]</f>
        <v>0</v>
      </c>
      <c r="M2117" s="3">
        <v>0</v>
      </c>
      <c r="N2117" s="17">
        <f>+Tabla1[[#This Row],[MontoNeto]]+Tabla1[[#This Row],[ValorImpuesto]]+Tabla1[[#This Row],[MontoExento]]</f>
        <v>5000</v>
      </c>
      <c r="O2117" t="s">
        <v>41</v>
      </c>
      <c r="P2117" s="16" t="s">
        <v>42</v>
      </c>
      <c r="Q2117" s="16" t="s">
        <v>42</v>
      </c>
      <c r="R2117" s="17" t="e">
        <f>#N/A</f>
        <v>#N/A</v>
      </c>
      <c r="S2117" s="16" t="e">
        <f>VLOOKUP(Tabla1[[#This Row],[RutCP]],Tabla13[[#All],[rut]:[estado_licencia]],3,0)</f>
        <v>#N/A</v>
      </c>
      <c r="T2117" s="16" t="e">
        <f>VLOOKUP(Tabla1[[#This Row],[RutCP]],Tabla13[[#All],[rut]:[estado_licencia]],2,0)</f>
        <v>#N/A</v>
      </c>
      <c r="U2117" s="16"/>
      <c r="V2117" s="16"/>
      <c r="W2117" s="16"/>
      <c r="X2117" s="16" t="s">
        <v>1921</v>
      </c>
      <c r="Y2117" s="16" t="str">
        <f>VLOOKUP(Tabla1[[#This Row],[RutCS]],Tabla13[[#All],[rut]:[estado_licencia]],3,0)</f>
        <v>Marco Antonio Silva  Olivares</v>
      </c>
      <c r="Z2117" s="16" t="str">
        <f>VLOOKUP(Tabla1[[#This Row],[RutCS]],Tabla13[[#All],[rut]:[estado_licencia]],2,0)</f>
        <v>Marco Antonio Silva  Olivares</v>
      </c>
      <c r="AA2117" s="16"/>
      <c r="AB2117" s="16"/>
      <c r="AC2117" s="16"/>
      <c r="AD2117" s="15">
        <v>43979</v>
      </c>
      <c r="AE2117" s="3">
        <v>0.5</v>
      </c>
      <c r="AF2117" s="15">
        <v>43979</v>
      </c>
      <c r="AG2117" s="5">
        <v>0.54166666666666696</v>
      </c>
      <c r="AH2117" s="16" t="s">
        <v>48</v>
      </c>
      <c r="AI2117" s="16" t="s">
        <v>49</v>
      </c>
    </row>
    <row r="2118" spans="1:35" s="16" customFormat="1" x14ac:dyDescent="0.25">
      <c r="A2118" s="12"/>
      <c r="B2118" s="36" t="s">
        <v>16003</v>
      </c>
      <c r="C2118" s="16" t="s">
        <v>35</v>
      </c>
      <c r="D2118" s="16" t="s">
        <v>35</v>
      </c>
      <c r="E2118" s="16" t="s">
        <v>36</v>
      </c>
      <c r="F2118" s="16" t="s">
        <v>415</v>
      </c>
      <c r="G2118" s="17" t="s">
        <v>38</v>
      </c>
      <c r="H2118" s="16" t="s">
        <v>39</v>
      </c>
      <c r="I2118" s="16" t="s">
        <v>417</v>
      </c>
      <c r="J2118" s="17">
        <v>5000</v>
      </c>
      <c r="K2118" s="17">
        <v>0</v>
      </c>
      <c r="L2118" s="17">
        <f>+Tabla1[[#This Row],[MontoNeto]]*Tabla1[[#This Row],[PorcentajeImpuesto]]</f>
        <v>0</v>
      </c>
      <c r="M2118" s="1">
        <v>0</v>
      </c>
      <c r="N2118" s="17">
        <f>+Tabla1[[#This Row],[MontoNeto]]+Tabla1[[#This Row],[ValorImpuesto]]+Tabla1[[#This Row],[MontoExento]]</f>
        <v>5000</v>
      </c>
      <c r="O2118" t="s">
        <v>41</v>
      </c>
      <c r="P2118" s="16" t="s">
        <v>42</v>
      </c>
      <c r="Q2118" s="16" t="s">
        <v>42</v>
      </c>
      <c r="R2118" s="17" t="e">
        <f>#N/A</f>
        <v>#N/A</v>
      </c>
      <c r="S2118" s="16" t="e">
        <f>VLOOKUP(Tabla1[[#This Row],[RutCP]],Tabla13[[#All],[rut]:[estado_licencia]],3,0)</f>
        <v>#N/A</v>
      </c>
      <c r="T2118" s="16" t="e">
        <f>VLOOKUP(Tabla1[[#This Row],[RutCP]],Tabla13[[#All],[rut]:[estado_licencia]],2,0)</f>
        <v>#N/A</v>
      </c>
      <c r="X2118" s="16" t="s">
        <v>1922</v>
      </c>
      <c r="Y2118" s="16" t="str">
        <f>VLOOKUP(Tabla1[[#This Row],[RutCS]],Tabla13[[#All],[rut]:[estado_licencia]],3,0)</f>
        <v>Victor Aguirre Araya</v>
      </c>
      <c r="Z2118" s="16" t="str">
        <f>VLOOKUP(Tabla1[[#This Row],[RutCS]],Tabla13[[#All],[rut]:[estado_licencia]],2,0)</f>
        <v>Victor Andres Aguirre Araya</v>
      </c>
      <c r="AD2118" s="15">
        <v>43979</v>
      </c>
      <c r="AE2118" s="3">
        <v>0.5</v>
      </c>
      <c r="AF2118" s="15">
        <v>43979</v>
      </c>
      <c r="AG2118" s="5">
        <v>0.54166666666666696</v>
      </c>
      <c r="AH2118" s="16" t="s">
        <v>48</v>
      </c>
      <c r="AI2118" s="16" t="s">
        <v>49</v>
      </c>
    </row>
    <row r="2119" spans="1:35" x14ac:dyDescent="0.25">
      <c r="A2119" s="12"/>
      <c r="B2119" s="36" t="s">
        <v>16003</v>
      </c>
      <c r="C2119" t="s">
        <v>35</v>
      </c>
      <c r="D2119" t="s">
        <v>35</v>
      </c>
      <c r="E2119" t="s">
        <v>36</v>
      </c>
      <c r="F2119" t="s">
        <v>415</v>
      </c>
      <c r="G2119" s="13" t="s">
        <v>38</v>
      </c>
      <c r="H2119" t="s">
        <v>39</v>
      </c>
      <c r="I2119" t="s">
        <v>417</v>
      </c>
      <c r="J2119" s="13">
        <v>5000</v>
      </c>
      <c r="K2119" s="13">
        <v>0</v>
      </c>
      <c r="L2119" s="13">
        <f>+Tabla1[[#This Row],[MontoNeto]]*Tabla1[[#This Row],[PorcentajeImpuesto]]</f>
        <v>0</v>
      </c>
      <c r="M2119" s="13">
        <v>0</v>
      </c>
      <c r="N2119" s="13">
        <f>+Tabla1[[#This Row],[MontoNeto]]+Tabla1[[#This Row],[ValorImpuesto]]+Tabla1[[#This Row],[MontoExento]]</f>
        <v>5000</v>
      </c>
      <c r="O2119" t="s">
        <v>41</v>
      </c>
      <c r="P2119" t="s">
        <v>42</v>
      </c>
      <c r="Q2119" t="s">
        <v>42</v>
      </c>
      <c r="R2119" t="s">
        <v>450</v>
      </c>
      <c r="S2119" t="str">
        <f>VLOOKUP(Tabla1[[#This Row],[RutCP]],Tabla13[[#All],[rut]:[estado_licencia]],3,0)</f>
        <v>Pimat Jo</v>
      </c>
      <c r="T2119" t="str">
        <f>VLOOKUP(Tabla1[[#This Row],[RutCP]],Tabla13[[#All],[rut]:[estado_licencia]],2,0)</f>
        <v>Construccion Y Obras Civiles Pimat Y J. Oliva Ltda</v>
      </c>
      <c r="X2119" t="s">
        <v>1923</v>
      </c>
      <c r="Y2119" t="str">
        <f>VLOOKUP(Tabla1[[#This Row],[RutCS]],Tabla13[[#All],[rut]:[estado_licencia]],3,0)</f>
        <v>David Hernan Pizarro Correa</v>
      </c>
      <c r="Z2119" t="str">
        <f>VLOOKUP(Tabla1[[#This Row],[RutCS]],Tabla13[[#All],[rut]:[estado_licencia]],2,0)</f>
        <v>David Hernan Pizarro Correa</v>
      </c>
      <c r="AD2119" s="4">
        <v>43979</v>
      </c>
      <c r="AE2119" s="14" t="s">
        <v>45</v>
      </c>
      <c r="AF2119" s="4">
        <v>43979</v>
      </c>
      <c r="AG2119" s="14" t="s">
        <v>47</v>
      </c>
      <c r="AH2119" t="s">
        <v>48</v>
      </c>
      <c r="AI2119" t="s">
        <v>49</v>
      </c>
    </row>
    <row r="2120" spans="1:35" s="16" customFormat="1" x14ac:dyDescent="0.25">
      <c r="A2120" s="12"/>
      <c r="B2120" s="36" t="s">
        <v>16003</v>
      </c>
      <c r="C2120" s="16" t="s">
        <v>35</v>
      </c>
      <c r="D2120" s="16" t="s">
        <v>35</v>
      </c>
      <c r="E2120" s="16" t="s">
        <v>36</v>
      </c>
      <c r="F2120" s="16" t="s">
        <v>37</v>
      </c>
      <c r="G2120" s="17" t="s">
        <v>38</v>
      </c>
      <c r="H2120" s="16" t="s">
        <v>39</v>
      </c>
      <c r="I2120" s="16" t="s">
        <v>417</v>
      </c>
      <c r="J2120" s="17">
        <v>25000</v>
      </c>
      <c r="K2120" s="17">
        <v>0</v>
      </c>
      <c r="L2120" s="17">
        <f>+Tabla1[[#This Row],[MontoNeto]]*Tabla1[[#This Row],[PorcentajeImpuesto]]</f>
        <v>0</v>
      </c>
      <c r="M2120" s="1">
        <v>0</v>
      </c>
      <c r="N2120" s="17">
        <f>+Tabla1[[#This Row],[MontoNeto]]+Tabla1[[#This Row],[ValorImpuesto]]+Tabla1[[#This Row],[MontoExento]]</f>
        <v>25000</v>
      </c>
      <c r="O2120" t="s">
        <v>41</v>
      </c>
      <c r="P2120" s="16" t="s">
        <v>42</v>
      </c>
      <c r="Q2120" s="16" t="s">
        <v>42</v>
      </c>
      <c r="R2120" s="17" t="e">
        <f>#N/A</f>
        <v>#N/A</v>
      </c>
      <c r="S2120" s="16" t="e">
        <f>VLOOKUP(Tabla1[[#This Row],[RutCP]],Tabla13[[#All],[rut]:[estado_licencia]],3,0)</f>
        <v>#N/A</v>
      </c>
      <c r="T2120" s="16" t="e">
        <f>VLOOKUP(Tabla1[[#This Row],[RutCP]],Tabla13[[#All],[rut]:[estado_licencia]],2,0)</f>
        <v>#N/A</v>
      </c>
      <c r="X2120" s="16" t="s">
        <v>1316</v>
      </c>
      <c r="Y2120" s="16" t="str">
        <f>VLOOKUP(Tabla1[[#This Row],[RutCS]],Tabla13[[#All],[rut]:[estado_licencia]],3,0)</f>
        <v>Delfin Segundo Saavedra Vega</v>
      </c>
      <c r="Z2120" s="16" t="str">
        <f>VLOOKUP(Tabla1[[#This Row],[RutCS]],Tabla13[[#All],[rut]:[estado_licencia]],2,0)</f>
        <v>Delfin Segundo Saavedra Vega</v>
      </c>
      <c r="AD2120" s="15">
        <v>43979</v>
      </c>
      <c r="AE2120" s="3">
        <v>0.5</v>
      </c>
      <c r="AF2120" s="15">
        <v>43979</v>
      </c>
      <c r="AG2120" s="5">
        <v>0.54166666666666696</v>
      </c>
      <c r="AH2120" s="16" t="s">
        <v>48</v>
      </c>
      <c r="AI2120" s="16" t="s">
        <v>49</v>
      </c>
    </row>
    <row r="2121" spans="1:35" s="16" customFormat="1" x14ac:dyDescent="0.25">
      <c r="A2121" s="12"/>
      <c r="B2121" s="36" t="s">
        <v>16003</v>
      </c>
      <c r="C2121" t="s">
        <v>35</v>
      </c>
      <c r="D2121" t="s">
        <v>35</v>
      </c>
      <c r="E2121" t="s">
        <v>36</v>
      </c>
      <c r="F2121" t="s">
        <v>37</v>
      </c>
      <c r="G2121" s="13" t="s">
        <v>38</v>
      </c>
      <c r="H2121" t="s">
        <v>39</v>
      </c>
      <c r="I2121" t="s">
        <v>417</v>
      </c>
      <c r="J2121" s="13">
        <v>25000</v>
      </c>
      <c r="K2121" s="13">
        <v>0</v>
      </c>
      <c r="L2121" s="13">
        <f>+Tabla1[[#This Row],[MontoNeto]]*Tabla1[[#This Row],[PorcentajeImpuesto]]</f>
        <v>0</v>
      </c>
      <c r="M2121" s="13">
        <v>0</v>
      </c>
      <c r="N2121" s="13">
        <f>+Tabla1[[#This Row],[MontoNeto]]+Tabla1[[#This Row],[ValorImpuesto]]+Tabla1[[#This Row],[MontoExento]]</f>
        <v>25000</v>
      </c>
      <c r="O2121" t="s">
        <v>41</v>
      </c>
      <c r="P2121" t="s">
        <v>42</v>
      </c>
      <c r="Q2121" t="s">
        <v>42</v>
      </c>
      <c r="R2121" t="s">
        <v>535</v>
      </c>
      <c r="S2121" t="str">
        <f>VLOOKUP(Tabla1[[#This Row],[RutCP]],Tabla13[[#All],[rut]:[estado_licencia]],3,0)</f>
        <v>Pvl</v>
      </c>
      <c r="T2121" t="str">
        <f>VLOOKUP(Tabla1[[#This Row],[RutCP]],Tabla13[[#All],[rut]:[estado_licencia]],2,0)</f>
        <v>Pedro Antonio Villalobos Lazo Comercial Y Servicios Eirl</v>
      </c>
      <c r="U2121"/>
      <c r="V2121"/>
      <c r="W2121"/>
      <c r="X2121" t="s">
        <v>1924</v>
      </c>
      <c r="Y2121" t="str">
        <f>VLOOKUP(Tabla1[[#This Row],[RutCS]],Tabla13[[#All],[rut]:[estado_licencia]],3,0)</f>
        <v>Benjamin Andres Orrego Pereira</v>
      </c>
      <c r="Z2121" t="str">
        <f>VLOOKUP(Tabla1[[#This Row],[RutCS]],Tabla13[[#All],[rut]:[estado_licencia]],2,0)</f>
        <v>Benjamin Andres Orrego Pereira</v>
      </c>
      <c r="AA2121"/>
      <c r="AB2121"/>
      <c r="AC2121"/>
      <c r="AD2121" s="4">
        <v>43979</v>
      </c>
      <c r="AE2121" s="14" t="s">
        <v>45</v>
      </c>
      <c r="AF2121" s="4">
        <v>43979</v>
      </c>
      <c r="AG2121" s="14" t="s">
        <v>47</v>
      </c>
      <c r="AH2121" t="s">
        <v>48</v>
      </c>
      <c r="AI2121" t="s">
        <v>49</v>
      </c>
    </row>
    <row r="2122" spans="1:35" s="16" customFormat="1" x14ac:dyDescent="0.25">
      <c r="A2122" s="12"/>
      <c r="B2122" s="36" t="s">
        <v>16003</v>
      </c>
      <c r="C2122" t="s">
        <v>35</v>
      </c>
      <c r="D2122" t="s">
        <v>35</v>
      </c>
      <c r="E2122" t="s">
        <v>36</v>
      </c>
      <c r="F2122" t="s">
        <v>37</v>
      </c>
      <c r="G2122" s="13" t="s">
        <v>38</v>
      </c>
      <c r="H2122" t="s">
        <v>39</v>
      </c>
      <c r="I2122" t="s">
        <v>417</v>
      </c>
      <c r="J2122" s="13">
        <v>25000</v>
      </c>
      <c r="K2122" s="13">
        <v>0</v>
      </c>
      <c r="L2122" s="13">
        <f>+Tabla1[[#This Row],[MontoNeto]]*Tabla1[[#This Row],[PorcentajeImpuesto]]</f>
        <v>0</v>
      </c>
      <c r="M2122" s="13">
        <v>0</v>
      </c>
      <c r="N2122" s="13">
        <f>+Tabla1[[#This Row],[MontoNeto]]+Tabla1[[#This Row],[ValorImpuesto]]+Tabla1[[#This Row],[MontoExento]]</f>
        <v>25000</v>
      </c>
      <c r="O2122" t="s">
        <v>41</v>
      </c>
      <c r="P2122" t="s">
        <v>42</v>
      </c>
      <c r="Q2122" t="s">
        <v>42</v>
      </c>
      <c r="R2122" t="s">
        <v>655</v>
      </c>
      <c r="S2122" t="str">
        <f>VLOOKUP(Tabla1[[#This Row],[RutCP]],Tabla13[[#All],[rut]:[estado_licencia]],3,0)</f>
        <v>Hecso Limitada</v>
      </c>
      <c r="T2122" t="str">
        <f>VLOOKUP(Tabla1[[#This Row],[RutCP]],Tabla13[[#All],[rut]:[estado_licencia]],2,0)</f>
        <v>Soc Electrica Hecso Limitada</v>
      </c>
      <c r="U2122"/>
      <c r="V2122"/>
      <c r="W2122"/>
      <c r="X2122" t="s">
        <v>1925</v>
      </c>
      <c r="Y2122" t="str">
        <f>VLOOKUP(Tabla1[[#This Row],[RutCS]],Tabla13[[#All],[rut]:[estado_licencia]],3,0)</f>
        <v>Sebastian Andres Tapia Godoy</v>
      </c>
      <c r="Z2122" t="str">
        <f>VLOOKUP(Tabla1[[#This Row],[RutCS]],Tabla13[[#All],[rut]:[estado_licencia]],2,0)</f>
        <v>Sebastian Andres Tapia Godoy</v>
      </c>
      <c r="AA2122"/>
      <c r="AB2122"/>
      <c r="AC2122"/>
      <c r="AD2122" s="4">
        <v>43979</v>
      </c>
      <c r="AE2122" s="14" t="s">
        <v>45</v>
      </c>
      <c r="AF2122" s="4">
        <v>43979</v>
      </c>
      <c r="AG2122" s="14" t="s">
        <v>47</v>
      </c>
      <c r="AH2122" t="s">
        <v>48</v>
      </c>
      <c r="AI2122" t="s">
        <v>49</v>
      </c>
    </row>
    <row r="2123" spans="1:35" s="16" customFormat="1" x14ac:dyDescent="0.25">
      <c r="A2123" s="12"/>
      <c r="B2123" s="36" t="s">
        <v>16003</v>
      </c>
      <c r="C2123" t="s">
        <v>35</v>
      </c>
      <c r="D2123" t="s">
        <v>35</v>
      </c>
      <c r="E2123" t="s">
        <v>36</v>
      </c>
      <c r="F2123" t="s">
        <v>37</v>
      </c>
      <c r="G2123" s="13" t="s">
        <v>38</v>
      </c>
      <c r="H2123" t="s">
        <v>39</v>
      </c>
      <c r="I2123" t="s">
        <v>417</v>
      </c>
      <c r="J2123" s="13">
        <v>25000</v>
      </c>
      <c r="K2123" s="13">
        <v>0</v>
      </c>
      <c r="L2123" s="13">
        <f>+Tabla1[[#This Row],[MontoNeto]]*Tabla1[[#This Row],[PorcentajeImpuesto]]</f>
        <v>0</v>
      </c>
      <c r="M2123" s="13">
        <v>0</v>
      </c>
      <c r="N2123" s="13">
        <f>+Tabla1[[#This Row],[MontoNeto]]+Tabla1[[#This Row],[ValorImpuesto]]+Tabla1[[#This Row],[MontoExento]]</f>
        <v>25000</v>
      </c>
      <c r="O2123" t="s">
        <v>41</v>
      </c>
      <c r="P2123" t="s">
        <v>42</v>
      </c>
      <c r="Q2123" t="s">
        <v>42</v>
      </c>
      <c r="R2123" t="s">
        <v>50</v>
      </c>
      <c r="S2123" t="str">
        <f>VLOOKUP(Tabla1[[#This Row],[RutCP]],Tabla13[[#All],[rut]:[estado_licencia]],3,0)</f>
        <v>Transportes Rojas Limitada</v>
      </c>
      <c r="T2123" t="str">
        <f>VLOOKUP(Tabla1[[#This Row],[RutCP]],Tabla13[[#All],[rut]:[estado_licencia]],2,0)</f>
        <v>Inversiones Y Transportes Rojas Limitada</v>
      </c>
      <c r="U2123"/>
      <c r="V2123"/>
      <c r="W2123"/>
      <c r="X2123" t="s">
        <v>1926</v>
      </c>
      <c r="Y2123" t="str">
        <f>VLOOKUP(Tabla1[[#This Row],[RutCS]],Tabla13[[#All],[rut]:[estado_licencia]],3,0)</f>
        <v>John Werner Araya Porra</v>
      </c>
      <c r="Z2123" t="str">
        <f>VLOOKUP(Tabla1[[#This Row],[RutCS]],Tabla13[[#All],[rut]:[estado_licencia]],2,0)</f>
        <v>John Werner Araya Porra</v>
      </c>
      <c r="AA2123"/>
      <c r="AB2123"/>
      <c r="AC2123"/>
      <c r="AD2123" s="4">
        <v>43979</v>
      </c>
      <c r="AE2123" s="14" t="s">
        <v>45</v>
      </c>
      <c r="AF2123" s="4">
        <v>43979</v>
      </c>
      <c r="AG2123" s="14" t="s">
        <v>47</v>
      </c>
      <c r="AH2123" t="s">
        <v>48</v>
      </c>
      <c r="AI2123" t="s">
        <v>49</v>
      </c>
    </row>
    <row r="2124" spans="1:35" s="16" customFormat="1" x14ac:dyDescent="0.25">
      <c r="A2124" s="12"/>
      <c r="B2124" s="36" t="s">
        <v>16003</v>
      </c>
      <c r="C2124" t="s">
        <v>35</v>
      </c>
      <c r="D2124" t="s">
        <v>35</v>
      </c>
      <c r="E2124" t="s">
        <v>36</v>
      </c>
      <c r="F2124" t="s">
        <v>37</v>
      </c>
      <c r="G2124" s="13" t="s">
        <v>38</v>
      </c>
      <c r="H2124" t="s">
        <v>39</v>
      </c>
      <c r="I2124" t="s">
        <v>417</v>
      </c>
      <c r="J2124" s="13">
        <v>25000</v>
      </c>
      <c r="K2124" s="13">
        <v>0</v>
      </c>
      <c r="L2124" s="13">
        <f>+Tabla1[[#This Row],[MontoNeto]]*Tabla1[[#This Row],[PorcentajeImpuesto]]</f>
        <v>0</v>
      </c>
      <c r="M2124" s="13">
        <v>0</v>
      </c>
      <c r="N2124" s="13">
        <f>+Tabla1[[#This Row],[MontoNeto]]+Tabla1[[#This Row],[ValorImpuesto]]+Tabla1[[#This Row],[MontoExento]]</f>
        <v>25000</v>
      </c>
      <c r="O2124" t="s">
        <v>41</v>
      </c>
      <c r="P2124" t="s">
        <v>42</v>
      </c>
      <c r="Q2124" t="s">
        <v>42</v>
      </c>
      <c r="R2124" t="s">
        <v>431</v>
      </c>
      <c r="S2124" t="str">
        <f>VLOOKUP(Tabla1[[#This Row],[RutCP]],Tabla13[[#All],[rut]:[estado_licencia]],3,0)</f>
        <v>Tandem S A</v>
      </c>
      <c r="T2124" t="str">
        <f>VLOOKUP(Tabla1[[#This Row],[RutCP]],Tabla13[[#All],[rut]:[estado_licencia]],2,0)</f>
        <v>Tandem S A</v>
      </c>
      <c r="U2124"/>
      <c r="V2124"/>
      <c r="W2124"/>
      <c r="X2124" t="s">
        <v>1927</v>
      </c>
      <c r="Y2124" t="str">
        <f>VLOOKUP(Tabla1[[#This Row],[RutCS]],Tabla13[[#All],[rut]:[estado_licencia]],3,0)</f>
        <v>Manuel Patricio Espinoza Poblete</v>
      </c>
      <c r="Z2124" t="str">
        <f>VLOOKUP(Tabla1[[#This Row],[RutCS]],Tabla13[[#All],[rut]:[estado_licencia]],2,0)</f>
        <v>Manuel Patricio Espinoza Poblete</v>
      </c>
      <c r="AA2124"/>
      <c r="AB2124"/>
      <c r="AC2124"/>
      <c r="AD2124" s="4">
        <v>43979</v>
      </c>
      <c r="AE2124" s="14" t="s">
        <v>45</v>
      </c>
      <c r="AF2124" s="4">
        <v>43979</v>
      </c>
      <c r="AG2124" s="14" t="s">
        <v>47</v>
      </c>
      <c r="AH2124" t="s">
        <v>48</v>
      </c>
      <c r="AI2124" t="s">
        <v>49</v>
      </c>
    </row>
    <row r="2125" spans="1:35" s="16" customFormat="1" x14ac:dyDescent="0.25">
      <c r="A2125" s="12"/>
      <c r="B2125" s="36" t="s">
        <v>16003</v>
      </c>
      <c r="C2125" t="s">
        <v>35</v>
      </c>
      <c r="D2125" t="s">
        <v>35</v>
      </c>
      <c r="E2125" t="s">
        <v>36</v>
      </c>
      <c r="F2125" t="s">
        <v>37</v>
      </c>
      <c r="G2125" s="13" t="s">
        <v>38</v>
      </c>
      <c r="H2125" t="s">
        <v>39</v>
      </c>
      <c r="I2125" t="s">
        <v>417</v>
      </c>
      <c r="J2125" s="13">
        <v>25000</v>
      </c>
      <c r="K2125" s="13">
        <v>0</v>
      </c>
      <c r="L2125" s="13">
        <f>+Tabla1[[#This Row],[MontoNeto]]*Tabla1[[#This Row],[PorcentajeImpuesto]]</f>
        <v>0</v>
      </c>
      <c r="M2125" s="13">
        <v>0</v>
      </c>
      <c r="N2125" s="13">
        <f>+Tabla1[[#This Row],[MontoNeto]]+Tabla1[[#This Row],[ValorImpuesto]]+Tabla1[[#This Row],[MontoExento]]</f>
        <v>25000</v>
      </c>
      <c r="O2125" t="s">
        <v>41</v>
      </c>
      <c r="P2125" t="s">
        <v>42</v>
      </c>
      <c r="Q2125" t="s">
        <v>42</v>
      </c>
      <c r="R2125" t="s">
        <v>427</v>
      </c>
      <c r="S2125" t="str">
        <f>VLOOKUP(Tabla1[[#This Row],[RutCP]],Tabla13[[#All],[rut]:[estado_licencia]],3,0)</f>
        <v>Vialcorp</v>
      </c>
      <c r="T2125" t="str">
        <f>VLOOKUP(Tabla1[[#This Row],[RutCP]],Tabla13[[#All],[rut]:[estado_licencia]],2,0)</f>
        <v>Corporacion Vial S.A</v>
      </c>
      <c r="U2125"/>
      <c r="V2125"/>
      <c r="W2125"/>
      <c r="X2125" t="s">
        <v>1928</v>
      </c>
      <c r="Y2125" t="str">
        <f>VLOOKUP(Tabla1[[#This Row],[RutCS]],Tabla13[[#All],[rut]:[estado_licencia]],3,0)</f>
        <v>Carlos Manuel Touma Lopez</v>
      </c>
      <c r="Z2125" t="str">
        <f>VLOOKUP(Tabla1[[#This Row],[RutCS]],Tabla13[[#All],[rut]:[estado_licencia]],2,0)</f>
        <v>Carlos Manuel Touma Lopez</v>
      </c>
      <c r="AA2125"/>
      <c r="AB2125"/>
      <c r="AC2125"/>
      <c r="AD2125" s="4">
        <v>43979</v>
      </c>
      <c r="AE2125" s="14" t="s">
        <v>45</v>
      </c>
      <c r="AF2125" s="4">
        <v>43979</v>
      </c>
      <c r="AG2125" s="14" t="s">
        <v>47</v>
      </c>
      <c r="AH2125" t="s">
        <v>48</v>
      </c>
      <c r="AI2125" t="s">
        <v>49</v>
      </c>
    </row>
    <row r="2126" spans="1:35" s="16" customFormat="1" x14ac:dyDescent="0.25">
      <c r="A2126" s="12"/>
      <c r="B2126" s="36" t="s">
        <v>16003</v>
      </c>
      <c r="C2126" t="s">
        <v>35</v>
      </c>
      <c r="D2126" t="s">
        <v>35</v>
      </c>
      <c r="E2126" t="s">
        <v>36</v>
      </c>
      <c r="F2126" t="s">
        <v>37</v>
      </c>
      <c r="G2126" s="13" t="s">
        <v>38</v>
      </c>
      <c r="H2126" t="s">
        <v>39</v>
      </c>
      <c r="I2126" t="s">
        <v>417</v>
      </c>
      <c r="J2126" s="13">
        <v>25000</v>
      </c>
      <c r="K2126" s="13">
        <v>0</v>
      </c>
      <c r="L2126" s="13">
        <f>+Tabla1[[#This Row],[MontoNeto]]*Tabla1[[#This Row],[PorcentajeImpuesto]]</f>
        <v>0</v>
      </c>
      <c r="M2126" s="13">
        <v>0</v>
      </c>
      <c r="N2126" s="13">
        <f>+Tabla1[[#This Row],[MontoNeto]]+Tabla1[[#This Row],[ValorImpuesto]]+Tabla1[[#This Row],[MontoExento]]</f>
        <v>25000</v>
      </c>
      <c r="O2126" t="s">
        <v>41</v>
      </c>
      <c r="P2126" t="s">
        <v>42</v>
      </c>
      <c r="Q2126" t="s">
        <v>42</v>
      </c>
      <c r="R2126" t="s">
        <v>1929</v>
      </c>
      <c r="S2126" t="str">
        <f>VLOOKUP(Tabla1[[#This Row],[RutCP]],Tabla13[[#All],[rut]:[estado_licencia]],3,0)</f>
        <v xml:space="preserve">Coasin </v>
      </c>
      <c r="T2126" t="str">
        <f>VLOOKUP(Tabla1[[#This Row],[RutCP]],Tabla13[[#All],[rut]:[estado_licencia]],2,0)</f>
        <v>Coasin Chile S A</v>
      </c>
      <c r="U2126"/>
      <c r="V2126"/>
      <c r="W2126"/>
      <c r="X2126" t="s">
        <v>1930</v>
      </c>
      <c r="Y2126" t="str">
        <f>VLOOKUP(Tabla1[[#This Row],[RutCS]],Tabla13[[#All],[rut]:[estado_licencia]],3,0)</f>
        <v>Francisco Alexis Diaz Barahona</v>
      </c>
      <c r="Z2126" t="str">
        <f>VLOOKUP(Tabla1[[#This Row],[RutCS]],Tabla13[[#All],[rut]:[estado_licencia]],2,0)</f>
        <v>Francisco Alexis Diaz Barahona</v>
      </c>
      <c r="AA2126"/>
      <c r="AB2126"/>
      <c r="AC2126"/>
      <c r="AD2126" s="4">
        <v>43979</v>
      </c>
      <c r="AE2126" s="14" t="s">
        <v>45</v>
      </c>
      <c r="AF2126" s="4">
        <v>43979</v>
      </c>
      <c r="AG2126" s="14" t="s">
        <v>47</v>
      </c>
      <c r="AH2126" t="s">
        <v>48</v>
      </c>
      <c r="AI2126" t="s">
        <v>49</v>
      </c>
    </row>
    <row r="2127" spans="1:35" s="16" customFormat="1" x14ac:dyDescent="0.25">
      <c r="A2127" s="12"/>
      <c r="B2127" s="36" t="s">
        <v>16003</v>
      </c>
      <c r="C2127" s="16" t="s">
        <v>184</v>
      </c>
      <c r="D2127" s="16" t="s">
        <v>185</v>
      </c>
      <c r="E2127" s="16" t="s">
        <v>186</v>
      </c>
      <c r="F2127" s="16" t="s">
        <v>338</v>
      </c>
      <c r="G2127" s="17" t="s">
        <v>38</v>
      </c>
      <c r="H2127" s="16" t="s">
        <v>39</v>
      </c>
      <c r="I2127" s="16" t="s">
        <v>417</v>
      </c>
      <c r="J2127" s="17">
        <v>30000</v>
      </c>
      <c r="K2127" s="17">
        <v>0</v>
      </c>
      <c r="L2127" s="17">
        <f>+Tabla1[[#This Row],[MontoNeto]]*Tabla1[[#This Row],[PorcentajeImpuesto]]</f>
        <v>0</v>
      </c>
      <c r="M2127" s="1">
        <v>0</v>
      </c>
      <c r="N2127" s="17">
        <f>+Tabla1[[#This Row],[MontoNeto]]+Tabla1[[#This Row],[ValorImpuesto]]+Tabla1[[#This Row],[MontoExento]]</f>
        <v>30000</v>
      </c>
      <c r="O2127" t="s">
        <v>41</v>
      </c>
      <c r="P2127" s="16" t="s">
        <v>42</v>
      </c>
      <c r="Q2127" s="16" t="s">
        <v>42</v>
      </c>
      <c r="R2127" s="17" t="e">
        <f>#N/A</f>
        <v>#N/A</v>
      </c>
      <c r="S2127" s="16" t="e">
        <f>VLOOKUP(Tabla1[[#This Row],[RutCP]],Tabla13[[#All],[rut]:[estado_licencia]],3,0)</f>
        <v>#N/A</v>
      </c>
      <c r="T2127" s="16" t="e">
        <f>VLOOKUP(Tabla1[[#This Row],[RutCP]],Tabla13[[#All],[rut]:[estado_licencia]],2,0)</f>
        <v>#N/A</v>
      </c>
      <c r="X2127" s="16" t="s">
        <v>1931</v>
      </c>
      <c r="Y2127" s="16" t="str">
        <f>VLOOKUP(Tabla1[[#This Row],[RutCS]],Tabla13[[#All],[rut]:[estado_licencia]],3,0)</f>
        <v>Franco Eduard  Olivares Vega</v>
      </c>
      <c r="Z2127" s="16" t="str">
        <f>VLOOKUP(Tabla1[[#This Row],[RutCS]],Tabla13[[#All],[rut]:[estado_licencia]],2,0)</f>
        <v>Franco Eduard  Olivares Vega</v>
      </c>
      <c r="AD2127" s="15">
        <v>43979</v>
      </c>
      <c r="AE2127" s="3">
        <v>0.5</v>
      </c>
      <c r="AF2127" s="15">
        <v>43979</v>
      </c>
      <c r="AG2127" s="5">
        <v>0.54166666666666696</v>
      </c>
      <c r="AH2127" s="16" t="s">
        <v>48</v>
      </c>
      <c r="AI2127" s="16" t="s">
        <v>49</v>
      </c>
    </row>
    <row r="2128" spans="1:35" s="16" customFormat="1" x14ac:dyDescent="0.25">
      <c r="A2128" s="12"/>
      <c r="B2128" s="36" t="s">
        <v>16003</v>
      </c>
      <c r="C2128" s="16" t="s">
        <v>184</v>
      </c>
      <c r="D2128" s="16" t="s">
        <v>185</v>
      </c>
      <c r="E2128" s="16" t="s">
        <v>186</v>
      </c>
      <c r="F2128" s="16" t="s">
        <v>338</v>
      </c>
      <c r="G2128" s="17" t="s">
        <v>38</v>
      </c>
      <c r="H2128" s="16" t="s">
        <v>39</v>
      </c>
      <c r="I2128" s="16" t="s">
        <v>417</v>
      </c>
      <c r="J2128" s="17">
        <v>30000</v>
      </c>
      <c r="K2128" s="17">
        <v>0</v>
      </c>
      <c r="L2128" s="17">
        <f>+Tabla1[[#This Row],[MontoNeto]]*Tabla1[[#This Row],[PorcentajeImpuesto]]</f>
        <v>0</v>
      </c>
      <c r="M2128" s="1">
        <v>0</v>
      </c>
      <c r="N2128" s="17">
        <f>+Tabla1[[#This Row],[MontoNeto]]+Tabla1[[#This Row],[ValorImpuesto]]+Tabla1[[#This Row],[MontoExento]]</f>
        <v>30000</v>
      </c>
      <c r="O2128" t="s">
        <v>41</v>
      </c>
      <c r="P2128" s="16" t="s">
        <v>42</v>
      </c>
      <c r="Q2128" s="16" t="s">
        <v>42</v>
      </c>
      <c r="R2128" s="17" t="e">
        <f>#N/A</f>
        <v>#N/A</v>
      </c>
      <c r="S2128" s="16" t="e">
        <f>VLOOKUP(Tabla1[[#This Row],[RutCP]],Tabla13[[#All],[rut]:[estado_licencia]],3,0)</f>
        <v>#N/A</v>
      </c>
      <c r="T2128" s="16" t="e">
        <f>VLOOKUP(Tabla1[[#This Row],[RutCP]],Tabla13[[#All],[rut]:[estado_licencia]],2,0)</f>
        <v>#N/A</v>
      </c>
      <c r="X2128" s="16" t="s">
        <v>1932</v>
      </c>
      <c r="Y2128" s="16" t="str">
        <f>VLOOKUP(Tabla1[[#This Row],[RutCS]],Tabla13[[#All],[rut]:[estado_licencia]],3,0)</f>
        <v>Dylan Sebastian Orrego Castillo</v>
      </c>
      <c r="Z2128" s="16" t="str">
        <f>VLOOKUP(Tabla1[[#This Row],[RutCS]],Tabla13[[#All],[rut]:[estado_licencia]],2,0)</f>
        <v>Dylan Sebastian Orrego Castillo</v>
      </c>
      <c r="AD2128" s="15">
        <v>43979</v>
      </c>
      <c r="AE2128" s="3">
        <v>0.5</v>
      </c>
      <c r="AF2128" s="15">
        <v>43979</v>
      </c>
      <c r="AG2128" s="5">
        <v>0.54166666666666696</v>
      </c>
      <c r="AH2128" s="16" t="s">
        <v>48</v>
      </c>
      <c r="AI2128" s="16" t="s">
        <v>49</v>
      </c>
    </row>
    <row r="2129" spans="1:35" s="16" customFormat="1" x14ac:dyDescent="0.25">
      <c r="A2129" s="12"/>
      <c r="B2129" s="36" t="s">
        <v>16003</v>
      </c>
      <c r="C2129" s="16" t="s">
        <v>184</v>
      </c>
      <c r="D2129" s="16" t="s">
        <v>185</v>
      </c>
      <c r="E2129" s="16" t="s">
        <v>186</v>
      </c>
      <c r="F2129" s="16" t="s">
        <v>338</v>
      </c>
      <c r="G2129" s="17" t="s">
        <v>38</v>
      </c>
      <c r="H2129" s="16" t="s">
        <v>39</v>
      </c>
      <c r="I2129" s="16" t="s">
        <v>417</v>
      </c>
      <c r="J2129" s="17">
        <v>30000</v>
      </c>
      <c r="K2129" s="17">
        <v>0</v>
      </c>
      <c r="L2129" s="17">
        <f>+Tabla1[[#This Row],[MontoNeto]]*Tabla1[[#This Row],[PorcentajeImpuesto]]</f>
        <v>0</v>
      </c>
      <c r="M2129" s="1">
        <v>0</v>
      </c>
      <c r="N2129" s="17">
        <f>+Tabla1[[#This Row],[MontoNeto]]+Tabla1[[#This Row],[ValorImpuesto]]+Tabla1[[#This Row],[MontoExento]]</f>
        <v>30000</v>
      </c>
      <c r="O2129" t="s">
        <v>41</v>
      </c>
      <c r="P2129" s="16" t="s">
        <v>42</v>
      </c>
      <c r="Q2129" s="16" t="s">
        <v>42</v>
      </c>
      <c r="R2129" s="17" t="e">
        <f>#N/A</f>
        <v>#N/A</v>
      </c>
      <c r="S2129" s="16" t="e">
        <f>VLOOKUP(Tabla1[[#This Row],[RutCP]],Tabla13[[#All],[rut]:[estado_licencia]],3,0)</f>
        <v>#N/A</v>
      </c>
      <c r="T2129" s="16" t="e">
        <f>VLOOKUP(Tabla1[[#This Row],[RutCP]],Tabla13[[#All],[rut]:[estado_licencia]],2,0)</f>
        <v>#N/A</v>
      </c>
      <c r="X2129" s="16" t="s">
        <v>1933</v>
      </c>
      <c r="Y2129" s="16" t="str">
        <f>VLOOKUP(Tabla1[[#This Row],[RutCS]],Tabla13[[#All],[rut]:[estado_licencia]],3,0)</f>
        <v>Miguel Angel Bucaren Martinez</v>
      </c>
      <c r="Z2129" s="16" t="str">
        <f>VLOOKUP(Tabla1[[#This Row],[RutCS]],Tabla13[[#All],[rut]:[estado_licencia]],2,0)</f>
        <v>Miguel Angel Bucaren Martinez</v>
      </c>
      <c r="AD2129" s="15">
        <v>43979</v>
      </c>
      <c r="AE2129" s="3">
        <v>0.5</v>
      </c>
      <c r="AF2129" s="15">
        <v>43979</v>
      </c>
      <c r="AG2129" s="5">
        <v>0.54166666666666696</v>
      </c>
      <c r="AH2129" s="16" t="s">
        <v>48</v>
      </c>
      <c r="AI2129" s="16" t="s">
        <v>49</v>
      </c>
    </row>
    <row r="2130" spans="1:35" s="16" customFormat="1" x14ac:dyDescent="0.25">
      <c r="A2130" s="12"/>
      <c r="B2130" s="36" t="s">
        <v>16003</v>
      </c>
      <c r="C2130" s="16" t="s">
        <v>184</v>
      </c>
      <c r="D2130" s="16" t="s">
        <v>185</v>
      </c>
      <c r="E2130" s="16" t="s">
        <v>186</v>
      </c>
      <c r="F2130" s="16" t="s">
        <v>338</v>
      </c>
      <c r="G2130" s="17" t="s">
        <v>38</v>
      </c>
      <c r="H2130" s="16" t="s">
        <v>39</v>
      </c>
      <c r="I2130" s="16" t="s">
        <v>417</v>
      </c>
      <c r="J2130" s="17">
        <v>30000</v>
      </c>
      <c r="K2130" s="17">
        <v>0</v>
      </c>
      <c r="L2130" s="17">
        <f>+Tabla1[[#This Row],[MontoNeto]]*Tabla1[[#This Row],[PorcentajeImpuesto]]</f>
        <v>0</v>
      </c>
      <c r="M2130" s="1">
        <v>0</v>
      </c>
      <c r="N2130" s="17">
        <f>+Tabla1[[#This Row],[MontoNeto]]+Tabla1[[#This Row],[ValorImpuesto]]+Tabla1[[#This Row],[MontoExento]]</f>
        <v>30000</v>
      </c>
      <c r="O2130" t="s">
        <v>41</v>
      </c>
      <c r="P2130" s="16" t="s">
        <v>42</v>
      </c>
      <c r="Q2130" s="16" t="s">
        <v>42</v>
      </c>
      <c r="R2130" s="17" t="e">
        <f>#N/A</f>
        <v>#N/A</v>
      </c>
      <c r="S2130" s="16" t="e">
        <f>VLOOKUP(Tabla1[[#This Row],[RutCP]],Tabla13[[#All],[rut]:[estado_licencia]],3,0)</f>
        <v>#N/A</v>
      </c>
      <c r="T2130" s="16" t="e">
        <f>VLOOKUP(Tabla1[[#This Row],[RutCP]],Tabla13[[#All],[rut]:[estado_licencia]],2,0)</f>
        <v>#N/A</v>
      </c>
      <c r="X2130" s="16" t="s">
        <v>1934</v>
      </c>
      <c r="Y2130" s="16" t="str">
        <f>VLOOKUP(Tabla1[[#This Row],[RutCS]],Tabla13[[#All],[rut]:[estado_licencia]],3,0)</f>
        <v>Valentina Beatriz Del Pino Morales</v>
      </c>
      <c r="Z2130" s="16" t="str">
        <f>VLOOKUP(Tabla1[[#This Row],[RutCS]],Tabla13[[#All],[rut]:[estado_licencia]],2,0)</f>
        <v>Valentina Beatriz Del Pino Morales</v>
      </c>
      <c r="AD2130" s="15">
        <v>43979</v>
      </c>
      <c r="AE2130" s="3">
        <v>0.5</v>
      </c>
      <c r="AF2130" s="15">
        <v>43979</v>
      </c>
      <c r="AG2130" s="5">
        <v>0.54166666666666696</v>
      </c>
      <c r="AH2130" s="16" t="s">
        <v>48</v>
      </c>
      <c r="AI2130" s="16" t="s">
        <v>49</v>
      </c>
    </row>
    <row r="2131" spans="1:35" x14ac:dyDescent="0.25">
      <c r="A2131" s="12"/>
      <c r="B2131" s="36" t="s">
        <v>16003</v>
      </c>
      <c r="C2131" s="16" t="s">
        <v>184</v>
      </c>
      <c r="D2131" s="16" t="s">
        <v>185</v>
      </c>
      <c r="E2131" s="16" t="s">
        <v>186</v>
      </c>
      <c r="F2131" s="16" t="s">
        <v>338</v>
      </c>
      <c r="G2131" s="17" t="s">
        <v>38</v>
      </c>
      <c r="H2131" s="16" t="s">
        <v>39</v>
      </c>
      <c r="I2131" s="16" t="s">
        <v>417</v>
      </c>
      <c r="J2131" s="17">
        <v>30000</v>
      </c>
      <c r="K2131" s="17">
        <v>0</v>
      </c>
      <c r="L2131" s="17">
        <f>+Tabla1[[#This Row],[MontoNeto]]*Tabla1[[#This Row],[PorcentajeImpuesto]]</f>
        <v>0</v>
      </c>
      <c r="M2131" s="3">
        <v>0</v>
      </c>
      <c r="N2131" s="17">
        <f>+Tabla1[[#This Row],[MontoNeto]]+Tabla1[[#This Row],[ValorImpuesto]]+Tabla1[[#This Row],[MontoExento]]</f>
        <v>30000</v>
      </c>
      <c r="O2131" t="s">
        <v>41</v>
      </c>
      <c r="P2131" s="16" t="s">
        <v>42</v>
      </c>
      <c r="Q2131" s="16" t="s">
        <v>42</v>
      </c>
      <c r="R2131" s="17" t="e">
        <f>#N/A</f>
        <v>#N/A</v>
      </c>
      <c r="S2131" s="16" t="e">
        <f>VLOOKUP(Tabla1[[#This Row],[RutCP]],Tabla13[[#All],[rut]:[estado_licencia]],3,0)</f>
        <v>#N/A</v>
      </c>
      <c r="T2131" s="16" t="e">
        <f>VLOOKUP(Tabla1[[#This Row],[RutCP]],Tabla13[[#All],[rut]:[estado_licencia]],2,0)</f>
        <v>#N/A</v>
      </c>
      <c r="U2131" s="16"/>
      <c r="V2131" s="16"/>
      <c r="W2131" s="16"/>
      <c r="X2131" s="16" t="s">
        <v>1935</v>
      </c>
      <c r="Y2131" s="16" t="str">
        <f>VLOOKUP(Tabla1[[#This Row],[RutCS]],Tabla13[[#All],[rut]:[estado_licencia]],3,0)</f>
        <v>Dangelo Enrique Moreno Roco</v>
      </c>
      <c r="Z2131" s="16" t="str">
        <f>VLOOKUP(Tabla1[[#This Row],[RutCS]],Tabla13[[#All],[rut]:[estado_licencia]],2,0)</f>
        <v>Dangelo Enrique Moreno Roco</v>
      </c>
      <c r="AA2131" s="16"/>
      <c r="AB2131" s="16"/>
      <c r="AC2131" s="16"/>
      <c r="AD2131" s="15">
        <v>43979</v>
      </c>
      <c r="AE2131" s="3">
        <v>0.5</v>
      </c>
      <c r="AF2131" s="15">
        <v>43979</v>
      </c>
      <c r="AG2131" s="5">
        <v>0.54166666666666696</v>
      </c>
      <c r="AH2131" s="16" t="s">
        <v>48</v>
      </c>
      <c r="AI2131" s="16" t="s">
        <v>49</v>
      </c>
    </row>
    <row r="2132" spans="1:35" x14ac:dyDescent="0.25">
      <c r="A2132" s="12"/>
      <c r="B2132" s="36" t="s">
        <v>16003</v>
      </c>
      <c r="C2132" s="16" t="s">
        <v>184</v>
      </c>
      <c r="D2132" s="16" t="s">
        <v>185</v>
      </c>
      <c r="E2132" s="16" t="s">
        <v>186</v>
      </c>
      <c r="F2132" s="16" t="s">
        <v>338</v>
      </c>
      <c r="G2132" s="17" t="s">
        <v>38</v>
      </c>
      <c r="H2132" s="16" t="s">
        <v>39</v>
      </c>
      <c r="I2132" s="16" t="s">
        <v>417</v>
      </c>
      <c r="J2132" s="17">
        <v>30000</v>
      </c>
      <c r="K2132" s="17">
        <v>0</v>
      </c>
      <c r="L2132" s="17">
        <f>+Tabla1[[#This Row],[MontoNeto]]*Tabla1[[#This Row],[PorcentajeImpuesto]]</f>
        <v>0</v>
      </c>
      <c r="M2132" s="3">
        <v>0</v>
      </c>
      <c r="N2132" s="17">
        <f>+Tabla1[[#This Row],[MontoNeto]]+Tabla1[[#This Row],[ValorImpuesto]]+Tabla1[[#This Row],[MontoExento]]</f>
        <v>30000</v>
      </c>
      <c r="O2132" t="s">
        <v>41</v>
      </c>
      <c r="P2132" s="16" t="s">
        <v>42</v>
      </c>
      <c r="Q2132" s="16" t="s">
        <v>42</v>
      </c>
      <c r="R2132" s="17" t="e">
        <f>#N/A</f>
        <v>#N/A</v>
      </c>
      <c r="S2132" s="16" t="e">
        <f>VLOOKUP(Tabla1[[#This Row],[RutCP]],Tabla13[[#All],[rut]:[estado_licencia]],3,0)</f>
        <v>#N/A</v>
      </c>
      <c r="T2132" s="16" t="e">
        <f>VLOOKUP(Tabla1[[#This Row],[RutCP]],Tabla13[[#All],[rut]:[estado_licencia]],2,0)</f>
        <v>#N/A</v>
      </c>
      <c r="U2132" s="16"/>
      <c r="V2132" s="16"/>
      <c r="W2132" s="16"/>
      <c r="X2132" s="16" t="s">
        <v>614</v>
      </c>
      <c r="Y2132" s="16" t="str">
        <f>VLOOKUP(Tabla1[[#This Row],[RutCS]],Tabla13[[#All],[rut]:[estado_licencia]],3,0)</f>
        <v>Daniel Andres Diaz  Ortiz</v>
      </c>
      <c r="Z2132" s="16" t="str">
        <f>VLOOKUP(Tabla1[[#This Row],[RutCS]],Tabla13[[#All],[rut]:[estado_licencia]],2,0)</f>
        <v>Daniel Andres Diaz  Ortiz</v>
      </c>
      <c r="AA2132" s="16"/>
      <c r="AB2132" s="16"/>
      <c r="AC2132" s="16"/>
      <c r="AD2132" s="15">
        <v>43979</v>
      </c>
      <c r="AE2132" s="3">
        <v>0.5</v>
      </c>
      <c r="AF2132" s="15">
        <v>43979</v>
      </c>
      <c r="AG2132" s="5">
        <v>0.54166666666666696</v>
      </c>
      <c r="AH2132" s="16" t="s">
        <v>48</v>
      </c>
      <c r="AI2132" s="16" t="s">
        <v>49</v>
      </c>
    </row>
    <row r="2133" spans="1:35" x14ac:dyDescent="0.25">
      <c r="A2133" s="12"/>
      <c r="B2133" s="36" t="s">
        <v>16003</v>
      </c>
      <c r="C2133" s="16" t="s">
        <v>184</v>
      </c>
      <c r="D2133" s="16" t="s">
        <v>185</v>
      </c>
      <c r="E2133" s="16" t="s">
        <v>186</v>
      </c>
      <c r="F2133" s="16" t="s">
        <v>338</v>
      </c>
      <c r="G2133" s="17" t="s">
        <v>38</v>
      </c>
      <c r="H2133" s="16" t="s">
        <v>39</v>
      </c>
      <c r="I2133" s="16" t="s">
        <v>417</v>
      </c>
      <c r="J2133" s="17">
        <v>30000</v>
      </c>
      <c r="K2133" s="17">
        <v>0</v>
      </c>
      <c r="L2133" s="17">
        <f>+Tabla1[[#This Row],[MontoNeto]]*Tabla1[[#This Row],[PorcentajeImpuesto]]</f>
        <v>0</v>
      </c>
      <c r="M2133" s="3">
        <v>0</v>
      </c>
      <c r="N2133" s="17">
        <f>+Tabla1[[#This Row],[MontoNeto]]+Tabla1[[#This Row],[ValorImpuesto]]+Tabla1[[#This Row],[MontoExento]]</f>
        <v>30000</v>
      </c>
      <c r="O2133" t="s">
        <v>41</v>
      </c>
      <c r="P2133" s="16" t="s">
        <v>42</v>
      </c>
      <c r="Q2133" s="16" t="s">
        <v>42</v>
      </c>
      <c r="R2133" s="17" t="e">
        <f>#N/A</f>
        <v>#N/A</v>
      </c>
      <c r="S2133" s="16" t="e">
        <f>VLOOKUP(Tabla1[[#This Row],[RutCP]],Tabla13[[#All],[rut]:[estado_licencia]],3,0)</f>
        <v>#N/A</v>
      </c>
      <c r="T2133" s="16" t="e">
        <f>VLOOKUP(Tabla1[[#This Row],[RutCP]],Tabla13[[#All],[rut]:[estado_licencia]],2,0)</f>
        <v>#N/A</v>
      </c>
      <c r="U2133" s="16"/>
      <c r="V2133" s="16"/>
      <c r="W2133" s="16"/>
      <c r="X2133" s="16" t="s">
        <v>1928</v>
      </c>
      <c r="Y2133" s="16" t="str">
        <f>VLOOKUP(Tabla1[[#This Row],[RutCS]],Tabla13[[#All],[rut]:[estado_licencia]],3,0)</f>
        <v>Carlos Manuel Touma Lopez</v>
      </c>
      <c r="Z2133" s="16" t="str">
        <f>VLOOKUP(Tabla1[[#This Row],[RutCS]],Tabla13[[#All],[rut]:[estado_licencia]],2,0)</f>
        <v>Carlos Manuel Touma Lopez</v>
      </c>
      <c r="AA2133" s="16"/>
      <c r="AB2133" s="16"/>
      <c r="AC2133" s="16"/>
      <c r="AD2133" s="15">
        <v>43979</v>
      </c>
      <c r="AE2133" s="3">
        <v>0.5</v>
      </c>
      <c r="AF2133" s="15">
        <v>43979</v>
      </c>
      <c r="AG2133" s="5">
        <v>0.54166666666666696</v>
      </c>
      <c r="AH2133" s="16" t="s">
        <v>48</v>
      </c>
      <c r="AI2133" s="16" t="s">
        <v>49</v>
      </c>
    </row>
    <row r="2134" spans="1:35" x14ac:dyDescent="0.25">
      <c r="A2134" s="12"/>
      <c r="B2134" s="36" t="s">
        <v>16003</v>
      </c>
      <c r="C2134" s="16" t="s">
        <v>184</v>
      </c>
      <c r="D2134" s="16" t="s">
        <v>185</v>
      </c>
      <c r="E2134" s="16" t="s">
        <v>186</v>
      </c>
      <c r="F2134" s="16" t="s">
        <v>338</v>
      </c>
      <c r="G2134" s="17" t="s">
        <v>38</v>
      </c>
      <c r="H2134" s="16" t="s">
        <v>39</v>
      </c>
      <c r="I2134" s="16" t="s">
        <v>417</v>
      </c>
      <c r="J2134" s="17">
        <v>30000</v>
      </c>
      <c r="K2134" s="17">
        <v>0</v>
      </c>
      <c r="L2134" s="17">
        <f>+Tabla1[[#This Row],[MontoNeto]]*Tabla1[[#This Row],[PorcentajeImpuesto]]</f>
        <v>0</v>
      </c>
      <c r="M2134" s="3">
        <v>0</v>
      </c>
      <c r="N2134" s="17">
        <f>+Tabla1[[#This Row],[MontoNeto]]+Tabla1[[#This Row],[ValorImpuesto]]+Tabla1[[#This Row],[MontoExento]]</f>
        <v>30000</v>
      </c>
      <c r="O2134" t="s">
        <v>41</v>
      </c>
      <c r="P2134" s="16" t="s">
        <v>42</v>
      </c>
      <c r="Q2134" s="16" t="s">
        <v>42</v>
      </c>
      <c r="R2134" s="17" t="e">
        <f>#N/A</f>
        <v>#N/A</v>
      </c>
      <c r="S2134" s="16" t="e">
        <f>VLOOKUP(Tabla1[[#This Row],[RutCP]],Tabla13[[#All],[rut]:[estado_licencia]],3,0)</f>
        <v>#N/A</v>
      </c>
      <c r="T2134" s="16" t="e">
        <f>VLOOKUP(Tabla1[[#This Row],[RutCP]],Tabla13[[#All],[rut]:[estado_licencia]],2,0)</f>
        <v>#N/A</v>
      </c>
      <c r="U2134" s="16"/>
      <c r="V2134" s="16"/>
      <c r="W2134" s="16"/>
      <c r="X2134" s="16" t="s">
        <v>1936</v>
      </c>
      <c r="Y2134" s="16" t="str">
        <f>VLOOKUP(Tabla1[[#This Row],[RutCS]],Tabla13[[#All],[rut]:[estado_licencia]],3,0)</f>
        <v>Jose Andres Olivares Calderon</v>
      </c>
      <c r="Z2134" s="16" t="str">
        <f>VLOOKUP(Tabla1[[#This Row],[RutCS]],Tabla13[[#All],[rut]:[estado_licencia]],2,0)</f>
        <v>Jose Andres Olivares Calderon</v>
      </c>
      <c r="AA2134" s="16"/>
      <c r="AB2134" s="16"/>
      <c r="AC2134" s="16"/>
      <c r="AD2134" s="15">
        <v>43979</v>
      </c>
      <c r="AE2134" s="3">
        <v>0.5</v>
      </c>
      <c r="AF2134" s="15">
        <v>43979</v>
      </c>
      <c r="AG2134" s="5">
        <v>0.54166666666666696</v>
      </c>
      <c r="AH2134" s="16" t="s">
        <v>48</v>
      </c>
      <c r="AI2134" s="16" t="s">
        <v>49</v>
      </c>
    </row>
    <row r="2135" spans="1:35" x14ac:dyDescent="0.25">
      <c r="A2135" s="12"/>
      <c r="B2135" s="36" t="s">
        <v>16003</v>
      </c>
      <c r="C2135" s="16" t="s">
        <v>184</v>
      </c>
      <c r="D2135" s="16" t="s">
        <v>185</v>
      </c>
      <c r="E2135" s="16" t="s">
        <v>334</v>
      </c>
      <c r="F2135" s="16" t="s">
        <v>1355</v>
      </c>
      <c r="G2135" s="17" t="s">
        <v>38</v>
      </c>
      <c r="H2135" s="16" t="s">
        <v>39</v>
      </c>
      <c r="I2135" s="16" t="s">
        <v>417</v>
      </c>
      <c r="J2135" s="17">
        <v>30000</v>
      </c>
      <c r="K2135" s="17">
        <v>0</v>
      </c>
      <c r="L2135" s="17">
        <f>+Tabla1[[#This Row],[MontoNeto]]*Tabla1[[#This Row],[PorcentajeImpuesto]]</f>
        <v>0</v>
      </c>
      <c r="M2135" s="3">
        <v>0</v>
      </c>
      <c r="N2135" s="17">
        <f>+Tabla1[[#This Row],[MontoNeto]]+Tabla1[[#This Row],[ValorImpuesto]]+Tabla1[[#This Row],[MontoExento]]</f>
        <v>30000</v>
      </c>
      <c r="O2135" t="s">
        <v>41</v>
      </c>
      <c r="P2135" s="16" t="s">
        <v>42</v>
      </c>
      <c r="Q2135" s="16" t="s">
        <v>42</v>
      </c>
      <c r="R2135" s="17" t="e">
        <f>#N/A</f>
        <v>#N/A</v>
      </c>
      <c r="S2135" s="16" t="e">
        <f>VLOOKUP(Tabla1[[#This Row],[RutCP]],Tabla13[[#All],[rut]:[estado_licencia]],3,0)</f>
        <v>#N/A</v>
      </c>
      <c r="T2135" s="16" t="e">
        <f>VLOOKUP(Tabla1[[#This Row],[RutCP]],Tabla13[[#All],[rut]:[estado_licencia]],2,0)</f>
        <v>#N/A</v>
      </c>
      <c r="U2135" s="16"/>
      <c r="V2135" s="16"/>
      <c r="W2135" s="16"/>
      <c r="X2135" s="16" t="s">
        <v>1937</v>
      </c>
      <c r="Y2135" s="16" t="str">
        <f>VLOOKUP(Tabla1[[#This Row],[RutCS]],Tabla13[[#All],[rut]:[estado_licencia]],3,0)</f>
        <v>Victor Hugo Palacios Piñones</v>
      </c>
      <c r="Z2135" s="16" t="str">
        <f>VLOOKUP(Tabla1[[#This Row],[RutCS]],Tabla13[[#All],[rut]:[estado_licencia]],2,0)</f>
        <v>Victor Hugo Palacios Piñones</v>
      </c>
      <c r="AA2135" s="16"/>
      <c r="AB2135" s="16"/>
      <c r="AC2135" s="16"/>
      <c r="AD2135" s="15">
        <v>43979</v>
      </c>
      <c r="AE2135" s="3">
        <v>0.5</v>
      </c>
      <c r="AF2135" s="15">
        <v>43979</v>
      </c>
      <c r="AG2135" s="5">
        <v>0.54166666666666696</v>
      </c>
      <c r="AH2135" s="16" t="s">
        <v>48</v>
      </c>
      <c r="AI2135" s="16" t="s">
        <v>49</v>
      </c>
    </row>
    <row r="2136" spans="1:35" x14ac:dyDescent="0.25">
      <c r="A2136" s="12"/>
      <c r="B2136" s="36" t="s">
        <v>16003</v>
      </c>
      <c r="C2136" s="16" t="s">
        <v>184</v>
      </c>
      <c r="D2136" s="16" t="s">
        <v>185</v>
      </c>
      <c r="E2136" s="16" t="s">
        <v>186</v>
      </c>
      <c r="F2136" s="16" t="s">
        <v>338</v>
      </c>
      <c r="G2136" s="17" t="s">
        <v>38</v>
      </c>
      <c r="H2136" s="16" t="s">
        <v>39</v>
      </c>
      <c r="I2136" s="16" t="s">
        <v>417</v>
      </c>
      <c r="J2136" s="17">
        <v>30000</v>
      </c>
      <c r="K2136" s="17">
        <v>0</v>
      </c>
      <c r="L2136" s="17">
        <f>+Tabla1[[#This Row],[MontoNeto]]*Tabla1[[#This Row],[PorcentajeImpuesto]]</f>
        <v>0</v>
      </c>
      <c r="M2136" s="3">
        <v>0</v>
      </c>
      <c r="N2136" s="17">
        <f>+Tabla1[[#This Row],[MontoNeto]]+Tabla1[[#This Row],[ValorImpuesto]]+Tabla1[[#This Row],[MontoExento]]</f>
        <v>30000</v>
      </c>
      <c r="O2136" t="s">
        <v>41</v>
      </c>
      <c r="P2136" s="16" t="s">
        <v>42</v>
      </c>
      <c r="Q2136" s="16" t="s">
        <v>42</v>
      </c>
      <c r="R2136" s="17" t="e">
        <f>#N/A</f>
        <v>#N/A</v>
      </c>
      <c r="S2136" s="16" t="e">
        <f>VLOOKUP(Tabla1[[#This Row],[RutCP]],Tabla13[[#All],[rut]:[estado_licencia]],3,0)</f>
        <v>#N/A</v>
      </c>
      <c r="T2136" s="16" t="e">
        <f>VLOOKUP(Tabla1[[#This Row],[RutCP]],Tabla13[[#All],[rut]:[estado_licencia]],2,0)</f>
        <v>#N/A</v>
      </c>
      <c r="U2136" s="16"/>
      <c r="V2136" s="16"/>
      <c r="W2136" s="16"/>
      <c r="X2136" s="16" t="s">
        <v>1938</v>
      </c>
      <c r="Y2136" s="16" t="str">
        <f>VLOOKUP(Tabla1[[#This Row],[RutCS]],Tabla13[[#All],[rut]:[estado_licencia]],3,0)</f>
        <v>Tomas Alejandro Vasque Palma</v>
      </c>
      <c r="Z2136" s="16" t="str">
        <f>VLOOKUP(Tabla1[[#This Row],[RutCS]],Tabla13[[#All],[rut]:[estado_licencia]],2,0)</f>
        <v>Tomas Alejandro Vasque Palma</v>
      </c>
      <c r="AA2136" s="16"/>
      <c r="AB2136" s="16"/>
      <c r="AC2136" s="16"/>
      <c r="AD2136" s="15">
        <v>43979</v>
      </c>
      <c r="AE2136" s="3">
        <v>0.5</v>
      </c>
      <c r="AF2136" s="15">
        <v>43979</v>
      </c>
      <c r="AG2136" s="5">
        <v>0.54166666666666696</v>
      </c>
      <c r="AH2136" s="16" t="s">
        <v>48</v>
      </c>
      <c r="AI2136" s="16" t="s">
        <v>49</v>
      </c>
    </row>
    <row r="2137" spans="1:35" x14ac:dyDescent="0.25">
      <c r="A2137" s="12"/>
      <c r="B2137" s="36" t="s">
        <v>16003</v>
      </c>
      <c r="C2137" s="16" t="s">
        <v>184</v>
      </c>
      <c r="D2137" s="16" t="s">
        <v>185</v>
      </c>
      <c r="E2137" s="16" t="s">
        <v>186</v>
      </c>
      <c r="F2137" s="16" t="s">
        <v>338</v>
      </c>
      <c r="G2137" s="17" t="s">
        <v>38</v>
      </c>
      <c r="H2137" s="16" t="s">
        <v>39</v>
      </c>
      <c r="I2137" s="16" t="s">
        <v>417</v>
      </c>
      <c r="J2137" s="17">
        <v>30000</v>
      </c>
      <c r="K2137" s="17">
        <v>0</v>
      </c>
      <c r="L2137" s="17">
        <f>+Tabla1[[#This Row],[MontoNeto]]*Tabla1[[#This Row],[PorcentajeImpuesto]]</f>
        <v>0</v>
      </c>
      <c r="M2137" s="3">
        <v>0</v>
      </c>
      <c r="N2137" s="17">
        <f>+Tabla1[[#This Row],[MontoNeto]]+Tabla1[[#This Row],[ValorImpuesto]]+Tabla1[[#This Row],[MontoExento]]</f>
        <v>30000</v>
      </c>
      <c r="O2137" t="s">
        <v>41</v>
      </c>
      <c r="P2137" s="16" t="s">
        <v>42</v>
      </c>
      <c r="Q2137" s="16" t="s">
        <v>42</v>
      </c>
      <c r="R2137" s="17" t="e">
        <f>#N/A</f>
        <v>#N/A</v>
      </c>
      <c r="S2137" s="16" t="e">
        <f>VLOOKUP(Tabla1[[#This Row],[RutCP]],Tabla13[[#All],[rut]:[estado_licencia]],3,0)</f>
        <v>#N/A</v>
      </c>
      <c r="T2137" s="16" t="e">
        <f>VLOOKUP(Tabla1[[#This Row],[RutCP]],Tabla13[[#All],[rut]:[estado_licencia]],2,0)</f>
        <v>#N/A</v>
      </c>
      <c r="U2137" s="16"/>
      <c r="V2137" s="16"/>
      <c r="W2137" s="16"/>
      <c r="X2137" s="16" t="s">
        <v>1939</v>
      </c>
      <c r="Y2137" s="16" t="str">
        <f>VLOOKUP(Tabla1[[#This Row],[RutCS]],Tabla13[[#All],[rut]:[estado_licencia]],3,0)</f>
        <v>Homer Abner Lobos Araya</v>
      </c>
      <c r="Z2137" s="16" t="str">
        <f>VLOOKUP(Tabla1[[#This Row],[RutCS]],Tabla13[[#All],[rut]:[estado_licencia]],2,0)</f>
        <v>Homer Abner Lobos Araya</v>
      </c>
      <c r="AA2137" s="16"/>
      <c r="AB2137" s="16"/>
      <c r="AC2137" s="16"/>
      <c r="AD2137" s="15">
        <v>43979</v>
      </c>
      <c r="AE2137" s="3">
        <v>0.5</v>
      </c>
      <c r="AF2137" s="15">
        <v>43979</v>
      </c>
      <c r="AG2137" s="5">
        <v>0.54166666666666696</v>
      </c>
      <c r="AH2137" s="16" t="s">
        <v>48</v>
      </c>
      <c r="AI2137" s="16" t="s">
        <v>49</v>
      </c>
    </row>
    <row r="2138" spans="1:35" x14ac:dyDescent="0.25">
      <c r="A2138" s="12"/>
      <c r="B2138" s="36" t="s">
        <v>16003</v>
      </c>
      <c r="C2138" s="16" t="s">
        <v>184</v>
      </c>
      <c r="D2138" s="16" t="s">
        <v>185</v>
      </c>
      <c r="E2138" s="16" t="s">
        <v>186</v>
      </c>
      <c r="F2138" s="16" t="s">
        <v>338</v>
      </c>
      <c r="G2138" s="17" t="s">
        <v>38</v>
      </c>
      <c r="H2138" s="16" t="s">
        <v>39</v>
      </c>
      <c r="I2138" s="16" t="s">
        <v>417</v>
      </c>
      <c r="J2138" s="17">
        <v>30000</v>
      </c>
      <c r="K2138" s="17">
        <v>0</v>
      </c>
      <c r="L2138" s="17">
        <f>+Tabla1[[#This Row],[MontoNeto]]*Tabla1[[#This Row],[PorcentajeImpuesto]]</f>
        <v>0</v>
      </c>
      <c r="M2138" s="3">
        <v>0</v>
      </c>
      <c r="N2138" s="17">
        <f>+Tabla1[[#This Row],[MontoNeto]]+Tabla1[[#This Row],[ValorImpuesto]]+Tabla1[[#This Row],[MontoExento]]</f>
        <v>30000</v>
      </c>
      <c r="O2138" t="s">
        <v>41</v>
      </c>
      <c r="P2138" s="16" t="s">
        <v>42</v>
      </c>
      <c r="Q2138" s="16" t="s">
        <v>42</v>
      </c>
      <c r="R2138" s="17" t="e">
        <f>#N/A</f>
        <v>#N/A</v>
      </c>
      <c r="S2138" s="16" t="e">
        <f>VLOOKUP(Tabla1[[#This Row],[RutCP]],Tabla13[[#All],[rut]:[estado_licencia]],3,0)</f>
        <v>#N/A</v>
      </c>
      <c r="T2138" s="16" t="e">
        <f>VLOOKUP(Tabla1[[#This Row],[RutCP]],Tabla13[[#All],[rut]:[estado_licencia]],2,0)</f>
        <v>#N/A</v>
      </c>
      <c r="U2138" s="16"/>
      <c r="V2138" s="16"/>
      <c r="W2138" s="16"/>
      <c r="X2138" s="16" t="s">
        <v>1940</v>
      </c>
      <c r="Y2138" s="16" t="str">
        <f>VLOOKUP(Tabla1[[#This Row],[RutCS]],Tabla13[[#All],[rut]:[estado_licencia]],3,0)</f>
        <v>Matyoritt Marlene Pizarro Briceño</v>
      </c>
      <c r="Z2138" s="16" t="str">
        <f>VLOOKUP(Tabla1[[#This Row],[RutCS]],Tabla13[[#All],[rut]:[estado_licencia]],2,0)</f>
        <v>Matyoritt Marlene Pizarro Briceño</v>
      </c>
      <c r="AA2138" s="16"/>
      <c r="AB2138" s="16"/>
      <c r="AC2138" s="16"/>
      <c r="AD2138" s="15">
        <v>43979</v>
      </c>
      <c r="AE2138" s="3">
        <v>0.5</v>
      </c>
      <c r="AF2138" s="15">
        <v>43979</v>
      </c>
      <c r="AG2138" s="5">
        <v>0.54166666666666696</v>
      </c>
      <c r="AH2138" s="16" t="s">
        <v>48</v>
      </c>
      <c r="AI2138" s="16" t="s">
        <v>49</v>
      </c>
    </row>
    <row r="2139" spans="1:35" x14ac:dyDescent="0.25">
      <c r="A2139" s="12"/>
      <c r="B2139" s="36" t="s">
        <v>16003</v>
      </c>
      <c r="C2139" s="16" t="s">
        <v>184</v>
      </c>
      <c r="D2139" s="16" t="s">
        <v>185</v>
      </c>
      <c r="E2139" s="16" t="s">
        <v>186</v>
      </c>
      <c r="F2139" s="16" t="s">
        <v>338</v>
      </c>
      <c r="G2139" s="17" t="s">
        <v>38</v>
      </c>
      <c r="H2139" s="16" t="s">
        <v>39</v>
      </c>
      <c r="I2139" s="16" t="s">
        <v>417</v>
      </c>
      <c r="J2139" s="17">
        <v>30000</v>
      </c>
      <c r="K2139" s="17">
        <v>0</v>
      </c>
      <c r="L2139" s="17">
        <f>+Tabla1[[#This Row],[MontoNeto]]*Tabla1[[#This Row],[PorcentajeImpuesto]]</f>
        <v>0</v>
      </c>
      <c r="M2139" s="3">
        <v>0</v>
      </c>
      <c r="N2139" s="17">
        <f>+Tabla1[[#This Row],[MontoNeto]]+Tabla1[[#This Row],[ValorImpuesto]]+Tabla1[[#This Row],[MontoExento]]</f>
        <v>30000</v>
      </c>
      <c r="O2139" t="s">
        <v>41</v>
      </c>
      <c r="P2139" s="16" t="s">
        <v>42</v>
      </c>
      <c r="Q2139" s="16" t="s">
        <v>42</v>
      </c>
      <c r="R2139" s="17" t="e">
        <f>#N/A</f>
        <v>#N/A</v>
      </c>
      <c r="S2139" s="16" t="e">
        <f>VLOOKUP(Tabla1[[#This Row],[RutCP]],Tabla13[[#All],[rut]:[estado_licencia]],3,0)</f>
        <v>#N/A</v>
      </c>
      <c r="T2139" s="16" t="e">
        <f>VLOOKUP(Tabla1[[#This Row],[RutCP]],Tabla13[[#All],[rut]:[estado_licencia]],2,0)</f>
        <v>#N/A</v>
      </c>
      <c r="U2139" s="16"/>
      <c r="V2139" s="16"/>
      <c r="W2139" s="16"/>
      <c r="X2139" s="16" t="s">
        <v>1941</v>
      </c>
      <c r="Y2139" s="16" t="str">
        <f>VLOOKUP(Tabla1[[#This Row],[RutCS]],Tabla13[[#All],[rut]:[estado_licencia]],3,0)</f>
        <v>Jose Luis Cocever Villarroel</v>
      </c>
      <c r="Z2139" s="16" t="str">
        <f>VLOOKUP(Tabla1[[#This Row],[RutCS]],Tabla13[[#All],[rut]:[estado_licencia]],2,0)</f>
        <v>Jose Luis Cocever Villarroel</v>
      </c>
      <c r="AA2139" s="16"/>
      <c r="AB2139" s="16"/>
      <c r="AC2139" s="16"/>
      <c r="AD2139" s="15">
        <v>43979</v>
      </c>
      <c r="AE2139" s="3">
        <v>0.5</v>
      </c>
      <c r="AF2139" s="15">
        <v>43979</v>
      </c>
      <c r="AG2139" s="5">
        <v>0.54166666666666696</v>
      </c>
      <c r="AH2139" s="16" t="s">
        <v>48</v>
      </c>
      <c r="AI2139" s="16" t="s">
        <v>49</v>
      </c>
    </row>
    <row r="2140" spans="1:35" x14ac:dyDescent="0.25">
      <c r="A2140" s="12"/>
      <c r="B2140" s="36" t="s">
        <v>16003</v>
      </c>
      <c r="C2140" t="s">
        <v>184</v>
      </c>
      <c r="D2140" t="s">
        <v>185</v>
      </c>
      <c r="E2140" t="s">
        <v>186</v>
      </c>
      <c r="F2140" t="s">
        <v>197</v>
      </c>
      <c r="G2140" s="13" t="s">
        <v>38</v>
      </c>
      <c r="H2140" t="s">
        <v>188</v>
      </c>
      <c r="I2140" t="s">
        <v>1224</v>
      </c>
      <c r="J2140" s="13">
        <v>30000</v>
      </c>
      <c r="K2140" s="13">
        <v>0</v>
      </c>
      <c r="L2140" s="13">
        <f>+Tabla1[[#This Row],[MontoNeto]]*Tabla1[[#This Row],[PorcentajeImpuesto]]</f>
        <v>0</v>
      </c>
      <c r="M2140" s="13">
        <v>0</v>
      </c>
      <c r="N2140" s="13">
        <f>+Tabla1[[#This Row],[MontoNeto]]+Tabla1[[#This Row],[ValorImpuesto]]+Tabla1[[#This Row],[MontoExento]]</f>
        <v>30000</v>
      </c>
      <c r="O2140" t="s">
        <v>41</v>
      </c>
      <c r="P2140" t="s">
        <v>42</v>
      </c>
      <c r="Q2140" t="s">
        <v>42</v>
      </c>
      <c r="R2140" t="s">
        <v>455</v>
      </c>
      <c r="S2140" t="str">
        <f>VLOOKUP(Tabla1[[#This Row],[RutCP]],Tabla13[[#All],[rut]:[estado_licencia]],3,0)</f>
        <v>Pozos Profundos S A</v>
      </c>
      <c r="T2140" t="str">
        <f>VLOOKUP(Tabla1[[#This Row],[RutCP]],Tabla13[[#All],[rut]:[estado_licencia]],2,0)</f>
        <v>Pozos Profundos S A</v>
      </c>
      <c r="X2140" t="s">
        <v>1952</v>
      </c>
      <c r="Y2140" t="str">
        <f>VLOOKUP(Tabla1[[#This Row],[RutCS]],Tabla13[[#All],[rut]:[estado_licencia]],3,0)</f>
        <v>Jaime Alfonso Matamala Diaz</v>
      </c>
      <c r="Z2140" t="str">
        <f>VLOOKUP(Tabla1[[#This Row],[RutCS]],Tabla13[[#All],[rut]:[estado_licencia]],2,0)</f>
        <v>Jaime Alfonso Matamala Diaz</v>
      </c>
      <c r="AD2140" s="4">
        <v>43979</v>
      </c>
      <c r="AE2140" s="14" t="s">
        <v>45</v>
      </c>
      <c r="AF2140" s="4">
        <v>43979</v>
      </c>
      <c r="AG2140" s="14" t="s">
        <v>47</v>
      </c>
      <c r="AH2140" t="s">
        <v>48</v>
      </c>
      <c r="AI2140" t="s">
        <v>49</v>
      </c>
    </row>
    <row r="2141" spans="1:35" x14ac:dyDescent="0.25">
      <c r="A2141" s="12"/>
      <c r="B2141" s="36" t="s">
        <v>16004</v>
      </c>
      <c r="C2141" t="s">
        <v>184</v>
      </c>
      <c r="D2141" t="s">
        <v>185</v>
      </c>
      <c r="E2141" t="s">
        <v>186</v>
      </c>
      <c r="F2141" t="s">
        <v>197</v>
      </c>
      <c r="G2141" s="13" t="s">
        <v>38</v>
      </c>
      <c r="H2141" t="s">
        <v>39</v>
      </c>
      <c r="I2141" t="s">
        <v>40</v>
      </c>
      <c r="J2141" s="13">
        <v>30000</v>
      </c>
      <c r="K2141" s="13">
        <v>0</v>
      </c>
      <c r="L2141" s="13">
        <f>+Tabla1[[#This Row],[MontoNeto]]*Tabla1[[#This Row],[PorcentajeImpuesto]]</f>
        <v>0</v>
      </c>
      <c r="M2141" s="13">
        <v>0</v>
      </c>
      <c r="N2141" s="13">
        <f>+Tabla1[[#This Row],[MontoNeto]]+Tabla1[[#This Row],[ValorImpuesto]]+Tabla1[[#This Row],[MontoExento]]</f>
        <v>30000</v>
      </c>
      <c r="O2141" t="s">
        <v>41</v>
      </c>
      <c r="P2141" t="s">
        <v>42</v>
      </c>
      <c r="Q2141" t="s">
        <v>42</v>
      </c>
      <c r="R2141" t="s">
        <v>371</v>
      </c>
      <c r="S2141" t="str">
        <f>VLOOKUP(Tabla1[[#This Row],[RutCP]],Tabla13[[#All],[rut]:[estado_licencia]],3,0)</f>
        <v>Correa Y Correa</v>
      </c>
      <c r="T2141" t="str">
        <f>VLOOKUP(Tabla1[[#This Row],[RutCP]],Tabla13[[#All],[rut]:[estado_licencia]],2,0)</f>
        <v>Sociedad Comercial Correa Y Correa Limitada</v>
      </c>
      <c r="X2141" t="s">
        <v>1718</v>
      </c>
      <c r="Y2141" t="str">
        <f>VLOOKUP(Tabla1[[#This Row],[RutCS]],Tabla13[[#All],[rut]:[estado_licencia]],3,0)</f>
        <v>Sebastian Andres Astudillo Marin</v>
      </c>
      <c r="Z2141" t="str">
        <f>VLOOKUP(Tabla1[[#This Row],[RutCS]],Tabla13[[#All],[rut]:[estado_licencia]],2,0)</f>
        <v>Sebastian Andres Astudillo Marin</v>
      </c>
      <c r="AD2141" s="4">
        <v>43980</v>
      </c>
      <c r="AE2141" s="14" t="s">
        <v>45</v>
      </c>
      <c r="AF2141" s="4">
        <v>43980</v>
      </c>
      <c r="AG2141" s="14" t="s">
        <v>47</v>
      </c>
      <c r="AH2141" t="s">
        <v>48</v>
      </c>
      <c r="AI2141" t="s">
        <v>49</v>
      </c>
    </row>
    <row r="2142" spans="1:35" x14ac:dyDescent="0.25">
      <c r="A2142" s="12"/>
      <c r="B2142" s="36" t="s">
        <v>16004</v>
      </c>
      <c r="C2142" s="16" t="s">
        <v>35</v>
      </c>
      <c r="D2142" s="16" t="s">
        <v>35</v>
      </c>
      <c r="E2142" s="16" t="s">
        <v>36</v>
      </c>
      <c r="F2142" s="16" t="s">
        <v>37</v>
      </c>
      <c r="G2142" s="17" t="s">
        <v>38</v>
      </c>
      <c r="H2142" s="16" t="s">
        <v>39</v>
      </c>
      <c r="I2142" s="16" t="s">
        <v>40</v>
      </c>
      <c r="J2142" s="17">
        <v>25000</v>
      </c>
      <c r="K2142" s="17">
        <v>0</v>
      </c>
      <c r="L2142" s="17">
        <f>+Tabla1[[#This Row],[MontoNeto]]*Tabla1[[#This Row],[PorcentajeImpuesto]]</f>
        <v>0</v>
      </c>
      <c r="M2142" s="3">
        <v>0</v>
      </c>
      <c r="N2142" s="17">
        <f>+Tabla1[[#This Row],[MontoNeto]]+Tabla1[[#This Row],[ValorImpuesto]]+Tabla1[[#This Row],[MontoExento]]</f>
        <v>25000</v>
      </c>
      <c r="O2142" t="s">
        <v>41</v>
      </c>
      <c r="P2142" s="16" t="s">
        <v>42</v>
      </c>
      <c r="Q2142" s="16" t="s">
        <v>42</v>
      </c>
      <c r="R2142" s="17"/>
      <c r="S2142" s="16" t="str">
        <f>VLOOKUP(Tabla1[[#This Row],[RutCP]],Tabla13[[#All],[rut]:[estado_licencia]],3,0)</f>
        <v xml:space="preserve">  </v>
      </c>
      <c r="T2142" s="16" t="str">
        <f>VLOOKUP(Tabla1[[#This Row],[RutCP]],Tabla13[[#All],[rut]:[estado_licencia]],2,0)</f>
        <v xml:space="preserve">  </v>
      </c>
      <c r="U2142" s="16"/>
      <c r="V2142" s="16"/>
      <c r="W2142" s="16"/>
      <c r="X2142" s="16" t="s">
        <v>1720</v>
      </c>
      <c r="Y2142" s="16" t="str">
        <f>VLOOKUP(Tabla1[[#This Row],[RutCS]],Tabla13[[#All],[rut]:[estado_licencia]],3,0)</f>
        <v>Juan Enrique Vidal Suazo</v>
      </c>
      <c r="Z2142" s="16" t="str">
        <f>VLOOKUP(Tabla1[[#This Row],[RutCS]],Tabla13[[#All],[rut]:[estado_licencia]],2,0)</f>
        <v>Juan Enrique Vidal Suazo</v>
      </c>
      <c r="AA2142" s="16"/>
      <c r="AB2142" s="16"/>
      <c r="AC2142" s="16"/>
      <c r="AD2142" s="15">
        <v>43980</v>
      </c>
      <c r="AE2142" s="3">
        <v>0.5</v>
      </c>
      <c r="AF2142" s="15">
        <v>43980</v>
      </c>
      <c r="AG2142" s="5">
        <v>0.54166666666666696</v>
      </c>
      <c r="AH2142" s="16" t="s">
        <v>48</v>
      </c>
      <c r="AI2142" s="16" t="s">
        <v>49</v>
      </c>
    </row>
    <row r="2143" spans="1:35" s="16" customFormat="1" x14ac:dyDescent="0.25">
      <c r="A2143" s="12"/>
      <c r="B2143" s="36" t="s">
        <v>16004</v>
      </c>
      <c r="C2143" t="s">
        <v>35</v>
      </c>
      <c r="D2143" t="s">
        <v>35</v>
      </c>
      <c r="E2143" t="s">
        <v>36</v>
      </c>
      <c r="F2143" t="s">
        <v>37</v>
      </c>
      <c r="G2143" s="13" t="s">
        <v>38</v>
      </c>
      <c r="H2143" t="s">
        <v>39</v>
      </c>
      <c r="I2143" t="s">
        <v>40</v>
      </c>
      <c r="J2143" s="13">
        <v>25000</v>
      </c>
      <c r="K2143" s="13">
        <v>0</v>
      </c>
      <c r="L2143" s="13">
        <f>+Tabla1[[#This Row],[MontoNeto]]*Tabla1[[#This Row],[PorcentajeImpuesto]]</f>
        <v>0</v>
      </c>
      <c r="M2143" s="13">
        <v>0</v>
      </c>
      <c r="N2143" s="13">
        <f>+Tabla1[[#This Row],[MontoNeto]]+Tabla1[[#This Row],[ValorImpuesto]]+Tabla1[[#This Row],[MontoExento]]</f>
        <v>25000</v>
      </c>
      <c r="O2143" t="s">
        <v>41</v>
      </c>
      <c r="P2143" t="s">
        <v>42</v>
      </c>
      <c r="Q2143" t="s">
        <v>42</v>
      </c>
      <c r="R2143" t="s">
        <v>371</v>
      </c>
      <c r="S2143" t="str">
        <f>VLOOKUP(Tabla1[[#This Row],[RutCP]],Tabla13[[#All],[rut]:[estado_licencia]],3,0)</f>
        <v>Correa Y Correa</v>
      </c>
      <c r="T2143" t="str">
        <f>VLOOKUP(Tabla1[[#This Row],[RutCP]],Tabla13[[#All],[rut]:[estado_licencia]],2,0)</f>
        <v>Sociedad Comercial Correa Y Correa Limitada</v>
      </c>
      <c r="U2143"/>
      <c r="V2143"/>
      <c r="W2143"/>
      <c r="X2143" t="s">
        <v>1718</v>
      </c>
      <c r="Y2143" t="str">
        <f>VLOOKUP(Tabla1[[#This Row],[RutCS]],Tabla13[[#All],[rut]:[estado_licencia]],3,0)</f>
        <v>Sebastian Andres Astudillo Marin</v>
      </c>
      <c r="Z2143" t="str">
        <f>VLOOKUP(Tabla1[[#This Row],[RutCS]],Tabla13[[#All],[rut]:[estado_licencia]],2,0)</f>
        <v>Sebastian Andres Astudillo Marin</v>
      </c>
      <c r="AA2143"/>
      <c r="AB2143"/>
      <c r="AC2143"/>
      <c r="AD2143" s="4">
        <v>43980</v>
      </c>
      <c r="AE2143" s="14" t="s">
        <v>45</v>
      </c>
      <c r="AF2143" s="4">
        <v>43980</v>
      </c>
      <c r="AG2143" s="14" t="s">
        <v>47</v>
      </c>
      <c r="AH2143" t="s">
        <v>48</v>
      </c>
      <c r="AI2143" t="s">
        <v>49</v>
      </c>
    </row>
    <row r="2144" spans="1:35" x14ac:dyDescent="0.25">
      <c r="A2144" s="12"/>
      <c r="B2144" s="36" t="s">
        <v>16004</v>
      </c>
      <c r="C2144" t="s">
        <v>184</v>
      </c>
      <c r="D2144" t="s">
        <v>185</v>
      </c>
      <c r="E2144" t="s">
        <v>186</v>
      </c>
      <c r="F2144" t="s">
        <v>197</v>
      </c>
      <c r="G2144" s="13" t="s">
        <v>38</v>
      </c>
      <c r="H2144" t="s">
        <v>39</v>
      </c>
      <c r="I2144" t="s">
        <v>417</v>
      </c>
      <c r="J2144" s="13">
        <v>30000</v>
      </c>
      <c r="K2144" s="13">
        <v>0</v>
      </c>
      <c r="L2144" s="13">
        <f>+Tabla1[[#This Row],[MontoNeto]]*Tabla1[[#This Row],[PorcentajeImpuesto]]</f>
        <v>0</v>
      </c>
      <c r="M2144" s="13">
        <v>0</v>
      </c>
      <c r="N2144" s="13">
        <f>+Tabla1[[#This Row],[MontoNeto]]+Tabla1[[#This Row],[ValorImpuesto]]+Tabla1[[#This Row],[MontoExento]]</f>
        <v>30000</v>
      </c>
      <c r="O2144" t="s">
        <v>41</v>
      </c>
      <c r="P2144" t="s">
        <v>42</v>
      </c>
      <c r="Q2144" t="s">
        <v>42</v>
      </c>
      <c r="R2144" t="s">
        <v>461</v>
      </c>
      <c r="S2144" t="str">
        <f>VLOOKUP(Tabla1[[#This Row],[RutCP]],Tabla13[[#All],[rut]:[estado_licencia]],3,0)</f>
        <v>Icafal</v>
      </c>
      <c r="T2144" t="str">
        <f>VLOOKUP(Tabla1[[#This Row],[RutCP]],Tabla13[[#All],[rut]:[estado_licencia]],2,0)</f>
        <v>Constructora Icafal Sicomaq Ltda</v>
      </c>
      <c r="X2144" t="s">
        <v>1721</v>
      </c>
      <c r="Y2144" t="str">
        <f>VLOOKUP(Tabla1[[#This Row],[RutCS]],Tabla13[[#All],[rut]:[estado_licencia]],3,0)</f>
        <v>Jaime Romero Romero</v>
      </c>
      <c r="Z2144" t="str">
        <f>VLOOKUP(Tabla1[[#This Row],[RutCS]],Tabla13[[#All],[rut]:[estado_licencia]],2,0)</f>
        <v>Jaime Romero Romero</v>
      </c>
      <c r="AD2144" s="4">
        <v>43980</v>
      </c>
      <c r="AE2144" s="14" t="s">
        <v>45</v>
      </c>
      <c r="AF2144" s="4">
        <v>43980</v>
      </c>
      <c r="AG2144" s="14" t="s">
        <v>47</v>
      </c>
      <c r="AH2144" t="s">
        <v>48</v>
      </c>
      <c r="AI2144" t="s">
        <v>49</v>
      </c>
    </row>
    <row r="2145" spans="1:35" x14ac:dyDescent="0.25">
      <c r="A2145" s="12"/>
      <c r="B2145" s="36" t="s">
        <v>16004</v>
      </c>
      <c r="C2145" t="s">
        <v>184</v>
      </c>
      <c r="D2145" t="s">
        <v>185</v>
      </c>
      <c r="E2145" t="s">
        <v>186</v>
      </c>
      <c r="F2145" t="s">
        <v>197</v>
      </c>
      <c r="G2145" s="13" t="s">
        <v>38</v>
      </c>
      <c r="H2145" t="s">
        <v>39</v>
      </c>
      <c r="I2145" t="s">
        <v>417</v>
      </c>
      <c r="J2145" s="13">
        <v>30000</v>
      </c>
      <c r="K2145" s="13">
        <v>0</v>
      </c>
      <c r="L2145" s="13">
        <f>+Tabla1[[#This Row],[MontoNeto]]*Tabla1[[#This Row],[PorcentajeImpuesto]]</f>
        <v>0</v>
      </c>
      <c r="M2145" s="13">
        <v>0</v>
      </c>
      <c r="N2145" s="13">
        <f>+Tabla1[[#This Row],[MontoNeto]]+Tabla1[[#This Row],[ValorImpuesto]]+Tabla1[[#This Row],[MontoExento]]</f>
        <v>30000</v>
      </c>
      <c r="O2145" t="s">
        <v>41</v>
      </c>
      <c r="P2145" t="s">
        <v>42</v>
      </c>
      <c r="Q2145" t="s">
        <v>42</v>
      </c>
      <c r="R2145" t="s">
        <v>461</v>
      </c>
      <c r="S2145" t="str">
        <f>VLOOKUP(Tabla1[[#This Row],[RutCP]],Tabla13[[#All],[rut]:[estado_licencia]],3,0)</f>
        <v>Icafal</v>
      </c>
      <c r="T2145" t="str">
        <f>VLOOKUP(Tabla1[[#This Row],[RutCP]],Tabla13[[#All],[rut]:[estado_licencia]],2,0)</f>
        <v>Constructora Icafal Sicomaq Ltda</v>
      </c>
      <c r="X2145" t="s">
        <v>1722</v>
      </c>
      <c r="Y2145" t="str">
        <f>VLOOKUP(Tabla1[[#This Row],[RutCS]],Tabla13[[#All],[rut]:[estado_licencia]],3,0)</f>
        <v>Juan Puebla Serrano</v>
      </c>
      <c r="Z2145" t="str">
        <f>VLOOKUP(Tabla1[[#This Row],[RutCS]],Tabla13[[#All],[rut]:[estado_licencia]],2,0)</f>
        <v>Juan Puebla Serrano</v>
      </c>
      <c r="AD2145" s="4">
        <v>43980</v>
      </c>
      <c r="AE2145" s="14" t="s">
        <v>45</v>
      </c>
      <c r="AF2145" s="4">
        <v>43980</v>
      </c>
      <c r="AG2145" s="14" t="s">
        <v>47</v>
      </c>
      <c r="AH2145" t="s">
        <v>48</v>
      </c>
      <c r="AI2145" t="s">
        <v>49</v>
      </c>
    </row>
    <row r="2146" spans="1:35" x14ac:dyDescent="0.25">
      <c r="A2146" s="12"/>
      <c r="B2146" s="36" t="s">
        <v>16004</v>
      </c>
      <c r="C2146" t="s">
        <v>184</v>
      </c>
      <c r="D2146" t="s">
        <v>185</v>
      </c>
      <c r="E2146" t="s">
        <v>186</v>
      </c>
      <c r="F2146" t="s">
        <v>187</v>
      </c>
      <c r="G2146" s="3" t="s">
        <v>38</v>
      </c>
      <c r="H2146" t="s">
        <v>188</v>
      </c>
      <c r="I2146" t="s">
        <v>189</v>
      </c>
      <c r="J2146" s="3">
        <v>40000</v>
      </c>
      <c r="K2146" s="3">
        <v>0</v>
      </c>
      <c r="L2146" s="3">
        <f>+Tabla1[[#This Row],[MontoNeto]]*Tabla1[[#This Row],[PorcentajeImpuesto]]</f>
        <v>0</v>
      </c>
      <c r="M2146" s="3">
        <v>0</v>
      </c>
      <c r="N2146" s="3">
        <f>+Tabla1[[#This Row],[MontoNeto]]+Tabla1[[#This Row],[ValorImpuesto]]+Tabla1[[#This Row],[MontoExento]]</f>
        <v>40000</v>
      </c>
      <c r="O2146" t="s">
        <v>41</v>
      </c>
      <c r="P2146" t="s">
        <v>42</v>
      </c>
      <c r="Q2146" t="s">
        <v>42</v>
      </c>
      <c r="R2146" s="3" t="s">
        <v>1575</v>
      </c>
      <c r="S2146" t="e">
        <f>VLOOKUP(Tabla1[[#This Row],[RutCP]],Tabla13[[#All],[rut]:[estado_licencia]],3,0)</f>
        <v>#N/A</v>
      </c>
      <c r="T2146" t="e">
        <f>VLOOKUP(Tabla1[[#This Row],[RutCP]],Tabla13[[#All],[rut]:[estado_licencia]],2,0)</f>
        <v>#N/A</v>
      </c>
      <c r="X2146" t="s">
        <v>1731</v>
      </c>
      <c r="Y2146" t="str">
        <f>VLOOKUP(Tabla1[[#This Row],[RutCS]],Tabla13[[#All],[rut]:[estado_licencia]],3,0)</f>
        <v>Ovil Rojas Ramirez</v>
      </c>
      <c r="Z2146" t="str">
        <f>VLOOKUP(Tabla1[[#This Row],[RutCS]],Tabla13[[#All],[rut]:[estado_licencia]],2,0)</f>
        <v>Ovil Rojas Ramirez</v>
      </c>
      <c r="AD2146" s="4">
        <v>43980</v>
      </c>
      <c r="AE2146" s="3">
        <v>0.5</v>
      </c>
      <c r="AF2146" s="4">
        <v>43980</v>
      </c>
      <c r="AG2146" s="5">
        <v>0.54166666666666696</v>
      </c>
      <c r="AH2146" t="s">
        <v>48</v>
      </c>
      <c r="AI2146" t="s">
        <v>49</v>
      </c>
    </row>
    <row r="2147" spans="1:35" s="16" customFormat="1" x14ac:dyDescent="0.25">
      <c r="A2147" s="12"/>
      <c r="B2147" s="36" t="s">
        <v>16004</v>
      </c>
      <c r="C2147" t="s">
        <v>184</v>
      </c>
      <c r="D2147" t="s">
        <v>185</v>
      </c>
      <c r="E2147" t="s">
        <v>186</v>
      </c>
      <c r="F2147" t="s">
        <v>187</v>
      </c>
      <c r="G2147" s="3" t="s">
        <v>38</v>
      </c>
      <c r="H2147" t="s">
        <v>188</v>
      </c>
      <c r="I2147" t="s">
        <v>189</v>
      </c>
      <c r="J2147" s="3">
        <v>40000</v>
      </c>
      <c r="K2147" s="3">
        <v>0</v>
      </c>
      <c r="L2147" s="3">
        <f>+Tabla1[[#This Row],[MontoNeto]]*Tabla1[[#This Row],[PorcentajeImpuesto]]</f>
        <v>0</v>
      </c>
      <c r="M2147" s="1">
        <v>0</v>
      </c>
      <c r="N2147" s="3">
        <f>+Tabla1[[#This Row],[MontoNeto]]+Tabla1[[#This Row],[ValorImpuesto]]+Tabla1[[#This Row],[MontoExento]]</f>
        <v>40000</v>
      </c>
      <c r="O2147" t="s">
        <v>41</v>
      </c>
      <c r="P2147" t="s">
        <v>42</v>
      </c>
      <c r="Q2147" t="s">
        <v>42</v>
      </c>
      <c r="R2147" s="3" t="s">
        <v>1575</v>
      </c>
      <c r="S2147" t="e">
        <f>VLOOKUP(Tabla1[[#This Row],[RutCP]],Tabla13[[#All],[rut]:[estado_licencia]],3,0)</f>
        <v>#N/A</v>
      </c>
      <c r="T2147" t="e">
        <f>VLOOKUP(Tabla1[[#This Row],[RutCP]],Tabla13[[#All],[rut]:[estado_licencia]],2,0)</f>
        <v>#N/A</v>
      </c>
      <c r="U2147"/>
      <c r="V2147"/>
      <c r="W2147"/>
      <c r="X2147" t="s">
        <v>1732</v>
      </c>
      <c r="Y2147" t="str">
        <f>VLOOKUP(Tabla1[[#This Row],[RutCS]],Tabla13[[#All],[rut]:[estado_licencia]],3,0)</f>
        <v>Marcos Maun Rojas</v>
      </c>
      <c r="Z2147" t="str">
        <f>VLOOKUP(Tabla1[[#This Row],[RutCS]],Tabla13[[#All],[rut]:[estado_licencia]],2,0)</f>
        <v>Marcos Maun Rojas</v>
      </c>
      <c r="AA2147"/>
      <c r="AB2147"/>
      <c r="AC2147"/>
      <c r="AD2147" s="4">
        <v>43980</v>
      </c>
      <c r="AE2147" s="3">
        <v>0.5</v>
      </c>
      <c r="AF2147" s="4">
        <v>43980</v>
      </c>
      <c r="AG2147" s="5">
        <v>0.54166666666666696</v>
      </c>
      <c r="AH2147" t="s">
        <v>48</v>
      </c>
      <c r="AI2147" t="s">
        <v>49</v>
      </c>
    </row>
    <row r="2148" spans="1:35" s="16" customFormat="1" x14ac:dyDescent="0.25">
      <c r="A2148" s="12"/>
      <c r="B2148" s="36" t="s">
        <v>16004</v>
      </c>
      <c r="C2148" t="s">
        <v>184</v>
      </c>
      <c r="D2148" t="s">
        <v>185</v>
      </c>
      <c r="E2148" t="s">
        <v>186</v>
      </c>
      <c r="F2148" t="s">
        <v>187</v>
      </c>
      <c r="G2148" s="3" t="s">
        <v>38</v>
      </c>
      <c r="H2148" t="s">
        <v>188</v>
      </c>
      <c r="I2148" t="s">
        <v>189</v>
      </c>
      <c r="J2148" s="3">
        <v>40000</v>
      </c>
      <c r="K2148" s="3">
        <v>0</v>
      </c>
      <c r="L2148" s="3">
        <f>+Tabla1[[#This Row],[MontoNeto]]*Tabla1[[#This Row],[PorcentajeImpuesto]]</f>
        <v>0</v>
      </c>
      <c r="M2148" s="1">
        <v>0</v>
      </c>
      <c r="N2148" s="3">
        <f>+Tabla1[[#This Row],[MontoNeto]]+Tabla1[[#This Row],[ValorImpuesto]]+Tabla1[[#This Row],[MontoExento]]</f>
        <v>40000</v>
      </c>
      <c r="O2148" t="s">
        <v>41</v>
      </c>
      <c r="P2148" t="s">
        <v>42</v>
      </c>
      <c r="Q2148" t="s">
        <v>42</v>
      </c>
      <c r="R2148" s="3" t="s">
        <v>1575</v>
      </c>
      <c r="S2148" t="e">
        <f>VLOOKUP(Tabla1[[#This Row],[RutCP]],Tabla13[[#All],[rut]:[estado_licencia]],3,0)</f>
        <v>#N/A</v>
      </c>
      <c r="T2148" t="e">
        <f>VLOOKUP(Tabla1[[#This Row],[RutCP]],Tabla13[[#All],[rut]:[estado_licencia]],2,0)</f>
        <v>#N/A</v>
      </c>
      <c r="U2148"/>
      <c r="V2148"/>
      <c r="W2148"/>
      <c r="X2148" t="s">
        <v>1733</v>
      </c>
      <c r="Y2148" t="str">
        <f>VLOOKUP(Tabla1[[#This Row],[RutCS]],Tabla13[[#All],[rut]:[estado_licencia]],3,0)</f>
        <v>Antonio Trigo Contuliano</v>
      </c>
      <c r="Z2148" t="str">
        <f>VLOOKUP(Tabla1[[#This Row],[RutCS]],Tabla13[[#All],[rut]:[estado_licencia]],2,0)</f>
        <v>Antonio Trigo Contuliano</v>
      </c>
      <c r="AA2148"/>
      <c r="AB2148"/>
      <c r="AC2148"/>
      <c r="AD2148" s="4">
        <v>43980</v>
      </c>
      <c r="AE2148" s="3">
        <v>0.5</v>
      </c>
      <c r="AF2148" s="4">
        <v>43980</v>
      </c>
      <c r="AG2148" s="5">
        <v>0.54166666666666696</v>
      </c>
      <c r="AH2148" t="s">
        <v>48</v>
      </c>
      <c r="AI2148" t="s">
        <v>49</v>
      </c>
    </row>
    <row r="2149" spans="1:35" x14ac:dyDescent="0.25">
      <c r="A2149" s="12"/>
      <c r="B2149" s="36" t="s">
        <v>16004</v>
      </c>
      <c r="C2149" t="s">
        <v>184</v>
      </c>
      <c r="D2149" t="s">
        <v>185</v>
      </c>
      <c r="E2149" t="s">
        <v>186</v>
      </c>
      <c r="F2149" t="s">
        <v>187</v>
      </c>
      <c r="G2149" s="3" t="s">
        <v>38</v>
      </c>
      <c r="H2149" t="s">
        <v>188</v>
      </c>
      <c r="I2149" t="s">
        <v>189</v>
      </c>
      <c r="J2149" s="3">
        <v>40000</v>
      </c>
      <c r="K2149" s="3">
        <v>0</v>
      </c>
      <c r="L2149" s="3">
        <f>+Tabla1[[#This Row],[MontoNeto]]*Tabla1[[#This Row],[PorcentajeImpuesto]]</f>
        <v>0</v>
      </c>
      <c r="M2149" s="3">
        <v>0</v>
      </c>
      <c r="N2149" s="3">
        <f>+Tabla1[[#This Row],[MontoNeto]]+Tabla1[[#This Row],[ValorImpuesto]]+Tabla1[[#This Row],[MontoExento]]</f>
        <v>40000</v>
      </c>
      <c r="O2149" t="s">
        <v>41</v>
      </c>
      <c r="P2149" t="s">
        <v>42</v>
      </c>
      <c r="Q2149" t="s">
        <v>42</v>
      </c>
      <c r="R2149" s="3" t="s">
        <v>1575</v>
      </c>
      <c r="S2149" t="e">
        <f>VLOOKUP(Tabla1[[#This Row],[RutCP]],Tabla13[[#All],[rut]:[estado_licencia]],3,0)</f>
        <v>#N/A</v>
      </c>
      <c r="T2149" t="e">
        <f>VLOOKUP(Tabla1[[#This Row],[RutCP]],Tabla13[[#All],[rut]:[estado_licencia]],2,0)</f>
        <v>#N/A</v>
      </c>
      <c r="X2149" t="s">
        <v>1734</v>
      </c>
      <c r="Y2149" t="str">
        <f>VLOOKUP(Tabla1[[#This Row],[RutCS]],Tabla13[[#All],[rut]:[estado_licencia]],3,0)</f>
        <v>Franco Arqueros Meneses</v>
      </c>
      <c r="Z2149" t="str">
        <f>VLOOKUP(Tabla1[[#This Row],[RutCS]],Tabla13[[#All],[rut]:[estado_licencia]],2,0)</f>
        <v>Franco Arqueros Meneses</v>
      </c>
      <c r="AD2149" s="4">
        <v>43980</v>
      </c>
      <c r="AE2149" s="3">
        <v>0.5</v>
      </c>
      <c r="AF2149" s="4">
        <v>43980</v>
      </c>
      <c r="AG2149" s="5">
        <v>0.54166666666666696</v>
      </c>
      <c r="AH2149" t="s">
        <v>48</v>
      </c>
      <c r="AI2149" t="s">
        <v>49</v>
      </c>
    </row>
    <row r="2150" spans="1:35" s="16" customFormat="1" x14ac:dyDescent="0.25">
      <c r="A2150" s="12"/>
      <c r="B2150" s="36" t="s">
        <v>16004</v>
      </c>
      <c r="C2150" t="s">
        <v>184</v>
      </c>
      <c r="D2150" t="s">
        <v>185</v>
      </c>
      <c r="E2150" t="s">
        <v>186</v>
      </c>
      <c r="F2150" t="s">
        <v>187</v>
      </c>
      <c r="G2150" s="3" t="s">
        <v>38</v>
      </c>
      <c r="H2150" t="s">
        <v>188</v>
      </c>
      <c r="I2150" t="s">
        <v>189</v>
      </c>
      <c r="J2150" s="3">
        <v>40000</v>
      </c>
      <c r="K2150" s="3">
        <v>0</v>
      </c>
      <c r="L2150" s="3">
        <f>+Tabla1[[#This Row],[MontoNeto]]*Tabla1[[#This Row],[PorcentajeImpuesto]]</f>
        <v>0</v>
      </c>
      <c r="M2150" s="1">
        <v>0</v>
      </c>
      <c r="N2150" s="3">
        <f>+Tabla1[[#This Row],[MontoNeto]]+Tabla1[[#This Row],[ValorImpuesto]]+Tabla1[[#This Row],[MontoExento]]</f>
        <v>40000</v>
      </c>
      <c r="O2150" t="s">
        <v>41</v>
      </c>
      <c r="P2150" t="s">
        <v>42</v>
      </c>
      <c r="Q2150" t="s">
        <v>42</v>
      </c>
      <c r="R2150" s="3" t="s">
        <v>1575</v>
      </c>
      <c r="S2150" t="e">
        <f>VLOOKUP(Tabla1[[#This Row],[RutCP]],Tabla13[[#All],[rut]:[estado_licencia]],3,0)</f>
        <v>#N/A</v>
      </c>
      <c r="T2150" t="e">
        <f>VLOOKUP(Tabla1[[#This Row],[RutCP]],Tabla13[[#All],[rut]:[estado_licencia]],2,0)</f>
        <v>#N/A</v>
      </c>
      <c r="U2150"/>
      <c r="V2150"/>
      <c r="W2150"/>
      <c r="X2150" t="s">
        <v>1735</v>
      </c>
      <c r="Y2150" t="str">
        <f>VLOOKUP(Tabla1[[#This Row],[RutCS]],Tabla13[[#All],[rut]:[estado_licencia]],3,0)</f>
        <v>Juan Muñoz Palma</v>
      </c>
      <c r="Z2150" t="str">
        <f>VLOOKUP(Tabla1[[#This Row],[RutCS]],Tabla13[[#All],[rut]:[estado_licencia]],2,0)</f>
        <v>Juan Muñoz Palma</v>
      </c>
      <c r="AA2150"/>
      <c r="AB2150"/>
      <c r="AC2150"/>
      <c r="AD2150" s="4">
        <v>43980</v>
      </c>
      <c r="AE2150" s="3">
        <v>0.5</v>
      </c>
      <c r="AF2150" s="4">
        <v>43980</v>
      </c>
      <c r="AG2150" s="5">
        <v>0.54166666666666696</v>
      </c>
      <c r="AH2150" t="s">
        <v>48</v>
      </c>
      <c r="AI2150" t="s">
        <v>49</v>
      </c>
    </row>
    <row r="2151" spans="1:35" x14ac:dyDescent="0.25">
      <c r="A2151" s="12"/>
      <c r="B2151" s="36" t="s">
        <v>16004</v>
      </c>
      <c r="C2151" t="s">
        <v>184</v>
      </c>
      <c r="D2151" t="s">
        <v>185</v>
      </c>
      <c r="E2151" t="s">
        <v>186</v>
      </c>
      <c r="F2151" t="s">
        <v>187</v>
      </c>
      <c r="G2151" s="3" t="s">
        <v>38</v>
      </c>
      <c r="H2151" t="s">
        <v>188</v>
      </c>
      <c r="I2151" t="s">
        <v>189</v>
      </c>
      <c r="J2151" s="3">
        <v>40000</v>
      </c>
      <c r="K2151" s="3">
        <v>0</v>
      </c>
      <c r="L2151" s="3">
        <f>+Tabla1[[#This Row],[MontoNeto]]*Tabla1[[#This Row],[PorcentajeImpuesto]]</f>
        <v>0</v>
      </c>
      <c r="M2151" s="3">
        <v>0</v>
      </c>
      <c r="N2151" s="3">
        <f>+Tabla1[[#This Row],[MontoNeto]]+Tabla1[[#This Row],[ValorImpuesto]]+Tabla1[[#This Row],[MontoExento]]</f>
        <v>40000</v>
      </c>
      <c r="O2151" t="s">
        <v>41</v>
      </c>
      <c r="P2151" t="s">
        <v>42</v>
      </c>
      <c r="Q2151" t="s">
        <v>42</v>
      </c>
      <c r="R2151" s="3" t="s">
        <v>1575</v>
      </c>
      <c r="S2151" t="e">
        <f>VLOOKUP(Tabla1[[#This Row],[RutCP]],Tabla13[[#All],[rut]:[estado_licencia]],3,0)</f>
        <v>#N/A</v>
      </c>
      <c r="T2151" t="e">
        <f>VLOOKUP(Tabla1[[#This Row],[RutCP]],Tabla13[[#All],[rut]:[estado_licencia]],2,0)</f>
        <v>#N/A</v>
      </c>
      <c r="X2151" t="s">
        <v>1736</v>
      </c>
      <c r="Y2151" t="str">
        <f>VLOOKUP(Tabla1[[#This Row],[RutCS]],Tabla13[[#All],[rut]:[estado_licencia]],3,0)</f>
        <v>Jose Olguin Carvajal</v>
      </c>
      <c r="Z2151" t="str">
        <f>VLOOKUP(Tabla1[[#This Row],[RutCS]],Tabla13[[#All],[rut]:[estado_licencia]],2,0)</f>
        <v>Jose Olguin Carvajal</v>
      </c>
      <c r="AD2151" s="4">
        <v>43980</v>
      </c>
      <c r="AE2151" s="3">
        <v>0.5</v>
      </c>
      <c r="AF2151" s="4">
        <v>43980</v>
      </c>
      <c r="AG2151" s="5">
        <v>0.54166666666666696</v>
      </c>
      <c r="AH2151" t="s">
        <v>48</v>
      </c>
      <c r="AI2151" t="s">
        <v>49</v>
      </c>
    </row>
    <row r="2152" spans="1:35" x14ac:dyDescent="0.25">
      <c r="A2152" s="12"/>
      <c r="B2152" s="36" t="s">
        <v>16004</v>
      </c>
      <c r="C2152" t="s">
        <v>184</v>
      </c>
      <c r="D2152" t="s">
        <v>185</v>
      </c>
      <c r="E2152" t="s">
        <v>186</v>
      </c>
      <c r="F2152" t="s">
        <v>187</v>
      </c>
      <c r="G2152" s="3" t="s">
        <v>38</v>
      </c>
      <c r="H2152" t="s">
        <v>188</v>
      </c>
      <c r="I2152" t="s">
        <v>189</v>
      </c>
      <c r="J2152" s="3">
        <v>40000</v>
      </c>
      <c r="K2152" s="3">
        <v>0</v>
      </c>
      <c r="L2152" s="3">
        <f>+Tabla1[[#This Row],[MontoNeto]]*Tabla1[[#This Row],[PorcentajeImpuesto]]</f>
        <v>0</v>
      </c>
      <c r="M2152" s="3">
        <v>0</v>
      </c>
      <c r="N2152" s="3">
        <f>+Tabla1[[#This Row],[MontoNeto]]+Tabla1[[#This Row],[ValorImpuesto]]+Tabla1[[#This Row],[MontoExento]]</f>
        <v>40000</v>
      </c>
      <c r="O2152" t="s">
        <v>41</v>
      </c>
      <c r="P2152" t="s">
        <v>42</v>
      </c>
      <c r="Q2152" t="s">
        <v>42</v>
      </c>
      <c r="R2152" s="3" t="s">
        <v>1575</v>
      </c>
      <c r="S2152" t="e">
        <f>VLOOKUP(Tabla1[[#This Row],[RutCP]],Tabla13[[#All],[rut]:[estado_licencia]],3,0)</f>
        <v>#N/A</v>
      </c>
      <c r="T2152" t="e">
        <f>VLOOKUP(Tabla1[[#This Row],[RutCP]],Tabla13[[#All],[rut]:[estado_licencia]],2,0)</f>
        <v>#N/A</v>
      </c>
      <c r="X2152" t="s">
        <v>1737</v>
      </c>
      <c r="Y2152" t="str">
        <f>VLOOKUP(Tabla1[[#This Row],[RutCS]],Tabla13[[#All],[rut]:[estado_licencia]],3,0)</f>
        <v>Alvaro Bueno Neira</v>
      </c>
      <c r="Z2152" t="str">
        <f>VLOOKUP(Tabla1[[#This Row],[RutCS]],Tabla13[[#All],[rut]:[estado_licencia]],2,0)</f>
        <v>Alvaro Bueno Neira</v>
      </c>
      <c r="AD2152" s="4">
        <v>43980</v>
      </c>
      <c r="AE2152" s="3">
        <v>0.5</v>
      </c>
      <c r="AF2152" s="4">
        <v>43980</v>
      </c>
      <c r="AG2152" s="5">
        <v>0.54166666666666696</v>
      </c>
      <c r="AH2152" t="s">
        <v>48</v>
      </c>
      <c r="AI2152" t="s">
        <v>49</v>
      </c>
    </row>
    <row r="2153" spans="1:35" x14ac:dyDescent="0.25">
      <c r="A2153" s="12"/>
      <c r="B2153" s="36" t="s">
        <v>16004</v>
      </c>
      <c r="C2153" t="s">
        <v>184</v>
      </c>
      <c r="D2153" t="s">
        <v>185</v>
      </c>
      <c r="E2153" t="s">
        <v>186</v>
      </c>
      <c r="F2153" t="s">
        <v>187</v>
      </c>
      <c r="G2153" s="3" t="s">
        <v>38</v>
      </c>
      <c r="H2153" t="s">
        <v>188</v>
      </c>
      <c r="I2153" t="s">
        <v>189</v>
      </c>
      <c r="J2153" s="3">
        <v>40000</v>
      </c>
      <c r="K2153" s="3">
        <v>0</v>
      </c>
      <c r="L2153" s="3">
        <f>+Tabla1[[#This Row],[MontoNeto]]*Tabla1[[#This Row],[PorcentajeImpuesto]]</f>
        <v>0</v>
      </c>
      <c r="M2153" s="3">
        <v>0</v>
      </c>
      <c r="N2153" s="3">
        <f>+Tabla1[[#This Row],[MontoNeto]]+Tabla1[[#This Row],[ValorImpuesto]]+Tabla1[[#This Row],[MontoExento]]</f>
        <v>40000</v>
      </c>
      <c r="O2153" t="s">
        <v>41</v>
      </c>
      <c r="P2153" t="s">
        <v>42</v>
      </c>
      <c r="Q2153" t="s">
        <v>42</v>
      </c>
      <c r="R2153" s="3" t="s">
        <v>1575</v>
      </c>
      <c r="S2153" t="e">
        <f>VLOOKUP(Tabla1[[#This Row],[RutCP]],Tabla13[[#All],[rut]:[estado_licencia]],3,0)</f>
        <v>#N/A</v>
      </c>
      <c r="T2153" t="e">
        <f>VLOOKUP(Tabla1[[#This Row],[RutCP]],Tabla13[[#All],[rut]:[estado_licencia]],2,0)</f>
        <v>#N/A</v>
      </c>
      <c r="X2153" t="s">
        <v>1738</v>
      </c>
      <c r="Y2153" t="str">
        <f>VLOOKUP(Tabla1[[#This Row],[RutCS]],Tabla13[[#All],[rut]:[estado_licencia]],3,0)</f>
        <v>Jose Echeverria Ortiz</v>
      </c>
      <c r="Z2153" t="str">
        <f>VLOOKUP(Tabla1[[#This Row],[RutCS]],Tabla13[[#All],[rut]:[estado_licencia]],2,0)</f>
        <v>Jose Echeverria Ortiz</v>
      </c>
      <c r="AD2153" s="4">
        <v>43980</v>
      </c>
      <c r="AE2153" s="3">
        <v>0.5</v>
      </c>
      <c r="AF2153" s="4">
        <v>43980</v>
      </c>
      <c r="AG2153" s="5">
        <v>0.54166666666666696</v>
      </c>
      <c r="AH2153" t="s">
        <v>48</v>
      </c>
      <c r="AI2153" t="s">
        <v>49</v>
      </c>
    </row>
    <row r="2154" spans="1:35" x14ac:dyDescent="0.25">
      <c r="A2154" s="12"/>
      <c r="B2154" s="36" t="s">
        <v>16004</v>
      </c>
      <c r="C2154" t="s">
        <v>184</v>
      </c>
      <c r="D2154" t="s">
        <v>185</v>
      </c>
      <c r="E2154" t="s">
        <v>186</v>
      </c>
      <c r="F2154" t="s">
        <v>187</v>
      </c>
      <c r="G2154" s="3" t="s">
        <v>38</v>
      </c>
      <c r="H2154" t="s">
        <v>188</v>
      </c>
      <c r="I2154" t="s">
        <v>189</v>
      </c>
      <c r="J2154" s="3">
        <v>40000</v>
      </c>
      <c r="K2154" s="3">
        <v>0</v>
      </c>
      <c r="L2154" s="3">
        <f>+Tabla1[[#This Row],[MontoNeto]]*Tabla1[[#This Row],[PorcentajeImpuesto]]</f>
        <v>0</v>
      </c>
      <c r="M2154" s="3">
        <v>0</v>
      </c>
      <c r="N2154" s="3">
        <f>+Tabla1[[#This Row],[MontoNeto]]+Tabla1[[#This Row],[ValorImpuesto]]+Tabla1[[#This Row],[MontoExento]]</f>
        <v>40000</v>
      </c>
      <c r="O2154" t="s">
        <v>41</v>
      </c>
      <c r="P2154" t="s">
        <v>42</v>
      </c>
      <c r="Q2154" t="s">
        <v>42</v>
      </c>
      <c r="R2154" s="3" t="s">
        <v>1575</v>
      </c>
      <c r="S2154" t="e">
        <f>VLOOKUP(Tabla1[[#This Row],[RutCP]],Tabla13[[#All],[rut]:[estado_licencia]],3,0)</f>
        <v>#N/A</v>
      </c>
      <c r="T2154" t="e">
        <f>VLOOKUP(Tabla1[[#This Row],[RutCP]],Tabla13[[#All],[rut]:[estado_licencia]],2,0)</f>
        <v>#N/A</v>
      </c>
      <c r="X2154" t="s">
        <v>1203</v>
      </c>
      <c r="Y2154" t="str">
        <f>VLOOKUP(Tabla1[[#This Row],[RutCS]],Tabla13[[#All],[rut]:[estado_licencia]],3,0)</f>
        <v>Jaime Castillo  Henriquez</v>
      </c>
      <c r="Z2154" t="str">
        <f>VLOOKUP(Tabla1[[#This Row],[RutCS]],Tabla13[[#All],[rut]:[estado_licencia]],2,0)</f>
        <v>Jaime Castillo  Henriquez</v>
      </c>
      <c r="AD2154" s="4">
        <v>43980</v>
      </c>
      <c r="AE2154" s="3">
        <v>0.5</v>
      </c>
      <c r="AF2154" s="4">
        <v>43980</v>
      </c>
      <c r="AG2154" s="5">
        <v>0.54166666666666696</v>
      </c>
      <c r="AH2154" t="s">
        <v>48</v>
      </c>
      <c r="AI2154" t="s">
        <v>49</v>
      </c>
    </row>
    <row r="2155" spans="1:35" x14ac:dyDescent="0.25">
      <c r="A2155" s="12"/>
      <c r="B2155" s="36" t="s">
        <v>16004</v>
      </c>
      <c r="C2155" t="s">
        <v>184</v>
      </c>
      <c r="D2155" t="s">
        <v>185</v>
      </c>
      <c r="E2155" t="s">
        <v>186</v>
      </c>
      <c r="F2155" t="s">
        <v>187</v>
      </c>
      <c r="G2155" s="3" t="s">
        <v>38</v>
      </c>
      <c r="H2155" t="s">
        <v>188</v>
      </c>
      <c r="I2155" t="s">
        <v>189</v>
      </c>
      <c r="J2155" s="3">
        <v>40000</v>
      </c>
      <c r="K2155" s="3">
        <v>0</v>
      </c>
      <c r="L2155" s="3">
        <f>+Tabla1[[#This Row],[MontoNeto]]*Tabla1[[#This Row],[PorcentajeImpuesto]]</f>
        <v>0</v>
      </c>
      <c r="M2155" s="3">
        <v>0</v>
      </c>
      <c r="N2155" s="3">
        <f>+Tabla1[[#This Row],[MontoNeto]]+Tabla1[[#This Row],[ValorImpuesto]]+Tabla1[[#This Row],[MontoExento]]</f>
        <v>40000</v>
      </c>
      <c r="O2155" t="s">
        <v>41</v>
      </c>
      <c r="P2155" t="s">
        <v>42</v>
      </c>
      <c r="Q2155" t="s">
        <v>42</v>
      </c>
      <c r="R2155" s="3" t="s">
        <v>1575</v>
      </c>
      <c r="S2155" t="e">
        <f>VLOOKUP(Tabla1[[#This Row],[RutCP]],Tabla13[[#All],[rut]:[estado_licencia]],3,0)</f>
        <v>#N/A</v>
      </c>
      <c r="T2155" t="e">
        <f>VLOOKUP(Tabla1[[#This Row],[RutCP]],Tabla13[[#All],[rut]:[estado_licencia]],2,0)</f>
        <v>#N/A</v>
      </c>
      <c r="X2155" t="s">
        <v>1739</v>
      </c>
      <c r="Y2155" t="str">
        <f>VLOOKUP(Tabla1[[#This Row],[RutCS]],Tabla13[[#All],[rut]:[estado_licencia]],3,0)</f>
        <v>Gregory Gonzalez Letelier</v>
      </c>
      <c r="Z2155" t="str">
        <f>VLOOKUP(Tabla1[[#This Row],[RutCS]],Tabla13[[#All],[rut]:[estado_licencia]],2,0)</f>
        <v>Gregory Gonzalez Letelier</v>
      </c>
      <c r="AD2155" s="4">
        <v>43980</v>
      </c>
      <c r="AE2155" s="3">
        <v>0.5</v>
      </c>
      <c r="AF2155" s="4">
        <v>43980</v>
      </c>
      <c r="AG2155" s="5">
        <v>0.54166666666666696</v>
      </c>
      <c r="AH2155" t="s">
        <v>48</v>
      </c>
      <c r="AI2155" t="s">
        <v>49</v>
      </c>
    </row>
    <row r="2156" spans="1:35" x14ac:dyDescent="0.25">
      <c r="A2156" s="12"/>
      <c r="B2156" s="36" t="s">
        <v>16004</v>
      </c>
      <c r="C2156" t="s">
        <v>184</v>
      </c>
      <c r="D2156" t="s">
        <v>185</v>
      </c>
      <c r="E2156" t="s">
        <v>186</v>
      </c>
      <c r="F2156" t="s">
        <v>187</v>
      </c>
      <c r="G2156" s="3" t="s">
        <v>38</v>
      </c>
      <c r="H2156" t="s">
        <v>188</v>
      </c>
      <c r="I2156" t="s">
        <v>189</v>
      </c>
      <c r="J2156" s="3">
        <v>40000</v>
      </c>
      <c r="K2156" s="3">
        <v>0</v>
      </c>
      <c r="L2156" s="3">
        <f>+Tabla1[[#This Row],[MontoNeto]]*Tabla1[[#This Row],[PorcentajeImpuesto]]</f>
        <v>0</v>
      </c>
      <c r="M2156" s="3">
        <v>0</v>
      </c>
      <c r="N2156" s="3">
        <f>+Tabla1[[#This Row],[MontoNeto]]+Tabla1[[#This Row],[ValorImpuesto]]+Tabla1[[#This Row],[MontoExento]]</f>
        <v>40000</v>
      </c>
      <c r="O2156" t="s">
        <v>41</v>
      </c>
      <c r="P2156" t="s">
        <v>42</v>
      </c>
      <c r="Q2156" t="s">
        <v>42</v>
      </c>
      <c r="R2156" s="3" t="s">
        <v>1575</v>
      </c>
      <c r="S2156" t="e">
        <f>VLOOKUP(Tabla1[[#This Row],[RutCP]],Tabla13[[#All],[rut]:[estado_licencia]],3,0)</f>
        <v>#N/A</v>
      </c>
      <c r="T2156" t="e">
        <f>VLOOKUP(Tabla1[[#This Row],[RutCP]],Tabla13[[#All],[rut]:[estado_licencia]],2,0)</f>
        <v>#N/A</v>
      </c>
      <c r="X2156" t="s">
        <v>1178</v>
      </c>
      <c r="Y2156" t="str">
        <f>VLOOKUP(Tabla1[[#This Row],[RutCS]],Tabla13[[#All],[rut]:[estado_licencia]],3,0)</f>
        <v xml:space="preserve">Maichol Constenla Villegas </v>
      </c>
      <c r="Z2156" t="str">
        <f>VLOOKUP(Tabla1[[#This Row],[RutCS]],Tabla13[[#All],[rut]:[estado_licencia]],2,0)</f>
        <v xml:space="preserve">Maichol Constenla Villegas </v>
      </c>
      <c r="AD2156" s="4">
        <v>43980</v>
      </c>
      <c r="AE2156" s="3">
        <v>0.5</v>
      </c>
      <c r="AF2156" s="4">
        <v>43980</v>
      </c>
      <c r="AG2156" s="5">
        <v>0.54166666666666696</v>
      </c>
      <c r="AH2156" t="s">
        <v>48</v>
      </c>
      <c r="AI2156" t="s">
        <v>49</v>
      </c>
    </row>
    <row r="2157" spans="1:35" s="16" customFormat="1" x14ac:dyDescent="0.25">
      <c r="A2157" s="12"/>
      <c r="B2157" s="36" t="s">
        <v>16004</v>
      </c>
      <c r="C2157" t="s">
        <v>238</v>
      </c>
      <c r="D2157" t="s">
        <v>238</v>
      </c>
      <c r="E2157" t="s">
        <v>239</v>
      </c>
      <c r="F2157" t="s">
        <v>1553</v>
      </c>
      <c r="G2157" s="3" t="s">
        <v>38</v>
      </c>
      <c r="H2157" t="s">
        <v>188</v>
      </c>
      <c r="I2157" t="s">
        <v>189</v>
      </c>
      <c r="J2157" s="3">
        <v>45000</v>
      </c>
      <c r="K2157" s="3">
        <v>0</v>
      </c>
      <c r="L2157" s="3">
        <f>+Tabla1[[#This Row],[MontoNeto]]*Tabla1[[#This Row],[PorcentajeImpuesto]]</f>
        <v>0</v>
      </c>
      <c r="M2157" s="1">
        <v>0</v>
      </c>
      <c r="N2157" s="3">
        <f>+Tabla1[[#This Row],[MontoNeto]]+Tabla1[[#This Row],[ValorImpuesto]]+Tabla1[[#This Row],[MontoExento]]</f>
        <v>45000</v>
      </c>
      <c r="O2157" t="s">
        <v>41</v>
      </c>
      <c r="P2157" t="s">
        <v>42</v>
      </c>
      <c r="Q2157" t="s">
        <v>42</v>
      </c>
      <c r="R2157" s="3" t="s">
        <v>1575</v>
      </c>
      <c r="S2157" t="e">
        <f>VLOOKUP(Tabla1[[#This Row],[RutCP]],Tabla13[[#All],[rut]:[estado_licencia]],3,0)</f>
        <v>#N/A</v>
      </c>
      <c r="T2157" t="e">
        <f>VLOOKUP(Tabla1[[#This Row],[RutCP]],Tabla13[[#All],[rut]:[estado_licencia]],2,0)</f>
        <v>#N/A</v>
      </c>
      <c r="U2157"/>
      <c r="V2157"/>
      <c r="W2157"/>
      <c r="X2157" t="s">
        <v>1731</v>
      </c>
      <c r="Y2157" t="str">
        <f>VLOOKUP(Tabla1[[#This Row],[RutCS]],Tabla13[[#All],[rut]:[estado_licencia]],3,0)</f>
        <v>Ovil Rojas Ramirez</v>
      </c>
      <c r="Z2157" t="str">
        <f>VLOOKUP(Tabla1[[#This Row],[RutCS]],Tabla13[[#All],[rut]:[estado_licencia]],2,0)</f>
        <v>Ovil Rojas Ramirez</v>
      </c>
      <c r="AA2157"/>
      <c r="AB2157"/>
      <c r="AC2157"/>
      <c r="AD2157" s="4">
        <v>43980</v>
      </c>
      <c r="AE2157" s="3">
        <v>0.5</v>
      </c>
      <c r="AF2157" s="4">
        <v>43980</v>
      </c>
      <c r="AG2157" s="5">
        <v>0.54166666666666696</v>
      </c>
      <c r="AH2157" t="s">
        <v>48</v>
      </c>
      <c r="AI2157" t="s">
        <v>49</v>
      </c>
    </row>
    <row r="2158" spans="1:35" s="16" customFormat="1" x14ac:dyDescent="0.25">
      <c r="A2158" s="12"/>
      <c r="B2158" s="36" t="s">
        <v>16004</v>
      </c>
      <c r="C2158" t="s">
        <v>238</v>
      </c>
      <c r="D2158" t="s">
        <v>238</v>
      </c>
      <c r="E2158" t="s">
        <v>239</v>
      </c>
      <c r="F2158" t="s">
        <v>1553</v>
      </c>
      <c r="G2158" s="3" t="s">
        <v>38</v>
      </c>
      <c r="H2158" t="s">
        <v>188</v>
      </c>
      <c r="I2158" t="s">
        <v>189</v>
      </c>
      <c r="J2158" s="3">
        <v>45000</v>
      </c>
      <c r="K2158" s="3">
        <v>0</v>
      </c>
      <c r="L2158" s="3">
        <f>+Tabla1[[#This Row],[MontoNeto]]*Tabla1[[#This Row],[PorcentajeImpuesto]]</f>
        <v>0</v>
      </c>
      <c r="M2158" s="1">
        <v>0</v>
      </c>
      <c r="N2158" s="3">
        <f>+Tabla1[[#This Row],[MontoNeto]]+Tabla1[[#This Row],[ValorImpuesto]]+Tabla1[[#This Row],[MontoExento]]</f>
        <v>45000</v>
      </c>
      <c r="O2158" t="s">
        <v>41</v>
      </c>
      <c r="P2158" t="s">
        <v>42</v>
      </c>
      <c r="Q2158" t="s">
        <v>42</v>
      </c>
      <c r="R2158" s="3" t="s">
        <v>1575</v>
      </c>
      <c r="S2158" t="e">
        <f>VLOOKUP(Tabla1[[#This Row],[RutCP]],Tabla13[[#All],[rut]:[estado_licencia]],3,0)</f>
        <v>#N/A</v>
      </c>
      <c r="T2158" t="e">
        <f>VLOOKUP(Tabla1[[#This Row],[RutCP]],Tabla13[[#All],[rut]:[estado_licencia]],2,0)</f>
        <v>#N/A</v>
      </c>
      <c r="U2158"/>
      <c r="V2158"/>
      <c r="W2158"/>
      <c r="X2158" t="s">
        <v>1742</v>
      </c>
      <c r="Y2158" t="str">
        <f>VLOOKUP(Tabla1[[#This Row],[RutCS]],Tabla13[[#All],[rut]:[estado_licencia]],3,0)</f>
        <v>Marcos Marin Pizarro</v>
      </c>
      <c r="Z2158" t="str">
        <f>VLOOKUP(Tabla1[[#This Row],[RutCS]],Tabla13[[#All],[rut]:[estado_licencia]],2,0)</f>
        <v>Marcos Marin Pizarro</v>
      </c>
      <c r="AA2158"/>
      <c r="AB2158"/>
      <c r="AC2158"/>
      <c r="AD2158" s="4">
        <v>43980</v>
      </c>
      <c r="AE2158" s="3">
        <v>0.5</v>
      </c>
      <c r="AF2158" s="4">
        <v>43980</v>
      </c>
      <c r="AG2158" s="5">
        <v>0.54166666666666696</v>
      </c>
      <c r="AH2158" t="s">
        <v>48</v>
      </c>
      <c r="AI2158" t="s">
        <v>49</v>
      </c>
    </row>
    <row r="2159" spans="1:35" s="16" customFormat="1" x14ac:dyDescent="0.25">
      <c r="A2159" s="12"/>
      <c r="B2159" s="36" t="s">
        <v>16004</v>
      </c>
      <c r="C2159" t="s">
        <v>238</v>
      </c>
      <c r="D2159" t="s">
        <v>238</v>
      </c>
      <c r="E2159" t="s">
        <v>239</v>
      </c>
      <c r="F2159" t="s">
        <v>1553</v>
      </c>
      <c r="G2159" s="3" t="s">
        <v>38</v>
      </c>
      <c r="H2159" t="s">
        <v>188</v>
      </c>
      <c r="I2159" t="s">
        <v>189</v>
      </c>
      <c r="J2159" s="3">
        <v>45000</v>
      </c>
      <c r="K2159" s="3">
        <v>0</v>
      </c>
      <c r="L2159" s="3">
        <f>+Tabla1[[#This Row],[MontoNeto]]*Tabla1[[#This Row],[PorcentajeImpuesto]]</f>
        <v>0</v>
      </c>
      <c r="M2159" s="1">
        <v>0</v>
      </c>
      <c r="N2159" s="3">
        <f>+Tabla1[[#This Row],[MontoNeto]]+Tabla1[[#This Row],[ValorImpuesto]]+Tabla1[[#This Row],[MontoExento]]</f>
        <v>45000</v>
      </c>
      <c r="O2159" t="s">
        <v>41</v>
      </c>
      <c r="P2159" t="s">
        <v>42</v>
      </c>
      <c r="Q2159" t="s">
        <v>42</v>
      </c>
      <c r="R2159" s="3" t="s">
        <v>1575</v>
      </c>
      <c r="S2159" t="e">
        <f>VLOOKUP(Tabla1[[#This Row],[RutCP]],Tabla13[[#All],[rut]:[estado_licencia]],3,0)</f>
        <v>#N/A</v>
      </c>
      <c r="T2159" t="e">
        <f>VLOOKUP(Tabla1[[#This Row],[RutCP]],Tabla13[[#All],[rut]:[estado_licencia]],2,0)</f>
        <v>#N/A</v>
      </c>
      <c r="U2159"/>
      <c r="V2159"/>
      <c r="W2159"/>
      <c r="X2159" t="s">
        <v>1733</v>
      </c>
      <c r="Y2159" t="str">
        <f>VLOOKUP(Tabla1[[#This Row],[RutCS]],Tabla13[[#All],[rut]:[estado_licencia]],3,0)</f>
        <v>Antonio Trigo Contuliano</v>
      </c>
      <c r="Z2159" t="str">
        <f>VLOOKUP(Tabla1[[#This Row],[RutCS]],Tabla13[[#All],[rut]:[estado_licencia]],2,0)</f>
        <v>Antonio Trigo Contuliano</v>
      </c>
      <c r="AA2159"/>
      <c r="AB2159"/>
      <c r="AC2159"/>
      <c r="AD2159" s="4">
        <v>43980</v>
      </c>
      <c r="AE2159" s="3">
        <v>0.5</v>
      </c>
      <c r="AF2159" s="4">
        <v>43980</v>
      </c>
      <c r="AG2159" s="5">
        <v>0.54166666666666696</v>
      </c>
      <c r="AH2159" t="s">
        <v>48</v>
      </c>
      <c r="AI2159" t="s">
        <v>49</v>
      </c>
    </row>
    <row r="2160" spans="1:35" s="16" customFormat="1" x14ac:dyDescent="0.25">
      <c r="A2160" s="12"/>
      <c r="B2160" s="36" t="s">
        <v>16004</v>
      </c>
      <c r="C2160" t="s">
        <v>238</v>
      </c>
      <c r="D2160" t="s">
        <v>238</v>
      </c>
      <c r="E2160" t="s">
        <v>239</v>
      </c>
      <c r="F2160" t="s">
        <v>1553</v>
      </c>
      <c r="G2160" s="3" t="s">
        <v>38</v>
      </c>
      <c r="H2160" t="s">
        <v>188</v>
      </c>
      <c r="I2160" t="s">
        <v>189</v>
      </c>
      <c r="J2160" s="3">
        <v>45000</v>
      </c>
      <c r="K2160" s="3">
        <v>0</v>
      </c>
      <c r="L2160" s="3">
        <f>+Tabla1[[#This Row],[MontoNeto]]*Tabla1[[#This Row],[PorcentajeImpuesto]]</f>
        <v>0</v>
      </c>
      <c r="M2160" s="1">
        <v>0</v>
      </c>
      <c r="N2160" s="3">
        <f>+Tabla1[[#This Row],[MontoNeto]]+Tabla1[[#This Row],[ValorImpuesto]]+Tabla1[[#This Row],[MontoExento]]</f>
        <v>45000</v>
      </c>
      <c r="O2160" t="s">
        <v>41</v>
      </c>
      <c r="P2160" t="s">
        <v>42</v>
      </c>
      <c r="Q2160" t="s">
        <v>42</v>
      </c>
      <c r="R2160" s="3" t="s">
        <v>1575</v>
      </c>
      <c r="S2160" t="e">
        <f>VLOOKUP(Tabla1[[#This Row],[RutCP]],Tabla13[[#All],[rut]:[estado_licencia]],3,0)</f>
        <v>#N/A</v>
      </c>
      <c r="T2160" t="e">
        <f>VLOOKUP(Tabla1[[#This Row],[RutCP]],Tabla13[[#All],[rut]:[estado_licencia]],2,0)</f>
        <v>#N/A</v>
      </c>
      <c r="U2160"/>
      <c r="V2160"/>
      <c r="W2160"/>
      <c r="X2160" t="s">
        <v>1734</v>
      </c>
      <c r="Y2160" t="str">
        <f>VLOOKUP(Tabla1[[#This Row],[RutCS]],Tabla13[[#All],[rut]:[estado_licencia]],3,0)</f>
        <v>Franco Arqueros Meneses</v>
      </c>
      <c r="Z2160" t="str">
        <f>VLOOKUP(Tabla1[[#This Row],[RutCS]],Tabla13[[#All],[rut]:[estado_licencia]],2,0)</f>
        <v>Franco Arqueros Meneses</v>
      </c>
      <c r="AA2160"/>
      <c r="AB2160"/>
      <c r="AC2160"/>
      <c r="AD2160" s="4">
        <v>43980</v>
      </c>
      <c r="AE2160" s="3">
        <v>0.5</v>
      </c>
      <c r="AF2160" s="4">
        <v>43980</v>
      </c>
      <c r="AG2160" s="5">
        <v>0.54166666666666696</v>
      </c>
      <c r="AH2160" t="s">
        <v>48</v>
      </c>
      <c r="AI2160" t="s">
        <v>49</v>
      </c>
    </row>
    <row r="2161" spans="1:35" s="16" customFormat="1" x14ac:dyDescent="0.25">
      <c r="A2161" s="12"/>
      <c r="B2161" s="36" t="s">
        <v>16004</v>
      </c>
      <c r="C2161" t="s">
        <v>238</v>
      </c>
      <c r="D2161" t="s">
        <v>238</v>
      </c>
      <c r="E2161" t="s">
        <v>239</v>
      </c>
      <c r="F2161" t="s">
        <v>1553</v>
      </c>
      <c r="G2161" s="3" t="s">
        <v>38</v>
      </c>
      <c r="H2161" t="s">
        <v>188</v>
      </c>
      <c r="I2161" t="s">
        <v>189</v>
      </c>
      <c r="J2161" s="3">
        <v>45000</v>
      </c>
      <c r="K2161" s="3">
        <v>0</v>
      </c>
      <c r="L2161" s="3">
        <f>+Tabla1[[#This Row],[MontoNeto]]*Tabla1[[#This Row],[PorcentajeImpuesto]]</f>
        <v>0</v>
      </c>
      <c r="M2161" s="1">
        <v>0</v>
      </c>
      <c r="N2161" s="3">
        <f>+Tabla1[[#This Row],[MontoNeto]]+Tabla1[[#This Row],[ValorImpuesto]]+Tabla1[[#This Row],[MontoExento]]</f>
        <v>45000</v>
      </c>
      <c r="O2161" t="s">
        <v>41</v>
      </c>
      <c r="P2161" t="s">
        <v>42</v>
      </c>
      <c r="Q2161" t="s">
        <v>42</v>
      </c>
      <c r="R2161" s="3" t="s">
        <v>1575</v>
      </c>
      <c r="S2161" t="e">
        <f>VLOOKUP(Tabla1[[#This Row],[RutCP]],Tabla13[[#All],[rut]:[estado_licencia]],3,0)</f>
        <v>#N/A</v>
      </c>
      <c r="T2161" t="e">
        <f>VLOOKUP(Tabla1[[#This Row],[RutCP]],Tabla13[[#All],[rut]:[estado_licencia]],2,0)</f>
        <v>#N/A</v>
      </c>
      <c r="U2161"/>
      <c r="V2161"/>
      <c r="W2161"/>
      <c r="X2161" t="s">
        <v>1735</v>
      </c>
      <c r="Y2161" t="str">
        <f>VLOOKUP(Tabla1[[#This Row],[RutCS]],Tabla13[[#All],[rut]:[estado_licencia]],3,0)</f>
        <v>Juan Muñoz Palma</v>
      </c>
      <c r="Z2161" t="str">
        <f>VLOOKUP(Tabla1[[#This Row],[RutCS]],Tabla13[[#All],[rut]:[estado_licencia]],2,0)</f>
        <v>Juan Muñoz Palma</v>
      </c>
      <c r="AA2161"/>
      <c r="AB2161"/>
      <c r="AC2161"/>
      <c r="AD2161" s="4">
        <v>43980</v>
      </c>
      <c r="AE2161" s="3">
        <v>0.5</v>
      </c>
      <c r="AF2161" s="4">
        <v>43980</v>
      </c>
      <c r="AG2161" s="5">
        <v>0.54166666666666696</v>
      </c>
      <c r="AH2161" t="s">
        <v>48</v>
      </c>
      <c r="AI2161" t="s">
        <v>49</v>
      </c>
    </row>
    <row r="2162" spans="1:35" s="16" customFormat="1" x14ac:dyDescent="0.25">
      <c r="A2162" s="12"/>
      <c r="B2162" s="36" t="s">
        <v>16004</v>
      </c>
      <c r="C2162" t="s">
        <v>238</v>
      </c>
      <c r="D2162" t="s">
        <v>238</v>
      </c>
      <c r="E2162" t="s">
        <v>239</v>
      </c>
      <c r="F2162" t="s">
        <v>1553</v>
      </c>
      <c r="G2162" s="3" t="s">
        <v>38</v>
      </c>
      <c r="H2162" t="s">
        <v>188</v>
      </c>
      <c r="I2162" t="s">
        <v>189</v>
      </c>
      <c r="J2162" s="3">
        <v>45000</v>
      </c>
      <c r="K2162" s="3">
        <v>0</v>
      </c>
      <c r="L2162" s="3">
        <f>+Tabla1[[#This Row],[MontoNeto]]*Tabla1[[#This Row],[PorcentajeImpuesto]]</f>
        <v>0</v>
      </c>
      <c r="M2162" s="1">
        <v>0</v>
      </c>
      <c r="N2162" s="3">
        <f>+Tabla1[[#This Row],[MontoNeto]]+Tabla1[[#This Row],[ValorImpuesto]]+Tabla1[[#This Row],[MontoExento]]</f>
        <v>45000</v>
      </c>
      <c r="O2162" t="s">
        <v>41</v>
      </c>
      <c r="P2162" t="s">
        <v>42</v>
      </c>
      <c r="Q2162" t="s">
        <v>42</v>
      </c>
      <c r="R2162" s="3" t="s">
        <v>1575</v>
      </c>
      <c r="S2162" t="e">
        <f>VLOOKUP(Tabla1[[#This Row],[RutCP]],Tabla13[[#All],[rut]:[estado_licencia]],3,0)</f>
        <v>#N/A</v>
      </c>
      <c r="T2162" t="e">
        <f>VLOOKUP(Tabla1[[#This Row],[RutCP]],Tabla13[[#All],[rut]:[estado_licencia]],2,0)</f>
        <v>#N/A</v>
      </c>
      <c r="U2162"/>
      <c r="V2162"/>
      <c r="W2162"/>
      <c r="X2162" t="s">
        <v>1736</v>
      </c>
      <c r="Y2162" t="str">
        <f>VLOOKUP(Tabla1[[#This Row],[RutCS]],Tabla13[[#All],[rut]:[estado_licencia]],3,0)</f>
        <v>Jose Olguin Carvajal</v>
      </c>
      <c r="Z2162" t="str">
        <f>VLOOKUP(Tabla1[[#This Row],[RutCS]],Tabla13[[#All],[rut]:[estado_licencia]],2,0)</f>
        <v>Jose Olguin Carvajal</v>
      </c>
      <c r="AA2162"/>
      <c r="AB2162"/>
      <c r="AC2162"/>
      <c r="AD2162" s="4">
        <v>43980</v>
      </c>
      <c r="AE2162" s="3">
        <v>0.5</v>
      </c>
      <c r="AF2162" s="4">
        <v>43980</v>
      </c>
      <c r="AG2162" s="5">
        <v>0.54166666666666696</v>
      </c>
      <c r="AH2162" t="s">
        <v>48</v>
      </c>
      <c r="AI2162" t="s">
        <v>49</v>
      </c>
    </row>
    <row r="2163" spans="1:35" s="16" customFormat="1" x14ac:dyDescent="0.25">
      <c r="A2163" s="12"/>
      <c r="B2163" s="36" t="s">
        <v>16004</v>
      </c>
      <c r="C2163" t="s">
        <v>238</v>
      </c>
      <c r="D2163" t="s">
        <v>238</v>
      </c>
      <c r="E2163" t="s">
        <v>239</v>
      </c>
      <c r="F2163" t="s">
        <v>1553</v>
      </c>
      <c r="G2163" s="3" t="s">
        <v>38</v>
      </c>
      <c r="H2163" t="s">
        <v>188</v>
      </c>
      <c r="I2163" t="s">
        <v>189</v>
      </c>
      <c r="J2163" s="3">
        <v>45000</v>
      </c>
      <c r="K2163" s="3">
        <v>0</v>
      </c>
      <c r="L2163" s="3">
        <f>+Tabla1[[#This Row],[MontoNeto]]*Tabla1[[#This Row],[PorcentajeImpuesto]]</f>
        <v>0</v>
      </c>
      <c r="M2163" s="1">
        <v>0</v>
      </c>
      <c r="N2163" s="3">
        <f>+Tabla1[[#This Row],[MontoNeto]]+Tabla1[[#This Row],[ValorImpuesto]]+Tabla1[[#This Row],[MontoExento]]</f>
        <v>45000</v>
      </c>
      <c r="O2163" t="s">
        <v>41</v>
      </c>
      <c r="P2163" t="s">
        <v>42</v>
      </c>
      <c r="Q2163" t="s">
        <v>42</v>
      </c>
      <c r="R2163" s="3" t="s">
        <v>1575</v>
      </c>
      <c r="S2163" t="e">
        <f>VLOOKUP(Tabla1[[#This Row],[RutCP]],Tabla13[[#All],[rut]:[estado_licencia]],3,0)</f>
        <v>#N/A</v>
      </c>
      <c r="T2163" t="e">
        <f>VLOOKUP(Tabla1[[#This Row],[RutCP]],Tabla13[[#All],[rut]:[estado_licencia]],2,0)</f>
        <v>#N/A</v>
      </c>
      <c r="U2163"/>
      <c r="V2163"/>
      <c r="W2163"/>
      <c r="X2163" t="s">
        <v>1737</v>
      </c>
      <c r="Y2163" t="str">
        <f>VLOOKUP(Tabla1[[#This Row],[RutCS]],Tabla13[[#All],[rut]:[estado_licencia]],3,0)</f>
        <v>Alvaro Bueno Neira</v>
      </c>
      <c r="Z2163" t="str">
        <f>VLOOKUP(Tabla1[[#This Row],[RutCS]],Tabla13[[#All],[rut]:[estado_licencia]],2,0)</f>
        <v>Alvaro Bueno Neira</v>
      </c>
      <c r="AA2163"/>
      <c r="AB2163"/>
      <c r="AC2163"/>
      <c r="AD2163" s="4">
        <v>43980</v>
      </c>
      <c r="AE2163" s="3">
        <v>0.5</v>
      </c>
      <c r="AF2163" s="4">
        <v>43980</v>
      </c>
      <c r="AG2163" s="5">
        <v>0.54166666666666696</v>
      </c>
      <c r="AH2163" t="s">
        <v>48</v>
      </c>
      <c r="AI2163" t="s">
        <v>49</v>
      </c>
    </row>
    <row r="2164" spans="1:35" s="16" customFormat="1" x14ac:dyDescent="0.25">
      <c r="A2164" s="12"/>
      <c r="B2164" s="36" t="s">
        <v>16004</v>
      </c>
      <c r="C2164" t="s">
        <v>238</v>
      </c>
      <c r="D2164" t="s">
        <v>238</v>
      </c>
      <c r="E2164" t="s">
        <v>239</v>
      </c>
      <c r="F2164" t="s">
        <v>1553</v>
      </c>
      <c r="G2164" s="3" t="s">
        <v>38</v>
      </c>
      <c r="H2164" t="s">
        <v>188</v>
      </c>
      <c r="I2164" t="s">
        <v>189</v>
      </c>
      <c r="J2164" s="3">
        <v>45000</v>
      </c>
      <c r="K2164" s="3">
        <v>0</v>
      </c>
      <c r="L2164" s="3">
        <f>+Tabla1[[#This Row],[MontoNeto]]*Tabla1[[#This Row],[PorcentajeImpuesto]]</f>
        <v>0</v>
      </c>
      <c r="M2164" s="1">
        <v>0</v>
      </c>
      <c r="N2164" s="3">
        <f>+Tabla1[[#This Row],[MontoNeto]]+Tabla1[[#This Row],[ValorImpuesto]]+Tabla1[[#This Row],[MontoExento]]</f>
        <v>45000</v>
      </c>
      <c r="O2164" t="s">
        <v>41</v>
      </c>
      <c r="P2164" t="s">
        <v>42</v>
      </c>
      <c r="Q2164" t="s">
        <v>42</v>
      </c>
      <c r="R2164" s="3" t="s">
        <v>1575</v>
      </c>
      <c r="S2164" t="e">
        <f>VLOOKUP(Tabla1[[#This Row],[RutCP]],Tabla13[[#All],[rut]:[estado_licencia]],3,0)</f>
        <v>#N/A</v>
      </c>
      <c r="T2164" t="e">
        <f>VLOOKUP(Tabla1[[#This Row],[RutCP]],Tabla13[[#All],[rut]:[estado_licencia]],2,0)</f>
        <v>#N/A</v>
      </c>
      <c r="U2164"/>
      <c r="V2164"/>
      <c r="W2164"/>
      <c r="X2164" t="s">
        <v>1738</v>
      </c>
      <c r="Y2164" t="str">
        <f>VLOOKUP(Tabla1[[#This Row],[RutCS]],Tabla13[[#All],[rut]:[estado_licencia]],3,0)</f>
        <v>Jose Echeverria Ortiz</v>
      </c>
      <c r="Z2164" t="str">
        <f>VLOOKUP(Tabla1[[#This Row],[RutCS]],Tabla13[[#All],[rut]:[estado_licencia]],2,0)</f>
        <v>Jose Echeverria Ortiz</v>
      </c>
      <c r="AA2164"/>
      <c r="AB2164"/>
      <c r="AC2164"/>
      <c r="AD2164" s="4">
        <v>43980</v>
      </c>
      <c r="AE2164" s="3">
        <v>0.5</v>
      </c>
      <c r="AF2164" s="4">
        <v>43980</v>
      </c>
      <c r="AG2164" s="5">
        <v>0.54166666666666696</v>
      </c>
      <c r="AH2164" t="s">
        <v>48</v>
      </c>
      <c r="AI2164" t="s">
        <v>49</v>
      </c>
    </row>
    <row r="2165" spans="1:35" s="16" customFormat="1" x14ac:dyDescent="0.25">
      <c r="A2165" s="12"/>
      <c r="B2165" s="36" t="s">
        <v>16004</v>
      </c>
      <c r="C2165" t="s">
        <v>238</v>
      </c>
      <c r="D2165" t="s">
        <v>238</v>
      </c>
      <c r="E2165" t="s">
        <v>239</v>
      </c>
      <c r="F2165" t="s">
        <v>1553</v>
      </c>
      <c r="G2165" s="3" t="s">
        <v>38</v>
      </c>
      <c r="H2165" t="s">
        <v>188</v>
      </c>
      <c r="I2165" t="s">
        <v>189</v>
      </c>
      <c r="J2165" s="3">
        <v>45000</v>
      </c>
      <c r="K2165" s="3">
        <v>0</v>
      </c>
      <c r="L2165" s="3">
        <f>+Tabla1[[#This Row],[MontoNeto]]*Tabla1[[#This Row],[PorcentajeImpuesto]]</f>
        <v>0</v>
      </c>
      <c r="M2165" s="1">
        <v>0</v>
      </c>
      <c r="N2165" s="3">
        <f>+Tabla1[[#This Row],[MontoNeto]]+Tabla1[[#This Row],[ValorImpuesto]]+Tabla1[[#This Row],[MontoExento]]</f>
        <v>45000</v>
      </c>
      <c r="O2165" t="s">
        <v>41</v>
      </c>
      <c r="P2165" t="s">
        <v>42</v>
      </c>
      <c r="Q2165" t="s">
        <v>42</v>
      </c>
      <c r="R2165" s="3" t="s">
        <v>1575</v>
      </c>
      <c r="S2165" t="e">
        <f>VLOOKUP(Tabla1[[#This Row],[RutCP]],Tabla13[[#All],[rut]:[estado_licencia]],3,0)</f>
        <v>#N/A</v>
      </c>
      <c r="T2165" t="e">
        <f>VLOOKUP(Tabla1[[#This Row],[RutCP]],Tabla13[[#All],[rut]:[estado_licencia]],2,0)</f>
        <v>#N/A</v>
      </c>
      <c r="U2165"/>
      <c r="V2165"/>
      <c r="W2165"/>
      <c r="X2165" t="s">
        <v>1203</v>
      </c>
      <c r="Y2165" t="str">
        <f>VLOOKUP(Tabla1[[#This Row],[RutCS]],Tabla13[[#All],[rut]:[estado_licencia]],3,0)</f>
        <v>Jaime Castillo  Henriquez</v>
      </c>
      <c r="Z2165" t="str">
        <f>VLOOKUP(Tabla1[[#This Row],[RutCS]],Tabla13[[#All],[rut]:[estado_licencia]],2,0)</f>
        <v>Jaime Castillo  Henriquez</v>
      </c>
      <c r="AA2165"/>
      <c r="AB2165"/>
      <c r="AC2165"/>
      <c r="AD2165" s="4">
        <v>43980</v>
      </c>
      <c r="AE2165" s="3">
        <v>0.5</v>
      </c>
      <c r="AF2165" s="4">
        <v>43980</v>
      </c>
      <c r="AG2165" s="5">
        <v>0.54166666666666696</v>
      </c>
      <c r="AH2165" t="s">
        <v>48</v>
      </c>
      <c r="AI2165" t="s">
        <v>49</v>
      </c>
    </row>
    <row r="2166" spans="1:35" s="16" customFormat="1" x14ac:dyDescent="0.25">
      <c r="A2166" s="12"/>
      <c r="B2166" s="36" t="s">
        <v>16004</v>
      </c>
      <c r="C2166" t="s">
        <v>238</v>
      </c>
      <c r="D2166" t="s">
        <v>238</v>
      </c>
      <c r="E2166" t="s">
        <v>239</v>
      </c>
      <c r="F2166" t="s">
        <v>1553</v>
      </c>
      <c r="G2166" s="3" t="s">
        <v>38</v>
      </c>
      <c r="H2166" t="s">
        <v>188</v>
      </c>
      <c r="I2166" t="s">
        <v>189</v>
      </c>
      <c r="J2166" s="3">
        <v>45000</v>
      </c>
      <c r="K2166" s="3">
        <v>0</v>
      </c>
      <c r="L2166" s="3">
        <f>+Tabla1[[#This Row],[MontoNeto]]*Tabla1[[#This Row],[PorcentajeImpuesto]]</f>
        <v>0</v>
      </c>
      <c r="M2166" s="1">
        <v>0</v>
      </c>
      <c r="N2166" s="3">
        <f>+Tabla1[[#This Row],[MontoNeto]]+Tabla1[[#This Row],[ValorImpuesto]]+Tabla1[[#This Row],[MontoExento]]</f>
        <v>45000</v>
      </c>
      <c r="O2166" t="s">
        <v>41</v>
      </c>
      <c r="P2166" t="s">
        <v>42</v>
      </c>
      <c r="Q2166" t="s">
        <v>42</v>
      </c>
      <c r="R2166" s="3" t="s">
        <v>1575</v>
      </c>
      <c r="S2166" t="e">
        <f>VLOOKUP(Tabla1[[#This Row],[RutCP]],Tabla13[[#All],[rut]:[estado_licencia]],3,0)</f>
        <v>#N/A</v>
      </c>
      <c r="T2166" t="e">
        <f>VLOOKUP(Tabla1[[#This Row],[RutCP]],Tabla13[[#All],[rut]:[estado_licencia]],2,0)</f>
        <v>#N/A</v>
      </c>
      <c r="U2166"/>
      <c r="V2166"/>
      <c r="W2166"/>
      <c r="X2166" t="s">
        <v>1739</v>
      </c>
      <c r="Y2166" t="str">
        <f>VLOOKUP(Tabla1[[#This Row],[RutCS]],Tabla13[[#All],[rut]:[estado_licencia]],3,0)</f>
        <v>Gregory Gonzalez Letelier</v>
      </c>
      <c r="Z2166" t="str">
        <f>VLOOKUP(Tabla1[[#This Row],[RutCS]],Tabla13[[#All],[rut]:[estado_licencia]],2,0)</f>
        <v>Gregory Gonzalez Letelier</v>
      </c>
      <c r="AA2166"/>
      <c r="AB2166"/>
      <c r="AC2166"/>
      <c r="AD2166" s="4">
        <v>43980</v>
      </c>
      <c r="AE2166" s="3">
        <v>0.5</v>
      </c>
      <c r="AF2166" s="4">
        <v>43980</v>
      </c>
      <c r="AG2166" s="5">
        <v>0.54166666666666696</v>
      </c>
      <c r="AH2166" t="s">
        <v>48</v>
      </c>
      <c r="AI2166" t="s">
        <v>49</v>
      </c>
    </row>
    <row r="2167" spans="1:35" s="16" customFormat="1" x14ac:dyDescent="0.25">
      <c r="A2167" s="12"/>
      <c r="B2167" s="36" t="s">
        <v>16004</v>
      </c>
      <c r="C2167" t="s">
        <v>238</v>
      </c>
      <c r="D2167" t="s">
        <v>238</v>
      </c>
      <c r="E2167" t="s">
        <v>239</v>
      </c>
      <c r="F2167" t="s">
        <v>1553</v>
      </c>
      <c r="G2167" s="3" t="s">
        <v>38</v>
      </c>
      <c r="H2167" t="s">
        <v>188</v>
      </c>
      <c r="I2167" t="s">
        <v>189</v>
      </c>
      <c r="J2167" s="3">
        <v>45000</v>
      </c>
      <c r="K2167" s="3">
        <v>0</v>
      </c>
      <c r="L2167" s="3">
        <f>+Tabla1[[#This Row],[MontoNeto]]*Tabla1[[#This Row],[PorcentajeImpuesto]]</f>
        <v>0</v>
      </c>
      <c r="M2167" s="1">
        <v>0</v>
      </c>
      <c r="N2167" s="3">
        <f>+Tabla1[[#This Row],[MontoNeto]]+Tabla1[[#This Row],[ValorImpuesto]]+Tabla1[[#This Row],[MontoExento]]</f>
        <v>45000</v>
      </c>
      <c r="O2167" t="s">
        <v>41</v>
      </c>
      <c r="P2167" t="s">
        <v>42</v>
      </c>
      <c r="Q2167" t="s">
        <v>42</v>
      </c>
      <c r="R2167" s="3" t="s">
        <v>1575</v>
      </c>
      <c r="S2167" t="e">
        <f>VLOOKUP(Tabla1[[#This Row],[RutCP]],Tabla13[[#All],[rut]:[estado_licencia]],3,0)</f>
        <v>#N/A</v>
      </c>
      <c r="T2167" t="e">
        <f>VLOOKUP(Tabla1[[#This Row],[RutCP]],Tabla13[[#All],[rut]:[estado_licencia]],2,0)</f>
        <v>#N/A</v>
      </c>
      <c r="U2167"/>
      <c r="V2167"/>
      <c r="W2167"/>
      <c r="X2167" t="s">
        <v>1178</v>
      </c>
      <c r="Y2167" t="str">
        <f>VLOOKUP(Tabla1[[#This Row],[RutCS]],Tabla13[[#All],[rut]:[estado_licencia]],3,0)</f>
        <v xml:space="preserve">Maichol Constenla Villegas </v>
      </c>
      <c r="Z2167" t="str">
        <f>VLOOKUP(Tabla1[[#This Row],[RutCS]],Tabla13[[#All],[rut]:[estado_licencia]],2,0)</f>
        <v xml:space="preserve">Maichol Constenla Villegas </v>
      </c>
      <c r="AA2167"/>
      <c r="AB2167"/>
      <c r="AC2167"/>
      <c r="AD2167" s="4">
        <v>43980</v>
      </c>
      <c r="AE2167" s="3">
        <v>0.5</v>
      </c>
      <c r="AF2167" s="4">
        <v>43980</v>
      </c>
      <c r="AG2167" s="5">
        <v>0.54166666666666696</v>
      </c>
      <c r="AH2167" t="s">
        <v>48</v>
      </c>
      <c r="AI2167" t="s">
        <v>49</v>
      </c>
    </row>
    <row r="2168" spans="1:35" s="16" customFormat="1" x14ac:dyDescent="0.25">
      <c r="A2168" s="12"/>
      <c r="B2168" s="36" t="s">
        <v>16004</v>
      </c>
      <c r="C2168" t="s">
        <v>35</v>
      </c>
      <c r="D2168" t="s">
        <v>35</v>
      </c>
      <c r="E2168" t="s">
        <v>36</v>
      </c>
      <c r="F2168" t="s">
        <v>37</v>
      </c>
      <c r="G2168" s="3" t="s">
        <v>38</v>
      </c>
      <c r="H2168" t="s">
        <v>39</v>
      </c>
      <c r="I2168" t="s">
        <v>417</v>
      </c>
      <c r="J2168" s="3">
        <v>25000</v>
      </c>
      <c r="K2168" s="3">
        <v>0</v>
      </c>
      <c r="L2168" s="3">
        <f>+Tabla1[[#This Row],[MontoNeto]]*Tabla1[[#This Row],[PorcentajeImpuesto]]</f>
        <v>0</v>
      </c>
      <c r="M2168" s="1">
        <v>0</v>
      </c>
      <c r="N2168" s="3">
        <f>+Tabla1[[#This Row],[MontoNeto]]+Tabla1[[#This Row],[ValorImpuesto]]+Tabla1[[#This Row],[MontoExento]]</f>
        <v>25000</v>
      </c>
      <c r="O2168" t="s">
        <v>41</v>
      </c>
      <c r="P2168" t="s">
        <v>42</v>
      </c>
      <c r="Q2168" t="s">
        <v>42</v>
      </c>
      <c r="R2168" s="3" t="s">
        <v>1875</v>
      </c>
      <c r="S2168" t="e">
        <f>VLOOKUP(Tabla1[[#This Row],[RutCP]],Tabla13[[#All],[rut]:[estado_licencia]],3,0)</f>
        <v>#N/A</v>
      </c>
      <c r="T2168" t="e">
        <f>VLOOKUP(Tabla1[[#This Row],[RutCP]],Tabla13[[#All],[rut]:[estado_licencia]],2,0)</f>
        <v>#N/A</v>
      </c>
      <c r="U2168"/>
      <c r="V2168"/>
      <c r="W2168"/>
      <c r="X2168" t="s">
        <v>1942</v>
      </c>
      <c r="Y2168" t="str">
        <f>VLOOKUP(Tabla1[[#This Row],[RutCS]],Tabla13[[#All],[rut]:[estado_licencia]],3,0)</f>
        <v>Luis Nils Ossandon Gonzalez</v>
      </c>
      <c r="Z2168" t="str">
        <f>VLOOKUP(Tabla1[[#This Row],[RutCS]],Tabla13[[#All],[rut]:[estado_licencia]],2,0)</f>
        <v>Luis Nils Ossandon Gonzalez</v>
      </c>
      <c r="AA2168"/>
      <c r="AB2168"/>
      <c r="AC2168"/>
      <c r="AD2168" s="4">
        <v>43980</v>
      </c>
      <c r="AE2168" s="3">
        <v>0.5</v>
      </c>
      <c r="AF2168" s="4">
        <v>43980</v>
      </c>
      <c r="AG2168" s="5">
        <v>0.54166666666666696</v>
      </c>
      <c r="AH2168" t="s">
        <v>48</v>
      </c>
      <c r="AI2168" t="s">
        <v>49</v>
      </c>
    </row>
    <row r="2169" spans="1:35" s="16" customFormat="1" x14ac:dyDescent="0.25">
      <c r="A2169" s="12"/>
      <c r="B2169" s="36" t="s">
        <v>16004</v>
      </c>
      <c r="C2169" t="s">
        <v>35</v>
      </c>
      <c r="D2169" t="s">
        <v>35</v>
      </c>
      <c r="E2169" t="s">
        <v>36</v>
      </c>
      <c r="F2169" t="s">
        <v>37</v>
      </c>
      <c r="G2169" s="3" t="s">
        <v>38</v>
      </c>
      <c r="H2169" t="s">
        <v>39</v>
      </c>
      <c r="I2169" t="s">
        <v>417</v>
      </c>
      <c r="J2169" s="3">
        <v>25000</v>
      </c>
      <c r="K2169" s="3">
        <v>0</v>
      </c>
      <c r="L2169" s="3">
        <f>+Tabla1[[#This Row],[MontoNeto]]*Tabla1[[#This Row],[PorcentajeImpuesto]]</f>
        <v>0</v>
      </c>
      <c r="M2169" s="1">
        <v>0</v>
      </c>
      <c r="N2169" s="3">
        <f>+Tabla1[[#This Row],[MontoNeto]]+Tabla1[[#This Row],[ValorImpuesto]]+Tabla1[[#This Row],[MontoExento]]</f>
        <v>25000</v>
      </c>
      <c r="O2169" t="s">
        <v>41</v>
      </c>
      <c r="P2169" t="s">
        <v>42</v>
      </c>
      <c r="Q2169" t="s">
        <v>42</v>
      </c>
      <c r="R2169" s="3" t="s">
        <v>1875</v>
      </c>
      <c r="S2169" t="e">
        <f>VLOOKUP(Tabla1[[#This Row],[RutCP]],Tabla13[[#All],[rut]:[estado_licencia]],3,0)</f>
        <v>#N/A</v>
      </c>
      <c r="T2169" t="e">
        <f>VLOOKUP(Tabla1[[#This Row],[RutCP]],Tabla13[[#All],[rut]:[estado_licencia]],2,0)</f>
        <v>#N/A</v>
      </c>
      <c r="U2169"/>
      <c r="V2169"/>
      <c r="W2169"/>
      <c r="X2169" t="s">
        <v>1943</v>
      </c>
      <c r="Y2169" t="str">
        <f>VLOOKUP(Tabla1[[#This Row],[RutCS]],Tabla13[[#All],[rut]:[estado_licencia]],3,0)</f>
        <v>Edinson Lorenzo Soto Olivares</v>
      </c>
      <c r="Z2169" t="str">
        <f>VLOOKUP(Tabla1[[#This Row],[RutCS]],Tabla13[[#All],[rut]:[estado_licencia]],2,0)</f>
        <v>Edinson Lorenzo Soto Olivares</v>
      </c>
      <c r="AA2169"/>
      <c r="AB2169"/>
      <c r="AC2169"/>
      <c r="AD2169" s="4">
        <v>43980</v>
      </c>
      <c r="AE2169" s="3">
        <v>0.5</v>
      </c>
      <c r="AF2169" s="4">
        <v>43980</v>
      </c>
      <c r="AG2169" s="5">
        <v>0.54166666666666696</v>
      </c>
      <c r="AH2169" t="s">
        <v>48</v>
      </c>
      <c r="AI2169" t="s">
        <v>49</v>
      </c>
    </row>
    <row r="2170" spans="1:35" x14ac:dyDescent="0.25">
      <c r="A2170" s="12"/>
      <c r="B2170" s="36" t="s">
        <v>16004</v>
      </c>
      <c r="C2170" t="s">
        <v>35</v>
      </c>
      <c r="D2170" t="s">
        <v>35</v>
      </c>
      <c r="E2170" t="s">
        <v>36</v>
      </c>
      <c r="F2170" t="s">
        <v>37</v>
      </c>
      <c r="G2170" s="13" t="s">
        <v>38</v>
      </c>
      <c r="H2170" t="s">
        <v>39</v>
      </c>
      <c r="I2170" t="s">
        <v>417</v>
      </c>
      <c r="J2170" s="13">
        <v>25000</v>
      </c>
      <c r="K2170" s="13">
        <v>0</v>
      </c>
      <c r="L2170" s="13">
        <f>+Tabla1[[#This Row],[MontoNeto]]*Tabla1[[#This Row],[PorcentajeImpuesto]]</f>
        <v>0</v>
      </c>
      <c r="M2170" s="13">
        <v>0</v>
      </c>
      <c r="N2170" s="13">
        <f>+Tabla1[[#This Row],[MontoNeto]]+Tabla1[[#This Row],[ValorImpuesto]]+Tabla1[[#This Row],[MontoExento]]</f>
        <v>25000</v>
      </c>
      <c r="O2170" t="s">
        <v>41</v>
      </c>
      <c r="P2170" t="s">
        <v>42</v>
      </c>
      <c r="Q2170" t="s">
        <v>42</v>
      </c>
      <c r="R2170" t="s">
        <v>461</v>
      </c>
      <c r="S2170" t="str">
        <f>VLOOKUP(Tabla1[[#This Row],[RutCP]],Tabla13[[#All],[rut]:[estado_licencia]],3,0)</f>
        <v>Icafal</v>
      </c>
      <c r="T2170" t="str">
        <f>VLOOKUP(Tabla1[[#This Row],[RutCP]],Tabla13[[#All],[rut]:[estado_licencia]],2,0)</f>
        <v>Constructora Icafal Sicomaq Ltda</v>
      </c>
      <c r="X2170" t="s">
        <v>1944</v>
      </c>
      <c r="Y2170" t="str">
        <f>VLOOKUP(Tabla1[[#This Row],[RutCS]],Tabla13[[#All],[rut]:[estado_licencia]],3,0)</f>
        <v>Felipe Andres Galindo Campos</v>
      </c>
      <c r="Z2170" t="str">
        <f>VLOOKUP(Tabla1[[#This Row],[RutCS]],Tabla13[[#All],[rut]:[estado_licencia]],2,0)</f>
        <v>Felipe Andres Galindo Campos</v>
      </c>
      <c r="AD2170" s="4">
        <v>43980</v>
      </c>
      <c r="AE2170" s="14" t="s">
        <v>45</v>
      </c>
      <c r="AF2170" s="4">
        <v>43980</v>
      </c>
      <c r="AG2170" s="14" t="s">
        <v>47</v>
      </c>
      <c r="AH2170" t="s">
        <v>48</v>
      </c>
      <c r="AI2170" t="s">
        <v>49</v>
      </c>
    </row>
    <row r="2171" spans="1:35" x14ac:dyDescent="0.25">
      <c r="A2171" s="12"/>
      <c r="B2171" s="36" t="s">
        <v>16004</v>
      </c>
      <c r="C2171" t="s">
        <v>35</v>
      </c>
      <c r="D2171" t="s">
        <v>35</v>
      </c>
      <c r="E2171" t="s">
        <v>36</v>
      </c>
      <c r="F2171" t="s">
        <v>37</v>
      </c>
      <c r="G2171" s="13" t="s">
        <v>38</v>
      </c>
      <c r="H2171" t="s">
        <v>39</v>
      </c>
      <c r="I2171" t="s">
        <v>417</v>
      </c>
      <c r="J2171" s="13">
        <v>25000</v>
      </c>
      <c r="K2171" s="13">
        <v>0</v>
      </c>
      <c r="L2171" s="13">
        <f>+Tabla1[[#This Row],[MontoNeto]]*Tabla1[[#This Row],[PorcentajeImpuesto]]</f>
        <v>0</v>
      </c>
      <c r="M2171" s="13">
        <v>0</v>
      </c>
      <c r="N2171" s="13">
        <f>+Tabla1[[#This Row],[MontoNeto]]+Tabla1[[#This Row],[ValorImpuesto]]+Tabla1[[#This Row],[MontoExento]]</f>
        <v>25000</v>
      </c>
      <c r="O2171" t="s">
        <v>41</v>
      </c>
      <c r="P2171" t="s">
        <v>42</v>
      </c>
      <c r="Q2171" t="s">
        <v>42</v>
      </c>
      <c r="R2171" t="s">
        <v>461</v>
      </c>
      <c r="S2171" t="str">
        <f>VLOOKUP(Tabla1[[#This Row],[RutCP]],Tabla13[[#All],[rut]:[estado_licencia]],3,0)</f>
        <v>Icafal</v>
      </c>
      <c r="T2171" t="str">
        <f>VLOOKUP(Tabla1[[#This Row],[RutCP]],Tabla13[[#All],[rut]:[estado_licencia]],2,0)</f>
        <v>Constructora Icafal Sicomaq Ltda</v>
      </c>
      <c r="X2171" t="s">
        <v>1945</v>
      </c>
      <c r="Y2171" t="str">
        <f>VLOOKUP(Tabla1[[#This Row],[RutCS]],Tabla13[[#All],[rut]:[estado_licencia]],3,0)</f>
        <v>Juan Edison Puebla Serrano</v>
      </c>
      <c r="Z2171" t="str">
        <f>VLOOKUP(Tabla1[[#This Row],[RutCS]],Tabla13[[#All],[rut]:[estado_licencia]],2,0)</f>
        <v>Juan Edison Puebla Serrano</v>
      </c>
      <c r="AD2171" s="4">
        <v>43980</v>
      </c>
      <c r="AE2171" s="14" t="s">
        <v>45</v>
      </c>
      <c r="AF2171" s="4">
        <v>43980</v>
      </c>
      <c r="AG2171" s="14" t="s">
        <v>47</v>
      </c>
      <c r="AH2171" t="s">
        <v>48</v>
      </c>
      <c r="AI2171" t="s">
        <v>49</v>
      </c>
    </row>
    <row r="2172" spans="1:35" x14ac:dyDescent="0.25">
      <c r="A2172" s="12"/>
      <c r="B2172" s="36" t="s">
        <v>16004</v>
      </c>
      <c r="C2172" t="s">
        <v>35</v>
      </c>
      <c r="D2172" t="s">
        <v>35</v>
      </c>
      <c r="E2172" t="s">
        <v>36</v>
      </c>
      <c r="F2172" t="s">
        <v>37</v>
      </c>
      <c r="G2172" s="13" t="s">
        <v>38</v>
      </c>
      <c r="H2172" t="s">
        <v>39</v>
      </c>
      <c r="I2172" t="s">
        <v>417</v>
      </c>
      <c r="J2172" s="13">
        <v>25000</v>
      </c>
      <c r="K2172" s="13">
        <v>0</v>
      </c>
      <c r="L2172" s="13">
        <f>+Tabla1[[#This Row],[MontoNeto]]*Tabla1[[#This Row],[PorcentajeImpuesto]]</f>
        <v>0</v>
      </c>
      <c r="M2172" s="13">
        <v>0</v>
      </c>
      <c r="N2172" s="13">
        <f>+Tabla1[[#This Row],[MontoNeto]]+Tabla1[[#This Row],[ValorImpuesto]]+Tabla1[[#This Row],[MontoExento]]</f>
        <v>25000</v>
      </c>
      <c r="O2172" t="s">
        <v>41</v>
      </c>
      <c r="P2172" t="s">
        <v>42</v>
      </c>
      <c r="Q2172" t="s">
        <v>42</v>
      </c>
      <c r="R2172" t="s">
        <v>461</v>
      </c>
      <c r="S2172" t="str">
        <f>VLOOKUP(Tabla1[[#This Row],[RutCP]],Tabla13[[#All],[rut]:[estado_licencia]],3,0)</f>
        <v>Icafal</v>
      </c>
      <c r="T2172" t="str">
        <f>VLOOKUP(Tabla1[[#This Row],[RutCP]],Tabla13[[#All],[rut]:[estado_licencia]],2,0)</f>
        <v>Constructora Icafal Sicomaq Ltda</v>
      </c>
      <c r="X2172" t="s">
        <v>1721</v>
      </c>
      <c r="Y2172" t="str">
        <f>VLOOKUP(Tabla1[[#This Row],[RutCS]],Tabla13[[#All],[rut]:[estado_licencia]],3,0)</f>
        <v>Jaime Romero Romero</v>
      </c>
      <c r="Z2172" t="str">
        <f>VLOOKUP(Tabla1[[#This Row],[RutCS]],Tabla13[[#All],[rut]:[estado_licencia]],2,0)</f>
        <v>Jaime Romero Romero</v>
      </c>
      <c r="AD2172" s="4">
        <v>43980</v>
      </c>
      <c r="AE2172" s="14" t="s">
        <v>45</v>
      </c>
      <c r="AF2172" s="4">
        <v>43980</v>
      </c>
      <c r="AG2172" s="14" t="s">
        <v>47</v>
      </c>
      <c r="AH2172" t="s">
        <v>48</v>
      </c>
      <c r="AI2172" t="s">
        <v>49</v>
      </c>
    </row>
    <row r="2173" spans="1:35" x14ac:dyDescent="0.25">
      <c r="A2173" s="12"/>
      <c r="B2173" s="36" t="s">
        <v>16004</v>
      </c>
      <c r="C2173" t="s">
        <v>35</v>
      </c>
      <c r="D2173" t="s">
        <v>35</v>
      </c>
      <c r="E2173" t="s">
        <v>36</v>
      </c>
      <c r="F2173" t="s">
        <v>37</v>
      </c>
      <c r="G2173" s="13" t="s">
        <v>38</v>
      </c>
      <c r="H2173" t="s">
        <v>39</v>
      </c>
      <c r="I2173" t="s">
        <v>417</v>
      </c>
      <c r="J2173" s="13">
        <v>25000</v>
      </c>
      <c r="K2173" s="13">
        <v>0</v>
      </c>
      <c r="L2173" s="13">
        <f>+Tabla1[[#This Row],[MontoNeto]]*Tabla1[[#This Row],[PorcentajeImpuesto]]</f>
        <v>0</v>
      </c>
      <c r="M2173" s="13">
        <v>0</v>
      </c>
      <c r="N2173" s="13">
        <f>+Tabla1[[#This Row],[MontoNeto]]+Tabla1[[#This Row],[ValorImpuesto]]+Tabla1[[#This Row],[MontoExento]]</f>
        <v>25000</v>
      </c>
      <c r="O2173" t="s">
        <v>41</v>
      </c>
      <c r="P2173" t="s">
        <v>42</v>
      </c>
      <c r="Q2173" t="s">
        <v>42</v>
      </c>
      <c r="R2173" t="s">
        <v>543</v>
      </c>
      <c r="S2173" t="str">
        <f>VLOOKUP(Tabla1[[#This Row],[RutCP]],Tabla13[[#All],[rut]:[estado_licencia]],3,0)</f>
        <v>Sodexo Chile S A</v>
      </c>
      <c r="T2173" t="str">
        <f>VLOOKUP(Tabla1[[#This Row],[RutCP]],Tabla13[[#All],[rut]:[estado_licencia]],2,0)</f>
        <v>Sodexo Chile S A</v>
      </c>
      <c r="X2173" t="s">
        <v>1946</v>
      </c>
      <c r="Y2173" t="str">
        <f>VLOOKUP(Tabla1[[#This Row],[RutCS]],Tabla13[[#All],[rut]:[estado_licencia]],3,0)</f>
        <v>Venancio Antonio Carvajal Villalobos</v>
      </c>
      <c r="Z2173" t="str">
        <f>VLOOKUP(Tabla1[[#This Row],[RutCS]],Tabla13[[#All],[rut]:[estado_licencia]],2,0)</f>
        <v>Venancio Antonio Carvajal Villalobos</v>
      </c>
      <c r="AD2173" s="4">
        <v>43980</v>
      </c>
      <c r="AE2173" s="14" t="s">
        <v>45</v>
      </c>
      <c r="AF2173" s="4">
        <v>43980</v>
      </c>
      <c r="AG2173" s="14" t="s">
        <v>47</v>
      </c>
      <c r="AH2173" t="s">
        <v>48</v>
      </c>
      <c r="AI2173" t="s">
        <v>49</v>
      </c>
    </row>
    <row r="2174" spans="1:35" x14ac:dyDescent="0.25">
      <c r="A2174" s="12"/>
      <c r="B2174" s="36" t="s">
        <v>16004</v>
      </c>
      <c r="C2174" t="s">
        <v>35</v>
      </c>
      <c r="D2174" t="s">
        <v>35</v>
      </c>
      <c r="E2174" t="s">
        <v>36</v>
      </c>
      <c r="F2174" t="s">
        <v>37</v>
      </c>
      <c r="G2174" s="13" t="s">
        <v>38</v>
      </c>
      <c r="H2174" t="s">
        <v>39</v>
      </c>
      <c r="I2174" t="s">
        <v>417</v>
      </c>
      <c r="J2174" s="13">
        <v>25000</v>
      </c>
      <c r="K2174" s="13">
        <v>0</v>
      </c>
      <c r="L2174" s="13">
        <f>+Tabla1[[#This Row],[MontoNeto]]*Tabla1[[#This Row],[PorcentajeImpuesto]]</f>
        <v>0</v>
      </c>
      <c r="M2174" s="13">
        <v>0</v>
      </c>
      <c r="N2174" s="13">
        <f>+Tabla1[[#This Row],[MontoNeto]]+Tabla1[[#This Row],[ValorImpuesto]]+Tabla1[[#This Row],[MontoExento]]</f>
        <v>25000</v>
      </c>
      <c r="O2174" t="s">
        <v>41</v>
      </c>
      <c r="P2174" t="s">
        <v>42</v>
      </c>
      <c r="Q2174" t="s">
        <v>42</v>
      </c>
      <c r="R2174" t="s">
        <v>50</v>
      </c>
      <c r="S2174" t="str">
        <f>VLOOKUP(Tabla1[[#This Row],[RutCP]],Tabla13[[#All],[rut]:[estado_licencia]],3,0)</f>
        <v>Transportes Rojas Limitada</v>
      </c>
      <c r="T2174" t="str">
        <f>VLOOKUP(Tabla1[[#This Row],[RutCP]],Tabla13[[#All],[rut]:[estado_licencia]],2,0)</f>
        <v>Inversiones Y Transportes Rojas Limitada</v>
      </c>
      <c r="X2174" t="s">
        <v>1947</v>
      </c>
      <c r="Y2174" t="str">
        <f>VLOOKUP(Tabla1[[#This Row],[RutCS]],Tabla13[[#All],[rut]:[estado_licencia]],3,0)</f>
        <v>Boris Alejandro Campos Diaz</v>
      </c>
      <c r="Z2174" t="str">
        <f>VLOOKUP(Tabla1[[#This Row],[RutCS]],Tabla13[[#All],[rut]:[estado_licencia]],2,0)</f>
        <v>Boris Alejandro Campos Diaz</v>
      </c>
      <c r="AD2174" s="4">
        <v>43980</v>
      </c>
      <c r="AE2174" s="14" t="s">
        <v>45</v>
      </c>
      <c r="AF2174" s="4">
        <v>43980</v>
      </c>
      <c r="AG2174" s="14" t="s">
        <v>47</v>
      </c>
      <c r="AH2174" t="s">
        <v>48</v>
      </c>
      <c r="AI2174" t="s">
        <v>49</v>
      </c>
    </row>
    <row r="2175" spans="1:35" x14ac:dyDescent="0.25">
      <c r="A2175" s="12"/>
      <c r="B2175" s="36" t="s">
        <v>16004</v>
      </c>
      <c r="C2175" t="s">
        <v>35</v>
      </c>
      <c r="D2175" t="s">
        <v>35</v>
      </c>
      <c r="E2175" t="s">
        <v>36</v>
      </c>
      <c r="F2175" t="s">
        <v>37</v>
      </c>
      <c r="G2175" s="13" t="s">
        <v>38</v>
      </c>
      <c r="H2175" t="s">
        <v>39</v>
      </c>
      <c r="I2175" t="s">
        <v>417</v>
      </c>
      <c r="J2175" s="13">
        <v>25000</v>
      </c>
      <c r="K2175" s="13">
        <v>0</v>
      </c>
      <c r="L2175" s="13">
        <f>+Tabla1[[#This Row],[MontoNeto]]*Tabla1[[#This Row],[PorcentajeImpuesto]]</f>
        <v>0</v>
      </c>
      <c r="M2175" s="13">
        <v>0</v>
      </c>
      <c r="N2175" s="13">
        <f>+Tabla1[[#This Row],[MontoNeto]]+Tabla1[[#This Row],[ValorImpuesto]]+Tabla1[[#This Row],[MontoExento]]</f>
        <v>25000</v>
      </c>
      <c r="O2175" t="s">
        <v>41</v>
      </c>
      <c r="P2175" t="s">
        <v>42</v>
      </c>
      <c r="Q2175" t="s">
        <v>42</v>
      </c>
      <c r="R2175" t="s">
        <v>543</v>
      </c>
      <c r="S2175" t="str">
        <f>VLOOKUP(Tabla1[[#This Row],[RutCP]],Tabla13[[#All],[rut]:[estado_licencia]],3,0)</f>
        <v>Sodexo Chile S A</v>
      </c>
      <c r="T2175" t="str">
        <f>VLOOKUP(Tabla1[[#This Row],[RutCP]],Tabla13[[#All],[rut]:[estado_licencia]],2,0)</f>
        <v>Sodexo Chile S A</v>
      </c>
      <c r="X2175" t="s">
        <v>1948</v>
      </c>
      <c r="Y2175" t="str">
        <f>VLOOKUP(Tabla1[[#This Row],[RutCS]],Tabla13[[#All],[rut]:[estado_licencia]],3,0)</f>
        <v>Pedro Hernan Vega Maldonado</v>
      </c>
      <c r="Z2175" t="str">
        <f>VLOOKUP(Tabla1[[#This Row],[RutCS]],Tabla13[[#All],[rut]:[estado_licencia]],2,0)</f>
        <v>Pedro Hernan Vega Maldonado</v>
      </c>
      <c r="AD2175" s="4">
        <v>43980</v>
      </c>
      <c r="AE2175" s="14" t="s">
        <v>45</v>
      </c>
      <c r="AF2175" s="4">
        <v>43980</v>
      </c>
      <c r="AG2175" s="14" t="s">
        <v>47</v>
      </c>
      <c r="AH2175" t="s">
        <v>48</v>
      </c>
      <c r="AI2175" t="s">
        <v>49</v>
      </c>
    </row>
    <row r="2176" spans="1:35" x14ac:dyDescent="0.25">
      <c r="A2176" s="12"/>
      <c r="B2176" s="36" t="s">
        <v>16004</v>
      </c>
      <c r="C2176" t="s">
        <v>35</v>
      </c>
      <c r="D2176" t="s">
        <v>35</v>
      </c>
      <c r="E2176" t="s">
        <v>36</v>
      </c>
      <c r="F2176" t="s">
        <v>37</v>
      </c>
      <c r="G2176" s="13" t="s">
        <v>38</v>
      </c>
      <c r="H2176" t="s">
        <v>39</v>
      </c>
      <c r="I2176" t="s">
        <v>417</v>
      </c>
      <c r="J2176" s="13">
        <v>25000</v>
      </c>
      <c r="K2176" s="13">
        <v>0</v>
      </c>
      <c r="L2176" s="13">
        <f>+Tabla1[[#This Row],[MontoNeto]]*Tabla1[[#This Row],[PorcentajeImpuesto]]</f>
        <v>0</v>
      </c>
      <c r="M2176" s="13">
        <v>0</v>
      </c>
      <c r="N2176" s="13">
        <f>+Tabla1[[#This Row],[MontoNeto]]+Tabla1[[#This Row],[ValorImpuesto]]+Tabla1[[#This Row],[MontoExento]]</f>
        <v>25000</v>
      </c>
      <c r="O2176" t="s">
        <v>41</v>
      </c>
      <c r="P2176" t="s">
        <v>42</v>
      </c>
      <c r="Q2176" t="s">
        <v>42</v>
      </c>
      <c r="R2176" t="s">
        <v>431</v>
      </c>
      <c r="S2176" t="str">
        <f>VLOOKUP(Tabla1[[#This Row],[RutCP]],Tabla13[[#All],[rut]:[estado_licencia]],3,0)</f>
        <v>Tandem S A</v>
      </c>
      <c r="T2176" t="str">
        <f>VLOOKUP(Tabla1[[#This Row],[RutCP]],Tabla13[[#All],[rut]:[estado_licencia]],2,0)</f>
        <v>Tandem S A</v>
      </c>
      <c r="X2176" t="s">
        <v>1949</v>
      </c>
      <c r="Y2176" t="str">
        <f>VLOOKUP(Tabla1[[#This Row],[RutCS]],Tabla13[[#All],[rut]:[estado_licencia]],3,0)</f>
        <v>Manuel Arturo Morales Espinoza</v>
      </c>
      <c r="Z2176" t="str">
        <f>VLOOKUP(Tabla1[[#This Row],[RutCS]],Tabla13[[#All],[rut]:[estado_licencia]],2,0)</f>
        <v>Manuel Arturo Morales Espinoza</v>
      </c>
      <c r="AD2176" s="4">
        <v>43980</v>
      </c>
      <c r="AE2176" s="14" t="s">
        <v>45</v>
      </c>
      <c r="AF2176" s="4">
        <v>43980</v>
      </c>
      <c r="AG2176" s="14" t="s">
        <v>47</v>
      </c>
      <c r="AH2176" t="s">
        <v>48</v>
      </c>
      <c r="AI2176" t="s">
        <v>49</v>
      </c>
    </row>
    <row r="2177" spans="1:35" x14ac:dyDescent="0.25">
      <c r="A2177" s="12"/>
      <c r="B2177" s="36" t="s">
        <v>16004</v>
      </c>
      <c r="C2177" t="s">
        <v>35</v>
      </c>
      <c r="D2177" t="s">
        <v>35</v>
      </c>
      <c r="E2177" t="s">
        <v>36</v>
      </c>
      <c r="F2177" t="s">
        <v>37</v>
      </c>
      <c r="G2177" s="13" t="s">
        <v>38</v>
      </c>
      <c r="H2177" t="s">
        <v>39</v>
      </c>
      <c r="I2177" t="s">
        <v>417</v>
      </c>
      <c r="J2177" s="13">
        <v>25000</v>
      </c>
      <c r="K2177" s="13">
        <v>0</v>
      </c>
      <c r="L2177" s="13">
        <f>+Tabla1[[#This Row],[MontoNeto]]*Tabla1[[#This Row],[PorcentajeImpuesto]]</f>
        <v>0</v>
      </c>
      <c r="M2177" s="13">
        <v>0</v>
      </c>
      <c r="N2177" s="13">
        <f>+Tabla1[[#This Row],[MontoNeto]]+Tabla1[[#This Row],[ValorImpuesto]]+Tabla1[[#This Row],[MontoExento]]</f>
        <v>25000</v>
      </c>
      <c r="O2177" t="s">
        <v>41</v>
      </c>
      <c r="P2177" t="s">
        <v>42</v>
      </c>
      <c r="Q2177" t="s">
        <v>42</v>
      </c>
      <c r="R2177" t="s">
        <v>50</v>
      </c>
      <c r="S2177" t="str">
        <f>VLOOKUP(Tabla1[[#This Row],[RutCP]],Tabla13[[#All],[rut]:[estado_licencia]],3,0)</f>
        <v>Transportes Rojas Limitada</v>
      </c>
      <c r="T2177" t="str">
        <f>VLOOKUP(Tabla1[[#This Row],[RutCP]],Tabla13[[#All],[rut]:[estado_licencia]],2,0)</f>
        <v>Inversiones Y Transportes Rojas Limitada</v>
      </c>
      <c r="X2177" t="s">
        <v>1950</v>
      </c>
      <c r="Y2177" t="str">
        <f>VLOOKUP(Tabla1[[#This Row],[RutCS]],Tabla13[[#All],[rut]:[estado_licencia]],3,0)</f>
        <v>Gustavo Adolfo Gonzalez Porta</v>
      </c>
      <c r="Z2177" t="str">
        <f>VLOOKUP(Tabla1[[#This Row],[RutCS]],Tabla13[[#All],[rut]:[estado_licencia]],2,0)</f>
        <v>Gustavo Adolfo Gonzalez Porta</v>
      </c>
      <c r="AD2177" s="4">
        <v>43980</v>
      </c>
      <c r="AE2177" s="14" t="s">
        <v>45</v>
      </c>
      <c r="AF2177" s="4">
        <v>43980</v>
      </c>
      <c r="AG2177" s="14" t="s">
        <v>47</v>
      </c>
      <c r="AH2177" t="s">
        <v>48</v>
      </c>
      <c r="AI2177" t="s">
        <v>49</v>
      </c>
    </row>
    <row r="2178" spans="1:35" x14ac:dyDescent="0.25">
      <c r="A2178" s="12"/>
      <c r="B2178" s="36" t="s">
        <v>16004</v>
      </c>
      <c r="C2178" t="s">
        <v>35</v>
      </c>
      <c r="D2178" t="s">
        <v>35</v>
      </c>
      <c r="E2178" t="s">
        <v>36</v>
      </c>
      <c r="F2178" t="s">
        <v>37</v>
      </c>
      <c r="G2178" s="13" t="s">
        <v>38</v>
      </c>
      <c r="H2178" t="s">
        <v>39</v>
      </c>
      <c r="I2178" t="s">
        <v>417</v>
      </c>
      <c r="J2178" s="13">
        <v>25000</v>
      </c>
      <c r="K2178" s="13">
        <v>0</v>
      </c>
      <c r="L2178" s="13">
        <f>+Tabla1[[#This Row],[MontoNeto]]*Tabla1[[#This Row],[PorcentajeImpuesto]]</f>
        <v>0</v>
      </c>
      <c r="M2178" s="13">
        <v>0</v>
      </c>
      <c r="N2178" s="13">
        <f>+Tabla1[[#This Row],[MontoNeto]]+Tabla1[[#This Row],[ValorImpuesto]]+Tabla1[[#This Row],[MontoExento]]</f>
        <v>25000</v>
      </c>
      <c r="O2178" t="s">
        <v>41</v>
      </c>
      <c r="P2178" t="s">
        <v>42</v>
      </c>
      <c r="Q2178" t="s">
        <v>42</v>
      </c>
      <c r="R2178" t="s">
        <v>50</v>
      </c>
      <c r="S2178" t="str">
        <f>VLOOKUP(Tabla1[[#This Row],[RutCP]],Tabla13[[#All],[rut]:[estado_licencia]],3,0)</f>
        <v>Transportes Rojas Limitada</v>
      </c>
      <c r="T2178" t="str">
        <f>VLOOKUP(Tabla1[[#This Row],[RutCP]],Tabla13[[#All],[rut]:[estado_licencia]],2,0)</f>
        <v>Inversiones Y Transportes Rojas Limitada</v>
      </c>
      <c r="X2178" t="s">
        <v>1951</v>
      </c>
      <c r="Y2178" t="str">
        <f>VLOOKUP(Tabla1[[#This Row],[RutCS]],Tabla13[[#All],[rut]:[estado_licencia]],3,0)</f>
        <v>Miguel Angel Vidal  Santander</v>
      </c>
      <c r="Z2178" t="str">
        <f>VLOOKUP(Tabla1[[#This Row],[RutCS]],Tabla13[[#All],[rut]:[estado_licencia]],2,0)</f>
        <v>Miguel Angel Vidal  Santander</v>
      </c>
      <c r="AD2178" s="4">
        <v>43980</v>
      </c>
      <c r="AE2178" s="14" t="s">
        <v>45</v>
      </c>
      <c r="AF2178" s="4">
        <v>43980</v>
      </c>
      <c r="AG2178" s="14" t="s">
        <v>47</v>
      </c>
      <c r="AH2178" t="s">
        <v>48</v>
      </c>
      <c r="AI2178" t="s">
        <v>49</v>
      </c>
    </row>
    <row r="2179" spans="1:35" x14ac:dyDescent="0.25">
      <c r="A2179" s="12"/>
      <c r="B2179" s="36" t="s">
        <v>16004</v>
      </c>
      <c r="C2179" t="s">
        <v>184</v>
      </c>
      <c r="D2179" t="s">
        <v>185</v>
      </c>
      <c r="E2179" t="s">
        <v>186</v>
      </c>
      <c r="F2179" t="s">
        <v>197</v>
      </c>
      <c r="G2179" s="3" t="s">
        <v>38</v>
      </c>
      <c r="H2179" t="s">
        <v>39</v>
      </c>
      <c r="I2179" t="s">
        <v>417</v>
      </c>
      <c r="J2179" s="3">
        <v>30000</v>
      </c>
      <c r="K2179" s="3">
        <v>0</v>
      </c>
      <c r="L2179" s="3">
        <f>+Tabla1[[#This Row],[MontoNeto]]*Tabla1[[#This Row],[PorcentajeImpuesto]]</f>
        <v>0</v>
      </c>
      <c r="M2179" s="3">
        <v>0</v>
      </c>
      <c r="N2179" s="3">
        <f>+Tabla1[[#This Row],[MontoNeto]]+Tabla1[[#This Row],[ValorImpuesto]]+Tabla1[[#This Row],[MontoExento]]</f>
        <v>30000</v>
      </c>
      <c r="O2179" t="s">
        <v>41</v>
      </c>
      <c r="P2179" t="s">
        <v>42</v>
      </c>
      <c r="Q2179" t="s">
        <v>42</v>
      </c>
      <c r="R2179" s="3" t="s">
        <v>1875</v>
      </c>
      <c r="S2179" t="e">
        <f>VLOOKUP(Tabla1[[#This Row],[RutCP]],Tabla13[[#All],[rut]:[estado_licencia]],3,0)</f>
        <v>#N/A</v>
      </c>
      <c r="T2179" t="e">
        <f>VLOOKUP(Tabla1[[#This Row],[RutCP]],Tabla13[[#All],[rut]:[estado_licencia]],2,0)</f>
        <v>#N/A</v>
      </c>
      <c r="X2179" t="s">
        <v>1943</v>
      </c>
      <c r="Y2179" t="str">
        <f>VLOOKUP(Tabla1[[#This Row],[RutCS]],Tabla13[[#All],[rut]:[estado_licencia]],3,0)</f>
        <v>Edinson Lorenzo Soto Olivares</v>
      </c>
      <c r="Z2179" t="str">
        <f>VLOOKUP(Tabla1[[#This Row],[RutCS]],Tabla13[[#All],[rut]:[estado_licencia]],2,0)</f>
        <v>Edinson Lorenzo Soto Olivares</v>
      </c>
      <c r="AD2179" s="4">
        <v>43980</v>
      </c>
      <c r="AE2179" s="3">
        <v>0.5</v>
      </c>
      <c r="AF2179" s="4">
        <v>43980</v>
      </c>
      <c r="AG2179" s="5">
        <v>0.54166666666666696</v>
      </c>
      <c r="AH2179" t="s">
        <v>48</v>
      </c>
      <c r="AI2179" t="s">
        <v>49</v>
      </c>
    </row>
    <row r="2180" spans="1:35" x14ac:dyDescent="0.25">
      <c r="A2180" s="12"/>
      <c r="B2180" s="36" t="s">
        <v>16004</v>
      </c>
      <c r="C2180" t="s">
        <v>184</v>
      </c>
      <c r="D2180" t="s">
        <v>185</v>
      </c>
      <c r="E2180" t="s">
        <v>186</v>
      </c>
      <c r="F2180" t="s">
        <v>197</v>
      </c>
      <c r="G2180" s="13" t="s">
        <v>38</v>
      </c>
      <c r="H2180" t="s">
        <v>39</v>
      </c>
      <c r="I2180" t="s">
        <v>417</v>
      </c>
      <c r="J2180" s="13">
        <v>30000</v>
      </c>
      <c r="K2180" s="13">
        <v>0</v>
      </c>
      <c r="L2180" s="13">
        <f>+Tabla1[[#This Row],[MontoNeto]]*Tabla1[[#This Row],[PorcentajeImpuesto]]</f>
        <v>0</v>
      </c>
      <c r="M2180" s="13">
        <v>0</v>
      </c>
      <c r="N2180" s="13">
        <f>+Tabla1[[#This Row],[MontoNeto]]+Tabla1[[#This Row],[ValorImpuesto]]+Tabla1[[#This Row],[MontoExento]]</f>
        <v>30000</v>
      </c>
      <c r="O2180" t="s">
        <v>41</v>
      </c>
      <c r="P2180" t="s">
        <v>42</v>
      </c>
      <c r="Q2180" t="s">
        <v>42</v>
      </c>
      <c r="R2180" t="s">
        <v>461</v>
      </c>
      <c r="S2180" t="str">
        <f>VLOOKUP(Tabla1[[#This Row],[RutCP]],Tabla13[[#All],[rut]:[estado_licencia]],3,0)</f>
        <v>Icafal</v>
      </c>
      <c r="T2180" t="str">
        <f>VLOOKUP(Tabla1[[#This Row],[RutCP]],Tabla13[[#All],[rut]:[estado_licencia]],2,0)</f>
        <v>Constructora Icafal Sicomaq Ltda</v>
      </c>
      <c r="X2180" t="s">
        <v>1945</v>
      </c>
      <c r="Y2180" t="str">
        <f>VLOOKUP(Tabla1[[#This Row],[RutCS]],Tabla13[[#All],[rut]:[estado_licencia]],3,0)</f>
        <v>Juan Edison Puebla Serrano</v>
      </c>
      <c r="Z2180" t="str">
        <f>VLOOKUP(Tabla1[[#This Row],[RutCS]],Tabla13[[#All],[rut]:[estado_licencia]],2,0)</f>
        <v>Juan Edison Puebla Serrano</v>
      </c>
      <c r="AD2180" s="4">
        <v>43980</v>
      </c>
      <c r="AE2180" s="14" t="s">
        <v>45</v>
      </c>
      <c r="AF2180" s="4">
        <v>43980</v>
      </c>
      <c r="AG2180" s="14" t="s">
        <v>47</v>
      </c>
      <c r="AH2180" t="s">
        <v>48</v>
      </c>
      <c r="AI2180" t="s">
        <v>49</v>
      </c>
    </row>
    <row r="2181" spans="1:35" x14ac:dyDescent="0.25">
      <c r="A2181" s="12"/>
      <c r="B2181" s="36" t="s">
        <v>16004</v>
      </c>
      <c r="C2181" t="s">
        <v>184</v>
      </c>
      <c r="D2181" t="s">
        <v>185</v>
      </c>
      <c r="E2181" t="s">
        <v>186</v>
      </c>
      <c r="F2181" t="s">
        <v>197</v>
      </c>
      <c r="G2181" s="13" t="s">
        <v>38</v>
      </c>
      <c r="H2181" t="s">
        <v>39</v>
      </c>
      <c r="I2181" t="s">
        <v>417</v>
      </c>
      <c r="J2181" s="13">
        <v>30000</v>
      </c>
      <c r="K2181" s="13">
        <v>0</v>
      </c>
      <c r="L2181" s="13">
        <f>+Tabla1[[#This Row],[MontoNeto]]*Tabla1[[#This Row],[PorcentajeImpuesto]]</f>
        <v>0</v>
      </c>
      <c r="M2181" s="13">
        <v>0</v>
      </c>
      <c r="N2181" s="13">
        <f>+Tabla1[[#This Row],[MontoNeto]]+Tabla1[[#This Row],[ValorImpuesto]]+Tabla1[[#This Row],[MontoExento]]</f>
        <v>30000</v>
      </c>
      <c r="O2181" t="s">
        <v>41</v>
      </c>
      <c r="P2181" t="s">
        <v>42</v>
      </c>
      <c r="Q2181" t="s">
        <v>42</v>
      </c>
      <c r="R2181" t="s">
        <v>461</v>
      </c>
      <c r="S2181" t="str">
        <f>VLOOKUP(Tabla1[[#This Row],[RutCP]],Tabla13[[#All],[rut]:[estado_licencia]],3,0)</f>
        <v>Icafal</v>
      </c>
      <c r="T2181" t="str">
        <f>VLOOKUP(Tabla1[[#This Row],[RutCP]],Tabla13[[#All],[rut]:[estado_licencia]],2,0)</f>
        <v>Constructora Icafal Sicomaq Ltda</v>
      </c>
      <c r="X2181" t="s">
        <v>1721</v>
      </c>
      <c r="Y2181" t="str">
        <f>VLOOKUP(Tabla1[[#This Row],[RutCS]],Tabla13[[#All],[rut]:[estado_licencia]],3,0)</f>
        <v>Jaime Romero Romero</v>
      </c>
      <c r="Z2181" t="str">
        <f>VLOOKUP(Tabla1[[#This Row],[RutCS]],Tabla13[[#All],[rut]:[estado_licencia]],2,0)</f>
        <v>Jaime Romero Romero</v>
      </c>
      <c r="AD2181" s="4">
        <v>43980</v>
      </c>
      <c r="AE2181" s="14" t="s">
        <v>45</v>
      </c>
      <c r="AF2181" s="4">
        <v>43980</v>
      </c>
      <c r="AG2181" s="14" t="s">
        <v>47</v>
      </c>
      <c r="AH2181" t="s">
        <v>48</v>
      </c>
      <c r="AI2181" t="s">
        <v>49</v>
      </c>
    </row>
    <row r="2182" spans="1:35" x14ac:dyDescent="0.25">
      <c r="A2182" s="12"/>
      <c r="B2182" s="36" t="s">
        <v>16004</v>
      </c>
      <c r="C2182" t="s">
        <v>35</v>
      </c>
      <c r="D2182" t="s">
        <v>35</v>
      </c>
      <c r="E2182" t="s">
        <v>36</v>
      </c>
      <c r="F2182" t="s">
        <v>415</v>
      </c>
      <c r="G2182" s="13" t="s">
        <v>38</v>
      </c>
      <c r="H2182" t="s">
        <v>39</v>
      </c>
      <c r="I2182" t="s">
        <v>417</v>
      </c>
      <c r="J2182" s="13">
        <v>5000</v>
      </c>
      <c r="K2182" s="13">
        <v>0</v>
      </c>
      <c r="L2182" s="13">
        <f>+Tabla1[[#This Row],[MontoNeto]]*Tabla1[[#This Row],[PorcentajeImpuesto]]</f>
        <v>0</v>
      </c>
      <c r="M2182" s="13">
        <v>0</v>
      </c>
      <c r="N2182" s="13">
        <f>+Tabla1[[#This Row],[MontoNeto]]+Tabla1[[#This Row],[ValorImpuesto]]+Tabla1[[#This Row],[MontoExento]]</f>
        <v>5000</v>
      </c>
      <c r="O2182" t="s">
        <v>41</v>
      </c>
      <c r="P2182" t="s">
        <v>42</v>
      </c>
      <c r="Q2182" t="s">
        <v>42</v>
      </c>
      <c r="R2182" t="s">
        <v>455</v>
      </c>
      <c r="S2182" t="str">
        <f>VLOOKUP(Tabla1[[#This Row],[RutCP]],Tabla13[[#All],[rut]:[estado_licencia]],3,0)</f>
        <v>Pozos Profundos S A</v>
      </c>
      <c r="T2182" t="str">
        <f>VLOOKUP(Tabla1[[#This Row],[RutCP]],Tabla13[[#All],[rut]:[estado_licencia]],2,0)</f>
        <v>Pozos Profundos S A</v>
      </c>
      <c r="X2182" t="s">
        <v>1952</v>
      </c>
      <c r="Y2182" t="str">
        <f>VLOOKUP(Tabla1[[#This Row],[RutCS]],Tabla13[[#All],[rut]:[estado_licencia]],3,0)</f>
        <v>Jaime Alfonso Matamala Diaz</v>
      </c>
      <c r="Z2182" t="str">
        <f>VLOOKUP(Tabla1[[#This Row],[RutCS]],Tabla13[[#All],[rut]:[estado_licencia]],2,0)</f>
        <v>Jaime Alfonso Matamala Diaz</v>
      </c>
      <c r="AD2182" s="4">
        <v>43980</v>
      </c>
      <c r="AE2182" s="14" t="s">
        <v>45</v>
      </c>
      <c r="AF2182" s="4">
        <v>43980</v>
      </c>
      <c r="AG2182" s="14" t="s">
        <v>47</v>
      </c>
      <c r="AH2182" t="s">
        <v>48</v>
      </c>
      <c r="AI2182" t="s">
        <v>49</v>
      </c>
    </row>
    <row r="2183" spans="1:35" x14ac:dyDescent="0.25">
      <c r="A2183" s="12"/>
      <c r="B2183" s="36" t="s">
        <v>16004</v>
      </c>
      <c r="C2183" t="s">
        <v>35</v>
      </c>
      <c r="D2183" t="s">
        <v>35</v>
      </c>
      <c r="E2183" t="s">
        <v>36</v>
      </c>
      <c r="F2183" t="s">
        <v>37</v>
      </c>
      <c r="G2183" s="13" t="s">
        <v>38</v>
      </c>
      <c r="H2183" t="s">
        <v>39</v>
      </c>
      <c r="I2183" t="s">
        <v>417</v>
      </c>
      <c r="J2183" s="13">
        <v>25000</v>
      </c>
      <c r="K2183" s="13">
        <v>0</v>
      </c>
      <c r="L2183" s="13">
        <f>+Tabla1[[#This Row],[MontoNeto]]*Tabla1[[#This Row],[PorcentajeImpuesto]]</f>
        <v>0</v>
      </c>
      <c r="M2183" s="13">
        <v>0</v>
      </c>
      <c r="N2183" s="13">
        <f>+Tabla1[[#This Row],[MontoNeto]]+Tabla1[[#This Row],[ValorImpuesto]]+Tabla1[[#This Row],[MontoExento]]</f>
        <v>25000</v>
      </c>
      <c r="O2183" t="s">
        <v>41</v>
      </c>
      <c r="P2183" t="s">
        <v>42</v>
      </c>
      <c r="Q2183" t="s">
        <v>42</v>
      </c>
      <c r="R2183" t="s">
        <v>1953</v>
      </c>
      <c r="S2183" t="str">
        <f>VLOOKUP(Tabla1[[#This Row],[RutCP]],Tabla13[[#All],[rut]:[estado_licencia]],3,0)</f>
        <v>Fyr</v>
      </c>
      <c r="T2183" t="str">
        <f>VLOOKUP(Tabla1[[#This Row],[RutCP]],Tabla13[[#All],[rut]:[estado_licencia]],2,0)</f>
        <v>F &amp; R Transportes, Construccion Y Servicios Limitada</v>
      </c>
      <c r="X2183" t="s">
        <v>1954</v>
      </c>
      <c r="Y2183" t="str">
        <f>VLOOKUP(Tabla1[[#This Row],[RutCS]],Tabla13[[#All],[rut]:[estado_licencia]],3,0)</f>
        <v>Lazaro Segundo Flores  Marquez</v>
      </c>
      <c r="Z2183" t="str">
        <f>VLOOKUP(Tabla1[[#This Row],[RutCS]],Tabla13[[#All],[rut]:[estado_licencia]],2,0)</f>
        <v>Lazaro Segundo Flores  Marquez</v>
      </c>
      <c r="AD2183" s="4">
        <v>43980</v>
      </c>
      <c r="AE2183" s="14" t="s">
        <v>45</v>
      </c>
      <c r="AF2183" s="4">
        <v>43980</v>
      </c>
      <c r="AG2183" s="14" t="s">
        <v>47</v>
      </c>
      <c r="AH2183" t="s">
        <v>48</v>
      </c>
      <c r="AI2183" t="s">
        <v>49</v>
      </c>
    </row>
    <row r="2184" spans="1:35" x14ac:dyDescent="0.25">
      <c r="A2184" s="12"/>
      <c r="B2184" s="36" t="s">
        <v>16005</v>
      </c>
      <c r="C2184" t="s">
        <v>184</v>
      </c>
      <c r="D2184" t="s">
        <v>185</v>
      </c>
      <c r="E2184" t="s">
        <v>186</v>
      </c>
      <c r="F2184" t="s">
        <v>187</v>
      </c>
      <c r="G2184" s="13" t="s">
        <v>38</v>
      </c>
      <c r="H2184" t="s">
        <v>188</v>
      </c>
      <c r="I2184" t="s">
        <v>189</v>
      </c>
      <c r="J2184" s="13">
        <v>40000</v>
      </c>
      <c r="K2184" s="13">
        <v>0</v>
      </c>
      <c r="L2184" s="13">
        <f>+Tabla1[[#This Row],[MontoNeto]]*Tabla1[[#This Row],[PorcentajeImpuesto]]</f>
        <v>0</v>
      </c>
      <c r="M2184" s="13">
        <v>0</v>
      </c>
      <c r="N2184" s="13">
        <f>+Tabla1[[#This Row],[MontoNeto]]+Tabla1[[#This Row],[ValorImpuesto]]+Tabla1[[#This Row],[MontoExento]]</f>
        <v>40000</v>
      </c>
      <c r="O2184" t="s">
        <v>41</v>
      </c>
      <c r="P2184" t="s">
        <v>42</v>
      </c>
      <c r="Q2184" t="s">
        <v>42</v>
      </c>
      <c r="R2184" t="s">
        <v>190</v>
      </c>
      <c r="S2184" t="str">
        <f>VLOOKUP(Tabla1[[#This Row],[RutCP]],Tabla13[[#All],[rut]:[estado_licencia]],3,0)</f>
        <v xml:space="preserve">Arrigoni </v>
      </c>
      <c r="T2184" t="str">
        <f>VLOOKUP(Tabla1[[#This Row],[RutCP]],Tabla13[[#All],[rut]:[estado_licencia]],2,0)</f>
        <v>Arrigoni Ingenieria Y Construccion S.A</v>
      </c>
      <c r="X2184" t="s">
        <v>1723</v>
      </c>
      <c r="Y2184" t="str">
        <f>VLOOKUP(Tabla1[[#This Row],[RutCS]],Tabla13[[#All],[rut]:[estado_licencia]],3,0)</f>
        <v>Mirko Valenzuela Becerra</v>
      </c>
      <c r="Z2184" t="str">
        <f>VLOOKUP(Tabla1[[#This Row],[RutCS]],Tabla13[[#All],[rut]:[estado_licencia]],2,0)</f>
        <v>Mirko Valenzuela Becerra</v>
      </c>
      <c r="AD2184" s="4">
        <v>43981</v>
      </c>
      <c r="AE2184" s="14" t="s">
        <v>45</v>
      </c>
      <c r="AF2184" s="4">
        <v>43981</v>
      </c>
      <c r="AG2184" s="14" t="s">
        <v>47</v>
      </c>
      <c r="AH2184" t="s">
        <v>48</v>
      </c>
      <c r="AI2184" t="s">
        <v>49</v>
      </c>
    </row>
    <row r="2185" spans="1:35" x14ac:dyDescent="0.25">
      <c r="A2185" s="12"/>
      <c r="B2185" s="36" t="s">
        <v>16005</v>
      </c>
      <c r="C2185" t="s">
        <v>184</v>
      </c>
      <c r="D2185" t="s">
        <v>185</v>
      </c>
      <c r="E2185" t="s">
        <v>186</v>
      </c>
      <c r="F2185" t="s">
        <v>187</v>
      </c>
      <c r="G2185" s="13" t="s">
        <v>38</v>
      </c>
      <c r="H2185" t="s">
        <v>188</v>
      </c>
      <c r="I2185" t="s">
        <v>189</v>
      </c>
      <c r="J2185" s="13">
        <v>40000</v>
      </c>
      <c r="K2185" s="13">
        <v>0</v>
      </c>
      <c r="L2185" s="13">
        <f>+Tabla1[[#This Row],[MontoNeto]]*Tabla1[[#This Row],[PorcentajeImpuesto]]</f>
        <v>0</v>
      </c>
      <c r="M2185" s="13">
        <v>0</v>
      </c>
      <c r="N2185" s="13">
        <f>+Tabla1[[#This Row],[MontoNeto]]+Tabla1[[#This Row],[ValorImpuesto]]+Tabla1[[#This Row],[MontoExento]]</f>
        <v>40000</v>
      </c>
      <c r="O2185" t="s">
        <v>41</v>
      </c>
      <c r="P2185" t="s">
        <v>42</v>
      </c>
      <c r="Q2185" t="s">
        <v>42</v>
      </c>
      <c r="R2185" t="s">
        <v>190</v>
      </c>
      <c r="S2185" t="str">
        <f>VLOOKUP(Tabla1[[#This Row],[RutCP]],Tabla13[[#All],[rut]:[estado_licencia]],3,0)</f>
        <v xml:space="preserve">Arrigoni </v>
      </c>
      <c r="T2185" t="str">
        <f>VLOOKUP(Tabla1[[#This Row],[RutCP]],Tabla13[[#All],[rut]:[estado_licencia]],2,0)</f>
        <v>Arrigoni Ingenieria Y Construccion S.A</v>
      </c>
      <c r="X2185" t="s">
        <v>1724</v>
      </c>
      <c r="Y2185" t="str">
        <f>VLOOKUP(Tabla1[[#This Row],[RutCS]],Tabla13[[#All],[rut]:[estado_licencia]],3,0)</f>
        <v>Victor Neira Becerra</v>
      </c>
      <c r="Z2185" t="str">
        <f>VLOOKUP(Tabla1[[#This Row],[RutCS]],Tabla13[[#All],[rut]:[estado_licencia]],2,0)</f>
        <v>Victor Neira Becerra</v>
      </c>
      <c r="AD2185" s="4">
        <v>43981</v>
      </c>
      <c r="AE2185" s="14" t="s">
        <v>45</v>
      </c>
      <c r="AF2185" s="4">
        <v>43981</v>
      </c>
      <c r="AG2185" s="14" t="s">
        <v>47</v>
      </c>
      <c r="AH2185" t="s">
        <v>48</v>
      </c>
      <c r="AI2185" t="s">
        <v>49</v>
      </c>
    </row>
    <row r="2186" spans="1:35" x14ac:dyDescent="0.25">
      <c r="A2186" s="12"/>
      <c r="B2186" s="36" t="s">
        <v>16005</v>
      </c>
      <c r="C2186" t="s">
        <v>184</v>
      </c>
      <c r="D2186" t="s">
        <v>185</v>
      </c>
      <c r="E2186" t="s">
        <v>186</v>
      </c>
      <c r="F2186" t="s">
        <v>187</v>
      </c>
      <c r="G2186" s="13" t="s">
        <v>38</v>
      </c>
      <c r="H2186" t="s">
        <v>188</v>
      </c>
      <c r="I2186" t="s">
        <v>189</v>
      </c>
      <c r="J2186" s="13">
        <v>40000</v>
      </c>
      <c r="K2186" s="13">
        <v>0</v>
      </c>
      <c r="L2186" s="13">
        <f>+Tabla1[[#This Row],[MontoNeto]]*Tabla1[[#This Row],[PorcentajeImpuesto]]</f>
        <v>0</v>
      </c>
      <c r="M2186" s="13">
        <v>0</v>
      </c>
      <c r="N2186" s="13">
        <f>+Tabla1[[#This Row],[MontoNeto]]+Tabla1[[#This Row],[ValorImpuesto]]+Tabla1[[#This Row],[MontoExento]]</f>
        <v>40000</v>
      </c>
      <c r="O2186" t="s">
        <v>41</v>
      </c>
      <c r="P2186" t="s">
        <v>42</v>
      </c>
      <c r="Q2186" t="s">
        <v>42</v>
      </c>
      <c r="R2186" t="s">
        <v>190</v>
      </c>
      <c r="S2186" t="str">
        <f>VLOOKUP(Tabla1[[#This Row],[RutCP]],Tabla13[[#All],[rut]:[estado_licencia]],3,0)</f>
        <v xml:space="preserve">Arrigoni </v>
      </c>
      <c r="T2186" t="str">
        <f>VLOOKUP(Tabla1[[#This Row],[RutCP]],Tabla13[[#All],[rut]:[estado_licencia]],2,0)</f>
        <v>Arrigoni Ingenieria Y Construccion S.A</v>
      </c>
      <c r="X2186" t="s">
        <v>1725</v>
      </c>
      <c r="Y2186" t="str">
        <f>VLOOKUP(Tabla1[[#This Row],[RutCS]],Tabla13[[#All],[rut]:[estado_licencia]],3,0)</f>
        <v>Alvaro  Bueno Orellana</v>
      </c>
      <c r="Z2186" t="str">
        <f>VLOOKUP(Tabla1[[#This Row],[RutCS]],Tabla13[[#All],[rut]:[estado_licencia]],2,0)</f>
        <v>Alvaro  Bueno Orellana</v>
      </c>
      <c r="AD2186" s="4">
        <v>43981</v>
      </c>
      <c r="AE2186" s="14" t="s">
        <v>45</v>
      </c>
      <c r="AF2186" s="4">
        <v>43981</v>
      </c>
      <c r="AG2186" s="14" t="s">
        <v>47</v>
      </c>
      <c r="AH2186" t="s">
        <v>48</v>
      </c>
      <c r="AI2186" t="s">
        <v>49</v>
      </c>
    </row>
    <row r="2187" spans="1:35" x14ac:dyDescent="0.25">
      <c r="A2187" s="12"/>
      <c r="B2187" s="36" t="s">
        <v>16005</v>
      </c>
      <c r="C2187" t="s">
        <v>184</v>
      </c>
      <c r="D2187" t="s">
        <v>185</v>
      </c>
      <c r="E2187" t="s">
        <v>186</v>
      </c>
      <c r="F2187" t="s">
        <v>187</v>
      </c>
      <c r="G2187" s="13" t="s">
        <v>38</v>
      </c>
      <c r="H2187" t="s">
        <v>188</v>
      </c>
      <c r="I2187" t="s">
        <v>189</v>
      </c>
      <c r="J2187" s="13">
        <v>40000</v>
      </c>
      <c r="K2187" s="13">
        <v>0</v>
      </c>
      <c r="L2187" s="13">
        <f>+Tabla1[[#This Row],[MontoNeto]]*Tabla1[[#This Row],[PorcentajeImpuesto]]</f>
        <v>0</v>
      </c>
      <c r="M2187" s="13">
        <v>0</v>
      </c>
      <c r="N2187" s="13">
        <f>+Tabla1[[#This Row],[MontoNeto]]+Tabla1[[#This Row],[ValorImpuesto]]+Tabla1[[#This Row],[MontoExento]]</f>
        <v>40000</v>
      </c>
      <c r="O2187" t="s">
        <v>41</v>
      </c>
      <c r="P2187" t="s">
        <v>42</v>
      </c>
      <c r="Q2187" t="s">
        <v>42</v>
      </c>
      <c r="R2187" t="s">
        <v>190</v>
      </c>
      <c r="S2187" t="str">
        <f>VLOOKUP(Tabla1[[#This Row],[RutCP]],Tabla13[[#All],[rut]:[estado_licencia]],3,0)</f>
        <v xml:space="preserve">Arrigoni </v>
      </c>
      <c r="T2187" t="str">
        <f>VLOOKUP(Tabla1[[#This Row],[RutCP]],Tabla13[[#All],[rut]:[estado_licencia]],2,0)</f>
        <v>Arrigoni Ingenieria Y Construccion S.A</v>
      </c>
      <c r="X2187" t="s">
        <v>1726</v>
      </c>
      <c r="Y2187" t="str">
        <f>VLOOKUP(Tabla1[[#This Row],[RutCS]],Tabla13[[#All],[rut]:[estado_licencia]],3,0)</f>
        <v>Armando Andrade Elizalde</v>
      </c>
      <c r="Z2187" t="str">
        <f>VLOOKUP(Tabla1[[#This Row],[RutCS]],Tabla13[[#All],[rut]:[estado_licencia]],2,0)</f>
        <v>Armando Andrade Elizalde</v>
      </c>
      <c r="AD2187" s="4">
        <v>43981</v>
      </c>
      <c r="AE2187" s="14" t="s">
        <v>45</v>
      </c>
      <c r="AF2187" s="4">
        <v>43981</v>
      </c>
      <c r="AG2187" s="14" t="s">
        <v>47</v>
      </c>
      <c r="AH2187" t="s">
        <v>48</v>
      </c>
      <c r="AI2187" t="s">
        <v>49</v>
      </c>
    </row>
    <row r="2188" spans="1:35" x14ac:dyDescent="0.25">
      <c r="A2188" s="12"/>
      <c r="B2188" s="36" t="s">
        <v>16005</v>
      </c>
      <c r="C2188" t="s">
        <v>184</v>
      </c>
      <c r="D2188" t="s">
        <v>185</v>
      </c>
      <c r="E2188" t="s">
        <v>186</v>
      </c>
      <c r="F2188" t="s">
        <v>197</v>
      </c>
      <c r="G2188" s="13" t="s">
        <v>38</v>
      </c>
      <c r="H2188" t="s">
        <v>188</v>
      </c>
      <c r="I2188" t="s">
        <v>189</v>
      </c>
      <c r="J2188" s="13">
        <v>40000</v>
      </c>
      <c r="K2188" s="13">
        <v>0</v>
      </c>
      <c r="L2188" s="13">
        <f>+Tabla1[[#This Row],[MontoNeto]]*Tabla1[[#This Row],[PorcentajeImpuesto]]</f>
        <v>0</v>
      </c>
      <c r="M2188" s="13">
        <v>0</v>
      </c>
      <c r="N2188" s="13">
        <f>+Tabla1[[#This Row],[MontoNeto]]+Tabla1[[#This Row],[ValorImpuesto]]+Tabla1[[#This Row],[MontoExento]]</f>
        <v>40000</v>
      </c>
      <c r="O2188" t="s">
        <v>41</v>
      </c>
      <c r="P2188" t="s">
        <v>42</v>
      </c>
      <c r="Q2188" t="s">
        <v>42</v>
      </c>
      <c r="R2188" t="s">
        <v>190</v>
      </c>
      <c r="S2188" t="str">
        <f>VLOOKUP(Tabla1[[#This Row],[RutCP]],Tabla13[[#All],[rut]:[estado_licencia]],3,0)</f>
        <v xml:space="preserve">Arrigoni </v>
      </c>
      <c r="T2188" t="str">
        <f>VLOOKUP(Tabla1[[#This Row],[RutCP]],Tabla13[[#All],[rut]:[estado_licencia]],2,0)</f>
        <v>Arrigoni Ingenieria Y Construccion S.A</v>
      </c>
      <c r="X2188" t="s">
        <v>1727</v>
      </c>
      <c r="Y2188" t="str">
        <f>VLOOKUP(Tabla1[[#This Row],[RutCS]],Tabla13[[#All],[rut]:[estado_licencia]],3,0)</f>
        <v>Cesar Leyton Valenzuela</v>
      </c>
      <c r="Z2188" t="str">
        <f>VLOOKUP(Tabla1[[#This Row],[RutCS]],Tabla13[[#All],[rut]:[estado_licencia]],2,0)</f>
        <v>Cesar Leyton Valenzuela</v>
      </c>
      <c r="AD2188" s="4">
        <v>43981</v>
      </c>
      <c r="AE2188" s="14" t="s">
        <v>45</v>
      </c>
      <c r="AF2188" s="4">
        <v>43981</v>
      </c>
      <c r="AG2188" s="14" t="s">
        <v>47</v>
      </c>
      <c r="AH2188" t="s">
        <v>48</v>
      </c>
      <c r="AI2188" t="s">
        <v>49</v>
      </c>
    </row>
    <row r="2189" spans="1:35" x14ac:dyDescent="0.25">
      <c r="A2189" s="12"/>
      <c r="B2189" s="36" t="s">
        <v>16005</v>
      </c>
      <c r="C2189" t="s">
        <v>184</v>
      </c>
      <c r="D2189" t="s">
        <v>185</v>
      </c>
      <c r="E2189" t="s">
        <v>186</v>
      </c>
      <c r="F2189" t="s">
        <v>197</v>
      </c>
      <c r="G2189" s="13" t="s">
        <v>38</v>
      </c>
      <c r="H2189" t="s">
        <v>188</v>
      </c>
      <c r="I2189" t="s">
        <v>189</v>
      </c>
      <c r="J2189" s="13">
        <v>40000</v>
      </c>
      <c r="K2189" s="13">
        <v>0</v>
      </c>
      <c r="L2189" s="13">
        <f>+Tabla1[[#This Row],[MontoNeto]]*Tabla1[[#This Row],[PorcentajeImpuesto]]</f>
        <v>0</v>
      </c>
      <c r="M2189" s="13">
        <v>0</v>
      </c>
      <c r="N2189" s="13">
        <f>+Tabla1[[#This Row],[MontoNeto]]+Tabla1[[#This Row],[ValorImpuesto]]+Tabla1[[#This Row],[MontoExento]]</f>
        <v>40000</v>
      </c>
      <c r="O2189" t="s">
        <v>41</v>
      </c>
      <c r="P2189" t="s">
        <v>42</v>
      </c>
      <c r="Q2189" t="s">
        <v>42</v>
      </c>
      <c r="R2189" t="s">
        <v>190</v>
      </c>
      <c r="S2189" t="str">
        <f>VLOOKUP(Tabla1[[#This Row],[RutCP]],Tabla13[[#All],[rut]:[estado_licencia]],3,0)</f>
        <v xml:space="preserve">Arrigoni </v>
      </c>
      <c r="T2189" t="str">
        <f>VLOOKUP(Tabla1[[#This Row],[RutCP]],Tabla13[[#All],[rut]:[estado_licencia]],2,0)</f>
        <v>Arrigoni Ingenieria Y Construccion S.A</v>
      </c>
      <c r="X2189" t="s">
        <v>1728</v>
      </c>
      <c r="Y2189" t="str">
        <f>VLOOKUP(Tabla1[[#This Row],[RutCS]],Tabla13[[#All],[rut]:[estado_licencia]],3,0)</f>
        <v>Mirko Valenzuela Becerra</v>
      </c>
      <c r="Z2189" t="str">
        <f>VLOOKUP(Tabla1[[#This Row],[RutCS]],Tabla13[[#All],[rut]:[estado_licencia]],2,0)</f>
        <v>Mirko Valenzuela Becerra</v>
      </c>
      <c r="AD2189" s="4">
        <v>43981</v>
      </c>
      <c r="AE2189" s="14" t="s">
        <v>45</v>
      </c>
      <c r="AF2189" s="4">
        <v>43981</v>
      </c>
      <c r="AG2189" s="14" t="s">
        <v>47</v>
      </c>
      <c r="AH2189" t="s">
        <v>48</v>
      </c>
      <c r="AI2189" t="s">
        <v>49</v>
      </c>
    </row>
    <row r="2190" spans="1:35" x14ac:dyDescent="0.25">
      <c r="A2190" s="12"/>
      <c r="B2190" s="36" t="s">
        <v>16005</v>
      </c>
      <c r="C2190" t="s">
        <v>184</v>
      </c>
      <c r="D2190" t="s">
        <v>185</v>
      </c>
      <c r="E2190" t="s">
        <v>186</v>
      </c>
      <c r="F2190" t="s">
        <v>197</v>
      </c>
      <c r="G2190" s="13" t="s">
        <v>38</v>
      </c>
      <c r="H2190" t="s">
        <v>188</v>
      </c>
      <c r="I2190" t="s">
        <v>189</v>
      </c>
      <c r="J2190" s="13">
        <v>40000</v>
      </c>
      <c r="K2190" s="13">
        <v>0</v>
      </c>
      <c r="L2190" s="13">
        <f>+Tabla1[[#This Row],[MontoNeto]]*Tabla1[[#This Row],[PorcentajeImpuesto]]</f>
        <v>0</v>
      </c>
      <c r="M2190" s="13">
        <v>0</v>
      </c>
      <c r="N2190" s="13">
        <f>+Tabla1[[#This Row],[MontoNeto]]+Tabla1[[#This Row],[ValorImpuesto]]+Tabla1[[#This Row],[MontoExento]]</f>
        <v>40000</v>
      </c>
      <c r="O2190" t="s">
        <v>41</v>
      </c>
      <c r="P2190" t="s">
        <v>42</v>
      </c>
      <c r="Q2190" t="s">
        <v>42</v>
      </c>
      <c r="R2190" t="s">
        <v>190</v>
      </c>
      <c r="S2190" t="str">
        <f>VLOOKUP(Tabla1[[#This Row],[RutCP]],Tabla13[[#All],[rut]:[estado_licencia]],3,0)</f>
        <v xml:space="preserve">Arrigoni </v>
      </c>
      <c r="T2190" t="str">
        <f>VLOOKUP(Tabla1[[#This Row],[RutCP]],Tabla13[[#All],[rut]:[estado_licencia]],2,0)</f>
        <v>Arrigoni Ingenieria Y Construccion S.A</v>
      </c>
      <c r="X2190" t="s">
        <v>1729</v>
      </c>
      <c r="Y2190" t="str">
        <f>VLOOKUP(Tabla1[[#This Row],[RutCS]],Tabla13[[#All],[rut]:[estado_licencia]],3,0)</f>
        <v>Victor Neira Becerra</v>
      </c>
      <c r="Z2190" t="str">
        <f>VLOOKUP(Tabla1[[#This Row],[RutCS]],Tabla13[[#All],[rut]:[estado_licencia]],2,0)</f>
        <v>Victor Neira Becerra</v>
      </c>
      <c r="AD2190" s="4">
        <v>43981</v>
      </c>
      <c r="AE2190" s="14" t="s">
        <v>45</v>
      </c>
      <c r="AF2190" s="4">
        <v>43981</v>
      </c>
      <c r="AG2190" s="14" t="s">
        <v>47</v>
      </c>
      <c r="AH2190" t="s">
        <v>48</v>
      </c>
      <c r="AI2190" t="s">
        <v>49</v>
      </c>
    </row>
    <row r="2191" spans="1:35" x14ac:dyDescent="0.25">
      <c r="A2191" s="12"/>
      <c r="B2191" s="36" t="s">
        <v>16005</v>
      </c>
      <c r="C2191" t="s">
        <v>184</v>
      </c>
      <c r="D2191" t="s">
        <v>185</v>
      </c>
      <c r="E2191" t="s">
        <v>186</v>
      </c>
      <c r="F2191" t="s">
        <v>197</v>
      </c>
      <c r="G2191" s="13" t="s">
        <v>38</v>
      </c>
      <c r="H2191" t="s">
        <v>188</v>
      </c>
      <c r="I2191" t="s">
        <v>189</v>
      </c>
      <c r="J2191" s="13">
        <v>40000</v>
      </c>
      <c r="K2191" s="13">
        <v>0</v>
      </c>
      <c r="L2191" s="13">
        <f>+Tabla1[[#This Row],[MontoNeto]]*Tabla1[[#This Row],[PorcentajeImpuesto]]</f>
        <v>0</v>
      </c>
      <c r="M2191" s="13">
        <v>0</v>
      </c>
      <c r="N2191" s="13">
        <f>+Tabla1[[#This Row],[MontoNeto]]+Tabla1[[#This Row],[ValorImpuesto]]+Tabla1[[#This Row],[MontoExento]]</f>
        <v>40000</v>
      </c>
      <c r="O2191" t="s">
        <v>41</v>
      </c>
      <c r="P2191" t="s">
        <v>42</v>
      </c>
      <c r="Q2191" t="s">
        <v>42</v>
      </c>
      <c r="R2191" t="s">
        <v>190</v>
      </c>
      <c r="S2191" t="str">
        <f>VLOOKUP(Tabla1[[#This Row],[RutCP]],Tabla13[[#All],[rut]:[estado_licencia]],3,0)</f>
        <v xml:space="preserve">Arrigoni </v>
      </c>
      <c r="T2191" t="str">
        <f>VLOOKUP(Tabla1[[#This Row],[RutCP]],Tabla13[[#All],[rut]:[estado_licencia]],2,0)</f>
        <v>Arrigoni Ingenieria Y Construccion S.A</v>
      </c>
      <c r="X2191" t="s">
        <v>1725</v>
      </c>
      <c r="Y2191" t="str">
        <f>VLOOKUP(Tabla1[[#This Row],[RutCS]],Tabla13[[#All],[rut]:[estado_licencia]],3,0)</f>
        <v>Alvaro  Bueno Orellana</v>
      </c>
      <c r="Z2191" t="str">
        <f>VLOOKUP(Tabla1[[#This Row],[RutCS]],Tabla13[[#All],[rut]:[estado_licencia]],2,0)</f>
        <v>Alvaro  Bueno Orellana</v>
      </c>
      <c r="AD2191" s="4">
        <v>43981</v>
      </c>
      <c r="AE2191" s="14" t="s">
        <v>45</v>
      </c>
      <c r="AF2191" s="4">
        <v>43981</v>
      </c>
      <c r="AG2191" s="14" t="s">
        <v>47</v>
      </c>
      <c r="AH2191" t="s">
        <v>48</v>
      </c>
      <c r="AI2191" t="s">
        <v>49</v>
      </c>
    </row>
    <row r="2192" spans="1:35" x14ac:dyDescent="0.25">
      <c r="A2192" s="12"/>
      <c r="B2192" s="36" t="s">
        <v>16005</v>
      </c>
      <c r="C2192" t="s">
        <v>184</v>
      </c>
      <c r="D2192" t="s">
        <v>185</v>
      </c>
      <c r="E2192" t="s">
        <v>186</v>
      </c>
      <c r="F2192" t="s">
        <v>197</v>
      </c>
      <c r="G2192" s="13" t="s">
        <v>38</v>
      </c>
      <c r="H2192" t="s">
        <v>188</v>
      </c>
      <c r="I2192" t="s">
        <v>189</v>
      </c>
      <c r="J2192" s="13">
        <v>40000</v>
      </c>
      <c r="K2192" s="13">
        <v>0</v>
      </c>
      <c r="L2192" s="13">
        <f>+Tabla1[[#This Row],[MontoNeto]]*Tabla1[[#This Row],[PorcentajeImpuesto]]</f>
        <v>0</v>
      </c>
      <c r="M2192" s="13">
        <v>0</v>
      </c>
      <c r="N2192" s="13">
        <f>+Tabla1[[#This Row],[MontoNeto]]+Tabla1[[#This Row],[ValorImpuesto]]+Tabla1[[#This Row],[MontoExento]]</f>
        <v>40000</v>
      </c>
      <c r="O2192" t="s">
        <v>41</v>
      </c>
      <c r="P2192" t="s">
        <v>42</v>
      </c>
      <c r="Q2192" t="s">
        <v>42</v>
      </c>
      <c r="R2192" t="s">
        <v>190</v>
      </c>
      <c r="S2192" t="str">
        <f>VLOOKUP(Tabla1[[#This Row],[RutCP]],Tabla13[[#All],[rut]:[estado_licencia]],3,0)</f>
        <v xml:space="preserve">Arrigoni </v>
      </c>
      <c r="T2192" t="str">
        <f>VLOOKUP(Tabla1[[#This Row],[RutCP]],Tabla13[[#All],[rut]:[estado_licencia]],2,0)</f>
        <v>Arrigoni Ingenieria Y Construccion S.A</v>
      </c>
      <c r="X2192" t="s">
        <v>1726</v>
      </c>
      <c r="Y2192" t="str">
        <f>VLOOKUP(Tabla1[[#This Row],[RutCS]],Tabla13[[#All],[rut]:[estado_licencia]],3,0)</f>
        <v>Armando Andrade Elizalde</v>
      </c>
      <c r="Z2192" t="str">
        <f>VLOOKUP(Tabla1[[#This Row],[RutCS]],Tabla13[[#All],[rut]:[estado_licencia]],2,0)</f>
        <v>Armando Andrade Elizalde</v>
      </c>
      <c r="AD2192" s="4">
        <v>43981</v>
      </c>
      <c r="AE2192" s="14" t="s">
        <v>45</v>
      </c>
      <c r="AF2192" s="4">
        <v>43981</v>
      </c>
      <c r="AG2192" s="14" t="s">
        <v>47</v>
      </c>
      <c r="AH2192" t="s">
        <v>48</v>
      </c>
      <c r="AI2192" t="s">
        <v>49</v>
      </c>
    </row>
    <row r="2193" spans="1:35" x14ac:dyDescent="0.25">
      <c r="A2193" s="12"/>
      <c r="B2193" s="36" t="s">
        <v>16005</v>
      </c>
      <c r="C2193" t="s">
        <v>184</v>
      </c>
      <c r="D2193" t="s">
        <v>185</v>
      </c>
      <c r="E2193" t="s">
        <v>186</v>
      </c>
      <c r="F2193" t="s">
        <v>187</v>
      </c>
      <c r="G2193" s="13" t="s">
        <v>38</v>
      </c>
      <c r="H2193" t="s">
        <v>188</v>
      </c>
      <c r="I2193" t="s">
        <v>189</v>
      </c>
      <c r="J2193" s="13">
        <v>40000</v>
      </c>
      <c r="K2193" s="13">
        <v>0</v>
      </c>
      <c r="L2193" s="13">
        <f>+Tabla1[[#This Row],[MontoNeto]]*Tabla1[[#This Row],[PorcentajeImpuesto]]</f>
        <v>0</v>
      </c>
      <c r="M2193" s="13">
        <v>0</v>
      </c>
      <c r="N2193" s="13">
        <f>+Tabla1[[#This Row],[MontoNeto]]+Tabla1[[#This Row],[ValorImpuesto]]+Tabla1[[#This Row],[MontoExento]]</f>
        <v>40000</v>
      </c>
      <c r="O2193" t="s">
        <v>41</v>
      </c>
      <c r="P2193" t="s">
        <v>42</v>
      </c>
      <c r="Q2193" t="s">
        <v>42</v>
      </c>
      <c r="R2193" t="s">
        <v>190</v>
      </c>
      <c r="S2193" t="str">
        <f>VLOOKUP(Tabla1[[#This Row],[RutCP]],Tabla13[[#All],[rut]:[estado_licencia]],3,0)</f>
        <v xml:space="preserve">Arrigoni </v>
      </c>
      <c r="T2193" t="str">
        <f>VLOOKUP(Tabla1[[#This Row],[RutCP]],Tabla13[[#All],[rut]:[estado_licencia]],2,0)</f>
        <v>Arrigoni Ingenieria Y Construccion S.A</v>
      </c>
      <c r="X2193" t="s">
        <v>1730</v>
      </c>
      <c r="Y2193" t="str">
        <f>VLOOKUP(Tabla1[[#This Row],[RutCS]],Tabla13[[#All],[rut]:[estado_licencia]],3,0)</f>
        <v>Cesar Leyton Valenzuela</v>
      </c>
      <c r="Z2193" t="str">
        <f>VLOOKUP(Tabla1[[#This Row],[RutCS]],Tabla13[[#All],[rut]:[estado_licencia]],2,0)</f>
        <v>Cesar Leyton Valenzuela</v>
      </c>
      <c r="AD2193" s="4">
        <v>43981</v>
      </c>
      <c r="AE2193" s="14" t="s">
        <v>45</v>
      </c>
      <c r="AF2193" s="4">
        <v>43981</v>
      </c>
      <c r="AG2193" s="14" t="s">
        <v>47</v>
      </c>
      <c r="AH2193" t="s">
        <v>48</v>
      </c>
      <c r="AI2193" t="s">
        <v>49</v>
      </c>
    </row>
    <row r="2194" spans="1:35" x14ac:dyDescent="0.25">
      <c r="A2194" s="12"/>
      <c r="B2194" s="36" t="s">
        <v>16005</v>
      </c>
      <c r="C2194" t="s">
        <v>238</v>
      </c>
      <c r="D2194" t="s">
        <v>238</v>
      </c>
      <c r="E2194" t="s">
        <v>239</v>
      </c>
      <c r="F2194" t="s">
        <v>1553</v>
      </c>
      <c r="G2194" s="13" t="s">
        <v>38</v>
      </c>
      <c r="H2194" t="s">
        <v>188</v>
      </c>
      <c r="I2194" t="s">
        <v>189</v>
      </c>
      <c r="J2194" s="13">
        <v>45000</v>
      </c>
      <c r="K2194" s="13">
        <v>0</v>
      </c>
      <c r="L2194" s="13">
        <f>+Tabla1[[#This Row],[MontoNeto]]*Tabla1[[#This Row],[PorcentajeImpuesto]]</f>
        <v>0</v>
      </c>
      <c r="M2194" s="13">
        <v>0</v>
      </c>
      <c r="N2194" s="13">
        <f>+Tabla1[[#This Row],[MontoNeto]]+Tabla1[[#This Row],[ValorImpuesto]]+Tabla1[[#This Row],[MontoExento]]</f>
        <v>45000</v>
      </c>
      <c r="O2194" t="s">
        <v>41</v>
      </c>
      <c r="P2194" t="s">
        <v>42</v>
      </c>
      <c r="Q2194" t="s">
        <v>42</v>
      </c>
      <c r="R2194" t="s">
        <v>190</v>
      </c>
      <c r="S2194" t="str">
        <f>VLOOKUP(Tabla1[[#This Row],[RutCP]],Tabla13[[#All],[rut]:[estado_licencia]],3,0)</f>
        <v xml:space="preserve">Arrigoni </v>
      </c>
      <c r="T2194" t="str">
        <f>VLOOKUP(Tabla1[[#This Row],[RutCP]],Tabla13[[#All],[rut]:[estado_licencia]],2,0)</f>
        <v>Arrigoni Ingenieria Y Construccion S.A</v>
      </c>
      <c r="X2194" t="s">
        <v>1723</v>
      </c>
      <c r="Y2194" t="str">
        <f>VLOOKUP(Tabla1[[#This Row],[RutCS]],Tabla13[[#All],[rut]:[estado_licencia]],3,0)</f>
        <v>Mirko Valenzuela Becerra</v>
      </c>
      <c r="Z2194" t="str">
        <f>VLOOKUP(Tabla1[[#This Row],[RutCS]],Tabla13[[#All],[rut]:[estado_licencia]],2,0)</f>
        <v>Mirko Valenzuela Becerra</v>
      </c>
      <c r="AD2194" s="4">
        <v>43981</v>
      </c>
      <c r="AE2194" s="14" t="s">
        <v>45</v>
      </c>
      <c r="AF2194" s="4">
        <v>43981</v>
      </c>
      <c r="AG2194" s="14" t="s">
        <v>47</v>
      </c>
      <c r="AH2194" t="s">
        <v>48</v>
      </c>
      <c r="AI2194" t="s">
        <v>49</v>
      </c>
    </row>
    <row r="2195" spans="1:35" x14ac:dyDescent="0.25">
      <c r="A2195" s="12"/>
      <c r="B2195" s="36" t="s">
        <v>16005</v>
      </c>
      <c r="C2195" t="s">
        <v>238</v>
      </c>
      <c r="D2195" t="s">
        <v>238</v>
      </c>
      <c r="E2195" t="s">
        <v>239</v>
      </c>
      <c r="F2195" t="s">
        <v>1553</v>
      </c>
      <c r="G2195" s="13" t="s">
        <v>38</v>
      </c>
      <c r="H2195" t="s">
        <v>188</v>
      </c>
      <c r="I2195" t="s">
        <v>189</v>
      </c>
      <c r="J2195" s="13">
        <v>45000</v>
      </c>
      <c r="K2195" s="13">
        <v>0</v>
      </c>
      <c r="L2195" s="13">
        <f>+Tabla1[[#This Row],[MontoNeto]]*Tabla1[[#This Row],[PorcentajeImpuesto]]</f>
        <v>0</v>
      </c>
      <c r="M2195" s="13">
        <v>0</v>
      </c>
      <c r="N2195" s="13">
        <f>+Tabla1[[#This Row],[MontoNeto]]+Tabla1[[#This Row],[ValorImpuesto]]+Tabla1[[#This Row],[MontoExento]]</f>
        <v>45000</v>
      </c>
      <c r="O2195" t="s">
        <v>41</v>
      </c>
      <c r="P2195" t="s">
        <v>42</v>
      </c>
      <c r="Q2195" t="s">
        <v>42</v>
      </c>
      <c r="R2195" t="s">
        <v>190</v>
      </c>
      <c r="S2195" t="str">
        <f>VLOOKUP(Tabla1[[#This Row],[RutCP]],Tabla13[[#All],[rut]:[estado_licencia]],3,0)</f>
        <v xml:space="preserve">Arrigoni </v>
      </c>
      <c r="T2195" t="str">
        <f>VLOOKUP(Tabla1[[#This Row],[RutCP]],Tabla13[[#All],[rut]:[estado_licencia]],2,0)</f>
        <v>Arrigoni Ingenieria Y Construccion S.A</v>
      </c>
      <c r="X2195" t="s">
        <v>1724</v>
      </c>
      <c r="Y2195" t="str">
        <f>VLOOKUP(Tabla1[[#This Row],[RutCS]],Tabla13[[#All],[rut]:[estado_licencia]],3,0)</f>
        <v>Victor Neira Becerra</v>
      </c>
      <c r="Z2195" t="str">
        <f>VLOOKUP(Tabla1[[#This Row],[RutCS]],Tabla13[[#All],[rut]:[estado_licencia]],2,0)</f>
        <v>Victor Neira Becerra</v>
      </c>
      <c r="AD2195" s="4">
        <v>43981</v>
      </c>
      <c r="AE2195" s="14" t="s">
        <v>45</v>
      </c>
      <c r="AF2195" s="4">
        <v>43981</v>
      </c>
      <c r="AG2195" s="14" t="s">
        <v>47</v>
      </c>
      <c r="AH2195" t="s">
        <v>48</v>
      </c>
      <c r="AI2195" t="s">
        <v>49</v>
      </c>
    </row>
    <row r="2196" spans="1:35" x14ac:dyDescent="0.25">
      <c r="A2196" s="12"/>
      <c r="B2196" s="36" t="s">
        <v>16005</v>
      </c>
      <c r="C2196" t="s">
        <v>238</v>
      </c>
      <c r="D2196" t="s">
        <v>238</v>
      </c>
      <c r="E2196" t="s">
        <v>239</v>
      </c>
      <c r="F2196" t="s">
        <v>1553</v>
      </c>
      <c r="G2196" s="13" t="s">
        <v>38</v>
      </c>
      <c r="H2196" t="s">
        <v>188</v>
      </c>
      <c r="I2196" t="s">
        <v>189</v>
      </c>
      <c r="J2196" s="13">
        <v>45000</v>
      </c>
      <c r="K2196" s="13">
        <v>0</v>
      </c>
      <c r="L2196" s="13">
        <f>+Tabla1[[#This Row],[MontoNeto]]*Tabla1[[#This Row],[PorcentajeImpuesto]]</f>
        <v>0</v>
      </c>
      <c r="M2196" s="13">
        <v>0</v>
      </c>
      <c r="N2196" s="13">
        <f>+Tabla1[[#This Row],[MontoNeto]]+Tabla1[[#This Row],[ValorImpuesto]]+Tabla1[[#This Row],[MontoExento]]</f>
        <v>45000</v>
      </c>
      <c r="O2196" t="s">
        <v>41</v>
      </c>
      <c r="P2196" t="s">
        <v>42</v>
      </c>
      <c r="Q2196" t="s">
        <v>42</v>
      </c>
      <c r="R2196" t="s">
        <v>190</v>
      </c>
      <c r="S2196" t="str">
        <f>VLOOKUP(Tabla1[[#This Row],[RutCP]],Tabla13[[#All],[rut]:[estado_licencia]],3,0)</f>
        <v xml:space="preserve">Arrigoni </v>
      </c>
      <c r="T2196" t="str">
        <f>VLOOKUP(Tabla1[[#This Row],[RutCP]],Tabla13[[#All],[rut]:[estado_licencia]],2,0)</f>
        <v>Arrigoni Ingenieria Y Construccion S.A</v>
      </c>
      <c r="X2196" t="s">
        <v>1725</v>
      </c>
      <c r="Y2196" t="str">
        <f>VLOOKUP(Tabla1[[#This Row],[RutCS]],Tabla13[[#All],[rut]:[estado_licencia]],3,0)</f>
        <v>Alvaro  Bueno Orellana</v>
      </c>
      <c r="Z2196" t="str">
        <f>VLOOKUP(Tabla1[[#This Row],[RutCS]],Tabla13[[#All],[rut]:[estado_licencia]],2,0)</f>
        <v>Alvaro  Bueno Orellana</v>
      </c>
      <c r="AD2196" s="4">
        <v>43981</v>
      </c>
      <c r="AE2196" s="14" t="s">
        <v>45</v>
      </c>
      <c r="AF2196" s="4">
        <v>43981</v>
      </c>
      <c r="AG2196" s="14" t="s">
        <v>47</v>
      </c>
      <c r="AH2196" t="s">
        <v>48</v>
      </c>
      <c r="AI2196" t="s">
        <v>49</v>
      </c>
    </row>
    <row r="2197" spans="1:35" x14ac:dyDescent="0.25">
      <c r="A2197" s="12"/>
      <c r="B2197" s="36" t="s">
        <v>16005</v>
      </c>
      <c r="C2197" t="s">
        <v>238</v>
      </c>
      <c r="D2197" t="s">
        <v>238</v>
      </c>
      <c r="E2197" t="s">
        <v>239</v>
      </c>
      <c r="F2197" t="s">
        <v>1553</v>
      </c>
      <c r="G2197" s="13" t="s">
        <v>38</v>
      </c>
      <c r="H2197" t="s">
        <v>188</v>
      </c>
      <c r="I2197" t="s">
        <v>189</v>
      </c>
      <c r="J2197" s="13">
        <v>45000</v>
      </c>
      <c r="K2197" s="13">
        <v>0</v>
      </c>
      <c r="L2197" s="13">
        <f>+Tabla1[[#This Row],[MontoNeto]]*Tabla1[[#This Row],[PorcentajeImpuesto]]</f>
        <v>0</v>
      </c>
      <c r="M2197" s="13">
        <v>0</v>
      </c>
      <c r="N2197" s="13">
        <f>+Tabla1[[#This Row],[MontoNeto]]+Tabla1[[#This Row],[ValorImpuesto]]+Tabla1[[#This Row],[MontoExento]]</f>
        <v>45000</v>
      </c>
      <c r="O2197" t="s">
        <v>41</v>
      </c>
      <c r="P2197" t="s">
        <v>42</v>
      </c>
      <c r="Q2197" t="s">
        <v>42</v>
      </c>
      <c r="R2197" t="s">
        <v>190</v>
      </c>
      <c r="S2197" t="str">
        <f>VLOOKUP(Tabla1[[#This Row],[RutCP]],Tabla13[[#All],[rut]:[estado_licencia]],3,0)</f>
        <v xml:space="preserve">Arrigoni </v>
      </c>
      <c r="T2197" t="str">
        <f>VLOOKUP(Tabla1[[#This Row],[RutCP]],Tabla13[[#All],[rut]:[estado_licencia]],2,0)</f>
        <v>Arrigoni Ingenieria Y Construccion S.A</v>
      </c>
      <c r="X2197" t="s">
        <v>1726</v>
      </c>
      <c r="Y2197" t="str">
        <f>VLOOKUP(Tabla1[[#This Row],[RutCS]],Tabla13[[#All],[rut]:[estado_licencia]],3,0)</f>
        <v>Armando Andrade Elizalde</v>
      </c>
      <c r="Z2197" t="str">
        <f>VLOOKUP(Tabla1[[#This Row],[RutCS]],Tabla13[[#All],[rut]:[estado_licencia]],2,0)</f>
        <v>Armando Andrade Elizalde</v>
      </c>
      <c r="AD2197" s="4">
        <v>43981</v>
      </c>
      <c r="AE2197" s="14" t="s">
        <v>45</v>
      </c>
      <c r="AF2197" s="4">
        <v>43981</v>
      </c>
      <c r="AG2197" s="14" t="s">
        <v>47</v>
      </c>
      <c r="AH2197" t="s">
        <v>48</v>
      </c>
      <c r="AI2197" t="s">
        <v>49</v>
      </c>
    </row>
    <row r="2198" spans="1:35" x14ac:dyDescent="0.25">
      <c r="A2198" s="12"/>
      <c r="B2198" s="36" t="s">
        <v>16005</v>
      </c>
      <c r="C2198" t="s">
        <v>238</v>
      </c>
      <c r="D2198" t="s">
        <v>238</v>
      </c>
      <c r="E2198" t="s">
        <v>239</v>
      </c>
      <c r="F2198" t="s">
        <v>1553</v>
      </c>
      <c r="G2198" s="13" t="s">
        <v>38</v>
      </c>
      <c r="H2198" t="s">
        <v>188</v>
      </c>
      <c r="I2198" t="s">
        <v>189</v>
      </c>
      <c r="J2198" s="13">
        <v>45000</v>
      </c>
      <c r="K2198" s="13">
        <v>0</v>
      </c>
      <c r="L2198" s="13">
        <f>+Tabla1[[#This Row],[MontoNeto]]*Tabla1[[#This Row],[PorcentajeImpuesto]]</f>
        <v>0</v>
      </c>
      <c r="M2198" s="13">
        <v>0</v>
      </c>
      <c r="N2198" s="13">
        <f>+Tabla1[[#This Row],[MontoNeto]]+Tabla1[[#This Row],[ValorImpuesto]]+Tabla1[[#This Row],[MontoExento]]</f>
        <v>45000</v>
      </c>
      <c r="O2198" t="s">
        <v>41</v>
      </c>
      <c r="P2198" t="s">
        <v>42</v>
      </c>
      <c r="Q2198" t="s">
        <v>42</v>
      </c>
      <c r="R2198" t="s">
        <v>190</v>
      </c>
      <c r="S2198" t="str">
        <f>VLOOKUP(Tabla1[[#This Row],[RutCP]],Tabla13[[#All],[rut]:[estado_licencia]],3,0)</f>
        <v xml:space="preserve">Arrigoni </v>
      </c>
      <c r="T2198" t="str">
        <f>VLOOKUP(Tabla1[[#This Row],[RutCP]],Tabla13[[#All],[rut]:[estado_licencia]],2,0)</f>
        <v>Arrigoni Ingenieria Y Construccion S.A</v>
      </c>
      <c r="X2198" t="s">
        <v>1730</v>
      </c>
      <c r="Y2198" t="str">
        <f>VLOOKUP(Tabla1[[#This Row],[RutCS]],Tabla13[[#All],[rut]:[estado_licencia]],3,0)</f>
        <v>Cesar Leyton Valenzuela</v>
      </c>
      <c r="Z2198" t="str">
        <f>VLOOKUP(Tabla1[[#This Row],[RutCS]],Tabla13[[#All],[rut]:[estado_licencia]],2,0)</f>
        <v>Cesar Leyton Valenzuela</v>
      </c>
      <c r="AD2198" s="4">
        <v>43981</v>
      </c>
      <c r="AE2198" s="14" t="s">
        <v>45</v>
      </c>
      <c r="AF2198" s="4">
        <v>43981</v>
      </c>
      <c r="AG2198" s="14" t="s">
        <v>47</v>
      </c>
      <c r="AH2198" t="s">
        <v>48</v>
      </c>
      <c r="AI2198" t="s">
        <v>49</v>
      </c>
    </row>
    <row r="2199" spans="1:35" x14ac:dyDescent="0.25">
      <c r="A2199" s="12"/>
      <c r="B2199" s="36" t="s">
        <v>16005</v>
      </c>
      <c r="C2199" t="s">
        <v>238</v>
      </c>
      <c r="D2199" t="s">
        <v>238</v>
      </c>
      <c r="E2199" t="s">
        <v>239</v>
      </c>
      <c r="F2199" t="s">
        <v>1553</v>
      </c>
      <c r="G2199" s="13" t="s">
        <v>38</v>
      </c>
      <c r="H2199" t="s">
        <v>188</v>
      </c>
      <c r="I2199" t="s">
        <v>189</v>
      </c>
      <c r="J2199" s="13">
        <v>45000</v>
      </c>
      <c r="K2199" s="13">
        <v>0</v>
      </c>
      <c r="L2199" s="13">
        <f>+Tabla1[[#This Row],[MontoNeto]]*Tabla1[[#This Row],[PorcentajeImpuesto]]</f>
        <v>0</v>
      </c>
      <c r="M2199" s="13">
        <v>0</v>
      </c>
      <c r="N2199" s="13">
        <f>+Tabla1[[#This Row],[MontoNeto]]+Tabla1[[#This Row],[ValorImpuesto]]+Tabla1[[#This Row],[MontoExento]]</f>
        <v>45000</v>
      </c>
      <c r="O2199" t="s">
        <v>41</v>
      </c>
      <c r="P2199" t="s">
        <v>42</v>
      </c>
      <c r="Q2199" t="s">
        <v>42</v>
      </c>
      <c r="R2199" t="s">
        <v>190</v>
      </c>
      <c r="S2199" t="str">
        <f>VLOOKUP(Tabla1[[#This Row],[RutCP]],Tabla13[[#All],[rut]:[estado_licencia]],3,0)</f>
        <v xml:space="preserve">Arrigoni </v>
      </c>
      <c r="T2199" t="str">
        <f>VLOOKUP(Tabla1[[#This Row],[RutCP]],Tabla13[[#All],[rut]:[estado_licencia]],2,0)</f>
        <v>Arrigoni Ingenieria Y Construccion S.A</v>
      </c>
      <c r="X2199" t="s">
        <v>1743</v>
      </c>
      <c r="Y2199" t="str">
        <f>VLOOKUP(Tabla1[[#This Row],[RutCS]],Tabla13[[#All],[rut]:[estado_licencia]],3,0)</f>
        <v xml:space="preserve">Ramiro Muñoz </v>
      </c>
      <c r="Z2199" t="str">
        <f>VLOOKUP(Tabla1[[#This Row],[RutCS]],Tabla13[[#All],[rut]:[estado_licencia]],2,0)</f>
        <v xml:space="preserve">Ramiro Muñoz </v>
      </c>
      <c r="AD2199" s="4">
        <v>43981</v>
      </c>
      <c r="AE2199" s="14" t="s">
        <v>45</v>
      </c>
      <c r="AF2199" s="4">
        <v>43981</v>
      </c>
      <c r="AG2199" s="14" t="s">
        <v>47</v>
      </c>
      <c r="AH2199" t="s">
        <v>48</v>
      </c>
      <c r="AI2199" t="s">
        <v>49</v>
      </c>
    </row>
    <row r="2200" spans="1:35" x14ac:dyDescent="0.25">
      <c r="A2200" s="12"/>
      <c r="B2200" s="36" t="s">
        <v>16006</v>
      </c>
      <c r="C2200" t="s">
        <v>35</v>
      </c>
      <c r="D2200" t="s">
        <v>35</v>
      </c>
      <c r="E2200" t="s">
        <v>36</v>
      </c>
      <c r="F2200" t="s">
        <v>37</v>
      </c>
      <c r="G2200" s="13" t="s">
        <v>38</v>
      </c>
      <c r="H2200" t="s">
        <v>39</v>
      </c>
      <c r="I2200" t="s">
        <v>40</v>
      </c>
      <c r="J2200" s="13">
        <v>25000</v>
      </c>
      <c r="K2200" s="13">
        <v>0</v>
      </c>
      <c r="L2200" s="13">
        <f>+Tabla1[[#This Row],[MontoNeto]]*Tabla1[[#This Row],[PorcentajeImpuesto]]</f>
        <v>0</v>
      </c>
      <c r="M2200" s="13">
        <v>0</v>
      </c>
      <c r="N2200" s="13">
        <f>+Tabla1[[#This Row],[MontoNeto]]+Tabla1[[#This Row],[ValorImpuesto]]+Tabla1[[#This Row],[MontoExento]]</f>
        <v>25000</v>
      </c>
      <c r="O2200" t="s">
        <v>41</v>
      </c>
      <c r="P2200" t="s">
        <v>42</v>
      </c>
      <c r="Q2200" t="s">
        <v>42</v>
      </c>
      <c r="R2200" t="s">
        <v>181</v>
      </c>
      <c r="S2200" t="str">
        <f>VLOOKUP(Tabla1[[#This Row],[RutCP]],Tabla13[[#All],[rut]:[estado_licencia]],3,0)</f>
        <v xml:space="preserve">Ameco </v>
      </c>
      <c r="T2200" t="str">
        <f>VLOOKUP(Tabla1[[#This Row],[RutCP]],Tabla13[[#All],[rut]:[estado_licencia]],2,0)</f>
        <v>Ameco Chile S.A</v>
      </c>
      <c r="X2200" t="s">
        <v>1961</v>
      </c>
      <c r="Y2200" t="str">
        <f>VLOOKUP(Tabla1[[#This Row],[RutCS]],Tabla13[[#All],[rut]:[estado_licencia]],3,0)</f>
        <v>Juan Francisco Flores Perez</v>
      </c>
      <c r="Z2200" t="str">
        <f>VLOOKUP(Tabla1[[#This Row],[RutCS]],Tabla13[[#All],[rut]:[estado_licencia]],2,0)</f>
        <v>Juan Francisco Flores Perez</v>
      </c>
      <c r="AD2200" s="4">
        <v>43983</v>
      </c>
      <c r="AE2200" s="14" t="s">
        <v>45</v>
      </c>
      <c r="AF2200" s="4">
        <v>43983</v>
      </c>
      <c r="AG2200" s="14" t="s">
        <v>47</v>
      </c>
      <c r="AH2200" t="s">
        <v>48</v>
      </c>
      <c r="AI2200" t="s">
        <v>49</v>
      </c>
    </row>
    <row r="2201" spans="1:35" x14ac:dyDescent="0.25">
      <c r="A2201" s="12"/>
      <c r="B2201" s="36" t="s">
        <v>16006</v>
      </c>
      <c r="C2201" t="s">
        <v>35</v>
      </c>
      <c r="D2201" t="s">
        <v>35</v>
      </c>
      <c r="E2201" t="s">
        <v>36</v>
      </c>
      <c r="F2201" t="s">
        <v>37</v>
      </c>
      <c r="G2201" s="1" t="s">
        <v>38</v>
      </c>
      <c r="H2201" t="s">
        <v>39</v>
      </c>
      <c r="I2201" t="s">
        <v>40</v>
      </c>
      <c r="J2201" s="1">
        <v>25000</v>
      </c>
      <c r="K2201" s="1">
        <v>0</v>
      </c>
      <c r="L2201" s="1">
        <f>+Tabla1[[#This Row],[MontoNeto]]*Tabla1[[#This Row],[PorcentajeImpuesto]]</f>
        <v>0</v>
      </c>
      <c r="M2201" s="1">
        <v>0</v>
      </c>
      <c r="N2201" s="1">
        <f>+Tabla1[[#This Row],[MontoNeto]]+Tabla1[[#This Row],[ValorImpuesto]]+Tabla1[[#This Row],[MontoExento]]</f>
        <v>25000</v>
      </c>
      <c r="O2201" t="s">
        <v>41</v>
      </c>
      <c r="P2201" t="s">
        <v>42</v>
      </c>
      <c r="Q2201" t="s">
        <v>42</v>
      </c>
      <c r="R2201" s="1" t="s">
        <v>1962</v>
      </c>
      <c r="S2201" t="e">
        <f>VLOOKUP(Tabla1[[#This Row],[RutCP]],Tabla13[[#All],[rut]:[estado_licencia]],3,0)</f>
        <v>#N/A</v>
      </c>
      <c r="T2201" t="e">
        <f>VLOOKUP(Tabla1[[#This Row],[RutCP]],Tabla13[[#All],[rut]:[estado_licencia]],2,0)</f>
        <v>#N/A</v>
      </c>
      <c r="X2201" t="s">
        <v>1963</v>
      </c>
      <c r="Y2201" t="str">
        <f>VLOOKUP(Tabla1[[#This Row],[RutCS]],Tabla13[[#All],[rut]:[estado_licencia]],3,0)</f>
        <v>Jorge Alejandro Donoso  Leiva</v>
      </c>
      <c r="Z2201" t="str">
        <f>VLOOKUP(Tabla1[[#This Row],[RutCS]],Tabla13[[#All],[rut]:[estado_licencia]],2,0)</f>
        <v>Jorge Alejandro Donoso  Leiva</v>
      </c>
      <c r="AD2201" s="4">
        <v>43983</v>
      </c>
      <c r="AE2201" s="3">
        <v>0.5</v>
      </c>
      <c r="AF2201" s="4">
        <v>43983</v>
      </c>
      <c r="AG2201" s="5">
        <v>0.54166666666666696</v>
      </c>
      <c r="AH2201" t="s">
        <v>48</v>
      </c>
      <c r="AI2201" t="s">
        <v>49</v>
      </c>
    </row>
    <row r="2202" spans="1:35" x14ac:dyDescent="0.25">
      <c r="A2202" s="12"/>
      <c r="B2202" s="36" t="s">
        <v>16006</v>
      </c>
      <c r="C2202" t="s">
        <v>35</v>
      </c>
      <c r="D2202" t="s">
        <v>35</v>
      </c>
      <c r="E2202" t="s">
        <v>36</v>
      </c>
      <c r="F2202" t="s">
        <v>37</v>
      </c>
      <c r="G2202" s="13" t="s">
        <v>38</v>
      </c>
      <c r="H2202" t="s">
        <v>39</v>
      </c>
      <c r="I2202" t="s">
        <v>40</v>
      </c>
      <c r="J2202" s="13">
        <v>25000</v>
      </c>
      <c r="K2202" s="13">
        <v>0</v>
      </c>
      <c r="L2202" s="13">
        <f>+Tabla1[[#This Row],[MontoNeto]]*Tabla1[[#This Row],[PorcentajeImpuesto]]</f>
        <v>0</v>
      </c>
      <c r="M2202" s="13">
        <v>0</v>
      </c>
      <c r="N2202" s="13">
        <f>+Tabla1[[#This Row],[MontoNeto]]+Tabla1[[#This Row],[ValorImpuesto]]+Tabla1[[#This Row],[MontoExento]]</f>
        <v>25000</v>
      </c>
      <c r="O2202" t="s">
        <v>41</v>
      </c>
      <c r="P2202" t="s">
        <v>42</v>
      </c>
      <c r="Q2202" t="s">
        <v>42</v>
      </c>
      <c r="R2202" t="s">
        <v>703</v>
      </c>
      <c r="S2202" t="str">
        <f>VLOOKUP(Tabla1[[#This Row],[RutCP]],Tabla13[[#All],[rut]:[estado_licencia]],3,0)</f>
        <v>Minera Tres Valles Spa.</v>
      </c>
      <c r="T2202" t="str">
        <f>VLOOKUP(Tabla1[[#This Row],[RutCP]],Tabla13[[#All],[rut]:[estado_licencia]],2,0)</f>
        <v>Minera Tres Valles Spa.</v>
      </c>
      <c r="X2202" t="s">
        <v>1964</v>
      </c>
      <c r="Y2202" t="str">
        <f>VLOOKUP(Tabla1[[#This Row],[RutCS]],Tabla13[[#All],[rut]:[estado_licencia]],3,0)</f>
        <v>Patricio Figueroa Guzman</v>
      </c>
      <c r="Z2202" t="str">
        <f>VLOOKUP(Tabla1[[#This Row],[RutCS]],Tabla13[[#All],[rut]:[estado_licencia]],2,0)</f>
        <v>Patricio Figueroa Guzman</v>
      </c>
      <c r="AD2202" s="4">
        <v>43983</v>
      </c>
      <c r="AE2202" s="14" t="s">
        <v>45</v>
      </c>
      <c r="AF2202" s="4">
        <v>43983</v>
      </c>
      <c r="AG2202" s="14" t="s">
        <v>47</v>
      </c>
      <c r="AH2202" t="s">
        <v>48</v>
      </c>
      <c r="AI2202" t="s">
        <v>49</v>
      </c>
    </row>
    <row r="2203" spans="1:35" x14ac:dyDescent="0.25">
      <c r="A2203" s="12"/>
      <c r="B2203" s="36" t="s">
        <v>16006</v>
      </c>
      <c r="C2203" t="s">
        <v>35</v>
      </c>
      <c r="D2203" t="s">
        <v>35</v>
      </c>
      <c r="E2203" t="s">
        <v>36</v>
      </c>
      <c r="F2203" t="s">
        <v>37</v>
      </c>
      <c r="G2203" s="13" t="s">
        <v>38</v>
      </c>
      <c r="H2203" t="s">
        <v>39</v>
      </c>
      <c r="I2203" t="s">
        <v>40</v>
      </c>
      <c r="J2203" s="13">
        <v>25000</v>
      </c>
      <c r="K2203" s="13">
        <v>0</v>
      </c>
      <c r="L2203" s="13">
        <f>+Tabla1[[#This Row],[MontoNeto]]*Tabla1[[#This Row],[PorcentajeImpuesto]]</f>
        <v>0</v>
      </c>
      <c r="M2203" s="13">
        <v>0</v>
      </c>
      <c r="N2203" s="13">
        <f>+Tabla1[[#This Row],[MontoNeto]]+Tabla1[[#This Row],[ValorImpuesto]]+Tabla1[[#This Row],[MontoExento]]</f>
        <v>25000</v>
      </c>
      <c r="O2203" t="s">
        <v>41</v>
      </c>
      <c r="P2203" t="s">
        <v>42</v>
      </c>
      <c r="Q2203" t="s">
        <v>42</v>
      </c>
      <c r="R2203" t="s">
        <v>114</v>
      </c>
      <c r="S2203" t="str">
        <f>VLOOKUP(Tabla1[[#This Row],[RutCP]],Tabla13[[#All],[rut]:[estado_licencia]],3,0)</f>
        <v>Besalco Mauro</v>
      </c>
      <c r="T2203" t="str">
        <f>VLOOKUP(Tabla1[[#This Row],[RutCP]],Tabla13[[#All],[rut]:[estado_licencia]],2,0)</f>
        <v>Besalco Maquinarias S.A</v>
      </c>
      <c r="X2203" t="s">
        <v>1965</v>
      </c>
      <c r="Y2203" t="str">
        <f>VLOOKUP(Tabla1[[#This Row],[RutCS]],Tabla13[[#All],[rut]:[estado_licencia]],3,0)</f>
        <v>Jonathan Domingo Henriquez Gonzalez</v>
      </c>
      <c r="Z2203" t="str">
        <f>VLOOKUP(Tabla1[[#This Row],[RutCS]],Tabla13[[#All],[rut]:[estado_licencia]],2,0)</f>
        <v>Jonathan Domingo Henriquez Gonzalez</v>
      </c>
      <c r="AD2203" s="4">
        <v>43983</v>
      </c>
      <c r="AE2203" s="14" t="s">
        <v>45</v>
      </c>
      <c r="AF2203" s="4">
        <v>43983</v>
      </c>
      <c r="AG2203" s="14" t="s">
        <v>47</v>
      </c>
      <c r="AH2203" t="s">
        <v>48</v>
      </c>
      <c r="AI2203" t="s">
        <v>49</v>
      </c>
    </row>
    <row r="2204" spans="1:35" x14ac:dyDescent="0.25">
      <c r="A2204" s="12"/>
      <c r="B2204" s="36" t="s">
        <v>16006</v>
      </c>
      <c r="C2204" t="s">
        <v>35</v>
      </c>
      <c r="D2204" t="s">
        <v>35</v>
      </c>
      <c r="E2204" t="s">
        <v>36</v>
      </c>
      <c r="F2204" t="s">
        <v>37</v>
      </c>
      <c r="G2204" s="1" t="s">
        <v>38</v>
      </c>
      <c r="H2204" t="s">
        <v>39</v>
      </c>
      <c r="I2204" t="s">
        <v>40</v>
      </c>
      <c r="J2204" s="1">
        <v>25000</v>
      </c>
      <c r="K2204" s="1">
        <v>0</v>
      </c>
      <c r="L2204" s="1">
        <f>+Tabla1[[#This Row],[MontoNeto]]*Tabla1[[#This Row],[PorcentajeImpuesto]]</f>
        <v>0</v>
      </c>
      <c r="M2204" s="1">
        <v>0</v>
      </c>
      <c r="N2204" s="1">
        <f>+Tabla1[[#This Row],[MontoNeto]]+Tabla1[[#This Row],[ValorImpuesto]]+Tabla1[[#This Row],[MontoExento]]</f>
        <v>25000</v>
      </c>
      <c r="O2204" t="s">
        <v>41</v>
      </c>
      <c r="P2204" t="s">
        <v>42</v>
      </c>
      <c r="Q2204" t="s">
        <v>42</v>
      </c>
      <c r="R2204" s="1" t="s">
        <v>1966</v>
      </c>
      <c r="S2204" t="e">
        <f>VLOOKUP(Tabla1[[#This Row],[RutCP]],Tabla13[[#All],[rut]:[estado_licencia]],3,0)</f>
        <v>#N/A</v>
      </c>
      <c r="T2204" t="e">
        <f>VLOOKUP(Tabla1[[#This Row],[RutCP]],Tabla13[[#All],[rut]:[estado_licencia]],2,0)</f>
        <v>#N/A</v>
      </c>
      <c r="X2204" t="s">
        <v>1967</v>
      </c>
      <c r="Y2204" t="str">
        <f>VLOOKUP(Tabla1[[#This Row],[RutCS]],Tabla13[[#All],[rut]:[estado_licencia]],3,0)</f>
        <v>Hector Abraham Fajardo Rozas</v>
      </c>
      <c r="Z2204" t="str">
        <f>VLOOKUP(Tabla1[[#This Row],[RutCS]],Tabla13[[#All],[rut]:[estado_licencia]],2,0)</f>
        <v>Hector Abraham Fajardo Rozas</v>
      </c>
      <c r="AD2204" s="4">
        <v>43983</v>
      </c>
      <c r="AE2204" s="3">
        <v>0.5</v>
      </c>
      <c r="AF2204" s="4">
        <v>43983</v>
      </c>
      <c r="AG2204" s="5">
        <v>0.54166666666666696</v>
      </c>
      <c r="AH2204" t="s">
        <v>48</v>
      </c>
      <c r="AI2204" t="s">
        <v>49</v>
      </c>
    </row>
    <row r="2205" spans="1:35" x14ac:dyDescent="0.25">
      <c r="A2205" s="12"/>
      <c r="B2205" s="36" t="s">
        <v>16006</v>
      </c>
      <c r="C2205" t="s">
        <v>35</v>
      </c>
      <c r="D2205" t="s">
        <v>35</v>
      </c>
      <c r="E2205" t="s">
        <v>36</v>
      </c>
      <c r="F2205" t="s">
        <v>37</v>
      </c>
      <c r="G2205" s="1" t="s">
        <v>38</v>
      </c>
      <c r="H2205" t="s">
        <v>39</v>
      </c>
      <c r="I2205" t="s">
        <v>40</v>
      </c>
      <c r="J2205" s="1">
        <v>25000</v>
      </c>
      <c r="K2205" s="1">
        <v>0</v>
      </c>
      <c r="L2205" s="1">
        <f>+Tabla1[[#This Row],[MontoNeto]]*Tabla1[[#This Row],[PorcentajeImpuesto]]</f>
        <v>0</v>
      </c>
      <c r="M2205" s="1">
        <v>0</v>
      </c>
      <c r="N2205" s="1">
        <f>+Tabla1[[#This Row],[MontoNeto]]+Tabla1[[#This Row],[ValorImpuesto]]+Tabla1[[#This Row],[MontoExento]]</f>
        <v>25000</v>
      </c>
      <c r="O2205" t="s">
        <v>41</v>
      </c>
      <c r="P2205" t="s">
        <v>42</v>
      </c>
      <c r="Q2205" t="s">
        <v>42</v>
      </c>
      <c r="R2205" s="1" t="s">
        <v>1968</v>
      </c>
      <c r="S2205" t="e">
        <f>VLOOKUP(Tabla1[[#This Row],[RutCP]],Tabla13[[#All],[rut]:[estado_licencia]],3,0)</f>
        <v>#N/A</v>
      </c>
      <c r="T2205" t="e">
        <f>VLOOKUP(Tabla1[[#This Row],[RutCP]],Tabla13[[#All],[rut]:[estado_licencia]],2,0)</f>
        <v>#N/A</v>
      </c>
      <c r="X2205" t="s">
        <v>1969</v>
      </c>
      <c r="Y2205" t="str">
        <f>VLOOKUP(Tabla1[[#This Row],[RutCS]],Tabla13[[#All],[rut]:[estado_licencia]],3,0)</f>
        <v>Claudio Abraham Fuentes Muñoz</v>
      </c>
      <c r="Z2205" t="str">
        <f>VLOOKUP(Tabla1[[#This Row],[RutCS]],Tabla13[[#All],[rut]:[estado_licencia]],2,0)</f>
        <v>Claudio Abraham Fuentes Muñoz</v>
      </c>
      <c r="AD2205" s="4">
        <v>43983</v>
      </c>
      <c r="AE2205" s="3">
        <v>0.5</v>
      </c>
      <c r="AF2205" s="4">
        <v>43983</v>
      </c>
      <c r="AG2205" s="5">
        <v>0.54166666666666696</v>
      </c>
      <c r="AH2205" t="s">
        <v>48</v>
      </c>
      <c r="AI2205" t="s">
        <v>49</v>
      </c>
    </row>
    <row r="2206" spans="1:35" x14ac:dyDescent="0.25">
      <c r="A2206" s="12"/>
      <c r="B2206" s="36" t="s">
        <v>16006</v>
      </c>
      <c r="C2206" t="s">
        <v>35</v>
      </c>
      <c r="D2206" t="s">
        <v>35</v>
      </c>
      <c r="E2206" t="s">
        <v>36</v>
      </c>
      <c r="F2206" t="s">
        <v>37</v>
      </c>
      <c r="G2206" s="1" t="s">
        <v>38</v>
      </c>
      <c r="H2206" t="s">
        <v>39</v>
      </c>
      <c r="I2206" t="s">
        <v>40</v>
      </c>
      <c r="J2206" s="1">
        <v>25000</v>
      </c>
      <c r="K2206" s="1">
        <v>0</v>
      </c>
      <c r="L2206" s="1">
        <f>+Tabla1[[#This Row],[MontoNeto]]*Tabla1[[#This Row],[PorcentajeImpuesto]]</f>
        <v>0</v>
      </c>
      <c r="M2206" s="1">
        <v>0</v>
      </c>
      <c r="N2206" s="1">
        <f>+Tabla1[[#This Row],[MontoNeto]]+Tabla1[[#This Row],[ValorImpuesto]]+Tabla1[[#This Row],[MontoExento]]</f>
        <v>25000</v>
      </c>
      <c r="O2206" t="s">
        <v>41</v>
      </c>
      <c r="P2206" t="s">
        <v>42</v>
      </c>
      <c r="Q2206" t="s">
        <v>42</v>
      </c>
      <c r="R2206" s="1" t="s">
        <v>1970</v>
      </c>
      <c r="S2206" t="e">
        <f>VLOOKUP(Tabla1[[#This Row],[RutCP]],Tabla13[[#All],[rut]:[estado_licencia]],3,0)</f>
        <v>#N/A</v>
      </c>
      <c r="T2206" t="e">
        <f>VLOOKUP(Tabla1[[#This Row],[RutCP]],Tabla13[[#All],[rut]:[estado_licencia]],2,0)</f>
        <v>#N/A</v>
      </c>
      <c r="X2206" t="s">
        <v>1971</v>
      </c>
      <c r="Y2206" t="str">
        <f>VLOOKUP(Tabla1[[#This Row],[RutCS]],Tabla13[[#All],[rut]:[estado_licencia]],3,0)</f>
        <v>Elvis Omar Araya Mondaca</v>
      </c>
      <c r="Z2206" t="str">
        <f>VLOOKUP(Tabla1[[#This Row],[RutCS]],Tabla13[[#All],[rut]:[estado_licencia]],2,0)</f>
        <v>Elvis Omar Araya Mondaca</v>
      </c>
      <c r="AD2206" s="4">
        <v>43983</v>
      </c>
      <c r="AE2206" s="3">
        <v>0.5</v>
      </c>
      <c r="AF2206" s="4">
        <v>43983</v>
      </c>
      <c r="AG2206" s="5">
        <v>0.54166666666666696</v>
      </c>
      <c r="AH2206" t="s">
        <v>48</v>
      </c>
      <c r="AI2206" t="s">
        <v>49</v>
      </c>
    </row>
    <row r="2207" spans="1:35" x14ac:dyDescent="0.25">
      <c r="A2207" s="12"/>
      <c r="B2207" s="36" t="s">
        <v>16006</v>
      </c>
      <c r="C2207" t="s">
        <v>35</v>
      </c>
      <c r="D2207" t="s">
        <v>35</v>
      </c>
      <c r="E2207" t="s">
        <v>36</v>
      </c>
      <c r="F2207" t="s">
        <v>37</v>
      </c>
      <c r="G2207" s="1" t="s">
        <v>38</v>
      </c>
      <c r="H2207" t="s">
        <v>39</v>
      </c>
      <c r="I2207" t="s">
        <v>40</v>
      </c>
      <c r="J2207" s="1">
        <v>25000</v>
      </c>
      <c r="K2207" s="1">
        <v>0</v>
      </c>
      <c r="L2207" s="1">
        <f>+Tabla1[[#This Row],[MontoNeto]]*Tabla1[[#This Row],[PorcentajeImpuesto]]</f>
        <v>0</v>
      </c>
      <c r="M2207" s="1">
        <v>0</v>
      </c>
      <c r="N2207" s="1">
        <f>+Tabla1[[#This Row],[MontoNeto]]+Tabla1[[#This Row],[ValorImpuesto]]+Tabla1[[#This Row],[MontoExento]]</f>
        <v>25000</v>
      </c>
      <c r="O2207" t="s">
        <v>41</v>
      </c>
      <c r="P2207" t="s">
        <v>42</v>
      </c>
      <c r="Q2207" t="s">
        <v>42</v>
      </c>
      <c r="R2207" s="1" t="s">
        <v>1972</v>
      </c>
      <c r="S2207" t="e">
        <f>VLOOKUP(Tabla1[[#This Row],[RutCP]],Tabla13[[#All],[rut]:[estado_licencia]],3,0)</f>
        <v>#N/A</v>
      </c>
      <c r="T2207" t="e">
        <f>VLOOKUP(Tabla1[[#This Row],[RutCP]],Tabla13[[#All],[rut]:[estado_licencia]],2,0)</f>
        <v>#N/A</v>
      </c>
      <c r="X2207" t="s">
        <v>1973</v>
      </c>
      <c r="Y2207" t="str">
        <f>VLOOKUP(Tabla1[[#This Row],[RutCS]],Tabla13[[#All],[rut]:[estado_licencia]],3,0)</f>
        <v>Alexis Antonio Molina Vicencio</v>
      </c>
      <c r="Z2207" t="str">
        <f>VLOOKUP(Tabla1[[#This Row],[RutCS]],Tabla13[[#All],[rut]:[estado_licencia]],2,0)</f>
        <v>Alexis Antonio Molina Vicencio</v>
      </c>
      <c r="AD2207" s="4">
        <v>43983</v>
      </c>
      <c r="AE2207" s="3">
        <v>0.5</v>
      </c>
      <c r="AF2207" s="4">
        <v>43983</v>
      </c>
      <c r="AG2207" s="5">
        <v>0.54166666666666696</v>
      </c>
      <c r="AH2207" t="s">
        <v>48</v>
      </c>
      <c r="AI2207" t="s">
        <v>49</v>
      </c>
    </row>
    <row r="2208" spans="1:35" x14ac:dyDescent="0.25">
      <c r="A2208" s="12"/>
      <c r="B2208" s="36" t="s">
        <v>16006</v>
      </c>
      <c r="C2208" t="s">
        <v>35</v>
      </c>
      <c r="D2208" t="s">
        <v>35</v>
      </c>
      <c r="E2208" t="s">
        <v>36</v>
      </c>
      <c r="F2208" t="s">
        <v>37</v>
      </c>
      <c r="G2208" s="1" t="s">
        <v>38</v>
      </c>
      <c r="H2208" t="s">
        <v>39</v>
      </c>
      <c r="I2208" t="s">
        <v>40</v>
      </c>
      <c r="J2208" s="1">
        <v>25000</v>
      </c>
      <c r="K2208" s="1">
        <v>0</v>
      </c>
      <c r="L2208" s="1">
        <f>+Tabla1[[#This Row],[MontoNeto]]*Tabla1[[#This Row],[PorcentajeImpuesto]]</f>
        <v>0</v>
      </c>
      <c r="M2208" s="1">
        <v>0</v>
      </c>
      <c r="N2208" s="1">
        <f>+Tabla1[[#This Row],[MontoNeto]]+Tabla1[[#This Row],[ValorImpuesto]]+Tabla1[[#This Row],[MontoExento]]</f>
        <v>25000</v>
      </c>
      <c r="O2208" t="s">
        <v>41</v>
      </c>
      <c r="P2208" t="s">
        <v>42</v>
      </c>
      <c r="Q2208" t="s">
        <v>42</v>
      </c>
      <c r="R2208" s="1" t="s">
        <v>1974</v>
      </c>
      <c r="S2208" t="e">
        <f>VLOOKUP(Tabla1[[#This Row],[RutCP]],Tabla13[[#All],[rut]:[estado_licencia]],3,0)</f>
        <v>#N/A</v>
      </c>
      <c r="T2208" t="e">
        <f>VLOOKUP(Tabla1[[#This Row],[RutCP]],Tabla13[[#All],[rut]:[estado_licencia]],2,0)</f>
        <v>#N/A</v>
      </c>
      <c r="X2208" t="s">
        <v>1975</v>
      </c>
      <c r="Y2208" t="str">
        <f>VLOOKUP(Tabla1[[#This Row],[RutCS]],Tabla13[[#All],[rut]:[estado_licencia]],3,0)</f>
        <v>Pedro Wladimir Araya Cobarrubias</v>
      </c>
      <c r="Z2208" t="str">
        <f>VLOOKUP(Tabla1[[#This Row],[RutCS]],Tabla13[[#All],[rut]:[estado_licencia]],2,0)</f>
        <v>Pedro Wladimir Araya Cobarrubias</v>
      </c>
      <c r="AD2208" s="4">
        <v>43983</v>
      </c>
      <c r="AE2208" s="3">
        <v>0.5</v>
      </c>
      <c r="AF2208" s="4">
        <v>43983</v>
      </c>
      <c r="AG2208" s="5">
        <v>0.54166666666666696</v>
      </c>
      <c r="AH2208" t="s">
        <v>48</v>
      </c>
      <c r="AI2208" t="s">
        <v>49</v>
      </c>
    </row>
    <row r="2209" spans="1:35" x14ac:dyDescent="0.25">
      <c r="A2209" s="12"/>
      <c r="B2209" s="36" t="s">
        <v>16006</v>
      </c>
      <c r="C2209" t="s">
        <v>35</v>
      </c>
      <c r="D2209" t="s">
        <v>35</v>
      </c>
      <c r="E2209" t="s">
        <v>36</v>
      </c>
      <c r="F2209" t="s">
        <v>37</v>
      </c>
      <c r="G2209" s="1" t="s">
        <v>38</v>
      </c>
      <c r="H2209" t="s">
        <v>39</v>
      </c>
      <c r="I2209" t="s">
        <v>40</v>
      </c>
      <c r="J2209" s="1">
        <v>25000</v>
      </c>
      <c r="K2209" s="1">
        <v>0</v>
      </c>
      <c r="L2209" s="1">
        <f>+Tabla1[[#This Row],[MontoNeto]]*Tabla1[[#This Row],[PorcentajeImpuesto]]</f>
        <v>0</v>
      </c>
      <c r="M2209" s="1">
        <v>0</v>
      </c>
      <c r="N2209" s="1">
        <f>+Tabla1[[#This Row],[MontoNeto]]+Tabla1[[#This Row],[ValorImpuesto]]+Tabla1[[#This Row],[MontoExento]]</f>
        <v>25000</v>
      </c>
      <c r="O2209" t="s">
        <v>41</v>
      </c>
      <c r="P2209" t="s">
        <v>42</v>
      </c>
      <c r="Q2209" t="s">
        <v>42</v>
      </c>
      <c r="R2209" s="1" t="s">
        <v>1976</v>
      </c>
      <c r="S2209" t="e">
        <f>VLOOKUP(Tabla1[[#This Row],[RutCP]],Tabla13[[#All],[rut]:[estado_licencia]],3,0)</f>
        <v>#N/A</v>
      </c>
      <c r="T2209" t="e">
        <f>VLOOKUP(Tabla1[[#This Row],[RutCP]],Tabla13[[#All],[rut]:[estado_licencia]],2,0)</f>
        <v>#N/A</v>
      </c>
      <c r="X2209" t="s">
        <v>1977</v>
      </c>
      <c r="Y2209" t="str">
        <f>VLOOKUP(Tabla1[[#This Row],[RutCS]],Tabla13[[#All],[rut]:[estado_licencia]],3,0)</f>
        <v>Jorge Alfredo Diaz Rojas</v>
      </c>
      <c r="Z2209" t="str">
        <f>VLOOKUP(Tabla1[[#This Row],[RutCS]],Tabla13[[#All],[rut]:[estado_licencia]],2,0)</f>
        <v>Jorge Alfredo Diaz Rojas</v>
      </c>
      <c r="AD2209" s="4">
        <v>43983</v>
      </c>
      <c r="AE2209" s="3">
        <v>0.5</v>
      </c>
      <c r="AF2209" s="4">
        <v>43983</v>
      </c>
      <c r="AG2209" s="5">
        <v>0.54166666666666696</v>
      </c>
      <c r="AH2209" t="s">
        <v>48</v>
      </c>
      <c r="AI2209" t="s">
        <v>49</v>
      </c>
    </row>
    <row r="2210" spans="1:35" x14ac:dyDescent="0.25">
      <c r="A2210" s="12"/>
      <c r="B2210" s="36" t="s">
        <v>16006</v>
      </c>
      <c r="C2210" t="s">
        <v>35</v>
      </c>
      <c r="D2210" t="s">
        <v>35</v>
      </c>
      <c r="E2210" t="s">
        <v>36</v>
      </c>
      <c r="F2210" t="s">
        <v>37</v>
      </c>
      <c r="G2210" s="1" t="s">
        <v>38</v>
      </c>
      <c r="H2210" t="s">
        <v>39</v>
      </c>
      <c r="I2210" t="s">
        <v>40</v>
      </c>
      <c r="J2210" s="1">
        <v>25000</v>
      </c>
      <c r="K2210" s="1">
        <v>0</v>
      </c>
      <c r="L2210" s="1">
        <f>+Tabla1[[#This Row],[MontoNeto]]*Tabla1[[#This Row],[PorcentajeImpuesto]]</f>
        <v>0</v>
      </c>
      <c r="M2210" s="1">
        <v>0</v>
      </c>
      <c r="N2210" s="1">
        <f>+Tabla1[[#This Row],[MontoNeto]]+Tabla1[[#This Row],[ValorImpuesto]]+Tabla1[[#This Row],[MontoExento]]</f>
        <v>25000</v>
      </c>
      <c r="O2210" t="s">
        <v>41</v>
      </c>
      <c r="P2210" t="s">
        <v>42</v>
      </c>
      <c r="Q2210" t="s">
        <v>42</v>
      </c>
      <c r="R2210" s="1" t="s">
        <v>1978</v>
      </c>
      <c r="S2210" t="e">
        <f>VLOOKUP(Tabla1[[#This Row],[RutCP]],Tabla13[[#All],[rut]:[estado_licencia]],3,0)</f>
        <v>#N/A</v>
      </c>
      <c r="T2210" t="e">
        <f>VLOOKUP(Tabla1[[#This Row],[RutCP]],Tabla13[[#All],[rut]:[estado_licencia]],2,0)</f>
        <v>#N/A</v>
      </c>
      <c r="X2210" t="s">
        <v>1979</v>
      </c>
      <c r="Y2210" t="str">
        <f>VLOOKUP(Tabla1[[#This Row],[RutCS]],Tabla13[[#All],[rut]:[estado_licencia]],3,0)</f>
        <v>Ricardo Del Rosario Garcia Carvajal</v>
      </c>
      <c r="Z2210" t="str">
        <f>VLOOKUP(Tabla1[[#This Row],[RutCS]],Tabla13[[#All],[rut]:[estado_licencia]],2,0)</f>
        <v>Ricardo Del Rosario Garcia Carvajal</v>
      </c>
      <c r="AD2210" s="4">
        <v>43983</v>
      </c>
      <c r="AE2210" s="3">
        <v>0.5</v>
      </c>
      <c r="AF2210" s="4">
        <v>43983</v>
      </c>
      <c r="AG2210" s="5">
        <v>0.54166666666666696</v>
      </c>
      <c r="AH2210" t="s">
        <v>48</v>
      </c>
      <c r="AI2210" t="s">
        <v>49</v>
      </c>
    </row>
    <row r="2211" spans="1:35" x14ac:dyDescent="0.25">
      <c r="A2211" s="12"/>
      <c r="B2211" s="36" t="s">
        <v>16006</v>
      </c>
      <c r="C2211" t="s">
        <v>35</v>
      </c>
      <c r="D2211" t="s">
        <v>35</v>
      </c>
      <c r="E2211" t="s">
        <v>36</v>
      </c>
      <c r="F2211" t="s">
        <v>37</v>
      </c>
      <c r="G2211" s="1" t="s">
        <v>38</v>
      </c>
      <c r="H2211" t="s">
        <v>39</v>
      </c>
      <c r="I2211" t="s">
        <v>40</v>
      </c>
      <c r="J2211" s="1">
        <v>25000</v>
      </c>
      <c r="K2211" s="1">
        <v>0</v>
      </c>
      <c r="L2211" s="1">
        <f>+Tabla1[[#This Row],[MontoNeto]]*Tabla1[[#This Row],[PorcentajeImpuesto]]</f>
        <v>0</v>
      </c>
      <c r="M2211" s="1">
        <v>0</v>
      </c>
      <c r="N2211" s="1">
        <f>+Tabla1[[#This Row],[MontoNeto]]+Tabla1[[#This Row],[ValorImpuesto]]+Tabla1[[#This Row],[MontoExento]]</f>
        <v>25000</v>
      </c>
      <c r="O2211" t="s">
        <v>41</v>
      </c>
      <c r="P2211" t="s">
        <v>42</v>
      </c>
      <c r="Q2211" t="s">
        <v>42</v>
      </c>
      <c r="R2211" s="1" t="s">
        <v>1980</v>
      </c>
      <c r="S2211" t="e">
        <f>VLOOKUP(Tabla1[[#This Row],[RutCP]],Tabla13[[#All],[rut]:[estado_licencia]],3,0)</f>
        <v>#N/A</v>
      </c>
      <c r="T2211" t="e">
        <f>VLOOKUP(Tabla1[[#This Row],[RutCP]],Tabla13[[#All],[rut]:[estado_licencia]],2,0)</f>
        <v>#N/A</v>
      </c>
      <c r="X2211" t="s">
        <v>1981</v>
      </c>
      <c r="Y2211" t="str">
        <f>VLOOKUP(Tabla1[[#This Row],[RutCS]],Tabla13[[#All],[rut]:[estado_licencia]],3,0)</f>
        <v>Carlos Raul Cataldo Solis</v>
      </c>
      <c r="Z2211" t="str">
        <f>VLOOKUP(Tabla1[[#This Row],[RutCS]],Tabla13[[#All],[rut]:[estado_licencia]],2,0)</f>
        <v>Carlos Raul Cataldo Solis</v>
      </c>
      <c r="AD2211" s="4">
        <v>43983</v>
      </c>
      <c r="AE2211" s="3">
        <v>0.5</v>
      </c>
      <c r="AF2211" s="4">
        <v>43983</v>
      </c>
      <c r="AG2211" s="5">
        <v>0.54166666666666696</v>
      </c>
      <c r="AH2211" t="s">
        <v>48</v>
      </c>
      <c r="AI2211" t="s">
        <v>49</v>
      </c>
    </row>
    <row r="2212" spans="1:35" x14ac:dyDescent="0.25">
      <c r="A2212" s="12"/>
      <c r="B2212" s="36" t="s">
        <v>16006</v>
      </c>
      <c r="C2212" t="s">
        <v>35</v>
      </c>
      <c r="D2212" t="s">
        <v>35</v>
      </c>
      <c r="E2212" t="s">
        <v>36</v>
      </c>
      <c r="F2212" t="s">
        <v>37</v>
      </c>
      <c r="G2212" s="1" t="s">
        <v>38</v>
      </c>
      <c r="H2212" t="s">
        <v>39</v>
      </c>
      <c r="I2212" t="s">
        <v>40</v>
      </c>
      <c r="J2212" s="1">
        <v>25000</v>
      </c>
      <c r="K2212" s="1">
        <v>0</v>
      </c>
      <c r="L2212" s="1">
        <f>+Tabla1[[#This Row],[MontoNeto]]*Tabla1[[#This Row],[PorcentajeImpuesto]]</f>
        <v>0</v>
      </c>
      <c r="M2212" s="1">
        <v>0</v>
      </c>
      <c r="N2212" s="1">
        <f>+Tabla1[[#This Row],[MontoNeto]]+Tabla1[[#This Row],[ValorImpuesto]]+Tabla1[[#This Row],[MontoExento]]</f>
        <v>25000</v>
      </c>
      <c r="O2212" t="s">
        <v>41</v>
      </c>
      <c r="P2212" t="s">
        <v>42</v>
      </c>
      <c r="Q2212" t="s">
        <v>42</v>
      </c>
      <c r="R2212" s="1" t="s">
        <v>1982</v>
      </c>
      <c r="S2212" t="e">
        <f>VLOOKUP(Tabla1[[#This Row],[RutCP]],Tabla13[[#All],[rut]:[estado_licencia]],3,0)</f>
        <v>#N/A</v>
      </c>
      <c r="T2212" t="e">
        <f>VLOOKUP(Tabla1[[#This Row],[RutCP]],Tabla13[[#All],[rut]:[estado_licencia]],2,0)</f>
        <v>#N/A</v>
      </c>
      <c r="X2212" t="s">
        <v>1425</v>
      </c>
      <c r="Y2212" t="str">
        <f>VLOOKUP(Tabla1[[#This Row],[RutCS]],Tabla13[[#All],[rut]:[estado_licencia]],3,0)</f>
        <v>Jose Miguel Bugueño Figueroa</v>
      </c>
      <c r="Z2212" t="str">
        <f>VLOOKUP(Tabla1[[#This Row],[RutCS]],Tabla13[[#All],[rut]:[estado_licencia]],2,0)</f>
        <v>Jose Miguel Bugueño Figueroa</v>
      </c>
      <c r="AD2212" s="4">
        <v>43983</v>
      </c>
      <c r="AE2212" s="3">
        <v>0.5</v>
      </c>
      <c r="AF2212" s="4">
        <v>43983</v>
      </c>
      <c r="AG2212" s="5">
        <v>0.54166666666666696</v>
      </c>
      <c r="AH2212" t="s">
        <v>48</v>
      </c>
      <c r="AI2212" t="s">
        <v>49</v>
      </c>
    </row>
    <row r="2213" spans="1:35" x14ac:dyDescent="0.25">
      <c r="A2213" s="12"/>
      <c r="B2213" s="36" t="s">
        <v>16006</v>
      </c>
      <c r="C2213" t="s">
        <v>35</v>
      </c>
      <c r="D2213" t="s">
        <v>35</v>
      </c>
      <c r="E2213" t="s">
        <v>36</v>
      </c>
      <c r="F2213" t="s">
        <v>37</v>
      </c>
      <c r="G2213" s="1" t="s">
        <v>38</v>
      </c>
      <c r="H2213" t="s">
        <v>39</v>
      </c>
      <c r="I2213" t="s">
        <v>40</v>
      </c>
      <c r="J2213" s="1">
        <v>25000</v>
      </c>
      <c r="K2213" s="1">
        <v>0</v>
      </c>
      <c r="L2213" s="1">
        <f>+Tabla1[[#This Row],[MontoNeto]]*Tabla1[[#This Row],[PorcentajeImpuesto]]</f>
        <v>0</v>
      </c>
      <c r="M2213" s="1">
        <v>0</v>
      </c>
      <c r="N2213" s="1">
        <f>+Tabla1[[#This Row],[MontoNeto]]+Tabla1[[#This Row],[ValorImpuesto]]+Tabla1[[#This Row],[MontoExento]]</f>
        <v>25000</v>
      </c>
      <c r="O2213" t="s">
        <v>41</v>
      </c>
      <c r="P2213" t="s">
        <v>42</v>
      </c>
      <c r="Q2213" t="s">
        <v>42</v>
      </c>
      <c r="R2213" s="1" t="s">
        <v>1983</v>
      </c>
      <c r="S2213" t="e">
        <f>VLOOKUP(Tabla1[[#This Row],[RutCP]],Tabla13[[#All],[rut]:[estado_licencia]],3,0)</f>
        <v>#N/A</v>
      </c>
      <c r="T2213" t="e">
        <f>VLOOKUP(Tabla1[[#This Row],[RutCP]],Tabla13[[#All],[rut]:[estado_licencia]],2,0)</f>
        <v>#N/A</v>
      </c>
      <c r="X2213" t="s">
        <v>1984</v>
      </c>
      <c r="Y2213" t="str">
        <f>VLOOKUP(Tabla1[[#This Row],[RutCS]],Tabla13[[#All],[rut]:[estado_licencia]],3,0)</f>
        <v>Atalivar Alexander Mancilla Romo</v>
      </c>
      <c r="Z2213" t="str">
        <f>VLOOKUP(Tabla1[[#This Row],[RutCS]],Tabla13[[#All],[rut]:[estado_licencia]],2,0)</f>
        <v>Atalivar Alexander Mancilla Romo</v>
      </c>
      <c r="AD2213" s="4">
        <v>43983</v>
      </c>
      <c r="AE2213" s="3">
        <v>0.5</v>
      </c>
      <c r="AF2213" s="4">
        <v>43983</v>
      </c>
      <c r="AG2213" s="5">
        <v>0.54166666666666696</v>
      </c>
      <c r="AH2213" t="s">
        <v>48</v>
      </c>
      <c r="AI2213" t="s">
        <v>49</v>
      </c>
    </row>
    <row r="2214" spans="1:35" x14ac:dyDescent="0.25">
      <c r="A2214" s="12"/>
      <c r="B2214" s="36" t="s">
        <v>16006</v>
      </c>
      <c r="C2214" t="s">
        <v>35</v>
      </c>
      <c r="D2214" t="s">
        <v>35</v>
      </c>
      <c r="E2214" t="s">
        <v>36</v>
      </c>
      <c r="F2214" t="s">
        <v>37</v>
      </c>
      <c r="G2214" s="1" t="s">
        <v>38</v>
      </c>
      <c r="H2214" t="s">
        <v>39</v>
      </c>
      <c r="I2214" t="s">
        <v>40</v>
      </c>
      <c r="J2214" s="1">
        <v>25000</v>
      </c>
      <c r="K2214" s="1">
        <v>0</v>
      </c>
      <c r="L2214" s="1">
        <f>+Tabla1[[#This Row],[MontoNeto]]*Tabla1[[#This Row],[PorcentajeImpuesto]]</f>
        <v>0</v>
      </c>
      <c r="M2214" s="1">
        <v>0</v>
      </c>
      <c r="N2214" s="1">
        <f>+Tabla1[[#This Row],[MontoNeto]]+Tabla1[[#This Row],[ValorImpuesto]]+Tabla1[[#This Row],[MontoExento]]</f>
        <v>25000</v>
      </c>
      <c r="O2214" t="s">
        <v>41</v>
      </c>
      <c r="P2214" t="s">
        <v>42</v>
      </c>
      <c r="Q2214" t="s">
        <v>42</v>
      </c>
      <c r="R2214" s="1" t="s">
        <v>1985</v>
      </c>
      <c r="S2214" t="e">
        <f>VLOOKUP(Tabla1[[#This Row],[RutCP]],Tabla13[[#All],[rut]:[estado_licencia]],3,0)</f>
        <v>#N/A</v>
      </c>
      <c r="T2214" t="e">
        <f>VLOOKUP(Tabla1[[#This Row],[RutCP]],Tabla13[[#All],[rut]:[estado_licencia]],2,0)</f>
        <v>#N/A</v>
      </c>
      <c r="X2214" t="s">
        <v>1986</v>
      </c>
      <c r="Y2214" t="str">
        <f>VLOOKUP(Tabla1[[#This Row],[RutCS]],Tabla13[[#All],[rut]:[estado_licencia]],3,0)</f>
        <v>Cecil Willians Barraza Rivera</v>
      </c>
      <c r="Z2214" t="str">
        <f>VLOOKUP(Tabla1[[#This Row],[RutCS]],Tabla13[[#All],[rut]:[estado_licencia]],2,0)</f>
        <v>Cecil Willians Barraza Rivera</v>
      </c>
      <c r="AD2214" s="4">
        <v>43983</v>
      </c>
      <c r="AE2214" s="3">
        <v>0.5</v>
      </c>
      <c r="AF2214" s="4">
        <v>43983</v>
      </c>
      <c r="AG2214" s="5">
        <v>0.54166666666666696</v>
      </c>
      <c r="AH2214" t="s">
        <v>48</v>
      </c>
      <c r="AI2214" t="s">
        <v>49</v>
      </c>
    </row>
    <row r="2215" spans="1:35" x14ac:dyDescent="0.25">
      <c r="A2215" s="12"/>
      <c r="B2215" s="36" t="s">
        <v>16006</v>
      </c>
      <c r="C2215" t="s">
        <v>184</v>
      </c>
      <c r="D2215" t="s">
        <v>185</v>
      </c>
      <c r="E2215" t="s">
        <v>186</v>
      </c>
      <c r="F2215" t="s">
        <v>338</v>
      </c>
      <c r="G2215" s="13" t="s">
        <v>38</v>
      </c>
      <c r="H2215" t="s">
        <v>39</v>
      </c>
      <c r="I2215" t="s">
        <v>40</v>
      </c>
      <c r="J2215" s="13">
        <v>30000</v>
      </c>
      <c r="K2215" s="13">
        <v>0</v>
      </c>
      <c r="L2215" s="13">
        <f>+Tabla1[[#This Row],[MontoNeto]]*Tabla1[[#This Row],[PorcentajeImpuesto]]</f>
        <v>0</v>
      </c>
      <c r="M2215" s="13">
        <v>0</v>
      </c>
      <c r="N2215" s="13">
        <f>+Tabla1[[#This Row],[MontoNeto]]+Tabla1[[#This Row],[ValorImpuesto]]+Tabla1[[#This Row],[MontoExento]]</f>
        <v>30000</v>
      </c>
      <c r="O2215" t="s">
        <v>41</v>
      </c>
      <c r="P2215" t="s">
        <v>42</v>
      </c>
      <c r="Q2215" t="s">
        <v>42</v>
      </c>
      <c r="R2215" t="s">
        <v>339</v>
      </c>
      <c r="S2215" t="str">
        <f>VLOOKUP(Tabla1[[#This Row],[RutCP]],Tabla13[[#All],[rut]:[estado_licencia]],3,0)</f>
        <v>Ppf Ciudad Del Niño</v>
      </c>
      <c r="T2215" t="str">
        <f>VLOOKUP(Tabla1[[#This Row],[RutCP]],Tabla13[[#All],[rut]:[estado_licencia]],2,0)</f>
        <v>Consejo De Defensa Del Nino/Ciudad Del Nino</v>
      </c>
      <c r="Y2215" t="str">
        <f>VLOOKUP(Tabla1[[#This Row],[RutCS]],Tabla13[[#All],[rut]:[estado_licencia]],3,0)</f>
        <v xml:space="preserve">  </v>
      </c>
      <c r="Z2215" t="str">
        <f>VLOOKUP(Tabla1[[#This Row],[RutCS]],Tabla13[[#All],[rut]:[estado_licencia]],2,0)</f>
        <v xml:space="preserve">  </v>
      </c>
      <c r="AD2215" s="4">
        <v>43983</v>
      </c>
      <c r="AE2215" s="14" t="s">
        <v>45</v>
      </c>
      <c r="AF2215" s="4">
        <v>43983</v>
      </c>
      <c r="AG2215" s="14" t="s">
        <v>47</v>
      </c>
      <c r="AH2215" t="s">
        <v>48</v>
      </c>
      <c r="AI2215" t="s">
        <v>49</v>
      </c>
    </row>
    <row r="2216" spans="1:35" x14ac:dyDescent="0.25">
      <c r="A2216" s="12"/>
      <c r="B2216" s="36" t="s">
        <v>16006</v>
      </c>
      <c r="C2216" t="s">
        <v>184</v>
      </c>
      <c r="D2216" t="s">
        <v>185</v>
      </c>
      <c r="E2216" t="s">
        <v>186</v>
      </c>
      <c r="F2216" t="s">
        <v>338</v>
      </c>
      <c r="G2216" s="13" t="s">
        <v>38</v>
      </c>
      <c r="H2216" t="s">
        <v>39</v>
      </c>
      <c r="I2216" t="s">
        <v>40</v>
      </c>
      <c r="J2216" s="13">
        <v>30000</v>
      </c>
      <c r="K2216" s="13">
        <v>0</v>
      </c>
      <c r="L2216" s="13">
        <f>+Tabla1[[#This Row],[MontoNeto]]*Tabla1[[#This Row],[PorcentajeImpuesto]]</f>
        <v>0</v>
      </c>
      <c r="M2216" s="13">
        <v>0</v>
      </c>
      <c r="N2216" s="13">
        <f>+Tabla1[[#This Row],[MontoNeto]]+Tabla1[[#This Row],[ValorImpuesto]]+Tabla1[[#This Row],[MontoExento]]</f>
        <v>30000</v>
      </c>
      <c r="O2216" t="s">
        <v>41</v>
      </c>
      <c r="P2216" t="s">
        <v>42</v>
      </c>
      <c r="Q2216" t="s">
        <v>42</v>
      </c>
      <c r="R2216" t="s">
        <v>339</v>
      </c>
      <c r="S2216" t="str">
        <f>VLOOKUP(Tabla1[[#This Row],[RutCP]],Tabla13[[#All],[rut]:[estado_licencia]],3,0)</f>
        <v>Ppf Ciudad Del Niño</v>
      </c>
      <c r="T2216" t="str">
        <f>VLOOKUP(Tabla1[[#This Row],[RutCP]],Tabla13[[#All],[rut]:[estado_licencia]],2,0)</f>
        <v>Consejo De Defensa Del Nino/Ciudad Del Nino</v>
      </c>
      <c r="Y2216" t="str">
        <f>VLOOKUP(Tabla1[[#This Row],[RutCS]],Tabla13[[#All],[rut]:[estado_licencia]],3,0)</f>
        <v xml:space="preserve">  </v>
      </c>
      <c r="Z2216" t="str">
        <f>VLOOKUP(Tabla1[[#This Row],[RutCS]],Tabla13[[#All],[rut]:[estado_licencia]],2,0)</f>
        <v xml:space="preserve">  </v>
      </c>
      <c r="AD2216" s="4">
        <v>43983</v>
      </c>
      <c r="AE2216" s="14" t="s">
        <v>45</v>
      </c>
      <c r="AF2216" s="4">
        <v>43983</v>
      </c>
      <c r="AG2216" s="14" t="s">
        <v>47</v>
      </c>
      <c r="AH2216" t="s">
        <v>48</v>
      </c>
      <c r="AI2216" t="s">
        <v>49</v>
      </c>
    </row>
    <row r="2217" spans="1:35" x14ac:dyDescent="0.25">
      <c r="A2217" s="12"/>
      <c r="B2217" s="36" t="s">
        <v>16006</v>
      </c>
      <c r="C2217" t="s">
        <v>1571</v>
      </c>
      <c r="D2217" t="s">
        <v>1572</v>
      </c>
      <c r="E2217" t="s">
        <v>1573</v>
      </c>
      <c r="F2217" t="s">
        <v>1574</v>
      </c>
      <c r="G2217" s="13" t="s">
        <v>38</v>
      </c>
      <c r="H2217" t="s">
        <v>39</v>
      </c>
      <c r="I2217" t="s">
        <v>417</v>
      </c>
      <c r="J2217" s="13">
        <v>130000</v>
      </c>
      <c r="K2217" s="13">
        <v>0</v>
      </c>
      <c r="L2217" s="13">
        <f>+Tabla1[[#This Row],[MontoNeto]]*Tabla1[[#This Row],[PorcentajeImpuesto]]</f>
        <v>0</v>
      </c>
      <c r="M2217" s="13">
        <v>0</v>
      </c>
      <c r="N2217" s="13">
        <f>+Tabla1[[#This Row],[MontoNeto]]+Tabla1[[#This Row],[ValorImpuesto]]+Tabla1[[#This Row],[MontoExento]]</f>
        <v>130000</v>
      </c>
      <c r="O2217" t="s">
        <v>41</v>
      </c>
      <c r="P2217" t="s">
        <v>42</v>
      </c>
      <c r="Q2217" t="s">
        <v>42</v>
      </c>
      <c r="R2217" t="s">
        <v>114</v>
      </c>
      <c r="S2217" t="str">
        <f>VLOOKUP(Tabla1[[#This Row],[RutCP]],Tabla13[[#All],[rut]:[estado_licencia]],3,0)</f>
        <v>Besalco Mauro</v>
      </c>
      <c r="T2217" t="str">
        <f>VLOOKUP(Tabla1[[#This Row],[RutCP]],Tabla13[[#All],[rut]:[estado_licencia]],2,0)</f>
        <v>Besalco Maquinarias S.A</v>
      </c>
      <c r="X2217" t="s">
        <v>460</v>
      </c>
      <c r="Y2217" t="str">
        <f>VLOOKUP(Tabla1[[#This Row],[RutCS]],Tabla13[[#All],[rut]:[estado_licencia]],3,0)</f>
        <v xml:space="preserve">Alvaro Barriga </v>
      </c>
      <c r="Z2217" t="str">
        <f>VLOOKUP(Tabla1[[#This Row],[RutCS]],Tabla13[[#All],[rut]:[estado_licencia]],2,0)</f>
        <v xml:space="preserve">Alvaro Barriga </v>
      </c>
      <c r="AD2217" s="4">
        <v>43983</v>
      </c>
      <c r="AE2217" s="14" t="s">
        <v>45</v>
      </c>
      <c r="AF2217" s="4">
        <v>43983</v>
      </c>
      <c r="AG2217" s="14" t="s">
        <v>47</v>
      </c>
      <c r="AH2217" t="s">
        <v>48</v>
      </c>
      <c r="AI2217" t="s">
        <v>49</v>
      </c>
    </row>
    <row r="2218" spans="1:35" x14ac:dyDescent="0.25">
      <c r="A2218" s="12"/>
      <c r="B2218" s="36" t="s">
        <v>16006</v>
      </c>
      <c r="C2218" t="s">
        <v>35</v>
      </c>
      <c r="D2218" t="s">
        <v>35</v>
      </c>
      <c r="E2218" t="s">
        <v>36</v>
      </c>
      <c r="F2218" t="s">
        <v>37</v>
      </c>
      <c r="G2218" s="13" t="s">
        <v>38</v>
      </c>
      <c r="H2218" t="s">
        <v>39</v>
      </c>
      <c r="I2218" t="s">
        <v>417</v>
      </c>
      <c r="J2218" s="13">
        <v>25000</v>
      </c>
      <c r="K2218" s="13">
        <v>0</v>
      </c>
      <c r="L2218" s="13">
        <f>+Tabla1[[#This Row],[MontoNeto]]*Tabla1[[#This Row],[PorcentajeImpuesto]]</f>
        <v>0</v>
      </c>
      <c r="M2218" s="13">
        <v>0</v>
      </c>
      <c r="N2218" s="13">
        <f>+Tabla1[[#This Row],[MontoNeto]]+Tabla1[[#This Row],[ValorImpuesto]]+Tabla1[[#This Row],[MontoExento]]</f>
        <v>25000</v>
      </c>
      <c r="O2218" t="s">
        <v>41</v>
      </c>
      <c r="P2218" t="s">
        <v>42</v>
      </c>
      <c r="Q2218" t="s">
        <v>42</v>
      </c>
      <c r="R2218" t="s">
        <v>832</v>
      </c>
      <c r="S2218" t="str">
        <f>VLOOKUP(Tabla1[[#This Row],[RutCP]],Tabla13[[#All],[rut]:[estado_licencia]],3,0)</f>
        <v>Enaex</v>
      </c>
      <c r="T2218" t="str">
        <f>VLOOKUP(Tabla1[[#This Row],[RutCP]],Tabla13[[#All],[rut]:[estado_licencia]],2,0)</f>
        <v>Enaex Servicios S.A</v>
      </c>
      <c r="X2218" t="s">
        <v>2205</v>
      </c>
      <c r="Y2218" t="str">
        <f>VLOOKUP(Tabla1[[#This Row],[RutCS]],Tabla13[[#All],[rut]:[estado_licencia]],3,0)</f>
        <v>Diego Matias Figueroa Castillo</v>
      </c>
      <c r="Z2218" t="str">
        <f>VLOOKUP(Tabla1[[#This Row],[RutCS]],Tabla13[[#All],[rut]:[estado_licencia]],2,0)</f>
        <v>Diego Matias Figueroa Castillo</v>
      </c>
      <c r="AD2218" s="4">
        <v>43983</v>
      </c>
      <c r="AE2218" s="14" t="s">
        <v>45</v>
      </c>
      <c r="AF2218" s="4">
        <v>43983</v>
      </c>
      <c r="AG2218" s="14" t="s">
        <v>47</v>
      </c>
      <c r="AH2218" t="s">
        <v>48</v>
      </c>
      <c r="AI2218" t="s">
        <v>49</v>
      </c>
    </row>
    <row r="2219" spans="1:35" x14ac:dyDescent="0.25">
      <c r="A2219" s="12"/>
      <c r="B2219" s="36" t="s">
        <v>16006</v>
      </c>
      <c r="C2219" s="16" t="s">
        <v>35</v>
      </c>
      <c r="D2219" s="16" t="s">
        <v>35</v>
      </c>
      <c r="E2219" s="16" t="s">
        <v>36</v>
      </c>
      <c r="F2219" s="16" t="s">
        <v>37</v>
      </c>
      <c r="G2219" s="17" t="s">
        <v>38</v>
      </c>
      <c r="H2219" s="16" t="s">
        <v>39</v>
      </c>
      <c r="I2219" s="16" t="s">
        <v>417</v>
      </c>
      <c r="J2219" s="17">
        <v>25000</v>
      </c>
      <c r="K2219" s="17">
        <v>0</v>
      </c>
      <c r="L2219" s="17">
        <f>+Tabla1[[#This Row],[MontoNeto]]*Tabla1[[#This Row],[PorcentajeImpuesto]]</f>
        <v>0</v>
      </c>
      <c r="M2219" s="1">
        <v>0</v>
      </c>
      <c r="N2219" s="17">
        <f>+Tabla1[[#This Row],[MontoNeto]]+Tabla1[[#This Row],[ValorImpuesto]]+Tabla1[[#This Row],[MontoExento]]</f>
        <v>25000</v>
      </c>
      <c r="O2219" t="s">
        <v>41</v>
      </c>
      <c r="P2219" s="16" t="s">
        <v>42</v>
      </c>
      <c r="Q2219" s="16" t="s">
        <v>42</v>
      </c>
      <c r="R2219" s="17" t="e">
        <f>#N/A</f>
        <v>#N/A</v>
      </c>
      <c r="S2219" s="16" t="e">
        <f>VLOOKUP(Tabla1[[#This Row],[RutCP]],Tabla13[[#All],[rut]:[estado_licencia]],3,0)</f>
        <v>#N/A</v>
      </c>
      <c r="T2219" s="16" t="e">
        <f>VLOOKUP(Tabla1[[#This Row],[RutCP]],Tabla13[[#All],[rut]:[estado_licencia]],2,0)</f>
        <v>#N/A</v>
      </c>
      <c r="U2219" s="16"/>
      <c r="V2219" s="16"/>
      <c r="W2219" s="16"/>
      <c r="X2219" s="16" t="s">
        <v>2206</v>
      </c>
      <c r="Y2219" s="16" t="str">
        <f>VLOOKUP(Tabla1[[#This Row],[RutCS]],Tabla13[[#All],[rut]:[estado_licencia]],3,0)</f>
        <v>Pablo Andres Urtubia Iturrieta</v>
      </c>
      <c r="Z2219" s="16" t="str">
        <f>VLOOKUP(Tabla1[[#This Row],[RutCS]],Tabla13[[#All],[rut]:[estado_licencia]],2,0)</f>
        <v>Pablo Andres Urtubia Iturrieta</v>
      </c>
      <c r="AA2219" s="16"/>
      <c r="AB2219" s="16"/>
      <c r="AC2219" s="16"/>
      <c r="AD2219" s="15">
        <v>43983</v>
      </c>
      <c r="AE2219" s="3">
        <v>0.5</v>
      </c>
      <c r="AF2219" s="15">
        <v>43983</v>
      </c>
      <c r="AG2219" s="5">
        <v>0.54166666666666696</v>
      </c>
      <c r="AH2219" s="16" t="s">
        <v>48</v>
      </c>
      <c r="AI2219" s="16" t="s">
        <v>49</v>
      </c>
    </row>
    <row r="2220" spans="1:35" x14ac:dyDescent="0.25">
      <c r="A2220" s="12"/>
      <c r="B2220" s="36" t="s">
        <v>16006</v>
      </c>
      <c r="C2220" t="s">
        <v>35</v>
      </c>
      <c r="D2220" t="s">
        <v>35</v>
      </c>
      <c r="E2220" t="s">
        <v>36</v>
      </c>
      <c r="F2220" t="s">
        <v>37</v>
      </c>
      <c r="G2220" s="13" t="s">
        <v>38</v>
      </c>
      <c r="H2220" t="s">
        <v>39</v>
      </c>
      <c r="I2220" t="s">
        <v>417</v>
      </c>
      <c r="J2220" s="13">
        <v>25000</v>
      </c>
      <c r="K2220" s="13">
        <v>0</v>
      </c>
      <c r="L2220" s="13">
        <f>+Tabla1[[#This Row],[MontoNeto]]*Tabla1[[#This Row],[PorcentajeImpuesto]]</f>
        <v>0</v>
      </c>
      <c r="M2220" s="13">
        <v>0</v>
      </c>
      <c r="N2220" s="13">
        <f>+Tabla1[[#This Row],[MontoNeto]]+Tabla1[[#This Row],[ValorImpuesto]]+Tabla1[[#This Row],[MontoExento]]</f>
        <v>25000</v>
      </c>
      <c r="O2220" t="s">
        <v>41</v>
      </c>
      <c r="P2220" t="s">
        <v>42</v>
      </c>
      <c r="Q2220" t="s">
        <v>42</v>
      </c>
      <c r="R2220" t="s">
        <v>2207</v>
      </c>
      <c r="S2220" t="str">
        <f>VLOOKUP(Tabla1[[#This Row],[RutCP]],Tabla13[[#All],[rut]:[estado_licencia]],3,0)</f>
        <v>Lvyc</v>
      </c>
      <c r="T2220" t="str">
        <f>VLOOKUP(Tabla1[[#This Row],[RutCP]],Tabla13[[#All],[rut]:[estado_licencia]],2,0)</f>
        <v>Construcción Luis Martín Vega Fajardo Empresa Individual De Responsabi</v>
      </c>
      <c r="X2220" t="s">
        <v>2208</v>
      </c>
      <c r="Y2220" t="str">
        <f>VLOOKUP(Tabla1[[#This Row],[RutCS]],Tabla13[[#All],[rut]:[estado_licencia]],3,0)</f>
        <v>Cristian Bastian Vargas Castro</v>
      </c>
      <c r="Z2220" t="str">
        <f>VLOOKUP(Tabla1[[#This Row],[RutCS]],Tabla13[[#All],[rut]:[estado_licencia]],2,0)</f>
        <v>Cristian Bastian Vargas Castro</v>
      </c>
      <c r="AD2220" s="4">
        <v>43983</v>
      </c>
      <c r="AE2220" s="14" t="s">
        <v>45</v>
      </c>
      <c r="AF2220" s="4">
        <v>43983</v>
      </c>
      <c r="AG2220" s="14" t="s">
        <v>47</v>
      </c>
      <c r="AH2220" t="s">
        <v>48</v>
      </c>
      <c r="AI2220" t="s">
        <v>49</v>
      </c>
    </row>
    <row r="2221" spans="1:35" x14ac:dyDescent="0.25">
      <c r="A2221" s="12"/>
      <c r="B2221" s="36" t="s">
        <v>16006</v>
      </c>
      <c r="C2221" s="16" t="s">
        <v>35</v>
      </c>
      <c r="D2221" s="16" t="s">
        <v>35</v>
      </c>
      <c r="E2221" s="16" t="s">
        <v>36</v>
      </c>
      <c r="F2221" s="16" t="s">
        <v>37</v>
      </c>
      <c r="G2221" s="17" t="s">
        <v>38</v>
      </c>
      <c r="H2221" s="16" t="s">
        <v>39</v>
      </c>
      <c r="I2221" s="16" t="s">
        <v>417</v>
      </c>
      <c r="J2221" s="17">
        <v>25000</v>
      </c>
      <c r="K2221" s="17">
        <v>0</v>
      </c>
      <c r="L2221" s="17">
        <f>+Tabla1[[#This Row],[MontoNeto]]*Tabla1[[#This Row],[PorcentajeImpuesto]]</f>
        <v>0</v>
      </c>
      <c r="M2221" s="1">
        <v>0</v>
      </c>
      <c r="N2221" s="17">
        <f>+Tabla1[[#This Row],[MontoNeto]]+Tabla1[[#This Row],[ValorImpuesto]]+Tabla1[[#This Row],[MontoExento]]</f>
        <v>25000</v>
      </c>
      <c r="O2221" t="s">
        <v>41</v>
      </c>
      <c r="P2221" s="16" t="s">
        <v>42</v>
      </c>
      <c r="Q2221" s="16" t="s">
        <v>42</v>
      </c>
      <c r="R2221" s="17" t="e">
        <f>#N/A</f>
        <v>#N/A</v>
      </c>
      <c r="S2221" s="16" t="e">
        <f>VLOOKUP(Tabla1[[#This Row],[RutCP]],Tabla13[[#All],[rut]:[estado_licencia]],3,0)</f>
        <v>#N/A</v>
      </c>
      <c r="T2221" s="16" t="e">
        <f>VLOOKUP(Tabla1[[#This Row],[RutCP]],Tabla13[[#All],[rut]:[estado_licencia]],2,0)</f>
        <v>#N/A</v>
      </c>
      <c r="U2221" s="16"/>
      <c r="V2221" s="16"/>
      <c r="W2221" s="16"/>
      <c r="X2221" s="16" t="s">
        <v>2209</v>
      </c>
      <c r="Y2221" s="16" t="str">
        <f>VLOOKUP(Tabla1[[#This Row],[RutCS]],Tabla13[[#All],[rut]:[estado_licencia]],3,0)</f>
        <v>Mauricio Alberto Vicencio Guerrero</v>
      </c>
      <c r="Z2221" s="16" t="str">
        <f>VLOOKUP(Tabla1[[#This Row],[RutCS]],Tabla13[[#All],[rut]:[estado_licencia]],2,0)</f>
        <v>Mauricio Alberto Vicencio Guerrero</v>
      </c>
      <c r="AA2221" s="16"/>
      <c r="AB2221" s="16"/>
      <c r="AC2221" s="16"/>
      <c r="AD2221" s="15">
        <v>43983</v>
      </c>
      <c r="AE2221" s="3">
        <v>0.5</v>
      </c>
      <c r="AF2221" s="15">
        <v>43983</v>
      </c>
      <c r="AG2221" s="5">
        <v>0.54166666666666696</v>
      </c>
      <c r="AH2221" s="16" t="s">
        <v>48</v>
      </c>
      <c r="AI2221" s="16" t="s">
        <v>49</v>
      </c>
    </row>
    <row r="2222" spans="1:35" x14ac:dyDescent="0.25">
      <c r="A2222" s="12"/>
      <c r="B2222" s="36" t="s">
        <v>16006</v>
      </c>
      <c r="C2222" s="16" t="s">
        <v>35</v>
      </c>
      <c r="D2222" s="16" t="s">
        <v>35</v>
      </c>
      <c r="E2222" s="16" t="s">
        <v>36</v>
      </c>
      <c r="F2222" s="16" t="s">
        <v>37</v>
      </c>
      <c r="G2222" s="17" t="s">
        <v>38</v>
      </c>
      <c r="H2222" s="16" t="s">
        <v>39</v>
      </c>
      <c r="I2222" s="16" t="s">
        <v>417</v>
      </c>
      <c r="J2222" s="17">
        <v>25000</v>
      </c>
      <c r="K2222" s="17">
        <v>0</v>
      </c>
      <c r="L2222" s="17">
        <f>+Tabla1[[#This Row],[MontoNeto]]*Tabla1[[#This Row],[PorcentajeImpuesto]]</f>
        <v>0</v>
      </c>
      <c r="M2222" s="1">
        <v>0</v>
      </c>
      <c r="N2222" s="17">
        <f>+Tabla1[[#This Row],[MontoNeto]]+Tabla1[[#This Row],[ValorImpuesto]]+Tabla1[[#This Row],[MontoExento]]</f>
        <v>25000</v>
      </c>
      <c r="O2222" t="s">
        <v>41</v>
      </c>
      <c r="P2222" s="16" t="s">
        <v>42</v>
      </c>
      <c r="Q2222" s="16" t="s">
        <v>42</v>
      </c>
      <c r="R2222" s="17" t="e">
        <f>#N/A</f>
        <v>#N/A</v>
      </c>
      <c r="S2222" s="16" t="e">
        <f>VLOOKUP(Tabla1[[#This Row],[RutCP]],Tabla13[[#All],[rut]:[estado_licencia]],3,0)</f>
        <v>#N/A</v>
      </c>
      <c r="T2222" s="16" t="e">
        <f>VLOOKUP(Tabla1[[#This Row],[RutCP]],Tabla13[[#All],[rut]:[estado_licencia]],2,0)</f>
        <v>#N/A</v>
      </c>
      <c r="U2222" s="16"/>
      <c r="V2222" s="16"/>
      <c r="W2222" s="16"/>
      <c r="X2222" s="16" t="s">
        <v>2210</v>
      </c>
      <c r="Y2222" s="16" t="str">
        <f>VLOOKUP(Tabla1[[#This Row],[RutCS]],Tabla13[[#All],[rut]:[estado_licencia]],3,0)</f>
        <v>Cristian Ricardo Brito Perez</v>
      </c>
      <c r="Z2222" s="16" t="str">
        <f>VLOOKUP(Tabla1[[#This Row],[RutCS]],Tabla13[[#All],[rut]:[estado_licencia]],2,0)</f>
        <v>Cristian Ricardo Brito Perez</v>
      </c>
      <c r="AA2222" s="16"/>
      <c r="AB2222" s="16"/>
      <c r="AC2222" s="16"/>
      <c r="AD2222" s="15">
        <v>43983</v>
      </c>
      <c r="AE2222" s="3">
        <v>0.5</v>
      </c>
      <c r="AF2222" s="15">
        <v>43983</v>
      </c>
      <c r="AG2222" s="5">
        <v>0.54166666666666696</v>
      </c>
      <c r="AH2222" s="16" t="s">
        <v>48</v>
      </c>
      <c r="AI2222" s="16" t="s">
        <v>49</v>
      </c>
    </row>
    <row r="2223" spans="1:35" x14ac:dyDescent="0.25">
      <c r="A2223" s="12"/>
      <c r="B2223" s="36" t="s">
        <v>16006</v>
      </c>
      <c r="C2223" s="16" t="s">
        <v>35</v>
      </c>
      <c r="D2223" s="16" t="s">
        <v>35</v>
      </c>
      <c r="E2223" s="16" t="s">
        <v>36</v>
      </c>
      <c r="F2223" s="16" t="s">
        <v>415</v>
      </c>
      <c r="G2223" s="17" t="s">
        <v>38</v>
      </c>
      <c r="H2223" s="16" t="s">
        <v>39</v>
      </c>
      <c r="I2223" s="16" t="s">
        <v>417</v>
      </c>
      <c r="J2223" s="17">
        <v>5000</v>
      </c>
      <c r="K2223" s="17">
        <v>0</v>
      </c>
      <c r="L2223" s="17">
        <f>+Tabla1[[#This Row],[MontoNeto]]*Tabla1[[#This Row],[PorcentajeImpuesto]]</f>
        <v>0</v>
      </c>
      <c r="M2223" s="1">
        <v>0</v>
      </c>
      <c r="N2223" s="17">
        <f>+Tabla1[[#This Row],[MontoNeto]]+Tabla1[[#This Row],[ValorImpuesto]]+Tabla1[[#This Row],[MontoExento]]</f>
        <v>5000</v>
      </c>
      <c r="O2223" t="s">
        <v>41</v>
      </c>
      <c r="P2223" s="16" t="s">
        <v>42</v>
      </c>
      <c r="Q2223" s="16" t="s">
        <v>42</v>
      </c>
      <c r="R2223" s="17" t="e">
        <f>#N/A</f>
        <v>#N/A</v>
      </c>
      <c r="S2223" s="16" t="e">
        <f>VLOOKUP(Tabla1[[#This Row],[RutCP]],Tabla13[[#All],[rut]:[estado_licencia]],3,0)</f>
        <v>#N/A</v>
      </c>
      <c r="T2223" s="16" t="e">
        <f>VLOOKUP(Tabla1[[#This Row],[RutCP]],Tabla13[[#All],[rut]:[estado_licencia]],2,0)</f>
        <v>#N/A</v>
      </c>
      <c r="U2223" s="16"/>
      <c r="V2223" s="16"/>
      <c r="W2223" s="16"/>
      <c r="X2223" s="16" t="s">
        <v>780</v>
      </c>
      <c r="Y2223" s="16" t="str">
        <f>VLOOKUP(Tabla1[[#This Row],[RutCS]],Tabla13[[#All],[rut]:[estado_licencia]],3,0)</f>
        <v>Rodrigo Hernan Mardones Abarzua</v>
      </c>
      <c r="Z2223" s="16" t="str">
        <f>VLOOKUP(Tabla1[[#This Row],[RutCS]],Tabla13[[#All],[rut]:[estado_licencia]],2,0)</f>
        <v>Rodrigo Hernan Mardones Abarzua</v>
      </c>
      <c r="AA2223" s="16"/>
      <c r="AB2223" s="16"/>
      <c r="AC2223" s="16"/>
      <c r="AD2223" s="15">
        <v>43983</v>
      </c>
      <c r="AE2223" s="3">
        <v>0.5</v>
      </c>
      <c r="AF2223" s="15">
        <v>43983</v>
      </c>
      <c r="AG2223" s="5">
        <v>0.54166666666666696</v>
      </c>
      <c r="AH2223" s="16" t="s">
        <v>48</v>
      </c>
      <c r="AI2223" s="16" t="s">
        <v>49</v>
      </c>
    </row>
    <row r="2224" spans="1:35" x14ac:dyDescent="0.25">
      <c r="A2224" s="12"/>
      <c r="B2224" s="36" t="s">
        <v>16006</v>
      </c>
      <c r="C2224" s="16" t="s">
        <v>35</v>
      </c>
      <c r="D2224" s="16" t="s">
        <v>35</v>
      </c>
      <c r="E2224" s="16" t="s">
        <v>36</v>
      </c>
      <c r="F2224" s="16" t="s">
        <v>415</v>
      </c>
      <c r="G2224" s="17" t="s">
        <v>38</v>
      </c>
      <c r="H2224" s="16" t="s">
        <v>39</v>
      </c>
      <c r="I2224" s="16" t="s">
        <v>417</v>
      </c>
      <c r="J2224" s="17">
        <v>5000</v>
      </c>
      <c r="K2224" s="17">
        <v>0</v>
      </c>
      <c r="L2224" s="17">
        <f>+Tabla1[[#This Row],[MontoNeto]]*Tabla1[[#This Row],[PorcentajeImpuesto]]</f>
        <v>0</v>
      </c>
      <c r="M2224" s="1">
        <v>0</v>
      </c>
      <c r="N2224" s="17">
        <f>+Tabla1[[#This Row],[MontoNeto]]+Tabla1[[#This Row],[ValorImpuesto]]+Tabla1[[#This Row],[MontoExento]]</f>
        <v>5000</v>
      </c>
      <c r="O2224" t="s">
        <v>41</v>
      </c>
      <c r="P2224" s="16" t="s">
        <v>42</v>
      </c>
      <c r="Q2224" s="16" t="s">
        <v>42</v>
      </c>
      <c r="R2224" s="17" t="e">
        <f>#N/A</f>
        <v>#N/A</v>
      </c>
      <c r="S2224" s="16" t="e">
        <f>VLOOKUP(Tabla1[[#This Row],[RutCP]],Tabla13[[#All],[rut]:[estado_licencia]],3,0)</f>
        <v>#N/A</v>
      </c>
      <c r="T2224" s="16" t="e">
        <f>VLOOKUP(Tabla1[[#This Row],[RutCP]],Tabla13[[#All],[rut]:[estado_licencia]],2,0)</f>
        <v>#N/A</v>
      </c>
      <c r="U2224" s="16"/>
      <c r="V2224" s="16"/>
      <c r="W2224" s="16"/>
      <c r="X2224" s="16" t="s">
        <v>780</v>
      </c>
      <c r="Y2224" s="16" t="str">
        <f>VLOOKUP(Tabla1[[#This Row],[RutCS]],Tabla13[[#All],[rut]:[estado_licencia]],3,0)</f>
        <v>Rodrigo Hernan Mardones Abarzua</v>
      </c>
      <c r="Z2224" s="16" t="str">
        <f>VLOOKUP(Tabla1[[#This Row],[RutCS]],Tabla13[[#All],[rut]:[estado_licencia]],2,0)</f>
        <v>Rodrigo Hernan Mardones Abarzua</v>
      </c>
      <c r="AA2224" s="16"/>
      <c r="AB2224" s="16"/>
      <c r="AC2224" s="16"/>
      <c r="AD2224" s="15">
        <v>43983</v>
      </c>
      <c r="AE2224" s="3">
        <v>0.5</v>
      </c>
      <c r="AF2224" s="15">
        <v>43983</v>
      </c>
      <c r="AG2224" s="5">
        <v>0.54166666666666696</v>
      </c>
      <c r="AH2224" s="16" t="s">
        <v>48</v>
      </c>
      <c r="AI2224" s="16" t="s">
        <v>49</v>
      </c>
    </row>
    <row r="2225" spans="1:35" x14ac:dyDescent="0.25">
      <c r="A2225" s="12"/>
      <c r="B2225" s="36" t="s">
        <v>16007</v>
      </c>
      <c r="C2225" t="s">
        <v>35</v>
      </c>
      <c r="D2225" t="s">
        <v>35</v>
      </c>
      <c r="E2225" t="s">
        <v>36</v>
      </c>
      <c r="F2225" t="s">
        <v>37</v>
      </c>
      <c r="G2225" s="1" t="s">
        <v>38</v>
      </c>
      <c r="H2225" t="s">
        <v>39</v>
      </c>
      <c r="I2225" t="s">
        <v>40</v>
      </c>
      <c r="J2225" s="1">
        <v>25000</v>
      </c>
      <c r="K2225" s="1">
        <v>0</v>
      </c>
      <c r="L2225" s="1">
        <f>+Tabla1[[#This Row],[MontoNeto]]*Tabla1[[#This Row],[PorcentajeImpuesto]]</f>
        <v>0</v>
      </c>
      <c r="M2225" s="1">
        <v>0</v>
      </c>
      <c r="N2225" s="1">
        <f>+Tabla1[[#This Row],[MontoNeto]]+Tabla1[[#This Row],[ValorImpuesto]]+Tabla1[[#This Row],[MontoExento]]</f>
        <v>25000</v>
      </c>
      <c r="O2225" t="s">
        <v>41</v>
      </c>
      <c r="P2225" t="s">
        <v>42</v>
      </c>
      <c r="Q2225" t="s">
        <v>42</v>
      </c>
      <c r="R2225" s="1" t="s">
        <v>1987</v>
      </c>
      <c r="S2225" t="e">
        <f>VLOOKUP(Tabla1[[#This Row],[RutCP]],Tabla13[[#All],[rut]:[estado_licencia]],3,0)</f>
        <v>#N/A</v>
      </c>
      <c r="T2225" t="e">
        <f>VLOOKUP(Tabla1[[#This Row],[RutCP]],Tabla13[[#All],[rut]:[estado_licencia]],2,0)</f>
        <v>#N/A</v>
      </c>
      <c r="X2225" t="s">
        <v>1988</v>
      </c>
      <c r="Y2225" t="str">
        <f>VLOOKUP(Tabla1[[#This Row],[RutCS]],Tabla13[[#All],[rut]:[estado_licencia]],3,0)</f>
        <v>Enzo Andres Cortes Muñoz</v>
      </c>
      <c r="Z2225" t="str">
        <f>VLOOKUP(Tabla1[[#This Row],[RutCS]],Tabla13[[#All],[rut]:[estado_licencia]],2,0)</f>
        <v>Enzo Andres Cortes Muñoz</v>
      </c>
      <c r="AD2225" s="4">
        <v>43984</v>
      </c>
      <c r="AE2225" s="3">
        <v>0.5</v>
      </c>
      <c r="AF2225" s="4">
        <v>43984</v>
      </c>
      <c r="AG2225" s="5">
        <v>0.54166666666666696</v>
      </c>
      <c r="AH2225" t="s">
        <v>48</v>
      </c>
      <c r="AI2225" t="s">
        <v>49</v>
      </c>
    </row>
    <row r="2226" spans="1:35" x14ac:dyDescent="0.25">
      <c r="A2226" s="12"/>
      <c r="B2226" s="36" t="s">
        <v>16007</v>
      </c>
      <c r="C2226" t="s">
        <v>35</v>
      </c>
      <c r="D2226" t="s">
        <v>35</v>
      </c>
      <c r="E2226" t="s">
        <v>36</v>
      </c>
      <c r="F2226" t="s">
        <v>37</v>
      </c>
      <c r="G2226" s="1" t="s">
        <v>38</v>
      </c>
      <c r="H2226" t="s">
        <v>39</v>
      </c>
      <c r="I2226" t="s">
        <v>40</v>
      </c>
      <c r="J2226" s="1">
        <v>25000</v>
      </c>
      <c r="K2226" s="1">
        <v>0</v>
      </c>
      <c r="L2226" s="1">
        <f>+Tabla1[[#This Row],[MontoNeto]]*Tabla1[[#This Row],[PorcentajeImpuesto]]</f>
        <v>0</v>
      </c>
      <c r="M2226" s="1">
        <v>0</v>
      </c>
      <c r="N2226" s="1">
        <f>+Tabla1[[#This Row],[MontoNeto]]+Tabla1[[#This Row],[ValorImpuesto]]+Tabla1[[#This Row],[MontoExento]]</f>
        <v>25000</v>
      </c>
      <c r="O2226" t="s">
        <v>41</v>
      </c>
      <c r="P2226" t="s">
        <v>42</v>
      </c>
      <c r="Q2226" t="s">
        <v>42</v>
      </c>
      <c r="R2226" s="1" t="s">
        <v>1989</v>
      </c>
      <c r="S2226" t="e">
        <f>VLOOKUP(Tabla1[[#This Row],[RutCP]],Tabla13[[#All],[rut]:[estado_licencia]],3,0)</f>
        <v>#N/A</v>
      </c>
      <c r="T2226" t="e">
        <f>VLOOKUP(Tabla1[[#This Row],[RutCP]],Tabla13[[#All],[rut]:[estado_licencia]],2,0)</f>
        <v>#N/A</v>
      </c>
      <c r="X2226" t="s">
        <v>1990</v>
      </c>
      <c r="Y2226" t="str">
        <f>VLOOKUP(Tabla1[[#This Row],[RutCS]],Tabla13[[#All],[rut]:[estado_licencia]],3,0)</f>
        <v>Elvis Alexis Contreras  Cerda</v>
      </c>
      <c r="Z2226" t="str">
        <f>VLOOKUP(Tabla1[[#This Row],[RutCS]],Tabla13[[#All],[rut]:[estado_licencia]],2,0)</f>
        <v>Elvis Alexis Contreras  Cerda</v>
      </c>
      <c r="AD2226" s="4">
        <v>43984</v>
      </c>
      <c r="AE2226" s="3">
        <v>0.5</v>
      </c>
      <c r="AF2226" s="4">
        <v>43984</v>
      </c>
      <c r="AG2226" s="5">
        <v>0.54166666666666696</v>
      </c>
      <c r="AH2226" t="s">
        <v>48</v>
      </c>
      <c r="AI2226" t="s">
        <v>49</v>
      </c>
    </row>
    <row r="2227" spans="1:35" x14ac:dyDescent="0.25">
      <c r="A2227" s="12"/>
      <c r="B2227" s="36" t="s">
        <v>16007</v>
      </c>
      <c r="C2227" t="s">
        <v>35</v>
      </c>
      <c r="D2227" t="s">
        <v>35</v>
      </c>
      <c r="E2227" t="s">
        <v>36</v>
      </c>
      <c r="F2227" t="s">
        <v>37</v>
      </c>
      <c r="G2227" s="1" t="s">
        <v>38</v>
      </c>
      <c r="H2227" t="s">
        <v>39</v>
      </c>
      <c r="I2227" t="s">
        <v>40</v>
      </c>
      <c r="J2227" s="1">
        <v>25000</v>
      </c>
      <c r="K2227" s="1">
        <v>0</v>
      </c>
      <c r="L2227" s="1">
        <f>+Tabla1[[#This Row],[MontoNeto]]*Tabla1[[#This Row],[PorcentajeImpuesto]]</f>
        <v>0</v>
      </c>
      <c r="M2227" s="1">
        <v>0</v>
      </c>
      <c r="N2227" s="1">
        <f>+Tabla1[[#This Row],[MontoNeto]]+Tabla1[[#This Row],[ValorImpuesto]]+Tabla1[[#This Row],[MontoExento]]</f>
        <v>25000</v>
      </c>
      <c r="O2227" t="s">
        <v>41</v>
      </c>
      <c r="P2227" t="s">
        <v>42</v>
      </c>
      <c r="Q2227" t="s">
        <v>42</v>
      </c>
      <c r="R2227" s="1" t="s">
        <v>1991</v>
      </c>
      <c r="S2227" t="e">
        <f>VLOOKUP(Tabla1[[#This Row],[RutCP]],Tabla13[[#All],[rut]:[estado_licencia]],3,0)</f>
        <v>#N/A</v>
      </c>
      <c r="T2227" t="e">
        <f>VLOOKUP(Tabla1[[#This Row],[RutCP]],Tabla13[[#All],[rut]:[estado_licencia]],2,0)</f>
        <v>#N/A</v>
      </c>
      <c r="X2227" t="s">
        <v>1992</v>
      </c>
      <c r="Y2227" t="str">
        <f>VLOOKUP(Tabla1[[#This Row],[RutCS]],Tabla13[[#All],[rut]:[estado_licencia]],3,0)</f>
        <v>Zoilo Alfonso Bugueño Quirioz</v>
      </c>
      <c r="Z2227" t="str">
        <f>VLOOKUP(Tabla1[[#This Row],[RutCS]],Tabla13[[#All],[rut]:[estado_licencia]],2,0)</f>
        <v>Zoilo Alfonso Bugueño Quirioz</v>
      </c>
      <c r="AD2227" s="4">
        <v>43984</v>
      </c>
      <c r="AE2227" s="3">
        <v>0.5</v>
      </c>
      <c r="AF2227" s="4">
        <v>43984</v>
      </c>
      <c r="AG2227" s="5">
        <v>0.54166666666666696</v>
      </c>
      <c r="AH2227" t="s">
        <v>48</v>
      </c>
      <c r="AI2227" t="s">
        <v>49</v>
      </c>
    </row>
    <row r="2228" spans="1:35" x14ac:dyDescent="0.25">
      <c r="A2228" s="12"/>
      <c r="B2228" s="36" t="s">
        <v>16007</v>
      </c>
      <c r="C2228" t="s">
        <v>35</v>
      </c>
      <c r="D2228" t="s">
        <v>35</v>
      </c>
      <c r="E2228" t="s">
        <v>36</v>
      </c>
      <c r="F2228" t="s">
        <v>37</v>
      </c>
      <c r="G2228" s="1" t="s">
        <v>38</v>
      </c>
      <c r="H2228" t="s">
        <v>39</v>
      </c>
      <c r="I2228" t="s">
        <v>40</v>
      </c>
      <c r="J2228" s="1">
        <v>25000</v>
      </c>
      <c r="K2228" s="1">
        <v>0</v>
      </c>
      <c r="L2228" s="1">
        <f>+Tabla1[[#This Row],[MontoNeto]]*Tabla1[[#This Row],[PorcentajeImpuesto]]</f>
        <v>0</v>
      </c>
      <c r="M2228" s="1">
        <v>0</v>
      </c>
      <c r="N2228" s="1">
        <f>+Tabla1[[#This Row],[MontoNeto]]+Tabla1[[#This Row],[ValorImpuesto]]+Tabla1[[#This Row],[MontoExento]]</f>
        <v>25000</v>
      </c>
      <c r="O2228" t="s">
        <v>41</v>
      </c>
      <c r="P2228" t="s">
        <v>42</v>
      </c>
      <c r="Q2228" t="s">
        <v>42</v>
      </c>
      <c r="R2228" s="1" t="s">
        <v>1993</v>
      </c>
      <c r="S2228" t="e">
        <f>VLOOKUP(Tabla1[[#This Row],[RutCP]],Tabla13[[#All],[rut]:[estado_licencia]],3,0)</f>
        <v>#N/A</v>
      </c>
      <c r="T2228" t="e">
        <f>VLOOKUP(Tabla1[[#This Row],[RutCP]],Tabla13[[#All],[rut]:[estado_licencia]],2,0)</f>
        <v>#N/A</v>
      </c>
      <c r="X2228" t="s">
        <v>1994</v>
      </c>
      <c r="Y2228" t="str">
        <f>VLOOKUP(Tabla1[[#This Row],[RutCS]],Tabla13[[#All],[rut]:[estado_licencia]],3,0)</f>
        <v>Anibal Joaquin Altamirano Torres</v>
      </c>
      <c r="Z2228" t="str">
        <f>VLOOKUP(Tabla1[[#This Row],[RutCS]],Tabla13[[#All],[rut]:[estado_licencia]],2,0)</f>
        <v>Anibal Joaquin Altamirano Torres</v>
      </c>
      <c r="AD2228" s="4">
        <v>43984</v>
      </c>
      <c r="AE2228" s="3">
        <v>0.5</v>
      </c>
      <c r="AF2228" s="4">
        <v>43984</v>
      </c>
      <c r="AG2228" s="5">
        <v>0.54166666666666696</v>
      </c>
      <c r="AH2228" t="s">
        <v>48</v>
      </c>
      <c r="AI2228" t="s">
        <v>49</v>
      </c>
    </row>
    <row r="2229" spans="1:35" x14ac:dyDescent="0.25">
      <c r="A2229" s="12"/>
      <c r="B2229" s="36" t="s">
        <v>16007</v>
      </c>
      <c r="C2229" t="s">
        <v>35</v>
      </c>
      <c r="D2229" t="s">
        <v>35</v>
      </c>
      <c r="E2229" t="s">
        <v>36</v>
      </c>
      <c r="F2229" t="s">
        <v>37</v>
      </c>
      <c r="G2229" s="3" t="s">
        <v>38</v>
      </c>
      <c r="H2229" t="s">
        <v>39</v>
      </c>
      <c r="I2229" t="s">
        <v>40</v>
      </c>
      <c r="J2229" s="3">
        <v>25000</v>
      </c>
      <c r="K2229" s="3">
        <v>0</v>
      </c>
      <c r="L2229" s="3">
        <f>+Tabla1[[#This Row],[MontoNeto]]*Tabla1[[#This Row],[PorcentajeImpuesto]]</f>
        <v>0</v>
      </c>
      <c r="M2229" s="3">
        <v>0</v>
      </c>
      <c r="N2229" s="3">
        <f>+Tabla1[[#This Row],[MontoNeto]]+Tabla1[[#This Row],[ValorImpuesto]]+Tabla1[[#This Row],[MontoExento]]</f>
        <v>25000</v>
      </c>
      <c r="O2229" t="s">
        <v>41</v>
      </c>
      <c r="P2229" t="s">
        <v>42</v>
      </c>
      <c r="Q2229" t="s">
        <v>42</v>
      </c>
      <c r="R2229" s="3" t="s">
        <v>1995</v>
      </c>
      <c r="S2229" t="e">
        <f>VLOOKUP(Tabla1[[#This Row],[RutCP]],Tabla13[[#All],[rut]:[estado_licencia]],3,0)</f>
        <v>#N/A</v>
      </c>
      <c r="T2229" t="e">
        <f>VLOOKUP(Tabla1[[#This Row],[RutCP]],Tabla13[[#All],[rut]:[estado_licencia]],2,0)</f>
        <v>#N/A</v>
      </c>
      <c r="X2229" t="s">
        <v>1421</v>
      </c>
      <c r="Y2229" t="str">
        <f>VLOOKUP(Tabla1[[#This Row],[RutCS]],Tabla13[[#All],[rut]:[estado_licencia]],3,0)</f>
        <v>Jonathan Michael Macaya Godoy</v>
      </c>
      <c r="Z2229" t="str">
        <f>VLOOKUP(Tabla1[[#This Row],[RutCS]],Tabla13[[#All],[rut]:[estado_licencia]],2,0)</f>
        <v>Jonathan Michael Macaya Godoy</v>
      </c>
      <c r="AD2229" s="4">
        <v>43984</v>
      </c>
      <c r="AE2229" s="3">
        <v>0.5</v>
      </c>
      <c r="AF2229" s="4">
        <v>43984</v>
      </c>
      <c r="AG2229" s="5">
        <v>0.54166666666666696</v>
      </c>
      <c r="AH2229" t="s">
        <v>48</v>
      </c>
      <c r="AI2229" t="s">
        <v>49</v>
      </c>
    </row>
    <row r="2230" spans="1:35" x14ac:dyDescent="0.25">
      <c r="A2230" s="12"/>
      <c r="B2230" s="36" t="s">
        <v>16007</v>
      </c>
      <c r="C2230" t="s">
        <v>35</v>
      </c>
      <c r="D2230" t="s">
        <v>35</v>
      </c>
      <c r="E2230" t="s">
        <v>36</v>
      </c>
      <c r="F2230" t="s">
        <v>37</v>
      </c>
      <c r="G2230" s="3" t="s">
        <v>38</v>
      </c>
      <c r="H2230" t="s">
        <v>39</v>
      </c>
      <c r="I2230" t="s">
        <v>40</v>
      </c>
      <c r="J2230" s="3">
        <v>25000</v>
      </c>
      <c r="K2230" s="3">
        <v>0</v>
      </c>
      <c r="L2230" s="3">
        <f>+Tabla1[[#This Row],[MontoNeto]]*Tabla1[[#This Row],[PorcentajeImpuesto]]</f>
        <v>0</v>
      </c>
      <c r="M2230" s="3">
        <v>0</v>
      </c>
      <c r="N2230" s="3">
        <f>+Tabla1[[#This Row],[MontoNeto]]+Tabla1[[#This Row],[ValorImpuesto]]+Tabla1[[#This Row],[MontoExento]]</f>
        <v>25000</v>
      </c>
      <c r="O2230" t="s">
        <v>41</v>
      </c>
      <c r="P2230" t="s">
        <v>42</v>
      </c>
      <c r="Q2230" t="s">
        <v>42</v>
      </c>
      <c r="R2230" s="3" t="s">
        <v>1996</v>
      </c>
      <c r="S2230" t="e">
        <f>VLOOKUP(Tabla1[[#This Row],[RutCP]],Tabla13[[#All],[rut]:[estado_licencia]],3,0)</f>
        <v>#N/A</v>
      </c>
      <c r="T2230" t="e">
        <f>VLOOKUP(Tabla1[[#This Row],[RutCP]],Tabla13[[#All],[rut]:[estado_licencia]],2,0)</f>
        <v>#N/A</v>
      </c>
      <c r="X2230" t="s">
        <v>1997</v>
      </c>
      <c r="Y2230" t="str">
        <f>VLOOKUP(Tabla1[[#This Row],[RutCS]],Tabla13[[#All],[rut]:[estado_licencia]],3,0)</f>
        <v>Rafael Justo Moreno Pizarro</v>
      </c>
      <c r="Z2230" t="str">
        <f>VLOOKUP(Tabla1[[#This Row],[RutCS]],Tabla13[[#All],[rut]:[estado_licencia]],2,0)</f>
        <v>Rafael Justo Moreno Pizarro</v>
      </c>
      <c r="AD2230" s="4">
        <v>43984</v>
      </c>
      <c r="AE2230" s="3">
        <v>0.5</v>
      </c>
      <c r="AF2230" s="4">
        <v>43984</v>
      </c>
      <c r="AG2230" s="5">
        <v>0.54166666666666696</v>
      </c>
      <c r="AH2230" t="s">
        <v>48</v>
      </c>
      <c r="AI2230" t="s">
        <v>49</v>
      </c>
    </row>
    <row r="2231" spans="1:35" s="16" customFormat="1" x14ac:dyDescent="0.25">
      <c r="A2231" s="12"/>
      <c r="B2231" s="36" t="s">
        <v>16007</v>
      </c>
      <c r="C2231" t="s">
        <v>35</v>
      </c>
      <c r="D2231" t="s">
        <v>35</v>
      </c>
      <c r="E2231" t="s">
        <v>36</v>
      </c>
      <c r="F2231" t="s">
        <v>37</v>
      </c>
      <c r="G2231" s="3" t="s">
        <v>38</v>
      </c>
      <c r="H2231" t="s">
        <v>39</v>
      </c>
      <c r="I2231" t="s">
        <v>40</v>
      </c>
      <c r="J2231" s="3">
        <v>25000</v>
      </c>
      <c r="K2231" s="3">
        <v>0</v>
      </c>
      <c r="L2231" s="3">
        <f>+Tabla1[[#This Row],[MontoNeto]]*Tabla1[[#This Row],[PorcentajeImpuesto]]</f>
        <v>0</v>
      </c>
      <c r="M2231" s="1">
        <v>0</v>
      </c>
      <c r="N2231" s="3">
        <f>+Tabla1[[#This Row],[MontoNeto]]+Tabla1[[#This Row],[ValorImpuesto]]+Tabla1[[#This Row],[MontoExento]]</f>
        <v>25000</v>
      </c>
      <c r="O2231" t="s">
        <v>41</v>
      </c>
      <c r="P2231" t="s">
        <v>42</v>
      </c>
      <c r="Q2231" t="s">
        <v>42</v>
      </c>
      <c r="R2231" s="3" t="s">
        <v>1998</v>
      </c>
      <c r="S2231" t="e">
        <f>VLOOKUP(Tabla1[[#This Row],[RutCP]],Tabla13[[#All],[rut]:[estado_licencia]],3,0)</f>
        <v>#N/A</v>
      </c>
      <c r="T2231" t="e">
        <f>VLOOKUP(Tabla1[[#This Row],[RutCP]],Tabla13[[#All],[rut]:[estado_licencia]],2,0)</f>
        <v>#N/A</v>
      </c>
      <c r="U2231"/>
      <c r="V2231"/>
      <c r="W2231"/>
      <c r="X2231" t="s">
        <v>1999</v>
      </c>
      <c r="Y2231" t="str">
        <f>VLOOKUP(Tabla1[[#This Row],[RutCS]],Tabla13[[#All],[rut]:[estado_licencia]],3,0)</f>
        <v>Rodrigo Fabian Mellado Moya</v>
      </c>
      <c r="Z2231" t="str">
        <f>VLOOKUP(Tabla1[[#This Row],[RutCS]],Tabla13[[#All],[rut]:[estado_licencia]],2,0)</f>
        <v>Rodrigo Fabian Mellado Moya</v>
      </c>
      <c r="AA2231"/>
      <c r="AB2231"/>
      <c r="AC2231"/>
      <c r="AD2231" s="4">
        <v>43984</v>
      </c>
      <c r="AE2231" s="3">
        <v>0.5</v>
      </c>
      <c r="AF2231" s="4">
        <v>43984</v>
      </c>
      <c r="AG2231" s="5">
        <v>0.54166666666666696</v>
      </c>
      <c r="AH2231" t="s">
        <v>48</v>
      </c>
      <c r="AI2231" t="s">
        <v>49</v>
      </c>
    </row>
    <row r="2232" spans="1:35" s="16" customFormat="1" x14ac:dyDescent="0.25">
      <c r="A2232" s="12"/>
      <c r="B2232" s="36" t="s">
        <v>16007</v>
      </c>
      <c r="C2232" t="s">
        <v>35</v>
      </c>
      <c r="D2232" t="s">
        <v>35</v>
      </c>
      <c r="E2232" t="s">
        <v>36</v>
      </c>
      <c r="F2232" t="s">
        <v>37</v>
      </c>
      <c r="G2232" s="3" t="s">
        <v>38</v>
      </c>
      <c r="H2232" t="s">
        <v>39</v>
      </c>
      <c r="I2232" t="s">
        <v>40</v>
      </c>
      <c r="J2232" s="3">
        <v>25000</v>
      </c>
      <c r="K2232" s="3">
        <v>0</v>
      </c>
      <c r="L2232" s="3">
        <f>+Tabla1[[#This Row],[MontoNeto]]*Tabla1[[#This Row],[PorcentajeImpuesto]]</f>
        <v>0</v>
      </c>
      <c r="M2232" s="1">
        <v>0</v>
      </c>
      <c r="N2232" s="3">
        <f>+Tabla1[[#This Row],[MontoNeto]]+Tabla1[[#This Row],[ValorImpuesto]]+Tabla1[[#This Row],[MontoExento]]</f>
        <v>25000</v>
      </c>
      <c r="O2232" t="s">
        <v>41</v>
      </c>
      <c r="P2232" t="s">
        <v>42</v>
      </c>
      <c r="Q2232" t="s">
        <v>42</v>
      </c>
      <c r="R2232" s="3" t="s">
        <v>2000</v>
      </c>
      <c r="S2232" t="e">
        <f>VLOOKUP(Tabla1[[#This Row],[RutCP]],Tabla13[[#All],[rut]:[estado_licencia]],3,0)</f>
        <v>#N/A</v>
      </c>
      <c r="T2232" t="e">
        <f>VLOOKUP(Tabla1[[#This Row],[RutCP]],Tabla13[[#All],[rut]:[estado_licencia]],2,0)</f>
        <v>#N/A</v>
      </c>
      <c r="U2232"/>
      <c r="V2232"/>
      <c r="W2232"/>
      <c r="X2232" t="s">
        <v>2001</v>
      </c>
      <c r="Y2232" t="str">
        <f>VLOOKUP(Tabla1[[#This Row],[RutCS]],Tabla13[[#All],[rut]:[estado_licencia]],3,0)</f>
        <v>Patricio Javier Calderon Ramirez</v>
      </c>
      <c r="Z2232" t="str">
        <f>VLOOKUP(Tabla1[[#This Row],[RutCS]],Tabla13[[#All],[rut]:[estado_licencia]],2,0)</f>
        <v>Patricio Javier Calderon Ramirez</v>
      </c>
      <c r="AA2232"/>
      <c r="AB2232"/>
      <c r="AC2232"/>
      <c r="AD2232" s="4">
        <v>43984</v>
      </c>
      <c r="AE2232" s="3">
        <v>0.5</v>
      </c>
      <c r="AF2232" s="4">
        <v>43984</v>
      </c>
      <c r="AG2232" s="5">
        <v>0.54166666666666696</v>
      </c>
      <c r="AH2232" t="s">
        <v>48</v>
      </c>
      <c r="AI2232" t="s">
        <v>49</v>
      </c>
    </row>
    <row r="2233" spans="1:35" x14ac:dyDescent="0.25">
      <c r="A2233" s="12"/>
      <c r="B2233" s="36" t="s">
        <v>16007</v>
      </c>
      <c r="C2233" t="s">
        <v>35</v>
      </c>
      <c r="D2233" t="s">
        <v>35</v>
      </c>
      <c r="E2233" t="s">
        <v>36</v>
      </c>
      <c r="F2233" t="s">
        <v>37</v>
      </c>
      <c r="G2233" s="1" t="s">
        <v>38</v>
      </c>
      <c r="H2233" t="s">
        <v>39</v>
      </c>
      <c r="I2233" t="s">
        <v>40</v>
      </c>
      <c r="J2233" s="1">
        <v>25000</v>
      </c>
      <c r="K2233" s="1">
        <v>0</v>
      </c>
      <c r="L2233" s="1">
        <f>+Tabla1[[#This Row],[MontoNeto]]*Tabla1[[#This Row],[PorcentajeImpuesto]]</f>
        <v>0</v>
      </c>
      <c r="M2233" s="1">
        <v>0</v>
      </c>
      <c r="N2233" s="1">
        <f>+Tabla1[[#This Row],[MontoNeto]]+Tabla1[[#This Row],[ValorImpuesto]]+Tabla1[[#This Row],[MontoExento]]</f>
        <v>25000</v>
      </c>
      <c r="O2233" t="s">
        <v>41</v>
      </c>
      <c r="P2233" t="s">
        <v>42</v>
      </c>
      <c r="Q2233" t="s">
        <v>42</v>
      </c>
      <c r="R2233" s="1" t="s">
        <v>2002</v>
      </c>
      <c r="S2233" t="e">
        <f>VLOOKUP(Tabla1[[#This Row],[RutCP]],Tabla13[[#All],[rut]:[estado_licencia]],3,0)</f>
        <v>#N/A</v>
      </c>
      <c r="T2233" t="e">
        <f>VLOOKUP(Tabla1[[#This Row],[RutCP]],Tabla13[[#All],[rut]:[estado_licencia]],2,0)</f>
        <v>#N/A</v>
      </c>
      <c r="X2233" t="s">
        <v>2003</v>
      </c>
      <c r="Y2233" t="str">
        <f>VLOOKUP(Tabla1[[#This Row],[RutCS]],Tabla13[[#All],[rut]:[estado_licencia]],3,0)</f>
        <v>Jorge Eliseo Contreras  Baez</v>
      </c>
      <c r="Z2233" t="str">
        <f>VLOOKUP(Tabla1[[#This Row],[RutCS]],Tabla13[[#All],[rut]:[estado_licencia]],2,0)</f>
        <v>Jorge Eliseo Contreras  Baez</v>
      </c>
      <c r="AD2233" s="4">
        <v>43984</v>
      </c>
      <c r="AE2233" s="3">
        <v>0.5</v>
      </c>
      <c r="AF2233" s="4">
        <v>43984</v>
      </c>
      <c r="AG2233" s="5">
        <v>0.54166666666666696</v>
      </c>
      <c r="AH2233" t="s">
        <v>48</v>
      </c>
      <c r="AI2233" t="s">
        <v>49</v>
      </c>
    </row>
    <row r="2234" spans="1:35" x14ac:dyDescent="0.25">
      <c r="A2234" s="12"/>
      <c r="B2234" s="36" t="s">
        <v>16007</v>
      </c>
      <c r="C2234" t="s">
        <v>35</v>
      </c>
      <c r="D2234" t="s">
        <v>35</v>
      </c>
      <c r="E2234" t="s">
        <v>36</v>
      </c>
      <c r="F2234" t="s">
        <v>37</v>
      </c>
      <c r="G2234" s="1" t="s">
        <v>38</v>
      </c>
      <c r="H2234" t="s">
        <v>39</v>
      </c>
      <c r="I2234" t="s">
        <v>40</v>
      </c>
      <c r="J2234" s="1">
        <v>25000</v>
      </c>
      <c r="K2234" s="1">
        <v>0</v>
      </c>
      <c r="L2234" s="1">
        <f>+Tabla1[[#This Row],[MontoNeto]]*Tabla1[[#This Row],[PorcentajeImpuesto]]</f>
        <v>0</v>
      </c>
      <c r="M2234" s="1">
        <v>0</v>
      </c>
      <c r="N2234" s="1">
        <f>+Tabla1[[#This Row],[MontoNeto]]+Tabla1[[#This Row],[ValorImpuesto]]+Tabla1[[#This Row],[MontoExento]]</f>
        <v>25000</v>
      </c>
      <c r="O2234" t="s">
        <v>41</v>
      </c>
      <c r="P2234" t="s">
        <v>42</v>
      </c>
      <c r="Q2234" t="s">
        <v>42</v>
      </c>
      <c r="R2234" s="1" t="s">
        <v>2004</v>
      </c>
      <c r="S2234" t="e">
        <f>VLOOKUP(Tabla1[[#This Row],[RutCP]],Tabla13[[#All],[rut]:[estado_licencia]],3,0)</f>
        <v>#N/A</v>
      </c>
      <c r="T2234" t="e">
        <f>VLOOKUP(Tabla1[[#This Row],[RutCP]],Tabla13[[#All],[rut]:[estado_licencia]],2,0)</f>
        <v>#N/A</v>
      </c>
      <c r="X2234" t="s">
        <v>2005</v>
      </c>
      <c r="Y2234" t="str">
        <f>VLOOKUP(Tabla1[[#This Row],[RutCS]],Tabla13[[#All],[rut]:[estado_licencia]],3,0)</f>
        <v>Juan Roberto Castillo Valdivia</v>
      </c>
      <c r="Z2234" t="str">
        <f>VLOOKUP(Tabla1[[#This Row],[RutCS]],Tabla13[[#All],[rut]:[estado_licencia]],2,0)</f>
        <v>Juan Roberto Castillo Valdivia</v>
      </c>
      <c r="AD2234" s="4">
        <v>43984</v>
      </c>
      <c r="AE2234" s="3">
        <v>0.5</v>
      </c>
      <c r="AF2234" s="4">
        <v>43984</v>
      </c>
      <c r="AG2234" s="5">
        <v>0.54166666666666696</v>
      </c>
      <c r="AH2234" t="s">
        <v>48</v>
      </c>
      <c r="AI2234" t="s">
        <v>49</v>
      </c>
    </row>
    <row r="2235" spans="1:35" x14ac:dyDescent="0.25">
      <c r="A2235" s="12"/>
      <c r="B2235" s="36" t="s">
        <v>16007</v>
      </c>
      <c r="C2235" t="s">
        <v>35</v>
      </c>
      <c r="D2235" t="s">
        <v>35</v>
      </c>
      <c r="E2235" t="s">
        <v>36</v>
      </c>
      <c r="F2235" t="s">
        <v>37</v>
      </c>
      <c r="G2235" s="1" t="s">
        <v>38</v>
      </c>
      <c r="H2235" t="s">
        <v>39</v>
      </c>
      <c r="I2235" t="s">
        <v>40</v>
      </c>
      <c r="J2235" s="1">
        <v>25000</v>
      </c>
      <c r="K2235" s="1">
        <v>0</v>
      </c>
      <c r="L2235" s="1">
        <f>+Tabla1[[#This Row],[MontoNeto]]*Tabla1[[#This Row],[PorcentajeImpuesto]]</f>
        <v>0</v>
      </c>
      <c r="M2235" s="1">
        <v>0</v>
      </c>
      <c r="N2235" s="1">
        <f>+Tabla1[[#This Row],[MontoNeto]]+Tabla1[[#This Row],[ValorImpuesto]]+Tabla1[[#This Row],[MontoExento]]</f>
        <v>25000</v>
      </c>
      <c r="O2235" t="s">
        <v>41</v>
      </c>
      <c r="P2235" t="s">
        <v>42</v>
      </c>
      <c r="Q2235" t="s">
        <v>42</v>
      </c>
      <c r="R2235" s="1" t="s">
        <v>2006</v>
      </c>
      <c r="S2235" t="e">
        <f>VLOOKUP(Tabla1[[#This Row],[RutCP]],Tabla13[[#All],[rut]:[estado_licencia]],3,0)</f>
        <v>#N/A</v>
      </c>
      <c r="T2235" t="e">
        <f>VLOOKUP(Tabla1[[#This Row],[RutCP]],Tabla13[[#All],[rut]:[estado_licencia]],2,0)</f>
        <v>#N/A</v>
      </c>
      <c r="X2235" t="s">
        <v>2007</v>
      </c>
      <c r="Y2235" t="str">
        <f>VLOOKUP(Tabla1[[#This Row],[RutCS]],Tabla13[[#All],[rut]:[estado_licencia]],3,0)</f>
        <v>Gonzalo Henry Ollarzu Jimenez</v>
      </c>
      <c r="Z2235" t="str">
        <f>VLOOKUP(Tabla1[[#This Row],[RutCS]],Tabla13[[#All],[rut]:[estado_licencia]],2,0)</f>
        <v>Gonzalo Henry Ollarzu Jimenez</v>
      </c>
      <c r="AD2235" s="4">
        <v>43984</v>
      </c>
      <c r="AE2235" s="3">
        <v>0.5</v>
      </c>
      <c r="AF2235" s="4">
        <v>43984</v>
      </c>
      <c r="AG2235" s="5">
        <v>0.54166666666666696</v>
      </c>
      <c r="AH2235" t="s">
        <v>48</v>
      </c>
      <c r="AI2235" t="s">
        <v>49</v>
      </c>
    </row>
    <row r="2236" spans="1:35" x14ac:dyDescent="0.25">
      <c r="A2236" s="12"/>
      <c r="B2236" s="36" t="s">
        <v>16007</v>
      </c>
      <c r="C2236" t="s">
        <v>35</v>
      </c>
      <c r="D2236" t="s">
        <v>35</v>
      </c>
      <c r="E2236" t="s">
        <v>36</v>
      </c>
      <c r="F2236" t="s">
        <v>37</v>
      </c>
      <c r="G2236" s="1" t="s">
        <v>38</v>
      </c>
      <c r="H2236" t="s">
        <v>39</v>
      </c>
      <c r="I2236" t="s">
        <v>40</v>
      </c>
      <c r="J2236" s="1">
        <v>25000</v>
      </c>
      <c r="K2236" s="1">
        <v>0</v>
      </c>
      <c r="L2236" s="1">
        <f>+Tabla1[[#This Row],[MontoNeto]]*Tabla1[[#This Row],[PorcentajeImpuesto]]</f>
        <v>0</v>
      </c>
      <c r="M2236" s="1">
        <v>0</v>
      </c>
      <c r="N2236" s="1">
        <f>+Tabla1[[#This Row],[MontoNeto]]+Tabla1[[#This Row],[ValorImpuesto]]+Tabla1[[#This Row],[MontoExento]]</f>
        <v>25000</v>
      </c>
      <c r="O2236" t="s">
        <v>41</v>
      </c>
      <c r="P2236" t="s">
        <v>42</v>
      </c>
      <c r="Q2236" t="s">
        <v>42</v>
      </c>
      <c r="R2236" s="1" t="s">
        <v>2008</v>
      </c>
      <c r="S2236" t="e">
        <f>VLOOKUP(Tabla1[[#This Row],[RutCP]],Tabla13[[#All],[rut]:[estado_licencia]],3,0)</f>
        <v>#N/A</v>
      </c>
      <c r="T2236" t="e">
        <f>VLOOKUP(Tabla1[[#This Row],[RutCP]],Tabla13[[#All],[rut]:[estado_licencia]],2,0)</f>
        <v>#N/A</v>
      </c>
      <c r="X2236" t="s">
        <v>2009</v>
      </c>
      <c r="Y2236" t="str">
        <f>VLOOKUP(Tabla1[[#This Row],[RutCS]],Tabla13[[#All],[rut]:[estado_licencia]],3,0)</f>
        <v>Juan Carlos Gomez Carvajal</v>
      </c>
      <c r="Z2236" t="str">
        <f>VLOOKUP(Tabla1[[#This Row],[RutCS]],Tabla13[[#All],[rut]:[estado_licencia]],2,0)</f>
        <v>Juan Carlos Gomez Carvajal</v>
      </c>
      <c r="AD2236" s="4">
        <v>43984</v>
      </c>
      <c r="AE2236" s="3">
        <v>0.5</v>
      </c>
      <c r="AF2236" s="4">
        <v>43984</v>
      </c>
      <c r="AG2236" s="5">
        <v>0.54166666666666696</v>
      </c>
      <c r="AH2236" t="s">
        <v>48</v>
      </c>
      <c r="AI2236" t="s">
        <v>49</v>
      </c>
    </row>
    <row r="2237" spans="1:35" x14ac:dyDescent="0.25">
      <c r="A2237" s="12"/>
      <c r="B2237" s="36" t="s">
        <v>16007</v>
      </c>
      <c r="C2237" t="s">
        <v>35</v>
      </c>
      <c r="D2237" t="s">
        <v>35</v>
      </c>
      <c r="E2237" t="s">
        <v>36</v>
      </c>
      <c r="F2237" t="s">
        <v>37</v>
      </c>
      <c r="G2237" s="1" t="s">
        <v>38</v>
      </c>
      <c r="H2237" t="s">
        <v>39</v>
      </c>
      <c r="I2237" t="s">
        <v>40</v>
      </c>
      <c r="J2237" s="1">
        <v>25000</v>
      </c>
      <c r="K2237" s="1">
        <v>0</v>
      </c>
      <c r="L2237" s="1">
        <f>+Tabla1[[#This Row],[MontoNeto]]*Tabla1[[#This Row],[PorcentajeImpuesto]]</f>
        <v>0</v>
      </c>
      <c r="M2237" s="1">
        <v>0</v>
      </c>
      <c r="N2237" s="1">
        <f>+Tabla1[[#This Row],[MontoNeto]]+Tabla1[[#This Row],[ValorImpuesto]]+Tabla1[[#This Row],[MontoExento]]</f>
        <v>25000</v>
      </c>
      <c r="O2237" t="s">
        <v>41</v>
      </c>
      <c r="P2237" t="s">
        <v>42</v>
      </c>
      <c r="Q2237" t="s">
        <v>42</v>
      </c>
      <c r="R2237" s="1" t="s">
        <v>2010</v>
      </c>
      <c r="S2237" t="e">
        <f>VLOOKUP(Tabla1[[#This Row],[RutCP]],Tabla13[[#All],[rut]:[estado_licencia]],3,0)</f>
        <v>#N/A</v>
      </c>
      <c r="T2237" t="e">
        <f>VLOOKUP(Tabla1[[#This Row],[RutCP]],Tabla13[[#All],[rut]:[estado_licencia]],2,0)</f>
        <v>#N/A</v>
      </c>
      <c r="X2237" t="s">
        <v>2011</v>
      </c>
      <c r="Y2237" t="str">
        <f>VLOOKUP(Tabla1[[#This Row],[RutCS]],Tabla13[[#All],[rut]:[estado_licencia]],3,0)</f>
        <v>Manuel German Hidalgo Briceño</v>
      </c>
      <c r="Z2237" t="str">
        <f>VLOOKUP(Tabla1[[#This Row],[RutCS]],Tabla13[[#All],[rut]:[estado_licencia]],2,0)</f>
        <v>Manuel German Hidalgo Briceño</v>
      </c>
      <c r="AD2237" s="4">
        <v>43984</v>
      </c>
      <c r="AE2237" s="3">
        <v>0.5</v>
      </c>
      <c r="AF2237" s="4">
        <v>43984</v>
      </c>
      <c r="AG2237" s="5">
        <v>0.54166666666666696</v>
      </c>
      <c r="AH2237" t="s">
        <v>48</v>
      </c>
      <c r="AI2237" t="s">
        <v>49</v>
      </c>
    </row>
    <row r="2238" spans="1:35" x14ac:dyDescent="0.25">
      <c r="A2238" s="12"/>
      <c r="B2238" s="36" t="s">
        <v>16007</v>
      </c>
      <c r="C2238" t="s">
        <v>35</v>
      </c>
      <c r="D2238" t="s">
        <v>35</v>
      </c>
      <c r="E2238" t="s">
        <v>36</v>
      </c>
      <c r="F2238" t="s">
        <v>37</v>
      </c>
      <c r="G2238" s="1" t="s">
        <v>38</v>
      </c>
      <c r="H2238" t="s">
        <v>39</v>
      </c>
      <c r="I2238" t="s">
        <v>40</v>
      </c>
      <c r="J2238" s="1">
        <v>25000</v>
      </c>
      <c r="K2238" s="1">
        <v>0</v>
      </c>
      <c r="L2238" s="1">
        <f>+Tabla1[[#This Row],[MontoNeto]]*Tabla1[[#This Row],[PorcentajeImpuesto]]</f>
        <v>0</v>
      </c>
      <c r="M2238" s="1">
        <v>0</v>
      </c>
      <c r="N2238" s="1">
        <f>+Tabla1[[#This Row],[MontoNeto]]+Tabla1[[#This Row],[ValorImpuesto]]+Tabla1[[#This Row],[MontoExento]]</f>
        <v>25000</v>
      </c>
      <c r="O2238" t="s">
        <v>41</v>
      </c>
      <c r="P2238" t="s">
        <v>42</v>
      </c>
      <c r="Q2238" t="s">
        <v>42</v>
      </c>
      <c r="R2238" s="1" t="s">
        <v>2012</v>
      </c>
      <c r="S2238" t="e">
        <f>VLOOKUP(Tabla1[[#This Row],[RutCP]],Tabla13[[#All],[rut]:[estado_licencia]],3,0)</f>
        <v>#N/A</v>
      </c>
      <c r="T2238" t="e">
        <f>VLOOKUP(Tabla1[[#This Row],[RutCP]],Tabla13[[#All],[rut]:[estado_licencia]],2,0)</f>
        <v>#N/A</v>
      </c>
      <c r="X2238" t="s">
        <v>2013</v>
      </c>
      <c r="Y2238" t="str">
        <f>VLOOKUP(Tabla1[[#This Row],[RutCS]],Tabla13[[#All],[rut]:[estado_licencia]],3,0)</f>
        <v>Gustavo Nicolas Collao Diaz</v>
      </c>
      <c r="Z2238" t="str">
        <f>VLOOKUP(Tabla1[[#This Row],[RutCS]],Tabla13[[#All],[rut]:[estado_licencia]],2,0)</f>
        <v>Gustavo Nicolas Collao Diaz</v>
      </c>
      <c r="AD2238" s="4">
        <v>43984</v>
      </c>
      <c r="AE2238" s="3">
        <v>0.5</v>
      </c>
      <c r="AF2238" s="4">
        <v>43984</v>
      </c>
      <c r="AG2238" s="5">
        <v>0.54166666666666696</v>
      </c>
      <c r="AH2238" t="s">
        <v>48</v>
      </c>
      <c r="AI2238" t="s">
        <v>49</v>
      </c>
    </row>
    <row r="2239" spans="1:35" x14ac:dyDescent="0.25">
      <c r="A2239" s="12"/>
      <c r="B2239" s="36" t="s">
        <v>16007</v>
      </c>
      <c r="C2239" t="s">
        <v>35</v>
      </c>
      <c r="D2239" t="s">
        <v>35</v>
      </c>
      <c r="E2239" t="s">
        <v>36</v>
      </c>
      <c r="F2239" t="s">
        <v>37</v>
      </c>
      <c r="G2239" s="13" t="s">
        <v>38</v>
      </c>
      <c r="H2239" t="s">
        <v>39</v>
      </c>
      <c r="I2239" t="s">
        <v>417</v>
      </c>
      <c r="J2239" s="13">
        <v>25000</v>
      </c>
      <c r="K2239" s="13">
        <v>0</v>
      </c>
      <c r="L2239" s="13">
        <f>+Tabla1[[#This Row],[MontoNeto]]*Tabla1[[#This Row],[PorcentajeImpuesto]]</f>
        <v>0</v>
      </c>
      <c r="M2239" s="13">
        <v>0</v>
      </c>
      <c r="N2239" s="13">
        <f>+Tabla1[[#This Row],[MontoNeto]]+Tabla1[[#This Row],[ValorImpuesto]]+Tabla1[[#This Row],[MontoExento]]</f>
        <v>25000</v>
      </c>
      <c r="O2239" t="s">
        <v>41</v>
      </c>
      <c r="P2239" t="s">
        <v>42</v>
      </c>
      <c r="Q2239" t="s">
        <v>42</v>
      </c>
      <c r="R2239" t="s">
        <v>549</v>
      </c>
      <c r="S2239" t="str">
        <f>VLOOKUP(Tabla1[[#This Row],[RutCP]],Tabla13[[#All],[rut]:[estado_licencia]],3,0)</f>
        <v>San Pedro Ingenieria S A</v>
      </c>
      <c r="T2239" t="str">
        <f>VLOOKUP(Tabla1[[#This Row],[RutCP]],Tabla13[[#All],[rut]:[estado_licencia]],2,0)</f>
        <v>San Pedro Ingenieria S A</v>
      </c>
      <c r="X2239" t="s">
        <v>2211</v>
      </c>
      <c r="Y2239" t="str">
        <f>VLOOKUP(Tabla1[[#This Row],[RutCS]],Tabla13[[#All],[rut]:[estado_licencia]],3,0)</f>
        <v>Sergio Agustin Alcota Pereira</v>
      </c>
      <c r="Z2239" t="str">
        <f>VLOOKUP(Tabla1[[#This Row],[RutCS]],Tabla13[[#All],[rut]:[estado_licencia]],2,0)</f>
        <v>Sergio Agustin Alcota Pereira</v>
      </c>
      <c r="AD2239" s="4">
        <v>43984</v>
      </c>
      <c r="AE2239" s="14" t="s">
        <v>45</v>
      </c>
      <c r="AF2239" s="4">
        <v>43984</v>
      </c>
      <c r="AG2239" s="14" t="s">
        <v>47</v>
      </c>
      <c r="AH2239" t="s">
        <v>48</v>
      </c>
      <c r="AI2239" t="s">
        <v>49</v>
      </c>
    </row>
    <row r="2240" spans="1:35" x14ac:dyDescent="0.25">
      <c r="A2240" s="12"/>
      <c r="B2240" s="36" t="s">
        <v>16007</v>
      </c>
      <c r="C2240" t="s">
        <v>35</v>
      </c>
      <c r="D2240" t="s">
        <v>35</v>
      </c>
      <c r="E2240" t="s">
        <v>36</v>
      </c>
      <c r="F2240" t="s">
        <v>37</v>
      </c>
      <c r="G2240" s="13" t="s">
        <v>38</v>
      </c>
      <c r="H2240" t="s">
        <v>39</v>
      </c>
      <c r="I2240" t="s">
        <v>417</v>
      </c>
      <c r="J2240" s="13">
        <v>25000</v>
      </c>
      <c r="K2240" s="13">
        <v>0</v>
      </c>
      <c r="L2240" s="13">
        <f>+Tabla1[[#This Row],[MontoNeto]]*Tabla1[[#This Row],[PorcentajeImpuesto]]</f>
        <v>0</v>
      </c>
      <c r="M2240" s="13">
        <v>0</v>
      </c>
      <c r="N2240" s="13">
        <f>+Tabla1[[#This Row],[MontoNeto]]+Tabla1[[#This Row],[ValorImpuesto]]+Tabla1[[#This Row],[MontoExento]]</f>
        <v>25000</v>
      </c>
      <c r="O2240" t="s">
        <v>41</v>
      </c>
      <c r="P2240" t="s">
        <v>42</v>
      </c>
      <c r="Q2240" t="s">
        <v>42</v>
      </c>
      <c r="R2240" t="s">
        <v>619</v>
      </c>
      <c r="S2240" t="str">
        <f>VLOOKUP(Tabla1[[#This Row],[RutCP]],Tabla13[[#All],[rut]:[estado_licencia]],3,0)</f>
        <v>Fernandez Y Fernandez</v>
      </c>
      <c r="T2240" t="str">
        <f>VLOOKUP(Tabla1[[#This Row],[RutCP]],Tabla13[[#All],[rut]:[estado_licencia]],2,0)</f>
        <v>Fernandez Y Fernandez Cia Limitada</v>
      </c>
      <c r="X2240" t="s">
        <v>2212</v>
      </c>
      <c r="Y2240" t="str">
        <f>VLOOKUP(Tabla1[[#This Row],[RutCS]],Tabla13[[#All],[rut]:[estado_licencia]],3,0)</f>
        <v>Bady Richard Vargas Castro</v>
      </c>
      <c r="Z2240" t="str">
        <f>VLOOKUP(Tabla1[[#This Row],[RutCS]],Tabla13[[#All],[rut]:[estado_licencia]],2,0)</f>
        <v>Bady Richard Vargas Castro</v>
      </c>
      <c r="AD2240" s="4">
        <v>43984</v>
      </c>
      <c r="AE2240" s="14" t="s">
        <v>45</v>
      </c>
      <c r="AF2240" s="4">
        <v>43984</v>
      </c>
      <c r="AG2240" s="14" t="s">
        <v>47</v>
      </c>
      <c r="AH2240" t="s">
        <v>48</v>
      </c>
      <c r="AI2240" t="s">
        <v>49</v>
      </c>
    </row>
    <row r="2241" spans="1:35" x14ac:dyDescent="0.25">
      <c r="A2241" s="12"/>
      <c r="B2241" s="36" t="s">
        <v>16007</v>
      </c>
      <c r="C2241" t="s">
        <v>35</v>
      </c>
      <c r="D2241" t="s">
        <v>35</v>
      </c>
      <c r="E2241" t="s">
        <v>36</v>
      </c>
      <c r="F2241" t="s">
        <v>37</v>
      </c>
      <c r="G2241" s="13" t="s">
        <v>38</v>
      </c>
      <c r="H2241" t="s">
        <v>39</v>
      </c>
      <c r="I2241" t="s">
        <v>417</v>
      </c>
      <c r="J2241" s="13">
        <v>25000</v>
      </c>
      <c r="K2241" s="13">
        <v>0</v>
      </c>
      <c r="L2241" s="13">
        <f>+Tabla1[[#This Row],[MontoNeto]]*Tabla1[[#This Row],[PorcentajeImpuesto]]</f>
        <v>0</v>
      </c>
      <c r="M2241" s="13">
        <v>0</v>
      </c>
      <c r="N2241" s="13">
        <f>+Tabla1[[#This Row],[MontoNeto]]+Tabla1[[#This Row],[ValorImpuesto]]+Tabla1[[#This Row],[MontoExento]]</f>
        <v>25000</v>
      </c>
      <c r="O2241" t="s">
        <v>41</v>
      </c>
      <c r="P2241" t="s">
        <v>42</v>
      </c>
      <c r="Q2241" t="s">
        <v>42</v>
      </c>
      <c r="R2241" t="s">
        <v>452</v>
      </c>
      <c r="S2241" t="str">
        <f>VLOOKUP(Tabla1[[#This Row],[RutCP]],Tabla13[[#All],[rut]:[estado_licencia]],3,0)</f>
        <v>Metavo</v>
      </c>
      <c r="T2241" t="str">
        <f>VLOOKUP(Tabla1[[#This Row],[RutCP]],Tabla13[[#All],[rut]:[estado_licencia]],2,0)</f>
        <v>Buses Metavo Spa</v>
      </c>
      <c r="X2241" t="s">
        <v>2213</v>
      </c>
      <c r="Y2241" t="str">
        <f>VLOOKUP(Tabla1[[#This Row],[RutCS]],Tabla13[[#All],[rut]:[estado_licencia]],3,0)</f>
        <v>Carlos Enrique Moreno Vicencio</v>
      </c>
      <c r="Z2241" t="str">
        <f>VLOOKUP(Tabla1[[#This Row],[RutCS]],Tabla13[[#All],[rut]:[estado_licencia]],2,0)</f>
        <v>Carlos Enrique Moreno Vicencio</v>
      </c>
      <c r="AD2241" s="4">
        <v>43984</v>
      </c>
      <c r="AE2241" s="14" t="s">
        <v>45</v>
      </c>
      <c r="AF2241" s="4">
        <v>43984</v>
      </c>
      <c r="AG2241" s="14" t="s">
        <v>47</v>
      </c>
      <c r="AH2241" t="s">
        <v>48</v>
      </c>
      <c r="AI2241" t="s">
        <v>49</v>
      </c>
    </row>
    <row r="2242" spans="1:35" x14ac:dyDescent="0.25">
      <c r="A2242" s="12"/>
      <c r="B2242" s="36" t="s">
        <v>16007</v>
      </c>
      <c r="C2242" s="16" t="s">
        <v>35</v>
      </c>
      <c r="D2242" s="16" t="s">
        <v>35</v>
      </c>
      <c r="E2242" s="16" t="s">
        <v>36</v>
      </c>
      <c r="F2242" s="16" t="s">
        <v>37</v>
      </c>
      <c r="G2242" s="17" t="s">
        <v>38</v>
      </c>
      <c r="H2242" s="16" t="s">
        <v>39</v>
      </c>
      <c r="I2242" s="16" t="s">
        <v>417</v>
      </c>
      <c r="J2242" s="17">
        <v>25000</v>
      </c>
      <c r="K2242" s="17">
        <v>0</v>
      </c>
      <c r="L2242" s="17">
        <f>+Tabla1[[#This Row],[MontoNeto]]*Tabla1[[#This Row],[PorcentajeImpuesto]]</f>
        <v>0</v>
      </c>
      <c r="M2242" s="1">
        <v>0</v>
      </c>
      <c r="N2242" s="17">
        <f>+Tabla1[[#This Row],[MontoNeto]]+Tabla1[[#This Row],[ValorImpuesto]]+Tabla1[[#This Row],[MontoExento]]</f>
        <v>25000</v>
      </c>
      <c r="O2242" t="s">
        <v>41</v>
      </c>
      <c r="P2242" s="16" t="s">
        <v>42</v>
      </c>
      <c r="Q2242" s="16" t="s">
        <v>42</v>
      </c>
      <c r="R2242" s="17" t="e">
        <f>#N/A</f>
        <v>#N/A</v>
      </c>
      <c r="S2242" s="16" t="e">
        <f>VLOOKUP(Tabla1[[#This Row],[RutCP]],Tabla13[[#All],[rut]:[estado_licencia]],3,0)</f>
        <v>#N/A</v>
      </c>
      <c r="T2242" s="16" t="e">
        <f>VLOOKUP(Tabla1[[#This Row],[RutCP]],Tabla13[[#All],[rut]:[estado_licencia]],2,0)</f>
        <v>#N/A</v>
      </c>
      <c r="U2242" s="16"/>
      <c r="V2242" s="16"/>
      <c r="W2242" s="16"/>
      <c r="X2242" s="16" t="s">
        <v>109</v>
      </c>
      <c r="Y2242" s="16" t="str">
        <f>VLOOKUP(Tabla1[[#This Row],[RutCS]],Tabla13[[#All],[rut]:[estado_licencia]],3,0)</f>
        <v>Juan Patricio Flores Acosta</v>
      </c>
      <c r="Z2242" s="16" t="str">
        <f>VLOOKUP(Tabla1[[#This Row],[RutCS]],Tabla13[[#All],[rut]:[estado_licencia]],2,0)</f>
        <v>Juan Patricio Flores Acosta</v>
      </c>
      <c r="AA2242" s="16"/>
      <c r="AB2242" s="16"/>
      <c r="AC2242" s="16"/>
      <c r="AD2242" s="15">
        <v>43984</v>
      </c>
      <c r="AE2242" s="3">
        <v>0.5</v>
      </c>
      <c r="AF2242" s="15">
        <v>43984</v>
      </c>
      <c r="AG2242" s="5">
        <v>0.54166666666666696</v>
      </c>
      <c r="AH2242" s="16" t="s">
        <v>48</v>
      </c>
      <c r="AI2242" s="16" t="s">
        <v>49</v>
      </c>
    </row>
    <row r="2243" spans="1:35" x14ac:dyDescent="0.25">
      <c r="A2243" s="12"/>
      <c r="B2243" s="36" t="s">
        <v>16007</v>
      </c>
      <c r="C2243" s="16" t="s">
        <v>35</v>
      </c>
      <c r="D2243" s="16" t="s">
        <v>35</v>
      </c>
      <c r="E2243" s="16" t="s">
        <v>36</v>
      </c>
      <c r="F2243" s="16" t="s">
        <v>37</v>
      </c>
      <c r="G2243" s="17" t="s">
        <v>38</v>
      </c>
      <c r="H2243" s="16" t="s">
        <v>39</v>
      </c>
      <c r="I2243" s="16" t="s">
        <v>417</v>
      </c>
      <c r="J2243" s="17">
        <v>25000</v>
      </c>
      <c r="K2243" s="17">
        <v>0</v>
      </c>
      <c r="L2243" s="17">
        <f>+Tabla1[[#This Row],[MontoNeto]]*Tabla1[[#This Row],[PorcentajeImpuesto]]</f>
        <v>0</v>
      </c>
      <c r="M2243" s="1">
        <v>0</v>
      </c>
      <c r="N2243" s="17">
        <f>+Tabla1[[#This Row],[MontoNeto]]+Tabla1[[#This Row],[ValorImpuesto]]+Tabla1[[#This Row],[MontoExento]]</f>
        <v>25000</v>
      </c>
      <c r="O2243" t="s">
        <v>41</v>
      </c>
      <c r="P2243" s="16" t="s">
        <v>42</v>
      </c>
      <c r="Q2243" s="16" t="s">
        <v>42</v>
      </c>
      <c r="R2243" s="17" t="e">
        <f>#N/A</f>
        <v>#N/A</v>
      </c>
      <c r="S2243" s="16" t="e">
        <f>VLOOKUP(Tabla1[[#This Row],[RutCP]],Tabla13[[#All],[rut]:[estado_licencia]],3,0)</f>
        <v>#N/A</v>
      </c>
      <c r="T2243" s="16" t="e">
        <f>VLOOKUP(Tabla1[[#This Row],[RutCP]],Tabla13[[#All],[rut]:[estado_licencia]],2,0)</f>
        <v>#N/A</v>
      </c>
      <c r="U2243" s="16"/>
      <c r="V2243" s="16"/>
      <c r="W2243" s="16"/>
      <c r="X2243" s="16" t="s">
        <v>2214</v>
      </c>
      <c r="Y2243" s="16" t="str">
        <f>VLOOKUP(Tabla1[[#This Row],[RutCS]],Tabla13[[#All],[rut]:[estado_licencia]],3,0)</f>
        <v>Jimmy Andres Schneider Castro</v>
      </c>
      <c r="Z2243" s="16" t="str">
        <f>VLOOKUP(Tabla1[[#This Row],[RutCS]],Tabla13[[#All],[rut]:[estado_licencia]],2,0)</f>
        <v>Jimmy Andres Schneider Castro</v>
      </c>
      <c r="AA2243" s="16"/>
      <c r="AB2243" s="16"/>
      <c r="AC2243" s="16"/>
      <c r="AD2243" s="15">
        <v>43984</v>
      </c>
      <c r="AE2243" s="3">
        <v>0.5</v>
      </c>
      <c r="AF2243" s="15">
        <v>43984</v>
      </c>
      <c r="AG2243" s="5">
        <v>0.54166666666666696</v>
      </c>
      <c r="AH2243" s="16" t="s">
        <v>48</v>
      </c>
      <c r="AI2243" s="16" t="s">
        <v>49</v>
      </c>
    </row>
    <row r="2244" spans="1:35" x14ac:dyDescent="0.25">
      <c r="A2244" s="12"/>
      <c r="B2244" s="36" t="s">
        <v>16007</v>
      </c>
      <c r="C2244" t="s">
        <v>35</v>
      </c>
      <c r="D2244" t="s">
        <v>35</v>
      </c>
      <c r="E2244" t="s">
        <v>36</v>
      </c>
      <c r="F2244" t="s">
        <v>37</v>
      </c>
      <c r="G2244" s="13" t="s">
        <v>38</v>
      </c>
      <c r="H2244" t="s">
        <v>39</v>
      </c>
      <c r="I2244" t="s">
        <v>417</v>
      </c>
      <c r="J2244" s="13">
        <v>25000</v>
      </c>
      <c r="K2244" s="13">
        <v>0</v>
      </c>
      <c r="L2244" s="13">
        <f>+Tabla1[[#This Row],[MontoNeto]]*Tabla1[[#This Row],[PorcentajeImpuesto]]</f>
        <v>0</v>
      </c>
      <c r="M2244" s="13">
        <v>0</v>
      </c>
      <c r="N2244" s="13">
        <f>+Tabla1[[#This Row],[MontoNeto]]+Tabla1[[#This Row],[ValorImpuesto]]+Tabla1[[#This Row],[MontoExento]]</f>
        <v>25000</v>
      </c>
      <c r="O2244" t="s">
        <v>41</v>
      </c>
      <c r="P2244" t="s">
        <v>42</v>
      </c>
      <c r="Q2244" t="s">
        <v>42</v>
      </c>
      <c r="R2244" t="s">
        <v>461</v>
      </c>
      <c r="S2244" t="str">
        <f>VLOOKUP(Tabla1[[#This Row],[RutCP]],Tabla13[[#All],[rut]:[estado_licencia]],3,0)</f>
        <v>Icafal</v>
      </c>
      <c r="T2244" t="str">
        <f>VLOOKUP(Tabla1[[#This Row],[RutCP]],Tabla13[[#All],[rut]:[estado_licencia]],2,0)</f>
        <v>Constructora Icafal Sicomaq Ltda</v>
      </c>
      <c r="X2244" t="s">
        <v>2215</v>
      </c>
      <c r="Y2244" t="str">
        <f>VLOOKUP(Tabla1[[#This Row],[RutCS]],Tabla13[[#All],[rut]:[estado_licencia]],3,0)</f>
        <v>Rodrigo Alexis Espinoza Cirano</v>
      </c>
      <c r="Z2244" t="str">
        <f>VLOOKUP(Tabla1[[#This Row],[RutCS]],Tabla13[[#All],[rut]:[estado_licencia]],2,0)</f>
        <v>Rodrigo Alexis Espinoza Cirano</v>
      </c>
      <c r="AD2244" s="4">
        <v>43984</v>
      </c>
      <c r="AE2244" s="14" t="s">
        <v>45</v>
      </c>
      <c r="AF2244" s="4">
        <v>43984</v>
      </c>
      <c r="AG2244" s="14" t="s">
        <v>47</v>
      </c>
      <c r="AH2244" t="s">
        <v>48</v>
      </c>
      <c r="AI2244" t="s">
        <v>49</v>
      </c>
    </row>
    <row r="2245" spans="1:35" s="16" customFormat="1" x14ac:dyDescent="0.25">
      <c r="A2245" s="12"/>
      <c r="B2245" s="36" t="s">
        <v>16007</v>
      </c>
      <c r="C2245" t="s">
        <v>35</v>
      </c>
      <c r="D2245" t="s">
        <v>35</v>
      </c>
      <c r="E2245" t="s">
        <v>36</v>
      </c>
      <c r="F2245" t="s">
        <v>37</v>
      </c>
      <c r="G2245" s="13" t="s">
        <v>38</v>
      </c>
      <c r="H2245" t="s">
        <v>39</v>
      </c>
      <c r="I2245" t="s">
        <v>417</v>
      </c>
      <c r="J2245" s="13">
        <v>25000</v>
      </c>
      <c r="K2245" s="13">
        <v>0</v>
      </c>
      <c r="L2245" s="13">
        <f>+Tabla1[[#This Row],[MontoNeto]]*Tabla1[[#This Row],[PorcentajeImpuesto]]</f>
        <v>0</v>
      </c>
      <c r="M2245" s="13">
        <v>0</v>
      </c>
      <c r="N2245" s="13">
        <f>+Tabla1[[#This Row],[MontoNeto]]+Tabla1[[#This Row],[ValorImpuesto]]+Tabla1[[#This Row],[MontoExento]]</f>
        <v>25000</v>
      </c>
      <c r="O2245" t="s">
        <v>41</v>
      </c>
      <c r="P2245" t="s">
        <v>42</v>
      </c>
      <c r="Q2245" t="s">
        <v>42</v>
      </c>
      <c r="R2245" t="s">
        <v>114</v>
      </c>
      <c r="S2245" t="str">
        <f>VLOOKUP(Tabla1[[#This Row],[RutCP]],Tabla13[[#All],[rut]:[estado_licencia]],3,0)</f>
        <v>Besalco Mauro</v>
      </c>
      <c r="T2245" t="str">
        <f>VLOOKUP(Tabla1[[#This Row],[RutCP]],Tabla13[[#All],[rut]:[estado_licencia]],2,0)</f>
        <v>Besalco Maquinarias S.A</v>
      </c>
      <c r="U2245"/>
      <c r="V2245"/>
      <c r="W2245"/>
      <c r="X2245" t="s">
        <v>2216</v>
      </c>
      <c r="Y2245" t="str">
        <f>VLOOKUP(Tabla1[[#This Row],[RutCS]],Tabla13[[#All],[rut]:[estado_licencia]],3,0)</f>
        <v>Jorge Guillermo Lemp Fuentes</v>
      </c>
      <c r="Z2245" t="str">
        <f>VLOOKUP(Tabla1[[#This Row],[RutCS]],Tabla13[[#All],[rut]:[estado_licencia]],2,0)</f>
        <v>Jorge Guillermo Lemp Fuentes</v>
      </c>
      <c r="AA2245"/>
      <c r="AB2245"/>
      <c r="AC2245"/>
      <c r="AD2245" s="4">
        <v>43984</v>
      </c>
      <c r="AE2245" s="14" t="s">
        <v>45</v>
      </c>
      <c r="AF2245" s="4">
        <v>43984</v>
      </c>
      <c r="AG2245" s="14" t="s">
        <v>47</v>
      </c>
      <c r="AH2245" t="s">
        <v>48</v>
      </c>
      <c r="AI2245" t="s">
        <v>49</v>
      </c>
    </row>
    <row r="2246" spans="1:35" x14ac:dyDescent="0.25">
      <c r="A2246" s="12"/>
      <c r="B2246" s="36" t="s">
        <v>16007</v>
      </c>
      <c r="C2246" t="s">
        <v>35</v>
      </c>
      <c r="D2246" t="s">
        <v>35</v>
      </c>
      <c r="E2246" t="s">
        <v>36</v>
      </c>
      <c r="F2246" t="s">
        <v>37</v>
      </c>
      <c r="G2246" s="13" t="s">
        <v>38</v>
      </c>
      <c r="H2246" t="s">
        <v>39</v>
      </c>
      <c r="I2246" t="s">
        <v>417</v>
      </c>
      <c r="J2246" s="13">
        <v>25000</v>
      </c>
      <c r="K2246" s="13">
        <v>0</v>
      </c>
      <c r="L2246" s="13">
        <f>+Tabla1[[#This Row],[MontoNeto]]*Tabla1[[#This Row],[PorcentajeImpuesto]]</f>
        <v>0</v>
      </c>
      <c r="M2246" s="13">
        <v>0</v>
      </c>
      <c r="N2246" s="13">
        <f>+Tabla1[[#This Row],[MontoNeto]]+Tabla1[[#This Row],[ValorImpuesto]]+Tabla1[[#This Row],[MontoExento]]</f>
        <v>25000</v>
      </c>
      <c r="O2246" t="s">
        <v>41</v>
      </c>
      <c r="P2246" t="s">
        <v>42</v>
      </c>
      <c r="Q2246" t="s">
        <v>42</v>
      </c>
      <c r="R2246" t="s">
        <v>114</v>
      </c>
      <c r="S2246" t="str">
        <f>VLOOKUP(Tabla1[[#This Row],[RutCP]],Tabla13[[#All],[rut]:[estado_licencia]],3,0)</f>
        <v>Besalco Mauro</v>
      </c>
      <c r="T2246" t="str">
        <f>VLOOKUP(Tabla1[[#This Row],[RutCP]],Tabla13[[#All],[rut]:[estado_licencia]],2,0)</f>
        <v>Besalco Maquinarias S.A</v>
      </c>
      <c r="X2246" t="s">
        <v>2217</v>
      </c>
      <c r="Y2246" t="str">
        <f>VLOOKUP(Tabla1[[#This Row],[RutCS]],Tabla13[[#All],[rut]:[estado_licencia]],3,0)</f>
        <v>Francisco Leonardo Valenzuela Valdebenito</v>
      </c>
      <c r="Z2246" t="str">
        <f>VLOOKUP(Tabla1[[#This Row],[RutCS]],Tabla13[[#All],[rut]:[estado_licencia]],2,0)</f>
        <v>Francisco Leonardo Valenzuela Valdebenito</v>
      </c>
      <c r="AD2246" s="4">
        <v>43984</v>
      </c>
      <c r="AE2246" s="14" t="s">
        <v>45</v>
      </c>
      <c r="AF2246" s="4">
        <v>43984</v>
      </c>
      <c r="AG2246" s="14" t="s">
        <v>47</v>
      </c>
      <c r="AH2246" t="s">
        <v>48</v>
      </c>
      <c r="AI2246" t="s">
        <v>49</v>
      </c>
    </row>
    <row r="2247" spans="1:35" x14ac:dyDescent="0.25">
      <c r="A2247" s="12"/>
      <c r="B2247" s="36" t="s">
        <v>16007</v>
      </c>
      <c r="C2247" t="s">
        <v>35</v>
      </c>
      <c r="D2247" t="s">
        <v>35</v>
      </c>
      <c r="E2247" t="s">
        <v>36</v>
      </c>
      <c r="F2247" t="s">
        <v>37</v>
      </c>
      <c r="G2247" s="13" t="s">
        <v>38</v>
      </c>
      <c r="H2247" t="s">
        <v>39</v>
      </c>
      <c r="I2247" t="s">
        <v>417</v>
      </c>
      <c r="J2247" s="13">
        <v>25000</v>
      </c>
      <c r="K2247" s="13">
        <v>0</v>
      </c>
      <c r="L2247" s="13">
        <f>+Tabla1[[#This Row],[MontoNeto]]*Tabla1[[#This Row],[PorcentajeImpuesto]]</f>
        <v>0</v>
      </c>
      <c r="M2247" s="13">
        <v>0</v>
      </c>
      <c r="N2247" s="13">
        <f>+Tabla1[[#This Row],[MontoNeto]]+Tabla1[[#This Row],[ValorImpuesto]]+Tabla1[[#This Row],[MontoExento]]</f>
        <v>25000</v>
      </c>
      <c r="O2247" t="s">
        <v>41</v>
      </c>
      <c r="P2247" t="s">
        <v>42</v>
      </c>
      <c r="Q2247" t="s">
        <v>42</v>
      </c>
      <c r="R2247" t="s">
        <v>466</v>
      </c>
      <c r="S2247" t="str">
        <f>VLOOKUP(Tabla1[[#This Row],[RutCP]],Tabla13[[#All],[rut]:[estado_licencia]],3,0)</f>
        <v>Fyc</v>
      </c>
      <c r="T2247" t="str">
        <f>VLOOKUP(Tabla1[[#This Row],[RutCP]],Tabla13[[#All],[rut]:[estado_licencia]],2,0)</f>
        <v>Empresa Individual De Responsabilidad Limitada Jose Ignacio Castillo</v>
      </c>
      <c r="X2247" t="s">
        <v>2218</v>
      </c>
      <c r="Y2247" t="str">
        <f>VLOOKUP(Tabla1[[#This Row],[RutCS]],Tabla13[[#All],[rut]:[estado_licencia]],3,0)</f>
        <v>Franco Antonio Maldonado Maldonado</v>
      </c>
      <c r="Z2247" t="str">
        <f>VLOOKUP(Tabla1[[#This Row],[RutCS]],Tabla13[[#All],[rut]:[estado_licencia]],2,0)</f>
        <v>Franco Antonio Maldonado Maldonado</v>
      </c>
      <c r="AD2247" s="4">
        <v>43984</v>
      </c>
      <c r="AE2247" s="14" t="s">
        <v>45</v>
      </c>
      <c r="AF2247" s="4">
        <v>43984</v>
      </c>
      <c r="AG2247" s="14" t="s">
        <v>47</v>
      </c>
      <c r="AH2247" t="s">
        <v>48</v>
      </c>
      <c r="AI2247" t="s">
        <v>49</v>
      </c>
    </row>
    <row r="2248" spans="1:35" x14ac:dyDescent="0.25">
      <c r="A2248" s="12"/>
      <c r="B2248" s="36" t="s">
        <v>16007</v>
      </c>
      <c r="C2248" s="16" t="s">
        <v>35</v>
      </c>
      <c r="D2248" s="16" t="s">
        <v>35</v>
      </c>
      <c r="E2248" s="16" t="s">
        <v>36</v>
      </c>
      <c r="F2248" s="16" t="s">
        <v>37</v>
      </c>
      <c r="G2248" s="17" t="s">
        <v>38</v>
      </c>
      <c r="H2248" s="16" t="s">
        <v>39</v>
      </c>
      <c r="I2248" s="16" t="s">
        <v>417</v>
      </c>
      <c r="J2248" s="17">
        <v>25000</v>
      </c>
      <c r="K2248" s="17">
        <v>0</v>
      </c>
      <c r="L2248" s="17">
        <f>+Tabla1[[#This Row],[MontoNeto]]*Tabla1[[#This Row],[PorcentajeImpuesto]]</f>
        <v>0</v>
      </c>
      <c r="M2248" s="3">
        <v>0</v>
      </c>
      <c r="N2248" s="17">
        <f>+Tabla1[[#This Row],[MontoNeto]]+Tabla1[[#This Row],[ValorImpuesto]]+Tabla1[[#This Row],[MontoExento]]</f>
        <v>25000</v>
      </c>
      <c r="O2248" t="s">
        <v>41</v>
      </c>
      <c r="P2248" s="16" t="s">
        <v>42</v>
      </c>
      <c r="Q2248" s="16" t="s">
        <v>42</v>
      </c>
      <c r="R2248" s="17" t="e">
        <f>#N/A</f>
        <v>#N/A</v>
      </c>
      <c r="S2248" s="16" t="e">
        <f>VLOOKUP(Tabla1[[#This Row],[RutCP]],Tabla13[[#All],[rut]:[estado_licencia]],3,0)</f>
        <v>#N/A</v>
      </c>
      <c r="T2248" s="16" t="e">
        <f>VLOOKUP(Tabla1[[#This Row],[RutCP]],Tabla13[[#All],[rut]:[estado_licencia]],2,0)</f>
        <v>#N/A</v>
      </c>
      <c r="U2248" s="16"/>
      <c r="V2248" s="16"/>
      <c r="W2248" s="16"/>
      <c r="X2248" s="16" t="s">
        <v>2219</v>
      </c>
      <c r="Y2248" s="16" t="str">
        <f>VLOOKUP(Tabla1[[#This Row],[RutCS]],Tabla13[[#All],[rut]:[estado_licencia]],3,0)</f>
        <v>Geronimo Ignacio Miranda Tapia</v>
      </c>
      <c r="Z2248" s="16" t="str">
        <f>VLOOKUP(Tabla1[[#This Row],[RutCS]],Tabla13[[#All],[rut]:[estado_licencia]],2,0)</f>
        <v>Geronimo Ignacio Miranda Tapia</v>
      </c>
      <c r="AA2248" s="16"/>
      <c r="AB2248" s="16"/>
      <c r="AC2248" s="16"/>
      <c r="AD2248" s="15">
        <v>43984</v>
      </c>
      <c r="AE2248" s="3">
        <v>0.5</v>
      </c>
      <c r="AF2248" s="15">
        <v>43984</v>
      </c>
      <c r="AG2248" s="5">
        <v>0.54166666666666696</v>
      </c>
      <c r="AH2248" s="16" t="s">
        <v>48</v>
      </c>
      <c r="AI2248" s="16" t="s">
        <v>49</v>
      </c>
    </row>
    <row r="2249" spans="1:35" x14ac:dyDescent="0.25">
      <c r="A2249" s="12"/>
      <c r="B2249" s="36" t="s">
        <v>16007</v>
      </c>
      <c r="C2249" t="s">
        <v>35</v>
      </c>
      <c r="D2249" t="s">
        <v>35</v>
      </c>
      <c r="E2249" t="s">
        <v>36</v>
      </c>
      <c r="F2249" t="s">
        <v>37</v>
      </c>
      <c r="G2249" s="13" t="s">
        <v>38</v>
      </c>
      <c r="H2249" t="s">
        <v>39</v>
      </c>
      <c r="I2249" t="s">
        <v>417</v>
      </c>
      <c r="J2249" s="13">
        <v>25000</v>
      </c>
      <c r="K2249" s="13">
        <v>0</v>
      </c>
      <c r="L2249" s="13">
        <f>+Tabla1[[#This Row],[MontoNeto]]*Tabla1[[#This Row],[PorcentajeImpuesto]]</f>
        <v>0</v>
      </c>
      <c r="M2249" s="13">
        <v>0</v>
      </c>
      <c r="N2249" s="13">
        <f>+Tabla1[[#This Row],[MontoNeto]]+Tabla1[[#This Row],[ValorImpuesto]]+Tabla1[[#This Row],[MontoExento]]</f>
        <v>25000</v>
      </c>
      <c r="O2249" t="s">
        <v>41</v>
      </c>
      <c r="P2249" t="s">
        <v>42</v>
      </c>
      <c r="Q2249" t="s">
        <v>42</v>
      </c>
      <c r="R2249" t="s">
        <v>1429</v>
      </c>
      <c r="S2249" t="str">
        <f>VLOOKUP(Tabla1[[#This Row],[RutCP]],Tabla13[[#All],[rut]:[estado_licencia]],3,0)</f>
        <v>Transportes Barraza Limitada</v>
      </c>
      <c r="T2249" t="str">
        <f>VLOOKUP(Tabla1[[#This Row],[RutCP]],Tabla13[[#All],[rut]:[estado_licencia]],2,0)</f>
        <v>Sociedad De Inversiones Y Transportes Barraza Limitada</v>
      </c>
      <c r="X2249" t="s">
        <v>2220</v>
      </c>
      <c r="Y2249" t="str">
        <f>VLOOKUP(Tabla1[[#This Row],[RutCS]],Tabla13[[#All],[rut]:[estado_licencia]],3,0)</f>
        <v>Patricio Erwin Avalos Vargas</v>
      </c>
      <c r="Z2249" t="str">
        <f>VLOOKUP(Tabla1[[#This Row],[RutCS]],Tabla13[[#All],[rut]:[estado_licencia]],2,0)</f>
        <v>Patricio Erwin Avalos Vargas</v>
      </c>
      <c r="AD2249" s="4">
        <v>43984</v>
      </c>
      <c r="AE2249" s="14" t="s">
        <v>45</v>
      </c>
      <c r="AF2249" s="4">
        <v>43984</v>
      </c>
      <c r="AG2249" s="14" t="s">
        <v>47</v>
      </c>
      <c r="AH2249" t="s">
        <v>48</v>
      </c>
      <c r="AI2249" t="s">
        <v>49</v>
      </c>
    </row>
    <row r="2250" spans="1:35" x14ac:dyDescent="0.25">
      <c r="A2250" s="12"/>
      <c r="B2250" s="36" t="s">
        <v>16007</v>
      </c>
      <c r="C2250" t="s">
        <v>184</v>
      </c>
      <c r="D2250" t="s">
        <v>185</v>
      </c>
      <c r="E2250" t="s">
        <v>186</v>
      </c>
      <c r="F2250" t="s">
        <v>197</v>
      </c>
      <c r="G2250" s="13" t="s">
        <v>38</v>
      </c>
      <c r="H2250" t="s">
        <v>39</v>
      </c>
      <c r="I2250" t="s">
        <v>417</v>
      </c>
      <c r="J2250" s="13">
        <v>30000</v>
      </c>
      <c r="K2250" s="13">
        <v>0</v>
      </c>
      <c r="L2250" s="13">
        <f>+Tabla1[[#This Row],[MontoNeto]]*Tabla1[[#This Row],[PorcentajeImpuesto]]</f>
        <v>0</v>
      </c>
      <c r="M2250" s="13">
        <v>0</v>
      </c>
      <c r="N2250" s="13">
        <f>+Tabla1[[#This Row],[MontoNeto]]+Tabla1[[#This Row],[ValorImpuesto]]+Tabla1[[#This Row],[MontoExento]]</f>
        <v>30000</v>
      </c>
      <c r="O2250" t="s">
        <v>41</v>
      </c>
      <c r="P2250" t="s">
        <v>42</v>
      </c>
      <c r="Q2250" t="s">
        <v>42</v>
      </c>
      <c r="R2250" t="s">
        <v>114</v>
      </c>
      <c r="S2250" t="str">
        <f>VLOOKUP(Tabla1[[#This Row],[RutCP]],Tabla13[[#All],[rut]:[estado_licencia]],3,0)</f>
        <v>Besalco Mauro</v>
      </c>
      <c r="T2250" t="str">
        <f>VLOOKUP(Tabla1[[#This Row],[RutCP]],Tabla13[[#All],[rut]:[estado_licencia]],2,0)</f>
        <v>Besalco Maquinarias S.A</v>
      </c>
      <c r="X2250" t="s">
        <v>2217</v>
      </c>
      <c r="Y2250" t="str">
        <f>VLOOKUP(Tabla1[[#This Row],[RutCS]],Tabla13[[#All],[rut]:[estado_licencia]],3,0)</f>
        <v>Francisco Leonardo Valenzuela Valdebenito</v>
      </c>
      <c r="Z2250" t="str">
        <f>VLOOKUP(Tabla1[[#This Row],[RutCS]],Tabla13[[#All],[rut]:[estado_licencia]],2,0)</f>
        <v>Francisco Leonardo Valenzuela Valdebenito</v>
      </c>
      <c r="AD2250" s="4">
        <v>43984</v>
      </c>
      <c r="AE2250" s="14" t="s">
        <v>45</v>
      </c>
      <c r="AF2250" s="4">
        <v>43984</v>
      </c>
      <c r="AG2250" s="14" t="s">
        <v>47</v>
      </c>
      <c r="AH2250" t="s">
        <v>48</v>
      </c>
      <c r="AI2250" t="s">
        <v>49</v>
      </c>
    </row>
    <row r="2251" spans="1:35" x14ac:dyDescent="0.25">
      <c r="A2251" s="12"/>
      <c r="B2251" s="36" t="s">
        <v>16007</v>
      </c>
      <c r="C2251" s="16" t="s">
        <v>184</v>
      </c>
      <c r="D2251" s="16" t="s">
        <v>185</v>
      </c>
      <c r="E2251" s="16" t="s">
        <v>186</v>
      </c>
      <c r="F2251" s="16" t="s">
        <v>197</v>
      </c>
      <c r="G2251" s="17" t="s">
        <v>38</v>
      </c>
      <c r="H2251" s="16" t="s">
        <v>39</v>
      </c>
      <c r="I2251" s="16" t="s">
        <v>417</v>
      </c>
      <c r="J2251" s="17">
        <v>30000</v>
      </c>
      <c r="K2251" s="17">
        <v>0</v>
      </c>
      <c r="L2251" s="17">
        <f>+Tabla1[[#This Row],[MontoNeto]]*Tabla1[[#This Row],[PorcentajeImpuesto]]</f>
        <v>0</v>
      </c>
      <c r="M2251" s="3">
        <v>0</v>
      </c>
      <c r="N2251" s="17">
        <f>+Tabla1[[#This Row],[MontoNeto]]+Tabla1[[#This Row],[ValorImpuesto]]+Tabla1[[#This Row],[MontoExento]]</f>
        <v>30000</v>
      </c>
      <c r="O2251" t="s">
        <v>41</v>
      </c>
      <c r="P2251" s="16" t="s">
        <v>42</v>
      </c>
      <c r="Q2251" s="16" t="s">
        <v>42</v>
      </c>
      <c r="R2251" s="17" t="e">
        <f>#N/A</f>
        <v>#N/A</v>
      </c>
      <c r="S2251" s="16" t="e">
        <f>VLOOKUP(Tabla1[[#This Row],[RutCP]],Tabla13[[#All],[rut]:[estado_licencia]],3,0)</f>
        <v>#N/A</v>
      </c>
      <c r="T2251" s="16" t="e">
        <f>VLOOKUP(Tabla1[[#This Row],[RutCP]],Tabla13[[#All],[rut]:[estado_licencia]],2,0)</f>
        <v>#N/A</v>
      </c>
      <c r="U2251" s="16"/>
      <c r="V2251" s="16"/>
      <c r="W2251" s="16"/>
      <c r="X2251" s="16" t="s">
        <v>1883</v>
      </c>
      <c r="Y2251" s="16" t="str">
        <f>VLOOKUP(Tabla1[[#This Row],[RutCS]],Tabla13[[#All],[rut]:[estado_licencia]],3,0)</f>
        <v>Marcelo Andres Oliva Oliva</v>
      </c>
      <c r="Z2251" s="16" t="str">
        <f>VLOOKUP(Tabla1[[#This Row],[RutCS]],Tabla13[[#All],[rut]:[estado_licencia]],2,0)</f>
        <v>Marcelo Andres Oliva Oliva</v>
      </c>
      <c r="AA2251" s="16"/>
      <c r="AB2251" s="16"/>
      <c r="AC2251" s="16"/>
      <c r="AD2251" s="15">
        <v>43984</v>
      </c>
      <c r="AE2251" s="3">
        <v>0.5</v>
      </c>
      <c r="AF2251" s="15">
        <v>43984</v>
      </c>
      <c r="AG2251" s="5">
        <v>0.54166666666666696</v>
      </c>
      <c r="AH2251" s="16" t="s">
        <v>48</v>
      </c>
      <c r="AI2251" s="16" t="s">
        <v>49</v>
      </c>
    </row>
    <row r="2252" spans="1:35" x14ac:dyDescent="0.25">
      <c r="A2252" s="12"/>
      <c r="B2252" s="36" t="s">
        <v>16007</v>
      </c>
      <c r="C2252" t="s">
        <v>184</v>
      </c>
      <c r="D2252" t="s">
        <v>185</v>
      </c>
      <c r="E2252" t="s">
        <v>186</v>
      </c>
      <c r="F2252" t="s">
        <v>197</v>
      </c>
      <c r="G2252" s="13" t="s">
        <v>38</v>
      </c>
      <c r="H2252" t="s">
        <v>39</v>
      </c>
      <c r="I2252" t="s">
        <v>417</v>
      </c>
      <c r="J2252" s="13">
        <v>30000</v>
      </c>
      <c r="K2252" s="13">
        <v>0</v>
      </c>
      <c r="L2252" s="13">
        <f>+Tabla1[[#This Row],[MontoNeto]]*Tabla1[[#This Row],[PorcentajeImpuesto]]</f>
        <v>0</v>
      </c>
      <c r="M2252" s="13">
        <v>0</v>
      </c>
      <c r="N2252" s="13">
        <f>+Tabla1[[#This Row],[MontoNeto]]+Tabla1[[#This Row],[ValorImpuesto]]+Tabla1[[#This Row],[MontoExento]]</f>
        <v>30000</v>
      </c>
      <c r="O2252" t="s">
        <v>41</v>
      </c>
      <c r="P2252" t="s">
        <v>42</v>
      </c>
      <c r="Q2252" t="s">
        <v>42</v>
      </c>
      <c r="R2252" t="s">
        <v>549</v>
      </c>
      <c r="S2252" t="str">
        <f>VLOOKUP(Tabla1[[#This Row],[RutCP]],Tabla13[[#All],[rut]:[estado_licencia]],3,0)</f>
        <v>San Pedro Ingenieria S A</v>
      </c>
      <c r="T2252" t="str">
        <f>VLOOKUP(Tabla1[[#This Row],[RutCP]],Tabla13[[#All],[rut]:[estado_licencia]],2,0)</f>
        <v>San Pedro Ingenieria S A</v>
      </c>
      <c r="X2252" t="s">
        <v>2211</v>
      </c>
      <c r="Y2252" t="str">
        <f>VLOOKUP(Tabla1[[#This Row],[RutCS]],Tabla13[[#All],[rut]:[estado_licencia]],3,0)</f>
        <v>Sergio Agustin Alcota Pereira</v>
      </c>
      <c r="Z2252" t="str">
        <f>VLOOKUP(Tabla1[[#This Row],[RutCS]],Tabla13[[#All],[rut]:[estado_licencia]],2,0)</f>
        <v>Sergio Agustin Alcota Pereira</v>
      </c>
      <c r="AD2252" s="4">
        <v>43984</v>
      </c>
      <c r="AE2252" s="14" t="s">
        <v>45</v>
      </c>
      <c r="AF2252" s="4">
        <v>43984</v>
      </c>
      <c r="AG2252" s="14" t="s">
        <v>47</v>
      </c>
      <c r="AH2252" t="s">
        <v>48</v>
      </c>
      <c r="AI2252" t="s">
        <v>49</v>
      </c>
    </row>
    <row r="2253" spans="1:35" x14ac:dyDescent="0.25">
      <c r="A2253" s="12"/>
      <c r="B2253" s="36" t="s">
        <v>16007</v>
      </c>
      <c r="C2253" t="s">
        <v>184</v>
      </c>
      <c r="D2253" t="s">
        <v>185</v>
      </c>
      <c r="E2253" t="s">
        <v>186</v>
      </c>
      <c r="F2253" t="s">
        <v>197</v>
      </c>
      <c r="G2253" s="13" t="s">
        <v>38</v>
      </c>
      <c r="H2253" t="s">
        <v>39</v>
      </c>
      <c r="I2253" t="s">
        <v>417</v>
      </c>
      <c r="J2253" s="13">
        <v>30000</v>
      </c>
      <c r="K2253" s="13">
        <v>0</v>
      </c>
      <c r="L2253" s="13">
        <f>+Tabla1[[#This Row],[MontoNeto]]*Tabla1[[#This Row],[PorcentajeImpuesto]]</f>
        <v>0</v>
      </c>
      <c r="M2253" s="13">
        <v>0</v>
      </c>
      <c r="N2253" s="13">
        <f>+Tabla1[[#This Row],[MontoNeto]]+Tabla1[[#This Row],[ValorImpuesto]]+Tabla1[[#This Row],[MontoExento]]</f>
        <v>30000</v>
      </c>
      <c r="O2253" t="s">
        <v>41</v>
      </c>
      <c r="P2253" t="s">
        <v>42</v>
      </c>
      <c r="Q2253" t="s">
        <v>42</v>
      </c>
      <c r="R2253" t="s">
        <v>114</v>
      </c>
      <c r="S2253" t="str">
        <f>VLOOKUP(Tabla1[[#This Row],[RutCP]],Tabla13[[#All],[rut]:[estado_licencia]],3,0)</f>
        <v>Besalco Mauro</v>
      </c>
      <c r="T2253" t="str">
        <f>VLOOKUP(Tabla1[[#This Row],[RutCP]],Tabla13[[#All],[rut]:[estado_licencia]],2,0)</f>
        <v>Besalco Maquinarias S.A</v>
      </c>
      <c r="X2253" t="s">
        <v>2216</v>
      </c>
      <c r="Y2253" t="str">
        <f>VLOOKUP(Tabla1[[#This Row],[RutCS]],Tabla13[[#All],[rut]:[estado_licencia]],3,0)</f>
        <v>Jorge Guillermo Lemp Fuentes</v>
      </c>
      <c r="Z2253" t="str">
        <f>VLOOKUP(Tabla1[[#This Row],[RutCS]],Tabla13[[#All],[rut]:[estado_licencia]],2,0)</f>
        <v>Jorge Guillermo Lemp Fuentes</v>
      </c>
      <c r="AD2253" s="4">
        <v>43984</v>
      </c>
      <c r="AE2253" s="14" t="s">
        <v>45</v>
      </c>
      <c r="AF2253" s="4">
        <v>43984</v>
      </c>
      <c r="AG2253" s="14" t="s">
        <v>47</v>
      </c>
      <c r="AH2253" t="s">
        <v>48</v>
      </c>
      <c r="AI2253" t="s">
        <v>49</v>
      </c>
    </row>
    <row r="2254" spans="1:35" x14ac:dyDescent="0.25">
      <c r="A2254" s="12"/>
      <c r="B2254" s="36" t="s">
        <v>16007</v>
      </c>
      <c r="C2254" s="16" t="s">
        <v>184</v>
      </c>
      <c r="D2254" s="16" t="s">
        <v>185</v>
      </c>
      <c r="E2254" s="16" t="s">
        <v>186</v>
      </c>
      <c r="F2254" s="16" t="s">
        <v>338</v>
      </c>
      <c r="G2254" s="17" t="s">
        <v>38</v>
      </c>
      <c r="H2254" s="16" t="s">
        <v>39</v>
      </c>
      <c r="I2254" s="16" t="s">
        <v>417</v>
      </c>
      <c r="J2254" s="17">
        <v>21000</v>
      </c>
      <c r="K2254" s="17">
        <v>0</v>
      </c>
      <c r="L2254" s="17">
        <f>+Tabla1[[#This Row],[MontoNeto]]*Tabla1[[#This Row],[PorcentajeImpuesto]]</f>
        <v>0</v>
      </c>
      <c r="M2254" s="1">
        <v>0</v>
      </c>
      <c r="N2254" s="17">
        <f>+Tabla1[[#This Row],[MontoNeto]]+Tabla1[[#This Row],[ValorImpuesto]]+Tabla1[[#This Row],[MontoExento]]</f>
        <v>21000</v>
      </c>
      <c r="O2254" t="s">
        <v>41</v>
      </c>
      <c r="P2254" s="16" t="s">
        <v>42</v>
      </c>
      <c r="Q2254" s="16" t="s">
        <v>42</v>
      </c>
      <c r="R2254" s="17" t="e">
        <f>#N/A</f>
        <v>#N/A</v>
      </c>
      <c r="S2254" s="16" t="e">
        <f>VLOOKUP(Tabla1[[#This Row],[RutCP]],Tabla13[[#All],[rut]:[estado_licencia]],3,0)</f>
        <v>#N/A</v>
      </c>
      <c r="T2254" s="16" t="e">
        <f>VLOOKUP(Tabla1[[#This Row],[RutCP]],Tabla13[[#All],[rut]:[estado_licencia]],2,0)</f>
        <v>#N/A</v>
      </c>
      <c r="U2254" s="16"/>
      <c r="V2254" s="16"/>
      <c r="W2254" s="16"/>
      <c r="X2254" s="16" t="s">
        <v>2221</v>
      </c>
      <c r="Y2254" s="16" t="str">
        <f>VLOOKUP(Tabla1[[#This Row],[RutCS]],Tabla13[[#All],[rut]:[estado_licencia]],3,0)</f>
        <v>Jose Gabriel Vega Castro</v>
      </c>
      <c r="Z2254" s="16" t="str">
        <f>VLOOKUP(Tabla1[[#This Row],[RutCS]],Tabla13[[#All],[rut]:[estado_licencia]],2,0)</f>
        <v>Jose Gabriel Vega Castro</v>
      </c>
      <c r="AA2254" s="16"/>
      <c r="AB2254" s="16"/>
      <c r="AC2254" s="16"/>
      <c r="AD2254" s="15">
        <v>43984</v>
      </c>
      <c r="AE2254" s="3">
        <v>0.5</v>
      </c>
      <c r="AF2254" s="15">
        <v>43984</v>
      </c>
      <c r="AG2254" s="5">
        <v>0.54166666666666696</v>
      </c>
      <c r="AH2254" s="16" t="s">
        <v>48</v>
      </c>
      <c r="AI2254" s="16" t="s">
        <v>49</v>
      </c>
    </row>
    <row r="2255" spans="1:35" x14ac:dyDescent="0.25">
      <c r="A2255" s="12"/>
      <c r="B2255" s="36" t="s">
        <v>16007</v>
      </c>
      <c r="C2255" s="16" t="s">
        <v>184</v>
      </c>
      <c r="D2255" s="16" t="s">
        <v>185</v>
      </c>
      <c r="E2255" s="16" t="s">
        <v>186</v>
      </c>
      <c r="F2255" s="16" t="s">
        <v>338</v>
      </c>
      <c r="G2255" s="17" t="s">
        <v>38</v>
      </c>
      <c r="H2255" s="16" t="s">
        <v>39</v>
      </c>
      <c r="I2255" s="16" t="s">
        <v>417</v>
      </c>
      <c r="J2255" s="17">
        <v>21000</v>
      </c>
      <c r="K2255" s="17">
        <v>0</v>
      </c>
      <c r="L2255" s="17">
        <f>+Tabla1[[#This Row],[MontoNeto]]*Tabla1[[#This Row],[PorcentajeImpuesto]]</f>
        <v>0</v>
      </c>
      <c r="M2255" s="3">
        <v>0</v>
      </c>
      <c r="N2255" s="17">
        <f>+Tabla1[[#This Row],[MontoNeto]]+Tabla1[[#This Row],[ValorImpuesto]]+Tabla1[[#This Row],[MontoExento]]</f>
        <v>21000</v>
      </c>
      <c r="O2255" t="s">
        <v>41</v>
      </c>
      <c r="P2255" s="16" t="s">
        <v>42</v>
      </c>
      <c r="Q2255" s="16" t="s">
        <v>42</v>
      </c>
      <c r="R2255" s="17" t="e">
        <f>#N/A</f>
        <v>#N/A</v>
      </c>
      <c r="S2255" s="16" t="e">
        <f>VLOOKUP(Tabla1[[#This Row],[RutCP]],Tabla13[[#All],[rut]:[estado_licencia]],3,0)</f>
        <v>#N/A</v>
      </c>
      <c r="T2255" s="16" t="e">
        <f>VLOOKUP(Tabla1[[#This Row],[RutCP]],Tabla13[[#All],[rut]:[estado_licencia]],2,0)</f>
        <v>#N/A</v>
      </c>
      <c r="U2255" s="16"/>
      <c r="V2255" s="16"/>
      <c r="W2255" s="16"/>
      <c r="X2255" s="16" t="s">
        <v>2222</v>
      </c>
      <c r="Y2255" s="16" t="str">
        <f>VLOOKUP(Tabla1[[#This Row],[RutCS]],Tabla13[[#All],[rut]:[estado_licencia]],3,0)</f>
        <v>Jesus Alberto Cortes Liberon</v>
      </c>
      <c r="Z2255" s="16" t="str">
        <f>VLOOKUP(Tabla1[[#This Row],[RutCS]],Tabla13[[#All],[rut]:[estado_licencia]],2,0)</f>
        <v>Jesus Alberto Cortes Liberon</v>
      </c>
      <c r="AA2255" s="16"/>
      <c r="AB2255" s="16"/>
      <c r="AC2255" s="16"/>
      <c r="AD2255" s="15">
        <v>43984</v>
      </c>
      <c r="AE2255" s="3">
        <v>0.5</v>
      </c>
      <c r="AF2255" s="15">
        <v>43984</v>
      </c>
      <c r="AG2255" s="5">
        <v>0.54166666666666696</v>
      </c>
      <c r="AH2255" s="16" t="s">
        <v>48</v>
      </c>
      <c r="AI2255" s="16" t="s">
        <v>49</v>
      </c>
    </row>
    <row r="2256" spans="1:35" x14ac:dyDescent="0.25">
      <c r="A2256" s="12"/>
      <c r="B2256" s="36" t="s">
        <v>16007</v>
      </c>
      <c r="C2256" s="16" t="s">
        <v>184</v>
      </c>
      <c r="D2256" s="16" t="s">
        <v>185</v>
      </c>
      <c r="E2256" s="16" t="s">
        <v>186</v>
      </c>
      <c r="F2256" s="16" t="s">
        <v>197</v>
      </c>
      <c r="G2256" s="17" t="s">
        <v>38</v>
      </c>
      <c r="H2256" s="16" t="s">
        <v>39</v>
      </c>
      <c r="I2256" s="16" t="s">
        <v>417</v>
      </c>
      <c r="J2256" s="17">
        <v>30000</v>
      </c>
      <c r="K2256" s="17">
        <v>0</v>
      </c>
      <c r="L2256" s="17">
        <f>+Tabla1[[#This Row],[MontoNeto]]*Tabla1[[#This Row],[PorcentajeImpuesto]]</f>
        <v>0</v>
      </c>
      <c r="M2256" s="3">
        <v>0</v>
      </c>
      <c r="N2256" s="17">
        <f>+Tabla1[[#This Row],[MontoNeto]]+Tabla1[[#This Row],[ValorImpuesto]]+Tabla1[[#This Row],[MontoExento]]</f>
        <v>30000</v>
      </c>
      <c r="O2256" t="s">
        <v>41</v>
      </c>
      <c r="P2256" s="16" t="s">
        <v>42</v>
      </c>
      <c r="Q2256" s="16" t="s">
        <v>42</v>
      </c>
      <c r="R2256" s="17" t="e">
        <f>#N/A</f>
        <v>#N/A</v>
      </c>
      <c r="S2256" s="16" t="e">
        <f>VLOOKUP(Tabla1[[#This Row],[RutCP]],Tabla13[[#All],[rut]:[estado_licencia]],3,0)</f>
        <v>#N/A</v>
      </c>
      <c r="T2256" s="16" t="e">
        <f>VLOOKUP(Tabla1[[#This Row],[RutCP]],Tabla13[[#All],[rut]:[estado_licencia]],2,0)</f>
        <v>#N/A</v>
      </c>
      <c r="U2256" s="16"/>
      <c r="V2256" s="16"/>
      <c r="W2256" s="16"/>
      <c r="X2256" s="16" t="s">
        <v>2219</v>
      </c>
      <c r="Y2256" s="16" t="str">
        <f>VLOOKUP(Tabla1[[#This Row],[RutCS]],Tabla13[[#All],[rut]:[estado_licencia]],3,0)</f>
        <v>Geronimo Ignacio Miranda Tapia</v>
      </c>
      <c r="Z2256" s="16" t="str">
        <f>VLOOKUP(Tabla1[[#This Row],[RutCS]],Tabla13[[#All],[rut]:[estado_licencia]],2,0)</f>
        <v>Geronimo Ignacio Miranda Tapia</v>
      </c>
      <c r="AA2256" s="16"/>
      <c r="AB2256" s="16"/>
      <c r="AC2256" s="16"/>
      <c r="AD2256" s="15">
        <v>43984</v>
      </c>
      <c r="AE2256" s="3">
        <v>0.5</v>
      </c>
      <c r="AF2256" s="15">
        <v>43984</v>
      </c>
      <c r="AG2256" s="5">
        <v>0.54166666666666696</v>
      </c>
      <c r="AH2256" s="16" t="s">
        <v>48</v>
      </c>
      <c r="AI2256" s="16" t="s">
        <v>49</v>
      </c>
    </row>
    <row r="2257" spans="1:35" x14ac:dyDescent="0.25">
      <c r="A2257" s="12"/>
      <c r="B2257" s="36" t="s">
        <v>16008</v>
      </c>
      <c r="C2257" t="s">
        <v>35</v>
      </c>
      <c r="D2257" t="s">
        <v>35</v>
      </c>
      <c r="E2257" t="s">
        <v>36</v>
      </c>
      <c r="F2257" t="s">
        <v>37</v>
      </c>
      <c r="G2257" s="13" t="s">
        <v>38</v>
      </c>
      <c r="H2257" t="s">
        <v>39</v>
      </c>
      <c r="I2257" t="s">
        <v>40</v>
      </c>
      <c r="J2257" s="13">
        <v>25000</v>
      </c>
      <c r="K2257" s="13">
        <v>0</v>
      </c>
      <c r="L2257" s="13">
        <f>+Tabla1[[#This Row],[MontoNeto]]*Tabla1[[#This Row],[PorcentajeImpuesto]]</f>
        <v>0</v>
      </c>
      <c r="M2257" s="13">
        <v>0</v>
      </c>
      <c r="N2257" s="13">
        <f>+Tabla1[[#This Row],[MontoNeto]]+Tabla1[[#This Row],[ValorImpuesto]]+Tabla1[[#This Row],[MontoExento]]</f>
        <v>25000</v>
      </c>
      <c r="O2257" t="s">
        <v>41</v>
      </c>
      <c r="P2257" t="s">
        <v>42</v>
      </c>
      <c r="Q2257" t="s">
        <v>42</v>
      </c>
      <c r="R2257" t="s">
        <v>1443</v>
      </c>
      <c r="S2257" t="str">
        <f>VLOOKUP(Tabla1[[#This Row],[RutCP]],Tabla13[[#All],[rut]:[estado_licencia]],3,0)</f>
        <v>Disal Chacay</v>
      </c>
      <c r="T2257" t="str">
        <f>VLOOKUP(Tabla1[[#This Row],[RutCP]],Tabla13[[#All],[rut]:[estado_licencia]],2,0)</f>
        <v>Disal Chile Sanitarios Portables Limitada</v>
      </c>
      <c r="X2257" t="s">
        <v>2014</v>
      </c>
      <c r="Y2257" t="str">
        <f>VLOOKUP(Tabla1[[#This Row],[RutCS]],Tabla13[[#All],[rut]:[estado_licencia]],3,0)</f>
        <v>Joan Gustavo Vicencio Vicencio</v>
      </c>
      <c r="Z2257" t="str">
        <f>VLOOKUP(Tabla1[[#This Row],[RutCS]],Tabla13[[#All],[rut]:[estado_licencia]],2,0)</f>
        <v>Joan Gustavo Vicencio Vicencio</v>
      </c>
      <c r="AD2257" s="4">
        <v>43985</v>
      </c>
      <c r="AE2257" s="14" t="s">
        <v>45</v>
      </c>
      <c r="AF2257" s="4">
        <v>43985</v>
      </c>
      <c r="AG2257" s="14" t="s">
        <v>47</v>
      </c>
      <c r="AH2257" t="s">
        <v>48</v>
      </c>
      <c r="AI2257" t="s">
        <v>49</v>
      </c>
    </row>
    <row r="2258" spans="1:35" x14ac:dyDescent="0.25">
      <c r="A2258" s="12"/>
      <c r="B2258" s="36" t="s">
        <v>16008</v>
      </c>
      <c r="C2258" t="s">
        <v>35</v>
      </c>
      <c r="D2258" t="s">
        <v>35</v>
      </c>
      <c r="E2258" t="s">
        <v>36</v>
      </c>
      <c r="F2258" t="s">
        <v>37</v>
      </c>
      <c r="G2258" s="13" t="s">
        <v>38</v>
      </c>
      <c r="H2258" t="s">
        <v>39</v>
      </c>
      <c r="I2258" t="s">
        <v>40</v>
      </c>
      <c r="J2258" s="13">
        <v>25000</v>
      </c>
      <c r="K2258" s="13">
        <v>0</v>
      </c>
      <c r="L2258" s="13">
        <f>+Tabla1[[#This Row],[MontoNeto]]*Tabla1[[#This Row],[PorcentajeImpuesto]]</f>
        <v>0</v>
      </c>
      <c r="M2258" s="13">
        <v>0</v>
      </c>
      <c r="N2258" s="13">
        <f>+Tabla1[[#This Row],[MontoNeto]]+Tabla1[[#This Row],[ValorImpuesto]]+Tabla1[[#This Row],[MontoExento]]</f>
        <v>25000</v>
      </c>
      <c r="O2258" t="s">
        <v>41</v>
      </c>
      <c r="P2258" t="s">
        <v>42</v>
      </c>
      <c r="Q2258" t="s">
        <v>42</v>
      </c>
      <c r="R2258" t="s">
        <v>56</v>
      </c>
      <c r="S2258" t="str">
        <f>VLOOKUP(Tabla1[[#This Row],[RutCP]],Tabla13[[#All],[rut]:[estado_licencia]],3,0)</f>
        <v>Pedro Flores Rojo</v>
      </c>
      <c r="T2258" t="str">
        <f>VLOOKUP(Tabla1[[#This Row],[RutCP]],Tabla13[[#All],[rut]:[estado_licencia]],2,0)</f>
        <v>Pedro Analio Flores Rojo</v>
      </c>
      <c r="X2258" t="s">
        <v>2015</v>
      </c>
      <c r="Y2258" t="str">
        <f>VLOOKUP(Tabla1[[#This Row],[RutCS]],Tabla13[[#All],[rut]:[estado_licencia]],3,0)</f>
        <v>Victor Francisco Montero Peña</v>
      </c>
      <c r="Z2258" t="str">
        <f>VLOOKUP(Tabla1[[#This Row],[RutCS]],Tabla13[[#All],[rut]:[estado_licencia]],2,0)</f>
        <v>Victor Francisco Montero Peña</v>
      </c>
      <c r="AD2258" s="4">
        <v>43985</v>
      </c>
      <c r="AE2258" s="14" t="s">
        <v>45</v>
      </c>
      <c r="AF2258" s="4">
        <v>43985</v>
      </c>
      <c r="AG2258" s="14" t="s">
        <v>47</v>
      </c>
      <c r="AH2258" t="s">
        <v>48</v>
      </c>
      <c r="AI2258" t="s">
        <v>49</v>
      </c>
    </row>
    <row r="2259" spans="1:35" x14ac:dyDescent="0.25">
      <c r="A2259" s="12"/>
      <c r="B2259" s="36" t="s">
        <v>16008</v>
      </c>
      <c r="C2259" t="s">
        <v>332</v>
      </c>
      <c r="D2259" t="s">
        <v>333</v>
      </c>
      <c r="E2259" t="s">
        <v>334</v>
      </c>
      <c r="F2259" t="s">
        <v>335</v>
      </c>
      <c r="G2259" s="13" t="s">
        <v>38</v>
      </c>
      <c r="H2259" t="s">
        <v>39</v>
      </c>
      <c r="I2259" t="s">
        <v>40</v>
      </c>
      <c r="J2259" s="13">
        <v>30000</v>
      </c>
      <c r="K2259" s="13">
        <v>0</v>
      </c>
      <c r="L2259" s="13">
        <f>+Tabla1[[#This Row],[MontoNeto]]*Tabla1[[#This Row],[PorcentajeImpuesto]]</f>
        <v>0</v>
      </c>
      <c r="M2259" s="13">
        <v>0</v>
      </c>
      <c r="N2259" s="13">
        <f>+Tabla1[[#This Row],[MontoNeto]]+Tabla1[[#This Row],[ValorImpuesto]]+Tabla1[[#This Row],[MontoExento]]</f>
        <v>30000</v>
      </c>
      <c r="O2259" t="s">
        <v>41</v>
      </c>
      <c r="P2259" t="s">
        <v>42</v>
      </c>
      <c r="Q2259" t="s">
        <v>42</v>
      </c>
      <c r="R2259" t="s">
        <v>336</v>
      </c>
      <c r="S2259" t="str">
        <f>VLOOKUP(Tabla1[[#This Row],[RutCP]],Tabla13[[#All],[rut]:[estado_licencia]],3,0)</f>
        <v>Achs</v>
      </c>
      <c r="T2259" t="str">
        <f>VLOOKUP(Tabla1[[#This Row],[RutCP]],Tabla13[[#All],[rut]:[estado_licencia]],2,0)</f>
        <v>Asociacion Chilena De Seguridad</v>
      </c>
      <c r="X2259" t="s">
        <v>2028</v>
      </c>
      <c r="Y2259" t="str">
        <f>VLOOKUP(Tabla1[[#This Row],[RutCS]],Tabla13[[#All],[rut]:[estado_licencia]],3,0)</f>
        <v>Quintin Andres Gajardo Zapata</v>
      </c>
      <c r="Z2259" t="str">
        <f>VLOOKUP(Tabla1[[#This Row],[RutCS]],Tabla13[[#All],[rut]:[estado_licencia]],2,0)</f>
        <v>Quintin Andres Gajardo Zapata</v>
      </c>
      <c r="AD2259" s="4">
        <v>43985</v>
      </c>
      <c r="AE2259" s="14" t="s">
        <v>45</v>
      </c>
      <c r="AF2259" s="4">
        <v>43985</v>
      </c>
      <c r="AG2259" s="14" t="s">
        <v>47</v>
      </c>
      <c r="AH2259" t="s">
        <v>48</v>
      </c>
      <c r="AI2259" t="s">
        <v>49</v>
      </c>
    </row>
    <row r="2260" spans="1:35" s="16" customFormat="1" x14ac:dyDescent="0.25">
      <c r="A2260" s="12"/>
      <c r="B2260" s="36" t="s">
        <v>16008</v>
      </c>
      <c r="C2260" t="s">
        <v>238</v>
      </c>
      <c r="D2260" t="s">
        <v>238</v>
      </c>
      <c r="E2260" t="s">
        <v>239</v>
      </c>
      <c r="F2260" t="s">
        <v>513</v>
      </c>
      <c r="G2260" s="13" t="s">
        <v>38</v>
      </c>
      <c r="H2260" t="s">
        <v>39</v>
      </c>
      <c r="I2260" t="s">
        <v>417</v>
      </c>
      <c r="J2260" s="13">
        <v>30000</v>
      </c>
      <c r="K2260" s="13">
        <v>0</v>
      </c>
      <c r="L2260" s="13">
        <f>+Tabla1[[#This Row],[MontoNeto]]*Tabla1[[#This Row],[PorcentajeImpuesto]]</f>
        <v>0</v>
      </c>
      <c r="M2260" s="13">
        <v>0</v>
      </c>
      <c r="N2260" s="13">
        <f>+Tabla1[[#This Row],[MontoNeto]]+Tabla1[[#This Row],[ValorImpuesto]]+Tabla1[[#This Row],[MontoExento]]</f>
        <v>30000</v>
      </c>
      <c r="O2260" t="s">
        <v>41</v>
      </c>
      <c r="P2260" t="s">
        <v>42</v>
      </c>
      <c r="Q2260" t="s">
        <v>42</v>
      </c>
      <c r="R2260" t="s">
        <v>520</v>
      </c>
      <c r="S2260" t="str">
        <f>VLOOKUP(Tabla1[[#This Row],[RutCP]],Tabla13[[#All],[rut]:[estado_licencia]],3,0)</f>
        <v>Aramark Servicios Mineros Y Remotos Limitada</v>
      </c>
      <c r="T2260" t="str">
        <f>VLOOKUP(Tabla1[[#This Row],[RutCP]],Tabla13[[#All],[rut]:[estado_licencia]],2,0)</f>
        <v>Aramark Servicios Mineros Y Remotos Limitada</v>
      </c>
      <c r="U2260"/>
      <c r="V2260"/>
      <c r="W2260"/>
      <c r="X2260" t="s">
        <v>2223</v>
      </c>
      <c r="Y2260" t="str">
        <f>VLOOKUP(Tabla1[[#This Row],[RutCS]],Tabla13[[#All],[rut]:[estado_licencia]],3,0)</f>
        <v>Miguel Angel Ahumada Quiroz</v>
      </c>
      <c r="Z2260" t="str">
        <f>VLOOKUP(Tabla1[[#This Row],[RutCS]],Tabla13[[#All],[rut]:[estado_licencia]],2,0)</f>
        <v>Miguel Angel Ahumada Quiroz</v>
      </c>
      <c r="AA2260"/>
      <c r="AB2260"/>
      <c r="AC2260"/>
      <c r="AD2260" s="4">
        <v>43985</v>
      </c>
      <c r="AE2260" s="14" t="s">
        <v>45</v>
      </c>
      <c r="AF2260" s="4">
        <v>43985</v>
      </c>
      <c r="AG2260" s="14" t="s">
        <v>47</v>
      </c>
      <c r="AH2260" t="s">
        <v>48</v>
      </c>
      <c r="AI2260" t="s">
        <v>49</v>
      </c>
    </row>
    <row r="2261" spans="1:35" x14ac:dyDescent="0.25">
      <c r="A2261" s="12"/>
      <c r="B2261" s="36" t="s">
        <v>16008</v>
      </c>
      <c r="C2261" t="s">
        <v>238</v>
      </c>
      <c r="D2261" t="s">
        <v>238</v>
      </c>
      <c r="E2261" t="s">
        <v>239</v>
      </c>
      <c r="F2261" t="s">
        <v>513</v>
      </c>
      <c r="G2261" s="13" t="s">
        <v>38</v>
      </c>
      <c r="H2261" t="s">
        <v>39</v>
      </c>
      <c r="I2261" t="s">
        <v>417</v>
      </c>
      <c r="J2261" s="13">
        <v>30000</v>
      </c>
      <c r="K2261" s="13">
        <v>0</v>
      </c>
      <c r="L2261" s="13">
        <f>+Tabla1[[#This Row],[MontoNeto]]*Tabla1[[#This Row],[PorcentajeImpuesto]]</f>
        <v>0</v>
      </c>
      <c r="M2261" s="13">
        <v>0</v>
      </c>
      <c r="N2261" s="13">
        <f>+Tabla1[[#This Row],[MontoNeto]]+Tabla1[[#This Row],[ValorImpuesto]]+Tabla1[[#This Row],[MontoExento]]</f>
        <v>30000</v>
      </c>
      <c r="O2261" t="s">
        <v>41</v>
      </c>
      <c r="P2261" t="s">
        <v>42</v>
      </c>
      <c r="Q2261" t="s">
        <v>42</v>
      </c>
      <c r="R2261" t="s">
        <v>520</v>
      </c>
      <c r="S2261" t="str">
        <f>VLOOKUP(Tabla1[[#This Row],[RutCP]],Tabla13[[#All],[rut]:[estado_licencia]],3,0)</f>
        <v>Aramark Servicios Mineros Y Remotos Limitada</v>
      </c>
      <c r="T2261" t="str">
        <f>VLOOKUP(Tabla1[[#This Row],[RutCP]],Tabla13[[#All],[rut]:[estado_licencia]],2,0)</f>
        <v>Aramark Servicios Mineros Y Remotos Limitada</v>
      </c>
      <c r="X2261" t="s">
        <v>2224</v>
      </c>
      <c r="Y2261" t="str">
        <f>VLOOKUP(Tabla1[[#This Row],[RutCS]],Tabla13[[#All],[rut]:[estado_licencia]],3,0)</f>
        <v>Victor Alfonso Briceño Brito</v>
      </c>
      <c r="Z2261" t="str">
        <f>VLOOKUP(Tabla1[[#This Row],[RutCS]],Tabla13[[#All],[rut]:[estado_licencia]],2,0)</f>
        <v>Victor Alfonso Briceño Brito</v>
      </c>
      <c r="AD2261" s="4">
        <v>43985</v>
      </c>
      <c r="AE2261" s="14" t="s">
        <v>45</v>
      </c>
      <c r="AF2261" s="4">
        <v>43985</v>
      </c>
      <c r="AG2261" s="14" t="s">
        <v>47</v>
      </c>
      <c r="AH2261" t="s">
        <v>48</v>
      </c>
      <c r="AI2261" t="s">
        <v>49</v>
      </c>
    </row>
    <row r="2262" spans="1:35" x14ac:dyDescent="0.25">
      <c r="A2262" s="12"/>
      <c r="B2262" s="36" t="s">
        <v>16008</v>
      </c>
      <c r="C2262" t="s">
        <v>238</v>
      </c>
      <c r="D2262" t="s">
        <v>238</v>
      </c>
      <c r="E2262" t="s">
        <v>239</v>
      </c>
      <c r="F2262" t="s">
        <v>513</v>
      </c>
      <c r="G2262" s="13" t="s">
        <v>38</v>
      </c>
      <c r="H2262" t="s">
        <v>39</v>
      </c>
      <c r="I2262" t="s">
        <v>417</v>
      </c>
      <c r="J2262" s="13">
        <v>30000</v>
      </c>
      <c r="K2262" s="13">
        <v>0</v>
      </c>
      <c r="L2262" s="13">
        <f>+Tabla1[[#This Row],[MontoNeto]]*Tabla1[[#This Row],[PorcentajeImpuesto]]</f>
        <v>0</v>
      </c>
      <c r="M2262" s="13">
        <v>0</v>
      </c>
      <c r="N2262" s="13">
        <f>+Tabla1[[#This Row],[MontoNeto]]+Tabla1[[#This Row],[ValorImpuesto]]+Tabla1[[#This Row],[MontoExento]]</f>
        <v>30000</v>
      </c>
      <c r="O2262" t="s">
        <v>41</v>
      </c>
      <c r="P2262" t="s">
        <v>42</v>
      </c>
      <c r="Q2262" t="s">
        <v>42</v>
      </c>
      <c r="R2262" t="s">
        <v>520</v>
      </c>
      <c r="S2262" t="str">
        <f>VLOOKUP(Tabla1[[#This Row],[RutCP]],Tabla13[[#All],[rut]:[estado_licencia]],3,0)</f>
        <v>Aramark Servicios Mineros Y Remotos Limitada</v>
      </c>
      <c r="T2262" t="str">
        <f>VLOOKUP(Tabla1[[#This Row],[RutCP]],Tabla13[[#All],[rut]:[estado_licencia]],2,0)</f>
        <v>Aramark Servicios Mineros Y Remotos Limitada</v>
      </c>
      <c r="X2262" t="s">
        <v>2225</v>
      </c>
      <c r="Y2262" t="str">
        <f>VLOOKUP(Tabla1[[#This Row],[RutCS]],Tabla13[[#All],[rut]:[estado_licencia]],3,0)</f>
        <v>Bryan Alejandro Boin  Lanas</v>
      </c>
      <c r="Z2262" t="str">
        <f>VLOOKUP(Tabla1[[#This Row],[RutCS]],Tabla13[[#All],[rut]:[estado_licencia]],2,0)</f>
        <v>Bryan Alejandro Boin  Lanas</v>
      </c>
      <c r="AD2262" s="4">
        <v>43985</v>
      </c>
      <c r="AE2262" s="14" t="s">
        <v>45</v>
      </c>
      <c r="AF2262" s="4">
        <v>43985</v>
      </c>
      <c r="AG2262" s="14" t="s">
        <v>47</v>
      </c>
      <c r="AH2262" t="s">
        <v>48</v>
      </c>
      <c r="AI2262" t="s">
        <v>49</v>
      </c>
    </row>
    <row r="2263" spans="1:35" x14ac:dyDescent="0.25">
      <c r="A2263" s="12"/>
      <c r="B2263" s="36" t="s">
        <v>16008</v>
      </c>
      <c r="C2263" t="s">
        <v>238</v>
      </c>
      <c r="D2263" t="s">
        <v>238</v>
      </c>
      <c r="E2263" t="s">
        <v>239</v>
      </c>
      <c r="F2263" t="s">
        <v>513</v>
      </c>
      <c r="G2263" s="13" t="s">
        <v>38</v>
      </c>
      <c r="H2263" t="s">
        <v>39</v>
      </c>
      <c r="I2263" t="s">
        <v>417</v>
      </c>
      <c r="J2263" s="13">
        <v>30000</v>
      </c>
      <c r="K2263" s="13">
        <v>0</v>
      </c>
      <c r="L2263" s="13">
        <f>+Tabla1[[#This Row],[MontoNeto]]*Tabla1[[#This Row],[PorcentajeImpuesto]]</f>
        <v>0</v>
      </c>
      <c r="M2263" s="13">
        <v>0</v>
      </c>
      <c r="N2263" s="13">
        <f>+Tabla1[[#This Row],[MontoNeto]]+Tabla1[[#This Row],[ValorImpuesto]]+Tabla1[[#This Row],[MontoExento]]</f>
        <v>30000</v>
      </c>
      <c r="O2263" t="s">
        <v>41</v>
      </c>
      <c r="P2263" t="s">
        <v>42</v>
      </c>
      <c r="Q2263" t="s">
        <v>42</v>
      </c>
      <c r="R2263" t="s">
        <v>520</v>
      </c>
      <c r="S2263" t="str">
        <f>VLOOKUP(Tabla1[[#This Row],[RutCP]],Tabla13[[#All],[rut]:[estado_licencia]],3,0)</f>
        <v>Aramark Servicios Mineros Y Remotos Limitada</v>
      </c>
      <c r="T2263" t="str">
        <f>VLOOKUP(Tabla1[[#This Row],[RutCP]],Tabla13[[#All],[rut]:[estado_licencia]],2,0)</f>
        <v>Aramark Servicios Mineros Y Remotos Limitada</v>
      </c>
      <c r="X2263" t="s">
        <v>1784</v>
      </c>
      <c r="Y2263" t="str">
        <f>VLOOKUP(Tabla1[[#This Row],[RutCS]],Tabla13[[#All],[rut]:[estado_licencia]],3,0)</f>
        <v>Johan Fernando Chavez Alfaro</v>
      </c>
      <c r="Z2263" t="str">
        <f>VLOOKUP(Tabla1[[#This Row],[RutCS]],Tabla13[[#All],[rut]:[estado_licencia]],2,0)</f>
        <v>Johan Fernando Chavez Alfaro</v>
      </c>
      <c r="AD2263" s="4">
        <v>43985</v>
      </c>
      <c r="AE2263" s="14" t="s">
        <v>45</v>
      </c>
      <c r="AF2263" s="4">
        <v>43985</v>
      </c>
      <c r="AG2263" s="14" t="s">
        <v>47</v>
      </c>
      <c r="AH2263" t="s">
        <v>48</v>
      </c>
      <c r="AI2263" t="s">
        <v>49</v>
      </c>
    </row>
    <row r="2264" spans="1:35" x14ac:dyDescent="0.25">
      <c r="A2264" s="12"/>
      <c r="B2264" s="36" t="s">
        <v>16008</v>
      </c>
      <c r="C2264" t="s">
        <v>35</v>
      </c>
      <c r="D2264" t="s">
        <v>35</v>
      </c>
      <c r="E2264" t="s">
        <v>36</v>
      </c>
      <c r="F2264" t="s">
        <v>37</v>
      </c>
      <c r="G2264" s="13" t="s">
        <v>38</v>
      </c>
      <c r="H2264" t="s">
        <v>39</v>
      </c>
      <c r="I2264" t="s">
        <v>417</v>
      </c>
      <c r="J2264" s="13">
        <v>25000</v>
      </c>
      <c r="K2264" s="13">
        <v>0</v>
      </c>
      <c r="L2264" s="13">
        <f>+Tabla1[[#This Row],[MontoNeto]]*Tabla1[[#This Row],[PorcentajeImpuesto]]</f>
        <v>0</v>
      </c>
      <c r="M2264" s="13">
        <v>0</v>
      </c>
      <c r="N2264" s="13">
        <f>+Tabla1[[#This Row],[MontoNeto]]+Tabla1[[#This Row],[ValorImpuesto]]+Tabla1[[#This Row],[MontoExento]]</f>
        <v>25000</v>
      </c>
      <c r="O2264" t="s">
        <v>41</v>
      </c>
      <c r="P2264" t="s">
        <v>42</v>
      </c>
      <c r="Q2264" t="s">
        <v>42</v>
      </c>
      <c r="R2264" t="s">
        <v>114</v>
      </c>
      <c r="S2264" t="str">
        <f>VLOOKUP(Tabla1[[#This Row],[RutCP]],Tabla13[[#All],[rut]:[estado_licencia]],3,0)</f>
        <v>Besalco Mauro</v>
      </c>
      <c r="T2264" t="str">
        <f>VLOOKUP(Tabla1[[#This Row],[RutCP]],Tabla13[[#All],[rut]:[estado_licencia]],2,0)</f>
        <v>Besalco Maquinarias S.A</v>
      </c>
      <c r="X2264" t="s">
        <v>2226</v>
      </c>
      <c r="Y2264" t="str">
        <f>VLOOKUP(Tabla1[[#This Row],[RutCS]],Tabla13[[#All],[rut]:[estado_licencia]],3,0)</f>
        <v>Francisco Joaquin Lemus Valencia</v>
      </c>
      <c r="Z2264" t="str">
        <f>VLOOKUP(Tabla1[[#This Row],[RutCS]],Tabla13[[#All],[rut]:[estado_licencia]],2,0)</f>
        <v>Francisco Joaquin Lemus Valencia</v>
      </c>
      <c r="AD2264" s="4">
        <v>43985</v>
      </c>
      <c r="AE2264" s="14" t="s">
        <v>45</v>
      </c>
      <c r="AF2264" s="4">
        <v>43985</v>
      </c>
      <c r="AG2264" s="14" t="s">
        <v>47</v>
      </c>
      <c r="AH2264" t="s">
        <v>48</v>
      </c>
      <c r="AI2264" t="s">
        <v>49</v>
      </c>
    </row>
    <row r="2265" spans="1:35" x14ac:dyDescent="0.25">
      <c r="A2265" s="12"/>
      <c r="B2265" s="36" t="s">
        <v>16008</v>
      </c>
      <c r="C2265" t="s">
        <v>35</v>
      </c>
      <c r="D2265" t="s">
        <v>35</v>
      </c>
      <c r="E2265" t="s">
        <v>36</v>
      </c>
      <c r="F2265" t="s">
        <v>37</v>
      </c>
      <c r="G2265" s="13" t="s">
        <v>38</v>
      </c>
      <c r="H2265" t="s">
        <v>39</v>
      </c>
      <c r="I2265" t="s">
        <v>417</v>
      </c>
      <c r="J2265" s="13">
        <v>25000</v>
      </c>
      <c r="K2265" s="13">
        <v>0</v>
      </c>
      <c r="L2265" s="13">
        <f>+Tabla1[[#This Row],[MontoNeto]]*Tabla1[[#This Row],[PorcentajeImpuesto]]</f>
        <v>0</v>
      </c>
      <c r="M2265" s="13">
        <v>0</v>
      </c>
      <c r="N2265" s="13">
        <f>+Tabla1[[#This Row],[MontoNeto]]+Tabla1[[#This Row],[ValorImpuesto]]+Tabla1[[#This Row],[MontoExento]]</f>
        <v>25000</v>
      </c>
      <c r="O2265" t="s">
        <v>41</v>
      </c>
      <c r="P2265" t="s">
        <v>42</v>
      </c>
      <c r="Q2265" t="s">
        <v>42</v>
      </c>
      <c r="R2265" t="s">
        <v>114</v>
      </c>
      <c r="S2265" t="str">
        <f>VLOOKUP(Tabla1[[#This Row],[RutCP]],Tabla13[[#All],[rut]:[estado_licencia]],3,0)</f>
        <v>Besalco Mauro</v>
      </c>
      <c r="T2265" t="str">
        <f>VLOOKUP(Tabla1[[#This Row],[RutCP]],Tabla13[[#All],[rut]:[estado_licencia]],2,0)</f>
        <v>Besalco Maquinarias S.A</v>
      </c>
      <c r="X2265" t="s">
        <v>2227</v>
      </c>
      <c r="Y2265" t="str">
        <f>VLOOKUP(Tabla1[[#This Row],[RutCS]],Tabla13[[#All],[rut]:[estado_licencia]],3,0)</f>
        <v>Luciano Horacio Ortiz Quechuvl</v>
      </c>
      <c r="Z2265" t="str">
        <f>VLOOKUP(Tabla1[[#This Row],[RutCS]],Tabla13[[#All],[rut]:[estado_licencia]],2,0)</f>
        <v>Luciano Horacio Ortiz Quechuvl</v>
      </c>
      <c r="AD2265" s="4">
        <v>43985</v>
      </c>
      <c r="AE2265" s="14" t="s">
        <v>45</v>
      </c>
      <c r="AF2265" s="4">
        <v>43985</v>
      </c>
      <c r="AG2265" s="14" t="s">
        <v>47</v>
      </c>
      <c r="AH2265" t="s">
        <v>48</v>
      </c>
      <c r="AI2265" t="s">
        <v>49</v>
      </c>
    </row>
    <row r="2266" spans="1:35" x14ac:dyDescent="0.25">
      <c r="A2266" s="12"/>
      <c r="B2266" s="36" t="s">
        <v>16008</v>
      </c>
      <c r="C2266" t="s">
        <v>35</v>
      </c>
      <c r="D2266" t="s">
        <v>35</v>
      </c>
      <c r="E2266" t="s">
        <v>36</v>
      </c>
      <c r="F2266" t="s">
        <v>415</v>
      </c>
      <c r="G2266" s="13" t="s">
        <v>38</v>
      </c>
      <c r="H2266" t="s">
        <v>39</v>
      </c>
      <c r="I2266" t="s">
        <v>417</v>
      </c>
      <c r="J2266" s="13">
        <v>5000</v>
      </c>
      <c r="K2266" s="13">
        <v>0</v>
      </c>
      <c r="L2266" s="13">
        <f>+Tabla1[[#This Row],[MontoNeto]]*Tabla1[[#This Row],[PorcentajeImpuesto]]</f>
        <v>0</v>
      </c>
      <c r="M2266" s="13">
        <v>0</v>
      </c>
      <c r="N2266" s="13">
        <f>+Tabla1[[#This Row],[MontoNeto]]+Tabla1[[#This Row],[ValorImpuesto]]+Tabla1[[#This Row],[MontoExento]]</f>
        <v>5000</v>
      </c>
      <c r="O2266" t="s">
        <v>41</v>
      </c>
      <c r="P2266" t="s">
        <v>42</v>
      </c>
      <c r="Q2266" t="s">
        <v>42</v>
      </c>
      <c r="R2266" t="s">
        <v>114</v>
      </c>
      <c r="S2266" t="str">
        <f>VLOOKUP(Tabla1[[#This Row],[RutCP]],Tabla13[[#All],[rut]:[estado_licencia]],3,0)</f>
        <v>Besalco Mauro</v>
      </c>
      <c r="T2266" t="str">
        <f>VLOOKUP(Tabla1[[#This Row],[RutCP]],Tabla13[[#All],[rut]:[estado_licencia]],2,0)</f>
        <v>Besalco Maquinarias S.A</v>
      </c>
      <c r="X2266" t="s">
        <v>559</v>
      </c>
      <c r="Y2266" t="str">
        <f>VLOOKUP(Tabla1[[#This Row],[RutCS]],Tabla13[[#All],[rut]:[estado_licencia]],3,0)</f>
        <v xml:space="preserve">Luis Hernan Olivares </v>
      </c>
      <c r="Z2266" t="str">
        <f>VLOOKUP(Tabla1[[#This Row],[RutCS]],Tabla13[[#All],[rut]:[estado_licencia]],2,0)</f>
        <v xml:space="preserve">Luis Hernan Olivares </v>
      </c>
      <c r="AD2266" s="4">
        <v>43985</v>
      </c>
      <c r="AE2266" s="14" t="s">
        <v>45</v>
      </c>
      <c r="AF2266" s="4">
        <v>43985</v>
      </c>
      <c r="AG2266" s="14" t="s">
        <v>47</v>
      </c>
      <c r="AH2266" t="s">
        <v>48</v>
      </c>
      <c r="AI2266" t="s">
        <v>49</v>
      </c>
    </row>
    <row r="2267" spans="1:35" s="16" customFormat="1" x14ac:dyDescent="0.25">
      <c r="A2267" s="12"/>
      <c r="B2267" s="36" t="s">
        <v>16008</v>
      </c>
      <c r="C2267" t="s">
        <v>35</v>
      </c>
      <c r="D2267" t="s">
        <v>35</v>
      </c>
      <c r="E2267" t="s">
        <v>36</v>
      </c>
      <c r="F2267" t="s">
        <v>37</v>
      </c>
      <c r="G2267" s="13" t="s">
        <v>38</v>
      </c>
      <c r="H2267" t="s">
        <v>39</v>
      </c>
      <c r="I2267" t="s">
        <v>417</v>
      </c>
      <c r="J2267" s="13">
        <v>25000</v>
      </c>
      <c r="K2267" s="13">
        <v>0</v>
      </c>
      <c r="L2267" s="13">
        <f>+Tabla1[[#This Row],[MontoNeto]]*Tabla1[[#This Row],[PorcentajeImpuesto]]</f>
        <v>0</v>
      </c>
      <c r="M2267" s="13">
        <v>0</v>
      </c>
      <c r="N2267" s="13">
        <f>+Tabla1[[#This Row],[MontoNeto]]+Tabla1[[#This Row],[ValorImpuesto]]+Tabla1[[#This Row],[MontoExento]]</f>
        <v>25000</v>
      </c>
      <c r="O2267" t="s">
        <v>41</v>
      </c>
      <c r="P2267" t="s">
        <v>42</v>
      </c>
      <c r="Q2267" t="s">
        <v>42</v>
      </c>
      <c r="R2267" t="s">
        <v>2228</v>
      </c>
      <c r="S2267" t="str">
        <f>VLOOKUP(Tabla1[[#This Row],[RutCP]],Tabla13[[#All],[rut]:[estado_licencia]],3,0)</f>
        <v>Cristian Antonio Cuevas Figueroa</v>
      </c>
      <c r="T2267" t="str">
        <f>VLOOKUP(Tabla1[[#This Row],[RutCP]],Tabla13[[#All],[rut]:[estado_licencia]],2,0)</f>
        <v>Cristian Antonio Cuevas Figueroa</v>
      </c>
      <c r="U2267"/>
      <c r="V2267"/>
      <c r="W2267"/>
      <c r="X2267" t="s">
        <v>2228</v>
      </c>
      <c r="Y2267" t="str">
        <f>VLOOKUP(Tabla1[[#This Row],[RutCS]],Tabla13[[#All],[rut]:[estado_licencia]],3,0)</f>
        <v>Cristian Antonio Cuevas Figueroa</v>
      </c>
      <c r="Z2267" t="str">
        <f>VLOOKUP(Tabla1[[#This Row],[RutCS]],Tabla13[[#All],[rut]:[estado_licencia]],2,0)</f>
        <v>Cristian Antonio Cuevas Figueroa</v>
      </c>
      <c r="AA2267"/>
      <c r="AB2267"/>
      <c r="AC2267"/>
      <c r="AD2267" s="4">
        <v>43985</v>
      </c>
      <c r="AE2267" s="14" t="s">
        <v>45</v>
      </c>
      <c r="AF2267" s="4">
        <v>43985</v>
      </c>
      <c r="AG2267" s="14" t="s">
        <v>47</v>
      </c>
      <c r="AH2267" t="s">
        <v>48</v>
      </c>
      <c r="AI2267" t="s">
        <v>49</v>
      </c>
    </row>
    <row r="2268" spans="1:35" x14ac:dyDescent="0.25">
      <c r="A2268" s="12"/>
      <c r="B2268" s="36" t="s">
        <v>16008</v>
      </c>
      <c r="C2268" t="s">
        <v>35</v>
      </c>
      <c r="D2268" t="s">
        <v>35</v>
      </c>
      <c r="E2268" t="s">
        <v>36</v>
      </c>
      <c r="F2268" t="s">
        <v>37</v>
      </c>
      <c r="G2268" s="13" t="s">
        <v>38</v>
      </c>
      <c r="H2268" t="s">
        <v>39</v>
      </c>
      <c r="I2268" t="s">
        <v>417</v>
      </c>
      <c r="J2268" s="13">
        <v>25000</v>
      </c>
      <c r="K2268" s="13">
        <v>0</v>
      </c>
      <c r="L2268" s="13">
        <f>+Tabla1[[#This Row],[MontoNeto]]*Tabla1[[#This Row],[PorcentajeImpuesto]]</f>
        <v>0</v>
      </c>
      <c r="M2268" s="13">
        <v>0</v>
      </c>
      <c r="N2268" s="13">
        <f>+Tabla1[[#This Row],[MontoNeto]]+Tabla1[[#This Row],[ValorImpuesto]]+Tabla1[[#This Row],[MontoExento]]</f>
        <v>25000</v>
      </c>
      <c r="O2268" t="s">
        <v>41</v>
      </c>
      <c r="P2268" t="s">
        <v>42</v>
      </c>
      <c r="Q2268" t="s">
        <v>42</v>
      </c>
      <c r="R2268" t="s">
        <v>181</v>
      </c>
      <c r="S2268" t="str">
        <f>VLOOKUP(Tabla1[[#This Row],[RutCP]],Tabla13[[#All],[rut]:[estado_licencia]],3,0)</f>
        <v xml:space="preserve">Ameco </v>
      </c>
      <c r="T2268" t="str">
        <f>VLOOKUP(Tabla1[[#This Row],[RutCP]],Tabla13[[#All],[rut]:[estado_licencia]],2,0)</f>
        <v>Ameco Chile S.A</v>
      </c>
      <c r="X2268" t="s">
        <v>2229</v>
      </c>
      <c r="Y2268" t="str">
        <f>VLOOKUP(Tabla1[[#This Row],[RutCS]],Tabla13[[#All],[rut]:[estado_licencia]],3,0)</f>
        <v>Pierre Antoine Plane Cisternas</v>
      </c>
      <c r="Z2268" t="str">
        <f>VLOOKUP(Tabla1[[#This Row],[RutCS]],Tabla13[[#All],[rut]:[estado_licencia]],2,0)</f>
        <v>Pierre Antoine Plane Cisternas</v>
      </c>
      <c r="AD2268" s="4">
        <v>43985</v>
      </c>
      <c r="AE2268" s="14" t="s">
        <v>45</v>
      </c>
      <c r="AF2268" s="4">
        <v>43985</v>
      </c>
      <c r="AG2268" s="14" t="s">
        <v>47</v>
      </c>
      <c r="AH2268" t="s">
        <v>48</v>
      </c>
      <c r="AI2268" t="s">
        <v>49</v>
      </c>
    </row>
    <row r="2269" spans="1:35" x14ac:dyDescent="0.25">
      <c r="A2269" s="12"/>
      <c r="B2269" s="36" t="s">
        <v>16008</v>
      </c>
      <c r="C2269" t="s">
        <v>35</v>
      </c>
      <c r="D2269" t="s">
        <v>35</v>
      </c>
      <c r="E2269" t="s">
        <v>36</v>
      </c>
      <c r="F2269" t="s">
        <v>37</v>
      </c>
      <c r="G2269" s="13" t="s">
        <v>38</v>
      </c>
      <c r="H2269" t="s">
        <v>39</v>
      </c>
      <c r="I2269" t="s">
        <v>417</v>
      </c>
      <c r="J2269" s="13">
        <v>25000</v>
      </c>
      <c r="K2269" s="13">
        <v>0</v>
      </c>
      <c r="L2269" s="13">
        <f>+Tabla1[[#This Row],[MontoNeto]]*Tabla1[[#This Row],[PorcentajeImpuesto]]</f>
        <v>0</v>
      </c>
      <c r="M2269" s="13">
        <v>0</v>
      </c>
      <c r="N2269" s="13">
        <f>+Tabla1[[#This Row],[MontoNeto]]+Tabla1[[#This Row],[ValorImpuesto]]+Tabla1[[#This Row],[MontoExento]]</f>
        <v>25000</v>
      </c>
      <c r="O2269" t="s">
        <v>41</v>
      </c>
      <c r="P2269" t="s">
        <v>42</v>
      </c>
      <c r="Q2269" t="s">
        <v>42</v>
      </c>
      <c r="R2269" t="s">
        <v>181</v>
      </c>
      <c r="S2269" t="str">
        <f>VLOOKUP(Tabla1[[#This Row],[RutCP]],Tabla13[[#All],[rut]:[estado_licencia]],3,0)</f>
        <v xml:space="preserve">Ameco </v>
      </c>
      <c r="T2269" t="str">
        <f>VLOOKUP(Tabla1[[#This Row],[RutCP]],Tabla13[[#All],[rut]:[estado_licencia]],2,0)</f>
        <v>Ameco Chile S.A</v>
      </c>
      <c r="X2269" t="s">
        <v>2230</v>
      </c>
      <c r="Y2269" t="str">
        <f>VLOOKUP(Tabla1[[#This Row],[RutCS]],Tabla13[[#All],[rut]:[estado_licencia]],3,0)</f>
        <v>Yuber Felix Benavides Bustos</v>
      </c>
      <c r="Z2269" t="str">
        <f>VLOOKUP(Tabla1[[#This Row],[RutCS]],Tabla13[[#All],[rut]:[estado_licencia]],2,0)</f>
        <v>Yuber Felix Benavides Bustos</v>
      </c>
      <c r="AD2269" s="4">
        <v>43985</v>
      </c>
      <c r="AE2269" s="14" t="s">
        <v>45</v>
      </c>
      <c r="AF2269" s="4">
        <v>43985</v>
      </c>
      <c r="AG2269" s="14" t="s">
        <v>47</v>
      </c>
      <c r="AH2269" t="s">
        <v>48</v>
      </c>
      <c r="AI2269" t="s">
        <v>49</v>
      </c>
    </row>
    <row r="2270" spans="1:35" x14ac:dyDescent="0.25">
      <c r="A2270" s="12"/>
      <c r="B2270" s="36" t="s">
        <v>16008</v>
      </c>
      <c r="C2270" t="s">
        <v>35</v>
      </c>
      <c r="D2270" t="s">
        <v>35</v>
      </c>
      <c r="E2270" t="s">
        <v>36</v>
      </c>
      <c r="F2270" t="s">
        <v>37</v>
      </c>
      <c r="G2270" s="13" t="s">
        <v>38</v>
      </c>
      <c r="H2270" t="s">
        <v>39</v>
      </c>
      <c r="I2270" t="s">
        <v>417</v>
      </c>
      <c r="J2270" s="13">
        <v>25000</v>
      </c>
      <c r="K2270" s="13">
        <v>0</v>
      </c>
      <c r="L2270" s="13">
        <f>+Tabla1[[#This Row],[MontoNeto]]*Tabla1[[#This Row],[PorcentajeImpuesto]]</f>
        <v>0</v>
      </c>
      <c r="M2270" s="13">
        <v>0</v>
      </c>
      <c r="N2270" s="13">
        <f>+Tabla1[[#This Row],[MontoNeto]]+Tabla1[[#This Row],[ValorImpuesto]]+Tabla1[[#This Row],[MontoExento]]</f>
        <v>25000</v>
      </c>
      <c r="O2270" t="s">
        <v>41</v>
      </c>
      <c r="P2270" t="s">
        <v>42</v>
      </c>
      <c r="Q2270" t="s">
        <v>42</v>
      </c>
      <c r="R2270" t="s">
        <v>181</v>
      </c>
      <c r="S2270" t="str">
        <f>VLOOKUP(Tabla1[[#This Row],[RutCP]],Tabla13[[#All],[rut]:[estado_licencia]],3,0)</f>
        <v xml:space="preserve">Ameco </v>
      </c>
      <c r="T2270" t="str">
        <f>VLOOKUP(Tabla1[[#This Row],[RutCP]],Tabla13[[#All],[rut]:[estado_licencia]],2,0)</f>
        <v>Ameco Chile S.A</v>
      </c>
      <c r="X2270" t="s">
        <v>151</v>
      </c>
      <c r="Y2270" t="str">
        <f>VLOOKUP(Tabla1[[#This Row],[RutCS]],Tabla13[[#All],[rut]:[estado_licencia]],3,0)</f>
        <v>Oscar Jesus Reyes Garrido</v>
      </c>
      <c r="Z2270" t="str">
        <f>VLOOKUP(Tabla1[[#This Row],[RutCS]],Tabla13[[#All],[rut]:[estado_licencia]],2,0)</f>
        <v>Oscar Jesus Reyes Garrido</v>
      </c>
      <c r="AD2270" s="4">
        <v>43985</v>
      </c>
      <c r="AE2270" s="14" t="s">
        <v>45</v>
      </c>
      <c r="AF2270" s="4">
        <v>43985</v>
      </c>
      <c r="AG2270" s="14" t="s">
        <v>47</v>
      </c>
      <c r="AH2270" t="s">
        <v>48</v>
      </c>
      <c r="AI2270" t="s">
        <v>49</v>
      </c>
    </row>
    <row r="2271" spans="1:35" x14ac:dyDescent="0.25">
      <c r="A2271" s="12"/>
      <c r="B2271" s="36" t="s">
        <v>16008</v>
      </c>
      <c r="C2271" t="s">
        <v>35</v>
      </c>
      <c r="D2271" t="s">
        <v>35</v>
      </c>
      <c r="E2271" t="s">
        <v>36</v>
      </c>
      <c r="F2271" t="s">
        <v>37</v>
      </c>
      <c r="G2271" s="13" t="s">
        <v>38</v>
      </c>
      <c r="H2271" t="s">
        <v>39</v>
      </c>
      <c r="I2271" t="s">
        <v>417</v>
      </c>
      <c r="J2271" s="13">
        <v>25000</v>
      </c>
      <c r="K2271" s="13">
        <v>0</v>
      </c>
      <c r="L2271" s="13">
        <f>+Tabla1[[#This Row],[MontoNeto]]*Tabla1[[#This Row],[PorcentajeImpuesto]]</f>
        <v>0</v>
      </c>
      <c r="M2271" s="13">
        <v>0</v>
      </c>
      <c r="N2271" s="13">
        <f>+Tabla1[[#This Row],[MontoNeto]]+Tabla1[[#This Row],[ValorImpuesto]]+Tabla1[[#This Row],[MontoExento]]</f>
        <v>25000</v>
      </c>
      <c r="O2271" t="s">
        <v>41</v>
      </c>
      <c r="P2271" t="s">
        <v>42</v>
      </c>
      <c r="Q2271" t="s">
        <v>42</v>
      </c>
      <c r="R2271" t="s">
        <v>181</v>
      </c>
      <c r="S2271" t="str">
        <f>VLOOKUP(Tabla1[[#This Row],[RutCP]],Tabla13[[#All],[rut]:[estado_licencia]],3,0)</f>
        <v xml:space="preserve">Ameco </v>
      </c>
      <c r="T2271" t="str">
        <f>VLOOKUP(Tabla1[[#This Row],[RutCP]],Tabla13[[#All],[rut]:[estado_licencia]],2,0)</f>
        <v>Ameco Chile S.A</v>
      </c>
      <c r="X2271" t="s">
        <v>2231</v>
      </c>
      <c r="Y2271" t="str">
        <f>VLOOKUP(Tabla1[[#This Row],[RutCS]],Tabla13[[#All],[rut]:[estado_licencia]],3,0)</f>
        <v>Carlos Andres Aguilera Guerrero</v>
      </c>
      <c r="Z2271" t="str">
        <f>VLOOKUP(Tabla1[[#This Row],[RutCS]],Tabla13[[#All],[rut]:[estado_licencia]],2,0)</f>
        <v>Carlos Andres Aguilera Guerrero</v>
      </c>
      <c r="AD2271" s="4">
        <v>43985</v>
      </c>
      <c r="AE2271" s="14" t="s">
        <v>45</v>
      </c>
      <c r="AF2271" s="4">
        <v>43985</v>
      </c>
      <c r="AG2271" s="14" t="s">
        <v>47</v>
      </c>
      <c r="AH2271" t="s">
        <v>48</v>
      </c>
      <c r="AI2271" t="s">
        <v>49</v>
      </c>
    </row>
    <row r="2272" spans="1:35" x14ac:dyDescent="0.25">
      <c r="A2272" s="12"/>
      <c r="B2272" s="36" t="s">
        <v>16008</v>
      </c>
      <c r="C2272" t="s">
        <v>35</v>
      </c>
      <c r="D2272" t="s">
        <v>35</v>
      </c>
      <c r="E2272" t="s">
        <v>36</v>
      </c>
      <c r="F2272" t="s">
        <v>37</v>
      </c>
      <c r="G2272" s="13" t="s">
        <v>38</v>
      </c>
      <c r="H2272" t="s">
        <v>39</v>
      </c>
      <c r="I2272" t="s">
        <v>417</v>
      </c>
      <c r="J2272" s="13">
        <v>25000</v>
      </c>
      <c r="K2272" s="13">
        <v>0</v>
      </c>
      <c r="L2272" s="13">
        <f>+Tabla1[[#This Row],[MontoNeto]]*Tabla1[[#This Row],[PorcentajeImpuesto]]</f>
        <v>0</v>
      </c>
      <c r="M2272" s="13">
        <v>0</v>
      </c>
      <c r="N2272" s="13">
        <f>+Tabla1[[#This Row],[MontoNeto]]+Tabla1[[#This Row],[ValorImpuesto]]+Tabla1[[#This Row],[MontoExento]]</f>
        <v>25000</v>
      </c>
      <c r="O2272" t="s">
        <v>41</v>
      </c>
      <c r="P2272" t="s">
        <v>42</v>
      </c>
      <c r="Q2272" t="s">
        <v>42</v>
      </c>
      <c r="R2272" t="s">
        <v>181</v>
      </c>
      <c r="S2272" t="str">
        <f>VLOOKUP(Tabla1[[#This Row],[RutCP]],Tabla13[[#All],[rut]:[estado_licencia]],3,0)</f>
        <v xml:space="preserve">Ameco </v>
      </c>
      <c r="T2272" t="str">
        <f>VLOOKUP(Tabla1[[#This Row],[RutCP]],Tabla13[[#All],[rut]:[estado_licencia]],2,0)</f>
        <v>Ameco Chile S.A</v>
      </c>
      <c r="X2272" t="s">
        <v>2232</v>
      </c>
      <c r="Y2272" t="str">
        <f>VLOOKUP(Tabla1[[#This Row],[RutCS]],Tabla13[[#All],[rut]:[estado_licencia]],3,0)</f>
        <v>Jorge Ivan Malinarich Delgado</v>
      </c>
      <c r="Z2272" t="str">
        <f>VLOOKUP(Tabla1[[#This Row],[RutCS]],Tabla13[[#All],[rut]:[estado_licencia]],2,0)</f>
        <v>Jorge Ivan Malinarich Delgado</v>
      </c>
      <c r="AD2272" s="4">
        <v>43985</v>
      </c>
      <c r="AE2272" s="14" t="s">
        <v>45</v>
      </c>
      <c r="AF2272" s="4">
        <v>43985</v>
      </c>
      <c r="AG2272" s="14" t="s">
        <v>47</v>
      </c>
      <c r="AH2272" t="s">
        <v>48</v>
      </c>
      <c r="AI2272" t="s">
        <v>49</v>
      </c>
    </row>
    <row r="2273" spans="1:35" s="16" customFormat="1" x14ac:dyDescent="0.25">
      <c r="A2273" s="12"/>
      <c r="B2273" s="36" t="s">
        <v>16008</v>
      </c>
      <c r="C2273" t="s">
        <v>35</v>
      </c>
      <c r="D2273" t="s">
        <v>35</v>
      </c>
      <c r="E2273" t="s">
        <v>36</v>
      </c>
      <c r="F2273" t="s">
        <v>37</v>
      </c>
      <c r="G2273" s="13" t="s">
        <v>38</v>
      </c>
      <c r="H2273" t="s">
        <v>39</v>
      </c>
      <c r="I2273" t="s">
        <v>417</v>
      </c>
      <c r="J2273" s="13">
        <v>25000</v>
      </c>
      <c r="K2273" s="13">
        <v>0</v>
      </c>
      <c r="L2273" s="13">
        <f>+Tabla1[[#This Row],[MontoNeto]]*Tabla1[[#This Row],[PorcentajeImpuesto]]</f>
        <v>0</v>
      </c>
      <c r="M2273" s="13">
        <v>0</v>
      </c>
      <c r="N2273" s="13">
        <f>+Tabla1[[#This Row],[MontoNeto]]+Tabla1[[#This Row],[ValorImpuesto]]+Tabla1[[#This Row],[MontoExento]]</f>
        <v>25000</v>
      </c>
      <c r="O2273" t="s">
        <v>41</v>
      </c>
      <c r="P2273" t="s">
        <v>42</v>
      </c>
      <c r="Q2273" t="s">
        <v>42</v>
      </c>
      <c r="R2273" t="s">
        <v>181</v>
      </c>
      <c r="S2273" t="str">
        <f>VLOOKUP(Tabla1[[#This Row],[RutCP]],Tabla13[[#All],[rut]:[estado_licencia]],3,0)</f>
        <v xml:space="preserve">Ameco </v>
      </c>
      <c r="T2273" t="str">
        <f>VLOOKUP(Tabla1[[#This Row],[RutCP]],Tabla13[[#All],[rut]:[estado_licencia]],2,0)</f>
        <v>Ameco Chile S.A</v>
      </c>
      <c r="U2273"/>
      <c r="V2273"/>
      <c r="W2273"/>
      <c r="X2273" t="s">
        <v>2233</v>
      </c>
      <c r="Y2273" t="str">
        <f>VLOOKUP(Tabla1[[#This Row],[RutCS]],Tabla13[[#All],[rut]:[estado_licencia]],3,0)</f>
        <v>Sergio Adrian Vidal  Miranda</v>
      </c>
      <c r="Z2273" t="str">
        <f>VLOOKUP(Tabla1[[#This Row],[RutCS]],Tabla13[[#All],[rut]:[estado_licencia]],2,0)</f>
        <v>Sergio Adrian Vidal  Miranda</v>
      </c>
      <c r="AA2273"/>
      <c r="AB2273"/>
      <c r="AC2273"/>
      <c r="AD2273" s="4">
        <v>43985</v>
      </c>
      <c r="AE2273" s="14" t="s">
        <v>45</v>
      </c>
      <c r="AF2273" s="4">
        <v>43985</v>
      </c>
      <c r="AG2273" s="14" t="s">
        <v>47</v>
      </c>
      <c r="AH2273" t="s">
        <v>48</v>
      </c>
      <c r="AI2273" t="s">
        <v>49</v>
      </c>
    </row>
    <row r="2274" spans="1:35" x14ac:dyDescent="0.25">
      <c r="A2274" s="12"/>
      <c r="B2274" s="36" t="s">
        <v>16008</v>
      </c>
      <c r="C2274" t="s">
        <v>184</v>
      </c>
      <c r="D2274" t="s">
        <v>185</v>
      </c>
      <c r="E2274" t="s">
        <v>186</v>
      </c>
      <c r="F2274" t="s">
        <v>197</v>
      </c>
      <c r="G2274" s="13" t="s">
        <v>38</v>
      </c>
      <c r="H2274" t="s">
        <v>39</v>
      </c>
      <c r="I2274" t="s">
        <v>417</v>
      </c>
      <c r="J2274" s="13">
        <v>30000</v>
      </c>
      <c r="K2274" s="13">
        <v>0</v>
      </c>
      <c r="L2274" s="13">
        <f>+Tabla1[[#This Row],[MontoNeto]]*Tabla1[[#This Row],[PorcentajeImpuesto]]</f>
        <v>0</v>
      </c>
      <c r="M2274" s="13">
        <v>0</v>
      </c>
      <c r="N2274" s="13">
        <f>+Tabla1[[#This Row],[MontoNeto]]+Tabla1[[#This Row],[ValorImpuesto]]+Tabla1[[#This Row],[MontoExento]]</f>
        <v>30000</v>
      </c>
      <c r="O2274" t="s">
        <v>41</v>
      </c>
      <c r="P2274" t="s">
        <v>42</v>
      </c>
      <c r="Q2274" t="s">
        <v>42</v>
      </c>
      <c r="R2274" t="s">
        <v>181</v>
      </c>
      <c r="S2274" t="str">
        <f>VLOOKUP(Tabla1[[#This Row],[RutCP]],Tabla13[[#All],[rut]:[estado_licencia]],3,0)</f>
        <v xml:space="preserve">Ameco </v>
      </c>
      <c r="T2274" t="str">
        <f>VLOOKUP(Tabla1[[#This Row],[RutCP]],Tabla13[[#All],[rut]:[estado_licencia]],2,0)</f>
        <v>Ameco Chile S.A</v>
      </c>
      <c r="X2274" t="s">
        <v>2229</v>
      </c>
      <c r="Y2274" t="str">
        <f>VLOOKUP(Tabla1[[#This Row],[RutCS]],Tabla13[[#All],[rut]:[estado_licencia]],3,0)</f>
        <v>Pierre Antoine Plane Cisternas</v>
      </c>
      <c r="Z2274" t="str">
        <f>VLOOKUP(Tabla1[[#This Row],[RutCS]],Tabla13[[#All],[rut]:[estado_licencia]],2,0)</f>
        <v>Pierre Antoine Plane Cisternas</v>
      </c>
      <c r="AD2274" s="4">
        <v>43985</v>
      </c>
      <c r="AE2274" s="14" t="s">
        <v>45</v>
      </c>
      <c r="AF2274" s="4">
        <v>43985</v>
      </c>
      <c r="AG2274" s="14" t="s">
        <v>47</v>
      </c>
      <c r="AH2274" t="s">
        <v>48</v>
      </c>
      <c r="AI2274" t="s">
        <v>49</v>
      </c>
    </row>
    <row r="2275" spans="1:35" x14ac:dyDescent="0.25">
      <c r="A2275" s="12"/>
      <c r="B2275" s="36" t="s">
        <v>16008</v>
      </c>
      <c r="C2275" t="s">
        <v>184</v>
      </c>
      <c r="D2275" t="s">
        <v>185</v>
      </c>
      <c r="E2275" t="s">
        <v>186</v>
      </c>
      <c r="F2275" t="s">
        <v>197</v>
      </c>
      <c r="G2275" s="13" t="s">
        <v>38</v>
      </c>
      <c r="H2275" t="s">
        <v>39</v>
      </c>
      <c r="I2275" t="s">
        <v>417</v>
      </c>
      <c r="J2275" s="13">
        <v>30000</v>
      </c>
      <c r="K2275" s="13">
        <v>0</v>
      </c>
      <c r="L2275" s="13">
        <f>+Tabla1[[#This Row],[MontoNeto]]*Tabla1[[#This Row],[PorcentajeImpuesto]]</f>
        <v>0</v>
      </c>
      <c r="M2275" s="13">
        <v>0</v>
      </c>
      <c r="N2275" s="13">
        <f>+Tabla1[[#This Row],[MontoNeto]]+Tabla1[[#This Row],[ValorImpuesto]]+Tabla1[[#This Row],[MontoExento]]</f>
        <v>30000</v>
      </c>
      <c r="O2275" t="s">
        <v>41</v>
      </c>
      <c r="P2275" t="s">
        <v>42</v>
      </c>
      <c r="Q2275" t="s">
        <v>42</v>
      </c>
      <c r="R2275" t="s">
        <v>181</v>
      </c>
      <c r="S2275" t="str">
        <f>VLOOKUP(Tabla1[[#This Row],[RutCP]],Tabla13[[#All],[rut]:[estado_licencia]],3,0)</f>
        <v xml:space="preserve">Ameco </v>
      </c>
      <c r="T2275" t="str">
        <f>VLOOKUP(Tabla1[[#This Row],[RutCP]],Tabla13[[#All],[rut]:[estado_licencia]],2,0)</f>
        <v>Ameco Chile S.A</v>
      </c>
      <c r="X2275" t="s">
        <v>2230</v>
      </c>
      <c r="Y2275" t="str">
        <f>VLOOKUP(Tabla1[[#This Row],[RutCS]],Tabla13[[#All],[rut]:[estado_licencia]],3,0)</f>
        <v>Yuber Felix Benavides Bustos</v>
      </c>
      <c r="Z2275" t="str">
        <f>VLOOKUP(Tabla1[[#This Row],[RutCS]],Tabla13[[#All],[rut]:[estado_licencia]],2,0)</f>
        <v>Yuber Felix Benavides Bustos</v>
      </c>
      <c r="AD2275" s="4">
        <v>43985</v>
      </c>
      <c r="AE2275" s="14" t="s">
        <v>45</v>
      </c>
      <c r="AF2275" s="4">
        <v>43985</v>
      </c>
      <c r="AG2275" s="14" t="s">
        <v>47</v>
      </c>
      <c r="AH2275" t="s">
        <v>48</v>
      </c>
      <c r="AI2275" t="s">
        <v>49</v>
      </c>
    </row>
    <row r="2276" spans="1:35" x14ac:dyDescent="0.25">
      <c r="A2276" s="12"/>
      <c r="B2276" s="36" t="s">
        <v>16008</v>
      </c>
      <c r="C2276" t="s">
        <v>184</v>
      </c>
      <c r="D2276" t="s">
        <v>185</v>
      </c>
      <c r="E2276" t="s">
        <v>186</v>
      </c>
      <c r="F2276" t="s">
        <v>197</v>
      </c>
      <c r="G2276" s="13" t="s">
        <v>38</v>
      </c>
      <c r="H2276" t="s">
        <v>39</v>
      </c>
      <c r="I2276" t="s">
        <v>417</v>
      </c>
      <c r="J2276" s="13">
        <v>30000</v>
      </c>
      <c r="K2276" s="13">
        <v>0</v>
      </c>
      <c r="L2276" s="13">
        <f>+Tabla1[[#This Row],[MontoNeto]]*Tabla1[[#This Row],[PorcentajeImpuesto]]</f>
        <v>0</v>
      </c>
      <c r="M2276" s="13">
        <v>0</v>
      </c>
      <c r="N2276" s="13">
        <f>+Tabla1[[#This Row],[MontoNeto]]+Tabla1[[#This Row],[ValorImpuesto]]+Tabla1[[#This Row],[MontoExento]]</f>
        <v>30000</v>
      </c>
      <c r="O2276" t="s">
        <v>41</v>
      </c>
      <c r="P2276" t="s">
        <v>42</v>
      </c>
      <c r="Q2276" t="s">
        <v>42</v>
      </c>
      <c r="R2276" t="s">
        <v>181</v>
      </c>
      <c r="S2276" t="str">
        <f>VLOOKUP(Tabla1[[#This Row],[RutCP]],Tabla13[[#All],[rut]:[estado_licencia]],3,0)</f>
        <v xml:space="preserve">Ameco </v>
      </c>
      <c r="T2276" t="str">
        <f>VLOOKUP(Tabla1[[#This Row],[RutCP]],Tabla13[[#All],[rut]:[estado_licencia]],2,0)</f>
        <v>Ameco Chile S.A</v>
      </c>
      <c r="X2276" t="s">
        <v>151</v>
      </c>
      <c r="Y2276" t="str">
        <f>VLOOKUP(Tabla1[[#This Row],[RutCS]],Tabla13[[#All],[rut]:[estado_licencia]],3,0)</f>
        <v>Oscar Jesus Reyes Garrido</v>
      </c>
      <c r="Z2276" t="str">
        <f>VLOOKUP(Tabla1[[#This Row],[RutCS]],Tabla13[[#All],[rut]:[estado_licencia]],2,0)</f>
        <v>Oscar Jesus Reyes Garrido</v>
      </c>
      <c r="AD2276" s="4">
        <v>43985</v>
      </c>
      <c r="AE2276" s="14" t="s">
        <v>45</v>
      </c>
      <c r="AF2276" s="4">
        <v>43985</v>
      </c>
      <c r="AG2276" s="14" t="s">
        <v>47</v>
      </c>
      <c r="AH2276" t="s">
        <v>48</v>
      </c>
      <c r="AI2276" t="s">
        <v>49</v>
      </c>
    </row>
    <row r="2277" spans="1:35" x14ac:dyDescent="0.25">
      <c r="A2277" s="12"/>
      <c r="B2277" s="36" t="s">
        <v>16008</v>
      </c>
      <c r="C2277" t="s">
        <v>184</v>
      </c>
      <c r="D2277" t="s">
        <v>185</v>
      </c>
      <c r="E2277" t="s">
        <v>186</v>
      </c>
      <c r="F2277" t="s">
        <v>197</v>
      </c>
      <c r="G2277" s="13" t="s">
        <v>38</v>
      </c>
      <c r="H2277" t="s">
        <v>39</v>
      </c>
      <c r="I2277" t="s">
        <v>417</v>
      </c>
      <c r="J2277" s="13">
        <v>30000</v>
      </c>
      <c r="K2277" s="13">
        <v>0</v>
      </c>
      <c r="L2277" s="13">
        <f>+Tabla1[[#This Row],[MontoNeto]]*Tabla1[[#This Row],[PorcentajeImpuesto]]</f>
        <v>0</v>
      </c>
      <c r="M2277" s="13">
        <v>0</v>
      </c>
      <c r="N2277" s="13">
        <f>+Tabla1[[#This Row],[MontoNeto]]+Tabla1[[#This Row],[ValorImpuesto]]+Tabla1[[#This Row],[MontoExento]]</f>
        <v>30000</v>
      </c>
      <c r="O2277" t="s">
        <v>41</v>
      </c>
      <c r="P2277" t="s">
        <v>42</v>
      </c>
      <c r="Q2277" t="s">
        <v>42</v>
      </c>
      <c r="R2277" t="s">
        <v>181</v>
      </c>
      <c r="S2277" t="str">
        <f>VLOOKUP(Tabla1[[#This Row],[RutCP]],Tabla13[[#All],[rut]:[estado_licencia]],3,0)</f>
        <v xml:space="preserve">Ameco </v>
      </c>
      <c r="T2277" t="str">
        <f>VLOOKUP(Tabla1[[#This Row],[RutCP]],Tabla13[[#All],[rut]:[estado_licencia]],2,0)</f>
        <v>Ameco Chile S.A</v>
      </c>
      <c r="X2277" t="s">
        <v>2231</v>
      </c>
      <c r="Y2277" t="str">
        <f>VLOOKUP(Tabla1[[#This Row],[RutCS]],Tabla13[[#All],[rut]:[estado_licencia]],3,0)</f>
        <v>Carlos Andres Aguilera Guerrero</v>
      </c>
      <c r="Z2277" t="str">
        <f>VLOOKUP(Tabla1[[#This Row],[RutCS]],Tabla13[[#All],[rut]:[estado_licencia]],2,0)</f>
        <v>Carlos Andres Aguilera Guerrero</v>
      </c>
      <c r="AD2277" s="4">
        <v>43985</v>
      </c>
      <c r="AE2277" s="14" t="s">
        <v>45</v>
      </c>
      <c r="AF2277" s="4">
        <v>43985</v>
      </c>
      <c r="AG2277" s="14" t="s">
        <v>47</v>
      </c>
      <c r="AH2277" t="s">
        <v>48</v>
      </c>
      <c r="AI2277" t="s">
        <v>49</v>
      </c>
    </row>
    <row r="2278" spans="1:35" x14ac:dyDescent="0.25">
      <c r="A2278" s="12"/>
      <c r="B2278" s="36" t="s">
        <v>16008</v>
      </c>
      <c r="C2278" t="s">
        <v>184</v>
      </c>
      <c r="D2278" t="s">
        <v>185</v>
      </c>
      <c r="E2278" t="s">
        <v>186</v>
      </c>
      <c r="F2278" t="s">
        <v>197</v>
      </c>
      <c r="G2278" s="13" t="s">
        <v>38</v>
      </c>
      <c r="H2278" t="s">
        <v>39</v>
      </c>
      <c r="I2278" t="s">
        <v>417</v>
      </c>
      <c r="J2278" s="13">
        <v>30000</v>
      </c>
      <c r="K2278" s="13">
        <v>0</v>
      </c>
      <c r="L2278" s="13">
        <f>+Tabla1[[#This Row],[MontoNeto]]*Tabla1[[#This Row],[PorcentajeImpuesto]]</f>
        <v>0</v>
      </c>
      <c r="M2278" s="13">
        <v>0</v>
      </c>
      <c r="N2278" s="13">
        <f>+Tabla1[[#This Row],[MontoNeto]]+Tabla1[[#This Row],[ValorImpuesto]]+Tabla1[[#This Row],[MontoExento]]</f>
        <v>30000</v>
      </c>
      <c r="O2278" t="s">
        <v>41</v>
      </c>
      <c r="P2278" t="s">
        <v>42</v>
      </c>
      <c r="Q2278" t="s">
        <v>42</v>
      </c>
      <c r="R2278" t="s">
        <v>181</v>
      </c>
      <c r="S2278" t="str">
        <f>VLOOKUP(Tabla1[[#This Row],[RutCP]],Tabla13[[#All],[rut]:[estado_licencia]],3,0)</f>
        <v xml:space="preserve">Ameco </v>
      </c>
      <c r="T2278" t="str">
        <f>VLOOKUP(Tabla1[[#This Row],[RutCP]],Tabla13[[#All],[rut]:[estado_licencia]],2,0)</f>
        <v>Ameco Chile S.A</v>
      </c>
      <c r="X2278" t="s">
        <v>2232</v>
      </c>
      <c r="Y2278" t="str">
        <f>VLOOKUP(Tabla1[[#This Row],[RutCS]],Tabla13[[#All],[rut]:[estado_licencia]],3,0)</f>
        <v>Jorge Ivan Malinarich Delgado</v>
      </c>
      <c r="Z2278" t="str">
        <f>VLOOKUP(Tabla1[[#This Row],[RutCS]],Tabla13[[#All],[rut]:[estado_licencia]],2,0)</f>
        <v>Jorge Ivan Malinarich Delgado</v>
      </c>
      <c r="AD2278" s="4">
        <v>43985</v>
      </c>
      <c r="AE2278" s="14" t="s">
        <v>45</v>
      </c>
      <c r="AF2278" s="4">
        <v>43985</v>
      </c>
      <c r="AG2278" s="14" t="s">
        <v>47</v>
      </c>
      <c r="AH2278" t="s">
        <v>48</v>
      </c>
      <c r="AI2278" t="s">
        <v>49</v>
      </c>
    </row>
    <row r="2279" spans="1:35" x14ac:dyDescent="0.25">
      <c r="A2279" s="12"/>
      <c r="B2279" s="36" t="s">
        <v>16008</v>
      </c>
      <c r="C2279" t="s">
        <v>35</v>
      </c>
      <c r="D2279" t="s">
        <v>35</v>
      </c>
      <c r="E2279" t="s">
        <v>36</v>
      </c>
      <c r="F2279" t="s">
        <v>37</v>
      </c>
      <c r="G2279" s="13" t="s">
        <v>38</v>
      </c>
      <c r="H2279" t="s">
        <v>39</v>
      </c>
      <c r="I2279" t="s">
        <v>417</v>
      </c>
      <c r="J2279" s="13">
        <v>25000</v>
      </c>
      <c r="K2279" s="13">
        <v>0</v>
      </c>
      <c r="L2279" s="13">
        <f>+Tabla1[[#This Row],[MontoNeto]]*Tabla1[[#This Row],[PorcentajeImpuesto]]</f>
        <v>0</v>
      </c>
      <c r="M2279" s="13">
        <v>0</v>
      </c>
      <c r="N2279" s="13">
        <f>+Tabla1[[#This Row],[MontoNeto]]+Tabla1[[#This Row],[ValorImpuesto]]+Tabla1[[#This Row],[MontoExento]]</f>
        <v>25000</v>
      </c>
      <c r="O2279" t="s">
        <v>41</v>
      </c>
      <c r="P2279" t="s">
        <v>42</v>
      </c>
      <c r="Q2279" t="s">
        <v>42</v>
      </c>
      <c r="R2279" t="s">
        <v>2234</v>
      </c>
      <c r="S2279" t="str">
        <f>VLOOKUP(Tabla1[[#This Row],[RutCP]],Tabla13[[#All],[rut]:[estado_licencia]],3,0)</f>
        <v>John Peter Meneses  Porras</v>
      </c>
      <c r="T2279" t="str">
        <f>VLOOKUP(Tabla1[[#This Row],[RutCP]],Tabla13[[#All],[rut]:[estado_licencia]],2,0)</f>
        <v>John Peter Meneses  Porras</v>
      </c>
      <c r="X2279" t="s">
        <v>2234</v>
      </c>
      <c r="Y2279" t="str">
        <f>VLOOKUP(Tabla1[[#This Row],[RutCS]],Tabla13[[#All],[rut]:[estado_licencia]],3,0)</f>
        <v>John Peter Meneses  Porras</v>
      </c>
      <c r="Z2279" t="str">
        <f>VLOOKUP(Tabla1[[#This Row],[RutCS]],Tabla13[[#All],[rut]:[estado_licencia]],2,0)</f>
        <v>John Peter Meneses  Porras</v>
      </c>
      <c r="AD2279" s="4">
        <v>43985</v>
      </c>
      <c r="AE2279" s="14" t="s">
        <v>45</v>
      </c>
      <c r="AF2279" s="4">
        <v>43985</v>
      </c>
      <c r="AG2279" s="14" t="s">
        <v>47</v>
      </c>
      <c r="AH2279" t="s">
        <v>48</v>
      </c>
      <c r="AI2279" t="s">
        <v>49</v>
      </c>
    </row>
    <row r="2280" spans="1:35" x14ac:dyDescent="0.25">
      <c r="A2280" s="12"/>
      <c r="B2280" s="36" t="s">
        <v>16008</v>
      </c>
      <c r="C2280" t="s">
        <v>184</v>
      </c>
      <c r="D2280" t="s">
        <v>185</v>
      </c>
      <c r="E2280" t="s">
        <v>186</v>
      </c>
      <c r="F2280" t="s">
        <v>197</v>
      </c>
      <c r="G2280" s="13" t="s">
        <v>38</v>
      </c>
      <c r="H2280" t="s">
        <v>39</v>
      </c>
      <c r="I2280" t="s">
        <v>417</v>
      </c>
      <c r="J2280" s="13">
        <v>30000</v>
      </c>
      <c r="K2280" s="13">
        <v>0</v>
      </c>
      <c r="L2280" s="13">
        <f>+Tabla1[[#This Row],[MontoNeto]]*Tabla1[[#This Row],[PorcentajeImpuesto]]</f>
        <v>0</v>
      </c>
      <c r="M2280" s="13">
        <v>0</v>
      </c>
      <c r="N2280" s="13">
        <f>+Tabla1[[#This Row],[MontoNeto]]+Tabla1[[#This Row],[ValorImpuesto]]+Tabla1[[#This Row],[MontoExento]]</f>
        <v>30000</v>
      </c>
      <c r="O2280" t="s">
        <v>41</v>
      </c>
      <c r="P2280" t="s">
        <v>42</v>
      </c>
      <c r="Q2280" t="s">
        <v>42</v>
      </c>
      <c r="R2280" t="s">
        <v>181</v>
      </c>
      <c r="S2280" t="str">
        <f>VLOOKUP(Tabla1[[#This Row],[RutCP]],Tabla13[[#All],[rut]:[estado_licencia]],3,0)</f>
        <v xml:space="preserve">Ameco </v>
      </c>
      <c r="T2280" t="str">
        <f>VLOOKUP(Tabla1[[#This Row],[RutCP]],Tabla13[[#All],[rut]:[estado_licencia]],2,0)</f>
        <v>Ameco Chile S.A</v>
      </c>
      <c r="X2280" t="s">
        <v>2233</v>
      </c>
      <c r="Y2280" t="str">
        <f>VLOOKUP(Tabla1[[#This Row],[RutCS]],Tabla13[[#All],[rut]:[estado_licencia]],3,0)</f>
        <v>Sergio Adrian Vidal  Miranda</v>
      </c>
      <c r="Z2280" t="str">
        <f>VLOOKUP(Tabla1[[#This Row],[RutCS]],Tabla13[[#All],[rut]:[estado_licencia]],2,0)</f>
        <v>Sergio Adrian Vidal  Miranda</v>
      </c>
      <c r="AD2280" s="4">
        <v>43985</v>
      </c>
      <c r="AE2280" s="14" t="s">
        <v>45</v>
      </c>
      <c r="AF2280" s="4">
        <v>43985</v>
      </c>
      <c r="AG2280" s="14" t="s">
        <v>47</v>
      </c>
      <c r="AH2280" t="s">
        <v>48</v>
      </c>
      <c r="AI2280" t="s">
        <v>49</v>
      </c>
    </row>
    <row r="2281" spans="1:35" x14ac:dyDescent="0.25">
      <c r="A2281" s="12"/>
      <c r="B2281" s="36" t="s">
        <v>16008</v>
      </c>
      <c r="C2281" t="s">
        <v>35</v>
      </c>
      <c r="D2281" t="s">
        <v>35</v>
      </c>
      <c r="E2281" t="s">
        <v>36</v>
      </c>
      <c r="F2281" t="s">
        <v>37</v>
      </c>
      <c r="G2281" s="13" t="s">
        <v>38</v>
      </c>
      <c r="H2281" t="s">
        <v>39</v>
      </c>
      <c r="I2281" t="s">
        <v>417</v>
      </c>
      <c r="J2281" s="13">
        <v>25000</v>
      </c>
      <c r="K2281" s="13">
        <v>0</v>
      </c>
      <c r="L2281" s="13">
        <f>+Tabla1[[#This Row],[MontoNeto]]*Tabla1[[#This Row],[PorcentajeImpuesto]]</f>
        <v>0</v>
      </c>
      <c r="M2281" s="13">
        <v>0</v>
      </c>
      <c r="N2281" s="13">
        <f>+Tabla1[[#This Row],[MontoNeto]]+Tabla1[[#This Row],[ValorImpuesto]]+Tabla1[[#This Row],[MontoExento]]</f>
        <v>25000</v>
      </c>
      <c r="O2281" t="s">
        <v>41</v>
      </c>
      <c r="P2281" t="s">
        <v>42</v>
      </c>
      <c r="Q2281" t="s">
        <v>42</v>
      </c>
      <c r="R2281" t="s">
        <v>455</v>
      </c>
      <c r="S2281" t="str">
        <f>VLOOKUP(Tabla1[[#This Row],[RutCP]],Tabla13[[#All],[rut]:[estado_licencia]],3,0)</f>
        <v>Pozos Profundos S A</v>
      </c>
      <c r="T2281" t="str">
        <f>VLOOKUP(Tabla1[[#This Row],[RutCP]],Tabla13[[#All],[rut]:[estado_licencia]],2,0)</f>
        <v>Pozos Profundos S A</v>
      </c>
      <c r="X2281" t="s">
        <v>1881</v>
      </c>
      <c r="Y2281" t="str">
        <f>VLOOKUP(Tabla1[[#This Row],[RutCS]],Tabla13[[#All],[rut]:[estado_licencia]],3,0)</f>
        <v>Nelson Antonio Pineda Aviles</v>
      </c>
      <c r="Z2281" t="str">
        <f>VLOOKUP(Tabla1[[#This Row],[RutCS]],Tabla13[[#All],[rut]:[estado_licencia]],2,0)</f>
        <v>Nelson Antonio Pineda Aviles</v>
      </c>
      <c r="AD2281" s="4">
        <v>43985</v>
      </c>
      <c r="AE2281" s="14" t="s">
        <v>45</v>
      </c>
      <c r="AF2281" s="4">
        <v>43985</v>
      </c>
      <c r="AG2281" s="14" t="s">
        <v>47</v>
      </c>
      <c r="AH2281" t="s">
        <v>48</v>
      </c>
      <c r="AI2281" t="s">
        <v>49</v>
      </c>
    </row>
    <row r="2282" spans="1:35" x14ac:dyDescent="0.25">
      <c r="A2282" s="12"/>
      <c r="B2282" s="36" t="s">
        <v>16008</v>
      </c>
      <c r="C2282" t="s">
        <v>184</v>
      </c>
      <c r="D2282" t="s">
        <v>185</v>
      </c>
      <c r="E2282" t="s">
        <v>186</v>
      </c>
      <c r="F2282" t="s">
        <v>197</v>
      </c>
      <c r="G2282" s="13" t="s">
        <v>38</v>
      </c>
      <c r="H2282" t="s">
        <v>39</v>
      </c>
      <c r="I2282" t="s">
        <v>417</v>
      </c>
      <c r="J2282" s="13">
        <v>30000</v>
      </c>
      <c r="K2282" s="13">
        <v>0</v>
      </c>
      <c r="L2282" s="13">
        <f>+Tabla1[[#This Row],[MontoNeto]]*Tabla1[[#This Row],[PorcentajeImpuesto]]</f>
        <v>0</v>
      </c>
      <c r="M2282" s="13">
        <v>0</v>
      </c>
      <c r="N2282" s="13">
        <f>+Tabla1[[#This Row],[MontoNeto]]+Tabla1[[#This Row],[ValorImpuesto]]+Tabla1[[#This Row],[MontoExento]]</f>
        <v>30000</v>
      </c>
      <c r="O2282" t="s">
        <v>41</v>
      </c>
      <c r="P2282" t="s">
        <v>42</v>
      </c>
      <c r="Q2282" t="s">
        <v>42</v>
      </c>
      <c r="R2282" t="s">
        <v>2228</v>
      </c>
      <c r="S2282" t="str">
        <f>VLOOKUP(Tabla1[[#This Row],[RutCP]],Tabla13[[#All],[rut]:[estado_licencia]],3,0)</f>
        <v>Cristian Antonio Cuevas Figueroa</v>
      </c>
      <c r="T2282" t="str">
        <f>VLOOKUP(Tabla1[[#This Row],[RutCP]],Tabla13[[#All],[rut]:[estado_licencia]],2,0)</f>
        <v>Cristian Antonio Cuevas Figueroa</v>
      </c>
      <c r="X2282" t="s">
        <v>2228</v>
      </c>
      <c r="Y2282" t="str">
        <f>VLOOKUP(Tabla1[[#This Row],[RutCS]],Tabla13[[#All],[rut]:[estado_licencia]],3,0)</f>
        <v>Cristian Antonio Cuevas Figueroa</v>
      </c>
      <c r="Z2282" t="str">
        <f>VLOOKUP(Tabla1[[#This Row],[RutCS]],Tabla13[[#All],[rut]:[estado_licencia]],2,0)</f>
        <v>Cristian Antonio Cuevas Figueroa</v>
      </c>
      <c r="AD2282" s="4">
        <v>43985</v>
      </c>
      <c r="AE2282" s="14" t="s">
        <v>45</v>
      </c>
      <c r="AF2282" s="4">
        <v>43985</v>
      </c>
      <c r="AG2282" s="14" t="s">
        <v>47</v>
      </c>
      <c r="AH2282" t="s">
        <v>48</v>
      </c>
      <c r="AI2282" t="s">
        <v>49</v>
      </c>
    </row>
    <row r="2283" spans="1:35" x14ac:dyDescent="0.25">
      <c r="A2283" s="12"/>
      <c r="B2283" s="36" t="s">
        <v>16008</v>
      </c>
      <c r="C2283" t="s">
        <v>35</v>
      </c>
      <c r="D2283" t="s">
        <v>35</v>
      </c>
      <c r="E2283" t="s">
        <v>36</v>
      </c>
      <c r="F2283" t="s">
        <v>37</v>
      </c>
      <c r="G2283" s="13" t="s">
        <v>38</v>
      </c>
      <c r="H2283" t="s">
        <v>39</v>
      </c>
      <c r="I2283" t="s">
        <v>417</v>
      </c>
      <c r="J2283" s="13">
        <v>25000</v>
      </c>
      <c r="K2283" s="13">
        <v>0</v>
      </c>
      <c r="L2283" s="13">
        <f>+Tabla1[[#This Row],[MontoNeto]]*Tabla1[[#This Row],[PorcentajeImpuesto]]</f>
        <v>0</v>
      </c>
      <c r="M2283" s="13">
        <v>0</v>
      </c>
      <c r="N2283" s="13">
        <f>+Tabla1[[#This Row],[MontoNeto]]+Tabla1[[#This Row],[ValorImpuesto]]+Tabla1[[#This Row],[MontoExento]]</f>
        <v>25000</v>
      </c>
      <c r="O2283" t="s">
        <v>41</v>
      </c>
      <c r="P2283" t="s">
        <v>42</v>
      </c>
      <c r="Q2283" t="s">
        <v>42</v>
      </c>
      <c r="R2283" t="s">
        <v>114</v>
      </c>
      <c r="S2283" t="str">
        <f>VLOOKUP(Tabla1[[#This Row],[RutCP]],Tabla13[[#All],[rut]:[estado_licencia]],3,0)</f>
        <v>Besalco Mauro</v>
      </c>
      <c r="T2283" t="str">
        <f>VLOOKUP(Tabla1[[#This Row],[RutCP]],Tabla13[[#All],[rut]:[estado_licencia]],2,0)</f>
        <v>Besalco Maquinarias S.A</v>
      </c>
      <c r="X2283" t="s">
        <v>2235</v>
      </c>
      <c r="Y2283" t="str">
        <f>VLOOKUP(Tabla1[[#This Row],[RutCS]],Tabla13[[#All],[rut]:[estado_licencia]],3,0)</f>
        <v>Jose Lindor Del Carmen Rojas Gallardo</v>
      </c>
      <c r="Z2283" t="str">
        <f>VLOOKUP(Tabla1[[#This Row],[RutCS]],Tabla13[[#All],[rut]:[estado_licencia]],2,0)</f>
        <v>Jose Lindor Del Carmen Rojas Gallardo</v>
      </c>
      <c r="AD2283" s="4">
        <v>43985</v>
      </c>
      <c r="AE2283" s="14" t="s">
        <v>45</v>
      </c>
      <c r="AF2283" s="4">
        <v>43985</v>
      </c>
      <c r="AG2283" s="14" t="s">
        <v>47</v>
      </c>
      <c r="AH2283" t="s">
        <v>48</v>
      </c>
      <c r="AI2283" t="s">
        <v>49</v>
      </c>
    </row>
    <row r="2284" spans="1:35" x14ac:dyDescent="0.25">
      <c r="A2284" s="12"/>
      <c r="B2284" s="36" t="s">
        <v>16008</v>
      </c>
      <c r="C2284" t="s">
        <v>35</v>
      </c>
      <c r="D2284" t="s">
        <v>35</v>
      </c>
      <c r="E2284" t="s">
        <v>36</v>
      </c>
      <c r="F2284" t="s">
        <v>37</v>
      </c>
      <c r="G2284" s="13" t="s">
        <v>38</v>
      </c>
      <c r="H2284" t="s">
        <v>39</v>
      </c>
      <c r="I2284" t="s">
        <v>417</v>
      </c>
      <c r="J2284" s="13">
        <v>25000</v>
      </c>
      <c r="K2284" s="13">
        <v>0</v>
      </c>
      <c r="L2284" s="13">
        <f>+Tabla1[[#This Row],[MontoNeto]]*Tabla1[[#This Row],[PorcentajeImpuesto]]</f>
        <v>0</v>
      </c>
      <c r="M2284" s="13">
        <v>0</v>
      </c>
      <c r="N2284" s="13">
        <f>+Tabla1[[#This Row],[MontoNeto]]+Tabla1[[#This Row],[ValorImpuesto]]+Tabla1[[#This Row],[MontoExento]]</f>
        <v>25000</v>
      </c>
      <c r="O2284" t="s">
        <v>41</v>
      </c>
      <c r="P2284" t="s">
        <v>42</v>
      </c>
      <c r="Q2284" t="s">
        <v>42</v>
      </c>
      <c r="R2284" t="s">
        <v>114</v>
      </c>
      <c r="S2284" t="str">
        <f>VLOOKUP(Tabla1[[#This Row],[RutCP]],Tabla13[[#All],[rut]:[estado_licencia]],3,0)</f>
        <v>Besalco Mauro</v>
      </c>
      <c r="T2284" t="str">
        <f>VLOOKUP(Tabla1[[#This Row],[RutCP]],Tabla13[[#All],[rut]:[estado_licencia]],2,0)</f>
        <v>Besalco Maquinarias S.A</v>
      </c>
      <c r="X2284" t="s">
        <v>2236</v>
      </c>
      <c r="Y2284" t="str">
        <f>VLOOKUP(Tabla1[[#This Row],[RutCS]],Tabla13[[#All],[rut]:[estado_licencia]],3,0)</f>
        <v>Raul Andres Zuñiga Martinez</v>
      </c>
      <c r="Z2284" t="str">
        <f>VLOOKUP(Tabla1[[#This Row],[RutCS]],Tabla13[[#All],[rut]:[estado_licencia]],2,0)</f>
        <v>Raul Andres Zuñiga Martinez</v>
      </c>
      <c r="AD2284" s="4">
        <v>43985</v>
      </c>
      <c r="AE2284" s="14" t="s">
        <v>45</v>
      </c>
      <c r="AF2284" s="4">
        <v>43985</v>
      </c>
      <c r="AG2284" s="14" t="s">
        <v>47</v>
      </c>
      <c r="AH2284" t="s">
        <v>48</v>
      </c>
      <c r="AI2284" t="s">
        <v>49</v>
      </c>
    </row>
    <row r="2285" spans="1:35" x14ac:dyDescent="0.25">
      <c r="A2285" s="12"/>
      <c r="B2285" s="36" t="s">
        <v>16009</v>
      </c>
      <c r="C2285" s="16" t="s">
        <v>35</v>
      </c>
      <c r="D2285" s="16" t="s">
        <v>35</v>
      </c>
      <c r="E2285" s="16" t="s">
        <v>36</v>
      </c>
      <c r="F2285" s="16" t="s">
        <v>37</v>
      </c>
      <c r="G2285" s="17" t="s">
        <v>38</v>
      </c>
      <c r="H2285" s="16" t="s">
        <v>39</v>
      </c>
      <c r="I2285" s="16" t="s">
        <v>40</v>
      </c>
      <c r="J2285" s="17">
        <v>25000</v>
      </c>
      <c r="K2285" s="17">
        <v>0</v>
      </c>
      <c r="L2285" s="17">
        <f>+Tabla1[[#This Row],[MontoNeto]]*Tabla1[[#This Row],[PorcentajeImpuesto]]</f>
        <v>0</v>
      </c>
      <c r="M2285" s="3">
        <v>0</v>
      </c>
      <c r="N2285" s="17">
        <f>+Tabla1[[#This Row],[MontoNeto]]+Tabla1[[#This Row],[ValorImpuesto]]+Tabla1[[#This Row],[MontoExento]]</f>
        <v>25000</v>
      </c>
      <c r="O2285" t="s">
        <v>41</v>
      </c>
      <c r="P2285" s="16" t="s">
        <v>42</v>
      </c>
      <c r="Q2285" s="16" t="s">
        <v>42</v>
      </c>
      <c r="R2285" s="17"/>
      <c r="S2285" s="16" t="str">
        <f>VLOOKUP(Tabla1[[#This Row],[RutCP]],Tabla13[[#All],[rut]:[estado_licencia]],3,0)</f>
        <v xml:space="preserve">  </v>
      </c>
      <c r="T2285" s="16" t="str">
        <f>VLOOKUP(Tabla1[[#This Row],[RutCP]],Tabla13[[#All],[rut]:[estado_licencia]],2,0)</f>
        <v xml:space="preserve">  </v>
      </c>
      <c r="U2285" s="16"/>
      <c r="V2285" s="16"/>
      <c r="W2285" s="16"/>
      <c r="X2285" s="16" t="s">
        <v>2016</v>
      </c>
      <c r="Y2285" s="16" t="str">
        <f>VLOOKUP(Tabla1[[#This Row],[RutCS]],Tabla13[[#All],[rut]:[estado_licencia]],3,0)</f>
        <v>Erikson Alejandro Peralta Bugueño</v>
      </c>
      <c r="Z2285" s="16" t="str">
        <f>VLOOKUP(Tabla1[[#This Row],[RutCS]],Tabla13[[#All],[rut]:[estado_licencia]],2,0)</f>
        <v>Erikson Alejandro Peralta Bugueño</v>
      </c>
      <c r="AA2285" s="16"/>
      <c r="AB2285" s="16"/>
      <c r="AC2285" s="16"/>
      <c r="AD2285" s="15">
        <v>43986</v>
      </c>
      <c r="AE2285" s="3">
        <v>0.5</v>
      </c>
      <c r="AF2285" s="15">
        <v>43986</v>
      </c>
      <c r="AG2285" s="5">
        <v>0.54166666666666696</v>
      </c>
      <c r="AH2285" s="16" t="s">
        <v>48</v>
      </c>
      <c r="AI2285" s="16" t="s">
        <v>49</v>
      </c>
    </row>
    <row r="2286" spans="1:35" x14ac:dyDescent="0.25">
      <c r="A2286" s="12"/>
      <c r="B2286" s="36" t="s">
        <v>16009</v>
      </c>
      <c r="C2286" s="16" t="s">
        <v>35</v>
      </c>
      <c r="D2286" s="16" t="s">
        <v>35</v>
      </c>
      <c r="E2286" s="16" t="s">
        <v>36</v>
      </c>
      <c r="F2286" s="16" t="s">
        <v>37</v>
      </c>
      <c r="G2286" s="17" t="s">
        <v>38</v>
      </c>
      <c r="H2286" s="16" t="s">
        <v>39</v>
      </c>
      <c r="I2286" s="16" t="s">
        <v>40</v>
      </c>
      <c r="J2286" s="17">
        <v>25000</v>
      </c>
      <c r="K2286" s="17">
        <v>0</v>
      </c>
      <c r="L2286" s="17">
        <f>+Tabla1[[#This Row],[MontoNeto]]*Tabla1[[#This Row],[PorcentajeImpuesto]]</f>
        <v>0</v>
      </c>
      <c r="M2286" s="3">
        <v>0</v>
      </c>
      <c r="N2286" s="17">
        <f>+Tabla1[[#This Row],[MontoNeto]]+Tabla1[[#This Row],[ValorImpuesto]]+Tabla1[[#This Row],[MontoExento]]</f>
        <v>25000</v>
      </c>
      <c r="O2286" t="s">
        <v>41</v>
      </c>
      <c r="P2286" s="16" t="s">
        <v>42</v>
      </c>
      <c r="Q2286" s="16" t="s">
        <v>42</v>
      </c>
      <c r="R2286" s="17"/>
      <c r="S2286" s="16" t="str">
        <f>VLOOKUP(Tabla1[[#This Row],[RutCP]],Tabla13[[#All],[rut]:[estado_licencia]],3,0)</f>
        <v xml:space="preserve">  </v>
      </c>
      <c r="T2286" s="16" t="str">
        <f>VLOOKUP(Tabla1[[#This Row],[RutCP]],Tabla13[[#All],[rut]:[estado_licencia]],2,0)</f>
        <v xml:space="preserve">  </v>
      </c>
      <c r="U2286" s="16"/>
      <c r="V2286" s="16"/>
      <c r="W2286" s="16"/>
      <c r="X2286" s="16" t="s">
        <v>2017</v>
      </c>
      <c r="Y2286" s="16" t="str">
        <f>VLOOKUP(Tabla1[[#This Row],[RutCS]],Tabla13[[#All],[rut]:[estado_licencia]],3,0)</f>
        <v>Robinson Eduardo Gomez Bugueño</v>
      </c>
      <c r="Z2286" s="16" t="str">
        <f>VLOOKUP(Tabla1[[#This Row],[RutCS]],Tabla13[[#All],[rut]:[estado_licencia]],2,0)</f>
        <v>Robinson Eduardo Gomez Bugueño</v>
      </c>
      <c r="AA2286" s="16"/>
      <c r="AB2286" s="16"/>
      <c r="AC2286" s="16"/>
      <c r="AD2286" s="15">
        <v>43986</v>
      </c>
      <c r="AE2286" s="3">
        <v>0.5</v>
      </c>
      <c r="AF2286" s="15">
        <v>43986</v>
      </c>
      <c r="AG2286" s="5">
        <v>0.54166666666666696</v>
      </c>
      <c r="AH2286" s="16" t="s">
        <v>48</v>
      </c>
      <c r="AI2286" s="16" t="s">
        <v>49</v>
      </c>
    </row>
    <row r="2287" spans="1:35" x14ac:dyDescent="0.25">
      <c r="A2287" s="12"/>
      <c r="B2287" s="36" t="s">
        <v>16009</v>
      </c>
      <c r="C2287" t="s">
        <v>35</v>
      </c>
      <c r="D2287" t="s">
        <v>35</v>
      </c>
      <c r="E2287" t="s">
        <v>36</v>
      </c>
      <c r="F2287" t="s">
        <v>37</v>
      </c>
      <c r="G2287" s="3" t="s">
        <v>38</v>
      </c>
      <c r="H2287" t="s">
        <v>39</v>
      </c>
      <c r="I2287" t="s">
        <v>40</v>
      </c>
      <c r="J2287" s="3">
        <v>25000</v>
      </c>
      <c r="K2287" s="3">
        <v>0</v>
      </c>
      <c r="L2287" s="3">
        <f>+Tabla1[[#This Row],[MontoNeto]]*Tabla1[[#This Row],[PorcentajeImpuesto]]</f>
        <v>0</v>
      </c>
      <c r="M2287" s="3">
        <v>0</v>
      </c>
      <c r="N2287" s="3">
        <f>+Tabla1[[#This Row],[MontoNeto]]+Tabla1[[#This Row],[ValorImpuesto]]+Tabla1[[#This Row],[MontoExento]]</f>
        <v>25000</v>
      </c>
      <c r="O2287" t="s">
        <v>41</v>
      </c>
      <c r="P2287" t="s">
        <v>42</v>
      </c>
      <c r="Q2287" t="s">
        <v>42</v>
      </c>
      <c r="R2287" s="3" t="s">
        <v>2012</v>
      </c>
      <c r="S2287" t="e">
        <f>VLOOKUP(Tabla1[[#This Row],[RutCP]],Tabla13[[#All],[rut]:[estado_licencia]],3,0)</f>
        <v>#N/A</v>
      </c>
      <c r="T2287" t="e">
        <f>VLOOKUP(Tabla1[[#This Row],[RutCP]],Tabla13[[#All],[rut]:[estado_licencia]],2,0)</f>
        <v>#N/A</v>
      </c>
      <c r="X2287" t="s">
        <v>2018</v>
      </c>
      <c r="Y2287" t="str">
        <f>VLOOKUP(Tabla1[[#This Row],[RutCS]],Tabla13[[#All],[rut]:[estado_licencia]],3,0)</f>
        <v>Tenny Pallero Avila</v>
      </c>
      <c r="Z2287" t="str">
        <f>VLOOKUP(Tabla1[[#This Row],[RutCS]],Tabla13[[#All],[rut]:[estado_licencia]],2,0)</f>
        <v>Tenny Pallero Avila</v>
      </c>
      <c r="AD2287" s="4">
        <v>43986</v>
      </c>
      <c r="AE2287" s="3">
        <v>0.5</v>
      </c>
      <c r="AF2287" s="4">
        <v>43986</v>
      </c>
      <c r="AG2287" s="5">
        <v>0.54166666666666696</v>
      </c>
      <c r="AH2287" t="s">
        <v>48</v>
      </c>
      <c r="AI2287" t="s">
        <v>49</v>
      </c>
    </row>
    <row r="2288" spans="1:35" x14ac:dyDescent="0.25">
      <c r="A2288" s="12"/>
      <c r="B2288" s="36" t="s">
        <v>16009</v>
      </c>
      <c r="C2288" t="s">
        <v>35</v>
      </c>
      <c r="D2288" t="s">
        <v>35</v>
      </c>
      <c r="E2288" t="s">
        <v>36</v>
      </c>
      <c r="F2288" t="s">
        <v>37</v>
      </c>
      <c r="G2288" s="3" t="s">
        <v>38</v>
      </c>
      <c r="H2288" t="s">
        <v>39</v>
      </c>
      <c r="I2288" t="s">
        <v>40</v>
      </c>
      <c r="J2288" s="3">
        <v>25000</v>
      </c>
      <c r="K2288" s="3">
        <v>0</v>
      </c>
      <c r="L2288" s="3">
        <f>+Tabla1[[#This Row],[MontoNeto]]*Tabla1[[#This Row],[PorcentajeImpuesto]]</f>
        <v>0</v>
      </c>
      <c r="M2288" s="3">
        <v>0</v>
      </c>
      <c r="N2288" s="3">
        <f>+Tabla1[[#This Row],[MontoNeto]]+Tabla1[[#This Row],[ValorImpuesto]]+Tabla1[[#This Row],[MontoExento]]</f>
        <v>25000</v>
      </c>
      <c r="O2288" t="s">
        <v>41</v>
      </c>
      <c r="P2288" t="s">
        <v>42</v>
      </c>
      <c r="Q2288" t="s">
        <v>42</v>
      </c>
      <c r="R2288" s="3" t="s">
        <v>2012</v>
      </c>
      <c r="S2288" t="e">
        <f>VLOOKUP(Tabla1[[#This Row],[RutCP]],Tabla13[[#All],[rut]:[estado_licencia]],3,0)</f>
        <v>#N/A</v>
      </c>
      <c r="T2288" t="e">
        <f>VLOOKUP(Tabla1[[#This Row],[RutCP]],Tabla13[[#All],[rut]:[estado_licencia]],2,0)</f>
        <v>#N/A</v>
      </c>
      <c r="X2288" t="s">
        <v>2019</v>
      </c>
      <c r="Y2288" t="str">
        <f>VLOOKUP(Tabla1[[#This Row],[RutCS]],Tabla13[[#All],[rut]:[estado_licencia]],3,0)</f>
        <v>Luis Roberto Villalobos Ramirez</v>
      </c>
      <c r="Z2288" t="str">
        <f>VLOOKUP(Tabla1[[#This Row],[RutCS]],Tabla13[[#All],[rut]:[estado_licencia]],2,0)</f>
        <v>Luis Roberto Villalobos Ramirez</v>
      </c>
      <c r="AD2288" s="4">
        <v>43986</v>
      </c>
      <c r="AE2288" s="3">
        <v>0.5</v>
      </c>
      <c r="AF2288" s="4">
        <v>43986</v>
      </c>
      <c r="AG2288" s="5">
        <v>0.54166666666666696</v>
      </c>
      <c r="AH2288" t="s">
        <v>48</v>
      </c>
      <c r="AI2288" t="s">
        <v>49</v>
      </c>
    </row>
    <row r="2289" spans="1:35" x14ac:dyDescent="0.25">
      <c r="A2289" s="12"/>
      <c r="B2289" s="36" t="s">
        <v>16009</v>
      </c>
      <c r="C2289" t="s">
        <v>35</v>
      </c>
      <c r="D2289" t="s">
        <v>35</v>
      </c>
      <c r="E2289" t="s">
        <v>36</v>
      </c>
      <c r="F2289" t="s">
        <v>37</v>
      </c>
      <c r="G2289" s="3" t="s">
        <v>38</v>
      </c>
      <c r="H2289" t="s">
        <v>39</v>
      </c>
      <c r="I2289" t="s">
        <v>40</v>
      </c>
      <c r="J2289" s="3">
        <v>25000</v>
      </c>
      <c r="K2289" s="3">
        <v>0</v>
      </c>
      <c r="L2289" s="3">
        <f>+Tabla1[[#This Row],[MontoNeto]]*Tabla1[[#This Row],[PorcentajeImpuesto]]</f>
        <v>0</v>
      </c>
      <c r="M2289" s="3">
        <v>0</v>
      </c>
      <c r="N2289" s="3">
        <f>+Tabla1[[#This Row],[MontoNeto]]+Tabla1[[#This Row],[ValorImpuesto]]+Tabla1[[#This Row],[MontoExento]]</f>
        <v>25000</v>
      </c>
      <c r="O2289" t="s">
        <v>41</v>
      </c>
      <c r="P2289" t="s">
        <v>42</v>
      </c>
      <c r="Q2289" t="s">
        <v>42</v>
      </c>
      <c r="R2289" s="3" t="s">
        <v>2012</v>
      </c>
      <c r="S2289" t="e">
        <f>VLOOKUP(Tabla1[[#This Row],[RutCP]],Tabla13[[#All],[rut]:[estado_licencia]],3,0)</f>
        <v>#N/A</v>
      </c>
      <c r="T2289" t="e">
        <f>VLOOKUP(Tabla1[[#This Row],[RutCP]],Tabla13[[#All],[rut]:[estado_licencia]],2,0)</f>
        <v>#N/A</v>
      </c>
      <c r="X2289" t="s">
        <v>2020</v>
      </c>
      <c r="Y2289" t="str">
        <f>VLOOKUP(Tabla1[[#This Row],[RutCS]],Tabla13[[#All],[rut]:[estado_licencia]],3,0)</f>
        <v>Henry Omar Vidal Hernandez</v>
      </c>
      <c r="Z2289" t="str">
        <f>VLOOKUP(Tabla1[[#This Row],[RutCS]],Tabla13[[#All],[rut]:[estado_licencia]],2,0)</f>
        <v>Henry Omar Vidal Hernandez</v>
      </c>
      <c r="AD2289" s="4">
        <v>43986</v>
      </c>
      <c r="AE2289" s="3">
        <v>0.5</v>
      </c>
      <c r="AF2289" s="4">
        <v>43986</v>
      </c>
      <c r="AG2289" s="5">
        <v>0.54166666666666696</v>
      </c>
      <c r="AH2289" t="s">
        <v>48</v>
      </c>
      <c r="AI2289" t="s">
        <v>49</v>
      </c>
    </row>
    <row r="2290" spans="1:35" x14ac:dyDescent="0.25">
      <c r="A2290" s="12"/>
      <c r="B2290" s="36" t="s">
        <v>16009</v>
      </c>
      <c r="C2290" t="s">
        <v>35</v>
      </c>
      <c r="D2290" t="s">
        <v>35</v>
      </c>
      <c r="E2290" t="s">
        <v>36</v>
      </c>
      <c r="F2290" t="s">
        <v>37</v>
      </c>
      <c r="G2290" s="3" t="s">
        <v>38</v>
      </c>
      <c r="H2290" t="s">
        <v>39</v>
      </c>
      <c r="I2290" t="s">
        <v>40</v>
      </c>
      <c r="J2290" s="3">
        <v>25000</v>
      </c>
      <c r="K2290" s="3">
        <v>0</v>
      </c>
      <c r="L2290" s="3">
        <f>+Tabla1[[#This Row],[MontoNeto]]*Tabla1[[#This Row],[PorcentajeImpuesto]]</f>
        <v>0</v>
      </c>
      <c r="M2290" s="3">
        <v>0</v>
      </c>
      <c r="N2290" s="3">
        <f>+Tabla1[[#This Row],[MontoNeto]]+Tabla1[[#This Row],[ValorImpuesto]]+Tabla1[[#This Row],[MontoExento]]</f>
        <v>25000</v>
      </c>
      <c r="O2290" t="s">
        <v>41</v>
      </c>
      <c r="P2290" t="s">
        <v>42</v>
      </c>
      <c r="Q2290" t="s">
        <v>42</v>
      </c>
      <c r="R2290" s="3" t="s">
        <v>2012</v>
      </c>
      <c r="S2290" t="e">
        <f>VLOOKUP(Tabla1[[#This Row],[RutCP]],Tabla13[[#All],[rut]:[estado_licencia]],3,0)</f>
        <v>#N/A</v>
      </c>
      <c r="T2290" t="e">
        <f>VLOOKUP(Tabla1[[#This Row],[RutCP]],Tabla13[[#All],[rut]:[estado_licencia]],2,0)</f>
        <v>#N/A</v>
      </c>
      <c r="X2290" t="s">
        <v>2021</v>
      </c>
      <c r="Y2290" t="str">
        <f>VLOOKUP(Tabla1[[#This Row],[RutCS]],Tabla13[[#All],[rut]:[estado_licencia]],3,0)</f>
        <v>Dario Orlando Ramirez Duran</v>
      </c>
      <c r="Z2290" t="str">
        <f>VLOOKUP(Tabla1[[#This Row],[RutCS]],Tabla13[[#All],[rut]:[estado_licencia]],2,0)</f>
        <v>Dario Orlando Ramirez Duran</v>
      </c>
      <c r="AD2290" s="4">
        <v>43986</v>
      </c>
      <c r="AE2290" s="3">
        <v>0.5</v>
      </c>
      <c r="AF2290" s="4">
        <v>43986</v>
      </c>
      <c r="AG2290" s="5">
        <v>0.54166666666666696</v>
      </c>
      <c r="AH2290" t="s">
        <v>48</v>
      </c>
      <c r="AI2290" t="s">
        <v>49</v>
      </c>
    </row>
    <row r="2291" spans="1:35" x14ac:dyDescent="0.25">
      <c r="A2291" s="12"/>
      <c r="B2291" s="36" t="s">
        <v>16009</v>
      </c>
      <c r="C2291" t="s">
        <v>35</v>
      </c>
      <c r="D2291" t="s">
        <v>35</v>
      </c>
      <c r="E2291" t="s">
        <v>36</v>
      </c>
      <c r="F2291" t="s">
        <v>37</v>
      </c>
      <c r="G2291" s="3" t="s">
        <v>38</v>
      </c>
      <c r="H2291" t="s">
        <v>39</v>
      </c>
      <c r="I2291" t="s">
        <v>40</v>
      </c>
      <c r="J2291" s="3">
        <v>25000</v>
      </c>
      <c r="K2291" s="3">
        <v>0</v>
      </c>
      <c r="L2291" s="3">
        <f>+Tabla1[[#This Row],[MontoNeto]]*Tabla1[[#This Row],[PorcentajeImpuesto]]</f>
        <v>0</v>
      </c>
      <c r="M2291" s="3">
        <v>0</v>
      </c>
      <c r="N2291" s="3">
        <f>+Tabla1[[#This Row],[MontoNeto]]+Tabla1[[#This Row],[ValorImpuesto]]+Tabla1[[#This Row],[MontoExento]]</f>
        <v>25000</v>
      </c>
      <c r="O2291" t="s">
        <v>41</v>
      </c>
      <c r="P2291" t="s">
        <v>42</v>
      </c>
      <c r="Q2291" t="s">
        <v>42</v>
      </c>
      <c r="R2291" s="3" t="s">
        <v>2012</v>
      </c>
      <c r="S2291" t="e">
        <f>VLOOKUP(Tabla1[[#This Row],[RutCP]],Tabla13[[#All],[rut]:[estado_licencia]],3,0)</f>
        <v>#N/A</v>
      </c>
      <c r="T2291" t="e">
        <f>VLOOKUP(Tabla1[[#This Row],[RutCP]],Tabla13[[#All],[rut]:[estado_licencia]],2,0)</f>
        <v>#N/A</v>
      </c>
      <c r="X2291" t="s">
        <v>2022</v>
      </c>
      <c r="Y2291" t="str">
        <f>VLOOKUP(Tabla1[[#This Row],[RutCS]],Tabla13[[#All],[rut]:[estado_licencia]],3,0)</f>
        <v>Francisco Hernan Rivera Milla</v>
      </c>
      <c r="Z2291" t="str">
        <f>VLOOKUP(Tabla1[[#This Row],[RutCS]],Tabla13[[#All],[rut]:[estado_licencia]],2,0)</f>
        <v>Francisco Hernan Rivera Milla</v>
      </c>
      <c r="AD2291" s="4">
        <v>43986</v>
      </c>
      <c r="AE2291" s="3">
        <v>0.5</v>
      </c>
      <c r="AF2291" s="4">
        <v>43986</v>
      </c>
      <c r="AG2291" s="5">
        <v>0.54166666666666696</v>
      </c>
      <c r="AH2291" t="s">
        <v>48</v>
      </c>
      <c r="AI2291" t="s">
        <v>49</v>
      </c>
    </row>
    <row r="2292" spans="1:35" x14ac:dyDescent="0.25">
      <c r="A2292" s="12"/>
      <c r="B2292" s="36" t="s">
        <v>16009</v>
      </c>
      <c r="C2292" t="s">
        <v>35</v>
      </c>
      <c r="D2292" t="s">
        <v>35</v>
      </c>
      <c r="E2292" t="s">
        <v>36</v>
      </c>
      <c r="F2292" t="s">
        <v>37</v>
      </c>
      <c r="G2292" s="3" t="s">
        <v>38</v>
      </c>
      <c r="H2292" t="s">
        <v>39</v>
      </c>
      <c r="I2292" t="s">
        <v>40</v>
      </c>
      <c r="J2292" s="3">
        <v>25000</v>
      </c>
      <c r="K2292" s="3">
        <v>0</v>
      </c>
      <c r="L2292" s="3">
        <f>+Tabla1[[#This Row],[MontoNeto]]*Tabla1[[#This Row],[PorcentajeImpuesto]]</f>
        <v>0</v>
      </c>
      <c r="M2292" s="3">
        <v>0</v>
      </c>
      <c r="N2292" s="3">
        <f>+Tabla1[[#This Row],[MontoNeto]]+Tabla1[[#This Row],[ValorImpuesto]]+Tabla1[[#This Row],[MontoExento]]</f>
        <v>25000</v>
      </c>
      <c r="O2292" t="s">
        <v>41</v>
      </c>
      <c r="P2292" t="s">
        <v>42</v>
      </c>
      <c r="Q2292" t="s">
        <v>42</v>
      </c>
      <c r="R2292" s="3" t="s">
        <v>2012</v>
      </c>
      <c r="S2292" t="e">
        <f>VLOOKUP(Tabla1[[#This Row],[RutCP]],Tabla13[[#All],[rut]:[estado_licencia]],3,0)</f>
        <v>#N/A</v>
      </c>
      <c r="T2292" t="e">
        <f>VLOOKUP(Tabla1[[#This Row],[RutCP]],Tabla13[[#All],[rut]:[estado_licencia]],2,0)</f>
        <v>#N/A</v>
      </c>
      <c r="X2292" t="s">
        <v>2023</v>
      </c>
      <c r="Y2292" t="str">
        <f>VLOOKUP(Tabla1[[#This Row],[RutCS]],Tabla13[[#All],[rut]:[estado_licencia]],3,0)</f>
        <v>Hugo Bernabe Perez Zuluaga</v>
      </c>
      <c r="Z2292" t="str">
        <f>VLOOKUP(Tabla1[[#This Row],[RutCS]],Tabla13[[#All],[rut]:[estado_licencia]],2,0)</f>
        <v>Hugo Bernabe Perez Zuluaga</v>
      </c>
      <c r="AD2292" s="4">
        <v>43986</v>
      </c>
      <c r="AE2292" s="3">
        <v>0.5</v>
      </c>
      <c r="AF2292" s="4">
        <v>43986</v>
      </c>
      <c r="AG2292" s="5">
        <v>0.54166666666666696</v>
      </c>
      <c r="AH2292" t="s">
        <v>48</v>
      </c>
      <c r="AI2292" t="s">
        <v>49</v>
      </c>
    </row>
    <row r="2293" spans="1:35" x14ac:dyDescent="0.25">
      <c r="A2293" s="12"/>
      <c r="B2293" s="36" t="s">
        <v>16009</v>
      </c>
      <c r="C2293" t="s">
        <v>35</v>
      </c>
      <c r="D2293" t="s">
        <v>35</v>
      </c>
      <c r="E2293" t="s">
        <v>36</v>
      </c>
      <c r="F2293" t="s">
        <v>37</v>
      </c>
      <c r="G2293" s="3" t="s">
        <v>38</v>
      </c>
      <c r="H2293" t="s">
        <v>39</v>
      </c>
      <c r="I2293" t="s">
        <v>40</v>
      </c>
      <c r="J2293" s="3">
        <v>25000</v>
      </c>
      <c r="K2293" s="3">
        <v>0</v>
      </c>
      <c r="L2293" s="3">
        <f>+Tabla1[[#This Row],[MontoNeto]]*Tabla1[[#This Row],[PorcentajeImpuesto]]</f>
        <v>0</v>
      </c>
      <c r="M2293" s="3">
        <v>0</v>
      </c>
      <c r="N2293" s="3">
        <f>+Tabla1[[#This Row],[MontoNeto]]+Tabla1[[#This Row],[ValorImpuesto]]+Tabla1[[#This Row],[MontoExento]]</f>
        <v>25000</v>
      </c>
      <c r="O2293" t="s">
        <v>41</v>
      </c>
      <c r="P2293" t="s">
        <v>42</v>
      </c>
      <c r="Q2293" t="s">
        <v>42</v>
      </c>
      <c r="R2293" s="3" t="s">
        <v>2012</v>
      </c>
      <c r="S2293" t="e">
        <f>VLOOKUP(Tabla1[[#This Row],[RutCP]],Tabla13[[#All],[rut]:[estado_licencia]],3,0)</f>
        <v>#N/A</v>
      </c>
      <c r="T2293" t="e">
        <f>VLOOKUP(Tabla1[[#This Row],[RutCP]],Tabla13[[#All],[rut]:[estado_licencia]],2,0)</f>
        <v>#N/A</v>
      </c>
      <c r="X2293" t="s">
        <v>2024</v>
      </c>
      <c r="Y2293" t="str">
        <f>VLOOKUP(Tabla1[[#This Row],[RutCS]],Tabla13[[#All],[rut]:[estado_licencia]],3,0)</f>
        <v>Arnaldo Andres Perez Pinto</v>
      </c>
      <c r="Z2293" t="str">
        <f>VLOOKUP(Tabla1[[#This Row],[RutCS]],Tabla13[[#All],[rut]:[estado_licencia]],2,0)</f>
        <v>Arnaldo Andres Perez Pinto</v>
      </c>
      <c r="AD2293" s="4">
        <v>43986</v>
      </c>
      <c r="AE2293" s="3">
        <v>0.5</v>
      </c>
      <c r="AF2293" s="4">
        <v>43986</v>
      </c>
      <c r="AG2293" s="5">
        <v>0.54166666666666696</v>
      </c>
      <c r="AH2293" t="s">
        <v>48</v>
      </c>
      <c r="AI2293" t="s">
        <v>49</v>
      </c>
    </row>
    <row r="2294" spans="1:35" x14ac:dyDescent="0.25">
      <c r="A2294" s="12"/>
      <c r="B2294" s="36" t="s">
        <v>16009</v>
      </c>
      <c r="C2294" t="s">
        <v>35</v>
      </c>
      <c r="D2294" t="s">
        <v>35</v>
      </c>
      <c r="E2294" t="s">
        <v>36</v>
      </c>
      <c r="F2294" t="s">
        <v>37</v>
      </c>
      <c r="G2294" s="3" t="s">
        <v>38</v>
      </c>
      <c r="H2294" t="s">
        <v>39</v>
      </c>
      <c r="I2294" t="s">
        <v>40</v>
      </c>
      <c r="J2294" s="3">
        <v>25000</v>
      </c>
      <c r="K2294" s="3">
        <v>0</v>
      </c>
      <c r="L2294" s="3">
        <f>+Tabla1[[#This Row],[MontoNeto]]*Tabla1[[#This Row],[PorcentajeImpuesto]]</f>
        <v>0</v>
      </c>
      <c r="M2294" s="3">
        <v>0</v>
      </c>
      <c r="N2294" s="3">
        <f>+Tabla1[[#This Row],[MontoNeto]]+Tabla1[[#This Row],[ValorImpuesto]]+Tabla1[[#This Row],[MontoExento]]</f>
        <v>25000</v>
      </c>
      <c r="O2294" t="s">
        <v>41</v>
      </c>
      <c r="P2294" t="s">
        <v>42</v>
      </c>
      <c r="Q2294" t="s">
        <v>42</v>
      </c>
      <c r="R2294" s="3" t="s">
        <v>2012</v>
      </c>
      <c r="S2294" t="e">
        <f>VLOOKUP(Tabla1[[#This Row],[RutCP]],Tabla13[[#All],[rut]:[estado_licencia]],3,0)</f>
        <v>#N/A</v>
      </c>
      <c r="T2294" t="e">
        <f>VLOOKUP(Tabla1[[#This Row],[RutCP]],Tabla13[[#All],[rut]:[estado_licencia]],2,0)</f>
        <v>#N/A</v>
      </c>
      <c r="X2294" t="s">
        <v>1423</v>
      </c>
      <c r="Y2294" t="str">
        <f>VLOOKUP(Tabla1[[#This Row],[RutCS]],Tabla13[[#All],[rut]:[estado_licencia]],3,0)</f>
        <v>Horacio Rojas Molina</v>
      </c>
      <c r="Z2294" t="str">
        <f>VLOOKUP(Tabla1[[#This Row],[RutCS]],Tabla13[[#All],[rut]:[estado_licencia]],2,0)</f>
        <v>Horacio Rojas Molina</v>
      </c>
      <c r="AD2294" s="4">
        <v>43986</v>
      </c>
      <c r="AE2294" s="3">
        <v>0.5</v>
      </c>
      <c r="AF2294" s="4">
        <v>43986</v>
      </c>
      <c r="AG2294" s="5">
        <v>0.54166666666666696</v>
      </c>
      <c r="AH2294" t="s">
        <v>48</v>
      </c>
      <c r="AI2294" t="s">
        <v>49</v>
      </c>
    </row>
    <row r="2295" spans="1:35" x14ac:dyDescent="0.25">
      <c r="A2295" s="12"/>
      <c r="B2295" s="36" t="s">
        <v>16009</v>
      </c>
      <c r="C2295" t="s">
        <v>35</v>
      </c>
      <c r="D2295" t="s">
        <v>35</v>
      </c>
      <c r="E2295" t="s">
        <v>36</v>
      </c>
      <c r="F2295" t="s">
        <v>37</v>
      </c>
      <c r="G2295" s="3" t="s">
        <v>38</v>
      </c>
      <c r="H2295" t="s">
        <v>39</v>
      </c>
      <c r="I2295" t="s">
        <v>40</v>
      </c>
      <c r="J2295" s="3">
        <v>25000</v>
      </c>
      <c r="K2295" s="3">
        <v>0</v>
      </c>
      <c r="L2295" s="3">
        <f>+Tabla1[[#This Row],[MontoNeto]]*Tabla1[[#This Row],[PorcentajeImpuesto]]</f>
        <v>0</v>
      </c>
      <c r="M2295" s="3">
        <v>0</v>
      </c>
      <c r="N2295" s="3">
        <f>+Tabla1[[#This Row],[MontoNeto]]+Tabla1[[#This Row],[ValorImpuesto]]+Tabla1[[#This Row],[MontoExento]]</f>
        <v>25000</v>
      </c>
      <c r="O2295" t="s">
        <v>41</v>
      </c>
      <c r="P2295" t="s">
        <v>42</v>
      </c>
      <c r="Q2295" t="s">
        <v>42</v>
      </c>
      <c r="R2295" s="3" t="s">
        <v>2012</v>
      </c>
      <c r="S2295" t="e">
        <f>VLOOKUP(Tabla1[[#This Row],[RutCP]],Tabla13[[#All],[rut]:[estado_licencia]],3,0)</f>
        <v>#N/A</v>
      </c>
      <c r="T2295" t="e">
        <f>VLOOKUP(Tabla1[[#This Row],[RutCP]],Tabla13[[#All],[rut]:[estado_licencia]],2,0)</f>
        <v>#N/A</v>
      </c>
      <c r="X2295" t="s">
        <v>2025</v>
      </c>
      <c r="Y2295" t="str">
        <f>VLOOKUP(Tabla1[[#This Row],[RutCS]],Tabla13[[#All],[rut]:[estado_licencia]],3,0)</f>
        <v>Osvaldo Antonio Roman Vargas</v>
      </c>
      <c r="Z2295" t="str">
        <f>VLOOKUP(Tabla1[[#This Row],[RutCS]],Tabla13[[#All],[rut]:[estado_licencia]],2,0)</f>
        <v>Osvaldo Antonio Roman Vargas</v>
      </c>
      <c r="AD2295" s="4">
        <v>43986</v>
      </c>
      <c r="AE2295" s="3">
        <v>0.5</v>
      </c>
      <c r="AF2295" s="4">
        <v>43986</v>
      </c>
      <c r="AG2295" s="5">
        <v>0.54166666666666696</v>
      </c>
      <c r="AH2295" t="s">
        <v>48</v>
      </c>
      <c r="AI2295" t="s">
        <v>49</v>
      </c>
    </row>
    <row r="2296" spans="1:35" x14ac:dyDescent="0.25">
      <c r="A2296" s="12"/>
      <c r="B2296" s="36" t="s">
        <v>16009</v>
      </c>
      <c r="C2296" t="s">
        <v>35</v>
      </c>
      <c r="D2296" t="s">
        <v>35</v>
      </c>
      <c r="E2296" t="s">
        <v>36</v>
      </c>
      <c r="F2296" t="s">
        <v>37</v>
      </c>
      <c r="G2296" s="3" t="s">
        <v>38</v>
      </c>
      <c r="H2296" t="s">
        <v>39</v>
      </c>
      <c r="I2296" t="s">
        <v>40</v>
      </c>
      <c r="J2296" s="3">
        <v>25000</v>
      </c>
      <c r="K2296" s="3">
        <v>0</v>
      </c>
      <c r="L2296" s="3">
        <f>+Tabla1[[#This Row],[MontoNeto]]*Tabla1[[#This Row],[PorcentajeImpuesto]]</f>
        <v>0</v>
      </c>
      <c r="M2296" s="3">
        <v>0</v>
      </c>
      <c r="N2296" s="3">
        <f>+Tabla1[[#This Row],[MontoNeto]]+Tabla1[[#This Row],[ValorImpuesto]]+Tabla1[[#This Row],[MontoExento]]</f>
        <v>25000</v>
      </c>
      <c r="O2296" t="s">
        <v>41</v>
      </c>
      <c r="P2296" t="s">
        <v>42</v>
      </c>
      <c r="Q2296" t="s">
        <v>42</v>
      </c>
      <c r="R2296" s="3" t="s">
        <v>2012</v>
      </c>
      <c r="S2296" t="e">
        <f>VLOOKUP(Tabla1[[#This Row],[RutCP]],Tabla13[[#All],[rut]:[estado_licencia]],3,0)</f>
        <v>#N/A</v>
      </c>
      <c r="T2296" t="e">
        <f>VLOOKUP(Tabla1[[#This Row],[RutCP]],Tabla13[[#All],[rut]:[estado_licencia]],2,0)</f>
        <v>#N/A</v>
      </c>
      <c r="X2296" t="s">
        <v>2026</v>
      </c>
      <c r="Y2296" t="str">
        <f>VLOOKUP(Tabla1[[#This Row],[RutCS]],Tabla13[[#All],[rut]:[estado_licencia]],3,0)</f>
        <v>Carlos Eleazar Gonzalez Leiva</v>
      </c>
      <c r="Z2296" t="str">
        <f>VLOOKUP(Tabla1[[#This Row],[RutCS]],Tabla13[[#All],[rut]:[estado_licencia]],2,0)</f>
        <v>Carlos Eleazar Gonzalez Leiva</v>
      </c>
      <c r="AD2296" s="4">
        <v>43986</v>
      </c>
      <c r="AE2296" s="3">
        <v>0.5</v>
      </c>
      <c r="AF2296" s="4">
        <v>43986</v>
      </c>
      <c r="AG2296" s="5">
        <v>0.54166666666666696</v>
      </c>
      <c r="AH2296" t="s">
        <v>48</v>
      </c>
      <c r="AI2296" t="s">
        <v>49</v>
      </c>
    </row>
    <row r="2297" spans="1:35" x14ac:dyDescent="0.25">
      <c r="A2297" s="12"/>
      <c r="B2297" s="36" t="s">
        <v>16009</v>
      </c>
      <c r="C2297" t="s">
        <v>35</v>
      </c>
      <c r="D2297" t="s">
        <v>35</v>
      </c>
      <c r="E2297" t="s">
        <v>36</v>
      </c>
      <c r="F2297" t="s">
        <v>37</v>
      </c>
      <c r="G2297" s="3" t="s">
        <v>38</v>
      </c>
      <c r="H2297" t="s">
        <v>39</v>
      </c>
      <c r="I2297" t="s">
        <v>40</v>
      </c>
      <c r="J2297" s="3">
        <v>25000</v>
      </c>
      <c r="K2297" s="3">
        <v>0</v>
      </c>
      <c r="L2297" s="3">
        <f>+Tabla1[[#This Row],[MontoNeto]]*Tabla1[[#This Row],[PorcentajeImpuesto]]</f>
        <v>0</v>
      </c>
      <c r="M2297" s="3">
        <v>0</v>
      </c>
      <c r="N2297" s="3">
        <f>+Tabla1[[#This Row],[MontoNeto]]+Tabla1[[#This Row],[ValorImpuesto]]+Tabla1[[#This Row],[MontoExento]]</f>
        <v>25000</v>
      </c>
      <c r="O2297" t="s">
        <v>41</v>
      </c>
      <c r="P2297" t="s">
        <v>42</v>
      </c>
      <c r="Q2297" t="s">
        <v>42</v>
      </c>
      <c r="R2297" s="3" t="s">
        <v>2012</v>
      </c>
      <c r="S2297" t="e">
        <f>VLOOKUP(Tabla1[[#This Row],[RutCP]],Tabla13[[#All],[rut]:[estado_licencia]],3,0)</f>
        <v>#N/A</v>
      </c>
      <c r="T2297" t="e">
        <f>VLOOKUP(Tabla1[[#This Row],[RutCP]],Tabla13[[#All],[rut]:[estado_licencia]],2,0)</f>
        <v>#N/A</v>
      </c>
      <c r="X2297" t="s">
        <v>2027</v>
      </c>
      <c r="Y2297" t="str">
        <f>VLOOKUP(Tabla1[[#This Row],[RutCS]],Tabla13[[#All],[rut]:[estado_licencia]],3,0)</f>
        <v>Marcos Alejandro Rivera Mancilla</v>
      </c>
      <c r="Z2297" t="str">
        <f>VLOOKUP(Tabla1[[#This Row],[RutCS]],Tabla13[[#All],[rut]:[estado_licencia]],2,0)</f>
        <v>Marcos Alejandro Rivera Mancilla</v>
      </c>
      <c r="AD2297" s="4">
        <v>43986</v>
      </c>
      <c r="AE2297" s="3">
        <v>0.5</v>
      </c>
      <c r="AF2297" s="4">
        <v>43986</v>
      </c>
      <c r="AG2297" s="5">
        <v>0.54166666666666696</v>
      </c>
      <c r="AH2297" t="s">
        <v>48</v>
      </c>
      <c r="AI2297" t="s">
        <v>49</v>
      </c>
    </row>
    <row r="2298" spans="1:35" x14ac:dyDescent="0.25">
      <c r="A2298" s="12"/>
      <c r="B2298" s="36" t="s">
        <v>16009</v>
      </c>
      <c r="C2298" t="s">
        <v>184</v>
      </c>
      <c r="D2298" t="s">
        <v>185</v>
      </c>
      <c r="E2298" t="s">
        <v>186</v>
      </c>
      <c r="F2298" t="s">
        <v>197</v>
      </c>
      <c r="G2298" s="13" t="s">
        <v>38</v>
      </c>
      <c r="H2298" t="s">
        <v>39</v>
      </c>
      <c r="I2298" t="s">
        <v>40</v>
      </c>
      <c r="J2298" s="13">
        <v>30000</v>
      </c>
      <c r="K2298" s="13">
        <v>0</v>
      </c>
      <c r="L2298" s="13">
        <f>+Tabla1[[#This Row],[MontoNeto]]*Tabla1[[#This Row],[PorcentajeImpuesto]]</f>
        <v>0</v>
      </c>
      <c r="M2298" s="13">
        <v>0</v>
      </c>
      <c r="N2298" s="13">
        <f>+Tabla1[[#This Row],[MontoNeto]]+Tabla1[[#This Row],[ValorImpuesto]]+Tabla1[[#This Row],[MontoExento]]</f>
        <v>30000</v>
      </c>
      <c r="O2298" t="s">
        <v>41</v>
      </c>
      <c r="P2298" t="s">
        <v>42</v>
      </c>
      <c r="Q2298" t="s">
        <v>42</v>
      </c>
      <c r="R2298" t="s">
        <v>56</v>
      </c>
      <c r="S2298" t="str">
        <f>VLOOKUP(Tabla1[[#This Row],[RutCP]],Tabla13[[#All],[rut]:[estado_licencia]],3,0)</f>
        <v>Pedro Flores Rojo</v>
      </c>
      <c r="T2298" t="str">
        <f>VLOOKUP(Tabla1[[#This Row],[RutCP]],Tabla13[[#All],[rut]:[estado_licencia]],2,0)</f>
        <v>Pedro Analio Flores Rojo</v>
      </c>
      <c r="X2298" t="s">
        <v>2015</v>
      </c>
      <c r="Y2298" t="str">
        <f>VLOOKUP(Tabla1[[#This Row],[RutCS]],Tabla13[[#All],[rut]:[estado_licencia]],3,0)</f>
        <v>Victor Francisco Montero Peña</v>
      </c>
      <c r="Z2298" t="str">
        <f>VLOOKUP(Tabla1[[#This Row],[RutCS]],Tabla13[[#All],[rut]:[estado_licencia]],2,0)</f>
        <v>Victor Francisco Montero Peña</v>
      </c>
      <c r="AD2298" s="4">
        <v>43986</v>
      </c>
      <c r="AE2298" s="14" t="s">
        <v>45</v>
      </c>
      <c r="AF2298" s="4">
        <v>43986</v>
      </c>
      <c r="AG2298" s="14" t="s">
        <v>47</v>
      </c>
      <c r="AH2298" t="s">
        <v>48</v>
      </c>
      <c r="AI2298" t="s">
        <v>49</v>
      </c>
    </row>
    <row r="2299" spans="1:35" x14ac:dyDescent="0.25">
      <c r="A2299" s="12"/>
      <c r="B2299" s="36" t="s">
        <v>16009</v>
      </c>
      <c r="C2299" t="s">
        <v>35</v>
      </c>
      <c r="D2299" t="s">
        <v>35</v>
      </c>
      <c r="E2299" t="s">
        <v>36</v>
      </c>
      <c r="F2299" t="s">
        <v>37</v>
      </c>
      <c r="G2299" s="13" t="s">
        <v>38</v>
      </c>
      <c r="H2299" t="s">
        <v>39</v>
      </c>
      <c r="I2299" t="s">
        <v>417</v>
      </c>
      <c r="J2299" s="13">
        <v>25000</v>
      </c>
      <c r="K2299" s="13">
        <v>0</v>
      </c>
      <c r="L2299" s="13">
        <f>+Tabla1[[#This Row],[MontoNeto]]*Tabla1[[#This Row],[PorcentajeImpuesto]]</f>
        <v>0</v>
      </c>
      <c r="M2299" s="13">
        <v>0</v>
      </c>
      <c r="N2299" s="13">
        <f>+Tabla1[[#This Row],[MontoNeto]]+Tabla1[[#This Row],[ValorImpuesto]]+Tabla1[[#This Row],[MontoExento]]</f>
        <v>25000</v>
      </c>
      <c r="O2299" t="s">
        <v>41</v>
      </c>
      <c r="P2299" t="s">
        <v>42</v>
      </c>
      <c r="Q2299" t="s">
        <v>42</v>
      </c>
      <c r="R2299" t="s">
        <v>2237</v>
      </c>
      <c r="S2299" t="str">
        <f>VLOOKUP(Tabla1[[#This Row],[RutCP]],Tabla13[[#All],[rut]:[estado_licencia]],3,0)</f>
        <v>Marcos Esteban Rodriguez Apablaza</v>
      </c>
      <c r="T2299" t="str">
        <f>VLOOKUP(Tabla1[[#This Row],[RutCP]],Tabla13[[#All],[rut]:[estado_licencia]],2,0)</f>
        <v>Marcos Esteban Rodriguez Apablaza</v>
      </c>
      <c r="X2299" t="s">
        <v>2237</v>
      </c>
      <c r="Y2299" t="str">
        <f>VLOOKUP(Tabla1[[#This Row],[RutCS]],Tabla13[[#All],[rut]:[estado_licencia]],3,0)</f>
        <v>Marcos Esteban Rodriguez Apablaza</v>
      </c>
      <c r="Z2299" t="str">
        <f>VLOOKUP(Tabla1[[#This Row],[RutCS]],Tabla13[[#All],[rut]:[estado_licencia]],2,0)</f>
        <v>Marcos Esteban Rodriguez Apablaza</v>
      </c>
      <c r="AD2299" s="4">
        <v>43986</v>
      </c>
      <c r="AE2299" s="14" t="s">
        <v>45</v>
      </c>
      <c r="AF2299" s="4">
        <v>43986</v>
      </c>
      <c r="AG2299" s="14" t="s">
        <v>47</v>
      </c>
      <c r="AH2299" t="s">
        <v>48</v>
      </c>
      <c r="AI2299" t="s">
        <v>49</v>
      </c>
    </row>
    <row r="2300" spans="1:35" x14ac:dyDescent="0.25">
      <c r="A2300" s="12"/>
      <c r="B2300" s="36" t="s">
        <v>16009</v>
      </c>
      <c r="C2300" t="s">
        <v>35</v>
      </c>
      <c r="D2300" t="s">
        <v>35</v>
      </c>
      <c r="E2300" t="s">
        <v>36</v>
      </c>
      <c r="F2300" t="s">
        <v>37</v>
      </c>
      <c r="G2300" s="13" t="s">
        <v>38</v>
      </c>
      <c r="H2300" t="s">
        <v>39</v>
      </c>
      <c r="I2300" t="s">
        <v>417</v>
      </c>
      <c r="J2300" s="13">
        <v>25000</v>
      </c>
      <c r="K2300" s="13">
        <v>0</v>
      </c>
      <c r="L2300" s="13">
        <f>+Tabla1[[#This Row],[MontoNeto]]*Tabla1[[#This Row],[PorcentajeImpuesto]]</f>
        <v>0</v>
      </c>
      <c r="M2300" s="13">
        <v>0</v>
      </c>
      <c r="N2300" s="13">
        <f>+Tabla1[[#This Row],[MontoNeto]]+Tabla1[[#This Row],[ValorImpuesto]]+Tabla1[[#This Row],[MontoExento]]</f>
        <v>25000</v>
      </c>
      <c r="O2300" t="s">
        <v>41</v>
      </c>
      <c r="P2300" t="s">
        <v>42</v>
      </c>
      <c r="Q2300" t="s">
        <v>42</v>
      </c>
      <c r="R2300" t="s">
        <v>50</v>
      </c>
      <c r="S2300" t="str">
        <f>VLOOKUP(Tabla1[[#This Row],[RutCP]],Tabla13[[#All],[rut]:[estado_licencia]],3,0)</f>
        <v>Transportes Rojas Limitada</v>
      </c>
      <c r="T2300" t="str">
        <f>VLOOKUP(Tabla1[[#This Row],[RutCP]],Tabla13[[#All],[rut]:[estado_licencia]],2,0)</f>
        <v>Inversiones Y Transportes Rojas Limitada</v>
      </c>
      <c r="X2300" t="s">
        <v>2238</v>
      </c>
      <c r="Y2300" t="str">
        <f>VLOOKUP(Tabla1[[#This Row],[RutCS]],Tabla13[[#All],[rut]:[estado_licencia]],3,0)</f>
        <v>Alexis Enrique Campos Pedraza</v>
      </c>
      <c r="Z2300" t="str">
        <f>VLOOKUP(Tabla1[[#This Row],[RutCS]],Tabla13[[#All],[rut]:[estado_licencia]],2,0)</f>
        <v>Alexis Enrique Campos Pedraza</v>
      </c>
      <c r="AD2300" s="4">
        <v>43986</v>
      </c>
      <c r="AE2300" s="14" t="s">
        <v>45</v>
      </c>
      <c r="AF2300" s="4">
        <v>43986</v>
      </c>
      <c r="AG2300" s="14" t="s">
        <v>47</v>
      </c>
      <c r="AH2300" t="s">
        <v>48</v>
      </c>
      <c r="AI2300" t="s">
        <v>49</v>
      </c>
    </row>
    <row r="2301" spans="1:35" x14ac:dyDescent="0.25">
      <c r="A2301" s="12"/>
      <c r="B2301" s="36" t="s">
        <v>16009</v>
      </c>
      <c r="C2301" t="s">
        <v>35</v>
      </c>
      <c r="D2301" t="s">
        <v>35</v>
      </c>
      <c r="E2301" t="s">
        <v>36</v>
      </c>
      <c r="F2301" t="s">
        <v>37</v>
      </c>
      <c r="G2301" s="13" t="s">
        <v>38</v>
      </c>
      <c r="H2301" t="s">
        <v>39</v>
      </c>
      <c r="I2301" t="s">
        <v>417</v>
      </c>
      <c r="J2301" s="13">
        <v>25000</v>
      </c>
      <c r="K2301" s="13">
        <v>0</v>
      </c>
      <c r="L2301" s="13">
        <f>+Tabla1[[#This Row],[MontoNeto]]*Tabla1[[#This Row],[PorcentajeImpuesto]]</f>
        <v>0</v>
      </c>
      <c r="M2301" s="13">
        <v>0</v>
      </c>
      <c r="N2301" s="13">
        <f>+Tabla1[[#This Row],[MontoNeto]]+Tabla1[[#This Row],[ValorImpuesto]]+Tabla1[[#This Row],[MontoExento]]</f>
        <v>25000</v>
      </c>
      <c r="O2301" t="s">
        <v>41</v>
      </c>
      <c r="P2301" t="s">
        <v>42</v>
      </c>
      <c r="Q2301" t="s">
        <v>42</v>
      </c>
      <c r="R2301" t="s">
        <v>50</v>
      </c>
      <c r="S2301" t="str">
        <f>VLOOKUP(Tabla1[[#This Row],[RutCP]],Tabla13[[#All],[rut]:[estado_licencia]],3,0)</f>
        <v>Transportes Rojas Limitada</v>
      </c>
      <c r="T2301" t="str">
        <f>VLOOKUP(Tabla1[[#This Row],[RutCP]],Tabla13[[#All],[rut]:[estado_licencia]],2,0)</f>
        <v>Inversiones Y Transportes Rojas Limitada</v>
      </c>
      <c r="X2301" t="s">
        <v>2239</v>
      </c>
      <c r="Y2301" t="str">
        <f>VLOOKUP(Tabla1[[#This Row],[RutCS]],Tabla13[[#All],[rut]:[estado_licencia]],3,0)</f>
        <v>Luis Gaston Bustamante Araya</v>
      </c>
      <c r="Z2301" t="str">
        <f>VLOOKUP(Tabla1[[#This Row],[RutCS]],Tabla13[[#All],[rut]:[estado_licencia]],2,0)</f>
        <v>Luis Gaston Bustamante Araya</v>
      </c>
      <c r="AD2301" s="4">
        <v>43986</v>
      </c>
      <c r="AE2301" s="14" t="s">
        <v>45</v>
      </c>
      <c r="AF2301" s="4">
        <v>43986</v>
      </c>
      <c r="AG2301" s="14" t="s">
        <v>47</v>
      </c>
      <c r="AH2301" t="s">
        <v>48</v>
      </c>
      <c r="AI2301" t="s">
        <v>49</v>
      </c>
    </row>
    <row r="2302" spans="1:35" x14ac:dyDescent="0.25">
      <c r="A2302" s="12"/>
      <c r="B2302" s="36" t="s">
        <v>16009</v>
      </c>
      <c r="C2302" t="s">
        <v>35</v>
      </c>
      <c r="D2302" t="s">
        <v>35</v>
      </c>
      <c r="E2302" t="s">
        <v>36</v>
      </c>
      <c r="F2302" t="s">
        <v>37</v>
      </c>
      <c r="G2302" s="13" t="s">
        <v>38</v>
      </c>
      <c r="H2302" t="s">
        <v>39</v>
      </c>
      <c r="I2302" t="s">
        <v>417</v>
      </c>
      <c r="J2302" s="13">
        <v>25000</v>
      </c>
      <c r="K2302" s="13">
        <v>0</v>
      </c>
      <c r="L2302" s="13">
        <f>+Tabla1[[#This Row],[MontoNeto]]*Tabla1[[#This Row],[PorcentajeImpuesto]]</f>
        <v>0</v>
      </c>
      <c r="M2302" s="13">
        <v>0</v>
      </c>
      <c r="N2302" s="13">
        <f>+Tabla1[[#This Row],[MontoNeto]]+Tabla1[[#This Row],[ValorImpuesto]]+Tabla1[[#This Row],[MontoExento]]</f>
        <v>25000</v>
      </c>
      <c r="O2302" t="s">
        <v>41</v>
      </c>
      <c r="P2302" t="s">
        <v>42</v>
      </c>
      <c r="Q2302" t="s">
        <v>42</v>
      </c>
      <c r="R2302" t="s">
        <v>1749</v>
      </c>
      <c r="S2302" t="str">
        <f>VLOOKUP(Tabla1[[#This Row],[RutCP]],Tabla13[[#All],[rut]:[estado_licencia]],3,0)</f>
        <v>Sgs Minerals S.A</v>
      </c>
      <c r="T2302" t="str">
        <f>VLOOKUP(Tabla1[[#This Row],[RutCP]],Tabla13[[#All],[rut]:[estado_licencia]],2,0)</f>
        <v>Sgs Minerals S.A</v>
      </c>
      <c r="X2302" t="s">
        <v>2240</v>
      </c>
      <c r="Y2302" t="str">
        <f>VLOOKUP(Tabla1[[#This Row],[RutCS]],Tabla13[[#All],[rut]:[estado_licencia]],3,0)</f>
        <v>Manuel Antonio Ahumada Araya</v>
      </c>
      <c r="Z2302" t="str">
        <f>VLOOKUP(Tabla1[[#This Row],[RutCS]],Tabla13[[#All],[rut]:[estado_licencia]],2,0)</f>
        <v>Manuel Antonio Ahumada Araya</v>
      </c>
      <c r="AD2302" s="4">
        <v>43986</v>
      </c>
      <c r="AE2302" s="14" t="s">
        <v>45</v>
      </c>
      <c r="AF2302" s="4">
        <v>43986</v>
      </c>
      <c r="AG2302" s="14" t="s">
        <v>47</v>
      </c>
      <c r="AH2302" t="s">
        <v>48</v>
      </c>
      <c r="AI2302" t="s">
        <v>49</v>
      </c>
    </row>
    <row r="2303" spans="1:35" x14ac:dyDescent="0.25">
      <c r="A2303" s="12"/>
      <c r="B2303" s="36" t="s">
        <v>16009</v>
      </c>
      <c r="C2303" t="s">
        <v>35</v>
      </c>
      <c r="D2303" t="s">
        <v>35</v>
      </c>
      <c r="E2303" t="s">
        <v>36</v>
      </c>
      <c r="F2303" t="s">
        <v>37</v>
      </c>
      <c r="G2303" s="13" t="s">
        <v>38</v>
      </c>
      <c r="H2303" t="s">
        <v>39</v>
      </c>
      <c r="I2303" t="s">
        <v>417</v>
      </c>
      <c r="J2303" s="13">
        <v>25000</v>
      </c>
      <c r="K2303" s="13">
        <v>0</v>
      </c>
      <c r="L2303" s="13">
        <f>+Tabla1[[#This Row],[MontoNeto]]*Tabla1[[#This Row],[PorcentajeImpuesto]]</f>
        <v>0</v>
      </c>
      <c r="M2303" s="13">
        <v>0</v>
      </c>
      <c r="N2303" s="13">
        <f>+Tabla1[[#This Row],[MontoNeto]]+Tabla1[[#This Row],[ValorImpuesto]]+Tabla1[[#This Row],[MontoExento]]</f>
        <v>25000</v>
      </c>
      <c r="O2303" t="s">
        <v>41</v>
      </c>
      <c r="P2303" t="s">
        <v>42</v>
      </c>
      <c r="Q2303" t="s">
        <v>42</v>
      </c>
      <c r="R2303" t="s">
        <v>1749</v>
      </c>
      <c r="S2303" t="str">
        <f>VLOOKUP(Tabla1[[#This Row],[RutCP]],Tabla13[[#All],[rut]:[estado_licencia]],3,0)</f>
        <v>Sgs Minerals S.A</v>
      </c>
      <c r="T2303" t="str">
        <f>VLOOKUP(Tabla1[[#This Row],[RutCP]],Tabla13[[#All],[rut]:[estado_licencia]],2,0)</f>
        <v>Sgs Minerals S.A</v>
      </c>
      <c r="X2303" t="s">
        <v>2241</v>
      </c>
      <c r="Y2303" t="str">
        <f>VLOOKUP(Tabla1[[#This Row],[RutCS]],Tabla13[[#All],[rut]:[estado_licencia]],3,0)</f>
        <v>Jaime Rolando Brito  Yañez</v>
      </c>
      <c r="Z2303" t="str">
        <f>VLOOKUP(Tabla1[[#This Row],[RutCS]],Tabla13[[#All],[rut]:[estado_licencia]],2,0)</f>
        <v>Jaime Rolando Brito  Yañez</v>
      </c>
      <c r="AD2303" s="4">
        <v>43986</v>
      </c>
      <c r="AE2303" s="14" t="s">
        <v>45</v>
      </c>
      <c r="AF2303" s="4">
        <v>43986</v>
      </c>
      <c r="AG2303" s="14" t="s">
        <v>47</v>
      </c>
      <c r="AH2303" t="s">
        <v>48</v>
      </c>
      <c r="AI2303" t="s">
        <v>49</v>
      </c>
    </row>
    <row r="2304" spans="1:35" x14ac:dyDescent="0.25">
      <c r="A2304" s="12"/>
      <c r="B2304" s="36" t="s">
        <v>16009</v>
      </c>
      <c r="C2304" t="s">
        <v>35</v>
      </c>
      <c r="D2304" t="s">
        <v>35</v>
      </c>
      <c r="E2304" t="s">
        <v>36</v>
      </c>
      <c r="F2304" t="s">
        <v>37</v>
      </c>
      <c r="G2304" s="13" t="s">
        <v>38</v>
      </c>
      <c r="H2304" t="s">
        <v>39</v>
      </c>
      <c r="I2304" t="s">
        <v>417</v>
      </c>
      <c r="J2304" s="13">
        <v>25000</v>
      </c>
      <c r="K2304" s="13">
        <v>0</v>
      </c>
      <c r="L2304" s="13">
        <f>+Tabla1[[#This Row],[MontoNeto]]*Tabla1[[#This Row],[PorcentajeImpuesto]]</f>
        <v>0</v>
      </c>
      <c r="M2304" s="13">
        <v>0</v>
      </c>
      <c r="N2304" s="13">
        <f>+Tabla1[[#This Row],[MontoNeto]]+Tabla1[[#This Row],[ValorImpuesto]]+Tabla1[[#This Row],[MontoExento]]</f>
        <v>25000</v>
      </c>
      <c r="O2304" t="s">
        <v>41</v>
      </c>
      <c r="P2304" t="s">
        <v>42</v>
      </c>
      <c r="Q2304" t="s">
        <v>42</v>
      </c>
      <c r="R2304" t="s">
        <v>1749</v>
      </c>
      <c r="S2304" t="str">
        <f>VLOOKUP(Tabla1[[#This Row],[RutCP]],Tabla13[[#All],[rut]:[estado_licencia]],3,0)</f>
        <v>Sgs Minerals S.A</v>
      </c>
      <c r="T2304" t="str">
        <f>VLOOKUP(Tabla1[[#This Row],[RutCP]],Tabla13[[#All],[rut]:[estado_licencia]],2,0)</f>
        <v>Sgs Minerals S.A</v>
      </c>
      <c r="X2304" t="s">
        <v>2242</v>
      </c>
      <c r="Y2304" t="str">
        <f>VLOOKUP(Tabla1[[#This Row],[RutCS]],Tabla13[[#All],[rut]:[estado_licencia]],3,0)</f>
        <v>Frank Enrique Aguilera Maturana</v>
      </c>
      <c r="Z2304" t="str">
        <f>VLOOKUP(Tabla1[[#This Row],[RutCS]],Tabla13[[#All],[rut]:[estado_licencia]],2,0)</f>
        <v>Frank Enrique Aguilera Maturana</v>
      </c>
      <c r="AD2304" s="4">
        <v>43986</v>
      </c>
      <c r="AE2304" s="14" t="s">
        <v>45</v>
      </c>
      <c r="AF2304" s="4">
        <v>43986</v>
      </c>
      <c r="AG2304" s="14" t="s">
        <v>47</v>
      </c>
      <c r="AH2304" t="s">
        <v>48</v>
      </c>
      <c r="AI2304" t="s">
        <v>49</v>
      </c>
    </row>
    <row r="2305" spans="1:35" x14ac:dyDescent="0.25">
      <c r="A2305" s="12"/>
      <c r="B2305" s="36" t="s">
        <v>16009</v>
      </c>
      <c r="C2305" t="s">
        <v>35</v>
      </c>
      <c r="D2305" t="s">
        <v>35</v>
      </c>
      <c r="E2305" t="s">
        <v>36</v>
      </c>
      <c r="F2305" t="s">
        <v>37</v>
      </c>
      <c r="G2305" s="13" t="s">
        <v>38</v>
      </c>
      <c r="H2305" t="s">
        <v>39</v>
      </c>
      <c r="I2305" t="s">
        <v>417</v>
      </c>
      <c r="J2305" s="13">
        <v>25000</v>
      </c>
      <c r="K2305" s="13">
        <v>0</v>
      </c>
      <c r="L2305" s="13">
        <f>+Tabla1[[#This Row],[MontoNeto]]*Tabla1[[#This Row],[PorcentajeImpuesto]]</f>
        <v>0</v>
      </c>
      <c r="M2305" s="13">
        <v>0</v>
      </c>
      <c r="N2305" s="13">
        <f>+Tabla1[[#This Row],[MontoNeto]]+Tabla1[[#This Row],[ValorImpuesto]]+Tabla1[[#This Row],[MontoExento]]</f>
        <v>25000</v>
      </c>
      <c r="O2305" t="s">
        <v>41</v>
      </c>
      <c r="P2305" t="s">
        <v>42</v>
      </c>
      <c r="Q2305" t="s">
        <v>42</v>
      </c>
      <c r="R2305" t="s">
        <v>181</v>
      </c>
      <c r="S2305" t="str">
        <f>VLOOKUP(Tabla1[[#This Row],[RutCP]],Tabla13[[#All],[rut]:[estado_licencia]],3,0)</f>
        <v xml:space="preserve">Ameco </v>
      </c>
      <c r="T2305" t="str">
        <f>VLOOKUP(Tabla1[[#This Row],[RutCP]],Tabla13[[#All],[rut]:[estado_licencia]],2,0)</f>
        <v>Ameco Chile S.A</v>
      </c>
      <c r="X2305" t="s">
        <v>2243</v>
      </c>
      <c r="Y2305" t="str">
        <f>VLOOKUP(Tabla1[[#This Row],[RutCS]],Tabla13[[#All],[rut]:[estado_licencia]],3,0)</f>
        <v>Francisco Javier Toro Toro</v>
      </c>
      <c r="Z2305" t="str">
        <f>VLOOKUP(Tabla1[[#This Row],[RutCS]],Tabla13[[#All],[rut]:[estado_licencia]],2,0)</f>
        <v>Francisco Javier Toro Toro</v>
      </c>
      <c r="AD2305" s="4">
        <v>43986</v>
      </c>
      <c r="AE2305" s="14" t="s">
        <v>45</v>
      </c>
      <c r="AF2305" s="4">
        <v>43986</v>
      </c>
      <c r="AG2305" s="14" t="s">
        <v>47</v>
      </c>
      <c r="AH2305" t="s">
        <v>48</v>
      </c>
      <c r="AI2305" t="s">
        <v>49</v>
      </c>
    </row>
    <row r="2306" spans="1:35" x14ac:dyDescent="0.25">
      <c r="A2306" s="12"/>
      <c r="B2306" s="36" t="s">
        <v>16009</v>
      </c>
      <c r="C2306" t="s">
        <v>35</v>
      </c>
      <c r="D2306" t="s">
        <v>35</v>
      </c>
      <c r="E2306" t="s">
        <v>36</v>
      </c>
      <c r="F2306" t="s">
        <v>37</v>
      </c>
      <c r="G2306" s="13" t="s">
        <v>38</v>
      </c>
      <c r="H2306" t="s">
        <v>39</v>
      </c>
      <c r="I2306" t="s">
        <v>417</v>
      </c>
      <c r="J2306" s="13">
        <v>25000</v>
      </c>
      <c r="K2306" s="13">
        <v>0</v>
      </c>
      <c r="L2306" s="13">
        <f>+Tabla1[[#This Row],[MontoNeto]]*Tabla1[[#This Row],[PorcentajeImpuesto]]</f>
        <v>0</v>
      </c>
      <c r="M2306" s="13">
        <v>0</v>
      </c>
      <c r="N2306" s="13">
        <f>+Tabla1[[#This Row],[MontoNeto]]+Tabla1[[#This Row],[ValorImpuesto]]+Tabla1[[#This Row],[MontoExento]]</f>
        <v>25000</v>
      </c>
      <c r="O2306" t="s">
        <v>41</v>
      </c>
      <c r="P2306" t="s">
        <v>42</v>
      </c>
      <c r="Q2306" t="s">
        <v>42</v>
      </c>
      <c r="R2306" t="s">
        <v>181</v>
      </c>
      <c r="S2306" t="str">
        <f>VLOOKUP(Tabla1[[#This Row],[RutCP]],Tabla13[[#All],[rut]:[estado_licencia]],3,0)</f>
        <v xml:space="preserve">Ameco </v>
      </c>
      <c r="T2306" t="str">
        <f>VLOOKUP(Tabla1[[#This Row],[RutCP]],Tabla13[[#All],[rut]:[estado_licencia]],2,0)</f>
        <v>Ameco Chile S.A</v>
      </c>
      <c r="X2306" t="s">
        <v>2244</v>
      </c>
      <c r="Y2306" t="str">
        <f>VLOOKUP(Tabla1[[#This Row],[RutCS]],Tabla13[[#All],[rut]:[estado_licencia]],3,0)</f>
        <v>Alfredo Hernan Valenzuela Olivares</v>
      </c>
      <c r="Z2306" t="str">
        <f>VLOOKUP(Tabla1[[#This Row],[RutCS]],Tabla13[[#All],[rut]:[estado_licencia]],2,0)</f>
        <v>Alfredo Hernan Valenzuela Olivares</v>
      </c>
      <c r="AD2306" s="4">
        <v>43986</v>
      </c>
      <c r="AE2306" s="14" t="s">
        <v>45</v>
      </c>
      <c r="AF2306" s="4">
        <v>43986</v>
      </c>
      <c r="AG2306" s="14" t="s">
        <v>47</v>
      </c>
      <c r="AH2306" t="s">
        <v>48</v>
      </c>
      <c r="AI2306" t="s">
        <v>49</v>
      </c>
    </row>
    <row r="2307" spans="1:35" x14ac:dyDescent="0.25">
      <c r="A2307" s="12"/>
      <c r="B2307" s="36" t="s">
        <v>16009</v>
      </c>
      <c r="C2307" t="s">
        <v>35</v>
      </c>
      <c r="D2307" t="s">
        <v>35</v>
      </c>
      <c r="E2307" t="s">
        <v>36</v>
      </c>
      <c r="F2307" t="s">
        <v>37</v>
      </c>
      <c r="G2307" s="13" t="s">
        <v>38</v>
      </c>
      <c r="H2307" t="s">
        <v>39</v>
      </c>
      <c r="I2307" t="s">
        <v>417</v>
      </c>
      <c r="J2307" s="13">
        <v>25000</v>
      </c>
      <c r="K2307" s="13">
        <v>0</v>
      </c>
      <c r="L2307" s="13">
        <f>+Tabla1[[#This Row],[MontoNeto]]*Tabla1[[#This Row],[PorcentajeImpuesto]]</f>
        <v>0</v>
      </c>
      <c r="M2307" s="13">
        <v>0</v>
      </c>
      <c r="N2307" s="13">
        <f>+Tabla1[[#This Row],[MontoNeto]]+Tabla1[[#This Row],[ValorImpuesto]]+Tabla1[[#This Row],[MontoExento]]</f>
        <v>25000</v>
      </c>
      <c r="O2307" t="s">
        <v>41</v>
      </c>
      <c r="P2307" t="s">
        <v>42</v>
      </c>
      <c r="Q2307" t="s">
        <v>42</v>
      </c>
      <c r="R2307" t="s">
        <v>181</v>
      </c>
      <c r="S2307" t="str">
        <f>VLOOKUP(Tabla1[[#This Row],[RutCP]],Tabla13[[#All],[rut]:[estado_licencia]],3,0)</f>
        <v xml:space="preserve">Ameco </v>
      </c>
      <c r="T2307" t="str">
        <f>VLOOKUP(Tabla1[[#This Row],[RutCP]],Tabla13[[#All],[rut]:[estado_licencia]],2,0)</f>
        <v>Ameco Chile S.A</v>
      </c>
      <c r="X2307" t="s">
        <v>2245</v>
      </c>
      <c r="Y2307" t="str">
        <f>VLOOKUP(Tabla1[[#This Row],[RutCS]],Tabla13[[#All],[rut]:[estado_licencia]],3,0)</f>
        <v>Jose Marcelo Ojeda Briceño</v>
      </c>
      <c r="Z2307" t="str">
        <f>VLOOKUP(Tabla1[[#This Row],[RutCS]],Tabla13[[#All],[rut]:[estado_licencia]],2,0)</f>
        <v>Jose Marcelo Ojeda Briceño</v>
      </c>
      <c r="AD2307" s="4">
        <v>43986</v>
      </c>
      <c r="AE2307" s="14" t="s">
        <v>45</v>
      </c>
      <c r="AF2307" s="4">
        <v>43986</v>
      </c>
      <c r="AG2307" s="14" t="s">
        <v>47</v>
      </c>
      <c r="AH2307" t="s">
        <v>48</v>
      </c>
      <c r="AI2307" t="s">
        <v>49</v>
      </c>
    </row>
    <row r="2308" spans="1:35" x14ac:dyDescent="0.25">
      <c r="A2308" s="12"/>
      <c r="B2308" s="36" t="s">
        <v>16009</v>
      </c>
      <c r="C2308" t="s">
        <v>184</v>
      </c>
      <c r="D2308" t="s">
        <v>185</v>
      </c>
      <c r="E2308" t="s">
        <v>186</v>
      </c>
      <c r="F2308" t="s">
        <v>197</v>
      </c>
      <c r="G2308" s="13" t="s">
        <v>38</v>
      </c>
      <c r="H2308" t="s">
        <v>39</v>
      </c>
      <c r="I2308" t="s">
        <v>417</v>
      </c>
      <c r="J2308" s="13">
        <v>30000</v>
      </c>
      <c r="K2308" s="13">
        <v>0</v>
      </c>
      <c r="L2308" s="13">
        <f>+Tabla1[[#This Row],[MontoNeto]]*Tabla1[[#This Row],[PorcentajeImpuesto]]</f>
        <v>0</v>
      </c>
      <c r="M2308" s="13">
        <v>0</v>
      </c>
      <c r="N2308" s="13">
        <f>+Tabla1[[#This Row],[MontoNeto]]+Tabla1[[#This Row],[ValorImpuesto]]+Tabla1[[#This Row],[MontoExento]]</f>
        <v>30000</v>
      </c>
      <c r="O2308" t="s">
        <v>41</v>
      </c>
      <c r="P2308" t="s">
        <v>42</v>
      </c>
      <c r="Q2308" t="s">
        <v>42</v>
      </c>
      <c r="R2308" t="s">
        <v>181</v>
      </c>
      <c r="S2308" t="str">
        <f>VLOOKUP(Tabla1[[#This Row],[RutCP]],Tabla13[[#All],[rut]:[estado_licencia]],3,0)</f>
        <v xml:space="preserve">Ameco </v>
      </c>
      <c r="T2308" t="str">
        <f>VLOOKUP(Tabla1[[#This Row],[RutCP]],Tabla13[[#All],[rut]:[estado_licencia]],2,0)</f>
        <v>Ameco Chile S.A</v>
      </c>
      <c r="X2308" t="s">
        <v>2243</v>
      </c>
      <c r="Y2308" t="str">
        <f>VLOOKUP(Tabla1[[#This Row],[RutCS]],Tabla13[[#All],[rut]:[estado_licencia]],3,0)</f>
        <v>Francisco Javier Toro Toro</v>
      </c>
      <c r="Z2308" t="str">
        <f>VLOOKUP(Tabla1[[#This Row],[RutCS]],Tabla13[[#All],[rut]:[estado_licencia]],2,0)</f>
        <v>Francisco Javier Toro Toro</v>
      </c>
      <c r="AD2308" s="4">
        <v>43986</v>
      </c>
      <c r="AE2308" s="14" t="s">
        <v>45</v>
      </c>
      <c r="AF2308" s="4">
        <v>43986</v>
      </c>
      <c r="AG2308" s="14" t="s">
        <v>47</v>
      </c>
      <c r="AH2308" t="s">
        <v>48</v>
      </c>
      <c r="AI2308" t="s">
        <v>49</v>
      </c>
    </row>
    <row r="2309" spans="1:35" x14ac:dyDescent="0.25">
      <c r="A2309" s="12"/>
      <c r="B2309" s="36" t="s">
        <v>16009</v>
      </c>
      <c r="C2309" t="s">
        <v>184</v>
      </c>
      <c r="D2309" t="s">
        <v>185</v>
      </c>
      <c r="E2309" t="s">
        <v>186</v>
      </c>
      <c r="F2309" t="s">
        <v>197</v>
      </c>
      <c r="G2309" s="13" t="s">
        <v>38</v>
      </c>
      <c r="H2309" t="s">
        <v>39</v>
      </c>
      <c r="I2309" t="s">
        <v>417</v>
      </c>
      <c r="J2309" s="13">
        <v>30000</v>
      </c>
      <c r="K2309" s="13">
        <v>0</v>
      </c>
      <c r="L2309" s="13">
        <f>+Tabla1[[#This Row],[MontoNeto]]*Tabla1[[#This Row],[PorcentajeImpuesto]]</f>
        <v>0</v>
      </c>
      <c r="M2309" s="13">
        <v>0</v>
      </c>
      <c r="N2309" s="13">
        <f>+Tabla1[[#This Row],[MontoNeto]]+Tabla1[[#This Row],[ValorImpuesto]]+Tabla1[[#This Row],[MontoExento]]</f>
        <v>30000</v>
      </c>
      <c r="O2309" t="s">
        <v>41</v>
      </c>
      <c r="P2309" t="s">
        <v>42</v>
      </c>
      <c r="Q2309" t="s">
        <v>42</v>
      </c>
      <c r="R2309" t="s">
        <v>181</v>
      </c>
      <c r="S2309" t="str">
        <f>VLOOKUP(Tabla1[[#This Row],[RutCP]],Tabla13[[#All],[rut]:[estado_licencia]],3,0)</f>
        <v xml:space="preserve">Ameco </v>
      </c>
      <c r="T2309" t="str">
        <f>VLOOKUP(Tabla1[[#This Row],[RutCP]],Tabla13[[#All],[rut]:[estado_licencia]],2,0)</f>
        <v>Ameco Chile S.A</v>
      </c>
      <c r="X2309" t="s">
        <v>2244</v>
      </c>
      <c r="Y2309" t="str">
        <f>VLOOKUP(Tabla1[[#This Row],[RutCS]],Tabla13[[#All],[rut]:[estado_licencia]],3,0)</f>
        <v>Alfredo Hernan Valenzuela Olivares</v>
      </c>
      <c r="Z2309" t="str">
        <f>VLOOKUP(Tabla1[[#This Row],[RutCS]],Tabla13[[#All],[rut]:[estado_licencia]],2,0)</f>
        <v>Alfredo Hernan Valenzuela Olivares</v>
      </c>
      <c r="AD2309" s="4">
        <v>43986</v>
      </c>
      <c r="AE2309" s="14" t="s">
        <v>45</v>
      </c>
      <c r="AF2309" s="4">
        <v>43986</v>
      </c>
      <c r="AG2309" s="14" t="s">
        <v>47</v>
      </c>
      <c r="AH2309" t="s">
        <v>48</v>
      </c>
      <c r="AI2309" t="s">
        <v>49</v>
      </c>
    </row>
    <row r="2310" spans="1:35" x14ac:dyDescent="0.25">
      <c r="A2310" s="12"/>
      <c r="B2310" s="36" t="s">
        <v>16009</v>
      </c>
      <c r="C2310" t="s">
        <v>184</v>
      </c>
      <c r="D2310" t="s">
        <v>185</v>
      </c>
      <c r="E2310" t="s">
        <v>186</v>
      </c>
      <c r="F2310" t="s">
        <v>197</v>
      </c>
      <c r="G2310" s="13" t="s">
        <v>38</v>
      </c>
      <c r="H2310" t="s">
        <v>39</v>
      </c>
      <c r="I2310" t="s">
        <v>417</v>
      </c>
      <c r="J2310" s="13">
        <v>30000</v>
      </c>
      <c r="K2310" s="13">
        <v>0</v>
      </c>
      <c r="L2310" s="13">
        <f>+Tabla1[[#This Row],[MontoNeto]]*Tabla1[[#This Row],[PorcentajeImpuesto]]</f>
        <v>0</v>
      </c>
      <c r="M2310" s="13">
        <v>0</v>
      </c>
      <c r="N2310" s="13">
        <f>+Tabla1[[#This Row],[MontoNeto]]+Tabla1[[#This Row],[ValorImpuesto]]+Tabla1[[#This Row],[MontoExento]]</f>
        <v>30000</v>
      </c>
      <c r="O2310" t="s">
        <v>41</v>
      </c>
      <c r="P2310" t="s">
        <v>42</v>
      </c>
      <c r="Q2310" t="s">
        <v>42</v>
      </c>
      <c r="R2310" t="s">
        <v>181</v>
      </c>
      <c r="S2310" t="str">
        <f>VLOOKUP(Tabla1[[#This Row],[RutCP]],Tabla13[[#All],[rut]:[estado_licencia]],3,0)</f>
        <v xml:space="preserve">Ameco </v>
      </c>
      <c r="T2310" t="str">
        <f>VLOOKUP(Tabla1[[#This Row],[RutCP]],Tabla13[[#All],[rut]:[estado_licencia]],2,0)</f>
        <v>Ameco Chile S.A</v>
      </c>
      <c r="X2310" t="s">
        <v>2245</v>
      </c>
      <c r="Y2310" t="str">
        <f>VLOOKUP(Tabla1[[#This Row],[RutCS]],Tabla13[[#All],[rut]:[estado_licencia]],3,0)</f>
        <v>Jose Marcelo Ojeda Briceño</v>
      </c>
      <c r="Z2310" t="str">
        <f>VLOOKUP(Tabla1[[#This Row],[RutCS]],Tabla13[[#All],[rut]:[estado_licencia]],2,0)</f>
        <v>Jose Marcelo Ojeda Briceño</v>
      </c>
      <c r="AD2310" s="4">
        <v>43986</v>
      </c>
      <c r="AE2310" s="14" t="s">
        <v>45</v>
      </c>
      <c r="AF2310" s="4">
        <v>43986</v>
      </c>
      <c r="AG2310" s="14" t="s">
        <v>47</v>
      </c>
      <c r="AH2310" t="s">
        <v>48</v>
      </c>
      <c r="AI2310" t="s">
        <v>49</v>
      </c>
    </row>
    <row r="2311" spans="1:35" x14ac:dyDescent="0.25">
      <c r="A2311" s="12"/>
      <c r="B2311" s="36" t="s">
        <v>16009</v>
      </c>
      <c r="C2311" t="s">
        <v>35</v>
      </c>
      <c r="D2311" t="s">
        <v>35</v>
      </c>
      <c r="E2311" t="s">
        <v>36</v>
      </c>
      <c r="F2311" t="s">
        <v>37</v>
      </c>
      <c r="G2311" s="13" t="s">
        <v>38</v>
      </c>
      <c r="H2311" t="s">
        <v>39</v>
      </c>
      <c r="I2311" t="s">
        <v>417</v>
      </c>
      <c r="J2311" s="13">
        <v>25000</v>
      </c>
      <c r="K2311" s="13">
        <v>0</v>
      </c>
      <c r="L2311" s="13">
        <f>+Tabla1[[#This Row],[MontoNeto]]*Tabla1[[#This Row],[PorcentajeImpuesto]]</f>
        <v>0</v>
      </c>
      <c r="M2311" s="13">
        <v>0</v>
      </c>
      <c r="N2311" s="13">
        <f>+Tabla1[[#This Row],[MontoNeto]]+Tabla1[[#This Row],[ValorImpuesto]]+Tabla1[[#This Row],[MontoExento]]</f>
        <v>25000</v>
      </c>
      <c r="O2311" t="s">
        <v>41</v>
      </c>
      <c r="P2311" t="s">
        <v>42</v>
      </c>
      <c r="Q2311" t="s">
        <v>42</v>
      </c>
      <c r="R2311" t="s">
        <v>520</v>
      </c>
      <c r="S2311" t="str">
        <f>VLOOKUP(Tabla1[[#This Row],[RutCP]],Tabla13[[#All],[rut]:[estado_licencia]],3,0)</f>
        <v>Aramark Servicios Mineros Y Remotos Limitada</v>
      </c>
      <c r="T2311" t="str">
        <f>VLOOKUP(Tabla1[[#This Row],[RutCP]],Tabla13[[#All],[rut]:[estado_licencia]],2,0)</f>
        <v>Aramark Servicios Mineros Y Remotos Limitada</v>
      </c>
      <c r="X2311" t="s">
        <v>2246</v>
      </c>
      <c r="Y2311" t="str">
        <f>VLOOKUP(Tabla1[[#This Row],[RutCS]],Tabla13[[#All],[rut]:[estado_licencia]],3,0)</f>
        <v>Juan Eduardo Acevedo Pizarro</v>
      </c>
      <c r="Z2311" t="str">
        <f>VLOOKUP(Tabla1[[#This Row],[RutCS]],Tabla13[[#All],[rut]:[estado_licencia]],2,0)</f>
        <v>Juan Eduardo Acevedo Pizarro</v>
      </c>
      <c r="AD2311" s="4">
        <v>43986</v>
      </c>
      <c r="AE2311" s="14" t="s">
        <v>45</v>
      </c>
      <c r="AF2311" s="4">
        <v>43986</v>
      </c>
      <c r="AG2311" s="14" t="s">
        <v>47</v>
      </c>
      <c r="AH2311" t="s">
        <v>48</v>
      </c>
      <c r="AI2311" t="s">
        <v>49</v>
      </c>
    </row>
    <row r="2312" spans="1:35" x14ac:dyDescent="0.25">
      <c r="A2312" s="12"/>
      <c r="B2312" s="36" t="s">
        <v>16010</v>
      </c>
      <c r="C2312" s="16" t="s">
        <v>411</v>
      </c>
      <c r="D2312" s="16" t="s">
        <v>411</v>
      </c>
      <c r="E2312" s="16" t="s">
        <v>412</v>
      </c>
      <c r="F2312" s="16" t="s">
        <v>1570</v>
      </c>
      <c r="G2312" s="17" t="s">
        <v>38</v>
      </c>
      <c r="H2312" s="16" t="s">
        <v>188</v>
      </c>
      <c r="I2312" s="16" t="s">
        <v>40</v>
      </c>
      <c r="J2312" s="17">
        <v>28717</v>
      </c>
      <c r="K2312" s="17">
        <v>0</v>
      </c>
      <c r="L2312" s="17">
        <f>+Tabla1[[#This Row],[MontoNeto]]*Tabla1[[#This Row],[PorcentajeImpuesto]]</f>
        <v>0</v>
      </c>
      <c r="M2312" s="3">
        <v>0</v>
      </c>
      <c r="N2312" s="17">
        <f>+Tabla1[[#This Row],[MontoNeto]]+Tabla1[[#This Row],[ValorImpuesto]]+Tabla1[[#This Row],[MontoExento]]</f>
        <v>28717</v>
      </c>
      <c r="O2312" t="s">
        <v>41</v>
      </c>
      <c r="P2312" s="16" t="s">
        <v>42</v>
      </c>
      <c r="Q2312" s="16" t="s">
        <v>42</v>
      </c>
      <c r="R2312" s="17" t="s">
        <v>2029</v>
      </c>
      <c r="S2312" s="16" t="e">
        <f>VLOOKUP(Tabla1[[#This Row],[RutCP]],Tabla13[[#All],[rut]:[estado_licencia]],3,0)</f>
        <v>#N/A</v>
      </c>
      <c r="T2312" s="16" t="e">
        <f>VLOOKUP(Tabla1[[#This Row],[RutCP]],Tabla13[[#All],[rut]:[estado_licencia]],2,0)</f>
        <v>#N/A</v>
      </c>
      <c r="U2312" s="16"/>
      <c r="V2312" s="16"/>
      <c r="W2312" s="16"/>
      <c r="X2312" s="16"/>
      <c r="Y2312" s="16" t="str">
        <f>VLOOKUP(Tabla1[[#This Row],[RutCS]],Tabla13[[#All],[rut]:[estado_licencia]],3,0)</f>
        <v xml:space="preserve">  </v>
      </c>
      <c r="Z2312" s="16" t="str">
        <f>VLOOKUP(Tabla1[[#This Row],[RutCS]],Tabla13[[#All],[rut]:[estado_licencia]],2,0)</f>
        <v xml:space="preserve">  </v>
      </c>
      <c r="AA2312" s="16"/>
      <c r="AB2312" s="16"/>
      <c r="AC2312" s="16"/>
      <c r="AD2312" s="15">
        <v>43987</v>
      </c>
      <c r="AE2312" s="3">
        <v>0.5</v>
      </c>
      <c r="AF2312" s="15">
        <v>43987</v>
      </c>
      <c r="AG2312" s="5">
        <v>0.54166666666666696</v>
      </c>
      <c r="AH2312" s="16" t="s">
        <v>48</v>
      </c>
      <c r="AI2312" s="16" t="s">
        <v>49</v>
      </c>
    </row>
    <row r="2313" spans="1:35" x14ac:dyDescent="0.25">
      <c r="A2313" s="12"/>
      <c r="B2313" s="36" t="s">
        <v>16010</v>
      </c>
      <c r="C2313" t="s">
        <v>35</v>
      </c>
      <c r="D2313" t="s">
        <v>35</v>
      </c>
      <c r="E2313" t="s">
        <v>36</v>
      </c>
      <c r="F2313" t="s">
        <v>37</v>
      </c>
      <c r="G2313" s="13" t="s">
        <v>38</v>
      </c>
      <c r="H2313" t="s">
        <v>39</v>
      </c>
      <c r="I2313" t="s">
        <v>40</v>
      </c>
      <c r="J2313" s="13">
        <v>25000</v>
      </c>
      <c r="K2313" s="13">
        <v>0</v>
      </c>
      <c r="L2313" s="13">
        <f>+Tabla1[[#This Row],[MontoNeto]]*Tabla1[[#This Row],[PorcentajeImpuesto]]</f>
        <v>0</v>
      </c>
      <c r="M2313" s="13">
        <v>0</v>
      </c>
      <c r="N2313" s="13">
        <f>+Tabla1[[#This Row],[MontoNeto]]+Tabla1[[#This Row],[ValorImpuesto]]+Tabla1[[#This Row],[MontoExento]]</f>
        <v>25000</v>
      </c>
      <c r="O2313" t="s">
        <v>41</v>
      </c>
      <c r="P2313" t="s">
        <v>42</v>
      </c>
      <c r="Q2313" t="s">
        <v>42</v>
      </c>
      <c r="R2313" t="s">
        <v>112</v>
      </c>
      <c r="S2313" t="str">
        <f>VLOOKUP(Tabla1[[#This Row],[RutCP]],Tabla13[[#All],[rut]:[estado_licencia]],3,0)</f>
        <v>Frankar</v>
      </c>
      <c r="T2313" t="str">
        <f>VLOOKUP(Tabla1[[#This Row],[RutCP]],Tabla13[[#All],[rut]:[estado_licencia]],2,0)</f>
        <v>Sociedad De Transporte Frankar Limitada</v>
      </c>
      <c r="X2313" t="s">
        <v>2030</v>
      </c>
      <c r="Y2313" t="str">
        <f>VLOOKUP(Tabla1[[#This Row],[RutCS]],Tabla13[[#All],[rut]:[estado_licencia]],3,0)</f>
        <v>Marcos Rodrigo Pizarro Pinilla</v>
      </c>
      <c r="Z2313" t="str">
        <f>VLOOKUP(Tabla1[[#This Row],[RutCS]],Tabla13[[#All],[rut]:[estado_licencia]],2,0)</f>
        <v>Marcos Rodrigo Pizarro Pinilla</v>
      </c>
      <c r="AD2313" s="4">
        <v>43987</v>
      </c>
      <c r="AE2313" s="14" t="s">
        <v>45</v>
      </c>
      <c r="AF2313" s="4">
        <v>43987</v>
      </c>
      <c r="AG2313" s="14" t="s">
        <v>47</v>
      </c>
      <c r="AH2313" t="s">
        <v>48</v>
      </c>
      <c r="AI2313" t="s">
        <v>49</v>
      </c>
    </row>
    <row r="2314" spans="1:35" x14ac:dyDescent="0.25">
      <c r="A2314" s="12"/>
      <c r="B2314" s="36" t="s">
        <v>16010</v>
      </c>
      <c r="C2314" t="s">
        <v>35</v>
      </c>
      <c r="D2314" t="s">
        <v>35</v>
      </c>
      <c r="E2314" t="s">
        <v>36</v>
      </c>
      <c r="F2314" t="s">
        <v>37</v>
      </c>
      <c r="G2314" s="3" t="s">
        <v>38</v>
      </c>
      <c r="H2314" t="s">
        <v>39</v>
      </c>
      <c r="I2314" t="s">
        <v>40</v>
      </c>
      <c r="J2314" s="3">
        <v>25000</v>
      </c>
      <c r="K2314" s="3">
        <v>0</v>
      </c>
      <c r="L2314" s="3">
        <f>+Tabla1[[#This Row],[MontoNeto]]*Tabla1[[#This Row],[PorcentajeImpuesto]]</f>
        <v>0</v>
      </c>
      <c r="M2314" s="3">
        <v>0</v>
      </c>
      <c r="N2314" s="3">
        <f>+Tabla1[[#This Row],[MontoNeto]]+Tabla1[[#This Row],[ValorImpuesto]]+Tabla1[[#This Row],[MontoExento]]</f>
        <v>25000</v>
      </c>
      <c r="O2314" t="s">
        <v>41</v>
      </c>
      <c r="P2314" t="s">
        <v>42</v>
      </c>
      <c r="Q2314" t="s">
        <v>42</v>
      </c>
      <c r="R2314" s="3" t="s">
        <v>2031</v>
      </c>
      <c r="S2314" t="e">
        <f>VLOOKUP(Tabla1[[#This Row],[RutCP]],Tabla13[[#All],[rut]:[estado_licencia]],3,0)</f>
        <v>#N/A</v>
      </c>
      <c r="T2314" t="e">
        <f>VLOOKUP(Tabla1[[#This Row],[RutCP]],Tabla13[[#All],[rut]:[estado_licencia]],2,0)</f>
        <v>#N/A</v>
      </c>
      <c r="X2314" t="s">
        <v>2032</v>
      </c>
      <c r="Y2314" t="str">
        <f>VLOOKUP(Tabla1[[#This Row],[RutCS]],Tabla13[[#All],[rut]:[estado_licencia]],3,0)</f>
        <v>Hernan Clodomiro Pizarro Sazo</v>
      </c>
      <c r="Z2314" t="str">
        <f>VLOOKUP(Tabla1[[#This Row],[RutCS]],Tabla13[[#All],[rut]:[estado_licencia]],2,0)</f>
        <v>Hernan Clodomiro Pizarro Sazo</v>
      </c>
      <c r="AD2314" s="4">
        <v>43987</v>
      </c>
      <c r="AE2314" s="3">
        <v>0.5</v>
      </c>
      <c r="AF2314" s="4">
        <v>43987</v>
      </c>
      <c r="AG2314" s="5">
        <v>0.54166666666666696</v>
      </c>
      <c r="AH2314" t="s">
        <v>48</v>
      </c>
      <c r="AI2314" t="s">
        <v>49</v>
      </c>
    </row>
    <row r="2315" spans="1:35" x14ac:dyDescent="0.25">
      <c r="A2315" s="12"/>
      <c r="B2315" s="36" t="s">
        <v>16010</v>
      </c>
      <c r="C2315" t="s">
        <v>35</v>
      </c>
      <c r="D2315" t="s">
        <v>35</v>
      </c>
      <c r="E2315" t="s">
        <v>36</v>
      </c>
      <c r="F2315" t="s">
        <v>37</v>
      </c>
      <c r="G2315" s="13" t="s">
        <v>38</v>
      </c>
      <c r="H2315" t="s">
        <v>39</v>
      </c>
      <c r="I2315" t="s">
        <v>40</v>
      </c>
      <c r="J2315" s="13">
        <v>25000</v>
      </c>
      <c r="K2315" s="13">
        <v>0</v>
      </c>
      <c r="L2315" s="13">
        <f>+Tabla1[[#This Row],[MontoNeto]]*Tabla1[[#This Row],[PorcentajeImpuesto]]</f>
        <v>0</v>
      </c>
      <c r="M2315" s="13">
        <v>0</v>
      </c>
      <c r="N2315" s="13">
        <f>+Tabla1[[#This Row],[MontoNeto]]+Tabla1[[#This Row],[ValorImpuesto]]+Tabla1[[#This Row],[MontoExento]]</f>
        <v>25000</v>
      </c>
      <c r="O2315" t="s">
        <v>41</v>
      </c>
      <c r="P2315" t="s">
        <v>42</v>
      </c>
      <c r="Q2315" t="s">
        <v>42</v>
      </c>
      <c r="R2315" t="s">
        <v>52</v>
      </c>
      <c r="S2315" t="str">
        <f>VLOOKUP(Tabla1[[#This Row],[RutCP]],Tabla13[[#All],[rut]:[estado_licencia]],3,0)</f>
        <v>Transportes Villalobos E Hijos Limitada</v>
      </c>
      <c r="T2315" t="str">
        <f>VLOOKUP(Tabla1[[#This Row],[RutCP]],Tabla13[[#All],[rut]:[estado_licencia]],2,0)</f>
        <v>Sociedad De Transportes, Agricola, Y Construccion Villalobos E Hijos L</v>
      </c>
      <c r="X2315" t="s">
        <v>2033</v>
      </c>
      <c r="Y2315" t="str">
        <f>VLOOKUP(Tabla1[[#This Row],[RutCS]],Tabla13[[#All],[rut]:[estado_licencia]],3,0)</f>
        <v>Mauricio Alejandro Bugueño Hidalgo</v>
      </c>
      <c r="Z2315" t="str">
        <f>VLOOKUP(Tabla1[[#This Row],[RutCS]],Tabla13[[#All],[rut]:[estado_licencia]],2,0)</f>
        <v>Mauricio Alejandro Bugueño Hidalgo</v>
      </c>
      <c r="AD2315" s="4">
        <v>43987</v>
      </c>
      <c r="AE2315" s="14" t="s">
        <v>45</v>
      </c>
      <c r="AF2315" s="4">
        <v>43987</v>
      </c>
      <c r="AG2315" s="14" t="s">
        <v>47</v>
      </c>
      <c r="AH2315" t="s">
        <v>48</v>
      </c>
      <c r="AI2315" t="s">
        <v>49</v>
      </c>
    </row>
    <row r="2316" spans="1:35" x14ac:dyDescent="0.25">
      <c r="A2316" s="12"/>
      <c r="B2316" s="36" t="s">
        <v>16010</v>
      </c>
      <c r="C2316" t="s">
        <v>35</v>
      </c>
      <c r="D2316" t="s">
        <v>35</v>
      </c>
      <c r="E2316" t="s">
        <v>36</v>
      </c>
      <c r="F2316" t="s">
        <v>37</v>
      </c>
      <c r="G2316" s="13" t="s">
        <v>38</v>
      </c>
      <c r="H2316" t="s">
        <v>39</v>
      </c>
      <c r="I2316" t="s">
        <v>417</v>
      </c>
      <c r="J2316" s="13">
        <v>25000</v>
      </c>
      <c r="K2316" s="13">
        <v>0</v>
      </c>
      <c r="L2316" s="13">
        <f>+Tabla1[[#This Row],[MontoNeto]]*Tabla1[[#This Row],[PorcentajeImpuesto]]</f>
        <v>0</v>
      </c>
      <c r="M2316" s="13">
        <v>0</v>
      </c>
      <c r="N2316" s="13">
        <f>+Tabla1[[#This Row],[MontoNeto]]+Tabla1[[#This Row],[ValorImpuesto]]+Tabla1[[#This Row],[MontoExento]]</f>
        <v>25000</v>
      </c>
      <c r="O2316" t="s">
        <v>41</v>
      </c>
      <c r="P2316" t="s">
        <v>42</v>
      </c>
      <c r="Q2316" t="s">
        <v>42</v>
      </c>
      <c r="R2316" t="s">
        <v>364</v>
      </c>
      <c r="S2316" t="str">
        <f>VLOOKUP(Tabla1[[#This Row],[RutCP]],Tabla13[[#All],[rut]:[estado_licencia]],3,0)</f>
        <v>Incolur Drenes</v>
      </c>
      <c r="T2316" t="str">
        <f>VLOOKUP(Tabla1[[#This Row],[RutCP]],Tabla13[[#All],[rut]:[estado_licencia]],2,0)</f>
        <v>Ingenieria Y Construcciones Incolur Sa</v>
      </c>
      <c r="X2316" t="s">
        <v>2247</v>
      </c>
      <c r="Y2316" t="str">
        <f>VLOOKUP(Tabla1[[#This Row],[RutCS]],Tabla13[[#All],[rut]:[estado_licencia]],3,0)</f>
        <v>Armando Antonio Jamett Ordenes</v>
      </c>
      <c r="Z2316" t="str">
        <f>VLOOKUP(Tabla1[[#This Row],[RutCS]],Tabla13[[#All],[rut]:[estado_licencia]],2,0)</f>
        <v>Armando Antonio Jamett Ordenes</v>
      </c>
      <c r="AD2316" s="4">
        <v>43987</v>
      </c>
      <c r="AE2316" s="14" t="s">
        <v>45</v>
      </c>
      <c r="AF2316" s="4">
        <v>43987</v>
      </c>
      <c r="AG2316" s="14" t="s">
        <v>47</v>
      </c>
      <c r="AH2316" t="s">
        <v>48</v>
      </c>
      <c r="AI2316" t="s">
        <v>49</v>
      </c>
    </row>
    <row r="2317" spans="1:35" x14ac:dyDescent="0.25">
      <c r="A2317" s="12"/>
      <c r="B2317" s="36" t="s">
        <v>16010</v>
      </c>
      <c r="C2317" t="s">
        <v>35</v>
      </c>
      <c r="D2317" t="s">
        <v>35</v>
      </c>
      <c r="E2317" t="s">
        <v>36</v>
      </c>
      <c r="F2317" t="s">
        <v>37</v>
      </c>
      <c r="G2317" s="13" t="s">
        <v>38</v>
      </c>
      <c r="H2317" t="s">
        <v>39</v>
      </c>
      <c r="I2317" t="s">
        <v>417</v>
      </c>
      <c r="J2317" s="13">
        <v>25000</v>
      </c>
      <c r="K2317" s="13">
        <v>0</v>
      </c>
      <c r="L2317" s="13">
        <f>+Tabla1[[#This Row],[MontoNeto]]*Tabla1[[#This Row],[PorcentajeImpuesto]]</f>
        <v>0</v>
      </c>
      <c r="M2317" s="13">
        <v>0</v>
      </c>
      <c r="N2317" s="13">
        <f>+Tabla1[[#This Row],[MontoNeto]]+Tabla1[[#This Row],[ValorImpuesto]]+Tabla1[[#This Row],[MontoExento]]</f>
        <v>25000</v>
      </c>
      <c r="O2317" t="s">
        <v>41</v>
      </c>
      <c r="P2317" t="s">
        <v>42</v>
      </c>
      <c r="Q2317" t="s">
        <v>42</v>
      </c>
      <c r="R2317" t="s">
        <v>114</v>
      </c>
      <c r="S2317" t="str">
        <f>VLOOKUP(Tabla1[[#This Row],[RutCP]],Tabla13[[#All],[rut]:[estado_licencia]],3,0)</f>
        <v>Besalco Mauro</v>
      </c>
      <c r="T2317" t="str">
        <f>VLOOKUP(Tabla1[[#This Row],[RutCP]],Tabla13[[#All],[rut]:[estado_licencia]],2,0)</f>
        <v>Besalco Maquinarias S.A</v>
      </c>
      <c r="X2317" t="s">
        <v>1456</v>
      </c>
      <c r="Y2317" t="str">
        <f>VLOOKUP(Tabla1[[#This Row],[RutCS]],Tabla13[[#All],[rut]:[estado_licencia]],3,0)</f>
        <v>Tito Eliseo Vega Vega</v>
      </c>
      <c r="Z2317" t="str">
        <f>VLOOKUP(Tabla1[[#This Row],[RutCS]],Tabla13[[#All],[rut]:[estado_licencia]],2,0)</f>
        <v>Tito Eliseo Vega Vega</v>
      </c>
      <c r="AD2317" s="4">
        <v>43987</v>
      </c>
      <c r="AE2317" s="14" t="s">
        <v>45</v>
      </c>
      <c r="AF2317" s="4">
        <v>43987</v>
      </c>
      <c r="AG2317" s="14" t="s">
        <v>47</v>
      </c>
      <c r="AH2317" t="s">
        <v>48</v>
      </c>
      <c r="AI2317" t="s">
        <v>49</v>
      </c>
    </row>
    <row r="2318" spans="1:35" x14ac:dyDescent="0.25">
      <c r="A2318" s="12"/>
      <c r="B2318" s="36" t="s">
        <v>16010</v>
      </c>
      <c r="C2318" t="s">
        <v>35</v>
      </c>
      <c r="D2318" t="s">
        <v>35</v>
      </c>
      <c r="E2318" t="s">
        <v>36</v>
      </c>
      <c r="F2318" t="s">
        <v>37</v>
      </c>
      <c r="G2318" s="13" t="s">
        <v>38</v>
      </c>
      <c r="H2318" t="s">
        <v>39</v>
      </c>
      <c r="I2318" t="s">
        <v>417</v>
      </c>
      <c r="J2318" s="13">
        <v>25000</v>
      </c>
      <c r="K2318" s="13">
        <v>0</v>
      </c>
      <c r="L2318" s="13">
        <f>+Tabla1[[#This Row],[MontoNeto]]*Tabla1[[#This Row],[PorcentajeImpuesto]]</f>
        <v>0</v>
      </c>
      <c r="M2318" s="13">
        <v>0</v>
      </c>
      <c r="N2318" s="13">
        <f>+Tabla1[[#This Row],[MontoNeto]]+Tabla1[[#This Row],[ValorImpuesto]]+Tabla1[[#This Row],[MontoExento]]</f>
        <v>25000</v>
      </c>
      <c r="O2318" t="s">
        <v>41</v>
      </c>
      <c r="P2318" t="s">
        <v>42</v>
      </c>
      <c r="Q2318" t="s">
        <v>42</v>
      </c>
      <c r="R2318" t="s">
        <v>50</v>
      </c>
      <c r="S2318" t="str">
        <f>VLOOKUP(Tabla1[[#This Row],[RutCP]],Tabla13[[#All],[rut]:[estado_licencia]],3,0)</f>
        <v>Transportes Rojas Limitada</v>
      </c>
      <c r="T2318" t="str">
        <f>VLOOKUP(Tabla1[[#This Row],[RutCP]],Tabla13[[#All],[rut]:[estado_licencia]],2,0)</f>
        <v>Inversiones Y Transportes Rojas Limitada</v>
      </c>
      <c r="X2318" t="s">
        <v>2248</v>
      </c>
      <c r="Y2318" t="str">
        <f>VLOOKUP(Tabla1[[#This Row],[RutCS]],Tabla13[[#All],[rut]:[estado_licencia]],3,0)</f>
        <v>Wilson Antonio Tordecilla Salinas</v>
      </c>
      <c r="Z2318" t="str">
        <f>VLOOKUP(Tabla1[[#This Row],[RutCS]],Tabla13[[#All],[rut]:[estado_licencia]],2,0)</f>
        <v>Wilson Antonio Tordecilla Salinas</v>
      </c>
      <c r="AD2318" s="4">
        <v>43987</v>
      </c>
      <c r="AE2318" s="14" t="s">
        <v>45</v>
      </c>
      <c r="AF2318" s="4">
        <v>43987</v>
      </c>
      <c r="AG2318" s="14" t="s">
        <v>47</v>
      </c>
      <c r="AH2318" t="s">
        <v>48</v>
      </c>
      <c r="AI2318" t="s">
        <v>49</v>
      </c>
    </row>
    <row r="2319" spans="1:35" x14ac:dyDescent="0.25">
      <c r="A2319" s="12"/>
      <c r="B2319" s="36" t="s">
        <v>16010</v>
      </c>
      <c r="C2319" t="s">
        <v>35</v>
      </c>
      <c r="D2319" t="s">
        <v>35</v>
      </c>
      <c r="E2319" t="s">
        <v>36</v>
      </c>
      <c r="F2319" t="s">
        <v>37</v>
      </c>
      <c r="G2319" s="13" t="s">
        <v>38</v>
      </c>
      <c r="H2319" t="s">
        <v>39</v>
      </c>
      <c r="I2319" t="s">
        <v>417</v>
      </c>
      <c r="J2319" s="13">
        <v>25000</v>
      </c>
      <c r="K2319" s="13">
        <v>0</v>
      </c>
      <c r="L2319" s="13">
        <f>+Tabla1[[#This Row],[MontoNeto]]*Tabla1[[#This Row],[PorcentajeImpuesto]]</f>
        <v>0</v>
      </c>
      <c r="M2319" s="13">
        <v>0</v>
      </c>
      <c r="N2319" s="13">
        <f>+Tabla1[[#This Row],[MontoNeto]]+Tabla1[[#This Row],[ValorImpuesto]]+Tabla1[[#This Row],[MontoExento]]</f>
        <v>25000</v>
      </c>
      <c r="O2319" t="s">
        <v>41</v>
      </c>
      <c r="P2319" t="s">
        <v>42</v>
      </c>
      <c r="Q2319" t="s">
        <v>42</v>
      </c>
      <c r="R2319" t="s">
        <v>431</v>
      </c>
      <c r="S2319" t="str">
        <f>VLOOKUP(Tabla1[[#This Row],[RutCP]],Tabla13[[#All],[rut]:[estado_licencia]],3,0)</f>
        <v>Tandem S A</v>
      </c>
      <c r="T2319" t="str">
        <f>VLOOKUP(Tabla1[[#This Row],[RutCP]],Tabla13[[#All],[rut]:[estado_licencia]],2,0)</f>
        <v>Tandem S A</v>
      </c>
      <c r="X2319" t="s">
        <v>2249</v>
      </c>
      <c r="Y2319" t="str">
        <f>VLOOKUP(Tabla1[[#This Row],[RutCS]],Tabla13[[#All],[rut]:[estado_licencia]],3,0)</f>
        <v>Guillermo Alberto Guerra Araya</v>
      </c>
      <c r="Z2319" t="str">
        <f>VLOOKUP(Tabla1[[#This Row],[RutCS]],Tabla13[[#All],[rut]:[estado_licencia]],2,0)</f>
        <v>Guillermo Alberto Guerra Araya</v>
      </c>
      <c r="AD2319" s="4">
        <v>43987</v>
      </c>
      <c r="AE2319" s="14" t="s">
        <v>45</v>
      </c>
      <c r="AF2319" s="4">
        <v>43987</v>
      </c>
      <c r="AG2319" s="14" t="s">
        <v>47</v>
      </c>
      <c r="AH2319" t="s">
        <v>48</v>
      </c>
      <c r="AI2319" t="s">
        <v>49</v>
      </c>
    </row>
    <row r="2320" spans="1:35" x14ac:dyDescent="0.25">
      <c r="A2320" s="12"/>
      <c r="B2320" s="36" t="s">
        <v>16010</v>
      </c>
      <c r="C2320" t="s">
        <v>35</v>
      </c>
      <c r="D2320" t="s">
        <v>35</v>
      </c>
      <c r="E2320" t="s">
        <v>36</v>
      </c>
      <c r="F2320" t="s">
        <v>37</v>
      </c>
      <c r="G2320" s="13" t="s">
        <v>38</v>
      </c>
      <c r="H2320" t="s">
        <v>39</v>
      </c>
      <c r="I2320" t="s">
        <v>417</v>
      </c>
      <c r="J2320" s="13">
        <v>25000</v>
      </c>
      <c r="K2320" s="13">
        <v>0</v>
      </c>
      <c r="L2320" s="13">
        <f>+Tabla1[[#This Row],[MontoNeto]]*Tabla1[[#This Row],[PorcentajeImpuesto]]</f>
        <v>0</v>
      </c>
      <c r="M2320" s="13">
        <v>0</v>
      </c>
      <c r="N2320" s="13">
        <f>+Tabla1[[#This Row],[MontoNeto]]+Tabla1[[#This Row],[ValorImpuesto]]+Tabla1[[#This Row],[MontoExento]]</f>
        <v>25000</v>
      </c>
      <c r="O2320" t="s">
        <v>41</v>
      </c>
      <c r="P2320" t="s">
        <v>42</v>
      </c>
      <c r="Q2320" t="s">
        <v>42</v>
      </c>
      <c r="R2320" t="s">
        <v>545</v>
      </c>
      <c r="S2320" t="str">
        <f>VLOOKUP(Tabla1[[#This Row],[RutCP]],Tabla13[[#All],[rut]:[estado_licencia]],3,0)</f>
        <v>Ahk</v>
      </c>
      <c r="T2320" t="str">
        <f>VLOOKUP(Tabla1[[#This Row],[RutCP]],Tabla13[[#All],[rut]:[estado_licencia]],2,0)</f>
        <v>Alfred H Knight International Limited Ch</v>
      </c>
      <c r="X2320" t="s">
        <v>2250</v>
      </c>
      <c r="Y2320" t="str">
        <f>VLOOKUP(Tabla1[[#This Row],[RutCS]],Tabla13[[#All],[rut]:[estado_licencia]],3,0)</f>
        <v>Israel Eduardo Villarroel Daines</v>
      </c>
      <c r="Z2320" t="str">
        <f>VLOOKUP(Tabla1[[#This Row],[RutCS]],Tabla13[[#All],[rut]:[estado_licencia]],2,0)</f>
        <v>Israel Eduardo Villarroel Daines</v>
      </c>
      <c r="AD2320" s="4">
        <v>43987</v>
      </c>
      <c r="AE2320" s="14" t="s">
        <v>45</v>
      </c>
      <c r="AF2320" s="4">
        <v>43987</v>
      </c>
      <c r="AG2320" s="14" t="s">
        <v>47</v>
      </c>
      <c r="AH2320" t="s">
        <v>48</v>
      </c>
      <c r="AI2320" t="s">
        <v>49</v>
      </c>
    </row>
    <row r="2321" spans="1:35" x14ac:dyDescent="0.25">
      <c r="A2321" s="12"/>
      <c r="B2321" s="36" t="s">
        <v>16010</v>
      </c>
      <c r="C2321" t="s">
        <v>35</v>
      </c>
      <c r="D2321" t="s">
        <v>35</v>
      </c>
      <c r="E2321" t="s">
        <v>36</v>
      </c>
      <c r="F2321" t="s">
        <v>37</v>
      </c>
      <c r="G2321" s="13" t="s">
        <v>38</v>
      </c>
      <c r="H2321" t="s">
        <v>39</v>
      </c>
      <c r="I2321" t="s">
        <v>417</v>
      </c>
      <c r="J2321" s="13">
        <v>25000</v>
      </c>
      <c r="K2321" s="13">
        <v>0</v>
      </c>
      <c r="L2321" s="13">
        <f>+Tabla1[[#This Row],[MontoNeto]]*Tabla1[[#This Row],[PorcentajeImpuesto]]</f>
        <v>0</v>
      </c>
      <c r="M2321" s="13">
        <v>0</v>
      </c>
      <c r="N2321" s="13">
        <f>+Tabla1[[#This Row],[MontoNeto]]+Tabla1[[#This Row],[ValorImpuesto]]+Tabla1[[#This Row],[MontoExento]]</f>
        <v>25000</v>
      </c>
      <c r="O2321" t="s">
        <v>41</v>
      </c>
      <c r="P2321" t="s">
        <v>42</v>
      </c>
      <c r="Q2321" t="s">
        <v>42</v>
      </c>
      <c r="R2321" t="s">
        <v>427</v>
      </c>
      <c r="S2321" t="str">
        <f>VLOOKUP(Tabla1[[#This Row],[RutCP]],Tabla13[[#All],[rut]:[estado_licencia]],3,0)</f>
        <v>Vialcorp</v>
      </c>
      <c r="T2321" t="str">
        <f>VLOOKUP(Tabla1[[#This Row],[RutCP]],Tabla13[[#All],[rut]:[estado_licencia]],2,0)</f>
        <v>Corporacion Vial S.A</v>
      </c>
      <c r="X2321" t="s">
        <v>2251</v>
      </c>
      <c r="Y2321" t="str">
        <f>VLOOKUP(Tabla1[[#This Row],[RutCS]],Tabla13[[#All],[rut]:[estado_licencia]],3,0)</f>
        <v>Guillermo Gonzalo Gallardo Gonzalez</v>
      </c>
      <c r="Z2321" t="str">
        <f>VLOOKUP(Tabla1[[#This Row],[RutCS]],Tabla13[[#All],[rut]:[estado_licencia]],2,0)</f>
        <v>Guillermo Gonzalo Gallardo Gonzalez</v>
      </c>
      <c r="AD2321" s="4">
        <v>43987</v>
      </c>
      <c r="AE2321" s="14" t="s">
        <v>45</v>
      </c>
      <c r="AF2321" s="4">
        <v>43987</v>
      </c>
      <c r="AG2321" s="14" t="s">
        <v>47</v>
      </c>
      <c r="AH2321" t="s">
        <v>48</v>
      </c>
      <c r="AI2321" t="s">
        <v>49</v>
      </c>
    </row>
    <row r="2322" spans="1:35" x14ac:dyDescent="0.25">
      <c r="A2322" s="12"/>
      <c r="B2322" s="36" t="s">
        <v>16010</v>
      </c>
      <c r="C2322" t="s">
        <v>35</v>
      </c>
      <c r="D2322" t="s">
        <v>35</v>
      </c>
      <c r="E2322" t="s">
        <v>36</v>
      </c>
      <c r="F2322" t="s">
        <v>37</v>
      </c>
      <c r="G2322" s="13" t="s">
        <v>38</v>
      </c>
      <c r="H2322" t="s">
        <v>39</v>
      </c>
      <c r="I2322" t="s">
        <v>417</v>
      </c>
      <c r="J2322" s="13">
        <v>25000</v>
      </c>
      <c r="K2322" s="13">
        <v>0</v>
      </c>
      <c r="L2322" s="13">
        <f>+Tabla1[[#This Row],[MontoNeto]]*Tabla1[[#This Row],[PorcentajeImpuesto]]</f>
        <v>0</v>
      </c>
      <c r="M2322" s="13">
        <v>0</v>
      </c>
      <c r="N2322" s="13">
        <f>+Tabla1[[#This Row],[MontoNeto]]+Tabla1[[#This Row],[ValorImpuesto]]+Tabla1[[#This Row],[MontoExento]]</f>
        <v>25000</v>
      </c>
      <c r="O2322" t="s">
        <v>41</v>
      </c>
      <c r="P2322" t="s">
        <v>42</v>
      </c>
      <c r="Q2322" t="s">
        <v>42</v>
      </c>
      <c r="R2322" t="s">
        <v>535</v>
      </c>
      <c r="S2322" t="str">
        <f>VLOOKUP(Tabla1[[#This Row],[RutCP]],Tabla13[[#All],[rut]:[estado_licencia]],3,0)</f>
        <v>Pvl</v>
      </c>
      <c r="T2322" t="str">
        <f>VLOOKUP(Tabla1[[#This Row],[RutCP]],Tabla13[[#All],[rut]:[estado_licencia]],2,0)</f>
        <v>Pedro Antonio Villalobos Lazo Comercial Y Servicios Eirl</v>
      </c>
      <c r="X2322" t="s">
        <v>2252</v>
      </c>
      <c r="Y2322" t="str">
        <f>VLOOKUP(Tabla1[[#This Row],[RutCS]],Tabla13[[#All],[rut]:[estado_licencia]],3,0)</f>
        <v>Job Natan Manque  Manquez</v>
      </c>
      <c r="Z2322" t="str">
        <f>VLOOKUP(Tabla1[[#This Row],[RutCS]],Tabla13[[#All],[rut]:[estado_licencia]],2,0)</f>
        <v>Job Natan Manque  Manquez</v>
      </c>
      <c r="AD2322" s="4">
        <v>43987</v>
      </c>
      <c r="AE2322" s="14" t="s">
        <v>45</v>
      </c>
      <c r="AF2322" s="4">
        <v>43987</v>
      </c>
      <c r="AG2322" s="14" t="s">
        <v>47</v>
      </c>
      <c r="AH2322" t="s">
        <v>48</v>
      </c>
      <c r="AI2322" t="s">
        <v>49</v>
      </c>
    </row>
    <row r="2323" spans="1:35" x14ac:dyDescent="0.25">
      <c r="A2323" s="12"/>
      <c r="B2323" s="36" t="s">
        <v>16010</v>
      </c>
      <c r="C2323" t="s">
        <v>35</v>
      </c>
      <c r="D2323" t="s">
        <v>35</v>
      </c>
      <c r="E2323" t="s">
        <v>36</v>
      </c>
      <c r="F2323" t="s">
        <v>37</v>
      </c>
      <c r="G2323" s="13" t="s">
        <v>38</v>
      </c>
      <c r="H2323" t="s">
        <v>39</v>
      </c>
      <c r="I2323" t="s">
        <v>417</v>
      </c>
      <c r="J2323" s="13">
        <v>25000</v>
      </c>
      <c r="K2323" s="13">
        <v>0</v>
      </c>
      <c r="L2323" s="13">
        <f>+Tabla1[[#This Row],[MontoNeto]]*Tabla1[[#This Row],[PorcentajeImpuesto]]</f>
        <v>0</v>
      </c>
      <c r="M2323" s="13">
        <v>0</v>
      </c>
      <c r="N2323" s="13">
        <f>+Tabla1[[#This Row],[MontoNeto]]+Tabla1[[#This Row],[ValorImpuesto]]+Tabla1[[#This Row],[MontoExento]]</f>
        <v>25000</v>
      </c>
      <c r="O2323" t="s">
        <v>41</v>
      </c>
      <c r="P2323" t="s">
        <v>42</v>
      </c>
      <c r="Q2323" t="s">
        <v>42</v>
      </c>
      <c r="R2323" t="s">
        <v>50</v>
      </c>
      <c r="S2323" t="str">
        <f>VLOOKUP(Tabla1[[#This Row],[RutCP]],Tabla13[[#All],[rut]:[estado_licencia]],3,0)</f>
        <v>Transportes Rojas Limitada</v>
      </c>
      <c r="T2323" t="str">
        <f>VLOOKUP(Tabla1[[#This Row],[RutCP]],Tabla13[[#All],[rut]:[estado_licencia]],2,0)</f>
        <v>Inversiones Y Transportes Rojas Limitada</v>
      </c>
      <c r="X2323" t="s">
        <v>2253</v>
      </c>
      <c r="Y2323" t="str">
        <f>VLOOKUP(Tabla1[[#This Row],[RutCS]],Tabla13[[#All],[rut]:[estado_licencia]],3,0)</f>
        <v>Gabriel Eduardo Peña Araya</v>
      </c>
      <c r="Z2323" t="str">
        <f>VLOOKUP(Tabla1[[#This Row],[RutCS]],Tabla13[[#All],[rut]:[estado_licencia]],2,0)</f>
        <v>Gabriel Eduardo Peña Araya</v>
      </c>
      <c r="AD2323" s="4">
        <v>43987</v>
      </c>
      <c r="AE2323" s="14" t="s">
        <v>45</v>
      </c>
      <c r="AF2323" s="4">
        <v>43987</v>
      </c>
      <c r="AG2323" s="14" t="s">
        <v>47</v>
      </c>
      <c r="AH2323" t="s">
        <v>48</v>
      </c>
      <c r="AI2323" t="s">
        <v>49</v>
      </c>
    </row>
    <row r="2324" spans="1:35" x14ac:dyDescent="0.25">
      <c r="A2324" s="12"/>
      <c r="B2324" s="36" t="s">
        <v>16010</v>
      </c>
      <c r="C2324" t="s">
        <v>35</v>
      </c>
      <c r="D2324" t="s">
        <v>35</v>
      </c>
      <c r="E2324" t="s">
        <v>36</v>
      </c>
      <c r="F2324" t="s">
        <v>37</v>
      </c>
      <c r="G2324" s="13" t="s">
        <v>38</v>
      </c>
      <c r="H2324" t="s">
        <v>39</v>
      </c>
      <c r="I2324" t="s">
        <v>417</v>
      </c>
      <c r="J2324" s="13">
        <v>25000</v>
      </c>
      <c r="K2324" s="13">
        <v>0</v>
      </c>
      <c r="L2324" s="13">
        <f>+Tabla1[[#This Row],[MontoNeto]]*Tabla1[[#This Row],[PorcentajeImpuesto]]</f>
        <v>0</v>
      </c>
      <c r="M2324" s="13">
        <v>0</v>
      </c>
      <c r="N2324" s="13">
        <f>+Tabla1[[#This Row],[MontoNeto]]+Tabla1[[#This Row],[ValorImpuesto]]+Tabla1[[#This Row],[MontoExento]]</f>
        <v>25000</v>
      </c>
      <c r="O2324" t="s">
        <v>41</v>
      </c>
      <c r="P2324" t="s">
        <v>42</v>
      </c>
      <c r="Q2324" t="s">
        <v>42</v>
      </c>
      <c r="R2324" t="s">
        <v>181</v>
      </c>
      <c r="S2324" t="str">
        <f>VLOOKUP(Tabla1[[#This Row],[RutCP]],Tabla13[[#All],[rut]:[estado_licencia]],3,0)</f>
        <v xml:space="preserve">Ameco </v>
      </c>
      <c r="T2324" t="str">
        <f>VLOOKUP(Tabla1[[#This Row],[RutCP]],Tabla13[[#All],[rut]:[estado_licencia]],2,0)</f>
        <v>Ameco Chile S.A</v>
      </c>
      <c r="X2324" t="s">
        <v>2254</v>
      </c>
      <c r="Y2324" t="str">
        <f>VLOOKUP(Tabla1[[#This Row],[RutCS]],Tabla13[[#All],[rut]:[estado_licencia]],3,0)</f>
        <v>David Alejandro Aguilera Nuñez</v>
      </c>
      <c r="Z2324" t="str">
        <f>VLOOKUP(Tabla1[[#This Row],[RutCS]],Tabla13[[#All],[rut]:[estado_licencia]],2,0)</f>
        <v>David Alejandro Aguilera Nuñez</v>
      </c>
      <c r="AD2324" s="4">
        <v>43987</v>
      </c>
      <c r="AE2324" s="14" t="s">
        <v>45</v>
      </c>
      <c r="AF2324" s="4">
        <v>43987</v>
      </c>
      <c r="AG2324" s="14" t="s">
        <v>47</v>
      </c>
      <c r="AH2324" t="s">
        <v>48</v>
      </c>
      <c r="AI2324" t="s">
        <v>49</v>
      </c>
    </row>
    <row r="2325" spans="1:35" x14ac:dyDescent="0.25">
      <c r="A2325" s="12"/>
      <c r="B2325" s="36" t="s">
        <v>16010</v>
      </c>
      <c r="C2325" t="s">
        <v>35</v>
      </c>
      <c r="D2325" t="s">
        <v>35</v>
      </c>
      <c r="E2325" t="s">
        <v>36</v>
      </c>
      <c r="F2325" t="s">
        <v>37</v>
      </c>
      <c r="G2325" s="13" t="s">
        <v>38</v>
      </c>
      <c r="H2325" t="s">
        <v>39</v>
      </c>
      <c r="I2325" t="s">
        <v>417</v>
      </c>
      <c r="J2325" s="13">
        <v>25000</v>
      </c>
      <c r="K2325" s="13">
        <v>0</v>
      </c>
      <c r="L2325" s="13">
        <f>+Tabla1[[#This Row],[MontoNeto]]*Tabla1[[#This Row],[PorcentajeImpuesto]]</f>
        <v>0</v>
      </c>
      <c r="M2325" s="13">
        <v>0</v>
      </c>
      <c r="N2325" s="13">
        <f>+Tabla1[[#This Row],[MontoNeto]]+Tabla1[[#This Row],[ValorImpuesto]]+Tabla1[[#This Row],[MontoExento]]</f>
        <v>25000</v>
      </c>
      <c r="O2325" t="s">
        <v>41</v>
      </c>
      <c r="P2325" t="s">
        <v>42</v>
      </c>
      <c r="Q2325" t="s">
        <v>42</v>
      </c>
      <c r="R2325" t="s">
        <v>181</v>
      </c>
      <c r="S2325" t="str">
        <f>VLOOKUP(Tabla1[[#This Row],[RutCP]],Tabla13[[#All],[rut]:[estado_licencia]],3,0)</f>
        <v xml:space="preserve">Ameco </v>
      </c>
      <c r="T2325" t="str">
        <f>VLOOKUP(Tabla1[[#This Row],[RutCP]],Tabla13[[#All],[rut]:[estado_licencia]],2,0)</f>
        <v>Ameco Chile S.A</v>
      </c>
      <c r="X2325" t="s">
        <v>2255</v>
      </c>
      <c r="Y2325" t="str">
        <f>VLOOKUP(Tabla1[[#This Row],[RutCS]],Tabla13[[#All],[rut]:[estado_licencia]],3,0)</f>
        <v>Roy Alberto Sanchez Delgado</v>
      </c>
      <c r="Z2325" t="str">
        <f>VLOOKUP(Tabla1[[#This Row],[RutCS]],Tabla13[[#All],[rut]:[estado_licencia]],2,0)</f>
        <v>Roy Alberto Sanchez Delgado</v>
      </c>
      <c r="AD2325" s="4">
        <v>43987</v>
      </c>
      <c r="AE2325" s="14" t="s">
        <v>45</v>
      </c>
      <c r="AF2325" s="4">
        <v>43987</v>
      </c>
      <c r="AG2325" s="14" t="s">
        <v>47</v>
      </c>
      <c r="AH2325" t="s">
        <v>48</v>
      </c>
      <c r="AI2325" t="s">
        <v>49</v>
      </c>
    </row>
    <row r="2326" spans="1:35" x14ac:dyDescent="0.25">
      <c r="A2326" s="12"/>
      <c r="B2326" s="36" t="s">
        <v>16010</v>
      </c>
      <c r="C2326" t="s">
        <v>35</v>
      </c>
      <c r="D2326" t="s">
        <v>35</v>
      </c>
      <c r="E2326" t="s">
        <v>36</v>
      </c>
      <c r="F2326" t="s">
        <v>37</v>
      </c>
      <c r="G2326" s="13" t="s">
        <v>38</v>
      </c>
      <c r="H2326" t="s">
        <v>39</v>
      </c>
      <c r="I2326" t="s">
        <v>417</v>
      </c>
      <c r="J2326" s="13">
        <v>25000</v>
      </c>
      <c r="K2326" s="13">
        <v>0</v>
      </c>
      <c r="L2326" s="13">
        <f>+Tabla1[[#This Row],[MontoNeto]]*Tabla1[[#This Row],[PorcentajeImpuesto]]</f>
        <v>0</v>
      </c>
      <c r="M2326" s="13">
        <v>0</v>
      </c>
      <c r="N2326" s="13">
        <f>+Tabla1[[#This Row],[MontoNeto]]+Tabla1[[#This Row],[ValorImpuesto]]+Tabla1[[#This Row],[MontoExento]]</f>
        <v>25000</v>
      </c>
      <c r="O2326" t="s">
        <v>41</v>
      </c>
      <c r="P2326" t="s">
        <v>42</v>
      </c>
      <c r="Q2326" t="s">
        <v>42</v>
      </c>
      <c r="R2326" t="s">
        <v>461</v>
      </c>
      <c r="S2326" t="str">
        <f>VLOOKUP(Tabla1[[#This Row],[RutCP]],Tabla13[[#All],[rut]:[estado_licencia]],3,0)</f>
        <v>Icafal</v>
      </c>
      <c r="T2326" t="str">
        <f>VLOOKUP(Tabla1[[#This Row],[RutCP]],Tabla13[[#All],[rut]:[estado_licencia]],2,0)</f>
        <v>Constructora Icafal Sicomaq Ltda</v>
      </c>
      <c r="X2326" t="s">
        <v>2256</v>
      </c>
      <c r="Y2326" t="str">
        <f>VLOOKUP(Tabla1[[#This Row],[RutCS]],Tabla13[[#All],[rut]:[estado_licencia]],3,0)</f>
        <v>Victor Andres Perez Vargas</v>
      </c>
      <c r="Z2326" t="str">
        <f>VLOOKUP(Tabla1[[#This Row],[RutCS]],Tabla13[[#All],[rut]:[estado_licencia]],2,0)</f>
        <v>Victor Andres Perez Vargas</v>
      </c>
      <c r="AD2326" s="4">
        <v>43987</v>
      </c>
      <c r="AE2326" s="14" t="s">
        <v>45</v>
      </c>
      <c r="AF2326" s="4">
        <v>43987</v>
      </c>
      <c r="AG2326" s="14" t="s">
        <v>47</v>
      </c>
      <c r="AH2326" t="s">
        <v>48</v>
      </c>
      <c r="AI2326" t="s">
        <v>49</v>
      </c>
    </row>
    <row r="2327" spans="1:35" x14ac:dyDescent="0.25">
      <c r="A2327" s="12"/>
      <c r="B2327" s="36" t="s">
        <v>16010</v>
      </c>
      <c r="C2327" t="s">
        <v>35</v>
      </c>
      <c r="D2327" t="s">
        <v>35</v>
      </c>
      <c r="E2327" t="s">
        <v>36</v>
      </c>
      <c r="F2327" t="s">
        <v>37</v>
      </c>
      <c r="G2327" s="13" t="s">
        <v>38</v>
      </c>
      <c r="H2327" t="s">
        <v>39</v>
      </c>
      <c r="I2327" t="s">
        <v>417</v>
      </c>
      <c r="J2327" s="13">
        <v>25000</v>
      </c>
      <c r="K2327" s="13">
        <v>0</v>
      </c>
      <c r="L2327" s="13">
        <f>+Tabla1[[#This Row],[MontoNeto]]*Tabla1[[#This Row],[PorcentajeImpuesto]]</f>
        <v>0</v>
      </c>
      <c r="M2327" s="13">
        <v>0</v>
      </c>
      <c r="N2327" s="13">
        <f>+Tabla1[[#This Row],[MontoNeto]]+Tabla1[[#This Row],[ValorImpuesto]]+Tabla1[[#This Row],[MontoExento]]</f>
        <v>25000</v>
      </c>
      <c r="O2327" t="s">
        <v>41</v>
      </c>
      <c r="P2327" t="s">
        <v>42</v>
      </c>
      <c r="Q2327" t="s">
        <v>42</v>
      </c>
      <c r="R2327" t="s">
        <v>461</v>
      </c>
      <c r="S2327" t="str">
        <f>VLOOKUP(Tabla1[[#This Row],[RutCP]],Tabla13[[#All],[rut]:[estado_licencia]],3,0)</f>
        <v>Icafal</v>
      </c>
      <c r="T2327" t="str">
        <f>VLOOKUP(Tabla1[[#This Row],[RutCP]],Tabla13[[#All],[rut]:[estado_licencia]],2,0)</f>
        <v>Constructora Icafal Sicomaq Ltda</v>
      </c>
      <c r="X2327" t="s">
        <v>2257</v>
      </c>
      <c r="Y2327" t="str">
        <f>VLOOKUP(Tabla1[[#This Row],[RutCS]],Tabla13[[#All],[rut]:[estado_licencia]],3,0)</f>
        <v>Miguel Angel Triviño Araya</v>
      </c>
      <c r="Z2327" t="str">
        <f>VLOOKUP(Tabla1[[#This Row],[RutCS]],Tabla13[[#All],[rut]:[estado_licencia]],2,0)</f>
        <v>Miguel Angel Triviño Araya</v>
      </c>
      <c r="AD2327" s="4">
        <v>43987</v>
      </c>
      <c r="AE2327" s="14" t="s">
        <v>45</v>
      </c>
      <c r="AF2327" s="4">
        <v>43987</v>
      </c>
      <c r="AG2327" s="14" t="s">
        <v>47</v>
      </c>
      <c r="AH2327" t="s">
        <v>48</v>
      </c>
      <c r="AI2327" t="s">
        <v>49</v>
      </c>
    </row>
    <row r="2328" spans="1:35" x14ac:dyDescent="0.25">
      <c r="A2328" s="12"/>
      <c r="B2328" s="36" t="s">
        <v>16010</v>
      </c>
      <c r="C2328" t="s">
        <v>35</v>
      </c>
      <c r="D2328" t="s">
        <v>35</v>
      </c>
      <c r="E2328" t="s">
        <v>36</v>
      </c>
      <c r="F2328" t="s">
        <v>37</v>
      </c>
      <c r="G2328" s="13" t="s">
        <v>38</v>
      </c>
      <c r="H2328" t="s">
        <v>39</v>
      </c>
      <c r="I2328" t="s">
        <v>417</v>
      </c>
      <c r="J2328" s="13">
        <v>25000</v>
      </c>
      <c r="K2328" s="13">
        <v>0</v>
      </c>
      <c r="L2328" s="13">
        <f>+Tabla1[[#This Row],[MontoNeto]]*Tabla1[[#This Row],[PorcentajeImpuesto]]</f>
        <v>0</v>
      </c>
      <c r="M2328" s="13">
        <v>0</v>
      </c>
      <c r="N2328" s="13">
        <f>+Tabla1[[#This Row],[MontoNeto]]+Tabla1[[#This Row],[ValorImpuesto]]+Tabla1[[#This Row],[MontoExento]]</f>
        <v>25000</v>
      </c>
      <c r="O2328" t="s">
        <v>41</v>
      </c>
      <c r="P2328" t="s">
        <v>42</v>
      </c>
      <c r="Q2328" t="s">
        <v>42</v>
      </c>
      <c r="R2328" t="s">
        <v>461</v>
      </c>
      <c r="S2328" t="str">
        <f>VLOOKUP(Tabla1[[#This Row],[RutCP]],Tabla13[[#All],[rut]:[estado_licencia]],3,0)</f>
        <v>Icafal</v>
      </c>
      <c r="T2328" t="str">
        <f>VLOOKUP(Tabla1[[#This Row],[RutCP]],Tabla13[[#All],[rut]:[estado_licencia]],2,0)</f>
        <v>Constructora Icafal Sicomaq Ltda</v>
      </c>
      <c r="X2328" t="s">
        <v>2258</v>
      </c>
      <c r="Y2328" t="str">
        <f>VLOOKUP(Tabla1[[#This Row],[RutCS]],Tabla13[[#All],[rut]:[estado_licencia]],3,0)</f>
        <v>Roberto Alejandro Navarrete Cerda</v>
      </c>
      <c r="Z2328" t="str">
        <f>VLOOKUP(Tabla1[[#This Row],[RutCS]],Tabla13[[#All],[rut]:[estado_licencia]],2,0)</f>
        <v>Roberto Alejandro Navarrete Cerda</v>
      </c>
      <c r="AD2328" s="4">
        <v>43987</v>
      </c>
      <c r="AE2328" s="14" t="s">
        <v>45</v>
      </c>
      <c r="AF2328" s="4">
        <v>43987</v>
      </c>
      <c r="AG2328" s="14" t="s">
        <v>47</v>
      </c>
      <c r="AH2328" t="s">
        <v>48</v>
      </c>
      <c r="AI2328" t="s">
        <v>49</v>
      </c>
    </row>
    <row r="2329" spans="1:35" x14ac:dyDescent="0.25">
      <c r="A2329" s="12"/>
      <c r="B2329" s="36" t="s">
        <v>16010</v>
      </c>
      <c r="C2329" t="s">
        <v>35</v>
      </c>
      <c r="D2329" t="s">
        <v>35</v>
      </c>
      <c r="E2329" t="s">
        <v>36</v>
      </c>
      <c r="F2329" t="s">
        <v>37</v>
      </c>
      <c r="G2329" s="13" t="s">
        <v>38</v>
      </c>
      <c r="H2329" t="s">
        <v>39</v>
      </c>
      <c r="I2329" t="s">
        <v>417</v>
      </c>
      <c r="J2329" s="13">
        <v>25000</v>
      </c>
      <c r="K2329" s="13">
        <v>0</v>
      </c>
      <c r="L2329" s="13">
        <f>+Tabla1[[#This Row],[MontoNeto]]*Tabla1[[#This Row],[PorcentajeImpuesto]]</f>
        <v>0</v>
      </c>
      <c r="M2329" s="13">
        <v>0</v>
      </c>
      <c r="N2329" s="13">
        <f>+Tabla1[[#This Row],[MontoNeto]]+Tabla1[[#This Row],[ValorImpuesto]]+Tabla1[[#This Row],[MontoExento]]</f>
        <v>25000</v>
      </c>
      <c r="O2329" t="s">
        <v>41</v>
      </c>
      <c r="P2329" t="s">
        <v>42</v>
      </c>
      <c r="Q2329" t="s">
        <v>42</v>
      </c>
      <c r="R2329" t="s">
        <v>461</v>
      </c>
      <c r="S2329" t="str">
        <f>VLOOKUP(Tabla1[[#This Row],[RutCP]],Tabla13[[#All],[rut]:[estado_licencia]],3,0)</f>
        <v>Icafal</v>
      </c>
      <c r="T2329" t="str">
        <f>VLOOKUP(Tabla1[[#This Row],[RutCP]],Tabla13[[#All],[rut]:[estado_licencia]],2,0)</f>
        <v>Constructora Icafal Sicomaq Ltda</v>
      </c>
      <c r="X2329" t="s">
        <v>2259</v>
      </c>
      <c r="Y2329" t="str">
        <f>VLOOKUP(Tabla1[[#This Row],[RutCS]],Tabla13[[#All],[rut]:[estado_licencia]],3,0)</f>
        <v xml:space="preserve">Eduardo Fabricio Pino Pino </v>
      </c>
      <c r="Z2329" t="str">
        <f>VLOOKUP(Tabla1[[#This Row],[RutCS]],Tabla13[[#All],[rut]:[estado_licencia]],2,0)</f>
        <v xml:space="preserve">Eduardo Fabricio Pino Pino </v>
      </c>
      <c r="AD2329" s="4">
        <v>43987</v>
      </c>
      <c r="AE2329" s="14" t="s">
        <v>45</v>
      </c>
      <c r="AF2329" s="4">
        <v>43987</v>
      </c>
      <c r="AG2329" s="14" t="s">
        <v>47</v>
      </c>
      <c r="AH2329" t="s">
        <v>48</v>
      </c>
      <c r="AI2329" t="s">
        <v>49</v>
      </c>
    </row>
    <row r="2330" spans="1:35" x14ac:dyDescent="0.25">
      <c r="A2330" s="12"/>
      <c r="B2330" s="36" t="s">
        <v>16010</v>
      </c>
      <c r="C2330" t="s">
        <v>35</v>
      </c>
      <c r="D2330" t="s">
        <v>35</v>
      </c>
      <c r="E2330" t="s">
        <v>36</v>
      </c>
      <c r="F2330" t="s">
        <v>37</v>
      </c>
      <c r="G2330" s="13" t="s">
        <v>38</v>
      </c>
      <c r="H2330" t="s">
        <v>39</v>
      </c>
      <c r="I2330" t="s">
        <v>417</v>
      </c>
      <c r="J2330" s="13">
        <v>25000</v>
      </c>
      <c r="K2330" s="13">
        <v>0</v>
      </c>
      <c r="L2330" s="13">
        <f>+Tabla1[[#This Row],[MontoNeto]]*Tabla1[[#This Row],[PorcentajeImpuesto]]</f>
        <v>0</v>
      </c>
      <c r="M2330" s="13">
        <v>0</v>
      </c>
      <c r="N2330" s="13">
        <f>+Tabla1[[#This Row],[MontoNeto]]+Tabla1[[#This Row],[ValorImpuesto]]+Tabla1[[#This Row],[MontoExento]]</f>
        <v>25000</v>
      </c>
      <c r="O2330" t="s">
        <v>41</v>
      </c>
      <c r="P2330" t="s">
        <v>42</v>
      </c>
      <c r="Q2330" t="s">
        <v>42</v>
      </c>
      <c r="R2330" t="s">
        <v>461</v>
      </c>
      <c r="S2330" t="str">
        <f>VLOOKUP(Tabla1[[#This Row],[RutCP]],Tabla13[[#All],[rut]:[estado_licencia]],3,0)</f>
        <v>Icafal</v>
      </c>
      <c r="T2330" t="str">
        <f>VLOOKUP(Tabla1[[#This Row],[RutCP]],Tabla13[[#All],[rut]:[estado_licencia]],2,0)</f>
        <v>Constructora Icafal Sicomaq Ltda</v>
      </c>
      <c r="X2330" t="s">
        <v>2260</v>
      </c>
      <c r="Y2330" t="str">
        <f>VLOOKUP(Tabla1[[#This Row],[RutCS]],Tabla13[[#All],[rut]:[estado_licencia]],3,0)</f>
        <v>Manuel Alejandro Alarcon Carrasco</v>
      </c>
      <c r="Z2330" t="str">
        <f>VLOOKUP(Tabla1[[#This Row],[RutCS]],Tabla13[[#All],[rut]:[estado_licencia]],2,0)</f>
        <v>Manuel Alejandro Alarcon Carrasco</v>
      </c>
      <c r="AD2330" s="4">
        <v>43987</v>
      </c>
      <c r="AE2330" s="14" t="s">
        <v>45</v>
      </c>
      <c r="AF2330" s="4">
        <v>43987</v>
      </c>
      <c r="AG2330" s="14" t="s">
        <v>47</v>
      </c>
      <c r="AH2330" t="s">
        <v>48</v>
      </c>
      <c r="AI2330" t="s">
        <v>49</v>
      </c>
    </row>
    <row r="2331" spans="1:35" x14ac:dyDescent="0.25">
      <c r="A2331" s="12"/>
      <c r="B2331" s="36" t="s">
        <v>16010</v>
      </c>
      <c r="C2331" t="s">
        <v>35</v>
      </c>
      <c r="D2331" t="s">
        <v>35</v>
      </c>
      <c r="E2331" t="s">
        <v>36</v>
      </c>
      <c r="F2331" t="s">
        <v>37</v>
      </c>
      <c r="G2331" s="13" t="s">
        <v>38</v>
      </c>
      <c r="H2331" t="s">
        <v>39</v>
      </c>
      <c r="I2331" t="s">
        <v>417</v>
      </c>
      <c r="J2331" s="13">
        <v>25000</v>
      </c>
      <c r="K2331" s="13">
        <v>0</v>
      </c>
      <c r="L2331" s="13">
        <f>+Tabla1[[#This Row],[MontoNeto]]*Tabla1[[#This Row],[PorcentajeImpuesto]]</f>
        <v>0</v>
      </c>
      <c r="M2331" s="13">
        <v>0</v>
      </c>
      <c r="N2331" s="13">
        <f>+Tabla1[[#This Row],[MontoNeto]]+Tabla1[[#This Row],[ValorImpuesto]]+Tabla1[[#This Row],[MontoExento]]</f>
        <v>25000</v>
      </c>
      <c r="O2331" t="s">
        <v>41</v>
      </c>
      <c r="P2331" t="s">
        <v>42</v>
      </c>
      <c r="Q2331" t="s">
        <v>42</v>
      </c>
      <c r="R2331" t="s">
        <v>461</v>
      </c>
      <c r="S2331" t="str">
        <f>VLOOKUP(Tabla1[[#This Row],[RutCP]],Tabla13[[#All],[rut]:[estado_licencia]],3,0)</f>
        <v>Icafal</v>
      </c>
      <c r="T2331" t="str">
        <f>VLOOKUP(Tabla1[[#This Row],[RutCP]],Tabla13[[#All],[rut]:[estado_licencia]],2,0)</f>
        <v>Constructora Icafal Sicomaq Ltda</v>
      </c>
      <c r="X2331" t="s">
        <v>2261</v>
      </c>
      <c r="Y2331" t="str">
        <f>VLOOKUP(Tabla1[[#This Row],[RutCS]],Tabla13[[#All],[rut]:[estado_licencia]],3,0)</f>
        <v>Cristopher Enrique Lastarria Rivera</v>
      </c>
      <c r="Z2331" t="str">
        <f>VLOOKUP(Tabla1[[#This Row],[RutCS]],Tabla13[[#All],[rut]:[estado_licencia]],2,0)</f>
        <v>Cristopher Enrique Lastarria Rivera</v>
      </c>
      <c r="AD2331" s="4">
        <v>43987</v>
      </c>
      <c r="AE2331" s="14" t="s">
        <v>45</v>
      </c>
      <c r="AF2331" s="4">
        <v>43987</v>
      </c>
      <c r="AG2331" s="14" t="s">
        <v>47</v>
      </c>
      <c r="AH2331" t="s">
        <v>48</v>
      </c>
      <c r="AI2331" t="s">
        <v>49</v>
      </c>
    </row>
    <row r="2332" spans="1:35" x14ac:dyDescent="0.25">
      <c r="A2332" s="12"/>
      <c r="B2332" s="36" t="s">
        <v>16010</v>
      </c>
      <c r="C2332" t="s">
        <v>35</v>
      </c>
      <c r="D2332" t="s">
        <v>35</v>
      </c>
      <c r="E2332" t="s">
        <v>36</v>
      </c>
      <c r="F2332" t="s">
        <v>37</v>
      </c>
      <c r="G2332" s="13" t="s">
        <v>38</v>
      </c>
      <c r="H2332" t="s">
        <v>39</v>
      </c>
      <c r="I2332" t="s">
        <v>417</v>
      </c>
      <c r="J2332" s="13">
        <v>25000</v>
      </c>
      <c r="K2332" s="13">
        <v>0</v>
      </c>
      <c r="L2332" s="13">
        <f>+Tabla1[[#This Row],[MontoNeto]]*Tabla1[[#This Row],[PorcentajeImpuesto]]</f>
        <v>0</v>
      </c>
      <c r="M2332" s="13">
        <v>0</v>
      </c>
      <c r="N2332" s="13">
        <f>+Tabla1[[#This Row],[MontoNeto]]+Tabla1[[#This Row],[ValorImpuesto]]+Tabla1[[#This Row],[MontoExento]]</f>
        <v>25000</v>
      </c>
      <c r="O2332" t="s">
        <v>41</v>
      </c>
      <c r="P2332" t="s">
        <v>42</v>
      </c>
      <c r="Q2332" t="s">
        <v>42</v>
      </c>
      <c r="R2332" t="s">
        <v>461</v>
      </c>
      <c r="S2332" t="str">
        <f>VLOOKUP(Tabla1[[#This Row],[RutCP]],Tabla13[[#All],[rut]:[estado_licencia]],3,0)</f>
        <v>Icafal</v>
      </c>
      <c r="T2332" t="str">
        <f>VLOOKUP(Tabla1[[#This Row],[RutCP]],Tabla13[[#All],[rut]:[estado_licencia]],2,0)</f>
        <v>Constructora Icafal Sicomaq Ltda</v>
      </c>
      <c r="X2332" t="s">
        <v>2262</v>
      </c>
      <c r="Y2332" t="str">
        <f>VLOOKUP(Tabla1[[#This Row],[RutCS]],Tabla13[[#All],[rut]:[estado_licencia]],3,0)</f>
        <v>Raul Rodrigo Mardones Gonzalez</v>
      </c>
      <c r="Z2332" t="str">
        <f>VLOOKUP(Tabla1[[#This Row],[RutCS]],Tabla13[[#All],[rut]:[estado_licencia]],2,0)</f>
        <v>Raul Rodrigo Mardones Gonzalez</v>
      </c>
      <c r="AD2332" s="4">
        <v>43987</v>
      </c>
      <c r="AE2332" s="14" t="s">
        <v>45</v>
      </c>
      <c r="AF2332" s="4">
        <v>43987</v>
      </c>
      <c r="AG2332" s="14" t="s">
        <v>47</v>
      </c>
      <c r="AH2332" t="s">
        <v>48</v>
      </c>
      <c r="AI2332" t="s">
        <v>49</v>
      </c>
    </row>
    <row r="2333" spans="1:35" x14ac:dyDescent="0.25">
      <c r="A2333" s="12"/>
      <c r="B2333" s="36" t="s">
        <v>16010</v>
      </c>
      <c r="C2333" t="s">
        <v>35</v>
      </c>
      <c r="D2333" t="s">
        <v>35</v>
      </c>
      <c r="E2333" t="s">
        <v>36</v>
      </c>
      <c r="F2333" t="s">
        <v>37</v>
      </c>
      <c r="G2333" s="13" t="s">
        <v>38</v>
      </c>
      <c r="H2333" t="s">
        <v>39</v>
      </c>
      <c r="I2333" t="s">
        <v>417</v>
      </c>
      <c r="J2333" s="13">
        <v>25000</v>
      </c>
      <c r="K2333" s="13">
        <v>0</v>
      </c>
      <c r="L2333" s="13">
        <f>+Tabla1[[#This Row],[MontoNeto]]*Tabla1[[#This Row],[PorcentajeImpuesto]]</f>
        <v>0</v>
      </c>
      <c r="M2333" s="13">
        <v>0</v>
      </c>
      <c r="N2333" s="13">
        <f>+Tabla1[[#This Row],[MontoNeto]]+Tabla1[[#This Row],[ValorImpuesto]]+Tabla1[[#This Row],[MontoExento]]</f>
        <v>25000</v>
      </c>
      <c r="O2333" t="s">
        <v>41</v>
      </c>
      <c r="P2333" t="s">
        <v>42</v>
      </c>
      <c r="Q2333" t="s">
        <v>42</v>
      </c>
      <c r="R2333" t="s">
        <v>461</v>
      </c>
      <c r="S2333" t="str">
        <f>VLOOKUP(Tabla1[[#This Row],[RutCP]],Tabla13[[#All],[rut]:[estado_licencia]],3,0)</f>
        <v>Icafal</v>
      </c>
      <c r="T2333" t="str">
        <f>VLOOKUP(Tabla1[[#This Row],[RutCP]],Tabla13[[#All],[rut]:[estado_licencia]],2,0)</f>
        <v>Constructora Icafal Sicomaq Ltda</v>
      </c>
      <c r="X2333" t="s">
        <v>1884</v>
      </c>
      <c r="Y2333" t="str">
        <f>VLOOKUP(Tabla1[[#This Row],[RutCS]],Tabla13[[#All],[rut]:[estado_licencia]],3,0)</f>
        <v>Ricardo Eduardo Tapia Valdivia</v>
      </c>
      <c r="Z2333" t="str">
        <f>VLOOKUP(Tabla1[[#This Row],[RutCS]],Tabla13[[#All],[rut]:[estado_licencia]],2,0)</f>
        <v>Ricardo Eduardo Tapia Valdivia</v>
      </c>
      <c r="AD2333" s="4">
        <v>43987</v>
      </c>
      <c r="AE2333" s="14" t="s">
        <v>45</v>
      </c>
      <c r="AF2333" s="4">
        <v>43987</v>
      </c>
      <c r="AG2333" s="14" t="s">
        <v>47</v>
      </c>
      <c r="AH2333" t="s">
        <v>48</v>
      </c>
      <c r="AI2333" t="s">
        <v>49</v>
      </c>
    </row>
    <row r="2334" spans="1:35" x14ac:dyDescent="0.25">
      <c r="A2334" s="12"/>
      <c r="B2334" s="36" t="s">
        <v>16010</v>
      </c>
      <c r="C2334" t="s">
        <v>35</v>
      </c>
      <c r="D2334" t="s">
        <v>35</v>
      </c>
      <c r="E2334" t="s">
        <v>36</v>
      </c>
      <c r="F2334" t="s">
        <v>37</v>
      </c>
      <c r="G2334" s="13" t="s">
        <v>38</v>
      </c>
      <c r="H2334" t="s">
        <v>39</v>
      </c>
      <c r="I2334" t="s">
        <v>417</v>
      </c>
      <c r="J2334" s="13">
        <v>25000</v>
      </c>
      <c r="K2334" s="13">
        <v>0</v>
      </c>
      <c r="L2334" s="13">
        <f>+Tabla1[[#This Row],[MontoNeto]]*Tabla1[[#This Row],[PorcentajeImpuesto]]</f>
        <v>0</v>
      </c>
      <c r="M2334" s="13">
        <v>0</v>
      </c>
      <c r="N2334" s="13">
        <f>+Tabla1[[#This Row],[MontoNeto]]+Tabla1[[#This Row],[ValorImpuesto]]+Tabla1[[#This Row],[MontoExento]]</f>
        <v>25000</v>
      </c>
      <c r="O2334" t="s">
        <v>41</v>
      </c>
      <c r="P2334" t="s">
        <v>42</v>
      </c>
      <c r="Q2334" t="s">
        <v>42</v>
      </c>
      <c r="R2334" t="s">
        <v>461</v>
      </c>
      <c r="S2334" t="str">
        <f>VLOOKUP(Tabla1[[#This Row],[RutCP]],Tabla13[[#All],[rut]:[estado_licencia]],3,0)</f>
        <v>Icafal</v>
      </c>
      <c r="T2334" t="str">
        <f>VLOOKUP(Tabla1[[#This Row],[RutCP]],Tabla13[[#All],[rut]:[estado_licencia]],2,0)</f>
        <v>Constructora Icafal Sicomaq Ltda</v>
      </c>
      <c r="X2334" t="s">
        <v>2263</v>
      </c>
      <c r="Y2334" t="str">
        <f>VLOOKUP(Tabla1[[#This Row],[RutCS]],Tabla13[[#All],[rut]:[estado_licencia]],3,0)</f>
        <v>Manuel Francisco Donoso Arce</v>
      </c>
      <c r="Z2334" t="str">
        <f>VLOOKUP(Tabla1[[#This Row],[RutCS]],Tabla13[[#All],[rut]:[estado_licencia]],2,0)</f>
        <v>Manuel Francisco Donoso Arce</v>
      </c>
      <c r="AD2334" s="4">
        <v>43987</v>
      </c>
      <c r="AE2334" s="14" t="s">
        <v>45</v>
      </c>
      <c r="AF2334" s="4">
        <v>43987</v>
      </c>
      <c r="AG2334" s="14" t="s">
        <v>47</v>
      </c>
      <c r="AH2334" t="s">
        <v>48</v>
      </c>
      <c r="AI2334" t="s">
        <v>49</v>
      </c>
    </row>
    <row r="2335" spans="1:35" x14ac:dyDescent="0.25">
      <c r="A2335" s="12"/>
      <c r="B2335" s="36" t="s">
        <v>16010</v>
      </c>
      <c r="C2335" t="s">
        <v>35</v>
      </c>
      <c r="D2335" t="s">
        <v>35</v>
      </c>
      <c r="E2335" t="s">
        <v>36</v>
      </c>
      <c r="F2335" t="s">
        <v>37</v>
      </c>
      <c r="G2335" s="13" t="s">
        <v>38</v>
      </c>
      <c r="H2335" t="s">
        <v>39</v>
      </c>
      <c r="I2335" t="s">
        <v>417</v>
      </c>
      <c r="J2335" s="13">
        <v>25000</v>
      </c>
      <c r="K2335" s="13">
        <v>0</v>
      </c>
      <c r="L2335" s="13">
        <f>+Tabla1[[#This Row],[MontoNeto]]*Tabla1[[#This Row],[PorcentajeImpuesto]]</f>
        <v>0</v>
      </c>
      <c r="M2335" s="13">
        <v>0</v>
      </c>
      <c r="N2335" s="13">
        <f>+Tabla1[[#This Row],[MontoNeto]]+Tabla1[[#This Row],[ValorImpuesto]]+Tabla1[[#This Row],[MontoExento]]</f>
        <v>25000</v>
      </c>
      <c r="O2335" t="s">
        <v>41</v>
      </c>
      <c r="P2335" t="s">
        <v>42</v>
      </c>
      <c r="Q2335" t="s">
        <v>42</v>
      </c>
      <c r="R2335" t="s">
        <v>461</v>
      </c>
      <c r="S2335" t="str">
        <f>VLOOKUP(Tabla1[[#This Row],[RutCP]],Tabla13[[#All],[rut]:[estado_licencia]],3,0)</f>
        <v>Icafal</v>
      </c>
      <c r="T2335" t="str">
        <f>VLOOKUP(Tabla1[[#This Row],[RutCP]],Tabla13[[#All],[rut]:[estado_licencia]],2,0)</f>
        <v>Constructora Icafal Sicomaq Ltda</v>
      </c>
      <c r="X2335" t="s">
        <v>2264</v>
      </c>
      <c r="Y2335" t="str">
        <f>VLOOKUP(Tabla1[[#This Row],[RutCS]],Tabla13[[#All],[rut]:[estado_licencia]],3,0)</f>
        <v>Anibal Gabriel Henriquez Monje</v>
      </c>
      <c r="Z2335" t="str">
        <f>VLOOKUP(Tabla1[[#This Row],[RutCS]],Tabla13[[#All],[rut]:[estado_licencia]],2,0)</f>
        <v>Anibal Gabriel Henriquez Monje</v>
      </c>
      <c r="AD2335" s="4">
        <v>43987</v>
      </c>
      <c r="AE2335" s="14" t="s">
        <v>45</v>
      </c>
      <c r="AF2335" s="4">
        <v>43987</v>
      </c>
      <c r="AG2335" s="14" t="s">
        <v>47</v>
      </c>
      <c r="AH2335" t="s">
        <v>48</v>
      </c>
      <c r="AI2335" t="s">
        <v>49</v>
      </c>
    </row>
    <row r="2336" spans="1:35" x14ac:dyDescent="0.25">
      <c r="A2336" s="12"/>
      <c r="B2336" s="36" t="s">
        <v>16010</v>
      </c>
      <c r="C2336" t="s">
        <v>35</v>
      </c>
      <c r="D2336" t="s">
        <v>35</v>
      </c>
      <c r="E2336" t="s">
        <v>36</v>
      </c>
      <c r="F2336" t="s">
        <v>37</v>
      </c>
      <c r="G2336" s="13" t="s">
        <v>38</v>
      </c>
      <c r="H2336" t="s">
        <v>39</v>
      </c>
      <c r="I2336" t="s">
        <v>417</v>
      </c>
      <c r="J2336" s="13">
        <v>25000</v>
      </c>
      <c r="K2336" s="13">
        <v>0</v>
      </c>
      <c r="L2336" s="13">
        <f>+Tabla1[[#This Row],[MontoNeto]]*Tabla1[[#This Row],[PorcentajeImpuesto]]</f>
        <v>0</v>
      </c>
      <c r="M2336" s="13">
        <v>0</v>
      </c>
      <c r="N2336" s="13">
        <f>+Tabla1[[#This Row],[MontoNeto]]+Tabla1[[#This Row],[ValorImpuesto]]+Tabla1[[#This Row],[MontoExento]]</f>
        <v>25000</v>
      </c>
      <c r="O2336" t="s">
        <v>41</v>
      </c>
      <c r="P2336" t="s">
        <v>42</v>
      </c>
      <c r="Q2336" t="s">
        <v>42</v>
      </c>
      <c r="R2336" t="s">
        <v>543</v>
      </c>
      <c r="S2336" t="str">
        <f>VLOOKUP(Tabla1[[#This Row],[RutCP]],Tabla13[[#All],[rut]:[estado_licencia]],3,0)</f>
        <v>Sodexo Chile S A</v>
      </c>
      <c r="T2336" t="str">
        <f>VLOOKUP(Tabla1[[#This Row],[RutCP]],Tabla13[[#All],[rut]:[estado_licencia]],2,0)</f>
        <v>Sodexo Chile S A</v>
      </c>
      <c r="X2336" t="s">
        <v>179</v>
      </c>
      <c r="Y2336" t="str">
        <f>VLOOKUP(Tabla1[[#This Row],[RutCS]],Tabla13[[#All],[rut]:[estado_licencia]],3,0)</f>
        <v>Leonel Humberto Alegre Ibacache</v>
      </c>
      <c r="Z2336" t="str">
        <f>VLOOKUP(Tabla1[[#This Row],[RutCS]],Tabla13[[#All],[rut]:[estado_licencia]],2,0)</f>
        <v>Leonel Humberto Alegre Ibacache</v>
      </c>
      <c r="AD2336" s="4">
        <v>43987</v>
      </c>
      <c r="AE2336" s="14" t="s">
        <v>45</v>
      </c>
      <c r="AF2336" s="4">
        <v>43987</v>
      </c>
      <c r="AG2336" s="14" t="s">
        <v>47</v>
      </c>
      <c r="AH2336" t="s">
        <v>48</v>
      </c>
      <c r="AI2336" t="s">
        <v>49</v>
      </c>
    </row>
    <row r="2337" spans="1:35" x14ac:dyDescent="0.25">
      <c r="A2337" s="12"/>
      <c r="B2337" s="36" t="s">
        <v>16010</v>
      </c>
      <c r="C2337" t="s">
        <v>35</v>
      </c>
      <c r="D2337" t="s">
        <v>35</v>
      </c>
      <c r="E2337" t="s">
        <v>36</v>
      </c>
      <c r="F2337" t="s">
        <v>37</v>
      </c>
      <c r="G2337" s="13" t="s">
        <v>38</v>
      </c>
      <c r="H2337" t="s">
        <v>39</v>
      </c>
      <c r="I2337" t="s">
        <v>417</v>
      </c>
      <c r="J2337" s="13">
        <v>25000</v>
      </c>
      <c r="K2337" s="13">
        <v>0</v>
      </c>
      <c r="L2337" s="13">
        <f>+Tabla1[[#This Row],[MontoNeto]]*Tabla1[[#This Row],[PorcentajeImpuesto]]</f>
        <v>0</v>
      </c>
      <c r="M2337" s="13">
        <v>0</v>
      </c>
      <c r="N2337" s="13">
        <f>+Tabla1[[#This Row],[MontoNeto]]+Tabla1[[#This Row],[ValorImpuesto]]+Tabla1[[#This Row],[MontoExento]]</f>
        <v>25000</v>
      </c>
      <c r="O2337" t="s">
        <v>41</v>
      </c>
      <c r="P2337" t="s">
        <v>42</v>
      </c>
      <c r="Q2337" t="s">
        <v>42</v>
      </c>
      <c r="R2337" t="s">
        <v>114</v>
      </c>
      <c r="S2337" t="str">
        <f>VLOOKUP(Tabla1[[#This Row],[RutCP]],Tabla13[[#All],[rut]:[estado_licencia]],3,0)</f>
        <v>Besalco Mauro</v>
      </c>
      <c r="T2337" t="str">
        <f>VLOOKUP(Tabla1[[#This Row],[RutCP]],Tabla13[[#All],[rut]:[estado_licencia]],2,0)</f>
        <v>Besalco Maquinarias S.A</v>
      </c>
      <c r="X2337" t="s">
        <v>2265</v>
      </c>
      <c r="Y2337" t="str">
        <f>VLOOKUP(Tabla1[[#This Row],[RutCS]],Tabla13[[#All],[rut]:[estado_licencia]],3,0)</f>
        <v>Marcelo Antonio Tapia Tapia</v>
      </c>
      <c r="Z2337" t="str">
        <f>VLOOKUP(Tabla1[[#This Row],[RutCS]],Tabla13[[#All],[rut]:[estado_licencia]],2,0)</f>
        <v>Marcelo Antonio Tapia Tapia</v>
      </c>
      <c r="AD2337" s="4">
        <v>43987</v>
      </c>
      <c r="AE2337" s="14" t="s">
        <v>45</v>
      </c>
      <c r="AF2337" s="4">
        <v>43987</v>
      </c>
      <c r="AG2337" s="14" t="s">
        <v>47</v>
      </c>
      <c r="AH2337" t="s">
        <v>48</v>
      </c>
      <c r="AI2337" t="s">
        <v>49</v>
      </c>
    </row>
    <row r="2338" spans="1:35" x14ac:dyDescent="0.25">
      <c r="A2338" s="12"/>
      <c r="B2338" s="36" t="s">
        <v>16010</v>
      </c>
      <c r="C2338" t="s">
        <v>35</v>
      </c>
      <c r="D2338" t="s">
        <v>35</v>
      </c>
      <c r="E2338" t="s">
        <v>36</v>
      </c>
      <c r="F2338" t="s">
        <v>37</v>
      </c>
      <c r="G2338" s="13" t="s">
        <v>38</v>
      </c>
      <c r="H2338" t="s">
        <v>39</v>
      </c>
      <c r="I2338" t="s">
        <v>417</v>
      </c>
      <c r="J2338" s="13">
        <v>25000</v>
      </c>
      <c r="K2338" s="13">
        <v>0</v>
      </c>
      <c r="L2338" s="13">
        <f>+Tabla1[[#This Row],[MontoNeto]]*Tabla1[[#This Row],[PorcentajeImpuesto]]</f>
        <v>0</v>
      </c>
      <c r="M2338" s="13">
        <v>0</v>
      </c>
      <c r="N2338" s="13">
        <f>+Tabla1[[#This Row],[MontoNeto]]+Tabla1[[#This Row],[ValorImpuesto]]+Tabla1[[#This Row],[MontoExento]]</f>
        <v>25000</v>
      </c>
      <c r="O2338" t="s">
        <v>41</v>
      </c>
      <c r="P2338" t="s">
        <v>42</v>
      </c>
      <c r="Q2338" t="s">
        <v>42</v>
      </c>
      <c r="R2338" t="s">
        <v>114</v>
      </c>
      <c r="S2338" t="str">
        <f>VLOOKUP(Tabla1[[#This Row],[RutCP]],Tabla13[[#All],[rut]:[estado_licencia]],3,0)</f>
        <v>Besalco Mauro</v>
      </c>
      <c r="T2338" t="str">
        <f>VLOOKUP(Tabla1[[#This Row],[RutCP]],Tabla13[[#All],[rut]:[estado_licencia]],2,0)</f>
        <v>Besalco Maquinarias S.A</v>
      </c>
      <c r="X2338" t="s">
        <v>2266</v>
      </c>
      <c r="Y2338" t="str">
        <f>VLOOKUP(Tabla1[[#This Row],[RutCS]],Tabla13[[#All],[rut]:[estado_licencia]],3,0)</f>
        <v>Duver Ricardo Diaz Olivares</v>
      </c>
      <c r="Z2338" t="str">
        <f>VLOOKUP(Tabla1[[#This Row],[RutCS]],Tabla13[[#All],[rut]:[estado_licencia]],2,0)</f>
        <v>Duver Ricardo Diaz Olivares</v>
      </c>
      <c r="AD2338" s="4">
        <v>43987</v>
      </c>
      <c r="AE2338" s="14" t="s">
        <v>45</v>
      </c>
      <c r="AF2338" s="4">
        <v>43987</v>
      </c>
      <c r="AG2338" s="14" t="s">
        <v>47</v>
      </c>
      <c r="AH2338" t="s">
        <v>48</v>
      </c>
      <c r="AI2338" t="s">
        <v>49</v>
      </c>
    </row>
    <row r="2339" spans="1:35" x14ac:dyDescent="0.25">
      <c r="A2339" s="12"/>
      <c r="B2339" s="36" t="s">
        <v>16010</v>
      </c>
      <c r="C2339" t="s">
        <v>184</v>
      </c>
      <c r="D2339" t="s">
        <v>185</v>
      </c>
      <c r="E2339" t="s">
        <v>186</v>
      </c>
      <c r="F2339" t="s">
        <v>197</v>
      </c>
      <c r="G2339" s="13" t="s">
        <v>38</v>
      </c>
      <c r="H2339" t="s">
        <v>39</v>
      </c>
      <c r="I2339" t="s">
        <v>417</v>
      </c>
      <c r="J2339" s="13">
        <v>30000</v>
      </c>
      <c r="K2339" s="13">
        <v>0</v>
      </c>
      <c r="L2339" s="13">
        <f>+Tabla1[[#This Row],[MontoNeto]]*Tabla1[[#This Row],[PorcentajeImpuesto]]</f>
        <v>0</v>
      </c>
      <c r="M2339" s="13">
        <v>0</v>
      </c>
      <c r="N2339" s="13">
        <f>+Tabla1[[#This Row],[MontoNeto]]+Tabla1[[#This Row],[ValorImpuesto]]+Tabla1[[#This Row],[MontoExento]]</f>
        <v>30000</v>
      </c>
      <c r="O2339" t="s">
        <v>41</v>
      </c>
      <c r="P2339" t="s">
        <v>42</v>
      </c>
      <c r="Q2339" t="s">
        <v>42</v>
      </c>
      <c r="R2339" t="s">
        <v>427</v>
      </c>
      <c r="S2339" t="str">
        <f>VLOOKUP(Tabla1[[#This Row],[RutCP]],Tabla13[[#All],[rut]:[estado_licencia]],3,0)</f>
        <v>Vialcorp</v>
      </c>
      <c r="T2339" t="str">
        <f>VLOOKUP(Tabla1[[#This Row],[RutCP]],Tabla13[[#All],[rut]:[estado_licencia]],2,0)</f>
        <v>Corporacion Vial S.A</v>
      </c>
      <c r="X2339" t="s">
        <v>2251</v>
      </c>
      <c r="Y2339" t="str">
        <f>VLOOKUP(Tabla1[[#This Row],[RutCS]],Tabla13[[#All],[rut]:[estado_licencia]],3,0)</f>
        <v>Guillermo Gonzalo Gallardo Gonzalez</v>
      </c>
      <c r="Z2339" t="str">
        <f>VLOOKUP(Tabla1[[#This Row],[RutCS]],Tabla13[[#All],[rut]:[estado_licencia]],2,0)</f>
        <v>Guillermo Gonzalo Gallardo Gonzalez</v>
      </c>
      <c r="AD2339" s="4">
        <v>43987</v>
      </c>
      <c r="AE2339" s="14" t="s">
        <v>45</v>
      </c>
      <c r="AF2339" s="4">
        <v>43987</v>
      </c>
      <c r="AG2339" s="14" t="s">
        <v>47</v>
      </c>
      <c r="AH2339" t="s">
        <v>48</v>
      </c>
      <c r="AI2339" t="s">
        <v>49</v>
      </c>
    </row>
    <row r="2340" spans="1:35" x14ac:dyDescent="0.25">
      <c r="A2340" s="12"/>
      <c r="B2340" s="36" t="s">
        <v>16010</v>
      </c>
      <c r="C2340" t="s">
        <v>184</v>
      </c>
      <c r="D2340" t="s">
        <v>185</v>
      </c>
      <c r="E2340" t="s">
        <v>186</v>
      </c>
      <c r="F2340" t="s">
        <v>197</v>
      </c>
      <c r="G2340" s="13" t="s">
        <v>38</v>
      </c>
      <c r="H2340" t="s">
        <v>39</v>
      </c>
      <c r="I2340" t="s">
        <v>417</v>
      </c>
      <c r="J2340" s="13">
        <v>30000</v>
      </c>
      <c r="K2340" s="13">
        <v>0</v>
      </c>
      <c r="L2340" s="13">
        <f>+Tabla1[[#This Row],[MontoNeto]]*Tabla1[[#This Row],[PorcentajeImpuesto]]</f>
        <v>0</v>
      </c>
      <c r="M2340" s="13">
        <v>0</v>
      </c>
      <c r="N2340" s="13">
        <f>+Tabla1[[#This Row],[MontoNeto]]+Tabla1[[#This Row],[ValorImpuesto]]+Tabla1[[#This Row],[MontoExento]]</f>
        <v>30000</v>
      </c>
      <c r="O2340" t="s">
        <v>41</v>
      </c>
      <c r="P2340" t="s">
        <v>42</v>
      </c>
      <c r="Q2340" t="s">
        <v>42</v>
      </c>
      <c r="R2340" t="s">
        <v>114</v>
      </c>
      <c r="S2340" t="str">
        <f>VLOOKUP(Tabla1[[#This Row],[RutCP]],Tabla13[[#All],[rut]:[estado_licencia]],3,0)</f>
        <v>Besalco Mauro</v>
      </c>
      <c r="T2340" t="str">
        <f>VLOOKUP(Tabla1[[#This Row],[RutCP]],Tabla13[[#All],[rut]:[estado_licencia]],2,0)</f>
        <v>Besalco Maquinarias S.A</v>
      </c>
      <c r="X2340" t="s">
        <v>1456</v>
      </c>
      <c r="Y2340" t="str">
        <f>VLOOKUP(Tabla1[[#This Row],[RutCS]],Tabla13[[#All],[rut]:[estado_licencia]],3,0)</f>
        <v>Tito Eliseo Vega Vega</v>
      </c>
      <c r="Z2340" t="str">
        <f>VLOOKUP(Tabla1[[#This Row],[RutCS]],Tabla13[[#All],[rut]:[estado_licencia]],2,0)</f>
        <v>Tito Eliseo Vega Vega</v>
      </c>
      <c r="AD2340" s="4">
        <v>43987</v>
      </c>
      <c r="AE2340" s="14" t="s">
        <v>45</v>
      </c>
      <c r="AF2340" s="4">
        <v>43987</v>
      </c>
      <c r="AG2340" s="14" t="s">
        <v>47</v>
      </c>
      <c r="AH2340" t="s">
        <v>48</v>
      </c>
      <c r="AI2340" t="s">
        <v>49</v>
      </c>
    </row>
    <row r="2341" spans="1:35" x14ac:dyDescent="0.25">
      <c r="A2341" s="12"/>
      <c r="B2341" s="36" t="s">
        <v>16010</v>
      </c>
      <c r="C2341" t="s">
        <v>184</v>
      </c>
      <c r="D2341" t="s">
        <v>185</v>
      </c>
      <c r="E2341" t="s">
        <v>186</v>
      </c>
      <c r="F2341" t="s">
        <v>197</v>
      </c>
      <c r="G2341" s="13" t="s">
        <v>38</v>
      </c>
      <c r="H2341" t="s">
        <v>39</v>
      </c>
      <c r="I2341" t="s">
        <v>417</v>
      </c>
      <c r="J2341" s="13">
        <v>30000</v>
      </c>
      <c r="K2341" s="13">
        <v>0</v>
      </c>
      <c r="L2341" s="13">
        <f>+Tabla1[[#This Row],[MontoNeto]]*Tabla1[[#This Row],[PorcentajeImpuesto]]</f>
        <v>0</v>
      </c>
      <c r="M2341" s="13">
        <v>0</v>
      </c>
      <c r="N2341" s="13">
        <f>+Tabla1[[#This Row],[MontoNeto]]+Tabla1[[#This Row],[ValorImpuesto]]+Tabla1[[#This Row],[MontoExento]]</f>
        <v>30000</v>
      </c>
      <c r="O2341" t="s">
        <v>41</v>
      </c>
      <c r="P2341" t="s">
        <v>42</v>
      </c>
      <c r="Q2341" t="s">
        <v>42</v>
      </c>
      <c r="R2341" t="s">
        <v>461</v>
      </c>
      <c r="S2341" t="str">
        <f>VLOOKUP(Tabla1[[#This Row],[RutCP]],Tabla13[[#All],[rut]:[estado_licencia]],3,0)</f>
        <v>Icafal</v>
      </c>
      <c r="T2341" t="str">
        <f>VLOOKUP(Tabla1[[#This Row],[RutCP]],Tabla13[[#All],[rut]:[estado_licencia]],2,0)</f>
        <v>Constructora Icafal Sicomaq Ltda</v>
      </c>
      <c r="X2341" t="s">
        <v>2264</v>
      </c>
      <c r="Y2341" t="str">
        <f>VLOOKUP(Tabla1[[#This Row],[RutCS]],Tabla13[[#All],[rut]:[estado_licencia]],3,0)</f>
        <v>Anibal Gabriel Henriquez Monje</v>
      </c>
      <c r="Z2341" t="str">
        <f>VLOOKUP(Tabla1[[#This Row],[RutCS]],Tabla13[[#All],[rut]:[estado_licencia]],2,0)</f>
        <v>Anibal Gabriel Henriquez Monje</v>
      </c>
      <c r="AD2341" s="4">
        <v>43987</v>
      </c>
      <c r="AE2341" s="14" t="s">
        <v>45</v>
      </c>
      <c r="AF2341" s="4">
        <v>43987</v>
      </c>
      <c r="AG2341" s="14" t="s">
        <v>47</v>
      </c>
      <c r="AH2341" t="s">
        <v>48</v>
      </c>
      <c r="AI2341" t="s">
        <v>49</v>
      </c>
    </row>
    <row r="2342" spans="1:35" x14ac:dyDescent="0.25">
      <c r="A2342" s="12"/>
      <c r="B2342" s="36" t="s">
        <v>16010</v>
      </c>
      <c r="C2342" t="s">
        <v>184</v>
      </c>
      <c r="D2342" t="s">
        <v>185</v>
      </c>
      <c r="E2342" t="s">
        <v>186</v>
      </c>
      <c r="F2342" t="s">
        <v>197</v>
      </c>
      <c r="G2342" s="13" t="s">
        <v>38</v>
      </c>
      <c r="H2342" t="s">
        <v>39</v>
      </c>
      <c r="I2342" t="s">
        <v>417</v>
      </c>
      <c r="J2342" s="13">
        <v>30000</v>
      </c>
      <c r="K2342" s="13">
        <v>0</v>
      </c>
      <c r="L2342" s="13">
        <f>+Tabla1[[#This Row],[MontoNeto]]*Tabla1[[#This Row],[PorcentajeImpuesto]]</f>
        <v>0</v>
      </c>
      <c r="M2342" s="13">
        <v>0</v>
      </c>
      <c r="N2342" s="13">
        <f>+Tabla1[[#This Row],[MontoNeto]]+Tabla1[[#This Row],[ValorImpuesto]]+Tabla1[[#This Row],[MontoExento]]</f>
        <v>30000</v>
      </c>
      <c r="O2342" t="s">
        <v>41</v>
      </c>
      <c r="P2342" t="s">
        <v>42</v>
      </c>
      <c r="Q2342" t="s">
        <v>42</v>
      </c>
      <c r="R2342" t="s">
        <v>461</v>
      </c>
      <c r="S2342" t="str">
        <f>VLOOKUP(Tabla1[[#This Row],[RutCP]],Tabla13[[#All],[rut]:[estado_licencia]],3,0)</f>
        <v>Icafal</v>
      </c>
      <c r="T2342" t="str">
        <f>VLOOKUP(Tabla1[[#This Row],[RutCP]],Tabla13[[#All],[rut]:[estado_licencia]],2,0)</f>
        <v>Constructora Icafal Sicomaq Ltda</v>
      </c>
      <c r="X2342" t="s">
        <v>1884</v>
      </c>
      <c r="Y2342" t="str">
        <f>VLOOKUP(Tabla1[[#This Row],[RutCS]],Tabla13[[#All],[rut]:[estado_licencia]],3,0)</f>
        <v>Ricardo Eduardo Tapia Valdivia</v>
      </c>
      <c r="Z2342" t="str">
        <f>VLOOKUP(Tabla1[[#This Row],[RutCS]],Tabla13[[#All],[rut]:[estado_licencia]],2,0)</f>
        <v>Ricardo Eduardo Tapia Valdivia</v>
      </c>
      <c r="AD2342" s="4">
        <v>43987</v>
      </c>
      <c r="AE2342" s="14" t="s">
        <v>45</v>
      </c>
      <c r="AF2342" s="4">
        <v>43987</v>
      </c>
      <c r="AG2342" s="14" t="s">
        <v>47</v>
      </c>
      <c r="AH2342" t="s">
        <v>48</v>
      </c>
      <c r="AI2342" t="s">
        <v>49</v>
      </c>
    </row>
    <row r="2343" spans="1:35" x14ac:dyDescent="0.25">
      <c r="A2343" s="12"/>
      <c r="B2343" s="36" t="s">
        <v>16010</v>
      </c>
      <c r="C2343" t="s">
        <v>184</v>
      </c>
      <c r="D2343" t="s">
        <v>185</v>
      </c>
      <c r="E2343" t="s">
        <v>186</v>
      </c>
      <c r="F2343" t="s">
        <v>197</v>
      </c>
      <c r="G2343" s="13" t="s">
        <v>38</v>
      </c>
      <c r="H2343" t="s">
        <v>39</v>
      </c>
      <c r="I2343" t="s">
        <v>417</v>
      </c>
      <c r="J2343" s="13">
        <v>30000</v>
      </c>
      <c r="K2343" s="13">
        <v>0</v>
      </c>
      <c r="L2343" s="13">
        <f>+Tabla1[[#This Row],[MontoNeto]]*Tabla1[[#This Row],[PorcentajeImpuesto]]</f>
        <v>0</v>
      </c>
      <c r="M2343" s="13">
        <v>0</v>
      </c>
      <c r="N2343" s="13">
        <f>+Tabla1[[#This Row],[MontoNeto]]+Tabla1[[#This Row],[ValorImpuesto]]+Tabla1[[#This Row],[MontoExento]]</f>
        <v>30000</v>
      </c>
      <c r="O2343" t="s">
        <v>41</v>
      </c>
      <c r="P2343" t="s">
        <v>42</v>
      </c>
      <c r="Q2343" t="s">
        <v>42</v>
      </c>
      <c r="R2343" t="s">
        <v>461</v>
      </c>
      <c r="S2343" t="str">
        <f>VLOOKUP(Tabla1[[#This Row],[RutCP]],Tabla13[[#All],[rut]:[estado_licencia]],3,0)</f>
        <v>Icafal</v>
      </c>
      <c r="T2343" t="str">
        <f>VLOOKUP(Tabla1[[#This Row],[RutCP]],Tabla13[[#All],[rut]:[estado_licencia]],2,0)</f>
        <v>Constructora Icafal Sicomaq Ltda</v>
      </c>
      <c r="X2343" t="s">
        <v>2263</v>
      </c>
      <c r="Y2343" t="str">
        <f>VLOOKUP(Tabla1[[#This Row],[RutCS]],Tabla13[[#All],[rut]:[estado_licencia]],3,0)</f>
        <v>Manuel Francisco Donoso Arce</v>
      </c>
      <c r="Z2343" t="str">
        <f>VLOOKUP(Tabla1[[#This Row],[RutCS]],Tabla13[[#All],[rut]:[estado_licencia]],2,0)</f>
        <v>Manuel Francisco Donoso Arce</v>
      </c>
      <c r="AD2343" s="4">
        <v>43987</v>
      </c>
      <c r="AE2343" s="14" t="s">
        <v>45</v>
      </c>
      <c r="AF2343" s="4">
        <v>43987</v>
      </c>
      <c r="AG2343" s="14" t="s">
        <v>47</v>
      </c>
      <c r="AH2343" t="s">
        <v>48</v>
      </c>
      <c r="AI2343" t="s">
        <v>49</v>
      </c>
    </row>
    <row r="2344" spans="1:35" x14ac:dyDescent="0.25">
      <c r="A2344" s="12"/>
      <c r="B2344" s="36" t="s">
        <v>16010</v>
      </c>
      <c r="C2344" t="s">
        <v>184</v>
      </c>
      <c r="D2344" t="s">
        <v>185</v>
      </c>
      <c r="E2344" t="s">
        <v>186</v>
      </c>
      <c r="F2344" t="s">
        <v>197</v>
      </c>
      <c r="G2344" s="13" t="s">
        <v>38</v>
      </c>
      <c r="H2344" t="s">
        <v>39</v>
      </c>
      <c r="I2344" t="s">
        <v>417</v>
      </c>
      <c r="J2344" s="13">
        <v>30000</v>
      </c>
      <c r="K2344" s="13">
        <v>0</v>
      </c>
      <c r="L2344" s="13">
        <f>+Tabla1[[#This Row],[MontoNeto]]*Tabla1[[#This Row],[PorcentajeImpuesto]]</f>
        <v>0</v>
      </c>
      <c r="M2344" s="13">
        <v>0</v>
      </c>
      <c r="N2344" s="13">
        <f>+Tabla1[[#This Row],[MontoNeto]]+Tabla1[[#This Row],[ValorImpuesto]]+Tabla1[[#This Row],[MontoExento]]</f>
        <v>30000</v>
      </c>
      <c r="O2344" t="s">
        <v>41</v>
      </c>
      <c r="P2344" t="s">
        <v>42</v>
      </c>
      <c r="Q2344" t="s">
        <v>42</v>
      </c>
      <c r="R2344" t="s">
        <v>181</v>
      </c>
      <c r="S2344" t="str">
        <f>VLOOKUP(Tabla1[[#This Row],[RutCP]],Tabla13[[#All],[rut]:[estado_licencia]],3,0)</f>
        <v xml:space="preserve">Ameco </v>
      </c>
      <c r="T2344" t="str">
        <f>VLOOKUP(Tabla1[[#This Row],[RutCP]],Tabla13[[#All],[rut]:[estado_licencia]],2,0)</f>
        <v>Ameco Chile S.A</v>
      </c>
      <c r="X2344" t="s">
        <v>2254</v>
      </c>
      <c r="Y2344" t="str">
        <f>VLOOKUP(Tabla1[[#This Row],[RutCS]],Tabla13[[#All],[rut]:[estado_licencia]],3,0)</f>
        <v>David Alejandro Aguilera Nuñez</v>
      </c>
      <c r="Z2344" t="str">
        <f>VLOOKUP(Tabla1[[#This Row],[RutCS]],Tabla13[[#All],[rut]:[estado_licencia]],2,0)</f>
        <v>David Alejandro Aguilera Nuñez</v>
      </c>
      <c r="AD2344" s="4">
        <v>43987</v>
      </c>
      <c r="AE2344" s="14" t="s">
        <v>45</v>
      </c>
      <c r="AF2344" s="4">
        <v>43987</v>
      </c>
      <c r="AG2344" s="14" t="s">
        <v>47</v>
      </c>
      <c r="AH2344" t="s">
        <v>48</v>
      </c>
      <c r="AI2344" t="s">
        <v>49</v>
      </c>
    </row>
    <row r="2345" spans="1:35" x14ac:dyDescent="0.25">
      <c r="A2345" s="12"/>
      <c r="B2345" s="36" t="s">
        <v>16010</v>
      </c>
      <c r="C2345" t="s">
        <v>184</v>
      </c>
      <c r="D2345" t="s">
        <v>185</v>
      </c>
      <c r="E2345" t="s">
        <v>186</v>
      </c>
      <c r="F2345" t="s">
        <v>197</v>
      </c>
      <c r="G2345" s="13" t="s">
        <v>38</v>
      </c>
      <c r="H2345" t="s">
        <v>39</v>
      </c>
      <c r="I2345" t="s">
        <v>417</v>
      </c>
      <c r="J2345" s="13">
        <v>30000</v>
      </c>
      <c r="K2345" s="13">
        <v>0</v>
      </c>
      <c r="L2345" s="13">
        <f>+Tabla1[[#This Row],[MontoNeto]]*Tabla1[[#This Row],[PorcentajeImpuesto]]</f>
        <v>0</v>
      </c>
      <c r="M2345" s="13">
        <v>0</v>
      </c>
      <c r="N2345" s="13">
        <f>+Tabla1[[#This Row],[MontoNeto]]+Tabla1[[#This Row],[ValorImpuesto]]+Tabla1[[#This Row],[MontoExento]]</f>
        <v>30000</v>
      </c>
      <c r="O2345" t="s">
        <v>41</v>
      </c>
      <c r="P2345" t="s">
        <v>42</v>
      </c>
      <c r="Q2345" t="s">
        <v>42</v>
      </c>
      <c r="R2345" t="s">
        <v>461</v>
      </c>
      <c r="S2345" t="str">
        <f>VLOOKUP(Tabla1[[#This Row],[RutCP]],Tabla13[[#All],[rut]:[estado_licencia]],3,0)</f>
        <v>Icafal</v>
      </c>
      <c r="T2345" t="str">
        <f>VLOOKUP(Tabla1[[#This Row],[RutCP]],Tabla13[[#All],[rut]:[estado_licencia]],2,0)</f>
        <v>Constructora Icafal Sicomaq Ltda</v>
      </c>
      <c r="X2345" t="s">
        <v>2256</v>
      </c>
      <c r="Y2345" t="str">
        <f>VLOOKUP(Tabla1[[#This Row],[RutCS]],Tabla13[[#All],[rut]:[estado_licencia]],3,0)</f>
        <v>Victor Andres Perez Vargas</v>
      </c>
      <c r="Z2345" t="str">
        <f>VLOOKUP(Tabla1[[#This Row],[RutCS]],Tabla13[[#All],[rut]:[estado_licencia]],2,0)</f>
        <v>Victor Andres Perez Vargas</v>
      </c>
      <c r="AD2345" s="4">
        <v>43987</v>
      </c>
      <c r="AE2345" s="14" t="s">
        <v>45</v>
      </c>
      <c r="AF2345" s="4">
        <v>43987</v>
      </c>
      <c r="AG2345" s="14" t="s">
        <v>47</v>
      </c>
      <c r="AH2345" t="s">
        <v>48</v>
      </c>
      <c r="AI2345" t="s">
        <v>49</v>
      </c>
    </row>
    <row r="2346" spans="1:35" x14ac:dyDescent="0.25">
      <c r="A2346" s="12"/>
      <c r="B2346" s="36" t="s">
        <v>16010</v>
      </c>
      <c r="C2346" t="s">
        <v>184</v>
      </c>
      <c r="D2346" t="s">
        <v>185</v>
      </c>
      <c r="E2346" t="s">
        <v>186</v>
      </c>
      <c r="F2346" t="s">
        <v>197</v>
      </c>
      <c r="G2346" s="13" t="s">
        <v>38</v>
      </c>
      <c r="H2346" t="s">
        <v>39</v>
      </c>
      <c r="I2346" t="s">
        <v>417</v>
      </c>
      <c r="J2346" s="13">
        <v>30000</v>
      </c>
      <c r="K2346" s="13">
        <v>0</v>
      </c>
      <c r="L2346" s="13">
        <f>+Tabla1[[#This Row],[MontoNeto]]*Tabla1[[#This Row],[PorcentajeImpuesto]]</f>
        <v>0</v>
      </c>
      <c r="M2346" s="13">
        <v>0</v>
      </c>
      <c r="N2346" s="13">
        <f>+Tabla1[[#This Row],[MontoNeto]]+Tabla1[[#This Row],[ValorImpuesto]]+Tabla1[[#This Row],[MontoExento]]</f>
        <v>30000</v>
      </c>
      <c r="O2346" t="s">
        <v>41</v>
      </c>
      <c r="P2346" t="s">
        <v>42</v>
      </c>
      <c r="Q2346" t="s">
        <v>42</v>
      </c>
      <c r="R2346" t="s">
        <v>461</v>
      </c>
      <c r="S2346" t="str">
        <f>VLOOKUP(Tabla1[[#This Row],[RutCP]],Tabla13[[#All],[rut]:[estado_licencia]],3,0)</f>
        <v>Icafal</v>
      </c>
      <c r="T2346" t="str">
        <f>VLOOKUP(Tabla1[[#This Row],[RutCP]],Tabla13[[#All],[rut]:[estado_licencia]],2,0)</f>
        <v>Constructora Icafal Sicomaq Ltda</v>
      </c>
      <c r="X2346" t="s">
        <v>2257</v>
      </c>
      <c r="Y2346" t="str">
        <f>VLOOKUP(Tabla1[[#This Row],[RutCS]],Tabla13[[#All],[rut]:[estado_licencia]],3,0)</f>
        <v>Miguel Angel Triviño Araya</v>
      </c>
      <c r="Z2346" t="str">
        <f>VLOOKUP(Tabla1[[#This Row],[RutCS]],Tabla13[[#All],[rut]:[estado_licencia]],2,0)</f>
        <v>Miguel Angel Triviño Araya</v>
      </c>
      <c r="AD2346" s="4">
        <v>43987</v>
      </c>
      <c r="AE2346" s="14" t="s">
        <v>45</v>
      </c>
      <c r="AF2346" s="4">
        <v>43987</v>
      </c>
      <c r="AG2346" s="14" t="s">
        <v>47</v>
      </c>
      <c r="AH2346" t="s">
        <v>48</v>
      </c>
      <c r="AI2346" t="s">
        <v>49</v>
      </c>
    </row>
    <row r="2347" spans="1:35" x14ac:dyDescent="0.25">
      <c r="A2347" s="12"/>
      <c r="B2347" s="36" t="s">
        <v>16010</v>
      </c>
      <c r="C2347" t="s">
        <v>184</v>
      </c>
      <c r="D2347" t="s">
        <v>185</v>
      </c>
      <c r="E2347" t="s">
        <v>186</v>
      </c>
      <c r="F2347" t="s">
        <v>197</v>
      </c>
      <c r="G2347" s="13" t="s">
        <v>38</v>
      </c>
      <c r="H2347" t="s">
        <v>39</v>
      </c>
      <c r="I2347" t="s">
        <v>417</v>
      </c>
      <c r="J2347" s="13">
        <v>30000</v>
      </c>
      <c r="K2347" s="13">
        <v>0</v>
      </c>
      <c r="L2347" s="13">
        <f>+Tabla1[[#This Row],[MontoNeto]]*Tabla1[[#This Row],[PorcentajeImpuesto]]</f>
        <v>0</v>
      </c>
      <c r="M2347" s="13">
        <v>0</v>
      </c>
      <c r="N2347" s="13">
        <f>+Tabla1[[#This Row],[MontoNeto]]+Tabla1[[#This Row],[ValorImpuesto]]+Tabla1[[#This Row],[MontoExento]]</f>
        <v>30000</v>
      </c>
      <c r="O2347" t="s">
        <v>41</v>
      </c>
      <c r="P2347" t="s">
        <v>42</v>
      </c>
      <c r="Q2347" t="s">
        <v>42</v>
      </c>
      <c r="R2347" t="s">
        <v>461</v>
      </c>
      <c r="S2347" t="str">
        <f>VLOOKUP(Tabla1[[#This Row],[RutCP]],Tabla13[[#All],[rut]:[estado_licencia]],3,0)</f>
        <v>Icafal</v>
      </c>
      <c r="T2347" t="str">
        <f>VLOOKUP(Tabla1[[#This Row],[RutCP]],Tabla13[[#All],[rut]:[estado_licencia]],2,0)</f>
        <v>Constructora Icafal Sicomaq Ltda</v>
      </c>
      <c r="X2347" t="s">
        <v>2259</v>
      </c>
      <c r="Y2347" t="str">
        <f>VLOOKUP(Tabla1[[#This Row],[RutCS]],Tabla13[[#All],[rut]:[estado_licencia]],3,0)</f>
        <v xml:space="preserve">Eduardo Fabricio Pino Pino </v>
      </c>
      <c r="Z2347" t="str">
        <f>VLOOKUP(Tabla1[[#This Row],[RutCS]],Tabla13[[#All],[rut]:[estado_licencia]],2,0)</f>
        <v xml:space="preserve">Eduardo Fabricio Pino Pino </v>
      </c>
      <c r="AD2347" s="4">
        <v>43987</v>
      </c>
      <c r="AE2347" s="14" t="s">
        <v>45</v>
      </c>
      <c r="AF2347" s="4">
        <v>43987</v>
      </c>
      <c r="AG2347" s="14" t="s">
        <v>47</v>
      </c>
      <c r="AH2347" t="s">
        <v>48</v>
      </c>
      <c r="AI2347" t="s">
        <v>49</v>
      </c>
    </row>
    <row r="2348" spans="1:35" x14ac:dyDescent="0.25">
      <c r="A2348" s="12"/>
      <c r="B2348" s="36" t="s">
        <v>16010</v>
      </c>
      <c r="C2348" t="s">
        <v>184</v>
      </c>
      <c r="D2348" t="s">
        <v>185</v>
      </c>
      <c r="E2348" t="s">
        <v>186</v>
      </c>
      <c r="F2348" t="s">
        <v>197</v>
      </c>
      <c r="G2348" s="13" t="s">
        <v>38</v>
      </c>
      <c r="H2348" t="s">
        <v>39</v>
      </c>
      <c r="I2348" t="s">
        <v>417</v>
      </c>
      <c r="J2348" s="13">
        <v>30000</v>
      </c>
      <c r="K2348" s="13">
        <v>0</v>
      </c>
      <c r="L2348" s="13">
        <f>+Tabla1[[#This Row],[MontoNeto]]*Tabla1[[#This Row],[PorcentajeImpuesto]]</f>
        <v>0</v>
      </c>
      <c r="M2348" s="13">
        <v>0</v>
      </c>
      <c r="N2348" s="13">
        <f>+Tabla1[[#This Row],[MontoNeto]]+Tabla1[[#This Row],[ValorImpuesto]]+Tabla1[[#This Row],[MontoExento]]</f>
        <v>30000</v>
      </c>
      <c r="O2348" t="s">
        <v>41</v>
      </c>
      <c r="P2348" t="s">
        <v>42</v>
      </c>
      <c r="Q2348" t="s">
        <v>42</v>
      </c>
      <c r="R2348" t="s">
        <v>181</v>
      </c>
      <c r="S2348" t="str">
        <f>VLOOKUP(Tabla1[[#This Row],[RutCP]],Tabla13[[#All],[rut]:[estado_licencia]],3,0)</f>
        <v xml:space="preserve">Ameco </v>
      </c>
      <c r="T2348" t="str">
        <f>VLOOKUP(Tabla1[[#This Row],[RutCP]],Tabla13[[#All],[rut]:[estado_licencia]],2,0)</f>
        <v>Ameco Chile S.A</v>
      </c>
      <c r="X2348" t="s">
        <v>2255</v>
      </c>
      <c r="Y2348" t="str">
        <f>VLOOKUP(Tabla1[[#This Row],[RutCS]],Tabla13[[#All],[rut]:[estado_licencia]],3,0)</f>
        <v>Roy Alberto Sanchez Delgado</v>
      </c>
      <c r="Z2348" t="str">
        <f>VLOOKUP(Tabla1[[#This Row],[RutCS]],Tabla13[[#All],[rut]:[estado_licencia]],2,0)</f>
        <v>Roy Alberto Sanchez Delgado</v>
      </c>
      <c r="AD2348" s="4">
        <v>43987</v>
      </c>
      <c r="AE2348" s="14" t="s">
        <v>45</v>
      </c>
      <c r="AF2348" s="4">
        <v>43987</v>
      </c>
      <c r="AG2348" s="14" t="s">
        <v>47</v>
      </c>
      <c r="AH2348" t="s">
        <v>48</v>
      </c>
      <c r="AI2348" t="s">
        <v>49</v>
      </c>
    </row>
    <row r="2349" spans="1:35" x14ac:dyDescent="0.25">
      <c r="A2349" s="12"/>
      <c r="B2349" s="36" t="s">
        <v>16010</v>
      </c>
      <c r="C2349" t="s">
        <v>184</v>
      </c>
      <c r="D2349" t="s">
        <v>185</v>
      </c>
      <c r="E2349" t="s">
        <v>186</v>
      </c>
      <c r="F2349" t="s">
        <v>197</v>
      </c>
      <c r="G2349" s="13" t="s">
        <v>38</v>
      </c>
      <c r="H2349" t="s">
        <v>39</v>
      </c>
      <c r="I2349" t="s">
        <v>417</v>
      </c>
      <c r="J2349" s="13">
        <v>30000</v>
      </c>
      <c r="K2349" s="13">
        <v>0</v>
      </c>
      <c r="L2349" s="13">
        <f>+Tabla1[[#This Row],[MontoNeto]]*Tabla1[[#This Row],[PorcentajeImpuesto]]</f>
        <v>0</v>
      </c>
      <c r="M2349" s="13">
        <v>0</v>
      </c>
      <c r="N2349" s="13">
        <f>+Tabla1[[#This Row],[MontoNeto]]+Tabla1[[#This Row],[ValorImpuesto]]+Tabla1[[#This Row],[MontoExento]]</f>
        <v>30000</v>
      </c>
      <c r="O2349" t="s">
        <v>41</v>
      </c>
      <c r="P2349" t="s">
        <v>42</v>
      </c>
      <c r="Q2349" t="s">
        <v>42</v>
      </c>
      <c r="R2349" t="s">
        <v>114</v>
      </c>
      <c r="S2349" t="str">
        <f>VLOOKUP(Tabla1[[#This Row],[RutCP]],Tabla13[[#All],[rut]:[estado_licencia]],3,0)</f>
        <v>Besalco Mauro</v>
      </c>
      <c r="T2349" t="str">
        <f>VLOOKUP(Tabla1[[#This Row],[RutCP]],Tabla13[[#All],[rut]:[estado_licencia]],2,0)</f>
        <v>Besalco Maquinarias S.A</v>
      </c>
      <c r="X2349" t="s">
        <v>2265</v>
      </c>
      <c r="Y2349" t="str">
        <f>VLOOKUP(Tabla1[[#This Row],[RutCS]],Tabla13[[#All],[rut]:[estado_licencia]],3,0)</f>
        <v>Marcelo Antonio Tapia Tapia</v>
      </c>
      <c r="Z2349" t="str">
        <f>VLOOKUP(Tabla1[[#This Row],[RutCS]],Tabla13[[#All],[rut]:[estado_licencia]],2,0)</f>
        <v>Marcelo Antonio Tapia Tapia</v>
      </c>
      <c r="AD2349" s="4">
        <v>43987</v>
      </c>
      <c r="AE2349" s="14" t="s">
        <v>45</v>
      </c>
      <c r="AF2349" s="4">
        <v>43987</v>
      </c>
      <c r="AG2349" s="14" t="s">
        <v>47</v>
      </c>
      <c r="AH2349" t="s">
        <v>48</v>
      </c>
      <c r="AI2349" t="s">
        <v>49</v>
      </c>
    </row>
    <row r="2350" spans="1:35" x14ac:dyDescent="0.25">
      <c r="A2350" s="12"/>
      <c r="B2350" s="36" t="s">
        <v>16010</v>
      </c>
      <c r="C2350" t="s">
        <v>184</v>
      </c>
      <c r="D2350" t="s">
        <v>185</v>
      </c>
      <c r="E2350" t="s">
        <v>186</v>
      </c>
      <c r="F2350" t="s">
        <v>197</v>
      </c>
      <c r="G2350" s="13" t="s">
        <v>38</v>
      </c>
      <c r="H2350" t="s">
        <v>39</v>
      </c>
      <c r="I2350" t="s">
        <v>417</v>
      </c>
      <c r="J2350" s="13">
        <v>30000</v>
      </c>
      <c r="K2350" s="13">
        <v>0</v>
      </c>
      <c r="L2350" s="13">
        <f>+Tabla1[[#This Row],[MontoNeto]]*Tabla1[[#This Row],[PorcentajeImpuesto]]</f>
        <v>0</v>
      </c>
      <c r="M2350" s="13">
        <v>0</v>
      </c>
      <c r="N2350" s="13">
        <f>+Tabla1[[#This Row],[MontoNeto]]+Tabla1[[#This Row],[ValorImpuesto]]+Tabla1[[#This Row],[MontoExento]]</f>
        <v>30000</v>
      </c>
      <c r="O2350" t="s">
        <v>41</v>
      </c>
      <c r="P2350" t="s">
        <v>42</v>
      </c>
      <c r="Q2350" t="s">
        <v>42</v>
      </c>
      <c r="R2350" t="s">
        <v>114</v>
      </c>
      <c r="S2350" t="str">
        <f>VLOOKUP(Tabla1[[#This Row],[RutCP]],Tabla13[[#All],[rut]:[estado_licencia]],3,0)</f>
        <v>Besalco Mauro</v>
      </c>
      <c r="T2350" t="str">
        <f>VLOOKUP(Tabla1[[#This Row],[RutCP]],Tabla13[[#All],[rut]:[estado_licencia]],2,0)</f>
        <v>Besalco Maquinarias S.A</v>
      </c>
      <c r="X2350" t="s">
        <v>2266</v>
      </c>
      <c r="Y2350" t="str">
        <f>VLOOKUP(Tabla1[[#This Row],[RutCS]],Tabla13[[#All],[rut]:[estado_licencia]],3,0)</f>
        <v>Duver Ricardo Diaz Olivares</v>
      </c>
      <c r="Z2350" t="str">
        <f>VLOOKUP(Tabla1[[#This Row],[RutCS]],Tabla13[[#All],[rut]:[estado_licencia]],2,0)</f>
        <v>Duver Ricardo Diaz Olivares</v>
      </c>
      <c r="AD2350" s="4">
        <v>43987</v>
      </c>
      <c r="AE2350" s="14" t="s">
        <v>45</v>
      </c>
      <c r="AF2350" s="4">
        <v>43987</v>
      </c>
      <c r="AG2350" s="14" t="s">
        <v>47</v>
      </c>
      <c r="AH2350" t="s">
        <v>48</v>
      </c>
      <c r="AI2350" t="s">
        <v>49</v>
      </c>
    </row>
    <row r="2351" spans="1:35" x14ac:dyDescent="0.25">
      <c r="A2351" s="12"/>
      <c r="B2351" s="36" t="s">
        <v>16011</v>
      </c>
      <c r="C2351" t="s">
        <v>35</v>
      </c>
      <c r="D2351" t="s">
        <v>35</v>
      </c>
      <c r="E2351" t="s">
        <v>36</v>
      </c>
      <c r="F2351" t="s">
        <v>37</v>
      </c>
      <c r="G2351" s="13" t="s">
        <v>38</v>
      </c>
      <c r="H2351" t="s">
        <v>39</v>
      </c>
      <c r="I2351" t="s">
        <v>40</v>
      </c>
      <c r="J2351" s="13">
        <v>25000</v>
      </c>
      <c r="K2351" s="13">
        <v>0</v>
      </c>
      <c r="L2351" s="13">
        <f>+Tabla1[[#This Row],[MontoNeto]]*Tabla1[[#This Row],[PorcentajeImpuesto]]</f>
        <v>0</v>
      </c>
      <c r="M2351" s="13">
        <v>0</v>
      </c>
      <c r="N2351" s="13">
        <f>+Tabla1[[#This Row],[MontoNeto]]+Tabla1[[#This Row],[ValorImpuesto]]+Tabla1[[#This Row],[MontoExento]]</f>
        <v>25000</v>
      </c>
      <c r="O2351" t="s">
        <v>41</v>
      </c>
      <c r="P2351" t="s">
        <v>42</v>
      </c>
      <c r="Q2351" t="s">
        <v>42</v>
      </c>
      <c r="R2351" t="s">
        <v>2034</v>
      </c>
      <c r="S2351" t="str">
        <f>VLOOKUP(Tabla1[[#This Row],[RutCP]],Tabla13[[#All],[rut]:[estado_licencia]],3,0)</f>
        <v>Trance</v>
      </c>
      <c r="T2351" t="str">
        <f>VLOOKUP(Tabla1[[#This Row],[RutCP]],Tabla13[[#All],[rut]:[estado_licencia]],2,0)</f>
        <v>Transportes De Cemento Limitada</v>
      </c>
      <c r="X2351" t="s">
        <v>2035</v>
      </c>
      <c r="Y2351" t="str">
        <f>VLOOKUP(Tabla1[[#This Row],[RutCS]],Tabla13[[#All],[rut]:[estado_licencia]],3,0)</f>
        <v>Luis Hernan Araya Becerra</v>
      </c>
      <c r="Z2351" t="str">
        <f>VLOOKUP(Tabla1[[#This Row],[RutCS]],Tabla13[[#All],[rut]:[estado_licencia]],2,0)</f>
        <v>Luis Hernan Araya Becerra</v>
      </c>
      <c r="AD2351" s="4">
        <v>43990</v>
      </c>
      <c r="AE2351" s="14" t="s">
        <v>45</v>
      </c>
      <c r="AF2351" s="4">
        <v>43990</v>
      </c>
      <c r="AG2351" s="14" t="s">
        <v>47</v>
      </c>
      <c r="AH2351" t="s">
        <v>48</v>
      </c>
      <c r="AI2351" t="s">
        <v>49</v>
      </c>
    </row>
    <row r="2352" spans="1:35" x14ac:dyDescent="0.25">
      <c r="A2352" s="12"/>
      <c r="B2352" s="36" t="s">
        <v>16011</v>
      </c>
      <c r="C2352" t="s">
        <v>35</v>
      </c>
      <c r="D2352" t="s">
        <v>35</v>
      </c>
      <c r="E2352" t="s">
        <v>36</v>
      </c>
      <c r="F2352" t="s">
        <v>37</v>
      </c>
      <c r="G2352" s="3" t="s">
        <v>38</v>
      </c>
      <c r="H2352" t="s">
        <v>39</v>
      </c>
      <c r="I2352" t="s">
        <v>40</v>
      </c>
      <c r="J2352" s="3">
        <v>25000</v>
      </c>
      <c r="K2352" s="3">
        <v>0</v>
      </c>
      <c r="L2352" s="3">
        <f>+Tabla1[[#This Row],[MontoNeto]]*Tabla1[[#This Row],[PorcentajeImpuesto]]</f>
        <v>0</v>
      </c>
      <c r="M2352" s="3">
        <v>0</v>
      </c>
      <c r="N2352" s="3">
        <f>+Tabla1[[#This Row],[MontoNeto]]+Tabla1[[#This Row],[ValorImpuesto]]+Tabla1[[#This Row],[MontoExento]]</f>
        <v>25000</v>
      </c>
      <c r="O2352" t="s">
        <v>41</v>
      </c>
      <c r="P2352" t="s">
        <v>42</v>
      </c>
      <c r="Q2352" t="s">
        <v>42</v>
      </c>
      <c r="R2352" s="3" t="s">
        <v>2036</v>
      </c>
      <c r="S2352" t="e">
        <f>VLOOKUP(Tabla1[[#This Row],[RutCP]],Tabla13[[#All],[rut]:[estado_licencia]],3,0)</f>
        <v>#N/A</v>
      </c>
      <c r="T2352" t="e">
        <f>VLOOKUP(Tabla1[[#This Row],[RutCP]],Tabla13[[#All],[rut]:[estado_licencia]],2,0)</f>
        <v>#N/A</v>
      </c>
      <c r="X2352" t="s">
        <v>2037</v>
      </c>
      <c r="Y2352" t="str">
        <f>VLOOKUP(Tabla1[[#This Row],[RutCS]],Tabla13[[#All],[rut]:[estado_licencia]],3,0)</f>
        <v>Juan Carlos Gonzalez Cordova</v>
      </c>
      <c r="Z2352" t="str">
        <f>VLOOKUP(Tabla1[[#This Row],[RutCS]],Tabla13[[#All],[rut]:[estado_licencia]],2,0)</f>
        <v>Juan Carlos Gonzalez Cordova</v>
      </c>
      <c r="AD2352" s="4">
        <v>43990</v>
      </c>
      <c r="AE2352" s="3">
        <v>0.5</v>
      </c>
      <c r="AF2352" s="4">
        <v>43990</v>
      </c>
      <c r="AG2352" s="5">
        <v>0.54166666666666696</v>
      </c>
      <c r="AH2352" t="s">
        <v>48</v>
      </c>
      <c r="AI2352" t="s">
        <v>49</v>
      </c>
    </row>
    <row r="2353" spans="1:35" x14ac:dyDescent="0.25">
      <c r="A2353" s="12"/>
      <c r="B2353" s="36" t="s">
        <v>16011</v>
      </c>
      <c r="C2353" t="s">
        <v>35</v>
      </c>
      <c r="D2353" t="s">
        <v>35</v>
      </c>
      <c r="E2353" t="s">
        <v>36</v>
      </c>
      <c r="F2353" t="s">
        <v>37</v>
      </c>
      <c r="G2353" s="3" t="s">
        <v>38</v>
      </c>
      <c r="H2353" t="s">
        <v>39</v>
      </c>
      <c r="I2353" t="s">
        <v>40</v>
      </c>
      <c r="J2353" s="3">
        <v>25000</v>
      </c>
      <c r="K2353" s="3">
        <v>0</v>
      </c>
      <c r="L2353" s="3">
        <f>+Tabla1[[#This Row],[MontoNeto]]*Tabla1[[#This Row],[PorcentajeImpuesto]]</f>
        <v>0</v>
      </c>
      <c r="M2353" s="3">
        <v>0</v>
      </c>
      <c r="N2353" s="3">
        <f>+Tabla1[[#This Row],[MontoNeto]]+Tabla1[[#This Row],[ValorImpuesto]]+Tabla1[[#This Row],[MontoExento]]</f>
        <v>25000</v>
      </c>
      <c r="O2353" t="s">
        <v>41</v>
      </c>
      <c r="P2353" t="s">
        <v>42</v>
      </c>
      <c r="Q2353" t="s">
        <v>42</v>
      </c>
      <c r="R2353" s="3" t="s">
        <v>2038</v>
      </c>
      <c r="S2353" t="e">
        <f>VLOOKUP(Tabla1[[#This Row],[RutCP]],Tabla13[[#All],[rut]:[estado_licencia]],3,0)</f>
        <v>#N/A</v>
      </c>
      <c r="T2353" t="e">
        <f>VLOOKUP(Tabla1[[#This Row],[RutCP]],Tabla13[[#All],[rut]:[estado_licencia]],2,0)</f>
        <v>#N/A</v>
      </c>
      <c r="X2353" t="s">
        <v>2039</v>
      </c>
      <c r="Y2353" t="str">
        <f>VLOOKUP(Tabla1[[#This Row],[RutCS]],Tabla13[[#All],[rut]:[estado_licencia]],3,0)</f>
        <v>Eulogio Guillermo Caceres Espinoza</v>
      </c>
      <c r="Z2353" t="str">
        <f>VLOOKUP(Tabla1[[#This Row],[RutCS]],Tabla13[[#All],[rut]:[estado_licencia]],2,0)</f>
        <v>Eulogio Guillermo Caceres Espinoza</v>
      </c>
      <c r="AD2353" s="4">
        <v>43990</v>
      </c>
      <c r="AE2353" s="3">
        <v>0.5</v>
      </c>
      <c r="AF2353" s="4">
        <v>43990</v>
      </c>
      <c r="AG2353" s="5">
        <v>0.54166666666666696</v>
      </c>
      <c r="AH2353" t="s">
        <v>48</v>
      </c>
      <c r="AI2353" t="s">
        <v>49</v>
      </c>
    </row>
    <row r="2354" spans="1:35" x14ac:dyDescent="0.25">
      <c r="A2354" s="12"/>
      <c r="B2354" s="36" t="s">
        <v>16011</v>
      </c>
      <c r="C2354" t="s">
        <v>35</v>
      </c>
      <c r="D2354" t="s">
        <v>35</v>
      </c>
      <c r="E2354" t="s">
        <v>36</v>
      </c>
      <c r="F2354" t="s">
        <v>37</v>
      </c>
      <c r="G2354" s="13" t="s">
        <v>38</v>
      </c>
      <c r="H2354" t="s">
        <v>39</v>
      </c>
      <c r="I2354" t="s">
        <v>40</v>
      </c>
      <c r="J2354" s="13">
        <v>25000</v>
      </c>
      <c r="K2354" s="13">
        <v>0</v>
      </c>
      <c r="L2354" s="13">
        <f>+Tabla1[[#This Row],[MontoNeto]]*Tabla1[[#This Row],[PorcentajeImpuesto]]</f>
        <v>0</v>
      </c>
      <c r="M2354" s="13">
        <v>0</v>
      </c>
      <c r="N2354" s="13">
        <f>+Tabla1[[#This Row],[MontoNeto]]+Tabla1[[#This Row],[ValorImpuesto]]+Tabla1[[#This Row],[MontoExento]]</f>
        <v>25000</v>
      </c>
      <c r="O2354" t="s">
        <v>41</v>
      </c>
      <c r="P2354" t="s">
        <v>42</v>
      </c>
      <c r="Q2354" t="s">
        <v>42</v>
      </c>
      <c r="R2354" t="s">
        <v>655</v>
      </c>
      <c r="S2354" t="str">
        <f>VLOOKUP(Tabla1[[#This Row],[RutCP]],Tabla13[[#All],[rut]:[estado_licencia]],3,0)</f>
        <v>Hecso Limitada</v>
      </c>
      <c r="T2354" t="str">
        <f>VLOOKUP(Tabla1[[#This Row],[RutCP]],Tabla13[[#All],[rut]:[estado_licencia]],2,0)</f>
        <v>Soc Electrica Hecso Limitada</v>
      </c>
      <c r="X2354" t="s">
        <v>2040</v>
      </c>
      <c r="Y2354" t="str">
        <f>VLOOKUP(Tabla1[[#This Row],[RutCS]],Tabla13[[#All],[rut]:[estado_licencia]],3,0)</f>
        <v>Alvaro Felipe Carrasco  Aliaga</v>
      </c>
      <c r="Z2354" t="str">
        <f>VLOOKUP(Tabla1[[#This Row],[RutCS]],Tabla13[[#All],[rut]:[estado_licencia]],2,0)</f>
        <v>Alvaro Felipe Carrasco  Aliaga</v>
      </c>
      <c r="AD2354" s="4">
        <v>43990</v>
      </c>
      <c r="AE2354" s="14" t="s">
        <v>45</v>
      </c>
      <c r="AF2354" s="4">
        <v>43990</v>
      </c>
      <c r="AG2354" s="14" t="s">
        <v>47</v>
      </c>
      <c r="AH2354" t="s">
        <v>48</v>
      </c>
      <c r="AI2354" t="s">
        <v>49</v>
      </c>
    </row>
    <row r="2355" spans="1:35" x14ac:dyDescent="0.25">
      <c r="A2355" s="12"/>
      <c r="B2355" s="36" t="s">
        <v>16011</v>
      </c>
      <c r="C2355" t="s">
        <v>35</v>
      </c>
      <c r="D2355" t="s">
        <v>35</v>
      </c>
      <c r="E2355" t="s">
        <v>36</v>
      </c>
      <c r="F2355" t="s">
        <v>37</v>
      </c>
      <c r="G2355" s="13" t="s">
        <v>38</v>
      </c>
      <c r="H2355" t="s">
        <v>39</v>
      </c>
      <c r="I2355" t="s">
        <v>40</v>
      </c>
      <c r="J2355" s="13">
        <v>25000</v>
      </c>
      <c r="K2355" s="13">
        <v>0</v>
      </c>
      <c r="L2355" s="13">
        <f>+Tabla1[[#This Row],[MontoNeto]]*Tabla1[[#This Row],[PorcentajeImpuesto]]</f>
        <v>0</v>
      </c>
      <c r="M2355" s="13">
        <v>0</v>
      </c>
      <c r="N2355" s="13">
        <f>+Tabla1[[#This Row],[MontoNeto]]+Tabla1[[#This Row],[ValorImpuesto]]+Tabla1[[#This Row],[MontoExento]]</f>
        <v>25000</v>
      </c>
      <c r="O2355" t="s">
        <v>41</v>
      </c>
      <c r="P2355" t="s">
        <v>42</v>
      </c>
      <c r="Q2355" t="s">
        <v>42</v>
      </c>
      <c r="R2355" t="s">
        <v>1467</v>
      </c>
      <c r="S2355" t="str">
        <f>VLOOKUP(Tabla1[[#This Row],[RutCP]],Tabla13[[#All],[rut]:[estado_licencia]],3,0)</f>
        <v>Jaime Lanas Molina</v>
      </c>
      <c r="T2355" t="str">
        <f>VLOOKUP(Tabla1[[#This Row],[RutCP]],Tabla13[[#All],[rut]:[estado_licencia]],2,0)</f>
        <v>Jaime Del Carmen Lanas Molina</v>
      </c>
      <c r="X2355" t="s">
        <v>2041</v>
      </c>
      <c r="Y2355" t="str">
        <f>VLOOKUP(Tabla1[[#This Row],[RutCS]],Tabla13[[#All],[rut]:[estado_licencia]],3,0)</f>
        <v>Jaime Enrique Robles Salgado</v>
      </c>
      <c r="Z2355" t="str">
        <f>VLOOKUP(Tabla1[[#This Row],[RutCS]],Tabla13[[#All],[rut]:[estado_licencia]],2,0)</f>
        <v>Jaime Enrique Robles Salgado</v>
      </c>
      <c r="AD2355" s="4">
        <v>43990</v>
      </c>
      <c r="AE2355" s="14" t="s">
        <v>45</v>
      </c>
      <c r="AF2355" s="4">
        <v>43990</v>
      </c>
      <c r="AG2355" s="14" t="s">
        <v>47</v>
      </c>
      <c r="AH2355" t="s">
        <v>48</v>
      </c>
      <c r="AI2355" t="s">
        <v>49</v>
      </c>
    </row>
    <row r="2356" spans="1:35" x14ac:dyDescent="0.25">
      <c r="A2356" s="12"/>
      <c r="B2356" s="36" t="s">
        <v>16011</v>
      </c>
      <c r="C2356" t="s">
        <v>35</v>
      </c>
      <c r="D2356" t="s">
        <v>35</v>
      </c>
      <c r="E2356" t="s">
        <v>36</v>
      </c>
      <c r="F2356" t="s">
        <v>37</v>
      </c>
      <c r="G2356" s="13" t="s">
        <v>38</v>
      </c>
      <c r="H2356" t="s">
        <v>39</v>
      </c>
      <c r="I2356" t="s">
        <v>40</v>
      </c>
      <c r="J2356" s="13">
        <v>25000</v>
      </c>
      <c r="K2356" s="13">
        <v>0</v>
      </c>
      <c r="L2356" s="13">
        <f>+Tabla1[[#This Row],[MontoNeto]]*Tabla1[[#This Row],[PorcentajeImpuesto]]</f>
        <v>0</v>
      </c>
      <c r="M2356" s="13">
        <v>0</v>
      </c>
      <c r="N2356" s="13">
        <f>+Tabla1[[#This Row],[MontoNeto]]+Tabla1[[#This Row],[ValorImpuesto]]+Tabla1[[#This Row],[MontoExento]]</f>
        <v>25000</v>
      </c>
      <c r="O2356" t="s">
        <v>41</v>
      </c>
      <c r="P2356" t="s">
        <v>42</v>
      </c>
      <c r="Q2356" t="s">
        <v>42</v>
      </c>
      <c r="R2356" t="s">
        <v>543</v>
      </c>
      <c r="S2356" t="str">
        <f>VLOOKUP(Tabla1[[#This Row],[RutCP]],Tabla13[[#All],[rut]:[estado_licencia]],3,0)</f>
        <v>Sodexo Chile S A</v>
      </c>
      <c r="T2356" t="str">
        <f>VLOOKUP(Tabla1[[#This Row],[RutCP]],Tabla13[[#All],[rut]:[estado_licencia]],2,0)</f>
        <v>Sodexo Chile S A</v>
      </c>
      <c r="X2356" t="s">
        <v>2042</v>
      </c>
      <c r="Y2356" t="str">
        <f>VLOOKUP(Tabla1[[#This Row],[RutCS]],Tabla13[[#All],[rut]:[estado_licencia]],3,0)</f>
        <v>Jorge Esteban  Riquelme Blanco</v>
      </c>
      <c r="Z2356" t="str">
        <f>VLOOKUP(Tabla1[[#This Row],[RutCS]],Tabla13[[#All],[rut]:[estado_licencia]],2,0)</f>
        <v>Jorge Esteban  Riquelme Blanco</v>
      </c>
      <c r="AD2356" s="4">
        <v>43990</v>
      </c>
      <c r="AE2356" s="14" t="s">
        <v>45</v>
      </c>
      <c r="AF2356" s="4">
        <v>43990</v>
      </c>
      <c r="AG2356" s="14" t="s">
        <v>47</v>
      </c>
      <c r="AH2356" t="s">
        <v>48</v>
      </c>
      <c r="AI2356" t="s">
        <v>49</v>
      </c>
    </row>
    <row r="2357" spans="1:35" x14ac:dyDescent="0.25">
      <c r="A2357" s="12"/>
      <c r="B2357" s="36" t="s">
        <v>16011</v>
      </c>
      <c r="C2357" t="s">
        <v>35</v>
      </c>
      <c r="D2357" t="s">
        <v>35</v>
      </c>
      <c r="E2357" t="s">
        <v>36</v>
      </c>
      <c r="F2357" t="s">
        <v>37</v>
      </c>
      <c r="G2357" s="13" t="s">
        <v>38</v>
      </c>
      <c r="H2357" t="s">
        <v>39</v>
      </c>
      <c r="I2357" t="s">
        <v>40</v>
      </c>
      <c r="J2357" s="13">
        <v>25000</v>
      </c>
      <c r="K2357" s="13">
        <v>0</v>
      </c>
      <c r="L2357" s="13">
        <f>+Tabla1[[#This Row],[MontoNeto]]*Tabla1[[#This Row],[PorcentajeImpuesto]]</f>
        <v>0</v>
      </c>
      <c r="M2357" s="13">
        <v>0</v>
      </c>
      <c r="N2357" s="13">
        <f>+Tabla1[[#This Row],[MontoNeto]]+Tabla1[[#This Row],[ValorImpuesto]]+Tabla1[[#This Row],[MontoExento]]</f>
        <v>25000</v>
      </c>
      <c r="O2357" t="s">
        <v>41</v>
      </c>
      <c r="P2357" t="s">
        <v>42</v>
      </c>
      <c r="Q2357" t="s">
        <v>42</v>
      </c>
      <c r="R2357" t="s">
        <v>70</v>
      </c>
      <c r="S2357" t="str">
        <f>VLOOKUP(Tabla1[[#This Row],[RutCP]],Tabla13[[#All],[rut]:[estado_licencia]],3,0)</f>
        <v>Sgc</v>
      </c>
      <c r="T2357" t="str">
        <f>VLOOKUP(Tabla1[[#This Row],[RutCP]],Tabla13[[#All],[rut]:[estado_licencia]],2,0)</f>
        <v>Sebastian Gallardo Contrera Transportes Eirl</v>
      </c>
      <c r="X2357" t="s">
        <v>2043</v>
      </c>
      <c r="Y2357" t="str">
        <f>VLOOKUP(Tabla1[[#This Row],[RutCS]],Tabla13[[#All],[rut]:[estado_licencia]],3,0)</f>
        <v>Hebert Hernan Ibacache Hurtado</v>
      </c>
      <c r="Z2357" t="str">
        <f>VLOOKUP(Tabla1[[#This Row],[RutCS]],Tabla13[[#All],[rut]:[estado_licencia]],2,0)</f>
        <v>Hebert Hernan Ibacache Hurtado</v>
      </c>
      <c r="AD2357" s="4">
        <v>43990</v>
      </c>
      <c r="AE2357" s="14" t="s">
        <v>45</v>
      </c>
      <c r="AF2357" s="4">
        <v>43990</v>
      </c>
      <c r="AG2357" s="14" t="s">
        <v>47</v>
      </c>
      <c r="AH2357" t="s">
        <v>48</v>
      </c>
      <c r="AI2357" t="s">
        <v>49</v>
      </c>
    </row>
    <row r="2358" spans="1:35" x14ac:dyDescent="0.25">
      <c r="A2358" s="12"/>
      <c r="B2358" s="36" t="s">
        <v>16011</v>
      </c>
      <c r="C2358" s="16" t="s">
        <v>1571</v>
      </c>
      <c r="D2358" s="16" t="s">
        <v>1572</v>
      </c>
      <c r="E2358" s="16" t="s">
        <v>1573</v>
      </c>
      <c r="F2358" s="16" t="s">
        <v>1574</v>
      </c>
      <c r="G2358" s="17" t="s">
        <v>38</v>
      </c>
      <c r="H2358" s="16" t="s">
        <v>39</v>
      </c>
      <c r="I2358" s="16" t="s">
        <v>417</v>
      </c>
      <c r="J2358" s="17">
        <v>50000</v>
      </c>
      <c r="K2358" s="17">
        <v>0</v>
      </c>
      <c r="L2358" s="17">
        <f>+Tabla1[[#This Row],[MontoNeto]]*Tabla1[[#This Row],[PorcentajeImpuesto]]</f>
        <v>0</v>
      </c>
      <c r="M2358" s="3">
        <v>0</v>
      </c>
      <c r="N2358" s="17">
        <f>+Tabla1[[#This Row],[MontoNeto]]+Tabla1[[#This Row],[ValorImpuesto]]+Tabla1[[#This Row],[MontoExento]]</f>
        <v>50000</v>
      </c>
      <c r="O2358" t="s">
        <v>41</v>
      </c>
      <c r="P2358" s="16" t="s">
        <v>42</v>
      </c>
      <c r="Q2358" s="16" t="s">
        <v>42</v>
      </c>
      <c r="R2358" s="17" t="s">
        <v>1966</v>
      </c>
      <c r="S2358" s="16" t="e">
        <f>VLOOKUP(Tabla1[[#This Row],[RutCP]],Tabla13[[#All],[rut]:[estado_licencia]],3,0)</f>
        <v>#N/A</v>
      </c>
      <c r="T2358" s="16" t="e">
        <f>VLOOKUP(Tabla1[[#This Row],[RutCP]],Tabla13[[#All],[rut]:[estado_licencia]],2,0)</f>
        <v>#N/A</v>
      </c>
      <c r="U2358" s="16"/>
      <c r="V2358" s="16"/>
      <c r="W2358" s="16"/>
      <c r="X2358" s="16" t="s">
        <v>460</v>
      </c>
      <c r="Y2358" s="16" t="str">
        <f>VLOOKUP(Tabla1[[#This Row],[RutCS]],Tabla13[[#All],[rut]:[estado_licencia]],3,0)</f>
        <v xml:space="preserve">Alvaro Barriga </v>
      </c>
      <c r="Z2358" s="16" t="str">
        <f>VLOOKUP(Tabla1[[#This Row],[RutCS]],Tabla13[[#All],[rut]:[estado_licencia]],2,0)</f>
        <v xml:space="preserve">Alvaro Barriga </v>
      </c>
      <c r="AA2358" s="16"/>
      <c r="AB2358" s="16"/>
      <c r="AC2358" s="16"/>
      <c r="AD2358" s="15">
        <v>43990</v>
      </c>
      <c r="AE2358" s="3">
        <v>0.5</v>
      </c>
      <c r="AF2358" s="15">
        <v>43990</v>
      </c>
      <c r="AG2358" s="5">
        <v>0.54166666666666696</v>
      </c>
      <c r="AH2358" s="16" t="s">
        <v>48</v>
      </c>
      <c r="AI2358" s="16" t="s">
        <v>49</v>
      </c>
    </row>
    <row r="2359" spans="1:35" x14ac:dyDescent="0.25">
      <c r="A2359" s="12"/>
      <c r="B2359" s="36" t="s">
        <v>16011</v>
      </c>
      <c r="C2359" t="s">
        <v>35</v>
      </c>
      <c r="D2359" t="s">
        <v>35</v>
      </c>
      <c r="E2359" t="s">
        <v>36</v>
      </c>
      <c r="F2359" t="s">
        <v>37</v>
      </c>
      <c r="G2359" s="13" t="s">
        <v>38</v>
      </c>
      <c r="H2359" t="s">
        <v>39</v>
      </c>
      <c r="I2359" t="s">
        <v>417</v>
      </c>
      <c r="J2359" s="13">
        <v>25000</v>
      </c>
      <c r="K2359" s="13">
        <v>0</v>
      </c>
      <c r="L2359" s="13">
        <f>+Tabla1[[#This Row],[MontoNeto]]*Tabla1[[#This Row],[PorcentajeImpuesto]]</f>
        <v>0</v>
      </c>
      <c r="M2359" s="13">
        <v>0</v>
      </c>
      <c r="N2359" s="13">
        <f>+Tabla1[[#This Row],[MontoNeto]]+Tabla1[[#This Row],[ValorImpuesto]]+Tabla1[[#This Row],[MontoExento]]</f>
        <v>25000</v>
      </c>
      <c r="O2359" t="s">
        <v>41</v>
      </c>
      <c r="P2359" t="s">
        <v>42</v>
      </c>
      <c r="Q2359" t="s">
        <v>42</v>
      </c>
      <c r="R2359" t="s">
        <v>1859</v>
      </c>
      <c r="S2359" t="str">
        <f>VLOOKUP(Tabla1[[#This Row],[RutCP]],Tabla13[[#All],[rut]:[estado_licencia]],3,0)</f>
        <v>Valteck</v>
      </c>
      <c r="T2359" t="str">
        <f>VLOOKUP(Tabla1[[#This Row],[RutCP]],Tabla13[[#All],[rut]:[estado_licencia]],2,0)</f>
        <v>Empresa Valteck Chile Spa</v>
      </c>
      <c r="X2359" t="s">
        <v>2267</v>
      </c>
      <c r="Y2359" t="str">
        <f>VLOOKUP(Tabla1[[#This Row],[RutCS]],Tabla13[[#All],[rut]:[estado_licencia]],3,0)</f>
        <v>Alexander  Ortiz Ojeda</v>
      </c>
      <c r="Z2359" t="str">
        <f>VLOOKUP(Tabla1[[#This Row],[RutCS]],Tabla13[[#All],[rut]:[estado_licencia]],2,0)</f>
        <v>Alexander  Ortiz Ojeda</v>
      </c>
      <c r="AD2359" s="4">
        <v>43990</v>
      </c>
      <c r="AE2359" s="14" t="s">
        <v>45</v>
      </c>
      <c r="AF2359" s="4">
        <v>43990</v>
      </c>
      <c r="AG2359" s="14" t="s">
        <v>47</v>
      </c>
      <c r="AH2359" t="s">
        <v>48</v>
      </c>
      <c r="AI2359" t="s">
        <v>49</v>
      </c>
    </row>
    <row r="2360" spans="1:35" x14ac:dyDescent="0.25">
      <c r="A2360" s="12"/>
      <c r="B2360" s="36" t="s">
        <v>16011</v>
      </c>
      <c r="C2360" t="s">
        <v>35</v>
      </c>
      <c r="D2360" t="s">
        <v>35</v>
      </c>
      <c r="E2360" t="s">
        <v>36</v>
      </c>
      <c r="F2360" t="s">
        <v>37</v>
      </c>
      <c r="G2360" s="13" t="s">
        <v>38</v>
      </c>
      <c r="H2360" t="s">
        <v>39</v>
      </c>
      <c r="I2360" t="s">
        <v>417</v>
      </c>
      <c r="J2360" s="13">
        <v>25000</v>
      </c>
      <c r="K2360" s="13">
        <v>0</v>
      </c>
      <c r="L2360" s="13">
        <f>+Tabla1[[#This Row],[MontoNeto]]*Tabla1[[#This Row],[PorcentajeImpuesto]]</f>
        <v>0</v>
      </c>
      <c r="M2360" s="13">
        <v>0</v>
      </c>
      <c r="N2360" s="13">
        <f>+Tabla1[[#This Row],[MontoNeto]]+Tabla1[[#This Row],[ValorImpuesto]]+Tabla1[[#This Row],[MontoExento]]</f>
        <v>25000</v>
      </c>
      <c r="O2360" t="s">
        <v>41</v>
      </c>
      <c r="P2360" t="s">
        <v>42</v>
      </c>
      <c r="Q2360" t="s">
        <v>42</v>
      </c>
      <c r="R2360" t="s">
        <v>50</v>
      </c>
      <c r="S2360" t="str">
        <f>VLOOKUP(Tabla1[[#This Row],[RutCP]],Tabla13[[#All],[rut]:[estado_licencia]],3,0)</f>
        <v>Transportes Rojas Limitada</v>
      </c>
      <c r="T2360" t="str">
        <f>VLOOKUP(Tabla1[[#This Row],[RutCP]],Tabla13[[#All],[rut]:[estado_licencia]],2,0)</f>
        <v>Inversiones Y Transportes Rojas Limitada</v>
      </c>
      <c r="X2360" t="s">
        <v>2268</v>
      </c>
      <c r="Y2360" t="str">
        <f>VLOOKUP(Tabla1[[#This Row],[RutCS]],Tabla13[[#All],[rut]:[estado_licencia]],3,0)</f>
        <v>Rodrigo Fabian Olivares Vega</v>
      </c>
      <c r="Z2360" t="str">
        <f>VLOOKUP(Tabla1[[#This Row],[RutCS]],Tabla13[[#All],[rut]:[estado_licencia]],2,0)</f>
        <v>Rodrigo Fabian Olivares Vega</v>
      </c>
      <c r="AD2360" s="4">
        <v>43990</v>
      </c>
      <c r="AE2360" s="14" t="s">
        <v>45</v>
      </c>
      <c r="AF2360" s="4">
        <v>43990</v>
      </c>
      <c r="AG2360" s="14" t="s">
        <v>47</v>
      </c>
      <c r="AH2360" t="s">
        <v>48</v>
      </c>
      <c r="AI2360" t="s">
        <v>49</v>
      </c>
    </row>
    <row r="2361" spans="1:35" x14ac:dyDescent="0.25">
      <c r="A2361" s="12"/>
      <c r="B2361" s="36" t="s">
        <v>16011</v>
      </c>
      <c r="C2361" t="s">
        <v>35</v>
      </c>
      <c r="D2361" t="s">
        <v>35</v>
      </c>
      <c r="E2361" t="s">
        <v>36</v>
      </c>
      <c r="F2361" t="s">
        <v>37</v>
      </c>
      <c r="G2361" s="13" t="s">
        <v>38</v>
      </c>
      <c r="H2361" t="s">
        <v>39</v>
      </c>
      <c r="I2361" t="s">
        <v>417</v>
      </c>
      <c r="J2361" s="13">
        <v>25000</v>
      </c>
      <c r="K2361" s="13">
        <v>0</v>
      </c>
      <c r="L2361" s="13">
        <f>+Tabla1[[#This Row],[MontoNeto]]*Tabla1[[#This Row],[PorcentajeImpuesto]]</f>
        <v>0</v>
      </c>
      <c r="M2361" s="13">
        <v>0</v>
      </c>
      <c r="N2361" s="13">
        <f>+Tabla1[[#This Row],[MontoNeto]]+Tabla1[[#This Row],[ValorImpuesto]]+Tabla1[[#This Row],[MontoExento]]</f>
        <v>25000</v>
      </c>
      <c r="O2361" t="s">
        <v>41</v>
      </c>
      <c r="P2361" t="s">
        <v>42</v>
      </c>
      <c r="Q2361" t="s">
        <v>42</v>
      </c>
      <c r="R2361" t="s">
        <v>50</v>
      </c>
      <c r="S2361" t="str">
        <f>VLOOKUP(Tabla1[[#This Row],[RutCP]],Tabla13[[#All],[rut]:[estado_licencia]],3,0)</f>
        <v>Transportes Rojas Limitada</v>
      </c>
      <c r="T2361" t="str">
        <f>VLOOKUP(Tabla1[[#This Row],[RutCP]],Tabla13[[#All],[rut]:[estado_licencia]],2,0)</f>
        <v>Inversiones Y Transportes Rojas Limitada</v>
      </c>
      <c r="X2361" t="s">
        <v>2269</v>
      </c>
      <c r="Y2361" t="str">
        <f>VLOOKUP(Tabla1[[#This Row],[RutCS]],Tabla13[[#All],[rut]:[estado_licencia]],3,0)</f>
        <v>Arnaldo Del Carmen Manque  Aguilera</v>
      </c>
      <c r="Z2361" t="str">
        <f>VLOOKUP(Tabla1[[#This Row],[RutCS]],Tabla13[[#All],[rut]:[estado_licencia]],2,0)</f>
        <v>Arnaldo Del Carmen Manque  Aguilera</v>
      </c>
      <c r="AD2361" s="4">
        <v>43990</v>
      </c>
      <c r="AE2361" s="14" t="s">
        <v>45</v>
      </c>
      <c r="AF2361" s="4">
        <v>43990</v>
      </c>
      <c r="AG2361" s="14" t="s">
        <v>47</v>
      </c>
      <c r="AH2361" t="s">
        <v>48</v>
      </c>
      <c r="AI2361" t="s">
        <v>49</v>
      </c>
    </row>
    <row r="2362" spans="1:35" x14ac:dyDescent="0.25">
      <c r="A2362" s="12"/>
      <c r="B2362" s="36" t="s">
        <v>16011</v>
      </c>
      <c r="C2362" t="s">
        <v>35</v>
      </c>
      <c r="D2362" t="s">
        <v>35</v>
      </c>
      <c r="E2362" t="s">
        <v>36</v>
      </c>
      <c r="F2362" t="s">
        <v>37</v>
      </c>
      <c r="G2362" s="13" t="s">
        <v>38</v>
      </c>
      <c r="H2362" t="s">
        <v>39</v>
      </c>
      <c r="I2362" t="s">
        <v>417</v>
      </c>
      <c r="J2362" s="13">
        <v>25000</v>
      </c>
      <c r="K2362" s="13">
        <v>0</v>
      </c>
      <c r="L2362" s="13">
        <f>+Tabla1[[#This Row],[MontoNeto]]*Tabla1[[#This Row],[PorcentajeImpuesto]]</f>
        <v>0</v>
      </c>
      <c r="M2362" s="13">
        <v>0</v>
      </c>
      <c r="N2362" s="13">
        <f>+Tabla1[[#This Row],[MontoNeto]]+Tabla1[[#This Row],[ValorImpuesto]]+Tabla1[[#This Row],[MontoExento]]</f>
        <v>25000</v>
      </c>
      <c r="O2362" t="s">
        <v>41</v>
      </c>
      <c r="P2362" t="s">
        <v>42</v>
      </c>
      <c r="Q2362" t="s">
        <v>42</v>
      </c>
      <c r="R2362" t="s">
        <v>54</v>
      </c>
      <c r="S2362" t="str">
        <f>VLOOKUP(Tabla1[[#This Row],[RutCP]],Tabla13[[#All],[rut]:[estado_licencia]],3,0)</f>
        <v>Transportes San Eduardo Limitada</v>
      </c>
      <c r="T2362" t="str">
        <f>VLOOKUP(Tabla1[[#This Row],[RutCP]],Tabla13[[#All],[rut]:[estado_licencia]],2,0)</f>
        <v>Soc Comercial Y De Transportes San Eduardo Ltda</v>
      </c>
      <c r="X2362" t="s">
        <v>2270</v>
      </c>
      <c r="Y2362" t="str">
        <f>VLOOKUP(Tabla1[[#This Row],[RutCS]],Tabla13[[#All],[rut]:[estado_licencia]],3,0)</f>
        <v>Roberto Pelayo Calderon Gonzalez</v>
      </c>
      <c r="Z2362" t="str">
        <f>VLOOKUP(Tabla1[[#This Row],[RutCS]],Tabla13[[#All],[rut]:[estado_licencia]],2,0)</f>
        <v>Roberto Pelayo Calderon Gonzalez</v>
      </c>
      <c r="AD2362" s="4">
        <v>43990</v>
      </c>
      <c r="AE2362" s="14" t="s">
        <v>45</v>
      </c>
      <c r="AF2362" s="4">
        <v>43990</v>
      </c>
      <c r="AG2362" s="14" t="s">
        <v>47</v>
      </c>
      <c r="AH2362" t="s">
        <v>48</v>
      </c>
      <c r="AI2362" t="s">
        <v>49</v>
      </c>
    </row>
    <row r="2363" spans="1:35" x14ac:dyDescent="0.25">
      <c r="A2363" s="12"/>
      <c r="B2363" s="36" t="s">
        <v>16011</v>
      </c>
      <c r="C2363" t="s">
        <v>35</v>
      </c>
      <c r="D2363" t="s">
        <v>35</v>
      </c>
      <c r="E2363" t="s">
        <v>36</v>
      </c>
      <c r="F2363" t="s">
        <v>37</v>
      </c>
      <c r="G2363" s="13" t="s">
        <v>38</v>
      </c>
      <c r="H2363" t="s">
        <v>39</v>
      </c>
      <c r="I2363" t="s">
        <v>417</v>
      </c>
      <c r="J2363" s="13">
        <v>25000</v>
      </c>
      <c r="K2363" s="13">
        <v>0</v>
      </c>
      <c r="L2363" s="13">
        <f>+Tabla1[[#This Row],[MontoNeto]]*Tabla1[[#This Row],[PorcentajeImpuesto]]</f>
        <v>0</v>
      </c>
      <c r="M2363" s="13">
        <v>0</v>
      </c>
      <c r="N2363" s="13">
        <f>+Tabla1[[#This Row],[MontoNeto]]+Tabla1[[#This Row],[ValorImpuesto]]+Tabla1[[#This Row],[MontoExento]]</f>
        <v>25000</v>
      </c>
      <c r="O2363" t="s">
        <v>41</v>
      </c>
      <c r="P2363" t="s">
        <v>42</v>
      </c>
      <c r="Q2363" t="s">
        <v>42</v>
      </c>
      <c r="R2363" t="s">
        <v>431</v>
      </c>
      <c r="S2363" t="str">
        <f>VLOOKUP(Tabla1[[#This Row],[RutCP]],Tabla13[[#All],[rut]:[estado_licencia]],3,0)</f>
        <v>Tandem S A</v>
      </c>
      <c r="T2363" t="str">
        <f>VLOOKUP(Tabla1[[#This Row],[RutCP]],Tabla13[[#All],[rut]:[estado_licencia]],2,0)</f>
        <v>Tandem S A</v>
      </c>
      <c r="X2363" t="s">
        <v>2271</v>
      </c>
      <c r="Y2363" t="str">
        <f>VLOOKUP(Tabla1[[#This Row],[RutCS]],Tabla13[[#All],[rut]:[estado_licencia]],3,0)</f>
        <v>Jorge Eugenio Acevedo Gonzalez</v>
      </c>
      <c r="Z2363" t="str">
        <f>VLOOKUP(Tabla1[[#This Row],[RutCS]],Tabla13[[#All],[rut]:[estado_licencia]],2,0)</f>
        <v>Jorge Eugenio Acevedo Gonzalez</v>
      </c>
      <c r="AD2363" s="4">
        <v>43990</v>
      </c>
      <c r="AE2363" s="14" t="s">
        <v>45</v>
      </c>
      <c r="AF2363" s="4">
        <v>43990</v>
      </c>
      <c r="AG2363" s="14" t="s">
        <v>47</v>
      </c>
      <c r="AH2363" t="s">
        <v>48</v>
      </c>
      <c r="AI2363" t="s">
        <v>49</v>
      </c>
    </row>
    <row r="2364" spans="1:35" x14ac:dyDescent="0.25">
      <c r="A2364" s="12"/>
      <c r="B2364" s="36" t="s">
        <v>16011</v>
      </c>
      <c r="C2364" t="s">
        <v>35</v>
      </c>
      <c r="D2364" t="s">
        <v>35</v>
      </c>
      <c r="E2364" t="s">
        <v>36</v>
      </c>
      <c r="F2364" t="s">
        <v>37</v>
      </c>
      <c r="G2364" s="13" t="s">
        <v>38</v>
      </c>
      <c r="H2364" t="s">
        <v>39</v>
      </c>
      <c r="I2364" t="s">
        <v>417</v>
      </c>
      <c r="J2364" s="13">
        <v>25000</v>
      </c>
      <c r="K2364" s="13">
        <v>0</v>
      </c>
      <c r="L2364" s="13">
        <f>+Tabla1[[#This Row],[MontoNeto]]*Tabla1[[#This Row],[PorcentajeImpuesto]]</f>
        <v>0</v>
      </c>
      <c r="M2364" s="13">
        <v>0</v>
      </c>
      <c r="N2364" s="13">
        <f>+Tabla1[[#This Row],[MontoNeto]]+Tabla1[[#This Row],[ValorImpuesto]]+Tabla1[[#This Row],[MontoExento]]</f>
        <v>25000</v>
      </c>
      <c r="O2364" t="s">
        <v>41</v>
      </c>
      <c r="P2364" t="s">
        <v>42</v>
      </c>
      <c r="Q2364" t="s">
        <v>42</v>
      </c>
      <c r="R2364" t="s">
        <v>431</v>
      </c>
      <c r="S2364" t="str">
        <f>VLOOKUP(Tabla1[[#This Row],[RutCP]],Tabla13[[#All],[rut]:[estado_licencia]],3,0)</f>
        <v>Tandem S A</v>
      </c>
      <c r="T2364" t="str">
        <f>VLOOKUP(Tabla1[[#This Row],[RutCP]],Tabla13[[#All],[rut]:[estado_licencia]],2,0)</f>
        <v>Tandem S A</v>
      </c>
      <c r="X2364" t="s">
        <v>493</v>
      </c>
      <c r="Y2364" t="str">
        <f>VLOOKUP(Tabla1[[#This Row],[RutCS]],Tabla13[[#All],[rut]:[estado_licencia]],3,0)</f>
        <v>Patricio Nicolas Aguilera Aguilera</v>
      </c>
      <c r="Z2364" t="str">
        <f>VLOOKUP(Tabla1[[#This Row],[RutCS]],Tabla13[[#All],[rut]:[estado_licencia]],2,0)</f>
        <v>Patricio Nicolas Aguilera Aguilera</v>
      </c>
      <c r="AD2364" s="4">
        <v>43990</v>
      </c>
      <c r="AE2364" s="14" t="s">
        <v>45</v>
      </c>
      <c r="AF2364" s="4">
        <v>43990</v>
      </c>
      <c r="AG2364" s="14" t="s">
        <v>47</v>
      </c>
      <c r="AH2364" t="s">
        <v>48</v>
      </c>
      <c r="AI2364" t="s">
        <v>49</v>
      </c>
    </row>
    <row r="2365" spans="1:35" x14ac:dyDescent="0.25">
      <c r="A2365" s="12"/>
      <c r="B2365" s="36" t="s">
        <v>16011</v>
      </c>
      <c r="C2365" t="s">
        <v>35</v>
      </c>
      <c r="D2365" t="s">
        <v>35</v>
      </c>
      <c r="E2365" t="s">
        <v>36</v>
      </c>
      <c r="F2365" t="s">
        <v>37</v>
      </c>
      <c r="G2365" s="13" t="s">
        <v>38</v>
      </c>
      <c r="H2365" t="s">
        <v>39</v>
      </c>
      <c r="I2365" t="s">
        <v>417</v>
      </c>
      <c r="J2365" s="13">
        <v>30000</v>
      </c>
      <c r="K2365" s="13">
        <v>0</v>
      </c>
      <c r="L2365" s="13">
        <f>+Tabla1[[#This Row],[MontoNeto]]*Tabla1[[#This Row],[PorcentajeImpuesto]]</f>
        <v>0</v>
      </c>
      <c r="M2365" s="13">
        <v>0</v>
      </c>
      <c r="N2365" s="13">
        <f>+Tabla1[[#This Row],[MontoNeto]]+Tabla1[[#This Row],[ValorImpuesto]]+Tabla1[[#This Row],[MontoExento]]</f>
        <v>30000</v>
      </c>
      <c r="O2365" t="s">
        <v>41</v>
      </c>
      <c r="P2365" t="s">
        <v>42</v>
      </c>
      <c r="Q2365" t="s">
        <v>42</v>
      </c>
      <c r="R2365" t="s">
        <v>461</v>
      </c>
      <c r="S2365" t="str">
        <f>VLOOKUP(Tabla1[[#This Row],[RutCP]],Tabla13[[#All],[rut]:[estado_licencia]],3,0)</f>
        <v>Icafal</v>
      </c>
      <c r="T2365" t="str">
        <f>VLOOKUP(Tabla1[[#This Row],[RutCP]],Tabla13[[#All],[rut]:[estado_licencia]],2,0)</f>
        <v>Constructora Icafal Sicomaq Ltda</v>
      </c>
      <c r="X2365" t="s">
        <v>1721</v>
      </c>
      <c r="Y2365" t="str">
        <f>VLOOKUP(Tabla1[[#This Row],[RutCS]],Tabla13[[#All],[rut]:[estado_licencia]],3,0)</f>
        <v>Jaime Romero Romero</v>
      </c>
      <c r="Z2365" t="str">
        <f>VLOOKUP(Tabla1[[#This Row],[RutCS]],Tabla13[[#All],[rut]:[estado_licencia]],2,0)</f>
        <v>Jaime Romero Romero</v>
      </c>
      <c r="AD2365" s="4">
        <v>43990</v>
      </c>
      <c r="AE2365" s="14" t="s">
        <v>45</v>
      </c>
      <c r="AF2365" s="4">
        <v>43990</v>
      </c>
      <c r="AG2365" s="14" t="s">
        <v>47</v>
      </c>
      <c r="AH2365" t="s">
        <v>48</v>
      </c>
      <c r="AI2365" t="s">
        <v>49</v>
      </c>
    </row>
    <row r="2366" spans="1:35" x14ac:dyDescent="0.25">
      <c r="A2366" s="12"/>
      <c r="B2366" s="36" t="s">
        <v>16011</v>
      </c>
      <c r="C2366" t="s">
        <v>184</v>
      </c>
      <c r="D2366" t="s">
        <v>185</v>
      </c>
      <c r="E2366" t="s">
        <v>186</v>
      </c>
      <c r="F2366" t="s">
        <v>197</v>
      </c>
      <c r="G2366" s="13" t="s">
        <v>38</v>
      </c>
      <c r="H2366" t="s">
        <v>39</v>
      </c>
      <c r="I2366" t="s">
        <v>417</v>
      </c>
      <c r="J2366" s="13">
        <v>30000</v>
      </c>
      <c r="K2366" s="13">
        <v>0</v>
      </c>
      <c r="L2366" s="13">
        <f>+Tabla1[[#This Row],[MontoNeto]]*Tabla1[[#This Row],[PorcentajeImpuesto]]</f>
        <v>0</v>
      </c>
      <c r="M2366" s="13">
        <v>0</v>
      </c>
      <c r="N2366" s="13">
        <f>+Tabla1[[#This Row],[MontoNeto]]+Tabla1[[#This Row],[ValorImpuesto]]+Tabla1[[#This Row],[MontoExento]]</f>
        <v>30000</v>
      </c>
      <c r="O2366" t="s">
        <v>41</v>
      </c>
      <c r="P2366" t="s">
        <v>42</v>
      </c>
      <c r="Q2366" t="s">
        <v>42</v>
      </c>
      <c r="R2366" t="s">
        <v>364</v>
      </c>
      <c r="S2366" t="str">
        <f>VLOOKUP(Tabla1[[#This Row],[RutCP]],Tabla13[[#All],[rut]:[estado_licencia]],3,0)</f>
        <v>Incolur Drenes</v>
      </c>
      <c r="T2366" t="str">
        <f>VLOOKUP(Tabla1[[#This Row],[RutCP]],Tabla13[[#All],[rut]:[estado_licencia]],2,0)</f>
        <v>Ingenieria Y Construcciones Incolur Sa</v>
      </c>
      <c r="X2366" t="s">
        <v>2247</v>
      </c>
      <c r="Y2366" t="str">
        <f>VLOOKUP(Tabla1[[#This Row],[RutCS]],Tabla13[[#All],[rut]:[estado_licencia]],3,0)</f>
        <v>Armando Antonio Jamett Ordenes</v>
      </c>
      <c r="Z2366" t="str">
        <f>VLOOKUP(Tabla1[[#This Row],[RutCS]],Tabla13[[#All],[rut]:[estado_licencia]],2,0)</f>
        <v>Armando Antonio Jamett Ordenes</v>
      </c>
      <c r="AD2366" s="4">
        <v>43990</v>
      </c>
      <c r="AE2366" s="14" t="s">
        <v>45</v>
      </c>
      <c r="AF2366" s="4">
        <v>43990</v>
      </c>
      <c r="AG2366" s="14" t="s">
        <v>47</v>
      </c>
      <c r="AH2366" t="s">
        <v>48</v>
      </c>
      <c r="AI2366" t="s">
        <v>49</v>
      </c>
    </row>
    <row r="2367" spans="1:35" x14ac:dyDescent="0.25">
      <c r="A2367" s="12"/>
      <c r="B2367" s="36" t="s">
        <v>16011</v>
      </c>
      <c r="C2367" s="16" t="s">
        <v>184</v>
      </c>
      <c r="D2367" s="16" t="s">
        <v>185</v>
      </c>
      <c r="E2367" s="16" t="s">
        <v>334</v>
      </c>
      <c r="F2367" s="16" t="s">
        <v>1355</v>
      </c>
      <c r="G2367" s="17" t="s">
        <v>38</v>
      </c>
      <c r="H2367" s="16" t="s">
        <v>39</v>
      </c>
      <c r="I2367" s="16" t="s">
        <v>40</v>
      </c>
      <c r="J2367" s="17">
        <v>30000</v>
      </c>
      <c r="K2367" s="17">
        <v>0</v>
      </c>
      <c r="L2367" s="17">
        <f>+Tabla1[[#This Row],[MontoNeto]]*Tabla1[[#This Row],[PorcentajeImpuesto]]</f>
        <v>0</v>
      </c>
      <c r="M2367" s="3">
        <v>0</v>
      </c>
      <c r="N2367" s="17">
        <f>+Tabla1[[#This Row],[MontoNeto]]+Tabla1[[#This Row],[ValorImpuesto]]+Tabla1[[#This Row],[MontoExento]]</f>
        <v>30000</v>
      </c>
      <c r="O2367" t="s">
        <v>41</v>
      </c>
      <c r="P2367" s="16" t="s">
        <v>42</v>
      </c>
      <c r="Q2367" s="16" t="s">
        <v>42</v>
      </c>
      <c r="R2367" s="17" t="e">
        <f>#N/A</f>
        <v>#N/A</v>
      </c>
      <c r="S2367" s="16" t="e">
        <f>VLOOKUP(Tabla1[[#This Row],[RutCP]],Tabla13[[#All],[rut]:[estado_licencia]],3,0)</f>
        <v>#N/A</v>
      </c>
      <c r="T2367" s="16" t="e">
        <f>VLOOKUP(Tabla1[[#This Row],[RutCP]],Tabla13[[#All],[rut]:[estado_licencia]],2,0)</f>
        <v>#N/A</v>
      </c>
      <c r="U2367" s="16"/>
      <c r="V2367" s="16"/>
      <c r="W2367" s="16"/>
      <c r="X2367" s="16" t="s">
        <v>2272</v>
      </c>
      <c r="Y2367" s="16" t="str">
        <f>VLOOKUP(Tabla1[[#This Row],[RutCS]],Tabla13[[#All],[rut]:[estado_licencia]],3,0)</f>
        <v>Cristian Alejandro Escobar Valencia</v>
      </c>
      <c r="Z2367" s="16" t="str">
        <f>VLOOKUP(Tabla1[[#This Row],[RutCS]],Tabla13[[#All],[rut]:[estado_licencia]],2,0)</f>
        <v>Cristian Alejandro Escobar Valencia</v>
      </c>
      <c r="AA2367" s="16"/>
      <c r="AB2367" s="16"/>
      <c r="AC2367" s="16"/>
      <c r="AD2367" s="15">
        <v>43990</v>
      </c>
      <c r="AE2367" s="3">
        <v>0.5</v>
      </c>
      <c r="AF2367" s="15">
        <v>43990</v>
      </c>
      <c r="AG2367" s="5">
        <v>0.54166666666666696</v>
      </c>
      <c r="AH2367" s="16" t="s">
        <v>48</v>
      </c>
      <c r="AI2367" s="16" t="s">
        <v>49</v>
      </c>
    </row>
    <row r="2368" spans="1:35" x14ac:dyDescent="0.25">
      <c r="A2368" s="12"/>
      <c r="B2368" s="36" t="s">
        <v>16012</v>
      </c>
      <c r="C2368" t="s">
        <v>35</v>
      </c>
      <c r="D2368" t="s">
        <v>35</v>
      </c>
      <c r="E2368" t="s">
        <v>36</v>
      </c>
      <c r="F2368" t="s">
        <v>37</v>
      </c>
      <c r="G2368" s="13" t="s">
        <v>38</v>
      </c>
      <c r="H2368" t="s">
        <v>39</v>
      </c>
      <c r="I2368" t="s">
        <v>40</v>
      </c>
      <c r="J2368" s="13">
        <v>25000</v>
      </c>
      <c r="K2368" s="13">
        <v>0</v>
      </c>
      <c r="L2368" s="13">
        <f>+Tabla1[[#This Row],[MontoNeto]]*Tabla1[[#This Row],[PorcentajeImpuesto]]</f>
        <v>0</v>
      </c>
      <c r="M2368" s="13">
        <v>0</v>
      </c>
      <c r="N2368" s="13">
        <f>+Tabla1[[#This Row],[MontoNeto]]+Tabla1[[#This Row],[ValorImpuesto]]+Tabla1[[#This Row],[MontoExento]]</f>
        <v>25000</v>
      </c>
      <c r="O2368" t="s">
        <v>41</v>
      </c>
      <c r="P2368" t="s">
        <v>42</v>
      </c>
      <c r="Q2368" t="s">
        <v>42</v>
      </c>
      <c r="R2368" t="s">
        <v>545</v>
      </c>
      <c r="S2368" t="str">
        <f>VLOOKUP(Tabla1[[#This Row],[RutCP]],Tabla13[[#All],[rut]:[estado_licencia]],3,0)</f>
        <v>Ahk</v>
      </c>
      <c r="T2368" t="str">
        <f>VLOOKUP(Tabla1[[#This Row],[RutCP]],Tabla13[[#All],[rut]:[estado_licencia]],2,0)</f>
        <v>Alfred H Knight International Limited Ch</v>
      </c>
      <c r="X2368" t="s">
        <v>2044</v>
      </c>
      <c r="Y2368" t="str">
        <f>VLOOKUP(Tabla1[[#This Row],[RutCS]],Tabla13[[#All],[rut]:[estado_licencia]],3,0)</f>
        <v>Patricio Alejandro Ahumada Ibacache</v>
      </c>
      <c r="Z2368" t="str">
        <f>VLOOKUP(Tabla1[[#This Row],[RutCS]],Tabla13[[#All],[rut]:[estado_licencia]],2,0)</f>
        <v>Patricio Alejandro Ahumada Ibacache</v>
      </c>
      <c r="AD2368" s="4">
        <v>43991</v>
      </c>
      <c r="AE2368" s="14" t="s">
        <v>45</v>
      </c>
      <c r="AF2368" s="4">
        <v>43991</v>
      </c>
      <c r="AG2368" s="14" t="s">
        <v>47</v>
      </c>
      <c r="AH2368" t="s">
        <v>48</v>
      </c>
      <c r="AI2368" t="s">
        <v>49</v>
      </c>
    </row>
    <row r="2369" spans="1:35" x14ac:dyDescent="0.25">
      <c r="A2369" s="12"/>
      <c r="B2369" s="36" t="s">
        <v>16012</v>
      </c>
      <c r="C2369" s="16" t="s">
        <v>35</v>
      </c>
      <c r="D2369" s="16" t="s">
        <v>35</v>
      </c>
      <c r="E2369" s="16" t="s">
        <v>36</v>
      </c>
      <c r="F2369" s="16" t="s">
        <v>37</v>
      </c>
      <c r="G2369" s="17" t="s">
        <v>38</v>
      </c>
      <c r="H2369" s="16" t="s">
        <v>39</v>
      </c>
      <c r="I2369" s="16" t="s">
        <v>417</v>
      </c>
      <c r="J2369" s="17">
        <v>25000</v>
      </c>
      <c r="K2369" s="17">
        <v>0</v>
      </c>
      <c r="L2369" s="17">
        <f>+Tabla1[[#This Row],[MontoNeto]]*Tabla1[[#This Row],[PorcentajeImpuesto]]</f>
        <v>0</v>
      </c>
      <c r="M2369" s="3">
        <v>0</v>
      </c>
      <c r="N2369" s="17">
        <f>+Tabla1[[#This Row],[MontoNeto]]+Tabla1[[#This Row],[ValorImpuesto]]+Tabla1[[#This Row],[MontoExento]]</f>
        <v>25000</v>
      </c>
      <c r="O2369" t="s">
        <v>41</v>
      </c>
      <c r="P2369" s="16" t="s">
        <v>42</v>
      </c>
      <c r="Q2369" s="16" t="s">
        <v>42</v>
      </c>
      <c r="R2369" s="17"/>
      <c r="S2369" s="16" t="str">
        <f>VLOOKUP(Tabla1[[#This Row],[RutCP]],Tabla13[[#All],[rut]:[estado_licencia]],3,0)</f>
        <v xml:space="preserve">  </v>
      </c>
      <c r="T2369" s="16" t="str">
        <f>VLOOKUP(Tabla1[[#This Row],[RutCP]],Tabla13[[#All],[rut]:[estado_licencia]],2,0)</f>
        <v xml:space="preserve">  </v>
      </c>
      <c r="U2369" s="16"/>
      <c r="V2369" s="16"/>
      <c r="W2369" s="16"/>
      <c r="X2369" s="16" t="s">
        <v>2273</v>
      </c>
      <c r="Y2369" s="16" t="str">
        <f>VLOOKUP(Tabla1[[#This Row],[RutCS]],Tabla13[[#All],[rut]:[estado_licencia]],3,0)</f>
        <v>Luis Cristobal Contreras Iriarte</v>
      </c>
      <c r="Z2369" s="16" t="str">
        <f>VLOOKUP(Tabla1[[#This Row],[RutCS]],Tabla13[[#All],[rut]:[estado_licencia]],2,0)</f>
        <v>Luis Cristobal Contreras Iriarte</v>
      </c>
      <c r="AA2369" s="16"/>
      <c r="AB2369" s="16"/>
      <c r="AC2369" s="16"/>
      <c r="AD2369" s="15">
        <v>43991</v>
      </c>
      <c r="AE2369" s="3">
        <v>0.5</v>
      </c>
      <c r="AF2369" s="15">
        <v>43991</v>
      </c>
      <c r="AG2369" s="5">
        <v>0.54166666666666696</v>
      </c>
      <c r="AH2369" s="16" t="s">
        <v>48</v>
      </c>
      <c r="AI2369" s="16" t="s">
        <v>49</v>
      </c>
    </row>
    <row r="2370" spans="1:35" x14ac:dyDescent="0.25">
      <c r="A2370" s="12"/>
      <c r="B2370" s="36" t="s">
        <v>16012</v>
      </c>
      <c r="C2370" s="16" t="s">
        <v>35</v>
      </c>
      <c r="D2370" s="16" t="s">
        <v>35</v>
      </c>
      <c r="E2370" s="16" t="s">
        <v>36</v>
      </c>
      <c r="F2370" s="16" t="s">
        <v>37</v>
      </c>
      <c r="G2370" s="17" t="s">
        <v>38</v>
      </c>
      <c r="H2370" s="16" t="s">
        <v>39</v>
      </c>
      <c r="I2370" s="16" t="s">
        <v>417</v>
      </c>
      <c r="J2370" s="17">
        <v>25000</v>
      </c>
      <c r="K2370" s="17">
        <v>0</v>
      </c>
      <c r="L2370" s="17">
        <f>+Tabla1[[#This Row],[MontoNeto]]*Tabla1[[#This Row],[PorcentajeImpuesto]]</f>
        <v>0</v>
      </c>
      <c r="M2370" s="3">
        <v>0</v>
      </c>
      <c r="N2370" s="17">
        <f>+Tabla1[[#This Row],[MontoNeto]]+Tabla1[[#This Row],[ValorImpuesto]]+Tabla1[[#This Row],[MontoExento]]</f>
        <v>25000</v>
      </c>
      <c r="O2370" t="s">
        <v>41</v>
      </c>
      <c r="P2370" s="16" t="s">
        <v>42</v>
      </c>
      <c r="Q2370" s="16" t="s">
        <v>42</v>
      </c>
      <c r="R2370" s="17"/>
      <c r="S2370" s="16" t="str">
        <f>VLOOKUP(Tabla1[[#This Row],[RutCP]],Tabla13[[#All],[rut]:[estado_licencia]],3,0)</f>
        <v xml:space="preserve">  </v>
      </c>
      <c r="T2370" s="16" t="str">
        <f>VLOOKUP(Tabla1[[#This Row],[RutCP]],Tabla13[[#All],[rut]:[estado_licencia]],2,0)</f>
        <v xml:space="preserve">  </v>
      </c>
      <c r="U2370" s="16"/>
      <c r="V2370" s="16"/>
      <c r="W2370" s="16"/>
      <c r="X2370" s="16" t="s">
        <v>373</v>
      </c>
      <c r="Y2370" s="16" t="str">
        <f>VLOOKUP(Tabla1[[#This Row],[RutCS]],Tabla13[[#All],[rut]:[estado_licencia]],3,0)</f>
        <v>Carlos Cortes  Gonzalez</v>
      </c>
      <c r="Z2370" s="16" t="str">
        <f>VLOOKUP(Tabla1[[#This Row],[RutCS]],Tabla13[[#All],[rut]:[estado_licencia]],2,0)</f>
        <v>Carlos Cortes  Gonzalez</v>
      </c>
      <c r="AA2370" s="16"/>
      <c r="AB2370" s="16"/>
      <c r="AC2370" s="16"/>
      <c r="AD2370" s="15">
        <v>43991</v>
      </c>
      <c r="AE2370" s="3">
        <v>0.5</v>
      </c>
      <c r="AF2370" s="15">
        <v>43991</v>
      </c>
      <c r="AG2370" s="5">
        <v>0.54166666666666696</v>
      </c>
      <c r="AH2370" s="16" t="s">
        <v>48</v>
      </c>
      <c r="AI2370" s="16" t="s">
        <v>49</v>
      </c>
    </row>
    <row r="2371" spans="1:35" x14ac:dyDescent="0.25">
      <c r="A2371" s="12"/>
      <c r="B2371" s="36" t="s">
        <v>16012</v>
      </c>
      <c r="C2371" s="16" t="s">
        <v>35</v>
      </c>
      <c r="D2371" s="16" t="s">
        <v>35</v>
      </c>
      <c r="E2371" s="16" t="s">
        <v>36</v>
      </c>
      <c r="F2371" s="16" t="s">
        <v>37</v>
      </c>
      <c r="G2371" s="17" t="s">
        <v>38</v>
      </c>
      <c r="H2371" s="16" t="s">
        <v>39</v>
      </c>
      <c r="I2371" s="16" t="s">
        <v>417</v>
      </c>
      <c r="J2371" s="17">
        <v>25000</v>
      </c>
      <c r="K2371" s="17">
        <v>0</v>
      </c>
      <c r="L2371" s="17">
        <f>+Tabla1[[#This Row],[MontoNeto]]*Tabla1[[#This Row],[PorcentajeImpuesto]]</f>
        <v>0</v>
      </c>
      <c r="M2371" s="3">
        <v>0</v>
      </c>
      <c r="N2371" s="17">
        <f>+Tabla1[[#This Row],[MontoNeto]]+Tabla1[[#This Row],[ValorImpuesto]]+Tabla1[[#This Row],[MontoExento]]</f>
        <v>25000</v>
      </c>
      <c r="O2371" t="s">
        <v>41</v>
      </c>
      <c r="P2371" s="16" t="s">
        <v>42</v>
      </c>
      <c r="Q2371" s="16" t="s">
        <v>42</v>
      </c>
      <c r="R2371" s="17" t="e">
        <f>#N/A</f>
        <v>#N/A</v>
      </c>
      <c r="S2371" s="16" t="e">
        <f>VLOOKUP(Tabla1[[#This Row],[RutCP]],Tabla13[[#All],[rut]:[estado_licencia]],3,0)</f>
        <v>#N/A</v>
      </c>
      <c r="T2371" s="16" t="e">
        <f>VLOOKUP(Tabla1[[#This Row],[RutCP]],Tabla13[[#All],[rut]:[estado_licencia]],2,0)</f>
        <v>#N/A</v>
      </c>
      <c r="U2371" s="16"/>
      <c r="V2371" s="16"/>
      <c r="W2371" s="16"/>
      <c r="X2371" s="16" t="s">
        <v>2274</v>
      </c>
      <c r="Y2371" s="16" t="str">
        <f>VLOOKUP(Tabla1[[#This Row],[RutCS]],Tabla13[[#All],[rut]:[estado_licencia]],3,0)</f>
        <v>Carlos Ivan Conejeros Risco</v>
      </c>
      <c r="Z2371" s="16" t="str">
        <f>VLOOKUP(Tabla1[[#This Row],[RutCS]],Tabla13[[#All],[rut]:[estado_licencia]],2,0)</f>
        <v>Carlos Ivan Conejeros Risco</v>
      </c>
      <c r="AA2371" s="16"/>
      <c r="AB2371" s="16"/>
      <c r="AC2371" s="16"/>
      <c r="AD2371" s="15">
        <v>43991</v>
      </c>
      <c r="AE2371" s="3">
        <v>0.5</v>
      </c>
      <c r="AF2371" s="15">
        <v>43991</v>
      </c>
      <c r="AG2371" s="5">
        <v>0.54166666666666696</v>
      </c>
      <c r="AH2371" s="16" t="s">
        <v>48</v>
      </c>
      <c r="AI2371" s="16" t="s">
        <v>49</v>
      </c>
    </row>
    <row r="2372" spans="1:35" x14ac:dyDescent="0.25">
      <c r="A2372" s="12"/>
      <c r="B2372" s="36" t="s">
        <v>16012</v>
      </c>
      <c r="C2372" t="s">
        <v>35</v>
      </c>
      <c r="D2372" t="s">
        <v>35</v>
      </c>
      <c r="E2372" t="s">
        <v>36</v>
      </c>
      <c r="F2372" t="s">
        <v>37</v>
      </c>
      <c r="G2372" s="13" t="s">
        <v>38</v>
      </c>
      <c r="H2372" t="s">
        <v>39</v>
      </c>
      <c r="I2372" t="s">
        <v>417</v>
      </c>
      <c r="J2372" s="13">
        <v>25000</v>
      </c>
      <c r="K2372" s="13">
        <v>0</v>
      </c>
      <c r="L2372" s="13">
        <f>+Tabla1[[#This Row],[MontoNeto]]*Tabla1[[#This Row],[PorcentajeImpuesto]]</f>
        <v>0</v>
      </c>
      <c r="M2372" s="13">
        <v>0</v>
      </c>
      <c r="N2372" s="13">
        <f>+Tabla1[[#This Row],[MontoNeto]]+Tabla1[[#This Row],[ValorImpuesto]]+Tabla1[[#This Row],[MontoExento]]</f>
        <v>25000</v>
      </c>
      <c r="O2372" t="s">
        <v>41</v>
      </c>
      <c r="P2372" t="s">
        <v>42</v>
      </c>
      <c r="Q2372" t="s">
        <v>42</v>
      </c>
      <c r="R2372" t="s">
        <v>364</v>
      </c>
      <c r="S2372" t="str">
        <f>VLOOKUP(Tabla1[[#This Row],[RutCP]],Tabla13[[#All],[rut]:[estado_licencia]],3,0)</f>
        <v>Incolur Drenes</v>
      </c>
      <c r="T2372" t="str">
        <f>VLOOKUP(Tabla1[[#This Row],[RutCP]],Tabla13[[#All],[rut]:[estado_licencia]],2,0)</f>
        <v>Ingenieria Y Construcciones Incolur Sa</v>
      </c>
      <c r="X2372" t="s">
        <v>2275</v>
      </c>
      <c r="Y2372" t="str">
        <f>VLOOKUP(Tabla1[[#This Row],[RutCS]],Tabla13[[#All],[rut]:[estado_licencia]],3,0)</f>
        <v>Juan Alberto Tapia Cabrera</v>
      </c>
      <c r="Z2372" t="str">
        <f>VLOOKUP(Tabla1[[#This Row],[RutCS]],Tabla13[[#All],[rut]:[estado_licencia]],2,0)</f>
        <v>Juan Alberto Tapia Cabrera</v>
      </c>
      <c r="AD2372" s="4">
        <v>43991</v>
      </c>
      <c r="AE2372" s="14" t="s">
        <v>45</v>
      </c>
      <c r="AF2372" s="4">
        <v>43991</v>
      </c>
      <c r="AG2372" s="14" t="s">
        <v>47</v>
      </c>
      <c r="AH2372" t="s">
        <v>48</v>
      </c>
      <c r="AI2372" t="s">
        <v>49</v>
      </c>
    </row>
    <row r="2373" spans="1:35" x14ac:dyDescent="0.25">
      <c r="A2373" s="12"/>
      <c r="B2373" s="36" t="s">
        <v>16012</v>
      </c>
      <c r="C2373" t="s">
        <v>184</v>
      </c>
      <c r="D2373" t="s">
        <v>185</v>
      </c>
      <c r="E2373" t="s">
        <v>186</v>
      </c>
      <c r="F2373" t="s">
        <v>197</v>
      </c>
      <c r="G2373" s="13" t="s">
        <v>38</v>
      </c>
      <c r="H2373" t="s">
        <v>39</v>
      </c>
      <c r="I2373" t="s">
        <v>417</v>
      </c>
      <c r="J2373" s="13">
        <v>30000</v>
      </c>
      <c r="K2373" s="13">
        <v>0</v>
      </c>
      <c r="L2373" s="13">
        <f>+Tabla1[[#This Row],[MontoNeto]]*Tabla1[[#This Row],[PorcentajeImpuesto]]</f>
        <v>0</v>
      </c>
      <c r="M2373" s="13">
        <v>0</v>
      </c>
      <c r="N2373" s="13">
        <f>+Tabla1[[#This Row],[MontoNeto]]+Tabla1[[#This Row],[ValorImpuesto]]+Tabla1[[#This Row],[MontoExento]]</f>
        <v>30000</v>
      </c>
      <c r="O2373" t="s">
        <v>41</v>
      </c>
      <c r="P2373" t="s">
        <v>42</v>
      </c>
      <c r="Q2373" t="s">
        <v>42</v>
      </c>
      <c r="R2373" t="s">
        <v>364</v>
      </c>
      <c r="S2373" t="str">
        <f>VLOOKUP(Tabla1[[#This Row],[RutCP]],Tabla13[[#All],[rut]:[estado_licencia]],3,0)</f>
        <v>Incolur Drenes</v>
      </c>
      <c r="T2373" t="str">
        <f>VLOOKUP(Tabla1[[#This Row],[RutCP]],Tabla13[[#All],[rut]:[estado_licencia]],2,0)</f>
        <v>Ingenieria Y Construcciones Incolur Sa</v>
      </c>
      <c r="X2373" t="s">
        <v>2275</v>
      </c>
      <c r="Y2373" t="str">
        <f>VLOOKUP(Tabla1[[#This Row],[RutCS]],Tabla13[[#All],[rut]:[estado_licencia]],3,0)</f>
        <v>Juan Alberto Tapia Cabrera</v>
      </c>
      <c r="Z2373" t="str">
        <f>VLOOKUP(Tabla1[[#This Row],[RutCS]],Tabla13[[#All],[rut]:[estado_licencia]],2,0)</f>
        <v>Juan Alberto Tapia Cabrera</v>
      </c>
      <c r="AD2373" s="4">
        <v>43991</v>
      </c>
      <c r="AE2373" s="14" t="s">
        <v>45</v>
      </c>
      <c r="AF2373" s="4">
        <v>43991</v>
      </c>
      <c r="AG2373" s="14" t="s">
        <v>47</v>
      </c>
      <c r="AH2373" t="s">
        <v>48</v>
      </c>
      <c r="AI2373" t="s">
        <v>49</v>
      </c>
    </row>
    <row r="2374" spans="1:35" x14ac:dyDescent="0.25">
      <c r="A2374" s="12"/>
      <c r="B2374" s="36" t="s">
        <v>16012</v>
      </c>
      <c r="C2374" t="s">
        <v>184</v>
      </c>
      <c r="D2374" t="s">
        <v>185</v>
      </c>
      <c r="E2374" t="s">
        <v>186</v>
      </c>
      <c r="F2374" t="s">
        <v>197</v>
      </c>
      <c r="G2374" s="13" t="s">
        <v>38</v>
      </c>
      <c r="H2374" t="s">
        <v>39</v>
      </c>
      <c r="I2374" t="s">
        <v>417</v>
      </c>
      <c r="J2374" s="13">
        <v>30000</v>
      </c>
      <c r="K2374" s="13">
        <v>0</v>
      </c>
      <c r="L2374" s="13">
        <f>+Tabla1[[#This Row],[MontoNeto]]*Tabla1[[#This Row],[PorcentajeImpuesto]]</f>
        <v>0</v>
      </c>
      <c r="M2374" s="13">
        <v>0</v>
      </c>
      <c r="N2374" s="13">
        <f>+Tabla1[[#This Row],[MontoNeto]]+Tabla1[[#This Row],[ValorImpuesto]]+Tabla1[[#This Row],[MontoExento]]</f>
        <v>30000</v>
      </c>
      <c r="O2374" t="s">
        <v>41</v>
      </c>
      <c r="P2374" t="s">
        <v>42</v>
      </c>
      <c r="Q2374" t="s">
        <v>42</v>
      </c>
      <c r="R2374" t="s">
        <v>477</v>
      </c>
      <c r="S2374" t="str">
        <f>VLOOKUP(Tabla1[[#This Row],[RutCP]],Tabla13[[#All],[rut]:[estado_licencia]],3,0)</f>
        <v>Santa Eliana</v>
      </c>
      <c r="T2374" t="str">
        <f>VLOOKUP(Tabla1[[#This Row],[RutCP]],Tabla13[[#All],[rut]:[estado_licencia]],2,0)</f>
        <v>Inversiones Santa Eliana Limitada</v>
      </c>
      <c r="X2374" t="s">
        <v>478</v>
      </c>
      <c r="Y2374" t="str">
        <f>VLOOKUP(Tabla1[[#This Row],[RutCS]],Tabla13[[#All],[rut]:[estado_licencia]],3,0)</f>
        <v>Pedro Ramon Sandoval Gallegos</v>
      </c>
      <c r="Z2374" t="str">
        <f>VLOOKUP(Tabla1[[#This Row],[RutCS]],Tabla13[[#All],[rut]:[estado_licencia]],2,0)</f>
        <v>Pedro Ramon Sandoval Gallegos</v>
      </c>
      <c r="AD2374" s="4">
        <v>43991</v>
      </c>
      <c r="AE2374" s="14" t="s">
        <v>45</v>
      </c>
      <c r="AF2374" s="4">
        <v>43991</v>
      </c>
      <c r="AG2374" s="14" t="s">
        <v>47</v>
      </c>
      <c r="AH2374" t="s">
        <v>48</v>
      </c>
      <c r="AI2374" t="s">
        <v>49</v>
      </c>
    </row>
    <row r="2375" spans="1:35" x14ac:dyDescent="0.25">
      <c r="A2375" s="12"/>
      <c r="B2375" s="36" t="s">
        <v>16012</v>
      </c>
      <c r="C2375" t="s">
        <v>35</v>
      </c>
      <c r="D2375" t="s">
        <v>35</v>
      </c>
      <c r="E2375" t="s">
        <v>36</v>
      </c>
      <c r="F2375" t="s">
        <v>37</v>
      </c>
      <c r="G2375" s="13" t="s">
        <v>38</v>
      </c>
      <c r="H2375" t="s">
        <v>39</v>
      </c>
      <c r="I2375" t="s">
        <v>417</v>
      </c>
      <c r="J2375" s="13">
        <v>25000</v>
      </c>
      <c r="K2375" s="13">
        <v>0</v>
      </c>
      <c r="L2375" s="13">
        <f>+Tabla1[[#This Row],[MontoNeto]]*Tabla1[[#This Row],[PorcentajeImpuesto]]</f>
        <v>0</v>
      </c>
      <c r="M2375" s="13">
        <v>0</v>
      </c>
      <c r="N2375" s="13">
        <f>+Tabla1[[#This Row],[MontoNeto]]+Tabla1[[#This Row],[ValorImpuesto]]+Tabla1[[#This Row],[MontoExento]]</f>
        <v>25000</v>
      </c>
      <c r="O2375" t="s">
        <v>41</v>
      </c>
      <c r="P2375" t="s">
        <v>42</v>
      </c>
      <c r="Q2375" t="s">
        <v>42</v>
      </c>
      <c r="R2375" t="s">
        <v>181</v>
      </c>
      <c r="S2375" t="str">
        <f>VLOOKUP(Tabla1[[#This Row],[RutCP]],Tabla13[[#All],[rut]:[estado_licencia]],3,0)</f>
        <v xml:space="preserve">Ameco </v>
      </c>
      <c r="T2375" t="str">
        <f>VLOOKUP(Tabla1[[#This Row],[RutCP]],Tabla13[[#All],[rut]:[estado_licencia]],2,0)</f>
        <v>Ameco Chile S.A</v>
      </c>
      <c r="X2375" t="s">
        <v>2276</v>
      </c>
      <c r="Y2375" t="str">
        <f>VLOOKUP(Tabla1[[#This Row],[RutCS]],Tabla13[[#All],[rut]:[estado_licencia]],3,0)</f>
        <v>Gilberto Exequiel Rojo Araya</v>
      </c>
      <c r="Z2375" t="str">
        <f>VLOOKUP(Tabla1[[#This Row],[RutCS]],Tabla13[[#All],[rut]:[estado_licencia]],2,0)</f>
        <v>Gilberto Exequiel Rojo Araya</v>
      </c>
      <c r="AD2375" s="4">
        <v>43991</v>
      </c>
      <c r="AE2375" s="14" t="s">
        <v>45</v>
      </c>
      <c r="AF2375" s="4">
        <v>43991</v>
      </c>
      <c r="AG2375" s="14" t="s">
        <v>47</v>
      </c>
      <c r="AH2375" t="s">
        <v>48</v>
      </c>
      <c r="AI2375" t="s">
        <v>49</v>
      </c>
    </row>
    <row r="2376" spans="1:35" x14ac:dyDescent="0.25">
      <c r="A2376" s="12"/>
      <c r="B2376" s="36" t="s">
        <v>16012</v>
      </c>
      <c r="C2376" t="s">
        <v>35</v>
      </c>
      <c r="D2376" t="s">
        <v>35</v>
      </c>
      <c r="E2376" t="s">
        <v>36</v>
      </c>
      <c r="F2376" t="s">
        <v>37</v>
      </c>
      <c r="G2376" s="13" t="s">
        <v>38</v>
      </c>
      <c r="H2376" t="s">
        <v>39</v>
      </c>
      <c r="I2376" t="s">
        <v>417</v>
      </c>
      <c r="J2376" s="13">
        <v>25000</v>
      </c>
      <c r="K2376" s="13">
        <v>0</v>
      </c>
      <c r="L2376" s="13">
        <f>+Tabla1[[#This Row],[MontoNeto]]*Tabla1[[#This Row],[PorcentajeImpuesto]]</f>
        <v>0</v>
      </c>
      <c r="M2376" s="13">
        <v>0</v>
      </c>
      <c r="N2376" s="13">
        <f>+Tabla1[[#This Row],[MontoNeto]]+Tabla1[[#This Row],[ValorImpuesto]]+Tabla1[[#This Row],[MontoExento]]</f>
        <v>25000</v>
      </c>
      <c r="O2376" t="s">
        <v>41</v>
      </c>
      <c r="P2376" t="s">
        <v>42</v>
      </c>
      <c r="Q2376" t="s">
        <v>42</v>
      </c>
      <c r="R2376" t="s">
        <v>181</v>
      </c>
      <c r="S2376" t="str">
        <f>VLOOKUP(Tabla1[[#This Row],[RutCP]],Tabla13[[#All],[rut]:[estado_licencia]],3,0)</f>
        <v xml:space="preserve">Ameco </v>
      </c>
      <c r="T2376" t="str">
        <f>VLOOKUP(Tabla1[[#This Row],[RutCP]],Tabla13[[#All],[rut]:[estado_licencia]],2,0)</f>
        <v>Ameco Chile S.A</v>
      </c>
      <c r="X2376" t="s">
        <v>2277</v>
      </c>
      <c r="Y2376" t="str">
        <f>VLOOKUP(Tabla1[[#This Row],[RutCS]],Tabla13[[#All],[rut]:[estado_licencia]],3,0)</f>
        <v>Cristian Marcelo Varas Araya</v>
      </c>
      <c r="Z2376" t="str">
        <f>VLOOKUP(Tabla1[[#This Row],[RutCS]],Tabla13[[#All],[rut]:[estado_licencia]],2,0)</f>
        <v>Cristian Marcelo Varas Araya</v>
      </c>
      <c r="AD2376" s="4">
        <v>43991</v>
      </c>
      <c r="AE2376" s="14" t="s">
        <v>45</v>
      </c>
      <c r="AF2376" s="4">
        <v>43991</v>
      </c>
      <c r="AG2376" s="14" t="s">
        <v>47</v>
      </c>
      <c r="AH2376" t="s">
        <v>48</v>
      </c>
      <c r="AI2376" t="s">
        <v>49</v>
      </c>
    </row>
    <row r="2377" spans="1:35" x14ac:dyDescent="0.25">
      <c r="A2377" s="12"/>
      <c r="B2377" s="36" t="s">
        <v>16012</v>
      </c>
      <c r="C2377" t="s">
        <v>35</v>
      </c>
      <c r="D2377" t="s">
        <v>35</v>
      </c>
      <c r="E2377" t="s">
        <v>36</v>
      </c>
      <c r="F2377" t="s">
        <v>37</v>
      </c>
      <c r="G2377" s="13" t="s">
        <v>38</v>
      </c>
      <c r="H2377" t="s">
        <v>39</v>
      </c>
      <c r="I2377" t="s">
        <v>417</v>
      </c>
      <c r="J2377" s="13">
        <v>25000</v>
      </c>
      <c r="K2377" s="13">
        <v>0</v>
      </c>
      <c r="L2377" s="13">
        <f>+Tabla1[[#This Row],[MontoNeto]]*Tabla1[[#This Row],[PorcentajeImpuesto]]</f>
        <v>0</v>
      </c>
      <c r="M2377" s="13">
        <v>0</v>
      </c>
      <c r="N2377" s="13">
        <f>+Tabla1[[#This Row],[MontoNeto]]+Tabla1[[#This Row],[ValorImpuesto]]+Tabla1[[#This Row],[MontoExento]]</f>
        <v>25000</v>
      </c>
      <c r="O2377" t="s">
        <v>41</v>
      </c>
      <c r="P2377" t="s">
        <v>42</v>
      </c>
      <c r="Q2377" t="s">
        <v>42</v>
      </c>
      <c r="R2377" t="s">
        <v>181</v>
      </c>
      <c r="S2377" t="str">
        <f>VLOOKUP(Tabla1[[#This Row],[RutCP]],Tabla13[[#All],[rut]:[estado_licencia]],3,0)</f>
        <v xml:space="preserve">Ameco </v>
      </c>
      <c r="T2377" t="str">
        <f>VLOOKUP(Tabla1[[#This Row],[RutCP]],Tabla13[[#All],[rut]:[estado_licencia]],2,0)</f>
        <v>Ameco Chile S.A</v>
      </c>
      <c r="X2377" t="s">
        <v>2278</v>
      </c>
      <c r="Y2377" t="str">
        <f>VLOOKUP(Tabla1[[#This Row],[RutCS]],Tabla13[[#All],[rut]:[estado_licencia]],3,0)</f>
        <v>Cristian Alexis Arancibia Morales</v>
      </c>
      <c r="Z2377" t="str">
        <f>VLOOKUP(Tabla1[[#This Row],[RutCS]],Tabla13[[#All],[rut]:[estado_licencia]],2,0)</f>
        <v>Cristian Alexis Arancibia Morales</v>
      </c>
      <c r="AD2377" s="4">
        <v>43991</v>
      </c>
      <c r="AE2377" s="14" t="s">
        <v>45</v>
      </c>
      <c r="AF2377" s="4">
        <v>43991</v>
      </c>
      <c r="AG2377" s="14" t="s">
        <v>47</v>
      </c>
      <c r="AH2377" t="s">
        <v>48</v>
      </c>
      <c r="AI2377" t="s">
        <v>49</v>
      </c>
    </row>
    <row r="2378" spans="1:35" x14ac:dyDescent="0.25">
      <c r="A2378" s="12"/>
      <c r="B2378" s="36" t="s">
        <v>16012</v>
      </c>
      <c r="C2378" t="s">
        <v>35</v>
      </c>
      <c r="D2378" t="s">
        <v>35</v>
      </c>
      <c r="E2378" t="s">
        <v>36</v>
      </c>
      <c r="F2378" t="s">
        <v>37</v>
      </c>
      <c r="G2378" s="13" t="s">
        <v>38</v>
      </c>
      <c r="H2378" t="s">
        <v>39</v>
      </c>
      <c r="I2378" t="s">
        <v>417</v>
      </c>
      <c r="J2378" s="13">
        <v>25000</v>
      </c>
      <c r="K2378" s="13">
        <v>0</v>
      </c>
      <c r="L2378" s="13">
        <f>+Tabla1[[#This Row],[MontoNeto]]*Tabla1[[#This Row],[PorcentajeImpuesto]]</f>
        <v>0</v>
      </c>
      <c r="M2378" s="13">
        <v>0</v>
      </c>
      <c r="N2378" s="13">
        <f>+Tabla1[[#This Row],[MontoNeto]]+Tabla1[[#This Row],[ValorImpuesto]]+Tabla1[[#This Row],[MontoExento]]</f>
        <v>25000</v>
      </c>
      <c r="O2378" t="s">
        <v>41</v>
      </c>
      <c r="P2378" t="s">
        <v>42</v>
      </c>
      <c r="Q2378" t="s">
        <v>42</v>
      </c>
      <c r="R2378" t="s">
        <v>181</v>
      </c>
      <c r="S2378" t="str">
        <f>VLOOKUP(Tabla1[[#This Row],[RutCP]],Tabla13[[#All],[rut]:[estado_licencia]],3,0)</f>
        <v xml:space="preserve">Ameco </v>
      </c>
      <c r="T2378" t="str">
        <f>VLOOKUP(Tabla1[[#This Row],[RutCP]],Tabla13[[#All],[rut]:[estado_licencia]],2,0)</f>
        <v>Ameco Chile S.A</v>
      </c>
      <c r="X2378" t="s">
        <v>2279</v>
      </c>
      <c r="Y2378" t="str">
        <f>VLOOKUP(Tabla1[[#This Row],[RutCS]],Tabla13[[#All],[rut]:[estado_licencia]],3,0)</f>
        <v>Manuel Haroldo Moya Tapia</v>
      </c>
      <c r="Z2378" t="str">
        <f>VLOOKUP(Tabla1[[#This Row],[RutCS]],Tabla13[[#All],[rut]:[estado_licencia]],2,0)</f>
        <v>Manuel Haroldo Moya Tapia</v>
      </c>
      <c r="AD2378" s="4">
        <v>43991</v>
      </c>
      <c r="AE2378" s="14" t="s">
        <v>45</v>
      </c>
      <c r="AF2378" s="4">
        <v>43991</v>
      </c>
      <c r="AG2378" s="14" t="s">
        <v>47</v>
      </c>
      <c r="AH2378" t="s">
        <v>48</v>
      </c>
      <c r="AI2378" t="s">
        <v>49</v>
      </c>
    </row>
    <row r="2379" spans="1:35" x14ac:dyDescent="0.25">
      <c r="A2379" s="12"/>
      <c r="B2379" s="36" t="s">
        <v>16012</v>
      </c>
      <c r="C2379" t="s">
        <v>35</v>
      </c>
      <c r="D2379" t="s">
        <v>35</v>
      </c>
      <c r="E2379" t="s">
        <v>36</v>
      </c>
      <c r="F2379" t="s">
        <v>37</v>
      </c>
      <c r="G2379" s="13" t="s">
        <v>38</v>
      </c>
      <c r="H2379" t="s">
        <v>39</v>
      </c>
      <c r="I2379" t="s">
        <v>417</v>
      </c>
      <c r="J2379" s="13">
        <v>25000</v>
      </c>
      <c r="K2379" s="13">
        <v>0</v>
      </c>
      <c r="L2379" s="13">
        <f>+Tabla1[[#This Row],[MontoNeto]]*Tabla1[[#This Row],[PorcentajeImpuesto]]</f>
        <v>0</v>
      </c>
      <c r="M2379" s="13">
        <v>0</v>
      </c>
      <c r="N2379" s="13">
        <f>+Tabla1[[#This Row],[MontoNeto]]+Tabla1[[#This Row],[ValorImpuesto]]+Tabla1[[#This Row],[MontoExento]]</f>
        <v>25000</v>
      </c>
      <c r="O2379" t="s">
        <v>41</v>
      </c>
      <c r="P2379" t="s">
        <v>42</v>
      </c>
      <c r="Q2379" t="s">
        <v>42</v>
      </c>
      <c r="R2379" t="s">
        <v>364</v>
      </c>
      <c r="S2379" t="str">
        <f>VLOOKUP(Tabla1[[#This Row],[RutCP]],Tabla13[[#All],[rut]:[estado_licencia]],3,0)</f>
        <v>Incolur Drenes</v>
      </c>
      <c r="T2379" t="str">
        <f>VLOOKUP(Tabla1[[#This Row],[RutCP]],Tabla13[[#All],[rut]:[estado_licencia]],2,0)</f>
        <v>Ingenieria Y Construcciones Incolur Sa</v>
      </c>
      <c r="X2379" t="s">
        <v>2280</v>
      </c>
      <c r="Y2379" t="str">
        <f>VLOOKUP(Tabla1[[#This Row],[RutCS]],Tabla13[[#All],[rut]:[estado_licencia]],3,0)</f>
        <v>Amaro Esteban Soto Castillo</v>
      </c>
      <c r="Z2379" t="str">
        <f>VLOOKUP(Tabla1[[#This Row],[RutCS]],Tabla13[[#All],[rut]:[estado_licencia]],2,0)</f>
        <v>Amaro Esteban Soto Castillo</v>
      </c>
      <c r="AD2379" s="4">
        <v>43991</v>
      </c>
      <c r="AE2379" s="14" t="s">
        <v>45</v>
      </c>
      <c r="AF2379" s="4">
        <v>43991</v>
      </c>
      <c r="AG2379" s="14" t="s">
        <v>47</v>
      </c>
      <c r="AH2379" t="s">
        <v>48</v>
      </c>
      <c r="AI2379" t="s">
        <v>49</v>
      </c>
    </row>
    <row r="2380" spans="1:35" x14ac:dyDescent="0.25">
      <c r="A2380" s="12"/>
      <c r="B2380" s="36" t="s">
        <v>16012</v>
      </c>
      <c r="C2380" t="s">
        <v>184</v>
      </c>
      <c r="D2380" t="s">
        <v>185</v>
      </c>
      <c r="E2380" t="s">
        <v>186</v>
      </c>
      <c r="F2380" t="s">
        <v>197</v>
      </c>
      <c r="G2380" s="13" t="s">
        <v>38</v>
      </c>
      <c r="H2380" t="s">
        <v>39</v>
      </c>
      <c r="I2380" t="s">
        <v>417</v>
      </c>
      <c r="J2380" s="13">
        <v>30000</v>
      </c>
      <c r="K2380" s="13">
        <v>0</v>
      </c>
      <c r="L2380" s="13">
        <f>+Tabla1[[#This Row],[MontoNeto]]*Tabla1[[#This Row],[PorcentajeImpuesto]]</f>
        <v>0</v>
      </c>
      <c r="M2380" s="13">
        <v>0</v>
      </c>
      <c r="N2380" s="13">
        <f>+Tabla1[[#This Row],[MontoNeto]]+Tabla1[[#This Row],[ValorImpuesto]]+Tabla1[[#This Row],[MontoExento]]</f>
        <v>30000</v>
      </c>
      <c r="O2380" t="s">
        <v>41</v>
      </c>
      <c r="P2380" t="s">
        <v>42</v>
      </c>
      <c r="Q2380" t="s">
        <v>42</v>
      </c>
      <c r="R2380" t="s">
        <v>181</v>
      </c>
      <c r="S2380" t="str">
        <f>VLOOKUP(Tabla1[[#This Row],[RutCP]],Tabla13[[#All],[rut]:[estado_licencia]],3,0)</f>
        <v xml:space="preserve">Ameco </v>
      </c>
      <c r="T2380" t="str">
        <f>VLOOKUP(Tabla1[[#This Row],[RutCP]],Tabla13[[#All],[rut]:[estado_licencia]],2,0)</f>
        <v>Ameco Chile S.A</v>
      </c>
      <c r="X2380" t="s">
        <v>2276</v>
      </c>
      <c r="Y2380" t="str">
        <f>VLOOKUP(Tabla1[[#This Row],[RutCS]],Tabla13[[#All],[rut]:[estado_licencia]],3,0)</f>
        <v>Gilberto Exequiel Rojo Araya</v>
      </c>
      <c r="Z2380" t="str">
        <f>VLOOKUP(Tabla1[[#This Row],[RutCS]],Tabla13[[#All],[rut]:[estado_licencia]],2,0)</f>
        <v>Gilberto Exequiel Rojo Araya</v>
      </c>
      <c r="AD2380" s="4">
        <v>43991</v>
      </c>
      <c r="AE2380" s="14" t="s">
        <v>45</v>
      </c>
      <c r="AF2380" s="4">
        <v>43991</v>
      </c>
      <c r="AG2380" s="14" t="s">
        <v>47</v>
      </c>
      <c r="AH2380" t="s">
        <v>48</v>
      </c>
      <c r="AI2380" t="s">
        <v>49</v>
      </c>
    </row>
    <row r="2381" spans="1:35" x14ac:dyDescent="0.25">
      <c r="A2381" s="12"/>
      <c r="B2381" s="36" t="s">
        <v>16012</v>
      </c>
      <c r="C2381" t="s">
        <v>184</v>
      </c>
      <c r="D2381" t="s">
        <v>185</v>
      </c>
      <c r="E2381" t="s">
        <v>186</v>
      </c>
      <c r="F2381" t="s">
        <v>197</v>
      </c>
      <c r="G2381" s="13" t="s">
        <v>38</v>
      </c>
      <c r="H2381" t="s">
        <v>39</v>
      </c>
      <c r="I2381" t="s">
        <v>417</v>
      </c>
      <c r="J2381" s="13">
        <v>30000</v>
      </c>
      <c r="K2381" s="13">
        <v>0</v>
      </c>
      <c r="L2381" s="13">
        <f>+Tabla1[[#This Row],[MontoNeto]]*Tabla1[[#This Row],[PorcentajeImpuesto]]</f>
        <v>0</v>
      </c>
      <c r="M2381" s="13">
        <v>0</v>
      </c>
      <c r="N2381" s="13">
        <f>+Tabla1[[#This Row],[MontoNeto]]+Tabla1[[#This Row],[ValorImpuesto]]+Tabla1[[#This Row],[MontoExento]]</f>
        <v>30000</v>
      </c>
      <c r="O2381" t="s">
        <v>41</v>
      </c>
      <c r="P2381" t="s">
        <v>42</v>
      </c>
      <c r="Q2381" t="s">
        <v>42</v>
      </c>
      <c r="R2381" t="s">
        <v>181</v>
      </c>
      <c r="S2381" t="str">
        <f>VLOOKUP(Tabla1[[#This Row],[RutCP]],Tabla13[[#All],[rut]:[estado_licencia]],3,0)</f>
        <v xml:space="preserve">Ameco </v>
      </c>
      <c r="T2381" t="str">
        <f>VLOOKUP(Tabla1[[#This Row],[RutCP]],Tabla13[[#All],[rut]:[estado_licencia]],2,0)</f>
        <v>Ameco Chile S.A</v>
      </c>
      <c r="X2381" t="s">
        <v>2277</v>
      </c>
      <c r="Y2381" t="str">
        <f>VLOOKUP(Tabla1[[#This Row],[RutCS]],Tabla13[[#All],[rut]:[estado_licencia]],3,0)</f>
        <v>Cristian Marcelo Varas Araya</v>
      </c>
      <c r="Z2381" t="str">
        <f>VLOOKUP(Tabla1[[#This Row],[RutCS]],Tabla13[[#All],[rut]:[estado_licencia]],2,0)</f>
        <v>Cristian Marcelo Varas Araya</v>
      </c>
      <c r="AD2381" s="4">
        <v>43991</v>
      </c>
      <c r="AE2381" s="14" t="s">
        <v>45</v>
      </c>
      <c r="AF2381" s="4">
        <v>43991</v>
      </c>
      <c r="AG2381" s="14" t="s">
        <v>47</v>
      </c>
      <c r="AH2381" t="s">
        <v>48</v>
      </c>
      <c r="AI2381" t="s">
        <v>49</v>
      </c>
    </row>
    <row r="2382" spans="1:35" x14ac:dyDescent="0.25">
      <c r="A2382" s="12"/>
      <c r="B2382" s="36" t="s">
        <v>16012</v>
      </c>
      <c r="C2382" t="s">
        <v>184</v>
      </c>
      <c r="D2382" t="s">
        <v>185</v>
      </c>
      <c r="E2382" t="s">
        <v>186</v>
      </c>
      <c r="F2382" t="s">
        <v>197</v>
      </c>
      <c r="G2382" s="13" t="s">
        <v>38</v>
      </c>
      <c r="H2382" t="s">
        <v>39</v>
      </c>
      <c r="I2382" t="s">
        <v>417</v>
      </c>
      <c r="J2382" s="13">
        <v>30000</v>
      </c>
      <c r="K2382" s="13">
        <v>0</v>
      </c>
      <c r="L2382" s="13">
        <f>+Tabla1[[#This Row],[MontoNeto]]*Tabla1[[#This Row],[PorcentajeImpuesto]]</f>
        <v>0</v>
      </c>
      <c r="M2382" s="13">
        <v>0</v>
      </c>
      <c r="N2382" s="13">
        <f>+Tabla1[[#This Row],[MontoNeto]]+Tabla1[[#This Row],[ValorImpuesto]]+Tabla1[[#This Row],[MontoExento]]</f>
        <v>30000</v>
      </c>
      <c r="O2382" t="s">
        <v>41</v>
      </c>
      <c r="P2382" t="s">
        <v>42</v>
      </c>
      <c r="Q2382" t="s">
        <v>42</v>
      </c>
      <c r="R2382" t="s">
        <v>181</v>
      </c>
      <c r="S2382" t="str">
        <f>VLOOKUP(Tabla1[[#This Row],[RutCP]],Tabla13[[#All],[rut]:[estado_licencia]],3,0)</f>
        <v xml:space="preserve">Ameco </v>
      </c>
      <c r="T2382" t="str">
        <f>VLOOKUP(Tabla1[[#This Row],[RutCP]],Tabla13[[#All],[rut]:[estado_licencia]],2,0)</f>
        <v>Ameco Chile S.A</v>
      </c>
      <c r="X2382" t="s">
        <v>2278</v>
      </c>
      <c r="Y2382" t="str">
        <f>VLOOKUP(Tabla1[[#This Row],[RutCS]],Tabla13[[#All],[rut]:[estado_licencia]],3,0)</f>
        <v>Cristian Alexis Arancibia Morales</v>
      </c>
      <c r="Z2382" t="str">
        <f>VLOOKUP(Tabla1[[#This Row],[RutCS]],Tabla13[[#All],[rut]:[estado_licencia]],2,0)</f>
        <v>Cristian Alexis Arancibia Morales</v>
      </c>
      <c r="AD2382" s="4">
        <v>43991</v>
      </c>
      <c r="AE2382" s="14" t="s">
        <v>45</v>
      </c>
      <c r="AF2382" s="4">
        <v>43991</v>
      </c>
      <c r="AG2382" s="14" t="s">
        <v>47</v>
      </c>
      <c r="AH2382" t="s">
        <v>48</v>
      </c>
      <c r="AI2382" t="s">
        <v>49</v>
      </c>
    </row>
    <row r="2383" spans="1:35" x14ac:dyDescent="0.25">
      <c r="A2383" s="12"/>
      <c r="B2383" s="36" t="s">
        <v>16012</v>
      </c>
      <c r="C2383" t="s">
        <v>184</v>
      </c>
      <c r="D2383" t="s">
        <v>185</v>
      </c>
      <c r="E2383" t="s">
        <v>186</v>
      </c>
      <c r="F2383" t="s">
        <v>197</v>
      </c>
      <c r="G2383" s="13" t="s">
        <v>38</v>
      </c>
      <c r="H2383" t="s">
        <v>39</v>
      </c>
      <c r="I2383" t="s">
        <v>417</v>
      </c>
      <c r="J2383" s="13">
        <v>30000</v>
      </c>
      <c r="K2383" s="13">
        <v>0</v>
      </c>
      <c r="L2383" s="13">
        <f>+Tabla1[[#This Row],[MontoNeto]]*Tabla1[[#This Row],[PorcentajeImpuesto]]</f>
        <v>0</v>
      </c>
      <c r="M2383" s="13">
        <v>0</v>
      </c>
      <c r="N2383" s="13">
        <f>+Tabla1[[#This Row],[MontoNeto]]+Tabla1[[#This Row],[ValorImpuesto]]+Tabla1[[#This Row],[MontoExento]]</f>
        <v>30000</v>
      </c>
      <c r="O2383" t="s">
        <v>41</v>
      </c>
      <c r="P2383" t="s">
        <v>42</v>
      </c>
      <c r="Q2383" t="s">
        <v>42</v>
      </c>
      <c r="R2383" t="s">
        <v>181</v>
      </c>
      <c r="S2383" t="str">
        <f>VLOOKUP(Tabla1[[#This Row],[RutCP]],Tabla13[[#All],[rut]:[estado_licencia]],3,0)</f>
        <v xml:space="preserve">Ameco </v>
      </c>
      <c r="T2383" t="str">
        <f>VLOOKUP(Tabla1[[#This Row],[RutCP]],Tabla13[[#All],[rut]:[estado_licencia]],2,0)</f>
        <v>Ameco Chile S.A</v>
      </c>
      <c r="X2383" t="s">
        <v>2279</v>
      </c>
      <c r="Y2383" t="str">
        <f>VLOOKUP(Tabla1[[#This Row],[RutCS]],Tabla13[[#All],[rut]:[estado_licencia]],3,0)</f>
        <v>Manuel Haroldo Moya Tapia</v>
      </c>
      <c r="Z2383" t="str">
        <f>VLOOKUP(Tabla1[[#This Row],[RutCS]],Tabla13[[#All],[rut]:[estado_licencia]],2,0)</f>
        <v>Manuel Haroldo Moya Tapia</v>
      </c>
      <c r="AD2383" s="4">
        <v>43991</v>
      </c>
      <c r="AE2383" s="14" t="s">
        <v>45</v>
      </c>
      <c r="AF2383" s="4">
        <v>43991</v>
      </c>
      <c r="AG2383" s="14" t="s">
        <v>47</v>
      </c>
      <c r="AH2383" t="s">
        <v>48</v>
      </c>
      <c r="AI2383" t="s">
        <v>49</v>
      </c>
    </row>
    <row r="2384" spans="1:35" x14ac:dyDescent="0.25">
      <c r="A2384" s="12"/>
      <c r="B2384" s="36" t="s">
        <v>16013</v>
      </c>
      <c r="C2384" t="s">
        <v>35</v>
      </c>
      <c r="D2384" t="s">
        <v>35</v>
      </c>
      <c r="E2384" t="s">
        <v>36</v>
      </c>
      <c r="F2384" t="s">
        <v>37</v>
      </c>
      <c r="G2384" s="13" t="s">
        <v>38</v>
      </c>
      <c r="H2384" t="s">
        <v>39</v>
      </c>
      <c r="I2384" t="s">
        <v>417</v>
      </c>
      <c r="J2384" s="13">
        <v>25000</v>
      </c>
      <c r="K2384" s="13">
        <v>0</v>
      </c>
      <c r="L2384" s="13">
        <f>+Tabla1[[#This Row],[MontoNeto]]*Tabla1[[#This Row],[PorcentajeImpuesto]]</f>
        <v>0</v>
      </c>
      <c r="M2384" s="13">
        <v>0</v>
      </c>
      <c r="N2384" s="13">
        <f>+Tabla1[[#This Row],[MontoNeto]]+Tabla1[[#This Row],[ValorImpuesto]]+Tabla1[[#This Row],[MontoExento]]</f>
        <v>25000</v>
      </c>
      <c r="O2384" t="s">
        <v>41</v>
      </c>
      <c r="P2384" t="s">
        <v>42</v>
      </c>
      <c r="Q2384" t="s">
        <v>42</v>
      </c>
      <c r="R2384" t="s">
        <v>50</v>
      </c>
      <c r="S2384" t="str">
        <f>VLOOKUP(Tabla1[[#This Row],[RutCP]],Tabla13[[#All],[rut]:[estado_licencia]],3,0)</f>
        <v>Transportes Rojas Limitada</v>
      </c>
      <c r="T2384" t="str">
        <f>VLOOKUP(Tabla1[[#This Row],[RutCP]],Tabla13[[#All],[rut]:[estado_licencia]],2,0)</f>
        <v>Inversiones Y Transportes Rojas Limitada</v>
      </c>
      <c r="X2384" t="s">
        <v>2281</v>
      </c>
      <c r="Y2384" t="str">
        <f>VLOOKUP(Tabla1[[#This Row],[RutCS]],Tabla13[[#All],[rut]:[estado_licencia]],3,0)</f>
        <v>Samuel De Mercedes Lazo Flores</v>
      </c>
      <c r="Z2384" t="str">
        <f>VLOOKUP(Tabla1[[#This Row],[RutCS]],Tabla13[[#All],[rut]:[estado_licencia]],2,0)</f>
        <v>Samuel De Mercedes Lazo Flores</v>
      </c>
      <c r="AD2384" s="4">
        <v>43992</v>
      </c>
      <c r="AE2384" s="14" t="s">
        <v>45</v>
      </c>
      <c r="AF2384" s="4">
        <v>43992</v>
      </c>
      <c r="AG2384" s="14" t="s">
        <v>47</v>
      </c>
      <c r="AH2384" t="s">
        <v>48</v>
      </c>
      <c r="AI2384" t="s">
        <v>49</v>
      </c>
    </row>
    <row r="2385" spans="1:35" x14ac:dyDescent="0.25">
      <c r="A2385" s="12"/>
      <c r="B2385" s="36" t="s">
        <v>16013</v>
      </c>
      <c r="C2385" t="s">
        <v>35</v>
      </c>
      <c r="D2385" t="s">
        <v>35</v>
      </c>
      <c r="E2385" t="s">
        <v>36</v>
      </c>
      <c r="F2385" t="s">
        <v>37</v>
      </c>
      <c r="G2385" s="13" t="s">
        <v>38</v>
      </c>
      <c r="H2385" t="s">
        <v>39</v>
      </c>
      <c r="I2385" t="s">
        <v>417</v>
      </c>
      <c r="J2385" s="13">
        <v>25000</v>
      </c>
      <c r="K2385" s="13">
        <v>0</v>
      </c>
      <c r="L2385" s="13">
        <f>+Tabla1[[#This Row],[MontoNeto]]*Tabla1[[#This Row],[PorcentajeImpuesto]]</f>
        <v>0</v>
      </c>
      <c r="M2385" s="13">
        <v>0</v>
      </c>
      <c r="N2385" s="13">
        <f>+Tabla1[[#This Row],[MontoNeto]]+Tabla1[[#This Row],[ValorImpuesto]]+Tabla1[[#This Row],[MontoExento]]</f>
        <v>25000</v>
      </c>
      <c r="O2385" t="s">
        <v>41</v>
      </c>
      <c r="P2385" t="s">
        <v>42</v>
      </c>
      <c r="Q2385" t="s">
        <v>42</v>
      </c>
      <c r="R2385" t="s">
        <v>621</v>
      </c>
      <c r="S2385" t="str">
        <f>VLOOKUP(Tabla1[[#This Row],[RutCP]],Tabla13[[#All],[rut]:[estado_licencia]],3,0)</f>
        <v>Maquinarias Olmue Limitada</v>
      </c>
      <c r="T2385" t="str">
        <f>VLOOKUP(Tabla1[[#This Row],[RutCP]],Tabla13[[#All],[rut]:[estado_licencia]],2,0)</f>
        <v>Maquinarias Olmue Limitada</v>
      </c>
      <c r="X2385" t="s">
        <v>1794</v>
      </c>
      <c r="Y2385" t="str">
        <f>VLOOKUP(Tabla1[[#This Row],[RutCS]],Tabla13[[#All],[rut]:[estado_licencia]],3,0)</f>
        <v>Fidel Adan Ibacache Gonzalez</v>
      </c>
      <c r="Z2385" t="str">
        <f>VLOOKUP(Tabla1[[#This Row],[RutCS]],Tabla13[[#All],[rut]:[estado_licencia]],2,0)</f>
        <v>Fidel Adan Ibacache Gonzalez</v>
      </c>
      <c r="AD2385" s="4">
        <v>43992</v>
      </c>
      <c r="AE2385" s="14" t="s">
        <v>45</v>
      </c>
      <c r="AF2385" s="4">
        <v>43992</v>
      </c>
      <c r="AG2385" s="14" t="s">
        <v>47</v>
      </c>
      <c r="AH2385" t="s">
        <v>48</v>
      </c>
      <c r="AI2385" t="s">
        <v>49</v>
      </c>
    </row>
    <row r="2386" spans="1:35" x14ac:dyDescent="0.25">
      <c r="A2386" s="12"/>
      <c r="B2386" s="36" t="s">
        <v>16013</v>
      </c>
      <c r="C2386" t="s">
        <v>35</v>
      </c>
      <c r="D2386" t="s">
        <v>35</v>
      </c>
      <c r="E2386" t="s">
        <v>36</v>
      </c>
      <c r="F2386" t="s">
        <v>37</v>
      </c>
      <c r="G2386" s="13" t="s">
        <v>38</v>
      </c>
      <c r="H2386" t="s">
        <v>39</v>
      </c>
      <c r="I2386" t="s">
        <v>417</v>
      </c>
      <c r="J2386" s="13">
        <v>25000</v>
      </c>
      <c r="K2386" s="13">
        <v>0</v>
      </c>
      <c r="L2386" s="13">
        <f>+Tabla1[[#This Row],[MontoNeto]]*Tabla1[[#This Row],[PorcentajeImpuesto]]</f>
        <v>0</v>
      </c>
      <c r="M2386" s="13">
        <v>0</v>
      </c>
      <c r="N2386" s="13">
        <f>+Tabla1[[#This Row],[MontoNeto]]+Tabla1[[#This Row],[ValorImpuesto]]+Tabla1[[#This Row],[MontoExento]]</f>
        <v>25000</v>
      </c>
      <c r="O2386" t="s">
        <v>41</v>
      </c>
      <c r="P2386" t="s">
        <v>42</v>
      </c>
      <c r="Q2386" t="s">
        <v>42</v>
      </c>
      <c r="R2386" t="s">
        <v>1851</v>
      </c>
      <c r="S2386" t="str">
        <f>VLOOKUP(Tabla1[[#This Row],[RutCP]],Tabla13[[#All],[rut]:[estado_licencia]],3,0)</f>
        <v>Transportes Ricardo Tapia Cisternas</v>
      </c>
      <c r="T2386" t="str">
        <f>VLOOKUP(Tabla1[[#This Row],[RutCP]],Tabla13[[#All],[rut]:[estado_licencia]],2,0)</f>
        <v>Ricardo Alexis Tapia Cisternas</v>
      </c>
      <c r="X2386" t="s">
        <v>2282</v>
      </c>
      <c r="Y2386" t="str">
        <f>VLOOKUP(Tabla1[[#This Row],[RutCS]],Tabla13[[#All],[rut]:[estado_licencia]],3,0)</f>
        <v>Elias Mauricio Carvajal Pueyes</v>
      </c>
      <c r="Z2386" t="str">
        <f>VLOOKUP(Tabla1[[#This Row],[RutCS]],Tabla13[[#All],[rut]:[estado_licencia]],2,0)</f>
        <v>Elias Mauricio Carvajal Pueyes</v>
      </c>
      <c r="AD2386" s="4">
        <v>43992</v>
      </c>
      <c r="AE2386" s="14" t="s">
        <v>45</v>
      </c>
      <c r="AF2386" s="4">
        <v>43992</v>
      </c>
      <c r="AG2386" s="14" t="s">
        <v>47</v>
      </c>
      <c r="AH2386" t="s">
        <v>48</v>
      </c>
      <c r="AI2386" t="s">
        <v>49</v>
      </c>
    </row>
    <row r="2387" spans="1:35" x14ac:dyDescent="0.25">
      <c r="A2387" s="12"/>
      <c r="B2387" s="36" t="s">
        <v>16013</v>
      </c>
      <c r="C2387" s="16" t="s">
        <v>35</v>
      </c>
      <c r="D2387" s="16" t="s">
        <v>35</v>
      </c>
      <c r="E2387" s="16" t="s">
        <v>36</v>
      </c>
      <c r="F2387" s="16" t="s">
        <v>37</v>
      </c>
      <c r="G2387" s="17" t="s">
        <v>38</v>
      </c>
      <c r="H2387" s="16" t="s">
        <v>39</v>
      </c>
      <c r="I2387" s="16" t="s">
        <v>417</v>
      </c>
      <c r="J2387" s="17">
        <v>25000</v>
      </c>
      <c r="K2387" s="17">
        <v>0</v>
      </c>
      <c r="L2387" s="17">
        <f>+Tabla1[[#This Row],[MontoNeto]]*Tabla1[[#This Row],[PorcentajeImpuesto]]</f>
        <v>0</v>
      </c>
      <c r="M2387" s="3">
        <v>0</v>
      </c>
      <c r="N2387" s="17">
        <f>+Tabla1[[#This Row],[MontoNeto]]+Tabla1[[#This Row],[ValorImpuesto]]+Tabla1[[#This Row],[MontoExento]]</f>
        <v>25000</v>
      </c>
      <c r="O2387" t="s">
        <v>41</v>
      </c>
      <c r="P2387" s="16" t="s">
        <v>42</v>
      </c>
      <c r="Q2387" s="16" t="s">
        <v>42</v>
      </c>
      <c r="R2387" s="17" t="e">
        <f>#N/A</f>
        <v>#N/A</v>
      </c>
      <c r="S2387" s="16" t="e">
        <f>VLOOKUP(Tabla1[[#This Row],[RutCP]],Tabla13[[#All],[rut]:[estado_licencia]],3,0)</f>
        <v>#N/A</v>
      </c>
      <c r="T2387" s="16" t="e">
        <f>VLOOKUP(Tabla1[[#This Row],[RutCP]],Tabla13[[#All],[rut]:[estado_licencia]],2,0)</f>
        <v>#N/A</v>
      </c>
      <c r="U2387" s="16"/>
      <c r="V2387" s="16"/>
      <c r="W2387" s="16"/>
      <c r="X2387" s="16" t="s">
        <v>2283</v>
      </c>
      <c r="Y2387" s="16" t="str">
        <f>VLOOKUP(Tabla1[[#This Row],[RutCS]],Tabla13[[#All],[rut]:[estado_licencia]],3,0)</f>
        <v>Lenin Aaron Diaz Barraza</v>
      </c>
      <c r="Z2387" s="16" t="str">
        <f>VLOOKUP(Tabla1[[#This Row],[RutCS]],Tabla13[[#All],[rut]:[estado_licencia]],2,0)</f>
        <v>Lenin Aaron Diaz Barraza</v>
      </c>
      <c r="AA2387" s="16"/>
      <c r="AB2387" s="16"/>
      <c r="AC2387" s="16"/>
      <c r="AD2387" s="15">
        <v>43992</v>
      </c>
      <c r="AE2387" s="3">
        <v>0.5</v>
      </c>
      <c r="AF2387" s="15">
        <v>43992</v>
      </c>
      <c r="AG2387" s="5">
        <v>0.54166666666666696</v>
      </c>
      <c r="AH2387" s="16" t="s">
        <v>48</v>
      </c>
      <c r="AI2387" s="16" t="s">
        <v>49</v>
      </c>
    </row>
    <row r="2388" spans="1:35" x14ac:dyDescent="0.25">
      <c r="A2388" s="12"/>
      <c r="B2388" s="36" t="s">
        <v>16013</v>
      </c>
      <c r="C2388" t="s">
        <v>35</v>
      </c>
      <c r="D2388" t="s">
        <v>35</v>
      </c>
      <c r="E2388" t="s">
        <v>36</v>
      </c>
      <c r="F2388" t="s">
        <v>37</v>
      </c>
      <c r="G2388" s="13" t="s">
        <v>38</v>
      </c>
      <c r="H2388" t="s">
        <v>39</v>
      </c>
      <c r="I2388" t="s">
        <v>417</v>
      </c>
      <c r="J2388" s="13">
        <v>25000</v>
      </c>
      <c r="K2388" s="13">
        <v>0</v>
      </c>
      <c r="L2388" s="13">
        <f>+Tabla1[[#This Row],[MontoNeto]]*Tabla1[[#This Row],[PorcentajeImpuesto]]</f>
        <v>0</v>
      </c>
      <c r="M2388" s="13">
        <v>0</v>
      </c>
      <c r="N2388" s="13">
        <f>+Tabla1[[#This Row],[MontoNeto]]+Tabla1[[#This Row],[ValorImpuesto]]+Tabla1[[#This Row],[MontoExento]]</f>
        <v>25000</v>
      </c>
      <c r="O2388" t="s">
        <v>41</v>
      </c>
      <c r="P2388" t="s">
        <v>42</v>
      </c>
      <c r="Q2388" t="s">
        <v>42</v>
      </c>
      <c r="R2388" t="s">
        <v>703</v>
      </c>
      <c r="S2388" t="str">
        <f>VLOOKUP(Tabla1[[#This Row],[RutCP]],Tabla13[[#All],[rut]:[estado_licencia]],3,0)</f>
        <v>Minera Tres Valles Spa.</v>
      </c>
      <c r="T2388" t="str">
        <f>VLOOKUP(Tabla1[[#This Row],[RutCP]],Tabla13[[#All],[rut]:[estado_licencia]],2,0)</f>
        <v>Minera Tres Valles Spa.</v>
      </c>
      <c r="X2388" t="s">
        <v>2284</v>
      </c>
      <c r="Y2388" t="str">
        <f>VLOOKUP(Tabla1[[#This Row],[RutCS]],Tabla13[[#All],[rut]:[estado_licencia]],3,0)</f>
        <v>Carlos Jesus Jascura Olivares</v>
      </c>
      <c r="Z2388" t="str">
        <f>VLOOKUP(Tabla1[[#This Row],[RutCS]],Tabla13[[#All],[rut]:[estado_licencia]],2,0)</f>
        <v>Carlos Jesus Jascura Olivares</v>
      </c>
      <c r="AD2388" s="4">
        <v>43992</v>
      </c>
      <c r="AE2388" s="14" t="s">
        <v>45</v>
      </c>
      <c r="AF2388" s="4">
        <v>43992</v>
      </c>
      <c r="AG2388" s="14" t="s">
        <v>47</v>
      </c>
      <c r="AH2388" t="s">
        <v>48</v>
      </c>
      <c r="AI2388" t="s">
        <v>49</v>
      </c>
    </row>
    <row r="2389" spans="1:35" x14ac:dyDescent="0.25">
      <c r="A2389" s="12"/>
      <c r="B2389" s="36" t="s">
        <v>16013</v>
      </c>
      <c r="C2389" s="16" t="s">
        <v>184</v>
      </c>
      <c r="D2389" s="16" t="s">
        <v>185</v>
      </c>
      <c r="E2389" s="16" t="s">
        <v>186</v>
      </c>
      <c r="F2389" s="16" t="s">
        <v>197</v>
      </c>
      <c r="G2389" s="17" t="s">
        <v>38</v>
      </c>
      <c r="H2389" s="16" t="s">
        <v>39</v>
      </c>
      <c r="I2389" s="16" t="s">
        <v>417</v>
      </c>
      <c r="J2389" s="17">
        <v>30000</v>
      </c>
      <c r="K2389" s="17">
        <v>0</v>
      </c>
      <c r="L2389" s="17">
        <f>+Tabla1[[#This Row],[MontoNeto]]*Tabla1[[#This Row],[PorcentajeImpuesto]]</f>
        <v>0</v>
      </c>
      <c r="M2389" s="3">
        <v>0</v>
      </c>
      <c r="N2389" s="17">
        <f>+Tabla1[[#This Row],[MontoNeto]]+Tabla1[[#This Row],[ValorImpuesto]]+Tabla1[[#This Row],[MontoExento]]</f>
        <v>30000</v>
      </c>
      <c r="O2389" t="s">
        <v>41</v>
      </c>
      <c r="P2389" s="16" t="s">
        <v>42</v>
      </c>
      <c r="Q2389" s="16" t="s">
        <v>42</v>
      </c>
      <c r="R2389" s="17" t="e">
        <f>#N/A</f>
        <v>#N/A</v>
      </c>
      <c r="S2389" s="16" t="e">
        <f>VLOOKUP(Tabla1[[#This Row],[RutCP]],Tabla13[[#All],[rut]:[estado_licencia]],3,0)</f>
        <v>#N/A</v>
      </c>
      <c r="T2389" s="16" t="e">
        <f>VLOOKUP(Tabla1[[#This Row],[RutCP]],Tabla13[[#All],[rut]:[estado_licencia]],2,0)</f>
        <v>#N/A</v>
      </c>
      <c r="U2389" s="16"/>
      <c r="V2389" s="16"/>
      <c r="W2389" s="16"/>
      <c r="X2389" s="16" t="s">
        <v>2285</v>
      </c>
      <c r="Y2389" s="16" t="str">
        <f>VLOOKUP(Tabla1[[#This Row],[RutCS]],Tabla13[[#All],[rut]:[estado_licencia]],3,0)</f>
        <v>Amador Artemio Castillo Cortes</v>
      </c>
      <c r="Z2389" s="16" t="str">
        <f>VLOOKUP(Tabla1[[#This Row],[RutCS]],Tabla13[[#All],[rut]:[estado_licencia]],2,0)</f>
        <v>Amador Artemio Castillo Cortes</v>
      </c>
      <c r="AA2389" s="16"/>
      <c r="AB2389" s="16"/>
      <c r="AC2389" s="16"/>
      <c r="AD2389" s="15">
        <v>43992</v>
      </c>
      <c r="AE2389" s="3">
        <v>0.5</v>
      </c>
      <c r="AF2389" s="15">
        <v>43992</v>
      </c>
      <c r="AG2389" s="5">
        <v>0.54166666666666696</v>
      </c>
      <c r="AH2389" s="16" t="s">
        <v>48</v>
      </c>
      <c r="AI2389" s="16" t="s">
        <v>49</v>
      </c>
    </row>
    <row r="2390" spans="1:35" x14ac:dyDescent="0.25">
      <c r="A2390" s="12"/>
      <c r="B2390" s="36" t="s">
        <v>16013</v>
      </c>
      <c r="C2390" t="s">
        <v>184</v>
      </c>
      <c r="D2390" t="s">
        <v>185</v>
      </c>
      <c r="E2390" t="s">
        <v>186</v>
      </c>
      <c r="F2390" t="s">
        <v>197</v>
      </c>
      <c r="G2390" s="13" t="s">
        <v>38</v>
      </c>
      <c r="H2390" t="s">
        <v>39</v>
      </c>
      <c r="I2390" t="s">
        <v>417</v>
      </c>
      <c r="J2390" s="13">
        <v>30000</v>
      </c>
      <c r="K2390" s="13">
        <v>0</v>
      </c>
      <c r="L2390" s="13">
        <f>+Tabla1[[#This Row],[MontoNeto]]*Tabla1[[#This Row],[PorcentajeImpuesto]]</f>
        <v>0</v>
      </c>
      <c r="M2390" s="13">
        <v>0</v>
      </c>
      <c r="N2390" s="13">
        <f>+Tabla1[[#This Row],[MontoNeto]]+Tabla1[[#This Row],[ValorImpuesto]]+Tabla1[[#This Row],[MontoExento]]</f>
        <v>30000</v>
      </c>
      <c r="O2390" t="s">
        <v>41</v>
      </c>
      <c r="P2390" t="s">
        <v>42</v>
      </c>
      <c r="Q2390" t="s">
        <v>42</v>
      </c>
      <c r="R2390" t="s">
        <v>181</v>
      </c>
      <c r="S2390" t="str">
        <f>VLOOKUP(Tabla1[[#This Row],[RutCP]],Tabla13[[#All],[rut]:[estado_licencia]],3,0)</f>
        <v xml:space="preserve">Ameco </v>
      </c>
      <c r="T2390" t="str">
        <f>VLOOKUP(Tabla1[[#This Row],[RutCP]],Tabla13[[#All],[rut]:[estado_licencia]],2,0)</f>
        <v>Ameco Chile S.A</v>
      </c>
      <c r="X2390" t="s">
        <v>2286</v>
      </c>
      <c r="Y2390" t="str">
        <f>VLOOKUP(Tabla1[[#This Row],[RutCS]],Tabla13[[#All],[rut]:[estado_licencia]],3,0)</f>
        <v>Rafael Anselmo Riquelme Torres</v>
      </c>
      <c r="Z2390" t="str">
        <f>VLOOKUP(Tabla1[[#This Row],[RutCS]],Tabla13[[#All],[rut]:[estado_licencia]],2,0)</f>
        <v>Rafael Anselmo Riquelme Torres</v>
      </c>
      <c r="AD2390" s="4">
        <v>43992</v>
      </c>
      <c r="AE2390" s="14" t="s">
        <v>45</v>
      </c>
      <c r="AF2390" s="4">
        <v>43992</v>
      </c>
      <c r="AG2390" s="14" t="s">
        <v>47</v>
      </c>
      <c r="AH2390" t="s">
        <v>48</v>
      </c>
      <c r="AI2390" t="s">
        <v>49</v>
      </c>
    </row>
    <row r="2391" spans="1:35" x14ac:dyDescent="0.25">
      <c r="A2391" s="12"/>
      <c r="B2391" s="36" t="s">
        <v>16013</v>
      </c>
      <c r="C2391" t="s">
        <v>184</v>
      </c>
      <c r="D2391" t="s">
        <v>185</v>
      </c>
      <c r="E2391" t="s">
        <v>186</v>
      </c>
      <c r="F2391" t="s">
        <v>197</v>
      </c>
      <c r="G2391" s="13" t="s">
        <v>38</v>
      </c>
      <c r="H2391" t="s">
        <v>39</v>
      </c>
      <c r="I2391" t="s">
        <v>417</v>
      </c>
      <c r="J2391" s="13">
        <v>30000</v>
      </c>
      <c r="K2391" s="13">
        <v>0</v>
      </c>
      <c r="L2391" s="13">
        <f>+Tabla1[[#This Row],[MontoNeto]]*Tabla1[[#This Row],[PorcentajeImpuesto]]</f>
        <v>0</v>
      </c>
      <c r="M2391" s="13">
        <v>0</v>
      </c>
      <c r="N2391" s="13">
        <f>+Tabla1[[#This Row],[MontoNeto]]+Tabla1[[#This Row],[ValorImpuesto]]+Tabla1[[#This Row],[MontoExento]]</f>
        <v>30000</v>
      </c>
      <c r="O2391" t="s">
        <v>41</v>
      </c>
      <c r="P2391" t="s">
        <v>42</v>
      </c>
      <c r="Q2391" t="s">
        <v>42</v>
      </c>
      <c r="R2391" t="s">
        <v>181</v>
      </c>
      <c r="S2391" t="str">
        <f>VLOOKUP(Tabla1[[#This Row],[RutCP]],Tabla13[[#All],[rut]:[estado_licencia]],3,0)</f>
        <v xml:space="preserve">Ameco </v>
      </c>
      <c r="T2391" t="str">
        <f>VLOOKUP(Tabla1[[#This Row],[RutCP]],Tabla13[[#All],[rut]:[estado_licencia]],2,0)</f>
        <v>Ameco Chile S.A</v>
      </c>
      <c r="X2391" t="s">
        <v>2287</v>
      </c>
      <c r="Y2391" t="str">
        <f>VLOOKUP(Tabla1[[#This Row],[RutCS]],Tabla13[[#All],[rut]:[estado_licencia]],3,0)</f>
        <v>Victor Eduardo Zuñiga Garcia</v>
      </c>
      <c r="Z2391" t="str">
        <f>VLOOKUP(Tabla1[[#This Row],[RutCS]],Tabla13[[#All],[rut]:[estado_licencia]],2,0)</f>
        <v>Victor Eduardo Zuñiga Garcia</v>
      </c>
      <c r="AD2391" s="4">
        <v>43992</v>
      </c>
      <c r="AE2391" s="14" t="s">
        <v>45</v>
      </c>
      <c r="AF2391" s="4">
        <v>43992</v>
      </c>
      <c r="AG2391" s="14" t="s">
        <v>47</v>
      </c>
      <c r="AH2391" t="s">
        <v>48</v>
      </c>
      <c r="AI2391" t="s">
        <v>49</v>
      </c>
    </row>
    <row r="2392" spans="1:35" x14ac:dyDescent="0.25">
      <c r="A2392" s="12"/>
      <c r="B2392" s="36" t="s">
        <v>16013</v>
      </c>
      <c r="C2392" t="s">
        <v>35</v>
      </c>
      <c r="D2392" t="s">
        <v>35</v>
      </c>
      <c r="E2392" t="s">
        <v>36</v>
      </c>
      <c r="F2392" t="s">
        <v>37</v>
      </c>
      <c r="G2392" s="13" t="s">
        <v>38</v>
      </c>
      <c r="H2392" t="s">
        <v>39</v>
      </c>
      <c r="I2392" t="s">
        <v>417</v>
      </c>
      <c r="J2392" s="13">
        <v>25000</v>
      </c>
      <c r="K2392" s="13">
        <v>0</v>
      </c>
      <c r="L2392" s="13">
        <f>+Tabla1[[#This Row],[MontoNeto]]*Tabla1[[#This Row],[PorcentajeImpuesto]]</f>
        <v>0</v>
      </c>
      <c r="M2392" s="13">
        <v>0</v>
      </c>
      <c r="N2392" s="13">
        <f>+Tabla1[[#This Row],[MontoNeto]]+Tabla1[[#This Row],[ValorImpuesto]]+Tabla1[[#This Row],[MontoExento]]</f>
        <v>25000</v>
      </c>
      <c r="O2392" t="s">
        <v>41</v>
      </c>
      <c r="P2392" t="s">
        <v>42</v>
      </c>
      <c r="Q2392" t="s">
        <v>42</v>
      </c>
      <c r="R2392" t="s">
        <v>114</v>
      </c>
      <c r="S2392" t="str">
        <f>VLOOKUP(Tabla1[[#This Row],[RutCP]],Tabla13[[#All],[rut]:[estado_licencia]],3,0)</f>
        <v>Besalco Mauro</v>
      </c>
      <c r="T2392" t="str">
        <f>VLOOKUP(Tabla1[[#This Row],[RutCP]],Tabla13[[#All],[rut]:[estado_licencia]],2,0)</f>
        <v>Besalco Maquinarias S.A</v>
      </c>
      <c r="X2392" t="s">
        <v>2288</v>
      </c>
      <c r="Y2392" t="str">
        <f>VLOOKUP(Tabla1[[#This Row],[RutCS]],Tabla13[[#All],[rut]:[estado_licencia]],3,0)</f>
        <v>Jorge Alejandro Cortes  Reyes</v>
      </c>
      <c r="Z2392" t="str">
        <f>VLOOKUP(Tabla1[[#This Row],[RutCS]],Tabla13[[#All],[rut]:[estado_licencia]],2,0)</f>
        <v>Jorge Alejandro Cortes  Reyes</v>
      </c>
      <c r="AD2392" s="4">
        <v>43992</v>
      </c>
      <c r="AE2392" s="14" t="s">
        <v>45</v>
      </c>
      <c r="AF2392" s="4">
        <v>43992</v>
      </c>
      <c r="AG2392" s="14" t="s">
        <v>47</v>
      </c>
      <c r="AH2392" t="s">
        <v>48</v>
      </c>
      <c r="AI2392" t="s">
        <v>49</v>
      </c>
    </row>
    <row r="2393" spans="1:35" x14ac:dyDescent="0.25">
      <c r="A2393" s="12"/>
      <c r="B2393" s="36" t="s">
        <v>16013</v>
      </c>
      <c r="C2393" t="s">
        <v>35</v>
      </c>
      <c r="D2393" t="s">
        <v>35</v>
      </c>
      <c r="E2393" t="s">
        <v>36</v>
      </c>
      <c r="F2393" t="s">
        <v>37</v>
      </c>
      <c r="G2393" s="13" t="s">
        <v>38</v>
      </c>
      <c r="H2393" t="s">
        <v>39</v>
      </c>
      <c r="I2393" t="s">
        <v>417</v>
      </c>
      <c r="J2393" s="13">
        <v>25000</v>
      </c>
      <c r="K2393" s="13">
        <v>0</v>
      </c>
      <c r="L2393" s="13">
        <f>+Tabla1[[#This Row],[MontoNeto]]*Tabla1[[#This Row],[PorcentajeImpuesto]]</f>
        <v>0</v>
      </c>
      <c r="M2393" s="13">
        <v>0</v>
      </c>
      <c r="N2393" s="13">
        <f>+Tabla1[[#This Row],[MontoNeto]]+Tabla1[[#This Row],[ValorImpuesto]]+Tabla1[[#This Row],[MontoExento]]</f>
        <v>25000</v>
      </c>
      <c r="O2393" t="s">
        <v>41</v>
      </c>
      <c r="P2393" t="s">
        <v>42</v>
      </c>
      <c r="Q2393" t="s">
        <v>42</v>
      </c>
      <c r="R2393" t="s">
        <v>114</v>
      </c>
      <c r="S2393" t="str">
        <f>VLOOKUP(Tabla1[[#This Row],[RutCP]],Tabla13[[#All],[rut]:[estado_licencia]],3,0)</f>
        <v>Besalco Mauro</v>
      </c>
      <c r="T2393" t="str">
        <f>VLOOKUP(Tabla1[[#This Row],[RutCP]],Tabla13[[#All],[rut]:[estado_licencia]],2,0)</f>
        <v>Besalco Maquinarias S.A</v>
      </c>
      <c r="X2393" t="s">
        <v>2289</v>
      </c>
      <c r="Y2393" t="str">
        <f>VLOOKUP(Tabla1[[#This Row],[RutCS]],Tabla13[[#All],[rut]:[estado_licencia]],3,0)</f>
        <v>Ramon Atalivar Flores  Espinoza</v>
      </c>
      <c r="Z2393" t="str">
        <f>VLOOKUP(Tabla1[[#This Row],[RutCS]],Tabla13[[#All],[rut]:[estado_licencia]],2,0)</f>
        <v>Ramon Atalivar Flores  Espinoza</v>
      </c>
      <c r="AD2393" s="4">
        <v>43992</v>
      </c>
      <c r="AE2393" s="14" t="s">
        <v>45</v>
      </c>
      <c r="AF2393" s="4">
        <v>43992</v>
      </c>
      <c r="AG2393" s="14" t="s">
        <v>47</v>
      </c>
      <c r="AH2393" t="s">
        <v>48</v>
      </c>
      <c r="AI2393" t="s">
        <v>49</v>
      </c>
    </row>
    <row r="2394" spans="1:35" x14ac:dyDescent="0.25">
      <c r="A2394" s="12"/>
      <c r="B2394" s="36" t="s">
        <v>16013</v>
      </c>
      <c r="C2394" t="s">
        <v>35</v>
      </c>
      <c r="D2394" t="s">
        <v>35</v>
      </c>
      <c r="E2394" t="s">
        <v>36</v>
      </c>
      <c r="F2394" t="s">
        <v>37</v>
      </c>
      <c r="G2394" s="13" t="s">
        <v>38</v>
      </c>
      <c r="H2394" t="s">
        <v>39</v>
      </c>
      <c r="I2394" t="s">
        <v>417</v>
      </c>
      <c r="J2394" s="13">
        <v>25000</v>
      </c>
      <c r="K2394" s="13">
        <v>0</v>
      </c>
      <c r="L2394" s="13">
        <f>+Tabla1[[#This Row],[MontoNeto]]*Tabla1[[#This Row],[PorcentajeImpuesto]]</f>
        <v>0</v>
      </c>
      <c r="M2394" s="13">
        <v>0</v>
      </c>
      <c r="N2394" s="13">
        <f>+Tabla1[[#This Row],[MontoNeto]]+Tabla1[[#This Row],[ValorImpuesto]]+Tabla1[[#This Row],[MontoExento]]</f>
        <v>25000</v>
      </c>
      <c r="O2394" t="s">
        <v>41</v>
      </c>
      <c r="P2394" t="s">
        <v>42</v>
      </c>
      <c r="Q2394" t="s">
        <v>42</v>
      </c>
      <c r="R2394" t="s">
        <v>114</v>
      </c>
      <c r="S2394" t="str">
        <f>VLOOKUP(Tabla1[[#This Row],[RutCP]],Tabla13[[#All],[rut]:[estado_licencia]],3,0)</f>
        <v>Besalco Mauro</v>
      </c>
      <c r="T2394" t="str">
        <f>VLOOKUP(Tabla1[[#This Row],[RutCP]],Tabla13[[#All],[rut]:[estado_licencia]],2,0)</f>
        <v>Besalco Maquinarias S.A</v>
      </c>
      <c r="X2394" t="s">
        <v>2290</v>
      </c>
      <c r="Y2394" t="str">
        <f>VLOOKUP(Tabla1[[#This Row],[RutCS]],Tabla13[[#All],[rut]:[estado_licencia]],3,0)</f>
        <v xml:space="preserve">Charles Hernan Nuñez Escobar </v>
      </c>
      <c r="Z2394" t="str">
        <f>VLOOKUP(Tabla1[[#This Row],[RutCS]],Tabla13[[#All],[rut]:[estado_licencia]],2,0)</f>
        <v xml:space="preserve">Charles Hernan Nuñez Escobar </v>
      </c>
      <c r="AD2394" s="4">
        <v>43992</v>
      </c>
      <c r="AE2394" s="14" t="s">
        <v>45</v>
      </c>
      <c r="AF2394" s="4">
        <v>43992</v>
      </c>
      <c r="AG2394" s="14" t="s">
        <v>47</v>
      </c>
      <c r="AH2394" t="s">
        <v>48</v>
      </c>
      <c r="AI2394" t="s">
        <v>49</v>
      </c>
    </row>
    <row r="2395" spans="1:35" x14ac:dyDescent="0.25">
      <c r="A2395" s="12"/>
      <c r="B2395" s="36" t="s">
        <v>16013</v>
      </c>
      <c r="C2395" t="s">
        <v>35</v>
      </c>
      <c r="D2395" t="s">
        <v>35</v>
      </c>
      <c r="E2395" t="s">
        <v>36</v>
      </c>
      <c r="F2395" t="s">
        <v>37</v>
      </c>
      <c r="G2395" s="13" t="s">
        <v>38</v>
      </c>
      <c r="H2395" t="s">
        <v>39</v>
      </c>
      <c r="I2395" t="s">
        <v>417</v>
      </c>
      <c r="J2395" s="13">
        <v>25000</v>
      </c>
      <c r="K2395" s="13">
        <v>0</v>
      </c>
      <c r="L2395" s="13">
        <f>+Tabla1[[#This Row],[MontoNeto]]*Tabla1[[#This Row],[PorcentajeImpuesto]]</f>
        <v>0</v>
      </c>
      <c r="M2395" s="13">
        <v>0</v>
      </c>
      <c r="N2395" s="13">
        <f>+Tabla1[[#This Row],[MontoNeto]]+Tabla1[[#This Row],[ValorImpuesto]]+Tabla1[[#This Row],[MontoExento]]</f>
        <v>25000</v>
      </c>
      <c r="O2395" t="s">
        <v>41</v>
      </c>
      <c r="P2395" t="s">
        <v>42</v>
      </c>
      <c r="Q2395" t="s">
        <v>42</v>
      </c>
      <c r="R2395" t="s">
        <v>114</v>
      </c>
      <c r="S2395" t="str">
        <f>VLOOKUP(Tabla1[[#This Row],[RutCP]],Tabla13[[#All],[rut]:[estado_licencia]],3,0)</f>
        <v>Besalco Mauro</v>
      </c>
      <c r="T2395" t="str">
        <f>VLOOKUP(Tabla1[[#This Row],[RutCP]],Tabla13[[#All],[rut]:[estado_licencia]],2,0)</f>
        <v>Besalco Maquinarias S.A</v>
      </c>
      <c r="X2395" t="s">
        <v>2291</v>
      </c>
      <c r="Y2395" t="str">
        <f>VLOOKUP(Tabla1[[#This Row],[RutCS]],Tabla13[[#All],[rut]:[estado_licencia]],3,0)</f>
        <v>Juan Carlos Arenas Leal</v>
      </c>
      <c r="Z2395" t="str">
        <f>VLOOKUP(Tabla1[[#This Row],[RutCS]],Tabla13[[#All],[rut]:[estado_licencia]],2,0)</f>
        <v>Juan Carlos Arenas Leal</v>
      </c>
      <c r="AD2395" s="4">
        <v>43992</v>
      </c>
      <c r="AE2395" s="14" t="s">
        <v>45</v>
      </c>
      <c r="AF2395" s="4">
        <v>43992</v>
      </c>
      <c r="AG2395" s="14" t="s">
        <v>47</v>
      </c>
      <c r="AH2395" t="s">
        <v>48</v>
      </c>
      <c r="AI2395" t="s">
        <v>49</v>
      </c>
    </row>
    <row r="2396" spans="1:35" x14ac:dyDescent="0.25">
      <c r="A2396" s="12"/>
      <c r="B2396" s="36" t="s">
        <v>16013</v>
      </c>
      <c r="C2396" s="16" t="s">
        <v>35</v>
      </c>
      <c r="D2396" s="16" t="s">
        <v>35</v>
      </c>
      <c r="E2396" s="16" t="s">
        <v>36</v>
      </c>
      <c r="F2396" s="16" t="s">
        <v>37</v>
      </c>
      <c r="G2396" s="17" t="s">
        <v>38</v>
      </c>
      <c r="H2396" s="16" t="s">
        <v>39</v>
      </c>
      <c r="I2396" s="16" t="s">
        <v>417</v>
      </c>
      <c r="J2396" s="17">
        <v>25000</v>
      </c>
      <c r="K2396" s="17">
        <v>0</v>
      </c>
      <c r="L2396" s="17">
        <f>+Tabla1[[#This Row],[MontoNeto]]*Tabla1[[#This Row],[PorcentajeImpuesto]]</f>
        <v>0</v>
      </c>
      <c r="M2396" s="3">
        <v>0</v>
      </c>
      <c r="N2396" s="17">
        <f>+Tabla1[[#This Row],[MontoNeto]]+Tabla1[[#This Row],[ValorImpuesto]]+Tabla1[[#This Row],[MontoExento]]</f>
        <v>25000</v>
      </c>
      <c r="O2396" t="s">
        <v>41</v>
      </c>
      <c r="P2396" s="16" t="s">
        <v>42</v>
      </c>
      <c r="Q2396" s="16" t="s">
        <v>42</v>
      </c>
      <c r="R2396" s="17" t="e">
        <f>#N/A</f>
        <v>#N/A</v>
      </c>
      <c r="S2396" s="16" t="e">
        <f>VLOOKUP(Tabla1[[#This Row],[RutCP]],Tabla13[[#All],[rut]:[estado_licencia]],3,0)</f>
        <v>#N/A</v>
      </c>
      <c r="T2396" s="16" t="e">
        <f>VLOOKUP(Tabla1[[#This Row],[RutCP]],Tabla13[[#All],[rut]:[estado_licencia]],2,0)</f>
        <v>#N/A</v>
      </c>
      <c r="U2396" s="16"/>
      <c r="V2396" s="16"/>
      <c r="W2396" s="16"/>
      <c r="X2396" s="16" t="s">
        <v>2285</v>
      </c>
      <c r="Y2396" s="16" t="str">
        <f>VLOOKUP(Tabla1[[#This Row],[RutCS]],Tabla13[[#All],[rut]:[estado_licencia]],3,0)</f>
        <v>Amador Artemio Castillo Cortes</v>
      </c>
      <c r="Z2396" s="16" t="str">
        <f>VLOOKUP(Tabla1[[#This Row],[RutCS]],Tabla13[[#All],[rut]:[estado_licencia]],2,0)</f>
        <v>Amador Artemio Castillo Cortes</v>
      </c>
      <c r="AA2396" s="16"/>
      <c r="AB2396" s="16"/>
      <c r="AC2396" s="16"/>
      <c r="AD2396" s="15">
        <v>43992</v>
      </c>
      <c r="AE2396" s="3">
        <v>0.5</v>
      </c>
      <c r="AF2396" s="15">
        <v>43992</v>
      </c>
      <c r="AG2396" s="5">
        <v>0.54166666666666696</v>
      </c>
      <c r="AH2396" s="16" t="s">
        <v>48</v>
      </c>
      <c r="AI2396" s="16" t="s">
        <v>49</v>
      </c>
    </row>
    <row r="2397" spans="1:35" x14ac:dyDescent="0.25">
      <c r="A2397" s="12"/>
      <c r="B2397" s="36" t="s">
        <v>16013</v>
      </c>
      <c r="C2397" t="s">
        <v>35</v>
      </c>
      <c r="D2397" t="s">
        <v>35</v>
      </c>
      <c r="E2397" t="s">
        <v>36</v>
      </c>
      <c r="F2397" t="s">
        <v>37</v>
      </c>
      <c r="G2397" s="13" t="s">
        <v>38</v>
      </c>
      <c r="H2397" t="s">
        <v>39</v>
      </c>
      <c r="I2397" t="s">
        <v>417</v>
      </c>
      <c r="J2397" s="13">
        <v>25000</v>
      </c>
      <c r="K2397" s="13">
        <v>0</v>
      </c>
      <c r="L2397" s="13">
        <f>+Tabla1[[#This Row],[MontoNeto]]*Tabla1[[#This Row],[PorcentajeImpuesto]]</f>
        <v>0</v>
      </c>
      <c r="M2397" s="13">
        <v>0</v>
      </c>
      <c r="N2397" s="13">
        <f>+Tabla1[[#This Row],[MontoNeto]]+Tabla1[[#This Row],[ValorImpuesto]]+Tabla1[[#This Row],[MontoExento]]</f>
        <v>25000</v>
      </c>
      <c r="O2397" t="s">
        <v>41</v>
      </c>
      <c r="P2397" t="s">
        <v>42</v>
      </c>
      <c r="Q2397" t="s">
        <v>42</v>
      </c>
      <c r="R2397" t="s">
        <v>181</v>
      </c>
      <c r="S2397" t="str">
        <f>VLOOKUP(Tabla1[[#This Row],[RutCP]],Tabla13[[#All],[rut]:[estado_licencia]],3,0)</f>
        <v xml:space="preserve">Ameco </v>
      </c>
      <c r="T2397" t="str">
        <f>VLOOKUP(Tabla1[[#This Row],[RutCP]],Tabla13[[#All],[rut]:[estado_licencia]],2,0)</f>
        <v>Ameco Chile S.A</v>
      </c>
      <c r="X2397" t="s">
        <v>2286</v>
      </c>
      <c r="Y2397" t="str">
        <f>VLOOKUP(Tabla1[[#This Row],[RutCS]],Tabla13[[#All],[rut]:[estado_licencia]],3,0)</f>
        <v>Rafael Anselmo Riquelme Torres</v>
      </c>
      <c r="Z2397" t="str">
        <f>VLOOKUP(Tabla1[[#This Row],[RutCS]],Tabla13[[#All],[rut]:[estado_licencia]],2,0)</f>
        <v>Rafael Anselmo Riquelme Torres</v>
      </c>
      <c r="AD2397" s="4">
        <v>43992</v>
      </c>
      <c r="AE2397" s="14" t="s">
        <v>45</v>
      </c>
      <c r="AF2397" s="4">
        <v>43992</v>
      </c>
      <c r="AG2397" s="14" t="s">
        <v>47</v>
      </c>
      <c r="AH2397" t="s">
        <v>48</v>
      </c>
      <c r="AI2397" t="s">
        <v>49</v>
      </c>
    </row>
    <row r="2398" spans="1:35" x14ac:dyDescent="0.25">
      <c r="A2398" s="12"/>
      <c r="B2398" s="36" t="s">
        <v>16013</v>
      </c>
      <c r="C2398" t="s">
        <v>35</v>
      </c>
      <c r="D2398" t="s">
        <v>35</v>
      </c>
      <c r="E2398" t="s">
        <v>36</v>
      </c>
      <c r="F2398" t="s">
        <v>37</v>
      </c>
      <c r="G2398" s="13" t="s">
        <v>38</v>
      </c>
      <c r="H2398" t="s">
        <v>39</v>
      </c>
      <c r="I2398" t="s">
        <v>417</v>
      </c>
      <c r="J2398" s="13">
        <v>25000</v>
      </c>
      <c r="K2398" s="13">
        <v>0</v>
      </c>
      <c r="L2398" s="13">
        <f>+Tabla1[[#This Row],[MontoNeto]]*Tabla1[[#This Row],[PorcentajeImpuesto]]</f>
        <v>0</v>
      </c>
      <c r="M2398" s="13">
        <v>0</v>
      </c>
      <c r="N2398" s="13">
        <f>+Tabla1[[#This Row],[MontoNeto]]+Tabla1[[#This Row],[ValorImpuesto]]+Tabla1[[#This Row],[MontoExento]]</f>
        <v>25000</v>
      </c>
      <c r="O2398" t="s">
        <v>41</v>
      </c>
      <c r="P2398" t="s">
        <v>42</v>
      </c>
      <c r="Q2398" t="s">
        <v>42</v>
      </c>
      <c r="R2398" t="s">
        <v>181</v>
      </c>
      <c r="S2398" t="str">
        <f>VLOOKUP(Tabla1[[#This Row],[RutCP]],Tabla13[[#All],[rut]:[estado_licencia]],3,0)</f>
        <v xml:space="preserve">Ameco </v>
      </c>
      <c r="T2398" t="str">
        <f>VLOOKUP(Tabla1[[#This Row],[RutCP]],Tabla13[[#All],[rut]:[estado_licencia]],2,0)</f>
        <v>Ameco Chile S.A</v>
      </c>
      <c r="X2398" t="s">
        <v>2287</v>
      </c>
      <c r="Y2398" t="str">
        <f>VLOOKUP(Tabla1[[#This Row],[RutCS]],Tabla13[[#All],[rut]:[estado_licencia]],3,0)</f>
        <v>Victor Eduardo Zuñiga Garcia</v>
      </c>
      <c r="Z2398" t="str">
        <f>VLOOKUP(Tabla1[[#This Row],[RutCS]],Tabla13[[#All],[rut]:[estado_licencia]],2,0)</f>
        <v>Victor Eduardo Zuñiga Garcia</v>
      </c>
      <c r="AD2398" s="4">
        <v>43992</v>
      </c>
      <c r="AE2398" s="14" t="s">
        <v>45</v>
      </c>
      <c r="AF2398" s="4">
        <v>43992</v>
      </c>
      <c r="AG2398" s="14" t="s">
        <v>47</v>
      </c>
      <c r="AH2398" t="s">
        <v>48</v>
      </c>
      <c r="AI2398" t="s">
        <v>49</v>
      </c>
    </row>
    <row r="2399" spans="1:35" x14ac:dyDescent="0.25">
      <c r="A2399" s="12"/>
      <c r="B2399" s="36" t="s">
        <v>16013</v>
      </c>
      <c r="C2399" t="s">
        <v>184</v>
      </c>
      <c r="D2399" t="s">
        <v>185</v>
      </c>
      <c r="E2399" t="s">
        <v>186</v>
      </c>
      <c r="F2399" t="s">
        <v>338</v>
      </c>
      <c r="G2399" s="13" t="s">
        <v>38</v>
      </c>
      <c r="H2399" t="s">
        <v>39</v>
      </c>
      <c r="I2399" t="s">
        <v>417</v>
      </c>
      <c r="J2399" s="13">
        <v>30000</v>
      </c>
      <c r="K2399" s="13">
        <v>0</v>
      </c>
      <c r="L2399" s="13">
        <f>+Tabla1[[#This Row],[MontoNeto]]*Tabla1[[#This Row],[PorcentajeImpuesto]]</f>
        <v>0</v>
      </c>
      <c r="M2399" s="13">
        <v>0</v>
      </c>
      <c r="N2399" s="13">
        <f>+Tabla1[[#This Row],[MontoNeto]]+Tabla1[[#This Row],[ValorImpuesto]]+Tabla1[[#This Row],[MontoExento]]</f>
        <v>30000</v>
      </c>
      <c r="O2399" t="s">
        <v>41</v>
      </c>
      <c r="P2399" t="s">
        <v>42</v>
      </c>
      <c r="Q2399" t="s">
        <v>42</v>
      </c>
      <c r="R2399" t="s">
        <v>364</v>
      </c>
      <c r="S2399" t="str">
        <f>VLOOKUP(Tabla1[[#This Row],[RutCP]],Tabla13[[#All],[rut]:[estado_licencia]],3,0)</f>
        <v>Incolur Drenes</v>
      </c>
      <c r="T2399" t="str">
        <f>VLOOKUP(Tabla1[[#This Row],[RutCP]],Tabla13[[#All],[rut]:[estado_licencia]],2,0)</f>
        <v>Ingenieria Y Construcciones Incolur Sa</v>
      </c>
      <c r="X2399" t="s">
        <v>2292</v>
      </c>
      <c r="Y2399" t="str">
        <f>VLOOKUP(Tabla1[[#This Row],[RutCS]],Tabla13[[#All],[rut]:[estado_licencia]],3,0)</f>
        <v>Carlos Salgado Medina</v>
      </c>
      <c r="Z2399" t="str">
        <f>VLOOKUP(Tabla1[[#This Row],[RutCS]],Tabla13[[#All],[rut]:[estado_licencia]],2,0)</f>
        <v>Carlos Salgado Medina</v>
      </c>
      <c r="AD2399" s="4">
        <v>43992</v>
      </c>
      <c r="AE2399" s="14" t="s">
        <v>45</v>
      </c>
      <c r="AF2399" s="4">
        <v>43992</v>
      </c>
      <c r="AG2399" s="14" t="s">
        <v>47</v>
      </c>
      <c r="AH2399" t="s">
        <v>48</v>
      </c>
      <c r="AI2399" t="s">
        <v>49</v>
      </c>
    </row>
    <row r="2400" spans="1:35" x14ac:dyDescent="0.25">
      <c r="A2400" s="12"/>
      <c r="B2400" s="36" t="s">
        <v>16013</v>
      </c>
      <c r="C2400" t="s">
        <v>184</v>
      </c>
      <c r="D2400" t="s">
        <v>185</v>
      </c>
      <c r="E2400" t="s">
        <v>186</v>
      </c>
      <c r="F2400" t="s">
        <v>338</v>
      </c>
      <c r="G2400" s="13" t="s">
        <v>38</v>
      </c>
      <c r="H2400" t="s">
        <v>39</v>
      </c>
      <c r="I2400" t="s">
        <v>417</v>
      </c>
      <c r="J2400" s="13">
        <v>30000</v>
      </c>
      <c r="K2400" s="13">
        <v>0</v>
      </c>
      <c r="L2400" s="13">
        <f>+Tabla1[[#This Row],[MontoNeto]]*Tabla1[[#This Row],[PorcentajeImpuesto]]</f>
        <v>0</v>
      </c>
      <c r="M2400" s="13">
        <v>0</v>
      </c>
      <c r="N2400" s="13">
        <f>+Tabla1[[#This Row],[MontoNeto]]+Tabla1[[#This Row],[ValorImpuesto]]+Tabla1[[#This Row],[MontoExento]]</f>
        <v>30000</v>
      </c>
      <c r="O2400" t="s">
        <v>41</v>
      </c>
      <c r="P2400" t="s">
        <v>42</v>
      </c>
      <c r="Q2400" t="s">
        <v>42</v>
      </c>
      <c r="R2400" t="s">
        <v>364</v>
      </c>
      <c r="S2400" t="str">
        <f>VLOOKUP(Tabla1[[#This Row],[RutCP]],Tabla13[[#All],[rut]:[estado_licencia]],3,0)</f>
        <v>Incolur Drenes</v>
      </c>
      <c r="T2400" t="str">
        <f>VLOOKUP(Tabla1[[#This Row],[RutCP]],Tabla13[[#All],[rut]:[estado_licencia]],2,0)</f>
        <v>Ingenieria Y Construcciones Incolur Sa</v>
      </c>
      <c r="X2400" t="s">
        <v>2293</v>
      </c>
      <c r="Y2400" t="str">
        <f>VLOOKUP(Tabla1[[#This Row],[RutCS]],Tabla13[[#All],[rut]:[estado_licencia]],3,0)</f>
        <v>Melvin Rojas Santander</v>
      </c>
      <c r="Z2400" t="str">
        <f>VLOOKUP(Tabla1[[#This Row],[RutCS]],Tabla13[[#All],[rut]:[estado_licencia]],2,0)</f>
        <v>Melvin Rojas Santander</v>
      </c>
      <c r="AD2400" s="4">
        <v>43992</v>
      </c>
      <c r="AE2400" s="14" t="s">
        <v>45</v>
      </c>
      <c r="AF2400" s="4">
        <v>43992</v>
      </c>
      <c r="AG2400" s="14" t="s">
        <v>47</v>
      </c>
      <c r="AH2400" t="s">
        <v>48</v>
      </c>
      <c r="AI2400" t="s">
        <v>49</v>
      </c>
    </row>
    <row r="2401" spans="1:35" x14ac:dyDescent="0.25">
      <c r="A2401" s="12"/>
      <c r="B2401" s="36" t="s">
        <v>16013</v>
      </c>
      <c r="C2401" t="s">
        <v>184</v>
      </c>
      <c r="D2401" t="s">
        <v>185</v>
      </c>
      <c r="E2401" t="s">
        <v>186</v>
      </c>
      <c r="F2401" t="s">
        <v>338</v>
      </c>
      <c r="G2401" s="13" t="s">
        <v>38</v>
      </c>
      <c r="H2401" t="s">
        <v>39</v>
      </c>
      <c r="I2401" t="s">
        <v>417</v>
      </c>
      <c r="J2401" s="13">
        <v>30000</v>
      </c>
      <c r="K2401" s="13">
        <v>0</v>
      </c>
      <c r="L2401" s="13">
        <f>+Tabla1[[#This Row],[MontoNeto]]*Tabla1[[#This Row],[PorcentajeImpuesto]]</f>
        <v>0</v>
      </c>
      <c r="M2401" s="13">
        <v>0</v>
      </c>
      <c r="N2401" s="13">
        <f>+Tabla1[[#This Row],[MontoNeto]]+Tabla1[[#This Row],[ValorImpuesto]]+Tabla1[[#This Row],[MontoExento]]</f>
        <v>30000</v>
      </c>
      <c r="O2401" t="s">
        <v>41</v>
      </c>
      <c r="P2401" t="s">
        <v>42</v>
      </c>
      <c r="Q2401" t="s">
        <v>42</v>
      </c>
      <c r="R2401" t="s">
        <v>364</v>
      </c>
      <c r="S2401" t="str">
        <f>VLOOKUP(Tabla1[[#This Row],[RutCP]],Tabla13[[#All],[rut]:[estado_licencia]],3,0)</f>
        <v>Incolur Drenes</v>
      </c>
      <c r="T2401" t="str">
        <f>VLOOKUP(Tabla1[[#This Row],[RutCP]],Tabla13[[#All],[rut]:[estado_licencia]],2,0)</f>
        <v>Ingenieria Y Construcciones Incolur Sa</v>
      </c>
      <c r="X2401" t="s">
        <v>2294</v>
      </c>
      <c r="Y2401" t="str">
        <f>VLOOKUP(Tabla1[[#This Row],[RutCS]],Tabla13[[#All],[rut]:[estado_licencia]],3,0)</f>
        <v>Roberto Yanca Pinto</v>
      </c>
      <c r="Z2401" t="str">
        <f>VLOOKUP(Tabla1[[#This Row],[RutCS]],Tabla13[[#All],[rut]:[estado_licencia]],2,0)</f>
        <v>Roberto Yanca Pinto</v>
      </c>
      <c r="AD2401" s="4">
        <v>43992</v>
      </c>
      <c r="AE2401" s="14" t="s">
        <v>45</v>
      </c>
      <c r="AF2401" s="4">
        <v>43992</v>
      </c>
      <c r="AG2401" s="14" t="s">
        <v>47</v>
      </c>
      <c r="AH2401" t="s">
        <v>48</v>
      </c>
      <c r="AI2401" t="s">
        <v>49</v>
      </c>
    </row>
    <row r="2402" spans="1:35" x14ac:dyDescent="0.25">
      <c r="A2402" s="12"/>
      <c r="B2402" s="36" t="s">
        <v>16013</v>
      </c>
      <c r="C2402" t="s">
        <v>184</v>
      </c>
      <c r="D2402" t="s">
        <v>185</v>
      </c>
      <c r="E2402" t="s">
        <v>186</v>
      </c>
      <c r="F2402" t="s">
        <v>338</v>
      </c>
      <c r="G2402" s="13" t="s">
        <v>38</v>
      </c>
      <c r="H2402" t="s">
        <v>39</v>
      </c>
      <c r="I2402" t="s">
        <v>417</v>
      </c>
      <c r="J2402" s="13">
        <v>30000</v>
      </c>
      <c r="K2402" s="13">
        <v>0</v>
      </c>
      <c r="L2402" s="13">
        <f>+Tabla1[[#This Row],[MontoNeto]]*Tabla1[[#This Row],[PorcentajeImpuesto]]</f>
        <v>0</v>
      </c>
      <c r="M2402" s="13">
        <v>0</v>
      </c>
      <c r="N2402" s="13">
        <f>+Tabla1[[#This Row],[MontoNeto]]+Tabla1[[#This Row],[ValorImpuesto]]+Tabla1[[#This Row],[MontoExento]]</f>
        <v>30000</v>
      </c>
      <c r="O2402" t="s">
        <v>41</v>
      </c>
      <c r="P2402" t="s">
        <v>42</v>
      </c>
      <c r="Q2402" t="s">
        <v>42</v>
      </c>
      <c r="R2402" t="s">
        <v>364</v>
      </c>
      <c r="S2402" t="str">
        <f>VLOOKUP(Tabla1[[#This Row],[RutCP]],Tabla13[[#All],[rut]:[estado_licencia]],3,0)</f>
        <v>Incolur Drenes</v>
      </c>
      <c r="T2402" t="str">
        <f>VLOOKUP(Tabla1[[#This Row],[RutCP]],Tabla13[[#All],[rut]:[estado_licencia]],2,0)</f>
        <v>Ingenieria Y Construcciones Incolur Sa</v>
      </c>
      <c r="X2402" t="s">
        <v>2295</v>
      </c>
      <c r="Y2402" t="str">
        <f>VLOOKUP(Tabla1[[#This Row],[RutCS]],Tabla13[[#All],[rut]:[estado_licencia]],3,0)</f>
        <v>Ricardo  Leon Bugueño</v>
      </c>
      <c r="Z2402" t="str">
        <f>VLOOKUP(Tabla1[[#This Row],[RutCS]],Tabla13[[#All],[rut]:[estado_licencia]],2,0)</f>
        <v>Ricardo  Leon Bugueño</v>
      </c>
      <c r="AD2402" s="4">
        <v>43992</v>
      </c>
      <c r="AE2402" s="14" t="s">
        <v>45</v>
      </c>
      <c r="AF2402" s="4">
        <v>43992</v>
      </c>
      <c r="AG2402" s="14" t="s">
        <v>47</v>
      </c>
      <c r="AH2402" t="s">
        <v>48</v>
      </c>
      <c r="AI2402" t="s">
        <v>49</v>
      </c>
    </row>
    <row r="2403" spans="1:35" x14ac:dyDescent="0.25">
      <c r="A2403" s="12"/>
      <c r="B2403" s="36" t="s">
        <v>16013</v>
      </c>
      <c r="C2403" t="s">
        <v>184</v>
      </c>
      <c r="D2403" t="s">
        <v>185</v>
      </c>
      <c r="E2403" t="s">
        <v>186</v>
      </c>
      <c r="F2403" t="s">
        <v>338</v>
      </c>
      <c r="G2403" s="13" t="s">
        <v>38</v>
      </c>
      <c r="H2403" t="s">
        <v>39</v>
      </c>
      <c r="I2403" t="s">
        <v>417</v>
      </c>
      <c r="J2403" s="13">
        <v>30000</v>
      </c>
      <c r="K2403" s="13">
        <v>0</v>
      </c>
      <c r="L2403" s="13">
        <f>+Tabla1[[#This Row],[MontoNeto]]*Tabla1[[#This Row],[PorcentajeImpuesto]]</f>
        <v>0</v>
      </c>
      <c r="M2403" s="13">
        <v>0</v>
      </c>
      <c r="N2403" s="13">
        <f>+Tabla1[[#This Row],[MontoNeto]]+Tabla1[[#This Row],[ValorImpuesto]]+Tabla1[[#This Row],[MontoExento]]</f>
        <v>30000</v>
      </c>
      <c r="O2403" t="s">
        <v>41</v>
      </c>
      <c r="P2403" t="s">
        <v>42</v>
      </c>
      <c r="Q2403" t="s">
        <v>42</v>
      </c>
      <c r="R2403" t="s">
        <v>364</v>
      </c>
      <c r="S2403" t="str">
        <f>VLOOKUP(Tabla1[[#This Row],[RutCP]],Tabla13[[#All],[rut]:[estado_licencia]],3,0)</f>
        <v>Incolur Drenes</v>
      </c>
      <c r="T2403" t="str">
        <f>VLOOKUP(Tabla1[[#This Row],[RutCP]],Tabla13[[#All],[rut]:[estado_licencia]],2,0)</f>
        <v>Ingenieria Y Construcciones Incolur Sa</v>
      </c>
      <c r="X2403" t="s">
        <v>2296</v>
      </c>
      <c r="Y2403" t="str">
        <f>VLOOKUP(Tabla1[[#This Row],[RutCS]],Tabla13[[#All],[rut]:[estado_licencia]],3,0)</f>
        <v>Pablo   Lobos Porras</v>
      </c>
      <c r="Z2403" t="str">
        <f>VLOOKUP(Tabla1[[#This Row],[RutCS]],Tabla13[[#All],[rut]:[estado_licencia]],2,0)</f>
        <v>Pablo   Lobos Porras</v>
      </c>
      <c r="AD2403" s="4">
        <v>43992</v>
      </c>
      <c r="AE2403" s="14" t="s">
        <v>45</v>
      </c>
      <c r="AF2403" s="4">
        <v>43992</v>
      </c>
      <c r="AG2403" s="14" t="s">
        <v>47</v>
      </c>
      <c r="AH2403" t="s">
        <v>48</v>
      </c>
      <c r="AI2403" t="s">
        <v>49</v>
      </c>
    </row>
    <row r="2404" spans="1:35" x14ac:dyDescent="0.25">
      <c r="A2404" s="12"/>
      <c r="B2404" s="36" t="s">
        <v>16013</v>
      </c>
      <c r="C2404" t="s">
        <v>184</v>
      </c>
      <c r="D2404" t="s">
        <v>185</v>
      </c>
      <c r="E2404" t="s">
        <v>186</v>
      </c>
      <c r="F2404" t="s">
        <v>338</v>
      </c>
      <c r="G2404" s="13" t="s">
        <v>38</v>
      </c>
      <c r="H2404" t="s">
        <v>39</v>
      </c>
      <c r="I2404" t="s">
        <v>417</v>
      </c>
      <c r="J2404" s="13">
        <v>30000</v>
      </c>
      <c r="K2404" s="13">
        <v>0</v>
      </c>
      <c r="L2404" s="13">
        <f>+Tabla1[[#This Row],[MontoNeto]]*Tabla1[[#This Row],[PorcentajeImpuesto]]</f>
        <v>0</v>
      </c>
      <c r="M2404" s="13">
        <v>0</v>
      </c>
      <c r="N2404" s="13">
        <f>+Tabla1[[#This Row],[MontoNeto]]+Tabla1[[#This Row],[ValorImpuesto]]+Tabla1[[#This Row],[MontoExento]]</f>
        <v>30000</v>
      </c>
      <c r="O2404" t="s">
        <v>41</v>
      </c>
      <c r="P2404" t="s">
        <v>42</v>
      </c>
      <c r="Q2404" t="s">
        <v>42</v>
      </c>
      <c r="R2404" t="s">
        <v>364</v>
      </c>
      <c r="S2404" t="str">
        <f>VLOOKUP(Tabla1[[#This Row],[RutCP]],Tabla13[[#All],[rut]:[estado_licencia]],3,0)</f>
        <v>Incolur Drenes</v>
      </c>
      <c r="T2404" t="str">
        <f>VLOOKUP(Tabla1[[#This Row],[RutCP]],Tabla13[[#All],[rut]:[estado_licencia]],2,0)</f>
        <v>Ingenieria Y Construcciones Incolur Sa</v>
      </c>
      <c r="X2404" t="s">
        <v>2297</v>
      </c>
      <c r="Y2404" t="str">
        <f>VLOOKUP(Tabla1[[#This Row],[RutCS]],Tabla13[[#All],[rut]:[estado_licencia]],3,0)</f>
        <v>Mauricio Tapia Gonzalez</v>
      </c>
      <c r="Z2404" t="str">
        <f>VLOOKUP(Tabla1[[#This Row],[RutCS]],Tabla13[[#All],[rut]:[estado_licencia]],2,0)</f>
        <v>Mauricio Tapia Gonzalez</v>
      </c>
      <c r="AD2404" s="4">
        <v>43992</v>
      </c>
      <c r="AE2404" s="14" t="s">
        <v>45</v>
      </c>
      <c r="AF2404" s="4">
        <v>43992</v>
      </c>
      <c r="AG2404" s="14" t="s">
        <v>47</v>
      </c>
      <c r="AH2404" t="s">
        <v>48</v>
      </c>
      <c r="AI2404" t="s">
        <v>49</v>
      </c>
    </row>
    <row r="2405" spans="1:35" s="16" customFormat="1" x14ac:dyDescent="0.25">
      <c r="A2405" s="12"/>
      <c r="B2405" s="36" t="s">
        <v>16013</v>
      </c>
      <c r="C2405" t="s">
        <v>184</v>
      </c>
      <c r="D2405" t="s">
        <v>185</v>
      </c>
      <c r="E2405" t="s">
        <v>186</v>
      </c>
      <c r="F2405" t="s">
        <v>338</v>
      </c>
      <c r="G2405" s="13" t="s">
        <v>38</v>
      </c>
      <c r="H2405" t="s">
        <v>39</v>
      </c>
      <c r="I2405" t="s">
        <v>417</v>
      </c>
      <c r="J2405" s="13">
        <v>30000</v>
      </c>
      <c r="K2405" s="13">
        <v>0</v>
      </c>
      <c r="L2405" s="13">
        <f>+Tabla1[[#This Row],[MontoNeto]]*Tabla1[[#This Row],[PorcentajeImpuesto]]</f>
        <v>0</v>
      </c>
      <c r="M2405" s="13">
        <v>0</v>
      </c>
      <c r="N2405" s="13">
        <f>+Tabla1[[#This Row],[MontoNeto]]+Tabla1[[#This Row],[ValorImpuesto]]+Tabla1[[#This Row],[MontoExento]]</f>
        <v>30000</v>
      </c>
      <c r="O2405" t="s">
        <v>41</v>
      </c>
      <c r="P2405" t="s">
        <v>42</v>
      </c>
      <c r="Q2405" t="s">
        <v>42</v>
      </c>
      <c r="R2405" t="s">
        <v>364</v>
      </c>
      <c r="S2405" t="str">
        <f>VLOOKUP(Tabla1[[#This Row],[RutCP]],Tabla13[[#All],[rut]:[estado_licencia]],3,0)</f>
        <v>Incolur Drenes</v>
      </c>
      <c r="T2405" t="str">
        <f>VLOOKUP(Tabla1[[#This Row],[RutCP]],Tabla13[[#All],[rut]:[estado_licencia]],2,0)</f>
        <v>Ingenieria Y Construcciones Incolur Sa</v>
      </c>
      <c r="U2405"/>
      <c r="V2405"/>
      <c r="W2405"/>
      <c r="X2405" t="s">
        <v>2298</v>
      </c>
      <c r="Y2405" t="str">
        <f>VLOOKUP(Tabla1[[#This Row],[RutCS]],Tabla13[[#All],[rut]:[estado_licencia]],3,0)</f>
        <v>Cristian Campos Rojas</v>
      </c>
      <c r="Z2405" t="str">
        <f>VLOOKUP(Tabla1[[#This Row],[RutCS]],Tabla13[[#All],[rut]:[estado_licencia]],2,0)</f>
        <v>Cristian Campos Rojas</v>
      </c>
      <c r="AA2405"/>
      <c r="AB2405"/>
      <c r="AC2405"/>
      <c r="AD2405" s="4">
        <v>43992</v>
      </c>
      <c r="AE2405" s="14" t="s">
        <v>45</v>
      </c>
      <c r="AF2405" s="4">
        <v>43992</v>
      </c>
      <c r="AG2405" s="14" t="s">
        <v>47</v>
      </c>
      <c r="AH2405" t="s">
        <v>48</v>
      </c>
      <c r="AI2405" t="s">
        <v>49</v>
      </c>
    </row>
    <row r="2406" spans="1:35" x14ac:dyDescent="0.25">
      <c r="A2406" s="12"/>
      <c r="B2406" s="36" t="s">
        <v>16013</v>
      </c>
      <c r="C2406" t="s">
        <v>184</v>
      </c>
      <c r="D2406" t="s">
        <v>185</v>
      </c>
      <c r="E2406" t="s">
        <v>186</v>
      </c>
      <c r="F2406" t="s">
        <v>338</v>
      </c>
      <c r="G2406" s="13" t="s">
        <v>38</v>
      </c>
      <c r="H2406" t="s">
        <v>39</v>
      </c>
      <c r="I2406" t="s">
        <v>417</v>
      </c>
      <c r="J2406" s="13">
        <v>30000</v>
      </c>
      <c r="K2406" s="13">
        <v>0</v>
      </c>
      <c r="L2406" s="13">
        <f>+Tabla1[[#This Row],[MontoNeto]]*Tabla1[[#This Row],[PorcentajeImpuesto]]</f>
        <v>0</v>
      </c>
      <c r="M2406" s="13">
        <v>0</v>
      </c>
      <c r="N2406" s="13">
        <f>+Tabla1[[#This Row],[MontoNeto]]+Tabla1[[#This Row],[ValorImpuesto]]+Tabla1[[#This Row],[MontoExento]]</f>
        <v>30000</v>
      </c>
      <c r="O2406" t="s">
        <v>41</v>
      </c>
      <c r="P2406" t="s">
        <v>42</v>
      </c>
      <c r="Q2406" t="s">
        <v>42</v>
      </c>
      <c r="R2406" t="s">
        <v>364</v>
      </c>
      <c r="S2406" t="str">
        <f>VLOOKUP(Tabla1[[#This Row],[RutCP]],Tabla13[[#All],[rut]:[estado_licencia]],3,0)</f>
        <v>Incolur Drenes</v>
      </c>
      <c r="T2406" t="str">
        <f>VLOOKUP(Tabla1[[#This Row],[RutCP]],Tabla13[[#All],[rut]:[estado_licencia]],2,0)</f>
        <v>Ingenieria Y Construcciones Incolur Sa</v>
      </c>
      <c r="X2406" t="s">
        <v>2299</v>
      </c>
      <c r="Y2406" t="str">
        <f>VLOOKUP(Tabla1[[#This Row],[RutCS]],Tabla13[[#All],[rut]:[estado_licencia]],3,0)</f>
        <v>Angelo Altamirano Carrasco</v>
      </c>
      <c r="Z2406" t="str">
        <f>VLOOKUP(Tabla1[[#This Row],[RutCS]],Tabla13[[#All],[rut]:[estado_licencia]],2,0)</f>
        <v>Angelo Altamirano Carrasco</v>
      </c>
      <c r="AD2406" s="4">
        <v>43992</v>
      </c>
      <c r="AE2406" s="14" t="s">
        <v>45</v>
      </c>
      <c r="AF2406" s="4">
        <v>43992</v>
      </c>
      <c r="AG2406" s="14" t="s">
        <v>47</v>
      </c>
      <c r="AH2406" t="s">
        <v>48</v>
      </c>
      <c r="AI2406" t="s">
        <v>49</v>
      </c>
    </row>
    <row r="2407" spans="1:35" x14ac:dyDescent="0.25">
      <c r="A2407" s="12"/>
      <c r="B2407" s="36" t="s">
        <v>16013</v>
      </c>
      <c r="C2407" t="s">
        <v>184</v>
      </c>
      <c r="D2407" t="s">
        <v>185</v>
      </c>
      <c r="E2407" t="s">
        <v>186</v>
      </c>
      <c r="F2407" t="s">
        <v>338</v>
      </c>
      <c r="G2407" s="13" t="s">
        <v>38</v>
      </c>
      <c r="H2407" t="s">
        <v>39</v>
      </c>
      <c r="I2407" t="s">
        <v>417</v>
      </c>
      <c r="J2407" s="13">
        <v>30000</v>
      </c>
      <c r="K2407" s="13">
        <v>0</v>
      </c>
      <c r="L2407" s="13">
        <f>+Tabla1[[#This Row],[MontoNeto]]*Tabla1[[#This Row],[PorcentajeImpuesto]]</f>
        <v>0</v>
      </c>
      <c r="M2407" s="13">
        <v>0</v>
      </c>
      <c r="N2407" s="13">
        <f>+Tabla1[[#This Row],[MontoNeto]]+Tabla1[[#This Row],[ValorImpuesto]]+Tabla1[[#This Row],[MontoExento]]</f>
        <v>30000</v>
      </c>
      <c r="O2407" t="s">
        <v>41</v>
      </c>
      <c r="P2407" t="s">
        <v>42</v>
      </c>
      <c r="Q2407" t="s">
        <v>42</v>
      </c>
      <c r="R2407" t="s">
        <v>364</v>
      </c>
      <c r="S2407" t="str">
        <f>VLOOKUP(Tabla1[[#This Row],[RutCP]],Tabla13[[#All],[rut]:[estado_licencia]],3,0)</f>
        <v>Incolur Drenes</v>
      </c>
      <c r="T2407" t="str">
        <f>VLOOKUP(Tabla1[[#This Row],[RutCP]],Tabla13[[#All],[rut]:[estado_licencia]],2,0)</f>
        <v>Ingenieria Y Construcciones Incolur Sa</v>
      </c>
      <c r="X2407" t="s">
        <v>2300</v>
      </c>
      <c r="Y2407" t="str">
        <f>VLOOKUP(Tabla1[[#This Row],[RutCS]],Tabla13[[#All],[rut]:[estado_licencia]],3,0)</f>
        <v>Alejandro Espinoza Vega</v>
      </c>
      <c r="Z2407" t="str">
        <f>VLOOKUP(Tabla1[[#This Row],[RutCS]],Tabla13[[#All],[rut]:[estado_licencia]],2,0)</f>
        <v>Alejandro Espinoza Vega</v>
      </c>
      <c r="AD2407" s="4">
        <v>43992</v>
      </c>
      <c r="AE2407" s="14" t="s">
        <v>45</v>
      </c>
      <c r="AF2407" s="4">
        <v>43992</v>
      </c>
      <c r="AG2407" s="14" t="s">
        <v>47</v>
      </c>
      <c r="AH2407" t="s">
        <v>48</v>
      </c>
      <c r="AI2407" t="s">
        <v>49</v>
      </c>
    </row>
    <row r="2408" spans="1:35" x14ac:dyDescent="0.25">
      <c r="A2408" s="12"/>
      <c r="B2408" s="36" t="s">
        <v>16014</v>
      </c>
      <c r="C2408" t="s">
        <v>35</v>
      </c>
      <c r="D2408" t="s">
        <v>35</v>
      </c>
      <c r="E2408" t="s">
        <v>36</v>
      </c>
      <c r="F2408" t="s">
        <v>37</v>
      </c>
      <c r="G2408" s="13" t="s">
        <v>38</v>
      </c>
      <c r="H2408" t="s">
        <v>39</v>
      </c>
      <c r="I2408" t="s">
        <v>40</v>
      </c>
      <c r="J2408" s="13">
        <v>25000</v>
      </c>
      <c r="K2408" s="13">
        <v>0</v>
      </c>
      <c r="L2408" s="13">
        <f>+Tabla1[[#This Row],[MontoNeto]]*Tabla1[[#This Row],[PorcentajeImpuesto]]</f>
        <v>0</v>
      </c>
      <c r="M2408" s="13">
        <v>0</v>
      </c>
      <c r="N2408" s="13">
        <f>+Tabla1[[#This Row],[MontoNeto]]+Tabla1[[#This Row],[ValorImpuesto]]+Tabla1[[#This Row],[MontoExento]]</f>
        <v>25000</v>
      </c>
      <c r="O2408" t="s">
        <v>41</v>
      </c>
      <c r="P2408" t="s">
        <v>42</v>
      </c>
      <c r="Q2408" t="s">
        <v>42</v>
      </c>
      <c r="R2408" t="s">
        <v>98</v>
      </c>
      <c r="S2408" t="str">
        <f>VLOOKUP(Tabla1[[#This Row],[RutCP]],Tabla13[[#All],[rut]:[estado_licencia]],3,0)</f>
        <v>Alcaelec</v>
      </c>
      <c r="T2408" t="str">
        <f>VLOOKUP(Tabla1[[#This Row],[RutCP]],Tabla13[[#All],[rut]:[estado_licencia]],2,0)</f>
        <v>Castillo Y Carmona Compañía Limitada</v>
      </c>
      <c r="X2408" t="s">
        <v>2045</v>
      </c>
      <c r="Y2408" t="str">
        <f>VLOOKUP(Tabla1[[#This Row],[RutCS]],Tabla13[[#All],[rut]:[estado_licencia]],3,0)</f>
        <v>Pablo Andres Castillo Nuñez</v>
      </c>
      <c r="Z2408" t="str">
        <f>VLOOKUP(Tabla1[[#This Row],[RutCS]],Tabla13[[#All],[rut]:[estado_licencia]],2,0)</f>
        <v>Pablo Andres Castillo Nuñez</v>
      </c>
      <c r="AD2408" s="4">
        <v>43993</v>
      </c>
      <c r="AE2408" s="14" t="s">
        <v>45</v>
      </c>
      <c r="AF2408" s="4">
        <v>43993</v>
      </c>
      <c r="AG2408" s="14" t="s">
        <v>47</v>
      </c>
      <c r="AH2408" t="s">
        <v>48</v>
      </c>
      <c r="AI2408" t="s">
        <v>49</v>
      </c>
    </row>
    <row r="2409" spans="1:35" x14ac:dyDescent="0.25">
      <c r="A2409" s="12"/>
      <c r="B2409" s="36" t="s">
        <v>16014</v>
      </c>
      <c r="C2409" t="s">
        <v>35</v>
      </c>
      <c r="D2409" t="s">
        <v>35</v>
      </c>
      <c r="E2409" t="s">
        <v>36</v>
      </c>
      <c r="F2409" t="s">
        <v>37</v>
      </c>
      <c r="G2409" s="13" t="s">
        <v>38</v>
      </c>
      <c r="H2409" t="s">
        <v>39</v>
      </c>
      <c r="I2409" t="s">
        <v>40</v>
      </c>
      <c r="J2409" s="13">
        <v>25000</v>
      </c>
      <c r="K2409" s="13">
        <v>0</v>
      </c>
      <c r="L2409" s="13">
        <f>+Tabla1[[#This Row],[MontoNeto]]*Tabla1[[#This Row],[PorcentajeImpuesto]]</f>
        <v>0</v>
      </c>
      <c r="M2409" s="13">
        <v>0</v>
      </c>
      <c r="N2409" s="13">
        <f>+Tabla1[[#This Row],[MontoNeto]]+Tabla1[[#This Row],[ValorImpuesto]]+Tabla1[[#This Row],[MontoExento]]</f>
        <v>25000</v>
      </c>
      <c r="O2409" t="s">
        <v>41</v>
      </c>
      <c r="P2409" t="s">
        <v>42</v>
      </c>
      <c r="Q2409" t="s">
        <v>42</v>
      </c>
      <c r="R2409" t="s">
        <v>91</v>
      </c>
      <c r="S2409" t="str">
        <f>VLOOKUP(Tabla1[[#This Row],[RutCP]],Tabla13[[#All],[rut]:[estado_licencia]],3,0)</f>
        <v>Teknoriego  Spa</v>
      </c>
      <c r="T2409" t="str">
        <f>VLOOKUP(Tabla1[[#This Row],[RutCP]],Tabla13[[#All],[rut]:[estado_licencia]],2,0)</f>
        <v>Teknoriego Soluciones Ambientales Spa</v>
      </c>
      <c r="X2409" t="s">
        <v>2046</v>
      </c>
      <c r="Y2409" t="str">
        <f>VLOOKUP(Tabla1[[#This Row],[RutCS]],Tabla13[[#All],[rut]:[estado_licencia]],3,0)</f>
        <v>Froilan Ignacio Baez Vasquez</v>
      </c>
      <c r="Z2409" t="str">
        <f>VLOOKUP(Tabla1[[#This Row],[RutCS]],Tabla13[[#All],[rut]:[estado_licencia]],2,0)</f>
        <v>Froilan Ignacio Baez Vasquez</v>
      </c>
      <c r="AD2409" s="4">
        <v>43993</v>
      </c>
      <c r="AE2409" s="14" t="s">
        <v>45</v>
      </c>
      <c r="AF2409" s="4">
        <v>43993</v>
      </c>
      <c r="AG2409" s="14" t="s">
        <v>47</v>
      </c>
      <c r="AH2409" t="s">
        <v>48</v>
      </c>
      <c r="AI2409" t="s">
        <v>49</v>
      </c>
    </row>
    <row r="2410" spans="1:35" x14ac:dyDescent="0.25">
      <c r="A2410" s="12"/>
      <c r="B2410" s="36" t="s">
        <v>16014</v>
      </c>
      <c r="C2410" t="s">
        <v>35</v>
      </c>
      <c r="D2410" t="s">
        <v>35</v>
      </c>
      <c r="E2410" t="s">
        <v>36</v>
      </c>
      <c r="F2410" t="s">
        <v>37</v>
      </c>
      <c r="G2410" s="13" t="s">
        <v>38</v>
      </c>
      <c r="H2410" t="s">
        <v>39</v>
      </c>
      <c r="I2410" t="s">
        <v>40</v>
      </c>
      <c r="J2410" s="13">
        <v>25000</v>
      </c>
      <c r="K2410" s="13">
        <v>0</v>
      </c>
      <c r="L2410" s="13">
        <f>+Tabla1[[#This Row],[MontoNeto]]*Tabla1[[#This Row],[PorcentajeImpuesto]]</f>
        <v>0</v>
      </c>
      <c r="M2410" s="13">
        <v>0</v>
      </c>
      <c r="N2410" s="13">
        <f>+Tabla1[[#This Row],[MontoNeto]]+Tabla1[[#This Row],[ValorImpuesto]]+Tabla1[[#This Row],[MontoExento]]</f>
        <v>25000</v>
      </c>
      <c r="O2410" t="s">
        <v>41</v>
      </c>
      <c r="P2410" t="s">
        <v>42</v>
      </c>
      <c r="Q2410" t="s">
        <v>42</v>
      </c>
      <c r="R2410" t="s">
        <v>98</v>
      </c>
      <c r="S2410" t="str">
        <f>VLOOKUP(Tabla1[[#This Row],[RutCP]],Tabla13[[#All],[rut]:[estado_licencia]],3,0)</f>
        <v>Alcaelec</v>
      </c>
      <c r="T2410" t="str">
        <f>VLOOKUP(Tabla1[[#This Row],[RutCP]],Tabla13[[#All],[rut]:[estado_licencia]],2,0)</f>
        <v>Castillo Y Carmona Compañía Limitada</v>
      </c>
      <c r="X2410" t="s">
        <v>2047</v>
      </c>
      <c r="Y2410" t="str">
        <f>VLOOKUP(Tabla1[[#This Row],[RutCS]],Tabla13[[#All],[rut]:[estado_licencia]],3,0)</f>
        <v>Gustavo Alejandro Loisa Altimiras</v>
      </c>
      <c r="Z2410" t="str">
        <f>VLOOKUP(Tabla1[[#This Row],[RutCS]],Tabla13[[#All],[rut]:[estado_licencia]],2,0)</f>
        <v>Gustavo Alejandro Loisa Altimiras</v>
      </c>
      <c r="AD2410" s="4">
        <v>43993</v>
      </c>
      <c r="AE2410" s="14" t="s">
        <v>45</v>
      </c>
      <c r="AF2410" s="4">
        <v>43993</v>
      </c>
      <c r="AG2410" s="14" t="s">
        <v>47</v>
      </c>
      <c r="AH2410" t="s">
        <v>48</v>
      </c>
      <c r="AI2410" t="s">
        <v>49</v>
      </c>
    </row>
    <row r="2411" spans="1:35" x14ac:dyDescent="0.25">
      <c r="A2411" s="12"/>
      <c r="B2411" s="36" t="s">
        <v>16014</v>
      </c>
      <c r="C2411" t="s">
        <v>35</v>
      </c>
      <c r="D2411" t="s">
        <v>35</v>
      </c>
      <c r="E2411" t="s">
        <v>36</v>
      </c>
      <c r="F2411" t="s">
        <v>37</v>
      </c>
      <c r="G2411" s="13" t="s">
        <v>38</v>
      </c>
      <c r="H2411" t="s">
        <v>39</v>
      </c>
      <c r="I2411" t="s">
        <v>40</v>
      </c>
      <c r="J2411" s="13">
        <v>25000</v>
      </c>
      <c r="K2411" s="13">
        <v>0</v>
      </c>
      <c r="L2411" s="13">
        <f>+Tabla1[[#This Row],[MontoNeto]]*Tabla1[[#This Row],[PorcentajeImpuesto]]</f>
        <v>0</v>
      </c>
      <c r="M2411" s="13">
        <v>0</v>
      </c>
      <c r="N2411" s="13">
        <f>+Tabla1[[#This Row],[MontoNeto]]+Tabla1[[#This Row],[ValorImpuesto]]+Tabla1[[#This Row],[MontoExento]]</f>
        <v>25000</v>
      </c>
      <c r="O2411" t="s">
        <v>41</v>
      </c>
      <c r="P2411" t="s">
        <v>42</v>
      </c>
      <c r="Q2411" t="s">
        <v>42</v>
      </c>
      <c r="R2411" t="s">
        <v>1443</v>
      </c>
      <c r="S2411" t="str">
        <f>VLOOKUP(Tabla1[[#This Row],[RutCP]],Tabla13[[#All],[rut]:[estado_licencia]],3,0)</f>
        <v>Disal Chacay</v>
      </c>
      <c r="T2411" t="str">
        <f>VLOOKUP(Tabla1[[#This Row],[RutCP]],Tabla13[[#All],[rut]:[estado_licencia]],2,0)</f>
        <v>Disal Chile Sanitarios Portables Limitada</v>
      </c>
      <c r="X2411" t="s">
        <v>2048</v>
      </c>
      <c r="Y2411" t="str">
        <f>VLOOKUP(Tabla1[[#This Row],[RutCS]],Tabla13[[#All],[rut]:[estado_licencia]],3,0)</f>
        <v>Mauricio Enrique Godoy  Pacheco</v>
      </c>
      <c r="Z2411" t="str">
        <f>VLOOKUP(Tabla1[[#This Row],[RutCS]],Tabla13[[#All],[rut]:[estado_licencia]],2,0)</f>
        <v>Mauricio Enrique Godoy  Pacheco</v>
      </c>
      <c r="AD2411" s="4">
        <v>43993</v>
      </c>
      <c r="AE2411" s="14" t="s">
        <v>45</v>
      </c>
      <c r="AF2411" s="4">
        <v>43993</v>
      </c>
      <c r="AG2411" s="14" t="s">
        <v>47</v>
      </c>
      <c r="AH2411" t="s">
        <v>48</v>
      </c>
      <c r="AI2411" t="s">
        <v>49</v>
      </c>
    </row>
    <row r="2412" spans="1:35" x14ac:dyDescent="0.25">
      <c r="A2412" s="12"/>
      <c r="B2412" s="36" t="s">
        <v>16014</v>
      </c>
      <c r="C2412" t="s">
        <v>35</v>
      </c>
      <c r="D2412" t="s">
        <v>35</v>
      </c>
      <c r="E2412" t="s">
        <v>36</v>
      </c>
      <c r="F2412" t="s">
        <v>37</v>
      </c>
      <c r="G2412" s="13" t="s">
        <v>38</v>
      </c>
      <c r="H2412" t="s">
        <v>39</v>
      </c>
      <c r="I2412" t="s">
        <v>417</v>
      </c>
      <c r="J2412" s="13">
        <v>25000</v>
      </c>
      <c r="K2412" s="13">
        <v>0</v>
      </c>
      <c r="L2412" s="13">
        <f>+Tabla1[[#This Row],[MontoNeto]]*Tabla1[[#This Row],[PorcentajeImpuesto]]</f>
        <v>0</v>
      </c>
      <c r="M2412" s="13">
        <v>0</v>
      </c>
      <c r="N2412" s="13">
        <f>+Tabla1[[#This Row],[MontoNeto]]+Tabla1[[#This Row],[ValorImpuesto]]+Tabla1[[#This Row],[MontoExento]]</f>
        <v>25000</v>
      </c>
      <c r="O2412" t="s">
        <v>41</v>
      </c>
      <c r="P2412" t="s">
        <v>42</v>
      </c>
      <c r="Q2412" t="s">
        <v>42</v>
      </c>
      <c r="R2412" t="s">
        <v>2301</v>
      </c>
      <c r="S2412" t="str">
        <f>VLOOKUP(Tabla1[[#This Row],[RutCP]],Tabla13[[#All],[rut]:[estado_licencia]],3,0)</f>
        <v>Roberto Gilberto Rivera Zuñiga</v>
      </c>
      <c r="T2412" t="str">
        <f>VLOOKUP(Tabla1[[#This Row],[RutCP]],Tabla13[[#All],[rut]:[estado_licencia]],2,0)</f>
        <v>Roberto Gilberto Rivera Zuñiga</v>
      </c>
      <c r="X2412" t="s">
        <v>2301</v>
      </c>
      <c r="Y2412" t="str">
        <f>VLOOKUP(Tabla1[[#This Row],[RutCS]],Tabla13[[#All],[rut]:[estado_licencia]],3,0)</f>
        <v>Roberto Gilberto Rivera Zuñiga</v>
      </c>
      <c r="Z2412" t="str">
        <f>VLOOKUP(Tabla1[[#This Row],[RutCS]],Tabla13[[#All],[rut]:[estado_licencia]],2,0)</f>
        <v>Roberto Gilberto Rivera Zuñiga</v>
      </c>
      <c r="AD2412" s="4">
        <v>43993</v>
      </c>
      <c r="AE2412" s="14" t="s">
        <v>45</v>
      </c>
      <c r="AF2412" s="4">
        <v>43993</v>
      </c>
      <c r="AG2412" s="14" t="s">
        <v>47</v>
      </c>
      <c r="AH2412" t="s">
        <v>48</v>
      </c>
      <c r="AI2412" t="s">
        <v>49</v>
      </c>
    </row>
    <row r="2413" spans="1:35" x14ac:dyDescent="0.25">
      <c r="A2413" s="12"/>
      <c r="B2413" s="36" t="s">
        <v>16014</v>
      </c>
      <c r="C2413" t="s">
        <v>35</v>
      </c>
      <c r="D2413" t="s">
        <v>35</v>
      </c>
      <c r="E2413" t="s">
        <v>36</v>
      </c>
      <c r="F2413" t="s">
        <v>37</v>
      </c>
      <c r="G2413" s="13" t="s">
        <v>38</v>
      </c>
      <c r="H2413" t="s">
        <v>39</v>
      </c>
      <c r="I2413" t="s">
        <v>417</v>
      </c>
      <c r="J2413" s="13">
        <v>25000</v>
      </c>
      <c r="K2413" s="13">
        <v>0</v>
      </c>
      <c r="L2413" s="13">
        <f>+Tabla1[[#This Row],[MontoNeto]]*Tabla1[[#This Row],[PorcentajeImpuesto]]</f>
        <v>0</v>
      </c>
      <c r="M2413" s="13">
        <v>0</v>
      </c>
      <c r="N2413" s="13">
        <f>+Tabla1[[#This Row],[MontoNeto]]+Tabla1[[#This Row],[ValorImpuesto]]+Tabla1[[#This Row],[MontoExento]]</f>
        <v>25000</v>
      </c>
      <c r="O2413" t="s">
        <v>41</v>
      </c>
      <c r="P2413" t="s">
        <v>42</v>
      </c>
      <c r="Q2413" t="s">
        <v>42</v>
      </c>
      <c r="R2413" t="s">
        <v>50</v>
      </c>
      <c r="S2413" t="str">
        <f>VLOOKUP(Tabla1[[#This Row],[RutCP]],Tabla13[[#All],[rut]:[estado_licencia]],3,0)</f>
        <v>Transportes Rojas Limitada</v>
      </c>
      <c r="T2413" t="str">
        <f>VLOOKUP(Tabla1[[#This Row],[RutCP]],Tabla13[[#All],[rut]:[estado_licencia]],2,0)</f>
        <v>Inversiones Y Transportes Rojas Limitada</v>
      </c>
      <c r="X2413" t="s">
        <v>2302</v>
      </c>
      <c r="Y2413" t="str">
        <f>VLOOKUP(Tabla1[[#This Row],[RutCS]],Tabla13[[#All],[rut]:[estado_licencia]],3,0)</f>
        <v>Ruben Marcos Torres Bugueño</v>
      </c>
      <c r="Z2413" t="str">
        <f>VLOOKUP(Tabla1[[#This Row],[RutCS]],Tabla13[[#All],[rut]:[estado_licencia]],2,0)</f>
        <v>Ruben Marcos Torres Bugueño</v>
      </c>
      <c r="AD2413" s="4">
        <v>43993</v>
      </c>
      <c r="AE2413" s="14" t="s">
        <v>45</v>
      </c>
      <c r="AF2413" s="4">
        <v>43993</v>
      </c>
      <c r="AG2413" s="14" t="s">
        <v>47</v>
      </c>
      <c r="AH2413" t="s">
        <v>48</v>
      </c>
      <c r="AI2413" t="s">
        <v>49</v>
      </c>
    </row>
    <row r="2414" spans="1:35" x14ac:dyDescent="0.25">
      <c r="A2414" s="12"/>
      <c r="B2414" s="36" t="s">
        <v>16014</v>
      </c>
      <c r="C2414" t="s">
        <v>35</v>
      </c>
      <c r="D2414" t="s">
        <v>35</v>
      </c>
      <c r="E2414" t="s">
        <v>36</v>
      </c>
      <c r="F2414" t="s">
        <v>37</v>
      </c>
      <c r="G2414" s="13" t="s">
        <v>38</v>
      </c>
      <c r="H2414" t="s">
        <v>39</v>
      </c>
      <c r="I2414" t="s">
        <v>417</v>
      </c>
      <c r="J2414" s="13">
        <v>25000</v>
      </c>
      <c r="K2414" s="13">
        <v>0</v>
      </c>
      <c r="L2414" s="13">
        <f>+Tabla1[[#This Row],[MontoNeto]]*Tabla1[[#This Row],[PorcentajeImpuesto]]</f>
        <v>0</v>
      </c>
      <c r="M2414" s="13">
        <v>0</v>
      </c>
      <c r="N2414" s="13">
        <f>+Tabla1[[#This Row],[MontoNeto]]+Tabla1[[#This Row],[ValorImpuesto]]+Tabla1[[#This Row],[MontoExento]]</f>
        <v>25000</v>
      </c>
      <c r="O2414" t="s">
        <v>41</v>
      </c>
      <c r="P2414" t="s">
        <v>42</v>
      </c>
      <c r="Q2414" t="s">
        <v>42</v>
      </c>
      <c r="R2414" t="s">
        <v>50</v>
      </c>
      <c r="S2414" t="str">
        <f>VLOOKUP(Tabla1[[#This Row],[RutCP]],Tabla13[[#All],[rut]:[estado_licencia]],3,0)</f>
        <v>Transportes Rojas Limitada</v>
      </c>
      <c r="T2414" t="str">
        <f>VLOOKUP(Tabla1[[#This Row],[RutCP]],Tabla13[[#All],[rut]:[estado_licencia]],2,0)</f>
        <v>Inversiones Y Transportes Rojas Limitada</v>
      </c>
      <c r="X2414" t="s">
        <v>2303</v>
      </c>
      <c r="Y2414" t="str">
        <f>VLOOKUP(Tabla1[[#This Row],[RutCS]],Tabla13[[#All],[rut]:[estado_licencia]],3,0)</f>
        <v>Benjamin   Araya Cortes</v>
      </c>
      <c r="Z2414" t="str">
        <f>VLOOKUP(Tabla1[[#This Row],[RutCS]],Tabla13[[#All],[rut]:[estado_licencia]],2,0)</f>
        <v>Benjamin   Araya Cortes</v>
      </c>
      <c r="AD2414" s="4">
        <v>43993</v>
      </c>
      <c r="AE2414" s="14" t="s">
        <v>45</v>
      </c>
      <c r="AF2414" s="4">
        <v>43993</v>
      </c>
      <c r="AG2414" s="14" t="s">
        <v>47</v>
      </c>
      <c r="AH2414" t="s">
        <v>48</v>
      </c>
      <c r="AI2414" t="s">
        <v>49</v>
      </c>
    </row>
    <row r="2415" spans="1:35" x14ac:dyDescent="0.25">
      <c r="A2415" s="12"/>
      <c r="B2415" s="36" t="s">
        <v>16014</v>
      </c>
      <c r="C2415" t="s">
        <v>35</v>
      </c>
      <c r="D2415" t="s">
        <v>35</v>
      </c>
      <c r="E2415" t="s">
        <v>36</v>
      </c>
      <c r="F2415" t="s">
        <v>37</v>
      </c>
      <c r="G2415" s="13" t="s">
        <v>38</v>
      </c>
      <c r="H2415" t="s">
        <v>39</v>
      </c>
      <c r="I2415" t="s">
        <v>417</v>
      </c>
      <c r="J2415" s="13">
        <v>25000</v>
      </c>
      <c r="K2415" s="13">
        <v>0</v>
      </c>
      <c r="L2415" s="13">
        <f>+Tabla1[[#This Row],[MontoNeto]]*Tabla1[[#This Row],[PorcentajeImpuesto]]</f>
        <v>0</v>
      </c>
      <c r="M2415" s="13">
        <v>0</v>
      </c>
      <c r="N2415" s="13">
        <f>+Tabla1[[#This Row],[MontoNeto]]+Tabla1[[#This Row],[ValorImpuesto]]+Tabla1[[#This Row],[MontoExento]]</f>
        <v>25000</v>
      </c>
      <c r="O2415" t="s">
        <v>41</v>
      </c>
      <c r="P2415" t="s">
        <v>42</v>
      </c>
      <c r="Q2415" t="s">
        <v>42</v>
      </c>
      <c r="R2415" t="s">
        <v>50</v>
      </c>
      <c r="S2415" t="str">
        <f>VLOOKUP(Tabla1[[#This Row],[RutCP]],Tabla13[[#All],[rut]:[estado_licencia]],3,0)</f>
        <v>Transportes Rojas Limitada</v>
      </c>
      <c r="T2415" t="str">
        <f>VLOOKUP(Tabla1[[#This Row],[RutCP]],Tabla13[[#All],[rut]:[estado_licencia]],2,0)</f>
        <v>Inversiones Y Transportes Rojas Limitada</v>
      </c>
      <c r="X2415" t="s">
        <v>2304</v>
      </c>
      <c r="Y2415" t="str">
        <f>VLOOKUP(Tabla1[[#This Row],[RutCS]],Tabla13[[#All],[rut]:[estado_licencia]],3,0)</f>
        <v>Cesar Antonio Valencia Leon</v>
      </c>
      <c r="Z2415" t="str">
        <f>VLOOKUP(Tabla1[[#This Row],[RutCS]],Tabla13[[#All],[rut]:[estado_licencia]],2,0)</f>
        <v>Cesar Antonio Valencia Leon</v>
      </c>
      <c r="AD2415" s="4">
        <v>43993</v>
      </c>
      <c r="AE2415" s="14" t="s">
        <v>45</v>
      </c>
      <c r="AF2415" s="4">
        <v>43993</v>
      </c>
      <c r="AG2415" s="14" t="s">
        <v>47</v>
      </c>
      <c r="AH2415" t="s">
        <v>48</v>
      </c>
      <c r="AI2415" t="s">
        <v>49</v>
      </c>
    </row>
    <row r="2416" spans="1:35" x14ac:dyDescent="0.25">
      <c r="A2416" s="12"/>
      <c r="B2416" s="36" t="s">
        <v>16014</v>
      </c>
      <c r="C2416" t="s">
        <v>35</v>
      </c>
      <c r="D2416" t="s">
        <v>35</v>
      </c>
      <c r="E2416" t="s">
        <v>36</v>
      </c>
      <c r="F2416" t="s">
        <v>37</v>
      </c>
      <c r="G2416" s="13" t="s">
        <v>38</v>
      </c>
      <c r="H2416" t="s">
        <v>39</v>
      </c>
      <c r="I2416" t="s">
        <v>417</v>
      </c>
      <c r="J2416" s="13">
        <v>25000</v>
      </c>
      <c r="K2416" s="13">
        <v>0</v>
      </c>
      <c r="L2416" s="13">
        <f>+Tabla1[[#This Row],[MontoNeto]]*Tabla1[[#This Row],[PorcentajeImpuesto]]</f>
        <v>0</v>
      </c>
      <c r="M2416" s="13">
        <v>0</v>
      </c>
      <c r="N2416" s="13">
        <f>+Tabla1[[#This Row],[MontoNeto]]+Tabla1[[#This Row],[ValorImpuesto]]+Tabla1[[#This Row],[MontoExento]]</f>
        <v>25000</v>
      </c>
      <c r="O2416" t="s">
        <v>41</v>
      </c>
      <c r="P2416" t="s">
        <v>42</v>
      </c>
      <c r="Q2416" t="s">
        <v>42</v>
      </c>
      <c r="R2416" t="s">
        <v>450</v>
      </c>
      <c r="S2416" t="str">
        <f>VLOOKUP(Tabla1[[#This Row],[RutCP]],Tabla13[[#All],[rut]:[estado_licencia]],3,0)</f>
        <v>Pimat Jo</v>
      </c>
      <c r="T2416" t="str">
        <f>VLOOKUP(Tabla1[[#This Row],[RutCP]],Tabla13[[#All],[rut]:[estado_licencia]],2,0)</f>
        <v>Construccion Y Obras Civiles Pimat Y J. Oliva Ltda</v>
      </c>
      <c r="X2416" t="s">
        <v>2305</v>
      </c>
      <c r="Y2416" t="str">
        <f>VLOOKUP(Tabla1[[#This Row],[RutCS]],Tabla13[[#All],[rut]:[estado_licencia]],3,0)</f>
        <v>Williams Eduardo Oliva Diaz</v>
      </c>
      <c r="Z2416" t="str">
        <f>VLOOKUP(Tabla1[[#This Row],[RutCS]],Tabla13[[#All],[rut]:[estado_licencia]],2,0)</f>
        <v>Williams Eduardo Oliva Diaz</v>
      </c>
      <c r="AD2416" s="4">
        <v>43993</v>
      </c>
      <c r="AE2416" s="14" t="s">
        <v>45</v>
      </c>
      <c r="AF2416" s="4">
        <v>43993</v>
      </c>
      <c r="AG2416" s="14" t="s">
        <v>47</v>
      </c>
      <c r="AH2416" t="s">
        <v>48</v>
      </c>
      <c r="AI2416" t="s">
        <v>49</v>
      </c>
    </row>
    <row r="2417" spans="1:35" x14ac:dyDescent="0.25">
      <c r="A2417" s="12"/>
      <c r="B2417" s="36" t="s">
        <v>16014</v>
      </c>
      <c r="C2417" s="16" t="s">
        <v>35</v>
      </c>
      <c r="D2417" s="16" t="s">
        <v>35</v>
      </c>
      <c r="E2417" s="16" t="s">
        <v>36</v>
      </c>
      <c r="F2417" s="16" t="s">
        <v>37</v>
      </c>
      <c r="G2417" s="17" t="s">
        <v>38</v>
      </c>
      <c r="H2417" s="16" t="s">
        <v>39</v>
      </c>
      <c r="I2417" s="16" t="s">
        <v>417</v>
      </c>
      <c r="J2417" s="17">
        <v>25000</v>
      </c>
      <c r="K2417" s="17">
        <v>0</v>
      </c>
      <c r="L2417" s="17">
        <f>+Tabla1[[#This Row],[MontoNeto]]*Tabla1[[#This Row],[PorcentajeImpuesto]]</f>
        <v>0</v>
      </c>
      <c r="M2417" s="3">
        <v>0</v>
      </c>
      <c r="N2417" s="17">
        <f>+Tabla1[[#This Row],[MontoNeto]]+Tabla1[[#This Row],[ValorImpuesto]]+Tabla1[[#This Row],[MontoExento]]</f>
        <v>25000</v>
      </c>
      <c r="O2417" t="s">
        <v>41</v>
      </c>
      <c r="P2417" s="16" t="s">
        <v>42</v>
      </c>
      <c r="Q2417" s="16" t="s">
        <v>42</v>
      </c>
      <c r="R2417" s="17" t="e">
        <f>#N/A</f>
        <v>#N/A</v>
      </c>
      <c r="S2417" s="16" t="e">
        <f>VLOOKUP(Tabla1[[#This Row],[RutCP]],Tabla13[[#All],[rut]:[estado_licencia]],3,0)</f>
        <v>#N/A</v>
      </c>
      <c r="T2417" s="16" t="e">
        <f>VLOOKUP(Tabla1[[#This Row],[RutCP]],Tabla13[[#All],[rut]:[estado_licencia]],2,0)</f>
        <v>#N/A</v>
      </c>
      <c r="U2417" s="16"/>
      <c r="V2417" s="16"/>
      <c r="W2417" s="16"/>
      <c r="X2417" s="16" t="s">
        <v>2306</v>
      </c>
      <c r="Y2417" s="16" t="str">
        <f>VLOOKUP(Tabla1[[#This Row],[RutCS]],Tabla13[[#All],[rut]:[estado_licencia]],3,0)</f>
        <v>Michelle Anais Gomez Coo</v>
      </c>
      <c r="Z2417" s="16" t="str">
        <f>VLOOKUP(Tabla1[[#This Row],[RutCS]],Tabla13[[#All],[rut]:[estado_licencia]],2,0)</f>
        <v>Michelle Anais Gomez Coo</v>
      </c>
      <c r="AA2417" s="16"/>
      <c r="AB2417" s="16"/>
      <c r="AC2417" s="16"/>
      <c r="AD2417" s="15">
        <v>43993</v>
      </c>
      <c r="AE2417" s="3">
        <v>0.5</v>
      </c>
      <c r="AF2417" s="15">
        <v>43993</v>
      </c>
      <c r="AG2417" s="5">
        <v>0.54166666666666696</v>
      </c>
      <c r="AH2417" s="16" t="s">
        <v>48</v>
      </c>
      <c r="AI2417" s="16" t="s">
        <v>49</v>
      </c>
    </row>
    <row r="2418" spans="1:35" x14ac:dyDescent="0.25">
      <c r="A2418" s="12"/>
      <c r="B2418" s="36" t="s">
        <v>16014</v>
      </c>
      <c r="C2418" s="16" t="s">
        <v>35</v>
      </c>
      <c r="D2418" s="16" t="s">
        <v>35</v>
      </c>
      <c r="E2418" s="16" t="s">
        <v>36</v>
      </c>
      <c r="F2418" s="16" t="s">
        <v>37</v>
      </c>
      <c r="G2418" s="17" t="s">
        <v>38</v>
      </c>
      <c r="H2418" s="16" t="s">
        <v>39</v>
      </c>
      <c r="I2418" s="16" t="s">
        <v>417</v>
      </c>
      <c r="J2418" s="17">
        <v>25000</v>
      </c>
      <c r="K2418" s="17">
        <v>0</v>
      </c>
      <c r="L2418" s="17">
        <f>+Tabla1[[#This Row],[MontoNeto]]*Tabla1[[#This Row],[PorcentajeImpuesto]]</f>
        <v>0</v>
      </c>
      <c r="M2418" s="3">
        <v>0</v>
      </c>
      <c r="N2418" s="17">
        <f>+Tabla1[[#This Row],[MontoNeto]]+Tabla1[[#This Row],[ValorImpuesto]]+Tabla1[[#This Row],[MontoExento]]</f>
        <v>25000</v>
      </c>
      <c r="O2418" t="s">
        <v>41</v>
      </c>
      <c r="P2418" s="16" t="s">
        <v>42</v>
      </c>
      <c r="Q2418" s="16" t="s">
        <v>42</v>
      </c>
      <c r="R2418" s="17" t="e">
        <f>#N/A</f>
        <v>#N/A</v>
      </c>
      <c r="S2418" s="16" t="e">
        <f>VLOOKUP(Tabla1[[#This Row],[RutCP]],Tabla13[[#All],[rut]:[estado_licencia]],3,0)</f>
        <v>#N/A</v>
      </c>
      <c r="T2418" s="16" t="e">
        <f>VLOOKUP(Tabla1[[#This Row],[RutCP]],Tabla13[[#All],[rut]:[estado_licencia]],2,0)</f>
        <v>#N/A</v>
      </c>
      <c r="U2418" s="16"/>
      <c r="V2418" s="16"/>
      <c r="W2418" s="16"/>
      <c r="X2418" s="16" t="s">
        <v>2307</v>
      </c>
      <c r="Y2418" s="16" t="str">
        <f>VLOOKUP(Tabla1[[#This Row],[RutCS]],Tabla13[[#All],[rut]:[estado_licencia]],3,0)</f>
        <v>Benedicto Antonio Manzano Cuevas</v>
      </c>
      <c r="Z2418" s="16" t="str">
        <f>VLOOKUP(Tabla1[[#This Row],[RutCS]],Tabla13[[#All],[rut]:[estado_licencia]],2,0)</f>
        <v>Benedicto Antonio Manzano Cuevas</v>
      </c>
      <c r="AA2418" s="16"/>
      <c r="AB2418" s="16"/>
      <c r="AC2418" s="16"/>
      <c r="AD2418" s="15">
        <v>43993</v>
      </c>
      <c r="AE2418" s="3">
        <v>0.5</v>
      </c>
      <c r="AF2418" s="15">
        <v>43993</v>
      </c>
      <c r="AG2418" s="5">
        <v>0.54166666666666696</v>
      </c>
      <c r="AH2418" s="16" t="s">
        <v>48</v>
      </c>
      <c r="AI2418" s="16" t="s">
        <v>49</v>
      </c>
    </row>
    <row r="2419" spans="1:35" x14ac:dyDescent="0.25">
      <c r="A2419" s="12"/>
      <c r="B2419" s="36" t="s">
        <v>16014</v>
      </c>
      <c r="C2419" t="s">
        <v>35</v>
      </c>
      <c r="D2419" t="s">
        <v>35</v>
      </c>
      <c r="E2419" t="s">
        <v>36</v>
      </c>
      <c r="F2419" t="s">
        <v>37</v>
      </c>
      <c r="G2419" s="13" t="s">
        <v>38</v>
      </c>
      <c r="H2419" t="s">
        <v>39</v>
      </c>
      <c r="I2419" t="s">
        <v>417</v>
      </c>
      <c r="J2419" s="13">
        <v>25000</v>
      </c>
      <c r="K2419" s="13">
        <v>0</v>
      </c>
      <c r="L2419" s="13">
        <f>+Tabla1[[#This Row],[MontoNeto]]*Tabla1[[#This Row],[PorcentajeImpuesto]]</f>
        <v>0</v>
      </c>
      <c r="M2419" s="13">
        <v>0</v>
      </c>
      <c r="N2419" s="13">
        <f>+Tabla1[[#This Row],[MontoNeto]]+Tabla1[[#This Row],[ValorImpuesto]]+Tabla1[[#This Row],[MontoExento]]</f>
        <v>25000</v>
      </c>
      <c r="O2419" t="s">
        <v>41</v>
      </c>
      <c r="P2419" t="s">
        <v>42</v>
      </c>
      <c r="Q2419" t="s">
        <v>42</v>
      </c>
      <c r="R2419" t="s">
        <v>364</v>
      </c>
      <c r="S2419" t="str">
        <f>VLOOKUP(Tabla1[[#This Row],[RutCP]],Tabla13[[#All],[rut]:[estado_licencia]],3,0)</f>
        <v>Incolur Drenes</v>
      </c>
      <c r="T2419" t="str">
        <f>VLOOKUP(Tabla1[[#This Row],[RutCP]],Tabla13[[#All],[rut]:[estado_licencia]],2,0)</f>
        <v>Ingenieria Y Construcciones Incolur Sa</v>
      </c>
      <c r="X2419" t="s">
        <v>2308</v>
      </c>
      <c r="Y2419" t="str">
        <f>VLOOKUP(Tabla1[[#This Row],[RutCS]],Tabla13[[#All],[rut]:[estado_licencia]],3,0)</f>
        <v>Edson Eladio Hernandez Pasten</v>
      </c>
      <c r="Z2419" t="str">
        <f>VLOOKUP(Tabla1[[#This Row],[RutCS]],Tabla13[[#All],[rut]:[estado_licencia]],2,0)</f>
        <v>Edson Eladio Hernandez Pasten</v>
      </c>
      <c r="AD2419" s="4">
        <v>43993</v>
      </c>
      <c r="AE2419" s="14" t="s">
        <v>45</v>
      </c>
      <c r="AF2419" s="4">
        <v>43993</v>
      </c>
      <c r="AG2419" s="14" t="s">
        <v>47</v>
      </c>
      <c r="AH2419" t="s">
        <v>48</v>
      </c>
      <c r="AI2419" t="s">
        <v>49</v>
      </c>
    </row>
    <row r="2420" spans="1:35" x14ac:dyDescent="0.25">
      <c r="A2420" s="12"/>
      <c r="B2420" s="36" t="s">
        <v>16014</v>
      </c>
      <c r="C2420" s="16" t="s">
        <v>35</v>
      </c>
      <c r="D2420" s="16" t="s">
        <v>35</v>
      </c>
      <c r="E2420" s="16" t="s">
        <v>36</v>
      </c>
      <c r="F2420" s="16" t="s">
        <v>37</v>
      </c>
      <c r="G2420" s="17" t="s">
        <v>38</v>
      </c>
      <c r="H2420" s="16" t="s">
        <v>39</v>
      </c>
      <c r="I2420" s="16" t="s">
        <v>417</v>
      </c>
      <c r="J2420" s="17">
        <v>25000</v>
      </c>
      <c r="K2420" s="17">
        <v>0</v>
      </c>
      <c r="L2420" s="17">
        <f>+Tabla1[[#This Row],[MontoNeto]]*Tabla1[[#This Row],[PorcentajeImpuesto]]</f>
        <v>0</v>
      </c>
      <c r="M2420" s="3">
        <v>0</v>
      </c>
      <c r="N2420" s="17">
        <f>+Tabla1[[#This Row],[MontoNeto]]+Tabla1[[#This Row],[ValorImpuesto]]+Tabla1[[#This Row],[MontoExento]]</f>
        <v>25000</v>
      </c>
      <c r="O2420" t="s">
        <v>41</v>
      </c>
      <c r="P2420" s="16" t="s">
        <v>42</v>
      </c>
      <c r="Q2420" s="16" t="s">
        <v>42</v>
      </c>
      <c r="R2420" s="17" t="e">
        <f>#N/A</f>
        <v>#N/A</v>
      </c>
      <c r="S2420" s="16" t="e">
        <f>VLOOKUP(Tabla1[[#This Row],[RutCP]],Tabla13[[#All],[rut]:[estado_licencia]],3,0)</f>
        <v>#N/A</v>
      </c>
      <c r="T2420" s="16" t="e">
        <f>VLOOKUP(Tabla1[[#This Row],[RutCP]],Tabla13[[#All],[rut]:[estado_licencia]],2,0)</f>
        <v>#N/A</v>
      </c>
      <c r="U2420" s="16"/>
      <c r="V2420" s="16"/>
      <c r="W2420" s="16"/>
      <c r="X2420" s="16" t="s">
        <v>2309</v>
      </c>
      <c r="Y2420" s="16" t="str">
        <f>VLOOKUP(Tabla1[[#This Row],[RutCS]],Tabla13[[#All],[rut]:[estado_licencia]],3,0)</f>
        <v>Fernanda Rocio Vega Orellana</v>
      </c>
      <c r="Z2420" s="16" t="str">
        <f>VLOOKUP(Tabla1[[#This Row],[RutCS]],Tabla13[[#All],[rut]:[estado_licencia]],2,0)</f>
        <v>Fernanda Rocio Vega Orellana</v>
      </c>
      <c r="AA2420" s="16"/>
      <c r="AB2420" s="16"/>
      <c r="AC2420" s="16"/>
      <c r="AD2420" s="15">
        <v>43993</v>
      </c>
      <c r="AE2420" s="3">
        <v>0.5</v>
      </c>
      <c r="AF2420" s="15">
        <v>43993</v>
      </c>
      <c r="AG2420" s="5">
        <v>0.54166666666666696</v>
      </c>
      <c r="AH2420" s="16" t="s">
        <v>48</v>
      </c>
      <c r="AI2420" s="16" t="s">
        <v>49</v>
      </c>
    </row>
    <row r="2421" spans="1:35" x14ac:dyDescent="0.25">
      <c r="A2421" s="12"/>
      <c r="B2421" s="36" t="s">
        <v>16014</v>
      </c>
      <c r="C2421" t="s">
        <v>184</v>
      </c>
      <c r="D2421" t="s">
        <v>185</v>
      </c>
      <c r="E2421" t="s">
        <v>186</v>
      </c>
      <c r="F2421" t="s">
        <v>197</v>
      </c>
      <c r="G2421" s="13" t="s">
        <v>38</v>
      </c>
      <c r="H2421" t="s">
        <v>39</v>
      </c>
      <c r="I2421" t="s">
        <v>417</v>
      </c>
      <c r="J2421" s="13">
        <v>30000</v>
      </c>
      <c r="K2421" s="13">
        <v>0</v>
      </c>
      <c r="L2421" s="13">
        <f>+Tabla1[[#This Row],[MontoNeto]]*Tabla1[[#This Row],[PorcentajeImpuesto]]</f>
        <v>0</v>
      </c>
      <c r="M2421" s="13">
        <v>0</v>
      </c>
      <c r="N2421" s="13">
        <f>+Tabla1[[#This Row],[MontoNeto]]+Tabla1[[#This Row],[ValorImpuesto]]+Tabla1[[#This Row],[MontoExento]]</f>
        <v>30000</v>
      </c>
      <c r="O2421" t="s">
        <v>41</v>
      </c>
      <c r="P2421" t="s">
        <v>42</v>
      </c>
      <c r="Q2421" t="s">
        <v>42</v>
      </c>
      <c r="R2421" t="s">
        <v>364</v>
      </c>
      <c r="S2421" t="str">
        <f>VLOOKUP(Tabla1[[#This Row],[RutCP]],Tabla13[[#All],[rut]:[estado_licencia]],3,0)</f>
        <v>Incolur Drenes</v>
      </c>
      <c r="T2421" t="str">
        <f>VLOOKUP(Tabla1[[#This Row],[RutCP]],Tabla13[[#All],[rut]:[estado_licencia]],2,0)</f>
        <v>Ingenieria Y Construcciones Incolur Sa</v>
      </c>
      <c r="X2421" t="s">
        <v>2292</v>
      </c>
      <c r="Y2421" t="str">
        <f>VLOOKUP(Tabla1[[#This Row],[RutCS]],Tabla13[[#All],[rut]:[estado_licencia]],3,0)</f>
        <v>Carlos Salgado Medina</v>
      </c>
      <c r="Z2421" t="str">
        <f>VLOOKUP(Tabla1[[#This Row],[RutCS]],Tabla13[[#All],[rut]:[estado_licencia]],2,0)</f>
        <v>Carlos Salgado Medina</v>
      </c>
      <c r="AD2421" s="4">
        <v>43993</v>
      </c>
      <c r="AE2421" s="14" t="s">
        <v>45</v>
      </c>
      <c r="AF2421" s="4">
        <v>43993</v>
      </c>
      <c r="AG2421" s="14" t="s">
        <v>47</v>
      </c>
      <c r="AH2421" t="s">
        <v>48</v>
      </c>
      <c r="AI2421" t="s">
        <v>49</v>
      </c>
    </row>
    <row r="2422" spans="1:35" x14ac:dyDescent="0.25">
      <c r="A2422" s="12"/>
      <c r="B2422" s="36" t="s">
        <v>16014</v>
      </c>
      <c r="C2422" t="s">
        <v>184</v>
      </c>
      <c r="D2422" t="s">
        <v>185</v>
      </c>
      <c r="E2422" t="s">
        <v>186</v>
      </c>
      <c r="F2422" t="s">
        <v>197</v>
      </c>
      <c r="G2422" s="13" t="s">
        <v>38</v>
      </c>
      <c r="H2422" t="s">
        <v>39</v>
      </c>
      <c r="I2422" t="s">
        <v>417</v>
      </c>
      <c r="J2422" s="13">
        <v>30000</v>
      </c>
      <c r="K2422" s="13">
        <v>0</v>
      </c>
      <c r="L2422" s="13">
        <f>+Tabla1[[#This Row],[MontoNeto]]*Tabla1[[#This Row],[PorcentajeImpuesto]]</f>
        <v>0</v>
      </c>
      <c r="M2422" s="13">
        <v>0</v>
      </c>
      <c r="N2422" s="13">
        <f>+Tabla1[[#This Row],[MontoNeto]]+Tabla1[[#This Row],[ValorImpuesto]]+Tabla1[[#This Row],[MontoExento]]</f>
        <v>30000</v>
      </c>
      <c r="O2422" t="s">
        <v>41</v>
      </c>
      <c r="P2422" t="s">
        <v>42</v>
      </c>
      <c r="Q2422" t="s">
        <v>42</v>
      </c>
      <c r="R2422" t="s">
        <v>364</v>
      </c>
      <c r="S2422" t="str">
        <f>VLOOKUP(Tabla1[[#This Row],[RutCP]],Tabla13[[#All],[rut]:[estado_licencia]],3,0)</f>
        <v>Incolur Drenes</v>
      </c>
      <c r="T2422" t="str">
        <f>VLOOKUP(Tabla1[[#This Row],[RutCP]],Tabla13[[#All],[rut]:[estado_licencia]],2,0)</f>
        <v>Ingenieria Y Construcciones Incolur Sa</v>
      </c>
      <c r="X2422" t="s">
        <v>2310</v>
      </c>
      <c r="Y2422" t="str">
        <f>VLOOKUP(Tabla1[[#This Row],[RutCS]],Tabla13[[#All],[rut]:[estado_licencia]],3,0)</f>
        <v>Melvin Rojas Santana</v>
      </c>
      <c r="Z2422" t="str">
        <f>VLOOKUP(Tabla1[[#This Row],[RutCS]],Tabla13[[#All],[rut]:[estado_licencia]],2,0)</f>
        <v>Melvin Rojas Santana</v>
      </c>
      <c r="AD2422" s="4">
        <v>43993</v>
      </c>
      <c r="AE2422" s="14" t="s">
        <v>45</v>
      </c>
      <c r="AF2422" s="4">
        <v>43993</v>
      </c>
      <c r="AG2422" s="14" t="s">
        <v>47</v>
      </c>
      <c r="AH2422" t="s">
        <v>48</v>
      </c>
      <c r="AI2422" t="s">
        <v>49</v>
      </c>
    </row>
    <row r="2423" spans="1:35" x14ac:dyDescent="0.25">
      <c r="A2423" s="12"/>
      <c r="B2423" s="36" t="s">
        <v>16014</v>
      </c>
      <c r="C2423" t="s">
        <v>184</v>
      </c>
      <c r="D2423" t="s">
        <v>185</v>
      </c>
      <c r="E2423" t="s">
        <v>186</v>
      </c>
      <c r="F2423" t="s">
        <v>197</v>
      </c>
      <c r="G2423" s="13" t="s">
        <v>38</v>
      </c>
      <c r="H2423" t="s">
        <v>39</v>
      </c>
      <c r="I2423" t="s">
        <v>417</v>
      </c>
      <c r="J2423" s="13">
        <v>30000</v>
      </c>
      <c r="K2423" s="13">
        <v>0</v>
      </c>
      <c r="L2423" s="13">
        <f>+Tabla1[[#This Row],[MontoNeto]]*Tabla1[[#This Row],[PorcentajeImpuesto]]</f>
        <v>0</v>
      </c>
      <c r="M2423" s="13">
        <v>0</v>
      </c>
      <c r="N2423" s="13">
        <f>+Tabla1[[#This Row],[MontoNeto]]+Tabla1[[#This Row],[ValorImpuesto]]+Tabla1[[#This Row],[MontoExento]]</f>
        <v>30000</v>
      </c>
      <c r="O2423" t="s">
        <v>41</v>
      </c>
      <c r="P2423" t="s">
        <v>42</v>
      </c>
      <c r="Q2423" t="s">
        <v>42</v>
      </c>
      <c r="R2423" t="s">
        <v>364</v>
      </c>
      <c r="S2423" t="str">
        <f>VLOOKUP(Tabla1[[#This Row],[RutCP]],Tabla13[[#All],[rut]:[estado_licencia]],3,0)</f>
        <v>Incolur Drenes</v>
      </c>
      <c r="T2423" t="str">
        <f>VLOOKUP(Tabla1[[#This Row],[RutCP]],Tabla13[[#All],[rut]:[estado_licencia]],2,0)</f>
        <v>Ingenieria Y Construcciones Incolur Sa</v>
      </c>
      <c r="X2423" t="s">
        <v>2311</v>
      </c>
      <c r="Y2423" t="str">
        <f>VLOOKUP(Tabla1[[#This Row],[RutCS]],Tabla13[[#All],[rut]:[estado_licencia]],3,0)</f>
        <v>Victor Alfaro Diaz</v>
      </c>
      <c r="Z2423" t="str">
        <f>VLOOKUP(Tabla1[[#This Row],[RutCS]],Tabla13[[#All],[rut]:[estado_licencia]],2,0)</f>
        <v>Victor Alfaro Diaz</v>
      </c>
      <c r="AD2423" s="4">
        <v>43993</v>
      </c>
      <c r="AE2423" s="14" t="s">
        <v>45</v>
      </c>
      <c r="AF2423" s="4">
        <v>43993</v>
      </c>
      <c r="AG2423" s="14" t="s">
        <v>47</v>
      </c>
      <c r="AH2423" t="s">
        <v>48</v>
      </c>
      <c r="AI2423" t="s">
        <v>49</v>
      </c>
    </row>
    <row r="2424" spans="1:35" x14ac:dyDescent="0.25">
      <c r="A2424" s="12"/>
      <c r="B2424" s="36" t="s">
        <v>16014</v>
      </c>
      <c r="C2424" t="s">
        <v>184</v>
      </c>
      <c r="D2424" t="s">
        <v>185</v>
      </c>
      <c r="E2424" t="s">
        <v>186</v>
      </c>
      <c r="F2424" t="s">
        <v>197</v>
      </c>
      <c r="G2424" s="13" t="s">
        <v>38</v>
      </c>
      <c r="H2424" t="s">
        <v>39</v>
      </c>
      <c r="I2424" t="s">
        <v>417</v>
      </c>
      <c r="J2424" s="13">
        <v>30000</v>
      </c>
      <c r="K2424" s="13">
        <v>0</v>
      </c>
      <c r="L2424" s="13">
        <f>+Tabla1[[#This Row],[MontoNeto]]*Tabla1[[#This Row],[PorcentajeImpuesto]]</f>
        <v>0</v>
      </c>
      <c r="M2424" s="13">
        <v>0</v>
      </c>
      <c r="N2424" s="13">
        <f>+Tabla1[[#This Row],[MontoNeto]]+Tabla1[[#This Row],[ValorImpuesto]]+Tabla1[[#This Row],[MontoExento]]</f>
        <v>30000</v>
      </c>
      <c r="O2424" t="s">
        <v>41</v>
      </c>
      <c r="P2424" t="s">
        <v>42</v>
      </c>
      <c r="Q2424" t="s">
        <v>42</v>
      </c>
      <c r="R2424" t="s">
        <v>364</v>
      </c>
      <c r="S2424" t="str">
        <f>VLOOKUP(Tabla1[[#This Row],[RutCP]],Tabla13[[#All],[rut]:[estado_licencia]],3,0)</f>
        <v>Incolur Drenes</v>
      </c>
      <c r="T2424" t="str">
        <f>VLOOKUP(Tabla1[[#This Row],[RutCP]],Tabla13[[#All],[rut]:[estado_licencia]],2,0)</f>
        <v>Ingenieria Y Construcciones Incolur Sa</v>
      </c>
      <c r="X2424" t="s">
        <v>634</v>
      </c>
      <c r="Y2424" t="str">
        <f>VLOOKUP(Tabla1[[#This Row],[RutCS]],Tabla13[[#All],[rut]:[estado_licencia]],3,0)</f>
        <v>Alejandro Lleins Becerra Moya</v>
      </c>
      <c r="Z2424" t="str">
        <f>VLOOKUP(Tabla1[[#This Row],[RutCS]],Tabla13[[#All],[rut]:[estado_licencia]],2,0)</f>
        <v>Alejandro Lleins Becerra Moya</v>
      </c>
      <c r="AD2424" s="4">
        <v>43993</v>
      </c>
      <c r="AE2424" s="14" t="s">
        <v>45</v>
      </c>
      <c r="AF2424" s="4">
        <v>43993</v>
      </c>
      <c r="AG2424" s="14" t="s">
        <v>47</v>
      </c>
      <c r="AH2424" t="s">
        <v>48</v>
      </c>
      <c r="AI2424" t="s">
        <v>49</v>
      </c>
    </row>
    <row r="2425" spans="1:35" x14ac:dyDescent="0.25">
      <c r="A2425" s="12"/>
      <c r="B2425" s="36" t="s">
        <v>16014</v>
      </c>
      <c r="C2425" t="s">
        <v>184</v>
      </c>
      <c r="D2425" t="s">
        <v>185</v>
      </c>
      <c r="E2425" t="s">
        <v>186</v>
      </c>
      <c r="F2425" t="s">
        <v>197</v>
      </c>
      <c r="G2425" s="13" t="s">
        <v>38</v>
      </c>
      <c r="H2425" t="s">
        <v>39</v>
      </c>
      <c r="I2425" t="s">
        <v>417</v>
      </c>
      <c r="J2425" s="13">
        <v>30000</v>
      </c>
      <c r="K2425" s="13">
        <v>0</v>
      </c>
      <c r="L2425" s="13">
        <f>+Tabla1[[#This Row],[MontoNeto]]*Tabla1[[#This Row],[PorcentajeImpuesto]]</f>
        <v>0</v>
      </c>
      <c r="M2425" s="13">
        <v>0</v>
      </c>
      <c r="N2425" s="13">
        <f>+Tabla1[[#This Row],[MontoNeto]]+Tabla1[[#This Row],[ValorImpuesto]]+Tabla1[[#This Row],[MontoExento]]</f>
        <v>30000</v>
      </c>
      <c r="O2425" t="s">
        <v>41</v>
      </c>
      <c r="P2425" t="s">
        <v>42</v>
      </c>
      <c r="Q2425" t="s">
        <v>42</v>
      </c>
      <c r="R2425" t="s">
        <v>364</v>
      </c>
      <c r="S2425" t="str">
        <f>VLOOKUP(Tabla1[[#This Row],[RutCP]],Tabla13[[#All],[rut]:[estado_licencia]],3,0)</f>
        <v>Incolur Drenes</v>
      </c>
      <c r="T2425" t="str">
        <f>VLOOKUP(Tabla1[[#This Row],[RutCP]],Tabla13[[#All],[rut]:[estado_licencia]],2,0)</f>
        <v>Ingenieria Y Construcciones Incolur Sa</v>
      </c>
      <c r="X2425" t="s">
        <v>2299</v>
      </c>
      <c r="Y2425" t="str">
        <f>VLOOKUP(Tabla1[[#This Row],[RutCS]],Tabla13[[#All],[rut]:[estado_licencia]],3,0)</f>
        <v>Angelo Altamirano Carrasco</v>
      </c>
      <c r="Z2425" t="str">
        <f>VLOOKUP(Tabla1[[#This Row],[RutCS]],Tabla13[[#All],[rut]:[estado_licencia]],2,0)</f>
        <v>Angelo Altamirano Carrasco</v>
      </c>
      <c r="AD2425" s="4">
        <v>43993</v>
      </c>
      <c r="AE2425" s="14" t="s">
        <v>45</v>
      </c>
      <c r="AF2425" s="4">
        <v>43993</v>
      </c>
      <c r="AG2425" s="14" t="s">
        <v>47</v>
      </c>
      <c r="AH2425" t="s">
        <v>48</v>
      </c>
      <c r="AI2425" t="s">
        <v>49</v>
      </c>
    </row>
    <row r="2426" spans="1:35" x14ac:dyDescent="0.25">
      <c r="A2426" s="12"/>
      <c r="B2426" s="36" t="s">
        <v>16014</v>
      </c>
      <c r="C2426" t="s">
        <v>184</v>
      </c>
      <c r="D2426" t="s">
        <v>185</v>
      </c>
      <c r="E2426" t="s">
        <v>186</v>
      </c>
      <c r="F2426" t="s">
        <v>197</v>
      </c>
      <c r="G2426" s="13" t="s">
        <v>38</v>
      </c>
      <c r="H2426" t="s">
        <v>39</v>
      </c>
      <c r="I2426" t="s">
        <v>417</v>
      </c>
      <c r="J2426" s="13">
        <v>30000</v>
      </c>
      <c r="K2426" s="13">
        <v>0</v>
      </c>
      <c r="L2426" s="13">
        <f>+Tabla1[[#This Row],[MontoNeto]]*Tabla1[[#This Row],[PorcentajeImpuesto]]</f>
        <v>0</v>
      </c>
      <c r="M2426" s="13">
        <v>0</v>
      </c>
      <c r="N2426" s="13">
        <f>+Tabla1[[#This Row],[MontoNeto]]+Tabla1[[#This Row],[ValorImpuesto]]+Tabla1[[#This Row],[MontoExento]]</f>
        <v>30000</v>
      </c>
      <c r="O2426" t="s">
        <v>41</v>
      </c>
      <c r="P2426" t="s">
        <v>42</v>
      </c>
      <c r="Q2426" t="s">
        <v>42</v>
      </c>
      <c r="R2426" t="s">
        <v>461</v>
      </c>
      <c r="S2426" t="str">
        <f>VLOOKUP(Tabla1[[#This Row],[RutCP]],Tabla13[[#All],[rut]:[estado_licencia]],3,0)</f>
        <v>Icafal</v>
      </c>
      <c r="T2426" t="str">
        <f>VLOOKUP(Tabla1[[#This Row],[RutCP]],Tabla13[[#All],[rut]:[estado_licencia]],2,0)</f>
        <v>Constructora Icafal Sicomaq Ltda</v>
      </c>
      <c r="X2426" t="s">
        <v>2261</v>
      </c>
      <c r="Y2426" t="str">
        <f>VLOOKUP(Tabla1[[#This Row],[RutCS]],Tabla13[[#All],[rut]:[estado_licencia]],3,0)</f>
        <v>Cristopher Enrique Lastarria Rivera</v>
      </c>
      <c r="Z2426" t="str">
        <f>VLOOKUP(Tabla1[[#This Row],[RutCS]],Tabla13[[#All],[rut]:[estado_licencia]],2,0)</f>
        <v>Cristopher Enrique Lastarria Rivera</v>
      </c>
      <c r="AD2426" s="4">
        <v>43993</v>
      </c>
      <c r="AE2426" s="14" t="s">
        <v>45</v>
      </c>
      <c r="AF2426" s="4">
        <v>43993</v>
      </c>
      <c r="AG2426" s="14" t="s">
        <v>47</v>
      </c>
      <c r="AH2426" t="s">
        <v>48</v>
      </c>
      <c r="AI2426" t="s">
        <v>49</v>
      </c>
    </row>
    <row r="2427" spans="1:35" x14ac:dyDescent="0.25">
      <c r="A2427" s="12"/>
      <c r="B2427" s="36" t="s">
        <v>16014</v>
      </c>
      <c r="C2427" t="s">
        <v>184</v>
      </c>
      <c r="D2427" t="s">
        <v>185</v>
      </c>
      <c r="E2427" t="s">
        <v>186</v>
      </c>
      <c r="F2427" t="s">
        <v>197</v>
      </c>
      <c r="G2427" s="13" t="s">
        <v>38</v>
      </c>
      <c r="H2427" t="s">
        <v>39</v>
      </c>
      <c r="I2427" t="s">
        <v>417</v>
      </c>
      <c r="J2427" s="13">
        <v>30000</v>
      </c>
      <c r="K2427" s="13">
        <v>0</v>
      </c>
      <c r="L2427" s="13">
        <f>+Tabla1[[#This Row],[MontoNeto]]*Tabla1[[#This Row],[PorcentajeImpuesto]]</f>
        <v>0</v>
      </c>
      <c r="M2427" s="13">
        <v>0</v>
      </c>
      <c r="N2427" s="13">
        <f>+Tabla1[[#This Row],[MontoNeto]]+Tabla1[[#This Row],[ValorImpuesto]]+Tabla1[[#This Row],[MontoExento]]</f>
        <v>30000</v>
      </c>
      <c r="O2427" t="s">
        <v>41</v>
      </c>
      <c r="P2427" t="s">
        <v>42</v>
      </c>
      <c r="Q2427" t="s">
        <v>42</v>
      </c>
      <c r="R2427" t="s">
        <v>461</v>
      </c>
      <c r="S2427" t="str">
        <f>VLOOKUP(Tabla1[[#This Row],[RutCP]],Tabla13[[#All],[rut]:[estado_licencia]],3,0)</f>
        <v>Icafal</v>
      </c>
      <c r="T2427" t="str">
        <f>VLOOKUP(Tabla1[[#This Row],[RutCP]],Tabla13[[#All],[rut]:[estado_licencia]],2,0)</f>
        <v>Constructora Icafal Sicomaq Ltda</v>
      </c>
      <c r="X2427" t="s">
        <v>1917</v>
      </c>
      <c r="Y2427" t="str">
        <f>VLOOKUP(Tabla1[[#This Row],[RutCS]],Tabla13[[#All],[rut]:[estado_licencia]],3,0)</f>
        <v>Sergio Ricardo Retamales Lopez</v>
      </c>
      <c r="Z2427" t="str">
        <f>VLOOKUP(Tabla1[[#This Row],[RutCS]],Tabla13[[#All],[rut]:[estado_licencia]],2,0)</f>
        <v>Sergio Ricardo Retamales Lopez</v>
      </c>
      <c r="AD2427" s="4">
        <v>43993</v>
      </c>
      <c r="AE2427" s="14" t="s">
        <v>45</v>
      </c>
      <c r="AF2427" s="4">
        <v>43993</v>
      </c>
      <c r="AG2427" s="14" t="s">
        <v>47</v>
      </c>
      <c r="AH2427" t="s">
        <v>48</v>
      </c>
      <c r="AI2427" t="s">
        <v>49</v>
      </c>
    </row>
    <row r="2428" spans="1:35" x14ac:dyDescent="0.25">
      <c r="A2428" s="12"/>
      <c r="B2428" s="36" t="s">
        <v>16014</v>
      </c>
      <c r="C2428" t="s">
        <v>184</v>
      </c>
      <c r="D2428" t="s">
        <v>185</v>
      </c>
      <c r="E2428" t="s">
        <v>186</v>
      </c>
      <c r="F2428" t="s">
        <v>197</v>
      </c>
      <c r="G2428" s="13" t="s">
        <v>38</v>
      </c>
      <c r="H2428" t="s">
        <v>39</v>
      </c>
      <c r="I2428" t="s">
        <v>417</v>
      </c>
      <c r="J2428" s="13">
        <v>30000</v>
      </c>
      <c r="K2428" s="13">
        <v>0</v>
      </c>
      <c r="L2428" s="13">
        <f>+Tabla1[[#This Row],[MontoNeto]]*Tabla1[[#This Row],[PorcentajeImpuesto]]</f>
        <v>0</v>
      </c>
      <c r="M2428" s="13">
        <v>0</v>
      </c>
      <c r="N2428" s="13">
        <f>+Tabla1[[#This Row],[MontoNeto]]+Tabla1[[#This Row],[ValorImpuesto]]+Tabla1[[#This Row],[MontoExento]]</f>
        <v>30000</v>
      </c>
      <c r="O2428" t="s">
        <v>41</v>
      </c>
      <c r="P2428" t="s">
        <v>42</v>
      </c>
      <c r="Q2428" t="s">
        <v>42</v>
      </c>
      <c r="R2428" t="s">
        <v>364</v>
      </c>
      <c r="S2428" t="str">
        <f>VLOOKUP(Tabla1[[#This Row],[RutCP]],Tabla13[[#All],[rut]:[estado_licencia]],3,0)</f>
        <v>Incolur Drenes</v>
      </c>
      <c r="T2428" t="str">
        <f>VLOOKUP(Tabla1[[#This Row],[RutCP]],Tabla13[[#All],[rut]:[estado_licencia]],2,0)</f>
        <v>Ingenieria Y Construcciones Incolur Sa</v>
      </c>
      <c r="X2428" t="s">
        <v>2308</v>
      </c>
      <c r="Y2428" t="str">
        <f>VLOOKUP(Tabla1[[#This Row],[RutCS]],Tabla13[[#All],[rut]:[estado_licencia]],3,0)</f>
        <v>Edson Eladio Hernandez Pasten</v>
      </c>
      <c r="Z2428" t="str">
        <f>VLOOKUP(Tabla1[[#This Row],[RutCS]],Tabla13[[#All],[rut]:[estado_licencia]],2,0)</f>
        <v>Edson Eladio Hernandez Pasten</v>
      </c>
      <c r="AD2428" s="4">
        <v>43993</v>
      </c>
      <c r="AE2428" s="14" t="s">
        <v>45</v>
      </c>
      <c r="AF2428" s="4">
        <v>43993</v>
      </c>
      <c r="AG2428" s="14" t="s">
        <v>47</v>
      </c>
      <c r="AH2428" t="s">
        <v>48</v>
      </c>
      <c r="AI2428" t="s">
        <v>49</v>
      </c>
    </row>
    <row r="2429" spans="1:35" x14ac:dyDescent="0.25">
      <c r="A2429" s="12"/>
      <c r="B2429" s="36" t="s">
        <v>16014</v>
      </c>
      <c r="C2429" t="s">
        <v>35</v>
      </c>
      <c r="D2429" t="s">
        <v>35</v>
      </c>
      <c r="E2429" t="s">
        <v>36</v>
      </c>
      <c r="F2429" t="s">
        <v>37</v>
      </c>
      <c r="G2429" s="13" t="s">
        <v>38</v>
      </c>
      <c r="H2429" t="s">
        <v>39</v>
      </c>
      <c r="I2429" t="s">
        <v>417</v>
      </c>
      <c r="J2429" s="13">
        <v>25000</v>
      </c>
      <c r="K2429" s="13">
        <v>0</v>
      </c>
      <c r="L2429" s="13">
        <f>+Tabla1[[#This Row],[MontoNeto]]*Tabla1[[#This Row],[PorcentajeImpuesto]]</f>
        <v>0</v>
      </c>
      <c r="M2429" s="13">
        <v>0</v>
      </c>
      <c r="N2429" s="13">
        <f>+Tabla1[[#This Row],[MontoNeto]]+Tabla1[[#This Row],[ValorImpuesto]]+Tabla1[[#This Row],[MontoExento]]</f>
        <v>25000</v>
      </c>
      <c r="O2429" t="s">
        <v>41</v>
      </c>
      <c r="P2429" t="s">
        <v>42</v>
      </c>
      <c r="Q2429" t="s">
        <v>42</v>
      </c>
      <c r="R2429" t="s">
        <v>485</v>
      </c>
      <c r="S2429" t="str">
        <f>VLOOKUP(Tabla1[[#This Row],[RutCP]],Tabla13[[#All],[rut]:[estado_licencia]],3,0)</f>
        <v>Pucara</v>
      </c>
      <c r="T2429" t="str">
        <f>VLOOKUP(Tabla1[[#This Row],[RutCP]],Tabla13[[#All],[rut]:[estado_licencia]],2,0)</f>
        <v>Asesoria Tecnica En Montana Pucara S.A</v>
      </c>
      <c r="X2429" t="s">
        <v>2312</v>
      </c>
      <c r="Y2429" t="str">
        <f>VLOOKUP(Tabla1[[#This Row],[RutCS]],Tabla13[[#All],[rut]:[estado_licencia]],3,0)</f>
        <v>Juan Desiderio Valencia Bolados</v>
      </c>
      <c r="Z2429" t="str">
        <f>VLOOKUP(Tabla1[[#This Row],[RutCS]],Tabla13[[#All],[rut]:[estado_licencia]],2,0)</f>
        <v>Juan Desiderio Valencia Bolados</v>
      </c>
      <c r="AD2429" s="4">
        <v>43993</v>
      </c>
      <c r="AE2429" s="14" t="s">
        <v>45</v>
      </c>
      <c r="AF2429" s="4">
        <v>43993</v>
      </c>
      <c r="AG2429" s="14" t="s">
        <v>47</v>
      </c>
      <c r="AH2429" t="s">
        <v>48</v>
      </c>
      <c r="AI2429" t="s">
        <v>49</v>
      </c>
    </row>
    <row r="2430" spans="1:35" x14ac:dyDescent="0.25">
      <c r="A2430" s="12"/>
      <c r="B2430" s="36" t="s">
        <v>16014</v>
      </c>
      <c r="C2430" t="s">
        <v>184</v>
      </c>
      <c r="D2430" t="s">
        <v>185</v>
      </c>
      <c r="E2430" t="s">
        <v>334</v>
      </c>
      <c r="F2430" t="s">
        <v>1355</v>
      </c>
      <c r="G2430" s="13" t="s">
        <v>38</v>
      </c>
      <c r="H2430" t="s">
        <v>39</v>
      </c>
      <c r="I2430" t="s">
        <v>417</v>
      </c>
      <c r="J2430" s="13">
        <v>30000</v>
      </c>
      <c r="K2430" s="13">
        <v>0</v>
      </c>
      <c r="L2430" s="13">
        <f>+Tabla1[[#This Row],[MontoNeto]]*Tabla1[[#This Row],[PorcentajeImpuesto]]</f>
        <v>0</v>
      </c>
      <c r="M2430" s="13">
        <v>0</v>
      </c>
      <c r="N2430" s="13">
        <f>+Tabla1[[#This Row],[MontoNeto]]+Tabla1[[#This Row],[ValorImpuesto]]+Tabla1[[#This Row],[MontoExento]]</f>
        <v>30000</v>
      </c>
      <c r="O2430" t="s">
        <v>41</v>
      </c>
      <c r="P2430" t="s">
        <v>42</v>
      </c>
      <c r="Q2430" t="s">
        <v>42</v>
      </c>
      <c r="R2430" t="s">
        <v>2313</v>
      </c>
      <c r="S2430" t="str">
        <f>VLOOKUP(Tabla1[[#This Row],[RutCP]],Tabla13[[#All],[rut]:[estado_licencia]],3,0)</f>
        <v>Juan Eugenio Tapia Jeronimo</v>
      </c>
      <c r="T2430" t="str">
        <f>VLOOKUP(Tabla1[[#This Row],[RutCP]],Tabla13[[#All],[rut]:[estado_licencia]],2,0)</f>
        <v>Juan Eugenio Tapia Jeronimo</v>
      </c>
      <c r="X2430" t="s">
        <v>2313</v>
      </c>
      <c r="Y2430" t="str">
        <f>VLOOKUP(Tabla1[[#This Row],[RutCS]],Tabla13[[#All],[rut]:[estado_licencia]],3,0)</f>
        <v>Juan Eugenio Tapia Jeronimo</v>
      </c>
      <c r="Z2430" t="str">
        <f>VLOOKUP(Tabla1[[#This Row],[RutCS]],Tabla13[[#All],[rut]:[estado_licencia]],2,0)</f>
        <v>Juan Eugenio Tapia Jeronimo</v>
      </c>
      <c r="AD2430" s="4">
        <v>43993</v>
      </c>
      <c r="AE2430" s="14" t="s">
        <v>45</v>
      </c>
      <c r="AF2430" s="4">
        <v>43993</v>
      </c>
      <c r="AG2430" s="14" t="s">
        <v>47</v>
      </c>
      <c r="AH2430" t="s">
        <v>48</v>
      </c>
      <c r="AI2430" t="s">
        <v>49</v>
      </c>
    </row>
    <row r="2431" spans="1:35" x14ac:dyDescent="0.25">
      <c r="A2431" s="12"/>
      <c r="B2431" s="36" t="s">
        <v>16015</v>
      </c>
      <c r="C2431" t="s">
        <v>35</v>
      </c>
      <c r="D2431" t="s">
        <v>35</v>
      </c>
      <c r="E2431" t="s">
        <v>36</v>
      </c>
      <c r="F2431" t="s">
        <v>37</v>
      </c>
      <c r="G2431" s="13" t="s">
        <v>38</v>
      </c>
      <c r="H2431" t="s">
        <v>39</v>
      </c>
      <c r="I2431" t="s">
        <v>40</v>
      </c>
      <c r="J2431" s="13">
        <v>25000</v>
      </c>
      <c r="K2431" s="13">
        <v>0</v>
      </c>
      <c r="L2431" s="13">
        <f>+Tabla1[[#This Row],[MontoNeto]]*Tabla1[[#This Row],[PorcentajeImpuesto]]</f>
        <v>0</v>
      </c>
      <c r="M2431" s="13">
        <v>0</v>
      </c>
      <c r="N2431" s="13">
        <f>+Tabla1[[#This Row],[MontoNeto]]+Tabla1[[#This Row],[ValorImpuesto]]+Tabla1[[#This Row],[MontoExento]]</f>
        <v>25000</v>
      </c>
      <c r="O2431" t="s">
        <v>41</v>
      </c>
      <c r="P2431" t="s">
        <v>42</v>
      </c>
      <c r="Q2431" t="s">
        <v>42</v>
      </c>
      <c r="R2431" t="s">
        <v>721</v>
      </c>
      <c r="S2431" t="str">
        <f>VLOOKUP(Tabla1[[#This Row],[RutCP]],Tabla13[[#All],[rut]:[estado_licencia]],3,0)</f>
        <v>Bailac</v>
      </c>
      <c r="T2431" t="str">
        <f>VLOOKUP(Tabla1[[#This Row],[RutCP]],Tabla13[[#All],[rut]:[estado_licencia]],2,0)</f>
        <v>Bailac Servicio En Ahorros De Neumaticos Limitada</v>
      </c>
      <c r="X2431" t="s">
        <v>2049</v>
      </c>
      <c r="Y2431" t="str">
        <f>VLOOKUP(Tabla1[[#This Row],[RutCS]],Tabla13[[#All],[rut]:[estado_licencia]],3,0)</f>
        <v>Eliazar Rodolfo Fernandez Chavez</v>
      </c>
      <c r="Z2431" t="str">
        <f>VLOOKUP(Tabla1[[#This Row],[RutCS]],Tabla13[[#All],[rut]:[estado_licencia]],2,0)</f>
        <v>Eliazar Rodolfo Fernandez Chavez</v>
      </c>
      <c r="AD2431" s="4">
        <v>43994</v>
      </c>
      <c r="AE2431" s="14" t="s">
        <v>45</v>
      </c>
      <c r="AF2431" s="4">
        <v>43994</v>
      </c>
      <c r="AG2431" s="14" t="s">
        <v>47</v>
      </c>
      <c r="AH2431" t="s">
        <v>48</v>
      </c>
      <c r="AI2431" t="s">
        <v>49</v>
      </c>
    </row>
    <row r="2432" spans="1:35" x14ac:dyDescent="0.25">
      <c r="A2432" s="12"/>
      <c r="B2432" s="36" t="s">
        <v>16015</v>
      </c>
      <c r="C2432" s="16" t="s">
        <v>35</v>
      </c>
      <c r="D2432" s="16" t="s">
        <v>35</v>
      </c>
      <c r="E2432" s="16" t="s">
        <v>36</v>
      </c>
      <c r="F2432" s="16" t="s">
        <v>37</v>
      </c>
      <c r="G2432" s="17" t="s">
        <v>38</v>
      </c>
      <c r="H2432" s="16" t="s">
        <v>39</v>
      </c>
      <c r="I2432" s="16" t="s">
        <v>40</v>
      </c>
      <c r="J2432" s="17">
        <v>25000</v>
      </c>
      <c r="K2432" s="17">
        <v>0</v>
      </c>
      <c r="L2432" s="17">
        <f>+Tabla1[[#This Row],[MontoNeto]]*Tabla1[[#This Row],[PorcentajeImpuesto]]</f>
        <v>0</v>
      </c>
      <c r="M2432" s="3">
        <v>0</v>
      </c>
      <c r="N2432" s="17">
        <f>+Tabla1[[#This Row],[MontoNeto]]+Tabla1[[#This Row],[ValorImpuesto]]+Tabla1[[#This Row],[MontoExento]]</f>
        <v>25000</v>
      </c>
      <c r="O2432" t="s">
        <v>41</v>
      </c>
      <c r="P2432" s="16" t="s">
        <v>42</v>
      </c>
      <c r="Q2432" s="16" t="s">
        <v>42</v>
      </c>
      <c r="R2432" s="17"/>
      <c r="S2432" s="16" t="str">
        <f>VLOOKUP(Tabla1[[#This Row],[RutCP]],Tabla13[[#All],[rut]:[estado_licencia]],3,0)</f>
        <v xml:space="preserve">  </v>
      </c>
      <c r="T2432" s="16" t="str">
        <f>VLOOKUP(Tabla1[[#This Row],[RutCP]],Tabla13[[#All],[rut]:[estado_licencia]],2,0)</f>
        <v xml:space="preserve">  </v>
      </c>
      <c r="U2432" s="16"/>
      <c r="V2432" s="16"/>
      <c r="W2432" s="16"/>
      <c r="X2432" s="16" t="s">
        <v>2050</v>
      </c>
      <c r="Y2432" s="16" t="str">
        <f>VLOOKUP(Tabla1[[#This Row],[RutCS]],Tabla13[[#All],[rut]:[estado_licencia]],3,0)</f>
        <v>Cristian Jorge Aliaga Sanhueza</v>
      </c>
      <c r="Z2432" s="16" t="str">
        <f>VLOOKUP(Tabla1[[#This Row],[RutCS]],Tabla13[[#All],[rut]:[estado_licencia]],2,0)</f>
        <v>Cristian Jorge Aliaga Sanhueza</v>
      </c>
      <c r="AA2432" s="16"/>
      <c r="AB2432" s="16"/>
      <c r="AC2432" s="16"/>
      <c r="AD2432" s="15">
        <v>43994</v>
      </c>
      <c r="AE2432" s="3">
        <v>0.5</v>
      </c>
      <c r="AF2432" s="15">
        <v>43994</v>
      </c>
      <c r="AG2432" s="5">
        <v>0.54166666666666696</v>
      </c>
      <c r="AH2432" s="16" t="s">
        <v>48</v>
      </c>
      <c r="AI2432" s="16" t="s">
        <v>49</v>
      </c>
    </row>
    <row r="2433" spans="1:35" x14ac:dyDescent="0.25">
      <c r="A2433" s="12"/>
      <c r="B2433" s="36" t="s">
        <v>16015</v>
      </c>
      <c r="C2433" t="s">
        <v>35</v>
      </c>
      <c r="D2433" t="s">
        <v>35</v>
      </c>
      <c r="E2433" t="s">
        <v>36</v>
      </c>
      <c r="F2433" t="s">
        <v>37</v>
      </c>
      <c r="G2433" s="13" t="s">
        <v>38</v>
      </c>
      <c r="H2433" t="s">
        <v>39</v>
      </c>
      <c r="I2433" t="s">
        <v>40</v>
      </c>
      <c r="J2433" s="13">
        <v>25000</v>
      </c>
      <c r="K2433" s="13">
        <v>0</v>
      </c>
      <c r="L2433" s="13">
        <f>+Tabla1[[#This Row],[MontoNeto]]*Tabla1[[#This Row],[PorcentajeImpuesto]]</f>
        <v>0</v>
      </c>
      <c r="M2433" s="13">
        <v>0</v>
      </c>
      <c r="N2433" s="13">
        <f>+Tabla1[[#This Row],[MontoNeto]]+Tabla1[[#This Row],[ValorImpuesto]]+Tabla1[[#This Row],[MontoExento]]</f>
        <v>25000</v>
      </c>
      <c r="O2433" t="s">
        <v>41</v>
      </c>
      <c r="P2433" t="s">
        <v>42</v>
      </c>
      <c r="Q2433" t="s">
        <v>42</v>
      </c>
      <c r="R2433" t="s">
        <v>98</v>
      </c>
      <c r="S2433" t="str">
        <f>VLOOKUP(Tabla1[[#This Row],[RutCP]],Tabla13[[#All],[rut]:[estado_licencia]],3,0)</f>
        <v>Alcaelec</v>
      </c>
      <c r="T2433" t="str">
        <f>VLOOKUP(Tabla1[[#This Row],[RutCP]],Tabla13[[#All],[rut]:[estado_licencia]],2,0)</f>
        <v>Castillo Y Carmona Compañía Limitada</v>
      </c>
      <c r="X2433" t="s">
        <v>2051</v>
      </c>
      <c r="Y2433" t="str">
        <f>VLOOKUP(Tabla1[[#This Row],[RutCS]],Tabla13[[#All],[rut]:[estado_licencia]],3,0)</f>
        <v>Hector Rodrigo Diaz Ahumada</v>
      </c>
      <c r="Z2433" t="str">
        <f>VLOOKUP(Tabla1[[#This Row],[RutCS]],Tabla13[[#All],[rut]:[estado_licencia]],2,0)</f>
        <v>Hector Rodrigo Diaz Ahumada</v>
      </c>
      <c r="AD2433" s="4">
        <v>43994</v>
      </c>
      <c r="AE2433" s="14" t="s">
        <v>45</v>
      </c>
      <c r="AF2433" s="4">
        <v>43994</v>
      </c>
      <c r="AG2433" s="14" t="s">
        <v>47</v>
      </c>
      <c r="AH2433" t="s">
        <v>48</v>
      </c>
      <c r="AI2433" t="s">
        <v>49</v>
      </c>
    </row>
    <row r="2434" spans="1:35" x14ac:dyDescent="0.25">
      <c r="A2434" s="12"/>
      <c r="B2434" s="36" t="s">
        <v>16015</v>
      </c>
      <c r="C2434" t="s">
        <v>35</v>
      </c>
      <c r="D2434" t="s">
        <v>35</v>
      </c>
      <c r="E2434" t="s">
        <v>36</v>
      </c>
      <c r="F2434" t="s">
        <v>37</v>
      </c>
      <c r="G2434" s="13" t="s">
        <v>38</v>
      </c>
      <c r="H2434" t="s">
        <v>39</v>
      </c>
      <c r="I2434" t="s">
        <v>40</v>
      </c>
      <c r="J2434" s="13">
        <v>25000</v>
      </c>
      <c r="K2434" s="13">
        <v>0</v>
      </c>
      <c r="L2434" s="13">
        <f>+Tabla1[[#This Row],[MontoNeto]]*Tabla1[[#This Row],[PorcentajeImpuesto]]</f>
        <v>0</v>
      </c>
      <c r="M2434" s="13">
        <v>0</v>
      </c>
      <c r="N2434" s="13">
        <f>+Tabla1[[#This Row],[MontoNeto]]+Tabla1[[#This Row],[ValorImpuesto]]+Tabla1[[#This Row],[MontoExento]]</f>
        <v>25000</v>
      </c>
      <c r="O2434" t="s">
        <v>41</v>
      </c>
      <c r="P2434" t="s">
        <v>42</v>
      </c>
      <c r="Q2434" t="s">
        <v>42</v>
      </c>
      <c r="R2434" t="s">
        <v>933</v>
      </c>
      <c r="S2434" t="str">
        <f>VLOOKUP(Tabla1[[#This Row],[RutCP]],Tabla13[[#All],[rut]:[estado_licencia]],3,0)</f>
        <v>Ryt Ambiente</v>
      </c>
      <c r="T2434" t="str">
        <f>VLOOKUP(Tabla1[[#This Row],[RutCP]],Tabla13[[#All],[rut]:[estado_licencia]],2,0)</f>
        <v>R &amp; T Ambiente Limitada</v>
      </c>
      <c r="X2434" t="s">
        <v>2052</v>
      </c>
      <c r="Y2434" t="str">
        <f>VLOOKUP(Tabla1[[#This Row],[RutCS]],Tabla13[[#All],[rut]:[estado_licencia]],3,0)</f>
        <v>Miguel Angel Jamett Flores</v>
      </c>
      <c r="Z2434" t="str">
        <f>VLOOKUP(Tabla1[[#This Row],[RutCS]],Tabla13[[#All],[rut]:[estado_licencia]],2,0)</f>
        <v>Miguel Angel Jamett Flores</v>
      </c>
      <c r="AD2434" s="4">
        <v>43994</v>
      </c>
      <c r="AE2434" s="14" t="s">
        <v>45</v>
      </c>
      <c r="AF2434" s="4">
        <v>43994</v>
      </c>
      <c r="AG2434" s="14" t="s">
        <v>47</v>
      </c>
      <c r="AH2434" t="s">
        <v>48</v>
      </c>
      <c r="AI2434" t="s">
        <v>49</v>
      </c>
    </row>
    <row r="2435" spans="1:35" x14ac:dyDescent="0.25">
      <c r="A2435" s="12"/>
      <c r="B2435" s="36" t="s">
        <v>16015</v>
      </c>
      <c r="C2435" t="s">
        <v>35</v>
      </c>
      <c r="D2435" t="s">
        <v>35</v>
      </c>
      <c r="E2435" t="s">
        <v>36</v>
      </c>
      <c r="F2435" t="s">
        <v>37</v>
      </c>
      <c r="G2435" s="13" t="s">
        <v>38</v>
      </c>
      <c r="H2435" t="s">
        <v>39</v>
      </c>
      <c r="I2435" t="s">
        <v>40</v>
      </c>
      <c r="J2435" s="13">
        <v>25000</v>
      </c>
      <c r="K2435" s="13">
        <v>0</v>
      </c>
      <c r="L2435" s="13">
        <f>+Tabla1[[#This Row],[MontoNeto]]*Tabla1[[#This Row],[PorcentajeImpuesto]]</f>
        <v>0</v>
      </c>
      <c r="M2435" s="13">
        <v>0</v>
      </c>
      <c r="N2435" s="13">
        <f>+Tabla1[[#This Row],[MontoNeto]]+Tabla1[[#This Row],[ValorImpuesto]]+Tabla1[[#This Row],[MontoExento]]</f>
        <v>25000</v>
      </c>
      <c r="O2435" t="s">
        <v>41</v>
      </c>
      <c r="P2435" t="s">
        <v>42</v>
      </c>
      <c r="Q2435" t="s">
        <v>42</v>
      </c>
      <c r="R2435" t="s">
        <v>933</v>
      </c>
      <c r="S2435" t="str">
        <f>VLOOKUP(Tabla1[[#This Row],[RutCP]],Tabla13[[#All],[rut]:[estado_licencia]],3,0)</f>
        <v>Ryt Ambiente</v>
      </c>
      <c r="T2435" t="str">
        <f>VLOOKUP(Tabla1[[#This Row],[RutCP]],Tabla13[[#All],[rut]:[estado_licencia]],2,0)</f>
        <v>R &amp; T Ambiente Limitada</v>
      </c>
      <c r="X2435" t="s">
        <v>2053</v>
      </c>
      <c r="Y2435" t="str">
        <f>VLOOKUP(Tabla1[[#This Row],[RutCS]],Tabla13[[#All],[rut]:[estado_licencia]],3,0)</f>
        <v>Efrain Nehemias Vilches Campos</v>
      </c>
      <c r="Z2435" t="str">
        <f>VLOOKUP(Tabla1[[#This Row],[RutCS]],Tabla13[[#All],[rut]:[estado_licencia]],2,0)</f>
        <v>Efrain Nehemias Vilches Campos</v>
      </c>
      <c r="AD2435" s="4">
        <v>43994</v>
      </c>
      <c r="AE2435" s="14" t="s">
        <v>45</v>
      </c>
      <c r="AF2435" s="4">
        <v>43994</v>
      </c>
      <c r="AG2435" s="14" t="s">
        <v>47</v>
      </c>
      <c r="AH2435" t="s">
        <v>48</v>
      </c>
      <c r="AI2435" t="s">
        <v>49</v>
      </c>
    </row>
    <row r="2436" spans="1:35" x14ac:dyDescent="0.25">
      <c r="A2436" s="12"/>
      <c r="B2436" s="36" t="s">
        <v>16015</v>
      </c>
      <c r="C2436" t="s">
        <v>35</v>
      </c>
      <c r="D2436" t="s">
        <v>35</v>
      </c>
      <c r="E2436" t="s">
        <v>36</v>
      </c>
      <c r="F2436" t="s">
        <v>37</v>
      </c>
      <c r="G2436" s="13" t="s">
        <v>38</v>
      </c>
      <c r="H2436" t="s">
        <v>39</v>
      </c>
      <c r="I2436" t="s">
        <v>40</v>
      </c>
      <c r="J2436" s="13">
        <v>25000</v>
      </c>
      <c r="K2436" s="13">
        <v>0</v>
      </c>
      <c r="L2436" s="13">
        <f>+Tabla1[[#This Row],[MontoNeto]]*Tabla1[[#This Row],[PorcentajeImpuesto]]</f>
        <v>0</v>
      </c>
      <c r="M2436" s="13">
        <v>0</v>
      </c>
      <c r="N2436" s="13">
        <f>+Tabla1[[#This Row],[MontoNeto]]+Tabla1[[#This Row],[ValorImpuesto]]+Tabla1[[#This Row],[MontoExento]]</f>
        <v>25000</v>
      </c>
      <c r="O2436" t="s">
        <v>41</v>
      </c>
      <c r="P2436" t="s">
        <v>42</v>
      </c>
      <c r="Q2436" t="s">
        <v>42</v>
      </c>
      <c r="R2436" t="s">
        <v>1048</v>
      </c>
      <c r="S2436" t="str">
        <f>VLOOKUP(Tabla1[[#This Row],[RutCP]],Tabla13[[#All],[rut]:[estado_licencia]],3,0)</f>
        <v>Rema Tip Top Chile Spa</v>
      </c>
      <c r="T2436" t="str">
        <f>VLOOKUP(Tabla1[[#This Row],[RutCP]],Tabla13[[#All],[rut]:[estado_licencia]],2,0)</f>
        <v>Rema Tip Top Chile Spa</v>
      </c>
      <c r="X2436" t="s">
        <v>2054</v>
      </c>
      <c r="Y2436" t="str">
        <f>VLOOKUP(Tabla1[[#This Row],[RutCS]],Tabla13[[#All],[rut]:[estado_licencia]],3,0)</f>
        <v>Gonzalo Daniel Gatica Sandia</v>
      </c>
      <c r="Z2436" t="str">
        <f>VLOOKUP(Tabla1[[#This Row],[RutCS]],Tabla13[[#All],[rut]:[estado_licencia]],2,0)</f>
        <v>Gonzalo Daniel Gatica Sandia</v>
      </c>
      <c r="AD2436" s="4">
        <v>43994</v>
      </c>
      <c r="AE2436" s="14" t="s">
        <v>45</v>
      </c>
      <c r="AF2436" s="4">
        <v>43994</v>
      </c>
      <c r="AG2436" s="14" t="s">
        <v>47</v>
      </c>
      <c r="AH2436" t="s">
        <v>48</v>
      </c>
      <c r="AI2436" t="s">
        <v>49</v>
      </c>
    </row>
    <row r="2437" spans="1:35" x14ac:dyDescent="0.25">
      <c r="A2437" s="12"/>
      <c r="B2437" s="36" t="s">
        <v>16015</v>
      </c>
      <c r="C2437" t="s">
        <v>35</v>
      </c>
      <c r="D2437" t="s">
        <v>35</v>
      </c>
      <c r="E2437" t="s">
        <v>36</v>
      </c>
      <c r="F2437" t="s">
        <v>37</v>
      </c>
      <c r="G2437" s="13" t="s">
        <v>38</v>
      </c>
      <c r="H2437" t="s">
        <v>39</v>
      </c>
      <c r="I2437" t="s">
        <v>40</v>
      </c>
      <c r="J2437" s="13">
        <v>25000</v>
      </c>
      <c r="K2437" s="13">
        <v>0</v>
      </c>
      <c r="L2437" s="13">
        <f>+Tabla1[[#This Row],[MontoNeto]]*Tabla1[[#This Row],[PorcentajeImpuesto]]</f>
        <v>0</v>
      </c>
      <c r="M2437" s="13">
        <v>0</v>
      </c>
      <c r="N2437" s="13">
        <f>+Tabla1[[#This Row],[MontoNeto]]+Tabla1[[#This Row],[ValorImpuesto]]+Tabla1[[#This Row],[MontoExento]]</f>
        <v>25000</v>
      </c>
      <c r="O2437" t="s">
        <v>41</v>
      </c>
      <c r="P2437" t="s">
        <v>42</v>
      </c>
      <c r="Q2437" t="s">
        <v>42</v>
      </c>
      <c r="R2437" t="s">
        <v>1048</v>
      </c>
      <c r="S2437" t="str">
        <f>VLOOKUP(Tabla1[[#This Row],[RutCP]],Tabla13[[#All],[rut]:[estado_licencia]],3,0)</f>
        <v>Rema Tip Top Chile Spa</v>
      </c>
      <c r="T2437" t="str">
        <f>VLOOKUP(Tabla1[[#This Row],[RutCP]],Tabla13[[#All],[rut]:[estado_licencia]],2,0)</f>
        <v>Rema Tip Top Chile Spa</v>
      </c>
      <c r="X2437" t="s">
        <v>2055</v>
      </c>
      <c r="Y2437" t="str">
        <f>VLOOKUP(Tabla1[[#This Row],[RutCS]],Tabla13[[#All],[rut]:[estado_licencia]],3,0)</f>
        <v>Mauricio San Juan Troncoso</v>
      </c>
      <c r="Z2437" t="str">
        <f>VLOOKUP(Tabla1[[#This Row],[RutCS]],Tabla13[[#All],[rut]:[estado_licencia]],2,0)</f>
        <v>Mauricio San Juan Troncoso</v>
      </c>
      <c r="AD2437" s="4">
        <v>43994</v>
      </c>
      <c r="AE2437" s="14" t="s">
        <v>45</v>
      </c>
      <c r="AF2437" s="4">
        <v>43994</v>
      </c>
      <c r="AG2437" s="14" t="s">
        <v>47</v>
      </c>
      <c r="AH2437" t="s">
        <v>48</v>
      </c>
      <c r="AI2437" t="s">
        <v>49</v>
      </c>
    </row>
    <row r="2438" spans="1:35" x14ac:dyDescent="0.25">
      <c r="A2438" s="12"/>
      <c r="B2438" s="36" t="s">
        <v>16015</v>
      </c>
      <c r="C2438" t="s">
        <v>35</v>
      </c>
      <c r="D2438" t="s">
        <v>35</v>
      </c>
      <c r="E2438" t="s">
        <v>36</v>
      </c>
      <c r="F2438" t="s">
        <v>37</v>
      </c>
      <c r="G2438" s="13" t="s">
        <v>38</v>
      </c>
      <c r="H2438" t="s">
        <v>39</v>
      </c>
      <c r="I2438" t="s">
        <v>417</v>
      </c>
      <c r="J2438" s="13">
        <v>25000</v>
      </c>
      <c r="K2438" s="13">
        <v>0</v>
      </c>
      <c r="L2438" s="13">
        <f>+Tabla1[[#This Row],[MontoNeto]]*Tabla1[[#This Row],[PorcentajeImpuesto]]</f>
        <v>0</v>
      </c>
      <c r="M2438" s="13">
        <v>0</v>
      </c>
      <c r="N2438" s="13">
        <f>+Tabla1[[#This Row],[MontoNeto]]+Tabla1[[#This Row],[ValorImpuesto]]+Tabla1[[#This Row],[MontoExento]]</f>
        <v>25000</v>
      </c>
      <c r="O2438" t="s">
        <v>41</v>
      </c>
      <c r="P2438" t="s">
        <v>42</v>
      </c>
      <c r="Q2438" t="s">
        <v>42</v>
      </c>
      <c r="R2438" t="s">
        <v>50</v>
      </c>
      <c r="S2438" t="str">
        <f>VLOOKUP(Tabla1[[#This Row],[RutCP]],Tabla13[[#All],[rut]:[estado_licencia]],3,0)</f>
        <v>Transportes Rojas Limitada</v>
      </c>
      <c r="T2438" t="str">
        <f>VLOOKUP(Tabla1[[#This Row],[RutCP]],Tabla13[[#All],[rut]:[estado_licencia]],2,0)</f>
        <v>Inversiones Y Transportes Rojas Limitada</v>
      </c>
      <c r="X2438" t="s">
        <v>2314</v>
      </c>
      <c r="Y2438" t="str">
        <f>VLOOKUP(Tabla1[[#This Row],[RutCS]],Tabla13[[#All],[rut]:[estado_licencia]],3,0)</f>
        <v>Manuel Francisco Marquez Chavez</v>
      </c>
      <c r="Z2438" t="str">
        <f>VLOOKUP(Tabla1[[#This Row],[RutCS]],Tabla13[[#All],[rut]:[estado_licencia]],2,0)</f>
        <v>Manuel Francisco Marquez Chavez</v>
      </c>
      <c r="AD2438" s="4">
        <v>43994</v>
      </c>
      <c r="AE2438" s="14" t="s">
        <v>45</v>
      </c>
      <c r="AF2438" s="4">
        <v>43994</v>
      </c>
      <c r="AG2438" s="14" t="s">
        <v>47</v>
      </c>
      <c r="AH2438" t="s">
        <v>48</v>
      </c>
      <c r="AI2438" t="s">
        <v>49</v>
      </c>
    </row>
    <row r="2439" spans="1:35" x14ac:dyDescent="0.25">
      <c r="A2439" s="12"/>
      <c r="B2439" s="36" t="s">
        <v>16015</v>
      </c>
      <c r="C2439" t="s">
        <v>35</v>
      </c>
      <c r="D2439" t="s">
        <v>35</v>
      </c>
      <c r="E2439" t="s">
        <v>36</v>
      </c>
      <c r="F2439" t="s">
        <v>37</v>
      </c>
      <c r="G2439" s="13" t="s">
        <v>38</v>
      </c>
      <c r="H2439" t="s">
        <v>39</v>
      </c>
      <c r="I2439" t="s">
        <v>417</v>
      </c>
      <c r="J2439" s="13">
        <v>25000</v>
      </c>
      <c r="K2439" s="13">
        <v>0</v>
      </c>
      <c r="L2439" s="13">
        <f>+Tabla1[[#This Row],[MontoNeto]]*Tabla1[[#This Row],[PorcentajeImpuesto]]</f>
        <v>0</v>
      </c>
      <c r="M2439" s="13">
        <v>0</v>
      </c>
      <c r="N2439" s="13">
        <f>+Tabla1[[#This Row],[MontoNeto]]+Tabla1[[#This Row],[ValorImpuesto]]+Tabla1[[#This Row],[MontoExento]]</f>
        <v>25000</v>
      </c>
      <c r="O2439" t="s">
        <v>41</v>
      </c>
      <c r="P2439" t="s">
        <v>42</v>
      </c>
      <c r="Q2439" t="s">
        <v>42</v>
      </c>
      <c r="R2439" t="s">
        <v>549</v>
      </c>
      <c r="S2439" t="str">
        <f>VLOOKUP(Tabla1[[#This Row],[RutCP]],Tabla13[[#All],[rut]:[estado_licencia]],3,0)</f>
        <v>San Pedro Ingenieria S A</v>
      </c>
      <c r="T2439" t="str">
        <f>VLOOKUP(Tabla1[[#This Row],[RutCP]],Tabla13[[#All],[rut]:[estado_licencia]],2,0)</f>
        <v>San Pedro Ingenieria S A</v>
      </c>
      <c r="X2439" t="s">
        <v>2315</v>
      </c>
      <c r="Y2439" t="str">
        <f>VLOOKUP(Tabla1[[#This Row],[RutCS]],Tabla13[[#All],[rut]:[estado_licencia]],3,0)</f>
        <v>Cristian Damian Vega Leiva</v>
      </c>
      <c r="Z2439" t="str">
        <f>VLOOKUP(Tabla1[[#This Row],[RutCS]],Tabla13[[#All],[rut]:[estado_licencia]],2,0)</f>
        <v>Cristian Damian Vega Leiva</v>
      </c>
      <c r="AD2439" s="4">
        <v>43994</v>
      </c>
      <c r="AE2439" s="14" t="s">
        <v>45</v>
      </c>
      <c r="AF2439" s="4">
        <v>43994</v>
      </c>
      <c r="AG2439" s="14" t="s">
        <v>47</v>
      </c>
      <c r="AH2439" t="s">
        <v>48</v>
      </c>
      <c r="AI2439" t="s">
        <v>49</v>
      </c>
    </row>
    <row r="2440" spans="1:35" x14ac:dyDescent="0.25">
      <c r="A2440" s="12"/>
      <c r="B2440" s="36" t="s">
        <v>16015</v>
      </c>
      <c r="C2440" t="s">
        <v>35</v>
      </c>
      <c r="D2440" t="s">
        <v>35</v>
      </c>
      <c r="E2440" t="s">
        <v>36</v>
      </c>
      <c r="F2440" t="s">
        <v>37</v>
      </c>
      <c r="G2440" s="13" t="s">
        <v>38</v>
      </c>
      <c r="H2440" t="s">
        <v>39</v>
      </c>
      <c r="I2440" t="s">
        <v>417</v>
      </c>
      <c r="J2440" s="13">
        <v>25000</v>
      </c>
      <c r="K2440" s="13">
        <v>0</v>
      </c>
      <c r="L2440" s="13">
        <f>+Tabla1[[#This Row],[MontoNeto]]*Tabla1[[#This Row],[PorcentajeImpuesto]]</f>
        <v>0</v>
      </c>
      <c r="M2440" s="13">
        <v>0</v>
      </c>
      <c r="N2440" s="13">
        <f>+Tabla1[[#This Row],[MontoNeto]]+Tabla1[[#This Row],[ValorImpuesto]]+Tabla1[[#This Row],[MontoExento]]</f>
        <v>25000</v>
      </c>
      <c r="O2440" t="s">
        <v>41</v>
      </c>
      <c r="P2440" t="s">
        <v>42</v>
      </c>
      <c r="Q2440" t="s">
        <v>42</v>
      </c>
      <c r="R2440" t="s">
        <v>549</v>
      </c>
      <c r="S2440" t="str">
        <f>VLOOKUP(Tabla1[[#This Row],[RutCP]],Tabla13[[#All],[rut]:[estado_licencia]],3,0)</f>
        <v>San Pedro Ingenieria S A</v>
      </c>
      <c r="T2440" t="str">
        <f>VLOOKUP(Tabla1[[#This Row],[RutCP]],Tabla13[[#All],[rut]:[estado_licencia]],2,0)</f>
        <v>San Pedro Ingenieria S A</v>
      </c>
      <c r="X2440" t="s">
        <v>2316</v>
      </c>
      <c r="Y2440" t="str">
        <f>VLOOKUP(Tabla1[[#This Row],[RutCS]],Tabla13[[#All],[rut]:[estado_licencia]],3,0)</f>
        <v>Fabian Javier Flores  Flores</v>
      </c>
      <c r="Z2440" t="str">
        <f>VLOOKUP(Tabla1[[#This Row],[RutCS]],Tabla13[[#All],[rut]:[estado_licencia]],2,0)</f>
        <v>Fabian Javier Flores  Flores</v>
      </c>
      <c r="AD2440" s="4">
        <v>43994</v>
      </c>
      <c r="AE2440" s="14" t="s">
        <v>45</v>
      </c>
      <c r="AF2440" s="4">
        <v>43994</v>
      </c>
      <c r="AG2440" s="14" t="s">
        <v>47</v>
      </c>
      <c r="AH2440" t="s">
        <v>48</v>
      </c>
      <c r="AI2440" t="s">
        <v>49</v>
      </c>
    </row>
    <row r="2441" spans="1:35" x14ac:dyDescent="0.25">
      <c r="A2441" s="12"/>
      <c r="B2441" s="36" t="s">
        <v>16015</v>
      </c>
      <c r="C2441" t="s">
        <v>35</v>
      </c>
      <c r="D2441" t="s">
        <v>35</v>
      </c>
      <c r="E2441" t="s">
        <v>36</v>
      </c>
      <c r="F2441" t="s">
        <v>37</v>
      </c>
      <c r="G2441" s="13" t="s">
        <v>38</v>
      </c>
      <c r="H2441" t="s">
        <v>39</v>
      </c>
      <c r="I2441" t="s">
        <v>417</v>
      </c>
      <c r="J2441" s="13">
        <v>25000</v>
      </c>
      <c r="K2441" s="13">
        <v>0</v>
      </c>
      <c r="L2441" s="13">
        <f>+Tabla1[[#This Row],[MontoNeto]]*Tabla1[[#This Row],[PorcentajeImpuesto]]</f>
        <v>0</v>
      </c>
      <c r="M2441" s="13">
        <v>0</v>
      </c>
      <c r="N2441" s="13">
        <f>+Tabla1[[#This Row],[MontoNeto]]+Tabla1[[#This Row],[ValorImpuesto]]+Tabla1[[#This Row],[MontoExento]]</f>
        <v>25000</v>
      </c>
      <c r="O2441" t="s">
        <v>41</v>
      </c>
      <c r="P2441" t="s">
        <v>42</v>
      </c>
      <c r="Q2441" t="s">
        <v>42</v>
      </c>
      <c r="R2441" t="s">
        <v>1508</v>
      </c>
      <c r="S2441" t="str">
        <f>VLOOKUP(Tabla1[[#This Row],[RutCP]],Tabla13[[#All],[rut]:[estado_licencia]],3,0)</f>
        <v xml:space="preserve">Ftf </v>
      </c>
      <c r="T2441" t="str">
        <f>VLOOKUP(Tabla1[[#This Row],[RutCP]],Tabla13[[#All],[rut]:[estado_licencia]],2,0)</f>
        <v>Ftf Servicios Spa</v>
      </c>
      <c r="X2441" t="s">
        <v>2317</v>
      </c>
      <c r="Y2441" t="str">
        <f>VLOOKUP(Tabla1[[#This Row],[RutCS]],Tabla13[[#All],[rut]:[estado_licencia]],3,0)</f>
        <v xml:space="preserve">Oscar Felipe Hidalgo Barra </v>
      </c>
      <c r="Z2441" t="str">
        <f>VLOOKUP(Tabla1[[#This Row],[RutCS]],Tabla13[[#All],[rut]:[estado_licencia]],2,0)</f>
        <v xml:space="preserve">Oscar Felipe Hidalgo Barra </v>
      </c>
      <c r="AD2441" s="4">
        <v>43994</v>
      </c>
      <c r="AE2441" s="14" t="s">
        <v>45</v>
      </c>
      <c r="AF2441" s="4">
        <v>43994</v>
      </c>
      <c r="AG2441" s="14" t="s">
        <v>47</v>
      </c>
      <c r="AH2441" t="s">
        <v>48</v>
      </c>
      <c r="AI2441" t="s">
        <v>49</v>
      </c>
    </row>
    <row r="2442" spans="1:35" x14ac:dyDescent="0.25">
      <c r="A2442" s="12"/>
      <c r="B2442" s="36" t="s">
        <v>16015</v>
      </c>
      <c r="C2442" t="s">
        <v>35</v>
      </c>
      <c r="D2442" t="s">
        <v>35</v>
      </c>
      <c r="E2442" t="s">
        <v>36</v>
      </c>
      <c r="F2442" t="s">
        <v>37</v>
      </c>
      <c r="G2442" s="13" t="s">
        <v>38</v>
      </c>
      <c r="H2442" t="s">
        <v>39</v>
      </c>
      <c r="I2442" t="s">
        <v>417</v>
      </c>
      <c r="J2442" s="13">
        <v>25000</v>
      </c>
      <c r="K2442" s="13">
        <v>0</v>
      </c>
      <c r="L2442" s="13">
        <f>+Tabla1[[#This Row],[MontoNeto]]*Tabla1[[#This Row],[PorcentajeImpuesto]]</f>
        <v>0</v>
      </c>
      <c r="M2442" s="13">
        <v>0</v>
      </c>
      <c r="N2442" s="13">
        <f>+Tabla1[[#This Row],[MontoNeto]]+Tabla1[[#This Row],[ValorImpuesto]]+Tabla1[[#This Row],[MontoExento]]</f>
        <v>25000</v>
      </c>
      <c r="O2442" t="s">
        <v>41</v>
      </c>
      <c r="P2442" t="s">
        <v>42</v>
      </c>
      <c r="Q2442" t="s">
        <v>42</v>
      </c>
      <c r="R2442" t="s">
        <v>452</v>
      </c>
      <c r="S2442" t="str">
        <f>VLOOKUP(Tabla1[[#This Row],[RutCP]],Tabla13[[#All],[rut]:[estado_licencia]],3,0)</f>
        <v>Metavo</v>
      </c>
      <c r="T2442" t="str">
        <f>VLOOKUP(Tabla1[[#This Row],[RutCP]],Tabla13[[#All],[rut]:[estado_licencia]],2,0)</f>
        <v>Buses Metavo Spa</v>
      </c>
      <c r="X2442" t="s">
        <v>2318</v>
      </c>
      <c r="Y2442" t="str">
        <f>VLOOKUP(Tabla1[[#This Row],[RutCS]],Tabla13[[#All],[rut]:[estado_licencia]],3,0)</f>
        <v>Adan De Las Mercedes Aliste Aliste</v>
      </c>
      <c r="Z2442" t="str">
        <f>VLOOKUP(Tabla1[[#This Row],[RutCS]],Tabla13[[#All],[rut]:[estado_licencia]],2,0)</f>
        <v>Adan De Las Mercedes Aliste Aliste</v>
      </c>
      <c r="AD2442" s="4">
        <v>36689</v>
      </c>
      <c r="AE2442" s="14" t="s">
        <v>45</v>
      </c>
      <c r="AF2442" s="4">
        <v>36689</v>
      </c>
      <c r="AG2442" s="14" t="s">
        <v>47</v>
      </c>
      <c r="AH2442" t="s">
        <v>48</v>
      </c>
      <c r="AI2442" t="s">
        <v>49</v>
      </c>
    </row>
    <row r="2443" spans="1:35" x14ac:dyDescent="0.25">
      <c r="A2443" s="12"/>
      <c r="B2443" s="36" t="s">
        <v>16015</v>
      </c>
      <c r="C2443" t="s">
        <v>35</v>
      </c>
      <c r="D2443" t="s">
        <v>35</v>
      </c>
      <c r="E2443" t="s">
        <v>36</v>
      </c>
      <c r="F2443" t="s">
        <v>37</v>
      </c>
      <c r="G2443" s="13" t="s">
        <v>38</v>
      </c>
      <c r="H2443" t="s">
        <v>39</v>
      </c>
      <c r="I2443" t="s">
        <v>417</v>
      </c>
      <c r="J2443" s="13">
        <v>25000</v>
      </c>
      <c r="K2443" s="13">
        <v>0</v>
      </c>
      <c r="L2443" s="13">
        <f>+Tabla1[[#This Row],[MontoNeto]]*Tabla1[[#This Row],[PorcentajeImpuesto]]</f>
        <v>0</v>
      </c>
      <c r="M2443" s="13">
        <v>0</v>
      </c>
      <c r="N2443" s="13">
        <f>+Tabla1[[#This Row],[MontoNeto]]+Tabla1[[#This Row],[ValorImpuesto]]+Tabla1[[#This Row],[MontoExento]]</f>
        <v>25000</v>
      </c>
      <c r="O2443" t="s">
        <v>41</v>
      </c>
      <c r="P2443" t="s">
        <v>42</v>
      </c>
      <c r="Q2443" t="s">
        <v>42</v>
      </c>
      <c r="R2443" t="s">
        <v>452</v>
      </c>
      <c r="S2443" t="str">
        <f>VLOOKUP(Tabla1[[#This Row],[RutCP]],Tabla13[[#All],[rut]:[estado_licencia]],3,0)</f>
        <v>Metavo</v>
      </c>
      <c r="T2443" t="str">
        <f>VLOOKUP(Tabla1[[#This Row],[RutCP]],Tabla13[[#All],[rut]:[estado_licencia]],2,0)</f>
        <v>Buses Metavo Spa</v>
      </c>
      <c r="X2443" t="s">
        <v>851</v>
      </c>
      <c r="Y2443" t="str">
        <f>VLOOKUP(Tabla1[[#This Row],[RutCS]],Tabla13[[#All],[rut]:[estado_licencia]],3,0)</f>
        <v>Jose Dinko Contreras Rosas</v>
      </c>
      <c r="Z2443" t="str">
        <f>VLOOKUP(Tabla1[[#This Row],[RutCS]],Tabla13[[#All],[rut]:[estado_licencia]],2,0)</f>
        <v>Jose Dinko Contreras Rosas</v>
      </c>
      <c r="AD2443" s="4">
        <v>43994</v>
      </c>
      <c r="AE2443" s="14" t="s">
        <v>45</v>
      </c>
      <c r="AF2443" s="4">
        <v>43994</v>
      </c>
      <c r="AG2443" s="14" t="s">
        <v>47</v>
      </c>
      <c r="AH2443" t="s">
        <v>48</v>
      </c>
      <c r="AI2443" t="s">
        <v>49</v>
      </c>
    </row>
    <row r="2444" spans="1:35" x14ac:dyDescent="0.25">
      <c r="A2444" s="12"/>
      <c r="B2444" s="36" t="s">
        <v>16015</v>
      </c>
      <c r="C2444" t="s">
        <v>35</v>
      </c>
      <c r="D2444" t="s">
        <v>35</v>
      </c>
      <c r="E2444" t="s">
        <v>36</v>
      </c>
      <c r="F2444" t="s">
        <v>37</v>
      </c>
      <c r="G2444" s="13" t="s">
        <v>38</v>
      </c>
      <c r="H2444" t="s">
        <v>39</v>
      </c>
      <c r="I2444" t="s">
        <v>417</v>
      </c>
      <c r="J2444" s="13">
        <v>25000</v>
      </c>
      <c r="K2444" s="13">
        <v>0</v>
      </c>
      <c r="L2444" s="13">
        <f>+Tabla1[[#This Row],[MontoNeto]]*Tabla1[[#This Row],[PorcentajeImpuesto]]</f>
        <v>0</v>
      </c>
      <c r="M2444" s="13">
        <v>0</v>
      </c>
      <c r="N2444" s="13">
        <f>+Tabla1[[#This Row],[MontoNeto]]+Tabla1[[#This Row],[ValorImpuesto]]+Tabla1[[#This Row],[MontoExento]]</f>
        <v>25000</v>
      </c>
      <c r="O2444" t="s">
        <v>41</v>
      </c>
      <c r="P2444" t="s">
        <v>42</v>
      </c>
      <c r="Q2444" t="s">
        <v>42</v>
      </c>
      <c r="R2444" t="s">
        <v>452</v>
      </c>
      <c r="S2444" t="str">
        <f>VLOOKUP(Tabla1[[#This Row],[RutCP]],Tabla13[[#All],[rut]:[estado_licencia]],3,0)</f>
        <v>Metavo</v>
      </c>
      <c r="T2444" t="str">
        <f>VLOOKUP(Tabla1[[#This Row],[RutCP]],Tabla13[[#All],[rut]:[estado_licencia]],2,0)</f>
        <v>Buses Metavo Spa</v>
      </c>
      <c r="X2444" t="s">
        <v>2319</v>
      </c>
      <c r="Y2444" t="str">
        <f>VLOOKUP(Tabla1[[#This Row],[RutCS]],Tabla13[[#All],[rut]:[estado_licencia]],3,0)</f>
        <v>Manuel Antonio Maldonado Contreras</v>
      </c>
      <c r="Z2444" t="str">
        <f>VLOOKUP(Tabla1[[#This Row],[RutCS]],Tabla13[[#All],[rut]:[estado_licencia]],2,0)</f>
        <v>Manuel Antonio Maldonado Contreras</v>
      </c>
      <c r="AD2444" s="4">
        <v>43994</v>
      </c>
      <c r="AE2444" s="14" t="s">
        <v>45</v>
      </c>
      <c r="AF2444" s="4">
        <v>43994</v>
      </c>
      <c r="AG2444" s="14" t="s">
        <v>47</v>
      </c>
      <c r="AH2444" t="s">
        <v>48</v>
      </c>
      <c r="AI2444" t="s">
        <v>49</v>
      </c>
    </row>
    <row r="2445" spans="1:35" x14ac:dyDescent="0.25">
      <c r="A2445" s="12"/>
      <c r="B2445" s="36" t="s">
        <v>16015</v>
      </c>
      <c r="C2445" t="s">
        <v>35</v>
      </c>
      <c r="D2445" t="s">
        <v>35</v>
      </c>
      <c r="E2445" t="s">
        <v>36</v>
      </c>
      <c r="F2445" t="s">
        <v>37</v>
      </c>
      <c r="G2445" s="13" t="s">
        <v>38</v>
      </c>
      <c r="H2445" t="s">
        <v>39</v>
      </c>
      <c r="I2445" t="s">
        <v>417</v>
      </c>
      <c r="J2445" s="13">
        <v>25000</v>
      </c>
      <c r="K2445" s="13">
        <v>0</v>
      </c>
      <c r="L2445" s="13">
        <f>+Tabla1[[#This Row],[MontoNeto]]*Tabla1[[#This Row],[PorcentajeImpuesto]]</f>
        <v>0</v>
      </c>
      <c r="M2445" s="13">
        <v>0</v>
      </c>
      <c r="N2445" s="13">
        <f>+Tabla1[[#This Row],[MontoNeto]]+Tabla1[[#This Row],[ValorImpuesto]]+Tabla1[[#This Row],[MontoExento]]</f>
        <v>25000</v>
      </c>
      <c r="O2445" t="s">
        <v>41</v>
      </c>
      <c r="P2445" t="s">
        <v>42</v>
      </c>
      <c r="Q2445" t="s">
        <v>42</v>
      </c>
      <c r="R2445" t="s">
        <v>1508</v>
      </c>
      <c r="S2445" t="str">
        <f>VLOOKUP(Tabla1[[#This Row],[RutCP]],Tabla13[[#All],[rut]:[estado_licencia]],3,0)</f>
        <v xml:space="preserve">Ftf </v>
      </c>
      <c r="T2445" t="str">
        <f>VLOOKUP(Tabla1[[#This Row],[RutCP]],Tabla13[[#All],[rut]:[estado_licencia]],2,0)</f>
        <v>Ftf Servicios Spa</v>
      </c>
      <c r="X2445" t="s">
        <v>2320</v>
      </c>
      <c r="Y2445" t="str">
        <f>VLOOKUP(Tabla1[[#This Row],[RutCS]],Tabla13[[#All],[rut]:[estado_licencia]],3,0)</f>
        <v>Pedro Alexis Bravo Salinas</v>
      </c>
      <c r="Z2445" t="str">
        <f>VLOOKUP(Tabla1[[#This Row],[RutCS]],Tabla13[[#All],[rut]:[estado_licencia]],2,0)</f>
        <v>Pedro Alexis Bravo Salinas</v>
      </c>
      <c r="AD2445" s="4">
        <v>43994</v>
      </c>
      <c r="AE2445" s="14" t="s">
        <v>45</v>
      </c>
      <c r="AF2445" s="4">
        <v>43994</v>
      </c>
      <c r="AG2445" s="14" t="s">
        <v>47</v>
      </c>
      <c r="AH2445" t="s">
        <v>48</v>
      </c>
      <c r="AI2445" t="s">
        <v>49</v>
      </c>
    </row>
    <row r="2446" spans="1:35" x14ac:dyDescent="0.25">
      <c r="A2446" s="12"/>
      <c r="B2446" s="36" t="s">
        <v>16015</v>
      </c>
      <c r="C2446" t="s">
        <v>35</v>
      </c>
      <c r="D2446" t="s">
        <v>35</v>
      </c>
      <c r="E2446" t="s">
        <v>36</v>
      </c>
      <c r="F2446" t="s">
        <v>37</v>
      </c>
      <c r="G2446" s="13" t="s">
        <v>38</v>
      </c>
      <c r="H2446" t="s">
        <v>39</v>
      </c>
      <c r="I2446" t="s">
        <v>417</v>
      </c>
      <c r="J2446" s="13">
        <v>25000</v>
      </c>
      <c r="K2446" s="13">
        <v>0</v>
      </c>
      <c r="L2446" s="13">
        <f>+Tabla1[[#This Row],[MontoNeto]]*Tabla1[[#This Row],[PorcentajeImpuesto]]</f>
        <v>0</v>
      </c>
      <c r="M2446" s="13">
        <v>0</v>
      </c>
      <c r="N2446" s="13">
        <f>+Tabla1[[#This Row],[MontoNeto]]+Tabla1[[#This Row],[ValorImpuesto]]+Tabla1[[#This Row],[MontoExento]]</f>
        <v>25000</v>
      </c>
      <c r="O2446" t="s">
        <v>41</v>
      </c>
      <c r="P2446" t="s">
        <v>42</v>
      </c>
      <c r="Q2446" t="s">
        <v>42</v>
      </c>
      <c r="R2446" t="s">
        <v>181</v>
      </c>
      <c r="S2446" t="str">
        <f>VLOOKUP(Tabla1[[#This Row],[RutCP]],Tabla13[[#All],[rut]:[estado_licencia]],3,0)</f>
        <v xml:space="preserve">Ameco </v>
      </c>
      <c r="T2446" t="str">
        <f>VLOOKUP(Tabla1[[#This Row],[RutCP]],Tabla13[[#All],[rut]:[estado_licencia]],2,0)</f>
        <v>Ameco Chile S.A</v>
      </c>
      <c r="X2446" t="s">
        <v>2321</v>
      </c>
      <c r="Y2446" t="str">
        <f>VLOOKUP(Tabla1[[#This Row],[RutCS]],Tabla13[[#All],[rut]:[estado_licencia]],3,0)</f>
        <v>Cristian Eduardo Fuentes  Vargas</v>
      </c>
      <c r="Z2446" t="str">
        <f>VLOOKUP(Tabla1[[#This Row],[RutCS]],Tabla13[[#All],[rut]:[estado_licencia]],2,0)</f>
        <v>Cristian Eduardo Fuentes  Vargas</v>
      </c>
      <c r="AD2446" s="4">
        <v>43994</v>
      </c>
      <c r="AE2446" s="14" t="s">
        <v>45</v>
      </c>
      <c r="AF2446" s="4">
        <v>43994</v>
      </c>
      <c r="AG2446" s="14" t="s">
        <v>47</v>
      </c>
      <c r="AH2446" t="s">
        <v>48</v>
      </c>
      <c r="AI2446" t="s">
        <v>49</v>
      </c>
    </row>
    <row r="2447" spans="1:35" x14ac:dyDescent="0.25">
      <c r="A2447" s="12"/>
      <c r="B2447" s="36" t="s">
        <v>16015</v>
      </c>
      <c r="C2447" t="s">
        <v>35</v>
      </c>
      <c r="D2447" t="s">
        <v>35</v>
      </c>
      <c r="E2447" t="s">
        <v>36</v>
      </c>
      <c r="F2447" t="s">
        <v>37</v>
      </c>
      <c r="G2447" s="13" t="s">
        <v>38</v>
      </c>
      <c r="H2447" t="s">
        <v>39</v>
      </c>
      <c r="I2447" t="s">
        <v>417</v>
      </c>
      <c r="J2447" s="13">
        <v>25000</v>
      </c>
      <c r="K2447" s="13">
        <v>0</v>
      </c>
      <c r="L2447" s="13">
        <f>+Tabla1[[#This Row],[MontoNeto]]*Tabla1[[#This Row],[PorcentajeImpuesto]]</f>
        <v>0</v>
      </c>
      <c r="M2447" s="13">
        <v>0</v>
      </c>
      <c r="N2447" s="13">
        <f>+Tabla1[[#This Row],[MontoNeto]]+Tabla1[[#This Row],[ValorImpuesto]]+Tabla1[[#This Row],[MontoExento]]</f>
        <v>25000</v>
      </c>
      <c r="O2447" t="s">
        <v>41</v>
      </c>
      <c r="P2447" t="s">
        <v>42</v>
      </c>
      <c r="Q2447" t="s">
        <v>42</v>
      </c>
      <c r="R2447" t="s">
        <v>181</v>
      </c>
      <c r="S2447" t="str">
        <f>VLOOKUP(Tabla1[[#This Row],[RutCP]],Tabla13[[#All],[rut]:[estado_licencia]],3,0)</f>
        <v xml:space="preserve">Ameco </v>
      </c>
      <c r="T2447" t="str">
        <f>VLOOKUP(Tabla1[[#This Row],[RutCP]],Tabla13[[#All],[rut]:[estado_licencia]],2,0)</f>
        <v>Ameco Chile S.A</v>
      </c>
      <c r="X2447" t="s">
        <v>2322</v>
      </c>
      <c r="Y2447" t="str">
        <f>VLOOKUP(Tabla1[[#This Row],[RutCS]],Tabla13[[#All],[rut]:[estado_licencia]],3,0)</f>
        <v>Francisco Alberto Vergara Sandoval</v>
      </c>
      <c r="Z2447" t="str">
        <f>VLOOKUP(Tabla1[[#This Row],[RutCS]],Tabla13[[#All],[rut]:[estado_licencia]],2,0)</f>
        <v>Francisco Alberto Vergara Sandoval</v>
      </c>
      <c r="AD2447" s="4">
        <v>43994</v>
      </c>
      <c r="AE2447" s="14" t="s">
        <v>45</v>
      </c>
      <c r="AF2447" s="4">
        <v>43994</v>
      </c>
      <c r="AG2447" s="14" t="s">
        <v>47</v>
      </c>
      <c r="AH2447" t="s">
        <v>48</v>
      </c>
      <c r="AI2447" t="s">
        <v>49</v>
      </c>
    </row>
    <row r="2448" spans="1:35" x14ac:dyDescent="0.25">
      <c r="A2448" s="12"/>
      <c r="B2448" s="36" t="s">
        <v>16015</v>
      </c>
      <c r="C2448" t="s">
        <v>35</v>
      </c>
      <c r="D2448" t="s">
        <v>35</v>
      </c>
      <c r="E2448" t="s">
        <v>36</v>
      </c>
      <c r="F2448" t="s">
        <v>37</v>
      </c>
      <c r="G2448" s="13" t="s">
        <v>38</v>
      </c>
      <c r="H2448" t="s">
        <v>39</v>
      </c>
      <c r="I2448" t="s">
        <v>417</v>
      </c>
      <c r="J2448" s="13">
        <v>25000</v>
      </c>
      <c r="K2448" s="13">
        <v>0</v>
      </c>
      <c r="L2448" s="13">
        <f>+Tabla1[[#This Row],[MontoNeto]]*Tabla1[[#This Row],[PorcentajeImpuesto]]</f>
        <v>0</v>
      </c>
      <c r="M2448" s="13">
        <v>0</v>
      </c>
      <c r="N2448" s="13">
        <f>+Tabla1[[#This Row],[MontoNeto]]+Tabla1[[#This Row],[ValorImpuesto]]+Tabla1[[#This Row],[MontoExento]]</f>
        <v>25000</v>
      </c>
      <c r="O2448" t="s">
        <v>41</v>
      </c>
      <c r="P2448" t="s">
        <v>42</v>
      </c>
      <c r="Q2448" t="s">
        <v>42</v>
      </c>
      <c r="R2448" t="s">
        <v>181</v>
      </c>
      <c r="S2448" t="str">
        <f>VLOOKUP(Tabla1[[#This Row],[RutCP]],Tabla13[[#All],[rut]:[estado_licencia]],3,0)</f>
        <v xml:space="preserve">Ameco </v>
      </c>
      <c r="T2448" t="str">
        <f>VLOOKUP(Tabla1[[#This Row],[RutCP]],Tabla13[[#All],[rut]:[estado_licencia]],2,0)</f>
        <v>Ameco Chile S.A</v>
      </c>
      <c r="X2448" t="s">
        <v>2323</v>
      </c>
      <c r="Y2448" t="str">
        <f>VLOOKUP(Tabla1[[#This Row],[RutCS]],Tabla13[[#All],[rut]:[estado_licencia]],3,0)</f>
        <v>Marcelo Patricio Castro Silva</v>
      </c>
      <c r="Z2448" t="str">
        <f>VLOOKUP(Tabla1[[#This Row],[RutCS]],Tabla13[[#All],[rut]:[estado_licencia]],2,0)</f>
        <v>Marcelo Patricio Castro Silva</v>
      </c>
      <c r="AD2448" s="4">
        <v>43994</v>
      </c>
      <c r="AE2448" s="14" t="s">
        <v>45</v>
      </c>
      <c r="AF2448" s="4">
        <v>43994</v>
      </c>
      <c r="AG2448" s="14" t="s">
        <v>47</v>
      </c>
      <c r="AH2448" t="s">
        <v>48</v>
      </c>
      <c r="AI2448" t="s">
        <v>49</v>
      </c>
    </row>
    <row r="2449" spans="1:35" x14ac:dyDescent="0.25">
      <c r="A2449" s="12"/>
      <c r="B2449" s="36" t="s">
        <v>16015</v>
      </c>
      <c r="C2449" t="s">
        <v>35</v>
      </c>
      <c r="D2449" t="s">
        <v>35</v>
      </c>
      <c r="E2449" t="s">
        <v>36</v>
      </c>
      <c r="F2449" t="s">
        <v>37</v>
      </c>
      <c r="G2449" s="13" t="s">
        <v>38</v>
      </c>
      <c r="H2449" t="s">
        <v>39</v>
      </c>
      <c r="I2449" t="s">
        <v>417</v>
      </c>
      <c r="J2449" s="13">
        <v>25000</v>
      </c>
      <c r="K2449" s="13">
        <v>0</v>
      </c>
      <c r="L2449" s="13">
        <f>+Tabla1[[#This Row],[MontoNeto]]*Tabla1[[#This Row],[PorcentajeImpuesto]]</f>
        <v>0</v>
      </c>
      <c r="M2449" s="13">
        <v>0</v>
      </c>
      <c r="N2449" s="13">
        <f>+Tabla1[[#This Row],[MontoNeto]]+Tabla1[[#This Row],[ValorImpuesto]]+Tabla1[[#This Row],[MontoExento]]</f>
        <v>25000</v>
      </c>
      <c r="O2449" t="s">
        <v>41</v>
      </c>
      <c r="P2449" t="s">
        <v>42</v>
      </c>
      <c r="Q2449" t="s">
        <v>42</v>
      </c>
      <c r="R2449" t="s">
        <v>466</v>
      </c>
      <c r="S2449" t="str">
        <f>VLOOKUP(Tabla1[[#This Row],[RutCP]],Tabla13[[#All],[rut]:[estado_licencia]],3,0)</f>
        <v>Fyc</v>
      </c>
      <c r="T2449" t="str">
        <f>VLOOKUP(Tabla1[[#This Row],[RutCP]],Tabla13[[#All],[rut]:[estado_licencia]],2,0)</f>
        <v>Empresa Individual De Responsabilidad Limitada Jose Ignacio Castillo</v>
      </c>
      <c r="X2449" t="s">
        <v>2324</v>
      </c>
      <c r="Y2449" t="str">
        <f>VLOOKUP(Tabla1[[#This Row],[RutCS]],Tabla13[[#All],[rut]:[estado_licencia]],3,0)</f>
        <v>Luis Arturo Pallero Pueyes</v>
      </c>
      <c r="Z2449" t="str">
        <f>VLOOKUP(Tabla1[[#This Row],[RutCS]],Tabla13[[#All],[rut]:[estado_licencia]],2,0)</f>
        <v>Luis Arturo Pallero Pueyes</v>
      </c>
      <c r="AD2449" s="4">
        <v>43994</v>
      </c>
      <c r="AE2449" s="14" t="s">
        <v>45</v>
      </c>
      <c r="AF2449" s="4">
        <v>43994</v>
      </c>
      <c r="AG2449" s="14" t="s">
        <v>47</v>
      </c>
      <c r="AH2449" t="s">
        <v>48</v>
      </c>
      <c r="AI2449" t="s">
        <v>49</v>
      </c>
    </row>
    <row r="2450" spans="1:35" x14ac:dyDescent="0.25">
      <c r="A2450" s="12"/>
      <c r="B2450" s="36" t="s">
        <v>16015</v>
      </c>
      <c r="C2450" s="16" t="s">
        <v>184</v>
      </c>
      <c r="D2450" s="16" t="s">
        <v>185</v>
      </c>
      <c r="E2450" s="16" t="s">
        <v>186</v>
      </c>
      <c r="F2450" s="16" t="s">
        <v>197</v>
      </c>
      <c r="G2450" s="17" t="s">
        <v>38</v>
      </c>
      <c r="H2450" s="16" t="s">
        <v>39</v>
      </c>
      <c r="I2450" s="16" t="s">
        <v>417</v>
      </c>
      <c r="J2450" s="17">
        <v>30000</v>
      </c>
      <c r="K2450" s="17">
        <v>0</v>
      </c>
      <c r="L2450" s="17">
        <f>+Tabla1[[#This Row],[MontoNeto]]*Tabla1[[#This Row],[PorcentajeImpuesto]]</f>
        <v>0</v>
      </c>
      <c r="M2450" s="3">
        <v>0</v>
      </c>
      <c r="N2450" s="17">
        <f>+Tabla1[[#This Row],[MontoNeto]]+Tabla1[[#This Row],[ValorImpuesto]]+Tabla1[[#This Row],[MontoExento]]</f>
        <v>30000</v>
      </c>
      <c r="O2450" t="s">
        <v>41</v>
      </c>
      <c r="P2450" s="16" t="s">
        <v>42</v>
      </c>
      <c r="Q2450" s="16" t="s">
        <v>42</v>
      </c>
      <c r="R2450" s="17" t="e">
        <f>#N/A</f>
        <v>#N/A</v>
      </c>
      <c r="S2450" s="16" t="e">
        <f>VLOOKUP(Tabla1[[#This Row],[RutCP]],Tabla13[[#All],[rut]:[estado_licencia]],3,0)</f>
        <v>#N/A</v>
      </c>
      <c r="T2450" s="16" t="e">
        <f>VLOOKUP(Tabla1[[#This Row],[RutCP]],Tabla13[[#All],[rut]:[estado_licencia]],2,0)</f>
        <v>#N/A</v>
      </c>
      <c r="U2450" s="16"/>
      <c r="V2450" s="16"/>
      <c r="W2450" s="16"/>
      <c r="X2450" s="16" t="s">
        <v>2325</v>
      </c>
      <c r="Y2450" s="16" t="str">
        <f>VLOOKUP(Tabla1[[#This Row],[RutCS]],Tabla13[[#All],[rut]:[estado_licencia]],3,0)</f>
        <v>Juan Segundo Zepeda Flores</v>
      </c>
      <c r="Z2450" s="16" t="str">
        <f>VLOOKUP(Tabla1[[#This Row],[RutCS]],Tabla13[[#All],[rut]:[estado_licencia]],2,0)</f>
        <v>Juan Segundo Zepeda Flores</v>
      </c>
      <c r="AA2450" s="16"/>
      <c r="AB2450" s="16"/>
      <c r="AC2450" s="16"/>
      <c r="AD2450" s="15">
        <v>43994</v>
      </c>
      <c r="AE2450" s="3">
        <v>0.5</v>
      </c>
      <c r="AF2450" s="15">
        <v>43994</v>
      </c>
      <c r="AG2450" s="5">
        <v>0.54166666666666696</v>
      </c>
      <c r="AH2450" s="16" t="s">
        <v>48</v>
      </c>
      <c r="AI2450" s="16" t="s">
        <v>49</v>
      </c>
    </row>
    <row r="2451" spans="1:35" x14ac:dyDescent="0.25">
      <c r="A2451" s="12"/>
      <c r="B2451" s="36" t="s">
        <v>16015</v>
      </c>
      <c r="C2451" t="s">
        <v>184</v>
      </c>
      <c r="D2451" t="s">
        <v>185</v>
      </c>
      <c r="E2451" t="s">
        <v>186</v>
      </c>
      <c r="F2451" t="s">
        <v>197</v>
      </c>
      <c r="G2451" s="13" t="s">
        <v>38</v>
      </c>
      <c r="H2451" t="s">
        <v>39</v>
      </c>
      <c r="I2451" t="s">
        <v>417</v>
      </c>
      <c r="J2451" s="13">
        <v>30000</v>
      </c>
      <c r="K2451" s="13">
        <v>0</v>
      </c>
      <c r="L2451" s="13">
        <f>+Tabla1[[#This Row],[MontoNeto]]*Tabla1[[#This Row],[PorcentajeImpuesto]]</f>
        <v>0</v>
      </c>
      <c r="M2451" s="13">
        <v>0</v>
      </c>
      <c r="N2451" s="13">
        <f>+Tabla1[[#This Row],[MontoNeto]]+Tabla1[[#This Row],[ValorImpuesto]]+Tabla1[[#This Row],[MontoExento]]</f>
        <v>30000</v>
      </c>
      <c r="O2451" t="s">
        <v>41</v>
      </c>
      <c r="P2451" t="s">
        <v>42</v>
      </c>
      <c r="Q2451" t="s">
        <v>42</v>
      </c>
      <c r="R2451" t="s">
        <v>181</v>
      </c>
      <c r="S2451" t="str">
        <f>VLOOKUP(Tabla1[[#This Row],[RutCP]],Tabla13[[#All],[rut]:[estado_licencia]],3,0)</f>
        <v xml:space="preserve">Ameco </v>
      </c>
      <c r="T2451" t="str">
        <f>VLOOKUP(Tabla1[[#This Row],[RutCP]],Tabla13[[#All],[rut]:[estado_licencia]],2,0)</f>
        <v>Ameco Chile S.A</v>
      </c>
      <c r="X2451" t="s">
        <v>2322</v>
      </c>
      <c r="Y2451" t="str">
        <f>VLOOKUP(Tabla1[[#This Row],[RutCS]],Tabla13[[#All],[rut]:[estado_licencia]],3,0)</f>
        <v>Francisco Alberto Vergara Sandoval</v>
      </c>
      <c r="Z2451" t="str">
        <f>VLOOKUP(Tabla1[[#This Row],[RutCS]],Tabla13[[#All],[rut]:[estado_licencia]],2,0)</f>
        <v>Francisco Alberto Vergara Sandoval</v>
      </c>
      <c r="AD2451" s="4">
        <v>43994</v>
      </c>
      <c r="AE2451" s="14" t="s">
        <v>45</v>
      </c>
      <c r="AF2451" s="4">
        <v>43994</v>
      </c>
      <c r="AG2451" s="14" t="s">
        <v>47</v>
      </c>
      <c r="AH2451" t="s">
        <v>48</v>
      </c>
      <c r="AI2451" t="s">
        <v>49</v>
      </c>
    </row>
    <row r="2452" spans="1:35" x14ac:dyDescent="0.25">
      <c r="A2452" s="12"/>
      <c r="B2452" s="36" t="s">
        <v>16015</v>
      </c>
      <c r="C2452" t="s">
        <v>184</v>
      </c>
      <c r="D2452" t="s">
        <v>185</v>
      </c>
      <c r="E2452" t="s">
        <v>186</v>
      </c>
      <c r="F2452" t="s">
        <v>197</v>
      </c>
      <c r="G2452" s="13" t="s">
        <v>38</v>
      </c>
      <c r="H2452" t="s">
        <v>39</v>
      </c>
      <c r="I2452" t="s">
        <v>417</v>
      </c>
      <c r="J2452" s="13">
        <v>30000</v>
      </c>
      <c r="K2452" s="13">
        <v>0</v>
      </c>
      <c r="L2452" s="13">
        <f>+Tabla1[[#This Row],[MontoNeto]]*Tabla1[[#This Row],[PorcentajeImpuesto]]</f>
        <v>0</v>
      </c>
      <c r="M2452" s="13">
        <v>0</v>
      </c>
      <c r="N2452" s="13">
        <f>+Tabla1[[#This Row],[MontoNeto]]+Tabla1[[#This Row],[ValorImpuesto]]+Tabla1[[#This Row],[MontoExento]]</f>
        <v>30000</v>
      </c>
      <c r="O2452" t="s">
        <v>41</v>
      </c>
      <c r="P2452" t="s">
        <v>42</v>
      </c>
      <c r="Q2452" t="s">
        <v>42</v>
      </c>
      <c r="R2452" t="s">
        <v>181</v>
      </c>
      <c r="S2452" t="str">
        <f>VLOOKUP(Tabla1[[#This Row],[RutCP]],Tabla13[[#All],[rut]:[estado_licencia]],3,0)</f>
        <v xml:space="preserve">Ameco </v>
      </c>
      <c r="T2452" t="str">
        <f>VLOOKUP(Tabla1[[#This Row],[RutCP]],Tabla13[[#All],[rut]:[estado_licencia]],2,0)</f>
        <v>Ameco Chile S.A</v>
      </c>
      <c r="X2452" t="s">
        <v>2323</v>
      </c>
      <c r="Y2452" t="str">
        <f>VLOOKUP(Tabla1[[#This Row],[RutCS]],Tabla13[[#All],[rut]:[estado_licencia]],3,0)</f>
        <v>Marcelo Patricio Castro Silva</v>
      </c>
      <c r="Z2452" t="str">
        <f>VLOOKUP(Tabla1[[#This Row],[RutCS]],Tabla13[[#All],[rut]:[estado_licencia]],2,0)</f>
        <v>Marcelo Patricio Castro Silva</v>
      </c>
      <c r="AD2452" s="4">
        <v>43994</v>
      </c>
      <c r="AE2452" s="14" t="s">
        <v>45</v>
      </c>
      <c r="AF2452" s="4">
        <v>43994</v>
      </c>
      <c r="AG2452" s="14" t="s">
        <v>47</v>
      </c>
      <c r="AH2452" t="s">
        <v>48</v>
      </c>
      <c r="AI2452" t="s">
        <v>49</v>
      </c>
    </row>
    <row r="2453" spans="1:35" x14ac:dyDescent="0.25">
      <c r="A2453" s="12"/>
      <c r="B2453" s="36" t="s">
        <v>16015</v>
      </c>
      <c r="C2453" s="16" t="s">
        <v>35</v>
      </c>
      <c r="D2453" s="16" t="s">
        <v>35</v>
      </c>
      <c r="E2453" s="16" t="s">
        <v>36</v>
      </c>
      <c r="F2453" s="16" t="s">
        <v>37</v>
      </c>
      <c r="G2453" s="17" t="s">
        <v>38</v>
      </c>
      <c r="H2453" s="16" t="s">
        <v>39</v>
      </c>
      <c r="I2453" s="16" t="s">
        <v>417</v>
      </c>
      <c r="J2453" s="17">
        <v>25000</v>
      </c>
      <c r="K2453" s="17">
        <v>0</v>
      </c>
      <c r="L2453" s="17">
        <f>+Tabla1[[#This Row],[MontoNeto]]*Tabla1[[#This Row],[PorcentajeImpuesto]]</f>
        <v>0</v>
      </c>
      <c r="M2453" s="3">
        <v>0</v>
      </c>
      <c r="N2453" s="17">
        <f>+Tabla1[[#This Row],[MontoNeto]]+Tabla1[[#This Row],[ValorImpuesto]]+Tabla1[[#This Row],[MontoExento]]</f>
        <v>25000</v>
      </c>
      <c r="O2453" t="s">
        <v>41</v>
      </c>
      <c r="P2453" s="16" t="s">
        <v>42</v>
      </c>
      <c r="Q2453" s="16" t="s">
        <v>42</v>
      </c>
      <c r="R2453" s="17" t="e">
        <f>#N/A</f>
        <v>#N/A</v>
      </c>
      <c r="S2453" s="16" t="e">
        <f>VLOOKUP(Tabla1[[#This Row],[RutCP]],Tabla13[[#All],[rut]:[estado_licencia]],3,0)</f>
        <v>#N/A</v>
      </c>
      <c r="T2453" s="16" t="e">
        <f>VLOOKUP(Tabla1[[#This Row],[RutCP]],Tabla13[[#All],[rut]:[estado_licencia]],2,0)</f>
        <v>#N/A</v>
      </c>
      <c r="U2453" s="16"/>
      <c r="V2453" s="16"/>
      <c r="W2453" s="16"/>
      <c r="X2453" s="16" t="s">
        <v>2325</v>
      </c>
      <c r="Y2453" s="16" t="str">
        <f>VLOOKUP(Tabla1[[#This Row],[RutCS]],Tabla13[[#All],[rut]:[estado_licencia]],3,0)</f>
        <v>Juan Segundo Zepeda Flores</v>
      </c>
      <c r="Z2453" s="16" t="str">
        <f>VLOOKUP(Tabla1[[#This Row],[RutCS]],Tabla13[[#All],[rut]:[estado_licencia]],2,0)</f>
        <v>Juan Segundo Zepeda Flores</v>
      </c>
      <c r="AA2453" s="16"/>
      <c r="AB2453" s="16"/>
      <c r="AC2453" s="16"/>
      <c r="AD2453" s="15">
        <v>43994</v>
      </c>
      <c r="AE2453" s="3">
        <v>0.5</v>
      </c>
      <c r="AF2453" s="15">
        <v>43994</v>
      </c>
      <c r="AG2453" s="5">
        <v>0.54166666666666696</v>
      </c>
      <c r="AH2453" s="16" t="s">
        <v>48</v>
      </c>
      <c r="AI2453" s="16" t="s">
        <v>49</v>
      </c>
    </row>
    <row r="2454" spans="1:35" x14ac:dyDescent="0.25">
      <c r="A2454" s="12"/>
      <c r="B2454" s="36" t="s">
        <v>16016</v>
      </c>
      <c r="C2454" t="s">
        <v>184</v>
      </c>
      <c r="D2454" t="s">
        <v>185</v>
      </c>
      <c r="E2454" t="s">
        <v>186</v>
      </c>
      <c r="F2454" t="s">
        <v>187</v>
      </c>
      <c r="G2454" s="13" t="s">
        <v>38</v>
      </c>
      <c r="H2454" t="s">
        <v>188</v>
      </c>
      <c r="I2454" t="s">
        <v>189</v>
      </c>
      <c r="J2454" s="13">
        <v>40000</v>
      </c>
      <c r="K2454" s="13">
        <v>0</v>
      </c>
      <c r="L2454" s="13">
        <f>+Tabla1[[#This Row],[MontoNeto]]*Tabla1[[#This Row],[PorcentajeImpuesto]]</f>
        <v>0</v>
      </c>
      <c r="M2454" s="13">
        <v>0</v>
      </c>
      <c r="N2454" s="13">
        <f>+Tabla1[[#This Row],[MontoNeto]]+Tabla1[[#This Row],[ValorImpuesto]]+Tabla1[[#This Row],[MontoExento]]</f>
        <v>40000</v>
      </c>
      <c r="O2454" t="s">
        <v>41</v>
      </c>
      <c r="P2454" t="s">
        <v>42</v>
      </c>
      <c r="Q2454" t="s">
        <v>42</v>
      </c>
      <c r="R2454" t="s">
        <v>190</v>
      </c>
      <c r="S2454" t="str">
        <f>VLOOKUP(Tabla1[[#This Row],[RutCP]],Tabla13[[#All],[rut]:[estado_licencia]],3,0)</f>
        <v xml:space="preserve">Arrigoni </v>
      </c>
      <c r="T2454" t="str">
        <f>VLOOKUP(Tabla1[[#This Row],[RutCP]],Tabla13[[#All],[rut]:[estado_licencia]],2,0)</f>
        <v>Arrigoni Ingenieria Y Construccion S.A</v>
      </c>
      <c r="X2454" t="s">
        <v>2150</v>
      </c>
      <c r="Y2454" t="str">
        <f>VLOOKUP(Tabla1[[#This Row],[RutCS]],Tabla13[[#All],[rut]:[estado_licencia]],3,0)</f>
        <v>Sergio Plaza Gallegas</v>
      </c>
      <c r="Z2454" t="str">
        <f>VLOOKUP(Tabla1[[#This Row],[RutCS]],Tabla13[[#All],[rut]:[estado_licencia]],2,0)</f>
        <v>Sergio Plaza Gallegas</v>
      </c>
      <c r="AD2454" s="4">
        <v>43995</v>
      </c>
      <c r="AE2454" s="14" t="s">
        <v>45</v>
      </c>
      <c r="AF2454" s="4">
        <v>43995</v>
      </c>
      <c r="AG2454" s="14" t="s">
        <v>47</v>
      </c>
      <c r="AH2454" t="s">
        <v>48</v>
      </c>
      <c r="AI2454" t="s">
        <v>49</v>
      </c>
    </row>
    <row r="2455" spans="1:35" x14ac:dyDescent="0.25">
      <c r="A2455" s="12"/>
      <c r="B2455" s="36" t="s">
        <v>16016</v>
      </c>
      <c r="C2455" t="s">
        <v>184</v>
      </c>
      <c r="D2455" t="s">
        <v>185</v>
      </c>
      <c r="E2455" t="s">
        <v>186</v>
      </c>
      <c r="F2455" t="s">
        <v>187</v>
      </c>
      <c r="G2455" s="13" t="s">
        <v>38</v>
      </c>
      <c r="H2455" t="s">
        <v>188</v>
      </c>
      <c r="I2455" t="s">
        <v>189</v>
      </c>
      <c r="J2455" s="13">
        <v>40000</v>
      </c>
      <c r="K2455" s="13">
        <v>0</v>
      </c>
      <c r="L2455" s="13">
        <f>+Tabla1[[#This Row],[MontoNeto]]*Tabla1[[#This Row],[PorcentajeImpuesto]]</f>
        <v>0</v>
      </c>
      <c r="M2455" s="13">
        <v>0</v>
      </c>
      <c r="N2455" s="13">
        <f>+Tabla1[[#This Row],[MontoNeto]]+Tabla1[[#This Row],[ValorImpuesto]]+Tabla1[[#This Row],[MontoExento]]</f>
        <v>40000</v>
      </c>
      <c r="O2455" t="s">
        <v>41</v>
      </c>
      <c r="P2455" t="s">
        <v>42</v>
      </c>
      <c r="Q2455" t="s">
        <v>42</v>
      </c>
      <c r="R2455" t="s">
        <v>190</v>
      </c>
      <c r="S2455" t="str">
        <f>VLOOKUP(Tabla1[[#This Row],[RutCP]],Tabla13[[#All],[rut]:[estado_licencia]],3,0)</f>
        <v xml:space="preserve">Arrigoni </v>
      </c>
      <c r="T2455" t="str">
        <f>VLOOKUP(Tabla1[[#This Row],[RutCP]],Tabla13[[#All],[rut]:[estado_licencia]],2,0)</f>
        <v>Arrigoni Ingenieria Y Construccion S.A</v>
      </c>
      <c r="X2455" t="s">
        <v>2151</v>
      </c>
      <c r="Y2455" t="str">
        <f>VLOOKUP(Tabla1[[#This Row],[RutCS]],Tabla13[[#All],[rut]:[estado_licencia]],3,0)</f>
        <v>Patricio Gavilan Muñoz</v>
      </c>
      <c r="Z2455" t="str">
        <f>VLOOKUP(Tabla1[[#This Row],[RutCS]],Tabla13[[#All],[rut]:[estado_licencia]],2,0)</f>
        <v>Patricio Gavilan Muñoz</v>
      </c>
      <c r="AD2455" s="4">
        <v>43995</v>
      </c>
      <c r="AE2455" s="14" t="s">
        <v>45</v>
      </c>
      <c r="AF2455" s="4">
        <v>43995</v>
      </c>
      <c r="AG2455" s="14" t="s">
        <v>47</v>
      </c>
      <c r="AH2455" t="s">
        <v>48</v>
      </c>
      <c r="AI2455" t="s">
        <v>49</v>
      </c>
    </row>
    <row r="2456" spans="1:35" x14ac:dyDescent="0.25">
      <c r="A2456" s="12"/>
      <c r="B2456" s="36" t="s">
        <v>16016</v>
      </c>
      <c r="C2456" t="s">
        <v>184</v>
      </c>
      <c r="D2456" t="s">
        <v>185</v>
      </c>
      <c r="E2456" t="s">
        <v>186</v>
      </c>
      <c r="F2456" t="s">
        <v>187</v>
      </c>
      <c r="G2456" s="13" t="s">
        <v>38</v>
      </c>
      <c r="H2456" t="s">
        <v>188</v>
      </c>
      <c r="I2456" t="s">
        <v>189</v>
      </c>
      <c r="J2456" s="13">
        <v>40000</v>
      </c>
      <c r="K2456" s="13">
        <v>0</v>
      </c>
      <c r="L2456" s="13">
        <f>+Tabla1[[#This Row],[MontoNeto]]*Tabla1[[#This Row],[PorcentajeImpuesto]]</f>
        <v>0</v>
      </c>
      <c r="M2456" s="13">
        <v>0</v>
      </c>
      <c r="N2456" s="13">
        <f>+Tabla1[[#This Row],[MontoNeto]]+Tabla1[[#This Row],[ValorImpuesto]]+Tabla1[[#This Row],[MontoExento]]</f>
        <v>40000</v>
      </c>
      <c r="O2456" t="s">
        <v>41</v>
      </c>
      <c r="P2456" t="s">
        <v>42</v>
      </c>
      <c r="Q2456" t="s">
        <v>42</v>
      </c>
      <c r="R2456" t="s">
        <v>190</v>
      </c>
      <c r="S2456" t="str">
        <f>VLOOKUP(Tabla1[[#This Row],[RutCP]],Tabla13[[#All],[rut]:[estado_licencia]],3,0)</f>
        <v xml:space="preserve">Arrigoni </v>
      </c>
      <c r="T2456" t="str">
        <f>VLOOKUP(Tabla1[[#This Row],[RutCP]],Tabla13[[#All],[rut]:[estado_licencia]],2,0)</f>
        <v>Arrigoni Ingenieria Y Construccion S.A</v>
      </c>
      <c r="X2456" t="s">
        <v>2152</v>
      </c>
      <c r="Y2456" t="str">
        <f>VLOOKUP(Tabla1[[#This Row],[RutCS]],Tabla13[[#All],[rut]:[estado_licencia]],3,0)</f>
        <v>Juan Pezas Cortes</v>
      </c>
      <c r="Z2456" t="str">
        <f>VLOOKUP(Tabla1[[#This Row],[RutCS]],Tabla13[[#All],[rut]:[estado_licencia]],2,0)</f>
        <v>Juan Pezas Cortes</v>
      </c>
      <c r="AD2456" s="4">
        <v>43995</v>
      </c>
      <c r="AE2456" s="14" t="s">
        <v>45</v>
      </c>
      <c r="AF2456" s="4">
        <v>43995</v>
      </c>
      <c r="AG2456" s="14" t="s">
        <v>47</v>
      </c>
      <c r="AH2456" t="s">
        <v>48</v>
      </c>
      <c r="AI2456" t="s">
        <v>49</v>
      </c>
    </row>
    <row r="2457" spans="1:35" x14ac:dyDescent="0.25">
      <c r="A2457" s="12"/>
      <c r="B2457" s="36" t="s">
        <v>16016</v>
      </c>
      <c r="C2457" t="s">
        <v>184</v>
      </c>
      <c r="D2457" t="s">
        <v>185</v>
      </c>
      <c r="E2457" t="s">
        <v>186</v>
      </c>
      <c r="F2457" t="s">
        <v>187</v>
      </c>
      <c r="G2457" s="13" t="s">
        <v>38</v>
      </c>
      <c r="H2457" t="s">
        <v>188</v>
      </c>
      <c r="I2457" t="s">
        <v>189</v>
      </c>
      <c r="J2457" s="13">
        <v>40000</v>
      </c>
      <c r="K2457" s="13">
        <v>0</v>
      </c>
      <c r="L2457" s="13">
        <f>+Tabla1[[#This Row],[MontoNeto]]*Tabla1[[#This Row],[PorcentajeImpuesto]]</f>
        <v>0</v>
      </c>
      <c r="M2457" s="13">
        <v>0</v>
      </c>
      <c r="N2457" s="13">
        <f>+Tabla1[[#This Row],[MontoNeto]]+Tabla1[[#This Row],[ValorImpuesto]]+Tabla1[[#This Row],[MontoExento]]</f>
        <v>40000</v>
      </c>
      <c r="O2457" t="s">
        <v>41</v>
      </c>
      <c r="P2457" t="s">
        <v>42</v>
      </c>
      <c r="Q2457" t="s">
        <v>42</v>
      </c>
      <c r="R2457" t="s">
        <v>190</v>
      </c>
      <c r="S2457" t="str">
        <f>VLOOKUP(Tabla1[[#This Row],[RutCP]],Tabla13[[#All],[rut]:[estado_licencia]],3,0)</f>
        <v xml:space="preserve">Arrigoni </v>
      </c>
      <c r="T2457" t="str">
        <f>VLOOKUP(Tabla1[[#This Row],[RutCP]],Tabla13[[#All],[rut]:[estado_licencia]],2,0)</f>
        <v>Arrigoni Ingenieria Y Construccion S.A</v>
      </c>
      <c r="X2457" t="s">
        <v>2153</v>
      </c>
      <c r="Y2457" t="str">
        <f>VLOOKUP(Tabla1[[#This Row],[RutCS]],Tabla13[[#All],[rut]:[estado_licencia]],3,0)</f>
        <v>Luis Cifuentes Fuentes</v>
      </c>
      <c r="Z2457" t="str">
        <f>VLOOKUP(Tabla1[[#This Row],[RutCS]],Tabla13[[#All],[rut]:[estado_licencia]],2,0)</f>
        <v>Luis Cifuentes Fuentes</v>
      </c>
      <c r="AD2457" s="4">
        <v>43995</v>
      </c>
      <c r="AE2457" s="14" t="s">
        <v>45</v>
      </c>
      <c r="AF2457" s="4">
        <v>43995</v>
      </c>
      <c r="AG2457" s="14" t="s">
        <v>47</v>
      </c>
      <c r="AH2457" t="s">
        <v>48</v>
      </c>
      <c r="AI2457" t="s">
        <v>49</v>
      </c>
    </row>
    <row r="2458" spans="1:35" x14ac:dyDescent="0.25">
      <c r="A2458" s="12"/>
      <c r="B2458" s="36" t="s">
        <v>16016</v>
      </c>
      <c r="C2458" t="s">
        <v>184</v>
      </c>
      <c r="D2458" t="s">
        <v>185</v>
      </c>
      <c r="E2458" t="s">
        <v>186</v>
      </c>
      <c r="F2458" t="s">
        <v>187</v>
      </c>
      <c r="G2458" s="13" t="s">
        <v>38</v>
      </c>
      <c r="H2458" t="s">
        <v>188</v>
      </c>
      <c r="I2458" t="s">
        <v>189</v>
      </c>
      <c r="J2458" s="13">
        <v>40000</v>
      </c>
      <c r="K2458" s="13">
        <v>0</v>
      </c>
      <c r="L2458" s="13">
        <f>+Tabla1[[#This Row],[MontoNeto]]*Tabla1[[#This Row],[PorcentajeImpuesto]]</f>
        <v>0</v>
      </c>
      <c r="M2458" s="13">
        <v>0</v>
      </c>
      <c r="N2458" s="13">
        <f>+Tabla1[[#This Row],[MontoNeto]]+Tabla1[[#This Row],[ValorImpuesto]]+Tabla1[[#This Row],[MontoExento]]</f>
        <v>40000</v>
      </c>
      <c r="O2458" t="s">
        <v>41</v>
      </c>
      <c r="P2458" t="s">
        <v>42</v>
      </c>
      <c r="Q2458" t="s">
        <v>42</v>
      </c>
      <c r="R2458" t="s">
        <v>190</v>
      </c>
      <c r="S2458" t="str">
        <f>VLOOKUP(Tabla1[[#This Row],[RutCP]],Tabla13[[#All],[rut]:[estado_licencia]],3,0)</f>
        <v xml:space="preserve">Arrigoni </v>
      </c>
      <c r="T2458" t="str">
        <f>VLOOKUP(Tabla1[[#This Row],[RutCP]],Tabla13[[#All],[rut]:[estado_licencia]],2,0)</f>
        <v>Arrigoni Ingenieria Y Construccion S.A</v>
      </c>
      <c r="X2458" t="s">
        <v>2154</v>
      </c>
      <c r="Y2458" t="str">
        <f>VLOOKUP(Tabla1[[#This Row],[RutCS]],Tabla13[[#All],[rut]:[estado_licencia]],3,0)</f>
        <v>Luis Reyes Bustos</v>
      </c>
      <c r="Z2458" t="str">
        <f>VLOOKUP(Tabla1[[#This Row],[RutCS]],Tabla13[[#All],[rut]:[estado_licencia]],2,0)</f>
        <v>Luis Reyes Bustos</v>
      </c>
      <c r="AD2458" s="4">
        <v>43995</v>
      </c>
      <c r="AE2458" s="14" t="s">
        <v>45</v>
      </c>
      <c r="AF2458" s="4">
        <v>43995</v>
      </c>
      <c r="AG2458" s="14" t="s">
        <v>47</v>
      </c>
      <c r="AH2458" t="s">
        <v>48</v>
      </c>
      <c r="AI2458" t="s">
        <v>49</v>
      </c>
    </row>
    <row r="2459" spans="1:35" x14ac:dyDescent="0.25">
      <c r="A2459" s="12"/>
      <c r="B2459" s="36" t="s">
        <v>16016</v>
      </c>
      <c r="C2459" t="s">
        <v>184</v>
      </c>
      <c r="D2459" t="s">
        <v>185</v>
      </c>
      <c r="E2459" t="s">
        <v>186</v>
      </c>
      <c r="F2459" t="s">
        <v>187</v>
      </c>
      <c r="G2459" s="13" t="s">
        <v>38</v>
      </c>
      <c r="H2459" t="s">
        <v>188</v>
      </c>
      <c r="I2459" t="s">
        <v>189</v>
      </c>
      <c r="J2459" s="13">
        <v>40000</v>
      </c>
      <c r="K2459" s="13">
        <v>0</v>
      </c>
      <c r="L2459" s="13">
        <f>+Tabla1[[#This Row],[MontoNeto]]*Tabla1[[#This Row],[PorcentajeImpuesto]]</f>
        <v>0</v>
      </c>
      <c r="M2459" s="13">
        <v>0</v>
      </c>
      <c r="N2459" s="13">
        <f>+Tabla1[[#This Row],[MontoNeto]]+Tabla1[[#This Row],[ValorImpuesto]]+Tabla1[[#This Row],[MontoExento]]</f>
        <v>40000</v>
      </c>
      <c r="O2459" t="s">
        <v>41</v>
      </c>
      <c r="P2459" t="s">
        <v>42</v>
      </c>
      <c r="Q2459" t="s">
        <v>42</v>
      </c>
      <c r="R2459" t="s">
        <v>190</v>
      </c>
      <c r="S2459" t="str">
        <f>VLOOKUP(Tabla1[[#This Row],[RutCP]],Tabla13[[#All],[rut]:[estado_licencia]],3,0)</f>
        <v xml:space="preserve">Arrigoni </v>
      </c>
      <c r="T2459" t="str">
        <f>VLOOKUP(Tabla1[[#This Row],[RutCP]],Tabla13[[#All],[rut]:[estado_licencia]],2,0)</f>
        <v>Arrigoni Ingenieria Y Construccion S.A</v>
      </c>
      <c r="X2459" t="s">
        <v>2155</v>
      </c>
      <c r="Y2459" t="str">
        <f>VLOOKUP(Tabla1[[#This Row],[RutCS]],Tabla13[[#All],[rut]:[estado_licencia]],3,0)</f>
        <v>Jaime Cifuentes Fuentes</v>
      </c>
      <c r="Z2459" t="str">
        <f>VLOOKUP(Tabla1[[#This Row],[RutCS]],Tabla13[[#All],[rut]:[estado_licencia]],2,0)</f>
        <v>Jaime Cifuentes Fuentes</v>
      </c>
      <c r="AD2459" s="4">
        <v>43995</v>
      </c>
      <c r="AE2459" s="14" t="s">
        <v>45</v>
      </c>
      <c r="AF2459" s="4">
        <v>43995</v>
      </c>
      <c r="AG2459" s="14" t="s">
        <v>47</v>
      </c>
      <c r="AH2459" t="s">
        <v>48</v>
      </c>
      <c r="AI2459" t="s">
        <v>49</v>
      </c>
    </row>
    <row r="2460" spans="1:35" x14ac:dyDescent="0.25">
      <c r="A2460" s="12"/>
      <c r="B2460" s="36" t="s">
        <v>16016</v>
      </c>
      <c r="C2460" t="s">
        <v>184</v>
      </c>
      <c r="D2460" t="s">
        <v>185</v>
      </c>
      <c r="E2460" t="s">
        <v>186</v>
      </c>
      <c r="F2460" t="s">
        <v>187</v>
      </c>
      <c r="G2460" s="13" t="s">
        <v>38</v>
      </c>
      <c r="H2460" t="s">
        <v>188</v>
      </c>
      <c r="I2460" t="s">
        <v>189</v>
      </c>
      <c r="J2460" s="13">
        <v>40000</v>
      </c>
      <c r="K2460" s="13">
        <v>0</v>
      </c>
      <c r="L2460" s="13">
        <f>+Tabla1[[#This Row],[MontoNeto]]*Tabla1[[#This Row],[PorcentajeImpuesto]]</f>
        <v>0</v>
      </c>
      <c r="M2460" s="13">
        <v>0</v>
      </c>
      <c r="N2460" s="13">
        <f>+Tabla1[[#This Row],[MontoNeto]]+Tabla1[[#This Row],[ValorImpuesto]]+Tabla1[[#This Row],[MontoExento]]</f>
        <v>40000</v>
      </c>
      <c r="O2460" t="s">
        <v>41</v>
      </c>
      <c r="P2460" t="s">
        <v>42</v>
      </c>
      <c r="Q2460" t="s">
        <v>42</v>
      </c>
      <c r="R2460" t="s">
        <v>190</v>
      </c>
      <c r="S2460" t="str">
        <f>VLOOKUP(Tabla1[[#This Row],[RutCP]],Tabla13[[#All],[rut]:[estado_licencia]],3,0)</f>
        <v xml:space="preserve">Arrigoni </v>
      </c>
      <c r="T2460" t="str">
        <f>VLOOKUP(Tabla1[[#This Row],[RutCP]],Tabla13[[#All],[rut]:[estado_licencia]],2,0)</f>
        <v>Arrigoni Ingenieria Y Construccion S.A</v>
      </c>
      <c r="X2460" t="s">
        <v>2156</v>
      </c>
      <c r="Y2460" t="str">
        <f>VLOOKUP(Tabla1[[#This Row],[RutCS]],Tabla13[[#All],[rut]:[estado_licencia]],3,0)</f>
        <v>Juan Veas Reyes</v>
      </c>
      <c r="Z2460" t="str">
        <f>VLOOKUP(Tabla1[[#This Row],[RutCS]],Tabla13[[#All],[rut]:[estado_licencia]],2,0)</f>
        <v>Juan Veas Reyes</v>
      </c>
      <c r="AD2460" s="4">
        <v>43995</v>
      </c>
      <c r="AE2460" s="14" t="s">
        <v>45</v>
      </c>
      <c r="AF2460" s="4">
        <v>43995</v>
      </c>
      <c r="AG2460" s="14" t="s">
        <v>47</v>
      </c>
      <c r="AH2460" t="s">
        <v>48</v>
      </c>
      <c r="AI2460" t="s">
        <v>49</v>
      </c>
    </row>
    <row r="2461" spans="1:35" x14ac:dyDescent="0.25">
      <c r="A2461" s="12"/>
      <c r="B2461" s="36" t="s">
        <v>16016</v>
      </c>
      <c r="C2461" t="s">
        <v>184</v>
      </c>
      <c r="D2461" t="s">
        <v>185</v>
      </c>
      <c r="E2461" t="s">
        <v>186</v>
      </c>
      <c r="F2461" t="s">
        <v>187</v>
      </c>
      <c r="G2461" s="13" t="s">
        <v>38</v>
      </c>
      <c r="H2461" t="s">
        <v>188</v>
      </c>
      <c r="I2461" t="s">
        <v>189</v>
      </c>
      <c r="J2461" s="13">
        <v>40000</v>
      </c>
      <c r="K2461" s="13">
        <v>0</v>
      </c>
      <c r="L2461" s="13">
        <f>+Tabla1[[#This Row],[MontoNeto]]*Tabla1[[#This Row],[PorcentajeImpuesto]]</f>
        <v>0</v>
      </c>
      <c r="M2461" s="13">
        <v>0</v>
      </c>
      <c r="N2461" s="13">
        <f>+Tabla1[[#This Row],[MontoNeto]]+Tabla1[[#This Row],[ValorImpuesto]]+Tabla1[[#This Row],[MontoExento]]</f>
        <v>40000</v>
      </c>
      <c r="O2461" t="s">
        <v>41</v>
      </c>
      <c r="P2461" t="s">
        <v>42</v>
      </c>
      <c r="Q2461" t="s">
        <v>42</v>
      </c>
      <c r="R2461" t="s">
        <v>190</v>
      </c>
      <c r="S2461" t="str">
        <f>VLOOKUP(Tabla1[[#This Row],[RutCP]],Tabla13[[#All],[rut]:[estado_licencia]],3,0)</f>
        <v xml:space="preserve">Arrigoni </v>
      </c>
      <c r="T2461" t="str">
        <f>VLOOKUP(Tabla1[[#This Row],[RutCP]],Tabla13[[#All],[rut]:[estado_licencia]],2,0)</f>
        <v>Arrigoni Ingenieria Y Construccion S.A</v>
      </c>
      <c r="X2461" t="s">
        <v>2157</v>
      </c>
      <c r="Y2461" t="str">
        <f>VLOOKUP(Tabla1[[#This Row],[RutCS]],Tabla13[[#All],[rut]:[estado_licencia]],3,0)</f>
        <v>Maycol Suarez Calabrano</v>
      </c>
      <c r="Z2461" t="str">
        <f>VLOOKUP(Tabla1[[#This Row],[RutCS]],Tabla13[[#All],[rut]:[estado_licencia]],2,0)</f>
        <v>Maycol Suarez Calabrano</v>
      </c>
      <c r="AD2461" s="4">
        <v>43995</v>
      </c>
      <c r="AE2461" s="14" t="s">
        <v>45</v>
      </c>
      <c r="AF2461" s="4">
        <v>43995</v>
      </c>
      <c r="AG2461" s="14" t="s">
        <v>47</v>
      </c>
      <c r="AH2461" t="s">
        <v>48</v>
      </c>
      <c r="AI2461" t="s">
        <v>49</v>
      </c>
    </row>
    <row r="2462" spans="1:35" x14ac:dyDescent="0.25">
      <c r="A2462" s="12"/>
      <c r="B2462" s="36" t="s">
        <v>16016</v>
      </c>
      <c r="C2462" t="s">
        <v>184</v>
      </c>
      <c r="D2462" t="s">
        <v>185</v>
      </c>
      <c r="E2462" t="s">
        <v>186</v>
      </c>
      <c r="F2462" t="s">
        <v>187</v>
      </c>
      <c r="G2462" s="13" t="s">
        <v>38</v>
      </c>
      <c r="H2462" t="s">
        <v>188</v>
      </c>
      <c r="I2462" t="s">
        <v>189</v>
      </c>
      <c r="J2462" s="13">
        <v>40000</v>
      </c>
      <c r="K2462" s="13">
        <v>0</v>
      </c>
      <c r="L2462" s="13">
        <f>+Tabla1[[#This Row],[MontoNeto]]*Tabla1[[#This Row],[PorcentajeImpuesto]]</f>
        <v>0</v>
      </c>
      <c r="M2462" s="13">
        <v>0</v>
      </c>
      <c r="N2462" s="13">
        <f>+Tabla1[[#This Row],[MontoNeto]]+Tabla1[[#This Row],[ValorImpuesto]]+Tabla1[[#This Row],[MontoExento]]</f>
        <v>40000</v>
      </c>
      <c r="O2462" t="s">
        <v>41</v>
      </c>
      <c r="P2462" t="s">
        <v>42</v>
      </c>
      <c r="Q2462" t="s">
        <v>42</v>
      </c>
      <c r="R2462" t="s">
        <v>190</v>
      </c>
      <c r="S2462" t="str">
        <f>VLOOKUP(Tabla1[[#This Row],[RutCP]],Tabla13[[#All],[rut]:[estado_licencia]],3,0)</f>
        <v xml:space="preserve">Arrigoni </v>
      </c>
      <c r="T2462" t="str">
        <f>VLOOKUP(Tabla1[[#This Row],[RutCP]],Tabla13[[#All],[rut]:[estado_licencia]],2,0)</f>
        <v>Arrigoni Ingenieria Y Construccion S.A</v>
      </c>
      <c r="X2462" t="s">
        <v>2158</v>
      </c>
      <c r="Y2462" t="str">
        <f>VLOOKUP(Tabla1[[#This Row],[RutCS]],Tabla13[[#All],[rut]:[estado_licencia]],3,0)</f>
        <v>Jose Calabrano Caceres</v>
      </c>
      <c r="Z2462" t="str">
        <f>VLOOKUP(Tabla1[[#This Row],[RutCS]],Tabla13[[#All],[rut]:[estado_licencia]],2,0)</f>
        <v>Jose Calabrano Caceres</v>
      </c>
      <c r="AD2462" s="4">
        <v>43995</v>
      </c>
      <c r="AE2462" s="14" t="s">
        <v>45</v>
      </c>
      <c r="AF2462" s="4">
        <v>43995</v>
      </c>
      <c r="AG2462" s="14" t="s">
        <v>47</v>
      </c>
      <c r="AH2462" t="s">
        <v>48</v>
      </c>
      <c r="AI2462" t="s">
        <v>49</v>
      </c>
    </row>
    <row r="2463" spans="1:35" x14ac:dyDescent="0.25">
      <c r="A2463" s="12"/>
      <c r="B2463" s="36" t="s">
        <v>16016</v>
      </c>
      <c r="C2463" t="s">
        <v>184</v>
      </c>
      <c r="D2463" t="s">
        <v>185</v>
      </c>
      <c r="E2463" t="s">
        <v>186</v>
      </c>
      <c r="F2463" t="s">
        <v>187</v>
      </c>
      <c r="G2463" s="13" t="s">
        <v>38</v>
      </c>
      <c r="H2463" t="s">
        <v>188</v>
      </c>
      <c r="I2463" t="s">
        <v>189</v>
      </c>
      <c r="J2463" s="13">
        <v>40000</v>
      </c>
      <c r="K2463" s="13">
        <v>0</v>
      </c>
      <c r="L2463" s="13">
        <f>+Tabla1[[#This Row],[MontoNeto]]*Tabla1[[#This Row],[PorcentajeImpuesto]]</f>
        <v>0</v>
      </c>
      <c r="M2463" s="13">
        <v>0</v>
      </c>
      <c r="N2463" s="13">
        <f>+Tabla1[[#This Row],[MontoNeto]]+Tabla1[[#This Row],[ValorImpuesto]]+Tabla1[[#This Row],[MontoExento]]</f>
        <v>40000</v>
      </c>
      <c r="O2463" t="s">
        <v>41</v>
      </c>
      <c r="P2463" t="s">
        <v>42</v>
      </c>
      <c r="Q2463" t="s">
        <v>42</v>
      </c>
      <c r="R2463" t="s">
        <v>190</v>
      </c>
      <c r="S2463" t="str">
        <f>VLOOKUP(Tabla1[[#This Row],[RutCP]],Tabla13[[#All],[rut]:[estado_licencia]],3,0)</f>
        <v xml:space="preserve">Arrigoni </v>
      </c>
      <c r="T2463" t="str">
        <f>VLOOKUP(Tabla1[[#This Row],[RutCP]],Tabla13[[#All],[rut]:[estado_licencia]],2,0)</f>
        <v>Arrigoni Ingenieria Y Construccion S.A</v>
      </c>
      <c r="X2463" t="s">
        <v>2159</v>
      </c>
      <c r="Y2463" t="str">
        <f>VLOOKUP(Tabla1[[#This Row],[RutCS]],Tabla13[[#All],[rut]:[estado_licencia]],3,0)</f>
        <v>Luis Vivanco Bravo</v>
      </c>
      <c r="Z2463" t="str">
        <f>VLOOKUP(Tabla1[[#This Row],[RutCS]],Tabla13[[#All],[rut]:[estado_licencia]],2,0)</f>
        <v>Luis Vivanco Bravo</v>
      </c>
      <c r="AD2463" s="4">
        <v>43995</v>
      </c>
      <c r="AE2463" s="14" t="s">
        <v>45</v>
      </c>
      <c r="AF2463" s="4">
        <v>43995</v>
      </c>
      <c r="AG2463" s="14" t="s">
        <v>47</v>
      </c>
      <c r="AH2463" t="s">
        <v>48</v>
      </c>
      <c r="AI2463" t="s">
        <v>49</v>
      </c>
    </row>
    <row r="2464" spans="1:35" x14ac:dyDescent="0.25">
      <c r="A2464" s="12"/>
      <c r="B2464" s="36" t="s">
        <v>16016</v>
      </c>
      <c r="C2464" t="s">
        <v>184</v>
      </c>
      <c r="D2464" t="s">
        <v>185</v>
      </c>
      <c r="E2464" t="s">
        <v>186</v>
      </c>
      <c r="F2464" t="s">
        <v>187</v>
      </c>
      <c r="G2464" s="13" t="s">
        <v>38</v>
      </c>
      <c r="H2464" t="s">
        <v>188</v>
      </c>
      <c r="I2464" t="s">
        <v>189</v>
      </c>
      <c r="J2464" s="13">
        <v>40000</v>
      </c>
      <c r="K2464" s="13">
        <v>0</v>
      </c>
      <c r="L2464" s="13">
        <f>+Tabla1[[#This Row],[MontoNeto]]*Tabla1[[#This Row],[PorcentajeImpuesto]]</f>
        <v>0</v>
      </c>
      <c r="M2464" s="13">
        <v>0</v>
      </c>
      <c r="N2464" s="13">
        <f>+Tabla1[[#This Row],[MontoNeto]]+Tabla1[[#This Row],[ValorImpuesto]]+Tabla1[[#This Row],[MontoExento]]</f>
        <v>40000</v>
      </c>
      <c r="O2464" t="s">
        <v>41</v>
      </c>
      <c r="P2464" t="s">
        <v>42</v>
      </c>
      <c r="Q2464" t="s">
        <v>42</v>
      </c>
      <c r="R2464" t="s">
        <v>190</v>
      </c>
      <c r="S2464" t="str">
        <f>VLOOKUP(Tabla1[[#This Row],[RutCP]],Tabla13[[#All],[rut]:[estado_licencia]],3,0)</f>
        <v xml:space="preserve">Arrigoni </v>
      </c>
      <c r="T2464" t="str">
        <f>VLOOKUP(Tabla1[[#This Row],[RutCP]],Tabla13[[#All],[rut]:[estado_licencia]],2,0)</f>
        <v>Arrigoni Ingenieria Y Construccion S.A</v>
      </c>
      <c r="X2464" t="s">
        <v>2160</v>
      </c>
      <c r="Y2464" t="str">
        <f>VLOOKUP(Tabla1[[#This Row],[RutCS]],Tabla13[[#All],[rut]:[estado_licencia]],3,0)</f>
        <v>Rodolfo Rivera Henriquez</v>
      </c>
      <c r="Z2464" t="str">
        <f>VLOOKUP(Tabla1[[#This Row],[RutCS]],Tabla13[[#All],[rut]:[estado_licencia]],2,0)</f>
        <v>Rodolfo Rivera Henriquez</v>
      </c>
      <c r="AD2464" s="4">
        <v>43995</v>
      </c>
      <c r="AE2464" s="14" t="s">
        <v>45</v>
      </c>
      <c r="AF2464" s="4">
        <v>43995</v>
      </c>
      <c r="AG2464" s="14" t="s">
        <v>47</v>
      </c>
      <c r="AH2464" t="s">
        <v>48</v>
      </c>
      <c r="AI2464" t="s">
        <v>49</v>
      </c>
    </row>
    <row r="2465" spans="1:35" x14ac:dyDescent="0.25">
      <c r="A2465" s="12"/>
      <c r="B2465" s="36" t="s">
        <v>16016</v>
      </c>
      <c r="C2465" t="s">
        <v>184</v>
      </c>
      <c r="D2465" t="s">
        <v>185</v>
      </c>
      <c r="E2465" t="s">
        <v>186</v>
      </c>
      <c r="F2465" t="s">
        <v>187</v>
      </c>
      <c r="G2465" s="13" t="s">
        <v>38</v>
      </c>
      <c r="H2465" t="s">
        <v>188</v>
      </c>
      <c r="I2465" t="s">
        <v>189</v>
      </c>
      <c r="J2465" s="13">
        <v>40000</v>
      </c>
      <c r="K2465" s="13">
        <v>0</v>
      </c>
      <c r="L2465" s="13">
        <f>+Tabla1[[#This Row],[MontoNeto]]*Tabla1[[#This Row],[PorcentajeImpuesto]]</f>
        <v>0</v>
      </c>
      <c r="M2465" s="13">
        <v>0</v>
      </c>
      <c r="N2465" s="13">
        <f>+Tabla1[[#This Row],[MontoNeto]]+Tabla1[[#This Row],[ValorImpuesto]]+Tabla1[[#This Row],[MontoExento]]</f>
        <v>40000</v>
      </c>
      <c r="O2465" t="s">
        <v>41</v>
      </c>
      <c r="P2465" t="s">
        <v>42</v>
      </c>
      <c r="Q2465" t="s">
        <v>42</v>
      </c>
      <c r="R2465" t="s">
        <v>190</v>
      </c>
      <c r="S2465" t="str">
        <f>VLOOKUP(Tabla1[[#This Row],[RutCP]],Tabla13[[#All],[rut]:[estado_licencia]],3,0)</f>
        <v xml:space="preserve">Arrigoni </v>
      </c>
      <c r="T2465" t="str">
        <f>VLOOKUP(Tabla1[[#This Row],[RutCP]],Tabla13[[#All],[rut]:[estado_licencia]],2,0)</f>
        <v>Arrigoni Ingenieria Y Construccion S.A</v>
      </c>
      <c r="X2465" t="s">
        <v>2161</v>
      </c>
      <c r="Y2465" t="str">
        <f>VLOOKUP(Tabla1[[#This Row],[RutCS]],Tabla13[[#All],[rut]:[estado_licencia]],3,0)</f>
        <v>Pablo Salinas Ordenes</v>
      </c>
      <c r="Z2465" t="str">
        <f>VLOOKUP(Tabla1[[#This Row],[RutCS]],Tabla13[[#All],[rut]:[estado_licencia]],2,0)</f>
        <v>Pablo Salinas Ordenes</v>
      </c>
      <c r="AD2465" s="4">
        <v>43995</v>
      </c>
      <c r="AE2465" s="14" t="s">
        <v>45</v>
      </c>
      <c r="AF2465" s="4">
        <v>43995</v>
      </c>
      <c r="AG2465" s="14" t="s">
        <v>47</v>
      </c>
      <c r="AH2465" t="s">
        <v>48</v>
      </c>
      <c r="AI2465" t="s">
        <v>49</v>
      </c>
    </row>
    <row r="2466" spans="1:35" x14ac:dyDescent="0.25">
      <c r="A2466" s="12"/>
      <c r="B2466" s="36" t="s">
        <v>16016</v>
      </c>
      <c r="C2466" t="s">
        <v>184</v>
      </c>
      <c r="D2466" t="s">
        <v>185</v>
      </c>
      <c r="E2466" t="s">
        <v>186</v>
      </c>
      <c r="F2466" t="s">
        <v>187</v>
      </c>
      <c r="G2466" s="13" t="s">
        <v>38</v>
      </c>
      <c r="H2466" t="s">
        <v>188</v>
      </c>
      <c r="I2466" t="s">
        <v>189</v>
      </c>
      <c r="J2466" s="13">
        <v>40000</v>
      </c>
      <c r="K2466" s="13">
        <v>0</v>
      </c>
      <c r="L2466" s="13">
        <f>+Tabla1[[#This Row],[MontoNeto]]*Tabla1[[#This Row],[PorcentajeImpuesto]]</f>
        <v>0</v>
      </c>
      <c r="M2466" s="13">
        <v>0</v>
      </c>
      <c r="N2466" s="13">
        <f>+Tabla1[[#This Row],[MontoNeto]]+Tabla1[[#This Row],[ValorImpuesto]]+Tabla1[[#This Row],[MontoExento]]</f>
        <v>40000</v>
      </c>
      <c r="O2466" t="s">
        <v>41</v>
      </c>
      <c r="P2466" t="s">
        <v>42</v>
      </c>
      <c r="Q2466" t="s">
        <v>42</v>
      </c>
      <c r="R2466" t="s">
        <v>190</v>
      </c>
      <c r="S2466" t="str">
        <f>VLOOKUP(Tabla1[[#This Row],[RutCP]],Tabla13[[#All],[rut]:[estado_licencia]],3,0)</f>
        <v xml:space="preserve">Arrigoni </v>
      </c>
      <c r="T2466" t="str">
        <f>VLOOKUP(Tabla1[[#This Row],[RutCP]],Tabla13[[#All],[rut]:[estado_licencia]],2,0)</f>
        <v>Arrigoni Ingenieria Y Construccion S.A</v>
      </c>
      <c r="X2466" t="s">
        <v>2162</v>
      </c>
      <c r="Y2466" t="str">
        <f>VLOOKUP(Tabla1[[#This Row],[RutCS]],Tabla13[[#All],[rut]:[estado_licencia]],3,0)</f>
        <v>Julio Peña Orellana</v>
      </c>
      <c r="Z2466" t="str">
        <f>VLOOKUP(Tabla1[[#This Row],[RutCS]],Tabla13[[#All],[rut]:[estado_licencia]],2,0)</f>
        <v>Julio Peña Orellana</v>
      </c>
      <c r="AD2466" s="4">
        <v>43995</v>
      </c>
      <c r="AE2466" s="14" t="s">
        <v>45</v>
      </c>
      <c r="AF2466" s="4">
        <v>43995</v>
      </c>
      <c r="AG2466" s="14" t="s">
        <v>47</v>
      </c>
      <c r="AH2466" t="s">
        <v>48</v>
      </c>
      <c r="AI2466" t="s">
        <v>49</v>
      </c>
    </row>
    <row r="2467" spans="1:35" x14ac:dyDescent="0.25">
      <c r="A2467" s="12"/>
      <c r="B2467" s="36" t="s">
        <v>16016</v>
      </c>
      <c r="C2467" t="s">
        <v>184</v>
      </c>
      <c r="D2467" t="s">
        <v>185</v>
      </c>
      <c r="E2467" t="s">
        <v>186</v>
      </c>
      <c r="F2467" t="s">
        <v>187</v>
      </c>
      <c r="G2467" s="13" t="s">
        <v>38</v>
      </c>
      <c r="H2467" t="s">
        <v>188</v>
      </c>
      <c r="I2467" t="s">
        <v>189</v>
      </c>
      <c r="J2467" s="13">
        <v>40000</v>
      </c>
      <c r="K2467" s="13">
        <v>0</v>
      </c>
      <c r="L2467" s="13">
        <f>+Tabla1[[#This Row],[MontoNeto]]*Tabla1[[#This Row],[PorcentajeImpuesto]]</f>
        <v>0</v>
      </c>
      <c r="M2467" s="13">
        <v>0</v>
      </c>
      <c r="N2467" s="13">
        <f>+Tabla1[[#This Row],[MontoNeto]]+Tabla1[[#This Row],[ValorImpuesto]]+Tabla1[[#This Row],[MontoExento]]</f>
        <v>40000</v>
      </c>
      <c r="O2467" t="s">
        <v>41</v>
      </c>
      <c r="P2467" t="s">
        <v>42</v>
      </c>
      <c r="Q2467" t="s">
        <v>42</v>
      </c>
      <c r="R2467" t="s">
        <v>190</v>
      </c>
      <c r="S2467" t="str">
        <f>VLOOKUP(Tabla1[[#This Row],[RutCP]],Tabla13[[#All],[rut]:[estado_licencia]],3,0)</f>
        <v xml:space="preserve">Arrigoni </v>
      </c>
      <c r="T2467" t="str">
        <f>VLOOKUP(Tabla1[[#This Row],[RutCP]],Tabla13[[#All],[rut]:[estado_licencia]],2,0)</f>
        <v>Arrigoni Ingenieria Y Construccion S.A</v>
      </c>
      <c r="X2467" t="s">
        <v>2163</v>
      </c>
      <c r="Y2467" t="str">
        <f>VLOOKUP(Tabla1[[#This Row],[RutCS]],Tabla13[[#All],[rut]:[estado_licencia]],3,0)</f>
        <v>Ismael Yañez Herrera</v>
      </c>
      <c r="Z2467" t="str">
        <f>VLOOKUP(Tabla1[[#This Row],[RutCS]],Tabla13[[#All],[rut]:[estado_licencia]],2,0)</f>
        <v>Ismael Yañez Herrera</v>
      </c>
      <c r="AD2467" s="4">
        <v>43995</v>
      </c>
      <c r="AE2467" s="14" t="s">
        <v>45</v>
      </c>
      <c r="AF2467" s="4">
        <v>43995</v>
      </c>
      <c r="AG2467" s="14" t="s">
        <v>47</v>
      </c>
      <c r="AH2467" t="s">
        <v>48</v>
      </c>
      <c r="AI2467" t="s">
        <v>49</v>
      </c>
    </row>
    <row r="2468" spans="1:35" s="16" customFormat="1" x14ac:dyDescent="0.25">
      <c r="A2468" s="12"/>
      <c r="B2468" s="36" t="s">
        <v>16016</v>
      </c>
      <c r="C2468" t="s">
        <v>184</v>
      </c>
      <c r="D2468" t="s">
        <v>185</v>
      </c>
      <c r="E2468" t="s">
        <v>186</v>
      </c>
      <c r="F2468" t="s">
        <v>187</v>
      </c>
      <c r="G2468" s="13" t="s">
        <v>38</v>
      </c>
      <c r="H2468" t="s">
        <v>188</v>
      </c>
      <c r="I2468" t="s">
        <v>189</v>
      </c>
      <c r="J2468" s="13">
        <v>40000</v>
      </c>
      <c r="K2468" s="13">
        <v>0</v>
      </c>
      <c r="L2468" s="13">
        <f>+Tabla1[[#This Row],[MontoNeto]]*Tabla1[[#This Row],[PorcentajeImpuesto]]</f>
        <v>0</v>
      </c>
      <c r="M2468" s="13">
        <v>0</v>
      </c>
      <c r="N2468" s="13">
        <f>+Tabla1[[#This Row],[MontoNeto]]+Tabla1[[#This Row],[ValorImpuesto]]+Tabla1[[#This Row],[MontoExento]]</f>
        <v>40000</v>
      </c>
      <c r="O2468" t="s">
        <v>41</v>
      </c>
      <c r="P2468" t="s">
        <v>42</v>
      </c>
      <c r="Q2468" t="s">
        <v>42</v>
      </c>
      <c r="R2468" t="s">
        <v>190</v>
      </c>
      <c r="S2468" t="str">
        <f>VLOOKUP(Tabla1[[#This Row],[RutCP]],Tabla13[[#All],[rut]:[estado_licencia]],3,0)</f>
        <v xml:space="preserve">Arrigoni </v>
      </c>
      <c r="T2468" t="str">
        <f>VLOOKUP(Tabla1[[#This Row],[RutCP]],Tabla13[[#All],[rut]:[estado_licencia]],2,0)</f>
        <v>Arrigoni Ingenieria Y Construccion S.A</v>
      </c>
      <c r="U2468"/>
      <c r="V2468"/>
      <c r="W2468"/>
      <c r="X2468" t="s">
        <v>2164</v>
      </c>
      <c r="Y2468" t="str">
        <f>VLOOKUP(Tabla1[[#This Row],[RutCS]],Tabla13[[#All],[rut]:[estado_licencia]],3,0)</f>
        <v>Juan Ortiz  Riquelme</v>
      </c>
      <c r="Z2468" t="str">
        <f>VLOOKUP(Tabla1[[#This Row],[RutCS]],Tabla13[[#All],[rut]:[estado_licencia]],2,0)</f>
        <v>Juan Ortiz  Riquelme</v>
      </c>
      <c r="AA2468"/>
      <c r="AB2468"/>
      <c r="AC2468"/>
      <c r="AD2468" s="4">
        <v>43995</v>
      </c>
      <c r="AE2468" s="14" t="s">
        <v>45</v>
      </c>
      <c r="AF2468" s="4">
        <v>43995</v>
      </c>
      <c r="AG2468" s="14" t="s">
        <v>47</v>
      </c>
      <c r="AH2468" t="s">
        <v>48</v>
      </c>
      <c r="AI2468" t="s">
        <v>49</v>
      </c>
    </row>
    <row r="2469" spans="1:35" x14ac:dyDescent="0.25">
      <c r="A2469" s="12"/>
      <c r="B2469" s="36" t="s">
        <v>16016</v>
      </c>
      <c r="C2469" t="s">
        <v>184</v>
      </c>
      <c r="D2469" t="s">
        <v>185</v>
      </c>
      <c r="E2469" t="s">
        <v>186</v>
      </c>
      <c r="F2469" t="s">
        <v>187</v>
      </c>
      <c r="G2469" s="13" t="s">
        <v>38</v>
      </c>
      <c r="H2469" t="s">
        <v>188</v>
      </c>
      <c r="I2469" t="s">
        <v>189</v>
      </c>
      <c r="J2469" s="13">
        <v>40000</v>
      </c>
      <c r="K2469" s="13">
        <v>0</v>
      </c>
      <c r="L2469" s="13">
        <f>+Tabla1[[#This Row],[MontoNeto]]*Tabla1[[#This Row],[PorcentajeImpuesto]]</f>
        <v>0</v>
      </c>
      <c r="M2469" s="13">
        <v>0</v>
      </c>
      <c r="N2469" s="13">
        <f>+Tabla1[[#This Row],[MontoNeto]]+Tabla1[[#This Row],[ValorImpuesto]]+Tabla1[[#This Row],[MontoExento]]</f>
        <v>40000</v>
      </c>
      <c r="O2469" t="s">
        <v>41</v>
      </c>
      <c r="P2469" t="s">
        <v>42</v>
      </c>
      <c r="Q2469" t="s">
        <v>42</v>
      </c>
      <c r="R2469" t="s">
        <v>190</v>
      </c>
      <c r="S2469" t="str">
        <f>VLOOKUP(Tabla1[[#This Row],[RutCP]],Tabla13[[#All],[rut]:[estado_licencia]],3,0)</f>
        <v xml:space="preserve">Arrigoni </v>
      </c>
      <c r="T2469" t="str">
        <f>VLOOKUP(Tabla1[[#This Row],[RutCP]],Tabla13[[#All],[rut]:[estado_licencia]],2,0)</f>
        <v>Arrigoni Ingenieria Y Construccion S.A</v>
      </c>
      <c r="X2469" t="s">
        <v>2165</v>
      </c>
      <c r="Y2469" t="str">
        <f>VLOOKUP(Tabla1[[#This Row],[RutCS]],Tabla13[[#All],[rut]:[estado_licencia]],3,0)</f>
        <v>Jose Troncoso Lopez</v>
      </c>
      <c r="Z2469" t="str">
        <f>VLOOKUP(Tabla1[[#This Row],[RutCS]],Tabla13[[#All],[rut]:[estado_licencia]],2,0)</f>
        <v>Jose Troncoso Lopez</v>
      </c>
      <c r="AD2469" s="4">
        <v>43995</v>
      </c>
      <c r="AE2469" s="14" t="s">
        <v>45</v>
      </c>
      <c r="AF2469" s="4">
        <v>43995</v>
      </c>
      <c r="AG2469" s="14" t="s">
        <v>47</v>
      </c>
      <c r="AH2469" t="s">
        <v>48</v>
      </c>
      <c r="AI2469" t="s">
        <v>49</v>
      </c>
    </row>
    <row r="2470" spans="1:35" s="16" customFormat="1" x14ac:dyDescent="0.25">
      <c r="A2470" s="12"/>
      <c r="B2470" s="36" t="s">
        <v>16016</v>
      </c>
      <c r="C2470" t="s">
        <v>238</v>
      </c>
      <c r="D2470" t="s">
        <v>238</v>
      </c>
      <c r="E2470" t="s">
        <v>239</v>
      </c>
      <c r="F2470" t="s">
        <v>1553</v>
      </c>
      <c r="G2470" s="13" t="s">
        <v>38</v>
      </c>
      <c r="H2470" t="s">
        <v>188</v>
      </c>
      <c r="I2470" t="s">
        <v>189</v>
      </c>
      <c r="J2470" s="13">
        <v>45000</v>
      </c>
      <c r="K2470" s="13">
        <v>0</v>
      </c>
      <c r="L2470" s="13">
        <f>+Tabla1[[#This Row],[MontoNeto]]*Tabla1[[#This Row],[PorcentajeImpuesto]]</f>
        <v>0</v>
      </c>
      <c r="M2470" s="13">
        <v>0</v>
      </c>
      <c r="N2470" s="13">
        <f>+Tabla1[[#This Row],[MontoNeto]]+Tabla1[[#This Row],[ValorImpuesto]]+Tabla1[[#This Row],[MontoExento]]</f>
        <v>45000</v>
      </c>
      <c r="O2470" t="s">
        <v>41</v>
      </c>
      <c r="P2470" t="s">
        <v>42</v>
      </c>
      <c r="Q2470" t="s">
        <v>42</v>
      </c>
      <c r="R2470" t="s">
        <v>190</v>
      </c>
      <c r="S2470" t="str">
        <f>VLOOKUP(Tabla1[[#This Row],[RutCP]],Tabla13[[#All],[rut]:[estado_licencia]],3,0)</f>
        <v xml:space="preserve">Arrigoni </v>
      </c>
      <c r="T2470" t="str">
        <f>VLOOKUP(Tabla1[[#This Row],[RutCP]],Tabla13[[#All],[rut]:[estado_licencia]],2,0)</f>
        <v>Arrigoni Ingenieria Y Construccion S.A</v>
      </c>
      <c r="U2470"/>
      <c r="V2470"/>
      <c r="W2470"/>
      <c r="X2470" t="s">
        <v>2150</v>
      </c>
      <c r="Y2470" t="str">
        <f>VLOOKUP(Tabla1[[#This Row],[RutCS]],Tabla13[[#All],[rut]:[estado_licencia]],3,0)</f>
        <v>Sergio Plaza Gallegas</v>
      </c>
      <c r="Z2470" t="str">
        <f>VLOOKUP(Tabla1[[#This Row],[RutCS]],Tabla13[[#All],[rut]:[estado_licencia]],2,0)</f>
        <v>Sergio Plaza Gallegas</v>
      </c>
      <c r="AA2470"/>
      <c r="AB2470"/>
      <c r="AC2470"/>
      <c r="AD2470" s="4">
        <v>43995</v>
      </c>
      <c r="AE2470" s="14" t="s">
        <v>45</v>
      </c>
      <c r="AF2470" s="4">
        <v>43995</v>
      </c>
      <c r="AG2470" s="14" t="s">
        <v>47</v>
      </c>
      <c r="AH2470" t="s">
        <v>48</v>
      </c>
      <c r="AI2470" t="s">
        <v>49</v>
      </c>
    </row>
    <row r="2471" spans="1:35" s="16" customFormat="1" x14ac:dyDescent="0.25">
      <c r="A2471" s="12"/>
      <c r="B2471" s="36" t="s">
        <v>16016</v>
      </c>
      <c r="C2471" t="s">
        <v>238</v>
      </c>
      <c r="D2471" t="s">
        <v>238</v>
      </c>
      <c r="E2471" t="s">
        <v>239</v>
      </c>
      <c r="F2471" t="s">
        <v>1553</v>
      </c>
      <c r="G2471" s="13" t="s">
        <v>38</v>
      </c>
      <c r="H2471" t="s">
        <v>188</v>
      </c>
      <c r="I2471" t="s">
        <v>189</v>
      </c>
      <c r="J2471" s="13">
        <v>45000</v>
      </c>
      <c r="K2471" s="13">
        <v>0</v>
      </c>
      <c r="L2471" s="13">
        <f>+Tabla1[[#This Row],[MontoNeto]]*Tabla1[[#This Row],[PorcentajeImpuesto]]</f>
        <v>0</v>
      </c>
      <c r="M2471" s="13">
        <v>0</v>
      </c>
      <c r="N2471" s="13">
        <f>+Tabla1[[#This Row],[MontoNeto]]+Tabla1[[#This Row],[ValorImpuesto]]+Tabla1[[#This Row],[MontoExento]]</f>
        <v>45000</v>
      </c>
      <c r="O2471" t="s">
        <v>41</v>
      </c>
      <c r="P2471" t="s">
        <v>42</v>
      </c>
      <c r="Q2471" t="s">
        <v>42</v>
      </c>
      <c r="R2471" t="s">
        <v>190</v>
      </c>
      <c r="S2471" t="str">
        <f>VLOOKUP(Tabla1[[#This Row],[RutCP]],Tabla13[[#All],[rut]:[estado_licencia]],3,0)</f>
        <v xml:space="preserve">Arrigoni </v>
      </c>
      <c r="T2471" t="str">
        <f>VLOOKUP(Tabla1[[#This Row],[RutCP]],Tabla13[[#All],[rut]:[estado_licencia]],2,0)</f>
        <v>Arrigoni Ingenieria Y Construccion S.A</v>
      </c>
      <c r="U2471"/>
      <c r="V2471"/>
      <c r="W2471"/>
      <c r="X2471" t="s">
        <v>2151</v>
      </c>
      <c r="Y2471" t="str">
        <f>VLOOKUP(Tabla1[[#This Row],[RutCS]],Tabla13[[#All],[rut]:[estado_licencia]],3,0)</f>
        <v>Patricio Gavilan Muñoz</v>
      </c>
      <c r="Z2471" t="str">
        <f>VLOOKUP(Tabla1[[#This Row],[RutCS]],Tabla13[[#All],[rut]:[estado_licencia]],2,0)</f>
        <v>Patricio Gavilan Muñoz</v>
      </c>
      <c r="AA2471"/>
      <c r="AB2471"/>
      <c r="AC2471"/>
      <c r="AD2471" s="4">
        <v>43995</v>
      </c>
      <c r="AE2471" s="14" t="s">
        <v>45</v>
      </c>
      <c r="AF2471" s="4">
        <v>43995</v>
      </c>
      <c r="AG2471" s="14" t="s">
        <v>47</v>
      </c>
      <c r="AH2471" t="s">
        <v>48</v>
      </c>
      <c r="AI2471" t="s">
        <v>49</v>
      </c>
    </row>
    <row r="2472" spans="1:35" s="16" customFormat="1" x14ac:dyDescent="0.25">
      <c r="A2472" s="12"/>
      <c r="B2472" s="36" t="s">
        <v>16016</v>
      </c>
      <c r="C2472" t="s">
        <v>238</v>
      </c>
      <c r="D2472" t="s">
        <v>238</v>
      </c>
      <c r="E2472" t="s">
        <v>239</v>
      </c>
      <c r="F2472" t="s">
        <v>1553</v>
      </c>
      <c r="G2472" s="13" t="s">
        <v>38</v>
      </c>
      <c r="H2472" t="s">
        <v>188</v>
      </c>
      <c r="I2472" t="s">
        <v>189</v>
      </c>
      <c r="J2472" s="13">
        <v>45000</v>
      </c>
      <c r="K2472" s="13">
        <v>0</v>
      </c>
      <c r="L2472" s="13">
        <f>+Tabla1[[#This Row],[MontoNeto]]*Tabla1[[#This Row],[PorcentajeImpuesto]]</f>
        <v>0</v>
      </c>
      <c r="M2472" s="13">
        <v>0</v>
      </c>
      <c r="N2472" s="13">
        <f>+Tabla1[[#This Row],[MontoNeto]]+Tabla1[[#This Row],[ValorImpuesto]]+Tabla1[[#This Row],[MontoExento]]</f>
        <v>45000</v>
      </c>
      <c r="O2472" t="s">
        <v>41</v>
      </c>
      <c r="P2472" t="s">
        <v>42</v>
      </c>
      <c r="Q2472" t="s">
        <v>42</v>
      </c>
      <c r="R2472" t="s">
        <v>190</v>
      </c>
      <c r="S2472" t="str">
        <f>VLOOKUP(Tabla1[[#This Row],[RutCP]],Tabla13[[#All],[rut]:[estado_licencia]],3,0)</f>
        <v xml:space="preserve">Arrigoni </v>
      </c>
      <c r="T2472" t="str">
        <f>VLOOKUP(Tabla1[[#This Row],[RutCP]],Tabla13[[#All],[rut]:[estado_licencia]],2,0)</f>
        <v>Arrigoni Ingenieria Y Construccion S.A</v>
      </c>
      <c r="U2472"/>
      <c r="V2472"/>
      <c r="W2472"/>
      <c r="X2472" t="s">
        <v>2152</v>
      </c>
      <c r="Y2472" t="str">
        <f>VLOOKUP(Tabla1[[#This Row],[RutCS]],Tabla13[[#All],[rut]:[estado_licencia]],3,0)</f>
        <v>Juan Pezas Cortes</v>
      </c>
      <c r="Z2472" t="str">
        <f>VLOOKUP(Tabla1[[#This Row],[RutCS]],Tabla13[[#All],[rut]:[estado_licencia]],2,0)</f>
        <v>Juan Pezas Cortes</v>
      </c>
      <c r="AA2472"/>
      <c r="AB2472"/>
      <c r="AC2472"/>
      <c r="AD2472" s="4">
        <v>43995</v>
      </c>
      <c r="AE2472" s="14" t="s">
        <v>45</v>
      </c>
      <c r="AF2472" s="4">
        <v>43995</v>
      </c>
      <c r="AG2472" s="14" t="s">
        <v>47</v>
      </c>
      <c r="AH2472" t="s">
        <v>48</v>
      </c>
      <c r="AI2472" t="s">
        <v>49</v>
      </c>
    </row>
    <row r="2473" spans="1:35" s="16" customFormat="1" x14ac:dyDescent="0.25">
      <c r="A2473" s="12"/>
      <c r="B2473" s="36" t="s">
        <v>16016</v>
      </c>
      <c r="C2473" t="s">
        <v>238</v>
      </c>
      <c r="D2473" t="s">
        <v>238</v>
      </c>
      <c r="E2473" t="s">
        <v>239</v>
      </c>
      <c r="F2473" t="s">
        <v>1553</v>
      </c>
      <c r="G2473" s="13" t="s">
        <v>38</v>
      </c>
      <c r="H2473" t="s">
        <v>188</v>
      </c>
      <c r="I2473" t="s">
        <v>189</v>
      </c>
      <c r="J2473" s="13">
        <v>45000</v>
      </c>
      <c r="K2473" s="13">
        <v>0</v>
      </c>
      <c r="L2473" s="13">
        <f>+Tabla1[[#This Row],[MontoNeto]]*Tabla1[[#This Row],[PorcentajeImpuesto]]</f>
        <v>0</v>
      </c>
      <c r="M2473" s="13">
        <v>0</v>
      </c>
      <c r="N2473" s="13">
        <f>+Tabla1[[#This Row],[MontoNeto]]+Tabla1[[#This Row],[ValorImpuesto]]+Tabla1[[#This Row],[MontoExento]]</f>
        <v>45000</v>
      </c>
      <c r="O2473" t="s">
        <v>41</v>
      </c>
      <c r="P2473" t="s">
        <v>42</v>
      </c>
      <c r="Q2473" t="s">
        <v>42</v>
      </c>
      <c r="R2473" t="s">
        <v>190</v>
      </c>
      <c r="S2473" t="str">
        <f>VLOOKUP(Tabla1[[#This Row],[RutCP]],Tabla13[[#All],[rut]:[estado_licencia]],3,0)</f>
        <v xml:space="preserve">Arrigoni </v>
      </c>
      <c r="T2473" t="str">
        <f>VLOOKUP(Tabla1[[#This Row],[RutCP]],Tabla13[[#All],[rut]:[estado_licencia]],2,0)</f>
        <v>Arrigoni Ingenieria Y Construccion S.A</v>
      </c>
      <c r="U2473"/>
      <c r="V2473"/>
      <c r="W2473"/>
      <c r="X2473" t="s">
        <v>2153</v>
      </c>
      <c r="Y2473" t="str">
        <f>VLOOKUP(Tabla1[[#This Row],[RutCS]],Tabla13[[#All],[rut]:[estado_licencia]],3,0)</f>
        <v>Luis Cifuentes Fuentes</v>
      </c>
      <c r="Z2473" t="str">
        <f>VLOOKUP(Tabla1[[#This Row],[RutCS]],Tabla13[[#All],[rut]:[estado_licencia]],2,0)</f>
        <v>Luis Cifuentes Fuentes</v>
      </c>
      <c r="AA2473"/>
      <c r="AB2473"/>
      <c r="AC2473"/>
      <c r="AD2473" s="4">
        <v>43995</v>
      </c>
      <c r="AE2473" s="14" t="s">
        <v>45</v>
      </c>
      <c r="AF2473" s="4">
        <v>43995</v>
      </c>
      <c r="AG2473" s="14" t="s">
        <v>47</v>
      </c>
      <c r="AH2473" t="s">
        <v>48</v>
      </c>
      <c r="AI2473" t="s">
        <v>49</v>
      </c>
    </row>
    <row r="2474" spans="1:35" x14ac:dyDescent="0.25">
      <c r="A2474" s="12"/>
      <c r="B2474" s="36" t="s">
        <v>16016</v>
      </c>
      <c r="C2474" t="s">
        <v>238</v>
      </c>
      <c r="D2474" t="s">
        <v>238</v>
      </c>
      <c r="E2474" t="s">
        <v>239</v>
      </c>
      <c r="F2474" t="s">
        <v>1553</v>
      </c>
      <c r="G2474" s="13" t="s">
        <v>38</v>
      </c>
      <c r="H2474" t="s">
        <v>188</v>
      </c>
      <c r="I2474" t="s">
        <v>189</v>
      </c>
      <c r="J2474" s="13">
        <v>45000</v>
      </c>
      <c r="K2474" s="13">
        <v>0</v>
      </c>
      <c r="L2474" s="13">
        <f>+Tabla1[[#This Row],[MontoNeto]]*Tabla1[[#This Row],[PorcentajeImpuesto]]</f>
        <v>0</v>
      </c>
      <c r="M2474" s="13">
        <v>0</v>
      </c>
      <c r="N2474" s="13">
        <f>+Tabla1[[#This Row],[MontoNeto]]+Tabla1[[#This Row],[ValorImpuesto]]+Tabla1[[#This Row],[MontoExento]]</f>
        <v>45000</v>
      </c>
      <c r="O2474" t="s">
        <v>41</v>
      </c>
      <c r="P2474" t="s">
        <v>42</v>
      </c>
      <c r="Q2474" t="s">
        <v>42</v>
      </c>
      <c r="R2474" t="s">
        <v>190</v>
      </c>
      <c r="S2474" t="str">
        <f>VLOOKUP(Tabla1[[#This Row],[RutCP]],Tabla13[[#All],[rut]:[estado_licencia]],3,0)</f>
        <v xml:space="preserve">Arrigoni </v>
      </c>
      <c r="T2474" t="str">
        <f>VLOOKUP(Tabla1[[#This Row],[RutCP]],Tabla13[[#All],[rut]:[estado_licencia]],2,0)</f>
        <v>Arrigoni Ingenieria Y Construccion S.A</v>
      </c>
      <c r="X2474" t="s">
        <v>2154</v>
      </c>
      <c r="Y2474" t="str">
        <f>VLOOKUP(Tabla1[[#This Row],[RutCS]],Tabla13[[#All],[rut]:[estado_licencia]],3,0)</f>
        <v>Luis Reyes Bustos</v>
      </c>
      <c r="Z2474" t="str">
        <f>VLOOKUP(Tabla1[[#This Row],[RutCS]],Tabla13[[#All],[rut]:[estado_licencia]],2,0)</f>
        <v>Luis Reyes Bustos</v>
      </c>
      <c r="AD2474" s="4">
        <v>43995</v>
      </c>
      <c r="AE2474" s="14" t="s">
        <v>45</v>
      </c>
      <c r="AF2474" s="4">
        <v>43995</v>
      </c>
      <c r="AG2474" s="14" t="s">
        <v>47</v>
      </c>
      <c r="AH2474" t="s">
        <v>48</v>
      </c>
      <c r="AI2474" t="s">
        <v>49</v>
      </c>
    </row>
    <row r="2475" spans="1:35" x14ac:dyDescent="0.25">
      <c r="A2475" s="12"/>
      <c r="B2475" s="36" t="s">
        <v>16016</v>
      </c>
      <c r="C2475" t="s">
        <v>238</v>
      </c>
      <c r="D2475" t="s">
        <v>238</v>
      </c>
      <c r="E2475" t="s">
        <v>239</v>
      </c>
      <c r="F2475" t="s">
        <v>1553</v>
      </c>
      <c r="G2475" s="13" t="s">
        <v>38</v>
      </c>
      <c r="H2475" t="s">
        <v>188</v>
      </c>
      <c r="I2475" t="s">
        <v>189</v>
      </c>
      <c r="J2475" s="13">
        <v>45000</v>
      </c>
      <c r="K2475" s="13">
        <v>0</v>
      </c>
      <c r="L2475" s="13">
        <f>+Tabla1[[#This Row],[MontoNeto]]*Tabla1[[#This Row],[PorcentajeImpuesto]]</f>
        <v>0</v>
      </c>
      <c r="M2475" s="13">
        <v>0</v>
      </c>
      <c r="N2475" s="13">
        <f>+Tabla1[[#This Row],[MontoNeto]]+Tabla1[[#This Row],[ValorImpuesto]]+Tabla1[[#This Row],[MontoExento]]</f>
        <v>45000</v>
      </c>
      <c r="O2475" t="s">
        <v>41</v>
      </c>
      <c r="P2475" t="s">
        <v>42</v>
      </c>
      <c r="Q2475" t="s">
        <v>42</v>
      </c>
      <c r="R2475" t="s">
        <v>190</v>
      </c>
      <c r="S2475" t="str">
        <f>VLOOKUP(Tabla1[[#This Row],[RutCP]],Tabla13[[#All],[rut]:[estado_licencia]],3,0)</f>
        <v xml:space="preserve">Arrigoni </v>
      </c>
      <c r="T2475" t="str">
        <f>VLOOKUP(Tabla1[[#This Row],[RutCP]],Tabla13[[#All],[rut]:[estado_licencia]],2,0)</f>
        <v>Arrigoni Ingenieria Y Construccion S.A</v>
      </c>
      <c r="X2475" t="s">
        <v>2155</v>
      </c>
      <c r="Y2475" t="str">
        <f>VLOOKUP(Tabla1[[#This Row],[RutCS]],Tabla13[[#All],[rut]:[estado_licencia]],3,0)</f>
        <v>Jaime Cifuentes Fuentes</v>
      </c>
      <c r="Z2475" t="str">
        <f>VLOOKUP(Tabla1[[#This Row],[RutCS]],Tabla13[[#All],[rut]:[estado_licencia]],2,0)</f>
        <v>Jaime Cifuentes Fuentes</v>
      </c>
      <c r="AD2475" s="4">
        <v>43995</v>
      </c>
      <c r="AE2475" s="14" t="s">
        <v>45</v>
      </c>
      <c r="AF2475" s="4">
        <v>43995</v>
      </c>
      <c r="AG2475" s="14" t="s">
        <v>47</v>
      </c>
      <c r="AH2475" t="s">
        <v>48</v>
      </c>
      <c r="AI2475" t="s">
        <v>49</v>
      </c>
    </row>
    <row r="2476" spans="1:35" x14ac:dyDescent="0.25">
      <c r="A2476" s="12"/>
      <c r="B2476" s="36" t="s">
        <v>16016</v>
      </c>
      <c r="C2476" t="s">
        <v>238</v>
      </c>
      <c r="D2476" t="s">
        <v>238</v>
      </c>
      <c r="E2476" t="s">
        <v>239</v>
      </c>
      <c r="F2476" t="s">
        <v>1553</v>
      </c>
      <c r="G2476" s="13" t="s">
        <v>38</v>
      </c>
      <c r="H2476" t="s">
        <v>188</v>
      </c>
      <c r="I2476" t="s">
        <v>189</v>
      </c>
      <c r="J2476" s="13">
        <v>45000</v>
      </c>
      <c r="K2476" s="13">
        <v>0</v>
      </c>
      <c r="L2476" s="13">
        <f>+Tabla1[[#This Row],[MontoNeto]]*Tabla1[[#This Row],[PorcentajeImpuesto]]</f>
        <v>0</v>
      </c>
      <c r="M2476" s="13">
        <v>0</v>
      </c>
      <c r="N2476" s="13">
        <f>+Tabla1[[#This Row],[MontoNeto]]+Tabla1[[#This Row],[ValorImpuesto]]+Tabla1[[#This Row],[MontoExento]]</f>
        <v>45000</v>
      </c>
      <c r="O2476" t="s">
        <v>41</v>
      </c>
      <c r="P2476" t="s">
        <v>42</v>
      </c>
      <c r="Q2476" t="s">
        <v>42</v>
      </c>
      <c r="R2476" t="s">
        <v>190</v>
      </c>
      <c r="S2476" t="str">
        <f>VLOOKUP(Tabla1[[#This Row],[RutCP]],Tabla13[[#All],[rut]:[estado_licencia]],3,0)</f>
        <v xml:space="preserve">Arrigoni </v>
      </c>
      <c r="T2476" t="str">
        <f>VLOOKUP(Tabla1[[#This Row],[RutCP]],Tabla13[[#All],[rut]:[estado_licencia]],2,0)</f>
        <v>Arrigoni Ingenieria Y Construccion S.A</v>
      </c>
      <c r="X2476" t="s">
        <v>2156</v>
      </c>
      <c r="Y2476" t="str">
        <f>VLOOKUP(Tabla1[[#This Row],[RutCS]],Tabla13[[#All],[rut]:[estado_licencia]],3,0)</f>
        <v>Juan Veas Reyes</v>
      </c>
      <c r="Z2476" t="str">
        <f>VLOOKUP(Tabla1[[#This Row],[RutCS]],Tabla13[[#All],[rut]:[estado_licencia]],2,0)</f>
        <v>Juan Veas Reyes</v>
      </c>
      <c r="AD2476" s="4">
        <v>43995</v>
      </c>
      <c r="AE2476" s="14" t="s">
        <v>45</v>
      </c>
      <c r="AF2476" s="4">
        <v>43995</v>
      </c>
      <c r="AG2476" s="14" t="s">
        <v>47</v>
      </c>
      <c r="AH2476" t="s">
        <v>48</v>
      </c>
      <c r="AI2476" t="s">
        <v>49</v>
      </c>
    </row>
    <row r="2477" spans="1:35" s="16" customFormat="1" x14ac:dyDescent="0.25">
      <c r="A2477" s="12"/>
      <c r="B2477" s="36" t="s">
        <v>16016</v>
      </c>
      <c r="C2477" t="s">
        <v>238</v>
      </c>
      <c r="D2477" t="s">
        <v>238</v>
      </c>
      <c r="E2477" t="s">
        <v>239</v>
      </c>
      <c r="F2477" t="s">
        <v>1553</v>
      </c>
      <c r="G2477" s="13" t="s">
        <v>38</v>
      </c>
      <c r="H2477" t="s">
        <v>188</v>
      </c>
      <c r="I2477" t="s">
        <v>189</v>
      </c>
      <c r="J2477" s="13">
        <v>45000</v>
      </c>
      <c r="K2477" s="13">
        <v>0</v>
      </c>
      <c r="L2477" s="13">
        <f>+Tabla1[[#This Row],[MontoNeto]]*Tabla1[[#This Row],[PorcentajeImpuesto]]</f>
        <v>0</v>
      </c>
      <c r="M2477" s="13">
        <v>0</v>
      </c>
      <c r="N2477" s="13">
        <f>+Tabla1[[#This Row],[MontoNeto]]+Tabla1[[#This Row],[ValorImpuesto]]+Tabla1[[#This Row],[MontoExento]]</f>
        <v>45000</v>
      </c>
      <c r="O2477" t="s">
        <v>41</v>
      </c>
      <c r="P2477" t="s">
        <v>42</v>
      </c>
      <c r="Q2477" t="s">
        <v>42</v>
      </c>
      <c r="R2477" t="s">
        <v>190</v>
      </c>
      <c r="S2477" t="str">
        <f>VLOOKUP(Tabla1[[#This Row],[RutCP]],Tabla13[[#All],[rut]:[estado_licencia]],3,0)</f>
        <v xml:space="preserve">Arrigoni </v>
      </c>
      <c r="T2477" t="str">
        <f>VLOOKUP(Tabla1[[#This Row],[RutCP]],Tabla13[[#All],[rut]:[estado_licencia]],2,0)</f>
        <v>Arrigoni Ingenieria Y Construccion S.A</v>
      </c>
      <c r="U2477"/>
      <c r="V2477"/>
      <c r="W2477"/>
      <c r="X2477" t="s">
        <v>2157</v>
      </c>
      <c r="Y2477" t="str">
        <f>VLOOKUP(Tabla1[[#This Row],[RutCS]],Tabla13[[#All],[rut]:[estado_licencia]],3,0)</f>
        <v>Maycol Suarez Calabrano</v>
      </c>
      <c r="Z2477" t="str">
        <f>VLOOKUP(Tabla1[[#This Row],[RutCS]],Tabla13[[#All],[rut]:[estado_licencia]],2,0)</f>
        <v>Maycol Suarez Calabrano</v>
      </c>
      <c r="AA2477"/>
      <c r="AB2477"/>
      <c r="AC2477"/>
      <c r="AD2477" s="4">
        <v>43995</v>
      </c>
      <c r="AE2477" s="14" t="s">
        <v>45</v>
      </c>
      <c r="AF2477" s="4">
        <v>43995</v>
      </c>
      <c r="AG2477" s="14" t="s">
        <v>47</v>
      </c>
      <c r="AH2477" t="s">
        <v>48</v>
      </c>
      <c r="AI2477" t="s">
        <v>49</v>
      </c>
    </row>
    <row r="2478" spans="1:35" s="16" customFormat="1" x14ac:dyDescent="0.25">
      <c r="A2478" s="12"/>
      <c r="B2478" s="36" t="s">
        <v>16016</v>
      </c>
      <c r="C2478" t="s">
        <v>238</v>
      </c>
      <c r="D2478" t="s">
        <v>238</v>
      </c>
      <c r="E2478" t="s">
        <v>239</v>
      </c>
      <c r="F2478" t="s">
        <v>1553</v>
      </c>
      <c r="G2478" s="13" t="s">
        <v>38</v>
      </c>
      <c r="H2478" t="s">
        <v>188</v>
      </c>
      <c r="I2478" t="s">
        <v>189</v>
      </c>
      <c r="J2478" s="13">
        <v>45000</v>
      </c>
      <c r="K2478" s="13">
        <v>0</v>
      </c>
      <c r="L2478" s="13">
        <f>+Tabla1[[#This Row],[MontoNeto]]*Tabla1[[#This Row],[PorcentajeImpuesto]]</f>
        <v>0</v>
      </c>
      <c r="M2478" s="13">
        <v>0</v>
      </c>
      <c r="N2478" s="13">
        <f>+Tabla1[[#This Row],[MontoNeto]]+Tabla1[[#This Row],[ValorImpuesto]]+Tabla1[[#This Row],[MontoExento]]</f>
        <v>45000</v>
      </c>
      <c r="O2478" t="s">
        <v>41</v>
      </c>
      <c r="P2478" t="s">
        <v>42</v>
      </c>
      <c r="Q2478" t="s">
        <v>42</v>
      </c>
      <c r="R2478" t="s">
        <v>190</v>
      </c>
      <c r="S2478" t="str">
        <f>VLOOKUP(Tabla1[[#This Row],[RutCP]],Tabla13[[#All],[rut]:[estado_licencia]],3,0)</f>
        <v xml:space="preserve">Arrigoni </v>
      </c>
      <c r="T2478" t="str">
        <f>VLOOKUP(Tabla1[[#This Row],[RutCP]],Tabla13[[#All],[rut]:[estado_licencia]],2,0)</f>
        <v>Arrigoni Ingenieria Y Construccion S.A</v>
      </c>
      <c r="U2478"/>
      <c r="V2478"/>
      <c r="W2478"/>
      <c r="X2478" t="s">
        <v>2158</v>
      </c>
      <c r="Y2478" t="str">
        <f>VLOOKUP(Tabla1[[#This Row],[RutCS]],Tabla13[[#All],[rut]:[estado_licencia]],3,0)</f>
        <v>Jose Calabrano Caceres</v>
      </c>
      <c r="Z2478" t="str">
        <f>VLOOKUP(Tabla1[[#This Row],[RutCS]],Tabla13[[#All],[rut]:[estado_licencia]],2,0)</f>
        <v>Jose Calabrano Caceres</v>
      </c>
      <c r="AA2478"/>
      <c r="AB2478"/>
      <c r="AC2478"/>
      <c r="AD2478" s="4">
        <v>43995</v>
      </c>
      <c r="AE2478" s="14" t="s">
        <v>45</v>
      </c>
      <c r="AF2478" s="4">
        <v>43995</v>
      </c>
      <c r="AG2478" s="14" t="s">
        <v>47</v>
      </c>
      <c r="AH2478" t="s">
        <v>48</v>
      </c>
      <c r="AI2478" t="s">
        <v>49</v>
      </c>
    </row>
    <row r="2479" spans="1:35" x14ac:dyDescent="0.25">
      <c r="A2479" s="12"/>
      <c r="B2479" s="36" t="s">
        <v>16016</v>
      </c>
      <c r="C2479" t="s">
        <v>238</v>
      </c>
      <c r="D2479" t="s">
        <v>238</v>
      </c>
      <c r="E2479" t="s">
        <v>239</v>
      </c>
      <c r="F2479" t="s">
        <v>1553</v>
      </c>
      <c r="G2479" s="13" t="s">
        <v>38</v>
      </c>
      <c r="H2479" t="s">
        <v>188</v>
      </c>
      <c r="I2479" t="s">
        <v>189</v>
      </c>
      <c r="J2479" s="13">
        <v>45000</v>
      </c>
      <c r="K2479" s="13">
        <v>0</v>
      </c>
      <c r="L2479" s="13">
        <f>+Tabla1[[#This Row],[MontoNeto]]*Tabla1[[#This Row],[PorcentajeImpuesto]]</f>
        <v>0</v>
      </c>
      <c r="M2479" s="13">
        <v>0</v>
      </c>
      <c r="N2479" s="13">
        <f>+Tabla1[[#This Row],[MontoNeto]]+Tabla1[[#This Row],[ValorImpuesto]]+Tabla1[[#This Row],[MontoExento]]</f>
        <v>45000</v>
      </c>
      <c r="O2479" t="s">
        <v>41</v>
      </c>
      <c r="P2479" t="s">
        <v>42</v>
      </c>
      <c r="Q2479" t="s">
        <v>42</v>
      </c>
      <c r="R2479" t="s">
        <v>190</v>
      </c>
      <c r="S2479" t="str">
        <f>VLOOKUP(Tabla1[[#This Row],[RutCP]],Tabla13[[#All],[rut]:[estado_licencia]],3,0)</f>
        <v xml:space="preserve">Arrigoni </v>
      </c>
      <c r="T2479" t="str">
        <f>VLOOKUP(Tabla1[[#This Row],[RutCP]],Tabla13[[#All],[rut]:[estado_licencia]],2,0)</f>
        <v>Arrigoni Ingenieria Y Construccion S.A</v>
      </c>
      <c r="X2479" t="s">
        <v>2159</v>
      </c>
      <c r="Y2479" t="str">
        <f>VLOOKUP(Tabla1[[#This Row],[RutCS]],Tabla13[[#All],[rut]:[estado_licencia]],3,0)</f>
        <v>Luis Vivanco Bravo</v>
      </c>
      <c r="Z2479" t="str">
        <f>VLOOKUP(Tabla1[[#This Row],[RutCS]],Tabla13[[#All],[rut]:[estado_licencia]],2,0)</f>
        <v>Luis Vivanco Bravo</v>
      </c>
      <c r="AD2479" s="4">
        <v>43995</v>
      </c>
      <c r="AE2479" s="14" t="s">
        <v>45</v>
      </c>
      <c r="AF2479" s="4">
        <v>43995</v>
      </c>
      <c r="AG2479" s="14" t="s">
        <v>47</v>
      </c>
      <c r="AH2479" t="s">
        <v>48</v>
      </c>
      <c r="AI2479" t="s">
        <v>49</v>
      </c>
    </row>
    <row r="2480" spans="1:35" x14ac:dyDescent="0.25">
      <c r="A2480" s="12"/>
      <c r="B2480" s="36" t="s">
        <v>16016</v>
      </c>
      <c r="C2480" t="s">
        <v>238</v>
      </c>
      <c r="D2480" t="s">
        <v>238</v>
      </c>
      <c r="E2480" t="s">
        <v>239</v>
      </c>
      <c r="F2480" t="s">
        <v>1553</v>
      </c>
      <c r="G2480" s="13" t="s">
        <v>38</v>
      </c>
      <c r="H2480" t="s">
        <v>188</v>
      </c>
      <c r="I2480" t="s">
        <v>189</v>
      </c>
      <c r="J2480" s="13">
        <v>45000</v>
      </c>
      <c r="K2480" s="13">
        <v>0</v>
      </c>
      <c r="L2480" s="13">
        <f>+Tabla1[[#This Row],[MontoNeto]]*Tabla1[[#This Row],[PorcentajeImpuesto]]</f>
        <v>0</v>
      </c>
      <c r="M2480" s="13">
        <v>0</v>
      </c>
      <c r="N2480" s="13">
        <f>+Tabla1[[#This Row],[MontoNeto]]+Tabla1[[#This Row],[ValorImpuesto]]+Tabla1[[#This Row],[MontoExento]]</f>
        <v>45000</v>
      </c>
      <c r="O2480" t="s">
        <v>41</v>
      </c>
      <c r="P2480" t="s">
        <v>42</v>
      </c>
      <c r="Q2480" t="s">
        <v>42</v>
      </c>
      <c r="R2480" t="s">
        <v>190</v>
      </c>
      <c r="S2480" t="str">
        <f>VLOOKUP(Tabla1[[#This Row],[RutCP]],Tabla13[[#All],[rut]:[estado_licencia]],3,0)</f>
        <v xml:space="preserve">Arrigoni </v>
      </c>
      <c r="T2480" t="str">
        <f>VLOOKUP(Tabla1[[#This Row],[RutCP]],Tabla13[[#All],[rut]:[estado_licencia]],2,0)</f>
        <v>Arrigoni Ingenieria Y Construccion S.A</v>
      </c>
      <c r="X2480" t="s">
        <v>2160</v>
      </c>
      <c r="Y2480" t="str">
        <f>VLOOKUP(Tabla1[[#This Row],[RutCS]],Tabla13[[#All],[rut]:[estado_licencia]],3,0)</f>
        <v>Rodolfo Rivera Henriquez</v>
      </c>
      <c r="Z2480" t="str">
        <f>VLOOKUP(Tabla1[[#This Row],[RutCS]],Tabla13[[#All],[rut]:[estado_licencia]],2,0)</f>
        <v>Rodolfo Rivera Henriquez</v>
      </c>
      <c r="AD2480" s="4">
        <v>43995</v>
      </c>
      <c r="AE2480" s="14" t="s">
        <v>45</v>
      </c>
      <c r="AF2480" s="4">
        <v>43995</v>
      </c>
      <c r="AG2480" s="14" t="s">
        <v>47</v>
      </c>
      <c r="AH2480" t="s">
        <v>48</v>
      </c>
      <c r="AI2480" t="s">
        <v>49</v>
      </c>
    </row>
    <row r="2481" spans="1:35" x14ac:dyDescent="0.25">
      <c r="A2481" s="12"/>
      <c r="B2481" s="36" t="s">
        <v>16016</v>
      </c>
      <c r="C2481" t="s">
        <v>238</v>
      </c>
      <c r="D2481" t="s">
        <v>238</v>
      </c>
      <c r="E2481" t="s">
        <v>239</v>
      </c>
      <c r="F2481" t="s">
        <v>1553</v>
      </c>
      <c r="G2481" s="13" t="s">
        <v>38</v>
      </c>
      <c r="H2481" t="s">
        <v>188</v>
      </c>
      <c r="I2481" t="s">
        <v>189</v>
      </c>
      <c r="J2481" s="13">
        <v>45000</v>
      </c>
      <c r="K2481" s="13">
        <v>0</v>
      </c>
      <c r="L2481" s="13">
        <f>+Tabla1[[#This Row],[MontoNeto]]*Tabla1[[#This Row],[PorcentajeImpuesto]]</f>
        <v>0</v>
      </c>
      <c r="M2481" s="13">
        <v>0</v>
      </c>
      <c r="N2481" s="13">
        <f>+Tabla1[[#This Row],[MontoNeto]]+Tabla1[[#This Row],[ValorImpuesto]]+Tabla1[[#This Row],[MontoExento]]</f>
        <v>45000</v>
      </c>
      <c r="O2481" t="s">
        <v>41</v>
      </c>
      <c r="P2481" t="s">
        <v>42</v>
      </c>
      <c r="Q2481" t="s">
        <v>42</v>
      </c>
      <c r="R2481" t="s">
        <v>190</v>
      </c>
      <c r="S2481" t="str">
        <f>VLOOKUP(Tabla1[[#This Row],[RutCP]],Tabla13[[#All],[rut]:[estado_licencia]],3,0)</f>
        <v xml:space="preserve">Arrigoni </v>
      </c>
      <c r="T2481" t="str">
        <f>VLOOKUP(Tabla1[[#This Row],[RutCP]],Tabla13[[#All],[rut]:[estado_licencia]],2,0)</f>
        <v>Arrigoni Ingenieria Y Construccion S.A</v>
      </c>
      <c r="X2481" t="s">
        <v>2161</v>
      </c>
      <c r="Y2481" t="str">
        <f>VLOOKUP(Tabla1[[#This Row],[RutCS]],Tabla13[[#All],[rut]:[estado_licencia]],3,0)</f>
        <v>Pablo Salinas Ordenes</v>
      </c>
      <c r="Z2481" t="str">
        <f>VLOOKUP(Tabla1[[#This Row],[RutCS]],Tabla13[[#All],[rut]:[estado_licencia]],2,0)</f>
        <v>Pablo Salinas Ordenes</v>
      </c>
      <c r="AD2481" s="4">
        <v>43995</v>
      </c>
      <c r="AE2481" s="14" t="s">
        <v>45</v>
      </c>
      <c r="AF2481" s="4">
        <v>43995</v>
      </c>
      <c r="AG2481" s="14" t="s">
        <v>47</v>
      </c>
      <c r="AH2481" t="s">
        <v>48</v>
      </c>
      <c r="AI2481" t="s">
        <v>49</v>
      </c>
    </row>
    <row r="2482" spans="1:35" x14ac:dyDescent="0.25">
      <c r="A2482" s="12"/>
      <c r="B2482" s="36" t="s">
        <v>16016</v>
      </c>
      <c r="C2482" t="s">
        <v>238</v>
      </c>
      <c r="D2482" t="s">
        <v>238</v>
      </c>
      <c r="E2482" t="s">
        <v>239</v>
      </c>
      <c r="F2482" t="s">
        <v>1553</v>
      </c>
      <c r="G2482" s="13" t="s">
        <v>38</v>
      </c>
      <c r="H2482" t="s">
        <v>188</v>
      </c>
      <c r="I2482" t="s">
        <v>189</v>
      </c>
      <c r="J2482" s="13">
        <v>45000</v>
      </c>
      <c r="K2482" s="13">
        <v>0</v>
      </c>
      <c r="L2482" s="13">
        <f>+Tabla1[[#This Row],[MontoNeto]]*Tabla1[[#This Row],[PorcentajeImpuesto]]</f>
        <v>0</v>
      </c>
      <c r="M2482" s="13">
        <v>0</v>
      </c>
      <c r="N2482" s="13">
        <f>+Tabla1[[#This Row],[MontoNeto]]+Tabla1[[#This Row],[ValorImpuesto]]+Tabla1[[#This Row],[MontoExento]]</f>
        <v>45000</v>
      </c>
      <c r="O2482" t="s">
        <v>41</v>
      </c>
      <c r="P2482" t="s">
        <v>42</v>
      </c>
      <c r="Q2482" t="s">
        <v>42</v>
      </c>
      <c r="R2482" t="s">
        <v>190</v>
      </c>
      <c r="S2482" t="str">
        <f>VLOOKUP(Tabla1[[#This Row],[RutCP]],Tabla13[[#All],[rut]:[estado_licencia]],3,0)</f>
        <v xml:space="preserve">Arrigoni </v>
      </c>
      <c r="T2482" t="str">
        <f>VLOOKUP(Tabla1[[#This Row],[RutCP]],Tabla13[[#All],[rut]:[estado_licencia]],2,0)</f>
        <v>Arrigoni Ingenieria Y Construccion S.A</v>
      </c>
      <c r="X2482" t="s">
        <v>2162</v>
      </c>
      <c r="Y2482" t="str">
        <f>VLOOKUP(Tabla1[[#This Row],[RutCS]],Tabla13[[#All],[rut]:[estado_licencia]],3,0)</f>
        <v>Julio Peña Orellana</v>
      </c>
      <c r="Z2482" t="str">
        <f>VLOOKUP(Tabla1[[#This Row],[RutCS]],Tabla13[[#All],[rut]:[estado_licencia]],2,0)</f>
        <v>Julio Peña Orellana</v>
      </c>
      <c r="AD2482" s="4">
        <v>43995</v>
      </c>
      <c r="AE2482" s="14" t="s">
        <v>45</v>
      </c>
      <c r="AF2482" s="4">
        <v>43995</v>
      </c>
      <c r="AG2482" s="14" t="s">
        <v>47</v>
      </c>
      <c r="AH2482" t="s">
        <v>48</v>
      </c>
      <c r="AI2482" t="s">
        <v>49</v>
      </c>
    </row>
    <row r="2483" spans="1:35" s="16" customFormat="1" x14ac:dyDescent="0.25">
      <c r="A2483" s="12"/>
      <c r="B2483" s="36" t="s">
        <v>16016</v>
      </c>
      <c r="C2483" t="s">
        <v>238</v>
      </c>
      <c r="D2483" t="s">
        <v>238</v>
      </c>
      <c r="E2483" t="s">
        <v>239</v>
      </c>
      <c r="F2483" t="s">
        <v>1553</v>
      </c>
      <c r="G2483" s="13" t="s">
        <v>38</v>
      </c>
      <c r="H2483" t="s">
        <v>188</v>
      </c>
      <c r="I2483" t="s">
        <v>189</v>
      </c>
      <c r="J2483" s="13">
        <v>45000</v>
      </c>
      <c r="K2483" s="13">
        <v>0</v>
      </c>
      <c r="L2483" s="13">
        <f>+Tabla1[[#This Row],[MontoNeto]]*Tabla1[[#This Row],[PorcentajeImpuesto]]</f>
        <v>0</v>
      </c>
      <c r="M2483" s="13">
        <v>0</v>
      </c>
      <c r="N2483" s="13">
        <f>+Tabla1[[#This Row],[MontoNeto]]+Tabla1[[#This Row],[ValorImpuesto]]+Tabla1[[#This Row],[MontoExento]]</f>
        <v>45000</v>
      </c>
      <c r="O2483" t="s">
        <v>41</v>
      </c>
      <c r="P2483" t="s">
        <v>42</v>
      </c>
      <c r="Q2483" t="s">
        <v>42</v>
      </c>
      <c r="R2483" t="s">
        <v>190</v>
      </c>
      <c r="S2483" t="str">
        <f>VLOOKUP(Tabla1[[#This Row],[RutCP]],Tabla13[[#All],[rut]:[estado_licencia]],3,0)</f>
        <v xml:space="preserve">Arrigoni </v>
      </c>
      <c r="T2483" t="str">
        <f>VLOOKUP(Tabla1[[#This Row],[RutCP]],Tabla13[[#All],[rut]:[estado_licencia]],2,0)</f>
        <v>Arrigoni Ingenieria Y Construccion S.A</v>
      </c>
      <c r="U2483"/>
      <c r="V2483"/>
      <c r="W2483"/>
      <c r="X2483" t="s">
        <v>2163</v>
      </c>
      <c r="Y2483" t="str">
        <f>VLOOKUP(Tabla1[[#This Row],[RutCS]],Tabla13[[#All],[rut]:[estado_licencia]],3,0)</f>
        <v>Ismael Yañez Herrera</v>
      </c>
      <c r="Z2483" t="str">
        <f>VLOOKUP(Tabla1[[#This Row],[RutCS]],Tabla13[[#All],[rut]:[estado_licencia]],2,0)</f>
        <v>Ismael Yañez Herrera</v>
      </c>
      <c r="AA2483"/>
      <c r="AB2483"/>
      <c r="AC2483"/>
      <c r="AD2483" s="4">
        <v>43995</v>
      </c>
      <c r="AE2483" s="14" t="s">
        <v>45</v>
      </c>
      <c r="AF2483" s="4">
        <v>43995</v>
      </c>
      <c r="AG2483" s="14" t="s">
        <v>47</v>
      </c>
      <c r="AH2483" t="s">
        <v>48</v>
      </c>
      <c r="AI2483" t="s">
        <v>49</v>
      </c>
    </row>
    <row r="2484" spans="1:35" x14ac:dyDescent="0.25">
      <c r="A2484" s="12"/>
      <c r="B2484" s="36" t="s">
        <v>16016</v>
      </c>
      <c r="C2484" t="s">
        <v>238</v>
      </c>
      <c r="D2484" t="s">
        <v>238</v>
      </c>
      <c r="E2484" t="s">
        <v>239</v>
      </c>
      <c r="F2484" t="s">
        <v>1553</v>
      </c>
      <c r="G2484" s="13" t="s">
        <v>38</v>
      </c>
      <c r="H2484" t="s">
        <v>188</v>
      </c>
      <c r="I2484" t="s">
        <v>189</v>
      </c>
      <c r="J2484" s="13">
        <v>45000</v>
      </c>
      <c r="K2484" s="13">
        <v>0</v>
      </c>
      <c r="L2484" s="13">
        <f>+Tabla1[[#This Row],[MontoNeto]]*Tabla1[[#This Row],[PorcentajeImpuesto]]</f>
        <v>0</v>
      </c>
      <c r="M2484" s="13">
        <v>0</v>
      </c>
      <c r="N2484" s="13">
        <f>+Tabla1[[#This Row],[MontoNeto]]+Tabla1[[#This Row],[ValorImpuesto]]+Tabla1[[#This Row],[MontoExento]]</f>
        <v>45000</v>
      </c>
      <c r="O2484" t="s">
        <v>41</v>
      </c>
      <c r="P2484" t="s">
        <v>42</v>
      </c>
      <c r="Q2484" t="s">
        <v>42</v>
      </c>
      <c r="R2484" t="s">
        <v>190</v>
      </c>
      <c r="S2484" t="str">
        <f>VLOOKUP(Tabla1[[#This Row],[RutCP]],Tabla13[[#All],[rut]:[estado_licencia]],3,0)</f>
        <v xml:space="preserve">Arrigoni </v>
      </c>
      <c r="T2484" t="str">
        <f>VLOOKUP(Tabla1[[#This Row],[RutCP]],Tabla13[[#All],[rut]:[estado_licencia]],2,0)</f>
        <v>Arrigoni Ingenieria Y Construccion S.A</v>
      </c>
      <c r="X2484" t="s">
        <v>2164</v>
      </c>
      <c r="Y2484" t="str">
        <f>VLOOKUP(Tabla1[[#This Row],[RutCS]],Tabla13[[#All],[rut]:[estado_licencia]],3,0)</f>
        <v>Juan Ortiz  Riquelme</v>
      </c>
      <c r="Z2484" t="str">
        <f>VLOOKUP(Tabla1[[#This Row],[RutCS]],Tabla13[[#All],[rut]:[estado_licencia]],2,0)</f>
        <v>Juan Ortiz  Riquelme</v>
      </c>
      <c r="AD2484" s="4">
        <v>43995</v>
      </c>
      <c r="AE2484" s="14" t="s">
        <v>45</v>
      </c>
      <c r="AF2484" s="4">
        <v>43995</v>
      </c>
      <c r="AG2484" s="14" t="s">
        <v>47</v>
      </c>
      <c r="AH2484" t="s">
        <v>48</v>
      </c>
      <c r="AI2484" t="s">
        <v>49</v>
      </c>
    </row>
    <row r="2485" spans="1:35" x14ac:dyDescent="0.25">
      <c r="A2485" s="12"/>
      <c r="B2485" s="36" t="s">
        <v>16016</v>
      </c>
      <c r="C2485" t="s">
        <v>238</v>
      </c>
      <c r="D2485" t="s">
        <v>238</v>
      </c>
      <c r="E2485" t="s">
        <v>239</v>
      </c>
      <c r="F2485" t="s">
        <v>1553</v>
      </c>
      <c r="G2485" s="13" t="s">
        <v>38</v>
      </c>
      <c r="H2485" t="s">
        <v>188</v>
      </c>
      <c r="I2485" t="s">
        <v>189</v>
      </c>
      <c r="J2485" s="13">
        <v>45000</v>
      </c>
      <c r="K2485" s="13">
        <v>0</v>
      </c>
      <c r="L2485" s="13">
        <f>+Tabla1[[#This Row],[MontoNeto]]*Tabla1[[#This Row],[PorcentajeImpuesto]]</f>
        <v>0</v>
      </c>
      <c r="M2485" s="13">
        <v>0</v>
      </c>
      <c r="N2485" s="13">
        <f>+Tabla1[[#This Row],[MontoNeto]]+Tabla1[[#This Row],[ValorImpuesto]]+Tabla1[[#This Row],[MontoExento]]</f>
        <v>45000</v>
      </c>
      <c r="O2485" t="s">
        <v>41</v>
      </c>
      <c r="P2485" t="s">
        <v>42</v>
      </c>
      <c r="Q2485" t="s">
        <v>42</v>
      </c>
      <c r="R2485" t="s">
        <v>190</v>
      </c>
      <c r="S2485" t="str">
        <f>VLOOKUP(Tabla1[[#This Row],[RutCP]],Tabla13[[#All],[rut]:[estado_licencia]],3,0)</f>
        <v xml:space="preserve">Arrigoni </v>
      </c>
      <c r="T2485" t="str">
        <f>VLOOKUP(Tabla1[[#This Row],[RutCP]],Tabla13[[#All],[rut]:[estado_licencia]],2,0)</f>
        <v>Arrigoni Ingenieria Y Construccion S.A</v>
      </c>
      <c r="X2485" t="s">
        <v>2165</v>
      </c>
      <c r="Y2485" t="str">
        <f>VLOOKUP(Tabla1[[#This Row],[RutCS]],Tabla13[[#All],[rut]:[estado_licencia]],3,0)</f>
        <v>Jose Troncoso Lopez</v>
      </c>
      <c r="Z2485" t="str">
        <f>VLOOKUP(Tabla1[[#This Row],[RutCS]],Tabla13[[#All],[rut]:[estado_licencia]],2,0)</f>
        <v>Jose Troncoso Lopez</v>
      </c>
      <c r="AD2485" s="4">
        <v>43995</v>
      </c>
      <c r="AE2485" s="14" t="s">
        <v>45</v>
      </c>
      <c r="AF2485" s="4">
        <v>43995</v>
      </c>
      <c r="AG2485" s="14" t="s">
        <v>47</v>
      </c>
      <c r="AH2485" t="s">
        <v>48</v>
      </c>
      <c r="AI2485" t="s">
        <v>49</v>
      </c>
    </row>
    <row r="2486" spans="1:35" s="16" customFormat="1" x14ac:dyDescent="0.25">
      <c r="A2486" s="12"/>
      <c r="B2486" s="36" t="s">
        <v>16017</v>
      </c>
      <c r="C2486" s="16" t="s">
        <v>35</v>
      </c>
      <c r="D2486" s="16" t="s">
        <v>35</v>
      </c>
      <c r="E2486" s="16" t="s">
        <v>36</v>
      </c>
      <c r="F2486" s="16" t="s">
        <v>37</v>
      </c>
      <c r="G2486" s="17" t="s">
        <v>38</v>
      </c>
      <c r="H2486" s="16" t="s">
        <v>39</v>
      </c>
      <c r="I2486" s="16" t="s">
        <v>40</v>
      </c>
      <c r="J2486" s="17">
        <v>25000</v>
      </c>
      <c r="K2486" s="17">
        <v>0</v>
      </c>
      <c r="L2486" s="17">
        <f>+Tabla1[[#This Row],[MontoNeto]]*Tabla1[[#This Row],[PorcentajeImpuesto]]</f>
        <v>0</v>
      </c>
      <c r="M2486" s="1">
        <v>0</v>
      </c>
      <c r="N2486" s="17">
        <f>+Tabla1[[#This Row],[MontoNeto]]+Tabla1[[#This Row],[ValorImpuesto]]+Tabla1[[#This Row],[MontoExento]]</f>
        <v>25000</v>
      </c>
      <c r="O2486" t="s">
        <v>41</v>
      </c>
      <c r="P2486" s="16" t="s">
        <v>42</v>
      </c>
      <c r="Q2486" s="16" t="s">
        <v>42</v>
      </c>
      <c r="R2486" s="17"/>
      <c r="S2486" s="16" t="str">
        <f>VLOOKUP(Tabla1[[#This Row],[RutCP]],Tabla13[[#All],[rut]:[estado_licencia]],3,0)</f>
        <v xml:space="preserve">  </v>
      </c>
      <c r="T2486" s="16" t="str">
        <f>VLOOKUP(Tabla1[[#This Row],[RutCP]],Tabla13[[#All],[rut]:[estado_licencia]],2,0)</f>
        <v xml:space="preserve">  </v>
      </c>
      <c r="X2486" s="16" t="s">
        <v>2056</v>
      </c>
      <c r="Y2486" s="16" t="str">
        <f>VLOOKUP(Tabla1[[#This Row],[RutCS]],Tabla13[[#All],[rut]:[estado_licencia]],3,0)</f>
        <v>Luis Enrique Alfaro Cortes</v>
      </c>
      <c r="Z2486" s="16" t="str">
        <f>VLOOKUP(Tabla1[[#This Row],[RutCS]],Tabla13[[#All],[rut]:[estado_licencia]],2,0)</f>
        <v>Luis Enrique Alfaro Cortes</v>
      </c>
      <c r="AD2486" s="15">
        <v>43997</v>
      </c>
      <c r="AE2486" s="3">
        <v>0.5</v>
      </c>
      <c r="AF2486" s="15">
        <v>43997</v>
      </c>
      <c r="AG2486" s="5">
        <v>0.54166666666666696</v>
      </c>
      <c r="AH2486" s="16" t="s">
        <v>48</v>
      </c>
      <c r="AI2486" s="16" t="s">
        <v>49</v>
      </c>
    </row>
    <row r="2487" spans="1:35" x14ac:dyDescent="0.25">
      <c r="A2487" s="12"/>
      <c r="B2487" s="36" t="s">
        <v>16017</v>
      </c>
      <c r="C2487" t="s">
        <v>35</v>
      </c>
      <c r="D2487" t="s">
        <v>35</v>
      </c>
      <c r="E2487" t="s">
        <v>36</v>
      </c>
      <c r="F2487" t="s">
        <v>37</v>
      </c>
      <c r="G2487" s="13" t="s">
        <v>38</v>
      </c>
      <c r="H2487" t="s">
        <v>39</v>
      </c>
      <c r="I2487" t="s">
        <v>40</v>
      </c>
      <c r="J2487" s="13">
        <v>25000</v>
      </c>
      <c r="K2487" s="13">
        <v>0</v>
      </c>
      <c r="L2487" s="13">
        <f>+Tabla1[[#This Row],[MontoNeto]]*Tabla1[[#This Row],[PorcentajeImpuesto]]</f>
        <v>0</v>
      </c>
      <c r="M2487" s="13">
        <v>0</v>
      </c>
      <c r="N2487" s="13">
        <f>+Tabla1[[#This Row],[MontoNeto]]+Tabla1[[#This Row],[ValorImpuesto]]+Tabla1[[#This Row],[MontoExento]]</f>
        <v>25000</v>
      </c>
      <c r="O2487" t="s">
        <v>41</v>
      </c>
      <c r="P2487" t="s">
        <v>42</v>
      </c>
      <c r="Q2487" t="s">
        <v>42</v>
      </c>
      <c r="R2487" t="s">
        <v>56</v>
      </c>
      <c r="S2487" t="str">
        <f>VLOOKUP(Tabla1[[#This Row],[RutCP]],Tabla13[[#All],[rut]:[estado_licencia]],3,0)</f>
        <v>Pedro Flores Rojo</v>
      </c>
      <c r="T2487" t="str">
        <f>VLOOKUP(Tabla1[[#This Row],[RutCP]],Tabla13[[#All],[rut]:[estado_licencia]],2,0)</f>
        <v>Pedro Analio Flores Rojo</v>
      </c>
      <c r="X2487" t="s">
        <v>2057</v>
      </c>
      <c r="Y2487" t="str">
        <f>VLOOKUP(Tabla1[[#This Row],[RutCS]],Tabla13[[#All],[rut]:[estado_licencia]],3,0)</f>
        <v>Claudio Misael Sierra Hidalgo</v>
      </c>
      <c r="Z2487" t="str">
        <f>VLOOKUP(Tabla1[[#This Row],[RutCS]],Tabla13[[#All],[rut]:[estado_licencia]],2,0)</f>
        <v>Claudio Misael Sierra Hidalgo</v>
      </c>
      <c r="AD2487" s="4">
        <v>43997</v>
      </c>
      <c r="AE2487" s="14" t="s">
        <v>45</v>
      </c>
      <c r="AF2487" s="4">
        <v>43997</v>
      </c>
      <c r="AG2487" s="14" t="s">
        <v>47</v>
      </c>
      <c r="AH2487" t="s">
        <v>48</v>
      </c>
      <c r="AI2487" t="s">
        <v>49</v>
      </c>
    </row>
    <row r="2488" spans="1:35" x14ac:dyDescent="0.25">
      <c r="A2488" s="12"/>
      <c r="B2488" s="36" t="s">
        <v>16017</v>
      </c>
      <c r="C2488" t="s">
        <v>35</v>
      </c>
      <c r="D2488" t="s">
        <v>35</v>
      </c>
      <c r="E2488" t="s">
        <v>36</v>
      </c>
      <c r="F2488" t="s">
        <v>37</v>
      </c>
      <c r="G2488" s="13" t="s">
        <v>38</v>
      </c>
      <c r="H2488" t="s">
        <v>39</v>
      </c>
      <c r="I2488" t="s">
        <v>40</v>
      </c>
      <c r="J2488" s="13">
        <v>25000</v>
      </c>
      <c r="K2488" s="13">
        <v>0</v>
      </c>
      <c r="L2488" s="13">
        <f>+Tabla1[[#This Row],[MontoNeto]]*Tabla1[[#This Row],[PorcentajeImpuesto]]</f>
        <v>0</v>
      </c>
      <c r="M2488" s="13">
        <v>0</v>
      </c>
      <c r="N2488" s="13">
        <f>+Tabla1[[#This Row],[MontoNeto]]+Tabla1[[#This Row],[ValorImpuesto]]+Tabla1[[#This Row],[MontoExento]]</f>
        <v>25000</v>
      </c>
      <c r="O2488" t="s">
        <v>41</v>
      </c>
      <c r="P2488" t="s">
        <v>42</v>
      </c>
      <c r="Q2488" t="s">
        <v>42</v>
      </c>
      <c r="R2488" t="s">
        <v>155</v>
      </c>
      <c r="S2488" t="str">
        <f>VLOOKUP(Tabla1[[#This Row],[RutCP]],Tabla13[[#All],[rut]:[estado_licencia]],3,0)</f>
        <v>Anpa</v>
      </c>
      <c r="T2488" t="str">
        <f>VLOOKUP(Tabla1[[#This Row],[RutCP]],Tabla13[[#All],[rut]:[estado_licencia]],2,0)</f>
        <v>Empresa De Servicios Anpa Limitada</v>
      </c>
      <c r="X2488" t="s">
        <v>2058</v>
      </c>
      <c r="Y2488" t="str">
        <f>VLOOKUP(Tabla1[[#This Row],[RutCS]],Tabla13[[#All],[rut]:[estado_licencia]],3,0)</f>
        <v>Michel Humberto Basaure Caballero</v>
      </c>
      <c r="Z2488" t="str">
        <f>VLOOKUP(Tabla1[[#This Row],[RutCS]],Tabla13[[#All],[rut]:[estado_licencia]],2,0)</f>
        <v>Michel Humberto Basaure Caballero</v>
      </c>
      <c r="AD2488" s="4">
        <v>43997</v>
      </c>
      <c r="AE2488" s="14" t="s">
        <v>45</v>
      </c>
      <c r="AF2488" s="4">
        <v>43997</v>
      </c>
      <c r="AG2488" s="14" t="s">
        <v>47</v>
      </c>
      <c r="AH2488" t="s">
        <v>48</v>
      </c>
      <c r="AI2488" t="s">
        <v>49</v>
      </c>
    </row>
    <row r="2489" spans="1:35" s="16" customFormat="1" x14ac:dyDescent="0.25">
      <c r="A2489" s="12"/>
      <c r="B2489" s="36" t="s">
        <v>16017</v>
      </c>
      <c r="C2489" t="s">
        <v>35</v>
      </c>
      <c r="D2489" t="s">
        <v>35</v>
      </c>
      <c r="E2489" t="s">
        <v>36</v>
      </c>
      <c r="F2489" t="s">
        <v>37</v>
      </c>
      <c r="G2489" s="13" t="s">
        <v>38</v>
      </c>
      <c r="H2489" t="s">
        <v>39</v>
      </c>
      <c r="I2489" t="s">
        <v>40</v>
      </c>
      <c r="J2489" s="13">
        <v>25000</v>
      </c>
      <c r="K2489" s="13">
        <v>0</v>
      </c>
      <c r="L2489" s="13">
        <f>+Tabla1[[#This Row],[MontoNeto]]*Tabla1[[#This Row],[PorcentajeImpuesto]]</f>
        <v>0</v>
      </c>
      <c r="M2489" s="13">
        <v>0</v>
      </c>
      <c r="N2489" s="13">
        <f>+Tabla1[[#This Row],[MontoNeto]]+Tabla1[[#This Row],[ValorImpuesto]]+Tabla1[[#This Row],[MontoExento]]</f>
        <v>25000</v>
      </c>
      <c r="O2489" t="s">
        <v>41</v>
      </c>
      <c r="P2489" t="s">
        <v>42</v>
      </c>
      <c r="Q2489" t="s">
        <v>42</v>
      </c>
      <c r="R2489" t="s">
        <v>79</v>
      </c>
      <c r="S2489" t="str">
        <f>VLOOKUP(Tabla1[[#This Row],[RutCP]],Tabla13[[#All],[rut]:[estado_licencia]],3,0)</f>
        <v xml:space="preserve">Andes Minerals </v>
      </c>
      <c r="T2489" t="str">
        <f>VLOOKUP(Tabla1[[#This Row],[RutCP]],Tabla13[[#All],[rut]:[estado_licencia]],2,0)</f>
        <v>Andes Minerals Corp Spa</v>
      </c>
      <c r="U2489"/>
      <c r="V2489"/>
      <c r="W2489"/>
      <c r="X2489" t="s">
        <v>2059</v>
      </c>
      <c r="Y2489" t="str">
        <f>VLOOKUP(Tabla1[[#This Row],[RutCS]],Tabla13[[#All],[rut]:[estado_licencia]],3,0)</f>
        <v>Roger Alexander Acosta Castillo</v>
      </c>
      <c r="Z2489" t="str">
        <f>VLOOKUP(Tabla1[[#This Row],[RutCS]],Tabla13[[#All],[rut]:[estado_licencia]],2,0)</f>
        <v>Roger Alexander Acosta Castillo</v>
      </c>
      <c r="AA2489"/>
      <c r="AB2489"/>
      <c r="AC2489"/>
      <c r="AD2489" s="4">
        <v>43997</v>
      </c>
      <c r="AE2489" s="14" t="s">
        <v>45</v>
      </c>
      <c r="AF2489" s="4">
        <v>43997</v>
      </c>
      <c r="AG2489" s="14" t="s">
        <v>47</v>
      </c>
      <c r="AH2489" t="s">
        <v>48</v>
      </c>
      <c r="AI2489" t="s">
        <v>49</v>
      </c>
    </row>
    <row r="2490" spans="1:35" s="16" customFormat="1" x14ac:dyDescent="0.25">
      <c r="A2490" s="12"/>
      <c r="B2490" s="36" t="s">
        <v>16017</v>
      </c>
      <c r="C2490" t="s">
        <v>35</v>
      </c>
      <c r="D2490" t="s">
        <v>35</v>
      </c>
      <c r="E2490" t="s">
        <v>36</v>
      </c>
      <c r="F2490" t="s">
        <v>37</v>
      </c>
      <c r="G2490" s="13" t="s">
        <v>38</v>
      </c>
      <c r="H2490" t="s">
        <v>39</v>
      </c>
      <c r="I2490" t="s">
        <v>40</v>
      </c>
      <c r="J2490" s="13">
        <v>25000</v>
      </c>
      <c r="K2490" s="13">
        <v>0</v>
      </c>
      <c r="L2490" s="13">
        <f>+Tabla1[[#This Row],[MontoNeto]]*Tabla1[[#This Row],[PorcentajeImpuesto]]</f>
        <v>0</v>
      </c>
      <c r="M2490" s="13">
        <v>0</v>
      </c>
      <c r="N2490" s="13">
        <f>+Tabla1[[#This Row],[MontoNeto]]+Tabla1[[#This Row],[ValorImpuesto]]+Tabla1[[#This Row],[MontoExento]]</f>
        <v>25000</v>
      </c>
      <c r="O2490" t="s">
        <v>41</v>
      </c>
      <c r="P2490" t="s">
        <v>42</v>
      </c>
      <c r="Q2490" t="s">
        <v>42</v>
      </c>
      <c r="R2490" t="s">
        <v>112</v>
      </c>
      <c r="S2490" t="str">
        <f>VLOOKUP(Tabla1[[#This Row],[RutCP]],Tabla13[[#All],[rut]:[estado_licencia]],3,0)</f>
        <v>Frankar</v>
      </c>
      <c r="T2490" t="str">
        <f>VLOOKUP(Tabla1[[#This Row],[RutCP]],Tabla13[[#All],[rut]:[estado_licencia]],2,0)</f>
        <v>Sociedad De Transporte Frankar Limitada</v>
      </c>
      <c r="U2490"/>
      <c r="V2490"/>
      <c r="W2490"/>
      <c r="X2490" t="s">
        <v>2060</v>
      </c>
      <c r="Y2490" t="str">
        <f>VLOOKUP(Tabla1[[#This Row],[RutCS]],Tabla13[[#All],[rut]:[estado_licencia]],3,0)</f>
        <v>Rodolfo Abelardo Bueno  Moreno</v>
      </c>
      <c r="Z2490" t="str">
        <f>VLOOKUP(Tabla1[[#This Row],[RutCS]],Tabla13[[#All],[rut]:[estado_licencia]],2,0)</f>
        <v>Rodolfo Abelardo Bueno  Moreno</v>
      </c>
      <c r="AA2490"/>
      <c r="AB2490"/>
      <c r="AC2490"/>
      <c r="AD2490" s="4">
        <v>43997</v>
      </c>
      <c r="AE2490" s="14" t="s">
        <v>45</v>
      </c>
      <c r="AF2490" s="4">
        <v>43997</v>
      </c>
      <c r="AG2490" s="14" t="s">
        <v>47</v>
      </c>
      <c r="AH2490" t="s">
        <v>48</v>
      </c>
      <c r="AI2490" t="s">
        <v>49</v>
      </c>
    </row>
    <row r="2491" spans="1:35" s="16" customFormat="1" x14ac:dyDescent="0.25">
      <c r="A2491" s="12"/>
      <c r="B2491" s="36" t="s">
        <v>16017</v>
      </c>
      <c r="C2491" t="s">
        <v>184</v>
      </c>
      <c r="D2491" t="s">
        <v>185</v>
      </c>
      <c r="E2491" t="s">
        <v>186</v>
      </c>
      <c r="F2491" t="s">
        <v>197</v>
      </c>
      <c r="G2491" s="13" t="s">
        <v>38</v>
      </c>
      <c r="H2491" t="s">
        <v>39</v>
      </c>
      <c r="I2491" t="s">
        <v>40</v>
      </c>
      <c r="J2491" s="13">
        <v>30000</v>
      </c>
      <c r="K2491" s="13">
        <v>0</v>
      </c>
      <c r="L2491" s="13">
        <f>+Tabla1[[#This Row],[MontoNeto]]*Tabla1[[#This Row],[PorcentajeImpuesto]]</f>
        <v>0</v>
      </c>
      <c r="M2491" s="13">
        <v>0</v>
      </c>
      <c r="N2491" s="13">
        <f>+Tabla1[[#This Row],[MontoNeto]]+Tabla1[[#This Row],[ValorImpuesto]]+Tabla1[[#This Row],[MontoExento]]</f>
        <v>30000</v>
      </c>
      <c r="O2491" t="s">
        <v>41</v>
      </c>
      <c r="P2491" t="s">
        <v>42</v>
      </c>
      <c r="Q2491" t="s">
        <v>42</v>
      </c>
      <c r="R2491" t="s">
        <v>56</v>
      </c>
      <c r="S2491" t="str">
        <f>VLOOKUP(Tabla1[[#This Row],[RutCP]],Tabla13[[#All],[rut]:[estado_licencia]],3,0)</f>
        <v>Pedro Flores Rojo</v>
      </c>
      <c r="T2491" t="str">
        <f>VLOOKUP(Tabla1[[#This Row],[RutCP]],Tabla13[[#All],[rut]:[estado_licencia]],2,0)</f>
        <v>Pedro Analio Flores Rojo</v>
      </c>
      <c r="U2491"/>
      <c r="V2491"/>
      <c r="W2491"/>
      <c r="X2491" t="s">
        <v>2057</v>
      </c>
      <c r="Y2491" t="str">
        <f>VLOOKUP(Tabla1[[#This Row],[RutCS]],Tabla13[[#All],[rut]:[estado_licencia]],3,0)</f>
        <v>Claudio Misael Sierra Hidalgo</v>
      </c>
      <c r="Z2491" t="str">
        <f>VLOOKUP(Tabla1[[#This Row],[RutCS]],Tabla13[[#All],[rut]:[estado_licencia]],2,0)</f>
        <v>Claudio Misael Sierra Hidalgo</v>
      </c>
      <c r="AA2491"/>
      <c r="AB2491"/>
      <c r="AC2491"/>
      <c r="AD2491" s="4">
        <v>43997</v>
      </c>
      <c r="AE2491" s="14" t="s">
        <v>45</v>
      </c>
      <c r="AF2491" s="4">
        <v>43997</v>
      </c>
      <c r="AG2491" s="14" t="s">
        <v>47</v>
      </c>
      <c r="AH2491" t="s">
        <v>48</v>
      </c>
      <c r="AI2491" t="s">
        <v>49</v>
      </c>
    </row>
    <row r="2492" spans="1:35" x14ac:dyDescent="0.25">
      <c r="A2492" s="12"/>
      <c r="B2492" s="36" t="s">
        <v>16017</v>
      </c>
      <c r="C2492" t="s">
        <v>184</v>
      </c>
      <c r="D2492" t="s">
        <v>185</v>
      </c>
      <c r="E2492" t="s">
        <v>186</v>
      </c>
      <c r="F2492" t="s">
        <v>338</v>
      </c>
      <c r="G2492" s="13" t="s">
        <v>38</v>
      </c>
      <c r="H2492" t="s">
        <v>39</v>
      </c>
      <c r="I2492" t="s">
        <v>40</v>
      </c>
      <c r="J2492" s="13">
        <v>30000</v>
      </c>
      <c r="K2492" s="13">
        <v>0</v>
      </c>
      <c r="L2492" s="13">
        <f>+Tabla1[[#This Row],[MontoNeto]]*Tabla1[[#This Row],[PorcentajeImpuesto]]</f>
        <v>0</v>
      </c>
      <c r="M2492" s="13">
        <v>0</v>
      </c>
      <c r="N2492" s="13">
        <f>+Tabla1[[#This Row],[MontoNeto]]+Tabla1[[#This Row],[ValorImpuesto]]+Tabla1[[#This Row],[MontoExento]]</f>
        <v>30000</v>
      </c>
      <c r="O2492" t="s">
        <v>41</v>
      </c>
      <c r="P2492" t="s">
        <v>42</v>
      </c>
      <c r="Q2492" t="s">
        <v>42</v>
      </c>
      <c r="R2492" t="s">
        <v>56</v>
      </c>
      <c r="S2492" t="str">
        <f>VLOOKUP(Tabla1[[#This Row],[RutCP]],Tabla13[[#All],[rut]:[estado_licencia]],3,0)</f>
        <v>Pedro Flores Rojo</v>
      </c>
      <c r="T2492" t="str">
        <f>VLOOKUP(Tabla1[[#This Row],[RutCP]],Tabla13[[#All],[rut]:[estado_licencia]],2,0)</f>
        <v>Pedro Analio Flores Rojo</v>
      </c>
      <c r="X2492" t="s">
        <v>2057</v>
      </c>
      <c r="Y2492" t="str">
        <f>VLOOKUP(Tabla1[[#This Row],[RutCS]],Tabla13[[#All],[rut]:[estado_licencia]],3,0)</f>
        <v>Claudio Misael Sierra Hidalgo</v>
      </c>
      <c r="Z2492" t="str">
        <f>VLOOKUP(Tabla1[[#This Row],[RutCS]],Tabla13[[#All],[rut]:[estado_licencia]],2,0)</f>
        <v>Claudio Misael Sierra Hidalgo</v>
      </c>
      <c r="AD2492" s="4">
        <v>43997</v>
      </c>
      <c r="AE2492" s="14" t="s">
        <v>45</v>
      </c>
      <c r="AF2492" s="4">
        <v>43997</v>
      </c>
      <c r="AG2492" s="14" t="s">
        <v>47</v>
      </c>
      <c r="AH2492" t="s">
        <v>48</v>
      </c>
      <c r="AI2492" t="s">
        <v>49</v>
      </c>
    </row>
    <row r="2493" spans="1:35" x14ac:dyDescent="0.25">
      <c r="A2493" s="12"/>
      <c r="B2493" s="36" t="s">
        <v>16017</v>
      </c>
      <c r="C2493" t="s">
        <v>35</v>
      </c>
      <c r="D2493" t="s">
        <v>35</v>
      </c>
      <c r="E2493" t="s">
        <v>36</v>
      </c>
      <c r="F2493" t="s">
        <v>37</v>
      </c>
      <c r="G2493" s="13" t="s">
        <v>38</v>
      </c>
      <c r="H2493" t="s">
        <v>39</v>
      </c>
      <c r="I2493" t="s">
        <v>417</v>
      </c>
      <c r="J2493" s="13">
        <v>25000</v>
      </c>
      <c r="K2493" s="13">
        <v>0</v>
      </c>
      <c r="L2493" s="13">
        <f>+Tabla1[[#This Row],[MontoNeto]]*Tabla1[[#This Row],[PorcentajeImpuesto]]</f>
        <v>0</v>
      </c>
      <c r="M2493" s="13">
        <v>0</v>
      </c>
      <c r="N2493" s="13">
        <f>+Tabla1[[#This Row],[MontoNeto]]+Tabla1[[#This Row],[ValorImpuesto]]+Tabla1[[#This Row],[MontoExento]]</f>
        <v>25000</v>
      </c>
      <c r="O2493" t="s">
        <v>41</v>
      </c>
      <c r="P2493" t="s">
        <v>42</v>
      </c>
      <c r="Q2493" t="s">
        <v>42</v>
      </c>
      <c r="R2493" t="s">
        <v>461</v>
      </c>
      <c r="S2493" t="str">
        <f>VLOOKUP(Tabla1[[#This Row],[RutCP]],Tabla13[[#All],[rut]:[estado_licencia]],3,0)</f>
        <v>Icafal</v>
      </c>
      <c r="T2493" t="str">
        <f>VLOOKUP(Tabla1[[#This Row],[RutCP]],Tabla13[[#All],[rut]:[estado_licencia]],2,0)</f>
        <v>Constructora Icafal Sicomaq Ltda</v>
      </c>
      <c r="X2493" t="s">
        <v>2326</v>
      </c>
      <c r="Y2493" t="str">
        <f>VLOOKUP(Tabla1[[#This Row],[RutCS]],Tabla13[[#All],[rut]:[estado_licencia]],3,0)</f>
        <v>Nicole Alejandra Molina Veneciano</v>
      </c>
      <c r="Z2493" t="str">
        <f>VLOOKUP(Tabla1[[#This Row],[RutCS]],Tabla13[[#All],[rut]:[estado_licencia]],2,0)</f>
        <v>Nicole Alejandra Molina Veneciano</v>
      </c>
      <c r="AD2493" s="4">
        <v>43997</v>
      </c>
      <c r="AE2493" s="14" t="s">
        <v>45</v>
      </c>
      <c r="AF2493" s="4">
        <v>43997</v>
      </c>
      <c r="AG2493" s="14" t="s">
        <v>47</v>
      </c>
      <c r="AH2493" t="s">
        <v>48</v>
      </c>
      <c r="AI2493" t="s">
        <v>49</v>
      </c>
    </row>
    <row r="2494" spans="1:35" x14ac:dyDescent="0.25">
      <c r="A2494" s="12"/>
      <c r="B2494" s="36" t="s">
        <v>16017</v>
      </c>
      <c r="C2494" t="s">
        <v>35</v>
      </c>
      <c r="D2494" t="s">
        <v>35</v>
      </c>
      <c r="E2494" t="s">
        <v>36</v>
      </c>
      <c r="F2494" t="s">
        <v>37</v>
      </c>
      <c r="G2494" s="13" t="s">
        <v>38</v>
      </c>
      <c r="H2494" t="s">
        <v>39</v>
      </c>
      <c r="I2494" t="s">
        <v>417</v>
      </c>
      <c r="J2494" s="13">
        <v>25000</v>
      </c>
      <c r="K2494" s="13">
        <v>0</v>
      </c>
      <c r="L2494" s="13">
        <f>+Tabla1[[#This Row],[MontoNeto]]*Tabla1[[#This Row],[PorcentajeImpuesto]]</f>
        <v>0</v>
      </c>
      <c r="M2494" s="13">
        <v>0</v>
      </c>
      <c r="N2494" s="13">
        <f>+Tabla1[[#This Row],[MontoNeto]]+Tabla1[[#This Row],[ValorImpuesto]]+Tabla1[[#This Row],[MontoExento]]</f>
        <v>25000</v>
      </c>
      <c r="O2494" t="s">
        <v>41</v>
      </c>
      <c r="P2494" t="s">
        <v>42</v>
      </c>
      <c r="Q2494" t="s">
        <v>42</v>
      </c>
      <c r="R2494" t="s">
        <v>50</v>
      </c>
      <c r="S2494" t="str">
        <f>VLOOKUP(Tabla1[[#This Row],[RutCP]],Tabla13[[#All],[rut]:[estado_licencia]],3,0)</f>
        <v>Transportes Rojas Limitada</v>
      </c>
      <c r="T2494" t="str">
        <f>VLOOKUP(Tabla1[[#This Row],[RutCP]],Tabla13[[#All],[rut]:[estado_licencia]],2,0)</f>
        <v>Inversiones Y Transportes Rojas Limitada</v>
      </c>
      <c r="X2494" t="s">
        <v>2327</v>
      </c>
      <c r="Y2494" t="str">
        <f>VLOOKUP(Tabla1[[#This Row],[RutCS]],Tabla13[[#All],[rut]:[estado_licencia]],3,0)</f>
        <v>Raul Eduardo Lagos Vasquez</v>
      </c>
      <c r="Z2494" t="str">
        <f>VLOOKUP(Tabla1[[#This Row],[RutCS]],Tabla13[[#All],[rut]:[estado_licencia]],2,0)</f>
        <v>Raul Eduardo Lagos Vasquez</v>
      </c>
      <c r="AD2494" s="4">
        <v>43997</v>
      </c>
      <c r="AE2494" s="14" t="s">
        <v>45</v>
      </c>
      <c r="AF2494" s="4">
        <v>43997</v>
      </c>
      <c r="AG2494" s="14" t="s">
        <v>47</v>
      </c>
      <c r="AH2494" t="s">
        <v>48</v>
      </c>
      <c r="AI2494" t="s">
        <v>49</v>
      </c>
    </row>
    <row r="2495" spans="1:35" x14ac:dyDescent="0.25">
      <c r="A2495" s="12"/>
      <c r="B2495" s="36" t="s">
        <v>16017</v>
      </c>
      <c r="C2495" t="s">
        <v>35</v>
      </c>
      <c r="D2495" t="s">
        <v>35</v>
      </c>
      <c r="E2495" t="s">
        <v>36</v>
      </c>
      <c r="F2495" t="s">
        <v>415</v>
      </c>
      <c r="G2495" s="13" t="s">
        <v>38</v>
      </c>
      <c r="H2495" t="s">
        <v>39</v>
      </c>
      <c r="I2495" t="s">
        <v>417</v>
      </c>
      <c r="J2495" s="13">
        <v>5000</v>
      </c>
      <c r="K2495" s="13">
        <v>0</v>
      </c>
      <c r="L2495" s="13">
        <f>+Tabla1[[#This Row],[MontoNeto]]*Tabla1[[#This Row],[PorcentajeImpuesto]]</f>
        <v>0</v>
      </c>
      <c r="M2495" s="13">
        <v>0</v>
      </c>
      <c r="N2495" s="13">
        <f>+Tabla1[[#This Row],[MontoNeto]]+Tabla1[[#This Row],[ValorImpuesto]]+Tabla1[[#This Row],[MontoExento]]</f>
        <v>5000</v>
      </c>
      <c r="O2495" t="s">
        <v>41</v>
      </c>
      <c r="P2495" t="s">
        <v>42</v>
      </c>
      <c r="Q2495" t="s">
        <v>42</v>
      </c>
      <c r="R2495" t="s">
        <v>822</v>
      </c>
      <c r="S2495" t="str">
        <f>VLOOKUP(Tabla1[[#This Row],[RutCP]],Tabla13[[#All],[rut]:[estado_licencia]],3,0)</f>
        <v>Maquinarias Real</v>
      </c>
      <c r="T2495" t="str">
        <f>VLOOKUP(Tabla1[[#This Row],[RutCP]],Tabla13[[#All],[rut]:[estado_licencia]],2,0)</f>
        <v>Ingenieria Y Maquinarias Real Spa</v>
      </c>
      <c r="X2495" t="s">
        <v>1037</v>
      </c>
      <c r="Y2495" t="str">
        <f>VLOOKUP(Tabla1[[#This Row],[RutCS]],Tabla13[[#All],[rut]:[estado_licencia]],3,0)</f>
        <v>Fabian Luis Ite Veliz</v>
      </c>
      <c r="Z2495" t="str">
        <f>VLOOKUP(Tabla1[[#This Row],[RutCS]],Tabla13[[#All],[rut]:[estado_licencia]],2,0)</f>
        <v>Fabian Luis Ite Veliz</v>
      </c>
      <c r="AD2495" s="4">
        <v>43997</v>
      </c>
      <c r="AE2495" s="14" t="s">
        <v>45</v>
      </c>
      <c r="AF2495" s="4">
        <v>43997</v>
      </c>
      <c r="AG2495" s="14" t="s">
        <v>47</v>
      </c>
      <c r="AH2495" t="s">
        <v>48</v>
      </c>
      <c r="AI2495" t="s">
        <v>49</v>
      </c>
    </row>
    <row r="2496" spans="1:35" x14ac:dyDescent="0.25">
      <c r="A2496" s="12"/>
      <c r="B2496" s="36" t="s">
        <v>16017</v>
      </c>
      <c r="C2496" t="s">
        <v>35</v>
      </c>
      <c r="D2496" t="s">
        <v>35</v>
      </c>
      <c r="E2496" t="s">
        <v>36</v>
      </c>
      <c r="F2496" t="s">
        <v>415</v>
      </c>
      <c r="G2496" s="13" t="s">
        <v>38</v>
      </c>
      <c r="H2496" t="s">
        <v>39</v>
      </c>
      <c r="I2496" t="s">
        <v>417</v>
      </c>
      <c r="J2496" s="13">
        <v>5000</v>
      </c>
      <c r="K2496" s="13">
        <v>0</v>
      </c>
      <c r="L2496" s="13">
        <f>+Tabla1[[#This Row],[MontoNeto]]*Tabla1[[#This Row],[PorcentajeImpuesto]]</f>
        <v>0</v>
      </c>
      <c r="M2496" s="13">
        <v>0</v>
      </c>
      <c r="N2496" s="13">
        <f>+Tabla1[[#This Row],[MontoNeto]]+Tabla1[[#This Row],[ValorImpuesto]]+Tabla1[[#This Row],[MontoExento]]</f>
        <v>5000</v>
      </c>
      <c r="O2496" t="s">
        <v>41</v>
      </c>
      <c r="P2496" t="s">
        <v>42</v>
      </c>
      <c r="Q2496" t="s">
        <v>42</v>
      </c>
      <c r="R2496" t="s">
        <v>1749</v>
      </c>
      <c r="S2496" t="str">
        <f>VLOOKUP(Tabla1[[#This Row],[RutCP]],Tabla13[[#All],[rut]:[estado_licencia]],3,0)</f>
        <v>Sgs Minerals S.A</v>
      </c>
      <c r="T2496" t="str">
        <f>VLOOKUP(Tabla1[[#This Row],[RutCP]],Tabla13[[#All],[rut]:[estado_licencia]],2,0)</f>
        <v>Sgs Minerals S.A</v>
      </c>
      <c r="X2496" t="s">
        <v>2328</v>
      </c>
      <c r="Y2496" t="str">
        <f>VLOOKUP(Tabla1[[#This Row],[RutCS]],Tabla13[[#All],[rut]:[estado_licencia]],3,0)</f>
        <v>Pedro Ignacio Tapia Rivera</v>
      </c>
      <c r="Z2496" t="str">
        <f>VLOOKUP(Tabla1[[#This Row],[RutCS]],Tabla13[[#All],[rut]:[estado_licencia]],2,0)</f>
        <v>Pedro Ignacio Tapia Rivera</v>
      </c>
      <c r="AD2496" s="4">
        <v>43997</v>
      </c>
      <c r="AE2496" s="14" t="s">
        <v>45</v>
      </c>
      <c r="AF2496" s="4">
        <v>43997</v>
      </c>
      <c r="AG2496" s="14" t="s">
        <v>47</v>
      </c>
      <c r="AH2496" t="s">
        <v>48</v>
      </c>
      <c r="AI2496" t="s">
        <v>49</v>
      </c>
    </row>
    <row r="2497" spans="1:35" x14ac:dyDescent="0.25">
      <c r="A2497" s="12"/>
      <c r="B2497" s="36" t="s">
        <v>16017</v>
      </c>
      <c r="C2497" t="s">
        <v>35</v>
      </c>
      <c r="D2497" t="s">
        <v>35</v>
      </c>
      <c r="E2497" t="s">
        <v>36</v>
      </c>
      <c r="F2497" t="s">
        <v>415</v>
      </c>
      <c r="G2497" s="13" t="s">
        <v>38</v>
      </c>
      <c r="H2497" t="s">
        <v>39</v>
      </c>
      <c r="I2497" t="s">
        <v>417</v>
      </c>
      <c r="J2497" s="13">
        <v>5000</v>
      </c>
      <c r="K2497" s="13">
        <v>0</v>
      </c>
      <c r="L2497" s="13">
        <f>+Tabla1[[#This Row],[MontoNeto]]*Tabla1[[#This Row],[PorcentajeImpuesto]]</f>
        <v>0</v>
      </c>
      <c r="M2497" s="13">
        <v>0</v>
      </c>
      <c r="N2497" s="13">
        <f>+Tabla1[[#This Row],[MontoNeto]]+Tabla1[[#This Row],[ValorImpuesto]]+Tabla1[[#This Row],[MontoExento]]</f>
        <v>5000</v>
      </c>
      <c r="O2497" t="s">
        <v>41</v>
      </c>
      <c r="P2497" t="s">
        <v>42</v>
      </c>
      <c r="Q2497" t="s">
        <v>42</v>
      </c>
      <c r="R2497" t="s">
        <v>520</v>
      </c>
      <c r="S2497" t="str">
        <f>VLOOKUP(Tabla1[[#This Row],[RutCP]],Tabla13[[#All],[rut]:[estado_licencia]],3,0)</f>
        <v>Aramark Servicios Mineros Y Remotos Limitada</v>
      </c>
      <c r="T2497" t="str">
        <f>VLOOKUP(Tabla1[[#This Row],[RutCP]],Tabla13[[#All],[rut]:[estado_licencia]],2,0)</f>
        <v>Aramark Servicios Mineros Y Remotos Limitada</v>
      </c>
      <c r="X2497" t="s">
        <v>2329</v>
      </c>
      <c r="Y2497" t="str">
        <f>VLOOKUP(Tabla1[[#This Row],[RutCS]],Tabla13[[#All],[rut]:[estado_licencia]],3,0)</f>
        <v>Christofer Alejandro Ureta Veas</v>
      </c>
      <c r="Z2497" t="str">
        <f>VLOOKUP(Tabla1[[#This Row],[RutCS]],Tabla13[[#All],[rut]:[estado_licencia]],2,0)</f>
        <v>Christofer Alejandro Ureta Veas</v>
      </c>
      <c r="AD2497" s="4">
        <v>43997</v>
      </c>
      <c r="AE2497" s="14" t="s">
        <v>45</v>
      </c>
      <c r="AF2497" s="4">
        <v>43997</v>
      </c>
      <c r="AG2497" s="14" t="s">
        <v>47</v>
      </c>
      <c r="AH2497" t="s">
        <v>48</v>
      </c>
      <c r="AI2497" t="s">
        <v>49</v>
      </c>
    </row>
    <row r="2498" spans="1:35" x14ac:dyDescent="0.25">
      <c r="A2498" s="12"/>
      <c r="B2498" s="36" t="s">
        <v>16017</v>
      </c>
      <c r="C2498" t="s">
        <v>35</v>
      </c>
      <c r="D2498" t="s">
        <v>35</v>
      </c>
      <c r="E2498" t="s">
        <v>36</v>
      </c>
      <c r="F2498" t="s">
        <v>415</v>
      </c>
      <c r="G2498" s="13" t="s">
        <v>38</v>
      </c>
      <c r="H2498" t="s">
        <v>39</v>
      </c>
      <c r="I2498" t="s">
        <v>417</v>
      </c>
      <c r="J2498" s="13">
        <v>5000</v>
      </c>
      <c r="K2498" s="13">
        <v>0</v>
      </c>
      <c r="L2498" s="13">
        <f>+Tabla1[[#This Row],[MontoNeto]]*Tabla1[[#This Row],[PorcentajeImpuesto]]</f>
        <v>0</v>
      </c>
      <c r="M2498" s="13">
        <v>0</v>
      </c>
      <c r="N2498" s="13">
        <f>+Tabla1[[#This Row],[MontoNeto]]+Tabla1[[#This Row],[ValorImpuesto]]+Tabla1[[#This Row],[MontoExento]]</f>
        <v>5000</v>
      </c>
      <c r="O2498" t="s">
        <v>41</v>
      </c>
      <c r="P2498" t="s">
        <v>42</v>
      </c>
      <c r="Q2498" t="s">
        <v>42</v>
      </c>
      <c r="R2498" t="s">
        <v>520</v>
      </c>
      <c r="S2498" t="str">
        <f>VLOOKUP(Tabla1[[#This Row],[RutCP]],Tabla13[[#All],[rut]:[estado_licencia]],3,0)</f>
        <v>Aramark Servicios Mineros Y Remotos Limitada</v>
      </c>
      <c r="T2498" t="str">
        <f>VLOOKUP(Tabla1[[#This Row],[RutCP]],Tabla13[[#All],[rut]:[estado_licencia]],2,0)</f>
        <v>Aramark Servicios Mineros Y Remotos Limitada</v>
      </c>
      <c r="X2498" t="s">
        <v>2224</v>
      </c>
      <c r="Y2498" t="str">
        <f>VLOOKUP(Tabla1[[#This Row],[RutCS]],Tabla13[[#All],[rut]:[estado_licencia]],3,0)</f>
        <v>Victor Alfonso Briceño Brito</v>
      </c>
      <c r="Z2498" t="str">
        <f>VLOOKUP(Tabla1[[#This Row],[RutCS]],Tabla13[[#All],[rut]:[estado_licencia]],2,0)</f>
        <v>Victor Alfonso Briceño Brito</v>
      </c>
      <c r="AD2498" s="4">
        <v>43997</v>
      </c>
      <c r="AE2498" s="14" t="s">
        <v>45</v>
      </c>
      <c r="AF2498" s="4">
        <v>43997</v>
      </c>
      <c r="AG2498" s="14" t="s">
        <v>47</v>
      </c>
      <c r="AH2498" t="s">
        <v>48</v>
      </c>
      <c r="AI2498" t="s">
        <v>49</v>
      </c>
    </row>
    <row r="2499" spans="1:35" x14ac:dyDescent="0.25">
      <c r="A2499" s="12"/>
      <c r="B2499" s="36" t="s">
        <v>16017</v>
      </c>
      <c r="C2499" t="s">
        <v>35</v>
      </c>
      <c r="D2499" t="s">
        <v>35</v>
      </c>
      <c r="E2499" t="s">
        <v>36</v>
      </c>
      <c r="F2499" t="s">
        <v>37</v>
      </c>
      <c r="G2499" s="13" t="s">
        <v>38</v>
      </c>
      <c r="H2499" t="s">
        <v>39</v>
      </c>
      <c r="I2499" t="s">
        <v>417</v>
      </c>
      <c r="J2499" s="13">
        <v>25000</v>
      </c>
      <c r="K2499" s="13">
        <v>0</v>
      </c>
      <c r="L2499" s="13">
        <f>+Tabla1[[#This Row],[MontoNeto]]*Tabla1[[#This Row],[PorcentajeImpuesto]]</f>
        <v>0</v>
      </c>
      <c r="M2499" s="13">
        <v>0</v>
      </c>
      <c r="N2499" s="13">
        <f>+Tabla1[[#This Row],[MontoNeto]]+Tabla1[[#This Row],[ValorImpuesto]]+Tabla1[[#This Row],[MontoExento]]</f>
        <v>25000</v>
      </c>
      <c r="O2499" t="s">
        <v>41</v>
      </c>
      <c r="P2499" t="s">
        <v>42</v>
      </c>
      <c r="Q2499" t="s">
        <v>42</v>
      </c>
      <c r="R2499" t="s">
        <v>131</v>
      </c>
      <c r="S2499" t="str">
        <f>VLOOKUP(Tabla1[[#This Row],[RutCP]],Tabla13[[#All],[rut]:[estado_licencia]],3,0)</f>
        <v xml:space="preserve">Dust A Side </v>
      </c>
      <c r="T2499" t="str">
        <f>VLOOKUP(Tabla1[[#This Row],[RutCP]],Tabla13[[#All],[rut]:[estado_licencia]],2,0)</f>
        <v>Dust A Side Chile S.A</v>
      </c>
      <c r="X2499" t="s">
        <v>2330</v>
      </c>
      <c r="Y2499" t="str">
        <f>VLOOKUP(Tabla1[[#This Row],[RutCS]],Tabla13[[#All],[rut]:[estado_licencia]],3,0)</f>
        <v>Michel Anthony Bugueño Aguilera</v>
      </c>
      <c r="Z2499" t="str">
        <f>VLOOKUP(Tabla1[[#This Row],[RutCS]],Tabla13[[#All],[rut]:[estado_licencia]],2,0)</f>
        <v>Michel Anthony Bugueño Aguilera</v>
      </c>
      <c r="AD2499" s="4">
        <v>43997</v>
      </c>
      <c r="AE2499" s="14" t="s">
        <v>45</v>
      </c>
      <c r="AF2499" s="4">
        <v>43997</v>
      </c>
      <c r="AG2499" s="14" t="s">
        <v>47</v>
      </c>
      <c r="AH2499" t="s">
        <v>48</v>
      </c>
      <c r="AI2499" t="s">
        <v>49</v>
      </c>
    </row>
    <row r="2500" spans="1:35" x14ac:dyDescent="0.25">
      <c r="A2500" s="12"/>
      <c r="B2500" s="36" t="s">
        <v>16017</v>
      </c>
      <c r="C2500" t="s">
        <v>35</v>
      </c>
      <c r="D2500" t="s">
        <v>35</v>
      </c>
      <c r="E2500" t="s">
        <v>36</v>
      </c>
      <c r="F2500" t="s">
        <v>37</v>
      </c>
      <c r="G2500" s="13" t="s">
        <v>38</v>
      </c>
      <c r="H2500" t="s">
        <v>39</v>
      </c>
      <c r="I2500" t="s">
        <v>417</v>
      </c>
      <c r="J2500" s="13">
        <v>25000</v>
      </c>
      <c r="K2500" s="13">
        <v>0</v>
      </c>
      <c r="L2500" s="13">
        <f>+Tabla1[[#This Row],[MontoNeto]]*Tabla1[[#This Row],[PorcentajeImpuesto]]</f>
        <v>0</v>
      </c>
      <c r="M2500" s="13">
        <v>0</v>
      </c>
      <c r="N2500" s="13">
        <f>+Tabla1[[#This Row],[MontoNeto]]+Tabla1[[#This Row],[ValorImpuesto]]+Tabla1[[#This Row],[MontoExento]]</f>
        <v>25000</v>
      </c>
      <c r="O2500" t="s">
        <v>41</v>
      </c>
      <c r="P2500" t="s">
        <v>42</v>
      </c>
      <c r="Q2500" t="s">
        <v>42</v>
      </c>
      <c r="R2500" t="s">
        <v>766</v>
      </c>
      <c r="S2500" t="str">
        <f>VLOOKUP(Tabla1[[#This Row],[RutCP]],Tabla13[[#All],[rut]:[estado_licencia]],3,0)</f>
        <v>Sim (Vicente Millon)</v>
      </c>
      <c r="T2500" t="str">
        <f>VLOOKUP(Tabla1[[#This Row],[RutCP]],Tabla13[[#All],[rut]:[estado_licencia]],2,0)</f>
        <v>Servicio Integral A La Mineria Limitada</v>
      </c>
      <c r="X2500" t="s">
        <v>2331</v>
      </c>
      <c r="Y2500" t="str">
        <f>VLOOKUP(Tabla1[[#This Row],[RutCS]],Tabla13[[#All],[rut]:[estado_licencia]],3,0)</f>
        <v>Fabian Patricio Pizarro Flores</v>
      </c>
      <c r="Z2500" t="str">
        <f>VLOOKUP(Tabla1[[#This Row],[RutCS]],Tabla13[[#All],[rut]:[estado_licencia]],2,0)</f>
        <v>Fabian Patricio Pizarro Flores</v>
      </c>
      <c r="AD2500" s="4">
        <v>43997</v>
      </c>
      <c r="AE2500" s="14" t="s">
        <v>45</v>
      </c>
      <c r="AF2500" s="4">
        <v>43997</v>
      </c>
      <c r="AG2500" s="14" t="s">
        <v>47</v>
      </c>
      <c r="AH2500" t="s">
        <v>48</v>
      </c>
      <c r="AI2500" t="s">
        <v>49</v>
      </c>
    </row>
    <row r="2501" spans="1:35" x14ac:dyDescent="0.25">
      <c r="A2501" s="12"/>
      <c r="B2501" s="36" t="s">
        <v>16017</v>
      </c>
      <c r="C2501" t="s">
        <v>35</v>
      </c>
      <c r="D2501" t="s">
        <v>35</v>
      </c>
      <c r="E2501" t="s">
        <v>36</v>
      </c>
      <c r="F2501" t="s">
        <v>37</v>
      </c>
      <c r="G2501" s="13" t="s">
        <v>38</v>
      </c>
      <c r="H2501" t="s">
        <v>39</v>
      </c>
      <c r="I2501" t="s">
        <v>417</v>
      </c>
      <c r="J2501" s="13">
        <v>25000</v>
      </c>
      <c r="K2501" s="13">
        <v>0</v>
      </c>
      <c r="L2501" s="13">
        <f>+Tabla1[[#This Row],[MontoNeto]]*Tabla1[[#This Row],[PorcentajeImpuesto]]</f>
        <v>0</v>
      </c>
      <c r="M2501" s="13">
        <v>0</v>
      </c>
      <c r="N2501" s="13">
        <f>+Tabla1[[#This Row],[MontoNeto]]+Tabla1[[#This Row],[ValorImpuesto]]+Tabla1[[#This Row],[MontoExento]]</f>
        <v>25000</v>
      </c>
      <c r="O2501" t="s">
        <v>41</v>
      </c>
      <c r="P2501" t="s">
        <v>42</v>
      </c>
      <c r="Q2501" t="s">
        <v>42</v>
      </c>
      <c r="R2501" t="s">
        <v>766</v>
      </c>
      <c r="S2501" t="str">
        <f>VLOOKUP(Tabla1[[#This Row],[RutCP]],Tabla13[[#All],[rut]:[estado_licencia]],3,0)</f>
        <v>Sim (Vicente Millon)</v>
      </c>
      <c r="T2501" t="str">
        <f>VLOOKUP(Tabla1[[#This Row],[RutCP]],Tabla13[[#All],[rut]:[estado_licencia]],2,0)</f>
        <v>Servicio Integral A La Mineria Limitada</v>
      </c>
      <c r="X2501" t="s">
        <v>2332</v>
      </c>
      <c r="Y2501" t="str">
        <f>VLOOKUP(Tabla1[[#This Row],[RutCS]],Tabla13[[#All],[rut]:[estado_licencia]],3,0)</f>
        <v>Jose Oscar Oliva Muñoz</v>
      </c>
      <c r="Z2501" t="str">
        <f>VLOOKUP(Tabla1[[#This Row],[RutCS]],Tabla13[[#All],[rut]:[estado_licencia]],2,0)</f>
        <v>Jose Oscar Oliva Muñoz</v>
      </c>
      <c r="AD2501" s="4">
        <v>43997</v>
      </c>
      <c r="AE2501" s="14" t="s">
        <v>45</v>
      </c>
      <c r="AF2501" s="4">
        <v>43997</v>
      </c>
      <c r="AG2501" s="14" t="s">
        <v>47</v>
      </c>
      <c r="AH2501" t="s">
        <v>48</v>
      </c>
      <c r="AI2501" t="s">
        <v>49</v>
      </c>
    </row>
    <row r="2502" spans="1:35" x14ac:dyDescent="0.25">
      <c r="A2502" s="12"/>
      <c r="B2502" s="36" t="s">
        <v>16017</v>
      </c>
      <c r="C2502" t="s">
        <v>35</v>
      </c>
      <c r="D2502" t="s">
        <v>35</v>
      </c>
      <c r="E2502" t="s">
        <v>36</v>
      </c>
      <c r="F2502" t="s">
        <v>37</v>
      </c>
      <c r="G2502" s="13" t="s">
        <v>38</v>
      </c>
      <c r="H2502" t="s">
        <v>39</v>
      </c>
      <c r="I2502" t="s">
        <v>417</v>
      </c>
      <c r="J2502" s="13">
        <v>25000</v>
      </c>
      <c r="K2502" s="13">
        <v>0</v>
      </c>
      <c r="L2502" s="13">
        <f>+Tabla1[[#This Row],[MontoNeto]]*Tabla1[[#This Row],[PorcentajeImpuesto]]</f>
        <v>0</v>
      </c>
      <c r="M2502" s="13">
        <v>0</v>
      </c>
      <c r="N2502" s="13">
        <f>+Tabla1[[#This Row],[MontoNeto]]+Tabla1[[#This Row],[ValorImpuesto]]+Tabla1[[#This Row],[MontoExento]]</f>
        <v>25000</v>
      </c>
      <c r="O2502" t="s">
        <v>41</v>
      </c>
      <c r="P2502" t="s">
        <v>42</v>
      </c>
      <c r="Q2502" t="s">
        <v>42</v>
      </c>
      <c r="R2502" t="s">
        <v>766</v>
      </c>
      <c r="S2502" t="str">
        <f>VLOOKUP(Tabla1[[#This Row],[RutCP]],Tabla13[[#All],[rut]:[estado_licencia]],3,0)</f>
        <v>Sim (Vicente Millon)</v>
      </c>
      <c r="T2502" t="str">
        <f>VLOOKUP(Tabla1[[#This Row],[RutCP]],Tabla13[[#All],[rut]:[estado_licencia]],2,0)</f>
        <v>Servicio Integral A La Mineria Limitada</v>
      </c>
      <c r="X2502" t="s">
        <v>2333</v>
      </c>
      <c r="Y2502" t="str">
        <f>VLOOKUP(Tabla1[[#This Row],[RutCS]],Tabla13[[#All],[rut]:[estado_licencia]],3,0)</f>
        <v>Carlos Eduardo Anza Ayadire</v>
      </c>
      <c r="Z2502" t="str">
        <f>VLOOKUP(Tabla1[[#This Row],[RutCS]],Tabla13[[#All],[rut]:[estado_licencia]],2,0)</f>
        <v>Carlos Eduardo Anza Ayadire</v>
      </c>
      <c r="AD2502" s="4">
        <v>43997</v>
      </c>
      <c r="AE2502" s="14" t="s">
        <v>45</v>
      </c>
      <c r="AF2502" s="4">
        <v>43997</v>
      </c>
      <c r="AG2502" s="14" t="s">
        <v>47</v>
      </c>
      <c r="AH2502" t="s">
        <v>48</v>
      </c>
      <c r="AI2502" t="s">
        <v>49</v>
      </c>
    </row>
    <row r="2503" spans="1:35" x14ac:dyDescent="0.25">
      <c r="A2503" s="12"/>
      <c r="B2503" s="36" t="s">
        <v>16017</v>
      </c>
      <c r="C2503" t="s">
        <v>35</v>
      </c>
      <c r="D2503" t="s">
        <v>35</v>
      </c>
      <c r="E2503" t="s">
        <v>36</v>
      </c>
      <c r="F2503" t="s">
        <v>37</v>
      </c>
      <c r="G2503" s="13" t="s">
        <v>38</v>
      </c>
      <c r="H2503" t="s">
        <v>39</v>
      </c>
      <c r="I2503" t="s">
        <v>417</v>
      </c>
      <c r="J2503" s="13">
        <v>25000</v>
      </c>
      <c r="K2503" s="13">
        <v>0</v>
      </c>
      <c r="L2503" s="13">
        <f>+Tabla1[[#This Row],[MontoNeto]]*Tabla1[[#This Row],[PorcentajeImpuesto]]</f>
        <v>0</v>
      </c>
      <c r="M2503" s="13">
        <v>0</v>
      </c>
      <c r="N2503" s="13">
        <f>+Tabla1[[#This Row],[MontoNeto]]+Tabla1[[#This Row],[ValorImpuesto]]+Tabla1[[#This Row],[MontoExento]]</f>
        <v>25000</v>
      </c>
      <c r="O2503" t="s">
        <v>41</v>
      </c>
      <c r="P2503" t="s">
        <v>42</v>
      </c>
      <c r="Q2503" t="s">
        <v>42</v>
      </c>
      <c r="R2503" t="s">
        <v>766</v>
      </c>
      <c r="S2503" t="str">
        <f>VLOOKUP(Tabla1[[#This Row],[RutCP]],Tabla13[[#All],[rut]:[estado_licencia]],3,0)</f>
        <v>Sim (Vicente Millon)</v>
      </c>
      <c r="T2503" t="str">
        <f>VLOOKUP(Tabla1[[#This Row],[RutCP]],Tabla13[[#All],[rut]:[estado_licencia]],2,0)</f>
        <v>Servicio Integral A La Mineria Limitada</v>
      </c>
      <c r="X2503" t="s">
        <v>2334</v>
      </c>
      <c r="Y2503" t="str">
        <f>VLOOKUP(Tabla1[[#This Row],[RutCS]],Tabla13[[#All],[rut]:[estado_licencia]],3,0)</f>
        <v>Eric Rodrigo Tapia Jimenez</v>
      </c>
      <c r="Z2503" t="str">
        <f>VLOOKUP(Tabla1[[#This Row],[RutCS]],Tabla13[[#All],[rut]:[estado_licencia]],2,0)</f>
        <v>Eric Rodrigo Tapia Jimenez</v>
      </c>
      <c r="AD2503" s="4">
        <v>43997</v>
      </c>
      <c r="AE2503" s="14" t="s">
        <v>45</v>
      </c>
      <c r="AF2503" s="4">
        <v>43997</v>
      </c>
      <c r="AG2503" s="14" t="s">
        <v>47</v>
      </c>
      <c r="AH2503" t="s">
        <v>48</v>
      </c>
      <c r="AI2503" t="s">
        <v>49</v>
      </c>
    </row>
    <row r="2504" spans="1:35" x14ac:dyDescent="0.25">
      <c r="A2504" s="12"/>
      <c r="B2504" s="36" t="s">
        <v>16017</v>
      </c>
      <c r="C2504" t="s">
        <v>35</v>
      </c>
      <c r="D2504" t="s">
        <v>35</v>
      </c>
      <c r="E2504" t="s">
        <v>36</v>
      </c>
      <c r="F2504" t="s">
        <v>37</v>
      </c>
      <c r="G2504" s="13" t="s">
        <v>38</v>
      </c>
      <c r="H2504" t="s">
        <v>39</v>
      </c>
      <c r="I2504" t="s">
        <v>417</v>
      </c>
      <c r="J2504" s="13">
        <v>25000</v>
      </c>
      <c r="K2504" s="13">
        <v>0</v>
      </c>
      <c r="L2504" s="13">
        <f>+Tabla1[[#This Row],[MontoNeto]]*Tabla1[[#This Row],[PorcentajeImpuesto]]</f>
        <v>0</v>
      </c>
      <c r="M2504" s="13">
        <v>0</v>
      </c>
      <c r="N2504" s="13">
        <f>+Tabla1[[#This Row],[MontoNeto]]+Tabla1[[#This Row],[ValorImpuesto]]+Tabla1[[#This Row],[MontoExento]]</f>
        <v>25000</v>
      </c>
      <c r="O2504" t="s">
        <v>41</v>
      </c>
      <c r="P2504" t="s">
        <v>42</v>
      </c>
      <c r="Q2504" t="s">
        <v>42</v>
      </c>
      <c r="R2504" t="s">
        <v>520</v>
      </c>
      <c r="S2504" t="str">
        <f>VLOOKUP(Tabla1[[#This Row],[RutCP]],Tabla13[[#All],[rut]:[estado_licencia]],3,0)</f>
        <v>Aramark Servicios Mineros Y Remotos Limitada</v>
      </c>
      <c r="T2504" t="str">
        <f>VLOOKUP(Tabla1[[#This Row],[RutCP]],Tabla13[[#All],[rut]:[estado_licencia]],2,0)</f>
        <v>Aramark Servicios Mineros Y Remotos Limitada</v>
      </c>
      <c r="X2504" t="s">
        <v>2335</v>
      </c>
      <c r="Y2504" t="str">
        <f>VLOOKUP(Tabla1[[#This Row],[RutCS]],Tabla13[[#All],[rut]:[estado_licencia]],3,0)</f>
        <v>Mario Humberto Carrasco Diaz</v>
      </c>
      <c r="Z2504" t="str">
        <f>VLOOKUP(Tabla1[[#This Row],[RutCS]],Tabla13[[#All],[rut]:[estado_licencia]],2,0)</f>
        <v>Mario Humberto Carrasco Diaz</v>
      </c>
      <c r="AD2504" s="4">
        <v>43997</v>
      </c>
      <c r="AE2504" s="14" t="s">
        <v>45</v>
      </c>
      <c r="AF2504" s="4">
        <v>43997</v>
      </c>
      <c r="AG2504" s="14" t="s">
        <v>47</v>
      </c>
      <c r="AH2504" t="s">
        <v>48</v>
      </c>
      <c r="AI2504" t="s">
        <v>49</v>
      </c>
    </row>
    <row r="2505" spans="1:35" x14ac:dyDescent="0.25">
      <c r="A2505" s="12"/>
      <c r="B2505" s="36" t="s">
        <v>16017</v>
      </c>
      <c r="C2505" t="s">
        <v>35</v>
      </c>
      <c r="D2505" t="s">
        <v>35</v>
      </c>
      <c r="E2505" t="s">
        <v>36</v>
      </c>
      <c r="F2505" t="s">
        <v>37</v>
      </c>
      <c r="G2505" s="13" t="s">
        <v>38</v>
      </c>
      <c r="H2505" t="s">
        <v>39</v>
      </c>
      <c r="I2505" t="s">
        <v>417</v>
      </c>
      <c r="J2505" s="13">
        <v>25000</v>
      </c>
      <c r="K2505" s="13">
        <v>0</v>
      </c>
      <c r="L2505" s="13">
        <f>+Tabla1[[#This Row],[MontoNeto]]*Tabla1[[#This Row],[PorcentajeImpuesto]]</f>
        <v>0</v>
      </c>
      <c r="M2505" s="13">
        <v>0</v>
      </c>
      <c r="N2505" s="13">
        <f>+Tabla1[[#This Row],[MontoNeto]]+Tabla1[[#This Row],[ValorImpuesto]]+Tabla1[[#This Row],[MontoExento]]</f>
        <v>25000</v>
      </c>
      <c r="O2505" t="s">
        <v>41</v>
      </c>
      <c r="P2505" t="s">
        <v>42</v>
      </c>
      <c r="Q2505" t="s">
        <v>42</v>
      </c>
      <c r="R2505" t="s">
        <v>520</v>
      </c>
      <c r="S2505" t="str">
        <f>VLOOKUP(Tabla1[[#This Row],[RutCP]],Tabla13[[#All],[rut]:[estado_licencia]],3,0)</f>
        <v>Aramark Servicios Mineros Y Remotos Limitada</v>
      </c>
      <c r="T2505" t="str">
        <f>VLOOKUP(Tabla1[[#This Row],[RutCP]],Tabla13[[#All],[rut]:[estado_licencia]],2,0)</f>
        <v>Aramark Servicios Mineros Y Remotos Limitada</v>
      </c>
      <c r="X2505" t="s">
        <v>2336</v>
      </c>
      <c r="Y2505" t="str">
        <f>VLOOKUP(Tabla1[[#This Row],[RutCS]],Tabla13[[#All],[rut]:[estado_licencia]],3,0)</f>
        <v>Marco Andres Barraza Roco</v>
      </c>
      <c r="Z2505" t="str">
        <f>VLOOKUP(Tabla1[[#This Row],[RutCS]],Tabla13[[#All],[rut]:[estado_licencia]],2,0)</f>
        <v>Marco Andres Barraza Roco</v>
      </c>
      <c r="AD2505" s="4">
        <v>43997</v>
      </c>
      <c r="AE2505" s="14" t="s">
        <v>45</v>
      </c>
      <c r="AF2505" s="4">
        <v>43997</v>
      </c>
      <c r="AG2505" s="14" t="s">
        <v>47</v>
      </c>
      <c r="AH2505" t="s">
        <v>48</v>
      </c>
      <c r="AI2505" t="s">
        <v>49</v>
      </c>
    </row>
    <row r="2506" spans="1:35" x14ac:dyDescent="0.25">
      <c r="A2506" s="12"/>
      <c r="B2506" s="36" t="s">
        <v>16018</v>
      </c>
      <c r="C2506" t="s">
        <v>35</v>
      </c>
      <c r="D2506" t="s">
        <v>35</v>
      </c>
      <c r="E2506" t="s">
        <v>36</v>
      </c>
      <c r="F2506" t="s">
        <v>37</v>
      </c>
      <c r="G2506" s="13" t="s">
        <v>38</v>
      </c>
      <c r="H2506" t="s">
        <v>39</v>
      </c>
      <c r="I2506" t="s">
        <v>40</v>
      </c>
      <c r="J2506" s="13">
        <v>25000</v>
      </c>
      <c r="K2506" s="13">
        <v>0</v>
      </c>
      <c r="L2506" s="13">
        <f>+Tabla1[[#This Row],[MontoNeto]]*Tabla1[[#This Row],[PorcentajeImpuesto]]</f>
        <v>0</v>
      </c>
      <c r="M2506" s="13">
        <v>0</v>
      </c>
      <c r="N2506" s="13">
        <f>+Tabla1[[#This Row],[MontoNeto]]+Tabla1[[#This Row],[ValorImpuesto]]+Tabla1[[#This Row],[MontoExento]]</f>
        <v>25000</v>
      </c>
      <c r="O2506" t="s">
        <v>41</v>
      </c>
      <c r="P2506" t="s">
        <v>42</v>
      </c>
      <c r="Q2506" t="s">
        <v>42</v>
      </c>
      <c r="R2506" t="s">
        <v>2061</v>
      </c>
      <c r="S2506" t="str">
        <f>VLOOKUP(Tabla1[[#This Row],[RutCP]],Tabla13[[#All],[rut]:[estado_licencia]],3,0)</f>
        <v>Transportes Ramon Edgardo Rojas Martinez</v>
      </c>
      <c r="T2506" t="str">
        <f>VLOOKUP(Tabla1[[#This Row],[RutCP]],Tabla13[[#All],[rut]:[estado_licencia]],2,0)</f>
        <v>Ramon Edgardo Rojas Martinez</v>
      </c>
      <c r="X2506" t="s">
        <v>2062</v>
      </c>
      <c r="Y2506" t="str">
        <f>VLOOKUP(Tabla1[[#This Row],[RutCS]],Tabla13[[#All],[rut]:[estado_licencia]],3,0)</f>
        <v>Cesar Alberto Alarcon Godoy</v>
      </c>
      <c r="Z2506" t="str">
        <f>VLOOKUP(Tabla1[[#This Row],[RutCS]],Tabla13[[#All],[rut]:[estado_licencia]],2,0)</f>
        <v>Cesar Alberto Alarcon Godoy</v>
      </c>
      <c r="AD2506" s="4">
        <v>43998</v>
      </c>
      <c r="AE2506" s="14" t="s">
        <v>45</v>
      </c>
      <c r="AF2506" s="4">
        <v>43998</v>
      </c>
      <c r="AG2506" s="14" t="s">
        <v>47</v>
      </c>
      <c r="AH2506" t="s">
        <v>48</v>
      </c>
      <c r="AI2506" t="s">
        <v>49</v>
      </c>
    </row>
    <row r="2507" spans="1:35" x14ac:dyDescent="0.25">
      <c r="A2507" s="12"/>
      <c r="B2507" s="36" t="s">
        <v>16018</v>
      </c>
      <c r="C2507" t="s">
        <v>35</v>
      </c>
      <c r="D2507" t="s">
        <v>35</v>
      </c>
      <c r="E2507" t="s">
        <v>36</v>
      </c>
      <c r="F2507" t="s">
        <v>37</v>
      </c>
      <c r="G2507" s="13" t="s">
        <v>38</v>
      </c>
      <c r="H2507" t="s">
        <v>39</v>
      </c>
      <c r="I2507" t="s">
        <v>40</v>
      </c>
      <c r="J2507" s="13">
        <v>25000</v>
      </c>
      <c r="K2507" s="13">
        <v>0</v>
      </c>
      <c r="L2507" s="13">
        <f>+Tabla1[[#This Row],[MontoNeto]]*Tabla1[[#This Row],[PorcentajeImpuesto]]</f>
        <v>0</v>
      </c>
      <c r="M2507" s="13">
        <v>0</v>
      </c>
      <c r="N2507" s="13">
        <f>+Tabla1[[#This Row],[MontoNeto]]+Tabla1[[#This Row],[ValorImpuesto]]+Tabla1[[#This Row],[MontoExento]]</f>
        <v>25000</v>
      </c>
      <c r="O2507" t="s">
        <v>41</v>
      </c>
      <c r="P2507" t="s">
        <v>42</v>
      </c>
      <c r="Q2507" t="s">
        <v>42</v>
      </c>
      <c r="R2507" t="s">
        <v>91</v>
      </c>
      <c r="S2507" t="str">
        <f>VLOOKUP(Tabla1[[#This Row],[RutCP]],Tabla13[[#All],[rut]:[estado_licencia]],3,0)</f>
        <v>Teknoriego  Spa</v>
      </c>
      <c r="T2507" t="str">
        <f>VLOOKUP(Tabla1[[#This Row],[RutCP]],Tabla13[[#All],[rut]:[estado_licencia]],2,0)</f>
        <v>Teknoriego Soluciones Ambientales Spa</v>
      </c>
      <c r="X2507" t="s">
        <v>2063</v>
      </c>
      <c r="Y2507" t="str">
        <f>VLOOKUP(Tabla1[[#This Row],[RutCS]],Tabla13[[#All],[rut]:[estado_licencia]],3,0)</f>
        <v>Jorge Andres Piñones Robles</v>
      </c>
      <c r="Z2507" t="str">
        <f>VLOOKUP(Tabla1[[#This Row],[RutCS]],Tabla13[[#All],[rut]:[estado_licencia]],2,0)</f>
        <v>Jorge Andres Piñones Robles</v>
      </c>
      <c r="AD2507" s="4">
        <v>43998</v>
      </c>
      <c r="AE2507" s="14" t="s">
        <v>45</v>
      </c>
      <c r="AF2507" s="4">
        <v>43998</v>
      </c>
      <c r="AG2507" s="14" t="s">
        <v>47</v>
      </c>
      <c r="AH2507" t="s">
        <v>48</v>
      </c>
      <c r="AI2507" t="s">
        <v>49</v>
      </c>
    </row>
    <row r="2508" spans="1:35" x14ac:dyDescent="0.25">
      <c r="A2508" s="12"/>
      <c r="B2508" s="36" t="s">
        <v>16018</v>
      </c>
      <c r="C2508" t="s">
        <v>35</v>
      </c>
      <c r="D2508" t="s">
        <v>35</v>
      </c>
      <c r="E2508" t="s">
        <v>36</v>
      </c>
      <c r="F2508" t="s">
        <v>37</v>
      </c>
      <c r="G2508" s="13" t="s">
        <v>38</v>
      </c>
      <c r="H2508" t="s">
        <v>39</v>
      </c>
      <c r="I2508" t="s">
        <v>40</v>
      </c>
      <c r="J2508" s="13">
        <v>25000</v>
      </c>
      <c r="K2508" s="13">
        <v>0</v>
      </c>
      <c r="L2508" s="13">
        <f>+Tabla1[[#This Row],[MontoNeto]]*Tabla1[[#This Row],[PorcentajeImpuesto]]</f>
        <v>0</v>
      </c>
      <c r="M2508" s="13">
        <v>0</v>
      </c>
      <c r="N2508" s="13">
        <f>+Tabla1[[#This Row],[MontoNeto]]+Tabla1[[#This Row],[ValorImpuesto]]+Tabla1[[#This Row],[MontoExento]]</f>
        <v>25000</v>
      </c>
      <c r="O2508" t="s">
        <v>41</v>
      </c>
      <c r="P2508" t="s">
        <v>42</v>
      </c>
      <c r="Q2508" t="s">
        <v>42</v>
      </c>
      <c r="R2508" t="s">
        <v>114</v>
      </c>
      <c r="S2508" t="str">
        <f>VLOOKUP(Tabla1[[#This Row],[RutCP]],Tabla13[[#All],[rut]:[estado_licencia]],3,0)</f>
        <v>Besalco Mauro</v>
      </c>
      <c r="T2508" t="str">
        <f>VLOOKUP(Tabla1[[#This Row],[RutCP]],Tabla13[[#All],[rut]:[estado_licencia]],2,0)</f>
        <v>Besalco Maquinarias S.A</v>
      </c>
      <c r="X2508" t="s">
        <v>2064</v>
      </c>
      <c r="Y2508" t="str">
        <f>VLOOKUP(Tabla1[[#This Row],[RutCS]],Tabla13[[#All],[rut]:[estado_licencia]],3,0)</f>
        <v>Antonio Eugenio Flores Aguilera</v>
      </c>
      <c r="Z2508" t="str">
        <f>VLOOKUP(Tabla1[[#This Row],[RutCS]],Tabla13[[#All],[rut]:[estado_licencia]],2,0)</f>
        <v>Antonio Eugenio Flores Aguilera</v>
      </c>
      <c r="AD2508" s="4">
        <v>43998</v>
      </c>
      <c r="AE2508" s="14" t="s">
        <v>45</v>
      </c>
      <c r="AF2508" s="4">
        <v>43998</v>
      </c>
      <c r="AG2508" s="14" t="s">
        <v>47</v>
      </c>
      <c r="AH2508" t="s">
        <v>48</v>
      </c>
      <c r="AI2508" t="s">
        <v>49</v>
      </c>
    </row>
    <row r="2509" spans="1:35" x14ac:dyDescent="0.25">
      <c r="A2509" s="12"/>
      <c r="B2509" s="36" t="s">
        <v>16018</v>
      </c>
      <c r="C2509" t="s">
        <v>35</v>
      </c>
      <c r="D2509" t="s">
        <v>35</v>
      </c>
      <c r="E2509" t="s">
        <v>36</v>
      </c>
      <c r="F2509" t="s">
        <v>37</v>
      </c>
      <c r="G2509" s="13" t="s">
        <v>38</v>
      </c>
      <c r="H2509" t="s">
        <v>39</v>
      </c>
      <c r="I2509" t="s">
        <v>40</v>
      </c>
      <c r="J2509" s="13">
        <v>25000</v>
      </c>
      <c r="K2509" s="13">
        <v>0</v>
      </c>
      <c r="L2509" s="13">
        <f>+Tabla1[[#This Row],[MontoNeto]]*Tabla1[[#This Row],[PorcentajeImpuesto]]</f>
        <v>0</v>
      </c>
      <c r="M2509" s="13">
        <v>0</v>
      </c>
      <c r="N2509" s="13">
        <f>+Tabla1[[#This Row],[MontoNeto]]+Tabla1[[#This Row],[ValorImpuesto]]+Tabla1[[#This Row],[MontoExento]]</f>
        <v>25000</v>
      </c>
      <c r="O2509" t="s">
        <v>41</v>
      </c>
      <c r="P2509" t="s">
        <v>42</v>
      </c>
      <c r="Q2509" t="s">
        <v>42</v>
      </c>
      <c r="R2509" t="s">
        <v>114</v>
      </c>
      <c r="S2509" t="str">
        <f>VLOOKUP(Tabla1[[#This Row],[RutCP]],Tabla13[[#All],[rut]:[estado_licencia]],3,0)</f>
        <v>Besalco Mauro</v>
      </c>
      <c r="T2509" t="str">
        <f>VLOOKUP(Tabla1[[#This Row],[RutCP]],Tabla13[[#All],[rut]:[estado_licencia]],2,0)</f>
        <v>Besalco Maquinarias S.A</v>
      </c>
      <c r="X2509" t="s">
        <v>2065</v>
      </c>
      <c r="Y2509" t="str">
        <f>VLOOKUP(Tabla1[[#This Row],[RutCS]],Tabla13[[#All],[rut]:[estado_licencia]],3,0)</f>
        <v>Cristian Alejandro Manquez Araya</v>
      </c>
      <c r="Z2509" t="str">
        <f>VLOOKUP(Tabla1[[#This Row],[RutCS]],Tabla13[[#All],[rut]:[estado_licencia]],2,0)</f>
        <v>Cristian Alejandro Manquez Araya</v>
      </c>
      <c r="AD2509" s="4">
        <v>43998</v>
      </c>
      <c r="AE2509" s="14" t="s">
        <v>45</v>
      </c>
      <c r="AF2509" s="4">
        <v>43998</v>
      </c>
      <c r="AG2509" s="14" t="s">
        <v>47</v>
      </c>
      <c r="AH2509" t="s">
        <v>48</v>
      </c>
      <c r="AI2509" t="s">
        <v>49</v>
      </c>
    </row>
    <row r="2510" spans="1:35" x14ac:dyDescent="0.25">
      <c r="A2510" s="12"/>
      <c r="B2510" s="36" t="s">
        <v>16018</v>
      </c>
      <c r="C2510" t="s">
        <v>35</v>
      </c>
      <c r="D2510" t="s">
        <v>35</v>
      </c>
      <c r="E2510" t="s">
        <v>36</v>
      </c>
      <c r="F2510" t="s">
        <v>37</v>
      </c>
      <c r="G2510" s="13" t="s">
        <v>38</v>
      </c>
      <c r="H2510" t="s">
        <v>39</v>
      </c>
      <c r="I2510" t="s">
        <v>40</v>
      </c>
      <c r="J2510" s="13">
        <v>25000</v>
      </c>
      <c r="K2510" s="13">
        <v>0</v>
      </c>
      <c r="L2510" s="13">
        <f>+Tabla1[[#This Row],[MontoNeto]]*Tabla1[[#This Row],[PorcentajeImpuesto]]</f>
        <v>0</v>
      </c>
      <c r="M2510" s="13">
        <v>0</v>
      </c>
      <c r="N2510" s="13">
        <f>+Tabla1[[#This Row],[MontoNeto]]+Tabla1[[#This Row],[ValorImpuesto]]+Tabla1[[#This Row],[MontoExento]]</f>
        <v>25000</v>
      </c>
      <c r="O2510" t="s">
        <v>41</v>
      </c>
      <c r="P2510" t="s">
        <v>42</v>
      </c>
      <c r="Q2510" t="s">
        <v>42</v>
      </c>
      <c r="R2510" t="s">
        <v>114</v>
      </c>
      <c r="S2510" t="str">
        <f>VLOOKUP(Tabla1[[#This Row],[RutCP]],Tabla13[[#All],[rut]:[estado_licencia]],3,0)</f>
        <v>Besalco Mauro</v>
      </c>
      <c r="T2510" t="str">
        <f>VLOOKUP(Tabla1[[#This Row],[RutCP]],Tabla13[[#All],[rut]:[estado_licencia]],2,0)</f>
        <v>Besalco Maquinarias S.A</v>
      </c>
      <c r="X2510" t="s">
        <v>2066</v>
      </c>
      <c r="Y2510" t="str">
        <f>VLOOKUP(Tabla1[[#This Row],[RutCS]],Tabla13[[#All],[rut]:[estado_licencia]],3,0)</f>
        <v>Braulio Derl Transito Villarrrel  Muñoz</v>
      </c>
      <c r="Z2510" t="str">
        <f>VLOOKUP(Tabla1[[#This Row],[RutCS]],Tabla13[[#All],[rut]:[estado_licencia]],2,0)</f>
        <v>Braulio Derl Transito Villarrrel  Muñoz</v>
      </c>
      <c r="AD2510" s="4">
        <v>43998</v>
      </c>
      <c r="AE2510" s="14" t="s">
        <v>45</v>
      </c>
      <c r="AF2510" s="4">
        <v>43998</v>
      </c>
      <c r="AG2510" s="14" t="s">
        <v>47</v>
      </c>
      <c r="AH2510" t="s">
        <v>48</v>
      </c>
      <c r="AI2510" t="s">
        <v>49</v>
      </c>
    </row>
    <row r="2511" spans="1:35" x14ac:dyDescent="0.25">
      <c r="A2511" s="12"/>
      <c r="B2511" s="36" t="s">
        <v>16018</v>
      </c>
      <c r="C2511" t="s">
        <v>35</v>
      </c>
      <c r="D2511" t="s">
        <v>35</v>
      </c>
      <c r="E2511" t="s">
        <v>36</v>
      </c>
      <c r="F2511" t="s">
        <v>37</v>
      </c>
      <c r="G2511" s="13" t="s">
        <v>38</v>
      </c>
      <c r="H2511" t="s">
        <v>39</v>
      </c>
      <c r="I2511" t="s">
        <v>40</v>
      </c>
      <c r="J2511" s="13">
        <v>25000</v>
      </c>
      <c r="K2511" s="13">
        <v>0</v>
      </c>
      <c r="L2511" s="13">
        <f>+Tabla1[[#This Row],[MontoNeto]]*Tabla1[[#This Row],[PorcentajeImpuesto]]</f>
        <v>0</v>
      </c>
      <c r="M2511" s="13">
        <v>0</v>
      </c>
      <c r="N2511" s="13">
        <f>+Tabla1[[#This Row],[MontoNeto]]+Tabla1[[#This Row],[ValorImpuesto]]+Tabla1[[#This Row],[MontoExento]]</f>
        <v>25000</v>
      </c>
      <c r="O2511" t="s">
        <v>41</v>
      </c>
      <c r="P2511" t="s">
        <v>42</v>
      </c>
      <c r="Q2511" t="s">
        <v>42</v>
      </c>
      <c r="R2511" t="s">
        <v>114</v>
      </c>
      <c r="S2511" t="str">
        <f>VLOOKUP(Tabla1[[#This Row],[RutCP]],Tabla13[[#All],[rut]:[estado_licencia]],3,0)</f>
        <v>Besalco Mauro</v>
      </c>
      <c r="T2511" t="str">
        <f>VLOOKUP(Tabla1[[#This Row],[RutCP]],Tabla13[[#All],[rut]:[estado_licencia]],2,0)</f>
        <v>Besalco Maquinarias S.A</v>
      </c>
      <c r="X2511" t="s">
        <v>2067</v>
      </c>
      <c r="Y2511" t="str">
        <f>VLOOKUP(Tabla1[[#This Row],[RutCS]],Tabla13[[#All],[rut]:[estado_licencia]],3,0)</f>
        <v>Hector Rodrigo Leon  Rojas</v>
      </c>
      <c r="Z2511" t="str">
        <f>VLOOKUP(Tabla1[[#This Row],[RutCS]],Tabla13[[#All],[rut]:[estado_licencia]],2,0)</f>
        <v>Hector Rodrigo Leon  Rojas</v>
      </c>
      <c r="AD2511" s="4">
        <v>43998</v>
      </c>
      <c r="AE2511" s="14" t="s">
        <v>45</v>
      </c>
      <c r="AF2511" s="4">
        <v>43998</v>
      </c>
      <c r="AG2511" s="14" t="s">
        <v>47</v>
      </c>
      <c r="AH2511" t="s">
        <v>48</v>
      </c>
      <c r="AI2511" t="s">
        <v>49</v>
      </c>
    </row>
    <row r="2512" spans="1:35" x14ac:dyDescent="0.25">
      <c r="A2512" s="12"/>
      <c r="B2512" s="36" t="s">
        <v>16018</v>
      </c>
      <c r="C2512" t="s">
        <v>35</v>
      </c>
      <c r="D2512" t="s">
        <v>35</v>
      </c>
      <c r="E2512" t="s">
        <v>36</v>
      </c>
      <c r="F2512" t="s">
        <v>37</v>
      </c>
      <c r="G2512" s="13" t="s">
        <v>38</v>
      </c>
      <c r="H2512" t="s">
        <v>39</v>
      </c>
      <c r="I2512" t="s">
        <v>40</v>
      </c>
      <c r="J2512" s="13">
        <v>25000</v>
      </c>
      <c r="K2512" s="13">
        <v>0</v>
      </c>
      <c r="L2512" s="13">
        <f>+Tabla1[[#This Row],[MontoNeto]]*Tabla1[[#This Row],[PorcentajeImpuesto]]</f>
        <v>0</v>
      </c>
      <c r="M2512" s="13">
        <v>0</v>
      </c>
      <c r="N2512" s="13">
        <f>+Tabla1[[#This Row],[MontoNeto]]+Tabla1[[#This Row],[ValorImpuesto]]+Tabla1[[#This Row],[MontoExento]]</f>
        <v>25000</v>
      </c>
      <c r="O2512" t="s">
        <v>41</v>
      </c>
      <c r="P2512" t="s">
        <v>42</v>
      </c>
      <c r="Q2512" t="s">
        <v>42</v>
      </c>
      <c r="R2512" t="s">
        <v>114</v>
      </c>
      <c r="S2512" t="str">
        <f>VLOOKUP(Tabla1[[#This Row],[RutCP]],Tabla13[[#All],[rut]:[estado_licencia]],3,0)</f>
        <v>Besalco Mauro</v>
      </c>
      <c r="T2512" t="str">
        <f>VLOOKUP(Tabla1[[#This Row],[RutCP]],Tabla13[[#All],[rut]:[estado_licencia]],2,0)</f>
        <v>Besalco Maquinarias S.A</v>
      </c>
      <c r="X2512" t="s">
        <v>2068</v>
      </c>
      <c r="Y2512" t="str">
        <f>VLOOKUP(Tabla1[[#This Row],[RutCS]],Tabla13[[#All],[rut]:[estado_licencia]],3,0)</f>
        <v>Marcelo Andres Tapia Soto</v>
      </c>
      <c r="Z2512" t="str">
        <f>VLOOKUP(Tabla1[[#This Row],[RutCS]],Tabla13[[#All],[rut]:[estado_licencia]],2,0)</f>
        <v>Marcelo Andres Tapia Soto</v>
      </c>
      <c r="AD2512" s="4">
        <v>43998</v>
      </c>
      <c r="AE2512" s="14" t="s">
        <v>45</v>
      </c>
      <c r="AF2512" s="4">
        <v>43998</v>
      </c>
      <c r="AG2512" s="14" t="s">
        <v>47</v>
      </c>
      <c r="AH2512" t="s">
        <v>48</v>
      </c>
      <c r="AI2512" t="s">
        <v>49</v>
      </c>
    </row>
    <row r="2513" spans="1:35" x14ac:dyDescent="0.25">
      <c r="A2513" s="12"/>
      <c r="B2513" s="36" t="s">
        <v>16018</v>
      </c>
      <c r="C2513" t="s">
        <v>35</v>
      </c>
      <c r="D2513" t="s">
        <v>35</v>
      </c>
      <c r="E2513" t="s">
        <v>36</v>
      </c>
      <c r="F2513" t="s">
        <v>37</v>
      </c>
      <c r="G2513" s="13" t="s">
        <v>38</v>
      </c>
      <c r="H2513" t="s">
        <v>39</v>
      </c>
      <c r="I2513" t="s">
        <v>40</v>
      </c>
      <c r="J2513" s="13">
        <v>25000</v>
      </c>
      <c r="K2513" s="13">
        <v>0</v>
      </c>
      <c r="L2513" s="13">
        <f>+Tabla1[[#This Row],[MontoNeto]]*Tabla1[[#This Row],[PorcentajeImpuesto]]</f>
        <v>0</v>
      </c>
      <c r="M2513" s="13">
        <v>0</v>
      </c>
      <c r="N2513" s="13">
        <f>+Tabla1[[#This Row],[MontoNeto]]+Tabla1[[#This Row],[ValorImpuesto]]+Tabla1[[#This Row],[MontoExento]]</f>
        <v>25000</v>
      </c>
      <c r="O2513" t="s">
        <v>41</v>
      </c>
      <c r="P2513" t="s">
        <v>42</v>
      </c>
      <c r="Q2513" t="s">
        <v>42</v>
      </c>
      <c r="R2513" t="s">
        <v>114</v>
      </c>
      <c r="S2513" t="str">
        <f>VLOOKUP(Tabla1[[#This Row],[RutCP]],Tabla13[[#All],[rut]:[estado_licencia]],3,0)</f>
        <v>Besalco Mauro</v>
      </c>
      <c r="T2513" t="str">
        <f>VLOOKUP(Tabla1[[#This Row],[RutCP]],Tabla13[[#All],[rut]:[estado_licencia]],2,0)</f>
        <v>Besalco Maquinarias S.A</v>
      </c>
      <c r="X2513" t="s">
        <v>2069</v>
      </c>
      <c r="Y2513" t="str">
        <f>VLOOKUP(Tabla1[[#This Row],[RutCS]],Tabla13[[#All],[rut]:[estado_licencia]],3,0)</f>
        <v>Hector Alejandro Quijanes Leon</v>
      </c>
      <c r="Z2513" t="str">
        <f>VLOOKUP(Tabla1[[#This Row],[RutCS]],Tabla13[[#All],[rut]:[estado_licencia]],2,0)</f>
        <v>Hector Alejandro Quijanes Leon</v>
      </c>
      <c r="AD2513" s="4">
        <v>43998</v>
      </c>
      <c r="AE2513" s="14" t="s">
        <v>45</v>
      </c>
      <c r="AF2513" s="4">
        <v>43998</v>
      </c>
      <c r="AG2513" s="14" t="s">
        <v>47</v>
      </c>
      <c r="AH2513" t="s">
        <v>48</v>
      </c>
      <c r="AI2513" t="s">
        <v>49</v>
      </c>
    </row>
    <row r="2514" spans="1:35" x14ac:dyDescent="0.25">
      <c r="A2514" s="12"/>
      <c r="B2514" s="36" t="s">
        <v>16018</v>
      </c>
      <c r="C2514" t="s">
        <v>35</v>
      </c>
      <c r="D2514" t="s">
        <v>35</v>
      </c>
      <c r="E2514" t="s">
        <v>36</v>
      </c>
      <c r="F2514" t="s">
        <v>37</v>
      </c>
      <c r="G2514" s="13" t="s">
        <v>38</v>
      </c>
      <c r="H2514" t="s">
        <v>39</v>
      </c>
      <c r="I2514" t="s">
        <v>40</v>
      </c>
      <c r="J2514" s="13">
        <v>25000</v>
      </c>
      <c r="K2514" s="13">
        <v>0</v>
      </c>
      <c r="L2514" s="13">
        <f>+Tabla1[[#This Row],[MontoNeto]]*Tabla1[[#This Row],[PorcentajeImpuesto]]</f>
        <v>0</v>
      </c>
      <c r="M2514" s="13">
        <v>0</v>
      </c>
      <c r="N2514" s="13">
        <f>+Tabla1[[#This Row],[MontoNeto]]+Tabla1[[#This Row],[ValorImpuesto]]+Tabla1[[#This Row],[MontoExento]]</f>
        <v>25000</v>
      </c>
      <c r="O2514" t="s">
        <v>41</v>
      </c>
      <c r="P2514" t="s">
        <v>42</v>
      </c>
      <c r="Q2514" t="s">
        <v>42</v>
      </c>
      <c r="R2514" t="s">
        <v>114</v>
      </c>
      <c r="S2514" t="str">
        <f>VLOOKUP(Tabla1[[#This Row],[RutCP]],Tabla13[[#All],[rut]:[estado_licencia]],3,0)</f>
        <v>Besalco Mauro</v>
      </c>
      <c r="T2514" t="str">
        <f>VLOOKUP(Tabla1[[#This Row],[RutCP]],Tabla13[[#All],[rut]:[estado_licencia]],2,0)</f>
        <v>Besalco Maquinarias S.A</v>
      </c>
      <c r="X2514" t="s">
        <v>2070</v>
      </c>
      <c r="Y2514" t="str">
        <f>VLOOKUP(Tabla1[[#This Row],[RutCS]],Tabla13[[#All],[rut]:[estado_licencia]],3,0)</f>
        <v>Arturo Lejandro Espinoza Vergara</v>
      </c>
      <c r="Z2514" t="str">
        <f>VLOOKUP(Tabla1[[#This Row],[RutCS]],Tabla13[[#All],[rut]:[estado_licencia]],2,0)</f>
        <v>Arturo Lejandro Espinoza Vergara</v>
      </c>
      <c r="AD2514" s="4">
        <v>43998</v>
      </c>
      <c r="AE2514" s="14" t="s">
        <v>45</v>
      </c>
      <c r="AF2514" s="4">
        <v>43998</v>
      </c>
      <c r="AG2514" s="14" t="s">
        <v>47</v>
      </c>
      <c r="AH2514" t="s">
        <v>48</v>
      </c>
      <c r="AI2514" t="s">
        <v>49</v>
      </c>
    </row>
    <row r="2515" spans="1:35" x14ac:dyDescent="0.25">
      <c r="A2515" s="12"/>
      <c r="B2515" s="36" t="s">
        <v>16018</v>
      </c>
      <c r="C2515" t="s">
        <v>35</v>
      </c>
      <c r="D2515" t="s">
        <v>35</v>
      </c>
      <c r="E2515" t="s">
        <v>36</v>
      </c>
      <c r="F2515" t="s">
        <v>37</v>
      </c>
      <c r="G2515" s="13" t="s">
        <v>38</v>
      </c>
      <c r="H2515" t="s">
        <v>39</v>
      </c>
      <c r="I2515" t="s">
        <v>40</v>
      </c>
      <c r="J2515" s="13">
        <v>25000</v>
      </c>
      <c r="K2515" s="13">
        <v>0</v>
      </c>
      <c r="L2515" s="13">
        <f>+Tabla1[[#This Row],[MontoNeto]]*Tabla1[[#This Row],[PorcentajeImpuesto]]</f>
        <v>0</v>
      </c>
      <c r="M2515" s="13">
        <v>0</v>
      </c>
      <c r="N2515" s="13">
        <f>+Tabla1[[#This Row],[MontoNeto]]+Tabla1[[#This Row],[ValorImpuesto]]+Tabla1[[#This Row],[MontoExento]]</f>
        <v>25000</v>
      </c>
      <c r="O2515" t="s">
        <v>41</v>
      </c>
      <c r="P2515" t="s">
        <v>42</v>
      </c>
      <c r="Q2515" t="s">
        <v>42</v>
      </c>
      <c r="R2515" t="s">
        <v>114</v>
      </c>
      <c r="S2515" t="str">
        <f>VLOOKUP(Tabla1[[#This Row],[RutCP]],Tabla13[[#All],[rut]:[estado_licencia]],3,0)</f>
        <v>Besalco Mauro</v>
      </c>
      <c r="T2515" t="str">
        <f>VLOOKUP(Tabla1[[#This Row],[RutCP]],Tabla13[[#All],[rut]:[estado_licencia]],2,0)</f>
        <v>Besalco Maquinarias S.A</v>
      </c>
      <c r="X2515" t="s">
        <v>2071</v>
      </c>
      <c r="Y2515" t="str">
        <f>VLOOKUP(Tabla1[[#This Row],[RutCS]],Tabla13[[#All],[rut]:[estado_licencia]],3,0)</f>
        <v>Maurticio Enrique Acosta Gahona</v>
      </c>
      <c r="Z2515" t="str">
        <f>VLOOKUP(Tabla1[[#This Row],[RutCS]],Tabla13[[#All],[rut]:[estado_licencia]],2,0)</f>
        <v>Maurticio Enrique Acosta Gahona</v>
      </c>
      <c r="AD2515" s="4">
        <v>43998</v>
      </c>
      <c r="AE2515" s="14" t="s">
        <v>45</v>
      </c>
      <c r="AF2515" s="4">
        <v>43998</v>
      </c>
      <c r="AG2515" s="14" t="s">
        <v>47</v>
      </c>
      <c r="AH2515" t="s">
        <v>48</v>
      </c>
      <c r="AI2515" t="s">
        <v>49</v>
      </c>
    </row>
    <row r="2516" spans="1:35" x14ac:dyDescent="0.25">
      <c r="A2516" s="12"/>
      <c r="B2516" s="36" t="s">
        <v>16018</v>
      </c>
      <c r="C2516" t="s">
        <v>35</v>
      </c>
      <c r="D2516" t="s">
        <v>35</v>
      </c>
      <c r="E2516" t="s">
        <v>36</v>
      </c>
      <c r="F2516" t="s">
        <v>37</v>
      </c>
      <c r="G2516" s="13" t="s">
        <v>38</v>
      </c>
      <c r="H2516" t="s">
        <v>39</v>
      </c>
      <c r="I2516" t="s">
        <v>40</v>
      </c>
      <c r="J2516" s="13">
        <v>25000</v>
      </c>
      <c r="K2516" s="13">
        <v>0</v>
      </c>
      <c r="L2516" s="13">
        <f>+Tabla1[[#This Row],[MontoNeto]]*Tabla1[[#This Row],[PorcentajeImpuesto]]</f>
        <v>0</v>
      </c>
      <c r="M2516" s="13">
        <v>0</v>
      </c>
      <c r="N2516" s="13">
        <f>+Tabla1[[#This Row],[MontoNeto]]+Tabla1[[#This Row],[ValorImpuesto]]+Tabla1[[#This Row],[MontoExento]]</f>
        <v>25000</v>
      </c>
      <c r="O2516" t="s">
        <v>41</v>
      </c>
      <c r="P2516" t="s">
        <v>42</v>
      </c>
      <c r="Q2516" t="s">
        <v>42</v>
      </c>
      <c r="R2516" t="s">
        <v>114</v>
      </c>
      <c r="S2516" t="str">
        <f>VLOOKUP(Tabla1[[#This Row],[RutCP]],Tabla13[[#All],[rut]:[estado_licencia]],3,0)</f>
        <v>Besalco Mauro</v>
      </c>
      <c r="T2516" t="str">
        <f>VLOOKUP(Tabla1[[#This Row],[RutCP]],Tabla13[[#All],[rut]:[estado_licencia]],2,0)</f>
        <v>Besalco Maquinarias S.A</v>
      </c>
      <c r="X2516" t="s">
        <v>2072</v>
      </c>
      <c r="Y2516" t="str">
        <f>VLOOKUP(Tabla1[[#This Row],[RutCS]],Tabla13[[#All],[rut]:[estado_licencia]],3,0)</f>
        <v>Cristian Felipe Chacof Castro</v>
      </c>
      <c r="Z2516" t="str">
        <f>VLOOKUP(Tabla1[[#This Row],[RutCS]],Tabla13[[#All],[rut]:[estado_licencia]],2,0)</f>
        <v>Cristian Felipe Chacof Castro</v>
      </c>
      <c r="AD2516" s="4">
        <v>43998</v>
      </c>
      <c r="AE2516" s="14" t="s">
        <v>45</v>
      </c>
      <c r="AF2516" s="4">
        <v>43998</v>
      </c>
      <c r="AG2516" s="14" t="s">
        <v>47</v>
      </c>
      <c r="AH2516" t="s">
        <v>48</v>
      </c>
      <c r="AI2516" t="s">
        <v>49</v>
      </c>
    </row>
    <row r="2517" spans="1:35" x14ac:dyDescent="0.25">
      <c r="A2517" s="12"/>
      <c r="B2517" s="36" t="s">
        <v>16018</v>
      </c>
      <c r="C2517" t="s">
        <v>35</v>
      </c>
      <c r="D2517" t="s">
        <v>35</v>
      </c>
      <c r="E2517" t="s">
        <v>36</v>
      </c>
      <c r="F2517" t="s">
        <v>37</v>
      </c>
      <c r="G2517" s="13" t="s">
        <v>38</v>
      </c>
      <c r="H2517" t="s">
        <v>39</v>
      </c>
      <c r="I2517" t="s">
        <v>40</v>
      </c>
      <c r="J2517" s="13">
        <v>25000</v>
      </c>
      <c r="K2517" s="13">
        <v>0</v>
      </c>
      <c r="L2517" s="13">
        <f>+Tabla1[[#This Row],[MontoNeto]]*Tabla1[[#This Row],[PorcentajeImpuesto]]</f>
        <v>0</v>
      </c>
      <c r="M2517" s="13">
        <v>0</v>
      </c>
      <c r="N2517" s="13">
        <f>+Tabla1[[#This Row],[MontoNeto]]+Tabla1[[#This Row],[ValorImpuesto]]+Tabla1[[#This Row],[MontoExento]]</f>
        <v>25000</v>
      </c>
      <c r="O2517" t="s">
        <v>41</v>
      </c>
      <c r="P2517" t="s">
        <v>42</v>
      </c>
      <c r="Q2517" t="s">
        <v>42</v>
      </c>
      <c r="R2517" t="s">
        <v>114</v>
      </c>
      <c r="S2517" t="str">
        <f>VLOOKUP(Tabla1[[#This Row],[RutCP]],Tabla13[[#All],[rut]:[estado_licencia]],3,0)</f>
        <v>Besalco Mauro</v>
      </c>
      <c r="T2517" t="str">
        <f>VLOOKUP(Tabla1[[#This Row],[RutCP]],Tabla13[[#All],[rut]:[estado_licencia]],2,0)</f>
        <v>Besalco Maquinarias S.A</v>
      </c>
      <c r="X2517" t="s">
        <v>2073</v>
      </c>
      <c r="Y2517" t="str">
        <f>VLOOKUP(Tabla1[[#This Row],[RutCS]],Tabla13[[#All],[rut]:[estado_licencia]],3,0)</f>
        <v>Favio Alexis Carvajal Chaparro</v>
      </c>
      <c r="Z2517" t="str">
        <f>VLOOKUP(Tabla1[[#This Row],[RutCS]],Tabla13[[#All],[rut]:[estado_licencia]],2,0)</f>
        <v>Favio Alexis Carvajal Chaparro</v>
      </c>
      <c r="AD2517" s="4">
        <v>43998</v>
      </c>
      <c r="AE2517" s="14" t="s">
        <v>45</v>
      </c>
      <c r="AF2517" s="4">
        <v>43998</v>
      </c>
      <c r="AG2517" s="14" t="s">
        <v>47</v>
      </c>
      <c r="AH2517" t="s">
        <v>48</v>
      </c>
      <c r="AI2517" t="s">
        <v>49</v>
      </c>
    </row>
    <row r="2518" spans="1:35" x14ac:dyDescent="0.25">
      <c r="A2518" s="12"/>
      <c r="B2518" s="36" t="s">
        <v>16018</v>
      </c>
      <c r="C2518" t="s">
        <v>35</v>
      </c>
      <c r="D2518" t="s">
        <v>35</v>
      </c>
      <c r="E2518" t="s">
        <v>36</v>
      </c>
      <c r="F2518" t="s">
        <v>37</v>
      </c>
      <c r="G2518" s="13" t="s">
        <v>38</v>
      </c>
      <c r="H2518" t="s">
        <v>39</v>
      </c>
      <c r="I2518" t="s">
        <v>40</v>
      </c>
      <c r="J2518" s="13">
        <v>25000</v>
      </c>
      <c r="K2518" s="13">
        <v>0</v>
      </c>
      <c r="L2518" s="13">
        <f>+Tabla1[[#This Row],[MontoNeto]]*Tabla1[[#This Row],[PorcentajeImpuesto]]</f>
        <v>0</v>
      </c>
      <c r="M2518" s="13">
        <v>0</v>
      </c>
      <c r="N2518" s="13">
        <f>+Tabla1[[#This Row],[MontoNeto]]+Tabla1[[#This Row],[ValorImpuesto]]+Tabla1[[#This Row],[MontoExento]]</f>
        <v>25000</v>
      </c>
      <c r="O2518" t="s">
        <v>41</v>
      </c>
      <c r="P2518" t="s">
        <v>42</v>
      </c>
      <c r="Q2518" t="s">
        <v>42</v>
      </c>
      <c r="R2518" t="s">
        <v>114</v>
      </c>
      <c r="S2518" t="str">
        <f>VLOOKUP(Tabla1[[#This Row],[RutCP]],Tabla13[[#All],[rut]:[estado_licencia]],3,0)</f>
        <v>Besalco Mauro</v>
      </c>
      <c r="T2518" t="str">
        <f>VLOOKUP(Tabla1[[#This Row],[RutCP]],Tabla13[[#All],[rut]:[estado_licencia]],2,0)</f>
        <v>Besalco Maquinarias S.A</v>
      </c>
      <c r="X2518" t="s">
        <v>2074</v>
      </c>
      <c r="Y2518" t="str">
        <f>VLOOKUP(Tabla1[[#This Row],[RutCS]],Tabla13[[#All],[rut]:[estado_licencia]],3,0)</f>
        <v>Benjamin Modesto Pallacan Cortes</v>
      </c>
      <c r="Z2518" t="str">
        <f>VLOOKUP(Tabla1[[#This Row],[RutCS]],Tabla13[[#All],[rut]:[estado_licencia]],2,0)</f>
        <v>Benjamin Modesto Pallacan Cortes</v>
      </c>
      <c r="AD2518" s="4">
        <v>43998</v>
      </c>
      <c r="AE2518" s="14" t="s">
        <v>45</v>
      </c>
      <c r="AF2518" s="4">
        <v>43998</v>
      </c>
      <c r="AG2518" s="14" t="s">
        <v>47</v>
      </c>
      <c r="AH2518" t="s">
        <v>48</v>
      </c>
      <c r="AI2518" t="s">
        <v>49</v>
      </c>
    </row>
    <row r="2519" spans="1:35" x14ac:dyDescent="0.25">
      <c r="A2519" s="12"/>
      <c r="B2519" s="36" t="s">
        <v>16018</v>
      </c>
      <c r="C2519" t="s">
        <v>35</v>
      </c>
      <c r="D2519" t="s">
        <v>35</v>
      </c>
      <c r="E2519" t="s">
        <v>36</v>
      </c>
      <c r="F2519" t="s">
        <v>37</v>
      </c>
      <c r="G2519" s="13" t="s">
        <v>38</v>
      </c>
      <c r="H2519" t="s">
        <v>39</v>
      </c>
      <c r="I2519" t="s">
        <v>40</v>
      </c>
      <c r="J2519" s="13">
        <v>25000</v>
      </c>
      <c r="K2519" s="13">
        <v>0</v>
      </c>
      <c r="L2519" s="13">
        <f>+Tabla1[[#This Row],[MontoNeto]]*Tabla1[[#This Row],[PorcentajeImpuesto]]</f>
        <v>0</v>
      </c>
      <c r="M2519" s="13">
        <v>0</v>
      </c>
      <c r="N2519" s="13">
        <f>+Tabla1[[#This Row],[MontoNeto]]+Tabla1[[#This Row],[ValorImpuesto]]+Tabla1[[#This Row],[MontoExento]]</f>
        <v>25000</v>
      </c>
      <c r="O2519" t="s">
        <v>41</v>
      </c>
      <c r="P2519" t="s">
        <v>42</v>
      </c>
      <c r="Q2519" t="s">
        <v>42</v>
      </c>
      <c r="R2519" t="s">
        <v>114</v>
      </c>
      <c r="S2519" t="str">
        <f>VLOOKUP(Tabla1[[#This Row],[RutCP]],Tabla13[[#All],[rut]:[estado_licencia]],3,0)</f>
        <v>Besalco Mauro</v>
      </c>
      <c r="T2519" t="str">
        <f>VLOOKUP(Tabla1[[#This Row],[RutCP]],Tabla13[[#All],[rut]:[estado_licencia]],2,0)</f>
        <v>Besalco Maquinarias S.A</v>
      </c>
      <c r="X2519" t="s">
        <v>2075</v>
      </c>
      <c r="Y2519" t="str">
        <f>VLOOKUP(Tabla1[[#This Row],[RutCS]],Tabla13[[#All],[rut]:[estado_licencia]],3,0)</f>
        <v>Mauricio Abel Flores Flores</v>
      </c>
      <c r="Z2519" t="str">
        <f>VLOOKUP(Tabla1[[#This Row],[RutCS]],Tabla13[[#All],[rut]:[estado_licencia]],2,0)</f>
        <v>Mauricio Abel Flores Flores</v>
      </c>
      <c r="AD2519" s="4">
        <v>43998</v>
      </c>
      <c r="AE2519" s="14" t="s">
        <v>45</v>
      </c>
      <c r="AF2519" s="4">
        <v>43998</v>
      </c>
      <c r="AG2519" s="14" t="s">
        <v>47</v>
      </c>
      <c r="AH2519" t="s">
        <v>48</v>
      </c>
      <c r="AI2519" t="s">
        <v>49</v>
      </c>
    </row>
    <row r="2520" spans="1:35" x14ac:dyDescent="0.25">
      <c r="A2520" s="12"/>
      <c r="B2520" s="36" t="s">
        <v>16018</v>
      </c>
      <c r="C2520" t="s">
        <v>35</v>
      </c>
      <c r="D2520" t="s">
        <v>35</v>
      </c>
      <c r="E2520" t="s">
        <v>36</v>
      </c>
      <c r="F2520" t="s">
        <v>37</v>
      </c>
      <c r="G2520" s="13" t="s">
        <v>38</v>
      </c>
      <c r="H2520" t="s">
        <v>39</v>
      </c>
      <c r="I2520" t="s">
        <v>40</v>
      </c>
      <c r="J2520" s="13">
        <v>25000</v>
      </c>
      <c r="K2520" s="13">
        <v>0</v>
      </c>
      <c r="L2520" s="13">
        <f>+Tabla1[[#This Row],[MontoNeto]]*Tabla1[[#This Row],[PorcentajeImpuesto]]</f>
        <v>0</v>
      </c>
      <c r="M2520" s="13">
        <v>0</v>
      </c>
      <c r="N2520" s="13">
        <f>+Tabla1[[#This Row],[MontoNeto]]+Tabla1[[#This Row],[ValorImpuesto]]+Tabla1[[#This Row],[MontoExento]]</f>
        <v>25000</v>
      </c>
      <c r="O2520" t="s">
        <v>41</v>
      </c>
      <c r="P2520" t="s">
        <v>42</v>
      </c>
      <c r="Q2520" t="s">
        <v>42</v>
      </c>
      <c r="R2520" t="s">
        <v>114</v>
      </c>
      <c r="S2520" t="str">
        <f>VLOOKUP(Tabla1[[#This Row],[RutCP]],Tabla13[[#All],[rut]:[estado_licencia]],3,0)</f>
        <v>Besalco Mauro</v>
      </c>
      <c r="T2520" t="str">
        <f>VLOOKUP(Tabla1[[#This Row],[RutCP]],Tabla13[[#All],[rut]:[estado_licencia]],2,0)</f>
        <v>Besalco Maquinarias S.A</v>
      </c>
      <c r="X2520" t="s">
        <v>2076</v>
      </c>
      <c r="Y2520" t="str">
        <f>VLOOKUP(Tabla1[[#This Row],[RutCS]],Tabla13[[#All],[rut]:[estado_licencia]],3,0)</f>
        <v>Andres Eduardo Vbasulto Caceres</v>
      </c>
      <c r="Z2520" t="str">
        <f>VLOOKUP(Tabla1[[#This Row],[RutCS]],Tabla13[[#All],[rut]:[estado_licencia]],2,0)</f>
        <v>Andres Eduardo Vbasulto Caceres</v>
      </c>
      <c r="AD2520" s="4">
        <v>43998</v>
      </c>
      <c r="AE2520" s="14" t="s">
        <v>45</v>
      </c>
      <c r="AF2520" s="4">
        <v>43998</v>
      </c>
      <c r="AG2520" s="14" t="s">
        <v>47</v>
      </c>
      <c r="AH2520" t="s">
        <v>48</v>
      </c>
      <c r="AI2520" t="s">
        <v>49</v>
      </c>
    </row>
    <row r="2521" spans="1:35" x14ac:dyDescent="0.25">
      <c r="A2521" s="12"/>
      <c r="B2521" s="36" t="s">
        <v>16018</v>
      </c>
      <c r="C2521" t="s">
        <v>35</v>
      </c>
      <c r="D2521" t="s">
        <v>35</v>
      </c>
      <c r="E2521" t="s">
        <v>36</v>
      </c>
      <c r="F2521" t="s">
        <v>37</v>
      </c>
      <c r="G2521" s="13" t="s">
        <v>38</v>
      </c>
      <c r="H2521" t="s">
        <v>39</v>
      </c>
      <c r="I2521" t="s">
        <v>40</v>
      </c>
      <c r="J2521" s="13">
        <v>25000</v>
      </c>
      <c r="K2521" s="13">
        <v>0</v>
      </c>
      <c r="L2521" s="13">
        <f>+Tabla1[[#This Row],[MontoNeto]]*Tabla1[[#This Row],[PorcentajeImpuesto]]</f>
        <v>0</v>
      </c>
      <c r="M2521" s="13">
        <v>0</v>
      </c>
      <c r="N2521" s="13">
        <f>+Tabla1[[#This Row],[MontoNeto]]+Tabla1[[#This Row],[ValorImpuesto]]+Tabla1[[#This Row],[MontoExento]]</f>
        <v>25000</v>
      </c>
      <c r="O2521" t="s">
        <v>41</v>
      </c>
      <c r="P2521" t="s">
        <v>42</v>
      </c>
      <c r="Q2521" t="s">
        <v>42</v>
      </c>
      <c r="R2521" t="s">
        <v>114</v>
      </c>
      <c r="S2521" t="str">
        <f>VLOOKUP(Tabla1[[#This Row],[RutCP]],Tabla13[[#All],[rut]:[estado_licencia]],3,0)</f>
        <v>Besalco Mauro</v>
      </c>
      <c r="T2521" t="str">
        <f>VLOOKUP(Tabla1[[#This Row],[RutCP]],Tabla13[[#All],[rut]:[estado_licencia]],2,0)</f>
        <v>Besalco Maquinarias S.A</v>
      </c>
      <c r="X2521" t="s">
        <v>2077</v>
      </c>
      <c r="Y2521" t="str">
        <f>VLOOKUP(Tabla1[[#This Row],[RutCS]],Tabla13[[#All],[rut]:[estado_licencia]],3,0)</f>
        <v>Bernabe Orlando Bugueño Bugueño</v>
      </c>
      <c r="Z2521" t="str">
        <f>VLOOKUP(Tabla1[[#This Row],[RutCS]],Tabla13[[#All],[rut]:[estado_licencia]],2,0)</f>
        <v>Bernabe Orlando Bugueño Bugueño</v>
      </c>
      <c r="AD2521" s="4">
        <v>43998</v>
      </c>
      <c r="AE2521" s="14" t="s">
        <v>45</v>
      </c>
      <c r="AF2521" s="4">
        <v>43998</v>
      </c>
      <c r="AG2521" s="14" t="s">
        <v>47</v>
      </c>
      <c r="AH2521" t="s">
        <v>48</v>
      </c>
      <c r="AI2521" t="s">
        <v>49</v>
      </c>
    </row>
    <row r="2522" spans="1:35" x14ac:dyDescent="0.25">
      <c r="A2522" s="12"/>
      <c r="B2522" s="36" t="s">
        <v>16018</v>
      </c>
      <c r="C2522" t="s">
        <v>35</v>
      </c>
      <c r="D2522" t="s">
        <v>35</v>
      </c>
      <c r="E2522" t="s">
        <v>36</v>
      </c>
      <c r="F2522" t="s">
        <v>37</v>
      </c>
      <c r="G2522" s="13" t="s">
        <v>38</v>
      </c>
      <c r="H2522" t="s">
        <v>39</v>
      </c>
      <c r="I2522" t="s">
        <v>40</v>
      </c>
      <c r="J2522" s="13">
        <v>25000</v>
      </c>
      <c r="K2522" s="13">
        <v>0</v>
      </c>
      <c r="L2522" s="13">
        <f>+Tabla1[[#This Row],[MontoNeto]]*Tabla1[[#This Row],[PorcentajeImpuesto]]</f>
        <v>0</v>
      </c>
      <c r="M2522" s="13">
        <v>0</v>
      </c>
      <c r="N2522" s="13">
        <f>+Tabla1[[#This Row],[MontoNeto]]+Tabla1[[#This Row],[ValorImpuesto]]+Tabla1[[#This Row],[MontoExento]]</f>
        <v>25000</v>
      </c>
      <c r="O2522" t="s">
        <v>41</v>
      </c>
      <c r="P2522" t="s">
        <v>42</v>
      </c>
      <c r="Q2522" t="s">
        <v>42</v>
      </c>
      <c r="R2522" t="s">
        <v>114</v>
      </c>
      <c r="S2522" t="str">
        <f>VLOOKUP(Tabla1[[#This Row],[RutCP]],Tabla13[[#All],[rut]:[estado_licencia]],3,0)</f>
        <v>Besalco Mauro</v>
      </c>
      <c r="T2522" t="str">
        <f>VLOOKUP(Tabla1[[#This Row],[RutCP]],Tabla13[[#All],[rut]:[estado_licencia]],2,0)</f>
        <v>Besalco Maquinarias S.A</v>
      </c>
      <c r="X2522" t="s">
        <v>2078</v>
      </c>
      <c r="Y2522" t="str">
        <f>VLOOKUP(Tabla1[[#This Row],[RutCS]],Tabla13[[#All],[rut]:[estado_licencia]],3,0)</f>
        <v>Walter Fernando Maldonado  Cerda</v>
      </c>
      <c r="Z2522" t="str">
        <f>VLOOKUP(Tabla1[[#This Row],[RutCS]],Tabla13[[#All],[rut]:[estado_licencia]],2,0)</f>
        <v>Walter Fernando Maldonado  Cerda</v>
      </c>
      <c r="AD2522" s="4">
        <v>43998</v>
      </c>
      <c r="AE2522" s="14" t="s">
        <v>45</v>
      </c>
      <c r="AF2522" s="4">
        <v>43998</v>
      </c>
      <c r="AG2522" s="14" t="s">
        <v>47</v>
      </c>
      <c r="AH2522" t="s">
        <v>48</v>
      </c>
      <c r="AI2522" t="s">
        <v>49</v>
      </c>
    </row>
    <row r="2523" spans="1:35" x14ac:dyDescent="0.25">
      <c r="A2523" s="12"/>
      <c r="B2523" s="36" t="s">
        <v>16018</v>
      </c>
      <c r="C2523" t="s">
        <v>35</v>
      </c>
      <c r="D2523" t="s">
        <v>35</v>
      </c>
      <c r="E2523" t="s">
        <v>36</v>
      </c>
      <c r="F2523" t="s">
        <v>37</v>
      </c>
      <c r="G2523" s="13" t="s">
        <v>38</v>
      </c>
      <c r="H2523" t="s">
        <v>39</v>
      </c>
      <c r="I2523" t="s">
        <v>40</v>
      </c>
      <c r="J2523" s="13">
        <v>25000</v>
      </c>
      <c r="K2523" s="13">
        <v>0</v>
      </c>
      <c r="L2523" s="13">
        <f>+Tabla1[[#This Row],[MontoNeto]]*Tabla1[[#This Row],[PorcentajeImpuesto]]</f>
        <v>0</v>
      </c>
      <c r="M2523" s="13">
        <v>0</v>
      </c>
      <c r="N2523" s="13">
        <f>+Tabla1[[#This Row],[MontoNeto]]+Tabla1[[#This Row],[ValorImpuesto]]+Tabla1[[#This Row],[MontoExento]]</f>
        <v>25000</v>
      </c>
      <c r="O2523" t="s">
        <v>41</v>
      </c>
      <c r="P2523" t="s">
        <v>42</v>
      </c>
      <c r="Q2523" t="s">
        <v>42</v>
      </c>
      <c r="R2523" t="s">
        <v>114</v>
      </c>
      <c r="S2523" t="str">
        <f>VLOOKUP(Tabla1[[#This Row],[RutCP]],Tabla13[[#All],[rut]:[estado_licencia]],3,0)</f>
        <v>Besalco Mauro</v>
      </c>
      <c r="T2523" t="str">
        <f>VLOOKUP(Tabla1[[#This Row],[RutCP]],Tabla13[[#All],[rut]:[estado_licencia]],2,0)</f>
        <v>Besalco Maquinarias S.A</v>
      </c>
      <c r="X2523" t="s">
        <v>2079</v>
      </c>
      <c r="Y2523" t="str">
        <f>VLOOKUP(Tabla1[[#This Row],[RutCS]],Tabla13[[#All],[rut]:[estado_licencia]],3,0)</f>
        <v>Victor Hugo Valencia Pereira</v>
      </c>
      <c r="Z2523" t="str">
        <f>VLOOKUP(Tabla1[[#This Row],[RutCS]],Tabla13[[#All],[rut]:[estado_licencia]],2,0)</f>
        <v>Victor Hugo Valencia Pereira</v>
      </c>
      <c r="AD2523" s="4">
        <v>43998</v>
      </c>
      <c r="AE2523" s="14" t="s">
        <v>45</v>
      </c>
      <c r="AF2523" s="4">
        <v>43998</v>
      </c>
      <c r="AG2523" s="14" t="s">
        <v>47</v>
      </c>
      <c r="AH2523" t="s">
        <v>48</v>
      </c>
      <c r="AI2523" t="s">
        <v>49</v>
      </c>
    </row>
    <row r="2524" spans="1:35" x14ac:dyDescent="0.25">
      <c r="A2524" s="12"/>
      <c r="B2524" s="36" t="s">
        <v>16018</v>
      </c>
      <c r="C2524" t="s">
        <v>35</v>
      </c>
      <c r="D2524" t="s">
        <v>35</v>
      </c>
      <c r="E2524" t="s">
        <v>36</v>
      </c>
      <c r="F2524" t="s">
        <v>37</v>
      </c>
      <c r="G2524" s="13" t="s">
        <v>38</v>
      </c>
      <c r="H2524" t="s">
        <v>39</v>
      </c>
      <c r="I2524" t="s">
        <v>40</v>
      </c>
      <c r="J2524" s="13">
        <v>25000</v>
      </c>
      <c r="K2524" s="13">
        <v>0</v>
      </c>
      <c r="L2524" s="13">
        <f>+Tabla1[[#This Row],[MontoNeto]]*Tabla1[[#This Row],[PorcentajeImpuesto]]</f>
        <v>0</v>
      </c>
      <c r="M2524" s="13">
        <v>0</v>
      </c>
      <c r="N2524" s="13">
        <f>+Tabla1[[#This Row],[MontoNeto]]+Tabla1[[#This Row],[ValorImpuesto]]+Tabla1[[#This Row],[MontoExento]]</f>
        <v>25000</v>
      </c>
      <c r="O2524" t="s">
        <v>41</v>
      </c>
      <c r="P2524" t="s">
        <v>42</v>
      </c>
      <c r="Q2524" t="s">
        <v>42</v>
      </c>
      <c r="R2524" t="s">
        <v>114</v>
      </c>
      <c r="S2524" t="str">
        <f>VLOOKUP(Tabla1[[#This Row],[RutCP]],Tabla13[[#All],[rut]:[estado_licencia]],3,0)</f>
        <v>Besalco Mauro</v>
      </c>
      <c r="T2524" t="str">
        <f>VLOOKUP(Tabla1[[#This Row],[RutCP]],Tabla13[[#All],[rut]:[estado_licencia]],2,0)</f>
        <v>Besalco Maquinarias S.A</v>
      </c>
      <c r="X2524" t="s">
        <v>2080</v>
      </c>
      <c r="Y2524" t="str">
        <f>VLOOKUP(Tabla1[[#This Row],[RutCS]],Tabla13[[#All],[rut]:[estado_licencia]],3,0)</f>
        <v>Rodolfo Patricio Elgueta Cortes</v>
      </c>
      <c r="Z2524" t="str">
        <f>VLOOKUP(Tabla1[[#This Row],[RutCS]],Tabla13[[#All],[rut]:[estado_licencia]],2,0)</f>
        <v>Rodolfo Patricio Elgueta Cortes</v>
      </c>
      <c r="AD2524" s="4">
        <v>43998</v>
      </c>
      <c r="AE2524" s="14" t="s">
        <v>45</v>
      </c>
      <c r="AF2524" s="4">
        <v>43998</v>
      </c>
      <c r="AG2524" s="14" t="s">
        <v>47</v>
      </c>
      <c r="AH2524" t="s">
        <v>48</v>
      </c>
      <c r="AI2524" t="s">
        <v>49</v>
      </c>
    </row>
    <row r="2525" spans="1:35" x14ac:dyDescent="0.25">
      <c r="A2525" s="12"/>
      <c r="B2525" s="36" t="s">
        <v>16018</v>
      </c>
      <c r="C2525" t="s">
        <v>35</v>
      </c>
      <c r="D2525" t="s">
        <v>35</v>
      </c>
      <c r="E2525" t="s">
        <v>36</v>
      </c>
      <c r="F2525" t="s">
        <v>37</v>
      </c>
      <c r="G2525" s="13" t="s">
        <v>38</v>
      </c>
      <c r="H2525" t="s">
        <v>39</v>
      </c>
      <c r="I2525" t="s">
        <v>40</v>
      </c>
      <c r="J2525" s="13">
        <v>25000</v>
      </c>
      <c r="K2525" s="13">
        <v>0</v>
      </c>
      <c r="L2525" s="13">
        <f>+Tabla1[[#This Row],[MontoNeto]]*Tabla1[[#This Row],[PorcentajeImpuesto]]</f>
        <v>0</v>
      </c>
      <c r="M2525" s="13">
        <v>0</v>
      </c>
      <c r="N2525" s="13">
        <f>+Tabla1[[#This Row],[MontoNeto]]+Tabla1[[#This Row],[ValorImpuesto]]+Tabla1[[#This Row],[MontoExento]]</f>
        <v>25000</v>
      </c>
      <c r="O2525" t="s">
        <v>41</v>
      </c>
      <c r="P2525" t="s">
        <v>42</v>
      </c>
      <c r="Q2525" t="s">
        <v>42</v>
      </c>
      <c r="R2525" t="s">
        <v>114</v>
      </c>
      <c r="S2525" t="str">
        <f>VLOOKUP(Tabla1[[#This Row],[RutCP]],Tabla13[[#All],[rut]:[estado_licencia]],3,0)</f>
        <v>Besalco Mauro</v>
      </c>
      <c r="T2525" t="str">
        <f>VLOOKUP(Tabla1[[#This Row],[RutCP]],Tabla13[[#All],[rut]:[estado_licencia]],2,0)</f>
        <v>Besalco Maquinarias S.A</v>
      </c>
      <c r="X2525" t="s">
        <v>2081</v>
      </c>
      <c r="Y2525" t="str">
        <f>VLOOKUP(Tabla1[[#This Row],[RutCS]],Tabla13[[#All],[rut]:[estado_licencia]],3,0)</f>
        <v>Hector Manuel Espinoza Tapia</v>
      </c>
      <c r="Z2525" t="str">
        <f>VLOOKUP(Tabla1[[#This Row],[RutCS]],Tabla13[[#All],[rut]:[estado_licencia]],2,0)</f>
        <v>Hector Manuel Espinoza Tapia</v>
      </c>
      <c r="AD2525" s="4">
        <v>43998</v>
      </c>
      <c r="AE2525" s="14" t="s">
        <v>45</v>
      </c>
      <c r="AF2525" s="4">
        <v>43998</v>
      </c>
      <c r="AG2525" s="14" t="s">
        <v>47</v>
      </c>
      <c r="AH2525" t="s">
        <v>48</v>
      </c>
      <c r="AI2525" t="s">
        <v>49</v>
      </c>
    </row>
    <row r="2526" spans="1:35" x14ac:dyDescent="0.25">
      <c r="A2526" s="12"/>
      <c r="B2526" s="36" t="s">
        <v>16018</v>
      </c>
      <c r="C2526" t="s">
        <v>35</v>
      </c>
      <c r="D2526" t="s">
        <v>35</v>
      </c>
      <c r="E2526" t="s">
        <v>36</v>
      </c>
      <c r="F2526" t="s">
        <v>37</v>
      </c>
      <c r="G2526" s="13" t="s">
        <v>38</v>
      </c>
      <c r="H2526" t="s">
        <v>39</v>
      </c>
      <c r="I2526" t="s">
        <v>40</v>
      </c>
      <c r="J2526" s="13">
        <v>25000</v>
      </c>
      <c r="K2526" s="13">
        <v>0</v>
      </c>
      <c r="L2526" s="13">
        <f>+Tabla1[[#This Row],[MontoNeto]]*Tabla1[[#This Row],[PorcentajeImpuesto]]</f>
        <v>0</v>
      </c>
      <c r="M2526" s="13">
        <v>0</v>
      </c>
      <c r="N2526" s="13">
        <f>+Tabla1[[#This Row],[MontoNeto]]+Tabla1[[#This Row],[ValorImpuesto]]+Tabla1[[#This Row],[MontoExento]]</f>
        <v>25000</v>
      </c>
      <c r="O2526" t="s">
        <v>41</v>
      </c>
      <c r="P2526" t="s">
        <v>42</v>
      </c>
      <c r="Q2526" t="s">
        <v>42</v>
      </c>
      <c r="R2526" t="s">
        <v>114</v>
      </c>
      <c r="S2526" t="str">
        <f>VLOOKUP(Tabla1[[#This Row],[RutCP]],Tabla13[[#All],[rut]:[estado_licencia]],3,0)</f>
        <v>Besalco Mauro</v>
      </c>
      <c r="T2526" t="str">
        <f>VLOOKUP(Tabla1[[#This Row],[RutCP]],Tabla13[[#All],[rut]:[estado_licencia]],2,0)</f>
        <v>Besalco Maquinarias S.A</v>
      </c>
      <c r="X2526" t="s">
        <v>2082</v>
      </c>
      <c r="Y2526" t="str">
        <f>VLOOKUP(Tabla1[[#This Row],[RutCS]],Tabla13[[#All],[rut]:[estado_licencia]],3,0)</f>
        <v>Daniel Eugenio Ramirez Soto</v>
      </c>
      <c r="Z2526" t="str">
        <f>VLOOKUP(Tabla1[[#This Row],[RutCS]],Tabla13[[#All],[rut]:[estado_licencia]],2,0)</f>
        <v>Daniel Eugenio Ramirez Soto</v>
      </c>
      <c r="AD2526" s="4">
        <v>43998</v>
      </c>
      <c r="AE2526" s="14" t="s">
        <v>45</v>
      </c>
      <c r="AF2526" s="4">
        <v>43998</v>
      </c>
      <c r="AG2526" s="14" t="s">
        <v>47</v>
      </c>
      <c r="AH2526" t="s">
        <v>48</v>
      </c>
      <c r="AI2526" t="s">
        <v>49</v>
      </c>
    </row>
    <row r="2527" spans="1:35" x14ac:dyDescent="0.25">
      <c r="A2527" s="12"/>
      <c r="B2527" s="36" t="s">
        <v>16018</v>
      </c>
      <c r="C2527" t="s">
        <v>35</v>
      </c>
      <c r="D2527" t="s">
        <v>35</v>
      </c>
      <c r="E2527" t="s">
        <v>36</v>
      </c>
      <c r="F2527" t="s">
        <v>37</v>
      </c>
      <c r="G2527" s="13" t="s">
        <v>38</v>
      </c>
      <c r="H2527" t="s">
        <v>39</v>
      </c>
      <c r="I2527" t="s">
        <v>40</v>
      </c>
      <c r="J2527" s="13">
        <v>25000</v>
      </c>
      <c r="K2527" s="13">
        <v>0</v>
      </c>
      <c r="L2527" s="13">
        <f>+Tabla1[[#This Row],[MontoNeto]]*Tabla1[[#This Row],[PorcentajeImpuesto]]</f>
        <v>0</v>
      </c>
      <c r="M2527" s="13">
        <v>0</v>
      </c>
      <c r="N2527" s="13">
        <f>+Tabla1[[#This Row],[MontoNeto]]+Tabla1[[#This Row],[ValorImpuesto]]+Tabla1[[#This Row],[MontoExento]]</f>
        <v>25000</v>
      </c>
      <c r="O2527" t="s">
        <v>41</v>
      </c>
      <c r="P2527" t="s">
        <v>42</v>
      </c>
      <c r="Q2527" t="s">
        <v>42</v>
      </c>
      <c r="R2527" t="s">
        <v>114</v>
      </c>
      <c r="S2527" t="str">
        <f>VLOOKUP(Tabla1[[#This Row],[RutCP]],Tabla13[[#All],[rut]:[estado_licencia]],3,0)</f>
        <v>Besalco Mauro</v>
      </c>
      <c r="T2527" t="str">
        <f>VLOOKUP(Tabla1[[#This Row],[RutCP]],Tabla13[[#All],[rut]:[estado_licencia]],2,0)</f>
        <v>Besalco Maquinarias S.A</v>
      </c>
      <c r="X2527" t="s">
        <v>2083</v>
      </c>
      <c r="Y2527" t="str">
        <f>VLOOKUP(Tabla1[[#This Row],[RutCS]],Tabla13[[#All],[rut]:[estado_licencia]],3,0)</f>
        <v>Jaime Issac Vasquez Arriagada</v>
      </c>
      <c r="Z2527" t="str">
        <f>VLOOKUP(Tabla1[[#This Row],[RutCS]],Tabla13[[#All],[rut]:[estado_licencia]],2,0)</f>
        <v>Jaime Issac Vasquez Arriagada</v>
      </c>
      <c r="AD2527" s="4">
        <v>43998</v>
      </c>
      <c r="AE2527" s="14" t="s">
        <v>45</v>
      </c>
      <c r="AF2527" s="4">
        <v>43998</v>
      </c>
      <c r="AG2527" s="14" t="s">
        <v>47</v>
      </c>
      <c r="AH2527" t="s">
        <v>48</v>
      </c>
      <c r="AI2527" t="s">
        <v>49</v>
      </c>
    </row>
    <row r="2528" spans="1:35" x14ac:dyDescent="0.25">
      <c r="A2528" s="12"/>
      <c r="B2528" s="36" t="s">
        <v>16018</v>
      </c>
      <c r="C2528" t="s">
        <v>35</v>
      </c>
      <c r="D2528" t="s">
        <v>35</v>
      </c>
      <c r="E2528" t="s">
        <v>36</v>
      </c>
      <c r="F2528" t="s">
        <v>37</v>
      </c>
      <c r="G2528" s="13" t="s">
        <v>38</v>
      </c>
      <c r="H2528" t="s">
        <v>39</v>
      </c>
      <c r="I2528" t="s">
        <v>40</v>
      </c>
      <c r="J2528" s="13">
        <v>25000</v>
      </c>
      <c r="K2528" s="13">
        <v>0</v>
      </c>
      <c r="L2528" s="13">
        <f>+Tabla1[[#This Row],[MontoNeto]]*Tabla1[[#This Row],[PorcentajeImpuesto]]</f>
        <v>0</v>
      </c>
      <c r="M2528" s="13">
        <v>0</v>
      </c>
      <c r="N2528" s="13">
        <f>+Tabla1[[#This Row],[MontoNeto]]+Tabla1[[#This Row],[ValorImpuesto]]+Tabla1[[#This Row],[MontoExento]]</f>
        <v>25000</v>
      </c>
      <c r="O2528" t="s">
        <v>41</v>
      </c>
      <c r="P2528" t="s">
        <v>42</v>
      </c>
      <c r="Q2528" t="s">
        <v>42</v>
      </c>
      <c r="R2528" t="s">
        <v>114</v>
      </c>
      <c r="S2528" t="str">
        <f>VLOOKUP(Tabla1[[#This Row],[RutCP]],Tabla13[[#All],[rut]:[estado_licencia]],3,0)</f>
        <v>Besalco Mauro</v>
      </c>
      <c r="T2528" t="str">
        <f>VLOOKUP(Tabla1[[#This Row],[RutCP]],Tabla13[[#All],[rut]:[estado_licencia]],2,0)</f>
        <v>Besalco Maquinarias S.A</v>
      </c>
      <c r="X2528" t="s">
        <v>2084</v>
      </c>
      <c r="Y2528" t="str">
        <f>VLOOKUP(Tabla1[[#This Row],[RutCS]],Tabla13[[#All],[rut]:[estado_licencia]],3,0)</f>
        <v>Manuel Alfonso Nuñez Gallardo</v>
      </c>
      <c r="Z2528" t="str">
        <f>VLOOKUP(Tabla1[[#This Row],[RutCS]],Tabla13[[#All],[rut]:[estado_licencia]],2,0)</f>
        <v>Manuel Alfonso Nuñez Gallardo</v>
      </c>
      <c r="AD2528" s="4">
        <v>43998</v>
      </c>
      <c r="AE2528" s="14" t="s">
        <v>45</v>
      </c>
      <c r="AF2528" s="4">
        <v>43998</v>
      </c>
      <c r="AG2528" s="14" t="s">
        <v>47</v>
      </c>
      <c r="AH2528" t="s">
        <v>48</v>
      </c>
      <c r="AI2528" t="s">
        <v>49</v>
      </c>
    </row>
    <row r="2529" spans="1:35" x14ac:dyDescent="0.25">
      <c r="A2529" s="12"/>
      <c r="B2529" s="36" t="s">
        <v>16018</v>
      </c>
      <c r="C2529" t="s">
        <v>35</v>
      </c>
      <c r="D2529" t="s">
        <v>35</v>
      </c>
      <c r="E2529" t="s">
        <v>36</v>
      </c>
      <c r="F2529" t="s">
        <v>37</v>
      </c>
      <c r="G2529" s="13" t="s">
        <v>38</v>
      </c>
      <c r="H2529" t="s">
        <v>39</v>
      </c>
      <c r="I2529" t="s">
        <v>40</v>
      </c>
      <c r="J2529" s="13">
        <v>25000</v>
      </c>
      <c r="K2529" s="13">
        <v>0</v>
      </c>
      <c r="L2529" s="13">
        <f>+Tabla1[[#This Row],[MontoNeto]]*Tabla1[[#This Row],[PorcentajeImpuesto]]</f>
        <v>0</v>
      </c>
      <c r="M2529" s="13">
        <v>0</v>
      </c>
      <c r="N2529" s="13">
        <f>+Tabla1[[#This Row],[MontoNeto]]+Tabla1[[#This Row],[ValorImpuesto]]+Tabla1[[#This Row],[MontoExento]]</f>
        <v>25000</v>
      </c>
      <c r="O2529" t="s">
        <v>41</v>
      </c>
      <c r="P2529" t="s">
        <v>42</v>
      </c>
      <c r="Q2529" t="s">
        <v>42</v>
      </c>
      <c r="R2529" t="s">
        <v>114</v>
      </c>
      <c r="S2529" t="str">
        <f>VLOOKUP(Tabla1[[#This Row],[RutCP]],Tabla13[[#All],[rut]:[estado_licencia]],3,0)</f>
        <v>Besalco Mauro</v>
      </c>
      <c r="T2529" t="str">
        <f>VLOOKUP(Tabla1[[#This Row],[RutCP]],Tabla13[[#All],[rut]:[estado_licencia]],2,0)</f>
        <v>Besalco Maquinarias S.A</v>
      </c>
      <c r="X2529" t="s">
        <v>2085</v>
      </c>
      <c r="Y2529" t="str">
        <f>VLOOKUP(Tabla1[[#This Row],[RutCS]],Tabla13[[#All],[rut]:[estado_licencia]],3,0)</f>
        <v>Jonathan Cristhoper Alfaro Alfaro</v>
      </c>
      <c r="Z2529" t="str">
        <f>VLOOKUP(Tabla1[[#This Row],[RutCS]],Tabla13[[#All],[rut]:[estado_licencia]],2,0)</f>
        <v>Jonathan Cristhoper Alfaro Alfaro</v>
      </c>
      <c r="AD2529" s="4">
        <v>43998</v>
      </c>
      <c r="AE2529" s="14" t="s">
        <v>45</v>
      </c>
      <c r="AF2529" s="4">
        <v>43998</v>
      </c>
      <c r="AG2529" s="14" t="s">
        <v>47</v>
      </c>
      <c r="AH2529" t="s">
        <v>48</v>
      </c>
      <c r="AI2529" t="s">
        <v>49</v>
      </c>
    </row>
    <row r="2530" spans="1:35" x14ac:dyDescent="0.25">
      <c r="A2530" s="12"/>
      <c r="B2530" s="36" t="s">
        <v>16018</v>
      </c>
      <c r="C2530" t="s">
        <v>35</v>
      </c>
      <c r="D2530" t="s">
        <v>35</v>
      </c>
      <c r="E2530" t="s">
        <v>36</v>
      </c>
      <c r="F2530" t="s">
        <v>37</v>
      </c>
      <c r="G2530" s="13" t="s">
        <v>38</v>
      </c>
      <c r="H2530" t="s">
        <v>39</v>
      </c>
      <c r="I2530" t="s">
        <v>40</v>
      </c>
      <c r="J2530" s="13">
        <v>25000</v>
      </c>
      <c r="K2530" s="13">
        <v>0</v>
      </c>
      <c r="L2530" s="13">
        <f>+Tabla1[[#This Row],[MontoNeto]]*Tabla1[[#This Row],[PorcentajeImpuesto]]</f>
        <v>0</v>
      </c>
      <c r="M2530" s="13">
        <v>0</v>
      </c>
      <c r="N2530" s="13">
        <f>+Tabla1[[#This Row],[MontoNeto]]+Tabla1[[#This Row],[ValorImpuesto]]+Tabla1[[#This Row],[MontoExento]]</f>
        <v>25000</v>
      </c>
      <c r="O2530" t="s">
        <v>41</v>
      </c>
      <c r="P2530" t="s">
        <v>42</v>
      </c>
      <c r="Q2530" t="s">
        <v>42</v>
      </c>
      <c r="R2530" t="s">
        <v>114</v>
      </c>
      <c r="S2530" t="str">
        <f>VLOOKUP(Tabla1[[#This Row],[RutCP]],Tabla13[[#All],[rut]:[estado_licencia]],3,0)</f>
        <v>Besalco Mauro</v>
      </c>
      <c r="T2530" t="str">
        <f>VLOOKUP(Tabla1[[#This Row],[RutCP]],Tabla13[[#All],[rut]:[estado_licencia]],2,0)</f>
        <v>Besalco Maquinarias S.A</v>
      </c>
      <c r="X2530" t="s">
        <v>2086</v>
      </c>
      <c r="Y2530" t="str">
        <f>VLOOKUP(Tabla1[[#This Row],[RutCS]],Tabla13[[#All],[rut]:[estado_licencia]],3,0)</f>
        <v>Alexis Adan Araos Zepeda</v>
      </c>
      <c r="Z2530" t="str">
        <f>VLOOKUP(Tabla1[[#This Row],[RutCS]],Tabla13[[#All],[rut]:[estado_licencia]],2,0)</f>
        <v>Alexis Adan Araos Zepeda</v>
      </c>
      <c r="AD2530" s="4">
        <v>43998</v>
      </c>
      <c r="AE2530" s="14" t="s">
        <v>45</v>
      </c>
      <c r="AF2530" s="4">
        <v>43998</v>
      </c>
      <c r="AG2530" s="14" t="s">
        <v>47</v>
      </c>
      <c r="AH2530" t="s">
        <v>48</v>
      </c>
      <c r="AI2530" t="s">
        <v>49</v>
      </c>
    </row>
    <row r="2531" spans="1:35" x14ac:dyDescent="0.25">
      <c r="A2531" s="12"/>
      <c r="B2531" s="36" t="s">
        <v>16018</v>
      </c>
      <c r="C2531" t="s">
        <v>35</v>
      </c>
      <c r="D2531" t="s">
        <v>35</v>
      </c>
      <c r="E2531" t="s">
        <v>36</v>
      </c>
      <c r="F2531" t="s">
        <v>37</v>
      </c>
      <c r="G2531" s="13" t="s">
        <v>38</v>
      </c>
      <c r="H2531" t="s">
        <v>39</v>
      </c>
      <c r="I2531" t="s">
        <v>40</v>
      </c>
      <c r="J2531" s="13">
        <v>25000</v>
      </c>
      <c r="K2531" s="13">
        <v>0</v>
      </c>
      <c r="L2531" s="13">
        <f>+Tabla1[[#This Row],[MontoNeto]]*Tabla1[[#This Row],[PorcentajeImpuesto]]</f>
        <v>0</v>
      </c>
      <c r="M2531" s="13">
        <v>0</v>
      </c>
      <c r="N2531" s="13">
        <f>+Tabla1[[#This Row],[MontoNeto]]+Tabla1[[#This Row],[ValorImpuesto]]+Tabla1[[#This Row],[MontoExento]]</f>
        <v>25000</v>
      </c>
      <c r="O2531" t="s">
        <v>41</v>
      </c>
      <c r="P2531" t="s">
        <v>42</v>
      </c>
      <c r="Q2531" t="s">
        <v>42</v>
      </c>
      <c r="R2531" t="s">
        <v>114</v>
      </c>
      <c r="S2531" t="str">
        <f>VLOOKUP(Tabla1[[#This Row],[RutCP]],Tabla13[[#All],[rut]:[estado_licencia]],3,0)</f>
        <v>Besalco Mauro</v>
      </c>
      <c r="T2531" t="str">
        <f>VLOOKUP(Tabla1[[#This Row],[RutCP]],Tabla13[[#All],[rut]:[estado_licencia]],2,0)</f>
        <v>Besalco Maquinarias S.A</v>
      </c>
      <c r="X2531" t="s">
        <v>2087</v>
      </c>
      <c r="Y2531" t="str">
        <f>VLOOKUP(Tabla1[[#This Row],[RutCS]],Tabla13[[#All],[rut]:[estado_licencia]],3,0)</f>
        <v>Alejandro Del Transito Fernandez Leiva</v>
      </c>
      <c r="Z2531" t="str">
        <f>VLOOKUP(Tabla1[[#This Row],[RutCS]],Tabla13[[#All],[rut]:[estado_licencia]],2,0)</f>
        <v>Alejandro Del Transito Fernandez Leiva</v>
      </c>
      <c r="AD2531" s="4">
        <v>43998</v>
      </c>
      <c r="AE2531" s="14" t="s">
        <v>45</v>
      </c>
      <c r="AF2531" s="4">
        <v>43998</v>
      </c>
      <c r="AG2531" s="14" t="s">
        <v>47</v>
      </c>
      <c r="AH2531" t="s">
        <v>48</v>
      </c>
      <c r="AI2531" t="s">
        <v>49</v>
      </c>
    </row>
    <row r="2532" spans="1:35" x14ac:dyDescent="0.25">
      <c r="A2532" s="12"/>
      <c r="B2532" s="36" t="s">
        <v>16018</v>
      </c>
      <c r="C2532" t="s">
        <v>35</v>
      </c>
      <c r="D2532" t="s">
        <v>35</v>
      </c>
      <c r="E2532" t="s">
        <v>36</v>
      </c>
      <c r="F2532" t="s">
        <v>37</v>
      </c>
      <c r="G2532" s="13" t="s">
        <v>38</v>
      </c>
      <c r="H2532" t="s">
        <v>39</v>
      </c>
      <c r="I2532" t="s">
        <v>40</v>
      </c>
      <c r="J2532" s="13">
        <v>25000</v>
      </c>
      <c r="K2532" s="13">
        <v>0</v>
      </c>
      <c r="L2532" s="13">
        <f>+Tabla1[[#This Row],[MontoNeto]]*Tabla1[[#This Row],[PorcentajeImpuesto]]</f>
        <v>0</v>
      </c>
      <c r="M2532" s="13">
        <v>0</v>
      </c>
      <c r="N2532" s="13">
        <f>+Tabla1[[#This Row],[MontoNeto]]+Tabla1[[#This Row],[ValorImpuesto]]+Tabla1[[#This Row],[MontoExento]]</f>
        <v>25000</v>
      </c>
      <c r="O2532" t="s">
        <v>41</v>
      </c>
      <c r="P2532" t="s">
        <v>42</v>
      </c>
      <c r="Q2532" t="s">
        <v>42</v>
      </c>
      <c r="R2532" t="s">
        <v>114</v>
      </c>
      <c r="S2532" t="str">
        <f>VLOOKUP(Tabla1[[#This Row],[RutCP]],Tabla13[[#All],[rut]:[estado_licencia]],3,0)</f>
        <v>Besalco Mauro</v>
      </c>
      <c r="T2532" t="str">
        <f>VLOOKUP(Tabla1[[#This Row],[RutCP]],Tabla13[[#All],[rut]:[estado_licencia]],2,0)</f>
        <v>Besalco Maquinarias S.A</v>
      </c>
      <c r="X2532" t="s">
        <v>2088</v>
      </c>
      <c r="Y2532" t="str">
        <f>VLOOKUP(Tabla1[[#This Row],[RutCS]],Tabla13[[#All],[rut]:[estado_licencia]],3,0)</f>
        <v>Hector Rosamel Leiva Bravo</v>
      </c>
      <c r="Z2532" t="str">
        <f>VLOOKUP(Tabla1[[#This Row],[RutCS]],Tabla13[[#All],[rut]:[estado_licencia]],2,0)</f>
        <v>Hector Rosamel Leiva Bravo</v>
      </c>
      <c r="AD2532" s="4">
        <v>43998</v>
      </c>
      <c r="AE2532" s="14" t="s">
        <v>45</v>
      </c>
      <c r="AF2532" s="4">
        <v>43998</v>
      </c>
      <c r="AG2532" s="14" t="s">
        <v>47</v>
      </c>
      <c r="AH2532" t="s">
        <v>48</v>
      </c>
      <c r="AI2532" t="s">
        <v>49</v>
      </c>
    </row>
    <row r="2533" spans="1:35" x14ac:dyDescent="0.25">
      <c r="A2533" s="12"/>
      <c r="B2533" s="36" t="s">
        <v>16018</v>
      </c>
      <c r="C2533" t="s">
        <v>35</v>
      </c>
      <c r="D2533" t="s">
        <v>35</v>
      </c>
      <c r="E2533" t="s">
        <v>36</v>
      </c>
      <c r="F2533" t="s">
        <v>37</v>
      </c>
      <c r="G2533" s="13" t="s">
        <v>38</v>
      </c>
      <c r="H2533" t="s">
        <v>39</v>
      </c>
      <c r="I2533" t="s">
        <v>40</v>
      </c>
      <c r="J2533" s="13">
        <v>25000</v>
      </c>
      <c r="K2533" s="13">
        <v>0</v>
      </c>
      <c r="L2533" s="13">
        <f>+Tabla1[[#This Row],[MontoNeto]]*Tabla1[[#This Row],[PorcentajeImpuesto]]</f>
        <v>0</v>
      </c>
      <c r="M2533" s="13">
        <v>0</v>
      </c>
      <c r="N2533" s="13">
        <f>+Tabla1[[#This Row],[MontoNeto]]+Tabla1[[#This Row],[ValorImpuesto]]+Tabla1[[#This Row],[MontoExento]]</f>
        <v>25000</v>
      </c>
      <c r="O2533" t="s">
        <v>41</v>
      </c>
      <c r="P2533" t="s">
        <v>42</v>
      </c>
      <c r="Q2533" t="s">
        <v>42</v>
      </c>
      <c r="R2533" t="s">
        <v>114</v>
      </c>
      <c r="S2533" t="str">
        <f>VLOOKUP(Tabla1[[#This Row],[RutCP]],Tabla13[[#All],[rut]:[estado_licencia]],3,0)</f>
        <v>Besalco Mauro</v>
      </c>
      <c r="T2533" t="str">
        <f>VLOOKUP(Tabla1[[#This Row],[RutCP]],Tabla13[[#All],[rut]:[estado_licencia]],2,0)</f>
        <v>Besalco Maquinarias S.A</v>
      </c>
      <c r="X2533" t="s">
        <v>2089</v>
      </c>
      <c r="Y2533" t="str">
        <f>VLOOKUP(Tabla1[[#This Row],[RutCS]],Tabla13[[#All],[rut]:[estado_licencia]],3,0)</f>
        <v>Erick Edgard Oliva Araya</v>
      </c>
      <c r="Z2533" t="str">
        <f>VLOOKUP(Tabla1[[#This Row],[RutCS]],Tabla13[[#All],[rut]:[estado_licencia]],2,0)</f>
        <v>Erick Edgard Oliva Araya</v>
      </c>
      <c r="AD2533" s="4">
        <v>43998</v>
      </c>
      <c r="AE2533" s="14" t="s">
        <v>45</v>
      </c>
      <c r="AF2533" s="4">
        <v>43998</v>
      </c>
      <c r="AG2533" s="14" t="s">
        <v>47</v>
      </c>
      <c r="AH2533" t="s">
        <v>48</v>
      </c>
      <c r="AI2533" t="s">
        <v>49</v>
      </c>
    </row>
    <row r="2534" spans="1:35" x14ac:dyDescent="0.25">
      <c r="A2534" s="12"/>
      <c r="B2534" s="36" t="s">
        <v>16018</v>
      </c>
      <c r="C2534" t="s">
        <v>35</v>
      </c>
      <c r="D2534" t="s">
        <v>35</v>
      </c>
      <c r="E2534" t="s">
        <v>36</v>
      </c>
      <c r="F2534" t="s">
        <v>37</v>
      </c>
      <c r="G2534" s="13" t="s">
        <v>38</v>
      </c>
      <c r="H2534" t="s">
        <v>39</v>
      </c>
      <c r="I2534" t="s">
        <v>40</v>
      </c>
      <c r="J2534" s="13">
        <v>25000</v>
      </c>
      <c r="K2534" s="13">
        <v>0</v>
      </c>
      <c r="L2534" s="13">
        <f>+Tabla1[[#This Row],[MontoNeto]]*Tabla1[[#This Row],[PorcentajeImpuesto]]</f>
        <v>0</v>
      </c>
      <c r="M2534" s="13">
        <v>0</v>
      </c>
      <c r="N2534" s="13">
        <f>+Tabla1[[#This Row],[MontoNeto]]+Tabla1[[#This Row],[ValorImpuesto]]+Tabla1[[#This Row],[MontoExento]]</f>
        <v>25000</v>
      </c>
      <c r="O2534" t="s">
        <v>41</v>
      </c>
      <c r="P2534" t="s">
        <v>42</v>
      </c>
      <c r="Q2534" t="s">
        <v>42</v>
      </c>
      <c r="R2534" t="s">
        <v>114</v>
      </c>
      <c r="S2534" t="str">
        <f>VLOOKUP(Tabla1[[#This Row],[RutCP]],Tabla13[[#All],[rut]:[estado_licencia]],3,0)</f>
        <v>Besalco Mauro</v>
      </c>
      <c r="T2534" t="str">
        <f>VLOOKUP(Tabla1[[#This Row],[RutCP]],Tabla13[[#All],[rut]:[estado_licencia]],2,0)</f>
        <v>Besalco Maquinarias S.A</v>
      </c>
      <c r="X2534" t="s">
        <v>2090</v>
      </c>
      <c r="Y2534" t="str">
        <f>VLOOKUP(Tabla1[[#This Row],[RutCS]],Tabla13[[#All],[rut]:[estado_licencia]],3,0)</f>
        <v>Camilo Alberto Verdejo Gonzalez</v>
      </c>
      <c r="Z2534" t="str">
        <f>VLOOKUP(Tabla1[[#This Row],[RutCS]],Tabla13[[#All],[rut]:[estado_licencia]],2,0)</f>
        <v>Camilo Alberto Verdejo Gonzalez</v>
      </c>
      <c r="AD2534" s="4">
        <v>43998</v>
      </c>
      <c r="AE2534" s="14" t="s">
        <v>45</v>
      </c>
      <c r="AF2534" s="4">
        <v>43998</v>
      </c>
      <c r="AG2534" s="14" t="s">
        <v>47</v>
      </c>
      <c r="AH2534" t="s">
        <v>48</v>
      </c>
      <c r="AI2534" t="s">
        <v>49</v>
      </c>
    </row>
    <row r="2535" spans="1:35" x14ac:dyDescent="0.25">
      <c r="A2535" s="12"/>
      <c r="B2535" s="36" t="s">
        <v>16018</v>
      </c>
      <c r="C2535" t="s">
        <v>35</v>
      </c>
      <c r="D2535" t="s">
        <v>35</v>
      </c>
      <c r="E2535" t="s">
        <v>36</v>
      </c>
      <c r="F2535" t="s">
        <v>37</v>
      </c>
      <c r="G2535" s="13" t="s">
        <v>38</v>
      </c>
      <c r="H2535" t="s">
        <v>39</v>
      </c>
      <c r="I2535" t="s">
        <v>40</v>
      </c>
      <c r="J2535" s="13">
        <v>25000</v>
      </c>
      <c r="K2535" s="13">
        <v>0</v>
      </c>
      <c r="L2535" s="13">
        <f>+Tabla1[[#This Row],[MontoNeto]]*Tabla1[[#This Row],[PorcentajeImpuesto]]</f>
        <v>0</v>
      </c>
      <c r="M2535" s="13">
        <v>0</v>
      </c>
      <c r="N2535" s="13">
        <f>+Tabla1[[#This Row],[MontoNeto]]+Tabla1[[#This Row],[ValorImpuesto]]+Tabla1[[#This Row],[MontoExento]]</f>
        <v>25000</v>
      </c>
      <c r="O2535" t="s">
        <v>41</v>
      </c>
      <c r="P2535" t="s">
        <v>42</v>
      </c>
      <c r="Q2535" t="s">
        <v>42</v>
      </c>
      <c r="R2535" t="s">
        <v>114</v>
      </c>
      <c r="S2535" t="str">
        <f>VLOOKUP(Tabla1[[#This Row],[RutCP]],Tabla13[[#All],[rut]:[estado_licencia]],3,0)</f>
        <v>Besalco Mauro</v>
      </c>
      <c r="T2535" t="str">
        <f>VLOOKUP(Tabla1[[#This Row],[RutCP]],Tabla13[[#All],[rut]:[estado_licencia]],2,0)</f>
        <v>Besalco Maquinarias S.A</v>
      </c>
      <c r="X2535" t="s">
        <v>2091</v>
      </c>
      <c r="Y2535" t="str">
        <f>VLOOKUP(Tabla1[[#This Row],[RutCS]],Tabla13[[#All],[rut]:[estado_licencia]],3,0)</f>
        <v>Carlos Javier Pallero Pizarro</v>
      </c>
      <c r="Z2535" t="str">
        <f>VLOOKUP(Tabla1[[#This Row],[RutCS]],Tabla13[[#All],[rut]:[estado_licencia]],2,0)</f>
        <v>Carlos Javier Pallero Pizarro</v>
      </c>
      <c r="AD2535" s="4">
        <v>43998</v>
      </c>
      <c r="AE2535" s="14" t="s">
        <v>45</v>
      </c>
      <c r="AF2535" s="4">
        <v>43998</v>
      </c>
      <c r="AG2535" s="14" t="s">
        <v>47</v>
      </c>
      <c r="AH2535" t="s">
        <v>48</v>
      </c>
      <c r="AI2535" t="s">
        <v>49</v>
      </c>
    </row>
    <row r="2536" spans="1:35" x14ac:dyDescent="0.25">
      <c r="A2536" s="12"/>
      <c r="B2536" s="36" t="s">
        <v>16018</v>
      </c>
      <c r="C2536" t="s">
        <v>35</v>
      </c>
      <c r="D2536" t="s">
        <v>35</v>
      </c>
      <c r="E2536" t="s">
        <v>36</v>
      </c>
      <c r="F2536" t="s">
        <v>37</v>
      </c>
      <c r="G2536" s="13" t="s">
        <v>38</v>
      </c>
      <c r="H2536" t="s">
        <v>39</v>
      </c>
      <c r="I2536" t="s">
        <v>40</v>
      </c>
      <c r="J2536" s="13">
        <v>25000</v>
      </c>
      <c r="K2536" s="13">
        <v>0</v>
      </c>
      <c r="L2536" s="13">
        <f>+Tabla1[[#This Row],[MontoNeto]]*Tabla1[[#This Row],[PorcentajeImpuesto]]</f>
        <v>0</v>
      </c>
      <c r="M2536" s="13">
        <v>0</v>
      </c>
      <c r="N2536" s="13">
        <f>+Tabla1[[#This Row],[MontoNeto]]+Tabla1[[#This Row],[ValorImpuesto]]+Tabla1[[#This Row],[MontoExento]]</f>
        <v>25000</v>
      </c>
      <c r="O2536" t="s">
        <v>41</v>
      </c>
      <c r="P2536" t="s">
        <v>42</v>
      </c>
      <c r="Q2536" t="s">
        <v>42</v>
      </c>
      <c r="R2536" t="s">
        <v>416</v>
      </c>
      <c r="S2536" t="str">
        <f>VLOOKUP(Tabla1[[#This Row],[RutCP]],Tabla13[[#All],[rut]:[estado_licencia]],3,0)</f>
        <v>Transportes Rozas Limitada</v>
      </c>
      <c r="T2536" t="str">
        <f>VLOOKUP(Tabla1[[#This Row],[RutCP]],Tabla13[[#All],[rut]:[estado_licencia]],2,0)</f>
        <v>Sociedad De Transportes Comercial E Inversiones Rozas Limitada</v>
      </c>
      <c r="X2536" t="s">
        <v>2092</v>
      </c>
      <c r="Y2536" t="str">
        <f>VLOOKUP(Tabla1[[#This Row],[RutCS]],Tabla13[[#All],[rut]:[estado_licencia]],3,0)</f>
        <v>Juan Antonio Fernandez Guitierrez</v>
      </c>
      <c r="Z2536" t="str">
        <f>VLOOKUP(Tabla1[[#This Row],[RutCS]],Tabla13[[#All],[rut]:[estado_licencia]],2,0)</f>
        <v>Juan Antonio Fernandez Guitierrez</v>
      </c>
      <c r="AD2536" s="4">
        <v>43998</v>
      </c>
      <c r="AE2536" s="14" t="s">
        <v>45</v>
      </c>
      <c r="AF2536" s="4">
        <v>43998</v>
      </c>
      <c r="AG2536" s="14" t="s">
        <v>47</v>
      </c>
      <c r="AH2536" t="s">
        <v>48</v>
      </c>
      <c r="AI2536" t="s">
        <v>49</v>
      </c>
    </row>
    <row r="2537" spans="1:35" x14ac:dyDescent="0.25">
      <c r="A2537" s="12"/>
      <c r="B2537" s="36" t="s">
        <v>16018</v>
      </c>
      <c r="C2537" t="s">
        <v>35</v>
      </c>
      <c r="D2537" t="s">
        <v>35</v>
      </c>
      <c r="E2537" t="s">
        <v>36</v>
      </c>
      <c r="F2537" t="s">
        <v>37</v>
      </c>
      <c r="G2537" s="13" t="s">
        <v>38</v>
      </c>
      <c r="H2537" t="s">
        <v>39</v>
      </c>
      <c r="I2537" t="s">
        <v>40</v>
      </c>
      <c r="J2537" s="13">
        <v>25000</v>
      </c>
      <c r="K2537" s="13">
        <v>0</v>
      </c>
      <c r="L2537" s="13">
        <f>+Tabla1[[#This Row],[MontoNeto]]*Tabla1[[#This Row],[PorcentajeImpuesto]]</f>
        <v>0</v>
      </c>
      <c r="M2537" s="13">
        <v>0</v>
      </c>
      <c r="N2537" s="13">
        <f>+Tabla1[[#This Row],[MontoNeto]]+Tabla1[[#This Row],[ValorImpuesto]]+Tabla1[[#This Row],[MontoExento]]</f>
        <v>25000</v>
      </c>
      <c r="O2537" t="s">
        <v>41</v>
      </c>
      <c r="P2537" t="s">
        <v>42</v>
      </c>
      <c r="Q2537" t="s">
        <v>42</v>
      </c>
      <c r="R2537" t="s">
        <v>56</v>
      </c>
      <c r="S2537" t="str">
        <f>VLOOKUP(Tabla1[[#This Row],[RutCP]],Tabla13[[#All],[rut]:[estado_licencia]],3,0)</f>
        <v>Pedro Flores Rojo</v>
      </c>
      <c r="T2537" t="str">
        <f>VLOOKUP(Tabla1[[#This Row],[RutCP]],Tabla13[[#All],[rut]:[estado_licencia]],2,0)</f>
        <v>Pedro Analio Flores Rojo</v>
      </c>
      <c r="X2537" t="s">
        <v>2093</v>
      </c>
      <c r="Y2537" t="str">
        <f>VLOOKUP(Tabla1[[#This Row],[RutCS]],Tabla13[[#All],[rut]:[estado_licencia]],3,0)</f>
        <v>Luis Alberto Quiroz Estay</v>
      </c>
      <c r="Z2537" t="str">
        <f>VLOOKUP(Tabla1[[#This Row],[RutCS]],Tabla13[[#All],[rut]:[estado_licencia]],2,0)</f>
        <v>Luis Alberto Quiroz Estay</v>
      </c>
      <c r="AD2537" s="4">
        <v>43998</v>
      </c>
      <c r="AE2537" s="14" t="s">
        <v>45</v>
      </c>
      <c r="AF2537" s="4">
        <v>43998</v>
      </c>
      <c r="AG2537" s="14" t="s">
        <v>47</v>
      </c>
      <c r="AH2537" t="s">
        <v>48</v>
      </c>
      <c r="AI2537" t="s">
        <v>49</v>
      </c>
    </row>
    <row r="2538" spans="1:35" x14ac:dyDescent="0.25">
      <c r="A2538" s="12"/>
      <c r="B2538" s="36" t="s">
        <v>16018</v>
      </c>
      <c r="C2538" t="s">
        <v>35</v>
      </c>
      <c r="D2538" t="s">
        <v>35</v>
      </c>
      <c r="E2538" t="s">
        <v>36</v>
      </c>
      <c r="F2538" t="s">
        <v>37</v>
      </c>
      <c r="G2538" s="13" t="s">
        <v>38</v>
      </c>
      <c r="H2538" t="s">
        <v>39</v>
      </c>
      <c r="I2538" t="s">
        <v>40</v>
      </c>
      <c r="J2538" s="13">
        <v>25000</v>
      </c>
      <c r="K2538" s="13">
        <v>0</v>
      </c>
      <c r="L2538" s="13">
        <f>+Tabla1[[#This Row],[MontoNeto]]*Tabla1[[#This Row],[PorcentajeImpuesto]]</f>
        <v>0</v>
      </c>
      <c r="M2538" s="13">
        <v>0</v>
      </c>
      <c r="N2538" s="13">
        <f>+Tabla1[[#This Row],[MontoNeto]]+Tabla1[[#This Row],[ValorImpuesto]]+Tabla1[[#This Row],[MontoExento]]</f>
        <v>25000</v>
      </c>
      <c r="O2538" t="s">
        <v>41</v>
      </c>
      <c r="P2538" t="s">
        <v>42</v>
      </c>
      <c r="Q2538" t="s">
        <v>42</v>
      </c>
      <c r="R2538" t="s">
        <v>60</v>
      </c>
      <c r="S2538" t="str">
        <f>VLOOKUP(Tabla1[[#This Row],[RutCP]],Tabla13[[#All],[rut]:[estado_licencia]],3,0)</f>
        <v>Red Cargo Logistica S.A</v>
      </c>
      <c r="T2538" t="str">
        <f>VLOOKUP(Tabla1[[#This Row],[RutCP]],Tabla13[[#All],[rut]:[estado_licencia]],2,0)</f>
        <v>Red Cargo Logistica S.A</v>
      </c>
      <c r="X2538" t="s">
        <v>2094</v>
      </c>
      <c r="Y2538" t="str">
        <f>VLOOKUP(Tabla1[[#This Row],[RutCS]],Tabla13[[#All],[rut]:[estado_licencia]],3,0)</f>
        <v>Patricio Andres Orrego Orrego</v>
      </c>
      <c r="Z2538" t="str">
        <f>VLOOKUP(Tabla1[[#This Row],[RutCS]],Tabla13[[#All],[rut]:[estado_licencia]],2,0)</f>
        <v>Patricio Andres Orrego Orrego</v>
      </c>
      <c r="AD2538" s="4">
        <v>43998</v>
      </c>
      <c r="AE2538" s="14" t="s">
        <v>45</v>
      </c>
      <c r="AF2538" s="4">
        <v>43998</v>
      </c>
      <c r="AG2538" s="14" t="s">
        <v>47</v>
      </c>
      <c r="AH2538" t="s">
        <v>48</v>
      </c>
      <c r="AI2538" t="s">
        <v>49</v>
      </c>
    </row>
    <row r="2539" spans="1:35" x14ac:dyDescent="0.25">
      <c r="A2539" s="12"/>
      <c r="B2539" s="36" t="s">
        <v>16018</v>
      </c>
      <c r="C2539" t="s">
        <v>184</v>
      </c>
      <c r="D2539" t="s">
        <v>185</v>
      </c>
      <c r="E2539" t="s">
        <v>186</v>
      </c>
      <c r="F2539" t="s">
        <v>197</v>
      </c>
      <c r="G2539" s="13" t="s">
        <v>38</v>
      </c>
      <c r="H2539" t="s">
        <v>39</v>
      </c>
      <c r="I2539" t="s">
        <v>40</v>
      </c>
      <c r="J2539" s="13">
        <v>30000</v>
      </c>
      <c r="K2539" s="13">
        <v>0</v>
      </c>
      <c r="L2539" s="13">
        <f>+Tabla1[[#This Row],[MontoNeto]]*Tabla1[[#This Row],[PorcentajeImpuesto]]</f>
        <v>0</v>
      </c>
      <c r="M2539" s="13">
        <v>0</v>
      </c>
      <c r="N2539" s="13">
        <f>+Tabla1[[#This Row],[MontoNeto]]+Tabla1[[#This Row],[ValorImpuesto]]+Tabla1[[#This Row],[MontoExento]]</f>
        <v>30000</v>
      </c>
      <c r="O2539" t="s">
        <v>41</v>
      </c>
      <c r="P2539" t="s">
        <v>42</v>
      </c>
      <c r="Q2539" t="s">
        <v>42</v>
      </c>
      <c r="R2539" t="s">
        <v>104</v>
      </c>
      <c r="S2539" t="str">
        <f>VLOOKUP(Tabla1[[#This Row],[RutCP]],Tabla13[[#All],[rut]:[estado_licencia]],3,0)</f>
        <v>Ingenieria Choapa</v>
      </c>
      <c r="T2539" t="str">
        <f>VLOOKUP(Tabla1[[#This Row],[RutCP]],Tabla13[[#All],[rut]:[estado_licencia]],2,0)</f>
        <v>Ingenieria Y Servicios Choapa Ltda.</v>
      </c>
      <c r="X2539" t="s">
        <v>2149</v>
      </c>
      <c r="Y2539" t="str">
        <f>VLOOKUP(Tabla1[[#This Row],[RutCS]],Tabla13[[#All],[rut]:[estado_licencia]],3,0)</f>
        <v xml:space="preserve">Jorge Rojo </v>
      </c>
      <c r="Z2539" t="str">
        <f>VLOOKUP(Tabla1[[#This Row],[RutCS]],Tabla13[[#All],[rut]:[estado_licencia]],2,0)</f>
        <v xml:space="preserve">Jorge Rojo </v>
      </c>
      <c r="AD2539" s="4">
        <v>43998</v>
      </c>
      <c r="AE2539" s="14" t="s">
        <v>45</v>
      </c>
      <c r="AF2539" s="4">
        <v>43998</v>
      </c>
      <c r="AG2539" s="14" t="s">
        <v>47</v>
      </c>
      <c r="AH2539" t="s">
        <v>48</v>
      </c>
      <c r="AI2539" t="s">
        <v>49</v>
      </c>
    </row>
    <row r="2540" spans="1:35" x14ac:dyDescent="0.25">
      <c r="A2540" s="12"/>
      <c r="B2540" s="36" t="s">
        <v>16018</v>
      </c>
      <c r="C2540" t="s">
        <v>35</v>
      </c>
      <c r="D2540" t="s">
        <v>35</v>
      </c>
      <c r="E2540" t="s">
        <v>36</v>
      </c>
      <c r="F2540" t="s">
        <v>37</v>
      </c>
      <c r="G2540" s="13" t="s">
        <v>38</v>
      </c>
      <c r="H2540" t="s">
        <v>39</v>
      </c>
      <c r="I2540" t="s">
        <v>417</v>
      </c>
      <c r="J2540" s="13">
        <v>25000</v>
      </c>
      <c r="K2540" s="13">
        <v>0</v>
      </c>
      <c r="L2540" s="13">
        <f>+Tabla1[[#This Row],[MontoNeto]]*Tabla1[[#This Row],[PorcentajeImpuesto]]</f>
        <v>0</v>
      </c>
      <c r="M2540" s="13">
        <v>0</v>
      </c>
      <c r="N2540" s="13">
        <f>+Tabla1[[#This Row],[MontoNeto]]+Tabla1[[#This Row],[ValorImpuesto]]+Tabla1[[#This Row],[MontoExento]]</f>
        <v>25000</v>
      </c>
      <c r="O2540" t="s">
        <v>41</v>
      </c>
      <c r="P2540" t="s">
        <v>42</v>
      </c>
      <c r="Q2540" t="s">
        <v>42</v>
      </c>
      <c r="R2540" t="s">
        <v>114</v>
      </c>
      <c r="S2540" t="str">
        <f>VLOOKUP(Tabla1[[#This Row],[RutCP]],Tabla13[[#All],[rut]:[estado_licencia]],3,0)</f>
        <v>Besalco Mauro</v>
      </c>
      <c r="T2540" t="str">
        <f>VLOOKUP(Tabla1[[#This Row],[RutCP]],Tabla13[[#All],[rut]:[estado_licencia]],2,0)</f>
        <v>Besalco Maquinarias S.A</v>
      </c>
      <c r="X2540" t="s">
        <v>2337</v>
      </c>
      <c r="Y2540" t="str">
        <f>VLOOKUP(Tabla1[[#This Row],[RutCS]],Tabla13[[#All],[rut]:[estado_licencia]],3,0)</f>
        <v>Rodrigo Guillermo Lanas Oyarce</v>
      </c>
      <c r="Z2540" t="str">
        <f>VLOOKUP(Tabla1[[#This Row],[RutCS]],Tabla13[[#All],[rut]:[estado_licencia]],2,0)</f>
        <v>Rodrigo Guillermo Lanas Oyarce</v>
      </c>
      <c r="AD2540" s="4">
        <v>43998</v>
      </c>
      <c r="AE2540" s="14" t="s">
        <v>45</v>
      </c>
      <c r="AF2540" s="4">
        <v>43998</v>
      </c>
      <c r="AG2540" s="14" t="s">
        <v>47</v>
      </c>
      <c r="AH2540" t="s">
        <v>48</v>
      </c>
      <c r="AI2540" t="s">
        <v>49</v>
      </c>
    </row>
    <row r="2541" spans="1:35" x14ac:dyDescent="0.25">
      <c r="A2541" s="12"/>
      <c r="B2541" s="36" t="s">
        <v>16018</v>
      </c>
      <c r="C2541" t="s">
        <v>35</v>
      </c>
      <c r="D2541" t="s">
        <v>35</v>
      </c>
      <c r="E2541" t="s">
        <v>36</v>
      </c>
      <c r="F2541" t="s">
        <v>37</v>
      </c>
      <c r="G2541" s="13" t="s">
        <v>38</v>
      </c>
      <c r="H2541" t="s">
        <v>39</v>
      </c>
      <c r="I2541" t="s">
        <v>417</v>
      </c>
      <c r="J2541" s="13">
        <v>25000</v>
      </c>
      <c r="K2541" s="13">
        <v>0</v>
      </c>
      <c r="L2541" s="13">
        <f>+Tabla1[[#This Row],[MontoNeto]]*Tabla1[[#This Row],[PorcentajeImpuesto]]</f>
        <v>0</v>
      </c>
      <c r="M2541" s="13">
        <v>0</v>
      </c>
      <c r="N2541" s="13">
        <f>+Tabla1[[#This Row],[MontoNeto]]+Tabla1[[#This Row],[ValorImpuesto]]+Tabla1[[#This Row],[MontoExento]]</f>
        <v>25000</v>
      </c>
      <c r="O2541" t="s">
        <v>41</v>
      </c>
      <c r="P2541" t="s">
        <v>42</v>
      </c>
      <c r="Q2541" t="s">
        <v>42</v>
      </c>
      <c r="R2541" t="s">
        <v>452</v>
      </c>
      <c r="S2541" t="str">
        <f>VLOOKUP(Tabla1[[#This Row],[RutCP]],Tabla13[[#All],[rut]:[estado_licencia]],3,0)</f>
        <v>Metavo</v>
      </c>
      <c r="T2541" t="str">
        <f>VLOOKUP(Tabla1[[#This Row],[RutCP]],Tabla13[[#All],[rut]:[estado_licencia]],2,0)</f>
        <v>Buses Metavo Spa</v>
      </c>
      <c r="X2541" t="s">
        <v>2338</v>
      </c>
      <c r="Y2541" t="str">
        <f>VLOOKUP(Tabla1[[#This Row],[RutCS]],Tabla13[[#All],[rut]:[estado_licencia]],3,0)</f>
        <v>Cristobal Lupercio Vega Moreno</v>
      </c>
      <c r="Z2541" t="str">
        <f>VLOOKUP(Tabla1[[#This Row],[RutCS]],Tabla13[[#All],[rut]:[estado_licencia]],2,0)</f>
        <v>Cristobal Lupercio Vega Moreno</v>
      </c>
      <c r="AD2541" s="4">
        <v>43998</v>
      </c>
      <c r="AE2541" s="14" t="s">
        <v>45</v>
      </c>
      <c r="AF2541" s="4">
        <v>43998</v>
      </c>
      <c r="AG2541" s="14" t="s">
        <v>47</v>
      </c>
      <c r="AH2541" t="s">
        <v>48</v>
      </c>
      <c r="AI2541" t="s">
        <v>49</v>
      </c>
    </row>
    <row r="2542" spans="1:35" x14ac:dyDescent="0.25">
      <c r="A2542" s="12"/>
      <c r="B2542" s="36" t="s">
        <v>16018</v>
      </c>
      <c r="C2542" t="s">
        <v>35</v>
      </c>
      <c r="D2542" t="s">
        <v>35</v>
      </c>
      <c r="E2542" t="s">
        <v>36</v>
      </c>
      <c r="F2542" t="s">
        <v>37</v>
      </c>
      <c r="G2542" s="13" t="s">
        <v>38</v>
      </c>
      <c r="H2542" t="s">
        <v>39</v>
      </c>
      <c r="I2542" t="s">
        <v>417</v>
      </c>
      <c r="J2542" s="13">
        <v>25000</v>
      </c>
      <c r="K2542" s="13">
        <v>0</v>
      </c>
      <c r="L2542" s="13">
        <f>+Tabla1[[#This Row],[MontoNeto]]*Tabla1[[#This Row],[PorcentajeImpuesto]]</f>
        <v>0</v>
      </c>
      <c r="M2542" s="13">
        <v>0</v>
      </c>
      <c r="N2542" s="13">
        <f>+Tabla1[[#This Row],[MontoNeto]]+Tabla1[[#This Row],[ValorImpuesto]]+Tabla1[[#This Row],[MontoExento]]</f>
        <v>25000</v>
      </c>
      <c r="O2542" t="s">
        <v>41</v>
      </c>
      <c r="P2542" t="s">
        <v>42</v>
      </c>
      <c r="Q2542" t="s">
        <v>42</v>
      </c>
      <c r="R2542" t="s">
        <v>452</v>
      </c>
      <c r="S2542" t="str">
        <f>VLOOKUP(Tabla1[[#This Row],[RutCP]],Tabla13[[#All],[rut]:[estado_licencia]],3,0)</f>
        <v>Metavo</v>
      </c>
      <c r="T2542" t="str">
        <f>VLOOKUP(Tabla1[[#This Row],[RutCP]],Tabla13[[#All],[rut]:[estado_licencia]],2,0)</f>
        <v>Buses Metavo Spa</v>
      </c>
      <c r="X2542" t="s">
        <v>2339</v>
      </c>
      <c r="Y2542" t="str">
        <f>VLOOKUP(Tabla1[[#This Row],[RutCS]],Tabla13[[#All],[rut]:[estado_licencia]],3,0)</f>
        <v>Mauricio Ricardo Pereira Gomez</v>
      </c>
      <c r="Z2542" t="str">
        <f>VLOOKUP(Tabla1[[#This Row],[RutCS]],Tabla13[[#All],[rut]:[estado_licencia]],2,0)</f>
        <v>Mauricio Ricardo Pereira Gomez</v>
      </c>
      <c r="AD2542" s="4">
        <v>43998</v>
      </c>
      <c r="AE2542" s="14" t="s">
        <v>45</v>
      </c>
      <c r="AF2542" s="4">
        <v>43998</v>
      </c>
      <c r="AG2542" s="14" t="s">
        <v>47</v>
      </c>
      <c r="AH2542" t="s">
        <v>48</v>
      </c>
      <c r="AI2542" t="s">
        <v>49</v>
      </c>
    </row>
    <row r="2543" spans="1:35" x14ac:dyDescent="0.25">
      <c r="A2543" s="12"/>
      <c r="B2543" s="36" t="s">
        <v>16018</v>
      </c>
      <c r="C2543" t="s">
        <v>35</v>
      </c>
      <c r="D2543" t="s">
        <v>35</v>
      </c>
      <c r="E2543" t="s">
        <v>36</v>
      </c>
      <c r="F2543" t="s">
        <v>37</v>
      </c>
      <c r="G2543" s="13" t="s">
        <v>38</v>
      </c>
      <c r="H2543" t="s">
        <v>39</v>
      </c>
      <c r="I2543" t="s">
        <v>417</v>
      </c>
      <c r="J2543" s="13">
        <v>25000</v>
      </c>
      <c r="K2543" s="13">
        <v>0</v>
      </c>
      <c r="L2543" s="13">
        <f>+Tabla1[[#This Row],[MontoNeto]]*Tabla1[[#This Row],[PorcentajeImpuesto]]</f>
        <v>0</v>
      </c>
      <c r="M2543" s="13">
        <v>0</v>
      </c>
      <c r="N2543" s="13">
        <f>+Tabla1[[#This Row],[MontoNeto]]+Tabla1[[#This Row],[ValorImpuesto]]+Tabla1[[#This Row],[MontoExento]]</f>
        <v>25000</v>
      </c>
      <c r="O2543" t="s">
        <v>41</v>
      </c>
      <c r="P2543" t="s">
        <v>42</v>
      </c>
      <c r="Q2543" t="s">
        <v>42</v>
      </c>
      <c r="R2543" t="s">
        <v>50</v>
      </c>
      <c r="S2543" t="str">
        <f>VLOOKUP(Tabla1[[#This Row],[RutCP]],Tabla13[[#All],[rut]:[estado_licencia]],3,0)</f>
        <v>Transportes Rojas Limitada</v>
      </c>
      <c r="T2543" t="str">
        <f>VLOOKUP(Tabla1[[#This Row],[RutCP]],Tabla13[[#All],[rut]:[estado_licencia]],2,0)</f>
        <v>Inversiones Y Transportes Rojas Limitada</v>
      </c>
      <c r="X2543" t="s">
        <v>2340</v>
      </c>
      <c r="Y2543" t="str">
        <f>VLOOKUP(Tabla1[[#This Row],[RutCS]],Tabla13[[#All],[rut]:[estado_licencia]],3,0)</f>
        <v>Daniel Alejandro Rojo Cuevas</v>
      </c>
      <c r="Z2543" t="str">
        <f>VLOOKUP(Tabla1[[#This Row],[RutCS]],Tabla13[[#All],[rut]:[estado_licencia]],2,0)</f>
        <v>Daniel Alejandro Rojo Cuevas</v>
      </c>
      <c r="AD2543" s="4">
        <v>43998</v>
      </c>
      <c r="AE2543" s="14" t="s">
        <v>45</v>
      </c>
      <c r="AF2543" s="4">
        <v>43998</v>
      </c>
      <c r="AG2543" s="14" t="s">
        <v>47</v>
      </c>
      <c r="AH2543" t="s">
        <v>48</v>
      </c>
      <c r="AI2543" t="s">
        <v>49</v>
      </c>
    </row>
    <row r="2544" spans="1:35" x14ac:dyDescent="0.25">
      <c r="A2544" s="12"/>
      <c r="B2544" s="36" t="s">
        <v>16018</v>
      </c>
      <c r="C2544" t="s">
        <v>35</v>
      </c>
      <c r="D2544" t="s">
        <v>35</v>
      </c>
      <c r="E2544" t="s">
        <v>36</v>
      </c>
      <c r="F2544" t="s">
        <v>37</v>
      </c>
      <c r="G2544" s="13" t="s">
        <v>38</v>
      </c>
      <c r="H2544" t="s">
        <v>39</v>
      </c>
      <c r="I2544" t="s">
        <v>417</v>
      </c>
      <c r="J2544" s="13">
        <v>25000</v>
      </c>
      <c r="K2544" s="13">
        <v>0</v>
      </c>
      <c r="L2544" s="13">
        <f>+Tabla1[[#This Row],[MontoNeto]]*Tabla1[[#This Row],[PorcentajeImpuesto]]</f>
        <v>0</v>
      </c>
      <c r="M2544" s="13">
        <v>0</v>
      </c>
      <c r="N2544" s="13">
        <f>+Tabla1[[#This Row],[MontoNeto]]+Tabla1[[#This Row],[ValorImpuesto]]+Tabla1[[#This Row],[MontoExento]]</f>
        <v>25000</v>
      </c>
      <c r="O2544" t="s">
        <v>41</v>
      </c>
      <c r="P2544" t="s">
        <v>42</v>
      </c>
      <c r="Q2544" t="s">
        <v>42</v>
      </c>
      <c r="R2544" t="s">
        <v>364</v>
      </c>
      <c r="S2544" t="str">
        <f>VLOOKUP(Tabla1[[#This Row],[RutCP]],Tabla13[[#All],[rut]:[estado_licencia]],3,0)</f>
        <v>Incolur Drenes</v>
      </c>
      <c r="T2544" t="str">
        <f>VLOOKUP(Tabla1[[#This Row],[RutCP]],Tabla13[[#All],[rut]:[estado_licencia]],2,0)</f>
        <v>Ingenieria Y Construcciones Incolur Sa</v>
      </c>
      <c r="X2544" t="s">
        <v>2341</v>
      </c>
      <c r="Y2544" t="str">
        <f>VLOOKUP(Tabla1[[#This Row],[RutCS]],Tabla13[[#All],[rut]:[estado_licencia]],3,0)</f>
        <v>Patricio Alejandro Carcamo Fernandez</v>
      </c>
      <c r="Z2544" t="str">
        <f>VLOOKUP(Tabla1[[#This Row],[RutCS]],Tabla13[[#All],[rut]:[estado_licencia]],2,0)</f>
        <v>Patricio Alejandro Carcamo Fernandez</v>
      </c>
      <c r="AD2544" s="4">
        <v>43998</v>
      </c>
      <c r="AE2544" s="14" t="s">
        <v>45</v>
      </c>
      <c r="AF2544" s="4">
        <v>43998</v>
      </c>
      <c r="AG2544" s="14" t="s">
        <v>47</v>
      </c>
      <c r="AH2544" t="s">
        <v>48</v>
      </c>
      <c r="AI2544" t="s">
        <v>49</v>
      </c>
    </row>
    <row r="2545" spans="1:35" x14ac:dyDescent="0.25">
      <c r="A2545" s="12"/>
      <c r="B2545" s="36" t="s">
        <v>16018</v>
      </c>
      <c r="C2545" t="s">
        <v>35</v>
      </c>
      <c r="D2545" t="s">
        <v>35</v>
      </c>
      <c r="E2545" t="s">
        <v>36</v>
      </c>
      <c r="F2545" t="s">
        <v>37</v>
      </c>
      <c r="G2545" s="13" t="s">
        <v>38</v>
      </c>
      <c r="H2545" t="s">
        <v>39</v>
      </c>
      <c r="I2545" t="s">
        <v>417</v>
      </c>
      <c r="J2545" s="13">
        <v>25000</v>
      </c>
      <c r="K2545" s="13">
        <v>0</v>
      </c>
      <c r="L2545" s="13">
        <f>+Tabla1[[#This Row],[MontoNeto]]*Tabla1[[#This Row],[PorcentajeImpuesto]]</f>
        <v>0</v>
      </c>
      <c r="M2545" s="13">
        <v>0</v>
      </c>
      <c r="N2545" s="13">
        <f>+Tabla1[[#This Row],[MontoNeto]]+Tabla1[[#This Row],[ValorImpuesto]]+Tabla1[[#This Row],[MontoExento]]</f>
        <v>25000</v>
      </c>
      <c r="O2545" t="s">
        <v>41</v>
      </c>
      <c r="P2545" t="s">
        <v>42</v>
      </c>
      <c r="Q2545" t="s">
        <v>42</v>
      </c>
      <c r="R2545" t="s">
        <v>461</v>
      </c>
      <c r="S2545" t="str">
        <f>VLOOKUP(Tabla1[[#This Row],[RutCP]],Tabla13[[#All],[rut]:[estado_licencia]],3,0)</f>
        <v>Icafal</v>
      </c>
      <c r="T2545" t="str">
        <f>VLOOKUP(Tabla1[[#This Row],[RutCP]],Tabla13[[#All],[rut]:[estado_licencia]],2,0)</f>
        <v>Constructora Icafal Sicomaq Ltda</v>
      </c>
      <c r="X2545" t="s">
        <v>2342</v>
      </c>
      <c r="Y2545" t="str">
        <f>VLOOKUP(Tabla1[[#This Row],[RutCS]],Tabla13[[#All],[rut]:[estado_licencia]],3,0)</f>
        <v>Nelson Rodrigo Sepulveda Nuñez</v>
      </c>
      <c r="Z2545" t="str">
        <f>VLOOKUP(Tabla1[[#This Row],[RutCS]],Tabla13[[#All],[rut]:[estado_licencia]],2,0)</f>
        <v>Nelson Rodrigo Sepulveda Nuñez</v>
      </c>
      <c r="AD2545" s="4">
        <v>43998</v>
      </c>
      <c r="AE2545" s="14" t="s">
        <v>45</v>
      </c>
      <c r="AF2545" s="4">
        <v>43998</v>
      </c>
      <c r="AG2545" s="14" t="s">
        <v>47</v>
      </c>
      <c r="AH2545" t="s">
        <v>48</v>
      </c>
      <c r="AI2545" t="s">
        <v>49</v>
      </c>
    </row>
    <row r="2546" spans="1:35" x14ac:dyDescent="0.25">
      <c r="A2546" s="12"/>
      <c r="B2546" s="36" t="s">
        <v>16018</v>
      </c>
      <c r="C2546" s="16" t="s">
        <v>35</v>
      </c>
      <c r="D2546" s="16" t="s">
        <v>35</v>
      </c>
      <c r="E2546" s="16" t="s">
        <v>36</v>
      </c>
      <c r="F2546" s="16" t="s">
        <v>37</v>
      </c>
      <c r="G2546" s="17" t="s">
        <v>38</v>
      </c>
      <c r="H2546" s="16" t="s">
        <v>39</v>
      </c>
      <c r="I2546" s="16" t="s">
        <v>417</v>
      </c>
      <c r="J2546" s="17">
        <v>25000</v>
      </c>
      <c r="K2546" s="17">
        <v>0</v>
      </c>
      <c r="L2546" s="17">
        <f>+Tabla1[[#This Row],[MontoNeto]]*Tabla1[[#This Row],[PorcentajeImpuesto]]</f>
        <v>0</v>
      </c>
      <c r="M2546" s="3">
        <v>0</v>
      </c>
      <c r="N2546" s="17">
        <f>+Tabla1[[#This Row],[MontoNeto]]+Tabla1[[#This Row],[ValorImpuesto]]+Tabla1[[#This Row],[MontoExento]]</f>
        <v>25000</v>
      </c>
      <c r="O2546" t="s">
        <v>41</v>
      </c>
      <c r="P2546" s="16" t="s">
        <v>42</v>
      </c>
      <c r="Q2546" s="16" t="s">
        <v>42</v>
      </c>
      <c r="R2546" s="17" t="e">
        <f>#N/A</f>
        <v>#N/A</v>
      </c>
      <c r="S2546" s="16" t="e">
        <f>VLOOKUP(Tabla1[[#This Row],[RutCP]],Tabla13[[#All],[rut]:[estado_licencia]],3,0)</f>
        <v>#N/A</v>
      </c>
      <c r="T2546" s="16" t="e">
        <f>VLOOKUP(Tabla1[[#This Row],[RutCP]],Tabla13[[#All],[rut]:[estado_licencia]],2,0)</f>
        <v>#N/A</v>
      </c>
      <c r="U2546" s="16"/>
      <c r="V2546" s="16"/>
      <c r="W2546" s="16"/>
      <c r="X2546" s="16" t="s">
        <v>2343</v>
      </c>
      <c r="Y2546" s="16" t="str">
        <f>VLOOKUP(Tabla1[[#This Row],[RutCS]],Tabla13[[#All],[rut]:[estado_licencia]],3,0)</f>
        <v>Ivan Ignacio Briceño Gonzalez</v>
      </c>
      <c r="Z2546" s="16" t="str">
        <f>VLOOKUP(Tabla1[[#This Row],[RutCS]],Tabla13[[#All],[rut]:[estado_licencia]],2,0)</f>
        <v>Ivan Ignacio Briceño Gonzalez</v>
      </c>
      <c r="AA2546" s="16"/>
      <c r="AB2546" s="16"/>
      <c r="AC2546" s="16"/>
      <c r="AD2546" s="15">
        <v>43998</v>
      </c>
      <c r="AE2546" s="3">
        <v>0.5</v>
      </c>
      <c r="AF2546" s="15">
        <v>43998</v>
      </c>
      <c r="AG2546" s="5">
        <v>0.54166666666666696</v>
      </c>
      <c r="AH2546" s="16" t="s">
        <v>48</v>
      </c>
      <c r="AI2546" s="16" t="s">
        <v>49</v>
      </c>
    </row>
    <row r="2547" spans="1:35" x14ac:dyDescent="0.25">
      <c r="A2547" s="12"/>
      <c r="B2547" s="36" t="s">
        <v>16018</v>
      </c>
      <c r="C2547" t="s">
        <v>35</v>
      </c>
      <c r="D2547" t="s">
        <v>35</v>
      </c>
      <c r="E2547" t="s">
        <v>36</v>
      </c>
      <c r="F2547" t="s">
        <v>37</v>
      </c>
      <c r="G2547" s="13" t="s">
        <v>38</v>
      </c>
      <c r="H2547" t="s">
        <v>39</v>
      </c>
      <c r="I2547" t="s">
        <v>417</v>
      </c>
      <c r="J2547" s="13">
        <v>25000</v>
      </c>
      <c r="K2547" s="13">
        <v>0</v>
      </c>
      <c r="L2547" s="13">
        <f>+Tabla1[[#This Row],[MontoNeto]]*Tabla1[[#This Row],[PorcentajeImpuesto]]</f>
        <v>0</v>
      </c>
      <c r="M2547" s="13">
        <v>0</v>
      </c>
      <c r="N2547" s="13">
        <f>+Tabla1[[#This Row],[MontoNeto]]+Tabla1[[#This Row],[ValorImpuesto]]+Tabla1[[#This Row],[MontoExento]]</f>
        <v>25000</v>
      </c>
      <c r="O2547" t="s">
        <v>41</v>
      </c>
      <c r="P2547" t="s">
        <v>42</v>
      </c>
      <c r="Q2547" t="s">
        <v>42</v>
      </c>
      <c r="R2547" t="s">
        <v>703</v>
      </c>
      <c r="S2547" t="str">
        <f>VLOOKUP(Tabla1[[#This Row],[RutCP]],Tabla13[[#All],[rut]:[estado_licencia]],3,0)</f>
        <v>Minera Tres Valles Spa.</v>
      </c>
      <c r="T2547" t="str">
        <f>VLOOKUP(Tabla1[[#This Row],[RutCP]],Tabla13[[#All],[rut]:[estado_licencia]],2,0)</f>
        <v>Minera Tres Valles Spa.</v>
      </c>
      <c r="X2547" t="s">
        <v>2344</v>
      </c>
      <c r="Y2547" t="str">
        <f>VLOOKUP(Tabla1[[#This Row],[RutCS]],Tabla13[[#All],[rut]:[estado_licencia]],3,0)</f>
        <v>Rafael Angel Azuaje Rojas</v>
      </c>
      <c r="Z2547" t="str">
        <f>VLOOKUP(Tabla1[[#This Row],[RutCS]],Tabla13[[#All],[rut]:[estado_licencia]],2,0)</f>
        <v>Rafael Angel Azuaje Rojas</v>
      </c>
      <c r="AD2547" s="4">
        <v>43998</v>
      </c>
      <c r="AE2547" s="14" t="s">
        <v>45</v>
      </c>
      <c r="AF2547" s="4">
        <v>43998</v>
      </c>
      <c r="AG2547" s="14" t="s">
        <v>47</v>
      </c>
      <c r="AH2547" t="s">
        <v>48</v>
      </c>
      <c r="AI2547" t="s">
        <v>49</v>
      </c>
    </row>
    <row r="2548" spans="1:35" x14ac:dyDescent="0.25">
      <c r="A2548" s="12"/>
      <c r="B2548" s="36" t="s">
        <v>16018</v>
      </c>
      <c r="C2548" t="s">
        <v>35</v>
      </c>
      <c r="D2548" t="s">
        <v>35</v>
      </c>
      <c r="E2548" t="s">
        <v>36</v>
      </c>
      <c r="F2548" t="s">
        <v>37</v>
      </c>
      <c r="G2548" s="13" t="s">
        <v>38</v>
      </c>
      <c r="H2548" t="s">
        <v>39</v>
      </c>
      <c r="I2548" t="s">
        <v>417</v>
      </c>
      <c r="J2548" s="13">
        <v>25000</v>
      </c>
      <c r="K2548" s="13">
        <v>0</v>
      </c>
      <c r="L2548" s="13">
        <f>+Tabla1[[#This Row],[MontoNeto]]*Tabla1[[#This Row],[PorcentajeImpuesto]]</f>
        <v>0</v>
      </c>
      <c r="M2548" s="13">
        <v>0</v>
      </c>
      <c r="N2548" s="13">
        <f>+Tabla1[[#This Row],[MontoNeto]]+Tabla1[[#This Row],[ValorImpuesto]]+Tabla1[[#This Row],[MontoExento]]</f>
        <v>25000</v>
      </c>
      <c r="O2548" t="s">
        <v>41</v>
      </c>
      <c r="P2548" t="s">
        <v>42</v>
      </c>
      <c r="Q2548" t="s">
        <v>42</v>
      </c>
      <c r="R2548" t="s">
        <v>1508</v>
      </c>
      <c r="S2548" t="str">
        <f>VLOOKUP(Tabla1[[#This Row],[RutCP]],Tabla13[[#All],[rut]:[estado_licencia]],3,0)</f>
        <v xml:space="preserve">Ftf </v>
      </c>
      <c r="T2548" t="str">
        <f>VLOOKUP(Tabla1[[#This Row],[RutCP]],Tabla13[[#All],[rut]:[estado_licencia]],2,0)</f>
        <v>Ftf Servicios Spa</v>
      </c>
      <c r="X2548" t="s">
        <v>2345</v>
      </c>
      <c r="Y2548" t="str">
        <f>VLOOKUP(Tabla1[[#This Row],[RutCS]],Tabla13[[#All],[rut]:[estado_licencia]],3,0)</f>
        <v>Marcelo Adiel Pichun Cheuque</v>
      </c>
      <c r="Z2548" t="str">
        <f>VLOOKUP(Tabla1[[#This Row],[RutCS]],Tabla13[[#All],[rut]:[estado_licencia]],2,0)</f>
        <v>Marcelo Adiel Pichun Cheuque</v>
      </c>
      <c r="AD2548" s="4">
        <v>43998</v>
      </c>
      <c r="AE2548" s="14" t="s">
        <v>45</v>
      </c>
      <c r="AF2548" s="4">
        <v>43998</v>
      </c>
      <c r="AG2548" s="14" t="s">
        <v>47</v>
      </c>
      <c r="AH2548" t="s">
        <v>48</v>
      </c>
      <c r="AI2548" t="s">
        <v>49</v>
      </c>
    </row>
    <row r="2549" spans="1:35" x14ac:dyDescent="0.25">
      <c r="A2549" s="12"/>
      <c r="B2549" s="36" t="s">
        <v>16018</v>
      </c>
      <c r="C2549" t="s">
        <v>35</v>
      </c>
      <c r="D2549" t="s">
        <v>35</v>
      </c>
      <c r="E2549" t="s">
        <v>36</v>
      </c>
      <c r="F2549" t="s">
        <v>37</v>
      </c>
      <c r="G2549" s="13" t="s">
        <v>38</v>
      </c>
      <c r="H2549" t="s">
        <v>39</v>
      </c>
      <c r="I2549" t="s">
        <v>417</v>
      </c>
      <c r="J2549" s="13">
        <v>25000</v>
      </c>
      <c r="K2549" s="13">
        <v>0</v>
      </c>
      <c r="L2549" s="13">
        <f>+Tabla1[[#This Row],[MontoNeto]]*Tabla1[[#This Row],[PorcentajeImpuesto]]</f>
        <v>0</v>
      </c>
      <c r="M2549" s="13">
        <v>0</v>
      </c>
      <c r="N2549" s="13">
        <f>+Tabla1[[#This Row],[MontoNeto]]+Tabla1[[#This Row],[ValorImpuesto]]+Tabla1[[#This Row],[MontoExento]]</f>
        <v>25000</v>
      </c>
      <c r="O2549" t="s">
        <v>41</v>
      </c>
      <c r="P2549" t="s">
        <v>42</v>
      </c>
      <c r="Q2549" t="s">
        <v>42</v>
      </c>
      <c r="R2549" t="s">
        <v>1508</v>
      </c>
      <c r="S2549" t="str">
        <f>VLOOKUP(Tabla1[[#This Row],[RutCP]],Tabla13[[#All],[rut]:[estado_licencia]],3,0)</f>
        <v xml:space="preserve">Ftf </v>
      </c>
      <c r="T2549" t="str">
        <f>VLOOKUP(Tabla1[[#This Row],[RutCP]],Tabla13[[#All],[rut]:[estado_licencia]],2,0)</f>
        <v>Ftf Servicios Spa</v>
      </c>
      <c r="X2549" t="s">
        <v>2346</v>
      </c>
      <c r="Y2549" t="str">
        <f>VLOOKUP(Tabla1[[#This Row],[RutCS]],Tabla13[[#All],[rut]:[estado_licencia]],3,0)</f>
        <v>Jorge Andres Oliva Avila</v>
      </c>
      <c r="Z2549" t="str">
        <f>VLOOKUP(Tabla1[[#This Row],[RutCS]],Tabla13[[#All],[rut]:[estado_licencia]],2,0)</f>
        <v>Jorge Andres Oliva Avila</v>
      </c>
      <c r="AD2549" s="4">
        <v>43998</v>
      </c>
      <c r="AE2549" s="14" t="s">
        <v>45</v>
      </c>
      <c r="AF2549" s="4">
        <v>43998</v>
      </c>
      <c r="AG2549" s="14" t="s">
        <v>47</v>
      </c>
      <c r="AH2549" t="s">
        <v>48</v>
      </c>
      <c r="AI2549" t="s">
        <v>49</v>
      </c>
    </row>
    <row r="2550" spans="1:35" x14ac:dyDescent="0.25">
      <c r="A2550" s="12"/>
      <c r="B2550" s="36" t="s">
        <v>16018</v>
      </c>
      <c r="C2550" t="s">
        <v>35</v>
      </c>
      <c r="D2550" t="s">
        <v>35</v>
      </c>
      <c r="E2550" t="s">
        <v>36</v>
      </c>
      <c r="F2550" t="s">
        <v>37</v>
      </c>
      <c r="G2550" s="13" t="s">
        <v>38</v>
      </c>
      <c r="H2550" t="s">
        <v>39</v>
      </c>
      <c r="I2550" t="s">
        <v>417</v>
      </c>
      <c r="J2550" s="13">
        <v>25000</v>
      </c>
      <c r="K2550" s="13">
        <v>0</v>
      </c>
      <c r="L2550" s="13">
        <f>+Tabla1[[#This Row],[MontoNeto]]*Tabla1[[#This Row],[PorcentajeImpuesto]]</f>
        <v>0</v>
      </c>
      <c r="M2550" s="13">
        <v>0</v>
      </c>
      <c r="N2550" s="13">
        <f>+Tabla1[[#This Row],[MontoNeto]]+Tabla1[[#This Row],[ValorImpuesto]]+Tabla1[[#This Row],[MontoExento]]</f>
        <v>25000</v>
      </c>
      <c r="O2550" t="s">
        <v>41</v>
      </c>
      <c r="P2550" t="s">
        <v>42</v>
      </c>
      <c r="Q2550" t="s">
        <v>42</v>
      </c>
      <c r="R2550" t="s">
        <v>455</v>
      </c>
      <c r="S2550" t="str">
        <f>VLOOKUP(Tabla1[[#This Row],[RutCP]],Tabla13[[#All],[rut]:[estado_licencia]],3,0)</f>
        <v>Pozos Profundos S A</v>
      </c>
      <c r="T2550" t="str">
        <f>VLOOKUP(Tabla1[[#This Row],[RutCP]],Tabla13[[#All],[rut]:[estado_licencia]],2,0)</f>
        <v>Pozos Profundos S A</v>
      </c>
      <c r="X2550" t="s">
        <v>2347</v>
      </c>
      <c r="Y2550" t="str">
        <f>VLOOKUP(Tabla1[[#This Row],[RutCS]],Tabla13[[#All],[rut]:[estado_licencia]],3,0)</f>
        <v>Jean Maximiliano Baeza Rojas</v>
      </c>
      <c r="Z2550" t="str">
        <f>VLOOKUP(Tabla1[[#This Row],[RutCS]],Tabla13[[#All],[rut]:[estado_licencia]],2,0)</f>
        <v>Jean Maximiliano Baeza Rojas</v>
      </c>
      <c r="AD2550" s="4">
        <v>43998</v>
      </c>
      <c r="AE2550" s="14" t="s">
        <v>45</v>
      </c>
      <c r="AF2550" s="4">
        <v>43998</v>
      </c>
      <c r="AG2550" s="14" t="s">
        <v>47</v>
      </c>
      <c r="AH2550" t="s">
        <v>48</v>
      </c>
      <c r="AI2550" t="s">
        <v>49</v>
      </c>
    </row>
    <row r="2551" spans="1:35" x14ac:dyDescent="0.25">
      <c r="A2551" s="12"/>
      <c r="B2551" s="36" t="s">
        <v>16018</v>
      </c>
      <c r="C2551" s="16" t="s">
        <v>35</v>
      </c>
      <c r="D2551" s="16" t="s">
        <v>35</v>
      </c>
      <c r="E2551" s="16" t="s">
        <v>36</v>
      </c>
      <c r="F2551" s="16" t="s">
        <v>37</v>
      </c>
      <c r="G2551" s="17" t="s">
        <v>38</v>
      </c>
      <c r="H2551" s="16" t="s">
        <v>39</v>
      </c>
      <c r="I2551" s="16" t="s">
        <v>417</v>
      </c>
      <c r="J2551" s="17">
        <v>25000</v>
      </c>
      <c r="K2551" s="17">
        <v>0</v>
      </c>
      <c r="L2551" s="17">
        <f>+Tabla1[[#This Row],[MontoNeto]]*Tabla1[[#This Row],[PorcentajeImpuesto]]</f>
        <v>0</v>
      </c>
      <c r="M2551" s="3">
        <v>0</v>
      </c>
      <c r="N2551" s="17">
        <f>+Tabla1[[#This Row],[MontoNeto]]+Tabla1[[#This Row],[ValorImpuesto]]+Tabla1[[#This Row],[MontoExento]]</f>
        <v>25000</v>
      </c>
      <c r="O2551" t="s">
        <v>41</v>
      </c>
      <c r="P2551" s="16" t="s">
        <v>42</v>
      </c>
      <c r="Q2551" s="16" t="s">
        <v>42</v>
      </c>
      <c r="R2551" s="17" t="e">
        <f>#N/A</f>
        <v>#N/A</v>
      </c>
      <c r="S2551" s="16" t="e">
        <f>VLOOKUP(Tabla1[[#This Row],[RutCP]],Tabla13[[#All],[rut]:[estado_licencia]],3,0)</f>
        <v>#N/A</v>
      </c>
      <c r="T2551" s="16" t="e">
        <f>VLOOKUP(Tabla1[[#This Row],[RutCP]],Tabla13[[#All],[rut]:[estado_licencia]],2,0)</f>
        <v>#N/A</v>
      </c>
      <c r="U2551" s="16"/>
      <c r="V2551" s="16"/>
      <c r="W2551" s="16"/>
      <c r="X2551" s="16" t="s">
        <v>2348</v>
      </c>
      <c r="Y2551" s="16" t="str">
        <f>VLOOKUP(Tabla1[[#This Row],[RutCS]],Tabla13[[#All],[rut]:[estado_licencia]],3,0)</f>
        <v>Marcelo Alejandro Rojas Tabilo</v>
      </c>
      <c r="Z2551" s="16" t="str">
        <f>VLOOKUP(Tabla1[[#This Row],[RutCS]],Tabla13[[#All],[rut]:[estado_licencia]],2,0)</f>
        <v>Marcelo Alejandro Rojas Tabilo</v>
      </c>
      <c r="AA2551" s="16"/>
      <c r="AB2551" s="16"/>
      <c r="AC2551" s="16"/>
      <c r="AD2551" s="15">
        <v>43998</v>
      </c>
      <c r="AE2551" s="3">
        <v>0.5</v>
      </c>
      <c r="AF2551" s="15">
        <v>43998</v>
      </c>
      <c r="AG2551" s="5">
        <v>0.54166666666666696</v>
      </c>
      <c r="AH2551" s="16" t="s">
        <v>48</v>
      </c>
      <c r="AI2551" s="16" t="s">
        <v>49</v>
      </c>
    </row>
    <row r="2552" spans="1:35" x14ac:dyDescent="0.25">
      <c r="A2552" s="12"/>
      <c r="B2552" s="36" t="s">
        <v>16018</v>
      </c>
      <c r="C2552" s="16" t="s">
        <v>35</v>
      </c>
      <c r="D2552" s="16" t="s">
        <v>35</v>
      </c>
      <c r="E2552" s="16" t="s">
        <v>36</v>
      </c>
      <c r="F2552" s="16" t="s">
        <v>37</v>
      </c>
      <c r="G2552" s="17" t="s">
        <v>38</v>
      </c>
      <c r="H2552" s="16" t="s">
        <v>39</v>
      </c>
      <c r="I2552" s="16" t="s">
        <v>417</v>
      </c>
      <c r="J2552" s="17">
        <v>25000</v>
      </c>
      <c r="K2552" s="17">
        <v>0</v>
      </c>
      <c r="L2552" s="17">
        <f>+Tabla1[[#This Row],[MontoNeto]]*Tabla1[[#This Row],[PorcentajeImpuesto]]</f>
        <v>0</v>
      </c>
      <c r="M2552" s="3">
        <v>0</v>
      </c>
      <c r="N2552" s="17">
        <f>+Tabla1[[#This Row],[MontoNeto]]+Tabla1[[#This Row],[ValorImpuesto]]+Tabla1[[#This Row],[MontoExento]]</f>
        <v>25000</v>
      </c>
      <c r="O2552" t="s">
        <v>41</v>
      </c>
      <c r="P2552" s="16" t="s">
        <v>42</v>
      </c>
      <c r="Q2552" s="16" t="s">
        <v>42</v>
      </c>
      <c r="R2552" s="17" t="e">
        <f>#N/A</f>
        <v>#N/A</v>
      </c>
      <c r="S2552" s="16" t="e">
        <f>VLOOKUP(Tabla1[[#This Row],[RutCP]],Tabla13[[#All],[rut]:[estado_licencia]],3,0)</f>
        <v>#N/A</v>
      </c>
      <c r="T2552" s="16" t="e">
        <f>VLOOKUP(Tabla1[[#This Row],[RutCP]],Tabla13[[#All],[rut]:[estado_licencia]],2,0)</f>
        <v>#N/A</v>
      </c>
      <c r="U2552" s="16"/>
      <c r="V2552" s="16"/>
      <c r="W2552" s="16"/>
      <c r="X2552" s="16" t="s">
        <v>2349</v>
      </c>
      <c r="Y2552" s="16" t="str">
        <f>VLOOKUP(Tabla1[[#This Row],[RutCS]],Tabla13[[#All],[rut]:[estado_licencia]],3,0)</f>
        <v>Cesar Antonio Maynau Ravest</v>
      </c>
      <c r="Z2552" s="16" t="str">
        <f>VLOOKUP(Tabla1[[#This Row],[RutCS]],Tabla13[[#All],[rut]:[estado_licencia]],2,0)</f>
        <v>Cesar Antonio Maynau Ravest</v>
      </c>
      <c r="AA2552" s="16"/>
      <c r="AB2552" s="16"/>
      <c r="AC2552" s="16"/>
      <c r="AD2552" s="15">
        <v>43998</v>
      </c>
      <c r="AE2552" s="3">
        <v>0.5</v>
      </c>
      <c r="AF2552" s="15">
        <v>43998</v>
      </c>
      <c r="AG2552" s="5">
        <v>0.54166666666666696</v>
      </c>
      <c r="AH2552" s="16" t="s">
        <v>48</v>
      </c>
      <c r="AI2552" s="16" t="s">
        <v>49</v>
      </c>
    </row>
    <row r="2553" spans="1:35" x14ac:dyDescent="0.25">
      <c r="A2553" s="12"/>
      <c r="B2553" s="36" t="s">
        <v>16018</v>
      </c>
      <c r="C2553" t="s">
        <v>35</v>
      </c>
      <c r="D2553" t="s">
        <v>35</v>
      </c>
      <c r="E2553" t="s">
        <v>36</v>
      </c>
      <c r="F2553" t="s">
        <v>37</v>
      </c>
      <c r="G2553" s="13" t="s">
        <v>38</v>
      </c>
      <c r="H2553" t="s">
        <v>39</v>
      </c>
      <c r="I2553" t="s">
        <v>417</v>
      </c>
      <c r="J2553" s="13">
        <v>25000</v>
      </c>
      <c r="K2553" s="13">
        <v>0</v>
      </c>
      <c r="L2553" s="13">
        <f>+Tabla1[[#This Row],[MontoNeto]]*Tabla1[[#This Row],[PorcentajeImpuesto]]</f>
        <v>0</v>
      </c>
      <c r="M2553" s="13">
        <v>0</v>
      </c>
      <c r="N2553" s="13">
        <f>+Tabla1[[#This Row],[MontoNeto]]+Tabla1[[#This Row],[ValorImpuesto]]+Tabla1[[#This Row],[MontoExento]]</f>
        <v>25000</v>
      </c>
      <c r="O2553" t="s">
        <v>41</v>
      </c>
      <c r="P2553" t="s">
        <v>42</v>
      </c>
      <c r="Q2553" t="s">
        <v>42</v>
      </c>
      <c r="R2553" t="s">
        <v>461</v>
      </c>
      <c r="S2553" t="str">
        <f>VLOOKUP(Tabla1[[#This Row],[RutCP]],Tabla13[[#All],[rut]:[estado_licencia]],3,0)</f>
        <v>Icafal</v>
      </c>
      <c r="T2553" t="str">
        <f>VLOOKUP(Tabla1[[#This Row],[RutCP]],Tabla13[[#All],[rut]:[estado_licencia]],2,0)</f>
        <v>Constructora Icafal Sicomaq Ltda</v>
      </c>
      <c r="X2553" t="s">
        <v>2350</v>
      </c>
      <c r="Y2553" t="str">
        <f>VLOOKUP(Tabla1[[#This Row],[RutCS]],Tabla13[[#All],[rut]:[estado_licencia]],3,0)</f>
        <v>Jose Raul Calluil Cariman</v>
      </c>
      <c r="Z2553" t="str">
        <f>VLOOKUP(Tabla1[[#This Row],[RutCS]],Tabla13[[#All],[rut]:[estado_licencia]],2,0)</f>
        <v>Jose Raul Calluil Cariman</v>
      </c>
      <c r="AD2553" s="4">
        <v>43998</v>
      </c>
      <c r="AE2553" s="14" t="s">
        <v>45</v>
      </c>
      <c r="AF2553" s="4">
        <v>43998</v>
      </c>
      <c r="AG2553" s="14" t="s">
        <v>47</v>
      </c>
      <c r="AH2553" t="s">
        <v>48</v>
      </c>
      <c r="AI2553" t="s">
        <v>49</v>
      </c>
    </row>
    <row r="2554" spans="1:35" x14ac:dyDescent="0.25">
      <c r="A2554" s="12"/>
      <c r="B2554" s="36" t="s">
        <v>16018</v>
      </c>
      <c r="C2554" t="s">
        <v>35</v>
      </c>
      <c r="D2554" t="s">
        <v>35</v>
      </c>
      <c r="E2554" t="s">
        <v>36</v>
      </c>
      <c r="F2554" t="s">
        <v>37</v>
      </c>
      <c r="G2554" s="13" t="s">
        <v>38</v>
      </c>
      <c r="H2554" t="s">
        <v>39</v>
      </c>
      <c r="I2554" t="s">
        <v>417</v>
      </c>
      <c r="J2554" s="13">
        <v>25000</v>
      </c>
      <c r="K2554" s="13">
        <v>0</v>
      </c>
      <c r="L2554" s="13">
        <f>+Tabla1[[#This Row],[MontoNeto]]*Tabla1[[#This Row],[PorcentajeImpuesto]]</f>
        <v>0</v>
      </c>
      <c r="M2554" s="13">
        <v>0</v>
      </c>
      <c r="N2554" s="13">
        <f>+Tabla1[[#This Row],[MontoNeto]]+Tabla1[[#This Row],[ValorImpuesto]]+Tabla1[[#This Row],[MontoExento]]</f>
        <v>25000</v>
      </c>
      <c r="O2554" t="s">
        <v>41</v>
      </c>
      <c r="P2554" t="s">
        <v>42</v>
      </c>
      <c r="Q2554" t="s">
        <v>42</v>
      </c>
      <c r="R2554" t="s">
        <v>181</v>
      </c>
      <c r="S2554" t="str">
        <f>VLOOKUP(Tabla1[[#This Row],[RutCP]],Tabla13[[#All],[rut]:[estado_licencia]],3,0)</f>
        <v xml:space="preserve">Ameco </v>
      </c>
      <c r="T2554" t="str">
        <f>VLOOKUP(Tabla1[[#This Row],[RutCP]],Tabla13[[#All],[rut]:[estado_licencia]],2,0)</f>
        <v>Ameco Chile S.A</v>
      </c>
      <c r="X2554" t="s">
        <v>2351</v>
      </c>
      <c r="Y2554" t="str">
        <f>VLOOKUP(Tabla1[[#This Row],[RutCS]],Tabla13[[#All],[rut]:[estado_licencia]],3,0)</f>
        <v>Luis Alejandro Silva Barat</v>
      </c>
      <c r="Z2554" t="str">
        <f>VLOOKUP(Tabla1[[#This Row],[RutCS]],Tabla13[[#All],[rut]:[estado_licencia]],2,0)</f>
        <v>Luis Alejandro Silva Barat</v>
      </c>
      <c r="AD2554" s="4">
        <v>43998</v>
      </c>
      <c r="AE2554" s="14" t="s">
        <v>45</v>
      </c>
      <c r="AF2554" s="4">
        <v>43998</v>
      </c>
      <c r="AG2554" s="14" t="s">
        <v>47</v>
      </c>
      <c r="AH2554" t="s">
        <v>48</v>
      </c>
      <c r="AI2554" t="s">
        <v>49</v>
      </c>
    </row>
    <row r="2555" spans="1:35" x14ac:dyDescent="0.25">
      <c r="A2555" s="12"/>
      <c r="B2555" s="36" t="s">
        <v>16018</v>
      </c>
      <c r="C2555" t="s">
        <v>35</v>
      </c>
      <c r="D2555" t="s">
        <v>35</v>
      </c>
      <c r="E2555" t="s">
        <v>36</v>
      </c>
      <c r="F2555" t="s">
        <v>37</v>
      </c>
      <c r="G2555" s="13" t="s">
        <v>38</v>
      </c>
      <c r="H2555" t="s">
        <v>39</v>
      </c>
      <c r="I2555" t="s">
        <v>417</v>
      </c>
      <c r="J2555" s="13">
        <v>25000</v>
      </c>
      <c r="K2555" s="13">
        <v>0</v>
      </c>
      <c r="L2555" s="13">
        <f>+Tabla1[[#This Row],[MontoNeto]]*Tabla1[[#This Row],[PorcentajeImpuesto]]</f>
        <v>0</v>
      </c>
      <c r="M2555" s="13">
        <v>0</v>
      </c>
      <c r="N2555" s="13">
        <f>+Tabla1[[#This Row],[MontoNeto]]+Tabla1[[#This Row],[ValorImpuesto]]+Tabla1[[#This Row],[MontoExento]]</f>
        <v>25000</v>
      </c>
      <c r="O2555" t="s">
        <v>41</v>
      </c>
      <c r="P2555" t="s">
        <v>42</v>
      </c>
      <c r="Q2555" t="s">
        <v>42</v>
      </c>
      <c r="R2555" t="s">
        <v>181</v>
      </c>
      <c r="S2555" t="str">
        <f>VLOOKUP(Tabla1[[#This Row],[RutCP]],Tabla13[[#All],[rut]:[estado_licencia]],3,0)</f>
        <v xml:space="preserve">Ameco </v>
      </c>
      <c r="T2555" t="str">
        <f>VLOOKUP(Tabla1[[#This Row],[RutCP]],Tabla13[[#All],[rut]:[estado_licencia]],2,0)</f>
        <v>Ameco Chile S.A</v>
      </c>
      <c r="X2555" t="s">
        <v>2352</v>
      </c>
      <c r="Y2555" t="str">
        <f>VLOOKUP(Tabla1[[#This Row],[RutCS]],Tabla13[[#All],[rut]:[estado_licencia]],3,0)</f>
        <v>Juvenal Andres Flores  Jara</v>
      </c>
      <c r="Z2555" t="str">
        <f>VLOOKUP(Tabla1[[#This Row],[RutCS]],Tabla13[[#All],[rut]:[estado_licencia]],2,0)</f>
        <v>Juvenal Andres Flores  Jara</v>
      </c>
      <c r="AD2555" s="4">
        <v>43998</v>
      </c>
      <c r="AE2555" s="14" t="s">
        <v>45</v>
      </c>
      <c r="AF2555" s="4">
        <v>43998</v>
      </c>
      <c r="AG2555" s="14" t="s">
        <v>47</v>
      </c>
      <c r="AH2555" t="s">
        <v>48</v>
      </c>
      <c r="AI2555" t="s">
        <v>49</v>
      </c>
    </row>
    <row r="2556" spans="1:35" x14ac:dyDescent="0.25">
      <c r="A2556" s="12"/>
      <c r="B2556" s="36" t="s">
        <v>16018</v>
      </c>
      <c r="C2556" t="s">
        <v>35</v>
      </c>
      <c r="D2556" t="s">
        <v>35</v>
      </c>
      <c r="E2556" t="s">
        <v>36</v>
      </c>
      <c r="F2556" t="s">
        <v>415</v>
      </c>
      <c r="G2556" s="13" t="s">
        <v>38</v>
      </c>
      <c r="H2556" t="s">
        <v>39</v>
      </c>
      <c r="I2556" t="s">
        <v>417</v>
      </c>
      <c r="J2556" s="13">
        <v>5000</v>
      </c>
      <c r="K2556" s="13">
        <v>0</v>
      </c>
      <c r="L2556" s="13">
        <f>+Tabla1[[#This Row],[MontoNeto]]*Tabla1[[#This Row],[PorcentajeImpuesto]]</f>
        <v>0</v>
      </c>
      <c r="M2556" s="13">
        <v>0</v>
      </c>
      <c r="N2556" s="13">
        <f>+Tabla1[[#This Row],[MontoNeto]]+Tabla1[[#This Row],[ValorImpuesto]]+Tabla1[[#This Row],[MontoExento]]</f>
        <v>5000</v>
      </c>
      <c r="O2556" t="s">
        <v>41</v>
      </c>
      <c r="P2556" t="s">
        <v>42</v>
      </c>
      <c r="Q2556" t="s">
        <v>42</v>
      </c>
      <c r="R2556" t="s">
        <v>466</v>
      </c>
      <c r="S2556" t="str">
        <f>VLOOKUP(Tabla1[[#This Row],[RutCP]],Tabla13[[#All],[rut]:[estado_licencia]],3,0)</f>
        <v>Fyc</v>
      </c>
      <c r="T2556" t="str">
        <f>VLOOKUP(Tabla1[[#This Row],[RutCP]],Tabla13[[#All],[rut]:[estado_licencia]],2,0)</f>
        <v>Empresa Individual De Responsabilidad Limitada Jose Ignacio Castillo</v>
      </c>
      <c r="X2556" t="s">
        <v>2353</v>
      </c>
      <c r="Y2556" t="str">
        <f>VLOOKUP(Tabla1[[#This Row],[RutCS]],Tabla13[[#All],[rut]:[estado_licencia]],3,0)</f>
        <v>Luis Alfredo Orellana Cid</v>
      </c>
      <c r="Z2556" t="str">
        <f>VLOOKUP(Tabla1[[#This Row],[RutCS]],Tabla13[[#All],[rut]:[estado_licencia]],2,0)</f>
        <v>Luis Alfredo Orellana Cid</v>
      </c>
      <c r="AD2556" s="4">
        <v>43998</v>
      </c>
      <c r="AE2556" s="14" t="s">
        <v>45</v>
      </c>
      <c r="AF2556" s="4">
        <v>43998</v>
      </c>
      <c r="AG2556" s="14" t="s">
        <v>47</v>
      </c>
      <c r="AH2556" t="s">
        <v>48</v>
      </c>
      <c r="AI2556" t="s">
        <v>49</v>
      </c>
    </row>
    <row r="2557" spans="1:35" x14ac:dyDescent="0.25">
      <c r="A2557" s="12"/>
      <c r="B2557" s="36" t="s">
        <v>16018</v>
      </c>
      <c r="C2557" t="s">
        <v>35</v>
      </c>
      <c r="D2557" t="s">
        <v>35</v>
      </c>
      <c r="E2557" t="s">
        <v>36</v>
      </c>
      <c r="F2557" t="s">
        <v>415</v>
      </c>
      <c r="G2557" s="13" t="s">
        <v>38</v>
      </c>
      <c r="H2557" t="s">
        <v>39</v>
      </c>
      <c r="I2557" t="s">
        <v>417</v>
      </c>
      <c r="J2557" s="13">
        <v>5000</v>
      </c>
      <c r="K2557" s="13">
        <v>0</v>
      </c>
      <c r="L2557" s="13">
        <f>+Tabla1[[#This Row],[MontoNeto]]*Tabla1[[#This Row],[PorcentajeImpuesto]]</f>
        <v>0</v>
      </c>
      <c r="M2557" s="13">
        <v>0</v>
      </c>
      <c r="N2557" s="13">
        <f>+Tabla1[[#This Row],[MontoNeto]]+Tabla1[[#This Row],[ValorImpuesto]]+Tabla1[[#This Row],[MontoExento]]</f>
        <v>5000</v>
      </c>
      <c r="O2557" t="s">
        <v>41</v>
      </c>
      <c r="P2557" t="s">
        <v>42</v>
      </c>
      <c r="Q2557" t="s">
        <v>42</v>
      </c>
      <c r="R2557" t="s">
        <v>466</v>
      </c>
      <c r="S2557" t="str">
        <f>VLOOKUP(Tabla1[[#This Row],[RutCP]],Tabla13[[#All],[rut]:[estado_licencia]],3,0)</f>
        <v>Fyc</v>
      </c>
      <c r="T2557" t="str">
        <f>VLOOKUP(Tabla1[[#This Row],[RutCP]],Tabla13[[#All],[rut]:[estado_licencia]],2,0)</f>
        <v>Empresa Individual De Responsabilidad Limitada Jose Ignacio Castillo</v>
      </c>
      <c r="X2557" t="s">
        <v>1263</v>
      </c>
      <c r="Y2557" t="str">
        <f>VLOOKUP(Tabla1[[#This Row],[RutCS]],Tabla13[[#All],[rut]:[estado_licencia]],3,0)</f>
        <v>Patricio Alejandro Contreras Araya</v>
      </c>
      <c r="Z2557" t="str">
        <f>VLOOKUP(Tabla1[[#This Row],[RutCS]],Tabla13[[#All],[rut]:[estado_licencia]],2,0)</f>
        <v>Patricio Alejandro Contreras Araya</v>
      </c>
      <c r="AD2557" s="4">
        <v>43998</v>
      </c>
      <c r="AE2557" s="14" t="s">
        <v>45</v>
      </c>
      <c r="AF2557" s="4">
        <v>43998</v>
      </c>
      <c r="AG2557" s="14" t="s">
        <v>47</v>
      </c>
      <c r="AH2557" t="s">
        <v>48</v>
      </c>
      <c r="AI2557" t="s">
        <v>49</v>
      </c>
    </row>
    <row r="2558" spans="1:35" x14ac:dyDescent="0.25">
      <c r="A2558" s="12"/>
      <c r="B2558" s="36" t="s">
        <v>16018</v>
      </c>
      <c r="C2558" t="s">
        <v>184</v>
      </c>
      <c r="D2558" t="s">
        <v>185</v>
      </c>
      <c r="E2558" t="s">
        <v>186</v>
      </c>
      <c r="F2558" t="s">
        <v>197</v>
      </c>
      <c r="G2558" s="13" t="s">
        <v>38</v>
      </c>
      <c r="H2558" t="s">
        <v>39</v>
      </c>
      <c r="I2558" t="s">
        <v>417</v>
      </c>
      <c r="J2558" s="13">
        <v>30000</v>
      </c>
      <c r="K2558" s="13">
        <v>0</v>
      </c>
      <c r="L2558" s="13">
        <f>+Tabla1[[#This Row],[MontoNeto]]*Tabla1[[#This Row],[PorcentajeImpuesto]]</f>
        <v>0</v>
      </c>
      <c r="M2558" s="13">
        <v>0</v>
      </c>
      <c r="N2558" s="13">
        <f>+Tabla1[[#This Row],[MontoNeto]]+Tabla1[[#This Row],[ValorImpuesto]]+Tabla1[[#This Row],[MontoExento]]</f>
        <v>30000</v>
      </c>
      <c r="O2558" t="s">
        <v>41</v>
      </c>
      <c r="P2558" t="s">
        <v>42</v>
      </c>
      <c r="Q2558" t="s">
        <v>42</v>
      </c>
      <c r="R2558" t="s">
        <v>364</v>
      </c>
      <c r="S2558" t="str">
        <f>VLOOKUP(Tabla1[[#This Row],[RutCP]],Tabla13[[#All],[rut]:[estado_licencia]],3,0)</f>
        <v>Incolur Drenes</v>
      </c>
      <c r="T2558" t="str">
        <f>VLOOKUP(Tabla1[[#This Row],[RutCP]],Tabla13[[#All],[rut]:[estado_licencia]],2,0)</f>
        <v>Ingenieria Y Construcciones Incolur Sa</v>
      </c>
      <c r="X2558" t="s">
        <v>2341</v>
      </c>
      <c r="Y2558" t="str">
        <f>VLOOKUP(Tabla1[[#This Row],[RutCS]],Tabla13[[#All],[rut]:[estado_licencia]],3,0)</f>
        <v>Patricio Alejandro Carcamo Fernandez</v>
      </c>
      <c r="Z2558" t="str">
        <f>VLOOKUP(Tabla1[[#This Row],[RutCS]],Tabla13[[#All],[rut]:[estado_licencia]],2,0)</f>
        <v>Patricio Alejandro Carcamo Fernandez</v>
      </c>
      <c r="AD2558" s="4">
        <v>43998</v>
      </c>
      <c r="AE2558" s="14" t="s">
        <v>45</v>
      </c>
      <c r="AF2558" s="4">
        <v>43998</v>
      </c>
      <c r="AG2558" s="14" t="s">
        <v>47</v>
      </c>
      <c r="AH2558" t="s">
        <v>48</v>
      </c>
      <c r="AI2558" t="s">
        <v>49</v>
      </c>
    </row>
    <row r="2559" spans="1:35" x14ac:dyDescent="0.25">
      <c r="A2559" s="12"/>
      <c r="B2559" s="36" t="s">
        <v>16018</v>
      </c>
      <c r="C2559" t="s">
        <v>184</v>
      </c>
      <c r="D2559" t="s">
        <v>185</v>
      </c>
      <c r="E2559" t="s">
        <v>186</v>
      </c>
      <c r="F2559" t="s">
        <v>197</v>
      </c>
      <c r="G2559" s="13" t="s">
        <v>38</v>
      </c>
      <c r="H2559" t="s">
        <v>39</v>
      </c>
      <c r="I2559" t="s">
        <v>417</v>
      </c>
      <c r="J2559" s="13">
        <v>30000</v>
      </c>
      <c r="K2559" s="13">
        <v>0</v>
      </c>
      <c r="L2559" s="13">
        <f>+Tabla1[[#This Row],[MontoNeto]]*Tabla1[[#This Row],[PorcentajeImpuesto]]</f>
        <v>0</v>
      </c>
      <c r="M2559" s="13">
        <v>0</v>
      </c>
      <c r="N2559" s="13">
        <f>+Tabla1[[#This Row],[MontoNeto]]+Tabla1[[#This Row],[ValorImpuesto]]+Tabla1[[#This Row],[MontoExento]]</f>
        <v>30000</v>
      </c>
      <c r="O2559" t="s">
        <v>41</v>
      </c>
      <c r="P2559" t="s">
        <v>42</v>
      </c>
      <c r="Q2559" t="s">
        <v>42</v>
      </c>
      <c r="R2559" t="s">
        <v>455</v>
      </c>
      <c r="S2559" t="str">
        <f>VLOOKUP(Tabla1[[#This Row],[RutCP]],Tabla13[[#All],[rut]:[estado_licencia]],3,0)</f>
        <v>Pozos Profundos S A</v>
      </c>
      <c r="T2559" t="str">
        <f>VLOOKUP(Tabla1[[#This Row],[RutCP]],Tabla13[[#All],[rut]:[estado_licencia]],2,0)</f>
        <v>Pozos Profundos S A</v>
      </c>
      <c r="X2559" t="s">
        <v>2354</v>
      </c>
      <c r="Y2559" t="str">
        <f>VLOOKUP(Tabla1[[#This Row],[RutCS]],Tabla13[[#All],[rut]:[estado_licencia]],3,0)</f>
        <v>Bastian Danilo Araya Rojas</v>
      </c>
      <c r="Z2559" t="str">
        <f>VLOOKUP(Tabla1[[#This Row],[RutCS]],Tabla13[[#All],[rut]:[estado_licencia]],2,0)</f>
        <v>Bastian Danilo Araya Rojas</v>
      </c>
      <c r="AD2559" s="4">
        <v>43998</v>
      </c>
      <c r="AE2559" s="14" t="s">
        <v>45</v>
      </c>
      <c r="AF2559" s="4">
        <v>43998</v>
      </c>
      <c r="AG2559" s="14" t="s">
        <v>47</v>
      </c>
      <c r="AH2559" t="s">
        <v>48</v>
      </c>
      <c r="AI2559" t="s">
        <v>49</v>
      </c>
    </row>
    <row r="2560" spans="1:35" x14ac:dyDescent="0.25">
      <c r="A2560" s="12"/>
      <c r="B2560" s="36" t="s">
        <v>16018</v>
      </c>
      <c r="C2560" s="16" t="s">
        <v>184</v>
      </c>
      <c r="D2560" s="16" t="s">
        <v>185</v>
      </c>
      <c r="E2560" s="16" t="s">
        <v>186</v>
      </c>
      <c r="F2560" s="16" t="s">
        <v>197</v>
      </c>
      <c r="G2560" s="17" t="s">
        <v>38</v>
      </c>
      <c r="H2560" s="16" t="s">
        <v>39</v>
      </c>
      <c r="I2560" s="16" t="s">
        <v>417</v>
      </c>
      <c r="J2560" s="17">
        <v>30000</v>
      </c>
      <c r="K2560" s="17">
        <v>0</v>
      </c>
      <c r="L2560" s="17">
        <f>+Tabla1[[#This Row],[MontoNeto]]*Tabla1[[#This Row],[PorcentajeImpuesto]]</f>
        <v>0</v>
      </c>
      <c r="M2560" s="3">
        <v>0</v>
      </c>
      <c r="N2560" s="17">
        <f>+Tabla1[[#This Row],[MontoNeto]]+Tabla1[[#This Row],[ValorImpuesto]]+Tabla1[[#This Row],[MontoExento]]</f>
        <v>30000</v>
      </c>
      <c r="O2560" t="s">
        <v>41</v>
      </c>
      <c r="P2560" s="16" t="s">
        <v>42</v>
      </c>
      <c r="Q2560" s="16" t="s">
        <v>42</v>
      </c>
      <c r="R2560" s="17" t="e">
        <f>#N/A</f>
        <v>#N/A</v>
      </c>
      <c r="S2560" s="16" t="e">
        <f>VLOOKUP(Tabla1[[#This Row],[RutCP]],Tabla13[[#All],[rut]:[estado_licencia]],3,0)</f>
        <v>#N/A</v>
      </c>
      <c r="T2560" s="16" t="e">
        <f>VLOOKUP(Tabla1[[#This Row],[RutCP]],Tabla13[[#All],[rut]:[estado_licencia]],2,0)</f>
        <v>#N/A</v>
      </c>
      <c r="U2560" s="16"/>
      <c r="V2560" s="16"/>
      <c r="W2560" s="16"/>
      <c r="X2560" s="16" t="s">
        <v>2348</v>
      </c>
      <c r="Y2560" s="16" t="str">
        <f>VLOOKUP(Tabla1[[#This Row],[RutCS]],Tabla13[[#All],[rut]:[estado_licencia]],3,0)</f>
        <v>Marcelo Alejandro Rojas Tabilo</v>
      </c>
      <c r="Z2560" s="16" t="str">
        <f>VLOOKUP(Tabla1[[#This Row],[RutCS]],Tabla13[[#All],[rut]:[estado_licencia]],2,0)</f>
        <v>Marcelo Alejandro Rojas Tabilo</v>
      </c>
      <c r="AA2560" s="16"/>
      <c r="AB2560" s="16"/>
      <c r="AC2560" s="16"/>
      <c r="AD2560" s="15">
        <v>43998</v>
      </c>
      <c r="AE2560" s="3">
        <v>0.5</v>
      </c>
      <c r="AF2560" s="15">
        <v>43998</v>
      </c>
      <c r="AG2560" s="5">
        <v>0.54166666666666696</v>
      </c>
      <c r="AH2560" s="16" t="s">
        <v>48</v>
      </c>
      <c r="AI2560" s="16" t="s">
        <v>49</v>
      </c>
    </row>
    <row r="2561" spans="1:35" x14ac:dyDescent="0.25">
      <c r="A2561" s="12"/>
      <c r="B2561" s="36" t="s">
        <v>16018</v>
      </c>
      <c r="C2561" s="16" t="s">
        <v>184</v>
      </c>
      <c r="D2561" s="16" t="s">
        <v>185</v>
      </c>
      <c r="E2561" s="16" t="s">
        <v>186</v>
      </c>
      <c r="F2561" s="16" t="s">
        <v>197</v>
      </c>
      <c r="G2561" s="17" t="s">
        <v>38</v>
      </c>
      <c r="H2561" s="16" t="s">
        <v>39</v>
      </c>
      <c r="I2561" s="16" t="s">
        <v>417</v>
      </c>
      <c r="J2561" s="17">
        <v>30000</v>
      </c>
      <c r="K2561" s="17">
        <v>0</v>
      </c>
      <c r="L2561" s="17">
        <f>+Tabla1[[#This Row],[MontoNeto]]*Tabla1[[#This Row],[PorcentajeImpuesto]]</f>
        <v>0</v>
      </c>
      <c r="M2561" s="3">
        <v>0</v>
      </c>
      <c r="N2561" s="17">
        <f>+Tabla1[[#This Row],[MontoNeto]]+Tabla1[[#This Row],[ValorImpuesto]]+Tabla1[[#This Row],[MontoExento]]</f>
        <v>30000</v>
      </c>
      <c r="O2561" t="s">
        <v>41</v>
      </c>
      <c r="P2561" s="16" t="s">
        <v>42</v>
      </c>
      <c r="Q2561" s="16" t="s">
        <v>42</v>
      </c>
      <c r="R2561" s="17" t="e">
        <f>#N/A</f>
        <v>#N/A</v>
      </c>
      <c r="S2561" s="16" t="e">
        <f>VLOOKUP(Tabla1[[#This Row],[RutCP]],Tabla13[[#All],[rut]:[estado_licencia]],3,0)</f>
        <v>#N/A</v>
      </c>
      <c r="T2561" s="16" t="e">
        <f>VLOOKUP(Tabla1[[#This Row],[RutCP]],Tabla13[[#All],[rut]:[estado_licencia]],2,0)</f>
        <v>#N/A</v>
      </c>
      <c r="U2561" s="16"/>
      <c r="V2561" s="16"/>
      <c r="W2561" s="16"/>
      <c r="X2561" s="16" t="s">
        <v>2349</v>
      </c>
      <c r="Y2561" s="16" t="str">
        <f>VLOOKUP(Tabla1[[#This Row],[RutCS]],Tabla13[[#All],[rut]:[estado_licencia]],3,0)</f>
        <v>Cesar Antonio Maynau Ravest</v>
      </c>
      <c r="Z2561" s="16" t="str">
        <f>VLOOKUP(Tabla1[[#This Row],[RutCS]],Tabla13[[#All],[rut]:[estado_licencia]],2,0)</f>
        <v>Cesar Antonio Maynau Ravest</v>
      </c>
      <c r="AA2561" s="16"/>
      <c r="AB2561" s="16"/>
      <c r="AC2561" s="16"/>
      <c r="AD2561" s="15">
        <v>43998</v>
      </c>
      <c r="AE2561" s="3">
        <v>0.5</v>
      </c>
      <c r="AF2561" s="15">
        <v>43998</v>
      </c>
      <c r="AG2561" s="5">
        <v>0.54166666666666696</v>
      </c>
      <c r="AH2561" s="16" t="s">
        <v>48</v>
      </c>
      <c r="AI2561" s="16" t="s">
        <v>49</v>
      </c>
    </row>
    <row r="2562" spans="1:35" x14ac:dyDescent="0.25">
      <c r="A2562" s="12"/>
      <c r="B2562" s="36" t="s">
        <v>16018</v>
      </c>
      <c r="C2562" t="s">
        <v>184</v>
      </c>
      <c r="D2562" t="s">
        <v>185</v>
      </c>
      <c r="E2562" t="s">
        <v>186</v>
      </c>
      <c r="F2562" t="s">
        <v>197</v>
      </c>
      <c r="G2562" s="13" t="s">
        <v>38</v>
      </c>
      <c r="H2562" t="s">
        <v>39</v>
      </c>
      <c r="I2562" t="s">
        <v>417</v>
      </c>
      <c r="J2562" s="13">
        <v>30000</v>
      </c>
      <c r="K2562" s="13">
        <v>0</v>
      </c>
      <c r="L2562" s="13">
        <f>+Tabla1[[#This Row],[MontoNeto]]*Tabla1[[#This Row],[PorcentajeImpuesto]]</f>
        <v>0</v>
      </c>
      <c r="M2562" s="13">
        <v>0</v>
      </c>
      <c r="N2562" s="13">
        <f>+Tabla1[[#This Row],[MontoNeto]]+Tabla1[[#This Row],[ValorImpuesto]]+Tabla1[[#This Row],[MontoExento]]</f>
        <v>30000</v>
      </c>
      <c r="O2562" t="s">
        <v>41</v>
      </c>
      <c r="P2562" t="s">
        <v>42</v>
      </c>
      <c r="Q2562" t="s">
        <v>42</v>
      </c>
      <c r="R2562" t="s">
        <v>455</v>
      </c>
      <c r="S2562" t="str">
        <f>VLOOKUP(Tabla1[[#This Row],[RutCP]],Tabla13[[#All],[rut]:[estado_licencia]],3,0)</f>
        <v>Pozos Profundos S A</v>
      </c>
      <c r="T2562" t="str">
        <f>VLOOKUP(Tabla1[[#This Row],[RutCP]],Tabla13[[#All],[rut]:[estado_licencia]],2,0)</f>
        <v>Pozos Profundos S A</v>
      </c>
      <c r="X2562" t="s">
        <v>2347</v>
      </c>
      <c r="Y2562" t="str">
        <f>VLOOKUP(Tabla1[[#This Row],[RutCS]],Tabla13[[#All],[rut]:[estado_licencia]],3,0)</f>
        <v>Jean Maximiliano Baeza Rojas</v>
      </c>
      <c r="Z2562" t="str">
        <f>VLOOKUP(Tabla1[[#This Row],[RutCS]],Tabla13[[#All],[rut]:[estado_licencia]],2,0)</f>
        <v>Jean Maximiliano Baeza Rojas</v>
      </c>
      <c r="AD2562" s="4">
        <v>43998</v>
      </c>
      <c r="AE2562" s="14" t="s">
        <v>45</v>
      </c>
      <c r="AF2562" s="4">
        <v>43998</v>
      </c>
      <c r="AG2562" s="14" t="s">
        <v>47</v>
      </c>
      <c r="AH2562" t="s">
        <v>48</v>
      </c>
      <c r="AI2562" t="s">
        <v>49</v>
      </c>
    </row>
    <row r="2563" spans="1:35" x14ac:dyDescent="0.25">
      <c r="A2563" s="12"/>
      <c r="B2563" s="36" t="s">
        <v>16018</v>
      </c>
      <c r="C2563" t="s">
        <v>184</v>
      </c>
      <c r="D2563" t="s">
        <v>185</v>
      </c>
      <c r="E2563" t="s">
        <v>186</v>
      </c>
      <c r="F2563" t="s">
        <v>197</v>
      </c>
      <c r="G2563" s="13" t="s">
        <v>38</v>
      </c>
      <c r="H2563" t="s">
        <v>39</v>
      </c>
      <c r="I2563" t="s">
        <v>417</v>
      </c>
      <c r="J2563" s="13">
        <v>30000</v>
      </c>
      <c r="K2563" s="13">
        <v>0</v>
      </c>
      <c r="L2563" s="13">
        <f>+Tabla1[[#This Row],[MontoNeto]]*Tabla1[[#This Row],[PorcentajeImpuesto]]</f>
        <v>0</v>
      </c>
      <c r="M2563" s="13">
        <v>0</v>
      </c>
      <c r="N2563" s="13">
        <f>+Tabla1[[#This Row],[MontoNeto]]+Tabla1[[#This Row],[ValorImpuesto]]+Tabla1[[#This Row],[MontoExento]]</f>
        <v>30000</v>
      </c>
      <c r="O2563" t="s">
        <v>41</v>
      </c>
      <c r="P2563" t="s">
        <v>42</v>
      </c>
      <c r="Q2563" t="s">
        <v>42</v>
      </c>
      <c r="R2563" t="s">
        <v>114</v>
      </c>
      <c r="S2563" t="str">
        <f>VLOOKUP(Tabla1[[#This Row],[RutCP]],Tabla13[[#All],[rut]:[estado_licencia]],3,0)</f>
        <v>Besalco Mauro</v>
      </c>
      <c r="T2563" t="str">
        <f>VLOOKUP(Tabla1[[#This Row],[RutCP]],Tabla13[[#All],[rut]:[estado_licencia]],2,0)</f>
        <v>Besalco Maquinarias S.A</v>
      </c>
      <c r="X2563" t="s">
        <v>2337</v>
      </c>
      <c r="Y2563" t="str">
        <f>VLOOKUP(Tabla1[[#This Row],[RutCS]],Tabla13[[#All],[rut]:[estado_licencia]],3,0)</f>
        <v>Rodrigo Guillermo Lanas Oyarce</v>
      </c>
      <c r="Z2563" t="str">
        <f>VLOOKUP(Tabla1[[#This Row],[RutCS]],Tabla13[[#All],[rut]:[estado_licencia]],2,0)</f>
        <v>Rodrigo Guillermo Lanas Oyarce</v>
      </c>
      <c r="AD2563" s="4">
        <v>43998</v>
      </c>
      <c r="AE2563" s="14" t="s">
        <v>45</v>
      </c>
      <c r="AF2563" s="4">
        <v>43998</v>
      </c>
      <c r="AG2563" s="14" t="s">
        <v>47</v>
      </c>
      <c r="AH2563" t="s">
        <v>48</v>
      </c>
      <c r="AI2563" t="s">
        <v>49</v>
      </c>
    </row>
    <row r="2564" spans="1:35" x14ac:dyDescent="0.25">
      <c r="A2564" s="12"/>
      <c r="B2564" s="36" t="s">
        <v>16018</v>
      </c>
      <c r="C2564" t="s">
        <v>184</v>
      </c>
      <c r="D2564" t="s">
        <v>185</v>
      </c>
      <c r="E2564" t="s">
        <v>186</v>
      </c>
      <c r="F2564" t="s">
        <v>197</v>
      </c>
      <c r="G2564" s="13" t="s">
        <v>38</v>
      </c>
      <c r="H2564" t="s">
        <v>39</v>
      </c>
      <c r="I2564" t="s">
        <v>417</v>
      </c>
      <c r="J2564" s="13">
        <v>30000</v>
      </c>
      <c r="K2564" s="13">
        <v>0</v>
      </c>
      <c r="L2564" s="13">
        <f>+Tabla1[[#This Row],[MontoNeto]]*Tabla1[[#This Row],[PorcentajeImpuesto]]</f>
        <v>0</v>
      </c>
      <c r="M2564" s="13">
        <v>0</v>
      </c>
      <c r="N2564" s="13">
        <f>+Tabla1[[#This Row],[MontoNeto]]+Tabla1[[#This Row],[ValorImpuesto]]+Tabla1[[#This Row],[MontoExento]]</f>
        <v>30000</v>
      </c>
      <c r="O2564" t="s">
        <v>41</v>
      </c>
      <c r="P2564" t="s">
        <v>42</v>
      </c>
      <c r="Q2564" t="s">
        <v>42</v>
      </c>
      <c r="R2564" t="s">
        <v>181</v>
      </c>
      <c r="S2564" t="str">
        <f>VLOOKUP(Tabla1[[#This Row],[RutCP]],Tabla13[[#All],[rut]:[estado_licencia]],3,0)</f>
        <v xml:space="preserve">Ameco </v>
      </c>
      <c r="T2564" t="str">
        <f>VLOOKUP(Tabla1[[#This Row],[RutCP]],Tabla13[[#All],[rut]:[estado_licencia]],2,0)</f>
        <v>Ameco Chile S.A</v>
      </c>
      <c r="X2564" t="s">
        <v>2352</v>
      </c>
      <c r="Y2564" t="str">
        <f>VLOOKUP(Tabla1[[#This Row],[RutCS]],Tabla13[[#All],[rut]:[estado_licencia]],3,0)</f>
        <v>Juvenal Andres Flores  Jara</v>
      </c>
      <c r="Z2564" t="str">
        <f>VLOOKUP(Tabla1[[#This Row],[RutCS]],Tabla13[[#All],[rut]:[estado_licencia]],2,0)</f>
        <v>Juvenal Andres Flores  Jara</v>
      </c>
      <c r="AD2564" s="4">
        <v>43998</v>
      </c>
      <c r="AE2564" s="14" t="s">
        <v>45</v>
      </c>
      <c r="AF2564" s="4">
        <v>43998</v>
      </c>
      <c r="AG2564" s="14" t="s">
        <v>47</v>
      </c>
      <c r="AH2564" t="s">
        <v>48</v>
      </c>
      <c r="AI2564" t="s">
        <v>49</v>
      </c>
    </row>
    <row r="2565" spans="1:35" x14ac:dyDescent="0.25">
      <c r="A2565" s="12"/>
      <c r="B2565" s="36" t="s">
        <v>16018</v>
      </c>
      <c r="C2565" t="s">
        <v>184</v>
      </c>
      <c r="D2565" t="s">
        <v>185</v>
      </c>
      <c r="E2565" t="s">
        <v>186</v>
      </c>
      <c r="F2565" t="s">
        <v>197</v>
      </c>
      <c r="G2565" s="13" t="s">
        <v>38</v>
      </c>
      <c r="H2565" t="s">
        <v>39</v>
      </c>
      <c r="I2565" t="s">
        <v>417</v>
      </c>
      <c r="J2565" s="13">
        <v>30000</v>
      </c>
      <c r="K2565" s="13">
        <v>0</v>
      </c>
      <c r="L2565" s="13">
        <f>+Tabla1[[#This Row],[MontoNeto]]*Tabla1[[#This Row],[PorcentajeImpuesto]]</f>
        <v>0</v>
      </c>
      <c r="M2565" s="13">
        <v>0</v>
      </c>
      <c r="N2565" s="13">
        <f>+Tabla1[[#This Row],[MontoNeto]]+Tabla1[[#This Row],[ValorImpuesto]]+Tabla1[[#This Row],[MontoExento]]</f>
        <v>30000</v>
      </c>
      <c r="O2565" t="s">
        <v>41</v>
      </c>
      <c r="P2565" t="s">
        <v>42</v>
      </c>
      <c r="Q2565" t="s">
        <v>42</v>
      </c>
      <c r="R2565" t="s">
        <v>181</v>
      </c>
      <c r="S2565" t="str">
        <f>VLOOKUP(Tabla1[[#This Row],[RutCP]],Tabla13[[#All],[rut]:[estado_licencia]],3,0)</f>
        <v xml:space="preserve">Ameco </v>
      </c>
      <c r="T2565" t="str">
        <f>VLOOKUP(Tabla1[[#This Row],[RutCP]],Tabla13[[#All],[rut]:[estado_licencia]],2,0)</f>
        <v>Ameco Chile S.A</v>
      </c>
      <c r="X2565" t="s">
        <v>2351</v>
      </c>
      <c r="Y2565" t="str">
        <f>VLOOKUP(Tabla1[[#This Row],[RutCS]],Tabla13[[#All],[rut]:[estado_licencia]],3,0)</f>
        <v>Luis Alejandro Silva Barat</v>
      </c>
      <c r="Z2565" t="str">
        <f>VLOOKUP(Tabla1[[#This Row],[RutCS]],Tabla13[[#All],[rut]:[estado_licencia]],2,0)</f>
        <v>Luis Alejandro Silva Barat</v>
      </c>
      <c r="AD2565" s="4">
        <v>43998</v>
      </c>
      <c r="AE2565" s="14" t="s">
        <v>45</v>
      </c>
      <c r="AF2565" s="4">
        <v>43998</v>
      </c>
      <c r="AG2565" s="14" t="s">
        <v>47</v>
      </c>
      <c r="AH2565" t="s">
        <v>48</v>
      </c>
      <c r="AI2565" t="s">
        <v>49</v>
      </c>
    </row>
    <row r="2566" spans="1:35" x14ac:dyDescent="0.25">
      <c r="A2566" s="12"/>
      <c r="B2566" s="36" t="s">
        <v>16018</v>
      </c>
      <c r="C2566" t="s">
        <v>184</v>
      </c>
      <c r="D2566" t="s">
        <v>185</v>
      </c>
      <c r="E2566" t="s">
        <v>186</v>
      </c>
      <c r="F2566" t="s">
        <v>197</v>
      </c>
      <c r="G2566" s="13" t="s">
        <v>38</v>
      </c>
      <c r="H2566" t="s">
        <v>39</v>
      </c>
      <c r="I2566" t="s">
        <v>417</v>
      </c>
      <c r="J2566" s="13">
        <v>30000</v>
      </c>
      <c r="K2566" s="13">
        <v>0</v>
      </c>
      <c r="L2566" s="13">
        <f>+Tabla1[[#This Row],[MontoNeto]]*Tabla1[[#This Row],[PorcentajeImpuesto]]</f>
        <v>0</v>
      </c>
      <c r="M2566" s="13">
        <v>0</v>
      </c>
      <c r="N2566" s="13">
        <f>+Tabla1[[#This Row],[MontoNeto]]+Tabla1[[#This Row],[ValorImpuesto]]+Tabla1[[#This Row],[MontoExento]]</f>
        <v>30000</v>
      </c>
      <c r="O2566" t="s">
        <v>41</v>
      </c>
      <c r="P2566" t="s">
        <v>42</v>
      </c>
      <c r="Q2566" t="s">
        <v>42</v>
      </c>
      <c r="R2566" t="s">
        <v>461</v>
      </c>
      <c r="S2566" t="str">
        <f>VLOOKUP(Tabla1[[#This Row],[RutCP]],Tabla13[[#All],[rut]:[estado_licencia]],3,0)</f>
        <v>Icafal</v>
      </c>
      <c r="T2566" t="str">
        <f>VLOOKUP(Tabla1[[#This Row],[RutCP]],Tabla13[[#All],[rut]:[estado_licencia]],2,0)</f>
        <v>Constructora Icafal Sicomaq Ltda</v>
      </c>
      <c r="X2566" t="s">
        <v>2350</v>
      </c>
      <c r="Y2566" t="str">
        <f>VLOOKUP(Tabla1[[#This Row],[RutCS]],Tabla13[[#All],[rut]:[estado_licencia]],3,0)</f>
        <v>Jose Raul Calluil Cariman</v>
      </c>
      <c r="Z2566" t="str">
        <f>VLOOKUP(Tabla1[[#This Row],[RutCS]],Tabla13[[#All],[rut]:[estado_licencia]],2,0)</f>
        <v>Jose Raul Calluil Cariman</v>
      </c>
      <c r="AD2566" s="4">
        <v>43998</v>
      </c>
      <c r="AE2566" s="14" t="s">
        <v>45</v>
      </c>
      <c r="AF2566" s="4">
        <v>43998</v>
      </c>
      <c r="AG2566" s="14" t="s">
        <v>47</v>
      </c>
      <c r="AH2566" t="s">
        <v>48</v>
      </c>
      <c r="AI2566" t="s">
        <v>49</v>
      </c>
    </row>
    <row r="2567" spans="1:35" x14ac:dyDescent="0.25">
      <c r="A2567" s="12"/>
      <c r="B2567" s="36" t="s">
        <v>16019</v>
      </c>
      <c r="C2567" t="s">
        <v>35</v>
      </c>
      <c r="D2567" t="s">
        <v>35</v>
      </c>
      <c r="E2567" t="s">
        <v>36</v>
      </c>
      <c r="F2567" t="s">
        <v>37</v>
      </c>
      <c r="G2567" s="13" t="s">
        <v>38</v>
      </c>
      <c r="H2567" t="s">
        <v>39</v>
      </c>
      <c r="I2567" t="s">
        <v>40</v>
      </c>
      <c r="J2567" s="13">
        <v>25000</v>
      </c>
      <c r="K2567" s="13">
        <v>0</v>
      </c>
      <c r="L2567" s="13">
        <f>+Tabla1[[#This Row],[MontoNeto]]*Tabla1[[#This Row],[PorcentajeImpuesto]]</f>
        <v>0</v>
      </c>
      <c r="M2567" s="13">
        <v>0</v>
      </c>
      <c r="N2567" s="13">
        <f>+Tabla1[[#This Row],[MontoNeto]]+Tabla1[[#This Row],[ValorImpuesto]]+Tabla1[[#This Row],[MontoExento]]</f>
        <v>25000</v>
      </c>
      <c r="O2567" t="s">
        <v>41</v>
      </c>
      <c r="P2567" t="s">
        <v>42</v>
      </c>
      <c r="Q2567" t="s">
        <v>42</v>
      </c>
      <c r="R2567" t="s">
        <v>114</v>
      </c>
      <c r="S2567" t="str">
        <f>VLOOKUP(Tabla1[[#This Row],[RutCP]],Tabla13[[#All],[rut]:[estado_licencia]],3,0)</f>
        <v>Besalco Mauro</v>
      </c>
      <c r="T2567" t="str">
        <f>VLOOKUP(Tabla1[[#This Row],[RutCP]],Tabla13[[#All],[rut]:[estado_licencia]],2,0)</f>
        <v>Besalco Maquinarias S.A</v>
      </c>
      <c r="X2567" t="s">
        <v>2095</v>
      </c>
      <c r="Y2567" t="str">
        <f>VLOOKUP(Tabla1[[#This Row],[RutCS]],Tabla13[[#All],[rut]:[estado_licencia]],3,0)</f>
        <v>Frander Rodolfo Alarcon Sepulveda</v>
      </c>
      <c r="Z2567" t="str">
        <f>VLOOKUP(Tabla1[[#This Row],[RutCS]],Tabla13[[#All],[rut]:[estado_licencia]],2,0)</f>
        <v>Frander Rodolfo Alarcon Sepulveda</v>
      </c>
      <c r="AD2567" s="4">
        <v>43999</v>
      </c>
      <c r="AE2567" s="14" t="s">
        <v>45</v>
      </c>
      <c r="AF2567" s="4">
        <v>43999</v>
      </c>
      <c r="AG2567" s="14" t="s">
        <v>47</v>
      </c>
      <c r="AH2567" t="s">
        <v>48</v>
      </c>
      <c r="AI2567" t="s">
        <v>49</v>
      </c>
    </row>
    <row r="2568" spans="1:35" x14ac:dyDescent="0.25">
      <c r="A2568" s="12"/>
      <c r="B2568" s="36" t="s">
        <v>16019</v>
      </c>
      <c r="C2568" t="s">
        <v>35</v>
      </c>
      <c r="D2568" t="s">
        <v>35</v>
      </c>
      <c r="E2568" t="s">
        <v>36</v>
      </c>
      <c r="F2568" t="s">
        <v>37</v>
      </c>
      <c r="G2568" s="13" t="s">
        <v>38</v>
      </c>
      <c r="H2568" t="s">
        <v>39</v>
      </c>
      <c r="I2568" t="s">
        <v>40</v>
      </c>
      <c r="J2568" s="13">
        <v>25000</v>
      </c>
      <c r="K2568" s="13">
        <v>0</v>
      </c>
      <c r="L2568" s="13">
        <f>+Tabla1[[#This Row],[MontoNeto]]*Tabla1[[#This Row],[PorcentajeImpuesto]]</f>
        <v>0</v>
      </c>
      <c r="M2568" s="13">
        <v>0</v>
      </c>
      <c r="N2568" s="13">
        <f>+Tabla1[[#This Row],[MontoNeto]]+Tabla1[[#This Row],[ValorImpuesto]]+Tabla1[[#This Row],[MontoExento]]</f>
        <v>25000</v>
      </c>
      <c r="O2568" t="s">
        <v>41</v>
      </c>
      <c r="P2568" t="s">
        <v>42</v>
      </c>
      <c r="Q2568" t="s">
        <v>42</v>
      </c>
      <c r="R2568" t="s">
        <v>114</v>
      </c>
      <c r="S2568" t="str">
        <f>VLOOKUP(Tabla1[[#This Row],[RutCP]],Tabla13[[#All],[rut]:[estado_licencia]],3,0)</f>
        <v>Besalco Mauro</v>
      </c>
      <c r="T2568" t="str">
        <f>VLOOKUP(Tabla1[[#This Row],[RutCP]],Tabla13[[#All],[rut]:[estado_licencia]],2,0)</f>
        <v>Besalco Maquinarias S.A</v>
      </c>
      <c r="X2568" t="s">
        <v>2096</v>
      </c>
      <c r="Y2568" t="str">
        <f>VLOOKUP(Tabla1[[#This Row],[RutCS]],Tabla13[[#All],[rut]:[estado_licencia]],3,0)</f>
        <v>Nmaure Salvatore Arancibia Pacheco</v>
      </c>
      <c r="Z2568" t="str">
        <f>VLOOKUP(Tabla1[[#This Row],[RutCS]],Tabla13[[#All],[rut]:[estado_licencia]],2,0)</f>
        <v>Nmaure Salvatore Arancibia Pacheco</v>
      </c>
      <c r="AD2568" s="4">
        <v>43999</v>
      </c>
      <c r="AE2568" s="14" t="s">
        <v>45</v>
      </c>
      <c r="AF2568" s="4">
        <v>43999</v>
      </c>
      <c r="AG2568" s="14" t="s">
        <v>47</v>
      </c>
      <c r="AH2568" t="s">
        <v>48</v>
      </c>
      <c r="AI2568" t="s">
        <v>49</v>
      </c>
    </row>
    <row r="2569" spans="1:35" x14ac:dyDescent="0.25">
      <c r="A2569" s="12"/>
      <c r="B2569" s="36" t="s">
        <v>16019</v>
      </c>
      <c r="C2569" t="s">
        <v>35</v>
      </c>
      <c r="D2569" t="s">
        <v>35</v>
      </c>
      <c r="E2569" t="s">
        <v>36</v>
      </c>
      <c r="F2569" t="s">
        <v>37</v>
      </c>
      <c r="G2569" s="13" t="s">
        <v>38</v>
      </c>
      <c r="H2569" t="s">
        <v>39</v>
      </c>
      <c r="I2569" t="s">
        <v>40</v>
      </c>
      <c r="J2569" s="13">
        <v>25000</v>
      </c>
      <c r="K2569" s="13">
        <v>0</v>
      </c>
      <c r="L2569" s="13">
        <f>+Tabla1[[#This Row],[MontoNeto]]*Tabla1[[#This Row],[PorcentajeImpuesto]]</f>
        <v>0</v>
      </c>
      <c r="M2569" s="13">
        <v>0</v>
      </c>
      <c r="N2569" s="13">
        <f>+Tabla1[[#This Row],[MontoNeto]]+Tabla1[[#This Row],[ValorImpuesto]]+Tabla1[[#This Row],[MontoExento]]</f>
        <v>25000</v>
      </c>
      <c r="O2569" t="s">
        <v>41</v>
      </c>
      <c r="P2569" t="s">
        <v>42</v>
      </c>
      <c r="Q2569" t="s">
        <v>42</v>
      </c>
      <c r="R2569" t="s">
        <v>114</v>
      </c>
      <c r="S2569" t="str">
        <f>VLOOKUP(Tabla1[[#This Row],[RutCP]],Tabla13[[#All],[rut]:[estado_licencia]],3,0)</f>
        <v>Besalco Mauro</v>
      </c>
      <c r="T2569" t="str">
        <f>VLOOKUP(Tabla1[[#This Row],[RutCP]],Tabla13[[#All],[rut]:[estado_licencia]],2,0)</f>
        <v>Besalco Maquinarias S.A</v>
      </c>
      <c r="X2569" t="s">
        <v>2097</v>
      </c>
      <c r="Y2569" t="str">
        <f>VLOOKUP(Tabla1[[#This Row],[RutCS]],Tabla13[[#All],[rut]:[estado_licencia]],3,0)</f>
        <v>Jhonathan Freddy Campos Carrasco</v>
      </c>
      <c r="Z2569" t="str">
        <f>VLOOKUP(Tabla1[[#This Row],[RutCS]],Tabla13[[#All],[rut]:[estado_licencia]],2,0)</f>
        <v>Jhonathan Freddy Campos Carrasco</v>
      </c>
      <c r="AD2569" s="4">
        <v>43999</v>
      </c>
      <c r="AE2569" s="14" t="s">
        <v>45</v>
      </c>
      <c r="AF2569" s="4">
        <v>43999</v>
      </c>
      <c r="AG2569" s="14" t="s">
        <v>47</v>
      </c>
      <c r="AH2569" t="s">
        <v>48</v>
      </c>
      <c r="AI2569" t="s">
        <v>49</v>
      </c>
    </row>
    <row r="2570" spans="1:35" x14ac:dyDescent="0.25">
      <c r="A2570" s="12"/>
      <c r="B2570" s="36" t="s">
        <v>16019</v>
      </c>
      <c r="C2570" t="s">
        <v>35</v>
      </c>
      <c r="D2570" t="s">
        <v>35</v>
      </c>
      <c r="E2570" t="s">
        <v>36</v>
      </c>
      <c r="F2570" t="s">
        <v>37</v>
      </c>
      <c r="G2570" s="13" t="s">
        <v>38</v>
      </c>
      <c r="H2570" t="s">
        <v>39</v>
      </c>
      <c r="I2570" t="s">
        <v>40</v>
      </c>
      <c r="J2570" s="13">
        <v>25000</v>
      </c>
      <c r="K2570" s="13">
        <v>0</v>
      </c>
      <c r="L2570" s="13">
        <f>+Tabla1[[#This Row],[MontoNeto]]*Tabla1[[#This Row],[PorcentajeImpuesto]]</f>
        <v>0</v>
      </c>
      <c r="M2570" s="13">
        <v>0</v>
      </c>
      <c r="N2570" s="13">
        <f>+Tabla1[[#This Row],[MontoNeto]]+Tabla1[[#This Row],[ValorImpuesto]]+Tabla1[[#This Row],[MontoExento]]</f>
        <v>25000</v>
      </c>
      <c r="O2570" t="s">
        <v>41</v>
      </c>
      <c r="P2570" t="s">
        <v>42</v>
      </c>
      <c r="Q2570" t="s">
        <v>42</v>
      </c>
      <c r="R2570" t="s">
        <v>114</v>
      </c>
      <c r="S2570" t="str">
        <f>VLOOKUP(Tabla1[[#This Row],[RutCP]],Tabla13[[#All],[rut]:[estado_licencia]],3,0)</f>
        <v>Besalco Mauro</v>
      </c>
      <c r="T2570" t="str">
        <f>VLOOKUP(Tabla1[[#This Row],[RutCP]],Tabla13[[#All],[rut]:[estado_licencia]],2,0)</f>
        <v>Besalco Maquinarias S.A</v>
      </c>
      <c r="X2570" t="s">
        <v>2098</v>
      </c>
      <c r="Y2570" t="str">
        <f>VLOOKUP(Tabla1[[#This Row],[RutCS]],Tabla13[[#All],[rut]:[estado_licencia]],3,0)</f>
        <v>Juan Carlos Ulloa Mora</v>
      </c>
      <c r="Z2570" t="str">
        <f>VLOOKUP(Tabla1[[#This Row],[RutCS]],Tabla13[[#All],[rut]:[estado_licencia]],2,0)</f>
        <v>Juan Carlos Ulloa Mora</v>
      </c>
      <c r="AD2570" s="4">
        <v>43999</v>
      </c>
      <c r="AE2570" s="14" t="s">
        <v>45</v>
      </c>
      <c r="AF2570" s="4">
        <v>43999</v>
      </c>
      <c r="AG2570" s="14" t="s">
        <v>47</v>
      </c>
      <c r="AH2570" t="s">
        <v>48</v>
      </c>
      <c r="AI2570" t="s">
        <v>49</v>
      </c>
    </row>
    <row r="2571" spans="1:35" x14ac:dyDescent="0.25">
      <c r="A2571" s="12"/>
      <c r="B2571" s="36" t="s">
        <v>16019</v>
      </c>
      <c r="C2571" t="s">
        <v>35</v>
      </c>
      <c r="D2571" t="s">
        <v>35</v>
      </c>
      <c r="E2571" t="s">
        <v>36</v>
      </c>
      <c r="F2571" t="s">
        <v>37</v>
      </c>
      <c r="G2571" s="13" t="s">
        <v>38</v>
      </c>
      <c r="H2571" t="s">
        <v>39</v>
      </c>
      <c r="I2571" t="s">
        <v>40</v>
      </c>
      <c r="J2571" s="13">
        <v>25000</v>
      </c>
      <c r="K2571" s="13">
        <v>0</v>
      </c>
      <c r="L2571" s="13">
        <f>+Tabla1[[#This Row],[MontoNeto]]*Tabla1[[#This Row],[PorcentajeImpuesto]]</f>
        <v>0</v>
      </c>
      <c r="M2571" s="13">
        <v>0</v>
      </c>
      <c r="N2571" s="13">
        <f>+Tabla1[[#This Row],[MontoNeto]]+Tabla1[[#This Row],[ValorImpuesto]]+Tabla1[[#This Row],[MontoExento]]</f>
        <v>25000</v>
      </c>
      <c r="O2571" t="s">
        <v>41</v>
      </c>
      <c r="P2571" t="s">
        <v>42</v>
      </c>
      <c r="Q2571" t="s">
        <v>42</v>
      </c>
      <c r="R2571" t="s">
        <v>114</v>
      </c>
      <c r="S2571" t="str">
        <f>VLOOKUP(Tabla1[[#This Row],[RutCP]],Tabla13[[#All],[rut]:[estado_licencia]],3,0)</f>
        <v>Besalco Mauro</v>
      </c>
      <c r="T2571" t="str">
        <f>VLOOKUP(Tabla1[[#This Row],[RutCP]],Tabla13[[#All],[rut]:[estado_licencia]],2,0)</f>
        <v>Besalco Maquinarias S.A</v>
      </c>
      <c r="X2571" t="s">
        <v>2099</v>
      </c>
      <c r="Y2571" t="str">
        <f>VLOOKUP(Tabla1[[#This Row],[RutCS]],Tabla13[[#All],[rut]:[estado_licencia]],3,0)</f>
        <v>Rigoberto Lopez Pizarro</v>
      </c>
      <c r="Z2571" t="str">
        <f>VLOOKUP(Tabla1[[#This Row],[RutCS]],Tabla13[[#All],[rut]:[estado_licencia]],2,0)</f>
        <v>Rigoberto Lopez Pizarro</v>
      </c>
      <c r="AD2571" s="4">
        <v>43999</v>
      </c>
      <c r="AE2571" s="14" t="s">
        <v>45</v>
      </c>
      <c r="AF2571" s="4">
        <v>43999</v>
      </c>
      <c r="AG2571" s="14" t="s">
        <v>47</v>
      </c>
      <c r="AH2571" t="s">
        <v>48</v>
      </c>
      <c r="AI2571" t="s">
        <v>49</v>
      </c>
    </row>
    <row r="2572" spans="1:35" x14ac:dyDescent="0.25">
      <c r="A2572" s="12"/>
      <c r="B2572" s="36" t="s">
        <v>16019</v>
      </c>
      <c r="C2572" t="s">
        <v>35</v>
      </c>
      <c r="D2572" t="s">
        <v>35</v>
      </c>
      <c r="E2572" t="s">
        <v>36</v>
      </c>
      <c r="F2572" t="s">
        <v>37</v>
      </c>
      <c r="G2572" s="13" t="s">
        <v>38</v>
      </c>
      <c r="H2572" t="s">
        <v>39</v>
      </c>
      <c r="I2572" t="s">
        <v>40</v>
      </c>
      <c r="J2572" s="13">
        <v>25000</v>
      </c>
      <c r="K2572" s="13">
        <v>0</v>
      </c>
      <c r="L2572" s="13">
        <f>+Tabla1[[#This Row],[MontoNeto]]*Tabla1[[#This Row],[PorcentajeImpuesto]]</f>
        <v>0</v>
      </c>
      <c r="M2572" s="13">
        <v>0</v>
      </c>
      <c r="N2572" s="13">
        <f>+Tabla1[[#This Row],[MontoNeto]]+Tabla1[[#This Row],[ValorImpuesto]]+Tabla1[[#This Row],[MontoExento]]</f>
        <v>25000</v>
      </c>
      <c r="O2572" t="s">
        <v>41</v>
      </c>
      <c r="P2572" t="s">
        <v>42</v>
      </c>
      <c r="Q2572" t="s">
        <v>42</v>
      </c>
      <c r="R2572" t="s">
        <v>114</v>
      </c>
      <c r="S2572" t="str">
        <f>VLOOKUP(Tabla1[[#This Row],[RutCP]],Tabla13[[#All],[rut]:[estado_licencia]],3,0)</f>
        <v>Besalco Mauro</v>
      </c>
      <c r="T2572" t="str">
        <f>VLOOKUP(Tabla1[[#This Row],[RutCP]],Tabla13[[#All],[rut]:[estado_licencia]],2,0)</f>
        <v>Besalco Maquinarias S.A</v>
      </c>
      <c r="X2572" t="s">
        <v>2100</v>
      </c>
      <c r="Y2572" t="str">
        <f>VLOOKUP(Tabla1[[#This Row],[RutCS]],Tabla13[[#All],[rut]:[estado_licencia]],3,0)</f>
        <v>Willians Eduardo Araya Barahona</v>
      </c>
      <c r="Z2572" t="str">
        <f>VLOOKUP(Tabla1[[#This Row],[RutCS]],Tabla13[[#All],[rut]:[estado_licencia]],2,0)</f>
        <v>Willians Eduardo Araya Barahona</v>
      </c>
      <c r="AD2572" s="4">
        <v>43999</v>
      </c>
      <c r="AE2572" s="14" t="s">
        <v>45</v>
      </c>
      <c r="AF2572" s="4">
        <v>43999</v>
      </c>
      <c r="AG2572" s="14" t="s">
        <v>47</v>
      </c>
      <c r="AH2572" t="s">
        <v>48</v>
      </c>
      <c r="AI2572" t="s">
        <v>49</v>
      </c>
    </row>
    <row r="2573" spans="1:35" s="16" customFormat="1" x14ac:dyDescent="0.25">
      <c r="A2573" s="12"/>
      <c r="B2573" s="36" t="s">
        <v>16019</v>
      </c>
      <c r="C2573" t="s">
        <v>35</v>
      </c>
      <c r="D2573" t="s">
        <v>35</v>
      </c>
      <c r="E2573" t="s">
        <v>36</v>
      </c>
      <c r="F2573" t="s">
        <v>37</v>
      </c>
      <c r="G2573" s="13" t="s">
        <v>38</v>
      </c>
      <c r="H2573" t="s">
        <v>39</v>
      </c>
      <c r="I2573" t="s">
        <v>40</v>
      </c>
      <c r="J2573" s="13">
        <v>25000</v>
      </c>
      <c r="K2573" s="13">
        <v>0</v>
      </c>
      <c r="L2573" s="13">
        <f>+Tabla1[[#This Row],[MontoNeto]]*Tabla1[[#This Row],[PorcentajeImpuesto]]</f>
        <v>0</v>
      </c>
      <c r="M2573" s="13">
        <v>0</v>
      </c>
      <c r="N2573" s="13">
        <f>+Tabla1[[#This Row],[MontoNeto]]+Tabla1[[#This Row],[ValorImpuesto]]+Tabla1[[#This Row],[MontoExento]]</f>
        <v>25000</v>
      </c>
      <c r="O2573" t="s">
        <v>41</v>
      </c>
      <c r="P2573" t="s">
        <v>42</v>
      </c>
      <c r="Q2573" t="s">
        <v>42</v>
      </c>
      <c r="R2573" t="s">
        <v>114</v>
      </c>
      <c r="S2573" t="str">
        <f>VLOOKUP(Tabla1[[#This Row],[RutCP]],Tabla13[[#All],[rut]:[estado_licencia]],3,0)</f>
        <v>Besalco Mauro</v>
      </c>
      <c r="T2573" t="str">
        <f>VLOOKUP(Tabla1[[#This Row],[RutCP]],Tabla13[[#All],[rut]:[estado_licencia]],2,0)</f>
        <v>Besalco Maquinarias S.A</v>
      </c>
      <c r="U2573"/>
      <c r="V2573"/>
      <c r="W2573"/>
      <c r="X2573" t="s">
        <v>2101</v>
      </c>
      <c r="Y2573" t="str">
        <f>VLOOKUP(Tabla1[[#This Row],[RutCS]],Tabla13[[#All],[rut]:[estado_licencia]],3,0)</f>
        <v>Jose Miguel Muñoz Villarroel</v>
      </c>
      <c r="Z2573" t="str">
        <f>VLOOKUP(Tabla1[[#This Row],[RutCS]],Tabla13[[#All],[rut]:[estado_licencia]],2,0)</f>
        <v>Jose Miguel Muñoz Villarroel</v>
      </c>
      <c r="AA2573"/>
      <c r="AB2573"/>
      <c r="AC2573"/>
      <c r="AD2573" s="4">
        <v>43999</v>
      </c>
      <c r="AE2573" s="14" t="s">
        <v>45</v>
      </c>
      <c r="AF2573" s="4">
        <v>43999</v>
      </c>
      <c r="AG2573" s="14" t="s">
        <v>47</v>
      </c>
      <c r="AH2573" t="s">
        <v>48</v>
      </c>
      <c r="AI2573" t="s">
        <v>49</v>
      </c>
    </row>
    <row r="2574" spans="1:35" s="16" customFormat="1" x14ac:dyDescent="0.25">
      <c r="A2574" s="12"/>
      <c r="B2574" s="36" t="s">
        <v>16019</v>
      </c>
      <c r="C2574" t="s">
        <v>35</v>
      </c>
      <c r="D2574" t="s">
        <v>35</v>
      </c>
      <c r="E2574" t="s">
        <v>36</v>
      </c>
      <c r="F2574" t="s">
        <v>37</v>
      </c>
      <c r="G2574" s="13" t="s">
        <v>38</v>
      </c>
      <c r="H2574" t="s">
        <v>39</v>
      </c>
      <c r="I2574" t="s">
        <v>40</v>
      </c>
      <c r="J2574" s="13">
        <v>25000</v>
      </c>
      <c r="K2574" s="13">
        <v>0</v>
      </c>
      <c r="L2574" s="13">
        <f>+Tabla1[[#This Row],[MontoNeto]]*Tabla1[[#This Row],[PorcentajeImpuesto]]</f>
        <v>0</v>
      </c>
      <c r="M2574" s="13">
        <v>0</v>
      </c>
      <c r="N2574" s="13">
        <f>+Tabla1[[#This Row],[MontoNeto]]+Tabla1[[#This Row],[ValorImpuesto]]+Tabla1[[#This Row],[MontoExento]]</f>
        <v>25000</v>
      </c>
      <c r="O2574" t="s">
        <v>41</v>
      </c>
      <c r="P2574" t="s">
        <v>42</v>
      </c>
      <c r="Q2574" t="s">
        <v>42</v>
      </c>
      <c r="R2574" t="s">
        <v>114</v>
      </c>
      <c r="S2574" t="str">
        <f>VLOOKUP(Tabla1[[#This Row],[RutCP]],Tabla13[[#All],[rut]:[estado_licencia]],3,0)</f>
        <v>Besalco Mauro</v>
      </c>
      <c r="T2574" t="str">
        <f>VLOOKUP(Tabla1[[#This Row],[RutCP]],Tabla13[[#All],[rut]:[estado_licencia]],2,0)</f>
        <v>Besalco Maquinarias S.A</v>
      </c>
      <c r="U2574"/>
      <c r="V2574"/>
      <c r="W2574"/>
      <c r="X2574" t="s">
        <v>2102</v>
      </c>
      <c r="Y2574" t="str">
        <f>VLOOKUP(Tabla1[[#This Row],[RutCS]],Tabla13[[#All],[rut]:[estado_licencia]],3,0)</f>
        <v>Manuiel Fernando Retamal  Recabarren</v>
      </c>
      <c r="Z2574" t="str">
        <f>VLOOKUP(Tabla1[[#This Row],[RutCS]],Tabla13[[#All],[rut]:[estado_licencia]],2,0)</f>
        <v>Manuiel Fernando Retamal  Recabarren</v>
      </c>
      <c r="AA2574"/>
      <c r="AB2574"/>
      <c r="AC2574"/>
      <c r="AD2574" s="4">
        <v>43999</v>
      </c>
      <c r="AE2574" s="14" t="s">
        <v>45</v>
      </c>
      <c r="AF2574" s="4">
        <v>43999</v>
      </c>
      <c r="AG2574" s="14" t="s">
        <v>47</v>
      </c>
      <c r="AH2574" t="s">
        <v>48</v>
      </c>
      <c r="AI2574" t="s">
        <v>49</v>
      </c>
    </row>
    <row r="2575" spans="1:35" s="16" customFormat="1" x14ac:dyDescent="0.25">
      <c r="A2575" s="12"/>
      <c r="B2575" s="36" t="s">
        <v>16019</v>
      </c>
      <c r="C2575" t="s">
        <v>35</v>
      </c>
      <c r="D2575" t="s">
        <v>35</v>
      </c>
      <c r="E2575" t="s">
        <v>36</v>
      </c>
      <c r="F2575" t="s">
        <v>37</v>
      </c>
      <c r="G2575" s="13" t="s">
        <v>38</v>
      </c>
      <c r="H2575" t="s">
        <v>39</v>
      </c>
      <c r="I2575" t="s">
        <v>40</v>
      </c>
      <c r="J2575" s="13">
        <v>25000</v>
      </c>
      <c r="K2575" s="13">
        <v>0</v>
      </c>
      <c r="L2575" s="13">
        <f>+Tabla1[[#This Row],[MontoNeto]]*Tabla1[[#This Row],[PorcentajeImpuesto]]</f>
        <v>0</v>
      </c>
      <c r="M2575" s="13">
        <v>0</v>
      </c>
      <c r="N2575" s="13">
        <f>+Tabla1[[#This Row],[MontoNeto]]+Tabla1[[#This Row],[ValorImpuesto]]+Tabla1[[#This Row],[MontoExento]]</f>
        <v>25000</v>
      </c>
      <c r="O2575" t="s">
        <v>41</v>
      </c>
      <c r="P2575" t="s">
        <v>42</v>
      </c>
      <c r="Q2575" t="s">
        <v>42</v>
      </c>
      <c r="R2575" t="s">
        <v>114</v>
      </c>
      <c r="S2575" t="str">
        <f>VLOOKUP(Tabla1[[#This Row],[RutCP]],Tabla13[[#All],[rut]:[estado_licencia]],3,0)</f>
        <v>Besalco Mauro</v>
      </c>
      <c r="T2575" t="str">
        <f>VLOOKUP(Tabla1[[#This Row],[RutCP]],Tabla13[[#All],[rut]:[estado_licencia]],2,0)</f>
        <v>Besalco Maquinarias S.A</v>
      </c>
      <c r="U2575"/>
      <c r="V2575"/>
      <c r="W2575"/>
      <c r="X2575" t="s">
        <v>2103</v>
      </c>
      <c r="Y2575" t="str">
        <f>VLOOKUP(Tabla1[[#This Row],[RutCS]],Tabla13[[#All],[rut]:[estado_licencia]],3,0)</f>
        <v>Sebastian Benito Chilcumpa Araya</v>
      </c>
      <c r="Z2575" t="str">
        <f>VLOOKUP(Tabla1[[#This Row],[RutCS]],Tabla13[[#All],[rut]:[estado_licencia]],2,0)</f>
        <v>Sebastian Benito Chilcumpa Araya</v>
      </c>
      <c r="AA2575"/>
      <c r="AB2575"/>
      <c r="AC2575"/>
      <c r="AD2575" s="4">
        <v>43999</v>
      </c>
      <c r="AE2575" s="14" t="s">
        <v>45</v>
      </c>
      <c r="AF2575" s="4">
        <v>43999</v>
      </c>
      <c r="AG2575" s="14" t="s">
        <v>47</v>
      </c>
      <c r="AH2575" t="s">
        <v>48</v>
      </c>
      <c r="AI2575" t="s">
        <v>49</v>
      </c>
    </row>
    <row r="2576" spans="1:35" s="16" customFormat="1" x14ac:dyDescent="0.25">
      <c r="A2576" s="12"/>
      <c r="B2576" s="36" t="s">
        <v>16019</v>
      </c>
      <c r="C2576" t="s">
        <v>35</v>
      </c>
      <c r="D2576" t="s">
        <v>35</v>
      </c>
      <c r="E2576" t="s">
        <v>36</v>
      </c>
      <c r="F2576" t="s">
        <v>37</v>
      </c>
      <c r="G2576" s="13" t="s">
        <v>38</v>
      </c>
      <c r="H2576" t="s">
        <v>39</v>
      </c>
      <c r="I2576" t="s">
        <v>40</v>
      </c>
      <c r="J2576" s="13">
        <v>25000</v>
      </c>
      <c r="K2576" s="13">
        <v>0</v>
      </c>
      <c r="L2576" s="13">
        <f>+Tabla1[[#This Row],[MontoNeto]]*Tabla1[[#This Row],[PorcentajeImpuesto]]</f>
        <v>0</v>
      </c>
      <c r="M2576" s="13">
        <v>0</v>
      </c>
      <c r="N2576" s="13">
        <f>+Tabla1[[#This Row],[MontoNeto]]+Tabla1[[#This Row],[ValorImpuesto]]+Tabla1[[#This Row],[MontoExento]]</f>
        <v>25000</v>
      </c>
      <c r="O2576" t="s">
        <v>41</v>
      </c>
      <c r="P2576" t="s">
        <v>42</v>
      </c>
      <c r="Q2576" t="s">
        <v>42</v>
      </c>
      <c r="R2576" t="s">
        <v>114</v>
      </c>
      <c r="S2576" t="str">
        <f>VLOOKUP(Tabla1[[#This Row],[RutCP]],Tabla13[[#All],[rut]:[estado_licencia]],3,0)</f>
        <v>Besalco Mauro</v>
      </c>
      <c r="T2576" t="str">
        <f>VLOOKUP(Tabla1[[#This Row],[RutCP]],Tabla13[[#All],[rut]:[estado_licencia]],2,0)</f>
        <v>Besalco Maquinarias S.A</v>
      </c>
      <c r="U2576"/>
      <c r="V2576"/>
      <c r="W2576"/>
      <c r="X2576" t="s">
        <v>2104</v>
      </c>
      <c r="Y2576" t="str">
        <f>VLOOKUP(Tabla1[[#This Row],[RutCS]],Tabla13[[#All],[rut]:[estado_licencia]],3,0)</f>
        <v>Hector Alejandro Garrido Rojas</v>
      </c>
      <c r="Z2576" t="str">
        <f>VLOOKUP(Tabla1[[#This Row],[RutCS]],Tabla13[[#All],[rut]:[estado_licencia]],2,0)</f>
        <v>Hector Alejandro Garrido Rojas</v>
      </c>
      <c r="AA2576"/>
      <c r="AB2576"/>
      <c r="AC2576"/>
      <c r="AD2576" s="4">
        <v>43999</v>
      </c>
      <c r="AE2576" s="14" t="s">
        <v>45</v>
      </c>
      <c r="AF2576" s="4">
        <v>43999</v>
      </c>
      <c r="AG2576" s="14" t="s">
        <v>47</v>
      </c>
      <c r="AH2576" t="s">
        <v>48</v>
      </c>
      <c r="AI2576" t="s">
        <v>49</v>
      </c>
    </row>
    <row r="2577" spans="1:35" x14ac:dyDescent="0.25">
      <c r="A2577" s="12"/>
      <c r="B2577" s="36" t="s">
        <v>16019</v>
      </c>
      <c r="C2577" t="s">
        <v>35</v>
      </c>
      <c r="D2577" t="s">
        <v>35</v>
      </c>
      <c r="E2577" t="s">
        <v>36</v>
      </c>
      <c r="F2577" t="s">
        <v>37</v>
      </c>
      <c r="G2577" s="13" t="s">
        <v>38</v>
      </c>
      <c r="H2577" t="s">
        <v>39</v>
      </c>
      <c r="I2577" t="s">
        <v>40</v>
      </c>
      <c r="J2577" s="13">
        <v>25000</v>
      </c>
      <c r="K2577" s="13">
        <v>0</v>
      </c>
      <c r="L2577" s="13">
        <f>+Tabla1[[#This Row],[MontoNeto]]*Tabla1[[#This Row],[PorcentajeImpuesto]]</f>
        <v>0</v>
      </c>
      <c r="M2577" s="13">
        <v>0</v>
      </c>
      <c r="N2577" s="13">
        <f>+Tabla1[[#This Row],[MontoNeto]]+Tabla1[[#This Row],[ValorImpuesto]]+Tabla1[[#This Row],[MontoExento]]</f>
        <v>25000</v>
      </c>
      <c r="O2577" t="s">
        <v>41</v>
      </c>
      <c r="P2577" t="s">
        <v>42</v>
      </c>
      <c r="Q2577" t="s">
        <v>42</v>
      </c>
      <c r="R2577" t="s">
        <v>114</v>
      </c>
      <c r="S2577" t="str">
        <f>VLOOKUP(Tabla1[[#This Row],[RutCP]],Tabla13[[#All],[rut]:[estado_licencia]],3,0)</f>
        <v>Besalco Mauro</v>
      </c>
      <c r="T2577" t="str">
        <f>VLOOKUP(Tabla1[[#This Row],[RutCP]],Tabla13[[#All],[rut]:[estado_licencia]],2,0)</f>
        <v>Besalco Maquinarias S.A</v>
      </c>
      <c r="X2577" t="s">
        <v>2105</v>
      </c>
      <c r="Y2577" t="str">
        <f>VLOOKUP(Tabla1[[#This Row],[RutCS]],Tabla13[[#All],[rut]:[estado_licencia]],3,0)</f>
        <v>Manuel Edmundo Angel Plaza</v>
      </c>
      <c r="Z2577" t="str">
        <f>VLOOKUP(Tabla1[[#This Row],[RutCS]],Tabla13[[#All],[rut]:[estado_licencia]],2,0)</f>
        <v>Manuel Edmundo Angel Plaza</v>
      </c>
      <c r="AD2577" s="4">
        <v>43999</v>
      </c>
      <c r="AE2577" s="14" t="s">
        <v>45</v>
      </c>
      <c r="AF2577" s="4">
        <v>43999</v>
      </c>
      <c r="AG2577" s="14" t="s">
        <v>47</v>
      </c>
      <c r="AH2577" t="s">
        <v>48</v>
      </c>
      <c r="AI2577" t="s">
        <v>49</v>
      </c>
    </row>
    <row r="2578" spans="1:35" x14ac:dyDescent="0.25">
      <c r="A2578" s="12"/>
      <c r="B2578" s="36" t="s">
        <v>16019</v>
      </c>
      <c r="C2578" t="s">
        <v>35</v>
      </c>
      <c r="D2578" t="s">
        <v>35</v>
      </c>
      <c r="E2578" t="s">
        <v>36</v>
      </c>
      <c r="F2578" t="s">
        <v>37</v>
      </c>
      <c r="G2578" s="13" t="s">
        <v>38</v>
      </c>
      <c r="H2578" t="s">
        <v>39</v>
      </c>
      <c r="I2578" t="s">
        <v>40</v>
      </c>
      <c r="J2578" s="13">
        <v>25000</v>
      </c>
      <c r="K2578" s="13">
        <v>0</v>
      </c>
      <c r="L2578" s="13">
        <f>+Tabla1[[#This Row],[MontoNeto]]*Tabla1[[#This Row],[PorcentajeImpuesto]]</f>
        <v>0</v>
      </c>
      <c r="M2578" s="13">
        <v>0</v>
      </c>
      <c r="N2578" s="13">
        <f>+Tabla1[[#This Row],[MontoNeto]]+Tabla1[[#This Row],[ValorImpuesto]]+Tabla1[[#This Row],[MontoExento]]</f>
        <v>25000</v>
      </c>
      <c r="O2578" t="s">
        <v>41</v>
      </c>
      <c r="P2578" t="s">
        <v>42</v>
      </c>
      <c r="Q2578" t="s">
        <v>42</v>
      </c>
      <c r="R2578" t="s">
        <v>114</v>
      </c>
      <c r="S2578" t="str">
        <f>VLOOKUP(Tabla1[[#This Row],[RutCP]],Tabla13[[#All],[rut]:[estado_licencia]],3,0)</f>
        <v>Besalco Mauro</v>
      </c>
      <c r="T2578" t="str">
        <f>VLOOKUP(Tabla1[[#This Row],[RutCP]],Tabla13[[#All],[rut]:[estado_licencia]],2,0)</f>
        <v>Besalco Maquinarias S.A</v>
      </c>
      <c r="X2578" t="s">
        <v>2106</v>
      </c>
      <c r="Y2578" t="str">
        <f>VLOOKUP(Tabla1[[#This Row],[RutCS]],Tabla13[[#All],[rut]:[estado_licencia]],3,0)</f>
        <v>Jorge Eduardo Manque  Gonzalez</v>
      </c>
      <c r="Z2578" t="str">
        <f>VLOOKUP(Tabla1[[#This Row],[RutCS]],Tabla13[[#All],[rut]:[estado_licencia]],2,0)</f>
        <v>Jorge Eduardo Manque  Gonzalez</v>
      </c>
      <c r="AD2578" s="4">
        <v>43999</v>
      </c>
      <c r="AE2578" s="14" t="s">
        <v>45</v>
      </c>
      <c r="AF2578" s="4">
        <v>43999</v>
      </c>
      <c r="AG2578" s="14" t="s">
        <v>47</v>
      </c>
      <c r="AH2578" t="s">
        <v>48</v>
      </c>
      <c r="AI2578" t="s">
        <v>49</v>
      </c>
    </row>
    <row r="2579" spans="1:35" x14ac:dyDescent="0.25">
      <c r="A2579" s="12"/>
      <c r="B2579" s="36" t="s">
        <v>16019</v>
      </c>
      <c r="C2579" t="s">
        <v>35</v>
      </c>
      <c r="D2579" t="s">
        <v>35</v>
      </c>
      <c r="E2579" t="s">
        <v>36</v>
      </c>
      <c r="F2579" t="s">
        <v>37</v>
      </c>
      <c r="G2579" s="13" t="s">
        <v>38</v>
      </c>
      <c r="H2579" t="s">
        <v>39</v>
      </c>
      <c r="I2579" t="s">
        <v>40</v>
      </c>
      <c r="J2579" s="13">
        <v>25000</v>
      </c>
      <c r="K2579" s="13">
        <v>0</v>
      </c>
      <c r="L2579" s="13">
        <f>+Tabla1[[#This Row],[MontoNeto]]*Tabla1[[#This Row],[PorcentajeImpuesto]]</f>
        <v>0</v>
      </c>
      <c r="M2579" s="13">
        <v>0</v>
      </c>
      <c r="N2579" s="13">
        <f>+Tabla1[[#This Row],[MontoNeto]]+Tabla1[[#This Row],[ValorImpuesto]]+Tabla1[[#This Row],[MontoExento]]</f>
        <v>25000</v>
      </c>
      <c r="O2579" t="s">
        <v>41</v>
      </c>
      <c r="P2579" t="s">
        <v>42</v>
      </c>
      <c r="Q2579" t="s">
        <v>42</v>
      </c>
      <c r="R2579" t="s">
        <v>114</v>
      </c>
      <c r="S2579" t="str">
        <f>VLOOKUP(Tabla1[[#This Row],[RutCP]],Tabla13[[#All],[rut]:[estado_licencia]],3,0)</f>
        <v>Besalco Mauro</v>
      </c>
      <c r="T2579" t="str">
        <f>VLOOKUP(Tabla1[[#This Row],[RutCP]],Tabla13[[#All],[rut]:[estado_licencia]],2,0)</f>
        <v>Besalco Maquinarias S.A</v>
      </c>
      <c r="X2579" t="s">
        <v>2107</v>
      </c>
      <c r="Y2579" t="str">
        <f>VLOOKUP(Tabla1[[#This Row],[RutCS]],Tabla13[[#All],[rut]:[estado_licencia]],3,0)</f>
        <v>Luis Alberto Villegas Cruz</v>
      </c>
      <c r="Z2579" t="str">
        <f>VLOOKUP(Tabla1[[#This Row],[RutCS]],Tabla13[[#All],[rut]:[estado_licencia]],2,0)</f>
        <v>Luis Alberto Villegas Cruz</v>
      </c>
      <c r="AD2579" s="4">
        <v>43999</v>
      </c>
      <c r="AE2579" s="14" t="s">
        <v>45</v>
      </c>
      <c r="AF2579" s="4">
        <v>43999</v>
      </c>
      <c r="AG2579" s="14" t="s">
        <v>47</v>
      </c>
      <c r="AH2579" t="s">
        <v>48</v>
      </c>
      <c r="AI2579" t="s">
        <v>49</v>
      </c>
    </row>
    <row r="2580" spans="1:35" x14ac:dyDescent="0.25">
      <c r="A2580" s="12"/>
      <c r="B2580" s="36" t="s">
        <v>16019</v>
      </c>
      <c r="C2580" t="s">
        <v>35</v>
      </c>
      <c r="D2580" t="s">
        <v>35</v>
      </c>
      <c r="E2580" t="s">
        <v>36</v>
      </c>
      <c r="F2580" t="s">
        <v>37</v>
      </c>
      <c r="G2580" s="13" t="s">
        <v>38</v>
      </c>
      <c r="H2580" t="s">
        <v>39</v>
      </c>
      <c r="I2580" t="s">
        <v>40</v>
      </c>
      <c r="J2580" s="13">
        <v>25000</v>
      </c>
      <c r="K2580" s="13">
        <v>0</v>
      </c>
      <c r="L2580" s="13">
        <f>+Tabla1[[#This Row],[MontoNeto]]*Tabla1[[#This Row],[PorcentajeImpuesto]]</f>
        <v>0</v>
      </c>
      <c r="M2580" s="13">
        <v>0</v>
      </c>
      <c r="N2580" s="13">
        <f>+Tabla1[[#This Row],[MontoNeto]]+Tabla1[[#This Row],[ValorImpuesto]]+Tabla1[[#This Row],[MontoExento]]</f>
        <v>25000</v>
      </c>
      <c r="O2580" t="s">
        <v>41</v>
      </c>
      <c r="P2580" t="s">
        <v>42</v>
      </c>
      <c r="Q2580" t="s">
        <v>42</v>
      </c>
      <c r="R2580" t="s">
        <v>114</v>
      </c>
      <c r="S2580" t="str">
        <f>VLOOKUP(Tabla1[[#This Row],[RutCP]],Tabla13[[#All],[rut]:[estado_licencia]],3,0)</f>
        <v>Besalco Mauro</v>
      </c>
      <c r="T2580" t="str">
        <f>VLOOKUP(Tabla1[[#This Row],[RutCP]],Tabla13[[#All],[rut]:[estado_licencia]],2,0)</f>
        <v>Besalco Maquinarias S.A</v>
      </c>
      <c r="X2580" t="s">
        <v>2108</v>
      </c>
      <c r="Y2580" t="str">
        <f>VLOOKUP(Tabla1[[#This Row],[RutCS]],Tabla13[[#All],[rut]:[estado_licencia]],3,0)</f>
        <v>Patricio Bruna Caceres Bruna</v>
      </c>
      <c r="Z2580" t="str">
        <f>VLOOKUP(Tabla1[[#This Row],[RutCS]],Tabla13[[#All],[rut]:[estado_licencia]],2,0)</f>
        <v>Patricio Bruna Caceres Bruna</v>
      </c>
      <c r="AD2580" s="4">
        <v>43999</v>
      </c>
      <c r="AE2580" s="14" t="s">
        <v>45</v>
      </c>
      <c r="AF2580" s="4">
        <v>43999</v>
      </c>
      <c r="AG2580" s="14" t="s">
        <v>47</v>
      </c>
      <c r="AH2580" t="s">
        <v>48</v>
      </c>
      <c r="AI2580" t="s">
        <v>49</v>
      </c>
    </row>
    <row r="2581" spans="1:35" x14ac:dyDescent="0.25">
      <c r="A2581" s="12"/>
      <c r="B2581" s="36" t="s">
        <v>16019</v>
      </c>
      <c r="C2581" t="s">
        <v>35</v>
      </c>
      <c r="D2581" t="s">
        <v>35</v>
      </c>
      <c r="E2581" t="s">
        <v>36</v>
      </c>
      <c r="F2581" t="s">
        <v>37</v>
      </c>
      <c r="G2581" s="13" t="s">
        <v>38</v>
      </c>
      <c r="H2581" t="s">
        <v>39</v>
      </c>
      <c r="I2581" t="s">
        <v>40</v>
      </c>
      <c r="J2581" s="13">
        <v>25000</v>
      </c>
      <c r="K2581" s="13">
        <v>0</v>
      </c>
      <c r="L2581" s="13">
        <f>+Tabla1[[#This Row],[MontoNeto]]*Tabla1[[#This Row],[PorcentajeImpuesto]]</f>
        <v>0</v>
      </c>
      <c r="M2581" s="13">
        <v>0</v>
      </c>
      <c r="N2581" s="13">
        <f>+Tabla1[[#This Row],[MontoNeto]]+Tabla1[[#This Row],[ValorImpuesto]]+Tabla1[[#This Row],[MontoExento]]</f>
        <v>25000</v>
      </c>
      <c r="O2581" t="s">
        <v>41</v>
      </c>
      <c r="P2581" t="s">
        <v>42</v>
      </c>
      <c r="Q2581" t="s">
        <v>42</v>
      </c>
      <c r="R2581" t="s">
        <v>114</v>
      </c>
      <c r="S2581" t="str">
        <f>VLOOKUP(Tabla1[[#This Row],[RutCP]],Tabla13[[#All],[rut]:[estado_licencia]],3,0)</f>
        <v>Besalco Mauro</v>
      </c>
      <c r="T2581" t="str">
        <f>VLOOKUP(Tabla1[[#This Row],[RutCP]],Tabla13[[#All],[rut]:[estado_licencia]],2,0)</f>
        <v>Besalco Maquinarias S.A</v>
      </c>
      <c r="X2581" t="s">
        <v>2109</v>
      </c>
      <c r="Y2581" t="str">
        <f>VLOOKUP(Tabla1[[#This Row],[RutCS]],Tabla13[[#All],[rut]:[estado_licencia]],3,0)</f>
        <v>Sergio Hernan Frez Frez</v>
      </c>
      <c r="Z2581" t="str">
        <f>VLOOKUP(Tabla1[[#This Row],[RutCS]],Tabla13[[#All],[rut]:[estado_licencia]],2,0)</f>
        <v>Sergio Hernan Frez Frez</v>
      </c>
      <c r="AD2581" s="4">
        <v>43999</v>
      </c>
      <c r="AE2581" s="14" t="s">
        <v>45</v>
      </c>
      <c r="AF2581" s="4">
        <v>43999</v>
      </c>
      <c r="AG2581" s="14" t="s">
        <v>47</v>
      </c>
      <c r="AH2581" t="s">
        <v>48</v>
      </c>
      <c r="AI2581" t="s">
        <v>49</v>
      </c>
    </row>
    <row r="2582" spans="1:35" x14ac:dyDescent="0.25">
      <c r="A2582" s="12"/>
      <c r="B2582" s="36" t="s">
        <v>16019</v>
      </c>
      <c r="C2582" t="s">
        <v>35</v>
      </c>
      <c r="D2582" t="s">
        <v>35</v>
      </c>
      <c r="E2582" t="s">
        <v>36</v>
      </c>
      <c r="F2582" t="s">
        <v>37</v>
      </c>
      <c r="G2582" s="13" t="s">
        <v>38</v>
      </c>
      <c r="H2582" t="s">
        <v>39</v>
      </c>
      <c r="I2582" t="s">
        <v>40</v>
      </c>
      <c r="J2582" s="13">
        <v>25000</v>
      </c>
      <c r="K2582" s="13">
        <v>0</v>
      </c>
      <c r="L2582" s="13">
        <f>+Tabla1[[#This Row],[MontoNeto]]*Tabla1[[#This Row],[PorcentajeImpuesto]]</f>
        <v>0</v>
      </c>
      <c r="M2582" s="13">
        <v>0</v>
      </c>
      <c r="N2582" s="13">
        <f>+Tabla1[[#This Row],[MontoNeto]]+Tabla1[[#This Row],[ValorImpuesto]]+Tabla1[[#This Row],[MontoExento]]</f>
        <v>25000</v>
      </c>
      <c r="O2582" t="s">
        <v>41</v>
      </c>
      <c r="P2582" t="s">
        <v>42</v>
      </c>
      <c r="Q2582" t="s">
        <v>42</v>
      </c>
      <c r="R2582" t="s">
        <v>114</v>
      </c>
      <c r="S2582" t="str">
        <f>VLOOKUP(Tabla1[[#This Row],[RutCP]],Tabla13[[#All],[rut]:[estado_licencia]],3,0)</f>
        <v>Besalco Mauro</v>
      </c>
      <c r="T2582" t="str">
        <f>VLOOKUP(Tabla1[[#This Row],[RutCP]],Tabla13[[#All],[rut]:[estado_licencia]],2,0)</f>
        <v>Besalco Maquinarias S.A</v>
      </c>
      <c r="X2582" t="s">
        <v>2110</v>
      </c>
      <c r="Y2582" t="str">
        <f>VLOOKUP(Tabla1[[#This Row],[RutCS]],Tabla13[[#All],[rut]:[estado_licencia]],3,0)</f>
        <v>Juan Omar Tello Orrego</v>
      </c>
      <c r="Z2582" t="str">
        <f>VLOOKUP(Tabla1[[#This Row],[RutCS]],Tabla13[[#All],[rut]:[estado_licencia]],2,0)</f>
        <v>Juan Omar Tello Orrego</v>
      </c>
      <c r="AD2582" s="4">
        <v>43999</v>
      </c>
      <c r="AE2582" s="14" t="s">
        <v>45</v>
      </c>
      <c r="AF2582" s="4">
        <v>43999</v>
      </c>
      <c r="AG2582" s="14" t="s">
        <v>47</v>
      </c>
      <c r="AH2582" t="s">
        <v>48</v>
      </c>
      <c r="AI2582" t="s">
        <v>49</v>
      </c>
    </row>
    <row r="2583" spans="1:35" x14ac:dyDescent="0.25">
      <c r="A2583" s="12"/>
      <c r="B2583" s="36" t="s">
        <v>16019</v>
      </c>
      <c r="C2583" t="s">
        <v>35</v>
      </c>
      <c r="D2583" t="s">
        <v>35</v>
      </c>
      <c r="E2583" t="s">
        <v>36</v>
      </c>
      <c r="F2583" t="s">
        <v>37</v>
      </c>
      <c r="G2583" s="13" t="s">
        <v>38</v>
      </c>
      <c r="H2583" t="s">
        <v>39</v>
      </c>
      <c r="I2583" t="s">
        <v>40</v>
      </c>
      <c r="J2583" s="13">
        <v>25000</v>
      </c>
      <c r="K2583" s="13">
        <v>0</v>
      </c>
      <c r="L2583" s="13">
        <f>+Tabla1[[#This Row],[MontoNeto]]*Tabla1[[#This Row],[PorcentajeImpuesto]]</f>
        <v>0</v>
      </c>
      <c r="M2583" s="13">
        <v>0</v>
      </c>
      <c r="N2583" s="13">
        <f>+Tabla1[[#This Row],[MontoNeto]]+Tabla1[[#This Row],[ValorImpuesto]]+Tabla1[[#This Row],[MontoExento]]</f>
        <v>25000</v>
      </c>
      <c r="O2583" t="s">
        <v>41</v>
      </c>
      <c r="P2583" t="s">
        <v>42</v>
      </c>
      <c r="Q2583" t="s">
        <v>42</v>
      </c>
      <c r="R2583" t="s">
        <v>114</v>
      </c>
      <c r="S2583" t="str">
        <f>VLOOKUP(Tabla1[[#This Row],[RutCP]],Tabla13[[#All],[rut]:[estado_licencia]],3,0)</f>
        <v>Besalco Mauro</v>
      </c>
      <c r="T2583" t="str">
        <f>VLOOKUP(Tabla1[[#This Row],[RutCP]],Tabla13[[#All],[rut]:[estado_licencia]],2,0)</f>
        <v>Besalco Maquinarias S.A</v>
      </c>
      <c r="X2583" t="s">
        <v>2111</v>
      </c>
      <c r="Y2583" t="str">
        <f>VLOOKUP(Tabla1[[#This Row],[RutCS]],Tabla13[[#All],[rut]:[estado_licencia]],3,0)</f>
        <v>Elvis Alejandro Gonzalez Manquez</v>
      </c>
      <c r="Z2583" t="str">
        <f>VLOOKUP(Tabla1[[#This Row],[RutCS]],Tabla13[[#All],[rut]:[estado_licencia]],2,0)</f>
        <v>Elvis Alejandro Gonzalez Manquez</v>
      </c>
      <c r="AD2583" s="4">
        <v>43999</v>
      </c>
      <c r="AE2583" s="14" t="s">
        <v>45</v>
      </c>
      <c r="AF2583" s="4">
        <v>43999</v>
      </c>
      <c r="AG2583" s="14" t="s">
        <v>47</v>
      </c>
      <c r="AH2583" t="s">
        <v>48</v>
      </c>
      <c r="AI2583" t="s">
        <v>49</v>
      </c>
    </row>
    <row r="2584" spans="1:35" x14ac:dyDescent="0.25">
      <c r="A2584" s="12"/>
      <c r="B2584" s="36" t="s">
        <v>16019</v>
      </c>
      <c r="C2584" t="s">
        <v>35</v>
      </c>
      <c r="D2584" t="s">
        <v>35</v>
      </c>
      <c r="E2584" t="s">
        <v>36</v>
      </c>
      <c r="F2584" t="s">
        <v>37</v>
      </c>
      <c r="G2584" s="13" t="s">
        <v>38</v>
      </c>
      <c r="H2584" t="s">
        <v>39</v>
      </c>
      <c r="I2584" t="s">
        <v>40</v>
      </c>
      <c r="J2584" s="13">
        <v>25000</v>
      </c>
      <c r="K2584" s="13">
        <v>0</v>
      </c>
      <c r="L2584" s="13">
        <f>+Tabla1[[#This Row],[MontoNeto]]*Tabla1[[#This Row],[PorcentajeImpuesto]]</f>
        <v>0</v>
      </c>
      <c r="M2584" s="13">
        <v>0</v>
      </c>
      <c r="N2584" s="13">
        <f>+Tabla1[[#This Row],[MontoNeto]]+Tabla1[[#This Row],[ValorImpuesto]]+Tabla1[[#This Row],[MontoExento]]</f>
        <v>25000</v>
      </c>
      <c r="O2584" t="s">
        <v>41</v>
      </c>
      <c r="P2584" t="s">
        <v>42</v>
      </c>
      <c r="Q2584" t="s">
        <v>42</v>
      </c>
      <c r="R2584" t="s">
        <v>114</v>
      </c>
      <c r="S2584" t="str">
        <f>VLOOKUP(Tabla1[[#This Row],[RutCP]],Tabla13[[#All],[rut]:[estado_licencia]],3,0)</f>
        <v>Besalco Mauro</v>
      </c>
      <c r="T2584" t="str">
        <f>VLOOKUP(Tabla1[[#This Row],[RutCP]],Tabla13[[#All],[rut]:[estado_licencia]],2,0)</f>
        <v>Besalco Maquinarias S.A</v>
      </c>
      <c r="X2584" t="s">
        <v>2112</v>
      </c>
      <c r="Y2584" t="str">
        <f>VLOOKUP(Tabla1[[#This Row],[RutCS]],Tabla13[[#All],[rut]:[estado_licencia]],3,0)</f>
        <v>Hugo Humberto Acosta Aro</v>
      </c>
      <c r="Z2584" t="str">
        <f>VLOOKUP(Tabla1[[#This Row],[RutCS]],Tabla13[[#All],[rut]:[estado_licencia]],2,0)</f>
        <v>Hugo Humberto Acosta Aro</v>
      </c>
      <c r="AD2584" s="4">
        <v>43999</v>
      </c>
      <c r="AE2584" s="14" t="s">
        <v>45</v>
      </c>
      <c r="AF2584" s="4">
        <v>43999</v>
      </c>
      <c r="AG2584" s="14" t="s">
        <v>47</v>
      </c>
      <c r="AH2584" t="s">
        <v>48</v>
      </c>
      <c r="AI2584" t="s">
        <v>49</v>
      </c>
    </row>
    <row r="2585" spans="1:35" x14ac:dyDescent="0.25">
      <c r="A2585" s="12"/>
      <c r="B2585" s="36" t="s">
        <v>16019</v>
      </c>
      <c r="C2585" t="s">
        <v>35</v>
      </c>
      <c r="D2585" t="s">
        <v>35</v>
      </c>
      <c r="E2585" t="s">
        <v>36</v>
      </c>
      <c r="F2585" t="s">
        <v>37</v>
      </c>
      <c r="G2585" s="13" t="s">
        <v>38</v>
      </c>
      <c r="H2585" t="s">
        <v>39</v>
      </c>
      <c r="I2585" t="s">
        <v>40</v>
      </c>
      <c r="J2585" s="13">
        <v>25000</v>
      </c>
      <c r="K2585" s="13">
        <v>0</v>
      </c>
      <c r="L2585" s="13">
        <f>+Tabla1[[#This Row],[MontoNeto]]*Tabla1[[#This Row],[PorcentajeImpuesto]]</f>
        <v>0</v>
      </c>
      <c r="M2585" s="13">
        <v>0</v>
      </c>
      <c r="N2585" s="13">
        <f>+Tabla1[[#This Row],[MontoNeto]]+Tabla1[[#This Row],[ValorImpuesto]]+Tabla1[[#This Row],[MontoExento]]</f>
        <v>25000</v>
      </c>
      <c r="O2585" t="s">
        <v>41</v>
      </c>
      <c r="P2585" t="s">
        <v>42</v>
      </c>
      <c r="Q2585" t="s">
        <v>42</v>
      </c>
      <c r="R2585" t="s">
        <v>114</v>
      </c>
      <c r="S2585" t="str">
        <f>VLOOKUP(Tabla1[[#This Row],[RutCP]],Tabla13[[#All],[rut]:[estado_licencia]],3,0)</f>
        <v>Besalco Mauro</v>
      </c>
      <c r="T2585" t="str">
        <f>VLOOKUP(Tabla1[[#This Row],[RutCP]],Tabla13[[#All],[rut]:[estado_licencia]],2,0)</f>
        <v>Besalco Maquinarias S.A</v>
      </c>
      <c r="X2585" t="s">
        <v>2113</v>
      </c>
      <c r="Y2585" t="str">
        <f>VLOOKUP(Tabla1[[#This Row],[RutCS]],Tabla13[[#All],[rut]:[estado_licencia]],3,0)</f>
        <v>Mario Escandar Aguilera Collao</v>
      </c>
      <c r="Z2585" t="str">
        <f>VLOOKUP(Tabla1[[#This Row],[RutCS]],Tabla13[[#All],[rut]:[estado_licencia]],2,0)</f>
        <v>Mario Escandar Aguilera Collao</v>
      </c>
      <c r="AD2585" s="4">
        <v>43999</v>
      </c>
      <c r="AE2585" s="14" t="s">
        <v>45</v>
      </c>
      <c r="AF2585" s="4">
        <v>43999</v>
      </c>
      <c r="AG2585" s="14" t="s">
        <v>47</v>
      </c>
      <c r="AH2585" t="s">
        <v>48</v>
      </c>
      <c r="AI2585" t="s">
        <v>49</v>
      </c>
    </row>
    <row r="2586" spans="1:35" x14ac:dyDescent="0.25">
      <c r="A2586" s="12"/>
      <c r="B2586" s="36" t="s">
        <v>16019</v>
      </c>
      <c r="C2586" t="s">
        <v>35</v>
      </c>
      <c r="D2586" t="s">
        <v>35</v>
      </c>
      <c r="E2586" t="s">
        <v>36</v>
      </c>
      <c r="F2586" t="s">
        <v>37</v>
      </c>
      <c r="G2586" s="13" t="s">
        <v>38</v>
      </c>
      <c r="H2586" t="s">
        <v>39</v>
      </c>
      <c r="I2586" t="s">
        <v>40</v>
      </c>
      <c r="J2586" s="13">
        <v>25000</v>
      </c>
      <c r="K2586" s="13">
        <v>0</v>
      </c>
      <c r="L2586" s="13">
        <f>+Tabla1[[#This Row],[MontoNeto]]*Tabla1[[#This Row],[PorcentajeImpuesto]]</f>
        <v>0</v>
      </c>
      <c r="M2586" s="13">
        <v>0</v>
      </c>
      <c r="N2586" s="13">
        <f>+Tabla1[[#This Row],[MontoNeto]]+Tabla1[[#This Row],[ValorImpuesto]]+Tabla1[[#This Row],[MontoExento]]</f>
        <v>25000</v>
      </c>
      <c r="O2586" t="s">
        <v>41</v>
      </c>
      <c r="P2586" t="s">
        <v>42</v>
      </c>
      <c r="Q2586" t="s">
        <v>42</v>
      </c>
      <c r="R2586" t="s">
        <v>114</v>
      </c>
      <c r="S2586" t="str">
        <f>VLOOKUP(Tabla1[[#This Row],[RutCP]],Tabla13[[#All],[rut]:[estado_licencia]],3,0)</f>
        <v>Besalco Mauro</v>
      </c>
      <c r="T2586" t="str">
        <f>VLOOKUP(Tabla1[[#This Row],[RutCP]],Tabla13[[#All],[rut]:[estado_licencia]],2,0)</f>
        <v>Besalco Maquinarias S.A</v>
      </c>
      <c r="X2586" t="s">
        <v>2114</v>
      </c>
      <c r="Y2586" t="str">
        <f>VLOOKUP(Tabla1[[#This Row],[RutCS]],Tabla13[[#All],[rut]:[estado_licencia]],3,0)</f>
        <v>Willians Fabian Castro Araya</v>
      </c>
      <c r="Z2586" t="str">
        <f>VLOOKUP(Tabla1[[#This Row],[RutCS]],Tabla13[[#All],[rut]:[estado_licencia]],2,0)</f>
        <v>Willians Fabian Castro Araya</v>
      </c>
      <c r="AD2586" s="4">
        <v>43999</v>
      </c>
      <c r="AE2586" s="14" t="s">
        <v>45</v>
      </c>
      <c r="AF2586" s="4">
        <v>43999</v>
      </c>
      <c r="AG2586" s="14" t="s">
        <v>47</v>
      </c>
      <c r="AH2586" t="s">
        <v>48</v>
      </c>
      <c r="AI2586" t="s">
        <v>49</v>
      </c>
    </row>
    <row r="2587" spans="1:35" x14ac:dyDescent="0.25">
      <c r="A2587" s="12"/>
      <c r="B2587" s="36" t="s">
        <v>16019</v>
      </c>
      <c r="C2587" t="s">
        <v>35</v>
      </c>
      <c r="D2587" t="s">
        <v>35</v>
      </c>
      <c r="E2587" t="s">
        <v>36</v>
      </c>
      <c r="F2587" t="s">
        <v>37</v>
      </c>
      <c r="G2587" s="13" t="s">
        <v>38</v>
      </c>
      <c r="H2587" t="s">
        <v>39</v>
      </c>
      <c r="I2587" t="s">
        <v>40</v>
      </c>
      <c r="J2587" s="13">
        <v>25000</v>
      </c>
      <c r="K2587" s="13">
        <v>0</v>
      </c>
      <c r="L2587" s="13">
        <f>+Tabla1[[#This Row],[MontoNeto]]*Tabla1[[#This Row],[PorcentajeImpuesto]]</f>
        <v>0</v>
      </c>
      <c r="M2587" s="13">
        <v>0</v>
      </c>
      <c r="N2587" s="13">
        <f>+Tabla1[[#This Row],[MontoNeto]]+Tabla1[[#This Row],[ValorImpuesto]]+Tabla1[[#This Row],[MontoExento]]</f>
        <v>25000</v>
      </c>
      <c r="O2587" t="s">
        <v>41</v>
      </c>
      <c r="P2587" t="s">
        <v>42</v>
      </c>
      <c r="Q2587" t="s">
        <v>42</v>
      </c>
      <c r="R2587" t="s">
        <v>114</v>
      </c>
      <c r="S2587" t="str">
        <f>VLOOKUP(Tabla1[[#This Row],[RutCP]],Tabla13[[#All],[rut]:[estado_licencia]],3,0)</f>
        <v>Besalco Mauro</v>
      </c>
      <c r="T2587" t="str">
        <f>VLOOKUP(Tabla1[[#This Row],[RutCP]],Tabla13[[#All],[rut]:[estado_licencia]],2,0)</f>
        <v>Besalco Maquinarias S.A</v>
      </c>
      <c r="X2587" t="s">
        <v>2115</v>
      </c>
      <c r="Y2587" t="str">
        <f>VLOOKUP(Tabla1[[#This Row],[RutCS]],Tabla13[[#All],[rut]:[estado_licencia]],3,0)</f>
        <v>Roberto Enrique Castro Crooker</v>
      </c>
      <c r="Z2587" t="str">
        <f>VLOOKUP(Tabla1[[#This Row],[RutCS]],Tabla13[[#All],[rut]:[estado_licencia]],2,0)</f>
        <v>Roberto Enrique Castro Crooker</v>
      </c>
      <c r="AD2587" s="4">
        <v>43999</v>
      </c>
      <c r="AE2587" s="14" t="s">
        <v>45</v>
      </c>
      <c r="AF2587" s="4">
        <v>43999</v>
      </c>
      <c r="AG2587" s="14" t="s">
        <v>47</v>
      </c>
      <c r="AH2587" t="s">
        <v>48</v>
      </c>
      <c r="AI2587" t="s">
        <v>49</v>
      </c>
    </row>
    <row r="2588" spans="1:35" x14ac:dyDescent="0.25">
      <c r="A2588" s="12"/>
      <c r="B2588" s="36" t="s">
        <v>16019</v>
      </c>
      <c r="C2588" t="s">
        <v>35</v>
      </c>
      <c r="D2588" t="s">
        <v>35</v>
      </c>
      <c r="E2588" t="s">
        <v>36</v>
      </c>
      <c r="F2588" t="s">
        <v>37</v>
      </c>
      <c r="G2588" s="13" t="s">
        <v>38</v>
      </c>
      <c r="H2588" t="s">
        <v>39</v>
      </c>
      <c r="I2588" t="s">
        <v>40</v>
      </c>
      <c r="J2588" s="13">
        <v>25000</v>
      </c>
      <c r="K2588" s="13">
        <v>0</v>
      </c>
      <c r="L2588" s="13">
        <f>+Tabla1[[#This Row],[MontoNeto]]*Tabla1[[#This Row],[PorcentajeImpuesto]]</f>
        <v>0</v>
      </c>
      <c r="M2588" s="13">
        <v>0</v>
      </c>
      <c r="N2588" s="13">
        <f>+Tabla1[[#This Row],[MontoNeto]]+Tabla1[[#This Row],[ValorImpuesto]]+Tabla1[[#This Row],[MontoExento]]</f>
        <v>25000</v>
      </c>
      <c r="O2588" t="s">
        <v>41</v>
      </c>
      <c r="P2588" t="s">
        <v>42</v>
      </c>
      <c r="Q2588" t="s">
        <v>42</v>
      </c>
      <c r="R2588" t="s">
        <v>114</v>
      </c>
      <c r="S2588" t="str">
        <f>VLOOKUP(Tabla1[[#This Row],[RutCP]],Tabla13[[#All],[rut]:[estado_licencia]],3,0)</f>
        <v>Besalco Mauro</v>
      </c>
      <c r="T2588" t="str">
        <f>VLOOKUP(Tabla1[[#This Row],[RutCP]],Tabla13[[#All],[rut]:[estado_licencia]],2,0)</f>
        <v>Besalco Maquinarias S.A</v>
      </c>
      <c r="X2588" t="s">
        <v>2116</v>
      </c>
      <c r="Y2588" t="str">
        <f>VLOOKUP(Tabla1[[#This Row],[RutCS]],Tabla13[[#All],[rut]:[estado_licencia]],3,0)</f>
        <v>Vicente Segundo Manuelda Tello</v>
      </c>
      <c r="Z2588" t="str">
        <f>VLOOKUP(Tabla1[[#This Row],[RutCS]],Tabla13[[#All],[rut]:[estado_licencia]],2,0)</f>
        <v>Vicente Segundo Manuelda Tello</v>
      </c>
      <c r="AD2588" s="4">
        <v>43999</v>
      </c>
      <c r="AE2588" s="14" t="s">
        <v>45</v>
      </c>
      <c r="AF2588" s="4">
        <v>43999</v>
      </c>
      <c r="AG2588" s="14" t="s">
        <v>47</v>
      </c>
      <c r="AH2588" t="s">
        <v>48</v>
      </c>
      <c r="AI2588" t="s">
        <v>49</v>
      </c>
    </row>
    <row r="2589" spans="1:35" x14ac:dyDescent="0.25">
      <c r="A2589" s="12"/>
      <c r="B2589" s="36" t="s">
        <v>16019</v>
      </c>
      <c r="C2589" t="s">
        <v>35</v>
      </c>
      <c r="D2589" t="s">
        <v>35</v>
      </c>
      <c r="E2589" t="s">
        <v>36</v>
      </c>
      <c r="F2589" t="s">
        <v>37</v>
      </c>
      <c r="G2589" s="13" t="s">
        <v>38</v>
      </c>
      <c r="H2589" t="s">
        <v>39</v>
      </c>
      <c r="I2589" t="s">
        <v>40</v>
      </c>
      <c r="J2589" s="13">
        <v>25000</v>
      </c>
      <c r="K2589" s="13">
        <v>0</v>
      </c>
      <c r="L2589" s="13">
        <f>+Tabla1[[#This Row],[MontoNeto]]*Tabla1[[#This Row],[PorcentajeImpuesto]]</f>
        <v>0</v>
      </c>
      <c r="M2589" s="13">
        <v>0</v>
      </c>
      <c r="N2589" s="13">
        <f>+Tabla1[[#This Row],[MontoNeto]]+Tabla1[[#This Row],[ValorImpuesto]]+Tabla1[[#This Row],[MontoExento]]</f>
        <v>25000</v>
      </c>
      <c r="O2589" t="s">
        <v>41</v>
      </c>
      <c r="P2589" t="s">
        <v>42</v>
      </c>
      <c r="Q2589" t="s">
        <v>42</v>
      </c>
      <c r="R2589" t="s">
        <v>114</v>
      </c>
      <c r="S2589" t="str">
        <f>VLOOKUP(Tabla1[[#This Row],[RutCP]],Tabla13[[#All],[rut]:[estado_licencia]],3,0)</f>
        <v>Besalco Mauro</v>
      </c>
      <c r="T2589" t="str">
        <f>VLOOKUP(Tabla1[[#This Row],[RutCP]],Tabla13[[#All],[rut]:[estado_licencia]],2,0)</f>
        <v>Besalco Maquinarias S.A</v>
      </c>
      <c r="X2589" t="s">
        <v>2117</v>
      </c>
      <c r="Y2589" t="str">
        <f>VLOOKUP(Tabla1[[#This Row],[RutCS]],Tabla13[[#All],[rut]:[estado_licencia]],3,0)</f>
        <v>Richard Emersson Ortiz Soto</v>
      </c>
      <c r="Z2589" t="str">
        <f>VLOOKUP(Tabla1[[#This Row],[RutCS]],Tabla13[[#All],[rut]:[estado_licencia]],2,0)</f>
        <v>Richard Emersson Ortiz Soto</v>
      </c>
      <c r="AD2589" s="4">
        <v>43999</v>
      </c>
      <c r="AE2589" s="14" t="s">
        <v>45</v>
      </c>
      <c r="AF2589" s="4">
        <v>43999</v>
      </c>
      <c r="AG2589" s="14" t="s">
        <v>47</v>
      </c>
      <c r="AH2589" t="s">
        <v>48</v>
      </c>
      <c r="AI2589" t="s">
        <v>49</v>
      </c>
    </row>
    <row r="2590" spans="1:35" x14ac:dyDescent="0.25">
      <c r="A2590" s="12"/>
      <c r="B2590" s="36" t="s">
        <v>16019</v>
      </c>
      <c r="C2590" t="s">
        <v>35</v>
      </c>
      <c r="D2590" t="s">
        <v>35</v>
      </c>
      <c r="E2590" t="s">
        <v>36</v>
      </c>
      <c r="F2590" t="s">
        <v>37</v>
      </c>
      <c r="G2590" s="13" t="s">
        <v>38</v>
      </c>
      <c r="H2590" t="s">
        <v>39</v>
      </c>
      <c r="I2590" t="s">
        <v>40</v>
      </c>
      <c r="J2590" s="13">
        <v>25000</v>
      </c>
      <c r="K2590" s="13">
        <v>0</v>
      </c>
      <c r="L2590" s="13">
        <f>+Tabla1[[#This Row],[MontoNeto]]*Tabla1[[#This Row],[PorcentajeImpuesto]]</f>
        <v>0</v>
      </c>
      <c r="M2590" s="13">
        <v>0</v>
      </c>
      <c r="N2590" s="13">
        <f>+Tabla1[[#This Row],[MontoNeto]]+Tabla1[[#This Row],[ValorImpuesto]]+Tabla1[[#This Row],[MontoExento]]</f>
        <v>25000</v>
      </c>
      <c r="O2590" t="s">
        <v>41</v>
      </c>
      <c r="P2590" t="s">
        <v>42</v>
      </c>
      <c r="Q2590" t="s">
        <v>42</v>
      </c>
      <c r="R2590" t="s">
        <v>114</v>
      </c>
      <c r="S2590" t="str">
        <f>VLOOKUP(Tabla1[[#This Row],[RutCP]],Tabla13[[#All],[rut]:[estado_licencia]],3,0)</f>
        <v>Besalco Mauro</v>
      </c>
      <c r="T2590" t="str">
        <f>VLOOKUP(Tabla1[[#This Row],[RutCP]],Tabla13[[#All],[rut]:[estado_licencia]],2,0)</f>
        <v>Besalco Maquinarias S.A</v>
      </c>
      <c r="X2590" t="s">
        <v>2118</v>
      </c>
      <c r="Y2590" t="str">
        <f>VLOOKUP(Tabla1[[#This Row],[RutCS]],Tabla13[[#All],[rut]:[estado_licencia]],3,0)</f>
        <v>Francisco Javier Retamales Cepeda</v>
      </c>
      <c r="Z2590" t="str">
        <f>VLOOKUP(Tabla1[[#This Row],[RutCS]],Tabla13[[#All],[rut]:[estado_licencia]],2,0)</f>
        <v>Francisco Javier Retamales Cepeda</v>
      </c>
      <c r="AD2590" s="4">
        <v>43999</v>
      </c>
      <c r="AE2590" s="14" t="s">
        <v>45</v>
      </c>
      <c r="AF2590" s="4">
        <v>43999</v>
      </c>
      <c r="AG2590" s="14" t="s">
        <v>47</v>
      </c>
      <c r="AH2590" t="s">
        <v>48</v>
      </c>
      <c r="AI2590" t="s">
        <v>49</v>
      </c>
    </row>
    <row r="2591" spans="1:35" x14ac:dyDescent="0.25">
      <c r="A2591" s="12"/>
      <c r="B2591" s="36" t="s">
        <v>16019</v>
      </c>
      <c r="C2591" t="s">
        <v>35</v>
      </c>
      <c r="D2591" t="s">
        <v>35</v>
      </c>
      <c r="E2591" t="s">
        <v>36</v>
      </c>
      <c r="F2591" t="s">
        <v>37</v>
      </c>
      <c r="G2591" s="13" t="s">
        <v>38</v>
      </c>
      <c r="H2591" t="s">
        <v>39</v>
      </c>
      <c r="I2591" t="s">
        <v>40</v>
      </c>
      <c r="J2591" s="13">
        <v>25000</v>
      </c>
      <c r="K2591" s="13">
        <v>0</v>
      </c>
      <c r="L2591" s="13">
        <f>+Tabla1[[#This Row],[MontoNeto]]*Tabla1[[#This Row],[PorcentajeImpuesto]]</f>
        <v>0</v>
      </c>
      <c r="M2591" s="13">
        <v>0</v>
      </c>
      <c r="N2591" s="13">
        <f>+Tabla1[[#This Row],[MontoNeto]]+Tabla1[[#This Row],[ValorImpuesto]]+Tabla1[[#This Row],[MontoExento]]</f>
        <v>25000</v>
      </c>
      <c r="O2591" t="s">
        <v>41</v>
      </c>
      <c r="P2591" t="s">
        <v>42</v>
      </c>
      <c r="Q2591" t="s">
        <v>42</v>
      </c>
      <c r="R2591" t="s">
        <v>114</v>
      </c>
      <c r="S2591" t="str">
        <f>VLOOKUP(Tabla1[[#This Row],[RutCP]],Tabla13[[#All],[rut]:[estado_licencia]],3,0)</f>
        <v>Besalco Mauro</v>
      </c>
      <c r="T2591" t="str">
        <f>VLOOKUP(Tabla1[[#This Row],[RutCP]],Tabla13[[#All],[rut]:[estado_licencia]],2,0)</f>
        <v>Besalco Maquinarias S.A</v>
      </c>
      <c r="X2591" t="s">
        <v>2119</v>
      </c>
      <c r="Y2591" t="str">
        <f>VLOOKUP(Tabla1[[#This Row],[RutCS]],Tabla13[[#All],[rut]:[estado_licencia]],3,0)</f>
        <v>Roberto Orlando Campusano Ordenes</v>
      </c>
      <c r="Z2591" t="str">
        <f>VLOOKUP(Tabla1[[#This Row],[RutCS]],Tabla13[[#All],[rut]:[estado_licencia]],2,0)</f>
        <v>Roberto Orlando Campusano Ordenes</v>
      </c>
      <c r="AD2591" s="4">
        <v>43999</v>
      </c>
      <c r="AE2591" s="14" t="s">
        <v>45</v>
      </c>
      <c r="AF2591" s="4">
        <v>43999</v>
      </c>
      <c r="AG2591" s="14" t="s">
        <v>47</v>
      </c>
      <c r="AH2591" t="s">
        <v>48</v>
      </c>
      <c r="AI2591" t="s">
        <v>49</v>
      </c>
    </row>
    <row r="2592" spans="1:35" s="16" customFormat="1" x14ac:dyDescent="0.25">
      <c r="A2592" s="12"/>
      <c r="B2592" s="36" t="s">
        <v>16019</v>
      </c>
      <c r="C2592" t="s">
        <v>35</v>
      </c>
      <c r="D2592" t="s">
        <v>35</v>
      </c>
      <c r="E2592" t="s">
        <v>36</v>
      </c>
      <c r="F2592" t="s">
        <v>37</v>
      </c>
      <c r="G2592" s="13" t="s">
        <v>38</v>
      </c>
      <c r="H2592" t="s">
        <v>39</v>
      </c>
      <c r="I2592" t="s">
        <v>40</v>
      </c>
      <c r="J2592" s="13">
        <v>25000</v>
      </c>
      <c r="K2592" s="13">
        <v>0</v>
      </c>
      <c r="L2592" s="13">
        <f>+Tabla1[[#This Row],[MontoNeto]]*Tabla1[[#This Row],[PorcentajeImpuesto]]</f>
        <v>0</v>
      </c>
      <c r="M2592" s="13">
        <v>0</v>
      </c>
      <c r="N2592" s="13">
        <f>+Tabla1[[#This Row],[MontoNeto]]+Tabla1[[#This Row],[ValorImpuesto]]+Tabla1[[#This Row],[MontoExento]]</f>
        <v>25000</v>
      </c>
      <c r="O2592" t="s">
        <v>41</v>
      </c>
      <c r="P2592" t="s">
        <v>42</v>
      </c>
      <c r="Q2592" t="s">
        <v>42</v>
      </c>
      <c r="R2592" t="s">
        <v>114</v>
      </c>
      <c r="S2592" t="str">
        <f>VLOOKUP(Tabla1[[#This Row],[RutCP]],Tabla13[[#All],[rut]:[estado_licencia]],3,0)</f>
        <v>Besalco Mauro</v>
      </c>
      <c r="T2592" t="str">
        <f>VLOOKUP(Tabla1[[#This Row],[RutCP]],Tabla13[[#All],[rut]:[estado_licencia]],2,0)</f>
        <v>Besalco Maquinarias S.A</v>
      </c>
      <c r="U2592"/>
      <c r="V2592"/>
      <c r="W2592"/>
      <c r="X2592" t="s">
        <v>2120</v>
      </c>
      <c r="Y2592" t="str">
        <f>VLOOKUP(Tabla1[[#This Row],[RutCS]],Tabla13[[#All],[rut]:[estado_licencia]],3,0)</f>
        <v>Manuel Alexis Riquelme Godoy</v>
      </c>
      <c r="Z2592" t="str">
        <f>VLOOKUP(Tabla1[[#This Row],[RutCS]],Tabla13[[#All],[rut]:[estado_licencia]],2,0)</f>
        <v>Manuel Alexis Riquelme Godoy</v>
      </c>
      <c r="AA2592"/>
      <c r="AB2592"/>
      <c r="AC2592"/>
      <c r="AD2592" s="4">
        <v>43999</v>
      </c>
      <c r="AE2592" s="14" t="s">
        <v>45</v>
      </c>
      <c r="AF2592" s="4">
        <v>43999</v>
      </c>
      <c r="AG2592" s="14" t="s">
        <v>47</v>
      </c>
      <c r="AH2592" t="s">
        <v>48</v>
      </c>
      <c r="AI2592" t="s">
        <v>49</v>
      </c>
    </row>
    <row r="2593" spans="1:35" x14ac:dyDescent="0.25">
      <c r="A2593" s="12"/>
      <c r="B2593" s="36" t="s">
        <v>16019</v>
      </c>
      <c r="C2593" s="16" t="s">
        <v>35</v>
      </c>
      <c r="D2593" s="16" t="s">
        <v>35</v>
      </c>
      <c r="E2593" s="16" t="s">
        <v>36</v>
      </c>
      <c r="F2593" s="16" t="s">
        <v>37</v>
      </c>
      <c r="G2593" s="17" t="s">
        <v>38</v>
      </c>
      <c r="H2593" s="16" t="s">
        <v>39</v>
      </c>
      <c r="I2593" s="16" t="s">
        <v>417</v>
      </c>
      <c r="J2593" s="17">
        <v>25000</v>
      </c>
      <c r="K2593" s="17">
        <v>0</v>
      </c>
      <c r="L2593" s="17">
        <f>+Tabla1[[#This Row],[MontoNeto]]*Tabla1[[#This Row],[PorcentajeImpuesto]]</f>
        <v>0</v>
      </c>
      <c r="M2593" s="3">
        <v>0</v>
      </c>
      <c r="N2593" s="17">
        <f>+Tabla1[[#This Row],[MontoNeto]]+Tabla1[[#This Row],[ValorImpuesto]]+Tabla1[[#This Row],[MontoExento]]</f>
        <v>25000</v>
      </c>
      <c r="O2593" t="s">
        <v>41</v>
      </c>
      <c r="P2593" s="16" t="s">
        <v>42</v>
      </c>
      <c r="Q2593" s="16" t="s">
        <v>42</v>
      </c>
      <c r="R2593" s="17" t="e">
        <f>#N/A</f>
        <v>#N/A</v>
      </c>
      <c r="S2593" s="16" t="e">
        <f>VLOOKUP(Tabla1[[#This Row],[RutCP]],Tabla13[[#All],[rut]:[estado_licencia]],3,0)</f>
        <v>#N/A</v>
      </c>
      <c r="T2593" s="16" t="e">
        <f>VLOOKUP(Tabla1[[#This Row],[RutCP]],Tabla13[[#All],[rut]:[estado_licencia]],2,0)</f>
        <v>#N/A</v>
      </c>
      <c r="U2593" s="16"/>
      <c r="V2593" s="16"/>
      <c r="W2593" s="16"/>
      <c r="X2593" s="16" t="s">
        <v>2355</v>
      </c>
      <c r="Y2593" s="16" t="str">
        <f>VLOOKUP(Tabla1[[#This Row],[RutCS]],Tabla13[[#All],[rut]:[estado_licencia]],3,0)</f>
        <v>Erwin Gabriel Arriagada Guzman</v>
      </c>
      <c r="Z2593" s="16" t="str">
        <f>VLOOKUP(Tabla1[[#This Row],[RutCS]],Tabla13[[#All],[rut]:[estado_licencia]],2,0)</f>
        <v>Erwin Gabriel Arriagada Guzman</v>
      </c>
      <c r="AA2593" s="16"/>
      <c r="AB2593" s="16"/>
      <c r="AC2593" s="16"/>
      <c r="AD2593" s="15">
        <v>43999</v>
      </c>
      <c r="AE2593" s="3">
        <v>0.5</v>
      </c>
      <c r="AF2593" s="15">
        <v>43999</v>
      </c>
      <c r="AG2593" s="5">
        <v>0.54166666666666696</v>
      </c>
      <c r="AH2593" s="16" t="s">
        <v>48</v>
      </c>
      <c r="AI2593" s="16" t="s">
        <v>49</v>
      </c>
    </row>
    <row r="2594" spans="1:35" s="16" customFormat="1" x14ac:dyDescent="0.25">
      <c r="A2594" s="12"/>
      <c r="B2594" s="36" t="s">
        <v>16019</v>
      </c>
      <c r="C2594" t="s">
        <v>35</v>
      </c>
      <c r="D2594" t="s">
        <v>35</v>
      </c>
      <c r="E2594" t="s">
        <v>36</v>
      </c>
      <c r="F2594" t="s">
        <v>37</v>
      </c>
      <c r="G2594" s="13" t="s">
        <v>38</v>
      </c>
      <c r="H2594" t="s">
        <v>39</v>
      </c>
      <c r="I2594" t="s">
        <v>417</v>
      </c>
      <c r="J2594" s="13">
        <v>25000</v>
      </c>
      <c r="K2594" s="13">
        <v>0</v>
      </c>
      <c r="L2594" s="13">
        <f>+Tabla1[[#This Row],[MontoNeto]]*Tabla1[[#This Row],[PorcentajeImpuesto]]</f>
        <v>0</v>
      </c>
      <c r="M2594" s="13">
        <v>0</v>
      </c>
      <c r="N2594" s="13">
        <f>+Tabla1[[#This Row],[MontoNeto]]+Tabla1[[#This Row],[ValorImpuesto]]+Tabla1[[#This Row],[MontoExento]]</f>
        <v>25000</v>
      </c>
      <c r="O2594" t="s">
        <v>41</v>
      </c>
      <c r="P2594" t="s">
        <v>42</v>
      </c>
      <c r="Q2594" t="s">
        <v>42</v>
      </c>
      <c r="R2594" t="s">
        <v>431</v>
      </c>
      <c r="S2594" t="str">
        <f>VLOOKUP(Tabla1[[#This Row],[RutCP]],Tabla13[[#All],[rut]:[estado_licencia]],3,0)</f>
        <v>Tandem S A</v>
      </c>
      <c r="T2594" t="str">
        <f>VLOOKUP(Tabla1[[#This Row],[RutCP]],Tabla13[[#All],[rut]:[estado_licencia]],2,0)</f>
        <v>Tandem S A</v>
      </c>
      <c r="U2594"/>
      <c r="V2594"/>
      <c r="W2594"/>
      <c r="X2594" t="s">
        <v>2356</v>
      </c>
      <c r="Y2594" t="str">
        <f>VLOOKUP(Tabla1[[#This Row],[RutCS]],Tabla13[[#All],[rut]:[estado_licencia]],3,0)</f>
        <v>Homero Edmundo Gonzalez Tapia</v>
      </c>
      <c r="Z2594" t="str">
        <f>VLOOKUP(Tabla1[[#This Row],[RutCS]],Tabla13[[#All],[rut]:[estado_licencia]],2,0)</f>
        <v>Homero Edmundo Gonzalez Tapia</v>
      </c>
      <c r="AA2594"/>
      <c r="AB2594"/>
      <c r="AC2594"/>
      <c r="AD2594" s="4">
        <v>43999</v>
      </c>
      <c r="AE2594" s="14" t="s">
        <v>45</v>
      </c>
      <c r="AF2594" s="4">
        <v>43999</v>
      </c>
      <c r="AG2594" s="14" t="s">
        <v>47</v>
      </c>
      <c r="AH2594" t="s">
        <v>48</v>
      </c>
      <c r="AI2594" t="s">
        <v>49</v>
      </c>
    </row>
    <row r="2595" spans="1:35" x14ac:dyDescent="0.25">
      <c r="A2595" s="12"/>
      <c r="B2595" s="36" t="s">
        <v>16019</v>
      </c>
      <c r="C2595" t="s">
        <v>35</v>
      </c>
      <c r="D2595" t="s">
        <v>35</v>
      </c>
      <c r="E2595" t="s">
        <v>36</v>
      </c>
      <c r="F2595" t="s">
        <v>37</v>
      </c>
      <c r="G2595" s="13" t="s">
        <v>38</v>
      </c>
      <c r="H2595" t="s">
        <v>39</v>
      </c>
      <c r="I2595" t="s">
        <v>417</v>
      </c>
      <c r="J2595" s="13">
        <v>25000</v>
      </c>
      <c r="K2595" s="13">
        <v>0</v>
      </c>
      <c r="L2595" s="13">
        <f>+Tabla1[[#This Row],[MontoNeto]]*Tabla1[[#This Row],[PorcentajeImpuesto]]</f>
        <v>0</v>
      </c>
      <c r="M2595" s="13">
        <v>0</v>
      </c>
      <c r="N2595" s="13">
        <f>+Tabla1[[#This Row],[MontoNeto]]+Tabla1[[#This Row],[ValorImpuesto]]+Tabla1[[#This Row],[MontoExento]]</f>
        <v>25000</v>
      </c>
      <c r="O2595" t="s">
        <v>41</v>
      </c>
      <c r="P2595" t="s">
        <v>42</v>
      </c>
      <c r="Q2595" t="s">
        <v>42</v>
      </c>
      <c r="R2595" t="s">
        <v>190</v>
      </c>
      <c r="S2595" t="str">
        <f>VLOOKUP(Tabla1[[#This Row],[RutCP]],Tabla13[[#All],[rut]:[estado_licencia]],3,0)</f>
        <v xml:space="preserve">Arrigoni </v>
      </c>
      <c r="T2595" t="str">
        <f>VLOOKUP(Tabla1[[#This Row],[RutCP]],Tabla13[[#All],[rut]:[estado_licencia]],2,0)</f>
        <v>Arrigoni Ingenieria Y Construccion S.A</v>
      </c>
      <c r="X2595" t="s">
        <v>2357</v>
      </c>
      <c r="Y2595" t="str">
        <f>VLOOKUP(Tabla1[[#This Row],[RutCS]],Tabla13[[#All],[rut]:[estado_licencia]],3,0)</f>
        <v>Camilo Enrique Alvarez Aguirre</v>
      </c>
      <c r="Z2595" t="str">
        <f>VLOOKUP(Tabla1[[#This Row],[RutCS]],Tabla13[[#All],[rut]:[estado_licencia]],2,0)</f>
        <v>Camilo Enrique Alvarez Aguirre</v>
      </c>
      <c r="AD2595" s="4">
        <v>43999</v>
      </c>
      <c r="AE2595" s="14" t="s">
        <v>45</v>
      </c>
      <c r="AF2595" s="4">
        <v>43999</v>
      </c>
      <c r="AG2595" s="14" t="s">
        <v>47</v>
      </c>
      <c r="AH2595" t="s">
        <v>48</v>
      </c>
      <c r="AI2595" t="s">
        <v>49</v>
      </c>
    </row>
    <row r="2596" spans="1:35" x14ac:dyDescent="0.25">
      <c r="A2596" s="12"/>
      <c r="B2596" s="36" t="s">
        <v>16019</v>
      </c>
      <c r="C2596" t="s">
        <v>35</v>
      </c>
      <c r="D2596" t="s">
        <v>35</v>
      </c>
      <c r="E2596" t="s">
        <v>36</v>
      </c>
      <c r="F2596" t="s">
        <v>37</v>
      </c>
      <c r="G2596" s="13" t="s">
        <v>38</v>
      </c>
      <c r="H2596" t="s">
        <v>39</v>
      </c>
      <c r="I2596" t="s">
        <v>417</v>
      </c>
      <c r="J2596" s="13">
        <v>25000</v>
      </c>
      <c r="K2596" s="13">
        <v>0</v>
      </c>
      <c r="L2596" s="13">
        <f>+Tabla1[[#This Row],[MontoNeto]]*Tabla1[[#This Row],[PorcentajeImpuesto]]</f>
        <v>0</v>
      </c>
      <c r="M2596" s="13">
        <v>0</v>
      </c>
      <c r="N2596" s="13">
        <f>+Tabla1[[#This Row],[MontoNeto]]+Tabla1[[#This Row],[ValorImpuesto]]+Tabla1[[#This Row],[MontoExento]]</f>
        <v>25000</v>
      </c>
      <c r="O2596" t="s">
        <v>41</v>
      </c>
      <c r="P2596" t="s">
        <v>42</v>
      </c>
      <c r="Q2596" t="s">
        <v>42</v>
      </c>
      <c r="R2596" t="s">
        <v>652</v>
      </c>
      <c r="S2596" t="str">
        <f>VLOOKUP(Tabla1[[#This Row],[RutCP]],Tabla13[[#All],[rut]:[estado_licencia]],3,0)</f>
        <v>Ms Electric</v>
      </c>
      <c r="T2596" t="str">
        <f>VLOOKUP(Tabla1[[#This Row],[RutCP]],Tabla13[[#All],[rut]:[estado_licencia]],2,0)</f>
        <v>Mauricio Antonio Sanchez Veneciano Ms Electric Empresa Individual De R</v>
      </c>
      <c r="X2596" t="s">
        <v>2358</v>
      </c>
      <c r="Y2596" t="str">
        <f>VLOOKUP(Tabla1[[#This Row],[RutCS]],Tabla13[[#All],[rut]:[estado_licencia]],3,0)</f>
        <v>Jaime Wilfredo Santana Layana</v>
      </c>
      <c r="Z2596" t="str">
        <f>VLOOKUP(Tabla1[[#This Row],[RutCS]],Tabla13[[#All],[rut]:[estado_licencia]],2,0)</f>
        <v>Jaime Wilfredo Santana Layana</v>
      </c>
      <c r="AD2596" s="4">
        <v>43999</v>
      </c>
      <c r="AE2596" s="14" t="s">
        <v>45</v>
      </c>
      <c r="AF2596" s="4">
        <v>43999</v>
      </c>
      <c r="AG2596" s="14" t="s">
        <v>47</v>
      </c>
      <c r="AH2596" t="s">
        <v>48</v>
      </c>
      <c r="AI2596" t="s">
        <v>49</v>
      </c>
    </row>
    <row r="2597" spans="1:35" x14ac:dyDescent="0.25">
      <c r="A2597" s="12"/>
      <c r="B2597" s="36" t="s">
        <v>16019</v>
      </c>
      <c r="C2597" t="s">
        <v>35</v>
      </c>
      <c r="D2597" t="s">
        <v>35</v>
      </c>
      <c r="E2597" t="s">
        <v>36</v>
      </c>
      <c r="F2597" t="s">
        <v>37</v>
      </c>
      <c r="G2597" s="13" t="s">
        <v>38</v>
      </c>
      <c r="H2597" t="s">
        <v>39</v>
      </c>
      <c r="I2597" t="s">
        <v>417</v>
      </c>
      <c r="J2597" s="13">
        <v>25000</v>
      </c>
      <c r="K2597" s="13">
        <v>0</v>
      </c>
      <c r="L2597" s="13">
        <f>+Tabla1[[#This Row],[MontoNeto]]*Tabla1[[#This Row],[PorcentajeImpuesto]]</f>
        <v>0</v>
      </c>
      <c r="M2597" s="13">
        <v>0</v>
      </c>
      <c r="N2597" s="13">
        <f>+Tabla1[[#This Row],[MontoNeto]]+Tabla1[[#This Row],[ValorImpuesto]]+Tabla1[[#This Row],[MontoExento]]</f>
        <v>25000</v>
      </c>
      <c r="O2597" t="s">
        <v>41</v>
      </c>
      <c r="P2597" t="s">
        <v>42</v>
      </c>
      <c r="Q2597" t="s">
        <v>42</v>
      </c>
      <c r="R2597" t="s">
        <v>436</v>
      </c>
      <c r="S2597" t="str">
        <f>VLOOKUP(Tabla1[[#This Row],[RutCP]],Tabla13[[#All],[rut]:[estado_licencia]],3,0)</f>
        <v>Melon Hormigones S.A.</v>
      </c>
      <c r="T2597" t="str">
        <f>VLOOKUP(Tabla1[[#This Row],[RutCP]],Tabla13[[#All],[rut]:[estado_licencia]],2,0)</f>
        <v>Melon Hormigones S.A.</v>
      </c>
      <c r="X2597" t="s">
        <v>2359</v>
      </c>
      <c r="Y2597" t="str">
        <f>VLOOKUP(Tabla1[[#This Row],[RutCS]],Tabla13[[#All],[rut]:[estado_licencia]],3,0)</f>
        <v>Camilo Andres Armijo Timmermans</v>
      </c>
      <c r="Z2597" t="str">
        <f>VLOOKUP(Tabla1[[#This Row],[RutCS]],Tabla13[[#All],[rut]:[estado_licencia]],2,0)</f>
        <v>Camilo Andres Armijo Timmermans</v>
      </c>
      <c r="AD2597" s="4">
        <v>43999</v>
      </c>
      <c r="AE2597" s="14" t="s">
        <v>45</v>
      </c>
      <c r="AF2597" s="4">
        <v>43999</v>
      </c>
      <c r="AG2597" s="14" t="s">
        <v>47</v>
      </c>
      <c r="AH2597" t="s">
        <v>48</v>
      </c>
      <c r="AI2597" t="s">
        <v>49</v>
      </c>
    </row>
    <row r="2598" spans="1:35" x14ac:dyDescent="0.25">
      <c r="A2598" s="12"/>
      <c r="B2598" s="36" t="s">
        <v>16019</v>
      </c>
      <c r="C2598" t="s">
        <v>35</v>
      </c>
      <c r="D2598" t="s">
        <v>35</v>
      </c>
      <c r="E2598" t="s">
        <v>36</v>
      </c>
      <c r="F2598" t="s">
        <v>37</v>
      </c>
      <c r="G2598" s="13" t="s">
        <v>38</v>
      </c>
      <c r="H2598" t="s">
        <v>39</v>
      </c>
      <c r="I2598" t="s">
        <v>417</v>
      </c>
      <c r="J2598" s="13">
        <v>25000</v>
      </c>
      <c r="K2598" s="13">
        <v>0</v>
      </c>
      <c r="L2598" s="13">
        <f>+Tabla1[[#This Row],[MontoNeto]]*Tabla1[[#This Row],[PorcentajeImpuesto]]</f>
        <v>0</v>
      </c>
      <c r="M2598" s="13">
        <v>0</v>
      </c>
      <c r="N2598" s="13">
        <f>+Tabla1[[#This Row],[MontoNeto]]+Tabla1[[#This Row],[ValorImpuesto]]+Tabla1[[#This Row],[MontoExento]]</f>
        <v>25000</v>
      </c>
      <c r="O2598" t="s">
        <v>41</v>
      </c>
      <c r="P2598" t="s">
        <v>42</v>
      </c>
      <c r="Q2598" t="s">
        <v>42</v>
      </c>
      <c r="R2598" t="s">
        <v>450</v>
      </c>
      <c r="S2598" t="str">
        <f>VLOOKUP(Tabla1[[#This Row],[RutCP]],Tabla13[[#All],[rut]:[estado_licencia]],3,0)</f>
        <v>Pimat Jo</v>
      </c>
      <c r="T2598" t="str">
        <f>VLOOKUP(Tabla1[[#This Row],[RutCP]],Tabla13[[#All],[rut]:[estado_licencia]],2,0)</f>
        <v>Construccion Y Obras Civiles Pimat Y J. Oliva Ltda</v>
      </c>
      <c r="X2598" t="s">
        <v>2360</v>
      </c>
      <c r="Y2598" t="str">
        <f>VLOOKUP(Tabla1[[#This Row],[RutCS]],Tabla13[[#All],[rut]:[estado_licencia]],3,0)</f>
        <v>Juan Carlos Calabrano Calabrano</v>
      </c>
      <c r="Z2598" t="str">
        <f>VLOOKUP(Tabla1[[#This Row],[RutCS]],Tabla13[[#All],[rut]:[estado_licencia]],2,0)</f>
        <v>Juan Carlos Calabrano Calabrano</v>
      </c>
      <c r="AD2598" s="4">
        <v>43999</v>
      </c>
      <c r="AE2598" s="14" t="s">
        <v>45</v>
      </c>
      <c r="AF2598" s="4">
        <v>43999</v>
      </c>
      <c r="AG2598" s="14" t="s">
        <v>47</v>
      </c>
      <c r="AH2598" t="s">
        <v>48</v>
      </c>
      <c r="AI2598" t="s">
        <v>49</v>
      </c>
    </row>
    <row r="2599" spans="1:35" x14ac:dyDescent="0.25">
      <c r="A2599" s="12"/>
      <c r="B2599" s="36" t="s">
        <v>16019</v>
      </c>
      <c r="C2599" t="s">
        <v>184</v>
      </c>
      <c r="D2599" t="s">
        <v>185</v>
      </c>
      <c r="E2599" t="s">
        <v>186</v>
      </c>
      <c r="F2599" t="s">
        <v>197</v>
      </c>
      <c r="G2599" s="13" t="s">
        <v>38</v>
      </c>
      <c r="H2599" t="s">
        <v>39</v>
      </c>
      <c r="I2599" t="s">
        <v>417</v>
      </c>
      <c r="J2599" s="13">
        <v>30000</v>
      </c>
      <c r="K2599" s="13">
        <v>0</v>
      </c>
      <c r="L2599" s="13">
        <f>+Tabla1[[#This Row],[MontoNeto]]*Tabla1[[#This Row],[PorcentajeImpuesto]]</f>
        <v>0</v>
      </c>
      <c r="M2599" s="13">
        <v>0</v>
      </c>
      <c r="N2599" s="13">
        <f>+Tabla1[[#This Row],[MontoNeto]]+Tabla1[[#This Row],[ValorImpuesto]]+Tabla1[[#This Row],[MontoExento]]</f>
        <v>30000</v>
      </c>
      <c r="O2599" t="s">
        <v>41</v>
      </c>
      <c r="P2599" t="s">
        <v>42</v>
      </c>
      <c r="Q2599" t="s">
        <v>42</v>
      </c>
      <c r="R2599" t="s">
        <v>190</v>
      </c>
      <c r="S2599" t="str">
        <f>VLOOKUP(Tabla1[[#This Row],[RutCP]],Tabla13[[#All],[rut]:[estado_licencia]],3,0)</f>
        <v xml:space="preserve">Arrigoni </v>
      </c>
      <c r="T2599" t="str">
        <f>VLOOKUP(Tabla1[[#This Row],[RutCP]],Tabla13[[#All],[rut]:[estado_licencia]],2,0)</f>
        <v>Arrigoni Ingenieria Y Construccion S.A</v>
      </c>
      <c r="X2599" t="s">
        <v>2357</v>
      </c>
      <c r="Y2599" t="str">
        <f>VLOOKUP(Tabla1[[#This Row],[RutCS]],Tabla13[[#All],[rut]:[estado_licencia]],3,0)</f>
        <v>Camilo Enrique Alvarez Aguirre</v>
      </c>
      <c r="Z2599" t="str">
        <f>VLOOKUP(Tabla1[[#This Row],[RutCS]],Tabla13[[#All],[rut]:[estado_licencia]],2,0)</f>
        <v>Camilo Enrique Alvarez Aguirre</v>
      </c>
      <c r="AD2599" s="4">
        <v>43999</v>
      </c>
      <c r="AE2599" s="14" t="s">
        <v>45</v>
      </c>
      <c r="AF2599" s="4">
        <v>43999</v>
      </c>
      <c r="AG2599" s="14" t="s">
        <v>47</v>
      </c>
      <c r="AH2599" t="s">
        <v>48</v>
      </c>
      <c r="AI2599" t="s">
        <v>49</v>
      </c>
    </row>
    <row r="2600" spans="1:35" x14ac:dyDescent="0.25">
      <c r="A2600" s="12"/>
      <c r="B2600" s="36" t="s">
        <v>16019</v>
      </c>
      <c r="C2600" t="s">
        <v>35</v>
      </c>
      <c r="D2600" t="s">
        <v>35</v>
      </c>
      <c r="E2600" t="s">
        <v>36</v>
      </c>
      <c r="F2600" t="s">
        <v>37</v>
      </c>
      <c r="G2600" s="13" t="s">
        <v>38</v>
      </c>
      <c r="H2600" t="s">
        <v>39</v>
      </c>
      <c r="I2600" t="s">
        <v>417</v>
      </c>
      <c r="J2600" s="13">
        <v>25000</v>
      </c>
      <c r="K2600" s="13">
        <v>0</v>
      </c>
      <c r="L2600" s="13">
        <f>+Tabla1[[#This Row],[MontoNeto]]*Tabla1[[#This Row],[PorcentajeImpuesto]]</f>
        <v>0</v>
      </c>
      <c r="M2600" s="13">
        <v>0</v>
      </c>
      <c r="N2600" s="13">
        <f>+Tabla1[[#This Row],[MontoNeto]]+Tabla1[[#This Row],[ValorImpuesto]]+Tabla1[[#This Row],[MontoExento]]</f>
        <v>25000</v>
      </c>
      <c r="O2600" t="s">
        <v>41</v>
      </c>
      <c r="P2600" t="s">
        <v>42</v>
      </c>
      <c r="Q2600" t="s">
        <v>42</v>
      </c>
      <c r="R2600" t="s">
        <v>609</v>
      </c>
      <c r="S2600" t="str">
        <f>VLOOKUP(Tabla1[[#This Row],[RutCP]],Tabla13[[#All],[rut]:[estado_licencia]],3,0)</f>
        <v xml:space="preserve">Epiroc </v>
      </c>
      <c r="T2600" t="str">
        <f>VLOOKUP(Tabla1[[#This Row],[RutCP]],Tabla13[[#All],[rut]:[estado_licencia]],2,0)</f>
        <v>Epiroc Chile S.A.C</v>
      </c>
      <c r="X2600" t="s">
        <v>2361</v>
      </c>
      <c r="Y2600" t="str">
        <f>VLOOKUP(Tabla1[[#This Row],[RutCS]],Tabla13[[#All],[rut]:[estado_licencia]],3,0)</f>
        <v>Juan Felipe Meneses  Bravo</v>
      </c>
      <c r="Z2600" t="str">
        <f>VLOOKUP(Tabla1[[#This Row],[RutCS]],Tabla13[[#All],[rut]:[estado_licencia]],2,0)</f>
        <v>Juan Felipe Meneses  Bravo</v>
      </c>
      <c r="AD2600" s="4">
        <v>43999</v>
      </c>
      <c r="AE2600" s="14" t="s">
        <v>45</v>
      </c>
      <c r="AF2600" s="4">
        <v>43999</v>
      </c>
      <c r="AG2600" s="14" t="s">
        <v>47</v>
      </c>
      <c r="AH2600" t="s">
        <v>48</v>
      </c>
      <c r="AI2600" t="s">
        <v>49</v>
      </c>
    </row>
    <row r="2601" spans="1:35" s="16" customFormat="1" x14ac:dyDescent="0.25">
      <c r="A2601" s="12"/>
      <c r="B2601" s="36" t="s">
        <v>16019</v>
      </c>
      <c r="C2601" t="s">
        <v>35</v>
      </c>
      <c r="D2601" t="s">
        <v>35</v>
      </c>
      <c r="E2601" t="s">
        <v>36</v>
      </c>
      <c r="F2601" t="s">
        <v>37</v>
      </c>
      <c r="G2601" s="13" t="s">
        <v>38</v>
      </c>
      <c r="H2601" t="s">
        <v>39</v>
      </c>
      <c r="I2601" t="s">
        <v>417</v>
      </c>
      <c r="J2601" s="13">
        <v>25000</v>
      </c>
      <c r="K2601" s="13">
        <v>0</v>
      </c>
      <c r="L2601" s="13">
        <f>+Tabla1[[#This Row],[MontoNeto]]*Tabla1[[#This Row],[PorcentajeImpuesto]]</f>
        <v>0</v>
      </c>
      <c r="M2601" s="13">
        <v>0</v>
      </c>
      <c r="N2601" s="13">
        <f>+Tabla1[[#This Row],[MontoNeto]]+Tabla1[[#This Row],[ValorImpuesto]]+Tabla1[[#This Row],[MontoExento]]</f>
        <v>25000</v>
      </c>
      <c r="O2601" t="s">
        <v>41</v>
      </c>
      <c r="P2601" t="s">
        <v>42</v>
      </c>
      <c r="Q2601" t="s">
        <v>42</v>
      </c>
      <c r="R2601" t="s">
        <v>609</v>
      </c>
      <c r="S2601" t="str">
        <f>VLOOKUP(Tabla1[[#This Row],[RutCP]],Tabla13[[#All],[rut]:[estado_licencia]],3,0)</f>
        <v xml:space="preserve">Epiroc </v>
      </c>
      <c r="T2601" t="str">
        <f>VLOOKUP(Tabla1[[#This Row],[RutCP]],Tabla13[[#All],[rut]:[estado_licencia]],2,0)</f>
        <v>Epiroc Chile S.A.C</v>
      </c>
      <c r="U2601"/>
      <c r="V2601"/>
      <c r="W2601"/>
      <c r="X2601" t="s">
        <v>2362</v>
      </c>
      <c r="Y2601" t="str">
        <f>VLOOKUP(Tabla1[[#This Row],[RutCS]],Tabla13[[#All],[rut]:[estado_licencia]],3,0)</f>
        <v>Ivan Alonso Diaz Garcia</v>
      </c>
      <c r="Z2601" t="str">
        <f>VLOOKUP(Tabla1[[#This Row],[RutCS]],Tabla13[[#All],[rut]:[estado_licencia]],2,0)</f>
        <v>Ivan Alonso Diaz Garcia</v>
      </c>
      <c r="AA2601"/>
      <c r="AB2601"/>
      <c r="AC2601"/>
      <c r="AD2601" s="4">
        <v>43999</v>
      </c>
      <c r="AE2601" s="14" t="s">
        <v>45</v>
      </c>
      <c r="AF2601" s="4">
        <v>43999</v>
      </c>
      <c r="AG2601" s="14" t="s">
        <v>47</v>
      </c>
      <c r="AH2601" t="s">
        <v>48</v>
      </c>
      <c r="AI2601" t="s">
        <v>49</v>
      </c>
    </row>
    <row r="2602" spans="1:35" x14ac:dyDescent="0.25">
      <c r="A2602" s="12"/>
      <c r="B2602" s="36" t="s">
        <v>16019</v>
      </c>
      <c r="C2602" t="s">
        <v>184</v>
      </c>
      <c r="D2602" t="s">
        <v>185</v>
      </c>
      <c r="E2602" t="s">
        <v>186</v>
      </c>
      <c r="F2602" t="s">
        <v>197</v>
      </c>
      <c r="G2602" s="13" t="s">
        <v>38</v>
      </c>
      <c r="H2602" t="s">
        <v>39</v>
      </c>
      <c r="I2602" t="s">
        <v>417</v>
      </c>
      <c r="J2602" s="13">
        <v>30000</v>
      </c>
      <c r="K2602" s="13">
        <v>0</v>
      </c>
      <c r="L2602" s="13">
        <f>+Tabla1[[#This Row],[MontoNeto]]*Tabla1[[#This Row],[PorcentajeImpuesto]]</f>
        <v>0</v>
      </c>
      <c r="M2602" s="13">
        <v>0</v>
      </c>
      <c r="N2602" s="13">
        <f>+Tabla1[[#This Row],[MontoNeto]]+Tabla1[[#This Row],[ValorImpuesto]]+Tabla1[[#This Row],[MontoExento]]</f>
        <v>30000</v>
      </c>
      <c r="O2602" t="s">
        <v>41</v>
      </c>
      <c r="P2602" t="s">
        <v>42</v>
      </c>
      <c r="Q2602" t="s">
        <v>42</v>
      </c>
      <c r="R2602" t="s">
        <v>609</v>
      </c>
      <c r="S2602" t="str">
        <f>VLOOKUP(Tabla1[[#This Row],[RutCP]],Tabla13[[#All],[rut]:[estado_licencia]],3,0)</f>
        <v xml:space="preserve">Epiroc </v>
      </c>
      <c r="T2602" t="str">
        <f>VLOOKUP(Tabla1[[#This Row],[RutCP]],Tabla13[[#All],[rut]:[estado_licencia]],2,0)</f>
        <v>Epiroc Chile S.A.C</v>
      </c>
      <c r="X2602" t="s">
        <v>2361</v>
      </c>
      <c r="Y2602" t="str">
        <f>VLOOKUP(Tabla1[[#This Row],[RutCS]],Tabla13[[#All],[rut]:[estado_licencia]],3,0)</f>
        <v>Juan Felipe Meneses  Bravo</v>
      </c>
      <c r="Z2602" t="str">
        <f>VLOOKUP(Tabla1[[#This Row],[RutCS]],Tabla13[[#All],[rut]:[estado_licencia]],2,0)</f>
        <v>Juan Felipe Meneses  Bravo</v>
      </c>
      <c r="AD2602" s="4">
        <v>43999</v>
      </c>
      <c r="AE2602" s="14" t="s">
        <v>45</v>
      </c>
      <c r="AF2602" s="4">
        <v>43999</v>
      </c>
      <c r="AG2602" s="14" t="s">
        <v>47</v>
      </c>
      <c r="AH2602" t="s">
        <v>48</v>
      </c>
      <c r="AI2602" t="s">
        <v>49</v>
      </c>
    </row>
    <row r="2603" spans="1:35" x14ac:dyDescent="0.25">
      <c r="A2603" s="12"/>
      <c r="B2603" s="36" t="s">
        <v>16019</v>
      </c>
      <c r="C2603" t="s">
        <v>184</v>
      </c>
      <c r="D2603" t="s">
        <v>185</v>
      </c>
      <c r="E2603" t="s">
        <v>186</v>
      </c>
      <c r="F2603" t="s">
        <v>197</v>
      </c>
      <c r="G2603" s="13" t="s">
        <v>38</v>
      </c>
      <c r="H2603" t="s">
        <v>39</v>
      </c>
      <c r="I2603" t="s">
        <v>417</v>
      </c>
      <c r="J2603" s="13">
        <v>30000</v>
      </c>
      <c r="K2603" s="13">
        <v>0</v>
      </c>
      <c r="L2603" s="13">
        <f>+Tabla1[[#This Row],[MontoNeto]]*Tabla1[[#This Row],[PorcentajeImpuesto]]</f>
        <v>0</v>
      </c>
      <c r="M2603" s="13">
        <v>0</v>
      </c>
      <c r="N2603" s="13">
        <f>+Tabla1[[#This Row],[MontoNeto]]+Tabla1[[#This Row],[ValorImpuesto]]+Tabla1[[#This Row],[MontoExento]]</f>
        <v>30000</v>
      </c>
      <c r="O2603" t="s">
        <v>41</v>
      </c>
      <c r="P2603" t="s">
        <v>42</v>
      </c>
      <c r="Q2603" t="s">
        <v>42</v>
      </c>
      <c r="R2603" t="s">
        <v>609</v>
      </c>
      <c r="S2603" t="str">
        <f>VLOOKUP(Tabla1[[#This Row],[RutCP]],Tabla13[[#All],[rut]:[estado_licencia]],3,0)</f>
        <v xml:space="preserve">Epiroc </v>
      </c>
      <c r="T2603" t="str">
        <f>VLOOKUP(Tabla1[[#This Row],[RutCP]],Tabla13[[#All],[rut]:[estado_licencia]],2,0)</f>
        <v>Epiroc Chile S.A.C</v>
      </c>
      <c r="X2603" t="s">
        <v>2362</v>
      </c>
      <c r="Y2603" t="str">
        <f>VLOOKUP(Tabla1[[#This Row],[RutCS]],Tabla13[[#All],[rut]:[estado_licencia]],3,0)</f>
        <v>Ivan Alonso Diaz Garcia</v>
      </c>
      <c r="Z2603" t="str">
        <f>VLOOKUP(Tabla1[[#This Row],[RutCS]],Tabla13[[#All],[rut]:[estado_licencia]],2,0)</f>
        <v>Ivan Alonso Diaz Garcia</v>
      </c>
      <c r="AD2603" s="4">
        <v>43999</v>
      </c>
      <c r="AE2603" s="14" t="s">
        <v>45</v>
      </c>
      <c r="AF2603" s="4">
        <v>43999</v>
      </c>
      <c r="AG2603" s="14" t="s">
        <v>47</v>
      </c>
      <c r="AH2603" t="s">
        <v>48</v>
      </c>
      <c r="AI2603" t="s">
        <v>49</v>
      </c>
    </row>
    <row r="2604" spans="1:35" x14ac:dyDescent="0.25">
      <c r="A2604" s="12"/>
      <c r="B2604" s="36" t="s">
        <v>16020</v>
      </c>
      <c r="C2604" t="s">
        <v>35</v>
      </c>
      <c r="D2604" t="s">
        <v>35</v>
      </c>
      <c r="E2604" t="s">
        <v>36</v>
      </c>
      <c r="F2604" t="s">
        <v>37</v>
      </c>
      <c r="G2604" s="13" t="s">
        <v>38</v>
      </c>
      <c r="H2604" t="s">
        <v>39</v>
      </c>
      <c r="I2604" t="s">
        <v>40</v>
      </c>
      <c r="J2604" s="13">
        <v>25000</v>
      </c>
      <c r="K2604" s="13">
        <v>0</v>
      </c>
      <c r="L2604" s="13">
        <f>+Tabla1[[#This Row],[MontoNeto]]*Tabla1[[#This Row],[PorcentajeImpuesto]]</f>
        <v>0</v>
      </c>
      <c r="M2604" s="13">
        <v>0</v>
      </c>
      <c r="N2604" s="13">
        <f>+Tabla1[[#This Row],[MontoNeto]]+Tabla1[[#This Row],[ValorImpuesto]]+Tabla1[[#This Row],[MontoExento]]</f>
        <v>25000</v>
      </c>
      <c r="O2604" t="s">
        <v>41</v>
      </c>
      <c r="P2604" t="s">
        <v>42</v>
      </c>
      <c r="Q2604" t="s">
        <v>42</v>
      </c>
      <c r="R2604" t="s">
        <v>2121</v>
      </c>
      <c r="S2604" t="str">
        <f>VLOOKUP(Tabla1[[#This Row],[RutCP]],Tabla13[[#All],[rut]:[estado_licencia]],3,0)</f>
        <v>Davis Alonso Bustamante Saavedra</v>
      </c>
      <c r="T2604" t="str">
        <f>VLOOKUP(Tabla1[[#This Row],[RutCP]],Tabla13[[#All],[rut]:[estado_licencia]],2,0)</f>
        <v>Davis Alonso Bustamante Saavedra</v>
      </c>
      <c r="X2604" t="s">
        <v>2121</v>
      </c>
      <c r="Y2604" t="str">
        <f>VLOOKUP(Tabla1[[#This Row],[RutCS]],Tabla13[[#All],[rut]:[estado_licencia]],3,0)</f>
        <v>Davis Alonso Bustamante Saavedra</v>
      </c>
      <c r="Z2604" t="str">
        <f>VLOOKUP(Tabla1[[#This Row],[RutCS]],Tabla13[[#All],[rut]:[estado_licencia]],2,0)</f>
        <v>Davis Alonso Bustamante Saavedra</v>
      </c>
      <c r="AD2604" s="4">
        <v>44000</v>
      </c>
      <c r="AE2604" s="14" t="s">
        <v>45</v>
      </c>
      <c r="AF2604" s="4">
        <v>44000</v>
      </c>
      <c r="AG2604" s="14" t="s">
        <v>47</v>
      </c>
      <c r="AH2604" t="s">
        <v>48</v>
      </c>
      <c r="AI2604" t="s">
        <v>49</v>
      </c>
    </row>
    <row r="2605" spans="1:35" x14ac:dyDescent="0.25">
      <c r="A2605" s="12"/>
      <c r="B2605" s="36" t="s">
        <v>16020</v>
      </c>
      <c r="C2605" t="s">
        <v>35</v>
      </c>
      <c r="D2605" t="s">
        <v>35</v>
      </c>
      <c r="E2605" t="s">
        <v>36</v>
      </c>
      <c r="F2605" t="s">
        <v>37</v>
      </c>
      <c r="G2605" s="13" t="s">
        <v>38</v>
      </c>
      <c r="H2605" t="s">
        <v>39</v>
      </c>
      <c r="I2605" t="s">
        <v>40</v>
      </c>
      <c r="J2605" s="13">
        <v>25000</v>
      </c>
      <c r="K2605" s="13">
        <v>0</v>
      </c>
      <c r="L2605" s="13">
        <f>+Tabla1[[#This Row],[MontoNeto]]*Tabla1[[#This Row],[PorcentajeImpuesto]]</f>
        <v>0</v>
      </c>
      <c r="M2605" s="13">
        <v>0</v>
      </c>
      <c r="N2605" s="13">
        <f>+Tabla1[[#This Row],[MontoNeto]]+Tabla1[[#This Row],[ValorImpuesto]]+Tabla1[[#This Row],[MontoExento]]</f>
        <v>25000</v>
      </c>
      <c r="O2605" t="s">
        <v>41</v>
      </c>
      <c r="P2605" t="s">
        <v>42</v>
      </c>
      <c r="Q2605" t="s">
        <v>42</v>
      </c>
      <c r="R2605" t="s">
        <v>106</v>
      </c>
      <c r="S2605" t="str">
        <f>VLOOKUP(Tabla1[[#This Row],[RutCP]],Tabla13[[#All],[rut]:[estado_licencia]],3,0)</f>
        <v>Rfp Logistica</v>
      </c>
      <c r="T2605" t="str">
        <f>VLOOKUP(Tabla1[[#This Row],[RutCP]],Tabla13[[#All],[rut]:[estado_licencia]],2,0)</f>
        <v>R F P Logistica S.A.</v>
      </c>
      <c r="X2605" t="s">
        <v>2122</v>
      </c>
      <c r="Y2605" t="str">
        <f>VLOOKUP(Tabla1[[#This Row],[RutCS]],Tabla13[[#All],[rut]:[estado_licencia]],3,0)</f>
        <v>Carlos Eduardo Muñoz Marin</v>
      </c>
      <c r="Z2605" t="str">
        <f>VLOOKUP(Tabla1[[#This Row],[RutCS]],Tabla13[[#All],[rut]:[estado_licencia]],2,0)</f>
        <v>Carlos Eduardo Muñoz Marin</v>
      </c>
      <c r="AD2605" s="4">
        <v>44000</v>
      </c>
      <c r="AE2605" s="14" t="s">
        <v>45</v>
      </c>
      <c r="AF2605" s="4">
        <v>44000</v>
      </c>
      <c r="AG2605" s="14" t="s">
        <v>47</v>
      </c>
      <c r="AH2605" t="s">
        <v>48</v>
      </c>
      <c r="AI2605" t="s">
        <v>49</v>
      </c>
    </row>
    <row r="2606" spans="1:35" x14ac:dyDescent="0.25">
      <c r="A2606" s="12"/>
      <c r="B2606" s="36" t="s">
        <v>16020</v>
      </c>
      <c r="C2606" t="s">
        <v>35</v>
      </c>
      <c r="D2606" t="s">
        <v>35</v>
      </c>
      <c r="E2606" t="s">
        <v>36</v>
      </c>
      <c r="F2606" t="s">
        <v>37</v>
      </c>
      <c r="G2606" s="13" t="s">
        <v>38</v>
      </c>
      <c r="H2606" t="s">
        <v>39</v>
      </c>
      <c r="I2606" t="s">
        <v>40</v>
      </c>
      <c r="J2606" s="13">
        <v>25000</v>
      </c>
      <c r="K2606" s="13">
        <v>0</v>
      </c>
      <c r="L2606" s="13">
        <f>+Tabla1[[#This Row],[MontoNeto]]*Tabla1[[#This Row],[PorcentajeImpuesto]]</f>
        <v>0</v>
      </c>
      <c r="M2606" s="13">
        <v>0</v>
      </c>
      <c r="N2606" s="13">
        <f>+Tabla1[[#This Row],[MontoNeto]]+Tabla1[[#This Row],[ValorImpuesto]]+Tabla1[[#This Row],[MontoExento]]</f>
        <v>25000</v>
      </c>
      <c r="O2606" t="s">
        <v>41</v>
      </c>
      <c r="P2606" t="s">
        <v>42</v>
      </c>
      <c r="Q2606" t="s">
        <v>42</v>
      </c>
      <c r="R2606" t="s">
        <v>58</v>
      </c>
      <c r="S2606" t="str">
        <f>VLOOKUP(Tabla1[[#This Row],[RutCP]],Tabla13[[#All],[rut]:[estado_licencia]],3,0)</f>
        <v xml:space="preserve">Apg </v>
      </c>
      <c r="T2606" t="str">
        <f>VLOOKUP(Tabla1[[#This Row],[RutCP]],Tabla13[[#All],[rut]:[estado_licencia]],2,0)</f>
        <v>Armando Patricio Godoy Rojo</v>
      </c>
      <c r="X2606" t="s">
        <v>2123</v>
      </c>
      <c r="Y2606" t="str">
        <f>VLOOKUP(Tabla1[[#This Row],[RutCS]],Tabla13[[#All],[rut]:[estado_licencia]],3,0)</f>
        <v>Maria Olga Araneda Silva</v>
      </c>
      <c r="Z2606" t="str">
        <f>VLOOKUP(Tabla1[[#This Row],[RutCS]],Tabla13[[#All],[rut]:[estado_licencia]],2,0)</f>
        <v>Maria Olga Araneda Silva</v>
      </c>
      <c r="AD2606" s="4">
        <v>44000</v>
      </c>
      <c r="AE2606" s="14" t="s">
        <v>45</v>
      </c>
      <c r="AF2606" s="4">
        <v>44000</v>
      </c>
      <c r="AG2606" s="14" t="s">
        <v>47</v>
      </c>
      <c r="AH2606" t="s">
        <v>48</v>
      </c>
      <c r="AI2606" t="s">
        <v>49</v>
      </c>
    </row>
    <row r="2607" spans="1:35" x14ac:dyDescent="0.25">
      <c r="A2607" s="12"/>
      <c r="B2607" s="36" t="s">
        <v>16020</v>
      </c>
      <c r="C2607" t="s">
        <v>184</v>
      </c>
      <c r="D2607" t="s">
        <v>185</v>
      </c>
      <c r="E2607" t="s">
        <v>186</v>
      </c>
      <c r="F2607" t="s">
        <v>197</v>
      </c>
      <c r="G2607" s="13" t="s">
        <v>38</v>
      </c>
      <c r="H2607" t="s">
        <v>39</v>
      </c>
      <c r="I2607" t="s">
        <v>417</v>
      </c>
      <c r="J2607" s="13">
        <v>30000</v>
      </c>
      <c r="K2607" s="13">
        <v>0</v>
      </c>
      <c r="L2607" s="13">
        <f>+Tabla1[[#This Row],[MontoNeto]]*Tabla1[[#This Row],[PorcentajeImpuesto]]</f>
        <v>0</v>
      </c>
      <c r="M2607" s="13">
        <v>0</v>
      </c>
      <c r="N2607" s="13">
        <f>+Tabla1[[#This Row],[MontoNeto]]+Tabla1[[#This Row],[ValorImpuesto]]+Tabla1[[#This Row],[MontoExento]]</f>
        <v>30000</v>
      </c>
      <c r="O2607" t="s">
        <v>41</v>
      </c>
      <c r="P2607" t="s">
        <v>42</v>
      </c>
      <c r="Q2607" t="s">
        <v>42</v>
      </c>
      <c r="R2607" t="s">
        <v>364</v>
      </c>
      <c r="S2607" t="str">
        <f>VLOOKUP(Tabla1[[#This Row],[RutCP]],Tabla13[[#All],[rut]:[estado_licencia]],3,0)</f>
        <v>Incolur Drenes</v>
      </c>
      <c r="T2607" t="str">
        <f>VLOOKUP(Tabla1[[#This Row],[RutCP]],Tabla13[[#All],[rut]:[estado_licencia]],2,0)</f>
        <v>Ingenieria Y Construcciones Incolur Sa</v>
      </c>
      <c r="X2607" t="s">
        <v>2300</v>
      </c>
      <c r="Y2607" t="str">
        <f>VLOOKUP(Tabla1[[#This Row],[RutCS]],Tabla13[[#All],[rut]:[estado_licencia]],3,0)</f>
        <v>Alejandro Espinoza Vega</v>
      </c>
      <c r="Z2607" t="str">
        <f>VLOOKUP(Tabla1[[#This Row],[RutCS]],Tabla13[[#All],[rut]:[estado_licencia]],2,0)</f>
        <v>Alejandro Espinoza Vega</v>
      </c>
      <c r="AD2607" s="4">
        <v>44000</v>
      </c>
      <c r="AE2607" s="14" t="s">
        <v>45</v>
      </c>
      <c r="AF2607" s="4">
        <v>44000</v>
      </c>
      <c r="AG2607" s="14" t="s">
        <v>47</v>
      </c>
      <c r="AH2607" t="s">
        <v>48</v>
      </c>
      <c r="AI2607" t="s">
        <v>49</v>
      </c>
    </row>
    <row r="2608" spans="1:35" x14ac:dyDescent="0.25">
      <c r="A2608" s="12"/>
      <c r="B2608" s="36" t="s">
        <v>16020</v>
      </c>
      <c r="C2608" t="s">
        <v>184</v>
      </c>
      <c r="D2608" t="s">
        <v>185</v>
      </c>
      <c r="E2608" t="s">
        <v>186</v>
      </c>
      <c r="F2608" t="s">
        <v>197</v>
      </c>
      <c r="G2608" s="13" t="s">
        <v>38</v>
      </c>
      <c r="H2608" t="s">
        <v>39</v>
      </c>
      <c r="I2608" t="s">
        <v>417</v>
      </c>
      <c r="J2608" s="13">
        <v>30000</v>
      </c>
      <c r="K2608" s="13">
        <v>0</v>
      </c>
      <c r="L2608" s="13">
        <f>+Tabla1[[#This Row],[MontoNeto]]*Tabla1[[#This Row],[PorcentajeImpuesto]]</f>
        <v>0</v>
      </c>
      <c r="M2608" s="13">
        <v>0</v>
      </c>
      <c r="N2608" s="13">
        <f>+Tabla1[[#This Row],[MontoNeto]]+Tabla1[[#This Row],[ValorImpuesto]]+Tabla1[[#This Row],[MontoExento]]</f>
        <v>30000</v>
      </c>
      <c r="O2608" t="s">
        <v>41</v>
      </c>
      <c r="P2608" t="s">
        <v>42</v>
      </c>
      <c r="Q2608" t="s">
        <v>42</v>
      </c>
      <c r="R2608" t="s">
        <v>364</v>
      </c>
      <c r="S2608" t="str">
        <f>VLOOKUP(Tabla1[[#This Row],[RutCP]],Tabla13[[#All],[rut]:[estado_licencia]],3,0)</f>
        <v>Incolur Drenes</v>
      </c>
      <c r="T2608" t="str">
        <f>VLOOKUP(Tabla1[[#This Row],[RutCP]],Tabla13[[#All],[rut]:[estado_licencia]],2,0)</f>
        <v>Ingenieria Y Construcciones Incolur Sa</v>
      </c>
      <c r="X2608" t="s">
        <v>2363</v>
      </c>
      <c r="Y2608" t="str">
        <f>VLOOKUP(Tabla1[[#This Row],[RutCS]],Tabla13[[#All],[rut]:[estado_licencia]],3,0)</f>
        <v>Gabriel   Olivares Perez</v>
      </c>
      <c r="Z2608" t="str">
        <f>VLOOKUP(Tabla1[[#This Row],[RutCS]],Tabla13[[#All],[rut]:[estado_licencia]],2,0)</f>
        <v>Gabriel   Olivares Perez</v>
      </c>
      <c r="AD2608" s="4">
        <v>44000</v>
      </c>
      <c r="AE2608" s="14" t="s">
        <v>45</v>
      </c>
      <c r="AF2608" s="4">
        <v>44000</v>
      </c>
      <c r="AG2608" s="14" t="s">
        <v>47</v>
      </c>
      <c r="AH2608" t="s">
        <v>48</v>
      </c>
      <c r="AI2608" t="s">
        <v>49</v>
      </c>
    </row>
    <row r="2609" spans="1:35" x14ac:dyDescent="0.25">
      <c r="A2609" s="12"/>
      <c r="B2609" s="36" t="s">
        <v>16020</v>
      </c>
      <c r="C2609" t="s">
        <v>184</v>
      </c>
      <c r="D2609" t="s">
        <v>185</v>
      </c>
      <c r="E2609" t="s">
        <v>186</v>
      </c>
      <c r="F2609" t="s">
        <v>197</v>
      </c>
      <c r="G2609" s="13" t="s">
        <v>38</v>
      </c>
      <c r="H2609" t="s">
        <v>39</v>
      </c>
      <c r="I2609" t="s">
        <v>417</v>
      </c>
      <c r="J2609" s="13">
        <v>30000</v>
      </c>
      <c r="K2609" s="13">
        <v>0</v>
      </c>
      <c r="L2609" s="13">
        <f>+Tabla1[[#This Row],[MontoNeto]]*Tabla1[[#This Row],[PorcentajeImpuesto]]</f>
        <v>0</v>
      </c>
      <c r="M2609" s="13">
        <v>0</v>
      </c>
      <c r="N2609" s="13">
        <f>+Tabla1[[#This Row],[MontoNeto]]+Tabla1[[#This Row],[ValorImpuesto]]+Tabla1[[#This Row],[MontoExento]]</f>
        <v>30000</v>
      </c>
      <c r="O2609" t="s">
        <v>41</v>
      </c>
      <c r="P2609" t="s">
        <v>42</v>
      </c>
      <c r="Q2609" t="s">
        <v>42</v>
      </c>
      <c r="R2609" t="s">
        <v>364</v>
      </c>
      <c r="S2609" t="str">
        <f>VLOOKUP(Tabla1[[#This Row],[RutCP]],Tabla13[[#All],[rut]:[estado_licencia]],3,0)</f>
        <v>Incolur Drenes</v>
      </c>
      <c r="T2609" t="str">
        <f>VLOOKUP(Tabla1[[#This Row],[RutCP]],Tabla13[[#All],[rut]:[estado_licencia]],2,0)</f>
        <v>Ingenieria Y Construcciones Incolur Sa</v>
      </c>
      <c r="X2609" t="s">
        <v>1829</v>
      </c>
      <c r="Y2609" t="str">
        <f>VLOOKUP(Tabla1[[#This Row],[RutCS]],Tabla13[[#All],[rut]:[estado_licencia]],3,0)</f>
        <v>Marcelo Roberto Gonzalez Gonzalez</v>
      </c>
      <c r="Z2609" t="str">
        <f>VLOOKUP(Tabla1[[#This Row],[RutCS]],Tabla13[[#All],[rut]:[estado_licencia]],2,0)</f>
        <v>Marcelo Roberto Gonzalez Gonzalez</v>
      </c>
      <c r="AD2609" s="4">
        <v>44000</v>
      </c>
      <c r="AE2609" s="14" t="s">
        <v>45</v>
      </c>
      <c r="AF2609" s="4">
        <v>44000</v>
      </c>
      <c r="AG2609" s="14" t="s">
        <v>47</v>
      </c>
      <c r="AH2609" t="s">
        <v>48</v>
      </c>
      <c r="AI2609" t="s">
        <v>49</v>
      </c>
    </row>
    <row r="2610" spans="1:35" x14ac:dyDescent="0.25">
      <c r="A2610" s="12"/>
      <c r="B2610" s="36" t="s">
        <v>16020</v>
      </c>
      <c r="C2610" t="s">
        <v>184</v>
      </c>
      <c r="D2610" t="s">
        <v>185</v>
      </c>
      <c r="E2610" t="s">
        <v>186</v>
      </c>
      <c r="F2610" t="s">
        <v>197</v>
      </c>
      <c r="G2610" s="13" t="s">
        <v>38</v>
      </c>
      <c r="H2610" t="s">
        <v>39</v>
      </c>
      <c r="I2610" t="s">
        <v>417</v>
      </c>
      <c r="J2610" s="13">
        <v>30000</v>
      </c>
      <c r="K2610" s="13">
        <v>0</v>
      </c>
      <c r="L2610" s="13">
        <f>+Tabla1[[#This Row],[MontoNeto]]*Tabla1[[#This Row],[PorcentajeImpuesto]]</f>
        <v>0</v>
      </c>
      <c r="M2610" s="13">
        <v>0</v>
      </c>
      <c r="N2610" s="13">
        <f>+Tabla1[[#This Row],[MontoNeto]]+Tabla1[[#This Row],[ValorImpuesto]]+Tabla1[[#This Row],[MontoExento]]</f>
        <v>30000</v>
      </c>
      <c r="O2610" t="s">
        <v>41</v>
      </c>
      <c r="P2610" t="s">
        <v>42</v>
      </c>
      <c r="Q2610" t="s">
        <v>42</v>
      </c>
      <c r="R2610" t="s">
        <v>364</v>
      </c>
      <c r="S2610" t="str">
        <f>VLOOKUP(Tabla1[[#This Row],[RutCP]],Tabla13[[#All],[rut]:[estado_licencia]],3,0)</f>
        <v>Incolur Drenes</v>
      </c>
      <c r="T2610" t="str">
        <f>VLOOKUP(Tabla1[[#This Row],[RutCP]],Tabla13[[#All],[rut]:[estado_licencia]],2,0)</f>
        <v>Ingenieria Y Construcciones Incolur Sa</v>
      </c>
      <c r="X2610" t="s">
        <v>1817</v>
      </c>
      <c r="Y2610" t="str">
        <f>VLOOKUP(Tabla1[[#This Row],[RutCS]],Tabla13[[#All],[rut]:[estado_licencia]],3,0)</f>
        <v>Manuel Antonio Rojas Acevedo</v>
      </c>
      <c r="Z2610" t="str">
        <f>VLOOKUP(Tabla1[[#This Row],[RutCS]],Tabla13[[#All],[rut]:[estado_licencia]],2,0)</f>
        <v>Manuel Antonio Rojas Acevedo</v>
      </c>
      <c r="AD2610" s="4">
        <v>44000</v>
      </c>
      <c r="AE2610" s="14" t="s">
        <v>45</v>
      </c>
      <c r="AF2610" s="4">
        <v>44000</v>
      </c>
      <c r="AG2610" s="14" t="s">
        <v>47</v>
      </c>
      <c r="AH2610" t="s">
        <v>48</v>
      </c>
      <c r="AI2610" t="s">
        <v>49</v>
      </c>
    </row>
    <row r="2611" spans="1:35" x14ac:dyDescent="0.25">
      <c r="A2611" s="12"/>
      <c r="B2611" s="36" t="s">
        <v>16020</v>
      </c>
      <c r="C2611" t="s">
        <v>184</v>
      </c>
      <c r="D2611" t="s">
        <v>185</v>
      </c>
      <c r="E2611" t="s">
        <v>186</v>
      </c>
      <c r="F2611" t="s">
        <v>197</v>
      </c>
      <c r="G2611" s="13" t="s">
        <v>38</v>
      </c>
      <c r="H2611" t="s">
        <v>39</v>
      </c>
      <c r="I2611" t="s">
        <v>417</v>
      </c>
      <c r="J2611" s="13">
        <v>30000</v>
      </c>
      <c r="K2611" s="13">
        <v>0</v>
      </c>
      <c r="L2611" s="13">
        <f>+Tabla1[[#This Row],[MontoNeto]]*Tabla1[[#This Row],[PorcentajeImpuesto]]</f>
        <v>0</v>
      </c>
      <c r="M2611" s="13">
        <v>0</v>
      </c>
      <c r="N2611" s="13">
        <f>+Tabla1[[#This Row],[MontoNeto]]+Tabla1[[#This Row],[ValorImpuesto]]+Tabla1[[#This Row],[MontoExento]]</f>
        <v>30000</v>
      </c>
      <c r="O2611" t="s">
        <v>41</v>
      </c>
      <c r="P2611" t="s">
        <v>42</v>
      </c>
      <c r="Q2611" t="s">
        <v>42</v>
      </c>
      <c r="R2611" t="s">
        <v>364</v>
      </c>
      <c r="S2611" t="str">
        <f>VLOOKUP(Tabla1[[#This Row],[RutCP]],Tabla13[[#All],[rut]:[estado_licencia]],3,0)</f>
        <v>Incolur Drenes</v>
      </c>
      <c r="T2611" t="str">
        <f>VLOOKUP(Tabla1[[#This Row],[RutCP]],Tabla13[[#All],[rut]:[estado_licencia]],2,0)</f>
        <v>Ingenieria Y Construcciones Incolur Sa</v>
      </c>
      <c r="X2611" t="s">
        <v>2364</v>
      </c>
      <c r="Y2611" t="str">
        <f>VLOOKUP(Tabla1[[#This Row],[RutCS]],Tabla13[[#All],[rut]:[estado_licencia]],3,0)</f>
        <v>Jaime Meneses  Valenzuela</v>
      </c>
      <c r="Z2611" t="str">
        <f>VLOOKUP(Tabla1[[#This Row],[RutCS]],Tabla13[[#All],[rut]:[estado_licencia]],2,0)</f>
        <v>Jaime Meneses  Valenzuela</v>
      </c>
      <c r="AD2611" s="4">
        <v>44000</v>
      </c>
      <c r="AE2611" s="14" t="s">
        <v>45</v>
      </c>
      <c r="AF2611" s="4">
        <v>44000</v>
      </c>
      <c r="AG2611" s="14" t="s">
        <v>47</v>
      </c>
      <c r="AH2611" t="s">
        <v>48</v>
      </c>
      <c r="AI2611" t="s">
        <v>49</v>
      </c>
    </row>
    <row r="2612" spans="1:35" x14ac:dyDescent="0.25">
      <c r="A2612" s="12"/>
      <c r="B2612" s="36" t="s">
        <v>16020</v>
      </c>
      <c r="C2612" t="s">
        <v>184</v>
      </c>
      <c r="D2612" t="s">
        <v>185</v>
      </c>
      <c r="E2612" t="s">
        <v>186</v>
      </c>
      <c r="F2612" t="s">
        <v>197</v>
      </c>
      <c r="G2612" s="13" t="s">
        <v>38</v>
      </c>
      <c r="H2612" t="s">
        <v>39</v>
      </c>
      <c r="I2612" t="s">
        <v>417</v>
      </c>
      <c r="J2612" s="13">
        <v>30000</v>
      </c>
      <c r="K2612" s="13">
        <v>0</v>
      </c>
      <c r="L2612" s="13">
        <f>+Tabla1[[#This Row],[MontoNeto]]*Tabla1[[#This Row],[PorcentajeImpuesto]]</f>
        <v>0</v>
      </c>
      <c r="M2612" s="13">
        <v>0</v>
      </c>
      <c r="N2612" s="13">
        <f>+Tabla1[[#This Row],[MontoNeto]]+Tabla1[[#This Row],[ValorImpuesto]]+Tabla1[[#This Row],[MontoExento]]</f>
        <v>30000</v>
      </c>
      <c r="O2612" t="s">
        <v>41</v>
      </c>
      <c r="P2612" t="s">
        <v>42</v>
      </c>
      <c r="Q2612" t="s">
        <v>42</v>
      </c>
      <c r="R2612" t="s">
        <v>364</v>
      </c>
      <c r="S2612" t="str">
        <f>VLOOKUP(Tabla1[[#This Row],[RutCP]],Tabla13[[#All],[rut]:[estado_licencia]],3,0)</f>
        <v>Incolur Drenes</v>
      </c>
      <c r="T2612" t="str">
        <f>VLOOKUP(Tabla1[[#This Row],[RutCP]],Tabla13[[#All],[rut]:[estado_licencia]],2,0)</f>
        <v>Ingenieria Y Construcciones Incolur Sa</v>
      </c>
      <c r="X2612" t="s">
        <v>2365</v>
      </c>
      <c r="Y2612" t="str">
        <f>VLOOKUP(Tabla1[[#This Row],[RutCS]],Tabla13[[#All],[rut]:[estado_licencia]],3,0)</f>
        <v>German Guerra Medina</v>
      </c>
      <c r="Z2612" t="str">
        <f>VLOOKUP(Tabla1[[#This Row],[RutCS]],Tabla13[[#All],[rut]:[estado_licencia]],2,0)</f>
        <v>German Guerra Medina</v>
      </c>
      <c r="AD2612" s="4">
        <v>44000</v>
      </c>
      <c r="AE2612" s="14" t="s">
        <v>45</v>
      </c>
      <c r="AF2612" s="4">
        <v>44000</v>
      </c>
      <c r="AG2612" s="14" t="s">
        <v>47</v>
      </c>
      <c r="AH2612" t="s">
        <v>48</v>
      </c>
      <c r="AI2612" t="s">
        <v>49</v>
      </c>
    </row>
    <row r="2613" spans="1:35" x14ac:dyDescent="0.25">
      <c r="A2613" s="12"/>
      <c r="B2613" s="36" t="s">
        <v>16020</v>
      </c>
      <c r="C2613" t="s">
        <v>35</v>
      </c>
      <c r="D2613" t="s">
        <v>35</v>
      </c>
      <c r="E2613" t="s">
        <v>36</v>
      </c>
      <c r="F2613" t="s">
        <v>37</v>
      </c>
      <c r="G2613" s="13" t="s">
        <v>38</v>
      </c>
      <c r="H2613" t="s">
        <v>39</v>
      </c>
      <c r="I2613" t="s">
        <v>417</v>
      </c>
      <c r="J2613" s="13">
        <v>25000</v>
      </c>
      <c r="K2613" s="13">
        <v>0</v>
      </c>
      <c r="L2613" s="13">
        <f>+Tabla1[[#This Row],[MontoNeto]]*Tabla1[[#This Row],[PorcentajeImpuesto]]</f>
        <v>0</v>
      </c>
      <c r="M2613" s="13">
        <v>0</v>
      </c>
      <c r="N2613" s="13">
        <f>+Tabla1[[#This Row],[MontoNeto]]+Tabla1[[#This Row],[ValorImpuesto]]+Tabla1[[#This Row],[MontoExento]]</f>
        <v>25000</v>
      </c>
      <c r="O2613" t="s">
        <v>41</v>
      </c>
      <c r="P2613" t="s">
        <v>42</v>
      </c>
      <c r="Q2613" t="s">
        <v>42</v>
      </c>
      <c r="R2613" t="s">
        <v>612</v>
      </c>
      <c r="S2613" t="str">
        <f>VLOOKUP(Tabla1[[#This Row],[RutCP]],Tabla13[[#All],[rut]:[estado_licencia]],3,0)</f>
        <v>Cainsa</v>
      </c>
      <c r="T2613" t="str">
        <f>VLOOKUP(Tabla1[[#This Row],[RutCP]],Tabla13[[#All],[rut]:[estado_licencia]],2,0)</f>
        <v>Cauchos Industriales Sa</v>
      </c>
      <c r="X2613" t="s">
        <v>2366</v>
      </c>
      <c r="Y2613" t="str">
        <f>VLOOKUP(Tabla1[[#This Row],[RutCS]],Tabla13[[#All],[rut]:[estado_licencia]],3,0)</f>
        <v>Cristian Felipe San Cristobal Chaparro</v>
      </c>
      <c r="Z2613" t="str">
        <f>VLOOKUP(Tabla1[[#This Row],[RutCS]],Tabla13[[#All],[rut]:[estado_licencia]],2,0)</f>
        <v>Cristian Felipe San Cristobal Chaparro</v>
      </c>
      <c r="AD2613" s="4">
        <v>44000</v>
      </c>
      <c r="AE2613" s="14" t="s">
        <v>45</v>
      </c>
      <c r="AF2613" s="4">
        <v>44000</v>
      </c>
      <c r="AG2613" s="14" t="s">
        <v>47</v>
      </c>
      <c r="AH2613" t="s">
        <v>48</v>
      </c>
      <c r="AI2613" t="s">
        <v>49</v>
      </c>
    </row>
    <row r="2614" spans="1:35" x14ac:dyDescent="0.25">
      <c r="A2614" s="12"/>
      <c r="B2614" s="36" t="s">
        <v>16020</v>
      </c>
      <c r="C2614" t="s">
        <v>35</v>
      </c>
      <c r="D2614" t="s">
        <v>35</v>
      </c>
      <c r="E2614" t="s">
        <v>36</v>
      </c>
      <c r="F2614" t="s">
        <v>37</v>
      </c>
      <c r="G2614" s="13" t="s">
        <v>38</v>
      </c>
      <c r="H2614" t="s">
        <v>39</v>
      </c>
      <c r="I2614" t="s">
        <v>417</v>
      </c>
      <c r="J2614" s="13">
        <v>25000</v>
      </c>
      <c r="K2614" s="13">
        <v>0</v>
      </c>
      <c r="L2614" s="13">
        <f>+Tabla1[[#This Row],[MontoNeto]]*Tabla1[[#This Row],[PorcentajeImpuesto]]</f>
        <v>0</v>
      </c>
      <c r="M2614" s="13">
        <v>0</v>
      </c>
      <c r="N2614" s="13">
        <f>+Tabla1[[#This Row],[MontoNeto]]+Tabla1[[#This Row],[ValorImpuesto]]+Tabla1[[#This Row],[MontoExento]]</f>
        <v>25000</v>
      </c>
      <c r="O2614" t="s">
        <v>41</v>
      </c>
      <c r="P2614" t="s">
        <v>42</v>
      </c>
      <c r="Q2614" t="s">
        <v>42</v>
      </c>
      <c r="R2614" t="s">
        <v>181</v>
      </c>
      <c r="S2614" t="str">
        <f>VLOOKUP(Tabla1[[#This Row],[RutCP]],Tabla13[[#All],[rut]:[estado_licencia]],3,0)</f>
        <v xml:space="preserve">Ameco </v>
      </c>
      <c r="T2614" t="str">
        <f>VLOOKUP(Tabla1[[#This Row],[RutCP]],Tabla13[[#All],[rut]:[estado_licencia]],2,0)</f>
        <v>Ameco Chile S.A</v>
      </c>
      <c r="X2614" t="s">
        <v>2367</v>
      </c>
      <c r="Y2614" t="str">
        <f>VLOOKUP(Tabla1[[#This Row],[RutCS]],Tabla13[[#All],[rut]:[estado_licencia]],3,0)</f>
        <v>Carlos Antonio Gonzalez Clavijo</v>
      </c>
      <c r="Z2614" t="str">
        <f>VLOOKUP(Tabla1[[#This Row],[RutCS]],Tabla13[[#All],[rut]:[estado_licencia]],2,0)</f>
        <v>Carlos Antonio Gonzalez Clavijo</v>
      </c>
      <c r="AD2614" s="4">
        <v>44000</v>
      </c>
      <c r="AE2614" s="14" t="s">
        <v>45</v>
      </c>
      <c r="AF2614" s="4">
        <v>44000</v>
      </c>
      <c r="AG2614" s="14" t="s">
        <v>47</v>
      </c>
      <c r="AH2614" t="s">
        <v>48</v>
      </c>
      <c r="AI2614" t="s">
        <v>49</v>
      </c>
    </row>
    <row r="2615" spans="1:35" x14ac:dyDescent="0.25">
      <c r="A2615" s="12"/>
      <c r="B2615" s="36" t="s">
        <v>16020</v>
      </c>
      <c r="C2615" t="s">
        <v>35</v>
      </c>
      <c r="D2615" t="s">
        <v>35</v>
      </c>
      <c r="E2615" t="s">
        <v>36</v>
      </c>
      <c r="F2615" t="s">
        <v>37</v>
      </c>
      <c r="G2615" s="13" t="s">
        <v>38</v>
      </c>
      <c r="H2615" t="s">
        <v>39</v>
      </c>
      <c r="I2615" t="s">
        <v>417</v>
      </c>
      <c r="J2615" s="13">
        <v>25000</v>
      </c>
      <c r="K2615" s="13">
        <v>0</v>
      </c>
      <c r="L2615" s="13">
        <f>+Tabla1[[#This Row],[MontoNeto]]*Tabla1[[#This Row],[PorcentajeImpuesto]]</f>
        <v>0</v>
      </c>
      <c r="M2615" s="13">
        <v>0</v>
      </c>
      <c r="N2615" s="13">
        <f>+Tabla1[[#This Row],[MontoNeto]]+Tabla1[[#This Row],[ValorImpuesto]]+Tabla1[[#This Row],[MontoExento]]</f>
        <v>25000</v>
      </c>
      <c r="O2615" t="s">
        <v>41</v>
      </c>
      <c r="P2615" t="s">
        <v>42</v>
      </c>
      <c r="Q2615" t="s">
        <v>42</v>
      </c>
      <c r="R2615" t="s">
        <v>181</v>
      </c>
      <c r="S2615" t="str">
        <f>VLOOKUP(Tabla1[[#This Row],[RutCP]],Tabla13[[#All],[rut]:[estado_licencia]],3,0)</f>
        <v xml:space="preserve">Ameco </v>
      </c>
      <c r="T2615" t="str">
        <f>VLOOKUP(Tabla1[[#This Row],[RutCP]],Tabla13[[#All],[rut]:[estado_licencia]],2,0)</f>
        <v>Ameco Chile S.A</v>
      </c>
      <c r="X2615" t="s">
        <v>2368</v>
      </c>
      <c r="Y2615" t="str">
        <f>VLOOKUP(Tabla1[[#This Row],[RutCS]],Tabla13[[#All],[rut]:[estado_licencia]],3,0)</f>
        <v>Jorge Ernesto Escobar Quiroga</v>
      </c>
      <c r="Z2615" t="str">
        <f>VLOOKUP(Tabla1[[#This Row],[RutCS]],Tabla13[[#All],[rut]:[estado_licencia]],2,0)</f>
        <v>Jorge Ernesto Escobar Quiroga</v>
      </c>
      <c r="AD2615" s="4">
        <v>44000</v>
      </c>
      <c r="AE2615" s="14" t="s">
        <v>45</v>
      </c>
      <c r="AF2615" s="4">
        <v>44000</v>
      </c>
      <c r="AG2615" s="14" t="s">
        <v>47</v>
      </c>
      <c r="AH2615" t="s">
        <v>48</v>
      </c>
      <c r="AI2615" t="s">
        <v>49</v>
      </c>
    </row>
    <row r="2616" spans="1:35" x14ac:dyDescent="0.25">
      <c r="A2616" s="12"/>
      <c r="B2616" s="36" t="s">
        <v>16020</v>
      </c>
      <c r="C2616" t="s">
        <v>35</v>
      </c>
      <c r="D2616" t="s">
        <v>35</v>
      </c>
      <c r="E2616" t="s">
        <v>36</v>
      </c>
      <c r="F2616" t="s">
        <v>37</v>
      </c>
      <c r="G2616" s="13" t="s">
        <v>38</v>
      </c>
      <c r="H2616" t="s">
        <v>39</v>
      </c>
      <c r="I2616" t="s">
        <v>417</v>
      </c>
      <c r="J2616" s="13">
        <v>25000</v>
      </c>
      <c r="K2616" s="13">
        <v>0</v>
      </c>
      <c r="L2616" s="13">
        <f>+Tabla1[[#This Row],[MontoNeto]]*Tabla1[[#This Row],[PorcentajeImpuesto]]</f>
        <v>0</v>
      </c>
      <c r="M2616" s="13">
        <v>0</v>
      </c>
      <c r="N2616" s="13">
        <f>+Tabla1[[#This Row],[MontoNeto]]+Tabla1[[#This Row],[ValorImpuesto]]+Tabla1[[#This Row],[MontoExento]]</f>
        <v>25000</v>
      </c>
      <c r="O2616" t="s">
        <v>41</v>
      </c>
      <c r="P2616" t="s">
        <v>42</v>
      </c>
      <c r="Q2616" t="s">
        <v>42</v>
      </c>
      <c r="R2616" t="s">
        <v>181</v>
      </c>
      <c r="S2616" t="str">
        <f>VLOOKUP(Tabla1[[#This Row],[RutCP]],Tabla13[[#All],[rut]:[estado_licencia]],3,0)</f>
        <v xml:space="preserve">Ameco </v>
      </c>
      <c r="T2616" t="str">
        <f>VLOOKUP(Tabla1[[#This Row],[RutCP]],Tabla13[[#All],[rut]:[estado_licencia]],2,0)</f>
        <v>Ameco Chile S.A</v>
      </c>
      <c r="X2616" t="s">
        <v>2369</v>
      </c>
      <c r="Y2616" t="str">
        <f>VLOOKUP(Tabla1[[#This Row],[RutCS]],Tabla13[[#All],[rut]:[estado_licencia]],3,0)</f>
        <v>Juan Enrique Concha Fierro</v>
      </c>
      <c r="Z2616" t="str">
        <f>VLOOKUP(Tabla1[[#This Row],[RutCS]],Tabla13[[#All],[rut]:[estado_licencia]],2,0)</f>
        <v>Juan Enrique Concha Fierro</v>
      </c>
      <c r="AD2616" s="4">
        <v>44000</v>
      </c>
      <c r="AE2616" s="14" t="s">
        <v>45</v>
      </c>
      <c r="AF2616" s="4">
        <v>44000</v>
      </c>
      <c r="AG2616" s="14" t="s">
        <v>47</v>
      </c>
      <c r="AH2616" t="s">
        <v>48</v>
      </c>
      <c r="AI2616" t="s">
        <v>49</v>
      </c>
    </row>
    <row r="2617" spans="1:35" x14ac:dyDescent="0.25">
      <c r="A2617" s="12"/>
      <c r="B2617" s="36" t="s">
        <v>16020</v>
      </c>
      <c r="C2617" s="16" t="s">
        <v>35</v>
      </c>
      <c r="D2617" s="16" t="s">
        <v>35</v>
      </c>
      <c r="E2617" s="16" t="s">
        <v>36</v>
      </c>
      <c r="F2617" s="16" t="s">
        <v>37</v>
      </c>
      <c r="G2617" s="17" t="s">
        <v>38</v>
      </c>
      <c r="H2617" s="16" t="s">
        <v>39</v>
      </c>
      <c r="I2617" s="16" t="s">
        <v>417</v>
      </c>
      <c r="J2617" s="17">
        <v>25000</v>
      </c>
      <c r="K2617" s="17">
        <v>0</v>
      </c>
      <c r="L2617" s="17">
        <f>+Tabla1[[#This Row],[MontoNeto]]*Tabla1[[#This Row],[PorcentajeImpuesto]]</f>
        <v>0</v>
      </c>
      <c r="M2617" s="3">
        <v>0</v>
      </c>
      <c r="N2617" s="17">
        <f>+Tabla1[[#This Row],[MontoNeto]]+Tabla1[[#This Row],[ValorImpuesto]]+Tabla1[[#This Row],[MontoExento]]</f>
        <v>25000</v>
      </c>
      <c r="O2617" t="s">
        <v>41</v>
      </c>
      <c r="P2617" s="16" t="s">
        <v>42</v>
      </c>
      <c r="Q2617" s="16" t="s">
        <v>42</v>
      </c>
      <c r="R2617" s="17" t="e">
        <f>#N/A</f>
        <v>#N/A</v>
      </c>
      <c r="S2617" s="16" t="e">
        <f>VLOOKUP(Tabla1[[#This Row],[RutCP]],Tabla13[[#All],[rut]:[estado_licencia]],3,0)</f>
        <v>#N/A</v>
      </c>
      <c r="T2617" s="16" t="e">
        <f>VLOOKUP(Tabla1[[#This Row],[RutCP]],Tabla13[[#All],[rut]:[estado_licencia]],2,0)</f>
        <v>#N/A</v>
      </c>
      <c r="U2617" s="16"/>
      <c r="V2617" s="16"/>
      <c r="W2617" s="16"/>
      <c r="X2617" s="16" t="s">
        <v>2370</v>
      </c>
      <c r="Y2617" s="16" t="str">
        <f>VLOOKUP(Tabla1[[#This Row],[RutCS]],Tabla13[[#All],[rut]:[estado_licencia]],3,0)</f>
        <v>Exequiel Sebastian Rivera Alvarez</v>
      </c>
      <c r="Z2617" s="16" t="str">
        <f>VLOOKUP(Tabla1[[#This Row],[RutCS]],Tabla13[[#All],[rut]:[estado_licencia]],2,0)</f>
        <v>Exequiel Sebastian Rivera Alvarez</v>
      </c>
      <c r="AA2617" s="16"/>
      <c r="AB2617" s="16"/>
      <c r="AC2617" s="16"/>
      <c r="AD2617" s="15">
        <v>44000</v>
      </c>
      <c r="AE2617" s="3">
        <v>0.5</v>
      </c>
      <c r="AF2617" s="15">
        <v>44000</v>
      </c>
      <c r="AG2617" s="5">
        <v>0.54166666666666696</v>
      </c>
      <c r="AH2617" s="16" t="s">
        <v>48</v>
      </c>
      <c r="AI2617" s="16" t="s">
        <v>49</v>
      </c>
    </row>
    <row r="2618" spans="1:35" s="16" customFormat="1" x14ac:dyDescent="0.25">
      <c r="A2618" s="12"/>
      <c r="B2618" s="36" t="s">
        <v>16020</v>
      </c>
      <c r="C2618" t="s">
        <v>35</v>
      </c>
      <c r="D2618" t="s">
        <v>35</v>
      </c>
      <c r="E2618" t="s">
        <v>36</v>
      </c>
      <c r="F2618" t="s">
        <v>37</v>
      </c>
      <c r="G2618" s="13" t="s">
        <v>38</v>
      </c>
      <c r="H2618" t="s">
        <v>39</v>
      </c>
      <c r="I2618" t="s">
        <v>417</v>
      </c>
      <c r="J2618" s="13">
        <v>25000</v>
      </c>
      <c r="K2618" s="13">
        <v>0</v>
      </c>
      <c r="L2618" s="13">
        <f>+Tabla1[[#This Row],[MontoNeto]]*Tabla1[[#This Row],[PorcentajeImpuesto]]</f>
        <v>0</v>
      </c>
      <c r="M2618" s="13">
        <v>0</v>
      </c>
      <c r="N2618" s="13">
        <f>+Tabla1[[#This Row],[MontoNeto]]+Tabla1[[#This Row],[ValorImpuesto]]+Tabla1[[#This Row],[MontoExento]]</f>
        <v>25000</v>
      </c>
      <c r="O2618" t="s">
        <v>41</v>
      </c>
      <c r="P2618" t="s">
        <v>42</v>
      </c>
      <c r="Q2618" t="s">
        <v>42</v>
      </c>
      <c r="R2618" t="s">
        <v>461</v>
      </c>
      <c r="S2618" t="str">
        <f>VLOOKUP(Tabla1[[#This Row],[RutCP]],Tabla13[[#All],[rut]:[estado_licencia]],3,0)</f>
        <v>Icafal</v>
      </c>
      <c r="T2618" t="str">
        <f>VLOOKUP(Tabla1[[#This Row],[RutCP]],Tabla13[[#All],[rut]:[estado_licencia]],2,0)</f>
        <v>Constructora Icafal Sicomaq Ltda</v>
      </c>
      <c r="U2618"/>
      <c r="V2618"/>
      <c r="W2618"/>
      <c r="X2618" t="s">
        <v>2371</v>
      </c>
      <c r="Y2618" t="str">
        <f>VLOOKUP(Tabla1[[#This Row],[RutCS]],Tabla13[[#All],[rut]:[estado_licencia]],3,0)</f>
        <v>Jose Arturo Espinoza Riffo</v>
      </c>
      <c r="Z2618" t="str">
        <f>VLOOKUP(Tabla1[[#This Row],[RutCS]],Tabla13[[#All],[rut]:[estado_licencia]],2,0)</f>
        <v>Jose Arturo Espinoza Riffo</v>
      </c>
      <c r="AA2618"/>
      <c r="AB2618"/>
      <c r="AC2618"/>
      <c r="AD2618" s="4">
        <v>44000</v>
      </c>
      <c r="AE2618" s="14" t="s">
        <v>45</v>
      </c>
      <c r="AF2618" s="4">
        <v>44000</v>
      </c>
      <c r="AG2618" s="14" t="s">
        <v>47</v>
      </c>
      <c r="AH2618" t="s">
        <v>48</v>
      </c>
      <c r="AI2618" t="s">
        <v>49</v>
      </c>
    </row>
    <row r="2619" spans="1:35" s="16" customFormat="1" x14ac:dyDescent="0.25">
      <c r="A2619" s="12"/>
      <c r="B2619" s="36" t="s">
        <v>16020</v>
      </c>
      <c r="C2619" t="s">
        <v>35</v>
      </c>
      <c r="D2619" t="s">
        <v>35</v>
      </c>
      <c r="E2619" t="s">
        <v>36</v>
      </c>
      <c r="F2619" t="s">
        <v>37</v>
      </c>
      <c r="G2619" s="13" t="s">
        <v>38</v>
      </c>
      <c r="H2619" t="s">
        <v>39</v>
      </c>
      <c r="I2619" t="s">
        <v>417</v>
      </c>
      <c r="J2619" s="13">
        <v>25000</v>
      </c>
      <c r="K2619" s="13">
        <v>0</v>
      </c>
      <c r="L2619" s="13">
        <f>+Tabla1[[#This Row],[MontoNeto]]*Tabla1[[#This Row],[PorcentajeImpuesto]]</f>
        <v>0</v>
      </c>
      <c r="M2619" s="13">
        <v>0</v>
      </c>
      <c r="N2619" s="13">
        <f>+Tabla1[[#This Row],[MontoNeto]]+Tabla1[[#This Row],[ValorImpuesto]]+Tabla1[[#This Row],[MontoExento]]</f>
        <v>25000</v>
      </c>
      <c r="O2619" t="s">
        <v>41</v>
      </c>
      <c r="P2619" t="s">
        <v>42</v>
      </c>
      <c r="Q2619" t="s">
        <v>42</v>
      </c>
      <c r="R2619" t="s">
        <v>461</v>
      </c>
      <c r="S2619" t="str">
        <f>VLOOKUP(Tabla1[[#This Row],[RutCP]],Tabla13[[#All],[rut]:[estado_licencia]],3,0)</f>
        <v>Icafal</v>
      </c>
      <c r="T2619" t="str">
        <f>VLOOKUP(Tabla1[[#This Row],[RutCP]],Tabla13[[#All],[rut]:[estado_licencia]],2,0)</f>
        <v>Constructora Icafal Sicomaq Ltda</v>
      </c>
      <c r="U2619"/>
      <c r="V2619"/>
      <c r="W2619"/>
      <c r="X2619" t="s">
        <v>2372</v>
      </c>
      <c r="Y2619" t="str">
        <f>VLOOKUP(Tabla1[[#This Row],[RutCS]],Tabla13[[#All],[rut]:[estado_licencia]],3,0)</f>
        <v>Gerardo Alonso Munizaga Cortes</v>
      </c>
      <c r="Z2619" t="str">
        <f>VLOOKUP(Tabla1[[#This Row],[RutCS]],Tabla13[[#All],[rut]:[estado_licencia]],2,0)</f>
        <v>Gerardo Alonso Munizaga Cortes</v>
      </c>
      <c r="AA2619"/>
      <c r="AB2619"/>
      <c r="AC2619"/>
      <c r="AD2619" s="4">
        <v>44000</v>
      </c>
      <c r="AE2619" s="14" t="s">
        <v>45</v>
      </c>
      <c r="AF2619" s="4">
        <v>44000</v>
      </c>
      <c r="AG2619" s="14" t="s">
        <v>47</v>
      </c>
      <c r="AH2619" t="s">
        <v>48</v>
      </c>
      <c r="AI2619" t="s">
        <v>49</v>
      </c>
    </row>
    <row r="2620" spans="1:35" x14ac:dyDescent="0.25">
      <c r="A2620" s="12"/>
      <c r="B2620" s="36" t="s">
        <v>16020</v>
      </c>
      <c r="C2620" t="s">
        <v>35</v>
      </c>
      <c r="D2620" t="s">
        <v>35</v>
      </c>
      <c r="E2620" t="s">
        <v>36</v>
      </c>
      <c r="F2620" t="s">
        <v>37</v>
      </c>
      <c r="G2620" s="13" t="s">
        <v>38</v>
      </c>
      <c r="H2620" t="s">
        <v>39</v>
      </c>
      <c r="I2620" t="s">
        <v>417</v>
      </c>
      <c r="J2620" s="13">
        <v>25000</v>
      </c>
      <c r="K2620" s="13">
        <v>0</v>
      </c>
      <c r="L2620" s="13">
        <f>+Tabla1[[#This Row],[MontoNeto]]*Tabla1[[#This Row],[PorcentajeImpuesto]]</f>
        <v>0</v>
      </c>
      <c r="M2620" s="13">
        <v>0</v>
      </c>
      <c r="N2620" s="13">
        <f>+Tabla1[[#This Row],[MontoNeto]]+Tabla1[[#This Row],[ValorImpuesto]]+Tabla1[[#This Row],[MontoExento]]</f>
        <v>25000</v>
      </c>
      <c r="O2620" t="s">
        <v>41</v>
      </c>
      <c r="P2620" t="s">
        <v>42</v>
      </c>
      <c r="Q2620" t="s">
        <v>42</v>
      </c>
      <c r="R2620" t="s">
        <v>2207</v>
      </c>
      <c r="S2620" t="str">
        <f>VLOOKUP(Tabla1[[#This Row],[RutCP]],Tabla13[[#All],[rut]:[estado_licencia]],3,0)</f>
        <v>Lvyc</v>
      </c>
      <c r="T2620" t="str">
        <f>VLOOKUP(Tabla1[[#This Row],[RutCP]],Tabla13[[#All],[rut]:[estado_licencia]],2,0)</f>
        <v>Construcción Luis Martín Vega Fajardo Empresa Individual De Responsabi</v>
      </c>
      <c r="X2620" t="s">
        <v>2373</v>
      </c>
      <c r="Y2620" t="str">
        <f>VLOOKUP(Tabla1[[#This Row],[RutCS]],Tabla13[[#All],[rut]:[estado_licencia]],3,0)</f>
        <v>Carmen Nidia Arenas Llaipen</v>
      </c>
      <c r="Z2620" t="str">
        <f>VLOOKUP(Tabla1[[#This Row],[RutCS]],Tabla13[[#All],[rut]:[estado_licencia]],2,0)</f>
        <v>Carmen Nidia Arenas Llaipen</v>
      </c>
      <c r="AD2620" s="4">
        <v>44000</v>
      </c>
      <c r="AE2620" s="14" t="s">
        <v>45</v>
      </c>
      <c r="AF2620" s="4">
        <v>44000</v>
      </c>
      <c r="AG2620" s="14" t="s">
        <v>47</v>
      </c>
      <c r="AH2620" t="s">
        <v>48</v>
      </c>
      <c r="AI2620" t="s">
        <v>49</v>
      </c>
    </row>
    <row r="2621" spans="1:35" s="16" customFormat="1" x14ac:dyDescent="0.25">
      <c r="A2621" s="12"/>
      <c r="B2621" s="36" t="s">
        <v>16020</v>
      </c>
      <c r="C2621" t="s">
        <v>184</v>
      </c>
      <c r="D2621" t="s">
        <v>185</v>
      </c>
      <c r="E2621" t="s">
        <v>186</v>
      </c>
      <c r="F2621" t="s">
        <v>197</v>
      </c>
      <c r="G2621" s="13" t="s">
        <v>38</v>
      </c>
      <c r="H2621" t="s">
        <v>39</v>
      </c>
      <c r="I2621" t="s">
        <v>417</v>
      </c>
      <c r="J2621" s="13">
        <v>25000</v>
      </c>
      <c r="K2621" s="13">
        <v>0</v>
      </c>
      <c r="L2621" s="13">
        <f>+Tabla1[[#This Row],[MontoNeto]]*Tabla1[[#This Row],[PorcentajeImpuesto]]</f>
        <v>0</v>
      </c>
      <c r="M2621" s="13">
        <v>0</v>
      </c>
      <c r="N2621" s="13">
        <f>+Tabla1[[#This Row],[MontoNeto]]+Tabla1[[#This Row],[ValorImpuesto]]+Tabla1[[#This Row],[MontoExento]]</f>
        <v>25000</v>
      </c>
      <c r="O2621" t="s">
        <v>41</v>
      </c>
      <c r="P2621" t="s">
        <v>42</v>
      </c>
      <c r="Q2621" t="s">
        <v>42</v>
      </c>
      <c r="R2621" t="s">
        <v>50</v>
      </c>
      <c r="S2621" t="str">
        <f>VLOOKUP(Tabla1[[#This Row],[RutCP]],Tabla13[[#All],[rut]:[estado_licencia]],3,0)</f>
        <v>Transportes Rojas Limitada</v>
      </c>
      <c r="T2621" t="str">
        <f>VLOOKUP(Tabla1[[#This Row],[RutCP]],Tabla13[[#All],[rut]:[estado_licencia]],2,0)</f>
        <v>Inversiones Y Transportes Rojas Limitada</v>
      </c>
      <c r="U2621"/>
      <c r="V2621"/>
      <c r="W2621"/>
      <c r="X2621" t="s">
        <v>2281</v>
      </c>
      <c r="Y2621" t="str">
        <f>VLOOKUP(Tabla1[[#This Row],[RutCS]],Tabla13[[#All],[rut]:[estado_licencia]],3,0)</f>
        <v>Samuel De Mercedes Lazo Flores</v>
      </c>
      <c r="Z2621" t="str">
        <f>VLOOKUP(Tabla1[[#This Row],[RutCS]],Tabla13[[#All],[rut]:[estado_licencia]],2,0)</f>
        <v>Samuel De Mercedes Lazo Flores</v>
      </c>
      <c r="AA2621"/>
      <c r="AB2621"/>
      <c r="AC2621"/>
      <c r="AD2621" s="4">
        <v>44000</v>
      </c>
      <c r="AE2621" s="14" t="s">
        <v>45</v>
      </c>
      <c r="AF2621" s="4">
        <v>44000</v>
      </c>
      <c r="AG2621" s="14" t="s">
        <v>47</v>
      </c>
      <c r="AH2621" t="s">
        <v>48</v>
      </c>
      <c r="AI2621" t="s">
        <v>49</v>
      </c>
    </row>
    <row r="2622" spans="1:35" x14ac:dyDescent="0.25">
      <c r="A2622" s="12"/>
      <c r="B2622" s="36" t="s">
        <v>16021</v>
      </c>
      <c r="C2622" t="s">
        <v>35</v>
      </c>
      <c r="D2622" t="s">
        <v>35</v>
      </c>
      <c r="E2622" t="s">
        <v>36</v>
      </c>
      <c r="F2622" t="s">
        <v>37</v>
      </c>
      <c r="G2622" s="13" t="s">
        <v>38</v>
      </c>
      <c r="H2622" t="s">
        <v>39</v>
      </c>
      <c r="I2622" t="s">
        <v>40</v>
      </c>
      <c r="J2622" s="13">
        <v>25000</v>
      </c>
      <c r="K2622" s="13">
        <v>0</v>
      </c>
      <c r="L2622" s="13">
        <f>+Tabla1[[#This Row],[MontoNeto]]*Tabla1[[#This Row],[PorcentajeImpuesto]]</f>
        <v>0</v>
      </c>
      <c r="M2622" s="13">
        <v>0</v>
      </c>
      <c r="N2622" s="13">
        <f>+Tabla1[[#This Row],[MontoNeto]]+Tabla1[[#This Row],[ValorImpuesto]]+Tabla1[[#This Row],[MontoExento]]</f>
        <v>25000</v>
      </c>
      <c r="O2622" t="s">
        <v>41</v>
      </c>
      <c r="P2622" t="s">
        <v>42</v>
      </c>
      <c r="Q2622" t="s">
        <v>42</v>
      </c>
      <c r="R2622" t="s">
        <v>114</v>
      </c>
      <c r="S2622" t="str">
        <f>VLOOKUP(Tabla1[[#This Row],[RutCP]],Tabla13[[#All],[rut]:[estado_licencia]],3,0)</f>
        <v>Besalco Mauro</v>
      </c>
      <c r="T2622" t="str">
        <f>VLOOKUP(Tabla1[[#This Row],[RutCP]],Tabla13[[#All],[rut]:[estado_licencia]],2,0)</f>
        <v>Besalco Maquinarias S.A</v>
      </c>
      <c r="X2622" t="s">
        <v>2124</v>
      </c>
      <c r="Y2622" t="str">
        <f>VLOOKUP(Tabla1[[#This Row],[RutCS]],Tabla13[[#All],[rut]:[estado_licencia]],3,0)</f>
        <v>Leonardo Gregorio Espinoza Carvajal</v>
      </c>
      <c r="Z2622" t="str">
        <f>VLOOKUP(Tabla1[[#This Row],[RutCS]],Tabla13[[#All],[rut]:[estado_licencia]],2,0)</f>
        <v>Leonardo Gregorio Espinoza Carvajal</v>
      </c>
      <c r="AD2622" s="4">
        <v>44001</v>
      </c>
      <c r="AE2622" s="14" t="s">
        <v>45</v>
      </c>
      <c r="AF2622" s="4">
        <v>44001</v>
      </c>
      <c r="AG2622" s="14" t="s">
        <v>47</v>
      </c>
      <c r="AH2622" t="s">
        <v>48</v>
      </c>
      <c r="AI2622" t="s">
        <v>49</v>
      </c>
    </row>
    <row r="2623" spans="1:35" x14ac:dyDescent="0.25">
      <c r="A2623" s="12"/>
      <c r="B2623" s="36" t="s">
        <v>16021</v>
      </c>
      <c r="C2623" t="s">
        <v>35</v>
      </c>
      <c r="D2623" t="s">
        <v>35</v>
      </c>
      <c r="E2623" t="s">
        <v>36</v>
      </c>
      <c r="F2623" t="s">
        <v>37</v>
      </c>
      <c r="G2623" s="13" t="s">
        <v>38</v>
      </c>
      <c r="H2623" t="s">
        <v>39</v>
      </c>
      <c r="I2623" t="s">
        <v>40</v>
      </c>
      <c r="J2623" s="13">
        <v>25000</v>
      </c>
      <c r="K2623" s="13">
        <v>0</v>
      </c>
      <c r="L2623" s="13">
        <f>+Tabla1[[#This Row],[MontoNeto]]*Tabla1[[#This Row],[PorcentajeImpuesto]]</f>
        <v>0</v>
      </c>
      <c r="M2623" s="13">
        <v>0</v>
      </c>
      <c r="N2623" s="13">
        <f>+Tabla1[[#This Row],[MontoNeto]]+Tabla1[[#This Row],[ValorImpuesto]]+Tabla1[[#This Row],[MontoExento]]</f>
        <v>25000</v>
      </c>
      <c r="O2623" t="s">
        <v>41</v>
      </c>
      <c r="P2623" t="s">
        <v>42</v>
      </c>
      <c r="Q2623" t="s">
        <v>42</v>
      </c>
      <c r="R2623" t="s">
        <v>114</v>
      </c>
      <c r="S2623" t="str">
        <f>VLOOKUP(Tabla1[[#This Row],[RutCP]],Tabla13[[#All],[rut]:[estado_licencia]],3,0)</f>
        <v>Besalco Mauro</v>
      </c>
      <c r="T2623" t="str">
        <f>VLOOKUP(Tabla1[[#This Row],[RutCP]],Tabla13[[#All],[rut]:[estado_licencia]],2,0)</f>
        <v>Besalco Maquinarias S.A</v>
      </c>
      <c r="X2623" t="s">
        <v>2125</v>
      </c>
      <c r="Y2623" t="str">
        <f>VLOOKUP(Tabla1[[#This Row],[RutCS]],Tabla13[[#All],[rut]:[estado_licencia]],3,0)</f>
        <v>Roberto Adolfo Molina Alvarez</v>
      </c>
      <c r="Z2623" t="str">
        <f>VLOOKUP(Tabla1[[#This Row],[RutCS]],Tabla13[[#All],[rut]:[estado_licencia]],2,0)</f>
        <v>Roberto Adolfo Molina Alvarez</v>
      </c>
      <c r="AD2623" s="4">
        <v>44001</v>
      </c>
      <c r="AE2623" s="14" t="s">
        <v>45</v>
      </c>
      <c r="AF2623" s="4">
        <v>44001</v>
      </c>
      <c r="AG2623" s="14" t="s">
        <v>47</v>
      </c>
      <c r="AH2623" t="s">
        <v>48</v>
      </c>
      <c r="AI2623" t="s">
        <v>49</v>
      </c>
    </row>
    <row r="2624" spans="1:35" x14ac:dyDescent="0.25">
      <c r="A2624" s="12"/>
      <c r="B2624" s="36" t="s">
        <v>16021</v>
      </c>
      <c r="C2624" t="s">
        <v>35</v>
      </c>
      <c r="D2624" t="s">
        <v>35</v>
      </c>
      <c r="E2624" t="s">
        <v>36</v>
      </c>
      <c r="F2624" t="s">
        <v>37</v>
      </c>
      <c r="G2624" s="13" t="s">
        <v>38</v>
      </c>
      <c r="H2624" t="s">
        <v>39</v>
      </c>
      <c r="I2624" t="s">
        <v>40</v>
      </c>
      <c r="J2624" s="13">
        <v>25000</v>
      </c>
      <c r="K2624" s="13">
        <v>0</v>
      </c>
      <c r="L2624" s="13">
        <f>+Tabla1[[#This Row],[MontoNeto]]*Tabla1[[#This Row],[PorcentajeImpuesto]]</f>
        <v>0</v>
      </c>
      <c r="M2624" s="13">
        <v>0</v>
      </c>
      <c r="N2624" s="13">
        <f>+Tabla1[[#This Row],[MontoNeto]]+Tabla1[[#This Row],[ValorImpuesto]]+Tabla1[[#This Row],[MontoExento]]</f>
        <v>25000</v>
      </c>
      <c r="O2624" t="s">
        <v>41</v>
      </c>
      <c r="P2624" t="s">
        <v>42</v>
      </c>
      <c r="Q2624" t="s">
        <v>42</v>
      </c>
      <c r="R2624" t="s">
        <v>114</v>
      </c>
      <c r="S2624" t="str">
        <f>VLOOKUP(Tabla1[[#This Row],[RutCP]],Tabla13[[#All],[rut]:[estado_licencia]],3,0)</f>
        <v>Besalco Mauro</v>
      </c>
      <c r="T2624" t="str">
        <f>VLOOKUP(Tabla1[[#This Row],[RutCP]],Tabla13[[#All],[rut]:[estado_licencia]],2,0)</f>
        <v>Besalco Maquinarias S.A</v>
      </c>
      <c r="X2624" t="s">
        <v>2126</v>
      </c>
      <c r="Y2624" t="str">
        <f>VLOOKUP(Tabla1[[#This Row],[RutCS]],Tabla13[[#All],[rut]:[estado_licencia]],3,0)</f>
        <v>Cristian Andres Varas Cofre</v>
      </c>
      <c r="Z2624" t="str">
        <f>VLOOKUP(Tabla1[[#This Row],[RutCS]],Tabla13[[#All],[rut]:[estado_licencia]],2,0)</f>
        <v>Cristian Andres Varas Cofre</v>
      </c>
      <c r="AD2624" s="4">
        <v>44001</v>
      </c>
      <c r="AE2624" s="14" t="s">
        <v>45</v>
      </c>
      <c r="AF2624" s="4">
        <v>44001</v>
      </c>
      <c r="AG2624" s="14" t="s">
        <v>47</v>
      </c>
      <c r="AH2624" t="s">
        <v>48</v>
      </c>
      <c r="AI2624" t="s">
        <v>49</v>
      </c>
    </row>
    <row r="2625" spans="1:35" x14ac:dyDescent="0.25">
      <c r="A2625" s="12"/>
      <c r="B2625" s="36" t="s">
        <v>16021</v>
      </c>
      <c r="C2625" t="s">
        <v>35</v>
      </c>
      <c r="D2625" t="s">
        <v>35</v>
      </c>
      <c r="E2625" t="s">
        <v>36</v>
      </c>
      <c r="F2625" t="s">
        <v>37</v>
      </c>
      <c r="G2625" s="13" t="s">
        <v>38</v>
      </c>
      <c r="H2625" t="s">
        <v>39</v>
      </c>
      <c r="I2625" t="s">
        <v>40</v>
      </c>
      <c r="J2625" s="13">
        <v>25000</v>
      </c>
      <c r="K2625" s="13">
        <v>0</v>
      </c>
      <c r="L2625" s="13">
        <f>+Tabla1[[#This Row],[MontoNeto]]*Tabla1[[#This Row],[PorcentajeImpuesto]]</f>
        <v>0</v>
      </c>
      <c r="M2625" s="13">
        <v>0</v>
      </c>
      <c r="N2625" s="13">
        <f>+Tabla1[[#This Row],[MontoNeto]]+Tabla1[[#This Row],[ValorImpuesto]]+Tabla1[[#This Row],[MontoExento]]</f>
        <v>25000</v>
      </c>
      <c r="O2625" t="s">
        <v>41</v>
      </c>
      <c r="P2625" t="s">
        <v>42</v>
      </c>
      <c r="Q2625" t="s">
        <v>42</v>
      </c>
      <c r="R2625" t="s">
        <v>114</v>
      </c>
      <c r="S2625" t="str">
        <f>VLOOKUP(Tabla1[[#This Row],[RutCP]],Tabla13[[#All],[rut]:[estado_licencia]],3,0)</f>
        <v>Besalco Mauro</v>
      </c>
      <c r="T2625" t="str">
        <f>VLOOKUP(Tabla1[[#This Row],[RutCP]],Tabla13[[#All],[rut]:[estado_licencia]],2,0)</f>
        <v>Besalco Maquinarias S.A</v>
      </c>
      <c r="X2625" t="s">
        <v>2127</v>
      </c>
      <c r="Y2625" t="str">
        <f>VLOOKUP(Tabla1[[#This Row],[RutCS]],Tabla13[[#All],[rut]:[estado_licencia]],3,0)</f>
        <v>Antonio Patricio Cortes Orellana</v>
      </c>
      <c r="Z2625" t="str">
        <f>VLOOKUP(Tabla1[[#This Row],[RutCS]],Tabla13[[#All],[rut]:[estado_licencia]],2,0)</f>
        <v>Antonio Patricio Cortes Orellana</v>
      </c>
      <c r="AD2625" s="4">
        <v>44001</v>
      </c>
      <c r="AE2625" s="14" t="s">
        <v>45</v>
      </c>
      <c r="AF2625" s="4">
        <v>44001</v>
      </c>
      <c r="AG2625" s="14" t="s">
        <v>47</v>
      </c>
      <c r="AH2625" t="s">
        <v>48</v>
      </c>
      <c r="AI2625" t="s">
        <v>49</v>
      </c>
    </row>
    <row r="2626" spans="1:35" x14ac:dyDescent="0.25">
      <c r="A2626" s="12"/>
      <c r="B2626" s="36" t="s">
        <v>16021</v>
      </c>
      <c r="C2626" t="s">
        <v>35</v>
      </c>
      <c r="D2626" t="s">
        <v>35</v>
      </c>
      <c r="E2626" t="s">
        <v>36</v>
      </c>
      <c r="F2626" t="s">
        <v>37</v>
      </c>
      <c r="G2626" s="13" t="s">
        <v>38</v>
      </c>
      <c r="H2626" t="s">
        <v>39</v>
      </c>
      <c r="I2626" t="s">
        <v>40</v>
      </c>
      <c r="J2626" s="13">
        <v>25000</v>
      </c>
      <c r="K2626" s="13">
        <v>0</v>
      </c>
      <c r="L2626" s="13">
        <f>+Tabla1[[#This Row],[MontoNeto]]*Tabla1[[#This Row],[PorcentajeImpuesto]]</f>
        <v>0</v>
      </c>
      <c r="M2626" s="13">
        <v>0</v>
      </c>
      <c r="N2626" s="13">
        <f>+Tabla1[[#This Row],[MontoNeto]]+Tabla1[[#This Row],[ValorImpuesto]]+Tabla1[[#This Row],[MontoExento]]</f>
        <v>25000</v>
      </c>
      <c r="O2626" t="s">
        <v>41</v>
      </c>
      <c r="P2626" t="s">
        <v>42</v>
      </c>
      <c r="Q2626" t="s">
        <v>42</v>
      </c>
      <c r="R2626" t="s">
        <v>114</v>
      </c>
      <c r="S2626" t="str">
        <f>VLOOKUP(Tabla1[[#This Row],[RutCP]],Tabla13[[#All],[rut]:[estado_licencia]],3,0)</f>
        <v>Besalco Mauro</v>
      </c>
      <c r="T2626" t="str">
        <f>VLOOKUP(Tabla1[[#This Row],[RutCP]],Tabla13[[#All],[rut]:[estado_licencia]],2,0)</f>
        <v>Besalco Maquinarias S.A</v>
      </c>
      <c r="X2626" t="s">
        <v>2128</v>
      </c>
      <c r="Y2626" t="str">
        <f>VLOOKUP(Tabla1[[#This Row],[RutCS]],Tabla13[[#All],[rut]:[estado_licencia]],3,0)</f>
        <v>Boris Alberto Claveria Hernandez</v>
      </c>
      <c r="Z2626" t="str">
        <f>VLOOKUP(Tabla1[[#This Row],[RutCS]],Tabla13[[#All],[rut]:[estado_licencia]],2,0)</f>
        <v>Boris Alberto Claveria Hernandez</v>
      </c>
      <c r="AD2626" s="4">
        <v>44001</v>
      </c>
      <c r="AE2626" s="14" t="s">
        <v>45</v>
      </c>
      <c r="AF2626" s="4">
        <v>44001</v>
      </c>
      <c r="AG2626" s="14" t="s">
        <v>47</v>
      </c>
      <c r="AH2626" t="s">
        <v>48</v>
      </c>
      <c r="AI2626" t="s">
        <v>49</v>
      </c>
    </row>
    <row r="2627" spans="1:35" x14ac:dyDescent="0.25">
      <c r="A2627" s="12"/>
      <c r="B2627" s="36" t="s">
        <v>16021</v>
      </c>
      <c r="C2627" t="s">
        <v>35</v>
      </c>
      <c r="D2627" t="s">
        <v>35</v>
      </c>
      <c r="E2627" t="s">
        <v>36</v>
      </c>
      <c r="F2627" t="s">
        <v>37</v>
      </c>
      <c r="G2627" s="13" t="s">
        <v>38</v>
      </c>
      <c r="H2627" t="s">
        <v>39</v>
      </c>
      <c r="I2627" t="s">
        <v>40</v>
      </c>
      <c r="J2627" s="13">
        <v>25000</v>
      </c>
      <c r="K2627" s="13">
        <v>0</v>
      </c>
      <c r="L2627" s="13">
        <f>+Tabla1[[#This Row],[MontoNeto]]*Tabla1[[#This Row],[PorcentajeImpuesto]]</f>
        <v>0</v>
      </c>
      <c r="M2627" s="13">
        <v>0</v>
      </c>
      <c r="N2627" s="13">
        <f>+Tabla1[[#This Row],[MontoNeto]]+Tabla1[[#This Row],[ValorImpuesto]]+Tabla1[[#This Row],[MontoExento]]</f>
        <v>25000</v>
      </c>
      <c r="O2627" t="s">
        <v>41</v>
      </c>
      <c r="P2627" t="s">
        <v>42</v>
      </c>
      <c r="Q2627" t="s">
        <v>42</v>
      </c>
      <c r="R2627" t="s">
        <v>114</v>
      </c>
      <c r="S2627" t="str">
        <f>VLOOKUP(Tabla1[[#This Row],[RutCP]],Tabla13[[#All],[rut]:[estado_licencia]],3,0)</f>
        <v>Besalco Mauro</v>
      </c>
      <c r="T2627" t="str">
        <f>VLOOKUP(Tabla1[[#This Row],[RutCP]],Tabla13[[#All],[rut]:[estado_licencia]],2,0)</f>
        <v>Besalco Maquinarias S.A</v>
      </c>
      <c r="X2627" t="s">
        <v>2129</v>
      </c>
      <c r="Y2627" t="str">
        <f>VLOOKUP(Tabla1[[#This Row],[RutCS]],Tabla13[[#All],[rut]:[estado_licencia]],3,0)</f>
        <v>Jean Pierre Diaz Quiroz</v>
      </c>
      <c r="Z2627" t="str">
        <f>VLOOKUP(Tabla1[[#This Row],[RutCS]],Tabla13[[#All],[rut]:[estado_licencia]],2,0)</f>
        <v>Jean Pierre Diaz Quiroz</v>
      </c>
      <c r="AD2627" s="4">
        <v>44001</v>
      </c>
      <c r="AE2627" s="14" t="s">
        <v>45</v>
      </c>
      <c r="AF2627" s="4">
        <v>44001</v>
      </c>
      <c r="AG2627" s="14" t="s">
        <v>47</v>
      </c>
      <c r="AH2627" t="s">
        <v>48</v>
      </c>
      <c r="AI2627" t="s">
        <v>49</v>
      </c>
    </row>
    <row r="2628" spans="1:35" x14ac:dyDescent="0.25">
      <c r="A2628" s="12"/>
      <c r="B2628" s="36" t="s">
        <v>16021</v>
      </c>
      <c r="C2628" t="s">
        <v>35</v>
      </c>
      <c r="D2628" t="s">
        <v>35</v>
      </c>
      <c r="E2628" t="s">
        <v>36</v>
      </c>
      <c r="F2628" t="s">
        <v>37</v>
      </c>
      <c r="G2628" s="13" t="s">
        <v>38</v>
      </c>
      <c r="H2628" t="s">
        <v>39</v>
      </c>
      <c r="I2628" t="s">
        <v>40</v>
      </c>
      <c r="J2628" s="13">
        <v>25000</v>
      </c>
      <c r="K2628" s="13">
        <v>0</v>
      </c>
      <c r="L2628" s="13">
        <f>+Tabla1[[#This Row],[MontoNeto]]*Tabla1[[#This Row],[PorcentajeImpuesto]]</f>
        <v>0</v>
      </c>
      <c r="M2628" s="13">
        <v>0</v>
      </c>
      <c r="N2628" s="13">
        <f>+Tabla1[[#This Row],[MontoNeto]]+Tabla1[[#This Row],[ValorImpuesto]]+Tabla1[[#This Row],[MontoExento]]</f>
        <v>25000</v>
      </c>
      <c r="O2628" t="s">
        <v>41</v>
      </c>
      <c r="P2628" t="s">
        <v>42</v>
      </c>
      <c r="Q2628" t="s">
        <v>42</v>
      </c>
      <c r="R2628" t="s">
        <v>114</v>
      </c>
      <c r="S2628" t="str">
        <f>VLOOKUP(Tabla1[[#This Row],[RutCP]],Tabla13[[#All],[rut]:[estado_licencia]],3,0)</f>
        <v>Besalco Mauro</v>
      </c>
      <c r="T2628" t="str">
        <f>VLOOKUP(Tabla1[[#This Row],[RutCP]],Tabla13[[#All],[rut]:[estado_licencia]],2,0)</f>
        <v>Besalco Maquinarias S.A</v>
      </c>
      <c r="X2628" t="s">
        <v>2130</v>
      </c>
      <c r="Y2628" t="str">
        <f>VLOOKUP(Tabla1[[#This Row],[RutCS]],Tabla13[[#All],[rut]:[estado_licencia]],3,0)</f>
        <v>Luis Alberto Molina Gajardo</v>
      </c>
      <c r="Z2628" t="str">
        <f>VLOOKUP(Tabla1[[#This Row],[RutCS]],Tabla13[[#All],[rut]:[estado_licencia]],2,0)</f>
        <v>Luis Alberto Molina Gajardo</v>
      </c>
      <c r="AD2628" s="4">
        <v>44001</v>
      </c>
      <c r="AE2628" s="14" t="s">
        <v>45</v>
      </c>
      <c r="AF2628" s="4">
        <v>44001</v>
      </c>
      <c r="AG2628" s="14" t="s">
        <v>47</v>
      </c>
      <c r="AH2628" t="s">
        <v>48</v>
      </c>
      <c r="AI2628" t="s">
        <v>49</v>
      </c>
    </row>
    <row r="2629" spans="1:35" x14ac:dyDescent="0.25">
      <c r="A2629" s="12"/>
      <c r="B2629" s="36" t="s">
        <v>16021</v>
      </c>
      <c r="C2629" t="s">
        <v>35</v>
      </c>
      <c r="D2629" t="s">
        <v>35</v>
      </c>
      <c r="E2629" t="s">
        <v>36</v>
      </c>
      <c r="F2629" t="s">
        <v>37</v>
      </c>
      <c r="G2629" s="13" t="s">
        <v>38</v>
      </c>
      <c r="H2629" t="s">
        <v>39</v>
      </c>
      <c r="I2629" t="s">
        <v>40</v>
      </c>
      <c r="J2629" s="13">
        <v>25000</v>
      </c>
      <c r="K2629" s="13">
        <v>0</v>
      </c>
      <c r="L2629" s="13">
        <f>+Tabla1[[#This Row],[MontoNeto]]*Tabla1[[#This Row],[PorcentajeImpuesto]]</f>
        <v>0</v>
      </c>
      <c r="M2629" s="13">
        <v>0</v>
      </c>
      <c r="N2629" s="13">
        <f>+Tabla1[[#This Row],[MontoNeto]]+Tabla1[[#This Row],[ValorImpuesto]]+Tabla1[[#This Row],[MontoExento]]</f>
        <v>25000</v>
      </c>
      <c r="O2629" t="s">
        <v>41</v>
      </c>
      <c r="P2629" t="s">
        <v>42</v>
      </c>
      <c r="Q2629" t="s">
        <v>42</v>
      </c>
      <c r="R2629" t="s">
        <v>114</v>
      </c>
      <c r="S2629" t="str">
        <f>VLOOKUP(Tabla1[[#This Row],[RutCP]],Tabla13[[#All],[rut]:[estado_licencia]],3,0)</f>
        <v>Besalco Mauro</v>
      </c>
      <c r="T2629" t="str">
        <f>VLOOKUP(Tabla1[[#This Row],[RutCP]],Tabla13[[#All],[rut]:[estado_licencia]],2,0)</f>
        <v>Besalco Maquinarias S.A</v>
      </c>
      <c r="X2629" t="s">
        <v>2131</v>
      </c>
      <c r="Y2629" t="str">
        <f>VLOOKUP(Tabla1[[#This Row],[RutCS]],Tabla13[[#All],[rut]:[estado_licencia]],3,0)</f>
        <v>Yuri Fernando Gallardo  Castañeda</v>
      </c>
      <c r="Z2629" t="str">
        <f>VLOOKUP(Tabla1[[#This Row],[RutCS]],Tabla13[[#All],[rut]:[estado_licencia]],2,0)</f>
        <v>Yuri Fernando Gallardo  Castañeda</v>
      </c>
      <c r="AD2629" s="4">
        <v>44001</v>
      </c>
      <c r="AE2629" s="14" t="s">
        <v>45</v>
      </c>
      <c r="AF2629" s="4">
        <v>44001</v>
      </c>
      <c r="AG2629" s="14" t="s">
        <v>47</v>
      </c>
      <c r="AH2629" t="s">
        <v>48</v>
      </c>
      <c r="AI2629" t="s">
        <v>49</v>
      </c>
    </row>
    <row r="2630" spans="1:35" x14ac:dyDescent="0.25">
      <c r="A2630" s="12"/>
      <c r="B2630" s="36" t="s">
        <v>16021</v>
      </c>
      <c r="C2630" t="s">
        <v>35</v>
      </c>
      <c r="D2630" t="s">
        <v>35</v>
      </c>
      <c r="E2630" t="s">
        <v>36</v>
      </c>
      <c r="F2630" t="s">
        <v>37</v>
      </c>
      <c r="G2630" s="13" t="s">
        <v>38</v>
      </c>
      <c r="H2630" t="s">
        <v>39</v>
      </c>
      <c r="I2630" t="s">
        <v>40</v>
      </c>
      <c r="J2630" s="13">
        <v>25000</v>
      </c>
      <c r="K2630" s="13">
        <v>0</v>
      </c>
      <c r="L2630" s="13">
        <f>+Tabla1[[#This Row],[MontoNeto]]*Tabla1[[#This Row],[PorcentajeImpuesto]]</f>
        <v>0</v>
      </c>
      <c r="M2630" s="13">
        <v>0</v>
      </c>
      <c r="N2630" s="13">
        <f>+Tabla1[[#This Row],[MontoNeto]]+Tabla1[[#This Row],[ValorImpuesto]]+Tabla1[[#This Row],[MontoExento]]</f>
        <v>25000</v>
      </c>
      <c r="O2630" t="s">
        <v>41</v>
      </c>
      <c r="P2630" t="s">
        <v>42</v>
      </c>
      <c r="Q2630" t="s">
        <v>42</v>
      </c>
      <c r="R2630" t="s">
        <v>114</v>
      </c>
      <c r="S2630" t="str">
        <f>VLOOKUP(Tabla1[[#This Row],[RutCP]],Tabla13[[#All],[rut]:[estado_licencia]],3,0)</f>
        <v>Besalco Mauro</v>
      </c>
      <c r="T2630" t="str">
        <f>VLOOKUP(Tabla1[[#This Row],[RutCP]],Tabla13[[#All],[rut]:[estado_licencia]],2,0)</f>
        <v>Besalco Maquinarias S.A</v>
      </c>
      <c r="X2630" t="s">
        <v>2132</v>
      </c>
      <c r="Y2630" t="str">
        <f>VLOOKUP(Tabla1[[#This Row],[RutCS]],Tabla13[[#All],[rut]:[estado_licencia]],3,0)</f>
        <v>Ricardo Antonio Quiroga Plaza</v>
      </c>
      <c r="Z2630" t="str">
        <f>VLOOKUP(Tabla1[[#This Row],[RutCS]],Tabla13[[#All],[rut]:[estado_licencia]],2,0)</f>
        <v>Ricardo Antonio Quiroga Plaza</v>
      </c>
      <c r="AD2630" s="4">
        <v>44001</v>
      </c>
      <c r="AE2630" s="14" t="s">
        <v>45</v>
      </c>
      <c r="AF2630" s="4">
        <v>44001</v>
      </c>
      <c r="AG2630" s="14" t="s">
        <v>47</v>
      </c>
      <c r="AH2630" t="s">
        <v>48</v>
      </c>
      <c r="AI2630" t="s">
        <v>49</v>
      </c>
    </row>
    <row r="2631" spans="1:35" x14ac:dyDescent="0.25">
      <c r="A2631" s="12"/>
      <c r="B2631" s="36" t="s">
        <v>16021</v>
      </c>
      <c r="C2631" t="s">
        <v>35</v>
      </c>
      <c r="D2631" t="s">
        <v>35</v>
      </c>
      <c r="E2631" t="s">
        <v>36</v>
      </c>
      <c r="F2631" t="s">
        <v>37</v>
      </c>
      <c r="G2631" s="13" t="s">
        <v>38</v>
      </c>
      <c r="H2631" t="s">
        <v>39</v>
      </c>
      <c r="I2631" t="s">
        <v>40</v>
      </c>
      <c r="J2631" s="13">
        <v>25000</v>
      </c>
      <c r="K2631" s="13">
        <v>0</v>
      </c>
      <c r="L2631" s="13">
        <f>+Tabla1[[#This Row],[MontoNeto]]*Tabla1[[#This Row],[PorcentajeImpuesto]]</f>
        <v>0</v>
      </c>
      <c r="M2631" s="13">
        <v>0</v>
      </c>
      <c r="N2631" s="13">
        <f>+Tabla1[[#This Row],[MontoNeto]]+Tabla1[[#This Row],[ValorImpuesto]]+Tabla1[[#This Row],[MontoExento]]</f>
        <v>25000</v>
      </c>
      <c r="O2631" t="s">
        <v>41</v>
      </c>
      <c r="P2631" t="s">
        <v>42</v>
      </c>
      <c r="Q2631" t="s">
        <v>42</v>
      </c>
      <c r="R2631" t="s">
        <v>114</v>
      </c>
      <c r="S2631" t="str">
        <f>VLOOKUP(Tabla1[[#This Row],[RutCP]],Tabla13[[#All],[rut]:[estado_licencia]],3,0)</f>
        <v>Besalco Mauro</v>
      </c>
      <c r="T2631" t="str">
        <f>VLOOKUP(Tabla1[[#This Row],[RutCP]],Tabla13[[#All],[rut]:[estado_licencia]],2,0)</f>
        <v>Besalco Maquinarias S.A</v>
      </c>
      <c r="X2631" t="s">
        <v>2133</v>
      </c>
      <c r="Y2631" t="str">
        <f>VLOOKUP(Tabla1[[#This Row],[RutCS]],Tabla13[[#All],[rut]:[estado_licencia]],3,0)</f>
        <v>Hernmes Ricardo Acosta Zabala</v>
      </c>
      <c r="Z2631" t="str">
        <f>VLOOKUP(Tabla1[[#This Row],[RutCS]],Tabla13[[#All],[rut]:[estado_licencia]],2,0)</f>
        <v>Hernmes Ricardo Acosta Zabala</v>
      </c>
      <c r="AD2631" s="4">
        <v>44001</v>
      </c>
      <c r="AE2631" s="14" t="s">
        <v>45</v>
      </c>
      <c r="AF2631" s="4">
        <v>44001</v>
      </c>
      <c r="AG2631" s="14" t="s">
        <v>47</v>
      </c>
      <c r="AH2631" t="s">
        <v>48</v>
      </c>
      <c r="AI2631" t="s">
        <v>49</v>
      </c>
    </row>
    <row r="2632" spans="1:35" x14ac:dyDescent="0.25">
      <c r="A2632" s="12"/>
      <c r="B2632" s="36" t="s">
        <v>16021</v>
      </c>
      <c r="C2632" t="s">
        <v>35</v>
      </c>
      <c r="D2632" t="s">
        <v>35</v>
      </c>
      <c r="E2632" t="s">
        <v>36</v>
      </c>
      <c r="F2632" t="s">
        <v>37</v>
      </c>
      <c r="G2632" s="13" t="s">
        <v>38</v>
      </c>
      <c r="H2632" t="s">
        <v>39</v>
      </c>
      <c r="I2632" t="s">
        <v>40</v>
      </c>
      <c r="J2632" s="13">
        <v>25000</v>
      </c>
      <c r="K2632" s="13">
        <v>0</v>
      </c>
      <c r="L2632" s="13">
        <f>+Tabla1[[#This Row],[MontoNeto]]*Tabla1[[#This Row],[PorcentajeImpuesto]]</f>
        <v>0</v>
      </c>
      <c r="M2632" s="13">
        <v>0</v>
      </c>
      <c r="N2632" s="13">
        <f>+Tabla1[[#This Row],[MontoNeto]]+Tabla1[[#This Row],[ValorImpuesto]]+Tabla1[[#This Row],[MontoExento]]</f>
        <v>25000</v>
      </c>
      <c r="O2632" t="s">
        <v>41</v>
      </c>
      <c r="P2632" t="s">
        <v>42</v>
      </c>
      <c r="Q2632" t="s">
        <v>42</v>
      </c>
      <c r="R2632" t="s">
        <v>114</v>
      </c>
      <c r="S2632" t="str">
        <f>VLOOKUP(Tabla1[[#This Row],[RutCP]],Tabla13[[#All],[rut]:[estado_licencia]],3,0)</f>
        <v>Besalco Mauro</v>
      </c>
      <c r="T2632" t="str">
        <f>VLOOKUP(Tabla1[[#This Row],[RutCP]],Tabla13[[#All],[rut]:[estado_licencia]],2,0)</f>
        <v>Besalco Maquinarias S.A</v>
      </c>
      <c r="X2632" t="s">
        <v>2134</v>
      </c>
      <c r="Y2632" t="str">
        <f>VLOOKUP(Tabla1[[#This Row],[RutCS]],Tabla13[[#All],[rut]:[estado_licencia]],3,0)</f>
        <v>Victor Alexis Cortes Gonzalez</v>
      </c>
      <c r="Z2632" t="str">
        <f>VLOOKUP(Tabla1[[#This Row],[RutCS]],Tabla13[[#All],[rut]:[estado_licencia]],2,0)</f>
        <v>Victor Alexis Cortes Gonzalez</v>
      </c>
      <c r="AD2632" s="4">
        <v>44001</v>
      </c>
      <c r="AE2632" s="14" t="s">
        <v>45</v>
      </c>
      <c r="AF2632" s="4">
        <v>44001</v>
      </c>
      <c r="AG2632" s="14" t="s">
        <v>47</v>
      </c>
      <c r="AH2632" t="s">
        <v>48</v>
      </c>
      <c r="AI2632" t="s">
        <v>49</v>
      </c>
    </row>
    <row r="2633" spans="1:35" x14ac:dyDescent="0.25">
      <c r="A2633" s="12"/>
      <c r="B2633" s="36" t="s">
        <v>16021</v>
      </c>
      <c r="C2633" t="s">
        <v>35</v>
      </c>
      <c r="D2633" t="s">
        <v>35</v>
      </c>
      <c r="E2633" t="s">
        <v>36</v>
      </c>
      <c r="F2633" t="s">
        <v>37</v>
      </c>
      <c r="G2633" s="13" t="s">
        <v>38</v>
      </c>
      <c r="H2633" t="s">
        <v>39</v>
      </c>
      <c r="I2633" t="s">
        <v>40</v>
      </c>
      <c r="J2633" s="13">
        <v>25000</v>
      </c>
      <c r="K2633" s="13">
        <v>0</v>
      </c>
      <c r="L2633" s="13">
        <f>+Tabla1[[#This Row],[MontoNeto]]*Tabla1[[#This Row],[PorcentajeImpuesto]]</f>
        <v>0</v>
      </c>
      <c r="M2633" s="13">
        <v>0</v>
      </c>
      <c r="N2633" s="13">
        <f>+Tabla1[[#This Row],[MontoNeto]]+Tabla1[[#This Row],[ValorImpuesto]]+Tabla1[[#This Row],[MontoExento]]</f>
        <v>25000</v>
      </c>
      <c r="O2633" t="s">
        <v>41</v>
      </c>
      <c r="P2633" t="s">
        <v>42</v>
      </c>
      <c r="Q2633" t="s">
        <v>42</v>
      </c>
      <c r="R2633" t="s">
        <v>114</v>
      </c>
      <c r="S2633" t="str">
        <f>VLOOKUP(Tabla1[[#This Row],[RutCP]],Tabla13[[#All],[rut]:[estado_licencia]],3,0)</f>
        <v>Besalco Mauro</v>
      </c>
      <c r="T2633" t="str">
        <f>VLOOKUP(Tabla1[[#This Row],[RutCP]],Tabla13[[#All],[rut]:[estado_licencia]],2,0)</f>
        <v>Besalco Maquinarias S.A</v>
      </c>
      <c r="X2633" t="s">
        <v>2135</v>
      </c>
      <c r="Y2633" t="str">
        <f>VLOOKUP(Tabla1[[#This Row],[RutCS]],Tabla13[[#All],[rut]:[estado_licencia]],3,0)</f>
        <v>Jhonny Ulloga Castillo</v>
      </c>
      <c r="Z2633" t="str">
        <f>VLOOKUP(Tabla1[[#This Row],[RutCS]],Tabla13[[#All],[rut]:[estado_licencia]],2,0)</f>
        <v>Jhonny Ulloga Castillo</v>
      </c>
      <c r="AD2633" s="4">
        <v>44001</v>
      </c>
      <c r="AE2633" s="14" t="s">
        <v>45</v>
      </c>
      <c r="AF2633" s="4">
        <v>44001</v>
      </c>
      <c r="AG2633" s="14" t="s">
        <v>47</v>
      </c>
      <c r="AH2633" t="s">
        <v>48</v>
      </c>
      <c r="AI2633" t="s">
        <v>49</v>
      </c>
    </row>
    <row r="2634" spans="1:35" x14ac:dyDescent="0.25">
      <c r="A2634" s="12"/>
      <c r="B2634" s="36" t="s">
        <v>16021</v>
      </c>
      <c r="C2634" t="s">
        <v>35</v>
      </c>
      <c r="D2634" t="s">
        <v>35</v>
      </c>
      <c r="E2634" t="s">
        <v>36</v>
      </c>
      <c r="F2634" t="s">
        <v>37</v>
      </c>
      <c r="G2634" s="13" t="s">
        <v>38</v>
      </c>
      <c r="H2634" t="s">
        <v>39</v>
      </c>
      <c r="I2634" t="s">
        <v>40</v>
      </c>
      <c r="J2634" s="13">
        <v>25000</v>
      </c>
      <c r="K2634" s="13">
        <v>0</v>
      </c>
      <c r="L2634" s="13">
        <f>+Tabla1[[#This Row],[MontoNeto]]*Tabla1[[#This Row],[PorcentajeImpuesto]]</f>
        <v>0</v>
      </c>
      <c r="M2634" s="13">
        <v>0</v>
      </c>
      <c r="N2634" s="13">
        <f>+Tabla1[[#This Row],[MontoNeto]]+Tabla1[[#This Row],[ValorImpuesto]]+Tabla1[[#This Row],[MontoExento]]</f>
        <v>25000</v>
      </c>
      <c r="O2634" t="s">
        <v>41</v>
      </c>
      <c r="P2634" t="s">
        <v>42</v>
      </c>
      <c r="Q2634" t="s">
        <v>42</v>
      </c>
      <c r="R2634" t="s">
        <v>114</v>
      </c>
      <c r="S2634" t="str">
        <f>VLOOKUP(Tabla1[[#This Row],[RutCP]],Tabla13[[#All],[rut]:[estado_licencia]],3,0)</f>
        <v>Besalco Mauro</v>
      </c>
      <c r="T2634" t="str">
        <f>VLOOKUP(Tabla1[[#This Row],[RutCP]],Tabla13[[#All],[rut]:[estado_licencia]],2,0)</f>
        <v>Besalco Maquinarias S.A</v>
      </c>
      <c r="X2634" t="s">
        <v>2136</v>
      </c>
      <c r="Y2634" t="str">
        <f>VLOOKUP(Tabla1[[#This Row],[RutCS]],Tabla13[[#All],[rut]:[estado_licencia]],3,0)</f>
        <v>Servando Augusto Alfaro Araya</v>
      </c>
      <c r="Z2634" t="str">
        <f>VLOOKUP(Tabla1[[#This Row],[RutCS]],Tabla13[[#All],[rut]:[estado_licencia]],2,0)</f>
        <v>Servando Augusto Alfaro Araya</v>
      </c>
      <c r="AD2634" s="4">
        <v>44001</v>
      </c>
      <c r="AE2634" s="14" t="s">
        <v>45</v>
      </c>
      <c r="AF2634" s="4">
        <v>44001</v>
      </c>
      <c r="AG2634" s="14" t="s">
        <v>47</v>
      </c>
      <c r="AH2634" t="s">
        <v>48</v>
      </c>
      <c r="AI2634" t="s">
        <v>49</v>
      </c>
    </row>
    <row r="2635" spans="1:35" x14ac:dyDescent="0.25">
      <c r="A2635" s="12"/>
      <c r="B2635" s="36" t="s">
        <v>16021</v>
      </c>
      <c r="C2635" t="s">
        <v>35</v>
      </c>
      <c r="D2635" t="s">
        <v>35</v>
      </c>
      <c r="E2635" t="s">
        <v>36</v>
      </c>
      <c r="F2635" t="s">
        <v>37</v>
      </c>
      <c r="G2635" s="13" t="s">
        <v>38</v>
      </c>
      <c r="H2635" t="s">
        <v>39</v>
      </c>
      <c r="I2635" t="s">
        <v>40</v>
      </c>
      <c r="J2635" s="13">
        <v>25000</v>
      </c>
      <c r="K2635" s="13">
        <v>0</v>
      </c>
      <c r="L2635" s="13">
        <f>+Tabla1[[#This Row],[MontoNeto]]*Tabla1[[#This Row],[PorcentajeImpuesto]]</f>
        <v>0</v>
      </c>
      <c r="M2635" s="13">
        <v>0</v>
      </c>
      <c r="N2635" s="13">
        <f>+Tabla1[[#This Row],[MontoNeto]]+Tabla1[[#This Row],[ValorImpuesto]]+Tabla1[[#This Row],[MontoExento]]</f>
        <v>25000</v>
      </c>
      <c r="O2635" t="s">
        <v>41</v>
      </c>
      <c r="P2635" t="s">
        <v>42</v>
      </c>
      <c r="Q2635" t="s">
        <v>42</v>
      </c>
      <c r="R2635" t="s">
        <v>114</v>
      </c>
      <c r="S2635" t="str">
        <f>VLOOKUP(Tabla1[[#This Row],[RutCP]],Tabla13[[#All],[rut]:[estado_licencia]],3,0)</f>
        <v>Besalco Mauro</v>
      </c>
      <c r="T2635" t="str">
        <f>VLOOKUP(Tabla1[[#This Row],[RutCP]],Tabla13[[#All],[rut]:[estado_licencia]],2,0)</f>
        <v>Besalco Maquinarias S.A</v>
      </c>
      <c r="X2635" t="s">
        <v>2137</v>
      </c>
      <c r="Y2635" t="str">
        <f>VLOOKUP(Tabla1[[#This Row],[RutCS]],Tabla13[[#All],[rut]:[estado_licencia]],3,0)</f>
        <v>Guillermo Antonio Diaz Campos</v>
      </c>
      <c r="Z2635" t="str">
        <f>VLOOKUP(Tabla1[[#This Row],[RutCS]],Tabla13[[#All],[rut]:[estado_licencia]],2,0)</f>
        <v>Guillermo Antonio Diaz Campos</v>
      </c>
      <c r="AD2635" s="4">
        <v>44001</v>
      </c>
      <c r="AE2635" s="14" t="s">
        <v>45</v>
      </c>
      <c r="AF2635" s="4">
        <v>44001</v>
      </c>
      <c r="AG2635" s="14" t="s">
        <v>47</v>
      </c>
      <c r="AH2635" t="s">
        <v>48</v>
      </c>
      <c r="AI2635" t="s">
        <v>49</v>
      </c>
    </row>
    <row r="2636" spans="1:35" x14ac:dyDescent="0.25">
      <c r="A2636" s="12"/>
      <c r="B2636" s="36" t="s">
        <v>16021</v>
      </c>
      <c r="C2636" t="s">
        <v>35</v>
      </c>
      <c r="D2636" t="s">
        <v>35</v>
      </c>
      <c r="E2636" t="s">
        <v>36</v>
      </c>
      <c r="F2636" t="s">
        <v>415</v>
      </c>
      <c r="G2636" s="13" t="s">
        <v>38</v>
      </c>
      <c r="H2636" t="s">
        <v>39</v>
      </c>
      <c r="I2636" t="s">
        <v>417</v>
      </c>
      <c r="J2636" s="13">
        <v>5000</v>
      </c>
      <c r="K2636" s="13">
        <v>0</v>
      </c>
      <c r="L2636" s="13">
        <f>+Tabla1[[#This Row],[MontoNeto]]*Tabla1[[#This Row],[PorcentajeImpuesto]]</f>
        <v>0</v>
      </c>
      <c r="M2636" s="13">
        <v>0</v>
      </c>
      <c r="N2636" s="13">
        <f>+Tabla1[[#This Row],[MontoNeto]]+Tabla1[[#This Row],[ValorImpuesto]]+Tabla1[[#This Row],[MontoExento]]</f>
        <v>5000</v>
      </c>
      <c r="O2636" t="s">
        <v>41</v>
      </c>
      <c r="P2636" t="s">
        <v>42</v>
      </c>
      <c r="Q2636" t="s">
        <v>42</v>
      </c>
      <c r="R2636" t="s">
        <v>114</v>
      </c>
      <c r="S2636" t="str">
        <f>VLOOKUP(Tabla1[[#This Row],[RutCP]],Tabla13[[#All],[rut]:[estado_licencia]],3,0)</f>
        <v>Besalco Mauro</v>
      </c>
      <c r="T2636" t="str">
        <f>VLOOKUP(Tabla1[[#This Row],[RutCP]],Tabla13[[#All],[rut]:[estado_licencia]],2,0)</f>
        <v>Besalco Maquinarias S.A</v>
      </c>
      <c r="X2636" t="s">
        <v>2098</v>
      </c>
      <c r="Y2636" t="str">
        <f>VLOOKUP(Tabla1[[#This Row],[RutCS]],Tabla13[[#All],[rut]:[estado_licencia]],3,0)</f>
        <v>Juan Carlos Ulloa Mora</v>
      </c>
      <c r="Z2636" t="str">
        <f>VLOOKUP(Tabla1[[#This Row],[RutCS]],Tabla13[[#All],[rut]:[estado_licencia]],2,0)</f>
        <v>Juan Carlos Ulloa Mora</v>
      </c>
      <c r="AD2636" s="4">
        <v>44001</v>
      </c>
      <c r="AE2636" s="14" t="s">
        <v>45</v>
      </c>
      <c r="AF2636" s="4">
        <v>44001</v>
      </c>
      <c r="AG2636" s="14" t="s">
        <v>47</v>
      </c>
      <c r="AH2636" t="s">
        <v>48</v>
      </c>
      <c r="AI2636" t="s">
        <v>49</v>
      </c>
    </row>
    <row r="2637" spans="1:35" x14ac:dyDescent="0.25">
      <c r="A2637" s="12"/>
      <c r="B2637" s="36" t="s">
        <v>16021</v>
      </c>
      <c r="C2637" s="16" t="s">
        <v>35</v>
      </c>
      <c r="D2637" s="16" t="s">
        <v>35</v>
      </c>
      <c r="E2637" s="16" t="s">
        <v>36</v>
      </c>
      <c r="F2637" s="16" t="s">
        <v>37</v>
      </c>
      <c r="G2637" s="17" t="s">
        <v>38</v>
      </c>
      <c r="H2637" s="16" t="s">
        <v>39</v>
      </c>
      <c r="I2637" s="16" t="s">
        <v>417</v>
      </c>
      <c r="J2637" s="17">
        <v>25000</v>
      </c>
      <c r="K2637" s="17">
        <v>0</v>
      </c>
      <c r="L2637" s="17">
        <f>+Tabla1[[#This Row],[MontoNeto]]*Tabla1[[#This Row],[PorcentajeImpuesto]]</f>
        <v>0</v>
      </c>
      <c r="M2637" s="3">
        <v>0</v>
      </c>
      <c r="N2637" s="17">
        <f>+Tabla1[[#This Row],[MontoNeto]]+Tabla1[[#This Row],[ValorImpuesto]]+Tabla1[[#This Row],[MontoExento]]</f>
        <v>25000</v>
      </c>
      <c r="O2637" t="s">
        <v>41</v>
      </c>
      <c r="P2637" s="16" t="s">
        <v>42</v>
      </c>
      <c r="Q2637" s="16" t="s">
        <v>42</v>
      </c>
      <c r="R2637" s="17" t="e">
        <f>#N/A</f>
        <v>#N/A</v>
      </c>
      <c r="S2637" s="16" t="e">
        <f>VLOOKUP(Tabla1[[#This Row],[RutCP]],Tabla13[[#All],[rut]:[estado_licencia]],3,0)</f>
        <v>#N/A</v>
      </c>
      <c r="T2637" s="16" t="e">
        <f>VLOOKUP(Tabla1[[#This Row],[RutCP]],Tabla13[[#All],[rut]:[estado_licencia]],2,0)</f>
        <v>#N/A</v>
      </c>
      <c r="U2637" s="16"/>
      <c r="V2637" s="16"/>
      <c r="W2637" s="16"/>
      <c r="X2637" s="16" t="s">
        <v>2374</v>
      </c>
      <c r="Y2637" s="16" t="str">
        <f>VLOOKUP(Tabla1[[#This Row],[RutCS]],Tabla13[[#All],[rut]:[estado_licencia]],3,0)</f>
        <v>Florentino Hernan Del Carmen Ramos Cortes</v>
      </c>
      <c r="Z2637" s="16" t="str">
        <f>VLOOKUP(Tabla1[[#This Row],[RutCS]],Tabla13[[#All],[rut]:[estado_licencia]],2,0)</f>
        <v>Florentino Hernan Del Carmen Ramos Cortes</v>
      </c>
      <c r="AA2637" s="16"/>
      <c r="AB2637" s="16"/>
      <c r="AC2637" s="16"/>
      <c r="AD2637" s="15">
        <v>44001</v>
      </c>
      <c r="AE2637" s="3">
        <v>0.5</v>
      </c>
      <c r="AF2637" s="15">
        <v>44001</v>
      </c>
      <c r="AG2637" s="5">
        <v>0.54166666666666696</v>
      </c>
      <c r="AH2637" s="16" t="s">
        <v>48</v>
      </c>
      <c r="AI2637" s="16" t="s">
        <v>49</v>
      </c>
    </row>
    <row r="2638" spans="1:35" x14ac:dyDescent="0.25">
      <c r="A2638" s="12"/>
      <c r="B2638" s="36" t="s">
        <v>16021</v>
      </c>
      <c r="C2638" t="s">
        <v>35</v>
      </c>
      <c r="D2638" t="s">
        <v>35</v>
      </c>
      <c r="E2638" t="s">
        <v>36</v>
      </c>
      <c r="F2638" t="s">
        <v>37</v>
      </c>
      <c r="G2638" s="13" t="s">
        <v>38</v>
      </c>
      <c r="H2638" t="s">
        <v>39</v>
      </c>
      <c r="I2638" t="s">
        <v>417</v>
      </c>
      <c r="J2638" s="13">
        <v>25000</v>
      </c>
      <c r="K2638" s="13">
        <v>0</v>
      </c>
      <c r="L2638" s="13">
        <f>+Tabla1[[#This Row],[MontoNeto]]*Tabla1[[#This Row],[PorcentajeImpuesto]]</f>
        <v>0</v>
      </c>
      <c r="M2638" s="13">
        <v>0</v>
      </c>
      <c r="N2638" s="13">
        <f>+Tabla1[[#This Row],[MontoNeto]]+Tabla1[[#This Row],[ValorImpuesto]]+Tabla1[[#This Row],[MontoExento]]</f>
        <v>25000</v>
      </c>
      <c r="O2638" t="s">
        <v>41</v>
      </c>
      <c r="P2638" t="s">
        <v>42</v>
      </c>
      <c r="Q2638" t="s">
        <v>42</v>
      </c>
      <c r="R2638" t="s">
        <v>466</v>
      </c>
      <c r="S2638" t="str">
        <f>VLOOKUP(Tabla1[[#This Row],[RutCP]],Tabla13[[#All],[rut]:[estado_licencia]],3,0)</f>
        <v>Fyc</v>
      </c>
      <c r="T2638" t="str">
        <f>VLOOKUP(Tabla1[[#This Row],[RutCP]],Tabla13[[#All],[rut]:[estado_licencia]],2,0)</f>
        <v>Empresa Individual De Responsabilidad Limitada Jose Ignacio Castillo</v>
      </c>
      <c r="X2638" t="s">
        <v>2375</v>
      </c>
      <c r="Y2638" t="str">
        <f>VLOOKUP(Tabla1[[#This Row],[RutCS]],Tabla13[[#All],[rut]:[estado_licencia]],3,0)</f>
        <v>Raul Antonio San Juan Caniulef</v>
      </c>
      <c r="Z2638" t="str">
        <f>VLOOKUP(Tabla1[[#This Row],[RutCS]],Tabla13[[#All],[rut]:[estado_licencia]],2,0)</f>
        <v>Raul Antonio San Juan Caniulef</v>
      </c>
      <c r="AD2638" s="4">
        <v>44001</v>
      </c>
      <c r="AE2638" s="14" t="s">
        <v>45</v>
      </c>
      <c r="AF2638" s="4">
        <v>44001</v>
      </c>
      <c r="AG2638" s="14" t="s">
        <v>47</v>
      </c>
      <c r="AH2638" t="s">
        <v>48</v>
      </c>
      <c r="AI2638" t="s">
        <v>49</v>
      </c>
    </row>
    <row r="2639" spans="1:35" x14ac:dyDescent="0.25">
      <c r="A2639" s="12"/>
      <c r="B2639" s="36" t="s">
        <v>16021</v>
      </c>
      <c r="C2639" s="16" t="s">
        <v>35</v>
      </c>
      <c r="D2639" s="16" t="s">
        <v>35</v>
      </c>
      <c r="E2639" s="16" t="s">
        <v>36</v>
      </c>
      <c r="F2639" s="16" t="s">
        <v>37</v>
      </c>
      <c r="G2639" s="17" t="s">
        <v>38</v>
      </c>
      <c r="H2639" s="16" t="s">
        <v>39</v>
      </c>
      <c r="I2639" s="16" t="s">
        <v>417</v>
      </c>
      <c r="J2639" s="17">
        <v>25000</v>
      </c>
      <c r="K2639" s="17">
        <v>0</v>
      </c>
      <c r="L2639" s="17">
        <f>+Tabla1[[#This Row],[MontoNeto]]*Tabla1[[#This Row],[PorcentajeImpuesto]]</f>
        <v>0</v>
      </c>
      <c r="M2639" s="3">
        <v>0</v>
      </c>
      <c r="N2639" s="17">
        <f>+Tabla1[[#This Row],[MontoNeto]]+Tabla1[[#This Row],[ValorImpuesto]]+Tabla1[[#This Row],[MontoExento]]</f>
        <v>25000</v>
      </c>
      <c r="O2639" t="s">
        <v>41</v>
      </c>
      <c r="P2639" s="16" t="s">
        <v>42</v>
      </c>
      <c r="Q2639" s="16" t="s">
        <v>42</v>
      </c>
      <c r="R2639" s="17" t="e">
        <f>#N/A</f>
        <v>#N/A</v>
      </c>
      <c r="S2639" s="16" t="e">
        <f>VLOOKUP(Tabla1[[#This Row],[RutCP]],Tabla13[[#All],[rut]:[estado_licencia]],3,0)</f>
        <v>#N/A</v>
      </c>
      <c r="T2639" s="16" t="e">
        <f>VLOOKUP(Tabla1[[#This Row],[RutCP]],Tabla13[[#All],[rut]:[estado_licencia]],2,0)</f>
        <v>#N/A</v>
      </c>
      <c r="U2639" s="16"/>
      <c r="V2639" s="16"/>
      <c r="W2639" s="16"/>
      <c r="X2639" s="16" t="s">
        <v>2376</v>
      </c>
      <c r="Y2639" s="16" t="str">
        <f>VLOOKUP(Tabla1[[#This Row],[RutCS]],Tabla13[[#All],[rut]:[estado_licencia]],3,0)</f>
        <v>Erik Alberto Enrique Carmona Calderon</v>
      </c>
      <c r="Z2639" s="16" t="str">
        <f>VLOOKUP(Tabla1[[#This Row],[RutCS]],Tabla13[[#All],[rut]:[estado_licencia]],2,0)</f>
        <v>Erik Alberto Enrique Carmona Calderon</v>
      </c>
      <c r="AA2639" s="16"/>
      <c r="AB2639" s="16"/>
      <c r="AC2639" s="16"/>
      <c r="AD2639" s="15">
        <v>44001</v>
      </c>
      <c r="AE2639" s="3">
        <v>0.5</v>
      </c>
      <c r="AF2639" s="15">
        <v>44001</v>
      </c>
      <c r="AG2639" s="5">
        <v>0.54166666666666696</v>
      </c>
      <c r="AH2639" s="16" t="s">
        <v>48</v>
      </c>
      <c r="AI2639" s="16" t="s">
        <v>49</v>
      </c>
    </row>
    <row r="2640" spans="1:35" x14ac:dyDescent="0.25">
      <c r="A2640" s="12"/>
      <c r="B2640" s="36" t="s">
        <v>16021</v>
      </c>
      <c r="C2640" t="s">
        <v>35</v>
      </c>
      <c r="D2640" t="s">
        <v>35</v>
      </c>
      <c r="E2640" t="s">
        <v>36</v>
      </c>
      <c r="F2640" t="s">
        <v>37</v>
      </c>
      <c r="G2640" s="13" t="s">
        <v>38</v>
      </c>
      <c r="H2640" t="s">
        <v>39</v>
      </c>
      <c r="I2640" t="s">
        <v>417</v>
      </c>
      <c r="J2640" s="13">
        <v>25000</v>
      </c>
      <c r="K2640" s="13">
        <v>0</v>
      </c>
      <c r="L2640" s="13">
        <f>+Tabla1[[#This Row],[MontoNeto]]*Tabla1[[#This Row],[PorcentajeImpuesto]]</f>
        <v>0</v>
      </c>
      <c r="M2640" s="13">
        <v>0</v>
      </c>
      <c r="N2640" s="13">
        <f>+Tabla1[[#This Row],[MontoNeto]]+Tabla1[[#This Row],[ValorImpuesto]]+Tabla1[[#This Row],[MontoExento]]</f>
        <v>25000</v>
      </c>
      <c r="O2640" t="s">
        <v>41</v>
      </c>
      <c r="P2640" t="s">
        <v>42</v>
      </c>
      <c r="Q2640" t="s">
        <v>42</v>
      </c>
      <c r="R2640" t="s">
        <v>177</v>
      </c>
      <c r="S2640" t="str">
        <f>VLOOKUP(Tabla1[[#This Row],[RutCP]],Tabla13[[#All],[rut]:[estado_licencia]],3,0)</f>
        <v>Geoatacama</v>
      </c>
      <c r="T2640" t="str">
        <f>VLOOKUP(Tabla1[[#This Row],[RutCP]],Tabla13[[#All],[rut]:[estado_licencia]],2,0)</f>
        <v>Cristian Horacio Matthews Flores Servicios Geologicos E.I.R.L.</v>
      </c>
      <c r="X2640" t="s">
        <v>2377</v>
      </c>
      <c r="Y2640" t="str">
        <f>VLOOKUP(Tabla1[[#This Row],[RutCS]],Tabla13[[#All],[rut]:[estado_licencia]],3,0)</f>
        <v>Fredy Alenadro Quiroz Castillo</v>
      </c>
      <c r="Z2640" t="str">
        <f>VLOOKUP(Tabla1[[#This Row],[RutCS]],Tabla13[[#All],[rut]:[estado_licencia]],2,0)</f>
        <v>Fredy Alenadro Quiroz Castillo</v>
      </c>
      <c r="AD2640" s="4">
        <v>44001</v>
      </c>
      <c r="AE2640" s="14" t="s">
        <v>45</v>
      </c>
      <c r="AF2640" s="4">
        <v>44001</v>
      </c>
      <c r="AG2640" s="14" t="s">
        <v>47</v>
      </c>
      <c r="AH2640" t="s">
        <v>48</v>
      </c>
      <c r="AI2640" t="s">
        <v>49</v>
      </c>
    </row>
    <row r="2641" spans="1:35" x14ac:dyDescent="0.25">
      <c r="A2641" s="12"/>
      <c r="B2641" s="36" t="s">
        <v>16021</v>
      </c>
      <c r="C2641" s="16" t="s">
        <v>35</v>
      </c>
      <c r="D2641" s="16" t="s">
        <v>35</v>
      </c>
      <c r="E2641" s="16" t="s">
        <v>36</v>
      </c>
      <c r="F2641" s="16" t="s">
        <v>37</v>
      </c>
      <c r="G2641" s="17" t="s">
        <v>38</v>
      </c>
      <c r="H2641" s="16" t="s">
        <v>39</v>
      </c>
      <c r="I2641" s="16" t="s">
        <v>417</v>
      </c>
      <c r="J2641" s="17">
        <v>25000</v>
      </c>
      <c r="K2641" s="17">
        <v>0</v>
      </c>
      <c r="L2641" s="17">
        <f>+Tabla1[[#This Row],[MontoNeto]]*Tabla1[[#This Row],[PorcentajeImpuesto]]</f>
        <v>0</v>
      </c>
      <c r="M2641" s="3">
        <v>0</v>
      </c>
      <c r="N2641" s="17">
        <f>+Tabla1[[#This Row],[MontoNeto]]+Tabla1[[#This Row],[ValorImpuesto]]+Tabla1[[#This Row],[MontoExento]]</f>
        <v>25000</v>
      </c>
      <c r="O2641" t="s">
        <v>41</v>
      </c>
      <c r="P2641" s="16" t="s">
        <v>42</v>
      </c>
      <c r="Q2641" s="16" t="s">
        <v>42</v>
      </c>
      <c r="R2641" s="17" t="e">
        <f>#N/A</f>
        <v>#N/A</v>
      </c>
      <c r="S2641" s="16" t="e">
        <f>VLOOKUP(Tabla1[[#This Row],[RutCP]],Tabla13[[#All],[rut]:[estado_licencia]],3,0)</f>
        <v>#N/A</v>
      </c>
      <c r="T2641" s="16" t="e">
        <f>VLOOKUP(Tabla1[[#This Row],[RutCP]],Tabla13[[#All],[rut]:[estado_licencia]],2,0)</f>
        <v>#N/A</v>
      </c>
      <c r="U2641" s="16"/>
      <c r="V2641" s="16"/>
      <c r="W2641" s="16"/>
      <c r="X2641" s="16" t="s">
        <v>2378</v>
      </c>
      <c r="Y2641" s="16" t="str">
        <f>VLOOKUP(Tabla1[[#This Row],[RutCS]],Tabla13[[#All],[rut]:[estado_licencia]],3,0)</f>
        <v>Rodrigo Andres Marentis Ureta</v>
      </c>
      <c r="Z2641" s="16" t="str">
        <f>VLOOKUP(Tabla1[[#This Row],[RutCS]],Tabla13[[#All],[rut]:[estado_licencia]],2,0)</f>
        <v>Rodrigo Andres Marentis Ureta</v>
      </c>
      <c r="AA2641" s="16"/>
      <c r="AB2641" s="16"/>
      <c r="AC2641" s="16"/>
      <c r="AD2641" s="15">
        <v>44001</v>
      </c>
      <c r="AE2641" s="3">
        <v>0.5</v>
      </c>
      <c r="AF2641" s="15">
        <v>44001</v>
      </c>
      <c r="AG2641" s="5">
        <v>0.54166666666666696</v>
      </c>
      <c r="AH2641" s="16" t="s">
        <v>48</v>
      </c>
      <c r="AI2641" s="16" t="s">
        <v>49</v>
      </c>
    </row>
    <row r="2642" spans="1:35" x14ac:dyDescent="0.25">
      <c r="A2642" s="12"/>
      <c r="B2642" s="36" t="s">
        <v>16021</v>
      </c>
      <c r="C2642" t="s">
        <v>35</v>
      </c>
      <c r="D2642" t="s">
        <v>35</v>
      </c>
      <c r="E2642" t="s">
        <v>36</v>
      </c>
      <c r="F2642" t="s">
        <v>37</v>
      </c>
      <c r="G2642" s="13" t="s">
        <v>38</v>
      </c>
      <c r="H2642" t="s">
        <v>39</v>
      </c>
      <c r="I2642" t="s">
        <v>417</v>
      </c>
      <c r="J2642" s="13">
        <v>25000</v>
      </c>
      <c r="K2642" s="13">
        <v>0</v>
      </c>
      <c r="L2642" s="13">
        <f>+Tabla1[[#This Row],[MontoNeto]]*Tabla1[[#This Row],[PorcentajeImpuesto]]</f>
        <v>0</v>
      </c>
      <c r="M2642" s="13">
        <v>0</v>
      </c>
      <c r="N2642" s="13">
        <f>+Tabla1[[#This Row],[MontoNeto]]+Tabla1[[#This Row],[ValorImpuesto]]+Tabla1[[#This Row],[MontoExento]]</f>
        <v>25000</v>
      </c>
      <c r="O2642" t="s">
        <v>41</v>
      </c>
      <c r="P2642" t="s">
        <v>42</v>
      </c>
      <c r="Q2642" t="s">
        <v>42</v>
      </c>
      <c r="R2642" t="s">
        <v>2207</v>
      </c>
      <c r="S2642" t="str">
        <f>VLOOKUP(Tabla1[[#This Row],[RutCP]],Tabla13[[#All],[rut]:[estado_licencia]],3,0)</f>
        <v>Lvyc</v>
      </c>
      <c r="T2642" t="str">
        <f>VLOOKUP(Tabla1[[#This Row],[RutCP]],Tabla13[[#All],[rut]:[estado_licencia]],2,0)</f>
        <v>Construcción Luis Martín Vega Fajardo Empresa Individual De Responsabi</v>
      </c>
      <c r="X2642" t="s">
        <v>2379</v>
      </c>
      <c r="Y2642" t="str">
        <f>VLOOKUP(Tabla1[[#This Row],[RutCS]],Tabla13[[#All],[rut]:[estado_licencia]],3,0)</f>
        <v>Rodrigo Alex  Gonzalez Torrejon</v>
      </c>
      <c r="Z2642" t="str">
        <f>VLOOKUP(Tabla1[[#This Row],[RutCS]],Tabla13[[#All],[rut]:[estado_licencia]],2,0)</f>
        <v>Rodrigo Alex  Gonzalez Torrejon</v>
      </c>
      <c r="AD2642" s="4">
        <v>44001</v>
      </c>
      <c r="AE2642" s="14" t="s">
        <v>45</v>
      </c>
      <c r="AF2642" s="4">
        <v>44001</v>
      </c>
      <c r="AG2642" s="14" t="s">
        <v>47</v>
      </c>
      <c r="AH2642" t="s">
        <v>48</v>
      </c>
      <c r="AI2642" t="s">
        <v>49</v>
      </c>
    </row>
    <row r="2643" spans="1:35" x14ac:dyDescent="0.25">
      <c r="A2643" s="12"/>
      <c r="B2643" s="36" t="s">
        <v>16021</v>
      </c>
      <c r="C2643" t="s">
        <v>35</v>
      </c>
      <c r="D2643" t="s">
        <v>35</v>
      </c>
      <c r="E2643" t="s">
        <v>36</v>
      </c>
      <c r="F2643" t="s">
        <v>37</v>
      </c>
      <c r="G2643" s="13" t="s">
        <v>38</v>
      </c>
      <c r="H2643" t="s">
        <v>39</v>
      </c>
      <c r="I2643" t="s">
        <v>417</v>
      </c>
      <c r="J2643" s="13">
        <v>25000</v>
      </c>
      <c r="K2643" s="13">
        <v>0</v>
      </c>
      <c r="L2643" s="13">
        <f>+Tabla1[[#This Row],[MontoNeto]]*Tabla1[[#This Row],[PorcentajeImpuesto]]</f>
        <v>0</v>
      </c>
      <c r="M2643" s="13">
        <v>0</v>
      </c>
      <c r="N2643" s="13">
        <f>+Tabla1[[#This Row],[MontoNeto]]+Tabla1[[#This Row],[ValorImpuesto]]+Tabla1[[#This Row],[MontoExento]]</f>
        <v>25000</v>
      </c>
      <c r="O2643" t="s">
        <v>41</v>
      </c>
      <c r="P2643" t="s">
        <v>42</v>
      </c>
      <c r="Q2643" t="s">
        <v>42</v>
      </c>
      <c r="R2643" t="s">
        <v>766</v>
      </c>
      <c r="S2643" t="str">
        <f>VLOOKUP(Tabla1[[#This Row],[RutCP]],Tabla13[[#All],[rut]:[estado_licencia]],3,0)</f>
        <v>Sim (Vicente Millon)</v>
      </c>
      <c r="T2643" t="str">
        <f>VLOOKUP(Tabla1[[#This Row],[RutCP]],Tabla13[[#All],[rut]:[estado_licencia]],2,0)</f>
        <v>Servicio Integral A La Mineria Limitada</v>
      </c>
      <c r="X2643" t="s">
        <v>2380</v>
      </c>
      <c r="Y2643" t="str">
        <f>VLOOKUP(Tabla1[[#This Row],[RutCS]],Tabla13[[#All],[rut]:[estado_licencia]],3,0)</f>
        <v>Cristian Marcelo Font De La Vall Lutfy</v>
      </c>
      <c r="Z2643" t="str">
        <f>VLOOKUP(Tabla1[[#This Row],[RutCS]],Tabla13[[#All],[rut]:[estado_licencia]],2,0)</f>
        <v>Cristian Marcelo Font De La Vall Lutfy</v>
      </c>
      <c r="AD2643" s="4">
        <v>44001</v>
      </c>
      <c r="AE2643" s="14" t="s">
        <v>45</v>
      </c>
      <c r="AF2643" s="4">
        <v>44001</v>
      </c>
      <c r="AG2643" s="14" t="s">
        <v>47</v>
      </c>
      <c r="AH2643" t="s">
        <v>48</v>
      </c>
      <c r="AI2643" t="s">
        <v>49</v>
      </c>
    </row>
    <row r="2644" spans="1:35" s="16" customFormat="1" x14ac:dyDescent="0.25">
      <c r="A2644" s="12"/>
      <c r="B2644" s="36" t="s">
        <v>16021</v>
      </c>
      <c r="C2644" t="s">
        <v>35</v>
      </c>
      <c r="D2644" t="s">
        <v>35</v>
      </c>
      <c r="E2644" t="s">
        <v>36</v>
      </c>
      <c r="F2644" t="s">
        <v>37</v>
      </c>
      <c r="G2644" s="13" t="s">
        <v>38</v>
      </c>
      <c r="H2644" t="s">
        <v>39</v>
      </c>
      <c r="I2644" t="s">
        <v>417</v>
      </c>
      <c r="J2644" s="13">
        <v>25000</v>
      </c>
      <c r="K2644" s="13">
        <v>0</v>
      </c>
      <c r="L2644" s="13">
        <f>+Tabla1[[#This Row],[MontoNeto]]*Tabla1[[#This Row],[PorcentajeImpuesto]]</f>
        <v>0</v>
      </c>
      <c r="M2644" s="13">
        <v>0</v>
      </c>
      <c r="N2644" s="13">
        <f>+Tabla1[[#This Row],[MontoNeto]]+Tabla1[[#This Row],[ValorImpuesto]]+Tabla1[[#This Row],[MontoExento]]</f>
        <v>25000</v>
      </c>
      <c r="O2644" t="s">
        <v>41</v>
      </c>
      <c r="P2644" t="s">
        <v>42</v>
      </c>
      <c r="Q2644" t="s">
        <v>42</v>
      </c>
      <c r="R2644" t="s">
        <v>766</v>
      </c>
      <c r="S2644" t="str">
        <f>VLOOKUP(Tabla1[[#This Row],[RutCP]],Tabla13[[#All],[rut]:[estado_licencia]],3,0)</f>
        <v>Sim (Vicente Millon)</v>
      </c>
      <c r="T2644" t="str">
        <f>VLOOKUP(Tabla1[[#This Row],[RutCP]],Tabla13[[#All],[rut]:[estado_licencia]],2,0)</f>
        <v>Servicio Integral A La Mineria Limitada</v>
      </c>
      <c r="U2644"/>
      <c r="V2644"/>
      <c r="W2644"/>
      <c r="X2644" t="s">
        <v>2381</v>
      </c>
      <c r="Y2644" t="str">
        <f>VLOOKUP(Tabla1[[#This Row],[RutCS]],Tabla13[[#All],[rut]:[estado_licencia]],3,0)</f>
        <v>Luis Alejandro Lobos Lobos</v>
      </c>
      <c r="Z2644" t="str">
        <f>VLOOKUP(Tabla1[[#This Row],[RutCS]],Tabla13[[#All],[rut]:[estado_licencia]],2,0)</f>
        <v>Luis Alejandro Lobos Lobos</v>
      </c>
      <c r="AA2644"/>
      <c r="AB2644"/>
      <c r="AC2644"/>
      <c r="AD2644" s="4">
        <v>44001</v>
      </c>
      <c r="AE2644" s="14" t="s">
        <v>45</v>
      </c>
      <c r="AF2644" s="4">
        <v>44001</v>
      </c>
      <c r="AG2644" s="14" t="s">
        <v>47</v>
      </c>
      <c r="AH2644" t="s">
        <v>48</v>
      </c>
      <c r="AI2644" t="s">
        <v>49</v>
      </c>
    </row>
    <row r="2645" spans="1:35" x14ac:dyDescent="0.25">
      <c r="A2645" s="12"/>
      <c r="B2645" s="36" t="s">
        <v>16021</v>
      </c>
      <c r="C2645" t="s">
        <v>35</v>
      </c>
      <c r="D2645" t="s">
        <v>35</v>
      </c>
      <c r="E2645" t="s">
        <v>36</v>
      </c>
      <c r="F2645" t="s">
        <v>37</v>
      </c>
      <c r="G2645" s="13" t="s">
        <v>38</v>
      </c>
      <c r="H2645" t="s">
        <v>39</v>
      </c>
      <c r="I2645" t="s">
        <v>417</v>
      </c>
      <c r="J2645" s="13">
        <v>25000</v>
      </c>
      <c r="K2645" s="13">
        <v>0</v>
      </c>
      <c r="L2645" s="13">
        <f>+Tabla1[[#This Row],[MontoNeto]]*Tabla1[[#This Row],[PorcentajeImpuesto]]</f>
        <v>0</v>
      </c>
      <c r="M2645" s="13">
        <v>0</v>
      </c>
      <c r="N2645" s="13">
        <f>+Tabla1[[#This Row],[MontoNeto]]+Tabla1[[#This Row],[ValorImpuesto]]+Tabla1[[#This Row],[MontoExento]]</f>
        <v>25000</v>
      </c>
      <c r="O2645" t="s">
        <v>41</v>
      </c>
      <c r="P2645" t="s">
        <v>42</v>
      </c>
      <c r="Q2645" t="s">
        <v>42</v>
      </c>
      <c r="R2645" t="s">
        <v>766</v>
      </c>
      <c r="S2645" t="str">
        <f>VLOOKUP(Tabla1[[#This Row],[RutCP]],Tabla13[[#All],[rut]:[estado_licencia]],3,0)</f>
        <v>Sim (Vicente Millon)</v>
      </c>
      <c r="T2645" t="str">
        <f>VLOOKUP(Tabla1[[#This Row],[RutCP]],Tabla13[[#All],[rut]:[estado_licencia]],2,0)</f>
        <v>Servicio Integral A La Mineria Limitada</v>
      </c>
      <c r="X2645" t="s">
        <v>2382</v>
      </c>
      <c r="Y2645" t="str">
        <f>VLOOKUP(Tabla1[[#This Row],[RutCS]],Tabla13[[#All],[rut]:[estado_licencia]],3,0)</f>
        <v>Hector Del Rosario Valencia Silva</v>
      </c>
      <c r="Z2645" t="str">
        <f>VLOOKUP(Tabla1[[#This Row],[RutCS]],Tabla13[[#All],[rut]:[estado_licencia]],2,0)</f>
        <v>Hector Del Rosario Valencia Silva</v>
      </c>
      <c r="AD2645" s="4">
        <v>44001</v>
      </c>
      <c r="AE2645" s="14" t="s">
        <v>45</v>
      </c>
      <c r="AF2645" s="4">
        <v>44001</v>
      </c>
      <c r="AG2645" s="14" t="s">
        <v>47</v>
      </c>
      <c r="AH2645" t="s">
        <v>48</v>
      </c>
      <c r="AI2645" t="s">
        <v>49</v>
      </c>
    </row>
    <row r="2646" spans="1:35" x14ac:dyDescent="0.25">
      <c r="A2646" s="12"/>
      <c r="B2646" s="36" t="s">
        <v>16021</v>
      </c>
      <c r="C2646" s="16" t="s">
        <v>35</v>
      </c>
      <c r="D2646" s="16" t="s">
        <v>35</v>
      </c>
      <c r="E2646" s="16" t="s">
        <v>36</v>
      </c>
      <c r="F2646" s="16" t="s">
        <v>37</v>
      </c>
      <c r="G2646" s="17" t="s">
        <v>38</v>
      </c>
      <c r="H2646" s="16" t="s">
        <v>39</v>
      </c>
      <c r="I2646" s="16" t="s">
        <v>417</v>
      </c>
      <c r="J2646" s="17">
        <v>25000</v>
      </c>
      <c r="K2646" s="17">
        <v>0</v>
      </c>
      <c r="L2646" s="17">
        <f>+Tabla1[[#This Row],[MontoNeto]]*Tabla1[[#This Row],[PorcentajeImpuesto]]</f>
        <v>0</v>
      </c>
      <c r="M2646" s="3">
        <v>0</v>
      </c>
      <c r="N2646" s="17">
        <f>+Tabla1[[#This Row],[MontoNeto]]+Tabla1[[#This Row],[ValorImpuesto]]+Tabla1[[#This Row],[MontoExento]]</f>
        <v>25000</v>
      </c>
      <c r="O2646" t="s">
        <v>41</v>
      </c>
      <c r="P2646" s="16" t="s">
        <v>42</v>
      </c>
      <c r="Q2646" s="16" t="s">
        <v>42</v>
      </c>
      <c r="R2646" s="17" t="e">
        <f>#N/A</f>
        <v>#N/A</v>
      </c>
      <c r="S2646" s="16" t="e">
        <f>VLOOKUP(Tabla1[[#This Row],[RutCP]],Tabla13[[#All],[rut]:[estado_licencia]],3,0)</f>
        <v>#N/A</v>
      </c>
      <c r="T2646" s="16" t="e">
        <f>VLOOKUP(Tabla1[[#This Row],[RutCP]],Tabla13[[#All],[rut]:[estado_licencia]],2,0)</f>
        <v>#N/A</v>
      </c>
      <c r="U2646" s="16"/>
      <c r="V2646" s="16"/>
      <c r="W2646" s="16"/>
      <c r="X2646" s="16" t="s">
        <v>2383</v>
      </c>
      <c r="Y2646" s="16" t="str">
        <f>VLOOKUP(Tabla1[[#This Row],[RutCS]],Tabla13[[#All],[rut]:[estado_licencia]],3,0)</f>
        <v>Juan Carlos Olivares Moreno</v>
      </c>
      <c r="Z2646" s="16" t="str">
        <f>VLOOKUP(Tabla1[[#This Row],[RutCS]],Tabla13[[#All],[rut]:[estado_licencia]],2,0)</f>
        <v>Juan Carlos Olivares Moreno</v>
      </c>
      <c r="AA2646" s="16"/>
      <c r="AB2646" s="16"/>
      <c r="AC2646" s="16"/>
      <c r="AD2646" s="15">
        <v>44001</v>
      </c>
      <c r="AE2646" s="3">
        <v>0.5</v>
      </c>
      <c r="AF2646" s="15">
        <v>44001</v>
      </c>
      <c r="AG2646" s="5">
        <v>0.54166666666666696</v>
      </c>
      <c r="AH2646" s="16" t="s">
        <v>48</v>
      </c>
      <c r="AI2646" s="16" t="s">
        <v>49</v>
      </c>
    </row>
    <row r="2647" spans="1:35" s="16" customFormat="1" x14ac:dyDescent="0.25">
      <c r="A2647" s="12"/>
      <c r="B2647" s="36" t="s">
        <v>16021</v>
      </c>
      <c r="C2647" t="s">
        <v>35</v>
      </c>
      <c r="D2647" t="s">
        <v>35</v>
      </c>
      <c r="E2647" t="s">
        <v>36</v>
      </c>
      <c r="F2647" t="s">
        <v>37</v>
      </c>
      <c r="G2647" s="13" t="s">
        <v>38</v>
      </c>
      <c r="H2647" t="s">
        <v>39</v>
      </c>
      <c r="I2647" t="s">
        <v>417</v>
      </c>
      <c r="J2647" s="13">
        <v>25000</v>
      </c>
      <c r="K2647" s="13">
        <v>0</v>
      </c>
      <c r="L2647" s="13">
        <f>+Tabla1[[#This Row],[MontoNeto]]*Tabla1[[#This Row],[PorcentajeImpuesto]]</f>
        <v>0</v>
      </c>
      <c r="M2647" s="13">
        <v>0</v>
      </c>
      <c r="N2647" s="13">
        <f>+Tabla1[[#This Row],[MontoNeto]]+Tabla1[[#This Row],[ValorImpuesto]]+Tabla1[[#This Row],[MontoExento]]</f>
        <v>25000</v>
      </c>
      <c r="O2647" t="s">
        <v>41</v>
      </c>
      <c r="P2647" t="s">
        <v>42</v>
      </c>
      <c r="Q2647" t="s">
        <v>42</v>
      </c>
      <c r="R2647" t="s">
        <v>455</v>
      </c>
      <c r="S2647" t="str">
        <f>VLOOKUP(Tabla1[[#This Row],[RutCP]],Tabla13[[#All],[rut]:[estado_licencia]],3,0)</f>
        <v>Pozos Profundos S A</v>
      </c>
      <c r="T2647" t="str">
        <f>VLOOKUP(Tabla1[[#This Row],[RutCP]],Tabla13[[#All],[rut]:[estado_licencia]],2,0)</f>
        <v>Pozos Profundos S A</v>
      </c>
      <c r="U2647"/>
      <c r="V2647"/>
      <c r="W2647"/>
      <c r="X2647" t="s">
        <v>2384</v>
      </c>
      <c r="Y2647" t="str">
        <f>VLOOKUP(Tabla1[[#This Row],[RutCS]],Tabla13[[#All],[rut]:[estado_licencia]],3,0)</f>
        <v>Robinson Felipe Lara Lara</v>
      </c>
      <c r="Z2647" t="str">
        <f>VLOOKUP(Tabla1[[#This Row],[RutCS]],Tabla13[[#All],[rut]:[estado_licencia]],2,0)</f>
        <v>Robinson Felipe Lara Lara</v>
      </c>
      <c r="AA2647"/>
      <c r="AB2647"/>
      <c r="AC2647"/>
      <c r="AD2647" s="4">
        <v>44001</v>
      </c>
      <c r="AE2647" s="14" t="s">
        <v>45</v>
      </c>
      <c r="AF2647" s="4">
        <v>44001</v>
      </c>
      <c r="AG2647" s="14" t="s">
        <v>47</v>
      </c>
      <c r="AH2647" t="s">
        <v>48</v>
      </c>
      <c r="AI2647" t="s">
        <v>49</v>
      </c>
    </row>
    <row r="2648" spans="1:35" x14ac:dyDescent="0.25">
      <c r="A2648" s="12"/>
      <c r="B2648" s="36" t="s">
        <v>16021</v>
      </c>
      <c r="C2648" s="16" t="s">
        <v>184</v>
      </c>
      <c r="D2648" s="16" t="s">
        <v>185</v>
      </c>
      <c r="E2648" s="16" t="s">
        <v>186</v>
      </c>
      <c r="F2648" s="16" t="s">
        <v>197</v>
      </c>
      <c r="G2648" s="17" t="s">
        <v>38</v>
      </c>
      <c r="H2648" s="16" t="s">
        <v>39</v>
      </c>
      <c r="I2648" s="16" t="s">
        <v>417</v>
      </c>
      <c r="J2648" s="17">
        <v>25000</v>
      </c>
      <c r="K2648" s="17">
        <v>0</v>
      </c>
      <c r="L2648" s="17">
        <f>+Tabla1[[#This Row],[MontoNeto]]*Tabla1[[#This Row],[PorcentajeImpuesto]]</f>
        <v>0</v>
      </c>
      <c r="M2648" s="3">
        <v>0</v>
      </c>
      <c r="N2648" s="17">
        <f>+Tabla1[[#This Row],[MontoNeto]]+Tabla1[[#This Row],[ValorImpuesto]]+Tabla1[[#This Row],[MontoExento]]</f>
        <v>25000</v>
      </c>
      <c r="O2648" t="s">
        <v>41</v>
      </c>
      <c r="P2648" s="16" t="s">
        <v>42</v>
      </c>
      <c r="Q2648" s="16" t="s">
        <v>42</v>
      </c>
      <c r="R2648" s="17" t="e">
        <f>#N/A</f>
        <v>#N/A</v>
      </c>
      <c r="S2648" s="16" t="e">
        <f>VLOOKUP(Tabla1[[#This Row],[RutCP]],Tabla13[[#All],[rut]:[estado_licencia]],3,0)</f>
        <v>#N/A</v>
      </c>
      <c r="T2648" s="16" t="e">
        <f>VLOOKUP(Tabla1[[#This Row],[RutCP]],Tabla13[[#All],[rut]:[estado_licencia]],2,0)</f>
        <v>#N/A</v>
      </c>
      <c r="U2648" s="16"/>
      <c r="V2648" s="16"/>
      <c r="W2648" s="16"/>
      <c r="X2648" s="16" t="s">
        <v>2378</v>
      </c>
      <c r="Y2648" s="16" t="str">
        <f>VLOOKUP(Tabla1[[#This Row],[RutCS]],Tabla13[[#All],[rut]:[estado_licencia]],3,0)</f>
        <v>Rodrigo Andres Marentis Ureta</v>
      </c>
      <c r="Z2648" s="16" t="str">
        <f>VLOOKUP(Tabla1[[#This Row],[RutCS]],Tabla13[[#All],[rut]:[estado_licencia]],2,0)</f>
        <v>Rodrigo Andres Marentis Ureta</v>
      </c>
      <c r="AA2648" s="16"/>
      <c r="AB2648" s="16"/>
      <c r="AC2648" s="16"/>
      <c r="AD2648" s="15">
        <v>44001</v>
      </c>
      <c r="AE2648" s="3">
        <v>0.5</v>
      </c>
      <c r="AF2648" s="15">
        <v>44001</v>
      </c>
      <c r="AG2648" s="5">
        <v>0.54166666666666696</v>
      </c>
      <c r="AH2648" s="16" t="s">
        <v>48</v>
      </c>
      <c r="AI2648" s="16" t="s">
        <v>49</v>
      </c>
    </row>
    <row r="2649" spans="1:35" x14ac:dyDescent="0.25">
      <c r="A2649" s="12"/>
      <c r="B2649" s="36" t="s">
        <v>16021</v>
      </c>
      <c r="C2649" t="s">
        <v>184</v>
      </c>
      <c r="D2649" t="s">
        <v>185</v>
      </c>
      <c r="E2649" t="s">
        <v>186</v>
      </c>
      <c r="F2649" t="s">
        <v>197</v>
      </c>
      <c r="G2649" s="13" t="s">
        <v>38</v>
      </c>
      <c r="H2649" t="s">
        <v>39</v>
      </c>
      <c r="I2649" t="s">
        <v>417</v>
      </c>
      <c r="J2649" s="13">
        <v>30000</v>
      </c>
      <c r="K2649" s="13">
        <v>0</v>
      </c>
      <c r="L2649" s="13">
        <f>+Tabla1[[#This Row],[MontoNeto]]*Tabla1[[#This Row],[PorcentajeImpuesto]]</f>
        <v>0</v>
      </c>
      <c r="M2649" s="13">
        <v>0</v>
      </c>
      <c r="N2649" s="13">
        <f>+Tabla1[[#This Row],[MontoNeto]]+Tabla1[[#This Row],[ValorImpuesto]]+Tabla1[[#This Row],[MontoExento]]</f>
        <v>30000</v>
      </c>
      <c r="O2649" t="s">
        <v>41</v>
      </c>
      <c r="P2649" t="s">
        <v>42</v>
      </c>
      <c r="Q2649" t="s">
        <v>42</v>
      </c>
      <c r="R2649" t="s">
        <v>50</v>
      </c>
      <c r="S2649" t="str">
        <f>VLOOKUP(Tabla1[[#This Row],[RutCP]],Tabla13[[#All],[rut]:[estado_licencia]],3,0)</f>
        <v>Transportes Rojas Limitada</v>
      </c>
      <c r="T2649" t="str">
        <f>VLOOKUP(Tabla1[[#This Row],[RutCP]],Tabla13[[#All],[rut]:[estado_licencia]],2,0)</f>
        <v>Inversiones Y Transportes Rojas Limitada</v>
      </c>
      <c r="X2649" t="s">
        <v>2340</v>
      </c>
      <c r="Y2649" t="str">
        <f>VLOOKUP(Tabla1[[#This Row],[RutCS]],Tabla13[[#All],[rut]:[estado_licencia]],3,0)</f>
        <v>Daniel Alejandro Rojo Cuevas</v>
      </c>
      <c r="Z2649" t="str">
        <f>VLOOKUP(Tabla1[[#This Row],[RutCS]],Tabla13[[#All],[rut]:[estado_licencia]],2,0)</f>
        <v>Daniel Alejandro Rojo Cuevas</v>
      </c>
      <c r="AD2649" s="4">
        <v>44001</v>
      </c>
      <c r="AE2649" s="14" t="s">
        <v>45</v>
      </c>
      <c r="AF2649" s="4">
        <v>44001</v>
      </c>
      <c r="AG2649" s="14" t="s">
        <v>47</v>
      </c>
      <c r="AH2649" t="s">
        <v>48</v>
      </c>
      <c r="AI2649" t="s">
        <v>49</v>
      </c>
    </row>
    <row r="2650" spans="1:35" x14ac:dyDescent="0.25">
      <c r="A2650" s="12"/>
      <c r="B2650" s="36" t="s">
        <v>16022</v>
      </c>
      <c r="C2650" t="s">
        <v>35</v>
      </c>
      <c r="D2650" t="s">
        <v>35</v>
      </c>
      <c r="E2650" t="s">
        <v>36</v>
      </c>
      <c r="F2650" t="s">
        <v>37</v>
      </c>
      <c r="G2650" s="13" t="s">
        <v>38</v>
      </c>
      <c r="H2650" t="s">
        <v>39</v>
      </c>
      <c r="I2650" t="s">
        <v>40</v>
      </c>
      <c r="J2650" s="13">
        <v>25000</v>
      </c>
      <c r="K2650" s="13">
        <v>0</v>
      </c>
      <c r="L2650" s="13">
        <f>+Tabla1[[#This Row],[MontoNeto]]*Tabla1[[#This Row],[PorcentajeImpuesto]]</f>
        <v>0</v>
      </c>
      <c r="M2650" s="13">
        <v>0</v>
      </c>
      <c r="N2650" s="13">
        <f>+Tabla1[[#This Row],[MontoNeto]]+Tabla1[[#This Row],[ValorImpuesto]]+Tabla1[[#This Row],[MontoExento]]</f>
        <v>25000</v>
      </c>
      <c r="O2650" t="s">
        <v>41</v>
      </c>
      <c r="P2650" t="s">
        <v>42</v>
      </c>
      <c r="Q2650" t="s">
        <v>42</v>
      </c>
      <c r="R2650" t="s">
        <v>2138</v>
      </c>
      <c r="S2650" t="str">
        <f>VLOOKUP(Tabla1[[#This Row],[RutCP]],Tabla13[[#All],[rut]:[estado_licencia]],3,0)</f>
        <v>Jean Piero Stephano Zuñiga Layana</v>
      </c>
      <c r="T2650" t="str">
        <f>VLOOKUP(Tabla1[[#This Row],[RutCP]],Tabla13[[#All],[rut]:[estado_licencia]],2,0)</f>
        <v>Jean Piero Stephano Zuñiga Layana</v>
      </c>
      <c r="X2650" t="s">
        <v>2138</v>
      </c>
      <c r="Y2650" t="str">
        <f>VLOOKUP(Tabla1[[#This Row],[RutCS]],Tabla13[[#All],[rut]:[estado_licencia]],3,0)</f>
        <v>Jean Piero Stephano Zuñiga Layana</v>
      </c>
      <c r="Z2650" t="str">
        <f>VLOOKUP(Tabla1[[#This Row],[RutCS]],Tabla13[[#All],[rut]:[estado_licencia]],2,0)</f>
        <v>Jean Piero Stephano Zuñiga Layana</v>
      </c>
      <c r="AD2650" s="4">
        <v>44004</v>
      </c>
      <c r="AE2650" s="14" t="s">
        <v>45</v>
      </c>
      <c r="AF2650" s="4">
        <v>44004</v>
      </c>
      <c r="AG2650" s="14" t="s">
        <v>47</v>
      </c>
      <c r="AH2650" t="s">
        <v>48</v>
      </c>
      <c r="AI2650" t="s">
        <v>49</v>
      </c>
    </row>
    <row r="2651" spans="1:35" x14ac:dyDescent="0.25">
      <c r="A2651" s="12"/>
      <c r="B2651" s="36" t="s">
        <v>16022</v>
      </c>
      <c r="C2651" t="s">
        <v>35</v>
      </c>
      <c r="D2651" t="s">
        <v>35</v>
      </c>
      <c r="E2651" t="s">
        <v>36</v>
      </c>
      <c r="F2651" t="s">
        <v>37</v>
      </c>
      <c r="G2651" s="3" t="s">
        <v>38</v>
      </c>
      <c r="H2651" t="s">
        <v>39</v>
      </c>
      <c r="I2651" t="s">
        <v>40</v>
      </c>
      <c r="J2651" s="3">
        <v>25000</v>
      </c>
      <c r="K2651" s="3">
        <v>0</v>
      </c>
      <c r="L2651" s="3">
        <f>+Tabla1[[#This Row],[MontoNeto]]*Tabla1[[#This Row],[PorcentajeImpuesto]]</f>
        <v>0</v>
      </c>
      <c r="M2651" s="3">
        <v>0</v>
      </c>
      <c r="N2651" s="3">
        <f>+Tabla1[[#This Row],[MontoNeto]]+Tabla1[[#This Row],[ValorImpuesto]]+Tabla1[[#This Row],[MontoExento]]</f>
        <v>25000</v>
      </c>
      <c r="O2651" t="s">
        <v>41</v>
      </c>
      <c r="P2651" t="s">
        <v>42</v>
      </c>
      <c r="Q2651" t="s">
        <v>42</v>
      </c>
      <c r="R2651" s="3" t="s">
        <v>2139</v>
      </c>
      <c r="S2651" t="e">
        <f>VLOOKUP(Tabla1[[#This Row],[RutCP]],Tabla13[[#All],[rut]:[estado_licencia]],3,0)</f>
        <v>#N/A</v>
      </c>
      <c r="T2651" t="e">
        <f>VLOOKUP(Tabla1[[#This Row],[RutCP]],Tabla13[[#All],[rut]:[estado_licencia]],2,0)</f>
        <v>#N/A</v>
      </c>
      <c r="X2651" t="s">
        <v>2140</v>
      </c>
      <c r="Y2651" t="str">
        <f>VLOOKUP(Tabla1[[#This Row],[RutCS]],Tabla13[[#All],[rut]:[estado_licencia]],3,0)</f>
        <v>Sebastian Daniel Diaz Vega</v>
      </c>
      <c r="Z2651" t="str">
        <f>VLOOKUP(Tabla1[[#This Row],[RutCS]],Tabla13[[#All],[rut]:[estado_licencia]],2,0)</f>
        <v>Sebastian Daniel Diaz Vega</v>
      </c>
      <c r="AD2651" s="4">
        <v>44004</v>
      </c>
      <c r="AE2651" s="3">
        <v>0.5</v>
      </c>
      <c r="AF2651" s="4">
        <v>44004</v>
      </c>
      <c r="AG2651" s="5">
        <v>0.54166666666666696</v>
      </c>
      <c r="AH2651" t="s">
        <v>48</v>
      </c>
      <c r="AI2651" t="s">
        <v>49</v>
      </c>
    </row>
    <row r="2652" spans="1:35" x14ac:dyDescent="0.25">
      <c r="A2652" s="12"/>
      <c r="B2652" s="36" t="s">
        <v>16022</v>
      </c>
      <c r="C2652" t="s">
        <v>35</v>
      </c>
      <c r="D2652" t="s">
        <v>35</v>
      </c>
      <c r="E2652" t="s">
        <v>36</v>
      </c>
      <c r="F2652" t="s">
        <v>37</v>
      </c>
      <c r="G2652" s="13" t="s">
        <v>38</v>
      </c>
      <c r="H2652" t="s">
        <v>39</v>
      </c>
      <c r="I2652" t="s">
        <v>40</v>
      </c>
      <c r="J2652" s="13">
        <v>25000</v>
      </c>
      <c r="K2652" s="13">
        <v>0</v>
      </c>
      <c r="L2652" s="13">
        <f>+Tabla1[[#This Row],[MontoNeto]]*Tabla1[[#This Row],[PorcentajeImpuesto]]</f>
        <v>0</v>
      </c>
      <c r="M2652" s="13">
        <v>0</v>
      </c>
      <c r="N2652" s="13">
        <f>+Tabla1[[#This Row],[MontoNeto]]+Tabla1[[#This Row],[ValorImpuesto]]+Tabla1[[#This Row],[MontoExento]]</f>
        <v>25000</v>
      </c>
      <c r="O2652" t="s">
        <v>41</v>
      </c>
      <c r="P2652" t="s">
        <v>42</v>
      </c>
      <c r="Q2652" t="s">
        <v>42</v>
      </c>
      <c r="R2652" t="s">
        <v>2141</v>
      </c>
      <c r="S2652" t="str">
        <f>VLOOKUP(Tabla1[[#This Row],[RutCP]],Tabla13[[#All],[rut]:[estado_licencia]],3,0)</f>
        <v>Ana Belen Contreras  Marchant</v>
      </c>
      <c r="T2652" t="str">
        <f>VLOOKUP(Tabla1[[#This Row],[RutCP]],Tabla13[[#All],[rut]:[estado_licencia]],2,0)</f>
        <v>Ana Belen Contreras  Marchant</v>
      </c>
      <c r="X2652" t="s">
        <v>2141</v>
      </c>
      <c r="Y2652" t="str">
        <f>VLOOKUP(Tabla1[[#This Row],[RutCS]],Tabla13[[#All],[rut]:[estado_licencia]],3,0)</f>
        <v>Ana Belen Contreras  Marchant</v>
      </c>
      <c r="Z2652" t="str">
        <f>VLOOKUP(Tabla1[[#This Row],[RutCS]],Tabla13[[#All],[rut]:[estado_licencia]],2,0)</f>
        <v>Ana Belen Contreras  Marchant</v>
      </c>
      <c r="AD2652" s="4">
        <v>44004</v>
      </c>
      <c r="AE2652" s="14" t="s">
        <v>45</v>
      </c>
      <c r="AF2652" s="4">
        <v>44004</v>
      </c>
      <c r="AG2652" s="14" t="s">
        <v>47</v>
      </c>
      <c r="AH2652" t="s">
        <v>48</v>
      </c>
      <c r="AI2652" t="s">
        <v>49</v>
      </c>
    </row>
    <row r="2653" spans="1:35" x14ac:dyDescent="0.25">
      <c r="A2653" s="12"/>
      <c r="B2653" s="36" t="s">
        <v>16022</v>
      </c>
      <c r="C2653" t="s">
        <v>35</v>
      </c>
      <c r="D2653" t="s">
        <v>35</v>
      </c>
      <c r="E2653" t="s">
        <v>36</v>
      </c>
      <c r="F2653" t="s">
        <v>37</v>
      </c>
      <c r="G2653" s="13" t="s">
        <v>38</v>
      </c>
      <c r="H2653" t="s">
        <v>39</v>
      </c>
      <c r="I2653" t="s">
        <v>40</v>
      </c>
      <c r="J2653" s="13">
        <v>25000</v>
      </c>
      <c r="K2653" s="13">
        <v>0</v>
      </c>
      <c r="L2653" s="13">
        <f>+Tabla1[[#This Row],[MontoNeto]]*Tabla1[[#This Row],[PorcentajeImpuesto]]</f>
        <v>0</v>
      </c>
      <c r="M2653" s="13">
        <v>0</v>
      </c>
      <c r="N2653" s="13">
        <f>+Tabla1[[#This Row],[MontoNeto]]+Tabla1[[#This Row],[ValorImpuesto]]+Tabla1[[#This Row],[MontoExento]]</f>
        <v>25000</v>
      </c>
      <c r="O2653" t="s">
        <v>41</v>
      </c>
      <c r="P2653" t="s">
        <v>42</v>
      </c>
      <c r="Q2653" t="s">
        <v>42</v>
      </c>
      <c r="R2653" t="s">
        <v>2142</v>
      </c>
      <c r="S2653" t="str">
        <f>VLOOKUP(Tabla1[[#This Row],[RutCP]],Tabla13[[#All],[rut]:[estado_licencia]],3,0)</f>
        <v>Camilo Andres Allende  Manosalva</v>
      </c>
      <c r="T2653" t="str">
        <f>VLOOKUP(Tabla1[[#This Row],[RutCP]],Tabla13[[#All],[rut]:[estado_licencia]],2,0)</f>
        <v>Camilo Andres Allende  Manosalva</v>
      </c>
      <c r="X2653" t="s">
        <v>2142</v>
      </c>
      <c r="Y2653" t="str">
        <f>VLOOKUP(Tabla1[[#This Row],[RutCS]],Tabla13[[#All],[rut]:[estado_licencia]],3,0)</f>
        <v>Camilo Andres Allende  Manosalva</v>
      </c>
      <c r="Z2653" t="str">
        <f>VLOOKUP(Tabla1[[#This Row],[RutCS]],Tabla13[[#All],[rut]:[estado_licencia]],2,0)</f>
        <v>Camilo Andres Allende  Manosalva</v>
      </c>
      <c r="AD2653" s="4">
        <v>44004</v>
      </c>
      <c r="AE2653" s="14" t="s">
        <v>45</v>
      </c>
      <c r="AF2653" s="4">
        <v>44004</v>
      </c>
      <c r="AG2653" s="14" t="s">
        <v>47</v>
      </c>
      <c r="AH2653" t="s">
        <v>48</v>
      </c>
      <c r="AI2653" t="s">
        <v>49</v>
      </c>
    </row>
    <row r="2654" spans="1:35" x14ac:dyDescent="0.25">
      <c r="A2654" s="12"/>
      <c r="B2654" s="36" t="s">
        <v>16022</v>
      </c>
      <c r="C2654" t="s">
        <v>35</v>
      </c>
      <c r="D2654" t="s">
        <v>35</v>
      </c>
      <c r="E2654" t="s">
        <v>36</v>
      </c>
      <c r="F2654" t="s">
        <v>37</v>
      </c>
      <c r="G2654" s="13" t="s">
        <v>38</v>
      </c>
      <c r="H2654" t="s">
        <v>39</v>
      </c>
      <c r="I2654" t="s">
        <v>40</v>
      </c>
      <c r="J2654" s="13">
        <v>25000</v>
      </c>
      <c r="K2654" s="13">
        <v>0</v>
      </c>
      <c r="L2654" s="13">
        <f>+Tabla1[[#This Row],[MontoNeto]]*Tabla1[[#This Row],[PorcentajeImpuesto]]</f>
        <v>0</v>
      </c>
      <c r="M2654" s="13">
        <v>0</v>
      </c>
      <c r="N2654" s="13">
        <f>+Tabla1[[#This Row],[MontoNeto]]+Tabla1[[#This Row],[ValorImpuesto]]+Tabla1[[#This Row],[MontoExento]]</f>
        <v>25000</v>
      </c>
      <c r="O2654" t="s">
        <v>41</v>
      </c>
      <c r="P2654" t="s">
        <v>42</v>
      </c>
      <c r="Q2654" t="s">
        <v>42</v>
      </c>
      <c r="R2654" t="s">
        <v>543</v>
      </c>
      <c r="S2654" t="str">
        <f>VLOOKUP(Tabla1[[#This Row],[RutCP]],Tabla13[[#All],[rut]:[estado_licencia]],3,0)</f>
        <v>Sodexo Chile S A</v>
      </c>
      <c r="T2654" t="str">
        <f>VLOOKUP(Tabla1[[#This Row],[RutCP]],Tabla13[[#All],[rut]:[estado_licencia]],2,0)</f>
        <v>Sodexo Chile S A</v>
      </c>
      <c r="X2654" t="s">
        <v>2143</v>
      </c>
      <c r="Y2654" t="str">
        <f>VLOOKUP(Tabla1[[#This Row],[RutCS]],Tabla13[[#All],[rut]:[estado_licencia]],3,0)</f>
        <v>Juan Angel Cortes Zepeda</v>
      </c>
      <c r="Z2654" t="str">
        <f>VLOOKUP(Tabla1[[#This Row],[RutCS]],Tabla13[[#All],[rut]:[estado_licencia]],2,0)</f>
        <v>Juan Angel Cortes Zepeda</v>
      </c>
      <c r="AD2654" s="4">
        <v>44004</v>
      </c>
      <c r="AE2654" s="14" t="s">
        <v>45</v>
      </c>
      <c r="AF2654" s="4">
        <v>44004</v>
      </c>
      <c r="AG2654" s="14" t="s">
        <v>47</v>
      </c>
      <c r="AH2654" t="s">
        <v>48</v>
      </c>
      <c r="AI2654" t="s">
        <v>49</v>
      </c>
    </row>
    <row r="2655" spans="1:35" x14ac:dyDescent="0.25">
      <c r="A2655" s="12"/>
      <c r="B2655" s="36" t="s">
        <v>16022</v>
      </c>
      <c r="C2655" t="s">
        <v>35</v>
      </c>
      <c r="D2655" t="s">
        <v>35</v>
      </c>
      <c r="E2655" t="s">
        <v>36</v>
      </c>
      <c r="F2655" t="s">
        <v>37</v>
      </c>
      <c r="G2655" s="3" t="s">
        <v>38</v>
      </c>
      <c r="H2655" t="s">
        <v>39</v>
      </c>
      <c r="I2655" t="s">
        <v>40</v>
      </c>
      <c r="J2655" s="3">
        <v>25000</v>
      </c>
      <c r="K2655" s="3">
        <v>0</v>
      </c>
      <c r="L2655" s="3">
        <f>+Tabla1[[#This Row],[MontoNeto]]*Tabla1[[#This Row],[PorcentajeImpuesto]]</f>
        <v>0</v>
      </c>
      <c r="M2655" s="3">
        <v>0</v>
      </c>
      <c r="N2655" s="3">
        <f>+Tabla1[[#This Row],[MontoNeto]]+Tabla1[[#This Row],[ValorImpuesto]]+Tabla1[[#This Row],[MontoExento]]</f>
        <v>25000</v>
      </c>
      <c r="O2655" t="s">
        <v>41</v>
      </c>
      <c r="P2655" t="s">
        <v>42</v>
      </c>
      <c r="Q2655" t="s">
        <v>42</v>
      </c>
      <c r="R2655" s="3" t="s">
        <v>2144</v>
      </c>
      <c r="S2655" t="e">
        <f>VLOOKUP(Tabla1[[#This Row],[RutCP]],Tabla13[[#All],[rut]:[estado_licencia]],3,0)</f>
        <v>#N/A</v>
      </c>
      <c r="T2655" t="e">
        <f>VLOOKUP(Tabla1[[#This Row],[RutCP]],Tabla13[[#All],[rut]:[estado_licencia]],2,0)</f>
        <v>#N/A</v>
      </c>
      <c r="X2655" t="s">
        <v>2145</v>
      </c>
      <c r="Y2655" t="str">
        <f>VLOOKUP(Tabla1[[#This Row],[RutCS]],Tabla13[[#All],[rut]:[estado_licencia]],3,0)</f>
        <v>Ivan Alonso Menay Burlet</v>
      </c>
      <c r="Z2655" t="str">
        <f>VLOOKUP(Tabla1[[#This Row],[RutCS]],Tabla13[[#All],[rut]:[estado_licencia]],2,0)</f>
        <v>Ivan Alonso Menay Burlet</v>
      </c>
      <c r="AD2655" s="4">
        <v>44004</v>
      </c>
      <c r="AE2655" s="3">
        <v>0.5</v>
      </c>
      <c r="AF2655" s="4">
        <v>44004</v>
      </c>
      <c r="AG2655" s="5">
        <v>0.54166666666666696</v>
      </c>
      <c r="AH2655" t="s">
        <v>48</v>
      </c>
      <c r="AI2655" t="s">
        <v>49</v>
      </c>
    </row>
    <row r="2656" spans="1:35" x14ac:dyDescent="0.25">
      <c r="A2656" s="12"/>
      <c r="B2656" s="36" t="s">
        <v>16022</v>
      </c>
      <c r="C2656" t="s">
        <v>35</v>
      </c>
      <c r="D2656" t="s">
        <v>35</v>
      </c>
      <c r="E2656" t="s">
        <v>36</v>
      </c>
      <c r="F2656" t="s">
        <v>37</v>
      </c>
      <c r="G2656" s="13" t="s">
        <v>38</v>
      </c>
      <c r="H2656" t="s">
        <v>39</v>
      </c>
      <c r="I2656" t="s">
        <v>40</v>
      </c>
      <c r="J2656" s="13">
        <v>25000</v>
      </c>
      <c r="K2656" s="13">
        <v>0</v>
      </c>
      <c r="L2656" s="13">
        <f>+Tabla1[[#This Row],[MontoNeto]]*Tabla1[[#This Row],[PorcentajeImpuesto]]</f>
        <v>0</v>
      </c>
      <c r="M2656" s="13">
        <v>0</v>
      </c>
      <c r="N2656" s="13">
        <f>+Tabla1[[#This Row],[MontoNeto]]+Tabla1[[#This Row],[ValorImpuesto]]+Tabla1[[#This Row],[MontoExento]]</f>
        <v>25000</v>
      </c>
      <c r="O2656" t="s">
        <v>41</v>
      </c>
      <c r="P2656" t="s">
        <v>42</v>
      </c>
      <c r="Q2656" t="s">
        <v>42</v>
      </c>
      <c r="R2656" t="s">
        <v>79</v>
      </c>
      <c r="S2656" t="str">
        <f>VLOOKUP(Tabla1[[#This Row],[RutCP]],Tabla13[[#All],[rut]:[estado_licencia]],3,0)</f>
        <v xml:space="preserve">Andes Minerals </v>
      </c>
      <c r="T2656" t="str">
        <f>VLOOKUP(Tabla1[[#This Row],[RutCP]],Tabla13[[#All],[rut]:[estado_licencia]],2,0)</f>
        <v>Andes Minerals Corp Spa</v>
      </c>
      <c r="X2656" t="s">
        <v>2146</v>
      </c>
      <c r="Y2656" t="str">
        <f>VLOOKUP(Tabla1[[#This Row],[RutCS]],Tabla13[[#All],[rut]:[estado_licencia]],3,0)</f>
        <v>Silvia Elier Lazo Barraza</v>
      </c>
      <c r="Z2656" t="str">
        <f>VLOOKUP(Tabla1[[#This Row],[RutCS]],Tabla13[[#All],[rut]:[estado_licencia]],2,0)</f>
        <v>Silvia Elier Lazo Barraza</v>
      </c>
      <c r="AD2656" s="4">
        <v>44004</v>
      </c>
      <c r="AE2656" s="14" t="s">
        <v>45</v>
      </c>
      <c r="AF2656" s="4">
        <v>44004</v>
      </c>
      <c r="AG2656" s="14" t="s">
        <v>47</v>
      </c>
      <c r="AH2656" t="s">
        <v>48</v>
      </c>
      <c r="AI2656" t="s">
        <v>49</v>
      </c>
    </row>
    <row r="2657" spans="1:35" x14ac:dyDescent="0.25">
      <c r="A2657" s="12"/>
      <c r="B2657" s="36" t="s">
        <v>16022</v>
      </c>
      <c r="C2657" t="s">
        <v>35</v>
      </c>
      <c r="D2657" t="s">
        <v>35</v>
      </c>
      <c r="E2657" t="s">
        <v>36</v>
      </c>
      <c r="F2657" t="s">
        <v>37</v>
      </c>
      <c r="G2657" s="13" t="s">
        <v>38</v>
      </c>
      <c r="H2657" t="s">
        <v>39</v>
      </c>
      <c r="I2657" t="s">
        <v>417</v>
      </c>
      <c r="J2657" s="13">
        <v>25000</v>
      </c>
      <c r="K2657" s="13">
        <v>0</v>
      </c>
      <c r="L2657" s="13">
        <f>+Tabla1[[#This Row],[MontoNeto]]*Tabla1[[#This Row],[PorcentajeImpuesto]]</f>
        <v>0</v>
      </c>
      <c r="M2657" s="13">
        <v>0</v>
      </c>
      <c r="N2657" s="13">
        <f>+Tabla1[[#This Row],[MontoNeto]]+Tabla1[[#This Row],[ValorImpuesto]]+Tabla1[[#This Row],[MontoExento]]</f>
        <v>25000</v>
      </c>
      <c r="O2657" t="s">
        <v>41</v>
      </c>
      <c r="P2657" t="s">
        <v>42</v>
      </c>
      <c r="Q2657" t="s">
        <v>42</v>
      </c>
      <c r="R2657" t="s">
        <v>766</v>
      </c>
      <c r="S2657" t="str">
        <f>VLOOKUP(Tabla1[[#This Row],[RutCP]],Tabla13[[#All],[rut]:[estado_licencia]],3,0)</f>
        <v>Sim (Vicente Millon)</v>
      </c>
      <c r="T2657" t="str">
        <f>VLOOKUP(Tabla1[[#This Row],[RutCP]],Tabla13[[#All],[rut]:[estado_licencia]],2,0)</f>
        <v>Servicio Integral A La Mineria Limitada</v>
      </c>
      <c r="X2657" t="s">
        <v>2385</v>
      </c>
      <c r="Y2657" t="str">
        <f>VLOOKUP(Tabla1[[#This Row],[RutCS]],Tabla13[[#All],[rut]:[estado_licencia]],3,0)</f>
        <v>Mario Andres Arredondo Arredondo</v>
      </c>
      <c r="Z2657" t="str">
        <f>VLOOKUP(Tabla1[[#This Row],[RutCS]],Tabla13[[#All],[rut]:[estado_licencia]],2,0)</f>
        <v>Mario Andres Arredondo Arredondo</v>
      </c>
      <c r="AD2657" s="4">
        <v>44004</v>
      </c>
      <c r="AE2657" s="14" t="s">
        <v>45</v>
      </c>
      <c r="AF2657" s="4">
        <v>44004</v>
      </c>
      <c r="AG2657" s="14" t="s">
        <v>47</v>
      </c>
      <c r="AH2657" t="s">
        <v>48</v>
      </c>
      <c r="AI2657" t="s">
        <v>49</v>
      </c>
    </row>
    <row r="2658" spans="1:35" x14ac:dyDescent="0.25">
      <c r="A2658" s="12"/>
      <c r="B2658" s="36" t="s">
        <v>16022</v>
      </c>
      <c r="C2658" t="s">
        <v>35</v>
      </c>
      <c r="D2658" t="s">
        <v>35</v>
      </c>
      <c r="E2658" t="s">
        <v>36</v>
      </c>
      <c r="F2658" t="s">
        <v>37</v>
      </c>
      <c r="G2658" s="13" t="s">
        <v>38</v>
      </c>
      <c r="H2658" t="s">
        <v>39</v>
      </c>
      <c r="I2658" t="s">
        <v>417</v>
      </c>
      <c r="J2658" s="13">
        <v>25000</v>
      </c>
      <c r="K2658" s="13">
        <v>0</v>
      </c>
      <c r="L2658" s="13">
        <f>+Tabla1[[#This Row],[MontoNeto]]*Tabla1[[#This Row],[PorcentajeImpuesto]]</f>
        <v>0</v>
      </c>
      <c r="M2658" s="13">
        <v>0</v>
      </c>
      <c r="N2658" s="13">
        <f>+Tabla1[[#This Row],[MontoNeto]]+Tabla1[[#This Row],[ValorImpuesto]]+Tabla1[[#This Row],[MontoExento]]</f>
        <v>25000</v>
      </c>
      <c r="O2658" t="s">
        <v>41</v>
      </c>
      <c r="P2658" t="s">
        <v>42</v>
      </c>
      <c r="Q2658" t="s">
        <v>42</v>
      </c>
      <c r="R2658" t="s">
        <v>181</v>
      </c>
      <c r="S2658" t="str">
        <f>VLOOKUP(Tabla1[[#This Row],[RutCP]],Tabla13[[#All],[rut]:[estado_licencia]],3,0)</f>
        <v xml:space="preserve">Ameco </v>
      </c>
      <c r="T2658" t="str">
        <f>VLOOKUP(Tabla1[[#This Row],[RutCP]],Tabla13[[#All],[rut]:[estado_licencia]],2,0)</f>
        <v>Ameco Chile S.A</v>
      </c>
      <c r="X2658" t="s">
        <v>2386</v>
      </c>
      <c r="Y2658" t="str">
        <f>VLOOKUP(Tabla1[[#This Row],[RutCS]],Tabla13[[#All],[rut]:[estado_licencia]],3,0)</f>
        <v>Victor Eduardo Rosas Lopez</v>
      </c>
      <c r="Z2658" t="str">
        <f>VLOOKUP(Tabla1[[#This Row],[RutCS]],Tabla13[[#All],[rut]:[estado_licencia]],2,0)</f>
        <v>Victor Eduardo Rosas Lopez</v>
      </c>
      <c r="AD2658" s="4">
        <v>44004</v>
      </c>
      <c r="AE2658" s="14" t="s">
        <v>45</v>
      </c>
      <c r="AF2658" s="4">
        <v>44004</v>
      </c>
      <c r="AG2658" s="14" t="s">
        <v>47</v>
      </c>
      <c r="AH2658" t="s">
        <v>48</v>
      </c>
      <c r="AI2658" t="s">
        <v>49</v>
      </c>
    </row>
    <row r="2659" spans="1:35" x14ac:dyDescent="0.25">
      <c r="A2659" s="12"/>
      <c r="B2659" s="36" t="s">
        <v>16022</v>
      </c>
      <c r="C2659" t="s">
        <v>35</v>
      </c>
      <c r="D2659" t="s">
        <v>35</v>
      </c>
      <c r="E2659" t="s">
        <v>36</v>
      </c>
      <c r="F2659" t="s">
        <v>37</v>
      </c>
      <c r="G2659" s="13" t="s">
        <v>38</v>
      </c>
      <c r="H2659" t="s">
        <v>39</v>
      </c>
      <c r="I2659" t="s">
        <v>417</v>
      </c>
      <c r="J2659" s="13">
        <v>25000</v>
      </c>
      <c r="K2659" s="13">
        <v>0</v>
      </c>
      <c r="L2659" s="13">
        <f>+Tabla1[[#This Row],[MontoNeto]]*Tabla1[[#This Row],[PorcentajeImpuesto]]</f>
        <v>0</v>
      </c>
      <c r="M2659" s="13">
        <v>0</v>
      </c>
      <c r="N2659" s="13">
        <f>+Tabla1[[#This Row],[MontoNeto]]+Tabla1[[#This Row],[ValorImpuesto]]+Tabla1[[#This Row],[MontoExento]]</f>
        <v>25000</v>
      </c>
      <c r="O2659" t="s">
        <v>41</v>
      </c>
      <c r="P2659" t="s">
        <v>42</v>
      </c>
      <c r="Q2659" t="s">
        <v>42</v>
      </c>
      <c r="R2659" t="s">
        <v>535</v>
      </c>
      <c r="S2659" t="str">
        <f>VLOOKUP(Tabla1[[#This Row],[RutCP]],Tabla13[[#All],[rut]:[estado_licencia]],3,0)</f>
        <v>Pvl</v>
      </c>
      <c r="T2659" t="str">
        <f>VLOOKUP(Tabla1[[#This Row],[RutCP]],Tabla13[[#All],[rut]:[estado_licencia]],2,0)</f>
        <v>Pedro Antonio Villalobos Lazo Comercial Y Servicios Eirl</v>
      </c>
      <c r="X2659" t="s">
        <v>2387</v>
      </c>
      <c r="Y2659" t="str">
        <f>VLOOKUP(Tabla1[[#This Row],[RutCS]],Tabla13[[#All],[rut]:[estado_licencia]],3,0)</f>
        <v>Nelson Francisco Vargas Astorga</v>
      </c>
      <c r="Z2659" t="str">
        <f>VLOOKUP(Tabla1[[#This Row],[RutCS]],Tabla13[[#All],[rut]:[estado_licencia]],2,0)</f>
        <v>Nelson Francisco Vargas Astorga</v>
      </c>
      <c r="AD2659" s="4">
        <v>44004</v>
      </c>
      <c r="AE2659" s="14" t="s">
        <v>45</v>
      </c>
      <c r="AF2659" s="4">
        <v>44004</v>
      </c>
      <c r="AG2659" s="14" t="s">
        <v>47</v>
      </c>
      <c r="AH2659" t="s">
        <v>48</v>
      </c>
      <c r="AI2659" t="s">
        <v>49</v>
      </c>
    </row>
    <row r="2660" spans="1:35" x14ac:dyDescent="0.25">
      <c r="A2660" s="12"/>
      <c r="B2660" s="36" t="s">
        <v>16022</v>
      </c>
      <c r="C2660" s="16" t="s">
        <v>35</v>
      </c>
      <c r="D2660" s="16" t="s">
        <v>35</v>
      </c>
      <c r="E2660" s="16" t="s">
        <v>36</v>
      </c>
      <c r="F2660" s="16" t="s">
        <v>37</v>
      </c>
      <c r="G2660" s="17" t="s">
        <v>38</v>
      </c>
      <c r="H2660" s="16" t="s">
        <v>39</v>
      </c>
      <c r="I2660" s="16" t="s">
        <v>417</v>
      </c>
      <c r="J2660" s="17">
        <v>25000</v>
      </c>
      <c r="K2660" s="17">
        <v>0</v>
      </c>
      <c r="L2660" s="17">
        <f>+Tabla1[[#This Row],[MontoNeto]]*Tabla1[[#This Row],[PorcentajeImpuesto]]</f>
        <v>0</v>
      </c>
      <c r="M2660" s="3">
        <v>0</v>
      </c>
      <c r="N2660" s="17">
        <f>+Tabla1[[#This Row],[MontoNeto]]+Tabla1[[#This Row],[ValorImpuesto]]+Tabla1[[#This Row],[MontoExento]]</f>
        <v>25000</v>
      </c>
      <c r="O2660" t="s">
        <v>41</v>
      </c>
      <c r="P2660" s="16" t="s">
        <v>42</v>
      </c>
      <c r="Q2660" s="16" t="s">
        <v>42</v>
      </c>
      <c r="R2660" s="17" t="e">
        <f>#N/A</f>
        <v>#N/A</v>
      </c>
      <c r="S2660" s="16" t="e">
        <f>VLOOKUP(Tabla1[[#This Row],[RutCP]],Tabla13[[#All],[rut]:[estado_licencia]],3,0)</f>
        <v>#N/A</v>
      </c>
      <c r="T2660" s="16" t="e">
        <f>VLOOKUP(Tabla1[[#This Row],[RutCP]],Tabla13[[#All],[rut]:[estado_licencia]],2,0)</f>
        <v>#N/A</v>
      </c>
      <c r="U2660" s="16"/>
      <c r="V2660" s="16"/>
      <c r="W2660" s="16"/>
      <c r="X2660" s="16" t="s">
        <v>2388</v>
      </c>
      <c r="Y2660" s="16" t="str">
        <f>VLOOKUP(Tabla1[[#This Row],[RutCS]],Tabla13[[#All],[rut]:[estado_licencia]],3,0)</f>
        <v>Marcos David Pallero  Tapia</v>
      </c>
      <c r="Z2660" s="16" t="str">
        <f>VLOOKUP(Tabla1[[#This Row],[RutCS]],Tabla13[[#All],[rut]:[estado_licencia]],2,0)</f>
        <v>Marcos David Pallero  Tapia</v>
      </c>
      <c r="AA2660" s="16"/>
      <c r="AB2660" s="16"/>
      <c r="AC2660" s="16"/>
      <c r="AD2660" s="15">
        <v>44004</v>
      </c>
      <c r="AE2660" s="3">
        <v>0.5</v>
      </c>
      <c r="AF2660" s="15">
        <v>44004</v>
      </c>
      <c r="AG2660" s="5">
        <v>0.54166666666666696</v>
      </c>
      <c r="AH2660" s="16" t="s">
        <v>48</v>
      </c>
      <c r="AI2660" s="16" t="s">
        <v>49</v>
      </c>
    </row>
    <row r="2661" spans="1:35" x14ac:dyDescent="0.25">
      <c r="A2661" s="12"/>
      <c r="B2661" s="36" t="s">
        <v>16022</v>
      </c>
      <c r="C2661" t="s">
        <v>35</v>
      </c>
      <c r="D2661" t="s">
        <v>35</v>
      </c>
      <c r="E2661" t="s">
        <v>36</v>
      </c>
      <c r="F2661" t="s">
        <v>37</v>
      </c>
      <c r="G2661" s="13" t="s">
        <v>38</v>
      </c>
      <c r="H2661" t="s">
        <v>39</v>
      </c>
      <c r="I2661" t="s">
        <v>417</v>
      </c>
      <c r="J2661" s="13">
        <v>25000</v>
      </c>
      <c r="K2661" s="13">
        <v>0</v>
      </c>
      <c r="L2661" s="13">
        <f>+Tabla1[[#This Row],[MontoNeto]]*Tabla1[[#This Row],[PorcentajeImpuesto]]</f>
        <v>0</v>
      </c>
      <c r="M2661" s="13">
        <v>0</v>
      </c>
      <c r="N2661" s="13">
        <f>+Tabla1[[#This Row],[MontoNeto]]+Tabla1[[#This Row],[ValorImpuesto]]+Tabla1[[#This Row],[MontoExento]]</f>
        <v>25000</v>
      </c>
      <c r="O2661" t="s">
        <v>41</v>
      </c>
      <c r="P2661" t="s">
        <v>42</v>
      </c>
      <c r="Q2661" t="s">
        <v>42</v>
      </c>
      <c r="R2661" t="s">
        <v>461</v>
      </c>
      <c r="S2661" t="str">
        <f>VLOOKUP(Tabla1[[#This Row],[RutCP]],Tabla13[[#All],[rut]:[estado_licencia]],3,0)</f>
        <v>Icafal</v>
      </c>
      <c r="T2661" t="str">
        <f>VLOOKUP(Tabla1[[#This Row],[RutCP]],Tabla13[[#All],[rut]:[estado_licencia]],2,0)</f>
        <v>Constructora Icafal Sicomaq Ltda</v>
      </c>
      <c r="X2661" t="s">
        <v>2389</v>
      </c>
      <c r="Y2661" t="str">
        <f>VLOOKUP(Tabla1[[#This Row],[RutCS]],Tabla13[[#All],[rut]:[estado_licencia]],3,0)</f>
        <v>Rodolfo Alexis Rojo  Vargas</v>
      </c>
      <c r="Z2661" t="str">
        <f>VLOOKUP(Tabla1[[#This Row],[RutCS]],Tabla13[[#All],[rut]:[estado_licencia]],2,0)</f>
        <v>Rodolfo Alexis Rojo  Vargas</v>
      </c>
      <c r="AD2661" s="4">
        <v>44004</v>
      </c>
      <c r="AE2661" s="14" t="s">
        <v>45</v>
      </c>
      <c r="AF2661" s="4">
        <v>44004</v>
      </c>
      <c r="AG2661" s="14" t="s">
        <v>47</v>
      </c>
      <c r="AH2661" t="s">
        <v>48</v>
      </c>
      <c r="AI2661" t="s">
        <v>49</v>
      </c>
    </row>
    <row r="2662" spans="1:35" x14ac:dyDescent="0.25">
      <c r="A2662" s="12"/>
      <c r="B2662" s="36" t="s">
        <v>16022</v>
      </c>
      <c r="C2662" t="s">
        <v>35</v>
      </c>
      <c r="D2662" t="s">
        <v>35</v>
      </c>
      <c r="E2662" t="s">
        <v>36</v>
      </c>
      <c r="F2662" t="s">
        <v>37</v>
      </c>
      <c r="G2662" s="13" t="s">
        <v>38</v>
      </c>
      <c r="H2662" t="s">
        <v>39</v>
      </c>
      <c r="I2662" t="s">
        <v>417</v>
      </c>
      <c r="J2662" s="13">
        <v>25000</v>
      </c>
      <c r="K2662" s="13">
        <v>0</v>
      </c>
      <c r="L2662" s="13">
        <f>+Tabla1[[#This Row],[MontoNeto]]*Tabla1[[#This Row],[PorcentajeImpuesto]]</f>
        <v>0</v>
      </c>
      <c r="M2662" s="13">
        <v>0</v>
      </c>
      <c r="N2662" s="13">
        <f>+Tabla1[[#This Row],[MontoNeto]]+Tabla1[[#This Row],[ValorImpuesto]]+Tabla1[[#This Row],[MontoExento]]</f>
        <v>25000</v>
      </c>
      <c r="O2662" t="s">
        <v>41</v>
      </c>
      <c r="P2662" t="s">
        <v>42</v>
      </c>
      <c r="Q2662" t="s">
        <v>42</v>
      </c>
      <c r="R2662" t="s">
        <v>461</v>
      </c>
      <c r="S2662" t="str">
        <f>VLOOKUP(Tabla1[[#This Row],[RutCP]],Tabla13[[#All],[rut]:[estado_licencia]],3,0)</f>
        <v>Icafal</v>
      </c>
      <c r="T2662" t="str">
        <f>VLOOKUP(Tabla1[[#This Row],[RutCP]],Tabla13[[#All],[rut]:[estado_licencia]],2,0)</f>
        <v>Constructora Icafal Sicomaq Ltda</v>
      </c>
      <c r="X2662" t="s">
        <v>2390</v>
      </c>
      <c r="Y2662" t="str">
        <f>VLOOKUP(Tabla1[[#This Row],[RutCS]],Tabla13[[#All],[rut]:[estado_licencia]],3,0)</f>
        <v>Cristian Aurelio Lanas Lanas</v>
      </c>
      <c r="Z2662" t="str">
        <f>VLOOKUP(Tabla1[[#This Row],[RutCS]],Tabla13[[#All],[rut]:[estado_licencia]],2,0)</f>
        <v>Cristian Aurelio Lanas Lanas</v>
      </c>
      <c r="AD2662" s="4">
        <v>44004</v>
      </c>
      <c r="AE2662" s="14" t="s">
        <v>45</v>
      </c>
      <c r="AF2662" s="4">
        <v>44004</v>
      </c>
      <c r="AG2662" s="14" t="s">
        <v>47</v>
      </c>
      <c r="AH2662" t="s">
        <v>48</v>
      </c>
      <c r="AI2662" t="s">
        <v>49</v>
      </c>
    </row>
    <row r="2663" spans="1:35" x14ac:dyDescent="0.25">
      <c r="A2663" s="12"/>
      <c r="B2663" s="36" t="s">
        <v>16022</v>
      </c>
      <c r="C2663" t="s">
        <v>35</v>
      </c>
      <c r="D2663" t="s">
        <v>35</v>
      </c>
      <c r="E2663" t="s">
        <v>36</v>
      </c>
      <c r="F2663" t="s">
        <v>37</v>
      </c>
      <c r="G2663" s="13" t="s">
        <v>38</v>
      </c>
      <c r="H2663" t="s">
        <v>39</v>
      </c>
      <c r="I2663" t="s">
        <v>417</v>
      </c>
      <c r="J2663" s="13">
        <v>25000</v>
      </c>
      <c r="K2663" s="13">
        <v>0</v>
      </c>
      <c r="L2663" s="13">
        <f>+Tabla1[[#This Row],[MontoNeto]]*Tabla1[[#This Row],[PorcentajeImpuesto]]</f>
        <v>0</v>
      </c>
      <c r="M2663" s="13">
        <v>0</v>
      </c>
      <c r="N2663" s="13">
        <f>+Tabla1[[#This Row],[MontoNeto]]+Tabla1[[#This Row],[ValorImpuesto]]+Tabla1[[#This Row],[MontoExento]]</f>
        <v>25000</v>
      </c>
      <c r="O2663" t="s">
        <v>41</v>
      </c>
      <c r="P2663" t="s">
        <v>42</v>
      </c>
      <c r="Q2663" t="s">
        <v>42</v>
      </c>
      <c r="R2663" t="s">
        <v>461</v>
      </c>
      <c r="S2663" t="str">
        <f>VLOOKUP(Tabla1[[#This Row],[RutCP]],Tabla13[[#All],[rut]:[estado_licencia]],3,0)</f>
        <v>Icafal</v>
      </c>
      <c r="T2663" t="str">
        <f>VLOOKUP(Tabla1[[#This Row],[RutCP]],Tabla13[[#All],[rut]:[estado_licencia]],2,0)</f>
        <v>Constructora Icafal Sicomaq Ltda</v>
      </c>
      <c r="X2663" t="s">
        <v>2391</v>
      </c>
      <c r="Y2663" t="str">
        <f>VLOOKUP(Tabla1[[#This Row],[RutCS]],Tabla13[[#All],[rut]:[estado_licencia]],3,0)</f>
        <v>Manuel Alejandro Araya Vinet</v>
      </c>
      <c r="Z2663" t="str">
        <f>VLOOKUP(Tabla1[[#This Row],[RutCS]],Tabla13[[#All],[rut]:[estado_licencia]],2,0)</f>
        <v>Manuel Alejandro Araya Vinet</v>
      </c>
      <c r="AD2663" s="4">
        <v>44004</v>
      </c>
      <c r="AE2663" s="14" t="s">
        <v>45</v>
      </c>
      <c r="AF2663" s="4">
        <v>44004</v>
      </c>
      <c r="AG2663" s="14" t="s">
        <v>47</v>
      </c>
      <c r="AH2663" t="s">
        <v>48</v>
      </c>
      <c r="AI2663" t="s">
        <v>49</v>
      </c>
    </row>
    <row r="2664" spans="1:35" x14ac:dyDescent="0.25">
      <c r="A2664" s="12"/>
      <c r="B2664" s="36" t="s">
        <v>16022</v>
      </c>
      <c r="C2664" t="s">
        <v>35</v>
      </c>
      <c r="D2664" t="s">
        <v>35</v>
      </c>
      <c r="E2664" t="s">
        <v>36</v>
      </c>
      <c r="F2664" t="s">
        <v>37</v>
      </c>
      <c r="G2664" s="13" t="s">
        <v>38</v>
      </c>
      <c r="H2664" t="s">
        <v>39</v>
      </c>
      <c r="I2664" t="s">
        <v>417</v>
      </c>
      <c r="J2664" s="13">
        <v>25000</v>
      </c>
      <c r="K2664" s="13">
        <v>0</v>
      </c>
      <c r="L2664" s="13">
        <f>+Tabla1[[#This Row],[MontoNeto]]*Tabla1[[#This Row],[PorcentajeImpuesto]]</f>
        <v>0</v>
      </c>
      <c r="M2664" s="13">
        <v>0</v>
      </c>
      <c r="N2664" s="13">
        <f>+Tabla1[[#This Row],[MontoNeto]]+Tabla1[[#This Row],[ValorImpuesto]]+Tabla1[[#This Row],[MontoExento]]</f>
        <v>25000</v>
      </c>
      <c r="O2664" t="s">
        <v>41</v>
      </c>
      <c r="P2664" t="s">
        <v>42</v>
      </c>
      <c r="Q2664" t="s">
        <v>42</v>
      </c>
      <c r="R2664" t="s">
        <v>477</v>
      </c>
      <c r="S2664" t="str">
        <f>VLOOKUP(Tabla1[[#This Row],[RutCP]],Tabla13[[#All],[rut]:[estado_licencia]],3,0)</f>
        <v>Santa Eliana</v>
      </c>
      <c r="T2664" t="str">
        <f>VLOOKUP(Tabla1[[#This Row],[RutCP]],Tabla13[[#All],[rut]:[estado_licencia]],2,0)</f>
        <v>Inversiones Santa Eliana Limitada</v>
      </c>
      <c r="X2664" t="s">
        <v>2392</v>
      </c>
      <c r="Y2664" t="str">
        <f>VLOOKUP(Tabla1[[#This Row],[RutCS]],Tabla13[[#All],[rut]:[estado_licencia]],3,0)</f>
        <v>Mario Marcelo Araya Varas</v>
      </c>
      <c r="Z2664" t="str">
        <f>VLOOKUP(Tabla1[[#This Row],[RutCS]],Tabla13[[#All],[rut]:[estado_licencia]],2,0)</f>
        <v>Mario Marcelo Araya Varas</v>
      </c>
      <c r="AD2664" s="4">
        <v>44004</v>
      </c>
      <c r="AE2664" s="14" t="s">
        <v>45</v>
      </c>
      <c r="AF2664" s="4">
        <v>44004</v>
      </c>
      <c r="AG2664" s="14" t="s">
        <v>47</v>
      </c>
      <c r="AH2664" t="s">
        <v>48</v>
      </c>
      <c r="AI2664" t="s">
        <v>49</v>
      </c>
    </row>
    <row r="2665" spans="1:35" x14ac:dyDescent="0.25">
      <c r="A2665" s="12"/>
      <c r="B2665" s="36" t="s">
        <v>16022</v>
      </c>
      <c r="C2665" t="s">
        <v>35</v>
      </c>
      <c r="D2665" t="s">
        <v>35</v>
      </c>
      <c r="E2665" t="s">
        <v>36</v>
      </c>
      <c r="F2665" t="s">
        <v>37</v>
      </c>
      <c r="G2665" s="13" t="s">
        <v>38</v>
      </c>
      <c r="H2665" t="s">
        <v>39</v>
      </c>
      <c r="I2665" t="s">
        <v>417</v>
      </c>
      <c r="J2665" s="13">
        <v>25000</v>
      </c>
      <c r="K2665" s="13">
        <v>0</v>
      </c>
      <c r="L2665" s="13">
        <f>+Tabla1[[#This Row],[MontoNeto]]*Tabla1[[#This Row],[PorcentajeImpuesto]]</f>
        <v>0</v>
      </c>
      <c r="M2665" s="13">
        <v>0</v>
      </c>
      <c r="N2665" s="13">
        <f>+Tabla1[[#This Row],[MontoNeto]]+Tabla1[[#This Row],[ValorImpuesto]]+Tabla1[[#This Row],[MontoExento]]</f>
        <v>25000</v>
      </c>
      <c r="O2665" t="s">
        <v>41</v>
      </c>
      <c r="P2665" t="s">
        <v>42</v>
      </c>
      <c r="Q2665" t="s">
        <v>42</v>
      </c>
      <c r="R2665" t="s">
        <v>461</v>
      </c>
      <c r="S2665" t="str">
        <f>VLOOKUP(Tabla1[[#This Row],[RutCP]],Tabla13[[#All],[rut]:[estado_licencia]],3,0)</f>
        <v>Icafal</v>
      </c>
      <c r="T2665" t="str">
        <f>VLOOKUP(Tabla1[[#This Row],[RutCP]],Tabla13[[#All],[rut]:[estado_licencia]],2,0)</f>
        <v>Constructora Icafal Sicomaq Ltda</v>
      </c>
      <c r="X2665" t="s">
        <v>2393</v>
      </c>
      <c r="Y2665" t="str">
        <f>VLOOKUP(Tabla1[[#This Row],[RutCS]],Tabla13[[#All],[rut]:[estado_licencia]],3,0)</f>
        <v>Guillermo Danilo Parada Navarrete</v>
      </c>
      <c r="Z2665" t="str">
        <f>VLOOKUP(Tabla1[[#This Row],[RutCS]],Tabla13[[#All],[rut]:[estado_licencia]],2,0)</f>
        <v>Guillermo Danilo Parada Navarrete</v>
      </c>
      <c r="AD2665" s="4">
        <v>44004</v>
      </c>
      <c r="AE2665" s="14" t="s">
        <v>45</v>
      </c>
      <c r="AF2665" s="4">
        <v>44004</v>
      </c>
      <c r="AG2665" s="14" t="s">
        <v>47</v>
      </c>
      <c r="AH2665" t="s">
        <v>48</v>
      </c>
      <c r="AI2665" t="s">
        <v>49</v>
      </c>
    </row>
    <row r="2666" spans="1:35" x14ac:dyDescent="0.25">
      <c r="A2666" s="12"/>
      <c r="B2666" s="36" t="s">
        <v>16022</v>
      </c>
      <c r="C2666" t="s">
        <v>35</v>
      </c>
      <c r="D2666" t="s">
        <v>35</v>
      </c>
      <c r="E2666" t="s">
        <v>36</v>
      </c>
      <c r="F2666" t="s">
        <v>37</v>
      </c>
      <c r="G2666" s="13" t="s">
        <v>38</v>
      </c>
      <c r="H2666" t="s">
        <v>39</v>
      </c>
      <c r="I2666" t="s">
        <v>417</v>
      </c>
      <c r="J2666" s="13">
        <v>25000</v>
      </c>
      <c r="K2666" s="13">
        <v>0</v>
      </c>
      <c r="L2666" s="13">
        <f>+Tabla1[[#This Row],[MontoNeto]]*Tabla1[[#This Row],[PorcentajeImpuesto]]</f>
        <v>0</v>
      </c>
      <c r="M2666" s="13">
        <v>0</v>
      </c>
      <c r="N2666" s="13">
        <f>+Tabla1[[#This Row],[MontoNeto]]+Tabla1[[#This Row],[ValorImpuesto]]+Tabla1[[#This Row],[MontoExento]]</f>
        <v>25000</v>
      </c>
      <c r="O2666" t="s">
        <v>41</v>
      </c>
      <c r="P2666" t="s">
        <v>42</v>
      </c>
      <c r="Q2666" t="s">
        <v>42</v>
      </c>
      <c r="R2666" t="s">
        <v>766</v>
      </c>
      <c r="S2666" t="str">
        <f>VLOOKUP(Tabla1[[#This Row],[RutCP]],Tabla13[[#All],[rut]:[estado_licencia]],3,0)</f>
        <v>Sim (Vicente Millon)</v>
      </c>
      <c r="T2666" t="str">
        <f>VLOOKUP(Tabla1[[#This Row],[RutCP]],Tabla13[[#All],[rut]:[estado_licencia]],2,0)</f>
        <v>Servicio Integral A La Mineria Limitada</v>
      </c>
      <c r="X2666" t="s">
        <v>1159</v>
      </c>
      <c r="Y2666" t="str">
        <f>VLOOKUP(Tabla1[[#This Row],[RutCS]],Tabla13[[#All],[rut]:[estado_licencia]],3,0)</f>
        <v>Washington Del Carmen Bugueño Barrera</v>
      </c>
      <c r="Z2666" t="str">
        <f>VLOOKUP(Tabla1[[#This Row],[RutCS]],Tabla13[[#All],[rut]:[estado_licencia]],2,0)</f>
        <v>Washington Del Carmen Bugueño Barrera</v>
      </c>
      <c r="AD2666" s="4">
        <v>44004</v>
      </c>
      <c r="AE2666" s="14" t="s">
        <v>45</v>
      </c>
      <c r="AF2666" s="4">
        <v>44004</v>
      </c>
      <c r="AG2666" s="14" t="s">
        <v>47</v>
      </c>
      <c r="AH2666" t="s">
        <v>48</v>
      </c>
      <c r="AI2666" t="s">
        <v>49</v>
      </c>
    </row>
    <row r="2667" spans="1:35" s="16" customFormat="1" x14ac:dyDescent="0.25">
      <c r="A2667" s="12"/>
      <c r="B2667" s="36" t="s">
        <v>16022</v>
      </c>
      <c r="C2667" t="s">
        <v>35</v>
      </c>
      <c r="D2667" t="s">
        <v>35</v>
      </c>
      <c r="E2667" t="s">
        <v>36</v>
      </c>
      <c r="F2667" t="s">
        <v>37</v>
      </c>
      <c r="G2667" s="13" t="s">
        <v>38</v>
      </c>
      <c r="H2667" t="s">
        <v>39</v>
      </c>
      <c r="I2667" t="s">
        <v>417</v>
      </c>
      <c r="J2667" s="13">
        <v>25000</v>
      </c>
      <c r="K2667" s="13">
        <v>0</v>
      </c>
      <c r="L2667" s="13">
        <f>+Tabla1[[#This Row],[MontoNeto]]*Tabla1[[#This Row],[PorcentajeImpuesto]]</f>
        <v>0</v>
      </c>
      <c r="M2667" s="13">
        <v>0</v>
      </c>
      <c r="N2667" s="13">
        <f>+Tabla1[[#This Row],[MontoNeto]]+Tabla1[[#This Row],[ValorImpuesto]]+Tabla1[[#This Row],[MontoExento]]</f>
        <v>25000</v>
      </c>
      <c r="O2667" t="s">
        <v>41</v>
      </c>
      <c r="P2667" t="s">
        <v>42</v>
      </c>
      <c r="Q2667" t="s">
        <v>42</v>
      </c>
      <c r="R2667" t="s">
        <v>766</v>
      </c>
      <c r="S2667" t="str">
        <f>VLOOKUP(Tabla1[[#This Row],[RutCP]],Tabla13[[#All],[rut]:[estado_licencia]],3,0)</f>
        <v>Sim (Vicente Millon)</v>
      </c>
      <c r="T2667" t="str">
        <f>VLOOKUP(Tabla1[[#This Row],[RutCP]],Tabla13[[#All],[rut]:[estado_licencia]],2,0)</f>
        <v>Servicio Integral A La Mineria Limitada</v>
      </c>
      <c r="U2667"/>
      <c r="V2667"/>
      <c r="W2667"/>
      <c r="X2667" t="s">
        <v>2394</v>
      </c>
      <c r="Y2667" t="str">
        <f>VLOOKUP(Tabla1[[#This Row],[RutCS]],Tabla13[[#All],[rut]:[estado_licencia]],3,0)</f>
        <v>Luis Neftali Manzano Hernandez</v>
      </c>
      <c r="Z2667" t="str">
        <f>VLOOKUP(Tabla1[[#This Row],[RutCS]],Tabla13[[#All],[rut]:[estado_licencia]],2,0)</f>
        <v>Luis Neftali Manzano Hernandez</v>
      </c>
      <c r="AA2667"/>
      <c r="AB2667"/>
      <c r="AC2667"/>
      <c r="AD2667" s="4">
        <v>44004</v>
      </c>
      <c r="AE2667" s="14" t="s">
        <v>45</v>
      </c>
      <c r="AF2667" s="4">
        <v>44004</v>
      </c>
      <c r="AG2667" s="14" t="s">
        <v>47</v>
      </c>
      <c r="AH2667" t="s">
        <v>48</v>
      </c>
      <c r="AI2667" t="s">
        <v>49</v>
      </c>
    </row>
    <row r="2668" spans="1:35" x14ac:dyDescent="0.25">
      <c r="A2668" s="12"/>
      <c r="B2668" s="36" t="s">
        <v>16022</v>
      </c>
      <c r="C2668" t="s">
        <v>35</v>
      </c>
      <c r="D2668" t="s">
        <v>35</v>
      </c>
      <c r="E2668" t="s">
        <v>36</v>
      </c>
      <c r="F2668" t="s">
        <v>37</v>
      </c>
      <c r="G2668" s="13" t="s">
        <v>38</v>
      </c>
      <c r="H2668" t="s">
        <v>39</v>
      </c>
      <c r="I2668" t="s">
        <v>417</v>
      </c>
      <c r="J2668" s="13">
        <v>25000</v>
      </c>
      <c r="K2668" s="13">
        <v>0</v>
      </c>
      <c r="L2668" s="13">
        <f>+Tabla1[[#This Row],[MontoNeto]]*Tabla1[[#This Row],[PorcentajeImpuesto]]</f>
        <v>0</v>
      </c>
      <c r="M2668" s="13">
        <v>0</v>
      </c>
      <c r="N2668" s="13">
        <f>+Tabla1[[#This Row],[MontoNeto]]+Tabla1[[#This Row],[ValorImpuesto]]+Tabla1[[#This Row],[MontoExento]]</f>
        <v>25000</v>
      </c>
      <c r="O2668" t="s">
        <v>41</v>
      </c>
      <c r="P2668" t="s">
        <v>42</v>
      </c>
      <c r="Q2668" t="s">
        <v>42</v>
      </c>
      <c r="R2668" t="s">
        <v>50</v>
      </c>
      <c r="S2668" t="str">
        <f>VLOOKUP(Tabla1[[#This Row],[RutCP]],Tabla13[[#All],[rut]:[estado_licencia]],3,0)</f>
        <v>Transportes Rojas Limitada</v>
      </c>
      <c r="T2668" t="str">
        <f>VLOOKUP(Tabla1[[#This Row],[RutCP]],Tabla13[[#All],[rut]:[estado_licencia]],2,0)</f>
        <v>Inversiones Y Transportes Rojas Limitada</v>
      </c>
      <c r="X2668" t="s">
        <v>2395</v>
      </c>
      <c r="Y2668" t="str">
        <f>VLOOKUP(Tabla1[[#This Row],[RutCS]],Tabla13[[#All],[rut]:[estado_licencia]],3,0)</f>
        <v>Manuel Fernando Capilla Yañez</v>
      </c>
      <c r="Z2668" t="str">
        <f>VLOOKUP(Tabla1[[#This Row],[RutCS]],Tabla13[[#All],[rut]:[estado_licencia]],2,0)</f>
        <v>Manuel Fernando Capilla Yañez</v>
      </c>
      <c r="AD2668" s="4">
        <v>44004</v>
      </c>
      <c r="AE2668" s="14" t="s">
        <v>45</v>
      </c>
      <c r="AF2668" s="4">
        <v>44004</v>
      </c>
      <c r="AG2668" s="14" t="s">
        <v>47</v>
      </c>
      <c r="AH2668" t="s">
        <v>48</v>
      </c>
      <c r="AI2668" t="s">
        <v>49</v>
      </c>
    </row>
    <row r="2669" spans="1:35" x14ac:dyDescent="0.25">
      <c r="A2669" s="12"/>
      <c r="B2669" s="36" t="s">
        <v>16022</v>
      </c>
      <c r="C2669" t="s">
        <v>35</v>
      </c>
      <c r="D2669" t="s">
        <v>35</v>
      </c>
      <c r="E2669" t="s">
        <v>36</v>
      </c>
      <c r="F2669" t="s">
        <v>37</v>
      </c>
      <c r="G2669" s="13" t="s">
        <v>38</v>
      </c>
      <c r="H2669" t="s">
        <v>39</v>
      </c>
      <c r="I2669" t="s">
        <v>417</v>
      </c>
      <c r="J2669" s="13">
        <v>25000</v>
      </c>
      <c r="K2669" s="13">
        <v>0</v>
      </c>
      <c r="L2669" s="13">
        <f>+Tabla1[[#This Row],[MontoNeto]]*Tabla1[[#This Row],[PorcentajeImpuesto]]</f>
        <v>0</v>
      </c>
      <c r="M2669" s="13">
        <v>0</v>
      </c>
      <c r="N2669" s="13">
        <f>+Tabla1[[#This Row],[MontoNeto]]+Tabla1[[#This Row],[ValorImpuesto]]+Tabla1[[#This Row],[MontoExento]]</f>
        <v>25000</v>
      </c>
      <c r="O2669" t="s">
        <v>41</v>
      </c>
      <c r="P2669" t="s">
        <v>42</v>
      </c>
      <c r="Q2669" t="s">
        <v>42</v>
      </c>
      <c r="R2669" t="s">
        <v>721</v>
      </c>
      <c r="S2669" t="str">
        <f>VLOOKUP(Tabla1[[#This Row],[RutCP]],Tabla13[[#All],[rut]:[estado_licencia]],3,0)</f>
        <v>Bailac</v>
      </c>
      <c r="T2669" t="str">
        <f>VLOOKUP(Tabla1[[#This Row],[RutCP]],Tabla13[[#All],[rut]:[estado_licencia]],2,0)</f>
        <v>Bailac Servicio En Ahorros De Neumaticos Limitada</v>
      </c>
      <c r="X2669" t="s">
        <v>2396</v>
      </c>
      <c r="Y2669" t="str">
        <f>VLOOKUP(Tabla1[[#This Row],[RutCS]],Tabla13[[#All],[rut]:[estado_licencia]],3,0)</f>
        <v>Martin Enrique Velasquez Rivera</v>
      </c>
      <c r="Z2669" t="str">
        <f>VLOOKUP(Tabla1[[#This Row],[RutCS]],Tabla13[[#All],[rut]:[estado_licencia]],2,0)</f>
        <v>Martin Enrique Velasquez Rivera</v>
      </c>
      <c r="AD2669" s="4">
        <v>44004</v>
      </c>
      <c r="AE2669" s="14" t="s">
        <v>45</v>
      </c>
      <c r="AF2669" s="4">
        <v>44004</v>
      </c>
      <c r="AG2669" s="14" t="s">
        <v>47</v>
      </c>
      <c r="AH2669" t="s">
        <v>48</v>
      </c>
      <c r="AI2669" t="s">
        <v>49</v>
      </c>
    </row>
    <row r="2670" spans="1:35" x14ac:dyDescent="0.25">
      <c r="A2670" s="12"/>
      <c r="B2670" s="36" t="s">
        <v>16022</v>
      </c>
      <c r="C2670" t="s">
        <v>35</v>
      </c>
      <c r="D2670" t="s">
        <v>35</v>
      </c>
      <c r="E2670" t="s">
        <v>36</v>
      </c>
      <c r="F2670" t="s">
        <v>37</v>
      </c>
      <c r="G2670" s="13" t="s">
        <v>38</v>
      </c>
      <c r="H2670" t="s">
        <v>39</v>
      </c>
      <c r="I2670" t="s">
        <v>417</v>
      </c>
      <c r="J2670" s="13">
        <v>25000</v>
      </c>
      <c r="K2670" s="13">
        <v>0</v>
      </c>
      <c r="L2670" s="13">
        <f>+Tabla1[[#This Row],[MontoNeto]]*Tabla1[[#This Row],[PorcentajeImpuesto]]</f>
        <v>0</v>
      </c>
      <c r="M2670" s="13">
        <v>0</v>
      </c>
      <c r="N2670" s="13">
        <f>+Tabla1[[#This Row],[MontoNeto]]+Tabla1[[#This Row],[ValorImpuesto]]+Tabla1[[#This Row],[MontoExento]]</f>
        <v>25000</v>
      </c>
      <c r="O2670" t="s">
        <v>41</v>
      </c>
      <c r="P2670" t="s">
        <v>42</v>
      </c>
      <c r="Q2670" t="s">
        <v>42</v>
      </c>
      <c r="R2670" t="s">
        <v>364</v>
      </c>
      <c r="S2670" t="str">
        <f>VLOOKUP(Tabla1[[#This Row],[RutCP]],Tabla13[[#All],[rut]:[estado_licencia]],3,0)</f>
        <v>Incolur Drenes</v>
      </c>
      <c r="T2670" t="str">
        <f>VLOOKUP(Tabla1[[#This Row],[RutCP]],Tabla13[[#All],[rut]:[estado_licencia]],2,0)</f>
        <v>Ingenieria Y Construcciones Incolur Sa</v>
      </c>
      <c r="X2670" t="s">
        <v>2397</v>
      </c>
      <c r="Y2670" t="str">
        <f>VLOOKUP(Tabla1[[#This Row],[RutCS]],Tabla13[[#All],[rut]:[estado_licencia]],3,0)</f>
        <v>Kevin Josue Astudillo Soto</v>
      </c>
      <c r="Z2670" t="str">
        <f>VLOOKUP(Tabla1[[#This Row],[RutCS]],Tabla13[[#All],[rut]:[estado_licencia]],2,0)</f>
        <v>Kevin Josue Astudillo Soto</v>
      </c>
      <c r="AD2670" s="4">
        <v>44004</v>
      </c>
      <c r="AE2670" s="14" t="s">
        <v>45</v>
      </c>
      <c r="AF2670" s="4">
        <v>44004</v>
      </c>
      <c r="AG2670" s="14" t="s">
        <v>47</v>
      </c>
      <c r="AH2670" t="s">
        <v>48</v>
      </c>
      <c r="AI2670" t="s">
        <v>49</v>
      </c>
    </row>
    <row r="2671" spans="1:35" x14ac:dyDescent="0.25">
      <c r="A2671" s="12"/>
      <c r="B2671" s="36" t="s">
        <v>16022</v>
      </c>
      <c r="C2671" t="s">
        <v>35</v>
      </c>
      <c r="D2671" t="s">
        <v>35</v>
      </c>
      <c r="E2671" t="s">
        <v>36</v>
      </c>
      <c r="F2671" t="s">
        <v>37</v>
      </c>
      <c r="G2671" s="13" t="s">
        <v>38</v>
      </c>
      <c r="H2671" t="s">
        <v>39</v>
      </c>
      <c r="I2671" t="s">
        <v>417</v>
      </c>
      <c r="J2671" s="13">
        <v>25000</v>
      </c>
      <c r="K2671" s="13">
        <v>0</v>
      </c>
      <c r="L2671" s="13">
        <f>+Tabla1[[#This Row],[MontoNeto]]*Tabla1[[#This Row],[PorcentajeImpuesto]]</f>
        <v>0</v>
      </c>
      <c r="M2671" s="13">
        <v>0</v>
      </c>
      <c r="N2671" s="13">
        <f>+Tabla1[[#This Row],[MontoNeto]]+Tabla1[[#This Row],[ValorImpuesto]]+Tabla1[[#This Row],[MontoExento]]</f>
        <v>25000</v>
      </c>
      <c r="O2671" t="s">
        <v>41</v>
      </c>
      <c r="P2671" t="s">
        <v>42</v>
      </c>
      <c r="Q2671" t="s">
        <v>42</v>
      </c>
      <c r="R2671" t="s">
        <v>364</v>
      </c>
      <c r="S2671" t="str">
        <f>VLOOKUP(Tabla1[[#This Row],[RutCP]],Tabla13[[#All],[rut]:[estado_licencia]],3,0)</f>
        <v>Incolur Drenes</v>
      </c>
      <c r="T2671" t="str">
        <f>VLOOKUP(Tabla1[[#This Row],[RutCP]],Tabla13[[#All],[rut]:[estado_licencia]],2,0)</f>
        <v>Ingenieria Y Construcciones Incolur Sa</v>
      </c>
      <c r="X2671" t="s">
        <v>2398</v>
      </c>
      <c r="Y2671" t="str">
        <f>VLOOKUP(Tabla1[[#This Row],[RutCS]],Tabla13[[#All],[rut]:[estado_licencia]],3,0)</f>
        <v>Hugo Milton Cataldo Cataldo</v>
      </c>
      <c r="Z2671" t="str">
        <f>VLOOKUP(Tabla1[[#This Row],[RutCS]],Tabla13[[#All],[rut]:[estado_licencia]],2,0)</f>
        <v>Hugo Milton Cataldo Cataldo</v>
      </c>
      <c r="AD2671" s="4">
        <v>44004</v>
      </c>
      <c r="AE2671" s="14" t="s">
        <v>45</v>
      </c>
      <c r="AF2671" s="4">
        <v>44004</v>
      </c>
      <c r="AG2671" s="14" t="s">
        <v>47</v>
      </c>
      <c r="AH2671" t="s">
        <v>48</v>
      </c>
      <c r="AI2671" t="s">
        <v>49</v>
      </c>
    </row>
    <row r="2672" spans="1:35" s="16" customFormat="1" x14ac:dyDescent="0.25">
      <c r="A2672" s="12"/>
      <c r="B2672" s="36" t="s">
        <v>16022</v>
      </c>
      <c r="C2672" t="s">
        <v>184</v>
      </c>
      <c r="D2672" t="s">
        <v>185</v>
      </c>
      <c r="E2672" t="s">
        <v>186</v>
      </c>
      <c r="F2672" t="s">
        <v>197</v>
      </c>
      <c r="G2672" s="13" t="s">
        <v>38</v>
      </c>
      <c r="H2672" t="s">
        <v>39</v>
      </c>
      <c r="I2672" t="s">
        <v>417</v>
      </c>
      <c r="J2672" s="13">
        <v>30000</v>
      </c>
      <c r="K2672" s="13">
        <v>0</v>
      </c>
      <c r="L2672" s="13">
        <f>+Tabla1[[#This Row],[MontoNeto]]*Tabla1[[#This Row],[PorcentajeImpuesto]]</f>
        <v>0</v>
      </c>
      <c r="M2672" s="13">
        <v>0</v>
      </c>
      <c r="N2672" s="13">
        <f>+Tabla1[[#This Row],[MontoNeto]]+Tabla1[[#This Row],[ValorImpuesto]]+Tabla1[[#This Row],[MontoExento]]</f>
        <v>30000</v>
      </c>
      <c r="O2672" t="s">
        <v>41</v>
      </c>
      <c r="P2672" t="s">
        <v>42</v>
      </c>
      <c r="Q2672" t="s">
        <v>42</v>
      </c>
      <c r="R2672" t="s">
        <v>477</v>
      </c>
      <c r="S2672" t="str">
        <f>VLOOKUP(Tabla1[[#This Row],[RutCP]],Tabla13[[#All],[rut]:[estado_licencia]],3,0)</f>
        <v>Santa Eliana</v>
      </c>
      <c r="T2672" t="str">
        <f>VLOOKUP(Tabla1[[#This Row],[RutCP]],Tabla13[[#All],[rut]:[estado_licencia]],2,0)</f>
        <v>Inversiones Santa Eliana Limitada</v>
      </c>
      <c r="U2672"/>
      <c r="V2672"/>
      <c r="W2672"/>
      <c r="X2672" t="s">
        <v>2392</v>
      </c>
      <c r="Y2672" t="str">
        <f>VLOOKUP(Tabla1[[#This Row],[RutCS]],Tabla13[[#All],[rut]:[estado_licencia]],3,0)</f>
        <v>Mario Marcelo Araya Varas</v>
      </c>
      <c r="Z2672" t="str">
        <f>VLOOKUP(Tabla1[[#This Row],[RutCS]],Tabla13[[#All],[rut]:[estado_licencia]],2,0)</f>
        <v>Mario Marcelo Araya Varas</v>
      </c>
      <c r="AA2672"/>
      <c r="AB2672"/>
      <c r="AC2672"/>
      <c r="AD2672" s="4">
        <v>44004</v>
      </c>
      <c r="AE2672" s="14" t="s">
        <v>45</v>
      </c>
      <c r="AF2672" s="4">
        <v>44004</v>
      </c>
      <c r="AG2672" s="14" t="s">
        <v>47</v>
      </c>
      <c r="AH2672" t="s">
        <v>48</v>
      </c>
      <c r="AI2672" t="s">
        <v>49</v>
      </c>
    </row>
    <row r="2673" spans="1:35" s="16" customFormat="1" x14ac:dyDescent="0.25">
      <c r="A2673" s="12"/>
      <c r="B2673" s="36" t="s">
        <v>16022</v>
      </c>
      <c r="C2673" s="16" t="s">
        <v>184</v>
      </c>
      <c r="D2673" s="16" t="s">
        <v>185</v>
      </c>
      <c r="E2673" s="16" t="s">
        <v>186</v>
      </c>
      <c r="F2673" s="16" t="s">
        <v>197</v>
      </c>
      <c r="G2673" s="17" t="s">
        <v>38</v>
      </c>
      <c r="H2673" s="16" t="s">
        <v>39</v>
      </c>
      <c r="I2673" s="16" t="s">
        <v>417</v>
      </c>
      <c r="J2673" s="17">
        <v>30000</v>
      </c>
      <c r="K2673" s="17">
        <v>0</v>
      </c>
      <c r="L2673" s="17">
        <f>+Tabla1[[#This Row],[MontoNeto]]*Tabla1[[#This Row],[PorcentajeImpuesto]]</f>
        <v>0</v>
      </c>
      <c r="M2673" s="1">
        <v>0</v>
      </c>
      <c r="N2673" s="17">
        <f>+Tabla1[[#This Row],[MontoNeto]]+Tabla1[[#This Row],[ValorImpuesto]]+Tabla1[[#This Row],[MontoExento]]</f>
        <v>30000</v>
      </c>
      <c r="O2673" t="s">
        <v>41</v>
      </c>
      <c r="P2673" s="16" t="s">
        <v>42</v>
      </c>
      <c r="Q2673" s="16" t="s">
        <v>42</v>
      </c>
      <c r="R2673" s="17" t="e">
        <f>#N/A</f>
        <v>#N/A</v>
      </c>
      <c r="S2673" s="16" t="e">
        <f>VLOOKUP(Tabla1[[#This Row],[RutCP]],Tabla13[[#All],[rut]:[estado_licencia]],3,0)</f>
        <v>#N/A</v>
      </c>
      <c r="T2673" s="16" t="e">
        <f>VLOOKUP(Tabla1[[#This Row],[RutCP]],Tabla13[[#All],[rut]:[estado_licencia]],2,0)</f>
        <v>#N/A</v>
      </c>
      <c r="X2673" s="16" t="s">
        <v>1876</v>
      </c>
      <c r="Y2673" s="16" t="str">
        <f>VLOOKUP(Tabla1[[#This Row],[RutCS]],Tabla13[[#All],[rut]:[estado_licencia]],3,0)</f>
        <v>Jonathan Danilo Quiroz Ortega</v>
      </c>
      <c r="Z2673" s="16" t="str">
        <f>VLOOKUP(Tabla1[[#This Row],[RutCS]],Tabla13[[#All],[rut]:[estado_licencia]],2,0)</f>
        <v>Jonathan Danilo Quiroz Ortega</v>
      </c>
      <c r="AD2673" s="15">
        <v>44004</v>
      </c>
      <c r="AE2673" s="3">
        <v>0.5</v>
      </c>
      <c r="AF2673" s="15">
        <v>44004</v>
      </c>
      <c r="AG2673" s="5">
        <v>0.54166666666666696</v>
      </c>
      <c r="AH2673" s="16" t="s">
        <v>48</v>
      </c>
      <c r="AI2673" s="16" t="s">
        <v>49</v>
      </c>
    </row>
    <row r="2674" spans="1:35" x14ac:dyDescent="0.25">
      <c r="A2674" s="12"/>
      <c r="B2674" s="36" t="s">
        <v>16022</v>
      </c>
      <c r="C2674" t="s">
        <v>35</v>
      </c>
      <c r="D2674" t="s">
        <v>35</v>
      </c>
      <c r="E2674" t="s">
        <v>36</v>
      </c>
      <c r="F2674" t="s">
        <v>37</v>
      </c>
      <c r="G2674" s="13" t="s">
        <v>38</v>
      </c>
      <c r="H2674" t="s">
        <v>39</v>
      </c>
      <c r="I2674" t="s">
        <v>417</v>
      </c>
      <c r="J2674" s="13">
        <v>25000</v>
      </c>
      <c r="K2674" s="13">
        <v>0</v>
      </c>
      <c r="L2674" s="13">
        <f>+Tabla1[[#This Row],[MontoNeto]]*Tabla1[[#This Row],[PorcentajeImpuesto]]</f>
        <v>0</v>
      </c>
      <c r="M2674" s="13">
        <v>0</v>
      </c>
      <c r="N2674" s="13">
        <f>+Tabla1[[#This Row],[MontoNeto]]+Tabla1[[#This Row],[ValorImpuesto]]+Tabla1[[#This Row],[MontoExento]]</f>
        <v>25000</v>
      </c>
      <c r="O2674" t="s">
        <v>41</v>
      </c>
      <c r="P2674" t="s">
        <v>42</v>
      </c>
      <c r="Q2674" t="s">
        <v>42</v>
      </c>
      <c r="R2674" t="s">
        <v>703</v>
      </c>
      <c r="S2674" t="str">
        <f>VLOOKUP(Tabla1[[#This Row],[RutCP]],Tabla13[[#All],[rut]:[estado_licencia]],3,0)</f>
        <v>Minera Tres Valles Spa.</v>
      </c>
      <c r="T2674" t="str">
        <f>VLOOKUP(Tabla1[[#This Row],[RutCP]],Tabla13[[#All],[rut]:[estado_licencia]],2,0)</f>
        <v>Minera Tres Valles Spa.</v>
      </c>
      <c r="X2674" t="s">
        <v>2399</v>
      </c>
      <c r="Y2674" t="str">
        <f>VLOOKUP(Tabla1[[#This Row],[RutCS]],Tabla13[[#All],[rut]:[estado_licencia]],3,0)</f>
        <v>Nelson Oscar Eduardo Hervas Galvez</v>
      </c>
      <c r="Z2674" t="str">
        <f>VLOOKUP(Tabla1[[#This Row],[RutCS]],Tabla13[[#All],[rut]:[estado_licencia]],2,0)</f>
        <v>Nelson Oscar Eduardo Hervas Galvez</v>
      </c>
      <c r="AD2674" s="4">
        <v>44004</v>
      </c>
      <c r="AE2674" s="14" t="s">
        <v>45</v>
      </c>
      <c r="AF2674" s="4">
        <v>44004</v>
      </c>
      <c r="AG2674" s="14" t="s">
        <v>47</v>
      </c>
      <c r="AH2674" t="s">
        <v>48</v>
      </c>
      <c r="AI2674" t="s">
        <v>49</v>
      </c>
    </row>
    <row r="2675" spans="1:35" x14ac:dyDescent="0.25">
      <c r="A2675" s="12"/>
      <c r="B2675" s="36" t="s">
        <v>16022</v>
      </c>
      <c r="C2675" s="16" t="s">
        <v>35</v>
      </c>
      <c r="D2675" s="16" t="s">
        <v>35</v>
      </c>
      <c r="E2675" s="16" t="s">
        <v>36</v>
      </c>
      <c r="F2675" s="16" t="s">
        <v>37</v>
      </c>
      <c r="G2675" s="17" t="s">
        <v>38</v>
      </c>
      <c r="H2675" s="16" t="s">
        <v>39</v>
      </c>
      <c r="I2675" s="16" t="s">
        <v>417</v>
      </c>
      <c r="J2675" s="17">
        <v>25000</v>
      </c>
      <c r="K2675" s="17">
        <v>0</v>
      </c>
      <c r="L2675" s="17">
        <f>+Tabla1[[#This Row],[MontoNeto]]*Tabla1[[#This Row],[PorcentajeImpuesto]]</f>
        <v>0</v>
      </c>
      <c r="M2675" s="3">
        <v>0</v>
      </c>
      <c r="N2675" s="17">
        <f>+Tabla1[[#This Row],[MontoNeto]]+Tabla1[[#This Row],[ValorImpuesto]]+Tabla1[[#This Row],[MontoExento]]</f>
        <v>25000</v>
      </c>
      <c r="O2675" t="s">
        <v>41</v>
      </c>
      <c r="P2675" s="16" t="s">
        <v>42</v>
      </c>
      <c r="Q2675" s="16" t="s">
        <v>42</v>
      </c>
      <c r="R2675" s="17" t="e">
        <f>#N/A</f>
        <v>#N/A</v>
      </c>
      <c r="S2675" s="16" t="e">
        <f>VLOOKUP(Tabla1[[#This Row],[RutCP]],Tabla13[[#All],[rut]:[estado_licencia]],3,0)</f>
        <v>#N/A</v>
      </c>
      <c r="T2675" s="16" t="e">
        <f>VLOOKUP(Tabla1[[#This Row],[RutCP]],Tabla13[[#All],[rut]:[estado_licencia]],2,0)</f>
        <v>#N/A</v>
      </c>
      <c r="U2675" s="16"/>
      <c r="V2675" s="16"/>
      <c r="W2675" s="16"/>
      <c r="X2675" s="16" t="s">
        <v>2400</v>
      </c>
      <c r="Y2675" s="16" t="str">
        <f>VLOOKUP(Tabla1[[#This Row],[RutCS]],Tabla13[[#All],[rut]:[estado_licencia]],3,0)</f>
        <v>Yonattan Alex Tapia Ramirez</v>
      </c>
      <c r="Z2675" s="16" t="str">
        <f>VLOOKUP(Tabla1[[#This Row],[RutCS]],Tabla13[[#All],[rut]:[estado_licencia]],2,0)</f>
        <v>Yonattan Alex Tapia Ramirez</v>
      </c>
      <c r="AA2675" s="16"/>
      <c r="AB2675" s="16"/>
      <c r="AC2675" s="16"/>
      <c r="AD2675" s="15">
        <v>44004</v>
      </c>
      <c r="AE2675" s="3">
        <v>0.5</v>
      </c>
      <c r="AF2675" s="15">
        <v>44004</v>
      </c>
      <c r="AG2675" s="5">
        <v>0.54166666666666696</v>
      </c>
      <c r="AH2675" s="16" t="s">
        <v>48</v>
      </c>
      <c r="AI2675" s="16" t="s">
        <v>49</v>
      </c>
    </row>
    <row r="2676" spans="1:35" x14ac:dyDescent="0.25">
      <c r="A2676" s="12"/>
      <c r="B2676" s="36" t="s">
        <v>16023</v>
      </c>
      <c r="C2676" t="s">
        <v>35</v>
      </c>
      <c r="D2676" t="s">
        <v>35</v>
      </c>
      <c r="E2676" t="s">
        <v>36</v>
      </c>
      <c r="F2676" t="s">
        <v>37</v>
      </c>
      <c r="G2676" s="13" t="s">
        <v>38</v>
      </c>
      <c r="H2676" t="s">
        <v>39</v>
      </c>
      <c r="I2676" t="s">
        <v>40</v>
      </c>
      <c r="J2676" s="13">
        <v>25000</v>
      </c>
      <c r="K2676" s="13">
        <v>0</v>
      </c>
      <c r="L2676" s="13">
        <f>+Tabla1[[#This Row],[MontoNeto]]*Tabla1[[#This Row],[PorcentajeImpuesto]]</f>
        <v>0</v>
      </c>
      <c r="M2676" s="13">
        <v>0</v>
      </c>
      <c r="N2676" s="13">
        <f>+Tabla1[[#This Row],[MontoNeto]]+Tabla1[[#This Row],[ValorImpuesto]]+Tabla1[[#This Row],[MontoExento]]</f>
        <v>25000</v>
      </c>
      <c r="O2676" t="s">
        <v>41</v>
      </c>
      <c r="P2676" t="s">
        <v>42</v>
      </c>
      <c r="Q2676" t="s">
        <v>42</v>
      </c>
      <c r="R2676" t="s">
        <v>2147</v>
      </c>
      <c r="S2676" t="str">
        <f>VLOOKUP(Tabla1[[#This Row],[RutCP]],Tabla13[[#All],[rut]:[estado_licencia]],3,0)</f>
        <v>Servicios Submarinos Ingenieros Ltda</v>
      </c>
      <c r="T2676" t="str">
        <f>VLOOKUP(Tabla1[[#This Row],[RutCP]],Tabla13[[#All],[rut]:[estado_licencia]],2,0)</f>
        <v>Servicios Submarinos Ingenieros Ltda</v>
      </c>
      <c r="X2676" t="s">
        <v>2148</v>
      </c>
      <c r="Y2676" t="str">
        <f>VLOOKUP(Tabla1[[#This Row],[RutCS]],Tabla13[[#All],[rut]:[estado_licencia]],3,0)</f>
        <v>Jose Agusto Tapia Aguilera</v>
      </c>
      <c r="Z2676" t="str">
        <f>VLOOKUP(Tabla1[[#This Row],[RutCS]],Tabla13[[#All],[rut]:[estado_licencia]],2,0)</f>
        <v>Jose Agusto Tapia Aguilera</v>
      </c>
      <c r="AD2676" s="4">
        <v>44005</v>
      </c>
      <c r="AE2676" s="14" t="s">
        <v>45</v>
      </c>
      <c r="AF2676" s="4">
        <v>44005</v>
      </c>
      <c r="AG2676" s="14" t="s">
        <v>47</v>
      </c>
      <c r="AH2676" t="s">
        <v>48</v>
      </c>
      <c r="AI2676" t="s">
        <v>49</v>
      </c>
    </row>
    <row r="2677" spans="1:35" x14ac:dyDescent="0.25">
      <c r="A2677" s="12"/>
      <c r="B2677" s="36" t="s">
        <v>16023</v>
      </c>
      <c r="C2677" t="s">
        <v>35</v>
      </c>
      <c r="D2677" t="s">
        <v>35</v>
      </c>
      <c r="E2677" t="s">
        <v>36</v>
      </c>
      <c r="F2677" t="s">
        <v>37</v>
      </c>
      <c r="G2677" s="13" t="s">
        <v>38</v>
      </c>
      <c r="H2677" t="s">
        <v>39</v>
      </c>
      <c r="I2677" t="s">
        <v>40</v>
      </c>
      <c r="J2677" s="13">
        <v>25000</v>
      </c>
      <c r="K2677" s="13">
        <v>0</v>
      </c>
      <c r="L2677" s="13">
        <f>+Tabla1[[#This Row],[MontoNeto]]*Tabla1[[#This Row],[PorcentajeImpuesto]]</f>
        <v>0</v>
      </c>
      <c r="M2677" s="13">
        <v>0</v>
      </c>
      <c r="N2677" s="13">
        <f>+Tabla1[[#This Row],[MontoNeto]]+Tabla1[[#This Row],[ValorImpuesto]]+Tabla1[[#This Row],[MontoExento]]</f>
        <v>25000</v>
      </c>
      <c r="O2677" t="s">
        <v>41</v>
      </c>
      <c r="P2677" t="s">
        <v>42</v>
      </c>
      <c r="Q2677" t="s">
        <v>42</v>
      </c>
      <c r="R2677" t="s">
        <v>114</v>
      </c>
      <c r="S2677" t="str">
        <f>VLOOKUP(Tabla1[[#This Row],[RutCP]],Tabla13[[#All],[rut]:[estado_licencia]],3,0)</f>
        <v>Besalco Mauro</v>
      </c>
      <c r="T2677" t="str">
        <f>VLOOKUP(Tabla1[[#This Row],[RutCP]],Tabla13[[#All],[rut]:[estado_licencia]],2,0)</f>
        <v>Besalco Maquinarias S.A</v>
      </c>
      <c r="X2677" t="s">
        <v>2079</v>
      </c>
      <c r="Y2677" t="str">
        <f>VLOOKUP(Tabla1[[#This Row],[RutCS]],Tabla13[[#All],[rut]:[estado_licencia]],3,0)</f>
        <v>Victor Hugo Valencia Pereira</v>
      </c>
      <c r="Z2677" t="str">
        <f>VLOOKUP(Tabla1[[#This Row],[RutCS]],Tabla13[[#All],[rut]:[estado_licencia]],2,0)</f>
        <v>Victor Hugo Valencia Pereira</v>
      </c>
      <c r="AD2677" s="4">
        <v>44005</v>
      </c>
      <c r="AE2677" s="14" t="s">
        <v>45</v>
      </c>
      <c r="AF2677" s="4">
        <v>44005</v>
      </c>
      <c r="AG2677" s="14" t="s">
        <v>47</v>
      </c>
      <c r="AH2677" t="s">
        <v>48</v>
      </c>
      <c r="AI2677" t="s">
        <v>49</v>
      </c>
    </row>
    <row r="2678" spans="1:35" x14ac:dyDescent="0.25">
      <c r="A2678" s="12"/>
      <c r="B2678" s="36" t="s">
        <v>16023</v>
      </c>
      <c r="C2678" t="s">
        <v>35</v>
      </c>
      <c r="D2678" t="s">
        <v>35</v>
      </c>
      <c r="E2678" t="s">
        <v>36</v>
      </c>
      <c r="F2678" t="s">
        <v>37</v>
      </c>
      <c r="G2678" s="13" t="s">
        <v>38</v>
      </c>
      <c r="H2678" t="s">
        <v>39</v>
      </c>
      <c r="I2678" t="s">
        <v>40</v>
      </c>
      <c r="J2678" s="13">
        <v>25000</v>
      </c>
      <c r="K2678" s="13">
        <v>0</v>
      </c>
      <c r="L2678" s="13">
        <f>+Tabla1[[#This Row],[MontoNeto]]*Tabla1[[#This Row],[PorcentajeImpuesto]]</f>
        <v>0</v>
      </c>
      <c r="M2678" s="13">
        <v>0</v>
      </c>
      <c r="N2678" s="13">
        <f>+Tabla1[[#This Row],[MontoNeto]]+Tabla1[[#This Row],[ValorImpuesto]]+Tabla1[[#This Row],[MontoExento]]</f>
        <v>25000</v>
      </c>
      <c r="O2678" t="s">
        <v>41</v>
      </c>
      <c r="P2678" t="s">
        <v>42</v>
      </c>
      <c r="Q2678" t="s">
        <v>42</v>
      </c>
      <c r="R2678" t="s">
        <v>114</v>
      </c>
      <c r="S2678" t="str">
        <f>VLOOKUP(Tabla1[[#This Row],[RutCP]],Tabla13[[#All],[rut]:[estado_licencia]],3,0)</f>
        <v>Besalco Mauro</v>
      </c>
      <c r="T2678" t="str">
        <f>VLOOKUP(Tabla1[[#This Row],[RutCP]],Tabla13[[#All],[rut]:[estado_licencia]],2,0)</f>
        <v>Besalco Maquinarias S.A</v>
      </c>
      <c r="X2678" t="s">
        <v>1409</v>
      </c>
      <c r="Y2678" t="str">
        <f>VLOOKUP(Tabla1[[#This Row],[RutCS]],Tabla13[[#All],[rut]:[estado_licencia]],3,0)</f>
        <v>Daniel Abraham Guzman Hermosilla</v>
      </c>
      <c r="Z2678" t="str">
        <f>VLOOKUP(Tabla1[[#This Row],[RutCS]],Tabla13[[#All],[rut]:[estado_licencia]],2,0)</f>
        <v>Daniel Abraham Guzman Hermosilla</v>
      </c>
      <c r="AD2678" s="4">
        <v>44005</v>
      </c>
      <c r="AE2678" s="14" t="s">
        <v>45</v>
      </c>
      <c r="AF2678" s="4">
        <v>44005</v>
      </c>
      <c r="AG2678" s="14" t="s">
        <v>47</v>
      </c>
      <c r="AH2678" t="s">
        <v>48</v>
      </c>
      <c r="AI2678" t="s">
        <v>49</v>
      </c>
    </row>
    <row r="2679" spans="1:35" x14ac:dyDescent="0.25">
      <c r="A2679" s="12"/>
      <c r="B2679" s="36" t="s">
        <v>16023</v>
      </c>
      <c r="C2679" t="s">
        <v>35</v>
      </c>
      <c r="D2679" t="s">
        <v>35</v>
      </c>
      <c r="E2679" t="s">
        <v>36</v>
      </c>
      <c r="F2679" t="s">
        <v>37</v>
      </c>
      <c r="G2679" s="13" t="s">
        <v>38</v>
      </c>
      <c r="H2679" t="s">
        <v>39</v>
      </c>
      <c r="I2679" t="s">
        <v>417</v>
      </c>
      <c r="J2679" s="13">
        <v>25000</v>
      </c>
      <c r="K2679" s="13">
        <v>0</v>
      </c>
      <c r="L2679" s="13">
        <f>+Tabla1[[#This Row],[MontoNeto]]*Tabla1[[#This Row],[PorcentajeImpuesto]]</f>
        <v>0</v>
      </c>
      <c r="M2679" s="13">
        <v>0</v>
      </c>
      <c r="N2679" s="13">
        <f>+Tabla1[[#This Row],[MontoNeto]]+Tabla1[[#This Row],[ValorImpuesto]]+Tabla1[[#This Row],[MontoExento]]</f>
        <v>25000</v>
      </c>
      <c r="O2679" t="s">
        <v>41</v>
      </c>
      <c r="P2679" t="s">
        <v>42</v>
      </c>
      <c r="Q2679" t="s">
        <v>42</v>
      </c>
      <c r="R2679" t="s">
        <v>50</v>
      </c>
      <c r="S2679" t="str">
        <f>VLOOKUP(Tabla1[[#This Row],[RutCP]],Tabla13[[#All],[rut]:[estado_licencia]],3,0)</f>
        <v>Transportes Rojas Limitada</v>
      </c>
      <c r="T2679" t="str">
        <f>VLOOKUP(Tabla1[[#This Row],[RutCP]],Tabla13[[#All],[rut]:[estado_licencia]],2,0)</f>
        <v>Inversiones Y Transportes Rojas Limitada</v>
      </c>
      <c r="X2679" t="s">
        <v>2401</v>
      </c>
      <c r="Y2679" t="str">
        <f>VLOOKUP(Tabla1[[#This Row],[RutCS]],Tabla13[[#All],[rut]:[estado_licencia]],3,0)</f>
        <v>Marco Antonio Moyano Donoso</v>
      </c>
      <c r="Z2679" t="str">
        <f>VLOOKUP(Tabla1[[#This Row],[RutCS]],Tabla13[[#All],[rut]:[estado_licencia]],2,0)</f>
        <v>Marco Antonio Moyano Donoso</v>
      </c>
      <c r="AD2679" s="4">
        <v>44005</v>
      </c>
      <c r="AE2679" s="14" t="s">
        <v>45</v>
      </c>
      <c r="AF2679" s="4">
        <v>44005</v>
      </c>
      <c r="AG2679" s="14" t="s">
        <v>47</v>
      </c>
      <c r="AH2679" t="s">
        <v>48</v>
      </c>
      <c r="AI2679" t="s">
        <v>49</v>
      </c>
    </row>
    <row r="2680" spans="1:35" x14ac:dyDescent="0.25">
      <c r="A2680" s="12"/>
      <c r="B2680" s="36" t="s">
        <v>16023</v>
      </c>
      <c r="C2680" t="s">
        <v>35</v>
      </c>
      <c r="D2680" t="s">
        <v>35</v>
      </c>
      <c r="E2680" t="s">
        <v>36</v>
      </c>
      <c r="F2680" t="s">
        <v>37</v>
      </c>
      <c r="G2680" s="13" t="s">
        <v>38</v>
      </c>
      <c r="H2680" t="s">
        <v>39</v>
      </c>
      <c r="I2680" t="s">
        <v>417</v>
      </c>
      <c r="J2680" s="13">
        <v>25000</v>
      </c>
      <c r="K2680" s="13">
        <v>0</v>
      </c>
      <c r="L2680" s="13">
        <f>+Tabla1[[#This Row],[MontoNeto]]*Tabla1[[#This Row],[PorcentajeImpuesto]]</f>
        <v>0</v>
      </c>
      <c r="M2680" s="13">
        <v>0</v>
      </c>
      <c r="N2680" s="13">
        <f>+Tabla1[[#This Row],[MontoNeto]]+Tabla1[[#This Row],[ValorImpuesto]]+Tabla1[[#This Row],[MontoExento]]</f>
        <v>25000</v>
      </c>
      <c r="O2680" t="s">
        <v>41</v>
      </c>
      <c r="P2680" t="s">
        <v>42</v>
      </c>
      <c r="Q2680" t="s">
        <v>42</v>
      </c>
      <c r="R2680" t="s">
        <v>461</v>
      </c>
      <c r="S2680" t="str">
        <f>VLOOKUP(Tabla1[[#This Row],[RutCP]],Tabla13[[#All],[rut]:[estado_licencia]],3,0)</f>
        <v>Icafal</v>
      </c>
      <c r="T2680" t="str">
        <f>VLOOKUP(Tabla1[[#This Row],[RutCP]],Tabla13[[#All],[rut]:[estado_licencia]],2,0)</f>
        <v>Constructora Icafal Sicomaq Ltda</v>
      </c>
      <c r="X2680" t="s">
        <v>2402</v>
      </c>
      <c r="Y2680" t="str">
        <f>VLOOKUP(Tabla1[[#This Row],[RutCS]],Tabla13[[#All],[rut]:[estado_licencia]],3,0)</f>
        <v>Osvaldo Segundo Cespedes Ibarra</v>
      </c>
      <c r="Z2680" t="str">
        <f>VLOOKUP(Tabla1[[#This Row],[RutCS]],Tabla13[[#All],[rut]:[estado_licencia]],2,0)</f>
        <v>Osvaldo Segundo Cespedes Ibarra</v>
      </c>
      <c r="AD2680" s="4">
        <v>44005</v>
      </c>
      <c r="AE2680" s="14" t="s">
        <v>45</v>
      </c>
      <c r="AF2680" s="4">
        <v>44005</v>
      </c>
      <c r="AG2680" s="14" t="s">
        <v>47</v>
      </c>
      <c r="AH2680" t="s">
        <v>48</v>
      </c>
      <c r="AI2680" t="s">
        <v>49</v>
      </c>
    </row>
    <row r="2681" spans="1:35" s="16" customFormat="1" x14ac:dyDescent="0.25">
      <c r="A2681" s="12"/>
      <c r="B2681" s="36" t="s">
        <v>16023</v>
      </c>
      <c r="C2681" t="s">
        <v>35</v>
      </c>
      <c r="D2681" t="s">
        <v>35</v>
      </c>
      <c r="E2681" t="s">
        <v>36</v>
      </c>
      <c r="F2681" t="s">
        <v>37</v>
      </c>
      <c r="G2681" s="13" t="s">
        <v>38</v>
      </c>
      <c r="H2681" t="s">
        <v>39</v>
      </c>
      <c r="I2681" t="s">
        <v>417</v>
      </c>
      <c r="J2681" s="13">
        <v>25000</v>
      </c>
      <c r="K2681" s="13">
        <v>0</v>
      </c>
      <c r="L2681" s="13">
        <f>+Tabla1[[#This Row],[MontoNeto]]*Tabla1[[#This Row],[PorcentajeImpuesto]]</f>
        <v>0</v>
      </c>
      <c r="M2681" s="13">
        <v>0</v>
      </c>
      <c r="N2681" s="13">
        <f>+Tabla1[[#This Row],[MontoNeto]]+Tabla1[[#This Row],[ValorImpuesto]]+Tabla1[[#This Row],[MontoExento]]</f>
        <v>25000</v>
      </c>
      <c r="O2681" t="s">
        <v>41</v>
      </c>
      <c r="P2681" t="s">
        <v>42</v>
      </c>
      <c r="Q2681" t="s">
        <v>42</v>
      </c>
      <c r="R2681" t="s">
        <v>2403</v>
      </c>
      <c r="S2681" t="str">
        <f>VLOOKUP(Tabla1[[#This Row],[RutCP]],Tabla13[[#All],[rut]:[estado_licencia]],3,0)</f>
        <v>Jomial</v>
      </c>
      <c r="T2681" t="str">
        <f>VLOOKUP(Tabla1[[#This Row],[RutCP]],Tabla13[[#All],[rut]:[estado_licencia]],2,0)</f>
        <v>Jimportadora Y Comercial Jomial Limitada</v>
      </c>
      <c r="U2681"/>
      <c r="V2681"/>
      <c r="W2681"/>
      <c r="X2681" t="s">
        <v>2404</v>
      </c>
      <c r="Y2681" t="str">
        <f>VLOOKUP(Tabla1[[#This Row],[RutCS]],Tabla13[[#All],[rut]:[estado_licencia]],3,0)</f>
        <v>Mauricio Lincoyan Allendes Araya</v>
      </c>
      <c r="Z2681" t="str">
        <f>VLOOKUP(Tabla1[[#This Row],[RutCS]],Tabla13[[#All],[rut]:[estado_licencia]],2,0)</f>
        <v>Mauricio Lincoyan Allendes Araya</v>
      </c>
      <c r="AA2681"/>
      <c r="AB2681"/>
      <c r="AC2681"/>
      <c r="AD2681" s="4">
        <v>44005</v>
      </c>
      <c r="AE2681" s="14" t="s">
        <v>45</v>
      </c>
      <c r="AF2681" s="4">
        <v>44005</v>
      </c>
      <c r="AG2681" s="14" t="s">
        <v>47</v>
      </c>
      <c r="AH2681" t="s">
        <v>48</v>
      </c>
      <c r="AI2681" t="s">
        <v>49</v>
      </c>
    </row>
    <row r="2682" spans="1:35" s="16" customFormat="1" x14ac:dyDescent="0.25">
      <c r="A2682" s="12"/>
      <c r="B2682" s="36" t="s">
        <v>16023</v>
      </c>
      <c r="C2682" t="s">
        <v>35</v>
      </c>
      <c r="D2682" t="s">
        <v>35</v>
      </c>
      <c r="E2682" t="s">
        <v>36</v>
      </c>
      <c r="F2682" t="s">
        <v>37</v>
      </c>
      <c r="G2682" s="13" t="s">
        <v>38</v>
      </c>
      <c r="H2682" t="s">
        <v>39</v>
      </c>
      <c r="I2682" t="s">
        <v>417</v>
      </c>
      <c r="J2682" s="13">
        <v>25000</v>
      </c>
      <c r="K2682" s="13">
        <v>0</v>
      </c>
      <c r="L2682" s="13">
        <f>+Tabla1[[#This Row],[MontoNeto]]*Tabla1[[#This Row],[PorcentajeImpuesto]]</f>
        <v>0</v>
      </c>
      <c r="M2682" s="13">
        <v>0</v>
      </c>
      <c r="N2682" s="13">
        <f>+Tabla1[[#This Row],[MontoNeto]]+Tabla1[[#This Row],[ValorImpuesto]]+Tabla1[[#This Row],[MontoExento]]</f>
        <v>25000</v>
      </c>
      <c r="O2682" t="s">
        <v>41</v>
      </c>
      <c r="P2682" t="s">
        <v>42</v>
      </c>
      <c r="Q2682" t="s">
        <v>42</v>
      </c>
      <c r="R2682" t="s">
        <v>717</v>
      </c>
      <c r="S2682" t="str">
        <f>VLOOKUP(Tabla1[[#This Row],[RutCP]],Tabla13[[#All],[rut]:[estado_licencia]],3,0)</f>
        <v>Transportes Fernando Diaz Cuevas</v>
      </c>
      <c r="T2682" t="str">
        <f>VLOOKUP(Tabla1[[#This Row],[RutCP]],Tabla13[[#All],[rut]:[estado_licencia]],2,0)</f>
        <v>Fernando Alfonso Diaz Cuevas</v>
      </c>
      <c r="U2682"/>
      <c r="V2682"/>
      <c r="W2682"/>
      <c r="X2682" t="s">
        <v>1322</v>
      </c>
      <c r="Y2682" t="str">
        <f>VLOOKUP(Tabla1[[#This Row],[RutCS]],Tabla13[[#All],[rut]:[estado_licencia]],3,0)</f>
        <v>Levi Silvano Manquez Lanas</v>
      </c>
      <c r="Z2682" t="str">
        <f>VLOOKUP(Tabla1[[#This Row],[RutCS]],Tabla13[[#All],[rut]:[estado_licencia]],2,0)</f>
        <v>Levi Silvano Manquez Lanas</v>
      </c>
      <c r="AA2682"/>
      <c r="AB2682"/>
      <c r="AC2682"/>
      <c r="AD2682" s="4">
        <v>44005</v>
      </c>
      <c r="AE2682" s="14" t="s">
        <v>45</v>
      </c>
      <c r="AF2682" s="4">
        <v>44005</v>
      </c>
      <c r="AG2682" s="14" t="s">
        <v>47</v>
      </c>
      <c r="AH2682" t="s">
        <v>48</v>
      </c>
      <c r="AI2682" t="s">
        <v>49</v>
      </c>
    </row>
    <row r="2683" spans="1:35" x14ac:dyDescent="0.25">
      <c r="A2683" s="12"/>
      <c r="B2683" s="36" t="s">
        <v>16023</v>
      </c>
      <c r="C2683" s="16" t="s">
        <v>35</v>
      </c>
      <c r="D2683" s="16" t="s">
        <v>35</v>
      </c>
      <c r="E2683" s="16" t="s">
        <v>36</v>
      </c>
      <c r="F2683" s="16" t="s">
        <v>37</v>
      </c>
      <c r="G2683" s="17" t="s">
        <v>38</v>
      </c>
      <c r="H2683" s="16" t="s">
        <v>39</v>
      </c>
      <c r="I2683" s="16" t="s">
        <v>417</v>
      </c>
      <c r="J2683" s="17">
        <v>25000</v>
      </c>
      <c r="K2683" s="17">
        <v>0</v>
      </c>
      <c r="L2683" s="17">
        <f>+Tabla1[[#This Row],[MontoNeto]]*Tabla1[[#This Row],[PorcentajeImpuesto]]</f>
        <v>0</v>
      </c>
      <c r="M2683" s="3">
        <v>0</v>
      </c>
      <c r="N2683" s="17">
        <f>+Tabla1[[#This Row],[MontoNeto]]+Tabla1[[#This Row],[ValorImpuesto]]+Tabla1[[#This Row],[MontoExento]]</f>
        <v>25000</v>
      </c>
      <c r="O2683" t="s">
        <v>41</v>
      </c>
      <c r="P2683" s="16" t="s">
        <v>42</v>
      </c>
      <c r="Q2683" s="16" t="s">
        <v>42</v>
      </c>
      <c r="R2683" s="17" t="e">
        <f>#N/A</f>
        <v>#N/A</v>
      </c>
      <c r="S2683" s="16" t="e">
        <f>VLOOKUP(Tabla1[[#This Row],[RutCP]],Tabla13[[#All],[rut]:[estado_licencia]],3,0)</f>
        <v>#N/A</v>
      </c>
      <c r="T2683" s="16" t="e">
        <f>VLOOKUP(Tabla1[[#This Row],[RutCP]],Tabla13[[#All],[rut]:[estado_licencia]],2,0)</f>
        <v>#N/A</v>
      </c>
      <c r="U2683" s="16"/>
      <c r="V2683" s="16"/>
      <c r="W2683" s="16"/>
      <c r="X2683" s="16" t="s">
        <v>2405</v>
      </c>
      <c r="Y2683" s="16" t="str">
        <f>VLOOKUP(Tabla1[[#This Row],[RutCS]],Tabla13[[#All],[rut]:[estado_licencia]],3,0)</f>
        <v>Carlos Alfredo Toro Aracena</v>
      </c>
      <c r="Z2683" s="16" t="str">
        <f>VLOOKUP(Tabla1[[#This Row],[RutCS]],Tabla13[[#All],[rut]:[estado_licencia]],2,0)</f>
        <v>Carlos Alfredo Toro Aracena</v>
      </c>
      <c r="AA2683" s="16"/>
      <c r="AB2683" s="16"/>
      <c r="AC2683" s="16"/>
      <c r="AD2683" s="15">
        <v>44005</v>
      </c>
      <c r="AE2683" s="3">
        <v>0.5</v>
      </c>
      <c r="AF2683" s="15">
        <v>44005</v>
      </c>
      <c r="AG2683" s="5">
        <v>0.54166666666666696</v>
      </c>
      <c r="AH2683" s="16" t="s">
        <v>48</v>
      </c>
      <c r="AI2683" s="16" t="s">
        <v>49</v>
      </c>
    </row>
    <row r="2684" spans="1:35" x14ac:dyDescent="0.25">
      <c r="A2684" s="12"/>
      <c r="B2684" s="36" t="s">
        <v>16023</v>
      </c>
      <c r="C2684" t="s">
        <v>35</v>
      </c>
      <c r="D2684" t="s">
        <v>35</v>
      </c>
      <c r="E2684" t="s">
        <v>36</v>
      </c>
      <c r="F2684" t="s">
        <v>37</v>
      </c>
      <c r="G2684" s="13" t="s">
        <v>38</v>
      </c>
      <c r="H2684" t="s">
        <v>39</v>
      </c>
      <c r="I2684" t="s">
        <v>417</v>
      </c>
      <c r="J2684" s="13">
        <v>25000</v>
      </c>
      <c r="K2684" s="13">
        <v>0</v>
      </c>
      <c r="L2684" s="13">
        <f>+Tabla1[[#This Row],[MontoNeto]]*Tabla1[[#This Row],[PorcentajeImpuesto]]</f>
        <v>0</v>
      </c>
      <c r="M2684" s="13">
        <v>0</v>
      </c>
      <c r="N2684" s="13">
        <f>+Tabla1[[#This Row],[MontoNeto]]+Tabla1[[#This Row],[ValorImpuesto]]+Tabla1[[#This Row],[MontoExento]]</f>
        <v>25000</v>
      </c>
      <c r="O2684" t="s">
        <v>41</v>
      </c>
      <c r="P2684" t="s">
        <v>42</v>
      </c>
      <c r="Q2684" t="s">
        <v>42</v>
      </c>
      <c r="R2684" t="s">
        <v>582</v>
      </c>
      <c r="S2684" t="str">
        <f>VLOOKUP(Tabla1[[#This Row],[RutCP]],Tabla13[[#All],[rut]:[estado_licencia]],3,0)</f>
        <v>Fourthane</v>
      </c>
      <c r="T2684" t="str">
        <f>VLOOKUP(Tabla1[[#This Row],[RutCP]],Tabla13[[#All],[rut]:[estado_licencia]],2,0)</f>
        <v>Comercializadora Fourthane Limitada</v>
      </c>
      <c r="X2684" t="s">
        <v>2406</v>
      </c>
      <c r="Y2684" t="str">
        <f>VLOOKUP(Tabla1[[#This Row],[RutCS]],Tabla13[[#All],[rut]:[estado_licencia]],3,0)</f>
        <v>Esteban Enrique Basaez Ahumada</v>
      </c>
      <c r="Z2684" t="str">
        <f>VLOOKUP(Tabla1[[#This Row],[RutCS]],Tabla13[[#All],[rut]:[estado_licencia]],2,0)</f>
        <v>Esteban Enrique Basaez Ahumada</v>
      </c>
      <c r="AD2684" s="4">
        <v>44005</v>
      </c>
      <c r="AE2684" s="14" t="s">
        <v>45</v>
      </c>
      <c r="AF2684" s="4">
        <v>44005</v>
      </c>
      <c r="AG2684" s="14" t="s">
        <v>47</v>
      </c>
      <c r="AH2684" t="s">
        <v>48</v>
      </c>
      <c r="AI2684" t="s">
        <v>49</v>
      </c>
    </row>
    <row r="2685" spans="1:35" x14ac:dyDescent="0.25">
      <c r="A2685" s="12"/>
      <c r="B2685" s="36" t="s">
        <v>16023</v>
      </c>
      <c r="C2685" s="16" t="s">
        <v>35</v>
      </c>
      <c r="D2685" s="16" t="s">
        <v>35</v>
      </c>
      <c r="E2685" s="16" t="s">
        <v>36</v>
      </c>
      <c r="F2685" s="16" t="s">
        <v>37</v>
      </c>
      <c r="G2685" s="17" t="s">
        <v>38</v>
      </c>
      <c r="H2685" s="16" t="s">
        <v>39</v>
      </c>
      <c r="I2685" s="16" t="s">
        <v>417</v>
      </c>
      <c r="J2685" s="17">
        <v>25000</v>
      </c>
      <c r="K2685" s="17">
        <v>0</v>
      </c>
      <c r="L2685" s="17">
        <f>+Tabla1[[#This Row],[MontoNeto]]*Tabla1[[#This Row],[PorcentajeImpuesto]]</f>
        <v>0</v>
      </c>
      <c r="M2685" s="3">
        <v>0</v>
      </c>
      <c r="N2685" s="17">
        <f>+Tabla1[[#This Row],[MontoNeto]]+Tabla1[[#This Row],[ValorImpuesto]]+Tabla1[[#This Row],[MontoExento]]</f>
        <v>25000</v>
      </c>
      <c r="O2685" t="s">
        <v>41</v>
      </c>
      <c r="P2685" s="16" t="s">
        <v>42</v>
      </c>
      <c r="Q2685" s="16" t="s">
        <v>42</v>
      </c>
      <c r="R2685" s="17" t="e">
        <f>#N/A</f>
        <v>#N/A</v>
      </c>
      <c r="S2685" s="16" t="e">
        <f>VLOOKUP(Tabla1[[#This Row],[RutCP]],Tabla13[[#All],[rut]:[estado_licencia]],3,0)</f>
        <v>#N/A</v>
      </c>
      <c r="T2685" s="16" t="e">
        <f>VLOOKUP(Tabla1[[#This Row],[RutCP]],Tabla13[[#All],[rut]:[estado_licencia]],2,0)</f>
        <v>#N/A</v>
      </c>
      <c r="U2685" s="16"/>
      <c r="V2685" s="16"/>
      <c r="W2685" s="16"/>
      <c r="X2685" s="16" t="s">
        <v>2407</v>
      </c>
      <c r="Y2685" s="16" t="str">
        <f>VLOOKUP(Tabla1[[#This Row],[RutCS]],Tabla13[[#All],[rut]:[estado_licencia]],3,0)</f>
        <v>Eddy Segundo Otoya Alvarez</v>
      </c>
      <c r="Z2685" s="16" t="str">
        <f>VLOOKUP(Tabla1[[#This Row],[RutCS]],Tabla13[[#All],[rut]:[estado_licencia]],2,0)</f>
        <v>Eddy Segundo Otoya Alvarez</v>
      </c>
      <c r="AA2685" s="16"/>
      <c r="AB2685" s="16"/>
      <c r="AC2685" s="16"/>
      <c r="AD2685" s="15">
        <v>44005</v>
      </c>
      <c r="AE2685" s="3">
        <v>0.5</v>
      </c>
      <c r="AF2685" s="15">
        <v>44005</v>
      </c>
      <c r="AG2685" s="5">
        <v>0.54166666666666696</v>
      </c>
      <c r="AH2685" s="16" t="s">
        <v>48</v>
      </c>
      <c r="AI2685" s="16" t="s">
        <v>49</v>
      </c>
    </row>
    <row r="2686" spans="1:35" x14ac:dyDescent="0.25">
      <c r="A2686" s="12"/>
      <c r="B2686" s="36" t="s">
        <v>16023</v>
      </c>
      <c r="C2686" s="16" t="s">
        <v>35</v>
      </c>
      <c r="D2686" s="16" t="s">
        <v>35</v>
      </c>
      <c r="E2686" s="16" t="s">
        <v>36</v>
      </c>
      <c r="F2686" s="16" t="s">
        <v>37</v>
      </c>
      <c r="G2686" s="17" t="s">
        <v>38</v>
      </c>
      <c r="H2686" s="16" t="s">
        <v>39</v>
      </c>
      <c r="I2686" s="16" t="s">
        <v>417</v>
      </c>
      <c r="J2686" s="17">
        <v>25000</v>
      </c>
      <c r="K2686" s="17">
        <v>0</v>
      </c>
      <c r="L2686" s="17">
        <f>+Tabla1[[#This Row],[MontoNeto]]*Tabla1[[#This Row],[PorcentajeImpuesto]]</f>
        <v>0</v>
      </c>
      <c r="M2686" s="3">
        <v>0</v>
      </c>
      <c r="N2686" s="17">
        <f>+Tabla1[[#This Row],[MontoNeto]]+Tabla1[[#This Row],[ValorImpuesto]]+Tabla1[[#This Row],[MontoExento]]</f>
        <v>25000</v>
      </c>
      <c r="O2686" t="s">
        <v>41</v>
      </c>
      <c r="P2686" s="16" t="s">
        <v>42</v>
      </c>
      <c r="Q2686" s="16" t="s">
        <v>42</v>
      </c>
      <c r="R2686" s="17" t="e">
        <f>#N/A</f>
        <v>#N/A</v>
      </c>
      <c r="S2686" s="16" t="e">
        <f>VLOOKUP(Tabla1[[#This Row],[RutCP]],Tabla13[[#All],[rut]:[estado_licencia]],3,0)</f>
        <v>#N/A</v>
      </c>
      <c r="T2686" s="16" t="e">
        <f>VLOOKUP(Tabla1[[#This Row],[RutCP]],Tabla13[[#All],[rut]:[estado_licencia]],2,0)</f>
        <v>#N/A</v>
      </c>
      <c r="U2686" s="16"/>
      <c r="V2686" s="16"/>
      <c r="W2686" s="16"/>
      <c r="X2686" s="16" t="s">
        <v>2408</v>
      </c>
      <c r="Y2686" s="16" t="str">
        <f>VLOOKUP(Tabla1[[#This Row],[RutCS]],Tabla13[[#All],[rut]:[estado_licencia]],3,0)</f>
        <v>Daniel Alejandro Trigo Barraza</v>
      </c>
      <c r="Z2686" s="16" t="str">
        <f>VLOOKUP(Tabla1[[#This Row],[RutCS]],Tabla13[[#All],[rut]:[estado_licencia]],2,0)</f>
        <v>Daniel Alejandro Trigo Barraza</v>
      </c>
      <c r="AA2686" s="16"/>
      <c r="AB2686" s="16"/>
      <c r="AC2686" s="16"/>
      <c r="AD2686" s="15">
        <v>44005</v>
      </c>
      <c r="AE2686" s="3">
        <v>0.5</v>
      </c>
      <c r="AF2686" s="15">
        <v>44005</v>
      </c>
      <c r="AG2686" s="5">
        <v>0.54166666666666696</v>
      </c>
      <c r="AH2686" s="16" t="s">
        <v>48</v>
      </c>
      <c r="AI2686" s="16" t="s">
        <v>49</v>
      </c>
    </row>
    <row r="2687" spans="1:35" x14ac:dyDescent="0.25">
      <c r="A2687" s="12"/>
      <c r="B2687" s="36" t="s">
        <v>16023</v>
      </c>
      <c r="C2687" t="s">
        <v>35</v>
      </c>
      <c r="D2687" t="s">
        <v>35</v>
      </c>
      <c r="E2687" t="s">
        <v>36</v>
      </c>
      <c r="F2687" t="s">
        <v>37</v>
      </c>
      <c r="G2687" s="13" t="s">
        <v>38</v>
      </c>
      <c r="H2687" t="s">
        <v>39</v>
      </c>
      <c r="I2687" t="s">
        <v>417</v>
      </c>
      <c r="J2687" s="13">
        <v>25000</v>
      </c>
      <c r="K2687" s="13">
        <v>0</v>
      </c>
      <c r="L2687" s="13">
        <f>+Tabla1[[#This Row],[MontoNeto]]*Tabla1[[#This Row],[PorcentajeImpuesto]]</f>
        <v>0</v>
      </c>
      <c r="M2687" s="13">
        <v>0</v>
      </c>
      <c r="N2687" s="13">
        <f>+Tabla1[[#This Row],[MontoNeto]]+Tabla1[[#This Row],[ValorImpuesto]]+Tabla1[[#This Row],[MontoExento]]</f>
        <v>25000</v>
      </c>
      <c r="O2687" t="s">
        <v>41</v>
      </c>
      <c r="P2687" t="s">
        <v>42</v>
      </c>
      <c r="Q2687" t="s">
        <v>42</v>
      </c>
      <c r="R2687" t="s">
        <v>364</v>
      </c>
      <c r="S2687" t="str">
        <f>VLOOKUP(Tabla1[[#This Row],[RutCP]],Tabla13[[#All],[rut]:[estado_licencia]],3,0)</f>
        <v>Incolur Drenes</v>
      </c>
      <c r="T2687" t="str">
        <f>VLOOKUP(Tabla1[[#This Row],[RutCP]],Tabla13[[#All],[rut]:[estado_licencia]],2,0)</f>
        <v>Ingenieria Y Construcciones Incolur Sa</v>
      </c>
      <c r="X2687" t="s">
        <v>2409</v>
      </c>
      <c r="Y2687" t="str">
        <f>VLOOKUP(Tabla1[[#This Row],[RutCS]],Tabla13[[#All],[rut]:[estado_licencia]],3,0)</f>
        <v>Carlos Andres Becerra Ruiz</v>
      </c>
      <c r="Z2687" t="str">
        <f>VLOOKUP(Tabla1[[#This Row],[RutCS]],Tabla13[[#All],[rut]:[estado_licencia]],2,0)</f>
        <v>Carlos Andres Becerra Ruiz</v>
      </c>
      <c r="AD2687" s="4">
        <v>44005</v>
      </c>
      <c r="AE2687" s="14" t="s">
        <v>45</v>
      </c>
      <c r="AF2687" s="4">
        <v>44005</v>
      </c>
      <c r="AG2687" s="14" t="s">
        <v>47</v>
      </c>
      <c r="AH2687" t="s">
        <v>48</v>
      </c>
      <c r="AI2687" t="s">
        <v>49</v>
      </c>
    </row>
    <row r="2688" spans="1:35" s="16" customFormat="1" x14ac:dyDescent="0.25">
      <c r="A2688" s="12"/>
      <c r="B2688" s="36" t="s">
        <v>16023</v>
      </c>
      <c r="C2688" t="s">
        <v>35</v>
      </c>
      <c r="D2688" t="s">
        <v>35</v>
      </c>
      <c r="E2688" t="s">
        <v>36</v>
      </c>
      <c r="F2688" t="s">
        <v>37</v>
      </c>
      <c r="G2688" s="13" t="s">
        <v>38</v>
      </c>
      <c r="H2688" t="s">
        <v>39</v>
      </c>
      <c r="I2688" t="s">
        <v>417</v>
      </c>
      <c r="J2688" s="13">
        <v>25000</v>
      </c>
      <c r="K2688" s="13">
        <v>0</v>
      </c>
      <c r="L2688" s="13">
        <f>+Tabla1[[#This Row],[MontoNeto]]*Tabla1[[#This Row],[PorcentajeImpuesto]]</f>
        <v>0</v>
      </c>
      <c r="M2688" s="13">
        <v>0</v>
      </c>
      <c r="N2688" s="13">
        <f>+Tabla1[[#This Row],[MontoNeto]]+Tabla1[[#This Row],[ValorImpuesto]]+Tabla1[[#This Row],[MontoExento]]</f>
        <v>25000</v>
      </c>
      <c r="O2688" t="s">
        <v>41</v>
      </c>
      <c r="P2688" t="s">
        <v>42</v>
      </c>
      <c r="Q2688" t="s">
        <v>42</v>
      </c>
      <c r="R2688" t="s">
        <v>364</v>
      </c>
      <c r="S2688" t="str">
        <f>VLOOKUP(Tabla1[[#This Row],[RutCP]],Tabla13[[#All],[rut]:[estado_licencia]],3,0)</f>
        <v>Incolur Drenes</v>
      </c>
      <c r="T2688" t="str">
        <f>VLOOKUP(Tabla1[[#This Row],[RutCP]],Tabla13[[#All],[rut]:[estado_licencia]],2,0)</f>
        <v>Ingenieria Y Construcciones Incolur Sa</v>
      </c>
      <c r="U2688"/>
      <c r="V2688"/>
      <c r="W2688"/>
      <c r="X2688" t="s">
        <v>2410</v>
      </c>
      <c r="Y2688" t="str">
        <f>VLOOKUP(Tabla1[[#This Row],[RutCS]],Tabla13[[#All],[rut]:[estado_licencia]],3,0)</f>
        <v>Yohann Andres Cancino Aravena</v>
      </c>
      <c r="Z2688" t="str">
        <f>VLOOKUP(Tabla1[[#This Row],[RutCS]],Tabla13[[#All],[rut]:[estado_licencia]],2,0)</f>
        <v>Yohann Andres Cancino Aravena</v>
      </c>
      <c r="AA2688"/>
      <c r="AB2688"/>
      <c r="AC2688"/>
      <c r="AD2688" s="4">
        <v>44005</v>
      </c>
      <c r="AE2688" s="14" t="s">
        <v>45</v>
      </c>
      <c r="AF2688" s="4">
        <v>44005</v>
      </c>
      <c r="AG2688" s="14" t="s">
        <v>47</v>
      </c>
      <c r="AH2688" t="s">
        <v>48</v>
      </c>
      <c r="AI2688" t="s">
        <v>49</v>
      </c>
    </row>
    <row r="2689" spans="1:35" x14ac:dyDescent="0.25">
      <c r="A2689" s="12"/>
      <c r="B2689" s="36" t="s">
        <v>16023</v>
      </c>
      <c r="C2689" s="16" t="s">
        <v>35</v>
      </c>
      <c r="D2689" s="16" t="s">
        <v>35</v>
      </c>
      <c r="E2689" s="16" t="s">
        <v>36</v>
      </c>
      <c r="F2689" s="16" t="s">
        <v>37</v>
      </c>
      <c r="G2689" s="17" t="s">
        <v>38</v>
      </c>
      <c r="H2689" s="16" t="s">
        <v>39</v>
      </c>
      <c r="I2689" s="16" t="s">
        <v>417</v>
      </c>
      <c r="J2689" s="17">
        <v>25000</v>
      </c>
      <c r="K2689" s="17">
        <v>0</v>
      </c>
      <c r="L2689" s="17">
        <f>+Tabla1[[#This Row],[MontoNeto]]*Tabla1[[#This Row],[PorcentajeImpuesto]]</f>
        <v>0</v>
      </c>
      <c r="M2689" s="3">
        <v>0</v>
      </c>
      <c r="N2689" s="17">
        <f>+Tabla1[[#This Row],[MontoNeto]]+Tabla1[[#This Row],[ValorImpuesto]]+Tabla1[[#This Row],[MontoExento]]</f>
        <v>25000</v>
      </c>
      <c r="O2689" t="s">
        <v>41</v>
      </c>
      <c r="P2689" s="16" t="s">
        <v>42</v>
      </c>
      <c r="Q2689" s="16" t="s">
        <v>42</v>
      </c>
      <c r="R2689" s="17" t="e">
        <f>#N/A</f>
        <v>#N/A</v>
      </c>
      <c r="S2689" s="16" t="e">
        <f>VLOOKUP(Tabla1[[#This Row],[RutCP]],Tabla13[[#All],[rut]:[estado_licencia]],3,0)</f>
        <v>#N/A</v>
      </c>
      <c r="T2689" s="16" t="e">
        <f>VLOOKUP(Tabla1[[#This Row],[RutCP]],Tabla13[[#All],[rut]:[estado_licencia]],2,0)</f>
        <v>#N/A</v>
      </c>
      <c r="U2689" s="16"/>
      <c r="V2689" s="16"/>
      <c r="W2689" s="16"/>
      <c r="X2689" s="16" t="s">
        <v>2411</v>
      </c>
      <c r="Y2689" s="16" t="str">
        <f>VLOOKUP(Tabla1[[#This Row],[RutCS]],Tabla13[[#All],[rut]:[estado_licencia]],3,0)</f>
        <v>Patricio Alejandro Salinas Ruiz</v>
      </c>
      <c r="Z2689" s="16" t="str">
        <f>VLOOKUP(Tabla1[[#This Row],[RutCS]],Tabla13[[#All],[rut]:[estado_licencia]],2,0)</f>
        <v>Patricio Alejandro Salinas Ruiz</v>
      </c>
      <c r="AA2689" s="16"/>
      <c r="AB2689" s="16"/>
      <c r="AC2689" s="16"/>
      <c r="AD2689" s="15">
        <v>44005</v>
      </c>
      <c r="AE2689" s="3">
        <v>0.5</v>
      </c>
      <c r="AF2689" s="15">
        <v>44005</v>
      </c>
      <c r="AG2689" s="5">
        <v>0.54166666666666696</v>
      </c>
      <c r="AH2689" s="16" t="s">
        <v>48</v>
      </c>
      <c r="AI2689" s="16" t="s">
        <v>49</v>
      </c>
    </row>
    <row r="2690" spans="1:35" x14ac:dyDescent="0.25">
      <c r="A2690" s="12"/>
      <c r="B2690" s="36" t="s">
        <v>16023</v>
      </c>
      <c r="C2690" t="s">
        <v>35</v>
      </c>
      <c r="D2690" t="s">
        <v>35</v>
      </c>
      <c r="E2690" t="s">
        <v>36</v>
      </c>
      <c r="F2690" t="s">
        <v>37</v>
      </c>
      <c r="G2690" s="13" t="s">
        <v>38</v>
      </c>
      <c r="H2690" t="s">
        <v>39</v>
      </c>
      <c r="I2690" t="s">
        <v>417</v>
      </c>
      <c r="J2690" s="13">
        <v>25000</v>
      </c>
      <c r="K2690" s="13">
        <v>0</v>
      </c>
      <c r="L2690" s="13">
        <f>+Tabla1[[#This Row],[MontoNeto]]*Tabla1[[#This Row],[PorcentajeImpuesto]]</f>
        <v>0</v>
      </c>
      <c r="M2690" s="13">
        <v>0</v>
      </c>
      <c r="N2690" s="13">
        <f>+Tabla1[[#This Row],[MontoNeto]]+Tabla1[[#This Row],[ValorImpuesto]]+Tabla1[[#This Row],[MontoExento]]</f>
        <v>25000</v>
      </c>
      <c r="O2690" t="s">
        <v>41</v>
      </c>
      <c r="P2690" t="s">
        <v>42</v>
      </c>
      <c r="Q2690" t="s">
        <v>42</v>
      </c>
      <c r="R2690" t="s">
        <v>66</v>
      </c>
      <c r="S2690" t="str">
        <f>VLOOKUP(Tabla1[[#This Row],[RutCP]],Tabla13[[#All],[rut]:[estado_licencia]],3,0)</f>
        <v xml:space="preserve">Esm </v>
      </c>
      <c r="T2690" t="str">
        <f>VLOOKUP(Tabla1[[#This Row],[RutCP]],Tabla13[[#All],[rut]:[estado_licencia]],2,0)</f>
        <v>Empresa De Soluciones Minerales ESM SPA</v>
      </c>
      <c r="X2690" t="s">
        <v>2412</v>
      </c>
      <c r="Y2690" t="str">
        <f>VLOOKUP(Tabla1[[#This Row],[RutCS]],Tabla13[[#All],[rut]:[estado_licencia]],3,0)</f>
        <v>Claudio Alejandro Navarro Pallamares</v>
      </c>
      <c r="Z2690" t="str">
        <f>VLOOKUP(Tabla1[[#This Row],[RutCS]],Tabla13[[#All],[rut]:[estado_licencia]],2,0)</f>
        <v>Claudio Alejandro Navarro Pallamares</v>
      </c>
      <c r="AD2690" s="4">
        <v>44005</v>
      </c>
      <c r="AE2690" s="14" t="s">
        <v>45</v>
      </c>
      <c r="AF2690" s="4">
        <v>44005</v>
      </c>
      <c r="AG2690" s="14" t="s">
        <v>47</v>
      </c>
      <c r="AH2690" t="s">
        <v>48</v>
      </c>
      <c r="AI2690" t="s">
        <v>49</v>
      </c>
    </row>
    <row r="2691" spans="1:35" x14ac:dyDescent="0.25">
      <c r="A2691" s="12"/>
      <c r="B2691" s="36" t="s">
        <v>16023</v>
      </c>
      <c r="C2691" t="s">
        <v>35</v>
      </c>
      <c r="D2691" t="s">
        <v>35</v>
      </c>
      <c r="E2691" t="s">
        <v>36</v>
      </c>
      <c r="F2691" t="s">
        <v>37</v>
      </c>
      <c r="G2691" s="13" t="s">
        <v>38</v>
      </c>
      <c r="H2691" t="s">
        <v>39</v>
      </c>
      <c r="I2691" t="s">
        <v>417</v>
      </c>
      <c r="J2691" s="13">
        <v>25000</v>
      </c>
      <c r="K2691" s="13">
        <v>0</v>
      </c>
      <c r="L2691" s="13">
        <f>+Tabla1[[#This Row],[MontoNeto]]*Tabla1[[#This Row],[PorcentajeImpuesto]]</f>
        <v>0</v>
      </c>
      <c r="M2691" s="13">
        <v>0</v>
      </c>
      <c r="N2691" s="13">
        <f>+Tabla1[[#This Row],[MontoNeto]]+Tabla1[[#This Row],[ValorImpuesto]]+Tabla1[[#This Row],[MontoExento]]</f>
        <v>25000</v>
      </c>
      <c r="O2691" t="s">
        <v>41</v>
      </c>
      <c r="P2691" t="s">
        <v>42</v>
      </c>
      <c r="Q2691" t="s">
        <v>42</v>
      </c>
      <c r="R2691" t="s">
        <v>66</v>
      </c>
      <c r="S2691" t="str">
        <f>VLOOKUP(Tabla1[[#This Row],[RutCP]],Tabla13[[#All],[rut]:[estado_licencia]],3,0)</f>
        <v xml:space="preserve">Esm </v>
      </c>
      <c r="T2691" t="str">
        <f>VLOOKUP(Tabla1[[#This Row],[RutCP]],Tabla13[[#All],[rut]:[estado_licencia]],2,0)</f>
        <v>Empresa De Soluciones Minerales ESM SPA</v>
      </c>
      <c r="X2691" t="s">
        <v>2413</v>
      </c>
      <c r="Y2691" t="str">
        <f>VLOOKUP(Tabla1[[#This Row],[RutCS]],Tabla13[[#All],[rut]:[estado_licencia]],3,0)</f>
        <v>Victor Alberto Reynuaba Mondaca</v>
      </c>
      <c r="Z2691" t="str">
        <f>VLOOKUP(Tabla1[[#This Row],[RutCS]],Tabla13[[#All],[rut]:[estado_licencia]],2,0)</f>
        <v>Victor Alberto Reynuaba Mondaca</v>
      </c>
      <c r="AD2691" s="4">
        <v>44005</v>
      </c>
      <c r="AE2691" s="14" t="s">
        <v>45</v>
      </c>
      <c r="AF2691" s="4">
        <v>44005</v>
      </c>
      <c r="AG2691" s="14" t="s">
        <v>47</v>
      </c>
      <c r="AH2691" t="s">
        <v>48</v>
      </c>
      <c r="AI2691" t="s">
        <v>49</v>
      </c>
    </row>
    <row r="2692" spans="1:35" x14ac:dyDescent="0.25">
      <c r="A2692" s="12"/>
      <c r="B2692" s="36" t="s">
        <v>16023</v>
      </c>
      <c r="C2692" t="s">
        <v>35</v>
      </c>
      <c r="D2692" t="s">
        <v>35</v>
      </c>
      <c r="E2692" t="s">
        <v>36</v>
      </c>
      <c r="F2692" t="s">
        <v>37</v>
      </c>
      <c r="G2692" s="13" t="s">
        <v>38</v>
      </c>
      <c r="H2692" t="s">
        <v>39</v>
      </c>
      <c r="I2692" t="s">
        <v>417</v>
      </c>
      <c r="J2692" s="13">
        <v>25000</v>
      </c>
      <c r="K2692" s="13">
        <v>0</v>
      </c>
      <c r="L2692" s="13">
        <f>+Tabla1[[#This Row],[MontoNeto]]*Tabla1[[#This Row],[PorcentajeImpuesto]]</f>
        <v>0</v>
      </c>
      <c r="M2692" s="13">
        <v>0</v>
      </c>
      <c r="N2692" s="13">
        <f>+Tabla1[[#This Row],[MontoNeto]]+Tabla1[[#This Row],[ValorImpuesto]]+Tabla1[[#This Row],[MontoExento]]</f>
        <v>25000</v>
      </c>
      <c r="O2692" t="s">
        <v>41</v>
      </c>
      <c r="P2692" t="s">
        <v>42</v>
      </c>
      <c r="Q2692" t="s">
        <v>42</v>
      </c>
      <c r="R2692" t="s">
        <v>66</v>
      </c>
      <c r="S2692" t="str">
        <f>VLOOKUP(Tabla1[[#This Row],[RutCP]],Tabla13[[#All],[rut]:[estado_licencia]],3,0)</f>
        <v xml:space="preserve">Esm </v>
      </c>
      <c r="T2692" t="str">
        <f>VLOOKUP(Tabla1[[#This Row],[RutCP]],Tabla13[[#All],[rut]:[estado_licencia]],2,0)</f>
        <v>Empresa De Soluciones Minerales ESM SPA</v>
      </c>
      <c r="X2692" t="s">
        <v>2414</v>
      </c>
      <c r="Y2692" t="str">
        <f>VLOOKUP(Tabla1[[#This Row],[RutCS]],Tabla13[[#All],[rut]:[estado_licencia]],3,0)</f>
        <v>Jorge Luis Vega Rojas</v>
      </c>
      <c r="Z2692" t="str">
        <f>VLOOKUP(Tabla1[[#This Row],[RutCS]],Tabla13[[#All],[rut]:[estado_licencia]],2,0)</f>
        <v>Jorge Luis Vega Rojas</v>
      </c>
      <c r="AD2692" s="4">
        <v>44005</v>
      </c>
      <c r="AE2692" s="14" t="s">
        <v>45</v>
      </c>
      <c r="AF2692" s="4">
        <v>44005</v>
      </c>
      <c r="AG2692" s="14" t="s">
        <v>47</v>
      </c>
      <c r="AH2692" t="s">
        <v>48</v>
      </c>
      <c r="AI2692" t="s">
        <v>49</v>
      </c>
    </row>
    <row r="2693" spans="1:35" x14ac:dyDescent="0.25">
      <c r="A2693" s="12"/>
      <c r="B2693" s="36" t="s">
        <v>16023</v>
      </c>
      <c r="C2693" t="s">
        <v>35</v>
      </c>
      <c r="D2693" t="s">
        <v>35</v>
      </c>
      <c r="E2693" t="s">
        <v>36</v>
      </c>
      <c r="F2693" t="s">
        <v>37</v>
      </c>
      <c r="G2693" s="13" t="s">
        <v>38</v>
      </c>
      <c r="H2693" t="s">
        <v>39</v>
      </c>
      <c r="I2693" t="s">
        <v>417</v>
      </c>
      <c r="J2693" s="13">
        <v>25000</v>
      </c>
      <c r="K2693" s="13">
        <v>0</v>
      </c>
      <c r="L2693" s="13">
        <f>+Tabla1[[#This Row],[MontoNeto]]*Tabla1[[#This Row],[PorcentajeImpuesto]]</f>
        <v>0</v>
      </c>
      <c r="M2693" s="13">
        <v>0</v>
      </c>
      <c r="N2693" s="13">
        <f>+Tabla1[[#This Row],[MontoNeto]]+Tabla1[[#This Row],[ValorImpuesto]]+Tabla1[[#This Row],[MontoExento]]</f>
        <v>25000</v>
      </c>
      <c r="O2693" t="s">
        <v>41</v>
      </c>
      <c r="P2693" t="s">
        <v>42</v>
      </c>
      <c r="Q2693" t="s">
        <v>42</v>
      </c>
      <c r="R2693" t="s">
        <v>66</v>
      </c>
      <c r="S2693" t="str">
        <f>VLOOKUP(Tabla1[[#This Row],[RutCP]],Tabla13[[#All],[rut]:[estado_licencia]],3,0)</f>
        <v xml:space="preserve">Esm </v>
      </c>
      <c r="T2693" t="str">
        <f>VLOOKUP(Tabla1[[#This Row],[RutCP]],Tabla13[[#All],[rut]:[estado_licencia]],2,0)</f>
        <v>Empresa De Soluciones Minerales ESM SPA</v>
      </c>
      <c r="X2693" t="s">
        <v>2415</v>
      </c>
      <c r="Y2693" t="str">
        <f>VLOOKUP(Tabla1[[#This Row],[RutCS]],Tabla13[[#All],[rut]:[estado_licencia]],3,0)</f>
        <v>Juan Jacob Mecado Grenet</v>
      </c>
      <c r="Z2693" t="str">
        <f>VLOOKUP(Tabla1[[#This Row],[RutCS]],Tabla13[[#All],[rut]:[estado_licencia]],2,0)</f>
        <v>Juan Jacob Mecado Grenet</v>
      </c>
      <c r="AD2693" s="4">
        <v>44005</v>
      </c>
      <c r="AE2693" s="14" t="s">
        <v>45</v>
      </c>
      <c r="AF2693" s="4">
        <v>44005</v>
      </c>
      <c r="AG2693" s="14" t="s">
        <v>47</v>
      </c>
      <c r="AH2693" t="s">
        <v>48</v>
      </c>
      <c r="AI2693" t="s">
        <v>49</v>
      </c>
    </row>
    <row r="2694" spans="1:35" x14ac:dyDescent="0.25">
      <c r="A2694" s="12"/>
      <c r="B2694" s="36" t="s">
        <v>16023</v>
      </c>
      <c r="C2694" t="s">
        <v>184</v>
      </c>
      <c r="D2694" t="s">
        <v>185</v>
      </c>
      <c r="E2694" t="s">
        <v>186</v>
      </c>
      <c r="F2694" t="s">
        <v>197</v>
      </c>
      <c r="G2694" s="13" t="s">
        <v>38</v>
      </c>
      <c r="H2694" t="s">
        <v>39</v>
      </c>
      <c r="I2694" t="s">
        <v>417</v>
      </c>
      <c r="J2694" s="13">
        <v>30000</v>
      </c>
      <c r="K2694" s="13">
        <v>0</v>
      </c>
      <c r="L2694" s="13">
        <f>+Tabla1[[#This Row],[MontoNeto]]*Tabla1[[#This Row],[PorcentajeImpuesto]]</f>
        <v>0</v>
      </c>
      <c r="M2694" s="13">
        <v>0</v>
      </c>
      <c r="N2694" s="13">
        <f>+Tabla1[[#This Row],[MontoNeto]]+Tabla1[[#This Row],[ValorImpuesto]]+Tabla1[[#This Row],[MontoExento]]</f>
        <v>30000</v>
      </c>
      <c r="O2694" t="s">
        <v>41</v>
      </c>
      <c r="P2694" t="s">
        <v>42</v>
      </c>
      <c r="Q2694" t="s">
        <v>42</v>
      </c>
      <c r="R2694" t="s">
        <v>364</v>
      </c>
      <c r="S2694" t="str">
        <f>VLOOKUP(Tabla1[[#This Row],[RutCP]],Tabla13[[#All],[rut]:[estado_licencia]],3,0)</f>
        <v>Incolur Drenes</v>
      </c>
      <c r="T2694" t="str">
        <f>VLOOKUP(Tabla1[[#This Row],[RutCP]],Tabla13[[#All],[rut]:[estado_licencia]],2,0)</f>
        <v>Ingenieria Y Construcciones Incolur Sa</v>
      </c>
      <c r="X2694" t="s">
        <v>2409</v>
      </c>
      <c r="Y2694" t="str">
        <f>VLOOKUP(Tabla1[[#This Row],[RutCS]],Tabla13[[#All],[rut]:[estado_licencia]],3,0)</f>
        <v>Carlos Andres Becerra Ruiz</v>
      </c>
      <c r="Z2694" t="str">
        <f>VLOOKUP(Tabla1[[#This Row],[RutCS]],Tabla13[[#All],[rut]:[estado_licencia]],2,0)</f>
        <v>Carlos Andres Becerra Ruiz</v>
      </c>
      <c r="AD2694" s="4">
        <v>44005</v>
      </c>
      <c r="AE2694" s="14" t="s">
        <v>45</v>
      </c>
      <c r="AF2694" s="4">
        <v>44005</v>
      </c>
      <c r="AG2694" s="14" t="s">
        <v>47</v>
      </c>
      <c r="AH2694" t="s">
        <v>48</v>
      </c>
      <c r="AI2694" t="s">
        <v>49</v>
      </c>
    </row>
    <row r="2695" spans="1:35" x14ac:dyDescent="0.25">
      <c r="A2695" s="12"/>
      <c r="B2695" s="36" t="s">
        <v>16023</v>
      </c>
      <c r="C2695" t="s">
        <v>184</v>
      </c>
      <c r="D2695" t="s">
        <v>185</v>
      </c>
      <c r="E2695" t="s">
        <v>186</v>
      </c>
      <c r="F2695" t="s">
        <v>197</v>
      </c>
      <c r="G2695" s="13" t="s">
        <v>38</v>
      </c>
      <c r="H2695" t="s">
        <v>39</v>
      </c>
      <c r="I2695" t="s">
        <v>417</v>
      </c>
      <c r="J2695" s="13">
        <v>30000</v>
      </c>
      <c r="K2695" s="13">
        <v>0</v>
      </c>
      <c r="L2695" s="13">
        <f>+Tabla1[[#This Row],[MontoNeto]]*Tabla1[[#This Row],[PorcentajeImpuesto]]</f>
        <v>0</v>
      </c>
      <c r="M2695" s="13">
        <v>0</v>
      </c>
      <c r="N2695" s="13">
        <f>+Tabla1[[#This Row],[MontoNeto]]+Tabla1[[#This Row],[ValorImpuesto]]+Tabla1[[#This Row],[MontoExento]]</f>
        <v>30000</v>
      </c>
      <c r="O2695" t="s">
        <v>41</v>
      </c>
      <c r="P2695" t="s">
        <v>42</v>
      </c>
      <c r="Q2695" t="s">
        <v>42</v>
      </c>
      <c r="R2695" t="s">
        <v>364</v>
      </c>
      <c r="S2695" t="str">
        <f>VLOOKUP(Tabla1[[#This Row],[RutCP]],Tabla13[[#All],[rut]:[estado_licencia]],3,0)</f>
        <v>Incolur Drenes</v>
      </c>
      <c r="T2695" t="str">
        <f>VLOOKUP(Tabla1[[#This Row],[RutCP]],Tabla13[[#All],[rut]:[estado_licencia]],2,0)</f>
        <v>Ingenieria Y Construcciones Incolur Sa</v>
      </c>
      <c r="X2695" t="s">
        <v>2410</v>
      </c>
      <c r="Y2695" t="str">
        <f>VLOOKUP(Tabla1[[#This Row],[RutCS]],Tabla13[[#All],[rut]:[estado_licencia]],3,0)</f>
        <v>Yohann Andres Cancino Aravena</v>
      </c>
      <c r="Z2695" t="str">
        <f>VLOOKUP(Tabla1[[#This Row],[RutCS]],Tabla13[[#All],[rut]:[estado_licencia]],2,0)</f>
        <v>Yohann Andres Cancino Aravena</v>
      </c>
      <c r="AD2695" s="4">
        <v>44005</v>
      </c>
      <c r="AE2695" s="14" t="s">
        <v>45</v>
      </c>
      <c r="AF2695" s="4">
        <v>44005</v>
      </c>
      <c r="AG2695" s="14" t="s">
        <v>47</v>
      </c>
      <c r="AH2695" t="s">
        <v>48</v>
      </c>
      <c r="AI2695" t="s">
        <v>49</v>
      </c>
    </row>
    <row r="2696" spans="1:35" x14ac:dyDescent="0.25">
      <c r="A2696" s="12"/>
      <c r="B2696" s="36" t="s">
        <v>16023</v>
      </c>
      <c r="C2696" t="s">
        <v>35</v>
      </c>
      <c r="D2696" t="s">
        <v>35</v>
      </c>
      <c r="E2696" t="s">
        <v>36</v>
      </c>
      <c r="F2696" t="s">
        <v>37</v>
      </c>
      <c r="G2696" s="13" t="s">
        <v>38</v>
      </c>
      <c r="H2696" t="s">
        <v>39</v>
      </c>
      <c r="I2696" t="s">
        <v>417</v>
      </c>
      <c r="J2696" s="13">
        <v>25000</v>
      </c>
      <c r="K2696" s="13">
        <v>0</v>
      </c>
      <c r="L2696" s="13">
        <f>+Tabla1[[#This Row],[MontoNeto]]*Tabla1[[#This Row],[PorcentajeImpuesto]]</f>
        <v>0</v>
      </c>
      <c r="M2696" s="13">
        <v>0</v>
      </c>
      <c r="N2696" s="13">
        <f>+Tabla1[[#This Row],[MontoNeto]]+Tabla1[[#This Row],[ValorImpuesto]]+Tabla1[[#This Row],[MontoExento]]</f>
        <v>25000</v>
      </c>
      <c r="O2696" t="s">
        <v>41</v>
      </c>
      <c r="P2696" t="s">
        <v>42</v>
      </c>
      <c r="Q2696" t="s">
        <v>42</v>
      </c>
      <c r="R2696" t="s">
        <v>1048</v>
      </c>
      <c r="S2696" t="str">
        <f>VLOOKUP(Tabla1[[#This Row],[RutCP]],Tabla13[[#All],[rut]:[estado_licencia]],3,0)</f>
        <v>Rema Tip Top Chile Spa</v>
      </c>
      <c r="T2696" t="str">
        <f>VLOOKUP(Tabla1[[#This Row],[RutCP]],Tabla13[[#All],[rut]:[estado_licencia]],2,0)</f>
        <v>Rema Tip Top Chile Spa</v>
      </c>
      <c r="X2696" t="s">
        <v>2416</v>
      </c>
      <c r="Y2696" t="str">
        <f>VLOOKUP(Tabla1[[#This Row],[RutCS]],Tabla13[[#All],[rut]:[estado_licencia]],3,0)</f>
        <v>Pedro Alexis Muñoz Bordon</v>
      </c>
      <c r="Z2696" t="str">
        <f>VLOOKUP(Tabla1[[#This Row],[RutCS]],Tabla13[[#All],[rut]:[estado_licencia]],2,0)</f>
        <v>Pedro Alexis Muñoz Bordon</v>
      </c>
      <c r="AD2696" s="4">
        <v>44005</v>
      </c>
      <c r="AE2696" s="14" t="s">
        <v>45</v>
      </c>
      <c r="AF2696" s="4">
        <v>44005</v>
      </c>
      <c r="AG2696" s="14" t="s">
        <v>47</v>
      </c>
      <c r="AH2696" t="s">
        <v>48</v>
      </c>
      <c r="AI2696" t="s">
        <v>49</v>
      </c>
    </row>
    <row r="2697" spans="1:35" x14ac:dyDescent="0.25">
      <c r="A2697" s="12"/>
      <c r="B2697" s="36" t="s">
        <v>16024</v>
      </c>
      <c r="C2697" t="s">
        <v>35</v>
      </c>
      <c r="D2697" t="s">
        <v>35</v>
      </c>
      <c r="E2697" t="s">
        <v>36</v>
      </c>
      <c r="F2697" t="s">
        <v>37</v>
      </c>
      <c r="G2697" s="13" t="s">
        <v>38</v>
      </c>
      <c r="H2697" t="s">
        <v>39</v>
      </c>
      <c r="I2697" t="s">
        <v>40</v>
      </c>
      <c r="J2697" s="13">
        <v>25000</v>
      </c>
      <c r="K2697" s="13">
        <v>0</v>
      </c>
      <c r="L2697" s="13">
        <f>+Tabla1[[#This Row],[MontoNeto]]*Tabla1[[#This Row],[PorcentajeImpuesto]]</f>
        <v>0</v>
      </c>
      <c r="M2697" s="13">
        <v>0</v>
      </c>
      <c r="N2697" s="13">
        <f>+Tabla1[[#This Row],[MontoNeto]]+Tabla1[[#This Row],[ValorImpuesto]]+Tabla1[[#This Row],[MontoExento]]</f>
        <v>25000</v>
      </c>
      <c r="O2697" t="s">
        <v>41</v>
      </c>
      <c r="P2697" t="s">
        <v>42</v>
      </c>
      <c r="Q2697" t="s">
        <v>42</v>
      </c>
      <c r="R2697" t="s">
        <v>79</v>
      </c>
      <c r="S2697" t="str">
        <f>VLOOKUP(Tabla1[[#This Row],[RutCP]],Tabla13[[#All],[rut]:[estado_licencia]],3,0)</f>
        <v xml:space="preserve">Andes Minerals </v>
      </c>
      <c r="T2697" t="str">
        <f>VLOOKUP(Tabla1[[#This Row],[RutCP]],Tabla13[[#All],[rut]:[estado_licencia]],2,0)</f>
        <v>Andes Minerals Corp Spa</v>
      </c>
      <c r="X2697" t="s">
        <v>2166</v>
      </c>
      <c r="Y2697" t="str">
        <f>VLOOKUP(Tabla1[[#This Row],[RutCS]],Tabla13[[#All],[rut]:[estado_licencia]],3,0)</f>
        <v>Claudio Adolfo Pasten Cortes</v>
      </c>
      <c r="Z2697" t="str">
        <f>VLOOKUP(Tabla1[[#This Row],[RutCS]],Tabla13[[#All],[rut]:[estado_licencia]],2,0)</f>
        <v>Claudio Adolfo Pasten Cortes</v>
      </c>
      <c r="AD2697" s="4">
        <v>44006</v>
      </c>
      <c r="AE2697" s="14" t="s">
        <v>45</v>
      </c>
      <c r="AF2697" s="4">
        <v>44006</v>
      </c>
      <c r="AG2697" s="14" t="s">
        <v>47</v>
      </c>
      <c r="AH2697" t="s">
        <v>48</v>
      </c>
      <c r="AI2697" t="s">
        <v>49</v>
      </c>
    </row>
    <row r="2698" spans="1:35" x14ac:dyDescent="0.25">
      <c r="A2698" s="12"/>
      <c r="B2698" s="36" t="s">
        <v>16024</v>
      </c>
      <c r="C2698" t="s">
        <v>184</v>
      </c>
      <c r="D2698" t="s">
        <v>185</v>
      </c>
      <c r="E2698" t="s">
        <v>186</v>
      </c>
      <c r="F2698" t="s">
        <v>338</v>
      </c>
      <c r="G2698" s="13" t="s">
        <v>38</v>
      </c>
      <c r="H2698" t="s">
        <v>39</v>
      </c>
      <c r="I2698" t="s">
        <v>40</v>
      </c>
      <c r="J2698" s="13">
        <v>30000</v>
      </c>
      <c r="K2698" s="13">
        <v>0</v>
      </c>
      <c r="L2698" s="13">
        <f>+Tabla1[[#This Row],[MontoNeto]]*Tabla1[[#This Row],[PorcentajeImpuesto]]</f>
        <v>0</v>
      </c>
      <c r="M2698" s="13">
        <v>0</v>
      </c>
      <c r="N2698" s="13">
        <f>+Tabla1[[#This Row],[MontoNeto]]+Tabla1[[#This Row],[ValorImpuesto]]+Tabla1[[#This Row],[MontoExento]]</f>
        <v>30000</v>
      </c>
      <c r="O2698" t="s">
        <v>41</v>
      </c>
      <c r="P2698" t="s">
        <v>42</v>
      </c>
      <c r="Q2698" t="s">
        <v>42</v>
      </c>
      <c r="R2698" t="s">
        <v>339</v>
      </c>
      <c r="S2698" t="str">
        <f>VLOOKUP(Tabla1[[#This Row],[RutCP]],Tabla13[[#All],[rut]:[estado_licencia]],3,0)</f>
        <v>Ppf Ciudad Del Niño</v>
      </c>
      <c r="T2698" t="str">
        <f>VLOOKUP(Tabla1[[#This Row],[RutCP]],Tabla13[[#All],[rut]:[estado_licencia]],2,0)</f>
        <v>Consejo De Defensa Del Nino/Ciudad Del Nino</v>
      </c>
      <c r="X2698" t="s">
        <v>2167</v>
      </c>
      <c r="Y2698" t="str">
        <f>VLOOKUP(Tabla1[[#This Row],[RutCS]],Tabla13[[#All],[rut]:[estado_licencia]],3,0)</f>
        <v>Alejandra Oroz Valle</v>
      </c>
      <c r="Z2698" t="str">
        <f>VLOOKUP(Tabla1[[#This Row],[RutCS]],Tabla13[[#All],[rut]:[estado_licencia]],2,0)</f>
        <v>Alejandra Oroz Valle</v>
      </c>
      <c r="AD2698" s="4">
        <v>44006</v>
      </c>
      <c r="AE2698" s="14" t="s">
        <v>45</v>
      </c>
      <c r="AF2698" s="4">
        <v>44006</v>
      </c>
      <c r="AG2698" s="14" t="s">
        <v>47</v>
      </c>
      <c r="AH2698" t="s">
        <v>48</v>
      </c>
      <c r="AI2698" t="s">
        <v>49</v>
      </c>
    </row>
    <row r="2699" spans="1:35" x14ac:dyDescent="0.25">
      <c r="A2699" s="12"/>
      <c r="B2699" s="36" t="s">
        <v>16024</v>
      </c>
      <c r="C2699" t="s">
        <v>35</v>
      </c>
      <c r="D2699" t="s">
        <v>35</v>
      </c>
      <c r="E2699" t="s">
        <v>36</v>
      </c>
      <c r="F2699" t="s">
        <v>37</v>
      </c>
      <c r="G2699" s="13" t="s">
        <v>38</v>
      </c>
      <c r="H2699" t="s">
        <v>39</v>
      </c>
      <c r="I2699" t="s">
        <v>417</v>
      </c>
      <c r="J2699" s="13">
        <v>25000</v>
      </c>
      <c r="K2699" s="13">
        <v>0</v>
      </c>
      <c r="L2699" s="13">
        <f>+Tabla1[[#This Row],[MontoNeto]]*Tabla1[[#This Row],[PorcentajeImpuesto]]</f>
        <v>0</v>
      </c>
      <c r="M2699" s="13">
        <v>0</v>
      </c>
      <c r="N2699" s="13">
        <f>+Tabla1[[#This Row],[MontoNeto]]+Tabla1[[#This Row],[ValorImpuesto]]+Tabla1[[#This Row],[MontoExento]]</f>
        <v>25000</v>
      </c>
      <c r="O2699" t="s">
        <v>41</v>
      </c>
      <c r="P2699" t="s">
        <v>42</v>
      </c>
      <c r="Q2699" t="s">
        <v>42</v>
      </c>
      <c r="R2699" t="s">
        <v>50</v>
      </c>
      <c r="S2699" t="str">
        <f>VLOOKUP(Tabla1[[#This Row],[RutCP]],Tabla13[[#All],[rut]:[estado_licencia]],3,0)</f>
        <v>Transportes Rojas Limitada</v>
      </c>
      <c r="T2699" t="str">
        <f>VLOOKUP(Tabla1[[#This Row],[RutCP]],Tabla13[[#All],[rut]:[estado_licencia]],2,0)</f>
        <v>Inversiones Y Transportes Rojas Limitada</v>
      </c>
      <c r="X2699" t="s">
        <v>2417</v>
      </c>
      <c r="Y2699" t="str">
        <f>VLOOKUP(Tabla1[[#This Row],[RutCS]],Tabla13[[#All],[rut]:[estado_licencia]],3,0)</f>
        <v xml:space="preserve">Claudio Felipe Coo </v>
      </c>
      <c r="Z2699" t="str">
        <f>VLOOKUP(Tabla1[[#This Row],[RutCS]],Tabla13[[#All],[rut]:[estado_licencia]],2,0)</f>
        <v xml:space="preserve">Claudio Felipe Coo </v>
      </c>
      <c r="AD2699" s="4">
        <v>44006</v>
      </c>
      <c r="AE2699" s="14" t="s">
        <v>45</v>
      </c>
      <c r="AF2699" s="4">
        <v>44006</v>
      </c>
      <c r="AG2699" s="14" t="s">
        <v>47</v>
      </c>
      <c r="AH2699" t="s">
        <v>48</v>
      </c>
      <c r="AI2699" t="s">
        <v>49</v>
      </c>
    </row>
    <row r="2700" spans="1:35" x14ac:dyDescent="0.25">
      <c r="A2700" s="12"/>
      <c r="B2700" s="36" t="s">
        <v>16024</v>
      </c>
      <c r="C2700" t="s">
        <v>35</v>
      </c>
      <c r="D2700" t="s">
        <v>35</v>
      </c>
      <c r="E2700" t="s">
        <v>36</v>
      </c>
      <c r="F2700" t="s">
        <v>37</v>
      </c>
      <c r="G2700" s="13" t="s">
        <v>38</v>
      </c>
      <c r="H2700" t="s">
        <v>39</v>
      </c>
      <c r="I2700" t="s">
        <v>417</v>
      </c>
      <c r="J2700" s="13">
        <v>25000</v>
      </c>
      <c r="K2700" s="13">
        <v>0</v>
      </c>
      <c r="L2700" s="13">
        <f>+Tabla1[[#This Row],[MontoNeto]]*Tabla1[[#This Row],[PorcentajeImpuesto]]</f>
        <v>0</v>
      </c>
      <c r="M2700" s="13">
        <v>0</v>
      </c>
      <c r="N2700" s="13">
        <f>+Tabla1[[#This Row],[MontoNeto]]+Tabla1[[#This Row],[ValorImpuesto]]+Tabla1[[#This Row],[MontoExento]]</f>
        <v>25000</v>
      </c>
      <c r="O2700" t="s">
        <v>41</v>
      </c>
      <c r="P2700" t="s">
        <v>42</v>
      </c>
      <c r="Q2700" t="s">
        <v>42</v>
      </c>
      <c r="R2700" t="s">
        <v>364</v>
      </c>
      <c r="S2700" t="str">
        <f>VLOOKUP(Tabla1[[#This Row],[RutCP]],Tabla13[[#All],[rut]:[estado_licencia]],3,0)</f>
        <v>Incolur Drenes</v>
      </c>
      <c r="T2700" t="str">
        <f>VLOOKUP(Tabla1[[#This Row],[RutCP]],Tabla13[[#All],[rut]:[estado_licencia]],2,0)</f>
        <v>Ingenieria Y Construcciones Incolur Sa</v>
      </c>
      <c r="X2700" t="s">
        <v>198</v>
      </c>
      <c r="Y2700" t="str">
        <f>VLOOKUP(Tabla1[[#This Row],[RutCS]],Tabla13[[#All],[rut]:[estado_licencia]],3,0)</f>
        <v xml:space="preserve">Eduard Andres  Gonzalez  Diaz </v>
      </c>
      <c r="Z2700" t="str">
        <f>VLOOKUP(Tabla1[[#This Row],[RutCS]],Tabla13[[#All],[rut]:[estado_licencia]],2,0)</f>
        <v xml:space="preserve">Eduard Andres  Gonzalez  Diaz </v>
      </c>
      <c r="AD2700" s="4">
        <v>44006</v>
      </c>
      <c r="AE2700" s="14" t="s">
        <v>45</v>
      </c>
      <c r="AF2700" s="4">
        <v>44006</v>
      </c>
      <c r="AG2700" s="14" t="s">
        <v>47</v>
      </c>
      <c r="AH2700" t="s">
        <v>48</v>
      </c>
      <c r="AI2700" t="s">
        <v>49</v>
      </c>
    </row>
    <row r="2701" spans="1:35" x14ac:dyDescent="0.25">
      <c r="A2701" s="12"/>
      <c r="B2701" s="36" t="s">
        <v>16024</v>
      </c>
      <c r="C2701" t="s">
        <v>35</v>
      </c>
      <c r="D2701" t="s">
        <v>35</v>
      </c>
      <c r="E2701" t="s">
        <v>36</v>
      </c>
      <c r="F2701" t="s">
        <v>415</v>
      </c>
      <c r="G2701" s="13" t="s">
        <v>38</v>
      </c>
      <c r="H2701" t="s">
        <v>39</v>
      </c>
      <c r="I2701" t="s">
        <v>417</v>
      </c>
      <c r="J2701" s="13">
        <v>5000</v>
      </c>
      <c r="K2701" s="13">
        <v>0</v>
      </c>
      <c r="L2701" s="13">
        <f>+Tabla1[[#This Row],[MontoNeto]]*Tabla1[[#This Row],[PorcentajeImpuesto]]</f>
        <v>0</v>
      </c>
      <c r="M2701" s="13">
        <v>0</v>
      </c>
      <c r="N2701" s="13">
        <f>+Tabla1[[#This Row],[MontoNeto]]+Tabla1[[#This Row],[ValorImpuesto]]+Tabla1[[#This Row],[MontoExento]]</f>
        <v>5000</v>
      </c>
      <c r="O2701" t="s">
        <v>41</v>
      </c>
      <c r="P2701" t="s">
        <v>42</v>
      </c>
      <c r="Q2701" t="s">
        <v>42</v>
      </c>
      <c r="R2701" t="s">
        <v>455</v>
      </c>
      <c r="S2701" t="str">
        <f>VLOOKUP(Tabla1[[#This Row],[RutCP]],Tabla13[[#All],[rut]:[estado_licencia]],3,0)</f>
        <v>Pozos Profundos S A</v>
      </c>
      <c r="T2701" t="str">
        <f>VLOOKUP(Tabla1[[#This Row],[RutCP]],Tabla13[[#All],[rut]:[estado_licencia]],2,0)</f>
        <v>Pozos Profundos S A</v>
      </c>
      <c r="X2701" t="s">
        <v>2418</v>
      </c>
      <c r="Y2701" t="str">
        <f>VLOOKUP(Tabla1[[#This Row],[RutCS]],Tabla13[[#All],[rut]:[estado_licencia]],3,0)</f>
        <v>Norberto Alvaro Valenzuela Somos</v>
      </c>
      <c r="Z2701" t="str">
        <f>VLOOKUP(Tabla1[[#This Row],[RutCS]],Tabla13[[#All],[rut]:[estado_licencia]],2,0)</f>
        <v>Norberto Alvaro Valenzuela Somos</v>
      </c>
      <c r="AD2701" s="4">
        <v>44006</v>
      </c>
      <c r="AE2701" s="14" t="s">
        <v>45</v>
      </c>
      <c r="AF2701" s="4">
        <v>44006</v>
      </c>
      <c r="AG2701" s="14" t="s">
        <v>47</v>
      </c>
      <c r="AH2701" t="s">
        <v>48</v>
      </c>
      <c r="AI2701" t="s">
        <v>49</v>
      </c>
    </row>
    <row r="2702" spans="1:35" x14ac:dyDescent="0.25">
      <c r="A2702" s="12"/>
      <c r="B2702" s="36" t="s">
        <v>16024</v>
      </c>
      <c r="C2702" t="s">
        <v>35</v>
      </c>
      <c r="D2702" t="s">
        <v>35</v>
      </c>
      <c r="E2702" t="s">
        <v>36</v>
      </c>
      <c r="F2702" t="s">
        <v>37</v>
      </c>
      <c r="G2702" s="13" t="s">
        <v>38</v>
      </c>
      <c r="H2702" t="s">
        <v>39</v>
      </c>
      <c r="I2702" t="s">
        <v>417</v>
      </c>
      <c r="J2702" s="13">
        <v>25000</v>
      </c>
      <c r="K2702" s="13">
        <v>0</v>
      </c>
      <c r="L2702" s="13">
        <f>+Tabla1[[#This Row],[MontoNeto]]*Tabla1[[#This Row],[PorcentajeImpuesto]]</f>
        <v>0</v>
      </c>
      <c r="M2702" s="13">
        <v>0</v>
      </c>
      <c r="N2702" s="13">
        <f>+Tabla1[[#This Row],[MontoNeto]]+Tabla1[[#This Row],[ValorImpuesto]]+Tabla1[[#This Row],[MontoExento]]</f>
        <v>25000</v>
      </c>
      <c r="O2702" t="s">
        <v>41</v>
      </c>
      <c r="P2702" t="s">
        <v>42</v>
      </c>
      <c r="Q2702" t="s">
        <v>42</v>
      </c>
      <c r="R2702" t="s">
        <v>455</v>
      </c>
      <c r="S2702" t="str">
        <f>VLOOKUP(Tabla1[[#This Row],[RutCP]],Tabla13[[#All],[rut]:[estado_licencia]],3,0)</f>
        <v>Pozos Profundos S A</v>
      </c>
      <c r="T2702" t="str">
        <f>VLOOKUP(Tabla1[[#This Row],[RutCP]],Tabla13[[#All],[rut]:[estado_licencia]],2,0)</f>
        <v>Pozos Profundos S A</v>
      </c>
      <c r="X2702" t="s">
        <v>2419</v>
      </c>
      <c r="Y2702" t="str">
        <f>VLOOKUP(Tabla1[[#This Row],[RutCS]],Tabla13[[#All],[rut]:[estado_licencia]],3,0)</f>
        <v>Jorge Miguel Vergara Cornejo</v>
      </c>
      <c r="Z2702" t="str">
        <f>VLOOKUP(Tabla1[[#This Row],[RutCS]],Tabla13[[#All],[rut]:[estado_licencia]],2,0)</f>
        <v>Jorge Miguel Vergara Cornejo</v>
      </c>
      <c r="AD2702" s="4">
        <v>44006</v>
      </c>
      <c r="AE2702" s="14" t="s">
        <v>45</v>
      </c>
      <c r="AF2702" s="4">
        <v>44006</v>
      </c>
      <c r="AG2702" s="14" t="s">
        <v>47</v>
      </c>
      <c r="AH2702" t="s">
        <v>48</v>
      </c>
      <c r="AI2702" t="s">
        <v>49</v>
      </c>
    </row>
    <row r="2703" spans="1:35" x14ac:dyDescent="0.25">
      <c r="A2703" s="12"/>
      <c r="B2703" s="36" t="s">
        <v>16024</v>
      </c>
      <c r="C2703" t="s">
        <v>35</v>
      </c>
      <c r="D2703" t="s">
        <v>35</v>
      </c>
      <c r="E2703" t="s">
        <v>36</v>
      </c>
      <c r="F2703" t="s">
        <v>37</v>
      </c>
      <c r="G2703" s="13" t="s">
        <v>38</v>
      </c>
      <c r="H2703" t="s">
        <v>39</v>
      </c>
      <c r="I2703" t="s">
        <v>417</v>
      </c>
      <c r="J2703" s="13">
        <v>25000</v>
      </c>
      <c r="K2703" s="13">
        <v>0</v>
      </c>
      <c r="L2703" s="13">
        <f>+Tabla1[[#This Row],[MontoNeto]]*Tabla1[[#This Row],[PorcentajeImpuesto]]</f>
        <v>0</v>
      </c>
      <c r="M2703" s="13">
        <v>0</v>
      </c>
      <c r="N2703" s="13">
        <f>+Tabla1[[#This Row],[MontoNeto]]+Tabla1[[#This Row],[ValorImpuesto]]+Tabla1[[#This Row],[MontoExento]]</f>
        <v>25000</v>
      </c>
      <c r="O2703" t="s">
        <v>41</v>
      </c>
      <c r="P2703" t="s">
        <v>42</v>
      </c>
      <c r="Q2703" t="s">
        <v>42</v>
      </c>
      <c r="R2703" t="s">
        <v>106</v>
      </c>
      <c r="S2703" t="str">
        <f>VLOOKUP(Tabla1[[#This Row],[RutCP]],Tabla13[[#All],[rut]:[estado_licencia]],3,0)</f>
        <v>Rfp Logistica</v>
      </c>
      <c r="T2703" t="str">
        <f>VLOOKUP(Tabla1[[#This Row],[RutCP]],Tabla13[[#All],[rut]:[estado_licencia]],2,0)</f>
        <v>R F P Logistica S.A.</v>
      </c>
      <c r="X2703" t="s">
        <v>2420</v>
      </c>
      <c r="Y2703" t="str">
        <f>VLOOKUP(Tabla1[[#This Row],[RutCS]],Tabla13[[#All],[rut]:[estado_licencia]],3,0)</f>
        <v>Luis Eduardo Aguilera Araya</v>
      </c>
      <c r="Z2703" t="str">
        <f>VLOOKUP(Tabla1[[#This Row],[RutCS]],Tabla13[[#All],[rut]:[estado_licencia]],2,0)</f>
        <v>Luis Eduardo Aguilera Araya</v>
      </c>
      <c r="AD2703" s="4">
        <v>44006</v>
      </c>
      <c r="AE2703" s="14" t="s">
        <v>45</v>
      </c>
      <c r="AF2703" s="4">
        <v>44006</v>
      </c>
      <c r="AG2703" s="14" t="s">
        <v>47</v>
      </c>
      <c r="AH2703" t="s">
        <v>48</v>
      </c>
      <c r="AI2703" t="s">
        <v>49</v>
      </c>
    </row>
    <row r="2704" spans="1:35" x14ac:dyDescent="0.25">
      <c r="A2704" s="12"/>
      <c r="B2704" s="36" t="s">
        <v>16024</v>
      </c>
      <c r="C2704" t="s">
        <v>35</v>
      </c>
      <c r="D2704" t="s">
        <v>35</v>
      </c>
      <c r="E2704" t="s">
        <v>36</v>
      </c>
      <c r="F2704" t="s">
        <v>37</v>
      </c>
      <c r="G2704" s="13" t="s">
        <v>38</v>
      </c>
      <c r="H2704" t="s">
        <v>39</v>
      </c>
      <c r="I2704" t="s">
        <v>417</v>
      </c>
      <c r="J2704" s="13">
        <v>25000</v>
      </c>
      <c r="K2704" s="13">
        <v>0</v>
      </c>
      <c r="L2704" s="13">
        <f>+Tabla1[[#This Row],[MontoNeto]]*Tabla1[[#This Row],[PorcentajeImpuesto]]</f>
        <v>0</v>
      </c>
      <c r="M2704" s="13">
        <v>0</v>
      </c>
      <c r="N2704" s="13">
        <f>+Tabla1[[#This Row],[MontoNeto]]+Tabla1[[#This Row],[ValorImpuesto]]+Tabla1[[#This Row],[MontoExento]]</f>
        <v>25000</v>
      </c>
      <c r="O2704" t="s">
        <v>41</v>
      </c>
      <c r="P2704" t="s">
        <v>42</v>
      </c>
      <c r="Q2704" t="s">
        <v>42</v>
      </c>
      <c r="R2704" t="s">
        <v>106</v>
      </c>
      <c r="S2704" t="str">
        <f>VLOOKUP(Tabla1[[#This Row],[RutCP]],Tabla13[[#All],[rut]:[estado_licencia]],3,0)</f>
        <v>Rfp Logistica</v>
      </c>
      <c r="T2704" t="str">
        <f>VLOOKUP(Tabla1[[#This Row],[RutCP]],Tabla13[[#All],[rut]:[estado_licencia]],2,0)</f>
        <v>R F P Logistica S.A.</v>
      </c>
      <c r="X2704" t="s">
        <v>2421</v>
      </c>
      <c r="Y2704" t="str">
        <f>VLOOKUP(Tabla1[[#This Row],[RutCS]],Tabla13[[#All],[rut]:[estado_licencia]],3,0)</f>
        <v>Joel Andres Villalobos Perez</v>
      </c>
      <c r="Z2704" t="str">
        <f>VLOOKUP(Tabla1[[#This Row],[RutCS]],Tabla13[[#All],[rut]:[estado_licencia]],2,0)</f>
        <v>Joel Andres Villalobos Perez</v>
      </c>
      <c r="AD2704" s="4">
        <v>44006</v>
      </c>
      <c r="AE2704" s="14" t="s">
        <v>45</v>
      </c>
      <c r="AF2704" s="4">
        <v>44006</v>
      </c>
      <c r="AG2704" s="14" t="s">
        <v>47</v>
      </c>
      <c r="AH2704" t="s">
        <v>48</v>
      </c>
      <c r="AI2704" t="s">
        <v>49</v>
      </c>
    </row>
    <row r="2705" spans="1:35" x14ac:dyDescent="0.25">
      <c r="A2705" s="12"/>
      <c r="B2705" s="36" t="s">
        <v>16024</v>
      </c>
      <c r="C2705" t="s">
        <v>35</v>
      </c>
      <c r="D2705" t="s">
        <v>35</v>
      </c>
      <c r="E2705" t="s">
        <v>36</v>
      </c>
      <c r="F2705" t="s">
        <v>37</v>
      </c>
      <c r="G2705" s="13" t="s">
        <v>38</v>
      </c>
      <c r="H2705" t="s">
        <v>39</v>
      </c>
      <c r="I2705" t="s">
        <v>417</v>
      </c>
      <c r="J2705" s="13">
        <v>25000</v>
      </c>
      <c r="K2705" s="13">
        <v>0</v>
      </c>
      <c r="L2705" s="13">
        <f>+Tabla1[[#This Row],[MontoNeto]]*Tabla1[[#This Row],[PorcentajeImpuesto]]</f>
        <v>0</v>
      </c>
      <c r="M2705" s="13">
        <v>0</v>
      </c>
      <c r="N2705" s="13">
        <f>+Tabla1[[#This Row],[MontoNeto]]+Tabla1[[#This Row],[ValorImpuesto]]+Tabla1[[#This Row],[MontoExento]]</f>
        <v>25000</v>
      </c>
      <c r="O2705" t="s">
        <v>41</v>
      </c>
      <c r="P2705" t="s">
        <v>42</v>
      </c>
      <c r="Q2705" t="s">
        <v>42</v>
      </c>
      <c r="R2705" t="s">
        <v>106</v>
      </c>
      <c r="S2705" t="str">
        <f>VLOOKUP(Tabla1[[#This Row],[RutCP]],Tabla13[[#All],[rut]:[estado_licencia]],3,0)</f>
        <v>Rfp Logistica</v>
      </c>
      <c r="T2705" t="str">
        <f>VLOOKUP(Tabla1[[#This Row],[RutCP]],Tabla13[[#All],[rut]:[estado_licencia]],2,0)</f>
        <v>R F P Logistica S.A.</v>
      </c>
      <c r="X2705" t="s">
        <v>2422</v>
      </c>
      <c r="Y2705" t="str">
        <f>VLOOKUP(Tabla1[[#This Row],[RutCS]],Tabla13[[#All],[rut]:[estado_licencia]],3,0)</f>
        <v>Rodrigo Enrique Jaime Vega</v>
      </c>
      <c r="Z2705" t="str">
        <f>VLOOKUP(Tabla1[[#This Row],[RutCS]],Tabla13[[#All],[rut]:[estado_licencia]],2,0)</f>
        <v>Rodrigo Enrique Jaime Vega</v>
      </c>
      <c r="AD2705" s="4">
        <v>44006</v>
      </c>
      <c r="AE2705" s="14" t="s">
        <v>45</v>
      </c>
      <c r="AF2705" s="4">
        <v>44006</v>
      </c>
      <c r="AG2705" s="14" t="s">
        <v>47</v>
      </c>
      <c r="AH2705" t="s">
        <v>48</v>
      </c>
      <c r="AI2705" t="s">
        <v>49</v>
      </c>
    </row>
    <row r="2706" spans="1:35" x14ac:dyDescent="0.25">
      <c r="A2706" s="12"/>
      <c r="B2706" s="36" t="s">
        <v>16024</v>
      </c>
      <c r="C2706" t="s">
        <v>35</v>
      </c>
      <c r="D2706" t="s">
        <v>35</v>
      </c>
      <c r="E2706" t="s">
        <v>36</v>
      </c>
      <c r="F2706" t="s">
        <v>37</v>
      </c>
      <c r="G2706" s="13" t="s">
        <v>38</v>
      </c>
      <c r="H2706" t="s">
        <v>39</v>
      </c>
      <c r="I2706" t="s">
        <v>417</v>
      </c>
      <c r="J2706" s="13">
        <v>25000</v>
      </c>
      <c r="K2706" s="13">
        <v>0</v>
      </c>
      <c r="L2706" s="13">
        <f>+Tabla1[[#This Row],[MontoNeto]]*Tabla1[[#This Row],[PorcentajeImpuesto]]</f>
        <v>0</v>
      </c>
      <c r="M2706" s="13">
        <v>0</v>
      </c>
      <c r="N2706" s="13">
        <f>+Tabla1[[#This Row],[MontoNeto]]+Tabla1[[#This Row],[ValorImpuesto]]+Tabla1[[#This Row],[MontoExento]]</f>
        <v>25000</v>
      </c>
      <c r="O2706" t="s">
        <v>41</v>
      </c>
      <c r="P2706" t="s">
        <v>42</v>
      </c>
      <c r="Q2706" t="s">
        <v>42</v>
      </c>
      <c r="R2706" t="s">
        <v>106</v>
      </c>
      <c r="S2706" t="str">
        <f>VLOOKUP(Tabla1[[#This Row],[RutCP]],Tabla13[[#All],[rut]:[estado_licencia]],3,0)</f>
        <v>Rfp Logistica</v>
      </c>
      <c r="T2706" t="str">
        <f>VLOOKUP(Tabla1[[#This Row],[RutCP]],Tabla13[[#All],[rut]:[estado_licencia]],2,0)</f>
        <v>R F P Logistica S.A.</v>
      </c>
      <c r="X2706" t="s">
        <v>2423</v>
      </c>
      <c r="Y2706" t="str">
        <f>VLOOKUP(Tabla1[[#This Row],[RutCS]],Tabla13[[#All],[rut]:[estado_licencia]],3,0)</f>
        <v>Boris Daniel Cortes Ardiles</v>
      </c>
      <c r="Z2706" t="str">
        <f>VLOOKUP(Tabla1[[#This Row],[RutCS]],Tabla13[[#All],[rut]:[estado_licencia]],2,0)</f>
        <v>Boris Daniel Cortes Ardiles</v>
      </c>
      <c r="AD2706" s="4">
        <v>44006</v>
      </c>
      <c r="AE2706" s="14" t="s">
        <v>45</v>
      </c>
      <c r="AF2706" s="4">
        <v>44006</v>
      </c>
      <c r="AG2706" s="14" t="s">
        <v>47</v>
      </c>
      <c r="AH2706" t="s">
        <v>48</v>
      </c>
      <c r="AI2706" t="s">
        <v>49</v>
      </c>
    </row>
    <row r="2707" spans="1:35" x14ac:dyDescent="0.25">
      <c r="A2707" s="12"/>
      <c r="B2707" s="36" t="s">
        <v>16024</v>
      </c>
      <c r="C2707" s="16" t="s">
        <v>35</v>
      </c>
      <c r="D2707" s="16" t="s">
        <v>35</v>
      </c>
      <c r="E2707" s="16" t="s">
        <v>36</v>
      </c>
      <c r="F2707" s="16" t="s">
        <v>37</v>
      </c>
      <c r="G2707" s="17" t="s">
        <v>38</v>
      </c>
      <c r="H2707" s="16" t="s">
        <v>39</v>
      </c>
      <c r="I2707" s="16" t="s">
        <v>417</v>
      </c>
      <c r="J2707" s="17">
        <v>25000</v>
      </c>
      <c r="K2707" s="17">
        <v>0</v>
      </c>
      <c r="L2707" s="17">
        <f>+Tabla1[[#This Row],[MontoNeto]]*Tabla1[[#This Row],[PorcentajeImpuesto]]</f>
        <v>0</v>
      </c>
      <c r="M2707" s="3">
        <v>0</v>
      </c>
      <c r="N2707" s="17">
        <f>+Tabla1[[#This Row],[MontoNeto]]+Tabla1[[#This Row],[ValorImpuesto]]+Tabla1[[#This Row],[MontoExento]]</f>
        <v>25000</v>
      </c>
      <c r="O2707" t="s">
        <v>41</v>
      </c>
      <c r="P2707" s="16" t="s">
        <v>42</v>
      </c>
      <c r="Q2707" s="16" t="s">
        <v>42</v>
      </c>
      <c r="R2707" s="17"/>
      <c r="S2707" s="16" t="str">
        <f>VLOOKUP(Tabla1[[#This Row],[RutCP]],Tabla13[[#All],[rut]:[estado_licencia]],3,0)</f>
        <v xml:space="preserve">  </v>
      </c>
      <c r="T2707" s="16" t="str">
        <f>VLOOKUP(Tabla1[[#This Row],[RutCP]],Tabla13[[#All],[rut]:[estado_licencia]],2,0)</f>
        <v xml:space="preserve">  </v>
      </c>
      <c r="U2707" s="16"/>
      <c r="V2707" s="16"/>
      <c r="W2707" s="16"/>
      <c r="X2707" s="16" t="s">
        <v>2424</v>
      </c>
      <c r="Y2707" s="16" t="str">
        <f>VLOOKUP(Tabla1[[#This Row],[RutCS]],Tabla13[[#All],[rut]:[estado_licencia]],3,0)</f>
        <v>Alan Abel Moreno Gonzalez</v>
      </c>
      <c r="Z2707" s="16" t="str">
        <f>VLOOKUP(Tabla1[[#This Row],[RutCS]],Tabla13[[#All],[rut]:[estado_licencia]],2,0)</f>
        <v>Alan Abel Moreno Gonzalez</v>
      </c>
      <c r="AA2707" s="16"/>
      <c r="AB2707" s="16"/>
      <c r="AC2707" s="16"/>
      <c r="AD2707" s="15">
        <v>44006</v>
      </c>
      <c r="AE2707" s="3">
        <v>0.5</v>
      </c>
      <c r="AF2707" s="15">
        <v>44006</v>
      </c>
      <c r="AG2707" s="5">
        <v>0.54166666666666696</v>
      </c>
      <c r="AH2707" s="16" t="s">
        <v>48</v>
      </c>
      <c r="AI2707" s="16" t="s">
        <v>49</v>
      </c>
    </row>
    <row r="2708" spans="1:35" x14ac:dyDescent="0.25">
      <c r="A2708" s="12"/>
      <c r="B2708" s="36" t="s">
        <v>16025</v>
      </c>
      <c r="C2708" t="s">
        <v>184</v>
      </c>
      <c r="D2708" t="s">
        <v>185</v>
      </c>
      <c r="E2708" t="s">
        <v>186</v>
      </c>
      <c r="F2708" t="s">
        <v>338</v>
      </c>
      <c r="G2708" s="13" t="s">
        <v>38</v>
      </c>
      <c r="H2708" t="s">
        <v>39</v>
      </c>
      <c r="I2708" t="s">
        <v>40</v>
      </c>
      <c r="J2708" s="13">
        <v>30000</v>
      </c>
      <c r="K2708" s="13">
        <v>0</v>
      </c>
      <c r="L2708" s="13">
        <f>+Tabla1[[#This Row],[MontoNeto]]*Tabla1[[#This Row],[PorcentajeImpuesto]]</f>
        <v>0</v>
      </c>
      <c r="M2708" s="13">
        <v>0</v>
      </c>
      <c r="N2708" s="13">
        <f>+Tabla1[[#This Row],[MontoNeto]]+Tabla1[[#This Row],[ValorImpuesto]]+Tabla1[[#This Row],[MontoExento]]</f>
        <v>30000</v>
      </c>
      <c r="O2708" t="s">
        <v>41</v>
      </c>
      <c r="P2708" t="s">
        <v>42</v>
      </c>
      <c r="Q2708" t="s">
        <v>42</v>
      </c>
      <c r="R2708" t="s">
        <v>56</v>
      </c>
      <c r="S2708" t="str">
        <f>VLOOKUP(Tabla1[[#This Row],[RutCP]],Tabla13[[#All],[rut]:[estado_licencia]],3,0)</f>
        <v>Pedro Flores Rojo</v>
      </c>
      <c r="T2708" t="str">
        <f>VLOOKUP(Tabla1[[#This Row],[RutCP]],Tabla13[[#All],[rut]:[estado_licencia]],2,0)</f>
        <v>Pedro Analio Flores Rojo</v>
      </c>
      <c r="X2708" t="s">
        <v>342</v>
      </c>
      <c r="Y2708" t="str">
        <f>VLOOKUP(Tabla1[[#This Row],[RutCS]],Tabla13[[#All],[rut]:[estado_licencia]],3,0)</f>
        <v>Alejandro   Millape Fredes</v>
      </c>
      <c r="Z2708" t="str">
        <f>VLOOKUP(Tabla1[[#This Row],[RutCS]],Tabla13[[#All],[rut]:[estado_licencia]],2,0)</f>
        <v>Alejandro   Millape Fredes</v>
      </c>
      <c r="AD2708" s="4">
        <v>44007</v>
      </c>
      <c r="AE2708" s="14" t="s">
        <v>45</v>
      </c>
      <c r="AF2708" s="4">
        <v>44007</v>
      </c>
      <c r="AG2708" s="14" t="s">
        <v>47</v>
      </c>
      <c r="AH2708" t="s">
        <v>48</v>
      </c>
      <c r="AI2708" t="s">
        <v>49</v>
      </c>
    </row>
    <row r="2709" spans="1:35" s="16" customFormat="1" x14ac:dyDescent="0.25">
      <c r="A2709" s="12"/>
      <c r="B2709" s="36" t="s">
        <v>16025</v>
      </c>
      <c r="C2709" t="s">
        <v>35</v>
      </c>
      <c r="D2709" t="s">
        <v>35</v>
      </c>
      <c r="E2709" t="s">
        <v>36</v>
      </c>
      <c r="F2709" t="s">
        <v>37</v>
      </c>
      <c r="G2709" s="13" t="s">
        <v>38</v>
      </c>
      <c r="H2709" t="s">
        <v>39</v>
      </c>
      <c r="I2709" t="s">
        <v>40</v>
      </c>
      <c r="J2709" s="13">
        <v>25000</v>
      </c>
      <c r="K2709" s="13">
        <v>0</v>
      </c>
      <c r="L2709" s="13">
        <f>+Tabla1[[#This Row],[MontoNeto]]*Tabla1[[#This Row],[PorcentajeImpuesto]]</f>
        <v>0</v>
      </c>
      <c r="M2709" s="13">
        <v>0</v>
      </c>
      <c r="N2709" s="13">
        <f>+Tabla1[[#This Row],[MontoNeto]]+Tabla1[[#This Row],[ValorImpuesto]]+Tabla1[[#This Row],[MontoExento]]</f>
        <v>25000</v>
      </c>
      <c r="O2709" t="s">
        <v>41</v>
      </c>
      <c r="P2709" t="s">
        <v>42</v>
      </c>
      <c r="Q2709" t="s">
        <v>42</v>
      </c>
      <c r="R2709" t="s">
        <v>106</v>
      </c>
      <c r="S2709" t="str">
        <f>VLOOKUP(Tabla1[[#This Row],[RutCP]],Tabla13[[#All],[rut]:[estado_licencia]],3,0)</f>
        <v>Rfp Logistica</v>
      </c>
      <c r="T2709" t="str">
        <f>VLOOKUP(Tabla1[[#This Row],[RutCP]],Tabla13[[#All],[rut]:[estado_licencia]],2,0)</f>
        <v>R F P Logistica S.A.</v>
      </c>
      <c r="U2709"/>
      <c r="V2709"/>
      <c r="W2709"/>
      <c r="X2709" t="s">
        <v>2168</v>
      </c>
      <c r="Y2709" t="str">
        <f>VLOOKUP(Tabla1[[#This Row],[RutCS]],Tabla13[[#All],[rut]:[estado_licencia]],3,0)</f>
        <v>Francisco Javier Araya Ibacache</v>
      </c>
      <c r="Z2709" t="str">
        <f>VLOOKUP(Tabla1[[#This Row],[RutCS]],Tabla13[[#All],[rut]:[estado_licencia]],2,0)</f>
        <v>Francisco Javier Araya Ibacache</v>
      </c>
      <c r="AA2709"/>
      <c r="AB2709"/>
      <c r="AC2709"/>
      <c r="AD2709" s="4">
        <v>44007</v>
      </c>
      <c r="AE2709" s="14" t="s">
        <v>45</v>
      </c>
      <c r="AF2709" s="4">
        <v>44007</v>
      </c>
      <c r="AG2709" s="14" t="s">
        <v>47</v>
      </c>
      <c r="AH2709" t="s">
        <v>48</v>
      </c>
      <c r="AI2709" t="s">
        <v>49</v>
      </c>
    </row>
    <row r="2710" spans="1:35" x14ac:dyDescent="0.25">
      <c r="A2710" s="12"/>
      <c r="B2710" s="36" t="s">
        <v>16025</v>
      </c>
      <c r="C2710" t="s">
        <v>35</v>
      </c>
      <c r="D2710" t="s">
        <v>35</v>
      </c>
      <c r="E2710" t="s">
        <v>36</v>
      </c>
      <c r="F2710" t="s">
        <v>37</v>
      </c>
      <c r="G2710" s="13" t="s">
        <v>38</v>
      </c>
      <c r="H2710" t="s">
        <v>39</v>
      </c>
      <c r="I2710" t="s">
        <v>40</v>
      </c>
      <c r="J2710" s="13">
        <v>25000</v>
      </c>
      <c r="K2710" s="13">
        <v>0</v>
      </c>
      <c r="L2710" s="13">
        <f>+Tabla1[[#This Row],[MontoNeto]]*Tabla1[[#This Row],[PorcentajeImpuesto]]</f>
        <v>0</v>
      </c>
      <c r="M2710" s="13">
        <v>0</v>
      </c>
      <c r="N2710" s="13">
        <f>+Tabla1[[#This Row],[MontoNeto]]+Tabla1[[#This Row],[ValorImpuesto]]+Tabla1[[#This Row],[MontoExento]]</f>
        <v>25000</v>
      </c>
      <c r="O2710" t="s">
        <v>41</v>
      </c>
      <c r="P2710" t="s">
        <v>42</v>
      </c>
      <c r="Q2710" t="s">
        <v>42</v>
      </c>
      <c r="R2710" t="s">
        <v>135</v>
      </c>
      <c r="S2710" t="str">
        <f>VLOOKUP(Tabla1[[#This Row],[RutCP]],Tabla13[[#All],[rut]:[estado_licencia]],3,0)</f>
        <v>Myc</v>
      </c>
      <c r="T2710" t="str">
        <f>VLOOKUP(Tabla1[[#This Row],[RutCP]],Tabla13[[#All],[rut]:[estado_licencia]],2,0)</f>
        <v>M &amp; C Obras Y Servicios Generales Limitada</v>
      </c>
      <c r="X2710" t="s">
        <v>2169</v>
      </c>
      <c r="Y2710" t="str">
        <f>VLOOKUP(Tabla1[[#This Row],[RutCS]],Tabla13[[#All],[rut]:[estado_licencia]],3,0)</f>
        <v>Victor Hugo Ulloa Tapia</v>
      </c>
      <c r="Z2710" t="str">
        <f>VLOOKUP(Tabla1[[#This Row],[RutCS]],Tabla13[[#All],[rut]:[estado_licencia]],2,0)</f>
        <v>Victor Hugo Ulloa Tapia</v>
      </c>
      <c r="AD2710" s="4">
        <v>44007</v>
      </c>
      <c r="AE2710" s="14" t="s">
        <v>45</v>
      </c>
      <c r="AF2710" s="4">
        <v>44007</v>
      </c>
      <c r="AG2710" s="14" t="s">
        <v>47</v>
      </c>
      <c r="AH2710" t="s">
        <v>48</v>
      </c>
      <c r="AI2710" t="s">
        <v>49</v>
      </c>
    </row>
    <row r="2711" spans="1:35" x14ac:dyDescent="0.25">
      <c r="A2711" s="12"/>
      <c r="B2711" s="36" t="s">
        <v>16025</v>
      </c>
      <c r="C2711" t="s">
        <v>35</v>
      </c>
      <c r="D2711" t="s">
        <v>35</v>
      </c>
      <c r="E2711" t="s">
        <v>36</v>
      </c>
      <c r="F2711" t="s">
        <v>37</v>
      </c>
      <c r="G2711" s="3" t="s">
        <v>38</v>
      </c>
      <c r="H2711" t="s">
        <v>39</v>
      </c>
      <c r="I2711" t="s">
        <v>40</v>
      </c>
      <c r="J2711" s="3">
        <v>25000</v>
      </c>
      <c r="K2711" s="3">
        <v>0</v>
      </c>
      <c r="L2711" s="3">
        <f>+Tabla1[[#This Row],[MontoNeto]]*Tabla1[[#This Row],[PorcentajeImpuesto]]</f>
        <v>0</v>
      </c>
      <c r="M2711" s="3">
        <v>0</v>
      </c>
      <c r="N2711" s="3">
        <f>+Tabla1[[#This Row],[MontoNeto]]+Tabla1[[#This Row],[ValorImpuesto]]+Tabla1[[#This Row],[MontoExento]]</f>
        <v>25000</v>
      </c>
      <c r="O2711" t="s">
        <v>41</v>
      </c>
      <c r="P2711" t="s">
        <v>42</v>
      </c>
      <c r="Q2711" t="s">
        <v>42</v>
      </c>
      <c r="R2711" s="3" t="s">
        <v>2170</v>
      </c>
      <c r="S2711" t="e">
        <f>VLOOKUP(Tabla1[[#This Row],[RutCP]],Tabla13[[#All],[rut]:[estado_licencia]],3,0)</f>
        <v>#N/A</v>
      </c>
      <c r="T2711" t="e">
        <f>VLOOKUP(Tabla1[[#This Row],[RutCP]],Tabla13[[#All],[rut]:[estado_licencia]],2,0)</f>
        <v>#N/A</v>
      </c>
      <c r="X2711" t="s">
        <v>2171</v>
      </c>
      <c r="Y2711" t="str">
        <f>VLOOKUP(Tabla1[[#This Row],[RutCS]],Tabla13[[#All],[rut]:[estado_licencia]],3,0)</f>
        <v>Ignacio Alamiro Sazo Aballay</v>
      </c>
      <c r="Z2711" t="str">
        <f>VLOOKUP(Tabla1[[#This Row],[RutCS]],Tabla13[[#All],[rut]:[estado_licencia]],2,0)</f>
        <v>Ignacio Alamiro Sazo Aballay</v>
      </c>
      <c r="AD2711" s="4">
        <v>44007</v>
      </c>
      <c r="AE2711" s="3">
        <v>0.5</v>
      </c>
      <c r="AF2711" s="4">
        <v>44007</v>
      </c>
      <c r="AG2711" s="5">
        <v>0.54166666666666696</v>
      </c>
      <c r="AH2711" t="s">
        <v>48</v>
      </c>
      <c r="AI2711" t="s">
        <v>49</v>
      </c>
    </row>
    <row r="2712" spans="1:35" x14ac:dyDescent="0.25">
      <c r="A2712" s="12"/>
      <c r="B2712" s="36" t="s">
        <v>16025</v>
      </c>
      <c r="C2712" s="16" t="s">
        <v>35</v>
      </c>
      <c r="D2712" s="16" t="s">
        <v>35</v>
      </c>
      <c r="E2712" s="16" t="s">
        <v>36</v>
      </c>
      <c r="F2712" s="16" t="s">
        <v>37</v>
      </c>
      <c r="G2712" s="17" t="s">
        <v>38</v>
      </c>
      <c r="H2712" s="16" t="s">
        <v>39</v>
      </c>
      <c r="I2712" s="16" t="s">
        <v>40</v>
      </c>
      <c r="J2712" s="17">
        <v>25000</v>
      </c>
      <c r="K2712" s="17">
        <v>0</v>
      </c>
      <c r="L2712" s="17">
        <f>+Tabla1[[#This Row],[MontoNeto]]*Tabla1[[#This Row],[PorcentajeImpuesto]]</f>
        <v>0</v>
      </c>
      <c r="M2712" s="3">
        <v>0</v>
      </c>
      <c r="N2712" s="17">
        <f>+Tabla1[[#This Row],[MontoNeto]]+Tabla1[[#This Row],[ValorImpuesto]]+Tabla1[[#This Row],[MontoExento]]</f>
        <v>25000</v>
      </c>
      <c r="O2712" t="s">
        <v>41</v>
      </c>
      <c r="P2712" s="16" t="s">
        <v>42</v>
      </c>
      <c r="Q2712" s="16" t="s">
        <v>42</v>
      </c>
      <c r="R2712" s="17"/>
      <c r="S2712" s="16" t="str">
        <f>VLOOKUP(Tabla1[[#This Row],[RutCP]],Tabla13[[#All],[rut]:[estado_licencia]],3,0)</f>
        <v xml:space="preserve">  </v>
      </c>
      <c r="T2712" s="16" t="str">
        <f>VLOOKUP(Tabla1[[#This Row],[RutCP]],Tabla13[[#All],[rut]:[estado_licencia]],2,0)</f>
        <v xml:space="preserve">  </v>
      </c>
      <c r="U2712" s="16"/>
      <c r="V2712" s="16"/>
      <c r="W2712" s="16"/>
      <c r="X2712" s="16" t="s">
        <v>909</v>
      </c>
      <c r="Y2712" s="16" t="str">
        <f>VLOOKUP(Tabla1[[#This Row],[RutCS]],Tabla13[[#All],[rut]:[estado_licencia]],3,0)</f>
        <v>Miguel Alejandro Palma Suazo</v>
      </c>
      <c r="Z2712" s="16" t="str">
        <f>VLOOKUP(Tabla1[[#This Row],[RutCS]],Tabla13[[#All],[rut]:[estado_licencia]],2,0)</f>
        <v>Miguel Alejandro Palma Suazo</v>
      </c>
      <c r="AA2712" s="16"/>
      <c r="AB2712" s="16"/>
      <c r="AC2712" s="16"/>
      <c r="AD2712" s="15">
        <v>44007</v>
      </c>
      <c r="AE2712" s="3">
        <v>0.5</v>
      </c>
      <c r="AF2712" s="15">
        <v>44007</v>
      </c>
      <c r="AG2712" s="5">
        <v>0.54166666666666696</v>
      </c>
      <c r="AH2712" s="16" t="s">
        <v>48</v>
      </c>
      <c r="AI2712" s="16" t="s">
        <v>49</v>
      </c>
    </row>
    <row r="2713" spans="1:35" x14ac:dyDescent="0.25">
      <c r="A2713" s="12"/>
      <c r="B2713" s="36" t="s">
        <v>16025</v>
      </c>
      <c r="C2713" t="s">
        <v>35</v>
      </c>
      <c r="D2713" t="s">
        <v>35</v>
      </c>
      <c r="E2713" t="s">
        <v>36</v>
      </c>
      <c r="F2713" t="s">
        <v>37</v>
      </c>
      <c r="G2713" s="13" t="s">
        <v>38</v>
      </c>
      <c r="H2713" t="s">
        <v>39</v>
      </c>
      <c r="I2713" t="s">
        <v>40</v>
      </c>
      <c r="J2713" s="13">
        <v>25000</v>
      </c>
      <c r="K2713" s="13">
        <v>0</v>
      </c>
      <c r="L2713" s="13">
        <f>+Tabla1[[#This Row],[MontoNeto]]*Tabla1[[#This Row],[PorcentajeImpuesto]]</f>
        <v>0</v>
      </c>
      <c r="M2713" s="13">
        <v>0</v>
      </c>
      <c r="N2713" s="13">
        <f>+Tabla1[[#This Row],[MontoNeto]]+Tabla1[[#This Row],[ValorImpuesto]]+Tabla1[[#This Row],[MontoExento]]</f>
        <v>25000</v>
      </c>
      <c r="O2713" t="s">
        <v>41</v>
      </c>
      <c r="P2713" t="s">
        <v>42</v>
      </c>
      <c r="Q2713" t="s">
        <v>42</v>
      </c>
      <c r="R2713" t="s">
        <v>79</v>
      </c>
      <c r="S2713" t="str">
        <f>VLOOKUP(Tabla1[[#This Row],[RutCP]],Tabla13[[#All],[rut]:[estado_licencia]],3,0)</f>
        <v xml:space="preserve">Andes Minerals </v>
      </c>
      <c r="T2713" t="str">
        <f>VLOOKUP(Tabla1[[#This Row],[RutCP]],Tabla13[[#All],[rut]:[estado_licencia]],2,0)</f>
        <v>Andes Minerals Corp Spa</v>
      </c>
      <c r="X2713" t="s">
        <v>2172</v>
      </c>
      <c r="Y2713" t="str">
        <f>VLOOKUP(Tabla1[[#This Row],[RutCS]],Tabla13[[#All],[rut]:[estado_licencia]],3,0)</f>
        <v>Jose Luis Araos Gonzalez</v>
      </c>
      <c r="Z2713" t="str">
        <f>VLOOKUP(Tabla1[[#This Row],[RutCS]],Tabla13[[#All],[rut]:[estado_licencia]],2,0)</f>
        <v>Jose Luis Araos Gonzalez</v>
      </c>
      <c r="AD2713" s="4">
        <v>44007</v>
      </c>
      <c r="AE2713" s="14" t="s">
        <v>45</v>
      </c>
      <c r="AF2713" s="4">
        <v>44007</v>
      </c>
      <c r="AG2713" s="14" t="s">
        <v>47</v>
      </c>
      <c r="AH2713" t="s">
        <v>48</v>
      </c>
      <c r="AI2713" t="s">
        <v>49</v>
      </c>
    </row>
    <row r="2714" spans="1:35" x14ac:dyDescent="0.25">
      <c r="A2714" s="12"/>
      <c r="B2714" s="36" t="s">
        <v>16025</v>
      </c>
      <c r="C2714" t="s">
        <v>35</v>
      </c>
      <c r="D2714" t="s">
        <v>35</v>
      </c>
      <c r="E2714" t="s">
        <v>36</v>
      </c>
      <c r="F2714" t="s">
        <v>37</v>
      </c>
      <c r="G2714" s="13" t="s">
        <v>38</v>
      </c>
      <c r="H2714" t="s">
        <v>39</v>
      </c>
      <c r="I2714" t="s">
        <v>40</v>
      </c>
      <c r="J2714" s="13">
        <v>25000</v>
      </c>
      <c r="K2714" s="13">
        <v>0</v>
      </c>
      <c r="L2714" s="13">
        <f>+Tabla1[[#This Row],[MontoNeto]]*Tabla1[[#This Row],[PorcentajeImpuesto]]</f>
        <v>0</v>
      </c>
      <c r="M2714" s="13">
        <v>0</v>
      </c>
      <c r="N2714" s="13">
        <f>+Tabla1[[#This Row],[MontoNeto]]+Tabla1[[#This Row],[ValorImpuesto]]+Tabla1[[#This Row],[MontoExento]]</f>
        <v>25000</v>
      </c>
      <c r="O2714" t="s">
        <v>41</v>
      </c>
      <c r="P2714" t="s">
        <v>42</v>
      </c>
      <c r="Q2714" t="s">
        <v>42</v>
      </c>
      <c r="R2714" t="s">
        <v>114</v>
      </c>
      <c r="S2714" t="str">
        <f>VLOOKUP(Tabla1[[#This Row],[RutCP]],Tabla13[[#All],[rut]:[estado_licencia]],3,0)</f>
        <v>Besalco Mauro</v>
      </c>
      <c r="T2714" t="str">
        <f>VLOOKUP(Tabla1[[#This Row],[RutCP]],Tabla13[[#All],[rut]:[estado_licencia]],2,0)</f>
        <v>Besalco Maquinarias S.A</v>
      </c>
      <c r="X2714" t="s">
        <v>2173</v>
      </c>
      <c r="Y2714" t="str">
        <f>VLOOKUP(Tabla1[[#This Row],[RutCS]],Tabla13[[#All],[rut]:[estado_licencia]],3,0)</f>
        <v>Erick Alfonso Lopez Ruiz</v>
      </c>
      <c r="Z2714" t="str">
        <f>VLOOKUP(Tabla1[[#This Row],[RutCS]],Tabla13[[#All],[rut]:[estado_licencia]],2,0)</f>
        <v>Erick Alfonso Lopez Ruiz</v>
      </c>
      <c r="AD2714" s="4">
        <v>44007</v>
      </c>
      <c r="AE2714" s="14" t="s">
        <v>45</v>
      </c>
      <c r="AF2714" s="4">
        <v>44007</v>
      </c>
      <c r="AG2714" s="14" t="s">
        <v>47</v>
      </c>
      <c r="AH2714" t="s">
        <v>48</v>
      </c>
      <c r="AI2714" t="s">
        <v>49</v>
      </c>
    </row>
    <row r="2715" spans="1:35" s="16" customFormat="1" x14ac:dyDescent="0.25">
      <c r="A2715" s="12"/>
      <c r="B2715" s="36" t="s">
        <v>16025</v>
      </c>
      <c r="C2715" t="s">
        <v>35</v>
      </c>
      <c r="D2715" t="s">
        <v>35</v>
      </c>
      <c r="E2715" t="s">
        <v>36</v>
      </c>
      <c r="F2715" t="s">
        <v>37</v>
      </c>
      <c r="G2715" s="13" t="s">
        <v>38</v>
      </c>
      <c r="H2715" t="s">
        <v>39</v>
      </c>
      <c r="I2715" t="s">
        <v>40</v>
      </c>
      <c r="J2715" s="13">
        <v>25000</v>
      </c>
      <c r="K2715" s="13">
        <v>0</v>
      </c>
      <c r="L2715" s="13">
        <f>+Tabla1[[#This Row],[MontoNeto]]*Tabla1[[#This Row],[PorcentajeImpuesto]]</f>
        <v>0</v>
      </c>
      <c r="M2715" s="13">
        <v>0</v>
      </c>
      <c r="N2715" s="13">
        <f>+Tabla1[[#This Row],[MontoNeto]]+Tabla1[[#This Row],[ValorImpuesto]]+Tabla1[[#This Row],[MontoExento]]</f>
        <v>25000</v>
      </c>
      <c r="O2715" t="s">
        <v>41</v>
      </c>
      <c r="P2715" t="s">
        <v>42</v>
      </c>
      <c r="Q2715" t="s">
        <v>42</v>
      </c>
      <c r="R2715" t="s">
        <v>114</v>
      </c>
      <c r="S2715" t="str">
        <f>VLOOKUP(Tabla1[[#This Row],[RutCP]],Tabla13[[#All],[rut]:[estado_licencia]],3,0)</f>
        <v>Besalco Mauro</v>
      </c>
      <c r="T2715" t="str">
        <f>VLOOKUP(Tabla1[[#This Row],[RutCP]],Tabla13[[#All],[rut]:[estado_licencia]],2,0)</f>
        <v>Besalco Maquinarias S.A</v>
      </c>
      <c r="U2715"/>
      <c r="V2715"/>
      <c r="W2715"/>
      <c r="X2715" t="s">
        <v>2174</v>
      </c>
      <c r="Y2715" t="str">
        <f>VLOOKUP(Tabla1[[#This Row],[RutCS]],Tabla13[[#All],[rut]:[estado_licencia]],3,0)</f>
        <v>Hector Rodrigo Diaz Chavez</v>
      </c>
      <c r="Z2715" t="str">
        <f>VLOOKUP(Tabla1[[#This Row],[RutCS]],Tabla13[[#All],[rut]:[estado_licencia]],2,0)</f>
        <v>Hector Rodrigo Diaz Chavez</v>
      </c>
      <c r="AA2715"/>
      <c r="AB2715"/>
      <c r="AC2715"/>
      <c r="AD2715" s="4">
        <v>44007</v>
      </c>
      <c r="AE2715" s="14" t="s">
        <v>45</v>
      </c>
      <c r="AF2715" s="4">
        <v>44007</v>
      </c>
      <c r="AG2715" s="14" t="s">
        <v>47</v>
      </c>
      <c r="AH2715" t="s">
        <v>48</v>
      </c>
      <c r="AI2715" t="s">
        <v>49</v>
      </c>
    </row>
    <row r="2716" spans="1:35" x14ac:dyDescent="0.25">
      <c r="A2716" s="12"/>
      <c r="B2716" s="36" t="s">
        <v>16025</v>
      </c>
      <c r="C2716" t="s">
        <v>35</v>
      </c>
      <c r="D2716" t="s">
        <v>35</v>
      </c>
      <c r="E2716" t="s">
        <v>36</v>
      </c>
      <c r="F2716" t="s">
        <v>37</v>
      </c>
      <c r="G2716" s="13" t="s">
        <v>38</v>
      </c>
      <c r="H2716" t="s">
        <v>39</v>
      </c>
      <c r="I2716" t="s">
        <v>40</v>
      </c>
      <c r="J2716" s="13">
        <v>25000</v>
      </c>
      <c r="K2716" s="13">
        <v>0</v>
      </c>
      <c r="L2716" s="13">
        <f>+Tabla1[[#This Row],[MontoNeto]]*Tabla1[[#This Row],[PorcentajeImpuesto]]</f>
        <v>0</v>
      </c>
      <c r="M2716" s="13">
        <v>0</v>
      </c>
      <c r="N2716" s="13">
        <f>+Tabla1[[#This Row],[MontoNeto]]+Tabla1[[#This Row],[ValorImpuesto]]+Tabla1[[#This Row],[MontoExento]]</f>
        <v>25000</v>
      </c>
      <c r="O2716" t="s">
        <v>41</v>
      </c>
      <c r="P2716" t="s">
        <v>42</v>
      </c>
      <c r="Q2716" t="s">
        <v>42</v>
      </c>
      <c r="R2716" t="s">
        <v>114</v>
      </c>
      <c r="S2716" t="str">
        <f>VLOOKUP(Tabla1[[#This Row],[RutCP]],Tabla13[[#All],[rut]:[estado_licencia]],3,0)</f>
        <v>Besalco Mauro</v>
      </c>
      <c r="T2716" t="str">
        <f>VLOOKUP(Tabla1[[#This Row],[RutCP]],Tabla13[[#All],[rut]:[estado_licencia]],2,0)</f>
        <v>Besalco Maquinarias S.A</v>
      </c>
      <c r="X2716" t="s">
        <v>1420</v>
      </c>
      <c r="Y2716" t="str">
        <f>VLOOKUP(Tabla1[[#This Row],[RutCS]],Tabla13[[#All],[rut]:[estado_licencia]],3,0)</f>
        <v>Eric Garcia Bugueño</v>
      </c>
      <c r="Z2716" t="str">
        <f>VLOOKUP(Tabla1[[#This Row],[RutCS]],Tabla13[[#All],[rut]:[estado_licencia]],2,0)</f>
        <v>Eric Garcia Bugueño</v>
      </c>
      <c r="AD2716" s="4">
        <v>44007</v>
      </c>
      <c r="AE2716" s="14" t="s">
        <v>45</v>
      </c>
      <c r="AF2716" s="4">
        <v>44007</v>
      </c>
      <c r="AG2716" s="14" t="s">
        <v>47</v>
      </c>
      <c r="AH2716" t="s">
        <v>48</v>
      </c>
      <c r="AI2716" t="s">
        <v>49</v>
      </c>
    </row>
    <row r="2717" spans="1:35" s="16" customFormat="1" x14ac:dyDescent="0.25">
      <c r="A2717" s="12"/>
      <c r="B2717" s="36" t="s">
        <v>16025</v>
      </c>
      <c r="C2717" t="s">
        <v>35</v>
      </c>
      <c r="D2717" t="s">
        <v>35</v>
      </c>
      <c r="E2717" t="s">
        <v>36</v>
      </c>
      <c r="F2717" t="s">
        <v>37</v>
      </c>
      <c r="G2717" s="13" t="s">
        <v>38</v>
      </c>
      <c r="H2717" t="s">
        <v>39</v>
      </c>
      <c r="I2717" t="s">
        <v>40</v>
      </c>
      <c r="J2717" s="13">
        <v>25000</v>
      </c>
      <c r="K2717" s="13">
        <v>0</v>
      </c>
      <c r="L2717" s="13">
        <f>+Tabla1[[#This Row],[MontoNeto]]*Tabla1[[#This Row],[PorcentajeImpuesto]]</f>
        <v>0</v>
      </c>
      <c r="M2717" s="13">
        <v>0</v>
      </c>
      <c r="N2717" s="13">
        <f>+Tabla1[[#This Row],[MontoNeto]]+Tabla1[[#This Row],[ValorImpuesto]]+Tabla1[[#This Row],[MontoExento]]</f>
        <v>25000</v>
      </c>
      <c r="O2717" t="s">
        <v>41</v>
      </c>
      <c r="P2717" t="s">
        <v>42</v>
      </c>
      <c r="Q2717" t="s">
        <v>42</v>
      </c>
      <c r="R2717" t="s">
        <v>114</v>
      </c>
      <c r="S2717" t="str">
        <f>VLOOKUP(Tabla1[[#This Row],[RutCP]],Tabla13[[#All],[rut]:[estado_licencia]],3,0)</f>
        <v>Besalco Mauro</v>
      </c>
      <c r="T2717" t="str">
        <f>VLOOKUP(Tabla1[[#This Row],[RutCP]],Tabla13[[#All],[rut]:[estado_licencia]],2,0)</f>
        <v>Besalco Maquinarias S.A</v>
      </c>
      <c r="U2717"/>
      <c r="V2717"/>
      <c r="W2717"/>
      <c r="X2717" t="s">
        <v>2175</v>
      </c>
      <c r="Y2717" t="str">
        <f>VLOOKUP(Tabla1[[#This Row],[RutCS]],Tabla13[[#All],[rut]:[estado_licencia]],3,0)</f>
        <v>Carlos Daniel Nuñez Guerra</v>
      </c>
      <c r="Z2717" t="str">
        <f>VLOOKUP(Tabla1[[#This Row],[RutCS]],Tabla13[[#All],[rut]:[estado_licencia]],2,0)</f>
        <v>Carlos Daniel Nuñez Guerra</v>
      </c>
      <c r="AA2717"/>
      <c r="AB2717"/>
      <c r="AC2717"/>
      <c r="AD2717" s="4">
        <v>44007</v>
      </c>
      <c r="AE2717" s="14" t="s">
        <v>45</v>
      </c>
      <c r="AF2717" s="4">
        <v>44007</v>
      </c>
      <c r="AG2717" s="14" t="s">
        <v>47</v>
      </c>
      <c r="AH2717" t="s">
        <v>48</v>
      </c>
      <c r="AI2717" t="s">
        <v>49</v>
      </c>
    </row>
    <row r="2718" spans="1:35" x14ac:dyDescent="0.25">
      <c r="A2718" s="12"/>
      <c r="B2718" s="36" t="s">
        <v>16025</v>
      </c>
      <c r="C2718" t="s">
        <v>35</v>
      </c>
      <c r="D2718" t="s">
        <v>35</v>
      </c>
      <c r="E2718" t="s">
        <v>36</v>
      </c>
      <c r="F2718" t="s">
        <v>37</v>
      </c>
      <c r="G2718" s="13" t="s">
        <v>38</v>
      </c>
      <c r="H2718" t="s">
        <v>39</v>
      </c>
      <c r="I2718" t="s">
        <v>40</v>
      </c>
      <c r="J2718" s="13">
        <v>25000</v>
      </c>
      <c r="K2718" s="13">
        <v>0</v>
      </c>
      <c r="L2718" s="13">
        <f>+Tabla1[[#This Row],[MontoNeto]]*Tabla1[[#This Row],[PorcentajeImpuesto]]</f>
        <v>0</v>
      </c>
      <c r="M2718" s="13">
        <v>0</v>
      </c>
      <c r="N2718" s="13">
        <f>+Tabla1[[#This Row],[MontoNeto]]+Tabla1[[#This Row],[ValorImpuesto]]+Tabla1[[#This Row],[MontoExento]]</f>
        <v>25000</v>
      </c>
      <c r="O2718" t="s">
        <v>41</v>
      </c>
      <c r="P2718" t="s">
        <v>42</v>
      </c>
      <c r="Q2718" t="s">
        <v>42</v>
      </c>
      <c r="R2718" t="s">
        <v>703</v>
      </c>
      <c r="S2718" t="str">
        <f>VLOOKUP(Tabla1[[#This Row],[RutCP]],Tabla13[[#All],[rut]:[estado_licencia]],3,0)</f>
        <v>Minera Tres Valles Spa.</v>
      </c>
      <c r="T2718" t="str">
        <f>VLOOKUP(Tabla1[[#This Row],[RutCP]],Tabla13[[#All],[rut]:[estado_licencia]],2,0)</f>
        <v>Minera Tres Valles Spa.</v>
      </c>
      <c r="X2718" t="s">
        <v>2176</v>
      </c>
      <c r="Y2718" t="str">
        <f>VLOOKUP(Tabla1[[#This Row],[RutCS]],Tabla13[[#All],[rut]:[estado_licencia]],3,0)</f>
        <v>Cristian Rodrigo Perez Perez</v>
      </c>
      <c r="Z2718" t="str">
        <f>VLOOKUP(Tabla1[[#This Row],[RutCS]],Tabla13[[#All],[rut]:[estado_licencia]],2,0)</f>
        <v>Cristian Rodrigo Perez Perez</v>
      </c>
      <c r="AD2718" s="4">
        <v>44007</v>
      </c>
      <c r="AE2718" s="14" t="s">
        <v>45</v>
      </c>
      <c r="AF2718" s="4">
        <v>44007</v>
      </c>
      <c r="AG2718" s="14" t="s">
        <v>47</v>
      </c>
      <c r="AH2718" t="s">
        <v>48</v>
      </c>
      <c r="AI2718" t="s">
        <v>49</v>
      </c>
    </row>
    <row r="2719" spans="1:35" s="16" customFormat="1" x14ac:dyDescent="0.25">
      <c r="A2719" s="12"/>
      <c r="B2719" s="36" t="s">
        <v>16025</v>
      </c>
      <c r="C2719" t="s">
        <v>35</v>
      </c>
      <c r="D2719" t="s">
        <v>35</v>
      </c>
      <c r="E2719" t="s">
        <v>36</v>
      </c>
      <c r="F2719" t="s">
        <v>37</v>
      </c>
      <c r="G2719" s="13" t="s">
        <v>38</v>
      </c>
      <c r="H2719" t="s">
        <v>39</v>
      </c>
      <c r="I2719" t="s">
        <v>417</v>
      </c>
      <c r="J2719" s="13">
        <v>25000</v>
      </c>
      <c r="K2719" s="13">
        <v>0</v>
      </c>
      <c r="L2719" s="13">
        <f>+Tabla1[[#This Row],[MontoNeto]]*Tabla1[[#This Row],[PorcentajeImpuesto]]</f>
        <v>0</v>
      </c>
      <c r="M2719" s="13">
        <v>0</v>
      </c>
      <c r="N2719" s="13">
        <f>+Tabla1[[#This Row],[MontoNeto]]+Tabla1[[#This Row],[ValorImpuesto]]+Tabla1[[#This Row],[MontoExento]]</f>
        <v>25000</v>
      </c>
      <c r="O2719" t="s">
        <v>41</v>
      </c>
      <c r="P2719" t="s">
        <v>42</v>
      </c>
      <c r="Q2719" t="s">
        <v>42</v>
      </c>
      <c r="R2719" t="s">
        <v>717</v>
      </c>
      <c r="S2719" t="str">
        <f>VLOOKUP(Tabla1[[#This Row],[RutCP]],Tabla13[[#All],[rut]:[estado_licencia]],3,0)</f>
        <v>Transportes Fernando Diaz Cuevas</v>
      </c>
      <c r="T2719" t="str">
        <f>VLOOKUP(Tabla1[[#This Row],[RutCP]],Tabla13[[#All],[rut]:[estado_licencia]],2,0)</f>
        <v>Fernando Alfonso Diaz Cuevas</v>
      </c>
      <c r="U2719"/>
      <c r="V2719"/>
      <c r="W2719"/>
      <c r="X2719" t="s">
        <v>2425</v>
      </c>
      <c r="Y2719" t="str">
        <f>VLOOKUP(Tabla1[[#This Row],[RutCS]],Tabla13[[#All],[rut]:[estado_licencia]],3,0)</f>
        <v>Miguel Alfonso Barraza Espinoza</v>
      </c>
      <c r="Z2719" t="str">
        <f>VLOOKUP(Tabla1[[#This Row],[RutCS]],Tabla13[[#All],[rut]:[estado_licencia]],2,0)</f>
        <v>Miguel Alfonso Barraza Espinoza</v>
      </c>
      <c r="AA2719"/>
      <c r="AB2719"/>
      <c r="AC2719"/>
      <c r="AD2719" s="4">
        <v>44007</v>
      </c>
      <c r="AE2719" s="14" t="s">
        <v>45</v>
      </c>
      <c r="AF2719" s="4">
        <v>44007</v>
      </c>
      <c r="AG2719" s="14" t="s">
        <v>47</v>
      </c>
      <c r="AH2719" t="s">
        <v>48</v>
      </c>
      <c r="AI2719" t="s">
        <v>49</v>
      </c>
    </row>
    <row r="2720" spans="1:35" x14ac:dyDescent="0.25">
      <c r="A2720" s="12"/>
      <c r="B2720" s="36" t="s">
        <v>16026</v>
      </c>
      <c r="C2720" t="s">
        <v>35</v>
      </c>
      <c r="D2720" t="s">
        <v>35</v>
      </c>
      <c r="E2720" t="s">
        <v>36</v>
      </c>
      <c r="F2720" t="s">
        <v>37</v>
      </c>
      <c r="G2720" s="13" t="s">
        <v>38</v>
      </c>
      <c r="H2720" t="s">
        <v>39</v>
      </c>
      <c r="I2720" t="s">
        <v>40</v>
      </c>
      <c r="J2720" s="13">
        <v>25000</v>
      </c>
      <c r="K2720" s="13">
        <v>0</v>
      </c>
      <c r="L2720" s="13">
        <f>+Tabla1[[#This Row],[MontoNeto]]*Tabla1[[#This Row],[PorcentajeImpuesto]]</f>
        <v>0</v>
      </c>
      <c r="M2720" s="13">
        <v>0</v>
      </c>
      <c r="N2720" s="13">
        <f>+Tabla1[[#This Row],[MontoNeto]]+Tabla1[[#This Row],[ValorImpuesto]]+Tabla1[[#This Row],[MontoExento]]</f>
        <v>25000</v>
      </c>
      <c r="O2720" t="s">
        <v>41</v>
      </c>
      <c r="P2720" t="s">
        <v>42</v>
      </c>
      <c r="Q2720" t="s">
        <v>42</v>
      </c>
      <c r="R2720" t="s">
        <v>79</v>
      </c>
      <c r="S2720" t="str">
        <f>VLOOKUP(Tabla1[[#This Row],[RutCP]],Tabla13[[#All],[rut]:[estado_licencia]],3,0)</f>
        <v xml:space="preserve">Andes Minerals </v>
      </c>
      <c r="T2720" t="str">
        <f>VLOOKUP(Tabla1[[#This Row],[RutCP]],Tabla13[[#All],[rut]:[estado_licencia]],2,0)</f>
        <v>Andes Minerals Corp Spa</v>
      </c>
      <c r="X2720" t="s">
        <v>2177</v>
      </c>
      <c r="Y2720" t="str">
        <f>VLOOKUP(Tabla1[[#This Row],[RutCS]],Tabla13[[#All],[rut]:[estado_licencia]],3,0)</f>
        <v>Eduardo Sebastian Olmos Araya</v>
      </c>
      <c r="Z2720" t="str">
        <f>VLOOKUP(Tabla1[[#This Row],[RutCS]],Tabla13[[#All],[rut]:[estado_licencia]],2,0)</f>
        <v>Eduardo Sebastian Olmos Araya</v>
      </c>
      <c r="AD2720" s="4">
        <v>44008</v>
      </c>
      <c r="AE2720" s="14" t="s">
        <v>45</v>
      </c>
      <c r="AF2720" s="4">
        <v>44008</v>
      </c>
      <c r="AG2720" s="14" t="s">
        <v>47</v>
      </c>
      <c r="AH2720" t="s">
        <v>48</v>
      </c>
      <c r="AI2720" t="s">
        <v>49</v>
      </c>
    </row>
    <row r="2721" spans="1:35" x14ac:dyDescent="0.25">
      <c r="A2721" s="12"/>
      <c r="B2721" s="36" t="s">
        <v>16026</v>
      </c>
      <c r="C2721" t="s">
        <v>35</v>
      </c>
      <c r="D2721" t="s">
        <v>35</v>
      </c>
      <c r="E2721" t="s">
        <v>36</v>
      </c>
      <c r="F2721" t="s">
        <v>37</v>
      </c>
      <c r="G2721" s="13" t="s">
        <v>38</v>
      </c>
      <c r="H2721" t="s">
        <v>39</v>
      </c>
      <c r="I2721" t="s">
        <v>417</v>
      </c>
      <c r="J2721" s="13">
        <v>25000</v>
      </c>
      <c r="K2721" s="13">
        <v>0</v>
      </c>
      <c r="L2721" s="13">
        <f>+Tabla1[[#This Row],[MontoNeto]]*Tabla1[[#This Row],[PorcentajeImpuesto]]</f>
        <v>0</v>
      </c>
      <c r="M2721" s="13">
        <v>0</v>
      </c>
      <c r="N2721" s="13">
        <f>+Tabla1[[#This Row],[MontoNeto]]+Tabla1[[#This Row],[ValorImpuesto]]+Tabla1[[#This Row],[MontoExento]]</f>
        <v>25000</v>
      </c>
      <c r="O2721" t="s">
        <v>41</v>
      </c>
      <c r="P2721" t="s">
        <v>42</v>
      </c>
      <c r="Q2721" t="s">
        <v>42</v>
      </c>
      <c r="R2721" t="s">
        <v>717</v>
      </c>
      <c r="S2721" t="str">
        <f>VLOOKUP(Tabla1[[#This Row],[RutCP]],Tabla13[[#All],[rut]:[estado_licencia]],3,0)</f>
        <v>Transportes Fernando Diaz Cuevas</v>
      </c>
      <c r="T2721" t="str">
        <f>VLOOKUP(Tabla1[[#This Row],[RutCP]],Tabla13[[#All],[rut]:[estado_licencia]],2,0)</f>
        <v>Fernando Alfonso Diaz Cuevas</v>
      </c>
      <c r="X2721" t="s">
        <v>2426</v>
      </c>
      <c r="Y2721" t="str">
        <f>VLOOKUP(Tabla1[[#This Row],[RutCS]],Tabla13[[#All],[rut]:[estado_licencia]],3,0)</f>
        <v>Andres Felipe Manquez Castillo</v>
      </c>
      <c r="Z2721" t="str">
        <f>VLOOKUP(Tabla1[[#This Row],[RutCS]],Tabla13[[#All],[rut]:[estado_licencia]],2,0)</f>
        <v>Andres Felipe Manquez Castillo</v>
      </c>
      <c r="AD2721" s="4">
        <v>44008</v>
      </c>
      <c r="AE2721" s="14" t="s">
        <v>45</v>
      </c>
      <c r="AF2721" s="4">
        <v>44008</v>
      </c>
      <c r="AG2721" s="14" t="s">
        <v>47</v>
      </c>
      <c r="AH2721" t="s">
        <v>48</v>
      </c>
      <c r="AI2721" t="s">
        <v>49</v>
      </c>
    </row>
    <row r="2722" spans="1:35" x14ac:dyDescent="0.25">
      <c r="A2722" s="12"/>
      <c r="B2722" s="36" t="s">
        <v>16026</v>
      </c>
      <c r="C2722" t="s">
        <v>35</v>
      </c>
      <c r="D2722" t="s">
        <v>35</v>
      </c>
      <c r="E2722" t="s">
        <v>36</v>
      </c>
      <c r="F2722" t="s">
        <v>37</v>
      </c>
      <c r="G2722" s="13" t="s">
        <v>38</v>
      </c>
      <c r="H2722" t="s">
        <v>39</v>
      </c>
      <c r="I2722" t="s">
        <v>417</v>
      </c>
      <c r="J2722" s="13">
        <v>25000</v>
      </c>
      <c r="K2722" s="13">
        <v>0</v>
      </c>
      <c r="L2722" s="13">
        <f>+Tabla1[[#This Row],[MontoNeto]]*Tabla1[[#This Row],[PorcentajeImpuesto]]</f>
        <v>0</v>
      </c>
      <c r="M2722" s="13">
        <v>0</v>
      </c>
      <c r="N2722" s="13">
        <f>+Tabla1[[#This Row],[MontoNeto]]+Tabla1[[#This Row],[ValorImpuesto]]+Tabla1[[#This Row],[MontoExento]]</f>
        <v>25000</v>
      </c>
      <c r="O2722" t="s">
        <v>41</v>
      </c>
      <c r="P2722" t="s">
        <v>42</v>
      </c>
      <c r="Q2722" t="s">
        <v>42</v>
      </c>
      <c r="R2722" t="s">
        <v>466</v>
      </c>
      <c r="S2722" t="str">
        <f>VLOOKUP(Tabla1[[#This Row],[RutCP]],Tabla13[[#All],[rut]:[estado_licencia]],3,0)</f>
        <v>Fyc</v>
      </c>
      <c r="T2722" t="str">
        <f>VLOOKUP(Tabla1[[#This Row],[RutCP]],Tabla13[[#All],[rut]:[estado_licencia]],2,0)</f>
        <v>Empresa Individual De Responsabilidad Limitada Jose Ignacio Castillo</v>
      </c>
      <c r="X2722" t="s">
        <v>2427</v>
      </c>
      <c r="Y2722" t="str">
        <f>VLOOKUP(Tabla1[[#This Row],[RutCS]],Tabla13[[#All],[rut]:[estado_licencia]],3,0)</f>
        <v>Eduardo Javier Cortes Moreno</v>
      </c>
      <c r="Z2722" t="str">
        <f>VLOOKUP(Tabla1[[#This Row],[RutCS]],Tabla13[[#All],[rut]:[estado_licencia]],2,0)</f>
        <v>Eduardo Javier Cortes Moreno</v>
      </c>
      <c r="AD2722" s="4">
        <v>44008</v>
      </c>
      <c r="AE2722" s="14" t="s">
        <v>45</v>
      </c>
      <c r="AF2722" s="4">
        <v>44008</v>
      </c>
      <c r="AG2722" s="14" t="s">
        <v>47</v>
      </c>
      <c r="AH2722" t="s">
        <v>48</v>
      </c>
      <c r="AI2722" t="s">
        <v>49</v>
      </c>
    </row>
    <row r="2723" spans="1:35" x14ac:dyDescent="0.25">
      <c r="A2723" s="12"/>
      <c r="B2723" s="36" t="s">
        <v>16026</v>
      </c>
      <c r="C2723" t="s">
        <v>35</v>
      </c>
      <c r="D2723" t="s">
        <v>35</v>
      </c>
      <c r="E2723" t="s">
        <v>36</v>
      </c>
      <c r="F2723" t="s">
        <v>37</v>
      </c>
      <c r="G2723" s="13" t="s">
        <v>38</v>
      </c>
      <c r="H2723" t="s">
        <v>39</v>
      </c>
      <c r="I2723" t="s">
        <v>417</v>
      </c>
      <c r="J2723" s="13">
        <v>25000</v>
      </c>
      <c r="K2723" s="13">
        <v>0</v>
      </c>
      <c r="L2723" s="13">
        <f>+Tabla1[[#This Row],[MontoNeto]]*Tabla1[[#This Row],[PorcentajeImpuesto]]</f>
        <v>0</v>
      </c>
      <c r="M2723" s="13">
        <v>0</v>
      </c>
      <c r="N2723" s="13">
        <f>+Tabla1[[#This Row],[MontoNeto]]+Tabla1[[#This Row],[ValorImpuesto]]+Tabla1[[#This Row],[MontoExento]]</f>
        <v>25000</v>
      </c>
      <c r="O2723" t="s">
        <v>41</v>
      </c>
      <c r="P2723" t="s">
        <v>42</v>
      </c>
      <c r="Q2723" t="s">
        <v>42</v>
      </c>
      <c r="R2723" t="s">
        <v>466</v>
      </c>
      <c r="S2723" t="str">
        <f>VLOOKUP(Tabla1[[#This Row],[RutCP]],Tabla13[[#All],[rut]:[estado_licencia]],3,0)</f>
        <v>Fyc</v>
      </c>
      <c r="T2723" t="str">
        <f>VLOOKUP(Tabla1[[#This Row],[RutCP]],Tabla13[[#All],[rut]:[estado_licencia]],2,0)</f>
        <v>Empresa Individual De Responsabilidad Limitada Jose Ignacio Castillo</v>
      </c>
      <c r="X2723" t="s">
        <v>2428</v>
      </c>
      <c r="Y2723" t="str">
        <f>VLOOKUP(Tabla1[[#This Row],[RutCS]],Tabla13[[#All],[rut]:[estado_licencia]],3,0)</f>
        <v>German David Castillo Arancibia</v>
      </c>
      <c r="Z2723" t="str">
        <f>VLOOKUP(Tabla1[[#This Row],[RutCS]],Tabla13[[#All],[rut]:[estado_licencia]],2,0)</f>
        <v>German David Castillo Arancibia</v>
      </c>
      <c r="AD2723" s="4">
        <v>44008</v>
      </c>
      <c r="AE2723" s="14" t="s">
        <v>45</v>
      </c>
      <c r="AF2723" s="4">
        <v>44008</v>
      </c>
      <c r="AG2723" s="14" t="s">
        <v>47</v>
      </c>
      <c r="AH2723" t="s">
        <v>48</v>
      </c>
      <c r="AI2723" t="s">
        <v>49</v>
      </c>
    </row>
    <row r="2724" spans="1:35" s="16" customFormat="1" x14ac:dyDescent="0.25">
      <c r="A2724" s="12"/>
      <c r="B2724" s="36" t="s">
        <v>16026</v>
      </c>
      <c r="C2724" t="s">
        <v>35</v>
      </c>
      <c r="D2724" t="s">
        <v>35</v>
      </c>
      <c r="E2724" t="s">
        <v>36</v>
      </c>
      <c r="F2724" t="s">
        <v>37</v>
      </c>
      <c r="G2724" s="13" t="s">
        <v>38</v>
      </c>
      <c r="H2724" t="s">
        <v>39</v>
      </c>
      <c r="I2724" t="s">
        <v>417</v>
      </c>
      <c r="J2724" s="13">
        <v>25000</v>
      </c>
      <c r="K2724" s="13">
        <v>0</v>
      </c>
      <c r="L2724" s="13">
        <f>+Tabla1[[#This Row],[MontoNeto]]*Tabla1[[#This Row],[PorcentajeImpuesto]]</f>
        <v>0</v>
      </c>
      <c r="M2724" s="13">
        <v>0</v>
      </c>
      <c r="N2724" s="13">
        <f>+Tabla1[[#This Row],[MontoNeto]]+Tabla1[[#This Row],[ValorImpuesto]]+Tabla1[[#This Row],[MontoExento]]</f>
        <v>25000</v>
      </c>
      <c r="O2724" t="s">
        <v>41</v>
      </c>
      <c r="P2724" t="s">
        <v>42</v>
      </c>
      <c r="Q2724" t="s">
        <v>42</v>
      </c>
      <c r="R2724" t="s">
        <v>114</v>
      </c>
      <c r="S2724" t="str">
        <f>VLOOKUP(Tabla1[[#This Row],[RutCP]],Tabla13[[#All],[rut]:[estado_licencia]],3,0)</f>
        <v>Besalco Mauro</v>
      </c>
      <c r="T2724" t="str">
        <f>VLOOKUP(Tabla1[[#This Row],[RutCP]],Tabla13[[#All],[rut]:[estado_licencia]],2,0)</f>
        <v>Besalco Maquinarias S.A</v>
      </c>
      <c r="U2724"/>
      <c r="V2724"/>
      <c r="W2724"/>
      <c r="X2724" t="s">
        <v>633</v>
      </c>
      <c r="Y2724" t="str">
        <f>VLOOKUP(Tabla1[[#This Row],[RutCS]],Tabla13[[#All],[rut]:[estado_licencia]],3,0)</f>
        <v>Yonatan Sebastian Espinoza Cornejo</v>
      </c>
      <c r="Z2724" t="str">
        <f>VLOOKUP(Tabla1[[#This Row],[RutCS]],Tabla13[[#All],[rut]:[estado_licencia]],2,0)</f>
        <v>Yonatan Sebastian Espinoza Cornejo</v>
      </c>
      <c r="AA2724"/>
      <c r="AB2724"/>
      <c r="AC2724"/>
      <c r="AD2724" s="4">
        <v>44008</v>
      </c>
      <c r="AE2724" s="14" t="s">
        <v>45</v>
      </c>
      <c r="AF2724" s="4">
        <v>44008</v>
      </c>
      <c r="AG2724" s="14" t="s">
        <v>47</v>
      </c>
      <c r="AH2724" t="s">
        <v>48</v>
      </c>
      <c r="AI2724" t="s">
        <v>49</v>
      </c>
    </row>
    <row r="2725" spans="1:35" x14ac:dyDescent="0.25">
      <c r="A2725" s="12"/>
      <c r="B2725" s="36" t="s">
        <v>16026</v>
      </c>
      <c r="C2725" t="s">
        <v>184</v>
      </c>
      <c r="D2725" t="s">
        <v>185</v>
      </c>
      <c r="E2725" t="s">
        <v>186</v>
      </c>
      <c r="F2725" t="s">
        <v>197</v>
      </c>
      <c r="G2725" s="13" t="s">
        <v>38</v>
      </c>
      <c r="H2725" t="s">
        <v>39</v>
      </c>
      <c r="I2725" t="s">
        <v>417</v>
      </c>
      <c r="J2725" s="13">
        <v>30000</v>
      </c>
      <c r="K2725" s="13">
        <v>0</v>
      </c>
      <c r="L2725" s="13">
        <f>+Tabla1[[#This Row],[MontoNeto]]*Tabla1[[#This Row],[PorcentajeImpuesto]]</f>
        <v>0</v>
      </c>
      <c r="M2725" s="13">
        <v>0</v>
      </c>
      <c r="N2725" s="13">
        <f>+Tabla1[[#This Row],[MontoNeto]]+Tabla1[[#This Row],[ValorImpuesto]]+Tabla1[[#This Row],[MontoExento]]</f>
        <v>30000</v>
      </c>
      <c r="O2725" t="s">
        <v>41</v>
      </c>
      <c r="P2725" t="s">
        <v>42</v>
      </c>
      <c r="Q2725" t="s">
        <v>42</v>
      </c>
      <c r="R2725" t="s">
        <v>114</v>
      </c>
      <c r="S2725" t="str">
        <f>VLOOKUP(Tabla1[[#This Row],[RutCP]],Tabla13[[#All],[rut]:[estado_licencia]],3,0)</f>
        <v>Besalco Mauro</v>
      </c>
      <c r="T2725" t="str">
        <f>VLOOKUP(Tabla1[[#This Row],[RutCP]],Tabla13[[#All],[rut]:[estado_licencia]],2,0)</f>
        <v>Besalco Maquinarias S.A</v>
      </c>
      <c r="X2725" t="s">
        <v>633</v>
      </c>
      <c r="Y2725" t="str">
        <f>VLOOKUP(Tabla1[[#This Row],[RutCS]],Tabla13[[#All],[rut]:[estado_licencia]],3,0)</f>
        <v>Yonatan Sebastian Espinoza Cornejo</v>
      </c>
      <c r="Z2725" t="str">
        <f>VLOOKUP(Tabla1[[#This Row],[RutCS]],Tabla13[[#All],[rut]:[estado_licencia]],2,0)</f>
        <v>Yonatan Sebastian Espinoza Cornejo</v>
      </c>
      <c r="AD2725" s="4">
        <v>44008</v>
      </c>
      <c r="AE2725" s="14" t="s">
        <v>45</v>
      </c>
      <c r="AF2725" s="4">
        <v>44008</v>
      </c>
      <c r="AG2725" s="14" t="s">
        <v>47</v>
      </c>
      <c r="AH2725" t="s">
        <v>48</v>
      </c>
      <c r="AI2725" t="s">
        <v>49</v>
      </c>
    </row>
    <row r="2726" spans="1:35" s="16" customFormat="1" x14ac:dyDescent="0.25">
      <c r="A2726" s="12"/>
      <c r="B2726" s="36" t="s">
        <v>16026</v>
      </c>
      <c r="C2726" t="s">
        <v>35</v>
      </c>
      <c r="D2726" t="s">
        <v>35</v>
      </c>
      <c r="E2726" t="s">
        <v>36</v>
      </c>
      <c r="F2726" t="s">
        <v>415</v>
      </c>
      <c r="G2726" s="13" t="s">
        <v>38</v>
      </c>
      <c r="H2726" t="s">
        <v>39</v>
      </c>
      <c r="I2726" t="s">
        <v>417</v>
      </c>
      <c r="J2726" s="13">
        <v>5000</v>
      </c>
      <c r="K2726" s="13">
        <v>0</v>
      </c>
      <c r="L2726" s="13">
        <f>+Tabla1[[#This Row],[MontoNeto]]*Tabla1[[#This Row],[PorcentajeImpuesto]]</f>
        <v>0</v>
      </c>
      <c r="M2726" s="13">
        <v>0</v>
      </c>
      <c r="N2726" s="13">
        <f>+Tabla1[[#This Row],[MontoNeto]]+Tabla1[[#This Row],[ValorImpuesto]]+Tabla1[[#This Row],[MontoExento]]</f>
        <v>5000</v>
      </c>
      <c r="O2726" t="s">
        <v>41</v>
      </c>
      <c r="P2726" t="s">
        <v>42</v>
      </c>
      <c r="Q2726" t="s">
        <v>42</v>
      </c>
      <c r="R2726" t="s">
        <v>86</v>
      </c>
      <c r="S2726" t="str">
        <f>VLOOKUP(Tabla1[[#This Row],[RutCP]],Tabla13[[#All],[rut]:[estado_licencia]],3,0)</f>
        <v xml:space="preserve">Komatsu Chile </v>
      </c>
      <c r="T2726" t="str">
        <f>VLOOKUP(Tabla1[[#This Row],[RutCP]],Tabla13[[#All],[rut]:[estado_licencia]],2,0)</f>
        <v>Komatsu Chile S.A</v>
      </c>
      <c r="U2726"/>
      <c r="V2726"/>
      <c r="W2726"/>
      <c r="X2726" t="s">
        <v>2429</v>
      </c>
      <c r="Y2726" t="str">
        <f>VLOOKUP(Tabla1[[#This Row],[RutCS]],Tabla13[[#All],[rut]:[estado_licencia]],3,0)</f>
        <v>Roberto Esteban Araya Mondaca</v>
      </c>
      <c r="Z2726" t="str">
        <f>VLOOKUP(Tabla1[[#This Row],[RutCS]],Tabla13[[#All],[rut]:[estado_licencia]],2,0)</f>
        <v>Roberto Esteban Araya Mondaca</v>
      </c>
      <c r="AA2726"/>
      <c r="AB2726"/>
      <c r="AC2726"/>
      <c r="AD2726" s="4">
        <v>44008</v>
      </c>
      <c r="AE2726" s="14" t="s">
        <v>45</v>
      </c>
      <c r="AF2726" s="4">
        <v>44008</v>
      </c>
      <c r="AG2726" s="14" t="s">
        <v>47</v>
      </c>
      <c r="AH2726" t="s">
        <v>48</v>
      </c>
      <c r="AI2726" t="s">
        <v>49</v>
      </c>
    </row>
    <row r="2727" spans="1:35" x14ac:dyDescent="0.25">
      <c r="A2727" s="12"/>
      <c r="B2727" s="36" t="s">
        <v>16026</v>
      </c>
      <c r="C2727" t="s">
        <v>35</v>
      </c>
      <c r="D2727" t="s">
        <v>35</v>
      </c>
      <c r="E2727" t="s">
        <v>36</v>
      </c>
      <c r="F2727" t="s">
        <v>37</v>
      </c>
      <c r="G2727" s="13" t="s">
        <v>38</v>
      </c>
      <c r="H2727" t="s">
        <v>39</v>
      </c>
      <c r="I2727" t="s">
        <v>417</v>
      </c>
      <c r="J2727" s="13">
        <v>25000</v>
      </c>
      <c r="K2727" s="13">
        <v>0</v>
      </c>
      <c r="L2727" s="13">
        <f>+Tabla1[[#This Row],[MontoNeto]]*Tabla1[[#This Row],[PorcentajeImpuesto]]</f>
        <v>0</v>
      </c>
      <c r="M2727" s="13">
        <v>0</v>
      </c>
      <c r="N2727" s="13">
        <f>+Tabla1[[#This Row],[MontoNeto]]+Tabla1[[#This Row],[ValorImpuesto]]+Tabla1[[#This Row],[MontoExento]]</f>
        <v>25000</v>
      </c>
      <c r="O2727" t="s">
        <v>41</v>
      </c>
      <c r="P2727" t="s">
        <v>42</v>
      </c>
      <c r="Q2727" t="s">
        <v>42</v>
      </c>
      <c r="R2727" t="s">
        <v>364</v>
      </c>
      <c r="S2727" t="str">
        <f>VLOOKUP(Tabla1[[#This Row],[RutCP]],Tabla13[[#All],[rut]:[estado_licencia]],3,0)</f>
        <v>Incolur Drenes</v>
      </c>
      <c r="T2727" t="str">
        <f>VLOOKUP(Tabla1[[#This Row],[RutCP]],Tabla13[[#All],[rut]:[estado_licencia]],2,0)</f>
        <v>Ingenieria Y Construcciones Incolur Sa</v>
      </c>
      <c r="X2727" t="s">
        <v>2430</v>
      </c>
      <c r="Y2727" t="str">
        <f>VLOOKUP(Tabla1[[#This Row],[RutCS]],Tabla13[[#All],[rut]:[estado_licencia]],3,0)</f>
        <v>Rony Fernando Baeza Luvecce</v>
      </c>
      <c r="Z2727" t="str">
        <f>VLOOKUP(Tabla1[[#This Row],[RutCS]],Tabla13[[#All],[rut]:[estado_licencia]],2,0)</f>
        <v>Rony Fernando Baeza Luvecce</v>
      </c>
      <c r="AD2727" s="4">
        <v>44008</v>
      </c>
      <c r="AE2727" s="14" t="s">
        <v>45</v>
      </c>
      <c r="AF2727" s="4">
        <v>44008</v>
      </c>
      <c r="AG2727" s="14" t="s">
        <v>47</v>
      </c>
      <c r="AH2727" t="s">
        <v>48</v>
      </c>
      <c r="AI2727" t="s">
        <v>49</v>
      </c>
    </row>
    <row r="2728" spans="1:35" x14ac:dyDescent="0.25">
      <c r="A2728" s="12"/>
      <c r="B2728" s="36" t="s">
        <v>16026</v>
      </c>
      <c r="C2728" t="s">
        <v>35</v>
      </c>
      <c r="D2728" t="s">
        <v>35</v>
      </c>
      <c r="E2728" t="s">
        <v>36</v>
      </c>
      <c r="F2728" t="s">
        <v>37</v>
      </c>
      <c r="G2728" s="13" t="s">
        <v>38</v>
      </c>
      <c r="H2728" t="s">
        <v>39</v>
      </c>
      <c r="I2728" t="s">
        <v>417</v>
      </c>
      <c r="J2728" s="13">
        <v>25000</v>
      </c>
      <c r="K2728" s="13">
        <v>0</v>
      </c>
      <c r="L2728" s="13">
        <f>+Tabla1[[#This Row],[MontoNeto]]*Tabla1[[#This Row],[PorcentajeImpuesto]]</f>
        <v>0</v>
      </c>
      <c r="M2728" s="13">
        <v>0</v>
      </c>
      <c r="N2728" s="13">
        <f>+Tabla1[[#This Row],[MontoNeto]]+Tabla1[[#This Row],[ValorImpuesto]]+Tabla1[[#This Row],[MontoExento]]</f>
        <v>25000</v>
      </c>
      <c r="O2728" t="s">
        <v>41</v>
      </c>
      <c r="P2728" t="s">
        <v>42</v>
      </c>
      <c r="Q2728" t="s">
        <v>42</v>
      </c>
      <c r="R2728" t="s">
        <v>364</v>
      </c>
      <c r="S2728" t="str">
        <f>VLOOKUP(Tabla1[[#This Row],[RutCP]],Tabla13[[#All],[rut]:[estado_licencia]],3,0)</f>
        <v>Incolur Drenes</v>
      </c>
      <c r="T2728" t="str">
        <f>VLOOKUP(Tabla1[[#This Row],[RutCP]],Tabla13[[#All],[rut]:[estado_licencia]],2,0)</f>
        <v>Ingenieria Y Construcciones Incolur Sa</v>
      </c>
      <c r="X2728" t="s">
        <v>2431</v>
      </c>
      <c r="Y2728" t="str">
        <f>VLOOKUP(Tabla1[[#This Row],[RutCS]],Tabla13[[#All],[rut]:[estado_licencia]],3,0)</f>
        <v>Sergio Alejandro Leiva Godoy</v>
      </c>
      <c r="Z2728" t="str">
        <f>VLOOKUP(Tabla1[[#This Row],[RutCS]],Tabla13[[#All],[rut]:[estado_licencia]],2,0)</f>
        <v>Sergio Alejandro Leiva Godoy</v>
      </c>
      <c r="AD2728" s="4">
        <v>44008</v>
      </c>
      <c r="AE2728" s="14" t="s">
        <v>45</v>
      </c>
      <c r="AF2728" s="4">
        <v>44008</v>
      </c>
      <c r="AG2728" s="14" t="s">
        <v>47</v>
      </c>
      <c r="AH2728" t="s">
        <v>48</v>
      </c>
      <c r="AI2728" t="s">
        <v>49</v>
      </c>
    </row>
    <row r="2729" spans="1:35" x14ac:dyDescent="0.25">
      <c r="A2729" s="12"/>
      <c r="B2729" s="36" t="s">
        <v>16026</v>
      </c>
      <c r="C2729" t="s">
        <v>35</v>
      </c>
      <c r="D2729" t="s">
        <v>35</v>
      </c>
      <c r="E2729" t="s">
        <v>36</v>
      </c>
      <c r="F2729" t="s">
        <v>37</v>
      </c>
      <c r="G2729" s="13" t="s">
        <v>38</v>
      </c>
      <c r="H2729" t="s">
        <v>39</v>
      </c>
      <c r="I2729" t="s">
        <v>417</v>
      </c>
      <c r="J2729" s="13">
        <v>25000</v>
      </c>
      <c r="K2729" s="13">
        <v>0</v>
      </c>
      <c r="L2729" s="13">
        <f>+Tabla1[[#This Row],[MontoNeto]]*Tabla1[[#This Row],[PorcentajeImpuesto]]</f>
        <v>0</v>
      </c>
      <c r="M2729" s="13">
        <v>0</v>
      </c>
      <c r="N2729" s="13">
        <f>+Tabla1[[#This Row],[MontoNeto]]+Tabla1[[#This Row],[ValorImpuesto]]+Tabla1[[#This Row],[MontoExento]]</f>
        <v>25000</v>
      </c>
      <c r="O2729" t="s">
        <v>41</v>
      </c>
      <c r="P2729" t="s">
        <v>42</v>
      </c>
      <c r="Q2729" t="s">
        <v>42</v>
      </c>
      <c r="R2729" t="s">
        <v>364</v>
      </c>
      <c r="S2729" t="str">
        <f>VLOOKUP(Tabla1[[#This Row],[RutCP]],Tabla13[[#All],[rut]:[estado_licencia]],3,0)</f>
        <v>Incolur Drenes</v>
      </c>
      <c r="T2729" t="str">
        <f>VLOOKUP(Tabla1[[#This Row],[RutCP]],Tabla13[[#All],[rut]:[estado_licencia]],2,0)</f>
        <v>Ingenieria Y Construcciones Incolur Sa</v>
      </c>
      <c r="X2729" t="s">
        <v>2432</v>
      </c>
      <c r="Y2729" t="str">
        <f>VLOOKUP(Tabla1[[#This Row],[RutCS]],Tabla13[[#All],[rut]:[estado_licencia]],3,0)</f>
        <v>Luis Omar Baez Mardones</v>
      </c>
      <c r="Z2729" t="str">
        <f>VLOOKUP(Tabla1[[#This Row],[RutCS]],Tabla13[[#All],[rut]:[estado_licencia]],2,0)</f>
        <v>Luis Omar Baez Mardones</v>
      </c>
      <c r="AD2729" s="4">
        <v>44008</v>
      </c>
      <c r="AE2729" s="14" t="s">
        <v>45</v>
      </c>
      <c r="AF2729" s="4">
        <v>44008</v>
      </c>
      <c r="AG2729" s="14" t="s">
        <v>47</v>
      </c>
      <c r="AH2729" t="s">
        <v>48</v>
      </c>
      <c r="AI2729" t="s">
        <v>49</v>
      </c>
    </row>
    <row r="2730" spans="1:35" x14ac:dyDescent="0.25">
      <c r="A2730" s="12"/>
      <c r="B2730" s="36" t="s">
        <v>16026</v>
      </c>
      <c r="C2730" t="s">
        <v>35</v>
      </c>
      <c r="D2730" t="s">
        <v>35</v>
      </c>
      <c r="E2730" t="s">
        <v>36</v>
      </c>
      <c r="F2730" t="s">
        <v>37</v>
      </c>
      <c r="G2730" s="13" t="s">
        <v>38</v>
      </c>
      <c r="H2730" t="s">
        <v>39</v>
      </c>
      <c r="I2730" t="s">
        <v>417</v>
      </c>
      <c r="J2730" s="13">
        <v>25000</v>
      </c>
      <c r="K2730" s="13">
        <v>0</v>
      </c>
      <c r="L2730" s="13">
        <f>+Tabla1[[#This Row],[MontoNeto]]*Tabla1[[#This Row],[PorcentajeImpuesto]]</f>
        <v>0</v>
      </c>
      <c r="M2730" s="13">
        <v>0</v>
      </c>
      <c r="N2730" s="13">
        <f>+Tabla1[[#This Row],[MontoNeto]]+Tabla1[[#This Row],[ValorImpuesto]]+Tabla1[[#This Row],[MontoExento]]</f>
        <v>25000</v>
      </c>
      <c r="O2730" t="s">
        <v>41</v>
      </c>
      <c r="P2730" t="s">
        <v>42</v>
      </c>
      <c r="Q2730" t="s">
        <v>42</v>
      </c>
      <c r="R2730" t="s">
        <v>364</v>
      </c>
      <c r="S2730" t="str">
        <f>VLOOKUP(Tabla1[[#This Row],[RutCP]],Tabla13[[#All],[rut]:[estado_licencia]],3,0)</f>
        <v>Incolur Drenes</v>
      </c>
      <c r="T2730" t="str">
        <f>VLOOKUP(Tabla1[[#This Row],[RutCP]],Tabla13[[#All],[rut]:[estado_licencia]],2,0)</f>
        <v>Ingenieria Y Construcciones Incolur Sa</v>
      </c>
      <c r="X2730" t="s">
        <v>2433</v>
      </c>
      <c r="Y2730" t="str">
        <f>VLOOKUP(Tabla1[[#This Row],[RutCS]],Tabla13[[#All],[rut]:[estado_licencia]],3,0)</f>
        <v>Francisco Javier Vera Vargas</v>
      </c>
      <c r="Z2730" t="str">
        <f>VLOOKUP(Tabla1[[#This Row],[RutCS]],Tabla13[[#All],[rut]:[estado_licencia]],2,0)</f>
        <v>Francisco Javier Vera Vargas</v>
      </c>
      <c r="AD2730" s="4">
        <v>44008</v>
      </c>
      <c r="AE2730" s="14" t="s">
        <v>45</v>
      </c>
      <c r="AF2730" s="4">
        <v>44008</v>
      </c>
      <c r="AG2730" s="14" t="s">
        <v>47</v>
      </c>
      <c r="AH2730" t="s">
        <v>48</v>
      </c>
      <c r="AI2730" t="s">
        <v>49</v>
      </c>
    </row>
    <row r="2731" spans="1:35" s="16" customFormat="1" x14ac:dyDescent="0.25">
      <c r="A2731" s="12"/>
      <c r="B2731" s="36" t="s">
        <v>16026</v>
      </c>
      <c r="C2731" s="16" t="s">
        <v>35</v>
      </c>
      <c r="D2731" s="16" t="s">
        <v>35</v>
      </c>
      <c r="E2731" s="16" t="s">
        <v>36</v>
      </c>
      <c r="F2731" s="16" t="s">
        <v>37</v>
      </c>
      <c r="G2731" s="17" t="s">
        <v>38</v>
      </c>
      <c r="H2731" s="16" t="s">
        <v>39</v>
      </c>
      <c r="I2731" s="16" t="s">
        <v>417</v>
      </c>
      <c r="J2731" s="17">
        <v>25000</v>
      </c>
      <c r="K2731" s="17">
        <v>0</v>
      </c>
      <c r="L2731" s="17">
        <f>+Tabla1[[#This Row],[MontoNeto]]*Tabla1[[#This Row],[PorcentajeImpuesto]]</f>
        <v>0</v>
      </c>
      <c r="M2731" s="1">
        <v>0</v>
      </c>
      <c r="N2731" s="17">
        <f>+Tabla1[[#This Row],[MontoNeto]]+Tabla1[[#This Row],[ValorImpuesto]]+Tabla1[[#This Row],[MontoExento]]</f>
        <v>25000</v>
      </c>
      <c r="O2731" t="s">
        <v>41</v>
      </c>
      <c r="P2731" s="16" t="s">
        <v>42</v>
      </c>
      <c r="Q2731" s="16" t="s">
        <v>42</v>
      </c>
      <c r="R2731" s="17" t="e">
        <f>#N/A</f>
        <v>#N/A</v>
      </c>
      <c r="S2731" s="16" t="e">
        <f>VLOOKUP(Tabla1[[#This Row],[RutCP]],Tabla13[[#All],[rut]:[estado_licencia]],3,0)</f>
        <v>#N/A</v>
      </c>
      <c r="T2731" s="16" t="e">
        <f>VLOOKUP(Tabla1[[#This Row],[RutCP]],Tabla13[[#All],[rut]:[estado_licencia]],2,0)</f>
        <v>#N/A</v>
      </c>
      <c r="X2731" s="16" t="s">
        <v>2434</v>
      </c>
      <c r="Y2731" s="16" t="str">
        <f>VLOOKUP(Tabla1[[#This Row],[RutCS]],Tabla13[[#All],[rut]:[estado_licencia]],3,0)</f>
        <v>Alvaro Enrique Baez Tapia</v>
      </c>
      <c r="Z2731" s="16" t="str">
        <f>VLOOKUP(Tabla1[[#This Row],[RutCS]],Tabla13[[#All],[rut]:[estado_licencia]],2,0)</f>
        <v>Alvaro Enrique Baez Tapia</v>
      </c>
      <c r="AD2731" s="15">
        <v>44008</v>
      </c>
      <c r="AE2731" s="3">
        <v>0.5</v>
      </c>
      <c r="AF2731" s="15">
        <v>44008</v>
      </c>
      <c r="AG2731" s="5">
        <v>0.54166666666666696</v>
      </c>
      <c r="AH2731" s="16" t="s">
        <v>48</v>
      </c>
      <c r="AI2731" s="16" t="s">
        <v>49</v>
      </c>
    </row>
    <row r="2732" spans="1:35" x14ac:dyDescent="0.25">
      <c r="A2732" s="12"/>
      <c r="B2732" s="36" t="s">
        <v>16027</v>
      </c>
      <c r="C2732" t="s">
        <v>184</v>
      </c>
      <c r="D2732" t="s">
        <v>185</v>
      </c>
      <c r="E2732" t="s">
        <v>186</v>
      </c>
      <c r="F2732" t="s">
        <v>187</v>
      </c>
      <c r="G2732" s="13" t="s">
        <v>38</v>
      </c>
      <c r="H2732" t="s">
        <v>188</v>
      </c>
      <c r="I2732" t="s">
        <v>189</v>
      </c>
      <c r="J2732" s="13">
        <v>40000</v>
      </c>
      <c r="K2732" s="13">
        <v>0</v>
      </c>
      <c r="L2732" s="13">
        <f>+Tabla1[[#This Row],[MontoNeto]]*Tabla1[[#This Row],[PorcentajeImpuesto]]</f>
        <v>0</v>
      </c>
      <c r="M2732" s="13">
        <v>0</v>
      </c>
      <c r="N2732" s="13">
        <f>+Tabla1[[#This Row],[MontoNeto]]+Tabla1[[#This Row],[ValorImpuesto]]+Tabla1[[#This Row],[MontoExento]]</f>
        <v>40000</v>
      </c>
      <c r="O2732" t="s">
        <v>41</v>
      </c>
      <c r="P2732" t="s">
        <v>42</v>
      </c>
      <c r="Q2732" t="s">
        <v>42</v>
      </c>
      <c r="R2732" t="s">
        <v>190</v>
      </c>
      <c r="S2732" t="str">
        <f>VLOOKUP(Tabla1[[#This Row],[RutCP]],Tabla13[[#All],[rut]:[estado_licencia]],3,0)</f>
        <v xml:space="preserve">Arrigoni </v>
      </c>
      <c r="T2732" t="str">
        <f>VLOOKUP(Tabla1[[#This Row],[RutCP]],Tabla13[[#All],[rut]:[estado_licencia]],2,0)</f>
        <v>Arrigoni Ingenieria Y Construccion S.A</v>
      </c>
      <c r="X2732" t="s">
        <v>2181</v>
      </c>
      <c r="Y2732" t="str">
        <f>VLOOKUP(Tabla1[[#This Row],[RutCS]],Tabla13[[#All],[rut]:[estado_licencia]],3,0)</f>
        <v>Carlos Araya Gajardo</v>
      </c>
      <c r="Z2732" t="str">
        <f>VLOOKUP(Tabla1[[#This Row],[RutCS]],Tabla13[[#All],[rut]:[estado_licencia]],2,0)</f>
        <v>Carlos Araya Gajardo</v>
      </c>
      <c r="AD2732" s="4">
        <v>44010</v>
      </c>
      <c r="AE2732" s="14" t="s">
        <v>45</v>
      </c>
      <c r="AF2732" s="4">
        <v>44010</v>
      </c>
      <c r="AG2732" s="14" t="s">
        <v>47</v>
      </c>
      <c r="AH2732" t="s">
        <v>48</v>
      </c>
      <c r="AI2732" t="s">
        <v>49</v>
      </c>
    </row>
    <row r="2733" spans="1:35" x14ac:dyDescent="0.25">
      <c r="A2733" s="12"/>
      <c r="B2733" s="36" t="s">
        <v>16027</v>
      </c>
      <c r="C2733" t="s">
        <v>184</v>
      </c>
      <c r="D2733" t="s">
        <v>185</v>
      </c>
      <c r="E2733" t="s">
        <v>186</v>
      </c>
      <c r="F2733" t="s">
        <v>187</v>
      </c>
      <c r="G2733" s="13" t="s">
        <v>38</v>
      </c>
      <c r="H2733" t="s">
        <v>188</v>
      </c>
      <c r="I2733" t="s">
        <v>189</v>
      </c>
      <c r="J2733" s="13">
        <v>40000</v>
      </c>
      <c r="K2733" s="13">
        <v>0</v>
      </c>
      <c r="L2733" s="13">
        <f>+Tabla1[[#This Row],[MontoNeto]]*Tabla1[[#This Row],[PorcentajeImpuesto]]</f>
        <v>0</v>
      </c>
      <c r="M2733" s="13">
        <v>0</v>
      </c>
      <c r="N2733" s="13">
        <f>+Tabla1[[#This Row],[MontoNeto]]+Tabla1[[#This Row],[ValorImpuesto]]+Tabla1[[#This Row],[MontoExento]]</f>
        <v>40000</v>
      </c>
      <c r="O2733" t="s">
        <v>41</v>
      </c>
      <c r="P2733" t="s">
        <v>42</v>
      </c>
      <c r="Q2733" t="s">
        <v>42</v>
      </c>
      <c r="R2733" t="s">
        <v>190</v>
      </c>
      <c r="S2733" t="str">
        <f>VLOOKUP(Tabla1[[#This Row],[RutCP]],Tabla13[[#All],[rut]:[estado_licencia]],3,0)</f>
        <v xml:space="preserve">Arrigoni </v>
      </c>
      <c r="T2733" t="str">
        <f>VLOOKUP(Tabla1[[#This Row],[RutCP]],Tabla13[[#All],[rut]:[estado_licencia]],2,0)</f>
        <v>Arrigoni Ingenieria Y Construccion S.A</v>
      </c>
      <c r="X2733" t="s">
        <v>2182</v>
      </c>
      <c r="Y2733" t="str">
        <f>VLOOKUP(Tabla1[[#This Row],[RutCS]],Tabla13[[#All],[rut]:[estado_licencia]],3,0)</f>
        <v>Cristopher Fritz Carriet</v>
      </c>
      <c r="Z2733" t="str">
        <f>VLOOKUP(Tabla1[[#This Row],[RutCS]],Tabla13[[#All],[rut]:[estado_licencia]],2,0)</f>
        <v>Cristopher Fritz Carriet</v>
      </c>
      <c r="AD2733" s="4">
        <v>44010</v>
      </c>
      <c r="AE2733" s="14" t="s">
        <v>45</v>
      </c>
      <c r="AF2733" s="4">
        <v>44010</v>
      </c>
      <c r="AG2733" s="14" t="s">
        <v>47</v>
      </c>
      <c r="AH2733" t="s">
        <v>48</v>
      </c>
      <c r="AI2733" t="s">
        <v>49</v>
      </c>
    </row>
    <row r="2734" spans="1:35" x14ac:dyDescent="0.25">
      <c r="A2734" s="12"/>
      <c r="B2734" s="36" t="s">
        <v>16027</v>
      </c>
      <c r="C2734" t="s">
        <v>184</v>
      </c>
      <c r="D2734" t="s">
        <v>185</v>
      </c>
      <c r="E2734" t="s">
        <v>186</v>
      </c>
      <c r="F2734" t="s">
        <v>187</v>
      </c>
      <c r="G2734" s="13" t="s">
        <v>38</v>
      </c>
      <c r="H2734" t="s">
        <v>188</v>
      </c>
      <c r="I2734" t="s">
        <v>189</v>
      </c>
      <c r="J2734" s="13">
        <v>40000</v>
      </c>
      <c r="K2734" s="13">
        <v>0</v>
      </c>
      <c r="L2734" s="13">
        <f>+Tabla1[[#This Row],[MontoNeto]]*Tabla1[[#This Row],[PorcentajeImpuesto]]</f>
        <v>0</v>
      </c>
      <c r="M2734" s="13">
        <v>0</v>
      </c>
      <c r="N2734" s="13">
        <f>+Tabla1[[#This Row],[MontoNeto]]+Tabla1[[#This Row],[ValorImpuesto]]+Tabla1[[#This Row],[MontoExento]]</f>
        <v>40000</v>
      </c>
      <c r="O2734" t="s">
        <v>41</v>
      </c>
      <c r="P2734" t="s">
        <v>42</v>
      </c>
      <c r="Q2734" t="s">
        <v>42</v>
      </c>
      <c r="R2734" t="s">
        <v>190</v>
      </c>
      <c r="S2734" t="str">
        <f>VLOOKUP(Tabla1[[#This Row],[RutCP]],Tabla13[[#All],[rut]:[estado_licencia]],3,0)</f>
        <v xml:space="preserve">Arrigoni </v>
      </c>
      <c r="T2734" t="str">
        <f>VLOOKUP(Tabla1[[#This Row],[RutCP]],Tabla13[[#All],[rut]:[estado_licencia]],2,0)</f>
        <v>Arrigoni Ingenieria Y Construccion S.A</v>
      </c>
      <c r="X2734" t="s">
        <v>2183</v>
      </c>
      <c r="Y2734" t="str">
        <f>VLOOKUP(Tabla1[[#This Row],[RutCS]],Tabla13[[#All],[rut]:[estado_licencia]],3,0)</f>
        <v>Jean Orrego  Gonzalez</v>
      </c>
      <c r="Z2734" t="str">
        <f>VLOOKUP(Tabla1[[#This Row],[RutCS]],Tabla13[[#All],[rut]:[estado_licencia]],2,0)</f>
        <v>Jean Orrego  Gonzalez</v>
      </c>
      <c r="AD2734" s="4">
        <v>44010</v>
      </c>
      <c r="AE2734" s="14" t="s">
        <v>45</v>
      </c>
      <c r="AF2734" s="4">
        <v>44010</v>
      </c>
      <c r="AG2734" s="14" t="s">
        <v>47</v>
      </c>
      <c r="AH2734" t="s">
        <v>48</v>
      </c>
      <c r="AI2734" t="s">
        <v>49</v>
      </c>
    </row>
    <row r="2735" spans="1:35" x14ac:dyDescent="0.25">
      <c r="A2735" s="12"/>
      <c r="B2735" s="36" t="s">
        <v>16027</v>
      </c>
      <c r="C2735" t="s">
        <v>184</v>
      </c>
      <c r="D2735" t="s">
        <v>185</v>
      </c>
      <c r="E2735" t="s">
        <v>186</v>
      </c>
      <c r="F2735" t="s">
        <v>197</v>
      </c>
      <c r="G2735" s="13" t="s">
        <v>38</v>
      </c>
      <c r="H2735" t="s">
        <v>188</v>
      </c>
      <c r="I2735" t="s">
        <v>189</v>
      </c>
      <c r="J2735" s="13">
        <v>40000</v>
      </c>
      <c r="K2735" s="13">
        <v>0</v>
      </c>
      <c r="L2735" s="13">
        <f>+Tabla1[[#This Row],[MontoNeto]]*Tabla1[[#This Row],[PorcentajeImpuesto]]</f>
        <v>0</v>
      </c>
      <c r="M2735" s="13">
        <v>0</v>
      </c>
      <c r="N2735" s="13">
        <f>+Tabla1[[#This Row],[MontoNeto]]+Tabla1[[#This Row],[ValorImpuesto]]+Tabla1[[#This Row],[MontoExento]]</f>
        <v>40000</v>
      </c>
      <c r="O2735" t="s">
        <v>41</v>
      </c>
      <c r="P2735" t="s">
        <v>42</v>
      </c>
      <c r="Q2735" t="s">
        <v>42</v>
      </c>
      <c r="R2735" t="s">
        <v>190</v>
      </c>
      <c r="S2735" t="str">
        <f>VLOOKUP(Tabla1[[#This Row],[RutCP]],Tabla13[[#All],[rut]:[estado_licencia]],3,0)</f>
        <v xml:space="preserve">Arrigoni </v>
      </c>
      <c r="T2735" t="str">
        <f>VLOOKUP(Tabla1[[#This Row],[RutCP]],Tabla13[[#All],[rut]:[estado_licencia]],2,0)</f>
        <v>Arrigoni Ingenieria Y Construccion S.A</v>
      </c>
      <c r="X2735" t="s">
        <v>1528</v>
      </c>
      <c r="Y2735" t="str">
        <f>VLOOKUP(Tabla1[[#This Row],[RutCS]],Tabla13[[#All],[rut]:[estado_licencia]],3,0)</f>
        <v>Juan Carlos Burgas Plaza</v>
      </c>
      <c r="Z2735" t="str">
        <f>VLOOKUP(Tabla1[[#This Row],[RutCS]],Tabla13[[#All],[rut]:[estado_licencia]],2,0)</f>
        <v>Juan Carlos Burgas Plaza</v>
      </c>
      <c r="AD2735" s="4">
        <v>44010</v>
      </c>
      <c r="AE2735" s="14" t="s">
        <v>45</v>
      </c>
      <c r="AF2735" s="4">
        <v>44010</v>
      </c>
      <c r="AG2735" s="14" t="s">
        <v>47</v>
      </c>
      <c r="AH2735" t="s">
        <v>48</v>
      </c>
      <c r="AI2735" t="s">
        <v>49</v>
      </c>
    </row>
    <row r="2736" spans="1:35" x14ac:dyDescent="0.25">
      <c r="A2736" s="12"/>
      <c r="B2736" s="36" t="s">
        <v>16027</v>
      </c>
      <c r="C2736" t="s">
        <v>184</v>
      </c>
      <c r="D2736" t="s">
        <v>185</v>
      </c>
      <c r="E2736" t="s">
        <v>186</v>
      </c>
      <c r="F2736" t="s">
        <v>187</v>
      </c>
      <c r="G2736" s="13" t="s">
        <v>38</v>
      </c>
      <c r="H2736" t="s">
        <v>188</v>
      </c>
      <c r="I2736" t="s">
        <v>189</v>
      </c>
      <c r="J2736" s="13">
        <v>40000</v>
      </c>
      <c r="K2736" s="13">
        <v>0</v>
      </c>
      <c r="L2736" s="13">
        <f>+Tabla1[[#This Row],[MontoNeto]]*Tabla1[[#This Row],[PorcentajeImpuesto]]</f>
        <v>0</v>
      </c>
      <c r="M2736" s="13">
        <v>0</v>
      </c>
      <c r="N2736" s="13">
        <f>+Tabla1[[#This Row],[MontoNeto]]+Tabla1[[#This Row],[ValorImpuesto]]+Tabla1[[#This Row],[MontoExento]]</f>
        <v>40000</v>
      </c>
      <c r="O2736" t="s">
        <v>41</v>
      </c>
      <c r="P2736" t="s">
        <v>42</v>
      </c>
      <c r="Q2736" t="s">
        <v>42</v>
      </c>
      <c r="R2736" t="s">
        <v>190</v>
      </c>
      <c r="S2736" t="str">
        <f>VLOOKUP(Tabla1[[#This Row],[RutCP]],Tabla13[[#All],[rut]:[estado_licencia]],3,0)</f>
        <v xml:space="preserve">Arrigoni </v>
      </c>
      <c r="T2736" t="str">
        <f>VLOOKUP(Tabla1[[#This Row],[RutCP]],Tabla13[[#All],[rut]:[estado_licencia]],2,0)</f>
        <v>Arrigoni Ingenieria Y Construccion S.A</v>
      </c>
      <c r="X2736" t="s">
        <v>2184</v>
      </c>
      <c r="Y2736" t="str">
        <f>VLOOKUP(Tabla1[[#This Row],[RutCS]],Tabla13[[#All],[rut]:[estado_licencia]],3,0)</f>
        <v>Luis Contreras Bravo</v>
      </c>
      <c r="Z2736" t="str">
        <f>VLOOKUP(Tabla1[[#This Row],[RutCS]],Tabla13[[#All],[rut]:[estado_licencia]],2,0)</f>
        <v>Luis Contreras Bravo</v>
      </c>
      <c r="AD2736" s="4">
        <v>44010</v>
      </c>
      <c r="AE2736" s="14" t="s">
        <v>45</v>
      </c>
      <c r="AF2736" s="4">
        <v>44010</v>
      </c>
      <c r="AG2736" s="14" t="s">
        <v>47</v>
      </c>
      <c r="AH2736" t="s">
        <v>48</v>
      </c>
      <c r="AI2736" t="s">
        <v>49</v>
      </c>
    </row>
    <row r="2737" spans="1:35" x14ac:dyDescent="0.25">
      <c r="A2737" s="12"/>
      <c r="B2737" s="36" t="s">
        <v>16027</v>
      </c>
      <c r="C2737" t="s">
        <v>184</v>
      </c>
      <c r="D2737" t="s">
        <v>185</v>
      </c>
      <c r="E2737" t="s">
        <v>186</v>
      </c>
      <c r="F2737" t="s">
        <v>187</v>
      </c>
      <c r="G2737" s="13" t="s">
        <v>38</v>
      </c>
      <c r="H2737" t="s">
        <v>188</v>
      </c>
      <c r="I2737" t="s">
        <v>189</v>
      </c>
      <c r="J2737" s="13">
        <v>40000</v>
      </c>
      <c r="K2737" s="13">
        <v>0</v>
      </c>
      <c r="L2737" s="13">
        <f>+Tabla1[[#This Row],[MontoNeto]]*Tabla1[[#This Row],[PorcentajeImpuesto]]</f>
        <v>0</v>
      </c>
      <c r="M2737" s="13">
        <v>0</v>
      </c>
      <c r="N2737" s="13">
        <f>+Tabla1[[#This Row],[MontoNeto]]+Tabla1[[#This Row],[ValorImpuesto]]+Tabla1[[#This Row],[MontoExento]]</f>
        <v>40000</v>
      </c>
      <c r="O2737" t="s">
        <v>41</v>
      </c>
      <c r="P2737" t="s">
        <v>42</v>
      </c>
      <c r="Q2737" t="s">
        <v>42</v>
      </c>
      <c r="R2737" t="s">
        <v>190</v>
      </c>
      <c r="S2737" t="str">
        <f>VLOOKUP(Tabla1[[#This Row],[RutCP]],Tabla13[[#All],[rut]:[estado_licencia]],3,0)</f>
        <v xml:space="preserve">Arrigoni </v>
      </c>
      <c r="T2737" t="str">
        <f>VLOOKUP(Tabla1[[#This Row],[RutCP]],Tabla13[[#All],[rut]:[estado_licencia]],2,0)</f>
        <v>Arrigoni Ingenieria Y Construccion S.A</v>
      </c>
      <c r="X2737" t="s">
        <v>2185</v>
      </c>
      <c r="Y2737" t="str">
        <f>VLOOKUP(Tabla1[[#This Row],[RutCS]],Tabla13[[#All],[rut]:[estado_licencia]],3,0)</f>
        <v>Pietro Ottone Segovia</v>
      </c>
      <c r="Z2737" t="str">
        <f>VLOOKUP(Tabla1[[#This Row],[RutCS]],Tabla13[[#All],[rut]:[estado_licencia]],2,0)</f>
        <v>Pietro Ottone Segovia</v>
      </c>
      <c r="AD2737" s="4">
        <v>44010</v>
      </c>
      <c r="AE2737" s="14" t="s">
        <v>45</v>
      </c>
      <c r="AF2737" s="4">
        <v>44010</v>
      </c>
      <c r="AG2737" s="14" t="s">
        <v>47</v>
      </c>
      <c r="AH2737" t="s">
        <v>48</v>
      </c>
      <c r="AI2737" t="s">
        <v>49</v>
      </c>
    </row>
    <row r="2738" spans="1:35" x14ac:dyDescent="0.25">
      <c r="A2738" s="12"/>
      <c r="B2738" s="36" t="s">
        <v>16027</v>
      </c>
      <c r="C2738" t="s">
        <v>184</v>
      </c>
      <c r="D2738" t="s">
        <v>185</v>
      </c>
      <c r="E2738" t="s">
        <v>186</v>
      </c>
      <c r="F2738" t="s">
        <v>197</v>
      </c>
      <c r="G2738" s="13" t="s">
        <v>38</v>
      </c>
      <c r="H2738" t="s">
        <v>188</v>
      </c>
      <c r="I2738" t="s">
        <v>189</v>
      </c>
      <c r="J2738" s="13">
        <v>40000</v>
      </c>
      <c r="K2738" s="13">
        <v>0</v>
      </c>
      <c r="L2738" s="13">
        <f>+Tabla1[[#This Row],[MontoNeto]]*Tabla1[[#This Row],[PorcentajeImpuesto]]</f>
        <v>0</v>
      </c>
      <c r="M2738" s="13">
        <v>0</v>
      </c>
      <c r="N2738" s="13">
        <f>+Tabla1[[#This Row],[MontoNeto]]+Tabla1[[#This Row],[ValorImpuesto]]+Tabla1[[#This Row],[MontoExento]]</f>
        <v>40000</v>
      </c>
      <c r="O2738" t="s">
        <v>41</v>
      </c>
      <c r="P2738" t="s">
        <v>42</v>
      </c>
      <c r="Q2738" t="s">
        <v>42</v>
      </c>
      <c r="R2738" t="s">
        <v>190</v>
      </c>
      <c r="S2738" t="str">
        <f>VLOOKUP(Tabla1[[#This Row],[RutCP]],Tabla13[[#All],[rut]:[estado_licencia]],3,0)</f>
        <v xml:space="preserve">Arrigoni </v>
      </c>
      <c r="T2738" t="str">
        <f>VLOOKUP(Tabla1[[#This Row],[RutCP]],Tabla13[[#All],[rut]:[estado_licencia]],2,0)</f>
        <v>Arrigoni Ingenieria Y Construccion S.A</v>
      </c>
      <c r="X2738" t="s">
        <v>2186</v>
      </c>
      <c r="Y2738" t="str">
        <f>VLOOKUP(Tabla1[[#This Row],[RutCS]],Tabla13[[#All],[rut]:[estado_licencia]],3,0)</f>
        <v>Alexis Cortes Cuellar</v>
      </c>
      <c r="Z2738" t="str">
        <f>VLOOKUP(Tabla1[[#This Row],[RutCS]],Tabla13[[#All],[rut]:[estado_licencia]],2,0)</f>
        <v>Alexis Cortes Cuellar</v>
      </c>
      <c r="AD2738" s="4">
        <v>44010</v>
      </c>
      <c r="AE2738" s="14" t="s">
        <v>45</v>
      </c>
      <c r="AF2738" s="4">
        <v>44010</v>
      </c>
      <c r="AG2738" s="14" t="s">
        <v>47</v>
      </c>
      <c r="AH2738" t="s">
        <v>48</v>
      </c>
      <c r="AI2738" t="s">
        <v>49</v>
      </c>
    </row>
    <row r="2739" spans="1:35" x14ac:dyDescent="0.25">
      <c r="A2739" s="12"/>
      <c r="B2739" s="36" t="s">
        <v>16027</v>
      </c>
      <c r="C2739" t="s">
        <v>184</v>
      </c>
      <c r="D2739" t="s">
        <v>185</v>
      </c>
      <c r="E2739" t="s">
        <v>186</v>
      </c>
      <c r="F2739" t="s">
        <v>187</v>
      </c>
      <c r="G2739" s="13" t="s">
        <v>38</v>
      </c>
      <c r="H2739" t="s">
        <v>188</v>
      </c>
      <c r="I2739" t="s">
        <v>189</v>
      </c>
      <c r="J2739" s="13">
        <v>40000</v>
      </c>
      <c r="K2739" s="13">
        <v>0</v>
      </c>
      <c r="L2739" s="13">
        <f>+Tabla1[[#This Row],[MontoNeto]]*Tabla1[[#This Row],[PorcentajeImpuesto]]</f>
        <v>0</v>
      </c>
      <c r="M2739" s="13">
        <v>0</v>
      </c>
      <c r="N2739" s="13">
        <f>+Tabla1[[#This Row],[MontoNeto]]+Tabla1[[#This Row],[ValorImpuesto]]+Tabla1[[#This Row],[MontoExento]]</f>
        <v>40000</v>
      </c>
      <c r="O2739" t="s">
        <v>41</v>
      </c>
      <c r="P2739" t="s">
        <v>42</v>
      </c>
      <c r="Q2739" t="s">
        <v>42</v>
      </c>
      <c r="R2739" t="s">
        <v>190</v>
      </c>
      <c r="S2739" t="str">
        <f>VLOOKUP(Tabla1[[#This Row],[RutCP]],Tabla13[[#All],[rut]:[estado_licencia]],3,0)</f>
        <v xml:space="preserve">Arrigoni </v>
      </c>
      <c r="T2739" t="str">
        <f>VLOOKUP(Tabla1[[#This Row],[RutCP]],Tabla13[[#All],[rut]:[estado_licencia]],2,0)</f>
        <v>Arrigoni Ingenieria Y Construccion S.A</v>
      </c>
      <c r="X2739" t="s">
        <v>2187</v>
      </c>
      <c r="Y2739" t="str">
        <f>VLOOKUP(Tabla1[[#This Row],[RutCS]],Tabla13[[#All],[rut]:[estado_licencia]],3,0)</f>
        <v>Marco Maturana Huerta</v>
      </c>
      <c r="Z2739" t="str">
        <f>VLOOKUP(Tabla1[[#This Row],[RutCS]],Tabla13[[#All],[rut]:[estado_licencia]],2,0)</f>
        <v>Marco Maturana Huerta</v>
      </c>
      <c r="AD2739" s="4">
        <v>44010</v>
      </c>
      <c r="AE2739" s="14" t="s">
        <v>45</v>
      </c>
      <c r="AF2739" s="4">
        <v>44010</v>
      </c>
      <c r="AG2739" s="14" t="s">
        <v>47</v>
      </c>
      <c r="AH2739" t="s">
        <v>48</v>
      </c>
      <c r="AI2739" t="s">
        <v>49</v>
      </c>
    </row>
    <row r="2740" spans="1:35" x14ac:dyDescent="0.25">
      <c r="A2740" s="12"/>
      <c r="B2740" s="36" t="s">
        <v>16027</v>
      </c>
      <c r="C2740" t="s">
        <v>184</v>
      </c>
      <c r="D2740" t="s">
        <v>185</v>
      </c>
      <c r="E2740" t="s">
        <v>186</v>
      </c>
      <c r="F2740" t="s">
        <v>187</v>
      </c>
      <c r="G2740" s="13" t="s">
        <v>38</v>
      </c>
      <c r="H2740" t="s">
        <v>188</v>
      </c>
      <c r="I2740" t="s">
        <v>189</v>
      </c>
      <c r="J2740" s="13">
        <v>40000</v>
      </c>
      <c r="K2740" s="13">
        <v>0</v>
      </c>
      <c r="L2740" s="13">
        <f>+Tabla1[[#This Row],[MontoNeto]]*Tabla1[[#This Row],[PorcentajeImpuesto]]</f>
        <v>0</v>
      </c>
      <c r="M2740" s="13">
        <v>0</v>
      </c>
      <c r="N2740" s="13">
        <f>+Tabla1[[#This Row],[MontoNeto]]+Tabla1[[#This Row],[ValorImpuesto]]+Tabla1[[#This Row],[MontoExento]]</f>
        <v>40000</v>
      </c>
      <c r="O2740" t="s">
        <v>41</v>
      </c>
      <c r="P2740" t="s">
        <v>42</v>
      </c>
      <c r="Q2740" t="s">
        <v>42</v>
      </c>
      <c r="R2740" t="s">
        <v>190</v>
      </c>
      <c r="S2740" t="str">
        <f>VLOOKUP(Tabla1[[#This Row],[RutCP]],Tabla13[[#All],[rut]:[estado_licencia]],3,0)</f>
        <v xml:space="preserve">Arrigoni </v>
      </c>
      <c r="T2740" t="str">
        <f>VLOOKUP(Tabla1[[#This Row],[RutCP]],Tabla13[[#All],[rut]:[estado_licencia]],2,0)</f>
        <v>Arrigoni Ingenieria Y Construccion S.A</v>
      </c>
      <c r="X2740" t="s">
        <v>2188</v>
      </c>
      <c r="Y2740" t="str">
        <f>VLOOKUP(Tabla1[[#This Row],[RutCS]],Tabla13[[#All],[rut]:[estado_licencia]],3,0)</f>
        <v>Jose Ponce Maturana</v>
      </c>
      <c r="Z2740" t="str">
        <f>VLOOKUP(Tabla1[[#This Row],[RutCS]],Tabla13[[#All],[rut]:[estado_licencia]],2,0)</f>
        <v>Jose Ponce Maturana</v>
      </c>
      <c r="AD2740" s="4">
        <v>44010</v>
      </c>
      <c r="AE2740" s="14" t="s">
        <v>45</v>
      </c>
      <c r="AF2740" s="4">
        <v>44010</v>
      </c>
      <c r="AG2740" s="14" t="s">
        <v>47</v>
      </c>
      <c r="AH2740" t="s">
        <v>48</v>
      </c>
      <c r="AI2740" t="s">
        <v>49</v>
      </c>
    </row>
    <row r="2741" spans="1:35" x14ac:dyDescent="0.25">
      <c r="A2741" s="12"/>
      <c r="B2741" s="36" t="s">
        <v>16027</v>
      </c>
      <c r="C2741" t="s">
        <v>184</v>
      </c>
      <c r="D2741" t="s">
        <v>185</v>
      </c>
      <c r="E2741" t="s">
        <v>186</v>
      </c>
      <c r="F2741" t="s">
        <v>187</v>
      </c>
      <c r="G2741" s="13" t="s">
        <v>38</v>
      </c>
      <c r="H2741" t="s">
        <v>188</v>
      </c>
      <c r="I2741" t="s">
        <v>189</v>
      </c>
      <c r="J2741" s="13">
        <v>40000</v>
      </c>
      <c r="K2741" s="13">
        <v>0</v>
      </c>
      <c r="L2741" s="13">
        <f>+Tabla1[[#This Row],[MontoNeto]]*Tabla1[[#This Row],[PorcentajeImpuesto]]</f>
        <v>0</v>
      </c>
      <c r="M2741" s="13">
        <v>0</v>
      </c>
      <c r="N2741" s="13">
        <f>+Tabla1[[#This Row],[MontoNeto]]+Tabla1[[#This Row],[ValorImpuesto]]+Tabla1[[#This Row],[MontoExento]]</f>
        <v>40000</v>
      </c>
      <c r="O2741" t="s">
        <v>41</v>
      </c>
      <c r="P2741" t="s">
        <v>42</v>
      </c>
      <c r="Q2741" t="s">
        <v>42</v>
      </c>
      <c r="R2741" t="s">
        <v>190</v>
      </c>
      <c r="S2741" t="str">
        <f>VLOOKUP(Tabla1[[#This Row],[RutCP]],Tabla13[[#All],[rut]:[estado_licencia]],3,0)</f>
        <v xml:space="preserve">Arrigoni </v>
      </c>
      <c r="T2741" t="str">
        <f>VLOOKUP(Tabla1[[#This Row],[RutCP]],Tabla13[[#All],[rut]:[estado_licencia]],2,0)</f>
        <v>Arrigoni Ingenieria Y Construccion S.A</v>
      </c>
      <c r="X2741" t="s">
        <v>2189</v>
      </c>
      <c r="Y2741" t="str">
        <f>VLOOKUP(Tabla1[[#This Row],[RutCS]],Tabla13[[#All],[rut]:[estado_licencia]],3,0)</f>
        <v>Ismael Castillo Alarcon</v>
      </c>
      <c r="Z2741" t="str">
        <f>VLOOKUP(Tabla1[[#This Row],[RutCS]],Tabla13[[#All],[rut]:[estado_licencia]],2,0)</f>
        <v>Ismael Castillo Alarcon</v>
      </c>
      <c r="AD2741" s="4">
        <v>44010</v>
      </c>
      <c r="AE2741" s="14" t="s">
        <v>45</v>
      </c>
      <c r="AF2741" s="4">
        <v>44010</v>
      </c>
      <c r="AG2741" s="14" t="s">
        <v>47</v>
      </c>
      <c r="AH2741" t="s">
        <v>48</v>
      </c>
      <c r="AI2741" t="s">
        <v>49</v>
      </c>
    </row>
    <row r="2742" spans="1:35" x14ac:dyDescent="0.25">
      <c r="A2742" s="12"/>
      <c r="B2742" s="36" t="s">
        <v>16027</v>
      </c>
      <c r="C2742" t="s">
        <v>184</v>
      </c>
      <c r="D2742" t="s">
        <v>185</v>
      </c>
      <c r="E2742" t="s">
        <v>186</v>
      </c>
      <c r="F2742" t="s">
        <v>187</v>
      </c>
      <c r="G2742" s="13" t="s">
        <v>38</v>
      </c>
      <c r="H2742" t="s">
        <v>188</v>
      </c>
      <c r="I2742" t="s">
        <v>189</v>
      </c>
      <c r="J2742" s="13">
        <v>40000</v>
      </c>
      <c r="K2742" s="13">
        <v>0</v>
      </c>
      <c r="L2742" s="13">
        <f>+Tabla1[[#This Row],[MontoNeto]]*Tabla1[[#This Row],[PorcentajeImpuesto]]</f>
        <v>0</v>
      </c>
      <c r="M2742" s="13">
        <v>0</v>
      </c>
      <c r="N2742" s="13">
        <f>+Tabla1[[#This Row],[MontoNeto]]+Tabla1[[#This Row],[ValorImpuesto]]+Tabla1[[#This Row],[MontoExento]]</f>
        <v>40000</v>
      </c>
      <c r="O2742" t="s">
        <v>41</v>
      </c>
      <c r="P2742" t="s">
        <v>42</v>
      </c>
      <c r="Q2742" t="s">
        <v>42</v>
      </c>
      <c r="R2742" t="s">
        <v>190</v>
      </c>
      <c r="S2742" t="str">
        <f>VLOOKUP(Tabla1[[#This Row],[RutCP]],Tabla13[[#All],[rut]:[estado_licencia]],3,0)</f>
        <v xml:space="preserve">Arrigoni </v>
      </c>
      <c r="T2742" t="str">
        <f>VLOOKUP(Tabla1[[#This Row],[RutCP]],Tabla13[[#All],[rut]:[estado_licencia]],2,0)</f>
        <v>Arrigoni Ingenieria Y Construccion S.A</v>
      </c>
      <c r="X2742" t="s">
        <v>2190</v>
      </c>
      <c r="Y2742" t="str">
        <f>VLOOKUP(Tabla1[[#This Row],[RutCS]],Tabla13[[#All],[rut]:[estado_licencia]],3,0)</f>
        <v>Pedro Beltran Cid</v>
      </c>
      <c r="Z2742" t="str">
        <f>VLOOKUP(Tabla1[[#This Row],[RutCS]],Tabla13[[#All],[rut]:[estado_licencia]],2,0)</f>
        <v>Pedro Beltran Cid</v>
      </c>
      <c r="AD2742" s="4">
        <v>44010</v>
      </c>
      <c r="AE2742" s="14" t="s">
        <v>45</v>
      </c>
      <c r="AF2742" s="4">
        <v>44010</v>
      </c>
      <c r="AG2742" s="14" t="s">
        <v>47</v>
      </c>
      <c r="AH2742" t="s">
        <v>48</v>
      </c>
      <c r="AI2742" t="s">
        <v>49</v>
      </c>
    </row>
    <row r="2743" spans="1:35" x14ac:dyDescent="0.25">
      <c r="A2743" s="12"/>
      <c r="B2743" s="36" t="s">
        <v>16027</v>
      </c>
      <c r="C2743" t="s">
        <v>184</v>
      </c>
      <c r="D2743" t="s">
        <v>185</v>
      </c>
      <c r="E2743" t="s">
        <v>186</v>
      </c>
      <c r="F2743" t="s">
        <v>187</v>
      </c>
      <c r="G2743" s="13" t="s">
        <v>38</v>
      </c>
      <c r="H2743" t="s">
        <v>188</v>
      </c>
      <c r="I2743" t="s">
        <v>189</v>
      </c>
      <c r="J2743" s="13">
        <v>40000</v>
      </c>
      <c r="K2743" s="13">
        <v>0</v>
      </c>
      <c r="L2743" s="13">
        <f>+Tabla1[[#This Row],[MontoNeto]]*Tabla1[[#This Row],[PorcentajeImpuesto]]</f>
        <v>0</v>
      </c>
      <c r="M2743" s="13">
        <v>0</v>
      </c>
      <c r="N2743" s="13">
        <f>+Tabla1[[#This Row],[MontoNeto]]+Tabla1[[#This Row],[ValorImpuesto]]+Tabla1[[#This Row],[MontoExento]]</f>
        <v>40000</v>
      </c>
      <c r="O2743" t="s">
        <v>41</v>
      </c>
      <c r="P2743" t="s">
        <v>42</v>
      </c>
      <c r="Q2743" t="s">
        <v>42</v>
      </c>
      <c r="R2743" t="s">
        <v>190</v>
      </c>
      <c r="S2743" t="str">
        <f>VLOOKUP(Tabla1[[#This Row],[RutCP]],Tabla13[[#All],[rut]:[estado_licencia]],3,0)</f>
        <v xml:space="preserve">Arrigoni </v>
      </c>
      <c r="T2743" t="str">
        <f>VLOOKUP(Tabla1[[#This Row],[RutCP]],Tabla13[[#All],[rut]:[estado_licencia]],2,0)</f>
        <v>Arrigoni Ingenieria Y Construccion S.A</v>
      </c>
      <c r="X2743" t="s">
        <v>2191</v>
      </c>
      <c r="Y2743" t="str">
        <f>VLOOKUP(Tabla1[[#This Row],[RutCS]],Tabla13[[#All],[rut]:[estado_licencia]],3,0)</f>
        <v>Jose Gonzalez Garcia</v>
      </c>
      <c r="Z2743" t="str">
        <f>VLOOKUP(Tabla1[[#This Row],[RutCS]],Tabla13[[#All],[rut]:[estado_licencia]],2,0)</f>
        <v>Jose Gonzalez Garcia</v>
      </c>
      <c r="AD2743" s="4">
        <v>44010</v>
      </c>
      <c r="AE2743" s="14" t="s">
        <v>45</v>
      </c>
      <c r="AF2743" s="4">
        <v>44010</v>
      </c>
      <c r="AG2743" s="14" t="s">
        <v>47</v>
      </c>
      <c r="AH2743" t="s">
        <v>48</v>
      </c>
      <c r="AI2743" t="s">
        <v>49</v>
      </c>
    </row>
    <row r="2744" spans="1:35" s="16" customFormat="1" x14ac:dyDescent="0.25">
      <c r="A2744" s="12"/>
      <c r="B2744" s="36" t="s">
        <v>16027</v>
      </c>
      <c r="C2744" t="s">
        <v>184</v>
      </c>
      <c r="D2744" t="s">
        <v>185</v>
      </c>
      <c r="E2744" t="s">
        <v>186</v>
      </c>
      <c r="F2744" t="s">
        <v>187</v>
      </c>
      <c r="G2744" s="13" t="s">
        <v>38</v>
      </c>
      <c r="H2744" t="s">
        <v>188</v>
      </c>
      <c r="I2744" t="s">
        <v>189</v>
      </c>
      <c r="J2744" s="13">
        <v>40000</v>
      </c>
      <c r="K2744" s="13">
        <v>0</v>
      </c>
      <c r="L2744" s="13">
        <f>+Tabla1[[#This Row],[MontoNeto]]*Tabla1[[#This Row],[PorcentajeImpuesto]]</f>
        <v>0</v>
      </c>
      <c r="M2744" s="13">
        <v>0</v>
      </c>
      <c r="N2744" s="13">
        <f>+Tabla1[[#This Row],[MontoNeto]]+Tabla1[[#This Row],[ValorImpuesto]]+Tabla1[[#This Row],[MontoExento]]</f>
        <v>40000</v>
      </c>
      <c r="O2744" t="s">
        <v>41</v>
      </c>
      <c r="P2744" t="s">
        <v>42</v>
      </c>
      <c r="Q2744" t="s">
        <v>42</v>
      </c>
      <c r="R2744" t="s">
        <v>190</v>
      </c>
      <c r="S2744" t="str">
        <f>VLOOKUP(Tabla1[[#This Row],[RutCP]],Tabla13[[#All],[rut]:[estado_licencia]],3,0)</f>
        <v xml:space="preserve">Arrigoni </v>
      </c>
      <c r="T2744" t="str">
        <f>VLOOKUP(Tabla1[[#This Row],[RutCP]],Tabla13[[#All],[rut]:[estado_licencia]],2,0)</f>
        <v>Arrigoni Ingenieria Y Construccion S.A</v>
      </c>
      <c r="U2744"/>
      <c r="V2744"/>
      <c r="W2744"/>
      <c r="X2744" t="s">
        <v>2192</v>
      </c>
      <c r="Y2744" t="str">
        <f>VLOOKUP(Tabla1[[#This Row],[RutCS]],Tabla13[[#All],[rut]:[estado_licencia]],3,0)</f>
        <v>Camilo Huerta Peña</v>
      </c>
      <c r="Z2744" t="str">
        <f>VLOOKUP(Tabla1[[#This Row],[RutCS]],Tabla13[[#All],[rut]:[estado_licencia]],2,0)</f>
        <v>Camilo Huerta Peña</v>
      </c>
      <c r="AA2744"/>
      <c r="AB2744"/>
      <c r="AC2744"/>
      <c r="AD2744" s="4">
        <v>44010</v>
      </c>
      <c r="AE2744" s="14" t="s">
        <v>45</v>
      </c>
      <c r="AF2744" s="4">
        <v>44010</v>
      </c>
      <c r="AG2744" s="14" t="s">
        <v>47</v>
      </c>
      <c r="AH2744" t="s">
        <v>48</v>
      </c>
      <c r="AI2744" t="s">
        <v>49</v>
      </c>
    </row>
    <row r="2745" spans="1:35" x14ac:dyDescent="0.25">
      <c r="A2745" s="12"/>
      <c r="B2745" s="36" t="s">
        <v>16027</v>
      </c>
      <c r="C2745" t="s">
        <v>184</v>
      </c>
      <c r="D2745" t="s">
        <v>185</v>
      </c>
      <c r="E2745" t="s">
        <v>186</v>
      </c>
      <c r="F2745" t="s">
        <v>187</v>
      </c>
      <c r="G2745" s="13" t="s">
        <v>38</v>
      </c>
      <c r="H2745" t="s">
        <v>188</v>
      </c>
      <c r="I2745" t="s">
        <v>189</v>
      </c>
      <c r="J2745" s="13">
        <v>40000</v>
      </c>
      <c r="K2745" s="13">
        <v>0</v>
      </c>
      <c r="L2745" s="13">
        <f>+Tabla1[[#This Row],[MontoNeto]]*Tabla1[[#This Row],[PorcentajeImpuesto]]</f>
        <v>0</v>
      </c>
      <c r="M2745" s="13">
        <v>0</v>
      </c>
      <c r="N2745" s="13">
        <f>+Tabla1[[#This Row],[MontoNeto]]+Tabla1[[#This Row],[ValorImpuesto]]+Tabla1[[#This Row],[MontoExento]]</f>
        <v>40000</v>
      </c>
      <c r="O2745" t="s">
        <v>41</v>
      </c>
      <c r="P2745" t="s">
        <v>42</v>
      </c>
      <c r="Q2745" t="s">
        <v>42</v>
      </c>
      <c r="R2745" t="s">
        <v>190</v>
      </c>
      <c r="S2745" t="str">
        <f>VLOOKUP(Tabla1[[#This Row],[RutCP]],Tabla13[[#All],[rut]:[estado_licencia]],3,0)</f>
        <v xml:space="preserve">Arrigoni </v>
      </c>
      <c r="T2745" t="str">
        <f>VLOOKUP(Tabla1[[#This Row],[RutCP]],Tabla13[[#All],[rut]:[estado_licencia]],2,0)</f>
        <v>Arrigoni Ingenieria Y Construccion S.A</v>
      </c>
      <c r="X2745" t="s">
        <v>2193</v>
      </c>
      <c r="Y2745" t="str">
        <f>VLOOKUP(Tabla1[[#This Row],[RutCS]],Tabla13[[#All],[rut]:[estado_licencia]],3,0)</f>
        <v>Francisco Gonzalez Villarroel</v>
      </c>
      <c r="Z2745" t="str">
        <f>VLOOKUP(Tabla1[[#This Row],[RutCS]],Tabla13[[#All],[rut]:[estado_licencia]],2,0)</f>
        <v>Francisco Gonzalez Villarroel</v>
      </c>
      <c r="AD2745" s="4">
        <v>44010</v>
      </c>
      <c r="AE2745" s="14" t="s">
        <v>45</v>
      </c>
      <c r="AF2745" s="4">
        <v>44010</v>
      </c>
      <c r="AG2745" s="14" t="s">
        <v>47</v>
      </c>
      <c r="AH2745" t="s">
        <v>48</v>
      </c>
      <c r="AI2745" t="s">
        <v>49</v>
      </c>
    </row>
    <row r="2746" spans="1:35" s="16" customFormat="1" x14ac:dyDescent="0.25">
      <c r="A2746" s="12"/>
      <c r="B2746" s="36" t="s">
        <v>16027</v>
      </c>
      <c r="C2746" t="s">
        <v>184</v>
      </c>
      <c r="D2746" t="s">
        <v>185</v>
      </c>
      <c r="E2746" t="s">
        <v>186</v>
      </c>
      <c r="F2746" t="s">
        <v>187</v>
      </c>
      <c r="G2746" s="13" t="s">
        <v>38</v>
      </c>
      <c r="H2746" t="s">
        <v>188</v>
      </c>
      <c r="I2746" t="s">
        <v>189</v>
      </c>
      <c r="J2746" s="13">
        <v>40000</v>
      </c>
      <c r="K2746" s="13">
        <v>0</v>
      </c>
      <c r="L2746" s="13">
        <f>+Tabla1[[#This Row],[MontoNeto]]*Tabla1[[#This Row],[PorcentajeImpuesto]]</f>
        <v>0</v>
      </c>
      <c r="M2746" s="13">
        <v>0</v>
      </c>
      <c r="N2746" s="13">
        <f>+Tabla1[[#This Row],[MontoNeto]]+Tabla1[[#This Row],[ValorImpuesto]]+Tabla1[[#This Row],[MontoExento]]</f>
        <v>40000</v>
      </c>
      <c r="O2746" t="s">
        <v>41</v>
      </c>
      <c r="P2746" t="s">
        <v>42</v>
      </c>
      <c r="Q2746" t="s">
        <v>42</v>
      </c>
      <c r="R2746" t="s">
        <v>190</v>
      </c>
      <c r="S2746" t="str">
        <f>VLOOKUP(Tabla1[[#This Row],[RutCP]],Tabla13[[#All],[rut]:[estado_licencia]],3,0)</f>
        <v xml:space="preserve">Arrigoni </v>
      </c>
      <c r="T2746" t="str">
        <f>VLOOKUP(Tabla1[[#This Row],[RutCP]],Tabla13[[#All],[rut]:[estado_licencia]],2,0)</f>
        <v>Arrigoni Ingenieria Y Construccion S.A</v>
      </c>
      <c r="U2746"/>
      <c r="V2746"/>
      <c r="W2746"/>
      <c r="X2746" t="s">
        <v>2194</v>
      </c>
      <c r="Y2746" t="str">
        <f>VLOOKUP(Tabla1[[#This Row],[RutCS]],Tabla13[[#All],[rut]:[estado_licencia]],3,0)</f>
        <v>Alexis Guerra Astorga</v>
      </c>
      <c r="Z2746" t="str">
        <f>VLOOKUP(Tabla1[[#This Row],[RutCS]],Tabla13[[#All],[rut]:[estado_licencia]],2,0)</f>
        <v>Alexis Guerra Astorga</v>
      </c>
      <c r="AA2746"/>
      <c r="AB2746"/>
      <c r="AC2746"/>
      <c r="AD2746" s="4">
        <v>44010</v>
      </c>
      <c r="AE2746" s="14" t="s">
        <v>45</v>
      </c>
      <c r="AF2746" s="4">
        <v>44010</v>
      </c>
      <c r="AG2746" s="14" t="s">
        <v>47</v>
      </c>
      <c r="AH2746" t="s">
        <v>48</v>
      </c>
      <c r="AI2746" t="s">
        <v>49</v>
      </c>
    </row>
    <row r="2747" spans="1:35" x14ac:dyDescent="0.25">
      <c r="A2747" s="12"/>
      <c r="B2747" s="36" t="s">
        <v>16027</v>
      </c>
      <c r="C2747" t="s">
        <v>184</v>
      </c>
      <c r="D2747" t="s">
        <v>185</v>
      </c>
      <c r="E2747" t="s">
        <v>186</v>
      </c>
      <c r="F2747" t="s">
        <v>187</v>
      </c>
      <c r="G2747" s="13" t="s">
        <v>38</v>
      </c>
      <c r="H2747" t="s">
        <v>188</v>
      </c>
      <c r="I2747" t="s">
        <v>189</v>
      </c>
      <c r="J2747" s="13">
        <v>40000</v>
      </c>
      <c r="K2747" s="13">
        <v>0</v>
      </c>
      <c r="L2747" s="13">
        <f>+Tabla1[[#This Row],[MontoNeto]]*Tabla1[[#This Row],[PorcentajeImpuesto]]</f>
        <v>0</v>
      </c>
      <c r="M2747" s="13">
        <v>0</v>
      </c>
      <c r="N2747" s="13">
        <f>+Tabla1[[#This Row],[MontoNeto]]+Tabla1[[#This Row],[ValorImpuesto]]+Tabla1[[#This Row],[MontoExento]]</f>
        <v>40000</v>
      </c>
      <c r="O2747" t="s">
        <v>41</v>
      </c>
      <c r="P2747" t="s">
        <v>42</v>
      </c>
      <c r="Q2747" t="s">
        <v>42</v>
      </c>
      <c r="R2747" t="s">
        <v>190</v>
      </c>
      <c r="S2747" t="str">
        <f>VLOOKUP(Tabla1[[#This Row],[RutCP]],Tabla13[[#All],[rut]:[estado_licencia]],3,0)</f>
        <v xml:space="preserve">Arrigoni </v>
      </c>
      <c r="T2747" t="str">
        <f>VLOOKUP(Tabla1[[#This Row],[RutCP]],Tabla13[[#All],[rut]:[estado_licencia]],2,0)</f>
        <v>Arrigoni Ingenieria Y Construccion S.A</v>
      </c>
      <c r="X2747" t="s">
        <v>2195</v>
      </c>
      <c r="Y2747" t="str">
        <f>VLOOKUP(Tabla1[[#This Row],[RutCS]],Tabla13[[#All],[rut]:[estado_licencia]],3,0)</f>
        <v>Jose Valencia Vidal</v>
      </c>
      <c r="Z2747" t="str">
        <f>VLOOKUP(Tabla1[[#This Row],[RutCS]],Tabla13[[#All],[rut]:[estado_licencia]],2,0)</f>
        <v>Jose Valencia Vidal</v>
      </c>
      <c r="AD2747" s="4">
        <v>44010</v>
      </c>
      <c r="AE2747" s="14" t="s">
        <v>45</v>
      </c>
      <c r="AF2747" s="4">
        <v>44010</v>
      </c>
      <c r="AG2747" s="14" t="s">
        <v>47</v>
      </c>
      <c r="AH2747" t="s">
        <v>48</v>
      </c>
      <c r="AI2747" t="s">
        <v>49</v>
      </c>
    </row>
    <row r="2748" spans="1:35" x14ac:dyDescent="0.25">
      <c r="A2748" s="12"/>
      <c r="B2748" s="36" t="s">
        <v>16027</v>
      </c>
      <c r="C2748" t="s">
        <v>184</v>
      </c>
      <c r="D2748" t="s">
        <v>185</v>
      </c>
      <c r="E2748" t="s">
        <v>186</v>
      </c>
      <c r="F2748" t="s">
        <v>187</v>
      </c>
      <c r="G2748" s="13" t="s">
        <v>38</v>
      </c>
      <c r="H2748" t="s">
        <v>188</v>
      </c>
      <c r="I2748" t="s">
        <v>189</v>
      </c>
      <c r="J2748" s="13">
        <v>40000</v>
      </c>
      <c r="K2748" s="13">
        <v>0</v>
      </c>
      <c r="L2748" s="13">
        <f>+Tabla1[[#This Row],[MontoNeto]]*Tabla1[[#This Row],[PorcentajeImpuesto]]</f>
        <v>0</v>
      </c>
      <c r="M2748" s="13">
        <v>0</v>
      </c>
      <c r="N2748" s="13">
        <f>+Tabla1[[#This Row],[MontoNeto]]+Tabla1[[#This Row],[ValorImpuesto]]+Tabla1[[#This Row],[MontoExento]]</f>
        <v>40000</v>
      </c>
      <c r="O2748" t="s">
        <v>41</v>
      </c>
      <c r="P2748" t="s">
        <v>42</v>
      </c>
      <c r="Q2748" t="s">
        <v>42</v>
      </c>
      <c r="R2748" t="s">
        <v>190</v>
      </c>
      <c r="S2748" t="str">
        <f>VLOOKUP(Tabla1[[#This Row],[RutCP]],Tabla13[[#All],[rut]:[estado_licencia]],3,0)</f>
        <v xml:space="preserve">Arrigoni </v>
      </c>
      <c r="T2748" t="str">
        <f>VLOOKUP(Tabla1[[#This Row],[RutCP]],Tabla13[[#All],[rut]:[estado_licencia]],2,0)</f>
        <v>Arrigoni Ingenieria Y Construccion S.A</v>
      </c>
      <c r="X2748" t="s">
        <v>2196</v>
      </c>
      <c r="Y2748" t="str">
        <f>VLOOKUP(Tabla1[[#This Row],[RutCS]],Tabla13[[#All],[rut]:[estado_licencia]],3,0)</f>
        <v>Jaime Huerta Marin</v>
      </c>
      <c r="Z2748" t="str">
        <f>VLOOKUP(Tabla1[[#This Row],[RutCS]],Tabla13[[#All],[rut]:[estado_licencia]],2,0)</f>
        <v>Jaime Huerta Marin</v>
      </c>
      <c r="AD2748" s="4">
        <v>44010</v>
      </c>
      <c r="AE2748" s="14" t="s">
        <v>45</v>
      </c>
      <c r="AF2748" s="4">
        <v>44010</v>
      </c>
      <c r="AG2748" s="14" t="s">
        <v>47</v>
      </c>
      <c r="AH2748" t="s">
        <v>48</v>
      </c>
      <c r="AI2748" t="s">
        <v>49</v>
      </c>
    </row>
    <row r="2749" spans="1:35" x14ac:dyDescent="0.25">
      <c r="A2749" s="12"/>
      <c r="B2749" s="36" t="s">
        <v>16027</v>
      </c>
      <c r="C2749" t="s">
        <v>184</v>
      </c>
      <c r="D2749" t="s">
        <v>185</v>
      </c>
      <c r="E2749" t="s">
        <v>186</v>
      </c>
      <c r="F2749" t="s">
        <v>187</v>
      </c>
      <c r="G2749" s="13" t="s">
        <v>38</v>
      </c>
      <c r="H2749" t="s">
        <v>188</v>
      </c>
      <c r="I2749" t="s">
        <v>189</v>
      </c>
      <c r="J2749" s="13">
        <v>40000</v>
      </c>
      <c r="K2749" s="13">
        <v>0</v>
      </c>
      <c r="L2749" s="13">
        <f>+Tabla1[[#This Row],[MontoNeto]]*Tabla1[[#This Row],[PorcentajeImpuesto]]</f>
        <v>0</v>
      </c>
      <c r="M2749" s="13">
        <v>0</v>
      </c>
      <c r="N2749" s="13">
        <f>+Tabla1[[#This Row],[MontoNeto]]+Tabla1[[#This Row],[ValorImpuesto]]+Tabla1[[#This Row],[MontoExento]]</f>
        <v>40000</v>
      </c>
      <c r="O2749" t="s">
        <v>41</v>
      </c>
      <c r="P2749" t="s">
        <v>42</v>
      </c>
      <c r="Q2749" t="s">
        <v>42</v>
      </c>
      <c r="R2749" t="s">
        <v>190</v>
      </c>
      <c r="S2749" t="str">
        <f>VLOOKUP(Tabla1[[#This Row],[RutCP]],Tabla13[[#All],[rut]:[estado_licencia]],3,0)</f>
        <v xml:space="preserve">Arrigoni </v>
      </c>
      <c r="T2749" t="str">
        <f>VLOOKUP(Tabla1[[#This Row],[RutCP]],Tabla13[[#All],[rut]:[estado_licencia]],2,0)</f>
        <v>Arrigoni Ingenieria Y Construccion S.A</v>
      </c>
      <c r="X2749" t="s">
        <v>2197</v>
      </c>
      <c r="Y2749" t="str">
        <f>VLOOKUP(Tabla1[[#This Row],[RutCS]],Tabla13[[#All],[rut]:[estado_licencia]],3,0)</f>
        <v>Pablo Vasquez Muñoz</v>
      </c>
      <c r="Z2749" t="str">
        <f>VLOOKUP(Tabla1[[#This Row],[RutCS]],Tabla13[[#All],[rut]:[estado_licencia]],2,0)</f>
        <v>Pablo Vasquez Muñoz</v>
      </c>
      <c r="AD2749" s="4">
        <v>44010</v>
      </c>
      <c r="AE2749" s="14" t="s">
        <v>45</v>
      </c>
      <c r="AF2749" s="4">
        <v>44010</v>
      </c>
      <c r="AG2749" s="14" t="s">
        <v>47</v>
      </c>
      <c r="AH2749" t="s">
        <v>48</v>
      </c>
      <c r="AI2749" t="s">
        <v>49</v>
      </c>
    </row>
    <row r="2750" spans="1:35" x14ac:dyDescent="0.25">
      <c r="A2750" s="12"/>
      <c r="B2750" s="36" t="s">
        <v>16027</v>
      </c>
      <c r="C2750" t="s">
        <v>184</v>
      </c>
      <c r="D2750" t="s">
        <v>185</v>
      </c>
      <c r="E2750" t="s">
        <v>186</v>
      </c>
      <c r="F2750" t="s">
        <v>187</v>
      </c>
      <c r="G2750" s="13" t="s">
        <v>38</v>
      </c>
      <c r="H2750" t="s">
        <v>188</v>
      </c>
      <c r="I2750" t="s">
        <v>189</v>
      </c>
      <c r="J2750" s="13">
        <v>40000</v>
      </c>
      <c r="K2750" s="13">
        <v>0</v>
      </c>
      <c r="L2750" s="13">
        <f>+Tabla1[[#This Row],[MontoNeto]]*Tabla1[[#This Row],[PorcentajeImpuesto]]</f>
        <v>0</v>
      </c>
      <c r="M2750" s="13">
        <v>0</v>
      </c>
      <c r="N2750" s="13">
        <f>+Tabla1[[#This Row],[MontoNeto]]+Tabla1[[#This Row],[ValorImpuesto]]+Tabla1[[#This Row],[MontoExento]]</f>
        <v>40000</v>
      </c>
      <c r="O2750" t="s">
        <v>41</v>
      </c>
      <c r="P2750" t="s">
        <v>42</v>
      </c>
      <c r="Q2750" t="s">
        <v>42</v>
      </c>
      <c r="R2750" t="s">
        <v>190</v>
      </c>
      <c r="S2750" t="str">
        <f>VLOOKUP(Tabla1[[#This Row],[RutCP]],Tabla13[[#All],[rut]:[estado_licencia]],3,0)</f>
        <v xml:space="preserve">Arrigoni </v>
      </c>
      <c r="T2750" t="str">
        <f>VLOOKUP(Tabla1[[#This Row],[RutCP]],Tabla13[[#All],[rut]:[estado_licencia]],2,0)</f>
        <v>Arrigoni Ingenieria Y Construccion S.A</v>
      </c>
      <c r="X2750" t="s">
        <v>2198</v>
      </c>
      <c r="Y2750" t="str">
        <f>VLOOKUP(Tabla1[[#This Row],[RutCS]],Tabla13[[#All],[rut]:[estado_licencia]],3,0)</f>
        <v>Luis Alvear Soto</v>
      </c>
      <c r="Z2750" t="str">
        <f>VLOOKUP(Tabla1[[#This Row],[RutCS]],Tabla13[[#All],[rut]:[estado_licencia]],2,0)</f>
        <v>Luis Alvear Soto</v>
      </c>
      <c r="AD2750" s="4">
        <v>44010</v>
      </c>
      <c r="AE2750" s="14" t="s">
        <v>45</v>
      </c>
      <c r="AF2750" s="4">
        <v>44010</v>
      </c>
      <c r="AG2750" s="14" t="s">
        <v>47</v>
      </c>
      <c r="AH2750" t="s">
        <v>48</v>
      </c>
      <c r="AI2750" t="s">
        <v>49</v>
      </c>
    </row>
    <row r="2751" spans="1:35" s="16" customFormat="1" x14ac:dyDescent="0.25">
      <c r="A2751" s="12"/>
      <c r="B2751" s="36" t="s">
        <v>16027</v>
      </c>
      <c r="C2751" t="s">
        <v>184</v>
      </c>
      <c r="D2751" t="s">
        <v>185</v>
      </c>
      <c r="E2751" t="s">
        <v>186</v>
      </c>
      <c r="F2751" t="s">
        <v>187</v>
      </c>
      <c r="G2751" s="13" t="s">
        <v>38</v>
      </c>
      <c r="H2751" t="s">
        <v>188</v>
      </c>
      <c r="I2751" t="s">
        <v>189</v>
      </c>
      <c r="J2751" s="13">
        <v>40000</v>
      </c>
      <c r="K2751" s="13">
        <v>0</v>
      </c>
      <c r="L2751" s="13">
        <f>+Tabla1[[#This Row],[MontoNeto]]*Tabla1[[#This Row],[PorcentajeImpuesto]]</f>
        <v>0</v>
      </c>
      <c r="M2751" s="13">
        <v>0</v>
      </c>
      <c r="N2751" s="13">
        <f>+Tabla1[[#This Row],[MontoNeto]]+Tabla1[[#This Row],[ValorImpuesto]]+Tabla1[[#This Row],[MontoExento]]</f>
        <v>40000</v>
      </c>
      <c r="O2751" t="s">
        <v>41</v>
      </c>
      <c r="P2751" t="s">
        <v>42</v>
      </c>
      <c r="Q2751" t="s">
        <v>42</v>
      </c>
      <c r="R2751" t="s">
        <v>190</v>
      </c>
      <c r="S2751" t="str">
        <f>VLOOKUP(Tabla1[[#This Row],[RutCP]],Tabla13[[#All],[rut]:[estado_licencia]],3,0)</f>
        <v xml:space="preserve">Arrigoni </v>
      </c>
      <c r="T2751" t="str">
        <f>VLOOKUP(Tabla1[[#This Row],[RutCP]],Tabla13[[#All],[rut]:[estado_licencia]],2,0)</f>
        <v>Arrigoni Ingenieria Y Construccion S.A</v>
      </c>
      <c r="U2751"/>
      <c r="V2751"/>
      <c r="W2751"/>
      <c r="X2751" t="s">
        <v>2199</v>
      </c>
      <c r="Y2751" t="str">
        <f>VLOOKUP(Tabla1[[#This Row],[RutCS]],Tabla13[[#All],[rut]:[estado_licencia]],3,0)</f>
        <v>Americo Abarca Astudillo</v>
      </c>
      <c r="Z2751" t="str">
        <f>VLOOKUP(Tabla1[[#This Row],[RutCS]],Tabla13[[#All],[rut]:[estado_licencia]],2,0)</f>
        <v>Americo Abarca Astudillo</v>
      </c>
      <c r="AA2751"/>
      <c r="AB2751"/>
      <c r="AC2751"/>
      <c r="AD2751" s="4">
        <v>44010</v>
      </c>
      <c r="AE2751" s="14" t="s">
        <v>45</v>
      </c>
      <c r="AF2751" s="4">
        <v>44010</v>
      </c>
      <c r="AG2751" s="14" t="s">
        <v>47</v>
      </c>
      <c r="AH2751" t="s">
        <v>48</v>
      </c>
      <c r="AI2751" t="s">
        <v>49</v>
      </c>
    </row>
    <row r="2752" spans="1:35" x14ac:dyDescent="0.25">
      <c r="A2752" s="12"/>
      <c r="B2752" s="36" t="s">
        <v>16027</v>
      </c>
      <c r="C2752" t="s">
        <v>184</v>
      </c>
      <c r="D2752" t="s">
        <v>185</v>
      </c>
      <c r="E2752" t="s">
        <v>186</v>
      </c>
      <c r="F2752" t="s">
        <v>187</v>
      </c>
      <c r="G2752" s="13" t="s">
        <v>38</v>
      </c>
      <c r="H2752" t="s">
        <v>188</v>
      </c>
      <c r="I2752" t="s">
        <v>189</v>
      </c>
      <c r="J2752" s="13">
        <v>40000</v>
      </c>
      <c r="K2752" s="13">
        <v>0</v>
      </c>
      <c r="L2752" s="13">
        <f>+Tabla1[[#This Row],[MontoNeto]]*Tabla1[[#This Row],[PorcentajeImpuesto]]</f>
        <v>0</v>
      </c>
      <c r="M2752" s="13">
        <v>0</v>
      </c>
      <c r="N2752" s="13">
        <f>+Tabla1[[#This Row],[MontoNeto]]+Tabla1[[#This Row],[ValorImpuesto]]+Tabla1[[#This Row],[MontoExento]]</f>
        <v>40000</v>
      </c>
      <c r="O2752" t="s">
        <v>41</v>
      </c>
      <c r="P2752" t="s">
        <v>42</v>
      </c>
      <c r="Q2752" t="s">
        <v>42</v>
      </c>
      <c r="R2752" t="s">
        <v>190</v>
      </c>
      <c r="S2752" t="str">
        <f>VLOOKUP(Tabla1[[#This Row],[RutCP]],Tabla13[[#All],[rut]:[estado_licencia]],3,0)</f>
        <v xml:space="preserve">Arrigoni </v>
      </c>
      <c r="T2752" t="str">
        <f>VLOOKUP(Tabla1[[#This Row],[RutCP]],Tabla13[[#All],[rut]:[estado_licencia]],2,0)</f>
        <v>Arrigoni Ingenieria Y Construccion S.A</v>
      </c>
      <c r="X2752" t="s">
        <v>2200</v>
      </c>
      <c r="Y2752" t="str">
        <f>VLOOKUP(Tabla1[[#This Row],[RutCS]],Tabla13[[#All],[rut]:[estado_licencia]],3,0)</f>
        <v>Hector Dias Vergara</v>
      </c>
      <c r="Z2752" t="str">
        <f>VLOOKUP(Tabla1[[#This Row],[RutCS]],Tabla13[[#All],[rut]:[estado_licencia]],2,0)</f>
        <v>Hector Dias Vergara</v>
      </c>
      <c r="AD2752" s="4">
        <v>44010</v>
      </c>
      <c r="AE2752" s="14" t="s">
        <v>45</v>
      </c>
      <c r="AF2752" s="4">
        <v>44010</v>
      </c>
      <c r="AG2752" s="14" t="s">
        <v>47</v>
      </c>
      <c r="AH2752" t="s">
        <v>48</v>
      </c>
      <c r="AI2752" t="s">
        <v>49</v>
      </c>
    </row>
    <row r="2753" spans="1:35" s="16" customFormat="1" x14ac:dyDescent="0.25">
      <c r="A2753" s="12"/>
      <c r="B2753" s="36" t="s">
        <v>16027</v>
      </c>
      <c r="C2753" t="s">
        <v>184</v>
      </c>
      <c r="D2753" t="s">
        <v>185</v>
      </c>
      <c r="E2753" t="s">
        <v>186</v>
      </c>
      <c r="F2753" t="s">
        <v>187</v>
      </c>
      <c r="G2753" s="13" t="s">
        <v>38</v>
      </c>
      <c r="H2753" t="s">
        <v>188</v>
      </c>
      <c r="I2753" t="s">
        <v>189</v>
      </c>
      <c r="J2753" s="13">
        <v>40000</v>
      </c>
      <c r="K2753" s="13">
        <v>0</v>
      </c>
      <c r="L2753" s="13">
        <f>+Tabla1[[#This Row],[MontoNeto]]*Tabla1[[#This Row],[PorcentajeImpuesto]]</f>
        <v>0</v>
      </c>
      <c r="M2753" s="13">
        <v>0</v>
      </c>
      <c r="N2753" s="13">
        <f>+Tabla1[[#This Row],[MontoNeto]]+Tabla1[[#This Row],[ValorImpuesto]]+Tabla1[[#This Row],[MontoExento]]</f>
        <v>40000</v>
      </c>
      <c r="O2753" t="s">
        <v>41</v>
      </c>
      <c r="P2753" t="s">
        <v>42</v>
      </c>
      <c r="Q2753" t="s">
        <v>42</v>
      </c>
      <c r="R2753" t="s">
        <v>190</v>
      </c>
      <c r="S2753" t="str">
        <f>VLOOKUP(Tabla1[[#This Row],[RutCP]],Tabla13[[#All],[rut]:[estado_licencia]],3,0)</f>
        <v xml:space="preserve">Arrigoni </v>
      </c>
      <c r="T2753" t="str">
        <f>VLOOKUP(Tabla1[[#This Row],[RutCP]],Tabla13[[#All],[rut]:[estado_licencia]],2,0)</f>
        <v>Arrigoni Ingenieria Y Construccion S.A</v>
      </c>
      <c r="U2753"/>
      <c r="V2753"/>
      <c r="W2753"/>
      <c r="X2753" t="s">
        <v>2201</v>
      </c>
      <c r="Y2753" t="str">
        <f>VLOOKUP(Tabla1[[#This Row],[RutCS]],Tabla13[[#All],[rut]:[estado_licencia]],3,0)</f>
        <v>Jeremias Gaidy De La Fuente</v>
      </c>
      <c r="Z2753" t="str">
        <f>VLOOKUP(Tabla1[[#This Row],[RutCS]],Tabla13[[#All],[rut]:[estado_licencia]],2,0)</f>
        <v>Jeremias Gaidy De La Fuente</v>
      </c>
      <c r="AA2753"/>
      <c r="AB2753"/>
      <c r="AC2753"/>
      <c r="AD2753" s="4">
        <v>44010</v>
      </c>
      <c r="AE2753" s="14" t="s">
        <v>45</v>
      </c>
      <c r="AF2753" s="4">
        <v>44010</v>
      </c>
      <c r="AG2753" s="14" t="s">
        <v>47</v>
      </c>
      <c r="AH2753" t="s">
        <v>48</v>
      </c>
      <c r="AI2753" t="s">
        <v>49</v>
      </c>
    </row>
    <row r="2754" spans="1:35" s="16" customFormat="1" x14ac:dyDescent="0.25">
      <c r="A2754" s="12"/>
      <c r="B2754" s="36" t="s">
        <v>16027</v>
      </c>
      <c r="C2754" t="s">
        <v>184</v>
      </c>
      <c r="D2754" t="s">
        <v>185</v>
      </c>
      <c r="E2754" t="s">
        <v>186</v>
      </c>
      <c r="F2754" t="s">
        <v>187</v>
      </c>
      <c r="G2754" s="13" t="s">
        <v>38</v>
      </c>
      <c r="H2754" t="s">
        <v>188</v>
      </c>
      <c r="I2754" t="s">
        <v>189</v>
      </c>
      <c r="J2754" s="13">
        <v>40000</v>
      </c>
      <c r="K2754" s="13">
        <v>0</v>
      </c>
      <c r="L2754" s="13">
        <f>+Tabla1[[#This Row],[MontoNeto]]*Tabla1[[#This Row],[PorcentajeImpuesto]]</f>
        <v>0</v>
      </c>
      <c r="M2754" s="13">
        <v>0</v>
      </c>
      <c r="N2754" s="13">
        <f>+Tabla1[[#This Row],[MontoNeto]]+Tabla1[[#This Row],[ValorImpuesto]]+Tabla1[[#This Row],[MontoExento]]</f>
        <v>40000</v>
      </c>
      <c r="O2754" t="s">
        <v>41</v>
      </c>
      <c r="P2754" t="s">
        <v>42</v>
      </c>
      <c r="Q2754" t="s">
        <v>42</v>
      </c>
      <c r="R2754" t="s">
        <v>190</v>
      </c>
      <c r="S2754" t="str">
        <f>VLOOKUP(Tabla1[[#This Row],[RutCP]],Tabla13[[#All],[rut]:[estado_licencia]],3,0)</f>
        <v xml:space="preserve">Arrigoni </v>
      </c>
      <c r="T2754" t="str">
        <f>VLOOKUP(Tabla1[[#This Row],[RutCP]],Tabla13[[#All],[rut]:[estado_licencia]],2,0)</f>
        <v>Arrigoni Ingenieria Y Construccion S.A</v>
      </c>
      <c r="U2754"/>
      <c r="V2754"/>
      <c r="W2754"/>
      <c r="X2754" t="s">
        <v>2202</v>
      </c>
      <c r="Y2754" t="str">
        <f>VLOOKUP(Tabla1[[#This Row],[RutCS]],Tabla13[[#All],[rut]:[estado_licencia]],3,0)</f>
        <v>German Huerta Marin</v>
      </c>
      <c r="Z2754" t="str">
        <f>VLOOKUP(Tabla1[[#This Row],[RutCS]],Tabla13[[#All],[rut]:[estado_licencia]],2,0)</f>
        <v>German Huerta Marin</v>
      </c>
      <c r="AA2754"/>
      <c r="AB2754"/>
      <c r="AC2754"/>
      <c r="AD2754" s="4">
        <v>44010</v>
      </c>
      <c r="AE2754" s="14" t="s">
        <v>45</v>
      </c>
      <c r="AF2754" s="4">
        <v>44010</v>
      </c>
      <c r="AG2754" s="14" t="s">
        <v>47</v>
      </c>
      <c r="AH2754" t="s">
        <v>48</v>
      </c>
      <c r="AI2754" t="s">
        <v>49</v>
      </c>
    </row>
    <row r="2755" spans="1:35" x14ac:dyDescent="0.25">
      <c r="A2755" s="12"/>
      <c r="B2755" s="36" t="s">
        <v>16027</v>
      </c>
      <c r="C2755" t="s">
        <v>184</v>
      </c>
      <c r="D2755" t="s">
        <v>185</v>
      </c>
      <c r="E2755" t="s">
        <v>186</v>
      </c>
      <c r="F2755" t="s">
        <v>187</v>
      </c>
      <c r="G2755" s="13" t="s">
        <v>38</v>
      </c>
      <c r="H2755" t="s">
        <v>188</v>
      </c>
      <c r="I2755" t="s">
        <v>189</v>
      </c>
      <c r="J2755" s="13">
        <v>40000</v>
      </c>
      <c r="K2755" s="13">
        <v>0</v>
      </c>
      <c r="L2755" s="13">
        <f>+Tabla1[[#This Row],[MontoNeto]]*Tabla1[[#This Row],[PorcentajeImpuesto]]</f>
        <v>0</v>
      </c>
      <c r="M2755" s="13">
        <v>0</v>
      </c>
      <c r="N2755" s="13">
        <f>+Tabla1[[#This Row],[MontoNeto]]+Tabla1[[#This Row],[ValorImpuesto]]+Tabla1[[#This Row],[MontoExento]]</f>
        <v>40000</v>
      </c>
      <c r="O2755" t="s">
        <v>41</v>
      </c>
      <c r="P2755" t="s">
        <v>42</v>
      </c>
      <c r="Q2755" t="s">
        <v>42</v>
      </c>
      <c r="R2755" t="s">
        <v>190</v>
      </c>
      <c r="S2755" t="str">
        <f>VLOOKUP(Tabla1[[#This Row],[RutCP]],Tabla13[[#All],[rut]:[estado_licencia]],3,0)</f>
        <v xml:space="preserve">Arrigoni </v>
      </c>
      <c r="T2755" t="str">
        <f>VLOOKUP(Tabla1[[#This Row],[RutCP]],Tabla13[[#All],[rut]:[estado_licencia]],2,0)</f>
        <v>Arrigoni Ingenieria Y Construccion S.A</v>
      </c>
      <c r="X2755" t="s">
        <v>2203</v>
      </c>
      <c r="Y2755" t="str">
        <f>VLOOKUP(Tabla1[[#This Row],[RutCS]],Tabla13[[#All],[rut]:[estado_licencia]],3,0)</f>
        <v>Hugo Ahumada Muñoz</v>
      </c>
      <c r="Z2755" t="str">
        <f>VLOOKUP(Tabla1[[#This Row],[RutCS]],Tabla13[[#All],[rut]:[estado_licencia]],2,0)</f>
        <v>Hugo Ahumada Muñoz</v>
      </c>
      <c r="AD2755" s="4">
        <v>44010</v>
      </c>
      <c r="AE2755" s="14" t="s">
        <v>45</v>
      </c>
      <c r="AF2755" s="4">
        <v>44010</v>
      </c>
      <c r="AG2755" s="14" t="s">
        <v>47</v>
      </c>
      <c r="AH2755" t="s">
        <v>48</v>
      </c>
      <c r="AI2755" t="s">
        <v>49</v>
      </c>
    </row>
    <row r="2756" spans="1:35" x14ac:dyDescent="0.25">
      <c r="A2756" s="12"/>
      <c r="B2756" s="36" t="s">
        <v>16027</v>
      </c>
      <c r="C2756" t="s">
        <v>184</v>
      </c>
      <c r="D2756" t="s">
        <v>185</v>
      </c>
      <c r="E2756" t="s">
        <v>186</v>
      </c>
      <c r="F2756" t="s">
        <v>187</v>
      </c>
      <c r="G2756" s="13" t="s">
        <v>38</v>
      </c>
      <c r="H2756" t="s">
        <v>188</v>
      </c>
      <c r="I2756" t="s">
        <v>189</v>
      </c>
      <c r="J2756" s="13">
        <v>40000</v>
      </c>
      <c r="K2756" s="13">
        <v>0</v>
      </c>
      <c r="L2756" s="13">
        <f>+Tabla1[[#This Row],[MontoNeto]]*Tabla1[[#This Row],[PorcentajeImpuesto]]</f>
        <v>0</v>
      </c>
      <c r="M2756" s="13">
        <v>0</v>
      </c>
      <c r="N2756" s="13">
        <f>+Tabla1[[#This Row],[MontoNeto]]+Tabla1[[#This Row],[ValorImpuesto]]+Tabla1[[#This Row],[MontoExento]]</f>
        <v>40000</v>
      </c>
      <c r="O2756" t="s">
        <v>41</v>
      </c>
      <c r="P2756" t="s">
        <v>42</v>
      </c>
      <c r="Q2756" t="s">
        <v>42</v>
      </c>
      <c r="R2756" t="s">
        <v>190</v>
      </c>
      <c r="S2756" t="str">
        <f>VLOOKUP(Tabla1[[#This Row],[RutCP]],Tabla13[[#All],[rut]:[estado_licencia]],3,0)</f>
        <v xml:space="preserve">Arrigoni </v>
      </c>
      <c r="T2756" t="str">
        <f>VLOOKUP(Tabla1[[#This Row],[RutCP]],Tabla13[[#All],[rut]:[estado_licencia]],2,0)</f>
        <v>Arrigoni Ingenieria Y Construccion S.A</v>
      </c>
      <c r="X2756" t="s">
        <v>2204</v>
      </c>
      <c r="Y2756" t="str">
        <f>VLOOKUP(Tabla1[[#This Row],[RutCS]],Tabla13[[#All],[rut]:[estado_licencia]],3,0)</f>
        <v>Ivan Figueroa Fernadez</v>
      </c>
      <c r="Z2756" t="str">
        <f>VLOOKUP(Tabla1[[#This Row],[RutCS]],Tabla13[[#All],[rut]:[estado_licencia]],2,0)</f>
        <v>Ivan Figueroa Fernadez</v>
      </c>
      <c r="AD2756" s="4">
        <v>44010</v>
      </c>
      <c r="AE2756" s="14" t="s">
        <v>45</v>
      </c>
      <c r="AF2756" s="4">
        <v>44010</v>
      </c>
      <c r="AG2756" s="14" t="s">
        <v>47</v>
      </c>
      <c r="AH2756" t="s">
        <v>48</v>
      </c>
      <c r="AI2756" t="s">
        <v>49</v>
      </c>
    </row>
    <row r="2757" spans="1:35" s="16" customFormat="1" x14ac:dyDescent="0.25">
      <c r="A2757" s="12"/>
      <c r="B2757" s="36" t="s">
        <v>16027</v>
      </c>
      <c r="C2757" t="s">
        <v>238</v>
      </c>
      <c r="D2757" t="s">
        <v>238</v>
      </c>
      <c r="E2757" t="s">
        <v>239</v>
      </c>
      <c r="F2757" t="s">
        <v>1553</v>
      </c>
      <c r="G2757" s="13" t="s">
        <v>38</v>
      </c>
      <c r="H2757" t="s">
        <v>188</v>
      </c>
      <c r="I2757" t="s">
        <v>189</v>
      </c>
      <c r="J2757" s="13">
        <v>45000</v>
      </c>
      <c r="K2757" s="13">
        <v>0</v>
      </c>
      <c r="L2757" s="13">
        <f>+Tabla1[[#This Row],[MontoNeto]]*Tabla1[[#This Row],[PorcentajeImpuesto]]</f>
        <v>0</v>
      </c>
      <c r="M2757" s="13">
        <v>0</v>
      </c>
      <c r="N2757" s="13">
        <f>+Tabla1[[#This Row],[MontoNeto]]+Tabla1[[#This Row],[ValorImpuesto]]+Tabla1[[#This Row],[MontoExento]]</f>
        <v>45000</v>
      </c>
      <c r="O2757" t="s">
        <v>41</v>
      </c>
      <c r="P2757" t="s">
        <v>42</v>
      </c>
      <c r="Q2757" t="s">
        <v>42</v>
      </c>
      <c r="R2757" t="s">
        <v>190</v>
      </c>
      <c r="S2757" t="str">
        <f>VLOOKUP(Tabla1[[#This Row],[RutCP]],Tabla13[[#All],[rut]:[estado_licencia]],3,0)</f>
        <v xml:space="preserve">Arrigoni </v>
      </c>
      <c r="T2757" t="str">
        <f>VLOOKUP(Tabla1[[#This Row],[RutCP]],Tabla13[[#All],[rut]:[estado_licencia]],2,0)</f>
        <v>Arrigoni Ingenieria Y Construccion S.A</v>
      </c>
      <c r="U2757"/>
      <c r="V2757"/>
      <c r="W2757"/>
      <c r="X2757" t="s">
        <v>2181</v>
      </c>
      <c r="Y2757" t="str">
        <f>VLOOKUP(Tabla1[[#This Row],[RutCS]],Tabla13[[#All],[rut]:[estado_licencia]],3,0)</f>
        <v>Carlos Araya Gajardo</v>
      </c>
      <c r="Z2757" t="str">
        <f>VLOOKUP(Tabla1[[#This Row],[RutCS]],Tabla13[[#All],[rut]:[estado_licencia]],2,0)</f>
        <v>Carlos Araya Gajardo</v>
      </c>
      <c r="AA2757"/>
      <c r="AB2757"/>
      <c r="AC2757"/>
      <c r="AD2757" s="4">
        <v>44010</v>
      </c>
      <c r="AE2757" s="14" t="s">
        <v>45</v>
      </c>
      <c r="AF2757" s="4">
        <v>44010</v>
      </c>
      <c r="AG2757" s="14" t="s">
        <v>47</v>
      </c>
      <c r="AH2757" t="s">
        <v>48</v>
      </c>
      <c r="AI2757" t="s">
        <v>49</v>
      </c>
    </row>
    <row r="2758" spans="1:35" x14ac:dyDescent="0.25">
      <c r="A2758" s="12"/>
      <c r="B2758" s="36" t="s">
        <v>16027</v>
      </c>
      <c r="C2758" t="s">
        <v>238</v>
      </c>
      <c r="D2758" t="s">
        <v>238</v>
      </c>
      <c r="E2758" t="s">
        <v>239</v>
      </c>
      <c r="F2758" t="s">
        <v>1553</v>
      </c>
      <c r="G2758" s="13" t="s">
        <v>38</v>
      </c>
      <c r="H2758" t="s">
        <v>188</v>
      </c>
      <c r="I2758" t="s">
        <v>189</v>
      </c>
      <c r="J2758" s="13">
        <v>45000</v>
      </c>
      <c r="K2758" s="13">
        <v>0</v>
      </c>
      <c r="L2758" s="13">
        <f>+Tabla1[[#This Row],[MontoNeto]]*Tabla1[[#This Row],[PorcentajeImpuesto]]</f>
        <v>0</v>
      </c>
      <c r="M2758" s="13">
        <v>0</v>
      </c>
      <c r="N2758" s="13">
        <f>+Tabla1[[#This Row],[MontoNeto]]+Tabla1[[#This Row],[ValorImpuesto]]+Tabla1[[#This Row],[MontoExento]]</f>
        <v>45000</v>
      </c>
      <c r="O2758" t="s">
        <v>41</v>
      </c>
      <c r="P2758" t="s">
        <v>42</v>
      </c>
      <c r="Q2758" t="s">
        <v>42</v>
      </c>
      <c r="R2758" t="s">
        <v>190</v>
      </c>
      <c r="S2758" t="str">
        <f>VLOOKUP(Tabla1[[#This Row],[RutCP]],Tabla13[[#All],[rut]:[estado_licencia]],3,0)</f>
        <v xml:space="preserve">Arrigoni </v>
      </c>
      <c r="T2758" t="str">
        <f>VLOOKUP(Tabla1[[#This Row],[RutCP]],Tabla13[[#All],[rut]:[estado_licencia]],2,0)</f>
        <v>Arrigoni Ingenieria Y Construccion S.A</v>
      </c>
      <c r="X2758" t="s">
        <v>2182</v>
      </c>
      <c r="Y2758" t="str">
        <f>VLOOKUP(Tabla1[[#This Row],[RutCS]],Tabla13[[#All],[rut]:[estado_licencia]],3,0)</f>
        <v>Cristopher Fritz Carriet</v>
      </c>
      <c r="Z2758" t="str">
        <f>VLOOKUP(Tabla1[[#This Row],[RutCS]],Tabla13[[#All],[rut]:[estado_licencia]],2,0)</f>
        <v>Cristopher Fritz Carriet</v>
      </c>
      <c r="AD2758" s="4">
        <v>44010</v>
      </c>
      <c r="AE2758" s="14" t="s">
        <v>45</v>
      </c>
      <c r="AF2758" s="4">
        <v>44010</v>
      </c>
      <c r="AG2758" s="14" t="s">
        <v>47</v>
      </c>
      <c r="AH2758" t="s">
        <v>48</v>
      </c>
      <c r="AI2758" t="s">
        <v>49</v>
      </c>
    </row>
    <row r="2759" spans="1:35" x14ac:dyDescent="0.25">
      <c r="A2759" s="12"/>
      <c r="B2759" s="36" t="s">
        <v>16027</v>
      </c>
      <c r="C2759" t="s">
        <v>238</v>
      </c>
      <c r="D2759" t="s">
        <v>238</v>
      </c>
      <c r="E2759" t="s">
        <v>239</v>
      </c>
      <c r="F2759" t="s">
        <v>1553</v>
      </c>
      <c r="G2759" s="13" t="s">
        <v>38</v>
      </c>
      <c r="H2759" t="s">
        <v>188</v>
      </c>
      <c r="I2759" t="s">
        <v>189</v>
      </c>
      <c r="J2759" s="13">
        <v>45000</v>
      </c>
      <c r="K2759" s="13">
        <v>0</v>
      </c>
      <c r="L2759" s="13">
        <f>+Tabla1[[#This Row],[MontoNeto]]*Tabla1[[#This Row],[PorcentajeImpuesto]]</f>
        <v>0</v>
      </c>
      <c r="M2759" s="13">
        <v>0</v>
      </c>
      <c r="N2759" s="13">
        <f>+Tabla1[[#This Row],[MontoNeto]]+Tabla1[[#This Row],[ValorImpuesto]]+Tabla1[[#This Row],[MontoExento]]</f>
        <v>45000</v>
      </c>
      <c r="O2759" t="s">
        <v>41</v>
      </c>
      <c r="P2759" t="s">
        <v>42</v>
      </c>
      <c r="Q2759" t="s">
        <v>42</v>
      </c>
      <c r="R2759" t="s">
        <v>190</v>
      </c>
      <c r="S2759" t="str">
        <f>VLOOKUP(Tabla1[[#This Row],[RutCP]],Tabla13[[#All],[rut]:[estado_licencia]],3,0)</f>
        <v xml:space="preserve">Arrigoni </v>
      </c>
      <c r="T2759" t="str">
        <f>VLOOKUP(Tabla1[[#This Row],[RutCP]],Tabla13[[#All],[rut]:[estado_licencia]],2,0)</f>
        <v>Arrigoni Ingenieria Y Construccion S.A</v>
      </c>
      <c r="X2759" t="s">
        <v>2183</v>
      </c>
      <c r="Y2759" t="str">
        <f>VLOOKUP(Tabla1[[#This Row],[RutCS]],Tabla13[[#All],[rut]:[estado_licencia]],3,0)</f>
        <v>Jean Orrego  Gonzalez</v>
      </c>
      <c r="Z2759" t="str">
        <f>VLOOKUP(Tabla1[[#This Row],[RutCS]],Tabla13[[#All],[rut]:[estado_licencia]],2,0)</f>
        <v>Jean Orrego  Gonzalez</v>
      </c>
      <c r="AD2759" s="4">
        <v>44010</v>
      </c>
      <c r="AE2759" s="14" t="s">
        <v>45</v>
      </c>
      <c r="AF2759" s="4">
        <v>44010</v>
      </c>
      <c r="AG2759" s="14" t="s">
        <v>47</v>
      </c>
      <c r="AH2759" t="s">
        <v>48</v>
      </c>
      <c r="AI2759" t="s">
        <v>49</v>
      </c>
    </row>
    <row r="2760" spans="1:35" x14ac:dyDescent="0.25">
      <c r="A2760" s="12"/>
      <c r="B2760" s="36" t="s">
        <v>16027</v>
      </c>
      <c r="C2760" t="s">
        <v>238</v>
      </c>
      <c r="D2760" t="s">
        <v>238</v>
      </c>
      <c r="E2760" t="s">
        <v>239</v>
      </c>
      <c r="F2760" t="s">
        <v>1553</v>
      </c>
      <c r="G2760" s="13" t="s">
        <v>38</v>
      </c>
      <c r="H2760" t="s">
        <v>188</v>
      </c>
      <c r="I2760" t="s">
        <v>189</v>
      </c>
      <c r="J2760" s="13">
        <v>45000</v>
      </c>
      <c r="K2760" s="13">
        <v>0</v>
      </c>
      <c r="L2760" s="13">
        <f>+Tabla1[[#This Row],[MontoNeto]]*Tabla1[[#This Row],[PorcentajeImpuesto]]</f>
        <v>0</v>
      </c>
      <c r="M2760" s="13">
        <v>0</v>
      </c>
      <c r="N2760" s="13">
        <f>+Tabla1[[#This Row],[MontoNeto]]+Tabla1[[#This Row],[ValorImpuesto]]+Tabla1[[#This Row],[MontoExento]]</f>
        <v>45000</v>
      </c>
      <c r="O2760" t="s">
        <v>41</v>
      </c>
      <c r="P2760" t="s">
        <v>42</v>
      </c>
      <c r="Q2760" t="s">
        <v>42</v>
      </c>
      <c r="R2760" t="s">
        <v>190</v>
      </c>
      <c r="S2760" t="str">
        <f>VLOOKUP(Tabla1[[#This Row],[RutCP]],Tabla13[[#All],[rut]:[estado_licencia]],3,0)</f>
        <v xml:space="preserve">Arrigoni </v>
      </c>
      <c r="T2760" t="str">
        <f>VLOOKUP(Tabla1[[#This Row],[RutCP]],Tabla13[[#All],[rut]:[estado_licencia]],2,0)</f>
        <v>Arrigoni Ingenieria Y Construccion S.A</v>
      </c>
      <c r="X2760" t="s">
        <v>1528</v>
      </c>
      <c r="Y2760" t="str">
        <f>VLOOKUP(Tabla1[[#This Row],[RutCS]],Tabla13[[#All],[rut]:[estado_licencia]],3,0)</f>
        <v>Juan Carlos Burgas Plaza</v>
      </c>
      <c r="Z2760" t="str">
        <f>VLOOKUP(Tabla1[[#This Row],[RutCS]],Tabla13[[#All],[rut]:[estado_licencia]],2,0)</f>
        <v>Juan Carlos Burgas Plaza</v>
      </c>
      <c r="AD2760" s="4">
        <v>44010</v>
      </c>
      <c r="AE2760" s="14" t="s">
        <v>45</v>
      </c>
      <c r="AF2760" s="4">
        <v>44010</v>
      </c>
      <c r="AG2760" s="14" t="s">
        <v>47</v>
      </c>
      <c r="AH2760" t="s">
        <v>48</v>
      </c>
      <c r="AI2760" t="s">
        <v>49</v>
      </c>
    </row>
    <row r="2761" spans="1:35" x14ac:dyDescent="0.25">
      <c r="A2761" s="12"/>
      <c r="B2761" s="36" t="s">
        <v>16027</v>
      </c>
      <c r="C2761" t="s">
        <v>238</v>
      </c>
      <c r="D2761" t="s">
        <v>238</v>
      </c>
      <c r="E2761" t="s">
        <v>239</v>
      </c>
      <c r="F2761" t="s">
        <v>1553</v>
      </c>
      <c r="G2761" s="13" t="s">
        <v>38</v>
      </c>
      <c r="H2761" t="s">
        <v>188</v>
      </c>
      <c r="I2761" t="s">
        <v>189</v>
      </c>
      <c r="J2761" s="13">
        <v>45000</v>
      </c>
      <c r="K2761" s="13">
        <v>0</v>
      </c>
      <c r="L2761" s="13">
        <f>+Tabla1[[#This Row],[MontoNeto]]*Tabla1[[#This Row],[PorcentajeImpuesto]]</f>
        <v>0</v>
      </c>
      <c r="M2761" s="13">
        <v>0</v>
      </c>
      <c r="N2761" s="13">
        <f>+Tabla1[[#This Row],[MontoNeto]]+Tabla1[[#This Row],[ValorImpuesto]]+Tabla1[[#This Row],[MontoExento]]</f>
        <v>45000</v>
      </c>
      <c r="O2761" t="s">
        <v>41</v>
      </c>
      <c r="P2761" t="s">
        <v>42</v>
      </c>
      <c r="Q2761" t="s">
        <v>42</v>
      </c>
      <c r="R2761" t="s">
        <v>190</v>
      </c>
      <c r="S2761" t="str">
        <f>VLOOKUP(Tabla1[[#This Row],[RutCP]],Tabla13[[#All],[rut]:[estado_licencia]],3,0)</f>
        <v xml:space="preserve">Arrigoni </v>
      </c>
      <c r="T2761" t="str">
        <f>VLOOKUP(Tabla1[[#This Row],[RutCP]],Tabla13[[#All],[rut]:[estado_licencia]],2,0)</f>
        <v>Arrigoni Ingenieria Y Construccion S.A</v>
      </c>
      <c r="X2761" t="s">
        <v>2184</v>
      </c>
      <c r="Y2761" t="str">
        <f>VLOOKUP(Tabla1[[#This Row],[RutCS]],Tabla13[[#All],[rut]:[estado_licencia]],3,0)</f>
        <v>Luis Contreras Bravo</v>
      </c>
      <c r="Z2761" t="str">
        <f>VLOOKUP(Tabla1[[#This Row],[RutCS]],Tabla13[[#All],[rut]:[estado_licencia]],2,0)</f>
        <v>Luis Contreras Bravo</v>
      </c>
      <c r="AD2761" s="4">
        <v>44010</v>
      </c>
      <c r="AE2761" s="14" t="s">
        <v>45</v>
      </c>
      <c r="AF2761" s="4">
        <v>44010</v>
      </c>
      <c r="AG2761" s="14" t="s">
        <v>47</v>
      </c>
      <c r="AH2761" t="s">
        <v>48</v>
      </c>
      <c r="AI2761" t="s">
        <v>49</v>
      </c>
    </row>
    <row r="2762" spans="1:35" x14ac:dyDescent="0.25">
      <c r="A2762" s="12"/>
      <c r="B2762" s="36" t="s">
        <v>16027</v>
      </c>
      <c r="C2762" t="s">
        <v>238</v>
      </c>
      <c r="D2762" t="s">
        <v>238</v>
      </c>
      <c r="E2762" t="s">
        <v>239</v>
      </c>
      <c r="F2762" t="s">
        <v>1553</v>
      </c>
      <c r="G2762" s="13" t="s">
        <v>38</v>
      </c>
      <c r="H2762" t="s">
        <v>188</v>
      </c>
      <c r="I2762" t="s">
        <v>189</v>
      </c>
      <c r="J2762" s="13">
        <v>45000</v>
      </c>
      <c r="K2762" s="13">
        <v>0</v>
      </c>
      <c r="L2762" s="13">
        <f>+Tabla1[[#This Row],[MontoNeto]]*Tabla1[[#This Row],[PorcentajeImpuesto]]</f>
        <v>0</v>
      </c>
      <c r="M2762" s="13">
        <v>0</v>
      </c>
      <c r="N2762" s="13">
        <f>+Tabla1[[#This Row],[MontoNeto]]+Tabla1[[#This Row],[ValorImpuesto]]+Tabla1[[#This Row],[MontoExento]]</f>
        <v>45000</v>
      </c>
      <c r="O2762" t="s">
        <v>41</v>
      </c>
      <c r="P2762" t="s">
        <v>42</v>
      </c>
      <c r="Q2762" t="s">
        <v>42</v>
      </c>
      <c r="R2762" t="s">
        <v>190</v>
      </c>
      <c r="S2762" t="str">
        <f>VLOOKUP(Tabla1[[#This Row],[RutCP]],Tabla13[[#All],[rut]:[estado_licencia]],3,0)</f>
        <v xml:space="preserve">Arrigoni </v>
      </c>
      <c r="T2762" t="str">
        <f>VLOOKUP(Tabla1[[#This Row],[RutCP]],Tabla13[[#All],[rut]:[estado_licencia]],2,0)</f>
        <v>Arrigoni Ingenieria Y Construccion S.A</v>
      </c>
      <c r="X2762" t="s">
        <v>2185</v>
      </c>
      <c r="Y2762" t="str">
        <f>VLOOKUP(Tabla1[[#This Row],[RutCS]],Tabla13[[#All],[rut]:[estado_licencia]],3,0)</f>
        <v>Pietro Ottone Segovia</v>
      </c>
      <c r="Z2762" t="str">
        <f>VLOOKUP(Tabla1[[#This Row],[RutCS]],Tabla13[[#All],[rut]:[estado_licencia]],2,0)</f>
        <v>Pietro Ottone Segovia</v>
      </c>
      <c r="AD2762" s="4">
        <v>44010</v>
      </c>
      <c r="AE2762" s="14" t="s">
        <v>45</v>
      </c>
      <c r="AF2762" s="4">
        <v>44010</v>
      </c>
      <c r="AG2762" s="14" t="s">
        <v>47</v>
      </c>
      <c r="AH2762" t="s">
        <v>48</v>
      </c>
      <c r="AI2762" t="s">
        <v>49</v>
      </c>
    </row>
    <row r="2763" spans="1:35" x14ac:dyDescent="0.25">
      <c r="A2763" s="12"/>
      <c r="B2763" s="36" t="s">
        <v>16027</v>
      </c>
      <c r="C2763" t="s">
        <v>238</v>
      </c>
      <c r="D2763" t="s">
        <v>238</v>
      </c>
      <c r="E2763" t="s">
        <v>239</v>
      </c>
      <c r="F2763" t="s">
        <v>1553</v>
      </c>
      <c r="G2763" s="13" t="s">
        <v>38</v>
      </c>
      <c r="H2763" t="s">
        <v>188</v>
      </c>
      <c r="I2763" t="s">
        <v>189</v>
      </c>
      <c r="J2763" s="13">
        <v>45000</v>
      </c>
      <c r="K2763" s="13">
        <v>0</v>
      </c>
      <c r="L2763" s="13">
        <f>+Tabla1[[#This Row],[MontoNeto]]*Tabla1[[#This Row],[PorcentajeImpuesto]]</f>
        <v>0</v>
      </c>
      <c r="M2763" s="13">
        <v>0</v>
      </c>
      <c r="N2763" s="13">
        <f>+Tabla1[[#This Row],[MontoNeto]]+Tabla1[[#This Row],[ValorImpuesto]]+Tabla1[[#This Row],[MontoExento]]</f>
        <v>45000</v>
      </c>
      <c r="O2763" t="s">
        <v>41</v>
      </c>
      <c r="P2763" t="s">
        <v>42</v>
      </c>
      <c r="Q2763" t="s">
        <v>42</v>
      </c>
      <c r="R2763" t="s">
        <v>190</v>
      </c>
      <c r="S2763" t="str">
        <f>VLOOKUP(Tabla1[[#This Row],[RutCP]],Tabla13[[#All],[rut]:[estado_licencia]],3,0)</f>
        <v xml:space="preserve">Arrigoni </v>
      </c>
      <c r="T2763" t="str">
        <f>VLOOKUP(Tabla1[[#This Row],[RutCP]],Tabla13[[#All],[rut]:[estado_licencia]],2,0)</f>
        <v>Arrigoni Ingenieria Y Construccion S.A</v>
      </c>
      <c r="X2763" t="s">
        <v>2186</v>
      </c>
      <c r="Y2763" t="str">
        <f>VLOOKUP(Tabla1[[#This Row],[RutCS]],Tabla13[[#All],[rut]:[estado_licencia]],3,0)</f>
        <v>Alexis Cortes Cuellar</v>
      </c>
      <c r="Z2763" t="str">
        <f>VLOOKUP(Tabla1[[#This Row],[RutCS]],Tabla13[[#All],[rut]:[estado_licencia]],2,0)</f>
        <v>Alexis Cortes Cuellar</v>
      </c>
      <c r="AD2763" s="4">
        <v>44010</v>
      </c>
      <c r="AE2763" s="14" t="s">
        <v>45</v>
      </c>
      <c r="AF2763" s="4">
        <v>44010</v>
      </c>
      <c r="AG2763" s="14" t="s">
        <v>47</v>
      </c>
      <c r="AH2763" t="s">
        <v>48</v>
      </c>
      <c r="AI2763" t="s">
        <v>49</v>
      </c>
    </row>
    <row r="2764" spans="1:35" x14ac:dyDescent="0.25">
      <c r="A2764" s="12"/>
      <c r="B2764" s="36" t="s">
        <v>16027</v>
      </c>
      <c r="C2764" t="s">
        <v>238</v>
      </c>
      <c r="D2764" t="s">
        <v>238</v>
      </c>
      <c r="E2764" t="s">
        <v>239</v>
      </c>
      <c r="F2764" t="s">
        <v>1553</v>
      </c>
      <c r="G2764" s="13" t="s">
        <v>38</v>
      </c>
      <c r="H2764" t="s">
        <v>188</v>
      </c>
      <c r="I2764" t="s">
        <v>189</v>
      </c>
      <c r="J2764" s="13">
        <v>45000</v>
      </c>
      <c r="K2764" s="13">
        <v>0</v>
      </c>
      <c r="L2764" s="13">
        <f>+Tabla1[[#This Row],[MontoNeto]]*Tabla1[[#This Row],[PorcentajeImpuesto]]</f>
        <v>0</v>
      </c>
      <c r="M2764" s="13">
        <v>0</v>
      </c>
      <c r="N2764" s="13">
        <f>+Tabla1[[#This Row],[MontoNeto]]+Tabla1[[#This Row],[ValorImpuesto]]+Tabla1[[#This Row],[MontoExento]]</f>
        <v>45000</v>
      </c>
      <c r="O2764" t="s">
        <v>41</v>
      </c>
      <c r="P2764" t="s">
        <v>42</v>
      </c>
      <c r="Q2764" t="s">
        <v>42</v>
      </c>
      <c r="R2764" t="s">
        <v>190</v>
      </c>
      <c r="S2764" t="str">
        <f>VLOOKUP(Tabla1[[#This Row],[RutCP]],Tabla13[[#All],[rut]:[estado_licencia]],3,0)</f>
        <v xml:space="preserve">Arrigoni </v>
      </c>
      <c r="T2764" t="str">
        <f>VLOOKUP(Tabla1[[#This Row],[RutCP]],Tabla13[[#All],[rut]:[estado_licencia]],2,0)</f>
        <v>Arrigoni Ingenieria Y Construccion S.A</v>
      </c>
      <c r="X2764" t="s">
        <v>2187</v>
      </c>
      <c r="Y2764" t="str">
        <f>VLOOKUP(Tabla1[[#This Row],[RutCS]],Tabla13[[#All],[rut]:[estado_licencia]],3,0)</f>
        <v>Marco Maturana Huerta</v>
      </c>
      <c r="Z2764" t="str">
        <f>VLOOKUP(Tabla1[[#This Row],[RutCS]],Tabla13[[#All],[rut]:[estado_licencia]],2,0)</f>
        <v>Marco Maturana Huerta</v>
      </c>
      <c r="AD2764" s="4">
        <v>44010</v>
      </c>
      <c r="AE2764" s="14" t="s">
        <v>45</v>
      </c>
      <c r="AF2764" s="4">
        <v>44010</v>
      </c>
      <c r="AG2764" s="14" t="s">
        <v>47</v>
      </c>
      <c r="AH2764" t="s">
        <v>48</v>
      </c>
      <c r="AI2764" t="s">
        <v>49</v>
      </c>
    </row>
    <row r="2765" spans="1:35" x14ac:dyDescent="0.25">
      <c r="A2765" s="12"/>
      <c r="B2765" s="36" t="s">
        <v>16027</v>
      </c>
      <c r="C2765" t="s">
        <v>238</v>
      </c>
      <c r="D2765" t="s">
        <v>238</v>
      </c>
      <c r="E2765" t="s">
        <v>239</v>
      </c>
      <c r="F2765" t="s">
        <v>1553</v>
      </c>
      <c r="G2765" s="13" t="s">
        <v>38</v>
      </c>
      <c r="H2765" t="s">
        <v>188</v>
      </c>
      <c r="I2765" t="s">
        <v>189</v>
      </c>
      <c r="J2765" s="13">
        <v>45000</v>
      </c>
      <c r="K2765" s="13">
        <v>0</v>
      </c>
      <c r="L2765" s="13">
        <f>+Tabla1[[#This Row],[MontoNeto]]*Tabla1[[#This Row],[PorcentajeImpuesto]]</f>
        <v>0</v>
      </c>
      <c r="M2765" s="13">
        <v>0</v>
      </c>
      <c r="N2765" s="13">
        <f>+Tabla1[[#This Row],[MontoNeto]]+Tabla1[[#This Row],[ValorImpuesto]]+Tabla1[[#This Row],[MontoExento]]</f>
        <v>45000</v>
      </c>
      <c r="O2765" t="s">
        <v>41</v>
      </c>
      <c r="P2765" t="s">
        <v>42</v>
      </c>
      <c r="Q2765" t="s">
        <v>42</v>
      </c>
      <c r="R2765" t="s">
        <v>190</v>
      </c>
      <c r="S2765" t="str">
        <f>VLOOKUP(Tabla1[[#This Row],[RutCP]],Tabla13[[#All],[rut]:[estado_licencia]],3,0)</f>
        <v xml:space="preserve">Arrigoni </v>
      </c>
      <c r="T2765" t="str">
        <f>VLOOKUP(Tabla1[[#This Row],[RutCP]],Tabla13[[#All],[rut]:[estado_licencia]],2,0)</f>
        <v>Arrigoni Ingenieria Y Construccion S.A</v>
      </c>
      <c r="X2765" t="s">
        <v>2188</v>
      </c>
      <c r="Y2765" t="str">
        <f>VLOOKUP(Tabla1[[#This Row],[RutCS]],Tabla13[[#All],[rut]:[estado_licencia]],3,0)</f>
        <v>Jose Ponce Maturana</v>
      </c>
      <c r="Z2765" t="str">
        <f>VLOOKUP(Tabla1[[#This Row],[RutCS]],Tabla13[[#All],[rut]:[estado_licencia]],2,0)</f>
        <v>Jose Ponce Maturana</v>
      </c>
      <c r="AD2765" s="4">
        <v>44010</v>
      </c>
      <c r="AE2765" s="14" t="s">
        <v>45</v>
      </c>
      <c r="AF2765" s="4">
        <v>44010</v>
      </c>
      <c r="AG2765" s="14" t="s">
        <v>47</v>
      </c>
      <c r="AH2765" t="s">
        <v>48</v>
      </c>
      <c r="AI2765" t="s">
        <v>49</v>
      </c>
    </row>
    <row r="2766" spans="1:35" x14ac:dyDescent="0.25">
      <c r="A2766" s="12"/>
      <c r="B2766" s="36" t="s">
        <v>16027</v>
      </c>
      <c r="C2766" t="s">
        <v>238</v>
      </c>
      <c r="D2766" t="s">
        <v>238</v>
      </c>
      <c r="E2766" t="s">
        <v>239</v>
      </c>
      <c r="F2766" t="s">
        <v>1553</v>
      </c>
      <c r="G2766" s="13" t="s">
        <v>38</v>
      </c>
      <c r="H2766" t="s">
        <v>188</v>
      </c>
      <c r="I2766" t="s">
        <v>189</v>
      </c>
      <c r="J2766" s="13">
        <v>45000</v>
      </c>
      <c r="K2766" s="13">
        <v>0</v>
      </c>
      <c r="L2766" s="13">
        <f>+Tabla1[[#This Row],[MontoNeto]]*Tabla1[[#This Row],[PorcentajeImpuesto]]</f>
        <v>0</v>
      </c>
      <c r="M2766" s="13">
        <v>0</v>
      </c>
      <c r="N2766" s="13">
        <f>+Tabla1[[#This Row],[MontoNeto]]+Tabla1[[#This Row],[ValorImpuesto]]+Tabla1[[#This Row],[MontoExento]]</f>
        <v>45000</v>
      </c>
      <c r="O2766" t="s">
        <v>41</v>
      </c>
      <c r="P2766" t="s">
        <v>42</v>
      </c>
      <c r="Q2766" t="s">
        <v>42</v>
      </c>
      <c r="R2766" t="s">
        <v>190</v>
      </c>
      <c r="S2766" t="str">
        <f>VLOOKUP(Tabla1[[#This Row],[RutCP]],Tabla13[[#All],[rut]:[estado_licencia]],3,0)</f>
        <v xml:space="preserve">Arrigoni </v>
      </c>
      <c r="T2766" t="str">
        <f>VLOOKUP(Tabla1[[#This Row],[RutCP]],Tabla13[[#All],[rut]:[estado_licencia]],2,0)</f>
        <v>Arrigoni Ingenieria Y Construccion S.A</v>
      </c>
      <c r="X2766" t="s">
        <v>2189</v>
      </c>
      <c r="Y2766" t="str">
        <f>VLOOKUP(Tabla1[[#This Row],[RutCS]],Tabla13[[#All],[rut]:[estado_licencia]],3,0)</f>
        <v>Ismael Castillo Alarcon</v>
      </c>
      <c r="Z2766" t="str">
        <f>VLOOKUP(Tabla1[[#This Row],[RutCS]],Tabla13[[#All],[rut]:[estado_licencia]],2,0)</f>
        <v>Ismael Castillo Alarcon</v>
      </c>
      <c r="AD2766" s="4">
        <v>44010</v>
      </c>
      <c r="AE2766" s="14" t="s">
        <v>45</v>
      </c>
      <c r="AF2766" s="4">
        <v>44010</v>
      </c>
      <c r="AG2766" s="14" t="s">
        <v>47</v>
      </c>
      <c r="AH2766" t="s">
        <v>48</v>
      </c>
      <c r="AI2766" t="s">
        <v>49</v>
      </c>
    </row>
    <row r="2767" spans="1:35" x14ac:dyDescent="0.25">
      <c r="A2767" s="12"/>
      <c r="B2767" s="36" t="s">
        <v>16027</v>
      </c>
      <c r="C2767" t="s">
        <v>238</v>
      </c>
      <c r="D2767" t="s">
        <v>238</v>
      </c>
      <c r="E2767" t="s">
        <v>239</v>
      </c>
      <c r="F2767" t="s">
        <v>1553</v>
      </c>
      <c r="G2767" s="13" t="s">
        <v>38</v>
      </c>
      <c r="H2767" t="s">
        <v>188</v>
      </c>
      <c r="I2767" t="s">
        <v>189</v>
      </c>
      <c r="J2767" s="13">
        <v>45000</v>
      </c>
      <c r="K2767" s="13">
        <v>0</v>
      </c>
      <c r="L2767" s="13">
        <f>+Tabla1[[#This Row],[MontoNeto]]*Tabla1[[#This Row],[PorcentajeImpuesto]]</f>
        <v>0</v>
      </c>
      <c r="M2767" s="13">
        <v>0</v>
      </c>
      <c r="N2767" s="13">
        <f>+Tabla1[[#This Row],[MontoNeto]]+Tabla1[[#This Row],[ValorImpuesto]]+Tabla1[[#This Row],[MontoExento]]</f>
        <v>45000</v>
      </c>
      <c r="O2767" t="s">
        <v>41</v>
      </c>
      <c r="P2767" t="s">
        <v>42</v>
      </c>
      <c r="Q2767" t="s">
        <v>42</v>
      </c>
      <c r="R2767" t="s">
        <v>190</v>
      </c>
      <c r="S2767" t="str">
        <f>VLOOKUP(Tabla1[[#This Row],[RutCP]],Tabla13[[#All],[rut]:[estado_licencia]],3,0)</f>
        <v xml:space="preserve">Arrigoni </v>
      </c>
      <c r="T2767" t="str">
        <f>VLOOKUP(Tabla1[[#This Row],[RutCP]],Tabla13[[#All],[rut]:[estado_licencia]],2,0)</f>
        <v>Arrigoni Ingenieria Y Construccion S.A</v>
      </c>
      <c r="X2767" t="s">
        <v>2190</v>
      </c>
      <c r="Y2767" t="str">
        <f>VLOOKUP(Tabla1[[#This Row],[RutCS]],Tabla13[[#All],[rut]:[estado_licencia]],3,0)</f>
        <v>Pedro Beltran Cid</v>
      </c>
      <c r="Z2767" t="str">
        <f>VLOOKUP(Tabla1[[#This Row],[RutCS]],Tabla13[[#All],[rut]:[estado_licencia]],2,0)</f>
        <v>Pedro Beltran Cid</v>
      </c>
      <c r="AD2767" s="4">
        <v>44010</v>
      </c>
      <c r="AE2767" s="14" t="s">
        <v>45</v>
      </c>
      <c r="AF2767" s="4">
        <v>44010</v>
      </c>
      <c r="AG2767" s="14" t="s">
        <v>47</v>
      </c>
      <c r="AH2767" t="s">
        <v>48</v>
      </c>
      <c r="AI2767" t="s">
        <v>49</v>
      </c>
    </row>
    <row r="2768" spans="1:35" x14ac:dyDescent="0.25">
      <c r="A2768" s="12"/>
      <c r="B2768" s="36" t="s">
        <v>16027</v>
      </c>
      <c r="C2768" t="s">
        <v>238</v>
      </c>
      <c r="D2768" t="s">
        <v>238</v>
      </c>
      <c r="E2768" t="s">
        <v>239</v>
      </c>
      <c r="F2768" t="s">
        <v>1553</v>
      </c>
      <c r="G2768" s="13" t="s">
        <v>38</v>
      </c>
      <c r="H2768" t="s">
        <v>188</v>
      </c>
      <c r="I2768" t="s">
        <v>189</v>
      </c>
      <c r="J2768" s="13">
        <v>45000</v>
      </c>
      <c r="K2768" s="13">
        <v>0</v>
      </c>
      <c r="L2768" s="13">
        <f>+Tabla1[[#This Row],[MontoNeto]]*Tabla1[[#This Row],[PorcentajeImpuesto]]</f>
        <v>0</v>
      </c>
      <c r="M2768" s="13">
        <v>0</v>
      </c>
      <c r="N2768" s="13">
        <f>+Tabla1[[#This Row],[MontoNeto]]+Tabla1[[#This Row],[ValorImpuesto]]+Tabla1[[#This Row],[MontoExento]]</f>
        <v>45000</v>
      </c>
      <c r="O2768" t="s">
        <v>41</v>
      </c>
      <c r="P2768" t="s">
        <v>42</v>
      </c>
      <c r="Q2768" t="s">
        <v>42</v>
      </c>
      <c r="R2768" t="s">
        <v>190</v>
      </c>
      <c r="S2768" t="str">
        <f>VLOOKUP(Tabla1[[#This Row],[RutCP]],Tabla13[[#All],[rut]:[estado_licencia]],3,0)</f>
        <v xml:space="preserve">Arrigoni </v>
      </c>
      <c r="T2768" t="str">
        <f>VLOOKUP(Tabla1[[#This Row],[RutCP]],Tabla13[[#All],[rut]:[estado_licencia]],2,0)</f>
        <v>Arrigoni Ingenieria Y Construccion S.A</v>
      </c>
      <c r="X2768" t="s">
        <v>2191</v>
      </c>
      <c r="Y2768" t="str">
        <f>VLOOKUP(Tabla1[[#This Row],[RutCS]],Tabla13[[#All],[rut]:[estado_licencia]],3,0)</f>
        <v>Jose Gonzalez Garcia</v>
      </c>
      <c r="Z2768" t="str">
        <f>VLOOKUP(Tabla1[[#This Row],[RutCS]],Tabla13[[#All],[rut]:[estado_licencia]],2,0)</f>
        <v>Jose Gonzalez Garcia</v>
      </c>
      <c r="AD2768" s="4">
        <v>44010</v>
      </c>
      <c r="AE2768" s="14" t="s">
        <v>45</v>
      </c>
      <c r="AF2768" s="4">
        <v>44010</v>
      </c>
      <c r="AG2768" s="14" t="s">
        <v>47</v>
      </c>
      <c r="AH2768" t="s">
        <v>48</v>
      </c>
      <c r="AI2768" t="s">
        <v>49</v>
      </c>
    </row>
    <row r="2769" spans="1:35" x14ac:dyDescent="0.25">
      <c r="A2769" s="12"/>
      <c r="B2769" s="36" t="s">
        <v>16027</v>
      </c>
      <c r="C2769" t="s">
        <v>238</v>
      </c>
      <c r="D2769" t="s">
        <v>238</v>
      </c>
      <c r="E2769" t="s">
        <v>239</v>
      </c>
      <c r="F2769" t="s">
        <v>1553</v>
      </c>
      <c r="G2769" s="13" t="s">
        <v>38</v>
      </c>
      <c r="H2769" t="s">
        <v>188</v>
      </c>
      <c r="I2769" t="s">
        <v>189</v>
      </c>
      <c r="J2769" s="13">
        <v>45000</v>
      </c>
      <c r="K2769" s="13">
        <v>0</v>
      </c>
      <c r="L2769" s="13">
        <f>+Tabla1[[#This Row],[MontoNeto]]*Tabla1[[#This Row],[PorcentajeImpuesto]]</f>
        <v>0</v>
      </c>
      <c r="M2769" s="13">
        <v>0</v>
      </c>
      <c r="N2769" s="13">
        <f>+Tabla1[[#This Row],[MontoNeto]]+Tabla1[[#This Row],[ValorImpuesto]]+Tabla1[[#This Row],[MontoExento]]</f>
        <v>45000</v>
      </c>
      <c r="O2769" t="s">
        <v>41</v>
      </c>
      <c r="P2769" t="s">
        <v>42</v>
      </c>
      <c r="Q2769" t="s">
        <v>42</v>
      </c>
      <c r="R2769" t="s">
        <v>190</v>
      </c>
      <c r="S2769" t="str">
        <f>VLOOKUP(Tabla1[[#This Row],[RutCP]],Tabla13[[#All],[rut]:[estado_licencia]],3,0)</f>
        <v xml:space="preserve">Arrigoni </v>
      </c>
      <c r="T2769" t="str">
        <f>VLOOKUP(Tabla1[[#This Row],[RutCP]],Tabla13[[#All],[rut]:[estado_licencia]],2,0)</f>
        <v>Arrigoni Ingenieria Y Construccion S.A</v>
      </c>
      <c r="X2769" t="s">
        <v>2192</v>
      </c>
      <c r="Y2769" t="str">
        <f>VLOOKUP(Tabla1[[#This Row],[RutCS]],Tabla13[[#All],[rut]:[estado_licencia]],3,0)</f>
        <v>Camilo Huerta Peña</v>
      </c>
      <c r="Z2769" t="str">
        <f>VLOOKUP(Tabla1[[#This Row],[RutCS]],Tabla13[[#All],[rut]:[estado_licencia]],2,0)</f>
        <v>Camilo Huerta Peña</v>
      </c>
      <c r="AD2769" s="4">
        <v>44010</v>
      </c>
      <c r="AE2769" s="14" t="s">
        <v>45</v>
      </c>
      <c r="AF2769" s="4">
        <v>44010</v>
      </c>
      <c r="AG2769" s="14" t="s">
        <v>47</v>
      </c>
      <c r="AH2769" t="s">
        <v>48</v>
      </c>
      <c r="AI2769" t="s">
        <v>49</v>
      </c>
    </row>
    <row r="2770" spans="1:35" x14ac:dyDescent="0.25">
      <c r="A2770" s="12"/>
      <c r="B2770" s="36" t="s">
        <v>16027</v>
      </c>
      <c r="C2770" t="s">
        <v>238</v>
      </c>
      <c r="D2770" t="s">
        <v>238</v>
      </c>
      <c r="E2770" t="s">
        <v>239</v>
      </c>
      <c r="F2770" t="s">
        <v>1553</v>
      </c>
      <c r="G2770" s="13" t="s">
        <v>38</v>
      </c>
      <c r="H2770" t="s">
        <v>188</v>
      </c>
      <c r="I2770" t="s">
        <v>189</v>
      </c>
      <c r="J2770" s="13">
        <v>45000</v>
      </c>
      <c r="K2770" s="13">
        <v>0</v>
      </c>
      <c r="L2770" s="13">
        <f>+Tabla1[[#This Row],[MontoNeto]]*Tabla1[[#This Row],[PorcentajeImpuesto]]</f>
        <v>0</v>
      </c>
      <c r="M2770" s="13">
        <v>0</v>
      </c>
      <c r="N2770" s="13">
        <f>+Tabla1[[#This Row],[MontoNeto]]+Tabla1[[#This Row],[ValorImpuesto]]+Tabla1[[#This Row],[MontoExento]]</f>
        <v>45000</v>
      </c>
      <c r="O2770" t="s">
        <v>41</v>
      </c>
      <c r="P2770" t="s">
        <v>42</v>
      </c>
      <c r="Q2770" t="s">
        <v>42</v>
      </c>
      <c r="R2770" t="s">
        <v>190</v>
      </c>
      <c r="S2770" t="str">
        <f>VLOOKUP(Tabla1[[#This Row],[RutCP]],Tabla13[[#All],[rut]:[estado_licencia]],3,0)</f>
        <v xml:space="preserve">Arrigoni </v>
      </c>
      <c r="T2770" t="str">
        <f>VLOOKUP(Tabla1[[#This Row],[RutCP]],Tabla13[[#All],[rut]:[estado_licencia]],2,0)</f>
        <v>Arrigoni Ingenieria Y Construccion S.A</v>
      </c>
      <c r="X2770" t="s">
        <v>2193</v>
      </c>
      <c r="Y2770" t="str">
        <f>VLOOKUP(Tabla1[[#This Row],[RutCS]],Tabla13[[#All],[rut]:[estado_licencia]],3,0)</f>
        <v>Francisco Gonzalez Villarroel</v>
      </c>
      <c r="Z2770" t="str">
        <f>VLOOKUP(Tabla1[[#This Row],[RutCS]],Tabla13[[#All],[rut]:[estado_licencia]],2,0)</f>
        <v>Francisco Gonzalez Villarroel</v>
      </c>
      <c r="AD2770" s="4">
        <v>44010</v>
      </c>
      <c r="AE2770" s="14" t="s">
        <v>45</v>
      </c>
      <c r="AF2770" s="4">
        <v>44010</v>
      </c>
      <c r="AG2770" s="14" t="s">
        <v>47</v>
      </c>
      <c r="AH2770" t="s">
        <v>48</v>
      </c>
      <c r="AI2770" t="s">
        <v>49</v>
      </c>
    </row>
    <row r="2771" spans="1:35" x14ac:dyDescent="0.25">
      <c r="A2771" s="12"/>
      <c r="B2771" s="36" t="s">
        <v>16027</v>
      </c>
      <c r="C2771" t="s">
        <v>238</v>
      </c>
      <c r="D2771" t="s">
        <v>238</v>
      </c>
      <c r="E2771" t="s">
        <v>239</v>
      </c>
      <c r="F2771" t="s">
        <v>1553</v>
      </c>
      <c r="G2771" s="13" t="s">
        <v>38</v>
      </c>
      <c r="H2771" t="s">
        <v>188</v>
      </c>
      <c r="I2771" t="s">
        <v>189</v>
      </c>
      <c r="J2771" s="13">
        <v>45000</v>
      </c>
      <c r="K2771" s="13">
        <v>0</v>
      </c>
      <c r="L2771" s="13">
        <f>+Tabla1[[#This Row],[MontoNeto]]*Tabla1[[#This Row],[PorcentajeImpuesto]]</f>
        <v>0</v>
      </c>
      <c r="M2771" s="13">
        <v>0</v>
      </c>
      <c r="N2771" s="13">
        <f>+Tabla1[[#This Row],[MontoNeto]]+Tabla1[[#This Row],[ValorImpuesto]]+Tabla1[[#This Row],[MontoExento]]</f>
        <v>45000</v>
      </c>
      <c r="O2771" t="s">
        <v>41</v>
      </c>
      <c r="P2771" t="s">
        <v>42</v>
      </c>
      <c r="Q2771" t="s">
        <v>42</v>
      </c>
      <c r="R2771" t="s">
        <v>190</v>
      </c>
      <c r="S2771" t="str">
        <f>VLOOKUP(Tabla1[[#This Row],[RutCP]],Tabla13[[#All],[rut]:[estado_licencia]],3,0)</f>
        <v xml:space="preserve">Arrigoni </v>
      </c>
      <c r="T2771" t="str">
        <f>VLOOKUP(Tabla1[[#This Row],[RutCP]],Tabla13[[#All],[rut]:[estado_licencia]],2,0)</f>
        <v>Arrigoni Ingenieria Y Construccion S.A</v>
      </c>
      <c r="X2771" t="s">
        <v>2194</v>
      </c>
      <c r="Y2771" t="str">
        <f>VLOOKUP(Tabla1[[#This Row],[RutCS]],Tabla13[[#All],[rut]:[estado_licencia]],3,0)</f>
        <v>Alexis Guerra Astorga</v>
      </c>
      <c r="Z2771" t="str">
        <f>VLOOKUP(Tabla1[[#This Row],[RutCS]],Tabla13[[#All],[rut]:[estado_licencia]],2,0)</f>
        <v>Alexis Guerra Astorga</v>
      </c>
      <c r="AD2771" s="4">
        <v>44010</v>
      </c>
      <c r="AE2771" s="14" t="s">
        <v>45</v>
      </c>
      <c r="AF2771" s="4">
        <v>44010</v>
      </c>
      <c r="AG2771" s="14" t="s">
        <v>47</v>
      </c>
      <c r="AH2771" t="s">
        <v>48</v>
      </c>
      <c r="AI2771" t="s">
        <v>49</v>
      </c>
    </row>
    <row r="2772" spans="1:35" x14ac:dyDescent="0.25">
      <c r="A2772" s="12"/>
      <c r="B2772" s="36" t="s">
        <v>16027</v>
      </c>
      <c r="C2772" t="s">
        <v>238</v>
      </c>
      <c r="D2772" t="s">
        <v>238</v>
      </c>
      <c r="E2772" t="s">
        <v>239</v>
      </c>
      <c r="F2772" t="s">
        <v>1553</v>
      </c>
      <c r="G2772" s="13" t="s">
        <v>38</v>
      </c>
      <c r="H2772" t="s">
        <v>188</v>
      </c>
      <c r="I2772" t="s">
        <v>189</v>
      </c>
      <c r="J2772" s="13">
        <v>45000</v>
      </c>
      <c r="K2772" s="13">
        <v>0</v>
      </c>
      <c r="L2772" s="13">
        <f>+Tabla1[[#This Row],[MontoNeto]]*Tabla1[[#This Row],[PorcentajeImpuesto]]</f>
        <v>0</v>
      </c>
      <c r="M2772" s="13">
        <v>0</v>
      </c>
      <c r="N2772" s="13">
        <f>+Tabla1[[#This Row],[MontoNeto]]+Tabla1[[#This Row],[ValorImpuesto]]+Tabla1[[#This Row],[MontoExento]]</f>
        <v>45000</v>
      </c>
      <c r="O2772" t="s">
        <v>41</v>
      </c>
      <c r="P2772" t="s">
        <v>42</v>
      </c>
      <c r="Q2772" t="s">
        <v>42</v>
      </c>
      <c r="R2772" t="s">
        <v>190</v>
      </c>
      <c r="S2772" t="str">
        <f>VLOOKUP(Tabla1[[#This Row],[RutCP]],Tabla13[[#All],[rut]:[estado_licencia]],3,0)</f>
        <v xml:space="preserve">Arrigoni </v>
      </c>
      <c r="T2772" t="str">
        <f>VLOOKUP(Tabla1[[#This Row],[RutCP]],Tabla13[[#All],[rut]:[estado_licencia]],2,0)</f>
        <v>Arrigoni Ingenieria Y Construccion S.A</v>
      </c>
      <c r="X2772" t="s">
        <v>2195</v>
      </c>
      <c r="Y2772" t="str">
        <f>VLOOKUP(Tabla1[[#This Row],[RutCS]],Tabla13[[#All],[rut]:[estado_licencia]],3,0)</f>
        <v>Jose Valencia Vidal</v>
      </c>
      <c r="Z2772" t="str">
        <f>VLOOKUP(Tabla1[[#This Row],[RutCS]],Tabla13[[#All],[rut]:[estado_licencia]],2,0)</f>
        <v>Jose Valencia Vidal</v>
      </c>
      <c r="AD2772" s="4">
        <v>44010</v>
      </c>
      <c r="AE2772" s="14" t="s">
        <v>45</v>
      </c>
      <c r="AF2772" s="4">
        <v>44010</v>
      </c>
      <c r="AG2772" s="14" t="s">
        <v>47</v>
      </c>
      <c r="AH2772" t="s">
        <v>48</v>
      </c>
      <c r="AI2772" t="s">
        <v>49</v>
      </c>
    </row>
    <row r="2773" spans="1:35" s="16" customFormat="1" x14ac:dyDescent="0.25">
      <c r="A2773" s="12"/>
      <c r="B2773" s="36" t="s">
        <v>16027</v>
      </c>
      <c r="C2773" t="s">
        <v>238</v>
      </c>
      <c r="D2773" t="s">
        <v>238</v>
      </c>
      <c r="E2773" t="s">
        <v>239</v>
      </c>
      <c r="F2773" t="s">
        <v>1553</v>
      </c>
      <c r="G2773" s="13" t="s">
        <v>38</v>
      </c>
      <c r="H2773" t="s">
        <v>188</v>
      </c>
      <c r="I2773" t="s">
        <v>189</v>
      </c>
      <c r="J2773" s="13">
        <v>45000</v>
      </c>
      <c r="K2773" s="13">
        <v>0</v>
      </c>
      <c r="L2773" s="13">
        <f>+Tabla1[[#This Row],[MontoNeto]]*Tabla1[[#This Row],[PorcentajeImpuesto]]</f>
        <v>0</v>
      </c>
      <c r="M2773" s="13">
        <v>0</v>
      </c>
      <c r="N2773" s="13">
        <f>+Tabla1[[#This Row],[MontoNeto]]+Tabla1[[#This Row],[ValorImpuesto]]+Tabla1[[#This Row],[MontoExento]]</f>
        <v>45000</v>
      </c>
      <c r="O2773" t="s">
        <v>41</v>
      </c>
      <c r="P2773" t="s">
        <v>42</v>
      </c>
      <c r="Q2773" t="s">
        <v>42</v>
      </c>
      <c r="R2773" t="s">
        <v>190</v>
      </c>
      <c r="S2773" t="str">
        <f>VLOOKUP(Tabla1[[#This Row],[RutCP]],Tabla13[[#All],[rut]:[estado_licencia]],3,0)</f>
        <v xml:space="preserve">Arrigoni </v>
      </c>
      <c r="T2773" t="str">
        <f>VLOOKUP(Tabla1[[#This Row],[RutCP]],Tabla13[[#All],[rut]:[estado_licencia]],2,0)</f>
        <v>Arrigoni Ingenieria Y Construccion S.A</v>
      </c>
      <c r="U2773"/>
      <c r="V2773"/>
      <c r="W2773"/>
      <c r="X2773" t="s">
        <v>2196</v>
      </c>
      <c r="Y2773" t="str">
        <f>VLOOKUP(Tabla1[[#This Row],[RutCS]],Tabla13[[#All],[rut]:[estado_licencia]],3,0)</f>
        <v>Jaime Huerta Marin</v>
      </c>
      <c r="Z2773" t="str">
        <f>VLOOKUP(Tabla1[[#This Row],[RutCS]],Tabla13[[#All],[rut]:[estado_licencia]],2,0)</f>
        <v>Jaime Huerta Marin</v>
      </c>
      <c r="AA2773"/>
      <c r="AB2773"/>
      <c r="AC2773"/>
      <c r="AD2773" s="4">
        <v>44010</v>
      </c>
      <c r="AE2773" s="14" t="s">
        <v>45</v>
      </c>
      <c r="AF2773" s="4">
        <v>44010</v>
      </c>
      <c r="AG2773" s="14" t="s">
        <v>47</v>
      </c>
      <c r="AH2773" t="s">
        <v>48</v>
      </c>
      <c r="AI2773" t="s">
        <v>49</v>
      </c>
    </row>
    <row r="2774" spans="1:35" x14ac:dyDescent="0.25">
      <c r="A2774" s="12"/>
      <c r="B2774" s="36" t="s">
        <v>16027</v>
      </c>
      <c r="C2774" t="s">
        <v>238</v>
      </c>
      <c r="D2774" t="s">
        <v>238</v>
      </c>
      <c r="E2774" t="s">
        <v>239</v>
      </c>
      <c r="F2774" t="s">
        <v>1553</v>
      </c>
      <c r="G2774" s="13" t="s">
        <v>38</v>
      </c>
      <c r="H2774" t="s">
        <v>188</v>
      </c>
      <c r="I2774" t="s">
        <v>189</v>
      </c>
      <c r="J2774" s="13">
        <v>45000</v>
      </c>
      <c r="K2774" s="13">
        <v>0</v>
      </c>
      <c r="L2774" s="13">
        <f>+Tabla1[[#This Row],[MontoNeto]]*Tabla1[[#This Row],[PorcentajeImpuesto]]</f>
        <v>0</v>
      </c>
      <c r="M2774" s="13">
        <v>0</v>
      </c>
      <c r="N2774" s="13">
        <f>+Tabla1[[#This Row],[MontoNeto]]+Tabla1[[#This Row],[ValorImpuesto]]+Tabla1[[#This Row],[MontoExento]]</f>
        <v>45000</v>
      </c>
      <c r="O2774" t="s">
        <v>41</v>
      </c>
      <c r="P2774" t="s">
        <v>42</v>
      </c>
      <c r="Q2774" t="s">
        <v>42</v>
      </c>
      <c r="R2774" t="s">
        <v>190</v>
      </c>
      <c r="S2774" t="str">
        <f>VLOOKUP(Tabla1[[#This Row],[RutCP]],Tabla13[[#All],[rut]:[estado_licencia]],3,0)</f>
        <v xml:space="preserve">Arrigoni </v>
      </c>
      <c r="T2774" t="str">
        <f>VLOOKUP(Tabla1[[#This Row],[RutCP]],Tabla13[[#All],[rut]:[estado_licencia]],2,0)</f>
        <v>Arrigoni Ingenieria Y Construccion S.A</v>
      </c>
      <c r="X2774" t="s">
        <v>2197</v>
      </c>
      <c r="Y2774" t="str">
        <f>VLOOKUP(Tabla1[[#This Row],[RutCS]],Tabla13[[#All],[rut]:[estado_licencia]],3,0)</f>
        <v>Pablo Vasquez Muñoz</v>
      </c>
      <c r="Z2774" t="str">
        <f>VLOOKUP(Tabla1[[#This Row],[RutCS]],Tabla13[[#All],[rut]:[estado_licencia]],2,0)</f>
        <v>Pablo Vasquez Muñoz</v>
      </c>
      <c r="AD2774" s="4">
        <v>44010</v>
      </c>
      <c r="AE2774" s="14" t="s">
        <v>45</v>
      </c>
      <c r="AF2774" s="4">
        <v>44010</v>
      </c>
      <c r="AG2774" s="14" t="s">
        <v>47</v>
      </c>
      <c r="AH2774" t="s">
        <v>48</v>
      </c>
      <c r="AI2774" t="s">
        <v>49</v>
      </c>
    </row>
    <row r="2775" spans="1:35" x14ac:dyDescent="0.25">
      <c r="A2775" s="12"/>
      <c r="B2775" s="36" t="s">
        <v>16027</v>
      </c>
      <c r="C2775" t="s">
        <v>238</v>
      </c>
      <c r="D2775" t="s">
        <v>238</v>
      </c>
      <c r="E2775" t="s">
        <v>239</v>
      </c>
      <c r="F2775" t="s">
        <v>1553</v>
      </c>
      <c r="G2775" s="13" t="s">
        <v>38</v>
      </c>
      <c r="H2775" t="s">
        <v>188</v>
      </c>
      <c r="I2775" t="s">
        <v>189</v>
      </c>
      <c r="J2775" s="13">
        <v>45000</v>
      </c>
      <c r="K2775" s="13">
        <v>0</v>
      </c>
      <c r="L2775" s="13">
        <f>+Tabla1[[#This Row],[MontoNeto]]*Tabla1[[#This Row],[PorcentajeImpuesto]]</f>
        <v>0</v>
      </c>
      <c r="M2775" s="13">
        <v>0</v>
      </c>
      <c r="N2775" s="13">
        <f>+Tabla1[[#This Row],[MontoNeto]]+Tabla1[[#This Row],[ValorImpuesto]]+Tabla1[[#This Row],[MontoExento]]</f>
        <v>45000</v>
      </c>
      <c r="O2775" t="s">
        <v>41</v>
      </c>
      <c r="P2775" t="s">
        <v>42</v>
      </c>
      <c r="Q2775" t="s">
        <v>42</v>
      </c>
      <c r="R2775" t="s">
        <v>190</v>
      </c>
      <c r="S2775" t="str">
        <f>VLOOKUP(Tabla1[[#This Row],[RutCP]],Tabla13[[#All],[rut]:[estado_licencia]],3,0)</f>
        <v xml:space="preserve">Arrigoni </v>
      </c>
      <c r="T2775" t="str">
        <f>VLOOKUP(Tabla1[[#This Row],[RutCP]],Tabla13[[#All],[rut]:[estado_licencia]],2,0)</f>
        <v>Arrigoni Ingenieria Y Construccion S.A</v>
      </c>
      <c r="X2775" t="s">
        <v>2198</v>
      </c>
      <c r="Y2775" t="str">
        <f>VLOOKUP(Tabla1[[#This Row],[RutCS]],Tabla13[[#All],[rut]:[estado_licencia]],3,0)</f>
        <v>Luis Alvear Soto</v>
      </c>
      <c r="Z2775" t="str">
        <f>VLOOKUP(Tabla1[[#This Row],[RutCS]],Tabla13[[#All],[rut]:[estado_licencia]],2,0)</f>
        <v>Luis Alvear Soto</v>
      </c>
      <c r="AD2775" s="4">
        <v>44010</v>
      </c>
      <c r="AE2775" s="14" t="s">
        <v>45</v>
      </c>
      <c r="AF2775" s="4">
        <v>44010</v>
      </c>
      <c r="AG2775" s="14" t="s">
        <v>47</v>
      </c>
      <c r="AH2775" t="s">
        <v>48</v>
      </c>
      <c r="AI2775" t="s">
        <v>49</v>
      </c>
    </row>
    <row r="2776" spans="1:35" x14ac:dyDescent="0.25">
      <c r="A2776" s="12"/>
      <c r="B2776" s="36" t="s">
        <v>16027</v>
      </c>
      <c r="C2776" t="s">
        <v>238</v>
      </c>
      <c r="D2776" t="s">
        <v>238</v>
      </c>
      <c r="E2776" t="s">
        <v>239</v>
      </c>
      <c r="F2776" t="s">
        <v>1553</v>
      </c>
      <c r="G2776" s="13" t="s">
        <v>38</v>
      </c>
      <c r="H2776" t="s">
        <v>188</v>
      </c>
      <c r="I2776" t="s">
        <v>189</v>
      </c>
      <c r="J2776" s="13">
        <v>45000</v>
      </c>
      <c r="K2776" s="13">
        <v>0</v>
      </c>
      <c r="L2776" s="13">
        <f>+Tabla1[[#This Row],[MontoNeto]]*Tabla1[[#This Row],[PorcentajeImpuesto]]</f>
        <v>0</v>
      </c>
      <c r="M2776" s="13">
        <v>0</v>
      </c>
      <c r="N2776" s="13">
        <f>+Tabla1[[#This Row],[MontoNeto]]+Tabla1[[#This Row],[ValorImpuesto]]+Tabla1[[#This Row],[MontoExento]]</f>
        <v>45000</v>
      </c>
      <c r="O2776" t="s">
        <v>41</v>
      </c>
      <c r="P2776" t="s">
        <v>42</v>
      </c>
      <c r="Q2776" t="s">
        <v>42</v>
      </c>
      <c r="R2776" t="s">
        <v>190</v>
      </c>
      <c r="S2776" t="str">
        <f>VLOOKUP(Tabla1[[#This Row],[RutCP]],Tabla13[[#All],[rut]:[estado_licencia]],3,0)</f>
        <v xml:space="preserve">Arrigoni </v>
      </c>
      <c r="T2776" t="str">
        <f>VLOOKUP(Tabla1[[#This Row],[RutCP]],Tabla13[[#All],[rut]:[estado_licencia]],2,0)</f>
        <v>Arrigoni Ingenieria Y Construccion S.A</v>
      </c>
      <c r="X2776" t="s">
        <v>2199</v>
      </c>
      <c r="Y2776" t="str">
        <f>VLOOKUP(Tabla1[[#This Row],[RutCS]],Tabla13[[#All],[rut]:[estado_licencia]],3,0)</f>
        <v>Americo Abarca Astudillo</v>
      </c>
      <c r="Z2776" t="str">
        <f>VLOOKUP(Tabla1[[#This Row],[RutCS]],Tabla13[[#All],[rut]:[estado_licencia]],2,0)</f>
        <v>Americo Abarca Astudillo</v>
      </c>
      <c r="AD2776" s="4">
        <v>44010</v>
      </c>
      <c r="AE2776" s="14" t="s">
        <v>45</v>
      </c>
      <c r="AF2776" s="4">
        <v>44010</v>
      </c>
      <c r="AG2776" s="14" t="s">
        <v>47</v>
      </c>
      <c r="AH2776" t="s">
        <v>48</v>
      </c>
      <c r="AI2776" t="s">
        <v>49</v>
      </c>
    </row>
    <row r="2777" spans="1:35" x14ac:dyDescent="0.25">
      <c r="A2777" s="12"/>
      <c r="B2777" s="36" t="s">
        <v>16027</v>
      </c>
      <c r="C2777" t="s">
        <v>238</v>
      </c>
      <c r="D2777" t="s">
        <v>238</v>
      </c>
      <c r="E2777" t="s">
        <v>239</v>
      </c>
      <c r="F2777" t="s">
        <v>1553</v>
      </c>
      <c r="G2777" s="13" t="s">
        <v>38</v>
      </c>
      <c r="H2777" t="s">
        <v>188</v>
      </c>
      <c r="I2777" t="s">
        <v>189</v>
      </c>
      <c r="J2777" s="13">
        <v>45000</v>
      </c>
      <c r="K2777" s="13">
        <v>0</v>
      </c>
      <c r="L2777" s="13">
        <f>+Tabla1[[#This Row],[MontoNeto]]*Tabla1[[#This Row],[PorcentajeImpuesto]]</f>
        <v>0</v>
      </c>
      <c r="M2777" s="13">
        <v>0</v>
      </c>
      <c r="N2777" s="13">
        <f>+Tabla1[[#This Row],[MontoNeto]]+Tabla1[[#This Row],[ValorImpuesto]]+Tabla1[[#This Row],[MontoExento]]</f>
        <v>45000</v>
      </c>
      <c r="O2777" t="s">
        <v>41</v>
      </c>
      <c r="P2777" t="s">
        <v>42</v>
      </c>
      <c r="Q2777" t="s">
        <v>42</v>
      </c>
      <c r="R2777" t="s">
        <v>190</v>
      </c>
      <c r="S2777" t="str">
        <f>VLOOKUP(Tabla1[[#This Row],[RutCP]],Tabla13[[#All],[rut]:[estado_licencia]],3,0)</f>
        <v xml:space="preserve">Arrigoni </v>
      </c>
      <c r="T2777" t="str">
        <f>VLOOKUP(Tabla1[[#This Row],[RutCP]],Tabla13[[#All],[rut]:[estado_licencia]],2,0)</f>
        <v>Arrigoni Ingenieria Y Construccion S.A</v>
      </c>
      <c r="X2777" t="s">
        <v>2200</v>
      </c>
      <c r="Y2777" t="str">
        <f>VLOOKUP(Tabla1[[#This Row],[RutCS]],Tabla13[[#All],[rut]:[estado_licencia]],3,0)</f>
        <v>Hector Dias Vergara</v>
      </c>
      <c r="Z2777" t="str">
        <f>VLOOKUP(Tabla1[[#This Row],[RutCS]],Tabla13[[#All],[rut]:[estado_licencia]],2,0)</f>
        <v>Hector Dias Vergara</v>
      </c>
      <c r="AD2777" s="4">
        <v>44010</v>
      </c>
      <c r="AE2777" s="14" t="s">
        <v>45</v>
      </c>
      <c r="AF2777" s="4">
        <v>44010</v>
      </c>
      <c r="AG2777" s="14" t="s">
        <v>47</v>
      </c>
      <c r="AH2777" t="s">
        <v>48</v>
      </c>
      <c r="AI2777" t="s">
        <v>49</v>
      </c>
    </row>
    <row r="2778" spans="1:35" x14ac:dyDescent="0.25">
      <c r="A2778" s="12"/>
      <c r="B2778" s="36" t="s">
        <v>16027</v>
      </c>
      <c r="C2778" t="s">
        <v>238</v>
      </c>
      <c r="D2778" t="s">
        <v>238</v>
      </c>
      <c r="E2778" t="s">
        <v>239</v>
      </c>
      <c r="F2778" t="s">
        <v>1553</v>
      </c>
      <c r="G2778" s="13" t="s">
        <v>38</v>
      </c>
      <c r="H2778" t="s">
        <v>188</v>
      </c>
      <c r="I2778" t="s">
        <v>189</v>
      </c>
      <c r="J2778" s="13">
        <v>45000</v>
      </c>
      <c r="K2778" s="13">
        <v>0</v>
      </c>
      <c r="L2778" s="13">
        <f>+Tabla1[[#This Row],[MontoNeto]]*Tabla1[[#This Row],[PorcentajeImpuesto]]</f>
        <v>0</v>
      </c>
      <c r="M2778" s="13">
        <v>0</v>
      </c>
      <c r="N2778" s="13">
        <f>+Tabla1[[#This Row],[MontoNeto]]+Tabla1[[#This Row],[ValorImpuesto]]+Tabla1[[#This Row],[MontoExento]]</f>
        <v>45000</v>
      </c>
      <c r="O2778" t="s">
        <v>41</v>
      </c>
      <c r="P2778" t="s">
        <v>42</v>
      </c>
      <c r="Q2778" t="s">
        <v>42</v>
      </c>
      <c r="R2778" t="s">
        <v>190</v>
      </c>
      <c r="S2778" t="str">
        <f>VLOOKUP(Tabla1[[#This Row],[RutCP]],Tabla13[[#All],[rut]:[estado_licencia]],3,0)</f>
        <v xml:space="preserve">Arrigoni </v>
      </c>
      <c r="T2778" t="str">
        <f>VLOOKUP(Tabla1[[#This Row],[RutCP]],Tabla13[[#All],[rut]:[estado_licencia]],2,0)</f>
        <v>Arrigoni Ingenieria Y Construccion S.A</v>
      </c>
      <c r="X2778" t="s">
        <v>2201</v>
      </c>
      <c r="Y2778" t="str">
        <f>VLOOKUP(Tabla1[[#This Row],[RutCS]],Tabla13[[#All],[rut]:[estado_licencia]],3,0)</f>
        <v>Jeremias Gaidy De La Fuente</v>
      </c>
      <c r="Z2778" t="str">
        <f>VLOOKUP(Tabla1[[#This Row],[RutCS]],Tabla13[[#All],[rut]:[estado_licencia]],2,0)</f>
        <v>Jeremias Gaidy De La Fuente</v>
      </c>
      <c r="AD2778" s="4">
        <v>44010</v>
      </c>
      <c r="AE2778" s="14" t="s">
        <v>45</v>
      </c>
      <c r="AF2778" s="4">
        <v>44010</v>
      </c>
      <c r="AG2778" s="14" t="s">
        <v>47</v>
      </c>
      <c r="AH2778" t="s">
        <v>48</v>
      </c>
      <c r="AI2778" t="s">
        <v>49</v>
      </c>
    </row>
    <row r="2779" spans="1:35" x14ac:dyDescent="0.25">
      <c r="A2779" s="12"/>
      <c r="B2779" s="36" t="s">
        <v>16027</v>
      </c>
      <c r="C2779" t="s">
        <v>238</v>
      </c>
      <c r="D2779" t="s">
        <v>238</v>
      </c>
      <c r="E2779" t="s">
        <v>239</v>
      </c>
      <c r="F2779" t="s">
        <v>1553</v>
      </c>
      <c r="G2779" s="13" t="s">
        <v>38</v>
      </c>
      <c r="H2779" t="s">
        <v>188</v>
      </c>
      <c r="I2779" t="s">
        <v>189</v>
      </c>
      <c r="J2779" s="13">
        <v>45000</v>
      </c>
      <c r="K2779" s="13">
        <v>0</v>
      </c>
      <c r="L2779" s="13">
        <f>+Tabla1[[#This Row],[MontoNeto]]*Tabla1[[#This Row],[PorcentajeImpuesto]]</f>
        <v>0</v>
      </c>
      <c r="M2779" s="13">
        <v>0</v>
      </c>
      <c r="N2779" s="13">
        <f>+Tabla1[[#This Row],[MontoNeto]]+Tabla1[[#This Row],[ValorImpuesto]]+Tabla1[[#This Row],[MontoExento]]</f>
        <v>45000</v>
      </c>
      <c r="O2779" t="s">
        <v>41</v>
      </c>
      <c r="P2779" t="s">
        <v>42</v>
      </c>
      <c r="Q2779" t="s">
        <v>42</v>
      </c>
      <c r="R2779" t="s">
        <v>190</v>
      </c>
      <c r="S2779" t="str">
        <f>VLOOKUP(Tabla1[[#This Row],[RutCP]],Tabla13[[#All],[rut]:[estado_licencia]],3,0)</f>
        <v xml:space="preserve">Arrigoni </v>
      </c>
      <c r="T2779" t="str">
        <f>VLOOKUP(Tabla1[[#This Row],[RutCP]],Tabla13[[#All],[rut]:[estado_licencia]],2,0)</f>
        <v>Arrigoni Ingenieria Y Construccion S.A</v>
      </c>
      <c r="X2779" t="s">
        <v>2202</v>
      </c>
      <c r="Y2779" t="str">
        <f>VLOOKUP(Tabla1[[#This Row],[RutCS]],Tabla13[[#All],[rut]:[estado_licencia]],3,0)</f>
        <v>German Huerta Marin</v>
      </c>
      <c r="Z2779" t="str">
        <f>VLOOKUP(Tabla1[[#This Row],[RutCS]],Tabla13[[#All],[rut]:[estado_licencia]],2,0)</f>
        <v>German Huerta Marin</v>
      </c>
      <c r="AD2779" s="4">
        <v>44010</v>
      </c>
      <c r="AE2779" s="14" t="s">
        <v>45</v>
      </c>
      <c r="AF2779" s="4">
        <v>44010</v>
      </c>
      <c r="AG2779" s="14" t="s">
        <v>47</v>
      </c>
      <c r="AH2779" t="s">
        <v>48</v>
      </c>
      <c r="AI2779" t="s">
        <v>49</v>
      </c>
    </row>
    <row r="2780" spans="1:35" x14ac:dyDescent="0.25">
      <c r="A2780" s="12"/>
      <c r="B2780" s="36" t="s">
        <v>16027</v>
      </c>
      <c r="C2780" t="s">
        <v>238</v>
      </c>
      <c r="D2780" t="s">
        <v>238</v>
      </c>
      <c r="E2780" t="s">
        <v>239</v>
      </c>
      <c r="F2780" t="s">
        <v>1553</v>
      </c>
      <c r="G2780" s="13" t="s">
        <v>38</v>
      </c>
      <c r="H2780" t="s">
        <v>188</v>
      </c>
      <c r="I2780" t="s">
        <v>189</v>
      </c>
      <c r="J2780" s="13">
        <v>45000</v>
      </c>
      <c r="K2780" s="13">
        <v>0</v>
      </c>
      <c r="L2780" s="13">
        <f>+Tabla1[[#This Row],[MontoNeto]]*Tabla1[[#This Row],[PorcentajeImpuesto]]</f>
        <v>0</v>
      </c>
      <c r="M2780" s="13">
        <v>0</v>
      </c>
      <c r="N2780" s="13">
        <f>+Tabla1[[#This Row],[MontoNeto]]+Tabla1[[#This Row],[ValorImpuesto]]+Tabla1[[#This Row],[MontoExento]]</f>
        <v>45000</v>
      </c>
      <c r="O2780" t="s">
        <v>41</v>
      </c>
      <c r="P2780" t="s">
        <v>42</v>
      </c>
      <c r="Q2780" t="s">
        <v>42</v>
      </c>
      <c r="R2780" t="s">
        <v>190</v>
      </c>
      <c r="S2780" t="str">
        <f>VLOOKUP(Tabla1[[#This Row],[RutCP]],Tabla13[[#All],[rut]:[estado_licencia]],3,0)</f>
        <v xml:space="preserve">Arrigoni </v>
      </c>
      <c r="T2780" t="str">
        <f>VLOOKUP(Tabla1[[#This Row],[RutCP]],Tabla13[[#All],[rut]:[estado_licencia]],2,0)</f>
        <v>Arrigoni Ingenieria Y Construccion S.A</v>
      </c>
      <c r="X2780" t="s">
        <v>2203</v>
      </c>
      <c r="Y2780" t="str">
        <f>VLOOKUP(Tabla1[[#This Row],[RutCS]],Tabla13[[#All],[rut]:[estado_licencia]],3,0)</f>
        <v>Hugo Ahumada Muñoz</v>
      </c>
      <c r="Z2780" t="str">
        <f>VLOOKUP(Tabla1[[#This Row],[RutCS]],Tabla13[[#All],[rut]:[estado_licencia]],2,0)</f>
        <v>Hugo Ahumada Muñoz</v>
      </c>
      <c r="AD2780" s="4">
        <v>44010</v>
      </c>
      <c r="AE2780" s="14" t="s">
        <v>45</v>
      </c>
      <c r="AF2780" s="4">
        <v>44010</v>
      </c>
      <c r="AG2780" s="14" t="s">
        <v>47</v>
      </c>
      <c r="AH2780" t="s">
        <v>48</v>
      </c>
      <c r="AI2780" t="s">
        <v>49</v>
      </c>
    </row>
    <row r="2781" spans="1:35" x14ac:dyDescent="0.25">
      <c r="A2781" s="12"/>
      <c r="B2781" s="36" t="s">
        <v>16027</v>
      </c>
      <c r="C2781" t="s">
        <v>238</v>
      </c>
      <c r="D2781" t="s">
        <v>238</v>
      </c>
      <c r="E2781" t="s">
        <v>239</v>
      </c>
      <c r="F2781" t="s">
        <v>1553</v>
      </c>
      <c r="G2781" s="13" t="s">
        <v>38</v>
      </c>
      <c r="H2781" t="s">
        <v>188</v>
      </c>
      <c r="I2781" t="s">
        <v>189</v>
      </c>
      <c r="J2781" s="13">
        <v>45000</v>
      </c>
      <c r="K2781" s="13">
        <v>0</v>
      </c>
      <c r="L2781" s="13">
        <f>+Tabla1[[#This Row],[MontoNeto]]*Tabla1[[#This Row],[PorcentajeImpuesto]]</f>
        <v>0</v>
      </c>
      <c r="M2781" s="13">
        <v>0</v>
      </c>
      <c r="N2781" s="13">
        <f>+Tabla1[[#This Row],[MontoNeto]]+Tabla1[[#This Row],[ValorImpuesto]]+Tabla1[[#This Row],[MontoExento]]</f>
        <v>45000</v>
      </c>
      <c r="O2781" t="s">
        <v>41</v>
      </c>
      <c r="P2781" t="s">
        <v>42</v>
      </c>
      <c r="Q2781" t="s">
        <v>42</v>
      </c>
      <c r="R2781" t="s">
        <v>190</v>
      </c>
      <c r="S2781" t="str">
        <f>VLOOKUP(Tabla1[[#This Row],[RutCP]],Tabla13[[#All],[rut]:[estado_licencia]],3,0)</f>
        <v xml:space="preserve">Arrigoni </v>
      </c>
      <c r="T2781" t="str">
        <f>VLOOKUP(Tabla1[[#This Row],[RutCP]],Tabla13[[#All],[rut]:[estado_licencia]],2,0)</f>
        <v>Arrigoni Ingenieria Y Construccion S.A</v>
      </c>
      <c r="X2781" t="s">
        <v>2204</v>
      </c>
      <c r="Y2781" t="str">
        <f>VLOOKUP(Tabla1[[#This Row],[RutCS]],Tabla13[[#All],[rut]:[estado_licencia]],3,0)</f>
        <v>Ivan Figueroa Fernadez</v>
      </c>
      <c r="Z2781" t="str">
        <f>VLOOKUP(Tabla1[[#This Row],[RutCS]],Tabla13[[#All],[rut]:[estado_licencia]],2,0)</f>
        <v>Ivan Figueroa Fernadez</v>
      </c>
      <c r="AD2781" s="4">
        <v>44010</v>
      </c>
      <c r="AE2781" s="14" t="s">
        <v>45</v>
      </c>
      <c r="AF2781" s="4">
        <v>44010</v>
      </c>
      <c r="AG2781" s="14" t="s">
        <v>47</v>
      </c>
      <c r="AH2781" t="s">
        <v>48</v>
      </c>
      <c r="AI2781" t="s">
        <v>49</v>
      </c>
    </row>
    <row r="2782" spans="1:35" x14ac:dyDescent="0.25">
      <c r="A2782" s="12"/>
      <c r="B2782" s="36" t="s">
        <v>16028</v>
      </c>
      <c r="C2782" t="s">
        <v>35</v>
      </c>
      <c r="D2782" t="s">
        <v>35</v>
      </c>
      <c r="E2782" t="s">
        <v>36</v>
      </c>
      <c r="F2782" t="s">
        <v>37</v>
      </c>
      <c r="G2782" s="13" t="s">
        <v>38</v>
      </c>
      <c r="H2782" t="s">
        <v>39</v>
      </c>
      <c r="I2782" t="s">
        <v>40</v>
      </c>
      <c r="J2782" s="13">
        <v>25000</v>
      </c>
      <c r="K2782" s="13">
        <v>0</v>
      </c>
      <c r="L2782" s="13">
        <f>+Tabla1[[#This Row],[MontoNeto]]*Tabla1[[#This Row],[PorcentajeImpuesto]]</f>
        <v>0</v>
      </c>
      <c r="M2782" s="13">
        <v>0</v>
      </c>
      <c r="N2782" s="13">
        <f>+Tabla1[[#This Row],[MontoNeto]]+Tabla1[[#This Row],[ValorImpuesto]]+Tabla1[[#This Row],[MontoExento]]</f>
        <v>25000</v>
      </c>
      <c r="O2782" t="s">
        <v>41</v>
      </c>
      <c r="P2782" t="s">
        <v>42</v>
      </c>
      <c r="Q2782" t="s">
        <v>42</v>
      </c>
      <c r="R2782" t="s">
        <v>364</v>
      </c>
      <c r="S2782" t="str">
        <f>VLOOKUP(Tabla1[[#This Row],[RutCP]],Tabla13[[#All],[rut]:[estado_licencia]],3,0)</f>
        <v>Incolur Drenes</v>
      </c>
      <c r="T2782" t="str">
        <f>VLOOKUP(Tabla1[[#This Row],[RutCP]],Tabla13[[#All],[rut]:[estado_licencia]],2,0)</f>
        <v>Ingenieria Y Construcciones Incolur Sa</v>
      </c>
      <c r="X2782" t="s">
        <v>2178</v>
      </c>
      <c r="Y2782" t="str">
        <f>VLOOKUP(Tabla1[[#This Row],[RutCS]],Tabla13[[#All],[rut]:[estado_licencia]],3,0)</f>
        <v>Victor Manuel Gacitua Faundez</v>
      </c>
      <c r="Z2782" t="str">
        <f>VLOOKUP(Tabla1[[#This Row],[RutCS]],Tabla13[[#All],[rut]:[estado_licencia]],2,0)</f>
        <v>Victor Manuel Gacitua Faundez</v>
      </c>
      <c r="AD2782" s="4">
        <v>44012</v>
      </c>
      <c r="AE2782" s="14" t="s">
        <v>45</v>
      </c>
      <c r="AF2782" s="4">
        <v>44012</v>
      </c>
      <c r="AG2782" s="14" t="s">
        <v>47</v>
      </c>
      <c r="AH2782" t="s">
        <v>48</v>
      </c>
      <c r="AI2782" t="s">
        <v>49</v>
      </c>
    </row>
    <row r="2783" spans="1:35" x14ac:dyDescent="0.25">
      <c r="A2783" s="12"/>
      <c r="B2783" s="36" t="s">
        <v>16028</v>
      </c>
      <c r="C2783" t="s">
        <v>35</v>
      </c>
      <c r="D2783" t="s">
        <v>35</v>
      </c>
      <c r="E2783" t="s">
        <v>36</v>
      </c>
      <c r="F2783" t="s">
        <v>37</v>
      </c>
      <c r="G2783" s="13" t="s">
        <v>38</v>
      </c>
      <c r="H2783" t="s">
        <v>39</v>
      </c>
      <c r="I2783" t="s">
        <v>40</v>
      </c>
      <c r="J2783" s="13">
        <v>25000</v>
      </c>
      <c r="K2783" s="13">
        <v>0</v>
      </c>
      <c r="L2783" s="13">
        <f>+Tabla1[[#This Row],[MontoNeto]]*Tabla1[[#This Row],[PorcentajeImpuesto]]</f>
        <v>0</v>
      </c>
      <c r="M2783" s="13">
        <v>0</v>
      </c>
      <c r="N2783" s="13">
        <f>+Tabla1[[#This Row],[MontoNeto]]+Tabla1[[#This Row],[ValorImpuesto]]+Tabla1[[#This Row],[MontoExento]]</f>
        <v>25000</v>
      </c>
      <c r="O2783" t="s">
        <v>41</v>
      </c>
      <c r="P2783" t="s">
        <v>42</v>
      </c>
      <c r="Q2783" t="s">
        <v>42</v>
      </c>
      <c r="R2783" t="s">
        <v>655</v>
      </c>
      <c r="S2783" t="str">
        <f>VLOOKUP(Tabla1[[#This Row],[RutCP]],Tabla13[[#All],[rut]:[estado_licencia]],3,0)</f>
        <v>Hecso Limitada</v>
      </c>
      <c r="T2783" t="str">
        <f>VLOOKUP(Tabla1[[#This Row],[RutCP]],Tabla13[[#All],[rut]:[estado_licencia]],2,0)</f>
        <v>Soc Electrica Hecso Limitada</v>
      </c>
      <c r="X2783" t="s">
        <v>2179</v>
      </c>
      <c r="Y2783" t="str">
        <f>VLOOKUP(Tabla1[[#This Row],[RutCS]],Tabla13[[#All],[rut]:[estado_licencia]],3,0)</f>
        <v>Cristopher Antonio Valencia Cisternas</v>
      </c>
      <c r="Z2783" t="str">
        <f>VLOOKUP(Tabla1[[#This Row],[RutCS]],Tabla13[[#All],[rut]:[estado_licencia]],2,0)</f>
        <v>Cristopher Antonio Valencia Cisternas</v>
      </c>
      <c r="AD2783" s="4">
        <v>44012</v>
      </c>
      <c r="AE2783" s="14" t="s">
        <v>45</v>
      </c>
      <c r="AF2783" s="4">
        <v>44012</v>
      </c>
      <c r="AG2783" s="14" t="s">
        <v>47</v>
      </c>
      <c r="AH2783" t="s">
        <v>48</v>
      </c>
      <c r="AI2783" t="s">
        <v>49</v>
      </c>
    </row>
    <row r="2784" spans="1:35" x14ac:dyDescent="0.25">
      <c r="A2784" s="12"/>
      <c r="B2784" s="36" t="s">
        <v>16028</v>
      </c>
      <c r="C2784" t="s">
        <v>35</v>
      </c>
      <c r="D2784" t="s">
        <v>35</v>
      </c>
      <c r="E2784" t="s">
        <v>36</v>
      </c>
      <c r="F2784" t="s">
        <v>37</v>
      </c>
      <c r="G2784" s="13" t="s">
        <v>38</v>
      </c>
      <c r="H2784" t="s">
        <v>39</v>
      </c>
      <c r="I2784" t="s">
        <v>40</v>
      </c>
      <c r="J2784" s="13">
        <v>25000</v>
      </c>
      <c r="K2784" s="13">
        <v>0</v>
      </c>
      <c r="L2784" s="13">
        <f>+Tabla1[[#This Row],[MontoNeto]]*Tabla1[[#This Row],[PorcentajeImpuesto]]</f>
        <v>0</v>
      </c>
      <c r="M2784" s="13">
        <v>0</v>
      </c>
      <c r="N2784" s="13">
        <f>+Tabla1[[#This Row],[MontoNeto]]+Tabla1[[#This Row],[ValorImpuesto]]+Tabla1[[#This Row],[MontoExento]]</f>
        <v>25000</v>
      </c>
      <c r="O2784" t="s">
        <v>41</v>
      </c>
      <c r="P2784" t="s">
        <v>42</v>
      </c>
      <c r="Q2784" t="s">
        <v>42</v>
      </c>
      <c r="R2784" t="s">
        <v>79</v>
      </c>
      <c r="S2784" t="str">
        <f>VLOOKUP(Tabla1[[#This Row],[RutCP]],Tabla13[[#All],[rut]:[estado_licencia]],3,0)</f>
        <v xml:space="preserve">Andes Minerals </v>
      </c>
      <c r="T2784" t="str">
        <f>VLOOKUP(Tabla1[[#This Row],[RutCP]],Tabla13[[#All],[rut]:[estado_licencia]],2,0)</f>
        <v>Andes Minerals Corp Spa</v>
      </c>
      <c r="X2784" t="s">
        <v>2180</v>
      </c>
      <c r="Y2784" t="str">
        <f>VLOOKUP(Tabla1[[#This Row],[RutCS]],Tabla13[[#All],[rut]:[estado_licencia]],3,0)</f>
        <v>Carlos Del Rosario Jofre Castillo</v>
      </c>
      <c r="Z2784" t="str">
        <f>VLOOKUP(Tabla1[[#This Row],[RutCS]],Tabla13[[#All],[rut]:[estado_licencia]],2,0)</f>
        <v>Carlos Del Rosario Jofre Castillo</v>
      </c>
      <c r="AD2784" s="4">
        <v>44012</v>
      </c>
      <c r="AE2784" s="14" t="s">
        <v>45</v>
      </c>
      <c r="AF2784" s="4">
        <v>44012</v>
      </c>
      <c r="AG2784" s="14" t="s">
        <v>47</v>
      </c>
      <c r="AH2784" t="s">
        <v>48</v>
      </c>
      <c r="AI2784" t="s">
        <v>49</v>
      </c>
    </row>
    <row r="2785" spans="1:35" s="16" customFormat="1" x14ac:dyDescent="0.25">
      <c r="A2785" s="12"/>
      <c r="B2785" s="36" t="s">
        <v>16028</v>
      </c>
      <c r="C2785" t="s">
        <v>184</v>
      </c>
      <c r="D2785" t="s">
        <v>185</v>
      </c>
      <c r="E2785" t="s">
        <v>186</v>
      </c>
      <c r="F2785" t="s">
        <v>197</v>
      </c>
      <c r="G2785" s="13" t="s">
        <v>38</v>
      </c>
      <c r="H2785" t="s">
        <v>39</v>
      </c>
      <c r="I2785" t="s">
        <v>40</v>
      </c>
      <c r="J2785" s="13">
        <v>30000</v>
      </c>
      <c r="K2785" s="13">
        <v>0</v>
      </c>
      <c r="L2785" s="13">
        <f>+Tabla1[[#This Row],[MontoNeto]]*Tabla1[[#This Row],[PorcentajeImpuesto]]</f>
        <v>0</v>
      </c>
      <c r="M2785" s="13">
        <v>0</v>
      </c>
      <c r="N2785" s="13">
        <f>+Tabla1[[#This Row],[MontoNeto]]+Tabla1[[#This Row],[ValorImpuesto]]+Tabla1[[#This Row],[MontoExento]]</f>
        <v>30000</v>
      </c>
      <c r="O2785" t="s">
        <v>41</v>
      </c>
      <c r="P2785" t="s">
        <v>42</v>
      </c>
      <c r="Q2785" t="s">
        <v>42</v>
      </c>
      <c r="R2785" t="s">
        <v>364</v>
      </c>
      <c r="S2785" t="str">
        <f>VLOOKUP(Tabla1[[#This Row],[RutCP]],Tabla13[[#All],[rut]:[estado_licencia]],3,0)</f>
        <v>Incolur Drenes</v>
      </c>
      <c r="T2785" t="str">
        <f>VLOOKUP(Tabla1[[#This Row],[RutCP]],Tabla13[[#All],[rut]:[estado_licencia]],2,0)</f>
        <v>Ingenieria Y Construcciones Incolur Sa</v>
      </c>
      <c r="U2785"/>
      <c r="V2785"/>
      <c r="W2785"/>
      <c r="X2785" t="s">
        <v>2178</v>
      </c>
      <c r="Y2785" t="str">
        <f>VLOOKUP(Tabla1[[#This Row],[RutCS]],Tabla13[[#All],[rut]:[estado_licencia]],3,0)</f>
        <v>Victor Manuel Gacitua Faundez</v>
      </c>
      <c r="Z2785" t="str">
        <f>VLOOKUP(Tabla1[[#This Row],[RutCS]],Tabla13[[#All],[rut]:[estado_licencia]],2,0)</f>
        <v>Victor Manuel Gacitua Faundez</v>
      </c>
      <c r="AA2785"/>
      <c r="AB2785"/>
      <c r="AC2785"/>
      <c r="AD2785" s="4">
        <v>44012</v>
      </c>
      <c r="AE2785" s="14" t="s">
        <v>45</v>
      </c>
      <c r="AF2785" s="4">
        <v>44012</v>
      </c>
      <c r="AG2785" s="14" t="s">
        <v>47</v>
      </c>
      <c r="AH2785" t="s">
        <v>48</v>
      </c>
      <c r="AI2785" t="s">
        <v>49</v>
      </c>
    </row>
    <row r="2786" spans="1:35" x14ac:dyDescent="0.25">
      <c r="A2786" s="12"/>
      <c r="B2786" s="36" t="s">
        <v>16028</v>
      </c>
      <c r="C2786" t="s">
        <v>35</v>
      </c>
      <c r="D2786" t="s">
        <v>35</v>
      </c>
      <c r="E2786" t="s">
        <v>36</v>
      </c>
      <c r="F2786" t="s">
        <v>415</v>
      </c>
      <c r="G2786" s="13" t="s">
        <v>38</v>
      </c>
      <c r="H2786" t="s">
        <v>39</v>
      </c>
      <c r="I2786" t="s">
        <v>417</v>
      </c>
      <c r="J2786" s="13">
        <v>5000</v>
      </c>
      <c r="K2786" s="13">
        <v>0</v>
      </c>
      <c r="L2786" s="13">
        <f>+Tabla1[[#This Row],[MontoNeto]]*Tabla1[[#This Row],[PorcentajeImpuesto]]</f>
        <v>0</v>
      </c>
      <c r="M2786" s="13">
        <v>0</v>
      </c>
      <c r="N2786" s="13">
        <f>+Tabla1[[#This Row],[MontoNeto]]+Tabla1[[#This Row],[ValorImpuesto]]+Tabla1[[#This Row],[MontoExento]]</f>
        <v>5000</v>
      </c>
      <c r="O2786" t="s">
        <v>41</v>
      </c>
      <c r="P2786" t="s">
        <v>42</v>
      </c>
      <c r="Q2786" t="s">
        <v>42</v>
      </c>
      <c r="R2786" t="s">
        <v>455</v>
      </c>
      <c r="S2786" t="str">
        <f>VLOOKUP(Tabla1[[#This Row],[RutCP]],Tabla13[[#All],[rut]:[estado_licencia]],3,0)</f>
        <v>Pozos Profundos S A</v>
      </c>
      <c r="T2786" t="str">
        <f>VLOOKUP(Tabla1[[#This Row],[RutCP]],Tabla13[[#All],[rut]:[estado_licencia]],2,0)</f>
        <v>Pozos Profundos S A</v>
      </c>
      <c r="X2786" t="s">
        <v>2435</v>
      </c>
      <c r="Y2786" t="str">
        <f>VLOOKUP(Tabla1[[#This Row],[RutCS]],Tabla13[[#All],[rut]:[estado_licencia]],3,0)</f>
        <v>Juan Carlos Inostroza Silva</v>
      </c>
      <c r="Z2786" t="str">
        <f>VLOOKUP(Tabla1[[#This Row],[RutCS]],Tabla13[[#All],[rut]:[estado_licencia]],2,0)</f>
        <v>Juan Carlos Inostroza Silva</v>
      </c>
      <c r="AD2786" s="4">
        <v>44012</v>
      </c>
      <c r="AE2786" s="14" t="s">
        <v>45</v>
      </c>
      <c r="AF2786" s="4">
        <v>44012</v>
      </c>
      <c r="AG2786" s="14" t="s">
        <v>47</v>
      </c>
      <c r="AH2786" t="s">
        <v>48</v>
      </c>
      <c r="AI2786" t="s">
        <v>49</v>
      </c>
    </row>
    <row r="2787" spans="1:35" x14ac:dyDescent="0.25">
      <c r="A2787" s="12"/>
      <c r="B2787" s="36" t="s">
        <v>16028</v>
      </c>
      <c r="C2787" t="s">
        <v>35</v>
      </c>
      <c r="D2787" t="s">
        <v>35</v>
      </c>
      <c r="E2787" t="s">
        <v>36</v>
      </c>
      <c r="F2787" t="s">
        <v>415</v>
      </c>
      <c r="G2787" s="13" t="s">
        <v>38</v>
      </c>
      <c r="H2787" t="s">
        <v>39</v>
      </c>
      <c r="I2787" t="s">
        <v>417</v>
      </c>
      <c r="J2787" s="13">
        <v>5000</v>
      </c>
      <c r="K2787" s="13">
        <v>0</v>
      </c>
      <c r="L2787" s="13">
        <f>+Tabla1[[#This Row],[MontoNeto]]*Tabla1[[#This Row],[PorcentajeImpuesto]]</f>
        <v>0</v>
      </c>
      <c r="M2787" s="13">
        <v>0</v>
      </c>
      <c r="N2787" s="13">
        <f>+Tabla1[[#This Row],[MontoNeto]]+Tabla1[[#This Row],[ValorImpuesto]]+Tabla1[[#This Row],[MontoExento]]</f>
        <v>5000</v>
      </c>
      <c r="O2787" t="s">
        <v>41</v>
      </c>
      <c r="P2787" t="s">
        <v>42</v>
      </c>
      <c r="Q2787" t="s">
        <v>42</v>
      </c>
      <c r="R2787" t="s">
        <v>455</v>
      </c>
      <c r="S2787" t="str">
        <f>VLOOKUP(Tabla1[[#This Row],[RutCP]],Tabla13[[#All],[rut]:[estado_licencia]],3,0)</f>
        <v>Pozos Profundos S A</v>
      </c>
      <c r="T2787" t="str">
        <f>VLOOKUP(Tabla1[[#This Row],[RutCP]],Tabla13[[#All],[rut]:[estado_licencia]],2,0)</f>
        <v>Pozos Profundos S A</v>
      </c>
      <c r="X2787" t="s">
        <v>2436</v>
      </c>
      <c r="Y2787" t="str">
        <f>VLOOKUP(Tabla1[[#This Row],[RutCS]],Tabla13[[#All],[rut]:[estado_licencia]],3,0)</f>
        <v>Rene Mauricio Navarro Quisel</v>
      </c>
      <c r="Z2787" t="str">
        <f>VLOOKUP(Tabla1[[#This Row],[RutCS]],Tabla13[[#All],[rut]:[estado_licencia]],2,0)</f>
        <v>Rene Mauricio Navarro Quisel</v>
      </c>
      <c r="AD2787" s="4">
        <v>44012</v>
      </c>
      <c r="AE2787" s="14" t="s">
        <v>45</v>
      </c>
      <c r="AF2787" s="4">
        <v>44012</v>
      </c>
      <c r="AG2787" s="14" t="s">
        <v>47</v>
      </c>
      <c r="AH2787" t="s">
        <v>48</v>
      </c>
      <c r="AI2787" t="s">
        <v>49</v>
      </c>
    </row>
    <row r="2788" spans="1:35" x14ac:dyDescent="0.25">
      <c r="A2788" s="12"/>
      <c r="B2788" s="36" t="s">
        <v>16028</v>
      </c>
      <c r="C2788" t="s">
        <v>35</v>
      </c>
      <c r="D2788" t="s">
        <v>35</v>
      </c>
      <c r="E2788" t="s">
        <v>36</v>
      </c>
      <c r="F2788" t="s">
        <v>37</v>
      </c>
      <c r="G2788" s="13" t="s">
        <v>38</v>
      </c>
      <c r="H2788" t="s">
        <v>39</v>
      </c>
      <c r="I2788" t="s">
        <v>417</v>
      </c>
      <c r="J2788" s="13">
        <v>25000</v>
      </c>
      <c r="K2788" s="13">
        <v>0</v>
      </c>
      <c r="L2788" s="13">
        <f>+Tabla1[[#This Row],[MontoNeto]]*Tabla1[[#This Row],[PorcentajeImpuesto]]</f>
        <v>0</v>
      </c>
      <c r="M2788" s="13">
        <v>0</v>
      </c>
      <c r="N2788" s="13">
        <f>+Tabla1[[#This Row],[MontoNeto]]+Tabla1[[#This Row],[ValorImpuesto]]+Tabla1[[#This Row],[MontoExento]]</f>
        <v>25000</v>
      </c>
      <c r="O2788" t="s">
        <v>41</v>
      </c>
      <c r="P2788" t="s">
        <v>42</v>
      </c>
      <c r="Q2788" t="s">
        <v>42</v>
      </c>
      <c r="R2788" t="s">
        <v>190</v>
      </c>
      <c r="S2788" t="str">
        <f>VLOOKUP(Tabla1[[#This Row],[RutCP]],Tabla13[[#All],[rut]:[estado_licencia]],3,0)</f>
        <v xml:space="preserve">Arrigoni </v>
      </c>
      <c r="T2788" t="str">
        <f>VLOOKUP(Tabla1[[#This Row],[RutCP]],Tabla13[[#All],[rut]:[estado_licencia]],2,0)</f>
        <v>Arrigoni Ingenieria Y Construccion S.A</v>
      </c>
      <c r="X2788" t="s">
        <v>2437</v>
      </c>
      <c r="Y2788" t="str">
        <f>VLOOKUP(Tabla1[[#This Row],[RutCS]],Tabla13[[#All],[rut]:[estado_licencia]],3,0)</f>
        <v>Andres Alejandro Vega Tapia</v>
      </c>
      <c r="Z2788" t="str">
        <f>VLOOKUP(Tabla1[[#This Row],[RutCS]],Tabla13[[#All],[rut]:[estado_licencia]],2,0)</f>
        <v>Andres Alejandro Vega Tapia</v>
      </c>
      <c r="AD2788" s="4">
        <v>44012</v>
      </c>
      <c r="AE2788" s="14" t="s">
        <v>45</v>
      </c>
      <c r="AF2788" s="4">
        <v>44012</v>
      </c>
      <c r="AG2788" s="14" t="s">
        <v>47</v>
      </c>
      <c r="AH2788" t="s">
        <v>48</v>
      </c>
      <c r="AI2788" t="s">
        <v>49</v>
      </c>
    </row>
    <row r="2789" spans="1:35" s="16" customFormat="1" x14ac:dyDescent="0.25">
      <c r="A2789" s="12"/>
      <c r="B2789" s="36" t="s">
        <v>16028</v>
      </c>
      <c r="C2789" s="16" t="s">
        <v>35</v>
      </c>
      <c r="D2789" s="16" t="s">
        <v>35</v>
      </c>
      <c r="E2789" s="16" t="s">
        <v>36</v>
      </c>
      <c r="F2789" s="16" t="s">
        <v>37</v>
      </c>
      <c r="G2789" s="17" t="s">
        <v>38</v>
      </c>
      <c r="H2789" s="16" t="s">
        <v>39</v>
      </c>
      <c r="I2789" s="16" t="s">
        <v>417</v>
      </c>
      <c r="J2789" s="17">
        <v>25000</v>
      </c>
      <c r="K2789" s="17">
        <v>0</v>
      </c>
      <c r="L2789" s="17">
        <f>+Tabla1[[#This Row],[MontoNeto]]*Tabla1[[#This Row],[PorcentajeImpuesto]]</f>
        <v>0</v>
      </c>
      <c r="M2789" s="1">
        <v>0</v>
      </c>
      <c r="N2789" s="17">
        <f>+Tabla1[[#This Row],[MontoNeto]]+Tabla1[[#This Row],[ValorImpuesto]]+Tabla1[[#This Row],[MontoExento]]</f>
        <v>25000</v>
      </c>
      <c r="O2789" t="s">
        <v>41</v>
      </c>
      <c r="P2789" s="16" t="s">
        <v>42</v>
      </c>
      <c r="Q2789" s="16" t="s">
        <v>42</v>
      </c>
      <c r="R2789" s="17" t="e">
        <f>#N/A</f>
        <v>#N/A</v>
      </c>
      <c r="S2789" s="16" t="e">
        <f>VLOOKUP(Tabla1[[#This Row],[RutCP]],Tabla13[[#All],[rut]:[estado_licencia]],3,0)</f>
        <v>#N/A</v>
      </c>
      <c r="T2789" s="16" t="e">
        <f>VLOOKUP(Tabla1[[#This Row],[RutCP]],Tabla13[[#All],[rut]:[estado_licencia]],2,0)</f>
        <v>#N/A</v>
      </c>
      <c r="X2789" s="16" t="s">
        <v>2438</v>
      </c>
      <c r="Y2789" s="16" t="str">
        <f>VLOOKUP(Tabla1[[#This Row],[RutCS]],Tabla13[[#All],[rut]:[estado_licencia]],3,0)</f>
        <v>Manuel Alejandro Moraga Quijada</v>
      </c>
      <c r="Z2789" s="16" t="str">
        <f>VLOOKUP(Tabla1[[#This Row],[RutCS]],Tabla13[[#All],[rut]:[estado_licencia]],2,0)</f>
        <v>Manuel Alejandro Moraga Quijada</v>
      </c>
      <c r="AD2789" s="15">
        <v>44012</v>
      </c>
      <c r="AE2789" s="3">
        <v>0.5</v>
      </c>
      <c r="AF2789" s="15">
        <v>44012</v>
      </c>
      <c r="AG2789" s="5">
        <v>0.54166666666666696</v>
      </c>
      <c r="AH2789" s="16" t="s">
        <v>48</v>
      </c>
      <c r="AI2789" s="16" t="s">
        <v>49</v>
      </c>
    </row>
    <row r="2790" spans="1:35" x14ac:dyDescent="0.25">
      <c r="A2790" s="12"/>
      <c r="B2790" s="36" t="s">
        <v>16028</v>
      </c>
      <c r="C2790" t="s">
        <v>35</v>
      </c>
      <c r="D2790" t="s">
        <v>35</v>
      </c>
      <c r="E2790" t="s">
        <v>36</v>
      </c>
      <c r="F2790" t="s">
        <v>37</v>
      </c>
      <c r="G2790" s="13" t="s">
        <v>38</v>
      </c>
      <c r="H2790" t="s">
        <v>39</v>
      </c>
      <c r="I2790" t="s">
        <v>417</v>
      </c>
      <c r="J2790" s="13">
        <v>25000</v>
      </c>
      <c r="K2790" s="13">
        <v>0</v>
      </c>
      <c r="L2790" s="13">
        <f>+Tabla1[[#This Row],[MontoNeto]]*Tabla1[[#This Row],[PorcentajeImpuesto]]</f>
        <v>0</v>
      </c>
      <c r="M2790" s="13">
        <v>0</v>
      </c>
      <c r="N2790" s="13">
        <f>+Tabla1[[#This Row],[MontoNeto]]+Tabla1[[#This Row],[ValorImpuesto]]+Tabla1[[#This Row],[MontoExento]]</f>
        <v>25000</v>
      </c>
      <c r="O2790" t="s">
        <v>41</v>
      </c>
      <c r="P2790" t="s">
        <v>42</v>
      </c>
      <c r="Q2790" t="s">
        <v>42</v>
      </c>
      <c r="R2790" t="s">
        <v>1443</v>
      </c>
      <c r="S2790" t="str">
        <f>VLOOKUP(Tabla1[[#This Row],[RutCP]],Tabla13[[#All],[rut]:[estado_licencia]],3,0)</f>
        <v>Disal Chacay</v>
      </c>
      <c r="T2790" t="str">
        <f>VLOOKUP(Tabla1[[#This Row],[RutCP]],Tabla13[[#All],[rut]:[estado_licencia]],2,0)</f>
        <v>Disal Chile Sanitarios Portables Limitada</v>
      </c>
      <c r="X2790" t="s">
        <v>531</v>
      </c>
      <c r="Y2790" t="str">
        <f>VLOOKUP(Tabla1[[#This Row],[RutCS]],Tabla13[[#All],[rut]:[estado_licencia]],3,0)</f>
        <v>Juan Manuel Carvajal Tapia</v>
      </c>
      <c r="Z2790" t="str">
        <f>VLOOKUP(Tabla1[[#This Row],[RutCS]],Tabla13[[#All],[rut]:[estado_licencia]],2,0)</f>
        <v>Juan Manuel Carvajal Tapia</v>
      </c>
      <c r="AD2790" s="4">
        <v>44012</v>
      </c>
      <c r="AE2790" s="14" t="s">
        <v>45</v>
      </c>
      <c r="AF2790" s="4">
        <v>44012</v>
      </c>
      <c r="AG2790" s="14" t="s">
        <v>47</v>
      </c>
      <c r="AH2790" t="s">
        <v>48</v>
      </c>
      <c r="AI2790" t="s">
        <v>49</v>
      </c>
    </row>
    <row r="2791" spans="1:35" x14ac:dyDescent="0.25">
      <c r="A2791" s="12"/>
      <c r="B2791" s="36" t="s">
        <v>16028</v>
      </c>
      <c r="C2791" t="s">
        <v>35</v>
      </c>
      <c r="D2791" t="s">
        <v>35</v>
      </c>
      <c r="E2791" t="s">
        <v>36</v>
      </c>
      <c r="F2791" t="s">
        <v>37</v>
      </c>
      <c r="G2791" s="13" t="s">
        <v>38</v>
      </c>
      <c r="H2791" t="s">
        <v>39</v>
      </c>
      <c r="I2791" t="s">
        <v>417</v>
      </c>
      <c r="J2791" s="13">
        <v>25000</v>
      </c>
      <c r="K2791" s="13">
        <v>0</v>
      </c>
      <c r="L2791" s="13">
        <f>+Tabla1[[#This Row],[MontoNeto]]*Tabla1[[#This Row],[PorcentajeImpuesto]]</f>
        <v>0</v>
      </c>
      <c r="M2791" s="13">
        <v>0</v>
      </c>
      <c r="N2791" s="13">
        <f>+Tabla1[[#This Row],[MontoNeto]]+Tabla1[[#This Row],[ValorImpuesto]]+Tabla1[[#This Row],[MontoExento]]</f>
        <v>25000</v>
      </c>
      <c r="O2791" t="s">
        <v>41</v>
      </c>
      <c r="P2791" t="s">
        <v>42</v>
      </c>
      <c r="Q2791" t="s">
        <v>42</v>
      </c>
      <c r="R2791" t="s">
        <v>1443</v>
      </c>
      <c r="S2791" t="str">
        <f>VLOOKUP(Tabla1[[#This Row],[RutCP]],Tabla13[[#All],[rut]:[estado_licencia]],3,0)</f>
        <v>Disal Chacay</v>
      </c>
      <c r="T2791" t="str">
        <f>VLOOKUP(Tabla1[[#This Row],[RutCP]],Tabla13[[#All],[rut]:[estado_licencia]],2,0)</f>
        <v>Disal Chile Sanitarios Portables Limitada</v>
      </c>
      <c r="X2791" t="s">
        <v>2439</v>
      </c>
      <c r="Y2791" t="str">
        <f>VLOOKUP(Tabla1[[#This Row],[RutCS]],Tabla13[[#All],[rut]:[estado_licencia]],3,0)</f>
        <v>Marco Andres Vivanco Olguin</v>
      </c>
      <c r="Z2791" t="str">
        <f>VLOOKUP(Tabla1[[#This Row],[RutCS]],Tabla13[[#All],[rut]:[estado_licencia]],2,0)</f>
        <v>Marco Andres Vivanco Olguin</v>
      </c>
      <c r="AD2791" s="4">
        <v>44012</v>
      </c>
      <c r="AE2791" s="14" t="s">
        <v>45</v>
      </c>
      <c r="AF2791" s="4">
        <v>44012</v>
      </c>
      <c r="AG2791" s="14" t="s">
        <v>47</v>
      </c>
      <c r="AH2791" t="s">
        <v>48</v>
      </c>
      <c r="AI2791" t="s">
        <v>49</v>
      </c>
    </row>
    <row r="2792" spans="1:35" x14ac:dyDescent="0.25">
      <c r="A2792" s="12"/>
      <c r="B2792" s="36" t="s">
        <v>16028</v>
      </c>
      <c r="C2792" t="s">
        <v>184</v>
      </c>
      <c r="D2792" t="s">
        <v>185</v>
      </c>
      <c r="E2792" t="s">
        <v>186</v>
      </c>
      <c r="F2792" t="s">
        <v>197</v>
      </c>
      <c r="G2792" s="13" t="s">
        <v>38</v>
      </c>
      <c r="H2792" t="s">
        <v>39</v>
      </c>
      <c r="I2792" t="s">
        <v>417</v>
      </c>
      <c r="J2792" s="13">
        <v>30000</v>
      </c>
      <c r="K2792" s="13">
        <v>0</v>
      </c>
      <c r="L2792" s="13">
        <f>+Tabla1[[#This Row],[MontoNeto]]*Tabla1[[#This Row],[PorcentajeImpuesto]]</f>
        <v>0</v>
      </c>
      <c r="M2792" s="13">
        <v>0</v>
      </c>
      <c r="N2792" s="13">
        <f>+Tabla1[[#This Row],[MontoNeto]]+Tabla1[[#This Row],[ValorImpuesto]]+Tabla1[[#This Row],[MontoExento]]</f>
        <v>30000</v>
      </c>
      <c r="O2792" t="s">
        <v>41</v>
      </c>
      <c r="P2792" t="s">
        <v>42</v>
      </c>
      <c r="Q2792" t="s">
        <v>42</v>
      </c>
      <c r="R2792" t="s">
        <v>455</v>
      </c>
      <c r="S2792" t="str">
        <f>VLOOKUP(Tabla1[[#This Row],[RutCP]],Tabla13[[#All],[rut]:[estado_licencia]],3,0)</f>
        <v>Pozos Profundos S A</v>
      </c>
      <c r="T2792" t="str">
        <f>VLOOKUP(Tabla1[[#This Row],[RutCP]],Tabla13[[#All],[rut]:[estado_licencia]],2,0)</f>
        <v>Pozos Profundos S A</v>
      </c>
      <c r="X2792" t="s">
        <v>2440</v>
      </c>
      <c r="Y2792" t="str">
        <f>VLOOKUP(Tabla1[[#This Row],[RutCS]],Tabla13[[#All],[rut]:[estado_licencia]],3,0)</f>
        <v>Jose Luis Perez Ureta</v>
      </c>
      <c r="Z2792" t="str">
        <f>VLOOKUP(Tabla1[[#This Row],[RutCS]],Tabla13[[#All],[rut]:[estado_licencia]],2,0)</f>
        <v>Jose Luis Perez Ureta</v>
      </c>
      <c r="AD2792" s="4">
        <v>44012</v>
      </c>
      <c r="AE2792" s="14" t="s">
        <v>45</v>
      </c>
      <c r="AF2792" s="4">
        <v>44012</v>
      </c>
      <c r="AG2792" s="14" t="s">
        <v>47</v>
      </c>
      <c r="AH2792" t="s">
        <v>48</v>
      </c>
      <c r="AI2792" t="s">
        <v>49</v>
      </c>
    </row>
    <row r="2793" spans="1:35" x14ac:dyDescent="0.25">
      <c r="A2793" s="12"/>
      <c r="B2793" s="36" t="s">
        <v>16028</v>
      </c>
      <c r="C2793" t="s">
        <v>184</v>
      </c>
      <c r="D2793" t="s">
        <v>185</v>
      </c>
      <c r="E2793" t="s">
        <v>186</v>
      </c>
      <c r="F2793" t="s">
        <v>197</v>
      </c>
      <c r="G2793" s="13" t="s">
        <v>38</v>
      </c>
      <c r="H2793" t="s">
        <v>39</v>
      </c>
      <c r="I2793" t="s">
        <v>417</v>
      </c>
      <c r="J2793" s="13">
        <v>30000</v>
      </c>
      <c r="K2793" s="13">
        <v>0</v>
      </c>
      <c r="L2793" s="13">
        <f>+Tabla1[[#This Row],[MontoNeto]]*Tabla1[[#This Row],[PorcentajeImpuesto]]</f>
        <v>0</v>
      </c>
      <c r="M2793" s="13">
        <v>0</v>
      </c>
      <c r="N2793" s="13">
        <f>+Tabla1[[#This Row],[MontoNeto]]+Tabla1[[#This Row],[ValorImpuesto]]+Tabla1[[#This Row],[MontoExento]]</f>
        <v>30000</v>
      </c>
      <c r="O2793" t="s">
        <v>41</v>
      </c>
      <c r="P2793" t="s">
        <v>42</v>
      </c>
      <c r="Q2793" t="s">
        <v>42</v>
      </c>
      <c r="R2793" t="s">
        <v>455</v>
      </c>
      <c r="S2793" t="str">
        <f>VLOOKUP(Tabla1[[#This Row],[RutCP]],Tabla13[[#All],[rut]:[estado_licencia]],3,0)</f>
        <v>Pozos Profundos S A</v>
      </c>
      <c r="T2793" t="str">
        <f>VLOOKUP(Tabla1[[#This Row],[RutCP]],Tabla13[[#All],[rut]:[estado_licencia]],2,0)</f>
        <v>Pozos Profundos S A</v>
      </c>
      <c r="X2793" t="s">
        <v>2441</v>
      </c>
      <c r="Y2793" t="str">
        <f>VLOOKUP(Tabla1[[#This Row],[RutCS]],Tabla13[[#All],[rut]:[estado_licencia]],3,0)</f>
        <v>Eduardo Jose Lanzoza Betancourt</v>
      </c>
      <c r="Z2793" t="str">
        <f>VLOOKUP(Tabla1[[#This Row],[RutCS]],Tabla13[[#All],[rut]:[estado_licencia]],2,0)</f>
        <v>Eduardo Jose Lanzoza Betancourt</v>
      </c>
      <c r="AD2793" s="4">
        <v>44012</v>
      </c>
      <c r="AE2793" s="14" t="s">
        <v>45</v>
      </c>
      <c r="AF2793" s="4">
        <v>44012</v>
      </c>
      <c r="AG2793" s="14" t="s">
        <v>47</v>
      </c>
      <c r="AH2793" t="s">
        <v>48</v>
      </c>
      <c r="AI2793" t="s">
        <v>49</v>
      </c>
    </row>
    <row r="2794" spans="1:35" x14ac:dyDescent="0.25">
      <c r="A2794" s="12"/>
      <c r="B2794" s="36" t="s">
        <v>16028</v>
      </c>
      <c r="C2794" t="s">
        <v>35</v>
      </c>
      <c r="D2794" t="s">
        <v>35</v>
      </c>
      <c r="E2794" t="s">
        <v>36</v>
      </c>
      <c r="F2794" t="s">
        <v>415</v>
      </c>
      <c r="G2794" s="13" t="s">
        <v>38</v>
      </c>
      <c r="H2794" t="s">
        <v>39</v>
      </c>
      <c r="I2794" t="s">
        <v>417</v>
      </c>
      <c r="J2794" s="13">
        <v>5000</v>
      </c>
      <c r="K2794" s="13">
        <v>0</v>
      </c>
      <c r="L2794" s="13">
        <f>+Tabla1[[#This Row],[MontoNeto]]*Tabla1[[#This Row],[PorcentajeImpuesto]]</f>
        <v>0</v>
      </c>
      <c r="M2794" s="13">
        <v>0</v>
      </c>
      <c r="N2794" s="13">
        <f>+Tabla1[[#This Row],[MontoNeto]]+Tabla1[[#This Row],[ValorImpuesto]]+Tabla1[[#This Row],[MontoExento]]</f>
        <v>5000</v>
      </c>
      <c r="O2794" t="s">
        <v>41</v>
      </c>
      <c r="P2794" t="s">
        <v>42</v>
      </c>
      <c r="Q2794" t="s">
        <v>42</v>
      </c>
      <c r="R2794" t="s">
        <v>461</v>
      </c>
      <c r="S2794" t="str">
        <f>VLOOKUP(Tabla1[[#This Row],[RutCP]],Tabla13[[#All],[rut]:[estado_licencia]],3,0)</f>
        <v>Icafal</v>
      </c>
      <c r="T2794" t="str">
        <f>VLOOKUP(Tabla1[[#This Row],[RutCP]],Tabla13[[#All],[rut]:[estado_licencia]],2,0)</f>
        <v>Constructora Icafal Sicomaq Ltda</v>
      </c>
      <c r="X2794" t="s">
        <v>2442</v>
      </c>
      <c r="Y2794" t="str">
        <f>VLOOKUP(Tabla1[[#This Row],[RutCS]],Tabla13[[#All],[rut]:[estado_licencia]],3,0)</f>
        <v>Antonio Sebastian Aro Herdenes</v>
      </c>
      <c r="Z2794" t="str">
        <f>VLOOKUP(Tabla1[[#This Row],[RutCS]],Tabla13[[#All],[rut]:[estado_licencia]],2,0)</f>
        <v>Antonio Sebastian Aro Herdenes</v>
      </c>
      <c r="AD2794" s="4">
        <v>44012</v>
      </c>
      <c r="AE2794" s="14" t="s">
        <v>45</v>
      </c>
      <c r="AF2794" s="4">
        <v>44012</v>
      </c>
      <c r="AG2794" s="14" t="s">
        <v>47</v>
      </c>
      <c r="AH2794" t="s">
        <v>48</v>
      </c>
      <c r="AI2794" t="s">
        <v>49</v>
      </c>
    </row>
    <row r="2795" spans="1:35" x14ac:dyDescent="0.25">
      <c r="A2795" s="12"/>
      <c r="B2795" s="36" t="s">
        <v>16028</v>
      </c>
      <c r="C2795" t="s">
        <v>35</v>
      </c>
      <c r="D2795" t="s">
        <v>35</v>
      </c>
      <c r="E2795" t="s">
        <v>36</v>
      </c>
      <c r="F2795" t="s">
        <v>37</v>
      </c>
      <c r="G2795" s="13" t="s">
        <v>38</v>
      </c>
      <c r="H2795" t="s">
        <v>39</v>
      </c>
      <c r="I2795" t="s">
        <v>417</v>
      </c>
      <c r="J2795" s="13">
        <v>25000</v>
      </c>
      <c r="K2795" s="13">
        <v>0</v>
      </c>
      <c r="L2795" s="13">
        <f>+Tabla1[[#This Row],[MontoNeto]]*Tabla1[[#This Row],[PorcentajeImpuesto]]</f>
        <v>0</v>
      </c>
      <c r="M2795" s="13">
        <v>0</v>
      </c>
      <c r="N2795" s="13">
        <f>+Tabla1[[#This Row],[MontoNeto]]+Tabla1[[#This Row],[ValorImpuesto]]+Tabla1[[#This Row],[MontoExento]]</f>
        <v>25000</v>
      </c>
      <c r="O2795" t="s">
        <v>41</v>
      </c>
      <c r="P2795" t="s">
        <v>42</v>
      </c>
      <c r="Q2795" t="s">
        <v>42</v>
      </c>
      <c r="R2795" t="s">
        <v>455</v>
      </c>
      <c r="S2795" t="str">
        <f>VLOOKUP(Tabla1[[#This Row],[RutCP]],Tabla13[[#All],[rut]:[estado_licencia]],3,0)</f>
        <v>Pozos Profundos S A</v>
      </c>
      <c r="T2795" t="str">
        <f>VLOOKUP(Tabla1[[#This Row],[RutCP]],Tabla13[[#All],[rut]:[estado_licencia]],2,0)</f>
        <v>Pozos Profundos S A</v>
      </c>
      <c r="X2795" t="s">
        <v>2443</v>
      </c>
      <c r="Y2795" t="str">
        <f>VLOOKUP(Tabla1[[#This Row],[RutCS]],Tabla13[[#All],[rut]:[estado_licencia]],3,0)</f>
        <v>Nelson Erices Quiñones</v>
      </c>
      <c r="Z2795" t="str">
        <f>VLOOKUP(Tabla1[[#This Row],[RutCS]],Tabla13[[#All],[rut]:[estado_licencia]],2,0)</f>
        <v>Nelson Erices Quiñones</v>
      </c>
      <c r="AD2795" s="4">
        <v>44012</v>
      </c>
      <c r="AE2795" s="14" t="s">
        <v>45</v>
      </c>
      <c r="AF2795" s="4">
        <v>44012</v>
      </c>
      <c r="AG2795" s="14" t="s">
        <v>47</v>
      </c>
      <c r="AH2795" t="s">
        <v>48</v>
      </c>
      <c r="AI2795" t="s">
        <v>49</v>
      </c>
    </row>
    <row r="2796" spans="1:35" x14ac:dyDescent="0.25">
      <c r="A2796" s="12"/>
      <c r="B2796" s="36" t="s">
        <v>16028</v>
      </c>
      <c r="C2796" t="s">
        <v>35</v>
      </c>
      <c r="D2796" t="s">
        <v>35</v>
      </c>
      <c r="E2796" t="s">
        <v>36</v>
      </c>
      <c r="F2796" t="s">
        <v>37</v>
      </c>
      <c r="G2796" s="13" t="s">
        <v>38</v>
      </c>
      <c r="H2796" t="s">
        <v>39</v>
      </c>
      <c r="I2796" t="s">
        <v>417</v>
      </c>
      <c r="J2796" s="13">
        <v>25000</v>
      </c>
      <c r="K2796" s="13">
        <v>0</v>
      </c>
      <c r="L2796" s="13">
        <f>+Tabla1[[#This Row],[MontoNeto]]*Tabla1[[#This Row],[PorcentajeImpuesto]]</f>
        <v>0</v>
      </c>
      <c r="M2796" s="13">
        <v>0</v>
      </c>
      <c r="N2796" s="13">
        <f>+Tabla1[[#This Row],[MontoNeto]]+Tabla1[[#This Row],[ValorImpuesto]]+Tabla1[[#This Row],[MontoExento]]</f>
        <v>25000</v>
      </c>
      <c r="O2796" t="s">
        <v>41</v>
      </c>
      <c r="P2796" t="s">
        <v>42</v>
      </c>
      <c r="Q2796" t="s">
        <v>42</v>
      </c>
      <c r="R2796" t="s">
        <v>364</v>
      </c>
      <c r="S2796" t="str">
        <f>VLOOKUP(Tabla1[[#This Row],[RutCP]],Tabla13[[#All],[rut]:[estado_licencia]],3,0)</f>
        <v>Incolur Drenes</v>
      </c>
      <c r="T2796" t="str">
        <f>VLOOKUP(Tabla1[[#This Row],[RutCP]],Tabla13[[#All],[rut]:[estado_licencia]],2,0)</f>
        <v>Ingenieria Y Construcciones Incolur Sa</v>
      </c>
      <c r="X2796" t="s">
        <v>2444</v>
      </c>
      <c r="Y2796" t="str">
        <f>VLOOKUP(Tabla1[[#This Row],[RutCS]],Tabla13[[#All],[rut]:[estado_licencia]],3,0)</f>
        <v>Marcelo Javier Perez Torres</v>
      </c>
      <c r="Z2796" t="str">
        <f>VLOOKUP(Tabla1[[#This Row],[RutCS]],Tabla13[[#All],[rut]:[estado_licencia]],2,0)</f>
        <v>Marcelo Javier Perez Torres</v>
      </c>
      <c r="AD2796" s="4">
        <v>44012</v>
      </c>
      <c r="AE2796" s="14" t="s">
        <v>45</v>
      </c>
      <c r="AF2796" s="4">
        <v>44012</v>
      </c>
      <c r="AG2796" s="14" t="s">
        <v>47</v>
      </c>
      <c r="AH2796" t="s">
        <v>48</v>
      </c>
      <c r="AI2796" t="s">
        <v>49</v>
      </c>
    </row>
    <row r="2797" spans="1:35" x14ac:dyDescent="0.25">
      <c r="AE2797" s="14" t="s">
        <v>45</v>
      </c>
    </row>
  </sheetData>
  <pageMargins left="0.7" right="0.7" top="0.75" bottom="0.75" header="0.51180555555555496" footer="0.51180555555555496"/>
  <pageSetup firstPageNumber="0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T3523"/>
  <sheetViews>
    <sheetView topLeftCell="B40" zoomScale="75" zoomScaleNormal="75" workbookViewId="0">
      <selection activeCell="I1" activeCellId="1" sqref="AD1:AD1048576 I1"/>
    </sheetView>
  </sheetViews>
  <sheetFormatPr baseColWidth="10" defaultColWidth="10.7109375" defaultRowHeight="15" x14ac:dyDescent="0.25"/>
  <cols>
    <col min="1" max="1" width="20.5703125" customWidth="1"/>
    <col min="2" max="2" width="15.7109375" customWidth="1"/>
    <col min="3" max="3" width="84" customWidth="1"/>
    <col min="4" max="4" width="48.5703125" customWidth="1"/>
    <col min="5" max="5" width="25" customWidth="1"/>
    <col min="6" max="8" width="27.85546875" customWidth="1"/>
    <col min="9" max="9" width="31.140625" customWidth="1"/>
    <col min="10" max="10" width="24.140625" customWidth="1"/>
    <col min="11" max="11" width="32.85546875" customWidth="1"/>
    <col min="12" max="12" width="30.7109375" customWidth="1"/>
    <col min="13" max="13" width="27.140625" customWidth="1"/>
    <col min="14" max="14" width="15.28515625" customWidth="1"/>
    <col min="15" max="15" width="20.42578125" customWidth="1"/>
    <col min="16" max="16" width="23.7109375" customWidth="1"/>
    <col min="17" max="17" width="32.5703125" customWidth="1"/>
    <col min="18" max="18" width="35.85546875" customWidth="1"/>
    <col min="19" max="19" width="20.42578125" customWidth="1"/>
    <col min="20" max="20" width="25.7109375" customWidth="1"/>
    <col min="21" max="21" width="30.28515625" customWidth="1"/>
    <col min="22" max="22" width="30.7109375" customWidth="1"/>
    <col min="23" max="23" width="18.5703125" customWidth="1"/>
    <col min="24" max="26" width="15.7109375" customWidth="1"/>
    <col min="27" max="27" width="18.7109375" customWidth="1"/>
    <col min="28" max="28" width="25.42578125" customWidth="1"/>
    <col min="29" max="29" width="23.7109375" customWidth="1"/>
    <col min="30" max="30" width="28.5703125" customWidth="1"/>
    <col min="31" max="31" width="43.42578125" customWidth="1"/>
    <col min="32" max="32" width="17" customWidth="1"/>
    <col min="33" max="33" width="18.7109375" customWidth="1"/>
    <col min="34" max="36" width="23.85546875" customWidth="1"/>
    <col min="37" max="37" width="24.85546875" customWidth="1"/>
    <col min="38" max="38" width="23.85546875" customWidth="1"/>
    <col min="39" max="41" width="20.85546875" customWidth="1"/>
    <col min="42" max="42" width="30.42578125" customWidth="1"/>
    <col min="43" max="43" width="25.85546875" customWidth="1"/>
    <col min="44" max="44" width="25.5703125" customWidth="1"/>
    <col min="45" max="45" width="44.140625" customWidth="1"/>
    <col min="46" max="46" width="29.140625" customWidth="1"/>
    <col min="47" max="47" width="25" customWidth="1"/>
    <col min="49" max="49" width="36.85546875" customWidth="1"/>
    <col min="54" max="54" width="25.7109375" customWidth="1"/>
    <col min="55" max="55" width="23.5703125" customWidth="1"/>
    <col min="56" max="56" width="20.42578125" customWidth="1"/>
  </cols>
  <sheetData>
    <row r="1" spans="1:46" s="22" customFormat="1" x14ac:dyDescent="0.25">
      <c r="A1" s="19" t="s">
        <v>2445</v>
      </c>
      <c r="B1" s="20" t="s">
        <v>2446</v>
      </c>
      <c r="C1" s="19" t="s">
        <v>2447</v>
      </c>
      <c r="D1" s="19" t="s">
        <v>2448</v>
      </c>
      <c r="E1" s="19" t="s">
        <v>2449</v>
      </c>
      <c r="F1" s="19" t="s">
        <v>2450</v>
      </c>
      <c r="G1" s="19" t="s">
        <v>2451</v>
      </c>
      <c r="H1" s="19" t="s">
        <v>2452</v>
      </c>
      <c r="I1" s="21" t="s">
        <v>2453</v>
      </c>
      <c r="J1" s="21" t="s">
        <v>2454</v>
      </c>
      <c r="K1" s="21" t="s">
        <v>2455</v>
      </c>
      <c r="L1" s="21" t="s">
        <v>2456</v>
      </c>
      <c r="M1" s="19" t="s">
        <v>2457</v>
      </c>
      <c r="N1" s="19" t="s">
        <v>2458</v>
      </c>
      <c r="O1" s="19" t="s">
        <v>2459</v>
      </c>
      <c r="P1" s="19" t="s">
        <v>2460</v>
      </c>
      <c r="Q1" s="19" t="s">
        <v>2461</v>
      </c>
      <c r="R1" s="19" t="s">
        <v>2462</v>
      </c>
      <c r="S1" s="19" t="s">
        <v>2463</v>
      </c>
      <c r="T1" s="19" t="s">
        <v>2464</v>
      </c>
      <c r="U1" s="19" t="s">
        <v>2465</v>
      </c>
      <c r="V1" s="21" t="s">
        <v>2466</v>
      </c>
      <c r="W1" s="21" t="s">
        <v>2467</v>
      </c>
      <c r="X1" s="21" t="s">
        <v>2468</v>
      </c>
      <c r="Y1" s="21" t="s">
        <v>2469</v>
      </c>
      <c r="Z1" s="21" t="s">
        <v>2470</v>
      </c>
      <c r="AA1" s="19" t="s">
        <v>2471</v>
      </c>
      <c r="AB1" s="19" t="s">
        <v>2472</v>
      </c>
      <c r="AC1" s="19" t="s">
        <v>2473</v>
      </c>
      <c r="AD1" s="19" t="s">
        <v>2474</v>
      </c>
      <c r="AE1" s="19" t="s">
        <v>2475</v>
      </c>
      <c r="AF1" s="19" t="s">
        <v>2476</v>
      </c>
      <c r="AG1" s="21" t="s">
        <v>2477</v>
      </c>
      <c r="AH1" s="21" t="s">
        <v>2478</v>
      </c>
      <c r="AI1" s="21" t="s">
        <v>2479</v>
      </c>
      <c r="AJ1" s="21" t="s">
        <v>2480</v>
      </c>
      <c r="AK1" s="21" t="s">
        <v>2481</v>
      </c>
      <c r="AL1" s="21" t="s">
        <v>2482</v>
      </c>
      <c r="AM1" s="21" t="s">
        <v>2483</v>
      </c>
      <c r="AN1" s="21" t="s">
        <v>2484</v>
      </c>
      <c r="AO1" s="21" t="s">
        <v>2485</v>
      </c>
      <c r="AP1" s="19" t="s">
        <v>2486</v>
      </c>
      <c r="AQ1" s="19" t="s">
        <v>2487</v>
      </c>
      <c r="AR1" s="19" t="s">
        <v>2488</v>
      </c>
      <c r="AS1" s="19" t="s">
        <v>2489</v>
      </c>
      <c r="AT1" s="19" t="s">
        <v>2490</v>
      </c>
    </row>
    <row r="2" spans="1:46" x14ac:dyDescent="0.25">
      <c r="A2" s="23" t="s">
        <v>2491</v>
      </c>
      <c r="B2" s="23" t="s">
        <v>2492</v>
      </c>
      <c r="C2" s="24" t="s">
        <v>2493</v>
      </c>
      <c r="D2" s="25" t="s">
        <v>2494</v>
      </c>
      <c r="E2" t="s">
        <v>2495</v>
      </c>
      <c r="F2" t="s">
        <v>2495</v>
      </c>
      <c r="G2" t="s">
        <v>2495</v>
      </c>
      <c r="H2" t="s">
        <v>2495</v>
      </c>
      <c r="I2" t="s">
        <v>2496</v>
      </c>
      <c r="J2" s="23" t="s">
        <v>2497</v>
      </c>
      <c r="K2" s="23" t="s">
        <v>2498</v>
      </c>
      <c r="L2" s="23" t="s">
        <v>2499</v>
      </c>
      <c r="M2" s="2">
        <v>43831</v>
      </c>
      <c r="N2" t="s">
        <v>2500</v>
      </c>
      <c r="O2">
        <v>0</v>
      </c>
      <c r="P2" t="s">
        <v>2501</v>
      </c>
      <c r="V2" t="s">
        <v>40</v>
      </c>
      <c r="W2" t="s">
        <v>40</v>
      </c>
      <c r="X2" t="s">
        <v>2502</v>
      </c>
      <c r="Y2" t="s">
        <v>2503</v>
      </c>
      <c r="Z2" s="23" t="s">
        <v>2504</v>
      </c>
      <c r="AA2" s="23" t="s">
        <v>2505</v>
      </c>
      <c r="AB2" s="23" t="s">
        <v>2506</v>
      </c>
      <c r="AC2" s="23"/>
      <c r="AD2" s="23"/>
      <c r="AE2" s="23"/>
      <c r="AF2" s="23" t="s">
        <v>40</v>
      </c>
      <c r="AG2" s="23" t="s">
        <v>2505</v>
      </c>
      <c r="AH2" s="23" t="s">
        <v>2505</v>
      </c>
      <c r="AI2" s="23" t="s">
        <v>2505</v>
      </c>
      <c r="AJ2" s="23" t="s">
        <v>2505</v>
      </c>
      <c r="AK2" s="23" t="s">
        <v>2505</v>
      </c>
      <c r="AL2" s="23" t="s">
        <v>2505</v>
      </c>
      <c r="AM2" s="23" t="s">
        <v>2505</v>
      </c>
      <c r="AN2" s="23" t="s">
        <v>2505</v>
      </c>
      <c r="AO2" s="23" t="s">
        <v>2507</v>
      </c>
      <c r="AP2" t="s">
        <v>2505</v>
      </c>
      <c r="AQ2" t="s">
        <v>2505</v>
      </c>
      <c r="AR2" t="s">
        <v>2505</v>
      </c>
      <c r="AS2" t="s">
        <v>2505</v>
      </c>
    </row>
    <row r="3" spans="1:46" x14ac:dyDescent="0.25">
      <c r="A3" s="23" t="s">
        <v>2508</v>
      </c>
      <c r="B3" s="23" t="s">
        <v>336</v>
      </c>
      <c r="C3" s="26" t="s">
        <v>2509</v>
      </c>
      <c r="D3" s="26" t="s">
        <v>2510</v>
      </c>
      <c r="E3" t="s">
        <v>2495</v>
      </c>
      <c r="F3" t="s">
        <v>2495</v>
      </c>
      <c r="G3" t="s">
        <v>2495</v>
      </c>
      <c r="H3" t="s">
        <v>2495</v>
      </c>
      <c r="I3" t="s">
        <v>2496</v>
      </c>
      <c r="J3" s="23" t="s">
        <v>2497</v>
      </c>
      <c r="K3" s="23" t="s">
        <v>2498</v>
      </c>
      <c r="L3" s="23" t="s">
        <v>2499</v>
      </c>
      <c r="M3" s="2">
        <v>43831</v>
      </c>
      <c r="N3" t="s">
        <v>2500</v>
      </c>
      <c r="O3">
        <v>0</v>
      </c>
      <c r="P3" t="s">
        <v>2501</v>
      </c>
      <c r="V3" t="s">
        <v>40</v>
      </c>
      <c r="W3" t="s">
        <v>40</v>
      </c>
      <c r="X3" t="s">
        <v>2502</v>
      </c>
      <c r="Y3" t="s">
        <v>2503</v>
      </c>
      <c r="Z3" s="23" t="s">
        <v>2504</v>
      </c>
      <c r="AA3" s="23" t="s">
        <v>2505</v>
      </c>
      <c r="AB3" s="23" t="s">
        <v>2506</v>
      </c>
      <c r="AC3" s="23"/>
      <c r="AD3" s="23"/>
      <c r="AE3" s="23"/>
      <c r="AF3" s="23" t="s">
        <v>40</v>
      </c>
      <c r="AG3" s="23" t="s">
        <v>2505</v>
      </c>
      <c r="AH3" s="23" t="s">
        <v>2505</v>
      </c>
      <c r="AI3" s="23" t="s">
        <v>2505</v>
      </c>
      <c r="AJ3" s="23" t="s">
        <v>2505</v>
      </c>
      <c r="AK3" s="23" t="s">
        <v>2505</v>
      </c>
      <c r="AL3" s="23" t="s">
        <v>2505</v>
      </c>
      <c r="AM3" s="23" t="s">
        <v>2505</v>
      </c>
      <c r="AN3" s="23" t="s">
        <v>2505</v>
      </c>
      <c r="AO3" s="23" t="s">
        <v>2507</v>
      </c>
      <c r="AP3" t="s">
        <v>2505</v>
      </c>
      <c r="AQ3" t="s">
        <v>2505</v>
      </c>
      <c r="AR3" t="s">
        <v>2505</v>
      </c>
      <c r="AS3" t="s">
        <v>2505</v>
      </c>
    </row>
    <row r="4" spans="1:46" x14ac:dyDescent="0.25">
      <c r="A4" s="23" t="s">
        <v>2511</v>
      </c>
      <c r="B4" s="23" t="s">
        <v>2512</v>
      </c>
      <c r="C4" s="27" t="s">
        <v>2513</v>
      </c>
      <c r="D4" s="27" t="s">
        <v>2514</v>
      </c>
      <c r="E4" t="s">
        <v>2495</v>
      </c>
      <c r="F4" t="s">
        <v>2495</v>
      </c>
      <c r="G4" t="s">
        <v>2495</v>
      </c>
      <c r="H4" t="s">
        <v>2495</v>
      </c>
      <c r="I4" t="s">
        <v>2496</v>
      </c>
      <c r="J4" s="23" t="s">
        <v>2497</v>
      </c>
      <c r="K4" s="23" t="s">
        <v>2498</v>
      </c>
      <c r="L4" s="23" t="s">
        <v>2499</v>
      </c>
      <c r="M4" s="2">
        <v>43831</v>
      </c>
      <c r="N4" t="s">
        <v>2500</v>
      </c>
      <c r="O4">
        <v>0</v>
      </c>
      <c r="P4" t="s">
        <v>2501</v>
      </c>
      <c r="V4" t="s">
        <v>40</v>
      </c>
      <c r="W4" t="s">
        <v>40</v>
      </c>
      <c r="X4" t="s">
        <v>2502</v>
      </c>
      <c r="Y4" t="s">
        <v>2503</v>
      </c>
      <c r="Z4" s="23" t="s">
        <v>2504</v>
      </c>
      <c r="AA4" s="23" t="s">
        <v>2505</v>
      </c>
      <c r="AB4" s="23" t="s">
        <v>2506</v>
      </c>
      <c r="AC4" s="23"/>
      <c r="AD4" s="23"/>
      <c r="AE4" s="23"/>
      <c r="AF4" s="23" t="s">
        <v>40</v>
      </c>
      <c r="AG4" s="23" t="s">
        <v>2505</v>
      </c>
      <c r="AH4" s="23" t="s">
        <v>2505</v>
      </c>
      <c r="AI4" s="23" t="s">
        <v>2505</v>
      </c>
      <c r="AJ4" s="23" t="s">
        <v>2505</v>
      </c>
      <c r="AK4" s="23" t="s">
        <v>2505</v>
      </c>
      <c r="AL4" s="23" t="s">
        <v>2505</v>
      </c>
      <c r="AM4" s="23" t="s">
        <v>2505</v>
      </c>
      <c r="AN4" s="23" t="s">
        <v>2505</v>
      </c>
      <c r="AO4" s="23" t="s">
        <v>2507</v>
      </c>
      <c r="AP4" t="s">
        <v>2505</v>
      </c>
      <c r="AQ4" t="s">
        <v>2505</v>
      </c>
      <c r="AR4" t="s">
        <v>2505</v>
      </c>
      <c r="AS4" t="s">
        <v>2505</v>
      </c>
    </row>
    <row r="5" spans="1:46" x14ac:dyDescent="0.25">
      <c r="A5" s="23" t="s">
        <v>2515</v>
      </c>
      <c r="B5" s="23" t="s">
        <v>803</v>
      </c>
      <c r="C5" s="26" t="s">
        <v>2516</v>
      </c>
      <c r="D5" s="26" t="s">
        <v>2517</v>
      </c>
      <c r="E5" t="s">
        <v>2495</v>
      </c>
      <c r="F5" t="s">
        <v>2495</v>
      </c>
      <c r="G5" t="s">
        <v>2495</v>
      </c>
      <c r="H5" t="s">
        <v>2495</v>
      </c>
      <c r="I5" t="s">
        <v>2496</v>
      </c>
      <c r="J5" s="23" t="s">
        <v>2497</v>
      </c>
      <c r="K5" s="23" t="s">
        <v>2498</v>
      </c>
      <c r="L5" s="23" t="s">
        <v>2499</v>
      </c>
      <c r="M5" s="2">
        <v>43831</v>
      </c>
      <c r="N5" t="s">
        <v>2500</v>
      </c>
      <c r="O5">
        <v>0</v>
      </c>
      <c r="P5" t="s">
        <v>2501</v>
      </c>
      <c r="V5" t="s">
        <v>40</v>
      </c>
      <c r="W5" t="s">
        <v>40</v>
      </c>
      <c r="X5" t="s">
        <v>2502</v>
      </c>
      <c r="Y5" t="s">
        <v>2503</v>
      </c>
      <c r="Z5" s="23" t="s">
        <v>2504</v>
      </c>
      <c r="AA5" s="23" t="s">
        <v>2505</v>
      </c>
      <c r="AB5" s="23" t="s">
        <v>2506</v>
      </c>
      <c r="AC5" s="23"/>
      <c r="AD5" s="23"/>
      <c r="AE5" s="23"/>
      <c r="AF5" s="23" t="s">
        <v>40</v>
      </c>
      <c r="AG5" s="23" t="s">
        <v>2505</v>
      </c>
      <c r="AH5" s="23" t="s">
        <v>2505</v>
      </c>
      <c r="AI5" s="23" t="s">
        <v>2505</v>
      </c>
      <c r="AJ5" s="23" t="s">
        <v>2505</v>
      </c>
      <c r="AK5" s="23" t="s">
        <v>2505</v>
      </c>
      <c r="AL5" s="23" t="s">
        <v>2505</v>
      </c>
      <c r="AM5" s="23" t="s">
        <v>2505</v>
      </c>
      <c r="AN5" s="23" t="s">
        <v>2505</v>
      </c>
      <c r="AO5" s="23" t="s">
        <v>2507</v>
      </c>
      <c r="AP5" t="s">
        <v>2505</v>
      </c>
      <c r="AQ5" t="s">
        <v>2505</v>
      </c>
      <c r="AR5" t="s">
        <v>2505</v>
      </c>
      <c r="AS5" t="s">
        <v>2505</v>
      </c>
    </row>
    <row r="6" spans="1:46" x14ac:dyDescent="0.25">
      <c r="A6" s="23" t="s">
        <v>2518</v>
      </c>
      <c r="B6" s="23" t="s">
        <v>2519</v>
      </c>
      <c r="C6" s="27" t="s">
        <v>2520</v>
      </c>
      <c r="D6" s="27" t="s">
        <v>2521</v>
      </c>
      <c r="E6" t="s">
        <v>2495</v>
      </c>
      <c r="F6" t="s">
        <v>2495</v>
      </c>
      <c r="G6" t="s">
        <v>2495</v>
      </c>
      <c r="H6" t="s">
        <v>2495</v>
      </c>
      <c r="I6" t="s">
        <v>2496</v>
      </c>
      <c r="J6" s="23" t="s">
        <v>2497</v>
      </c>
      <c r="K6" s="23" t="s">
        <v>2498</v>
      </c>
      <c r="L6" s="23" t="s">
        <v>2499</v>
      </c>
      <c r="M6" s="2">
        <v>43831</v>
      </c>
      <c r="N6" t="s">
        <v>2500</v>
      </c>
      <c r="O6">
        <v>0</v>
      </c>
      <c r="P6" t="s">
        <v>2501</v>
      </c>
      <c r="V6" t="s">
        <v>40</v>
      </c>
      <c r="W6" t="s">
        <v>40</v>
      </c>
      <c r="X6" t="s">
        <v>2502</v>
      </c>
      <c r="Y6" t="s">
        <v>2503</v>
      </c>
      <c r="Z6" s="23" t="s">
        <v>2504</v>
      </c>
      <c r="AA6" s="23" t="s">
        <v>2505</v>
      </c>
      <c r="AB6" s="23" t="s">
        <v>2506</v>
      </c>
      <c r="AC6" s="23"/>
      <c r="AD6" s="23"/>
      <c r="AE6" s="23"/>
      <c r="AF6" s="23" t="s">
        <v>40</v>
      </c>
      <c r="AG6" s="23" t="s">
        <v>2505</v>
      </c>
      <c r="AH6" s="23" t="s">
        <v>2505</v>
      </c>
      <c r="AI6" s="23" t="s">
        <v>2505</v>
      </c>
      <c r="AJ6" s="23" t="s">
        <v>2505</v>
      </c>
      <c r="AK6" s="23" t="s">
        <v>2505</v>
      </c>
      <c r="AL6" s="23" t="s">
        <v>2505</v>
      </c>
      <c r="AM6" s="23" t="s">
        <v>2505</v>
      </c>
      <c r="AN6" s="23" t="s">
        <v>2505</v>
      </c>
      <c r="AO6" s="23" t="s">
        <v>2507</v>
      </c>
      <c r="AP6" t="s">
        <v>2505</v>
      </c>
      <c r="AQ6" t="s">
        <v>2505</v>
      </c>
      <c r="AR6" t="s">
        <v>2505</v>
      </c>
      <c r="AS6" t="s">
        <v>2505</v>
      </c>
    </row>
    <row r="7" spans="1:46" x14ac:dyDescent="0.25">
      <c r="A7" s="23" t="s">
        <v>2522</v>
      </c>
      <c r="B7" s="23" t="s">
        <v>2523</v>
      </c>
      <c r="C7" s="26" t="s">
        <v>2524</v>
      </c>
      <c r="D7" s="26" t="s">
        <v>2524</v>
      </c>
      <c r="E7" t="s">
        <v>2495</v>
      </c>
      <c r="F7" t="s">
        <v>2495</v>
      </c>
      <c r="G7" t="s">
        <v>2495</v>
      </c>
      <c r="H7" t="s">
        <v>2495</v>
      </c>
      <c r="I7" t="s">
        <v>2496</v>
      </c>
      <c r="J7" s="23" t="s">
        <v>2497</v>
      </c>
      <c r="K7" s="23" t="s">
        <v>2498</v>
      </c>
      <c r="L7" s="23" t="s">
        <v>2499</v>
      </c>
      <c r="M7" s="2">
        <v>43831</v>
      </c>
      <c r="N7" t="s">
        <v>2500</v>
      </c>
      <c r="O7">
        <v>0</v>
      </c>
      <c r="P7" t="s">
        <v>2501</v>
      </c>
      <c r="V7" t="s">
        <v>40</v>
      </c>
      <c r="W7" t="s">
        <v>40</v>
      </c>
      <c r="X7" t="s">
        <v>2502</v>
      </c>
      <c r="Y7" t="s">
        <v>2503</v>
      </c>
      <c r="Z7" s="23" t="s">
        <v>2504</v>
      </c>
      <c r="AA7" s="23" t="s">
        <v>2505</v>
      </c>
      <c r="AB7" s="23" t="s">
        <v>2506</v>
      </c>
      <c r="AC7" s="23"/>
      <c r="AD7" s="23"/>
      <c r="AE7" s="23"/>
      <c r="AF7" s="23" t="s">
        <v>40</v>
      </c>
      <c r="AG7" s="23" t="s">
        <v>2505</v>
      </c>
      <c r="AH7" s="23" t="s">
        <v>2505</v>
      </c>
      <c r="AI7" s="23" t="s">
        <v>2505</v>
      </c>
      <c r="AJ7" s="23" t="s">
        <v>2505</v>
      </c>
      <c r="AK7" s="23" t="s">
        <v>2505</v>
      </c>
      <c r="AL7" s="23" t="s">
        <v>2505</v>
      </c>
      <c r="AM7" s="23" t="s">
        <v>2505</v>
      </c>
      <c r="AN7" s="23" t="s">
        <v>2505</v>
      </c>
      <c r="AO7" s="23" t="s">
        <v>2507</v>
      </c>
      <c r="AP7" t="s">
        <v>2505</v>
      </c>
      <c r="AQ7" t="s">
        <v>2505</v>
      </c>
      <c r="AR7" t="s">
        <v>2505</v>
      </c>
      <c r="AS7" t="s">
        <v>2505</v>
      </c>
    </row>
    <row r="8" spans="1:46" x14ac:dyDescent="0.25">
      <c r="A8" s="23" t="s">
        <v>2525</v>
      </c>
      <c r="B8" s="23" t="s">
        <v>714</v>
      </c>
      <c r="C8" s="27" t="s">
        <v>2526</v>
      </c>
      <c r="D8" s="27" t="s">
        <v>2527</v>
      </c>
      <c r="E8" t="s">
        <v>2495</v>
      </c>
      <c r="F8" t="s">
        <v>2495</v>
      </c>
      <c r="G8" t="s">
        <v>2495</v>
      </c>
      <c r="H8" t="s">
        <v>2495</v>
      </c>
      <c r="I8" t="s">
        <v>2496</v>
      </c>
      <c r="J8" s="23" t="s">
        <v>2497</v>
      </c>
      <c r="K8" s="23" t="s">
        <v>2498</v>
      </c>
      <c r="L8" s="23" t="s">
        <v>2499</v>
      </c>
      <c r="M8" s="2">
        <v>43831</v>
      </c>
      <c r="N8" t="s">
        <v>2500</v>
      </c>
      <c r="O8">
        <v>0</v>
      </c>
      <c r="P8" t="s">
        <v>2501</v>
      </c>
      <c r="V8" t="s">
        <v>40</v>
      </c>
      <c r="W8" t="s">
        <v>40</v>
      </c>
      <c r="X8" t="s">
        <v>2502</v>
      </c>
      <c r="Y8" t="s">
        <v>2503</v>
      </c>
      <c r="Z8" s="23" t="s">
        <v>2504</v>
      </c>
      <c r="AA8" s="23" t="s">
        <v>2505</v>
      </c>
      <c r="AB8" s="23" t="s">
        <v>2506</v>
      </c>
      <c r="AC8" s="23"/>
      <c r="AD8" s="23"/>
      <c r="AE8" s="23"/>
      <c r="AF8" s="23" t="s">
        <v>40</v>
      </c>
      <c r="AG8" s="23" t="s">
        <v>2505</v>
      </c>
      <c r="AH8" s="23" t="s">
        <v>2505</v>
      </c>
      <c r="AI8" s="23" t="s">
        <v>2505</v>
      </c>
      <c r="AJ8" s="23" t="s">
        <v>2505</v>
      </c>
      <c r="AK8" s="23" t="s">
        <v>2505</v>
      </c>
      <c r="AL8" s="23" t="s">
        <v>2505</v>
      </c>
      <c r="AM8" s="23" t="s">
        <v>2505</v>
      </c>
      <c r="AN8" s="23" t="s">
        <v>2505</v>
      </c>
      <c r="AO8" s="23" t="s">
        <v>2507</v>
      </c>
      <c r="AP8" t="s">
        <v>2505</v>
      </c>
      <c r="AQ8" t="s">
        <v>2505</v>
      </c>
      <c r="AR8" t="s">
        <v>2505</v>
      </c>
      <c r="AS8" t="s">
        <v>2505</v>
      </c>
    </row>
    <row r="9" spans="1:46" x14ac:dyDescent="0.25">
      <c r="A9" s="23" t="s">
        <v>2528</v>
      </c>
      <c r="B9" s="23" t="s">
        <v>2529</v>
      </c>
      <c r="C9" s="26" t="s">
        <v>2530</v>
      </c>
      <c r="D9" s="26" t="s">
        <v>2531</v>
      </c>
      <c r="E9" t="s">
        <v>2495</v>
      </c>
      <c r="F9" t="s">
        <v>2495</v>
      </c>
      <c r="G9" t="s">
        <v>2495</v>
      </c>
      <c r="H9" t="s">
        <v>2495</v>
      </c>
      <c r="I9" t="s">
        <v>2496</v>
      </c>
      <c r="J9" s="23" t="s">
        <v>2497</v>
      </c>
      <c r="K9" s="23" t="s">
        <v>2498</v>
      </c>
      <c r="L9" s="23" t="s">
        <v>2499</v>
      </c>
      <c r="M9" s="2">
        <v>43831</v>
      </c>
      <c r="N9" t="s">
        <v>2500</v>
      </c>
      <c r="O9">
        <v>0</v>
      </c>
      <c r="P9" t="s">
        <v>2501</v>
      </c>
      <c r="V9" t="s">
        <v>40</v>
      </c>
      <c r="W9" t="s">
        <v>40</v>
      </c>
      <c r="X9" t="s">
        <v>2502</v>
      </c>
      <c r="Y9" t="s">
        <v>2503</v>
      </c>
      <c r="Z9" s="23" t="s">
        <v>2504</v>
      </c>
      <c r="AA9" s="23" t="s">
        <v>2505</v>
      </c>
      <c r="AB9" s="23" t="s">
        <v>2506</v>
      </c>
      <c r="AC9" s="23"/>
      <c r="AD9" s="23"/>
      <c r="AE9" s="23"/>
      <c r="AF9" s="23" t="s">
        <v>40</v>
      </c>
      <c r="AG9" s="23" t="s">
        <v>2505</v>
      </c>
      <c r="AH9" s="23" t="s">
        <v>2505</v>
      </c>
      <c r="AI9" s="23" t="s">
        <v>2505</v>
      </c>
      <c r="AJ9" s="23" t="s">
        <v>2505</v>
      </c>
      <c r="AK9" s="23" t="s">
        <v>2505</v>
      </c>
      <c r="AL9" s="23" t="s">
        <v>2505</v>
      </c>
      <c r="AM9" s="23" t="s">
        <v>2505</v>
      </c>
      <c r="AN9" s="23" t="s">
        <v>2505</v>
      </c>
      <c r="AO9" s="23" t="s">
        <v>2507</v>
      </c>
      <c r="AP9" t="s">
        <v>2505</v>
      </c>
      <c r="AQ9" t="s">
        <v>2505</v>
      </c>
      <c r="AR9" t="s">
        <v>2505</v>
      </c>
      <c r="AS9" t="s">
        <v>2505</v>
      </c>
    </row>
    <row r="10" spans="1:46" x14ac:dyDescent="0.25">
      <c r="A10" t="s">
        <v>2532</v>
      </c>
      <c r="B10" s="23" t="s">
        <v>133</v>
      </c>
      <c r="C10" s="27" t="s">
        <v>2533</v>
      </c>
      <c r="D10" s="27" t="s">
        <v>2534</v>
      </c>
      <c r="E10" t="s">
        <v>2495</v>
      </c>
      <c r="F10" t="s">
        <v>2495</v>
      </c>
      <c r="G10" t="s">
        <v>2495</v>
      </c>
      <c r="H10" t="s">
        <v>2495</v>
      </c>
      <c r="I10" t="s">
        <v>2496</v>
      </c>
      <c r="J10" s="23" t="s">
        <v>2497</v>
      </c>
      <c r="K10" s="23" t="s">
        <v>2498</v>
      </c>
      <c r="L10" s="23" t="s">
        <v>2499</v>
      </c>
      <c r="M10" s="2">
        <v>43831</v>
      </c>
      <c r="N10" t="s">
        <v>2500</v>
      </c>
      <c r="O10">
        <v>0</v>
      </c>
      <c r="P10" t="s">
        <v>2501</v>
      </c>
      <c r="V10" t="s">
        <v>40</v>
      </c>
      <c r="W10" t="s">
        <v>40</v>
      </c>
      <c r="X10" t="s">
        <v>2502</v>
      </c>
      <c r="Y10" t="s">
        <v>2503</v>
      </c>
      <c r="Z10" s="23" t="s">
        <v>2504</v>
      </c>
      <c r="AA10" s="23" t="s">
        <v>2505</v>
      </c>
      <c r="AB10" s="23" t="s">
        <v>2506</v>
      </c>
      <c r="AC10" s="23"/>
      <c r="AD10" s="23"/>
      <c r="AE10" s="23"/>
      <c r="AF10" s="23" t="s">
        <v>40</v>
      </c>
      <c r="AG10" s="23" t="s">
        <v>2505</v>
      </c>
      <c r="AH10" s="23" t="s">
        <v>2505</v>
      </c>
      <c r="AI10" s="23" t="s">
        <v>2505</v>
      </c>
      <c r="AJ10" s="23" t="s">
        <v>2505</v>
      </c>
      <c r="AK10" s="23" t="s">
        <v>2505</v>
      </c>
      <c r="AL10" s="23" t="s">
        <v>2505</v>
      </c>
      <c r="AM10" s="23" t="s">
        <v>2505</v>
      </c>
      <c r="AN10" s="23" t="s">
        <v>2505</v>
      </c>
      <c r="AO10" s="23" t="s">
        <v>2507</v>
      </c>
      <c r="AP10" t="s">
        <v>2505</v>
      </c>
      <c r="AQ10" t="s">
        <v>2505</v>
      </c>
      <c r="AR10" t="s">
        <v>2505</v>
      </c>
      <c r="AS10" t="s">
        <v>2505</v>
      </c>
    </row>
    <row r="11" spans="1:46" x14ac:dyDescent="0.25">
      <c r="A11" t="s">
        <v>2535</v>
      </c>
      <c r="B11" s="23" t="s">
        <v>2536</v>
      </c>
      <c r="C11" s="26" t="s">
        <v>2537</v>
      </c>
      <c r="D11" s="26" t="s">
        <v>2538</v>
      </c>
      <c r="E11" t="s">
        <v>2495</v>
      </c>
      <c r="F11" t="s">
        <v>2495</v>
      </c>
      <c r="G11" t="s">
        <v>2495</v>
      </c>
      <c r="H11" t="s">
        <v>2495</v>
      </c>
      <c r="I11" t="s">
        <v>2496</v>
      </c>
      <c r="J11" s="23" t="s">
        <v>2497</v>
      </c>
      <c r="K11" s="23" t="s">
        <v>2498</v>
      </c>
      <c r="L11" s="23" t="s">
        <v>2499</v>
      </c>
      <c r="M11" s="2">
        <v>43831</v>
      </c>
      <c r="N11" t="s">
        <v>2500</v>
      </c>
      <c r="O11">
        <v>0</v>
      </c>
      <c r="P11" t="s">
        <v>2501</v>
      </c>
      <c r="V11" t="s">
        <v>40</v>
      </c>
      <c r="W11" t="s">
        <v>40</v>
      </c>
      <c r="X11" t="s">
        <v>2502</v>
      </c>
      <c r="Y11" t="s">
        <v>2503</v>
      </c>
      <c r="Z11" s="23" t="s">
        <v>2504</v>
      </c>
      <c r="AA11" s="23" t="s">
        <v>2505</v>
      </c>
      <c r="AB11" s="23" t="s">
        <v>2506</v>
      </c>
      <c r="AC11" s="23"/>
      <c r="AD11" s="23"/>
      <c r="AE11" s="23"/>
      <c r="AF11" s="23" t="s">
        <v>40</v>
      </c>
      <c r="AG11" s="23" t="s">
        <v>2505</v>
      </c>
      <c r="AH11" s="23" t="s">
        <v>2505</v>
      </c>
      <c r="AI11" s="23" t="s">
        <v>2505</v>
      </c>
      <c r="AJ11" s="23" t="s">
        <v>2505</v>
      </c>
      <c r="AK11" s="23" t="s">
        <v>2505</v>
      </c>
      <c r="AL11" s="23" t="s">
        <v>2505</v>
      </c>
      <c r="AM11" s="23" t="s">
        <v>2505</v>
      </c>
      <c r="AN11" s="23" t="s">
        <v>2505</v>
      </c>
      <c r="AO11" s="23" t="s">
        <v>2507</v>
      </c>
      <c r="AP11" t="s">
        <v>2505</v>
      </c>
      <c r="AQ11" t="s">
        <v>2505</v>
      </c>
      <c r="AR11" t="s">
        <v>2505</v>
      </c>
      <c r="AS11" t="s">
        <v>2505</v>
      </c>
    </row>
    <row r="12" spans="1:46" x14ac:dyDescent="0.25">
      <c r="A12" t="s">
        <v>2539</v>
      </c>
      <c r="B12" s="23" t="s">
        <v>2540</v>
      </c>
      <c r="C12" s="27" t="s">
        <v>2541</v>
      </c>
      <c r="D12" s="27" t="s">
        <v>2541</v>
      </c>
      <c r="E12" t="s">
        <v>2495</v>
      </c>
      <c r="F12" t="s">
        <v>2495</v>
      </c>
      <c r="G12" t="s">
        <v>2495</v>
      </c>
      <c r="H12" t="s">
        <v>2495</v>
      </c>
      <c r="I12" t="s">
        <v>2496</v>
      </c>
      <c r="J12" s="23" t="s">
        <v>2497</v>
      </c>
      <c r="K12" s="23" t="s">
        <v>2498</v>
      </c>
      <c r="L12" s="23" t="s">
        <v>2499</v>
      </c>
      <c r="M12" s="2">
        <v>43831</v>
      </c>
      <c r="N12" t="s">
        <v>2500</v>
      </c>
      <c r="O12">
        <v>0</v>
      </c>
      <c r="P12" t="s">
        <v>2501</v>
      </c>
      <c r="V12" t="s">
        <v>40</v>
      </c>
      <c r="W12" t="s">
        <v>40</v>
      </c>
      <c r="X12" t="s">
        <v>2502</v>
      </c>
      <c r="Y12" t="s">
        <v>2503</v>
      </c>
      <c r="Z12" s="23" t="s">
        <v>2504</v>
      </c>
      <c r="AA12" s="23" t="s">
        <v>2505</v>
      </c>
      <c r="AB12" s="23" t="s">
        <v>2506</v>
      </c>
      <c r="AC12" s="23"/>
      <c r="AD12" s="23"/>
      <c r="AE12" s="23"/>
      <c r="AF12" s="23" t="s">
        <v>40</v>
      </c>
      <c r="AG12" s="23" t="s">
        <v>2505</v>
      </c>
      <c r="AH12" s="23" t="s">
        <v>2505</v>
      </c>
      <c r="AI12" s="23" t="s">
        <v>2505</v>
      </c>
      <c r="AJ12" s="23" t="s">
        <v>2505</v>
      </c>
      <c r="AK12" s="23" t="s">
        <v>2505</v>
      </c>
      <c r="AL12" s="23" t="s">
        <v>2505</v>
      </c>
      <c r="AM12" s="23" t="s">
        <v>2505</v>
      </c>
      <c r="AN12" s="23" t="s">
        <v>2505</v>
      </c>
      <c r="AO12" s="23" t="s">
        <v>2507</v>
      </c>
      <c r="AP12" t="s">
        <v>2505</v>
      </c>
      <c r="AQ12" t="s">
        <v>2505</v>
      </c>
      <c r="AR12" t="s">
        <v>2505</v>
      </c>
      <c r="AS12" t="s">
        <v>2505</v>
      </c>
    </row>
    <row r="13" spans="1:46" x14ac:dyDescent="0.25">
      <c r="A13" t="s">
        <v>2542</v>
      </c>
      <c r="B13" s="23" t="s">
        <v>545</v>
      </c>
      <c r="C13" s="26" t="s">
        <v>2543</v>
      </c>
      <c r="D13" s="26" t="s">
        <v>2544</v>
      </c>
      <c r="E13" t="s">
        <v>2495</v>
      </c>
      <c r="F13" t="s">
        <v>2495</v>
      </c>
      <c r="G13" t="s">
        <v>2495</v>
      </c>
      <c r="H13" t="s">
        <v>2495</v>
      </c>
      <c r="I13" t="s">
        <v>2496</v>
      </c>
      <c r="J13" s="23" t="s">
        <v>2497</v>
      </c>
      <c r="K13" s="23" t="s">
        <v>2498</v>
      </c>
      <c r="L13" s="23" t="s">
        <v>2499</v>
      </c>
      <c r="M13" s="2">
        <v>43831</v>
      </c>
      <c r="N13" t="s">
        <v>2500</v>
      </c>
      <c r="O13">
        <v>0</v>
      </c>
      <c r="P13" t="s">
        <v>2501</v>
      </c>
      <c r="V13" t="s">
        <v>40</v>
      </c>
      <c r="W13" t="s">
        <v>40</v>
      </c>
      <c r="X13" t="s">
        <v>2502</v>
      </c>
      <c r="Y13" t="s">
        <v>2503</v>
      </c>
      <c r="Z13" s="23" t="s">
        <v>2504</v>
      </c>
      <c r="AA13" s="23" t="s">
        <v>2505</v>
      </c>
      <c r="AB13" s="23" t="s">
        <v>2506</v>
      </c>
      <c r="AC13" s="23"/>
      <c r="AD13" s="23"/>
      <c r="AE13" s="23"/>
      <c r="AF13" s="23" t="s">
        <v>40</v>
      </c>
      <c r="AG13" s="23" t="s">
        <v>2505</v>
      </c>
      <c r="AH13" s="23" t="s">
        <v>2505</v>
      </c>
      <c r="AI13" s="23" t="s">
        <v>2505</v>
      </c>
      <c r="AJ13" s="23" t="s">
        <v>2505</v>
      </c>
      <c r="AK13" s="23" t="s">
        <v>2505</v>
      </c>
      <c r="AL13" s="23" t="s">
        <v>2505</v>
      </c>
      <c r="AM13" s="23" t="s">
        <v>2505</v>
      </c>
      <c r="AN13" s="23" t="s">
        <v>2505</v>
      </c>
      <c r="AO13" s="23" t="s">
        <v>2507</v>
      </c>
      <c r="AP13" t="s">
        <v>2505</v>
      </c>
      <c r="AQ13" t="s">
        <v>2505</v>
      </c>
      <c r="AR13" t="s">
        <v>2505</v>
      </c>
      <c r="AS13" t="s">
        <v>2505</v>
      </c>
    </row>
    <row r="14" spans="1:46" x14ac:dyDescent="0.25">
      <c r="A14" t="s">
        <v>2545</v>
      </c>
      <c r="B14" s="23" t="s">
        <v>98</v>
      </c>
      <c r="C14" s="27" t="s">
        <v>2546</v>
      </c>
      <c r="D14" s="27" t="s">
        <v>2547</v>
      </c>
      <c r="E14" t="s">
        <v>2495</v>
      </c>
      <c r="F14" t="s">
        <v>2495</v>
      </c>
      <c r="G14" t="s">
        <v>2495</v>
      </c>
      <c r="H14" t="s">
        <v>2495</v>
      </c>
      <c r="I14" t="s">
        <v>2496</v>
      </c>
      <c r="J14" s="23" t="s">
        <v>2497</v>
      </c>
      <c r="K14" s="23" t="s">
        <v>2498</v>
      </c>
      <c r="L14" s="23" t="s">
        <v>2499</v>
      </c>
      <c r="M14" s="2">
        <v>43831</v>
      </c>
      <c r="N14" t="s">
        <v>2500</v>
      </c>
      <c r="O14">
        <v>0</v>
      </c>
      <c r="P14" t="s">
        <v>2501</v>
      </c>
      <c r="V14" t="s">
        <v>40</v>
      </c>
      <c r="W14" t="s">
        <v>40</v>
      </c>
      <c r="X14" t="s">
        <v>2502</v>
      </c>
      <c r="Y14" t="s">
        <v>2503</v>
      </c>
      <c r="Z14" s="23" t="s">
        <v>2504</v>
      </c>
      <c r="AA14" s="23" t="s">
        <v>2505</v>
      </c>
      <c r="AB14" s="23" t="s">
        <v>2506</v>
      </c>
      <c r="AC14" s="23"/>
      <c r="AD14" s="23"/>
      <c r="AE14" s="23"/>
      <c r="AF14" s="23" t="s">
        <v>40</v>
      </c>
      <c r="AG14" s="23" t="s">
        <v>2505</v>
      </c>
      <c r="AH14" s="23" t="s">
        <v>2505</v>
      </c>
      <c r="AI14" s="23" t="s">
        <v>2505</v>
      </c>
      <c r="AJ14" s="23" t="s">
        <v>2505</v>
      </c>
      <c r="AK14" s="23" t="s">
        <v>2505</v>
      </c>
      <c r="AL14" s="23" t="s">
        <v>2505</v>
      </c>
      <c r="AM14" s="23" t="s">
        <v>2505</v>
      </c>
      <c r="AN14" s="23" t="s">
        <v>2505</v>
      </c>
      <c r="AO14" s="23" t="s">
        <v>2507</v>
      </c>
      <c r="AP14" t="s">
        <v>2505</v>
      </c>
      <c r="AQ14" t="s">
        <v>2505</v>
      </c>
      <c r="AR14" t="s">
        <v>2505</v>
      </c>
      <c r="AS14" t="s">
        <v>2505</v>
      </c>
    </row>
    <row r="15" spans="1:46" x14ac:dyDescent="0.25">
      <c r="A15" t="s">
        <v>2548</v>
      </c>
      <c r="B15" s="23" t="s">
        <v>2549</v>
      </c>
      <c r="C15" s="26" t="s">
        <v>2550</v>
      </c>
      <c r="D15" s="26" t="s">
        <v>2550</v>
      </c>
      <c r="E15" t="s">
        <v>2495</v>
      </c>
      <c r="F15" t="s">
        <v>2495</v>
      </c>
      <c r="G15" t="s">
        <v>2495</v>
      </c>
      <c r="H15" t="s">
        <v>2495</v>
      </c>
      <c r="I15" t="s">
        <v>2496</v>
      </c>
      <c r="J15" s="23" t="s">
        <v>2497</v>
      </c>
      <c r="K15" s="23" t="s">
        <v>2498</v>
      </c>
      <c r="L15" s="23" t="s">
        <v>2499</v>
      </c>
      <c r="M15" s="2">
        <v>43831</v>
      </c>
      <c r="N15" t="s">
        <v>2500</v>
      </c>
      <c r="O15">
        <v>0</v>
      </c>
      <c r="P15" t="s">
        <v>2501</v>
      </c>
      <c r="V15" t="s">
        <v>40</v>
      </c>
      <c r="W15" t="s">
        <v>40</v>
      </c>
      <c r="X15" t="s">
        <v>2502</v>
      </c>
      <c r="Y15" t="s">
        <v>2503</v>
      </c>
      <c r="Z15" s="23" t="s">
        <v>2504</v>
      </c>
      <c r="AA15" s="23" t="s">
        <v>2505</v>
      </c>
      <c r="AB15" s="23" t="s">
        <v>2506</v>
      </c>
      <c r="AC15" s="23"/>
      <c r="AD15" s="23"/>
      <c r="AE15" s="23"/>
      <c r="AF15" s="23" t="s">
        <v>40</v>
      </c>
      <c r="AG15" s="23" t="s">
        <v>2505</v>
      </c>
      <c r="AH15" s="23" t="s">
        <v>2505</v>
      </c>
      <c r="AI15" s="23" t="s">
        <v>2505</v>
      </c>
      <c r="AJ15" s="23" t="s">
        <v>2505</v>
      </c>
      <c r="AK15" s="23" t="s">
        <v>2505</v>
      </c>
      <c r="AL15" s="23" t="s">
        <v>2505</v>
      </c>
      <c r="AM15" s="23" t="s">
        <v>2505</v>
      </c>
      <c r="AN15" s="23" t="s">
        <v>2505</v>
      </c>
      <c r="AO15" s="23" t="s">
        <v>2507</v>
      </c>
      <c r="AP15" t="s">
        <v>2505</v>
      </c>
      <c r="AQ15" t="s">
        <v>2505</v>
      </c>
      <c r="AR15" t="s">
        <v>2505</v>
      </c>
      <c r="AS15" t="s">
        <v>2505</v>
      </c>
    </row>
    <row r="16" spans="1:46" x14ac:dyDescent="0.25">
      <c r="A16" t="s">
        <v>2551</v>
      </c>
      <c r="B16" s="23" t="s">
        <v>2552</v>
      </c>
      <c r="C16" s="27" t="s">
        <v>2553</v>
      </c>
      <c r="D16" s="27" t="s">
        <v>2553</v>
      </c>
      <c r="E16" t="s">
        <v>2495</v>
      </c>
      <c r="F16" t="s">
        <v>2495</v>
      </c>
      <c r="G16" t="s">
        <v>2495</v>
      </c>
      <c r="H16" t="s">
        <v>2495</v>
      </c>
      <c r="I16" t="s">
        <v>2496</v>
      </c>
      <c r="J16" s="23" t="s">
        <v>2497</v>
      </c>
      <c r="K16" s="23" t="s">
        <v>2498</v>
      </c>
      <c r="L16" s="23" t="s">
        <v>2499</v>
      </c>
      <c r="M16" s="2">
        <v>43831</v>
      </c>
      <c r="N16" t="s">
        <v>2500</v>
      </c>
      <c r="O16">
        <v>0</v>
      </c>
      <c r="P16" t="s">
        <v>2501</v>
      </c>
      <c r="V16" t="s">
        <v>40</v>
      </c>
      <c r="W16" t="s">
        <v>40</v>
      </c>
      <c r="X16" t="s">
        <v>2502</v>
      </c>
      <c r="Y16" t="s">
        <v>2503</v>
      </c>
      <c r="Z16" s="23" t="s">
        <v>2504</v>
      </c>
      <c r="AA16" s="23" t="s">
        <v>2505</v>
      </c>
      <c r="AB16" s="23" t="s">
        <v>2506</v>
      </c>
      <c r="AC16" s="23"/>
      <c r="AD16" s="23"/>
      <c r="AE16" s="23"/>
      <c r="AF16" s="23" t="s">
        <v>40</v>
      </c>
      <c r="AG16" s="23" t="s">
        <v>2505</v>
      </c>
      <c r="AH16" s="23" t="s">
        <v>2505</v>
      </c>
      <c r="AI16" s="23" t="s">
        <v>2505</v>
      </c>
      <c r="AJ16" s="23" t="s">
        <v>2505</v>
      </c>
      <c r="AK16" s="23" t="s">
        <v>2505</v>
      </c>
      <c r="AL16" s="23" t="s">
        <v>2505</v>
      </c>
      <c r="AM16" s="23" t="s">
        <v>2505</v>
      </c>
      <c r="AN16" s="23" t="s">
        <v>2505</v>
      </c>
      <c r="AO16" s="23" t="s">
        <v>2507</v>
      </c>
      <c r="AP16" t="s">
        <v>2505</v>
      </c>
      <c r="AQ16" t="s">
        <v>2505</v>
      </c>
      <c r="AR16" t="s">
        <v>2505</v>
      </c>
      <c r="AS16" t="s">
        <v>2505</v>
      </c>
    </row>
    <row r="17" spans="1:45" x14ac:dyDescent="0.25">
      <c r="A17" t="s">
        <v>2554</v>
      </c>
      <c r="B17" s="23" t="s">
        <v>2555</v>
      </c>
      <c r="C17" s="26" t="s">
        <v>2556</v>
      </c>
      <c r="D17" s="26" t="s">
        <v>2557</v>
      </c>
      <c r="E17" t="s">
        <v>2495</v>
      </c>
      <c r="F17" t="s">
        <v>2495</v>
      </c>
      <c r="G17" t="s">
        <v>2495</v>
      </c>
      <c r="H17" t="s">
        <v>2495</v>
      </c>
      <c r="I17" t="s">
        <v>2496</v>
      </c>
      <c r="J17" s="23" t="s">
        <v>2497</v>
      </c>
      <c r="K17" s="23" t="s">
        <v>2498</v>
      </c>
      <c r="L17" s="23" t="s">
        <v>2499</v>
      </c>
      <c r="M17" s="2">
        <v>43831</v>
      </c>
      <c r="N17" t="s">
        <v>2500</v>
      </c>
      <c r="O17">
        <v>0</v>
      </c>
      <c r="P17" t="s">
        <v>2501</v>
      </c>
      <c r="V17" t="s">
        <v>40</v>
      </c>
      <c r="W17" t="s">
        <v>40</v>
      </c>
      <c r="X17" t="s">
        <v>2502</v>
      </c>
      <c r="Y17" t="s">
        <v>2503</v>
      </c>
      <c r="Z17" s="23" t="s">
        <v>2504</v>
      </c>
      <c r="AA17" s="23" t="s">
        <v>2505</v>
      </c>
      <c r="AB17" s="23" t="s">
        <v>2506</v>
      </c>
      <c r="AC17" s="23"/>
      <c r="AD17" s="23"/>
      <c r="AE17" s="23"/>
      <c r="AF17" s="23" t="s">
        <v>40</v>
      </c>
      <c r="AG17" s="23" t="s">
        <v>2505</v>
      </c>
      <c r="AH17" s="23" t="s">
        <v>2505</v>
      </c>
      <c r="AI17" s="23" t="s">
        <v>2505</v>
      </c>
      <c r="AJ17" s="23" t="s">
        <v>2505</v>
      </c>
      <c r="AK17" s="23" t="s">
        <v>2505</v>
      </c>
      <c r="AL17" s="23" t="s">
        <v>2505</v>
      </c>
      <c r="AM17" s="23" t="s">
        <v>2505</v>
      </c>
      <c r="AN17" s="23" t="s">
        <v>2505</v>
      </c>
      <c r="AO17" s="23" t="s">
        <v>2507</v>
      </c>
      <c r="AP17" t="s">
        <v>2505</v>
      </c>
      <c r="AQ17" t="s">
        <v>2505</v>
      </c>
      <c r="AR17" t="s">
        <v>2505</v>
      </c>
      <c r="AS17" t="s">
        <v>2505</v>
      </c>
    </row>
    <row r="18" spans="1:45" x14ac:dyDescent="0.25">
      <c r="A18" t="s">
        <v>2558</v>
      </c>
      <c r="B18" s="23" t="s">
        <v>2559</v>
      </c>
      <c r="C18" s="27" t="s">
        <v>2560</v>
      </c>
      <c r="D18" s="27" t="s">
        <v>2560</v>
      </c>
      <c r="E18" t="s">
        <v>2495</v>
      </c>
      <c r="F18" t="s">
        <v>2495</v>
      </c>
      <c r="G18" t="s">
        <v>2495</v>
      </c>
      <c r="H18" t="s">
        <v>2495</v>
      </c>
      <c r="I18" t="s">
        <v>2496</v>
      </c>
      <c r="J18" s="23" t="s">
        <v>2497</v>
      </c>
      <c r="K18" s="23" t="s">
        <v>2498</v>
      </c>
      <c r="L18" s="23" t="s">
        <v>2499</v>
      </c>
      <c r="M18" s="2">
        <v>43831</v>
      </c>
      <c r="N18" t="s">
        <v>2500</v>
      </c>
      <c r="O18">
        <v>0</v>
      </c>
      <c r="P18" t="s">
        <v>2501</v>
      </c>
      <c r="V18" t="s">
        <v>40</v>
      </c>
      <c r="W18" t="s">
        <v>40</v>
      </c>
      <c r="X18" t="s">
        <v>2502</v>
      </c>
      <c r="Y18" t="s">
        <v>2503</v>
      </c>
      <c r="Z18" s="23" t="s">
        <v>2504</v>
      </c>
      <c r="AA18" s="23" t="s">
        <v>2505</v>
      </c>
      <c r="AB18" s="23" t="s">
        <v>2506</v>
      </c>
      <c r="AC18" s="23"/>
      <c r="AD18" s="23"/>
      <c r="AE18" s="23"/>
      <c r="AF18" s="23" t="s">
        <v>40</v>
      </c>
      <c r="AG18" s="23" t="s">
        <v>2505</v>
      </c>
      <c r="AH18" s="23" t="s">
        <v>2505</v>
      </c>
      <c r="AI18" s="23" t="s">
        <v>2505</v>
      </c>
      <c r="AJ18" s="23" t="s">
        <v>2505</v>
      </c>
      <c r="AK18" s="23" t="s">
        <v>2505</v>
      </c>
      <c r="AL18" s="23" t="s">
        <v>2505</v>
      </c>
      <c r="AM18" s="23" t="s">
        <v>2505</v>
      </c>
      <c r="AN18" s="23" t="s">
        <v>2505</v>
      </c>
      <c r="AO18" s="23" t="s">
        <v>2507</v>
      </c>
      <c r="AP18" t="s">
        <v>2505</v>
      </c>
      <c r="AQ18" t="s">
        <v>2505</v>
      </c>
      <c r="AR18" t="s">
        <v>2505</v>
      </c>
      <c r="AS18" t="s">
        <v>2505</v>
      </c>
    </row>
    <row r="19" spans="1:45" x14ac:dyDescent="0.25">
      <c r="A19" t="s">
        <v>2561</v>
      </c>
      <c r="B19" s="23" t="s">
        <v>2562</v>
      </c>
      <c r="C19" s="26" t="s">
        <v>2563</v>
      </c>
      <c r="D19" s="26" t="s">
        <v>2564</v>
      </c>
      <c r="E19" t="s">
        <v>2495</v>
      </c>
      <c r="F19" t="s">
        <v>2495</v>
      </c>
      <c r="G19" t="s">
        <v>2495</v>
      </c>
      <c r="H19" t="s">
        <v>2495</v>
      </c>
      <c r="I19" t="s">
        <v>2496</v>
      </c>
      <c r="J19" s="23" t="s">
        <v>2497</v>
      </c>
      <c r="K19" s="23" t="s">
        <v>2498</v>
      </c>
      <c r="L19" s="23" t="s">
        <v>2499</v>
      </c>
      <c r="M19" s="2">
        <v>43831</v>
      </c>
      <c r="N19" t="s">
        <v>2500</v>
      </c>
      <c r="O19">
        <v>0</v>
      </c>
      <c r="P19" t="s">
        <v>2501</v>
      </c>
      <c r="V19" t="s">
        <v>40</v>
      </c>
      <c r="W19" t="s">
        <v>40</v>
      </c>
      <c r="X19" t="s">
        <v>2502</v>
      </c>
      <c r="Y19" t="s">
        <v>2503</v>
      </c>
      <c r="Z19" s="23" t="s">
        <v>2504</v>
      </c>
      <c r="AA19" s="23" t="s">
        <v>2505</v>
      </c>
      <c r="AB19" s="23" t="s">
        <v>2506</v>
      </c>
      <c r="AC19" s="23"/>
      <c r="AD19" s="23"/>
      <c r="AE19" s="23"/>
      <c r="AF19" s="23" t="s">
        <v>40</v>
      </c>
      <c r="AG19" s="23" t="s">
        <v>2505</v>
      </c>
      <c r="AH19" s="23" t="s">
        <v>2505</v>
      </c>
      <c r="AI19" s="23" t="s">
        <v>2505</v>
      </c>
      <c r="AJ19" s="23" t="s">
        <v>2505</v>
      </c>
      <c r="AK19" s="23" t="s">
        <v>2505</v>
      </c>
      <c r="AL19" s="23" t="s">
        <v>2505</v>
      </c>
      <c r="AM19" s="23" t="s">
        <v>2505</v>
      </c>
      <c r="AN19" s="23" t="s">
        <v>2505</v>
      </c>
      <c r="AO19" s="23" t="s">
        <v>2507</v>
      </c>
      <c r="AP19" t="s">
        <v>2505</v>
      </c>
      <c r="AQ19" t="s">
        <v>2505</v>
      </c>
      <c r="AR19" t="s">
        <v>2505</v>
      </c>
      <c r="AS19" t="s">
        <v>2505</v>
      </c>
    </row>
    <row r="20" spans="1:45" x14ac:dyDescent="0.25">
      <c r="A20" t="s">
        <v>2565</v>
      </c>
      <c r="B20" s="23" t="s">
        <v>674</v>
      </c>
      <c r="C20" s="27" t="s">
        <v>2566</v>
      </c>
      <c r="D20" s="27" t="s">
        <v>2567</v>
      </c>
      <c r="E20" t="s">
        <v>2495</v>
      </c>
      <c r="F20" t="s">
        <v>2495</v>
      </c>
      <c r="G20" t="s">
        <v>2495</v>
      </c>
      <c r="H20" t="s">
        <v>2495</v>
      </c>
      <c r="I20" t="s">
        <v>2496</v>
      </c>
      <c r="J20" s="23" t="s">
        <v>2497</v>
      </c>
      <c r="K20" s="23" t="s">
        <v>2498</v>
      </c>
      <c r="L20" s="23" t="s">
        <v>2499</v>
      </c>
      <c r="M20" s="2">
        <v>43831</v>
      </c>
      <c r="N20" t="s">
        <v>2500</v>
      </c>
      <c r="O20">
        <v>0</v>
      </c>
      <c r="P20" t="s">
        <v>2501</v>
      </c>
      <c r="V20" t="s">
        <v>40</v>
      </c>
      <c r="W20" t="s">
        <v>40</v>
      </c>
      <c r="X20" t="s">
        <v>2502</v>
      </c>
      <c r="Y20" t="s">
        <v>2503</v>
      </c>
      <c r="Z20" s="23" t="s">
        <v>2504</v>
      </c>
      <c r="AA20" s="23" t="s">
        <v>2505</v>
      </c>
      <c r="AB20" s="23" t="s">
        <v>2506</v>
      </c>
      <c r="AC20" s="23"/>
      <c r="AD20" s="23"/>
      <c r="AE20" s="23"/>
      <c r="AF20" s="23" t="s">
        <v>40</v>
      </c>
      <c r="AG20" s="23" t="s">
        <v>2505</v>
      </c>
      <c r="AH20" s="23" t="s">
        <v>2505</v>
      </c>
      <c r="AI20" s="23" t="s">
        <v>2505</v>
      </c>
      <c r="AJ20" s="23" t="s">
        <v>2505</v>
      </c>
      <c r="AK20" s="23" t="s">
        <v>2505</v>
      </c>
      <c r="AL20" s="23" t="s">
        <v>2505</v>
      </c>
      <c r="AM20" s="23" t="s">
        <v>2505</v>
      </c>
      <c r="AN20" s="23" t="s">
        <v>2505</v>
      </c>
      <c r="AO20" s="23" t="s">
        <v>2507</v>
      </c>
      <c r="AP20" t="s">
        <v>2505</v>
      </c>
      <c r="AQ20" t="s">
        <v>2505</v>
      </c>
      <c r="AR20" t="s">
        <v>2505</v>
      </c>
      <c r="AS20" t="s">
        <v>2505</v>
      </c>
    </row>
    <row r="21" spans="1:45" x14ac:dyDescent="0.25">
      <c r="A21" t="s">
        <v>2568</v>
      </c>
      <c r="B21" s="23" t="s">
        <v>181</v>
      </c>
      <c r="C21" s="26" t="s">
        <v>2569</v>
      </c>
      <c r="D21" s="26" t="s">
        <v>2570</v>
      </c>
      <c r="E21" t="s">
        <v>2495</v>
      </c>
      <c r="F21" t="s">
        <v>2495</v>
      </c>
      <c r="G21" t="s">
        <v>2495</v>
      </c>
      <c r="H21" t="s">
        <v>2495</v>
      </c>
      <c r="I21" t="s">
        <v>2496</v>
      </c>
      <c r="J21" s="23" t="s">
        <v>2497</v>
      </c>
      <c r="K21" s="23" t="s">
        <v>2498</v>
      </c>
      <c r="L21" s="23" t="s">
        <v>2499</v>
      </c>
      <c r="M21" s="2">
        <v>43831</v>
      </c>
      <c r="N21" t="s">
        <v>2500</v>
      </c>
      <c r="O21">
        <v>0</v>
      </c>
      <c r="P21" t="s">
        <v>2501</v>
      </c>
      <c r="V21" t="s">
        <v>40</v>
      </c>
      <c r="W21" t="s">
        <v>40</v>
      </c>
      <c r="X21" t="s">
        <v>2502</v>
      </c>
      <c r="Y21" t="s">
        <v>2503</v>
      </c>
      <c r="Z21" s="23" t="s">
        <v>2504</v>
      </c>
      <c r="AA21" s="23" t="s">
        <v>2505</v>
      </c>
      <c r="AB21" s="23" t="s">
        <v>2506</v>
      </c>
      <c r="AC21" s="23"/>
      <c r="AD21" s="23"/>
      <c r="AE21" s="23"/>
      <c r="AF21" s="23" t="s">
        <v>40</v>
      </c>
      <c r="AG21" s="23" t="s">
        <v>2505</v>
      </c>
      <c r="AH21" s="23" t="s">
        <v>2505</v>
      </c>
      <c r="AI21" s="23" t="s">
        <v>2505</v>
      </c>
      <c r="AJ21" s="23" t="s">
        <v>2505</v>
      </c>
      <c r="AK21" s="23" t="s">
        <v>2505</v>
      </c>
      <c r="AL21" s="23" t="s">
        <v>2505</v>
      </c>
      <c r="AM21" s="23" t="s">
        <v>2505</v>
      </c>
      <c r="AN21" s="23" t="s">
        <v>2505</v>
      </c>
      <c r="AO21" s="23" t="s">
        <v>2507</v>
      </c>
      <c r="AP21" t="s">
        <v>2505</v>
      </c>
      <c r="AQ21" t="s">
        <v>2505</v>
      </c>
      <c r="AR21" t="s">
        <v>2505</v>
      </c>
      <c r="AS21" t="s">
        <v>2505</v>
      </c>
    </row>
    <row r="22" spans="1:45" x14ac:dyDescent="0.25">
      <c r="A22" t="s">
        <v>2571</v>
      </c>
      <c r="B22" s="23" t="s">
        <v>79</v>
      </c>
      <c r="C22" s="27" t="s">
        <v>2572</v>
      </c>
      <c r="D22" s="27" t="s">
        <v>2573</v>
      </c>
      <c r="E22" t="s">
        <v>2495</v>
      </c>
      <c r="F22" t="s">
        <v>2495</v>
      </c>
      <c r="G22" t="s">
        <v>2495</v>
      </c>
      <c r="H22" t="s">
        <v>2495</v>
      </c>
      <c r="I22" t="s">
        <v>2496</v>
      </c>
      <c r="J22" s="23" t="s">
        <v>2497</v>
      </c>
      <c r="K22" s="23" t="s">
        <v>2498</v>
      </c>
      <c r="L22" s="23" t="s">
        <v>2499</v>
      </c>
      <c r="M22" s="2">
        <v>43831</v>
      </c>
      <c r="N22" t="s">
        <v>2500</v>
      </c>
      <c r="O22">
        <v>0</v>
      </c>
      <c r="P22" t="s">
        <v>2501</v>
      </c>
      <c r="V22" t="s">
        <v>40</v>
      </c>
      <c r="W22" t="s">
        <v>40</v>
      </c>
      <c r="X22" t="s">
        <v>2502</v>
      </c>
      <c r="Y22" t="s">
        <v>2503</v>
      </c>
      <c r="Z22" s="23" t="s">
        <v>2504</v>
      </c>
      <c r="AA22" s="23" t="s">
        <v>2505</v>
      </c>
      <c r="AB22" s="23" t="s">
        <v>2506</v>
      </c>
      <c r="AC22" s="23"/>
      <c r="AD22" s="23"/>
      <c r="AE22" s="23"/>
      <c r="AF22" s="23" t="s">
        <v>40</v>
      </c>
      <c r="AG22" s="23" t="s">
        <v>2505</v>
      </c>
      <c r="AH22" s="23" t="s">
        <v>2505</v>
      </c>
      <c r="AI22" s="23" t="s">
        <v>2505</v>
      </c>
      <c r="AJ22" s="23" t="s">
        <v>2505</v>
      </c>
      <c r="AK22" s="23" t="s">
        <v>2505</v>
      </c>
      <c r="AL22" s="23" t="s">
        <v>2505</v>
      </c>
      <c r="AM22" s="23" t="s">
        <v>2505</v>
      </c>
      <c r="AN22" s="23" t="s">
        <v>2505</v>
      </c>
      <c r="AO22" s="23" t="s">
        <v>2507</v>
      </c>
      <c r="AP22" t="s">
        <v>2505</v>
      </c>
      <c r="AQ22" t="s">
        <v>2505</v>
      </c>
      <c r="AR22" t="s">
        <v>2505</v>
      </c>
      <c r="AS22" t="s">
        <v>2505</v>
      </c>
    </row>
    <row r="23" spans="1:45" x14ac:dyDescent="0.25">
      <c r="A23" t="s">
        <v>2574</v>
      </c>
      <c r="B23" s="23" t="s">
        <v>2575</v>
      </c>
      <c r="C23" s="26" t="s">
        <v>2576</v>
      </c>
      <c r="D23" s="26" t="s">
        <v>2576</v>
      </c>
      <c r="E23" t="s">
        <v>2495</v>
      </c>
      <c r="F23" t="s">
        <v>2495</v>
      </c>
      <c r="G23" t="s">
        <v>2495</v>
      </c>
      <c r="H23" t="s">
        <v>2495</v>
      </c>
      <c r="I23" t="s">
        <v>2496</v>
      </c>
      <c r="J23" s="23" t="s">
        <v>2497</v>
      </c>
      <c r="K23" s="23" t="s">
        <v>2498</v>
      </c>
      <c r="L23" s="23" t="s">
        <v>2499</v>
      </c>
      <c r="M23" s="2">
        <v>43831</v>
      </c>
      <c r="N23" t="s">
        <v>2500</v>
      </c>
      <c r="O23">
        <v>0</v>
      </c>
      <c r="P23" t="s">
        <v>2501</v>
      </c>
      <c r="V23" t="s">
        <v>40</v>
      </c>
      <c r="W23" t="s">
        <v>40</v>
      </c>
      <c r="X23" t="s">
        <v>2502</v>
      </c>
      <c r="Y23" t="s">
        <v>2503</v>
      </c>
      <c r="Z23" s="23" t="s">
        <v>2504</v>
      </c>
      <c r="AA23" s="23" t="s">
        <v>2505</v>
      </c>
      <c r="AB23" s="23" t="s">
        <v>2506</v>
      </c>
      <c r="AC23" s="23"/>
      <c r="AD23" s="23"/>
      <c r="AE23" s="23"/>
      <c r="AF23" s="23" t="s">
        <v>40</v>
      </c>
      <c r="AG23" s="23" t="s">
        <v>2505</v>
      </c>
      <c r="AH23" s="23" t="s">
        <v>2505</v>
      </c>
      <c r="AI23" s="23" t="s">
        <v>2505</v>
      </c>
      <c r="AJ23" s="23" t="s">
        <v>2505</v>
      </c>
      <c r="AK23" s="23" t="s">
        <v>2505</v>
      </c>
      <c r="AL23" s="23" t="s">
        <v>2505</v>
      </c>
      <c r="AM23" s="23" t="s">
        <v>2505</v>
      </c>
      <c r="AN23" s="23" t="s">
        <v>2505</v>
      </c>
      <c r="AO23" s="23" t="s">
        <v>2507</v>
      </c>
      <c r="AP23" t="s">
        <v>2505</v>
      </c>
      <c r="AQ23" t="s">
        <v>2505</v>
      </c>
      <c r="AR23" t="s">
        <v>2505</v>
      </c>
      <c r="AS23" t="s">
        <v>2505</v>
      </c>
    </row>
    <row r="24" spans="1:45" x14ac:dyDescent="0.25">
      <c r="A24" t="s">
        <v>2577</v>
      </c>
      <c r="B24" s="23" t="s">
        <v>2578</v>
      </c>
      <c r="C24" s="27" t="s">
        <v>2579</v>
      </c>
      <c r="D24" s="27" t="s">
        <v>2579</v>
      </c>
      <c r="E24" t="s">
        <v>2495</v>
      </c>
      <c r="F24" t="s">
        <v>2495</v>
      </c>
      <c r="G24" t="s">
        <v>2495</v>
      </c>
      <c r="H24" t="s">
        <v>2495</v>
      </c>
      <c r="I24" t="s">
        <v>2496</v>
      </c>
      <c r="J24" s="23" t="s">
        <v>2497</v>
      </c>
      <c r="K24" s="23" t="s">
        <v>2498</v>
      </c>
      <c r="L24" s="23" t="s">
        <v>2499</v>
      </c>
      <c r="M24" s="2">
        <v>43831</v>
      </c>
      <c r="N24" t="s">
        <v>2500</v>
      </c>
      <c r="O24">
        <v>0</v>
      </c>
      <c r="P24" t="s">
        <v>2501</v>
      </c>
      <c r="V24" t="s">
        <v>40</v>
      </c>
      <c r="W24" t="s">
        <v>40</v>
      </c>
      <c r="X24" t="s">
        <v>2502</v>
      </c>
      <c r="Y24" t="s">
        <v>2503</v>
      </c>
      <c r="Z24" s="23" t="s">
        <v>2504</v>
      </c>
      <c r="AA24" s="23" t="s">
        <v>2505</v>
      </c>
      <c r="AB24" s="23" t="s">
        <v>2506</v>
      </c>
      <c r="AC24" s="23"/>
      <c r="AD24" s="23"/>
      <c r="AE24" s="23"/>
      <c r="AF24" s="23" t="s">
        <v>40</v>
      </c>
      <c r="AG24" s="23" t="s">
        <v>2505</v>
      </c>
      <c r="AH24" s="23" t="s">
        <v>2505</v>
      </c>
      <c r="AI24" s="23" t="s">
        <v>2505</v>
      </c>
      <c r="AJ24" s="23" t="s">
        <v>2505</v>
      </c>
      <c r="AK24" s="23" t="s">
        <v>2505</v>
      </c>
      <c r="AL24" s="23" t="s">
        <v>2505</v>
      </c>
      <c r="AM24" s="23" t="s">
        <v>2505</v>
      </c>
      <c r="AN24" s="23" t="s">
        <v>2505</v>
      </c>
      <c r="AO24" s="23" t="s">
        <v>2507</v>
      </c>
      <c r="AP24" t="s">
        <v>2505</v>
      </c>
      <c r="AQ24" t="s">
        <v>2505</v>
      </c>
      <c r="AR24" t="s">
        <v>2505</v>
      </c>
      <c r="AS24" t="s">
        <v>2505</v>
      </c>
    </row>
    <row r="25" spans="1:45" x14ac:dyDescent="0.25">
      <c r="A25" t="s">
        <v>2580</v>
      </c>
      <c r="B25" s="23" t="s">
        <v>155</v>
      </c>
      <c r="C25" s="26" t="s">
        <v>2581</v>
      </c>
      <c r="D25" s="26" t="s">
        <v>2582</v>
      </c>
      <c r="E25" t="s">
        <v>2495</v>
      </c>
      <c r="F25" t="s">
        <v>2495</v>
      </c>
      <c r="G25" t="s">
        <v>2495</v>
      </c>
      <c r="H25" t="s">
        <v>2495</v>
      </c>
      <c r="I25" t="s">
        <v>2496</v>
      </c>
      <c r="J25" s="23" t="s">
        <v>2497</v>
      </c>
      <c r="K25" s="23" t="s">
        <v>2498</v>
      </c>
      <c r="L25" s="23" t="s">
        <v>2499</v>
      </c>
      <c r="M25" s="2">
        <v>43831</v>
      </c>
      <c r="N25" t="s">
        <v>2500</v>
      </c>
      <c r="O25">
        <v>0</v>
      </c>
      <c r="P25" t="s">
        <v>2501</v>
      </c>
      <c r="V25" t="s">
        <v>40</v>
      </c>
      <c r="W25" t="s">
        <v>40</v>
      </c>
      <c r="X25" t="s">
        <v>2502</v>
      </c>
      <c r="Y25" t="s">
        <v>2503</v>
      </c>
      <c r="Z25" s="23" t="s">
        <v>2504</v>
      </c>
      <c r="AA25" s="23" t="s">
        <v>2505</v>
      </c>
      <c r="AB25" s="23" t="s">
        <v>2506</v>
      </c>
      <c r="AC25" s="23"/>
      <c r="AD25" s="23"/>
      <c r="AE25" s="23"/>
      <c r="AF25" s="23" t="s">
        <v>40</v>
      </c>
      <c r="AG25" s="23" t="s">
        <v>2505</v>
      </c>
      <c r="AH25" s="23" t="s">
        <v>2505</v>
      </c>
      <c r="AI25" s="23" t="s">
        <v>2505</v>
      </c>
      <c r="AJ25" s="23" t="s">
        <v>2505</v>
      </c>
      <c r="AK25" s="23" t="s">
        <v>2505</v>
      </c>
      <c r="AL25" s="23" t="s">
        <v>2505</v>
      </c>
      <c r="AM25" s="23" t="s">
        <v>2505</v>
      </c>
      <c r="AN25" s="23" t="s">
        <v>2505</v>
      </c>
      <c r="AO25" s="23" t="s">
        <v>2507</v>
      </c>
      <c r="AP25" t="s">
        <v>2505</v>
      </c>
      <c r="AQ25" t="s">
        <v>2505</v>
      </c>
      <c r="AR25" t="s">
        <v>2505</v>
      </c>
      <c r="AS25" t="s">
        <v>2505</v>
      </c>
    </row>
    <row r="26" spans="1:45" x14ac:dyDescent="0.25">
      <c r="A26" t="s">
        <v>2583</v>
      </c>
      <c r="B26" s="23" t="s">
        <v>2584</v>
      </c>
      <c r="C26" s="27" t="s">
        <v>2585</v>
      </c>
      <c r="D26" s="27" t="s">
        <v>2586</v>
      </c>
      <c r="E26" t="s">
        <v>2495</v>
      </c>
      <c r="F26" t="s">
        <v>2495</v>
      </c>
      <c r="G26" t="s">
        <v>2495</v>
      </c>
      <c r="H26" t="s">
        <v>2495</v>
      </c>
      <c r="I26" t="s">
        <v>2496</v>
      </c>
      <c r="J26" s="23" t="s">
        <v>2497</v>
      </c>
      <c r="K26" s="23" t="s">
        <v>2498</v>
      </c>
      <c r="L26" s="23" t="s">
        <v>2499</v>
      </c>
      <c r="M26" s="2">
        <v>43831</v>
      </c>
      <c r="N26" t="s">
        <v>2500</v>
      </c>
      <c r="O26">
        <v>0</v>
      </c>
      <c r="P26" t="s">
        <v>2501</v>
      </c>
      <c r="V26" t="s">
        <v>40</v>
      </c>
      <c r="W26" t="s">
        <v>40</v>
      </c>
      <c r="X26" t="s">
        <v>2502</v>
      </c>
      <c r="Y26" t="s">
        <v>2503</v>
      </c>
      <c r="Z26" s="23" t="s">
        <v>2504</v>
      </c>
      <c r="AA26" s="23" t="s">
        <v>2505</v>
      </c>
      <c r="AB26" s="23" t="s">
        <v>2506</v>
      </c>
      <c r="AC26" s="23"/>
      <c r="AD26" s="23"/>
      <c r="AE26" s="23"/>
      <c r="AF26" s="23" t="s">
        <v>40</v>
      </c>
      <c r="AG26" s="23" t="s">
        <v>2505</v>
      </c>
      <c r="AH26" s="23" t="s">
        <v>2505</v>
      </c>
      <c r="AI26" s="23" t="s">
        <v>2505</v>
      </c>
      <c r="AJ26" s="23" t="s">
        <v>2505</v>
      </c>
      <c r="AK26" s="23" t="s">
        <v>2505</v>
      </c>
      <c r="AL26" s="23" t="s">
        <v>2505</v>
      </c>
      <c r="AM26" s="23" t="s">
        <v>2505</v>
      </c>
      <c r="AN26" s="23" t="s">
        <v>2505</v>
      </c>
      <c r="AO26" s="23" t="s">
        <v>2507</v>
      </c>
      <c r="AP26" t="s">
        <v>2505</v>
      </c>
      <c r="AQ26" t="s">
        <v>2505</v>
      </c>
      <c r="AR26" t="s">
        <v>2505</v>
      </c>
      <c r="AS26" t="s">
        <v>2505</v>
      </c>
    </row>
    <row r="27" spans="1:45" x14ac:dyDescent="0.25">
      <c r="A27" t="s">
        <v>2587</v>
      </c>
      <c r="B27" s="23" t="s">
        <v>2588</v>
      </c>
      <c r="C27" s="26" t="s">
        <v>2589</v>
      </c>
      <c r="D27" s="26" t="s">
        <v>2590</v>
      </c>
      <c r="E27" t="s">
        <v>2495</v>
      </c>
      <c r="F27" t="s">
        <v>2495</v>
      </c>
      <c r="G27" t="s">
        <v>2495</v>
      </c>
      <c r="H27" t="s">
        <v>2495</v>
      </c>
      <c r="I27" t="s">
        <v>2496</v>
      </c>
      <c r="J27" s="23" t="s">
        <v>2497</v>
      </c>
      <c r="K27" s="23" t="s">
        <v>2498</v>
      </c>
      <c r="L27" s="23" t="s">
        <v>2499</v>
      </c>
      <c r="M27" s="2">
        <v>43831</v>
      </c>
      <c r="N27" t="s">
        <v>2500</v>
      </c>
      <c r="O27">
        <v>0</v>
      </c>
      <c r="P27" t="s">
        <v>2501</v>
      </c>
      <c r="V27" t="s">
        <v>40</v>
      </c>
      <c r="W27" t="s">
        <v>40</v>
      </c>
      <c r="X27" t="s">
        <v>2502</v>
      </c>
      <c r="Y27" t="s">
        <v>2503</v>
      </c>
      <c r="Z27" s="23" t="s">
        <v>2504</v>
      </c>
      <c r="AA27" s="23" t="s">
        <v>2505</v>
      </c>
      <c r="AB27" s="23" t="s">
        <v>2506</v>
      </c>
      <c r="AC27" s="23"/>
      <c r="AD27" s="23"/>
      <c r="AE27" s="23"/>
      <c r="AF27" s="23" t="s">
        <v>40</v>
      </c>
      <c r="AG27" s="23" t="s">
        <v>2505</v>
      </c>
      <c r="AH27" s="23" t="s">
        <v>2505</v>
      </c>
      <c r="AI27" s="23" t="s">
        <v>2505</v>
      </c>
      <c r="AJ27" s="23" t="s">
        <v>2505</v>
      </c>
      <c r="AK27" s="23" t="s">
        <v>2505</v>
      </c>
      <c r="AL27" s="23" t="s">
        <v>2505</v>
      </c>
      <c r="AM27" s="23" t="s">
        <v>2505</v>
      </c>
      <c r="AN27" s="23" t="s">
        <v>2505</v>
      </c>
      <c r="AO27" s="23" t="s">
        <v>2507</v>
      </c>
      <c r="AP27" t="s">
        <v>2505</v>
      </c>
      <c r="AQ27" t="s">
        <v>2505</v>
      </c>
      <c r="AR27" t="s">
        <v>2505</v>
      </c>
      <c r="AS27" t="s">
        <v>2505</v>
      </c>
    </row>
    <row r="28" spans="1:45" x14ac:dyDescent="0.25">
      <c r="A28" t="s">
        <v>2591</v>
      </c>
      <c r="B28" s="23" t="s">
        <v>58</v>
      </c>
      <c r="C28" s="28" t="s">
        <v>2592</v>
      </c>
      <c r="D28" s="27" t="s">
        <v>2593</v>
      </c>
      <c r="E28" t="s">
        <v>2495</v>
      </c>
      <c r="F28" t="s">
        <v>2495</v>
      </c>
      <c r="G28" t="s">
        <v>2495</v>
      </c>
      <c r="H28" t="s">
        <v>2495</v>
      </c>
      <c r="I28" t="s">
        <v>2496</v>
      </c>
      <c r="J28" s="23" t="s">
        <v>2497</v>
      </c>
      <c r="K28" s="23" t="s">
        <v>2498</v>
      </c>
      <c r="L28" s="23" t="s">
        <v>2499</v>
      </c>
      <c r="M28" s="2">
        <v>43831</v>
      </c>
      <c r="N28" t="s">
        <v>2500</v>
      </c>
      <c r="O28">
        <v>0</v>
      </c>
      <c r="P28" t="s">
        <v>2501</v>
      </c>
      <c r="V28" t="s">
        <v>40</v>
      </c>
      <c r="W28" t="s">
        <v>40</v>
      </c>
      <c r="X28" t="s">
        <v>2502</v>
      </c>
      <c r="Y28" t="s">
        <v>2503</v>
      </c>
      <c r="Z28" s="23" t="s">
        <v>2504</v>
      </c>
      <c r="AA28" s="23" t="s">
        <v>2505</v>
      </c>
      <c r="AB28" s="23" t="s">
        <v>2506</v>
      </c>
      <c r="AC28" s="23"/>
      <c r="AD28" s="23"/>
      <c r="AE28" s="23"/>
      <c r="AF28" s="23" t="s">
        <v>40</v>
      </c>
      <c r="AG28" s="23" t="s">
        <v>2505</v>
      </c>
      <c r="AH28" s="23" t="s">
        <v>2505</v>
      </c>
      <c r="AI28" s="23" t="s">
        <v>2505</v>
      </c>
      <c r="AJ28" s="23" t="s">
        <v>2505</v>
      </c>
      <c r="AK28" s="23" t="s">
        <v>2505</v>
      </c>
      <c r="AL28" s="23" t="s">
        <v>2505</v>
      </c>
      <c r="AM28" s="23" t="s">
        <v>2505</v>
      </c>
      <c r="AN28" s="23" t="s">
        <v>2505</v>
      </c>
      <c r="AO28" s="23" t="s">
        <v>2507</v>
      </c>
      <c r="AP28" t="s">
        <v>2505</v>
      </c>
      <c r="AQ28" t="s">
        <v>2505</v>
      </c>
      <c r="AR28" t="s">
        <v>2505</v>
      </c>
      <c r="AS28" t="s">
        <v>2505</v>
      </c>
    </row>
    <row r="29" spans="1:45" x14ac:dyDescent="0.25">
      <c r="A29" t="s">
        <v>2594</v>
      </c>
      <c r="B29" s="23" t="s">
        <v>2595</v>
      </c>
      <c r="C29" s="26" t="s">
        <v>2596</v>
      </c>
      <c r="D29" s="26" t="s">
        <v>2597</v>
      </c>
      <c r="E29" t="s">
        <v>2495</v>
      </c>
      <c r="F29" t="s">
        <v>2495</v>
      </c>
      <c r="G29" t="s">
        <v>2495</v>
      </c>
      <c r="H29" t="s">
        <v>2495</v>
      </c>
      <c r="I29" t="s">
        <v>2496</v>
      </c>
      <c r="J29" s="23" t="s">
        <v>2497</v>
      </c>
      <c r="K29" s="23" t="s">
        <v>2498</v>
      </c>
      <c r="L29" s="23" t="s">
        <v>2499</v>
      </c>
      <c r="M29" s="2">
        <v>43831</v>
      </c>
      <c r="N29" t="s">
        <v>2500</v>
      </c>
      <c r="O29">
        <v>0</v>
      </c>
      <c r="P29" t="s">
        <v>2501</v>
      </c>
      <c r="V29" t="s">
        <v>40</v>
      </c>
      <c r="W29" t="s">
        <v>40</v>
      </c>
      <c r="X29" t="s">
        <v>2502</v>
      </c>
      <c r="Y29" t="s">
        <v>2503</v>
      </c>
      <c r="Z29" s="23" t="s">
        <v>2504</v>
      </c>
      <c r="AA29" s="23" t="s">
        <v>2505</v>
      </c>
      <c r="AB29" s="23" t="s">
        <v>2506</v>
      </c>
      <c r="AC29" s="23"/>
      <c r="AD29" s="23"/>
      <c r="AE29" s="23"/>
      <c r="AF29" s="23" t="s">
        <v>40</v>
      </c>
      <c r="AG29" s="23" t="s">
        <v>2505</v>
      </c>
      <c r="AH29" s="23" t="s">
        <v>2505</v>
      </c>
      <c r="AI29" s="23" t="s">
        <v>2505</v>
      </c>
      <c r="AJ29" s="23" t="s">
        <v>2505</v>
      </c>
      <c r="AK29" s="23" t="s">
        <v>2505</v>
      </c>
      <c r="AL29" s="23" t="s">
        <v>2505</v>
      </c>
      <c r="AM29" s="23" t="s">
        <v>2505</v>
      </c>
      <c r="AN29" s="23" t="s">
        <v>2505</v>
      </c>
      <c r="AO29" s="23" t="s">
        <v>2507</v>
      </c>
      <c r="AP29" t="s">
        <v>2505</v>
      </c>
      <c r="AQ29" t="s">
        <v>2505</v>
      </c>
      <c r="AR29" t="s">
        <v>2505</v>
      </c>
      <c r="AS29" t="s">
        <v>2505</v>
      </c>
    </row>
    <row r="30" spans="1:45" x14ac:dyDescent="0.25">
      <c r="A30" t="s">
        <v>2598</v>
      </c>
      <c r="B30" s="23" t="s">
        <v>2599</v>
      </c>
      <c r="C30" s="27" t="s">
        <v>2600</v>
      </c>
      <c r="D30" s="27" t="s">
        <v>2601</v>
      </c>
      <c r="E30" t="s">
        <v>2495</v>
      </c>
      <c r="F30" t="s">
        <v>2495</v>
      </c>
      <c r="G30" t="s">
        <v>2495</v>
      </c>
      <c r="H30" t="s">
        <v>2495</v>
      </c>
      <c r="I30" t="s">
        <v>2496</v>
      </c>
      <c r="J30" s="23" t="s">
        <v>2497</v>
      </c>
      <c r="K30" s="23" t="s">
        <v>2498</v>
      </c>
      <c r="L30" s="23" t="s">
        <v>2499</v>
      </c>
      <c r="M30" s="2">
        <v>43831</v>
      </c>
      <c r="N30" t="s">
        <v>2500</v>
      </c>
      <c r="O30">
        <v>0</v>
      </c>
      <c r="P30" t="s">
        <v>2501</v>
      </c>
      <c r="V30" t="s">
        <v>40</v>
      </c>
      <c r="W30" t="s">
        <v>40</v>
      </c>
      <c r="X30" t="s">
        <v>2502</v>
      </c>
      <c r="Y30" t="s">
        <v>2503</v>
      </c>
      <c r="Z30" s="23" t="s">
        <v>2504</v>
      </c>
      <c r="AA30" s="23" t="s">
        <v>2505</v>
      </c>
      <c r="AB30" s="23" t="s">
        <v>2506</v>
      </c>
      <c r="AC30" s="23"/>
      <c r="AD30" s="23"/>
      <c r="AE30" s="23"/>
      <c r="AF30" s="23" t="s">
        <v>40</v>
      </c>
      <c r="AG30" s="23" t="s">
        <v>2505</v>
      </c>
      <c r="AH30" s="23" t="s">
        <v>2505</v>
      </c>
      <c r="AI30" s="23" t="s">
        <v>2505</v>
      </c>
      <c r="AJ30" s="23" t="s">
        <v>2505</v>
      </c>
      <c r="AK30" s="23" t="s">
        <v>2505</v>
      </c>
      <c r="AL30" s="23" t="s">
        <v>2505</v>
      </c>
      <c r="AM30" s="23" t="s">
        <v>2505</v>
      </c>
      <c r="AN30" s="23" t="s">
        <v>2505</v>
      </c>
      <c r="AO30" s="23" t="s">
        <v>2507</v>
      </c>
      <c r="AP30" t="s">
        <v>2505</v>
      </c>
      <c r="AQ30" t="s">
        <v>2505</v>
      </c>
      <c r="AR30" t="s">
        <v>2505</v>
      </c>
      <c r="AS30" t="s">
        <v>2505</v>
      </c>
    </row>
    <row r="31" spans="1:45" x14ac:dyDescent="0.25">
      <c r="A31" t="s">
        <v>2602</v>
      </c>
      <c r="B31" s="23" t="s">
        <v>520</v>
      </c>
      <c r="C31" s="26" t="s">
        <v>2603</v>
      </c>
      <c r="D31" s="26" t="s">
        <v>2603</v>
      </c>
      <c r="E31" t="s">
        <v>2495</v>
      </c>
      <c r="F31" t="s">
        <v>2495</v>
      </c>
      <c r="G31" t="s">
        <v>2495</v>
      </c>
      <c r="H31" t="s">
        <v>2495</v>
      </c>
      <c r="I31" t="s">
        <v>2496</v>
      </c>
      <c r="J31" s="23" t="s">
        <v>2497</v>
      </c>
      <c r="K31" s="23" t="s">
        <v>2498</v>
      </c>
      <c r="L31" s="23" t="s">
        <v>2499</v>
      </c>
      <c r="M31" s="2">
        <v>43831</v>
      </c>
      <c r="N31" t="s">
        <v>2500</v>
      </c>
      <c r="O31">
        <v>0</v>
      </c>
      <c r="P31" t="s">
        <v>2501</v>
      </c>
      <c r="V31" t="s">
        <v>40</v>
      </c>
      <c r="W31" t="s">
        <v>40</v>
      </c>
      <c r="X31" t="s">
        <v>2502</v>
      </c>
      <c r="Y31" t="s">
        <v>2503</v>
      </c>
      <c r="Z31" s="23" t="s">
        <v>2504</v>
      </c>
      <c r="AA31" s="23" t="s">
        <v>2505</v>
      </c>
      <c r="AB31" s="23" t="s">
        <v>2506</v>
      </c>
      <c r="AC31" s="23"/>
      <c r="AD31" s="23"/>
      <c r="AE31" s="23"/>
      <c r="AF31" s="23" t="s">
        <v>40</v>
      </c>
      <c r="AG31" s="23" t="s">
        <v>2505</v>
      </c>
      <c r="AH31" s="23" t="s">
        <v>2505</v>
      </c>
      <c r="AI31" s="23" t="s">
        <v>2505</v>
      </c>
      <c r="AJ31" s="23" t="s">
        <v>2505</v>
      </c>
      <c r="AK31" s="23" t="s">
        <v>2505</v>
      </c>
      <c r="AL31" s="23" t="s">
        <v>2505</v>
      </c>
      <c r="AM31" s="23" t="s">
        <v>2505</v>
      </c>
      <c r="AN31" s="23" t="s">
        <v>2505</v>
      </c>
      <c r="AO31" s="23" t="s">
        <v>2507</v>
      </c>
      <c r="AP31" t="s">
        <v>2505</v>
      </c>
      <c r="AQ31" t="s">
        <v>2505</v>
      </c>
      <c r="AR31" t="s">
        <v>2505</v>
      </c>
      <c r="AS31" t="s">
        <v>2505</v>
      </c>
    </row>
    <row r="32" spans="1:45" x14ac:dyDescent="0.25">
      <c r="A32" t="s">
        <v>2604</v>
      </c>
      <c r="B32" s="23" t="s">
        <v>2605</v>
      </c>
      <c r="C32" s="27" t="s">
        <v>2606</v>
      </c>
      <c r="D32" s="27" t="s">
        <v>2607</v>
      </c>
      <c r="E32" t="s">
        <v>2495</v>
      </c>
      <c r="F32" t="s">
        <v>2495</v>
      </c>
      <c r="G32" t="s">
        <v>2495</v>
      </c>
      <c r="H32" t="s">
        <v>2495</v>
      </c>
      <c r="I32" t="s">
        <v>2496</v>
      </c>
      <c r="J32" s="23" t="s">
        <v>2497</v>
      </c>
      <c r="K32" s="23" t="s">
        <v>2498</v>
      </c>
      <c r="L32" s="23" t="s">
        <v>2499</v>
      </c>
      <c r="M32" s="2">
        <v>43831</v>
      </c>
      <c r="N32" t="s">
        <v>2500</v>
      </c>
      <c r="O32">
        <v>0</v>
      </c>
      <c r="P32" t="s">
        <v>2501</v>
      </c>
      <c r="V32" t="s">
        <v>40</v>
      </c>
      <c r="W32" t="s">
        <v>40</v>
      </c>
      <c r="X32" t="s">
        <v>2502</v>
      </c>
      <c r="Y32" t="s">
        <v>2503</v>
      </c>
      <c r="Z32" s="23" t="s">
        <v>2504</v>
      </c>
      <c r="AA32" s="23" t="s">
        <v>2505</v>
      </c>
      <c r="AB32" s="23" t="s">
        <v>2506</v>
      </c>
      <c r="AC32" s="23"/>
      <c r="AD32" s="23"/>
      <c r="AE32" s="23"/>
      <c r="AF32" s="23" t="s">
        <v>40</v>
      </c>
      <c r="AG32" s="23" t="s">
        <v>2505</v>
      </c>
      <c r="AH32" s="23" t="s">
        <v>2505</v>
      </c>
      <c r="AI32" s="23" t="s">
        <v>2505</v>
      </c>
      <c r="AJ32" s="23" t="s">
        <v>2505</v>
      </c>
      <c r="AK32" s="23" t="s">
        <v>2505</v>
      </c>
      <c r="AL32" s="23" t="s">
        <v>2505</v>
      </c>
      <c r="AM32" s="23" t="s">
        <v>2505</v>
      </c>
      <c r="AN32" s="23" t="s">
        <v>2505</v>
      </c>
      <c r="AO32" s="23" t="s">
        <v>2507</v>
      </c>
      <c r="AP32" t="s">
        <v>2505</v>
      </c>
      <c r="AQ32" t="s">
        <v>2505</v>
      </c>
      <c r="AR32" t="s">
        <v>2505</v>
      </c>
      <c r="AS32" t="s">
        <v>2505</v>
      </c>
    </row>
    <row r="33" spans="1:45" s="29" customFormat="1" x14ac:dyDescent="0.25">
      <c r="A33" s="29" t="s">
        <v>2608</v>
      </c>
      <c r="B33" s="29" t="s">
        <v>58</v>
      </c>
      <c r="C33" s="28" t="s">
        <v>2592</v>
      </c>
      <c r="D33" s="28" t="s">
        <v>2592</v>
      </c>
      <c r="E33" s="29" t="s">
        <v>2495</v>
      </c>
      <c r="F33" s="29" t="s">
        <v>2495</v>
      </c>
      <c r="G33" s="29" t="s">
        <v>2495</v>
      </c>
      <c r="H33" s="29" t="s">
        <v>2495</v>
      </c>
      <c r="I33" s="29" t="s">
        <v>2496</v>
      </c>
      <c r="J33" s="29" t="s">
        <v>2497</v>
      </c>
      <c r="K33" s="29" t="s">
        <v>2498</v>
      </c>
      <c r="L33" s="29" t="s">
        <v>2499</v>
      </c>
      <c r="M33" s="2">
        <v>43831</v>
      </c>
      <c r="N33" s="29" t="s">
        <v>2500</v>
      </c>
      <c r="O33" s="29">
        <v>0</v>
      </c>
      <c r="P33" s="29" t="s">
        <v>2501</v>
      </c>
      <c r="V33" s="29" t="s">
        <v>40</v>
      </c>
      <c r="W33" s="29" t="s">
        <v>40</v>
      </c>
      <c r="X33" s="29" t="s">
        <v>2502</v>
      </c>
      <c r="Y33" s="29" t="s">
        <v>2503</v>
      </c>
      <c r="Z33" s="29" t="s">
        <v>2504</v>
      </c>
      <c r="AA33" s="29" t="s">
        <v>2505</v>
      </c>
      <c r="AB33" s="29" t="s">
        <v>2506</v>
      </c>
      <c r="AF33" s="29" t="s">
        <v>40</v>
      </c>
      <c r="AG33" s="29" t="s">
        <v>2505</v>
      </c>
      <c r="AH33" s="29" t="s">
        <v>2505</v>
      </c>
      <c r="AI33" s="29" t="s">
        <v>2505</v>
      </c>
      <c r="AJ33" s="29" t="s">
        <v>2505</v>
      </c>
      <c r="AK33" s="29" t="s">
        <v>2505</v>
      </c>
      <c r="AL33" s="29" t="s">
        <v>2505</v>
      </c>
      <c r="AM33" s="29" t="s">
        <v>2505</v>
      </c>
      <c r="AN33" s="29" t="s">
        <v>2505</v>
      </c>
      <c r="AO33" s="29" t="s">
        <v>2507</v>
      </c>
      <c r="AP33" s="29" t="s">
        <v>2505</v>
      </c>
      <c r="AQ33" s="29" t="s">
        <v>2505</v>
      </c>
      <c r="AR33" s="29" t="s">
        <v>2505</v>
      </c>
      <c r="AS33" s="29" t="s">
        <v>2505</v>
      </c>
    </row>
    <row r="34" spans="1:45" x14ac:dyDescent="0.25">
      <c r="A34" t="s">
        <v>2609</v>
      </c>
      <c r="B34" s="23" t="s">
        <v>2610</v>
      </c>
      <c r="C34" s="27" t="s">
        <v>2611</v>
      </c>
      <c r="D34" s="27" t="s">
        <v>2612</v>
      </c>
      <c r="E34" t="s">
        <v>2495</v>
      </c>
      <c r="F34" t="s">
        <v>2495</v>
      </c>
      <c r="G34" t="s">
        <v>2495</v>
      </c>
      <c r="H34" t="s">
        <v>2495</v>
      </c>
      <c r="I34" t="s">
        <v>2496</v>
      </c>
      <c r="J34" s="23" t="s">
        <v>2497</v>
      </c>
      <c r="K34" s="23" t="s">
        <v>2498</v>
      </c>
      <c r="L34" s="23" t="s">
        <v>2499</v>
      </c>
      <c r="M34" s="2">
        <v>43831</v>
      </c>
      <c r="N34" t="s">
        <v>2500</v>
      </c>
      <c r="O34">
        <v>0</v>
      </c>
      <c r="P34" t="s">
        <v>2501</v>
      </c>
      <c r="V34" t="s">
        <v>40</v>
      </c>
      <c r="W34" t="s">
        <v>40</v>
      </c>
      <c r="X34" t="s">
        <v>2502</v>
      </c>
      <c r="Y34" t="s">
        <v>2503</v>
      </c>
      <c r="Z34" s="23" t="s">
        <v>2504</v>
      </c>
      <c r="AA34" s="23" t="s">
        <v>2505</v>
      </c>
      <c r="AB34" s="23" t="s">
        <v>2506</v>
      </c>
      <c r="AC34" s="23"/>
      <c r="AD34" s="23"/>
      <c r="AE34" s="23"/>
      <c r="AF34" s="23" t="s">
        <v>40</v>
      </c>
      <c r="AG34" s="23" t="s">
        <v>2505</v>
      </c>
      <c r="AH34" s="23" t="s">
        <v>2505</v>
      </c>
      <c r="AI34" s="23" t="s">
        <v>2505</v>
      </c>
      <c r="AJ34" s="23" t="s">
        <v>2505</v>
      </c>
      <c r="AK34" s="23" t="s">
        <v>2505</v>
      </c>
      <c r="AL34" s="23" t="s">
        <v>2505</v>
      </c>
      <c r="AM34" s="23" t="s">
        <v>2505</v>
      </c>
      <c r="AN34" s="23" t="s">
        <v>2505</v>
      </c>
      <c r="AO34" s="23" t="s">
        <v>2507</v>
      </c>
      <c r="AP34" t="s">
        <v>2505</v>
      </c>
      <c r="AQ34" t="s">
        <v>2505</v>
      </c>
      <c r="AR34" t="s">
        <v>2505</v>
      </c>
      <c r="AS34" t="s">
        <v>2505</v>
      </c>
    </row>
    <row r="35" spans="1:45" x14ac:dyDescent="0.25">
      <c r="A35" t="s">
        <v>2613</v>
      </c>
      <c r="B35" s="23" t="s">
        <v>190</v>
      </c>
      <c r="C35" s="26" t="s">
        <v>2614</v>
      </c>
      <c r="D35" s="26" t="s">
        <v>2615</v>
      </c>
      <c r="E35" t="s">
        <v>2495</v>
      </c>
      <c r="F35" t="s">
        <v>2495</v>
      </c>
      <c r="G35" t="s">
        <v>2495</v>
      </c>
      <c r="H35" t="s">
        <v>2495</v>
      </c>
      <c r="I35" t="s">
        <v>2496</v>
      </c>
      <c r="J35" s="23" t="s">
        <v>2497</v>
      </c>
      <c r="K35" s="23" t="s">
        <v>2498</v>
      </c>
      <c r="L35" s="23" t="s">
        <v>2499</v>
      </c>
      <c r="M35" s="2">
        <v>43831</v>
      </c>
      <c r="N35" t="s">
        <v>2500</v>
      </c>
      <c r="O35">
        <v>0</v>
      </c>
      <c r="P35" t="s">
        <v>2501</v>
      </c>
      <c r="V35" t="s">
        <v>40</v>
      </c>
      <c r="W35" t="s">
        <v>40</v>
      </c>
      <c r="X35" t="s">
        <v>2502</v>
      </c>
      <c r="Y35" t="s">
        <v>2503</v>
      </c>
      <c r="Z35" s="23" t="s">
        <v>2504</v>
      </c>
      <c r="AA35" s="23" t="s">
        <v>2505</v>
      </c>
      <c r="AB35" s="23" t="s">
        <v>2506</v>
      </c>
      <c r="AC35" s="23"/>
      <c r="AD35" s="23"/>
      <c r="AE35" s="23"/>
      <c r="AF35" s="23" t="s">
        <v>40</v>
      </c>
      <c r="AG35" s="23" t="s">
        <v>2505</v>
      </c>
      <c r="AH35" s="23" t="s">
        <v>2505</v>
      </c>
      <c r="AI35" s="23" t="s">
        <v>2505</v>
      </c>
      <c r="AJ35" s="23" t="s">
        <v>2505</v>
      </c>
      <c r="AK35" s="23" t="s">
        <v>2505</v>
      </c>
      <c r="AL35" s="23" t="s">
        <v>2505</v>
      </c>
      <c r="AM35" s="23" t="s">
        <v>2505</v>
      </c>
      <c r="AN35" s="23" t="s">
        <v>2505</v>
      </c>
      <c r="AO35" s="23" t="s">
        <v>2507</v>
      </c>
      <c r="AP35" t="s">
        <v>2505</v>
      </c>
      <c r="AQ35" t="s">
        <v>2505</v>
      </c>
      <c r="AR35" t="s">
        <v>2505</v>
      </c>
      <c r="AS35" t="s">
        <v>2505</v>
      </c>
    </row>
    <row r="36" spans="1:45" x14ac:dyDescent="0.25">
      <c r="A36" t="s">
        <v>2616</v>
      </c>
      <c r="B36" s="23" t="s">
        <v>2617</v>
      </c>
      <c r="C36" s="27" t="s">
        <v>2618</v>
      </c>
      <c r="D36" s="27" t="s">
        <v>2619</v>
      </c>
      <c r="E36" t="s">
        <v>2495</v>
      </c>
      <c r="F36" t="s">
        <v>2495</v>
      </c>
      <c r="G36" t="s">
        <v>2495</v>
      </c>
      <c r="H36" t="s">
        <v>2495</v>
      </c>
      <c r="I36" t="s">
        <v>2496</v>
      </c>
      <c r="J36" s="23" t="s">
        <v>2497</v>
      </c>
      <c r="K36" s="23" t="s">
        <v>2498</v>
      </c>
      <c r="L36" s="23" t="s">
        <v>2499</v>
      </c>
      <c r="M36" s="2">
        <v>43831</v>
      </c>
      <c r="N36" t="s">
        <v>2500</v>
      </c>
      <c r="O36">
        <v>0</v>
      </c>
      <c r="P36" t="s">
        <v>2501</v>
      </c>
      <c r="V36" t="s">
        <v>40</v>
      </c>
      <c r="W36" t="s">
        <v>40</v>
      </c>
      <c r="X36" t="s">
        <v>2502</v>
      </c>
      <c r="Y36" t="s">
        <v>2503</v>
      </c>
      <c r="Z36" s="23" t="s">
        <v>2504</v>
      </c>
      <c r="AA36" s="23" t="s">
        <v>2505</v>
      </c>
      <c r="AB36" s="23" t="s">
        <v>2506</v>
      </c>
      <c r="AC36" s="23"/>
      <c r="AD36" s="23"/>
      <c r="AE36" s="23"/>
      <c r="AF36" s="23" t="s">
        <v>40</v>
      </c>
      <c r="AG36" s="23" t="s">
        <v>2505</v>
      </c>
      <c r="AH36" s="23" t="s">
        <v>2505</v>
      </c>
      <c r="AI36" s="23" t="s">
        <v>2505</v>
      </c>
      <c r="AJ36" s="23" t="s">
        <v>2505</v>
      </c>
      <c r="AK36" s="23" t="s">
        <v>2505</v>
      </c>
      <c r="AL36" s="23" t="s">
        <v>2505</v>
      </c>
      <c r="AM36" s="23" t="s">
        <v>2505</v>
      </c>
      <c r="AN36" s="23" t="s">
        <v>2505</v>
      </c>
      <c r="AO36" s="23" t="s">
        <v>2507</v>
      </c>
      <c r="AP36" t="s">
        <v>2505</v>
      </c>
      <c r="AQ36" t="s">
        <v>2505</v>
      </c>
      <c r="AR36" t="s">
        <v>2505</v>
      </c>
      <c r="AS36" t="s">
        <v>2505</v>
      </c>
    </row>
    <row r="37" spans="1:45" x14ac:dyDescent="0.25">
      <c r="A37" t="s">
        <v>2620</v>
      </c>
      <c r="B37" s="23" t="s">
        <v>2621</v>
      </c>
      <c r="C37" s="26" t="s">
        <v>2622</v>
      </c>
      <c r="D37" s="26" t="s">
        <v>2623</v>
      </c>
      <c r="E37" t="s">
        <v>2495</v>
      </c>
      <c r="F37" t="s">
        <v>2495</v>
      </c>
      <c r="G37" t="s">
        <v>2495</v>
      </c>
      <c r="H37" t="s">
        <v>2495</v>
      </c>
      <c r="I37" t="s">
        <v>2496</v>
      </c>
      <c r="J37" s="23" t="s">
        <v>2497</v>
      </c>
      <c r="K37" s="23" t="s">
        <v>2498</v>
      </c>
      <c r="L37" s="23" t="s">
        <v>2499</v>
      </c>
      <c r="M37" s="2">
        <v>43831</v>
      </c>
      <c r="N37" t="s">
        <v>2500</v>
      </c>
      <c r="O37">
        <v>0</v>
      </c>
      <c r="P37" t="s">
        <v>2501</v>
      </c>
      <c r="V37" t="s">
        <v>40</v>
      </c>
      <c r="W37" t="s">
        <v>40</v>
      </c>
      <c r="X37" t="s">
        <v>2502</v>
      </c>
      <c r="Y37" t="s">
        <v>2503</v>
      </c>
      <c r="Z37" s="23" t="s">
        <v>2504</v>
      </c>
      <c r="AA37" s="23" t="s">
        <v>2505</v>
      </c>
      <c r="AB37" s="23" t="s">
        <v>2506</v>
      </c>
      <c r="AC37" s="23"/>
      <c r="AD37" s="23"/>
      <c r="AE37" s="23"/>
      <c r="AF37" s="23" t="s">
        <v>40</v>
      </c>
      <c r="AG37" s="23" t="s">
        <v>2505</v>
      </c>
      <c r="AH37" s="23" t="s">
        <v>2505</v>
      </c>
      <c r="AI37" s="23" t="s">
        <v>2505</v>
      </c>
      <c r="AJ37" s="23" t="s">
        <v>2505</v>
      </c>
      <c r="AK37" s="23" t="s">
        <v>2505</v>
      </c>
      <c r="AL37" s="23" t="s">
        <v>2505</v>
      </c>
      <c r="AM37" s="23" t="s">
        <v>2505</v>
      </c>
      <c r="AN37" s="23" t="s">
        <v>2505</v>
      </c>
      <c r="AO37" s="23" t="s">
        <v>2507</v>
      </c>
      <c r="AP37" t="s">
        <v>2505</v>
      </c>
      <c r="AQ37" t="s">
        <v>2505</v>
      </c>
      <c r="AR37" t="s">
        <v>2505</v>
      </c>
      <c r="AS37" t="s">
        <v>2505</v>
      </c>
    </row>
    <row r="38" spans="1:45" x14ac:dyDescent="0.25">
      <c r="A38" t="s">
        <v>2624</v>
      </c>
      <c r="B38" s="23" t="s">
        <v>2625</v>
      </c>
      <c r="C38" s="27" t="s">
        <v>2626</v>
      </c>
      <c r="D38" s="27" t="s">
        <v>2627</v>
      </c>
      <c r="E38" t="s">
        <v>2495</v>
      </c>
      <c r="F38" t="s">
        <v>2495</v>
      </c>
      <c r="G38" t="s">
        <v>2495</v>
      </c>
      <c r="H38" t="s">
        <v>2495</v>
      </c>
      <c r="I38" t="s">
        <v>2496</v>
      </c>
      <c r="J38" s="23" t="s">
        <v>2497</v>
      </c>
      <c r="K38" s="23" t="s">
        <v>2498</v>
      </c>
      <c r="L38" s="23" t="s">
        <v>2499</v>
      </c>
      <c r="M38" s="2">
        <v>43831</v>
      </c>
      <c r="N38" t="s">
        <v>2500</v>
      </c>
      <c r="O38">
        <v>0</v>
      </c>
      <c r="P38" t="s">
        <v>2501</v>
      </c>
      <c r="V38" t="s">
        <v>40</v>
      </c>
      <c r="W38" t="s">
        <v>40</v>
      </c>
      <c r="X38" t="s">
        <v>2502</v>
      </c>
      <c r="Y38" t="s">
        <v>2503</v>
      </c>
      <c r="Z38" s="23" t="s">
        <v>2504</v>
      </c>
      <c r="AA38" s="23" t="s">
        <v>2505</v>
      </c>
      <c r="AB38" s="23" t="s">
        <v>2506</v>
      </c>
      <c r="AC38" s="23"/>
      <c r="AD38" s="23"/>
      <c r="AE38" s="23"/>
      <c r="AF38" s="23" t="s">
        <v>40</v>
      </c>
      <c r="AG38" s="23" t="s">
        <v>2505</v>
      </c>
      <c r="AH38" s="23" t="s">
        <v>2505</v>
      </c>
      <c r="AI38" s="23" t="s">
        <v>2505</v>
      </c>
      <c r="AJ38" s="23" t="s">
        <v>2505</v>
      </c>
      <c r="AK38" s="23" t="s">
        <v>2505</v>
      </c>
      <c r="AL38" s="23" t="s">
        <v>2505</v>
      </c>
      <c r="AM38" s="23" t="s">
        <v>2505</v>
      </c>
      <c r="AN38" s="23" t="s">
        <v>2505</v>
      </c>
      <c r="AO38" s="23" t="s">
        <v>2507</v>
      </c>
      <c r="AP38" t="s">
        <v>2505</v>
      </c>
      <c r="AQ38" t="s">
        <v>2505</v>
      </c>
      <c r="AR38" t="s">
        <v>2505</v>
      </c>
      <c r="AS38" t="s">
        <v>2505</v>
      </c>
    </row>
    <row r="39" spans="1:45" x14ac:dyDescent="0.25">
      <c r="A39" t="s">
        <v>2628</v>
      </c>
      <c r="B39" s="23" t="s">
        <v>2629</v>
      </c>
      <c r="C39" s="26" t="s">
        <v>2630</v>
      </c>
      <c r="D39" s="26" t="s">
        <v>2631</v>
      </c>
      <c r="E39" t="s">
        <v>2495</v>
      </c>
      <c r="F39" t="s">
        <v>2495</v>
      </c>
      <c r="G39" t="s">
        <v>2495</v>
      </c>
      <c r="H39" t="s">
        <v>2495</v>
      </c>
      <c r="I39" t="s">
        <v>2496</v>
      </c>
      <c r="J39" s="23" t="s">
        <v>2497</v>
      </c>
      <c r="K39" s="23" t="s">
        <v>2498</v>
      </c>
      <c r="L39" s="23" t="s">
        <v>2499</v>
      </c>
      <c r="M39" s="2">
        <v>43831</v>
      </c>
      <c r="N39" t="s">
        <v>2500</v>
      </c>
      <c r="O39">
        <v>0</v>
      </c>
      <c r="P39" t="s">
        <v>2501</v>
      </c>
      <c r="V39" t="s">
        <v>40</v>
      </c>
      <c r="W39" t="s">
        <v>40</v>
      </c>
      <c r="X39" t="s">
        <v>2502</v>
      </c>
      <c r="Y39" t="s">
        <v>2503</v>
      </c>
      <c r="Z39" s="23" t="s">
        <v>2504</v>
      </c>
      <c r="AA39" s="23" t="s">
        <v>2505</v>
      </c>
      <c r="AB39" s="23" t="s">
        <v>2506</v>
      </c>
      <c r="AC39" s="23"/>
      <c r="AD39" s="23"/>
      <c r="AE39" s="23"/>
      <c r="AF39" s="23" t="s">
        <v>40</v>
      </c>
      <c r="AG39" s="23" t="s">
        <v>2505</v>
      </c>
      <c r="AH39" s="23" t="s">
        <v>2505</v>
      </c>
      <c r="AI39" s="23" t="s">
        <v>2505</v>
      </c>
      <c r="AJ39" s="23" t="s">
        <v>2505</v>
      </c>
      <c r="AK39" s="23" t="s">
        <v>2505</v>
      </c>
      <c r="AL39" s="23" t="s">
        <v>2505</v>
      </c>
      <c r="AM39" s="23" t="s">
        <v>2505</v>
      </c>
      <c r="AN39" s="23" t="s">
        <v>2505</v>
      </c>
      <c r="AO39" s="23" t="s">
        <v>2507</v>
      </c>
      <c r="AP39" t="s">
        <v>2505</v>
      </c>
      <c r="AQ39" t="s">
        <v>2505</v>
      </c>
      <c r="AR39" t="s">
        <v>2505</v>
      </c>
      <c r="AS39" t="s">
        <v>2505</v>
      </c>
    </row>
    <row r="40" spans="1:45" x14ac:dyDescent="0.25">
      <c r="A40" t="s">
        <v>2632</v>
      </c>
      <c r="B40" s="23" t="s">
        <v>2633</v>
      </c>
      <c r="C40" s="27" t="s">
        <v>2634</v>
      </c>
      <c r="D40" s="27" t="s">
        <v>2635</v>
      </c>
      <c r="E40" t="s">
        <v>2495</v>
      </c>
      <c r="F40" t="s">
        <v>2495</v>
      </c>
      <c r="G40" t="s">
        <v>2495</v>
      </c>
      <c r="H40" t="s">
        <v>2495</v>
      </c>
      <c r="I40" t="s">
        <v>2496</v>
      </c>
      <c r="J40" s="23" t="s">
        <v>2497</v>
      </c>
      <c r="K40" s="23" t="s">
        <v>2498</v>
      </c>
      <c r="L40" s="23" t="s">
        <v>2499</v>
      </c>
      <c r="M40" s="2">
        <v>43831</v>
      </c>
      <c r="N40" t="s">
        <v>2500</v>
      </c>
      <c r="O40">
        <v>0</v>
      </c>
      <c r="P40" t="s">
        <v>2501</v>
      </c>
      <c r="V40" t="s">
        <v>40</v>
      </c>
      <c r="W40" t="s">
        <v>40</v>
      </c>
      <c r="X40" t="s">
        <v>2502</v>
      </c>
      <c r="Y40" t="s">
        <v>2503</v>
      </c>
      <c r="Z40" s="23" t="s">
        <v>2504</v>
      </c>
      <c r="AA40" s="23" t="s">
        <v>2505</v>
      </c>
      <c r="AB40" s="23" t="s">
        <v>2506</v>
      </c>
      <c r="AC40" s="23"/>
      <c r="AD40" s="23"/>
      <c r="AE40" s="23"/>
      <c r="AF40" s="23" t="s">
        <v>40</v>
      </c>
      <c r="AG40" s="23" t="s">
        <v>2505</v>
      </c>
      <c r="AH40" s="23" t="s">
        <v>2505</v>
      </c>
      <c r="AI40" s="23" t="s">
        <v>2505</v>
      </c>
      <c r="AJ40" s="23" t="s">
        <v>2505</v>
      </c>
      <c r="AK40" s="23" t="s">
        <v>2505</v>
      </c>
      <c r="AL40" s="23" t="s">
        <v>2505</v>
      </c>
      <c r="AM40" s="23" t="s">
        <v>2505</v>
      </c>
      <c r="AN40" s="23" t="s">
        <v>2505</v>
      </c>
      <c r="AO40" s="23" t="s">
        <v>2507</v>
      </c>
      <c r="AP40" t="s">
        <v>2505</v>
      </c>
      <c r="AQ40" t="s">
        <v>2505</v>
      </c>
      <c r="AR40" t="s">
        <v>2505</v>
      </c>
      <c r="AS40" t="s">
        <v>2505</v>
      </c>
    </row>
    <row r="41" spans="1:45" x14ac:dyDescent="0.25">
      <c r="A41" t="s">
        <v>2636</v>
      </c>
      <c r="B41" s="23" t="s">
        <v>721</v>
      </c>
      <c r="C41" s="26" t="s">
        <v>2637</v>
      </c>
      <c r="D41" s="26" t="s">
        <v>2638</v>
      </c>
      <c r="E41" t="s">
        <v>2495</v>
      </c>
      <c r="F41" t="s">
        <v>2495</v>
      </c>
      <c r="G41" t="s">
        <v>2495</v>
      </c>
      <c r="H41" t="s">
        <v>2495</v>
      </c>
      <c r="I41" t="s">
        <v>2496</v>
      </c>
      <c r="J41" s="23" t="s">
        <v>2497</v>
      </c>
      <c r="K41" s="23" t="s">
        <v>2498</v>
      </c>
      <c r="L41" s="23" t="s">
        <v>2499</v>
      </c>
      <c r="M41" s="2">
        <v>43831</v>
      </c>
      <c r="N41" t="s">
        <v>2500</v>
      </c>
      <c r="O41">
        <v>0</v>
      </c>
      <c r="P41" t="s">
        <v>2501</v>
      </c>
      <c r="V41" t="s">
        <v>40</v>
      </c>
      <c r="W41" t="s">
        <v>40</v>
      </c>
      <c r="X41" t="s">
        <v>2502</v>
      </c>
      <c r="Y41" t="s">
        <v>2503</v>
      </c>
      <c r="Z41" s="23" t="s">
        <v>2504</v>
      </c>
      <c r="AA41" s="23" t="s">
        <v>2505</v>
      </c>
      <c r="AB41" s="23" t="s">
        <v>2506</v>
      </c>
      <c r="AC41" s="23"/>
      <c r="AD41" s="23"/>
      <c r="AE41" s="23"/>
      <c r="AF41" s="23" t="s">
        <v>40</v>
      </c>
      <c r="AG41" s="23" t="s">
        <v>2505</v>
      </c>
      <c r="AH41" s="23" t="s">
        <v>2505</v>
      </c>
      <c r="AI41" s="23" t="s">
        <v>2505</v>
      </c>
      <c r="AJ41" s="23" t="s">
        <v>2505</v>
      </c>
      <c r="AK41" s="23" t="s">
        <v>2505</v>
      </c>
      <c r="AL41" s="23" t="s">
        <v>2505</v>
      </c>
      <c r="AM41" s="23" t="s">
        <v>2505</v>
      </c>
      <c r="AN41" s="23" t="s">
        <v>2505</v>
      </c>
      <c r="AO41" s="23" t="s">
        <v>2507</v>
      </c>
      <c r="AP41" t="s">
        <v>2505</v>
      </c>
      <c r="AQ41" t="s">
        <v>2505</v>
      </c>
      <c r="AR41" t="s">
        <v>2505</v>
      </c>
      <c r="AS41" t="s">
        <v>2505</v>
      </c>
    </row>
    <row r="42" spans="1:45" x14ac:dyDescent="0.25">
      <c r="A42" t="s">
        <v>2639</v>
      </c>
      <c r="B42" s="23" t="s">
        <v>2640</v>
      </c>
      <c r="C42" s="27" t="s">
        <v>2641</v>
      </c>
      <c r="D42" s="27" t="s">
        <v>2642</v>
      </c>
      <c r="E42" t="s">
        <v>2495</v>
      </c>
      <c r="F42" t="s">
        <v>2495</v>
      </c>
      <c r="G42" t="s">
        <v>2495</v>
      </c>
      <c r="H42" t="s">
        <v>2495</v>
      </c>
      <c r="I42" t="s">
        <v>2496</v>
      </c>
      <c r="J42" s="23" t="s">
        <v>2497</v>
      </c>
      <c r="K42" s="23" t="s">
        <v>2498</v>
      </c>
      <c r="L42" s="23" t="s">
        <v>2499</v>
      </c>
      <c r="M42" s="2">
        <v>43831</v>
      </c>
      <c r="N42" t="s">
        <v>2500</v>
      </c>
      <c r="O42">
        <v>0</v>
      </c>
      <c r="P42" t="s">
        <v>2501</v>
      </c>
      <c r="V42" t="s">
        <v>40</v>
      </c>
      <c r="W42" t="s">
        <v>40</v>
      </c>
      <c r="X42" t="s">
        <v>2502</v>
      </c>
      <c r="Y42" t="s">
        <v>2503</v>
      </c>
      <c r="Z42" s="23" t="s">
        <v>2504</v>
      </c>
      <c r="AA42" s="23" t="s">
        <v>2505</v>
      </c>
      <c r="AB42" s="23" t="s">
        <v>2506</v>
      </c>
      <c r="AC42" s="23"/>
      <c r="AD42" s="23"/>
      <c r="AE42" s="23"/>
      <c r="AF42" s="23" t="s">
        <v>40</v>
      </c>
      <c r="AG42" s="23" t="s">
        <v>2505</v>
      </c>
      <c r="AH42" s="23" t="s">
        <v>2505</v>
      </c>
      <c r="AI42" s="23" t="s">
        <v>2505</v>
      </c>
      <c r="AJ42" s="23" t="s">
        <v>2505</v>
      </c>
      <c r="AK42" s="23" t="s">
        <v>2505</v>
      </c>
      <c r="AL42" s="23" t="s">
        <v>2505</v>
      </c>
      <c r="AM42" s="23" t="s">
        <v>2505</v>
      </c>
      <c r="AN42" s="23" t="s">
        <v>2505</v>
      </c>
      <c r="AO42" s="23" t="s">
        <v>2507</v>
      </c>
      <c r="AP42" t="s">
        <v>2505</v>
      </c>
      <c r="AQ42" t="s">
        <v>2505</v>
      </c>
      <c r="AR42" t="s">
        <v>2505</v>
      </c>
      <c r="AS42" t="s">
        <v>2505</v>
      </c>
    </row>
    <row r="43" spans="1:45" x14ac:dyDescent="0.25">
      <c r="A43" t="s">
        <v>2643</v>
      </c>
      <c r="B43" s="23" t="s">
        <v>2644</v>
      </c>
      <c r="C43" s="26" t="s">
        <v>2645</v>
      </c>
      <c r="D43" s="26" t="s">
        <v>2646</v>
      </c>
      <c r="E43" t="s">
        <v>2495</v>
      </c>
      <c r="F43" t="s">
        <v>2495</v>
      </c>
      <c r="G43" t="s">
        <v>2495</v>
      </c>
      <c r="H43" t="s">
        <v>2495</v>
      </c>
      <c r="I43" t="s">
        <v>2496</v>
      </c>
      <c r="J43" s="23" t="s">
        <v>2497</v>
      </c>
      <c r="K43" s="23" t="s">
        <v>2498</v>
      </c>
      <c r="L43" s="23" t="s">
        <v>2499</v>
      </c>
      <c r="M43" s="2">
        <v>43831</v>
      </c>
      <c r="N43" t="s">
        <v>2500</v>
      </c>
      <c r="O43">
        <v>0</v>
      </c>
      <c r="P43" t="s">
        <v>2501</v>
      </c>
      <c r="V43" t="s">
        <v>40</v>
      </c>
      <c r="W43" t="s">
        <v>40</v>
      </c>
      <c r="X43" t="s">
        <v>2502</v>
      </c>
      <c r="Y43" t="s">
        <v>2503</v>
      </c>
      <c r="Z43" s="23" t="s">
        <v>2504</v>
      </c>
      <c r="AA43" s="23" t="s">
        <v>2505</v>
      </c>
      <c r="AB43" s="23" t="s">
        <v>2506</v>
      </c>
      <c r="AC43" s="23"/>
      <c r="AD43" s="23"/>
      <c r="AE43" s="23"/>
      <c r="AF43" s="23" t="s">
        <v>40</v>
      </c>
      <c r="AG43" s="23" t="s">
        <v>2505</v>
      </c>
      <c r="AH43" s="23" t="s">
        <v>2505</v>
      </c>
      <c r="AI43" s="23" t="s">
        <v>2505</v>
      </c>
      <c r="AJ43" s="23" t="s">
        <v>2505</v>
      </c>
      <c r="AK43" s="23" t="s">
        <v>2505</v>
      </c>
      <c r="AL43" s="23" t="s">
        <v>2505</v>
      </c>
      <c r="AM43" s="23" t="s">
        <v>2505</v>
      </c>
      <c r="AN43" s="23" t="s">
        <v>2505</v>
      </c>
      <c r="AO43" s="23" t="s">
        <v>2507</v>
      </c>
      <c r="AP43" t="s">
        <v>2505</v>
      </c>
      <c r="AQ43" t="s">
        <v>2505</v>
      </c>
      <c r="AR43" t="s">
        <v>2505</v>
      </c>
      <c r="AS43" t="s">
        <v>2505</v>
      </c>
    </row>
    <row r="44" spans="1:45" x14ac:dyDescent="0.25">
      <c r="A44" t="s">
        <v>2647</v>
      </c>
      <c r="B44" s="23" t="s">
        <v>114</v>
      </c>
      <c r="C44" s="28" t="s">
        <v>2648</v>
      </c>
      <c r="D44" s="27" t="s">
        <v>2649</v>
      </c>
      <c r="E44" t="s">
        <v>2495</v>
      </c>
      <c r="F44" t="s">
        <v>2495</v>
      </c>
      <c r="G44" t="s">
        <v>2495</v>
      </c>
      <c r="H44" t="s">
        <v>2495</v>
      </c>
      <c r="I44" t="s">
        <v>2496</v>
      </c>
      <c r="J44" s="23" t="s">
        <v>2497</v>
      </c>
      <c r="K44" s="23" t="s">
        <v>2498</v>
      </c>
      <c r="L44" s="23" t="s">
        <v>2499</v>
      </c>
      <c r="M44" s="2">
        <v>43831</v>
      </c>
      <c r="N44" t="s">
        <v>2500</v>
      </c>
      <c r="O44">
        <v>0</v>
      </c>
      <c r="P44" t="s">
        <v>2501</v>
      </c>
      <c r="V44" t="s">
        <v>40</v>
      </c>
      <c r="W44" t="s">
        <v>40</v>
      </c>
      <c r="X44" t="s">
        <v>2502</v>
      </c>
      <c r="Y44" t="s">
        <v>2503</v>
      </c>
      <c r="Z44" s="23" t="s">
        <v>2504</v>
      </c>
      <c r="AA44" s="23" t="s">
        <v>2505</v>
      </c>
      <c r="AB44" s="23" t="s">
        <v>2506</v>
      </c>
      <c r="AC44" s="23"/>
      <c r="AD44" s="23"/>
      <c r="AE44" s="23"/>
      <c r="AF44" s="23" t="s">
        <v>40</v>
      </c>
      <c r="AG44" s="23" t="s">
        <v>2505</v>
      </c>
      <c r="AH44" s="23" t="s">
        <v>2505</v>
      </c>
      <c r="AI44" s="23" t="s">
        <v>2505</v>
      </c>
      <c r="AJ44" s="23" t="s">
        <v>2505</v>
      </c>
      <c r="AK44" s="23" t="s">
        <v>2505</v>
      </c>
      <c r="AL44" s="23" t="s">
        <v>2505</v>
      </c>
      <c r="AM44" s="23" t="s">
        <v>2505</v>
      </c>
      <c r="AN44" s="23" t="s">
        <v>2505</v>
      </c>
      <c r="AO44" s="23" t="s">
        <v>2507</v>
      </c>
      <c r="AP44" t="s">
        <v>2505</v>
      </c>
      <c r="AQ44" t="s">
        <v>2505</v>
      </c>
      <c r="AR44" t="s">
        <v>2505</v>
      </c>
      <c r="AS44" t="s">
        <v>2505</v>
      </c>
    </row>
    <row r="45" spans="1:45" s="29" customFormat="1" x14ac:dyDescent="0.25">
      <c r="A45" s="29" t="s">
        <v>2650</v>
      </c>
      <c r="B45" s="29" t="s">
        <v>114</v>
      </c>
      <c r="C45" s="28" t="s">
        <v>2648</v>
      </c>
      <c r="D45" s="28" t="s">
        <v>2651</v>
      </c>
      <c r="E45" s="29" t="s">
        <v>2495</v>
      </c>
      <c r="F45" s="29" t="s">
        <v>2495</v>
      </c>
      <c r="G45" s="29" t="s">
        <v>2495</v>
      </c>
      <c r="H45" s="29" t="s">
        <v>2495</v>
      </c>
      <c r="I45" s="29" t="s">
        <v>2496</v>
      </c>
      <c r="J45" s="29" t="s">
        <v>2497</v>
      </c>
      <c r="K45" s="29" t="s">
        <v>2498</v>
      </c>
      <c r="L45" s="29" t="s">
        <v>2499</v>
      </c>
      <c r="M45" s="2">
        <v>43831</v>
      </c>
      <c r="N45" s="29" t="s">
        <v>2500</v>
      </c>
      <c r="O45" s="29">
        <v>0</v>
      </c>
      <c r="P45" s="29" t="s">
        <v>2501</v>
      </c>
      <c r="V45" s="29" t="s">
        <v>40</v>
      </c>
      <c r="W45" s="29" t="s">
        <v>40</v>
      </c>
      <c r="X45" s="29" t="s">
        <v>2502</v>
      </c>
      <c r="Y45" s="29" t="s">
        <v>2503</v>
      </c>
      <c r="Z45" s="29" t="s">
        <v>2504</v>
      </c>
      <c r="AA45" s="29" t="s">
        <v>2505</v>
      </c>
      <c r="AB45" s="29" t="s">
        <v>2506</v>
      </c>
      <c r="AF45" s="29" t="s">
        <v>40</v>
      </c>
      <c r="AG45" s="29" t="s">
        <v>2505</v>
      </c>
      <c r="AH45" s="29" t="s">
        <v>2505</v>
      </c>
      <c r="AI45" s="29" t="s">
        <v>2505</v>
      </c>
      <c r="AJ45" s="29" t="s">
        <v>2505</v>
      </c>
      <c r="AK45" s="29" t="s">
        <v>2505</v>
      </c>
      <c r="AL45" s="29" t="s">
        <v>2505</v>
      </c>
      <c r="AM45" s="29" t="s">
        <v>2505</v>
      </c>
      <c r="AN45" s="29" t="s">
        <v>2505</v>
      </c>
      <c r="AO45" s="29" t="s">
        <v>2507</v>
      </c>
      <c r="AP45" s="29" t="s">
        <v>2505</v>
      </c>
      <c r="AQ45" s="29" t="s">
        <v>2505</v>
      </c>
      <c r="AR45" s="29" t="s">
        <v>2505</v>
      </c>
      <c r="AS45" s="29" t="s">
        <v>2505</v>
      </c>
    </row>
    <row r="46" spans="1:45" s="29" customFormat="1" x14ac:dyDescent="0.25">
      <c r="A46" s="29" t="s">
        <v>2652</v>
      </c>
      <c r="B46" s="29" t="s">
        <v>114</v>
      </c>
      <c r="C46" s="28" t="s">
        <v>2648</v>
      </c>
      <c r="D46" s="28" t="s">
        <v>2653</v>
      </c>
      <c r="E46" s="29" t="s">
        <v>2495</v>
      </c>
      <c r="F46" s="29" t="s">
        <v>2495</v>
      </c>
      <c r="G46" s="29" t="s">
        <v>2495</v>
      </c>
      <c r="H46" s="29" t="s">
        <v>2495</v>
      </c>
      <c r="I46" s="29" t="s">
        <v>2496</v>
      </c>
      <c r="J46" s="29" t="s">
        <v>2497</v>
      </c>
      <c r="K46" s="29" t="s">
        <v>2498</v>
      </c>
      <c r="L46" s="29" t="s">
        <v>2499</v>
      </c>
      <c r="M46" s="2">
        <v>43831</v>
      </c>
      <c r="N46" s="29" t="s">
        <v>2500</v>
      </c>
      <c r="O46" s="29">
        <v>0</v>
      </c>
      <c r="P46" s="29" t="s">
        <v>2501</v>
      </c>
      <c r="V46" s="29" t="s">
        <v>40</v>
      </c>
      <c r="W46" s="29" t="s">
        <v>40</v>
      </c>
      <c r="X46" s="29" t="s">
        <v>2502</v>
      </c>
      <c r="Y46" s="29" t="s">
        <v>2503</v>
      </c>
      <c r="Z46" s="29" t="s">
        <v>2504</v>
      </c>
      <c r="AA46" s="29" t="s">
        <v>2505</v>
      </c>
      <c r="AB46" s="29" t="s">
        <v>2506</v>
      </c>
      <c r="AF46" s="29" t="s">
        <v>40</v>
      </c>
      <c r="AG46" s="29" t="s">
        <v>2505</v>
      </c>
      <c r="AH46" s="29" t="s">
        <v>2505</v>
      </c>
      <c r="AI46" s="29" t="s">
        <v>2505</v>
      </c>
      <c r="AJ46" s="29" t="s">
        <v>2505</v>
      </c>
      <c r="AK46" s="29" t="s">
        <v>2505</v>
      </c>
      <c r="AL46" s="29" t="s">
        <v>2505</v>
      </c>
      <c r="AM46" s="29" t="s">
        <v>2505</v>
      </c>
      <c r="AN46" s="29" t="s">
        <v>2505</v>
      </c>
      <c r="AO46" s="29" t="s">
        <v>2507</v>
      </c>
      <c r="AP46" s="29" t="s">
        <v>2505</v>
      </c>
      <c r="AQ46" s="29" t="s">
        <v>2505</v>
      </c>
      <c r="AR46" s="29" t="s">
        <v>2505</v>
      </c>
      <c r="AS46" s="29" t="s">
        <v>2505</v>
      </c>
    </row>
    <row r="47" spans="1:45" x14ac:dyDescent="0.25">
      <c r="A47" t="s">
        <v>2654</v>
      </c>
      <c r="B47" s="23" t="s">
        <v>526</v>
      </c>
      <c r="C47" s="26" t="s">
        <v>2655</v>
      </c>
      <c r="D47" s="26" t="s">
        <v>2656</v>
      </c>
      <c r="E47" t="s">
        <v>2495</v>
      </c>
      <c r="F47" t="s">
        <v>2495</v>
      </c>
      <c r="G47" t="s">
        <v>2495</v>
      </c>
      <c r="H47" t="s">
        <v>2495</v>
      </c>
      <c r="I47" t="s">
        <v>2496</v>
      </c>
      <c r="J47" s="23" t="s">
        <v>2497</v>
      </c>
      <c r="K47" s="23" t="s">
        <v>2498</v>
      </c>
      <c r="L47" s="23" t="s">
        <v>2499</v>
      </c>
      <c r="M47" s="2">
        <v>43831</v>
      </c>
      <c r="N47" t="s">
        <v>2500</v>
      </c>
      <c r="O47">
        <v>0</v>
      </c>
      <c r="P47" t="s">
        <v>2501</v>
      </c>
      <c r="V47" t="s">
        <v>40</v>
      </c>
      <c r="W47" t="s">
        <v>40</v>
      </c>
      <c r="X47" t="s">
        <v>2502</v>
      </c>
      <c r="Y47" t="s">
        <v>2503</v>
      </c>
      <c r="Z47" s="23" t="s">
        <v>2504</v>
      </c>
      <c r="AA47" s="23" t="s">
        <v>2505</v>
      </c>
      <c r="AB47" s="23" t="s">
        <v>2506</v>
      </c>
      <c r="AC47" s="23"/>
      <c r="AD47" s="23"/>
      <c r="AE47" s="23"/>
      <c r="AF47" s="23" t="s">
        <v>40</v>
      </c>
      <c r="AG47" s="23" t="s">
        <v>2505</v>
      </c>
      <c r="AH47" s="23" t="s">
        <v>2505</v>
      </c>
      <c r="AI47" s="23" t="s">
        <v>2505</v>
      </c>
      <c r="AJ47" s="23" t="s">
        <v>2505</v>
      </c>
      <c r="AK47" s="23" t="s">
        <v>2505</v>
      </c>
      <c r="AL47" s="23" t="s">
        <v>2505</v>
      </c>
      <c r="AM47" s="23" t="s">
        <v>2505</v>
      </c>
      <c r="AN47" s="23" t="s">
        <v>2505</v>
      </c>
      <c r="AO47" s="23" t="s">
        <v>2507</v>
      </c>
      <c r="AP47" t="s">
        <v>2505</v>
      </c>
      <c r="AQ47" t="s">
        <v>2505</v>
      </c>
      <c r="AR47" t="s">
        <v>2505</v>
      </c>
      <c r="AS47" t="s">
        <v>2505</v>
      </c>
    </row>
    <row r="48" spans="1:45" x14ac:dyDescent="0.25">
      <c r="A48" t="s">
        <v>2657</v>
      </c>
      <c r="B48" s="23" t="s">
        <v>2658</v>
      </c>
      <c r="C48" s="27" t="s">
        <v>2659</v>
      </c>
      <c r="D48" s="27" t="s">
        <v>2660</v>
      </c>
      <c r="E48" t="s">
        <v>2495</v>
      </c>
      <c r="F48" t="s">
        <v>2495</v>
      </c>
      <c r="G48" t="s">
        <v>2495</v>
      </c>
      <c r="H48" t="s">
        <v>2495</v>
      </c>
      <c r="I48" t="s">
        <v>2496</v>
      </c>
      <c r="J48" s="23" t="s">
        <v>2497</v>
      </c>
      <c r="K48" s="23" t="s">
        <v>2498</v>
      </c>
      <c r="L48" s="23" t="s">
        <v>2499</v>
      </c>
      <c r="M48" s="2">
        <v>43831</v>
      </c>
      <c r="N48" t="s">
        <v>2500</v>
      </c>
      <c r="O48">
        <v>0</v>
      </c>
      <c r="P48" t="s">
        <v>2501</v>
      </c>
      <c r="V48" t="s">
        <v>40</v>
      </c>
      <c r="W48" t="s">
        <v>40</v>
      </c>
      <c r="X48" t="s">
        <v>2502</v>
      </c>
      <c r="Y48" t="s">
        <v>2503</v>
      </c>
      <c r="Z48" s="23" t="s">
        <v>2504</v>
      </c>
      <c r="AA48" s="23" t="s">
        <v>2505</v>
      </c>
      <c r="AB48" s="23" t="s">
        <v>2506</v>
      </c>
      <c r="AC48" s="23"/>
      <c r="AD48" s="23"/>
      <c r="AE48" s="23"/>
      <c r="AF48" s="23" t="s">
        <v>40</v>
      </c>
      <c r="AG48" s="23" t="s">
        <v>2505</v>
      </c>
      <c r="AH48" s="23" t="s">
        <v>2505</v>
      </c>
      <c r="AI48" s="23" t="s">
        <v>2505</v>
      </c>
      <c r="AJ48" s="23" t="s">
        <v>2505</v>
      </c>
      <c r="AK48" s="23" t="s">
        <v>2505</v>
      </c>
      <c r="AL48" s="23" t="s">
        <v>2505</v>
      </c>
      <c r="AM48" s="23" t="s">
        <v>2505</v>
      </c>
      <c r="AN48" s="23" t="s">
        <v>2505</v>
      </c>
      <c r="AO48" s="23" t="s">
        <v>2507</v>
      </c>
      <c r="AP48" t="s">
        <v>2505</v>
      </c>
      <c r="AQ48" t="s">
        <v>2505</v>
      </c>
      <c r="AR48" t="s">
        <v>2505</v>
      </c>
      <c r="AS48" t="s">
        <v>2505</v>
      </c>
    </row>
    <row r="49" spans="1:45" x14ac:dyDescent="0.25">
      <c r="A49" t="s">
        <v>2661</v>
      </c>
      <c r="B49" s="23" t="s">
        <v>585</v>
      </c>
      <c r="C49" s="26" t="s">
        <v>2662</v>
      </c>
      <c r="D49" s="26" t="s">
        <v>2663</v>
      </c>
      <c r="E49" t="s">
        <v>2495</v>
      </c>
      <c r="F49" t="s">
        <v>2495</v>
      </c>
      <c r="G49" t="s">
        <v>2495</v>
      </c>
      <c r="H49" t="s">
        <v>2495</v>
      </c>
      <c r="I49" t="s">
        <v>2496</v>
      </c>
      <c r="J49" s="23" t="s">
        <v>2497</v>
      </c>
      <c r="K49" s="23" t="s">
        <v>2498</v>
      </c>
      <c r="L49" s="23" t="s">
        <v>2499</v>
      </c>
      <c r="M49" s="2">
        <v>43831</v>
      </c>
      <c r="N49" t="s">
        <v>2500</v>
      </c>
      <c r="O49">
        <v>0</v>
      </c>
      <c r="P49" t="s">
        <v>2501</v>
      </c>
      <c r="V49" t="s">
        <v>40</v>
      </c>
      <c r="W49" t="s">
        <v>40</v>
      </c>
      <c r="X49" t="s">
        <v>2502</v>
      </c>
      <c r="Y49" t="s">
        <v>2503</v>
      </c>
      <c r="Z49" s="23" t="s">
        <v>2504</v>
      </c>
      <c r="AA49" s="23" t="s">
        <v>2505</v>
      </c>
      <c r="AB49" s="23" t="s">
        <v>2506</v>
      </c>
      <c r="AC49" s="23"/>
      <c r="AD49" s="23"/>
      <c r="AE49" s="23"/>
      <c r="AF49" s="23" t="s">
        <v>40</v>
      </c>
      <c r="AG49" s="23" t="s">
        <v>2505</v>
      </c>
      <c r="AH49" s="23" t="s">
        <v>2505</v>
      </c>
      <c r="AI49" s="23" t="s">
        <v>2505</v>
      </c>
      <c r="AJ49" s="23" t="s">
        <v>2505</v>
      </c>
      <c r="AK49" s="23" t="s">
        <v>2505</v>
      </c>
      <c r="AL49" s="23" t="s">
        <v>2505</v>
      </c>
      <c r="AM49" s="23" t="s">
        <v>2505</v>
      </c>
      <c r="AN49" s="23" t="s">
        <v>2505</v>
      </c>
      <c r="AO49" s="23" t="s">
        <v>2507</v>
      </c>
      <c r="AP49" t="s">
        <v>2505</v>
      </c>
      <c r="AQ49" t="s">
        <v>2505</v>
      </c>
      <c r="AR49" t="s">
        <v>2505</v>
      </c>
      <c r="AS49" t="s">
        <v>2505</v>
      </c>
    </row>
    <row r="50" spans="1:45" x14ac:dyDescent="0.25">
      <c r="A50" t="s">
        <v>2664</v>
      </c>
      <c r="B50" s="23" t="s">
        <v>2665</v>
      </c>
      <c r="C50" s="27" t="s">
        <v>2666</v>
      </c>
      <c r="D50" s="27" t="s">
        <v>2667</v>
      </c>
      <c r="E50" t="s">
        <v>2495</v>
      </c>
      <c r="F50" t="s">
        <v>2495</v>
      </c>
      <c r="G50" t="s">
        <v>2495</v>
      </c>
      <c r="H50" t="s">
        <v>2495</v>
      </c>
      <c r="I50" t="s">
        <v>2496</v>
      </c>
      <c r="J50" s="23" t="s">
        <v>2497</v>
      </c>
      <c r="K50" s="23" t="s">
        <v>2498</v>
      </c>
      <c r="L50" s="23" t="s">
        <v>2499</v>
      </c>
      <c r="M50" s="2">
        <v>43831</v>
      </c>
      <c r="N50" t="s">
        <v>2500</v>
      </c>
      <c r="O50">
        <v>0</v>
      </c>
      <c r="P50" t="s">
        <v>2501</v>
      </c>
      <c r="V50" t="s">
        <v>40</v>
      </c>
      <c r="W50" t="s">
        <v>40</v>
      </c>
      <c r="X50" t="s">
        <v>2502</v>
      </c>
      <c r="Y50" t="s">
        <v>2503</v>
      </c>
      <c r="Z50" s="23" t="s">
        <v>2504</v>
      </c>
      <c r="AA50" s="23" t="s">
        <v>2505</v>
      </c>
      <c r="AB50" s="23" t="s">
        <v>2506</v>
      </c>
      <c r="AC50" s="23"/>
      <c r="AD50" s="23"/>
      <c r="AE50" s="23"/>
      <c r="AF50" s="23" t="s">
        <v>40</v>
      </c>
      <c r="AG50" s="23" t="s">
        <v>2505</v>
      </c>
      <c r="AH50" s="23" t="s">
        <v>2505</v>
      </c>
      <c r="AI50" s="23" t="s">
        <v>2505</v>
      </c>
      <c r="AJ50" s="23" t="s">
        <v>2505</v>
      </c>
      <c r="AK50" s="23" t="s">
        <v>2505</v>
      </c>
      <c r="AL50" s="23" t="s">
        <v>2505</v>
      </c>
      <c r="AM50" s="23" t="s">
        <v>2505</v>
      </c>
      <c r="AN50" s="23" t="s">
        <v>2505</v>
      </c>
      <c r="AO50" s="23" t="s">
        <v>2507</v>
      </c>
      <c r="AP50" t="s">
        <v>2505</v>
      </c>
      <c r="AQ50" t="s">
        <v>2505</v>
      </c>
      <c r="AR50" t="s">
        <v>2505</v>
      </c>
      <c r="AS50" t="s">
        <v>2505</v>
      </c>
    </row>
    <row r="51" spans="1:45" x14ac:dyDescent="0.25">
      <c r="A51" t="s">
        <v>2668</v>
      </c>
      <c r="B51" s="23" t="s">
        <v>612</v>
      </c>
      <c r="C51" s="26" t="s">
        <v>2669</v>
      </c>
      <c r="D51" s="26" t="s">
        <v>2670</v>
      </c>
      <c r="E51" t="s">
        <v>2495</v>
      </c>
      <c r="F51" t="s">
        <v>2495</v>
      </c>
      <c r="G51" t="s">
        <v>2495</v>
      </c>
      <c r="H51" t="s">
        <v>2495</v>
      </c>
      <c r="I51" t="s">
        <v>2496</v>
      </c>
      <c r="J51" s="23" t="s">
        <v>2497</v>
      </c>
      <c r="K51" s="23" t="s">
        <v>2498</v>
      </c>
      <c r="L51" s="23" t="s">
        <v>2499</v>
      </c>
      <c r="M51" s="2">
        <v>43831</v>
      </c>
      <c r="N51" t="s">
        <v>2500</v>
      </c>
      <c r="O51">
        <v>0</v>
      </c>
      <c r="P51" t="s">
        <v>2501</v>
      </c>
      <c r="V51" t="s">
        <v>40</v>
      </c>
      <c r="W51" t="s">
        <v>40</v>
      </c>
      <c r="X51" t="s">
        <v>2502</v>
      </c>
      <c r="Y51" t="s">
        <v>2503</v>
      </c>
      <c r="Z51" s="23" t="s">
        <v>2504</v>
      </c>
      <c r="AA51" s="23" t="s">
        <v>2505</v>
      </c>
      <c r="AB51" s="23" t="s">
        <v>2506</v>
      </c>
      <c r="AC51" s="23"/>
      <c r="AD51" s="23"/>
      <c r="AE51" s="23"/>
      <c r="AF51" s="23" t="s">
        <v>40</v>
      </c>
      <c r="AG51" s="23" t="s">
        <v>2505</v>
      </c>
      <c r="AH51" s="23" t="s">
        <v>2505</v>
      </c>
      <c r="AI51" s="23" t="s">
        <v>2505</v>
      </c>
      <c r="AJ51" s="23" t="s">
        <v>2505</v>
      </c>
      <c r="AK51" s="23" t="s">
        <v>2505</v>
      </c>
      <c r="AL51" s="23" t="s">
        <v>2505</v>
      </c>
      <c r="AM51" s="23" t="s">
        <v>2505</v>
      </c>
      <c r="AN51" s="23" t="s">
        <v>2505</v>
      </c>
      <c r="AO51" s="23" t="s">
        <v>2507</v>
      </c>
      <c r="AP51" t="s">
        <v>2505</v>
      </c>
      <c r="AQ51" t="s">
        <v>2505</v>
      </c>
      <c r="AR51" t="s">
        <v>2505</v>
      </c>
      <c r="AS51" t="s">
        <v>2505</v>
      </c>
    </row>
    <row r="52" spans="1:45" x14ac:dyDescent="0.25">
      <c r="A52" t="s">
        <v>2671</v>
      </c>
      <c r="B52" s="23" t="s">
        <v>2672</v>
      </c>
      <c r="C52" s="27" t="s">
        <v>2673</v>
      </c>
      <c r="D52" s="27" t="s">
        <v>2673</v>
      </c>
      <c r="E52" t="s">
        <v>2495</v>
      </c>
      <c r="F52" t="s">
        <v>2495</v>
      </c>
      <c r="G52" t="s">
        <v>2495</v>
      </c>
      <c r="H52" t="s">
        <v>2495</v>
      </c>
      <c r="I52" t="s">
        <v>2496</v>
      </c>
      <c r="J52" s="23" t="s">
        <v>2497</v>
      </c>
      <c r="K52" s="23" t="s">
        <v>2498</v>
      </c>
      <c r="L52" s="23" t="s">
        <v>2499</v>
      </c>
      <c r="M52" s="2">
        <v>43831</v>
      </c>
      <c r="N52" t="s">
        <v>2500</v>
      </c>
      <c r="O52">
        <v>0</v>
      </c>
      <c r="P52" t="s">
        <v>2501</v>
      </c>
      <c r="V52" t="s">
        <v>40</v>
      </c>
      <c r="W52" t="s">
        <v>40</v>
      </c>
      <c r="X52" t="s">
        <v>2502</v>
      </c>
      <c r="Y52" t="s">
        <v>2503</v>
      </c>
      <c r="Z52" s="23" t="s">
        <v>2504</v>
      </c>
      <c r="AA52" s="23" t="s">
        <v>2505</v>
      </c>
      <c r="AB52" s="23" t="s">
        <v>2506</v>
      </c>
      <c r="AC52" s="23"/>
      <c r="AD52" s="23"/>
      <c r="AE52" s="23"/>
      <c r="AF52" s="23" t="s">
        <v>40</v>
      </c>
      <c r="AG52" s="23" t="s">
        <v>2505</v>
      </c>
      <c r="AH52" s="23" t="s">
        <v>2505</v>
      </c>
      <c r="AI52" s="23" t="s">
        <v>2505</v>
      </c>
      <c r="AJ52" s="23" t="s">
        <v>2505</v>
      </c>
      <c r="AK52" s="23" t="s">
        <v>2505</v>
      </c>
      <c r="AL52" s="23" t="s">
        <v>2505</v>
      </c>
      <c r="AM52" s="23" t="s">
        <v>2505</v>
      </c>
      <c r="AN52" s="23" t="s">
        <v>2505</v>
      </c>
      <c r="AO52" s="23" t="s">
        <v>2507</v>
      </c>
      <c r="AP52" t="s">
        <v>2505</v>
      </c>
      <c r="AQ52" t="s">
        <v>2505</v>
      </c>
      <c r="AR52" t="s">
        <v>2505</v>
      </c>
      <c r="AS52" t="s">
        <v>2505</v>
      </c>
    </row>
    <row r="53" spans="1:45" x14ac:dyDescent="0.25">
      <c r="A53" t="s">
        <v>2674</v>
      </c>
      <c r="B53" s="23" t="s">
        <v>2675</v>
      </c>
      <c r="C53" s="26" t="s">
        <v>2676</v>
      </c>
      <c r="D53" s="26" t="s">
        <v>2676</v>
      </c>
      <c r="E53" t="s">
        <v>2495</v>
      </c>
      <c r="F53" t="s">
        <v>2495</v>
      </c>
      <c r="G53" t="s">
        <v>2495</v>
      </c>
      <c r="H53" t="s">
        <v>2495</v>
      </c>
      <c r="I53" t="s">
        <v>2496</v>
      </c>
      <c r="J53" s="23" t="s">
        <v>2497</v>
      </c>
      <c r="K53" s="23" t="s">
        <v>2498</v>
      </c>
      <c r="L53" s="23" t="s">
        <v>2499</v>
      </c>
      <c r="M53" s="2">
        <v>43831</v>
      </c>
      <c r="N53" t="s">
        <v>2500</v>
      </c>
      <c r="O53">
        <v>0</v>
      </c>
      <c r="P53" t="s">
        <v>2501</v>
      </c>
      <c r="V53" t="s">
        <v>40</v>
      </c>
      <c r="W53" t="s">
        <v>40</v>
      </c>
      <c r="X53" t="s">
        <v>2502</v>
      </c>
      <c r="Y53" t="s">
        <v>2503</v>
      </c>
      <c r="Z53" s="23" t="s">
        <v>2504</v>
      </c>
      <c r="AA53" s="23" t="s">
        <v>2505</v>
      </c>
      <c r="AB53" s="23" t="s">
        <v>2506</v>
      </c>
      <c r="AC53" s="23"/>
      <c r="AD53" s="23"/>
      <c r="AE53" s="23"/>
      <c r="AF53" s="23" t="s">
        <v>40</v>
      </c>
      <c r="AG53" s="23" t="s">
        <v>2505</v>
      </c>
      <c r="AH53" s="23" t="s">
        <v>2505</v>
      </c>
      <c r="AI53" s="23" t="s">
        <v>2505</v>
      </c>
      <c r="AJ53" s="23" t="s">
        <v>2505</v>
      </c>
      <c r="AK53" s="23" t="s">
        <v>2505</v>
      </c>
      <c r="AL53" s="23" t="s">
        <v>2505</v>
      </c>
      <c r="AM53" s="23" t="s">
        <v>2505</v>
      </c>
      <c r="AN53" s="23" t="s">
        <v>2505</v>
      </c>
      <c r="AO53" s="23" t="s">
        <v>2507</v>
      </c>
      <c r="AP53" t="s">
        <v>2505</v>
      </c>
      <c r="AQ53" t="s">
        <v>2505</v>
      </c>
      <c r="AR53" t="s">
        <v>2505</v>
      </c>
      <c r="AS53" t="s">
        <v>2505</v>
      </c>
    </row>
    <row r="54" spans="1:45" x14ac:dyDescent="0.25">
      <c r="A54" t="s">
        <v>2677</v>
      </c>
      <c r="B54" s="23" t="s">
        <v>2678</v>
      </c>
      <c r="C54" s="27" t="s">
        <v>2679</v>
      </c>
      <c r="D54" s="27" t="s">
        <v>2679</v>
      </c>
      <c r="E54" t="s">
        <v>2495</v>
      </c>
      <c r="F54" t="s">
        <v>2495</v>
      </c>
      <c r="G54" t="s">
        <v>2495</v>
      </c>
      <c r="H54" t="s">
        <v>2495</v>
      </c>
      <c r="I54" t="s">
        <v>2496</v>
      </c>
      <c r="J54" s="23" t="s">
        <v>2497</v>
      </c>
      <c r="K54" s="23" t="s">
        <v>2498</v>
      </c>
      <c r="L54" s="23" t="s">
        <v>2499</v>
      </c>
      <c r="M54" s="2">
        <v>43831</v>
      </c>
      <c r="N54" t="s">
        <v>2500</v>
      </c>
      <c r="O54">
        <v>0</v>
      </c>
      <c r="P54" t="s">
        <v>2501</v>
      </c>
      <c r="V54" t="s">
        <v>40</v>
      </c>
      <c r="W54" t="s">
        <v>40</v>
      </c>
      <c r="X54" t="s">
        <v>2502</v>
      </c>
      <c r="Y54" t="s">
        <v>2503</v>
      </c>
      <c r="Z54" s="23" t="s">
        <v>2504</v>
      </c>
      <c r="AA54" s="23" t="s">
        <v>2505</v>
      </c>
      <c r="AB54" s="23" t="s">
        <v>2506</v>
      </c>
      <c r="AC54" s="23"/>
      <c r="AD54" s="23"/>
      <c r="AE54" s="23"/>
      <c r="AF54" s="23" t="s">
        <v>40</v>
      </c>
      <c r="AG54" s="23" t="s">
        <v>2505</v>
      </c>
      <c r="AH54" s="23" t="s">
        <v>2505</v>
      </c>
      <c r="AI54" s="23" t="s">
        <v>2505</v>
      </c>
      <c r="AJ54" s="23" t="s">
        <v>2505</v>
      </c>
      <c r="AK54" s="23" t="s">
        <v>2505</v>
      </c>
      <c r="AL54" s="23" t="s">
        <v>2505</v>
      </c>
      <c r="AM54" s="23" t="s">
        <v>2505</v>
      </c>
      <c r="AN54" s="23" t="s">
        <v>2505</v>
      </c>
      <c r="AO54" s="23" t="s">
        <v>2507</v>
      </c>
      <c r="AP54" t="s">
        <v>2505</v>
      </c>
      <c r="AQ54" t="s">
        <v>2505</v>
      </c>
      <c r="AR54" t="s">
        <v>2505</v>
      </c>
      <c r="AS54" t="s">
        <v>2505</v>
      </c>
    </row>
    <row r="55" spans="1:45" x14ac:dyDescent="0.25">
      <c r="A55" t="s">
        <v>2680</v>
      </c>
      <c r="B55" s="23" t="s">
        <v>2681</v>
      </c>
      <c r="C55" s="26" t="s">
        <v>2682</v>
      </c>
      <c r="D55" s="26" t="s">
        <v>2682</v>
      </c>
      <c r="E55" t="s">
        <v>2495</v>
      </c>
      <c r="F55" t="s">
        <v>2495</v>
      </c>
      <c r="G55" t="s">
        <v>2495</v>
      </c>
      <c r="H55" t="s">
        <v>2495</v>
      </c>
      <c r="I55" t="s">
        <v>2496</v>
      </c>
      <c r="J55" s="23" t="s">
        <v>2497</v>
      </c>
      <c r="K55" s="23" t="s">
        <v>2498</v>
      </c>
      <c r="L55" s="23" t="s">
        <v>2499</v>
      </c>
      <c r="M55" s="2">
        <v>43831</v>
      </c>
      <c r="N55" t="s">
        <v>2500</v>
      </c>
      <c r="O55">
        <v>0</v>
      </c>
      <c r="P55" t="s">
        <v>2501</v>
      </c>
      <c r="V55" t="s">
        <v>40</v>
      </c>
      <c r="W55" t="s">
        <v>40</v>
      </c>
      <c r="X55" t="s">
        <v>2502</v>
      </c>
      <c r="Y55" t="s">
        <v>2503</v>
      </c>
      <c r="Z55" s="23" t="s">
        <v>2504</v>
      </c>
      <c r="AA55" s="23" t="s">
        <v>2505</v>
      </c>
      <c r="AB55" s="23" t="s">
        <v>2506</v>
      </c>
      <c r="AC55" s="23"/>
      <c r="AD55" s="23"/>
      <c r="AE55" s="23"/>
      <c r="AF55" s="23" t="s">
        <v>40</v>
      </c>
      <c r="AG55" s="23" t="s">
        <v>2505</v>
      </c>
      <c r="AH55" s="23" t="s">
        <v>2505</v>
      </c>
      <c r="AI55" s="23" t="s">
        <v>2505</v>
      </c>
      <c r="AJ55" s="23" t="s">
        <v>2505</v>
      </c>
      <c r="AK55" s="23" t="s">
        <v>2505</v>
      </c>
      <c r="AL55" s="23" t="s">
        <v>2505</v>
      </c>
      <c r="AM55" s="23" t="s">
        <v>2505</v>
      </c>
      <c r="AN55" s="23" t="s">
        <v>2505</v>
      </c>
      <c r="AO55" s="23" t="s">
        <v>2507</v>
      </c>
      <c r="AP55" t="s">
        <v>2505</v>
      </c>
      <c r="AQ55" t="s">
        <v>2505</v>
      </c>
      <c r="AR55" t="s">
        <v>2505</v>
      </c>
      <c r="AS55" t="s">
        <v>2505</v>
      </c>
    </row>
    <row r="56" spans="1:45" x14ac:dyDescent="0.25">
      <c r="A56" t="s">
        <v>2683</v>
      </c>
      <c r="B56" s="23" t="s">
        <v>2684</v>
      </c>
      <c r="C56" s="27" t="s">
        <v>2685</v>
      </c>
      <c r="D56" s="27" t="s">
        <v>2686</v>
      </c>
      <c r="E56" t="s">
        <v>2495</v>
      </c>
      <c r="F56" t="s">
        <v>2495</v>
      </c>
      <c r="G56" t="s">
        <v>2495</v>
      </c>
      <c r="H56" t="s">
        <v>2495</v>
      </c>
      <c r="I56" t="s">
        <v>2496</v>
      </c>
      <c r="J56" s="23" t="s">
        <v>2497</v>
      </c>
      <c r="K56" s="23" t="s">
        <v>2498</v>
      </c>
      <c r="L56" s="23" t="s">
        <v>2499</v>
      </c>
      <c r="M56" s="2">
        <v>43831</v>
      </c>
      <c r="N56" t="s">
        <v>2500</v>
      </c>
      <c r="O56">
        <v>0</v>
      </c>
      <c r="P56" t="s">
        <v>2501</v>
      </c>
      <c r="V56" t="s">
        <v>40</v>
      </c>
      <c r="W56" t="s">
        <v>40</v>
      </c>
      <c r="X56" t="s">
        <v>2502</v>
      </c>
      <c r="Y56" t="s">
        <v>2503</v>
      </c>
      <c r="Z56" s="23" t="s">
        <v>2504</v>
      </c>
      <c r="AA56" s="23" t="s">
        <v>2505</v>
      </c>
      <c r="AB56" s="23" t="s">
        <v>2506</v>
      </c>
      <c r="AC56" s="23"/>
      <c r="AD56" s="23"/>
      <c r="AE56" s="23"/>
      <c r="AF56" s="23" t="s">
        <v>40</v>
      </c>
      <c r="AG56" s="23" t="s">
        <v>2505</v>
      </c>
      <c r="AH56" s="23" t="s">
        <v>2505</v>
      </c>
      <c r="AI56" s="23" t="s">
        <v>2505</v>
      </c>
      <c r="AJ56" s="23" t="s">
        <v>2505</v>
      </c>
      <c r="AK56" s="23" t="s">
        <v>2505</v>
      </c>
      <c r="AL56" s="23" t="s">
        <v>2505</v>
      </c>
      <c r="AM56" s="23" t="s">
        <v>2505</v>
      </c>
      <c r="AN56" s="23" t="s">
        <v>2505</v>
      </c>
      <c r="AO56" s="23" t="s">
        <v>2507</v>
      </c>
      <c r="AP56" t="s">
        <v>2505</v>
      </c>
      <c r="AQ56" t="s">
        <v>2505</v>
      </c>
      <c r="AR56" t="s">
        <v>2505</v>
      </c>
      <c r="AS56" t="s">
        <v>2505</v>
      </c>
    </row>
    <row r="57" spans="1:45" x14ac:dyDescent="0.25">
      <c r="A57" t="s">
        <v>2687</v>
      </c>
      <c r="B57" s="23" t="s">
        <v>2688</v>
      </c>
      <c r="C57" s="26" t="s">
        <v>2689</v>
      </c>
      <c r="D57" s="26" t="s">
        <v>2690</v>
      </c>
      <c r="E57" t="s">
        <v>2495</v>
      </c>
      <c r="F57" t="s">
        <v>2495</v>
      </c>
      <c r="G57" t="s">
        <v>2495</v>
      </c>
      <c r="H57" t="s">
        <v>2495</v>
      </c>
      <c r="I57" t="s">
        <v>2496</v>
      </c>
      <c r="J57" s="23" t="s">
        <v>2497</v>
      </c>
      <c r="K57" s="23" t="s">
        <v>2498</v>
      </c>
      <c r="L57" s="23" t="s">
        <v>2499</v>
      </c>
      <c r="M57" s="2">
        <v>43831</v>
      </c>
      <c r="N57" t="s">
        <v>2500</v>
      </c>
      <c r="O57">
        <v>0</v>
      </c>
      <c r="P57" t="s">
        <v>2501</v>
      </c>
      <c r="V57" t="s">
        <v>40</v>
      </c>
      <c r="W57" t="s">
        <v>40</v>
      </c>
      <c r="X57" t="s">
        <v>2502</v>
      </c>
      <c r="Y57" t="s">
        <v>2503</v>
      </c>
      <c r="Z57" s="23" t="s">
        <v>2504</v>
      </c>
      <c r="AA57" s="23" t="s">
        <v>2505</v>
      </c>
      <c r="AB57" s="23" t="s">
        <v>2506</v>
      </c>
      <c r="AC57" s="23"/>
      <c r="AD57" s="23"/>
      <c r="AE57" s="23"/>
      <c r="AF57" s="23" t="s">
        <v>40</v>
      </c>
      <c r="AG57" s="23" t="s">
        <v>2505</v>
      </c>
      <c r="AH57" s="23" t="s">
        <v>2505</v>
      </c>
      <c r="AI57" s="23" t="s">
        <v>2505</v>
      </c>
      <c r="AJ57" s="23" t="s">
        <v>2505</v>
      </c>
      <c r="AK57" s="23" t="s">
        <v>2505</v>
      </c>
      <c r="AL57" s="23" t="s">
        <v>2505</v>
      </c>
      <c r="AM57" s="23" t="s">
        <v>2505</v>
      </c>
      <c r="AN57" s="23" t="s">
        <v>2505</v>
      </c>
      <c r="AO57" s="23" t="s">
        <v>2507</v>
      </c>
      <c r="AP57" t="s">
        <v>2505</v>
      </c>
      <c r="AQ57" t="s">
        <v>2505</v>
      </c>
      <c r="AR57" t="s">
        <v>2505</v>
      </c>
      <c r="AS57" t="s">
        <v>2505</v>
      </c>
    </row>
    <row r="58" spans="1:45" x14ac:dyDescent="0.25">
      <c r="A58" t="s">
        <v>2691</v>
      </c>
      <c r="B58" s="23" t="s">
        <v>2692</v>
      </c>
      <c r="C58" s="27" t="s">
        <v>2693</v>
      </c>
      <c r="D58" s="27" t="s">
        <v>2694</v>
      </c>
      <c r="E58" t="s">
        <v>2495</v>
      </c>
      <c r="F58" t="s">
        <v>2495</v>
      </c>
      <c r="G58" t="s">
        <v>2495</v>
      </c>
      <c r="H58" t="s">
        <v>2495</v>
      </c>
      <c r="I58" t="s">
        <v>2496</v>
      </c>
      <c r="J58" s="23" t="s">
        <v>2497</v>
      </c>
      <c r="K58" s="23" t="s">
        <v>2498</v>
      </c>
      <c r="L58" s="23" t="s">
        <v>2499</v>
      </c>
      <c r="M58" s="2">
        <v>43831</v>
      </c>
      <c r="N58" t="s">
        <v>2500</v>
      </c>
      <c r="O58">
        <v>0</v>
      </c>
      <c r="P58" t="s">
        <v>2501</v>
      </c>
      <c r="V58" t="s">
        <v>40</v>
      </c>
      <c r="W58" t="s">
        <v>40</v>
      </c>
      <c r="X58" t="s">
        <v>2502</v>
      </c>
      <c r="Y58" t="s">
        <v>2503</v>
      </c>
      <c r="Z58" s="23" t="s">
        <v>2504</v>
      </c>
      <c r="AA58" s="23" t="s">
        <v>2505</v>
      </c>
      <c r="AB58" s="23" t="s">
        <v>2506</v>
      </c>
      <c r="AC58" s="23"/>
      <c r="AD58" s="23"/>
      <c r="AE58" s="23"/>
      <c r="AF58" s="23" t="s">
        <v>40</v>
      </c>
      <c r="AG58" s="23" t="s">
        <v>2505</v>
      </c>
      <c r="AH58" s="23" t="s">
        <v>2505</v>
      </c>
      <c r="AI58" s="23" t="s">
        <v>2505</v>
      </c>
      <c r="AJ58" s="23" t="s">
        <v>2505</v>
      </c>
      <c r="AK58" s="23" t="s">
        <v>2505</v>
      </c>
      <c r="AL58" s="23" t="s">
        <v>2505</v>
      </c>
      <c r="AM58" s="23" t="s">
        <v>2505</v>
      </c>
      <c r="AN58" s="23" t="s">
        <v>2505</v>
      </c>
      <c r="AO58" s="23" t="s">
        <v>2507</v>
      </c>
      <c r="AP58" t="s">
        <v>2505</v>
      </c>
      <c r="AQ58" t="s">
        <v>2505</v>
      </c>
      <c r="AR58" t="s">
        <v>2505</v>
      </c>
      <c r="AS58" t="s">
        <v>2505</v>
      </c>
    </row>
    <row r="59" spans="1:45" x14ac:dyDescent="0.25">
      <c r="A59" t="s">
        <v>2695</v>
      </c>
      <c r="B59" s="23" t="s">
        <v>2696</v>
      </c>
      <c r="C59" s="26" t="s">
        <v>2697</v>
      </c>
      <c r="D59" s="26" t="s">
        <v>2697</v>
      </c>
      <c r="E59" t="s">
        <v>2495</v>
      </c>
      <c r="F59" t="s">
        <v>2495</v>
      </c>
      <c r="G59" t="s">
        <v>2495</v>
      </c>
      <c r="H59" t="s">
        <v>2495</v>
      </c>
      <c r="I59" t="s">
        <v>2496</v>
      </c>
      <c r="J59" s="23" t="s">
        <v>2497</v>
      </c>
      <c r="K59" s="23" t="s">
        <v>2498</v>
      </c>
      <c r="L59" s="23" t="s">
        <v>2499</v>
      </c>
      <c r="M59" s="2">
        <v>43831</v>
      </c>
      <c r="N59" t="s">
        <v>2500</v>
      </c>
      <c r="O59">
        <v>0</v>
      </c>
      <c r="P59" t="s">
        <v>2501</v>
      </c>
      <c r="V59" t="s">
        <v>40</v>
      </c>
      <c r="W59" t="s">
        <v>40</v>
      </c>
      <c r="X59" t="s">
        <v>2502</v>
      </c>
      <c r="Y59" t="s">
        <v>2503</v>
      </c>
      <c r="Z59" s="23" t="s">
        <v>2504</v>
      </c>
      <c r="AA59" s="23" t="s">
        <v>2505</v>
      </c>
      <c r="AB59" s="23" t="s">
        <v>2506</v>
      </c>
      <c r="AC59" s="23"/>
      <c r="AD59" s="23"/>
      <c r="AE59" s="23"/>
      <c r="AF59" s="23" t="s">
        <v>40</v>
      </c>
      <c r="AG59" s="23" t="s">
        <v>2505</v>
      </c>
      <c r="AH59" s="23" t="s">
        <v>2505</v>
      </c>
      <c r="AI59" s="23" t="s">
        <v>2505</v>
      </c>
      <c r="AJ59" s="23" t="s">
        <v>2505</v>
      </c>
      <c r="AK59" s="23" t="s">
        <v>2505</v>
      </c>
      <c r="AL59" s="23" t="s">
        <v>2505</v>
      </c>
      <c r="AM59" s="23" t="s">
        <v>2505</v>
      </c>
      <c r="AN59" s="23" t="s">
        <v>2505</v>
      </c>
      <c r="AO59" s="23" t="s">
        <v>2507</v>
      </c>
      <c r="AP59" t="s">
        <v>2505</v>
      </c>
      <c r="AQ59" t="s">
        <v>2505</v>
      </c>
      <c r="AR59" t="s">
        <v>2505</v>
      </c>
      <c r="AS59" t="s">
        <v>2505</v>
      </c>
    </row>
    <row r="60" spans="1:45" x14ac:dyDescent="0.25">
      <c r="A60" t="s">
        <v>2698</v>
      </c>
      <c r="B60" s="23" t="s">
        <v>2699</v>
      </c>
      <c r="C60" s="27" t="s">
        <v>2700</v>
      </c>
      <c r="D60" s="27" t="s">
        <v>2700</v>
      </c>
      <c r="E60" t="s">
        <v>2495</v>
      </c>
      <c r="F60" t="s">
        <v>2495</v>
      </c>
      <c r="G60" t="s">
        <v>2495</v>
      </c>
      <c r="H60" t="s">
        <v>2495</v>
      </c>
      <c r="I60" t="s">
        <v>2496</v>
      </c>
      <c r="J60" s="23" t="s">
        <v>2497</v>
      </c>
      <c r="K60" s="23" t="s">
        <v>2498</v>
      </c>
      <c r="L60" s="23" t="s">
        <v>2499</v>
      </c>
      <c r="M60" s="2">
        <v>43831</v>
      </c>
      <c r="N60" t="s">
        <v>2500</v>
      </c>
      <c r="O60">
        <v>0</v>
      </c>
      <c r="P60" t="s">
        <v>2501</v>
      </c>
      <c r="V60" t="s">
        <v>40</v>
      </c>
      <c r="W60" t="s">
        <v>40</v>
      </c>
      <c r="X60" t="s">
        <v>2502</v>
      </c>
      <c r="Y60" t="s">
        <v>2503</v>
      </c>
      <c r="Z60" s="23" t="s">
        <v>2504</v>
      </c>
      <c r="AA60" s="23" t="s">
        <v>2505</v>
      </c>
      <c r="AB60" s="23" t="s">
        <v>2506</v>
      </c>
      <c r="AC60" s="23"/>
      <c r="AD60" s="23"/>
      <c r="AE60" s="23"/>
      <c r="AF60" s="23" t="s">
        <v>40</v>
      </c>
      <c r="AG60" s="23" t="s">
        <v>2505</v>
      </c>
      <c r="AH60" s="23" t="s">
        <v>2505</v>
      </c>
      <c r="AI60" s="23" t="s">
        <v>2505</v>
      </c>
      <c r="AJ60" s="23" t="s">
        <v>2505</v>
      </c>
      <c r="AK60" s="23" t="s">
        <v>2505</v>
      </c>
      <c r="AL60" s="23" t="s">
        <v>2505</v>
      </c>
      <c r="AM60" s="23" t="s">
        <v>2505</v>
      </c>
      <c r="AN60" s="23" t="s">
        <v>2505</v>
      </c>
      <c r="AO60" s="23" t="s">
        <v>2507</v>
      </c>
      <c r="AP60" t="s">
        <v>2505</v>
      </c>
      <c r="AQ60" t="s">
        <v>2505</v>
      </c>
      <c r="AR60" t="s">
        <v>2505</v>
      </c>
      <c r="AS60" t="s">
        <v>2505</v>
      </c>
    </row>
    <row r="61" spans="1:45" x14ac:dyDescent="0.25">
      <c r="A61" t="s">
        <v>2701</v>
      </c>
      <c r="B61" s="23" t="s">
        <v>2702</v>
      </c>
      <c r="C61" s="26" t="s">
        <v>2703</v>
      </c>
      <c r="D61" s="26" t="s">
        <v>2704</v>
      </c>
      <c r="E61" t="s">
        <v>2495</v>
      </c>
      <c r="F61" t="s">
        <v>2495</v>
      </c>
      <c r="G61" t="s">
        <v>2495</v>
      </c>
      <c r="H61" t="s">
        <v>2495</v>
      </c>
      <c r="I61" t="s">
        <v>2496</v>
      </c>
      <c r="J61" s="23" t="s">
        <v>2497</v>
      </c>
      <c r="K61" s="23" t="s">
        <v>2498</v>
      </c>
      <c r="L61" s="23" t="s">
        <v>2499</v>
      </c>
      <c r="M61" s="2">
        <v>43831</v>
      </c>
      <c r="N61" t="s">
        <v>2500</v>
      </c>
      <c r="O61">
        <v>0</v>
      </c>
      <c r="P61" t="s">
        <v>2501</v>
      </c>
      <c r="V61" t="s">
        <v>40</v>
      </c>
      <c r="W61" t="s">
        <v>40</v>
      </c>
      <c r="X61" t="s">
        <v>2502</v>
      </c>
      <c r="Y61" t="s">
        <v>2503</v>
      </c>
      <c r="Z61" s="23" t="s">
        <v>2504</v>
      </c>
      <c r="AA61" s="23" t="s">
        <v>2505</v>
      </c>
      <c r="AB61" s="23" t="s">
        <v>2506</v>
      </c>
      <c r="AC61" s="23"/>
      <c r="AD61" s="23"/>
      <c r="AE61" s="23"/>
      <c r="AF61" s="23" t="s">
        <v>40</v>
      </c>
      <c r="AG61" s="23" t="s">
        <v>2505</v>
      </c>
      <c r="AH61" s="23" t="s">
        <v>2505</v>
      </c>
      <c r="AI61" s="23" t="s">
        <v>2505</v>
      </c>
      <c r="AJ61" s="23" t="s">
        <v>2505</v>
      </c>
      <c r="AK61" s="23" t="s">
        <v>2505</v>
      </c>
      <c r="AL61" s="23" t="s">
        <v>2505</v>
      </c>
      <c r="AM61" s="23" t="s">
        <v>2505</v>
      </c>
      <c r="AN61" s="23" t="s">
        <v>2505</v>
      </c>
      <c r="AO61" s="23" t="s">
        <v>2507</v>
      </c>
      <c r="AP61" t="s">
        <v>2505</v>
      </c>
      <c r="AQ61" t="s">
        <v>2505</v>
      </c>
      <c r="AR61" t="s">
        <v>2505</v>
      </c>
      <c r="AS61" t="s">
        <v>2505</v>
      </c>
    </row>
    <row r="62" spans="1:45" x14ac:dyDescent="0.25">
      <c r="A62" t="s">
        <v>2705</v>
      </c>
      <c r="B62" s="23" t="s">
        <v>2706</v>
      </c>
      <c r="C62" s="27" t="s">
        <v>2707</v>
      </c>
      <c r="D62" s="27" t="s">
        <v>2708</v>
      </c>
      <c r="E62" t="s">
        <v>2495</v>
      </c>
      <c r="F62" t="s">
        <v>2495</v>
      </c>
      <c r="G62" t="s">
        <v>2495</v>
      </c>
      <c r="H62" t="s">
        <v>2495</v>
      </c>
      <c r="I62" t="s">
        <v>2496</v>
      </c>
      <c r="J62" s="23" t="s">
        <v>2497</v>
      </c>
      <c r="K62" s="23" t="s">
        <v>2498</v>
      </c>
      <c r="L62" s="23" t="s">
        <v>2499</v>
      </c>
      <c r="M62" s="2">
        <v>43831</v>
      </c>
      <c r="N62" t="s">
        <v>2500</v>
      </c>
      <c r="O62">
        <v>0</v>
      </c>
      <c r="P62" t="s">
        <v>2501</v>
      </c>
      <c r="V62" t="s">
        <v>40</v>
      </c>
      <c r="W62" t="s">
        <v>40</v>
      </c>
      <c r="X62" t="s">
        <v>2502</v>
      </c>
      <c r="Y62" t="s">
        <v>2503</v>
      </c>
      <c r="Z62" s="23" t="s">
        <v>2504</v>
      </c>
      <c r="AA62" s="23" t="s">
        <v>2505</v>
      </c>
      <c r="AB62" s="23" t="s">
        <v>2506</v>
      </c>
      <c r="AC62" s="23"/>
      <c r="AD62" s="23"/>
      <c r="AE62" s="23"/>
      <c r="AF62" s="23" t="s">
        <v>40</v>
      </c>
      <c r="AG62" s="23" t="s">
        <v>2505</v>
      </c>
      <c r="AH62" s="23" t="s">
        <v>2505</v>
      </c>
      <c r="AI62" s="23" t="s">
        <v>2505</v>
      </c>
      <c r="AJ62" s="23" t="s">
        <v>2505</v>
      </c>
      <c r="AK62" s="23" t="s">
        <v>2505</v>
      </c>
      <c r="AL62" s="23" t="s">
        <v>2505</v>
      </c>
      <c r="AM62" s="23" t="s">
        <v>2505</v>
      </c>
      <c r="AN62" s="23" t="s">
        <v>2505</v>
      </c>
      <c r="AO62" s="23" t="s">
        <v>2507</v>
      </c>
      <c r="AP62" t="s">
        <v>2505</v>
      </c>
      <c r="AQ62" t="s">
        <v>2505</v>
      </c>
      <c r="AR62" t="s">
        <v>2505</v>
      </c>
      <c r="AS62" t="s">
        <v>2505</v>
      </c>
    </row>
    <row r="63" spans="1:45" x14ac:dyDescent="0.25">
      <c r="A63" t="s">
        <v>2709</v>
      </c>
      <c r="B63" s="23" t="s">
        <v>2710</v>
      </c>
      <c r="C63" s="26" t="s">
        <v>2711</v>
      </c>
      <c r="D63" s="26" t="s">
        <v>2712</v>
      </c>
      <c r="E63" t="s">
        <v>2495</v>
      </c>
      <c r="F63" t="s">
        <v>2495</v>
      </c>
      <c r="G63" t="s">
        <v>2495</v>
      </c>
      <c r="H63" t="s">
        <v>2495</v>
      </c>
      <c r="I63" t="s">
        <v>2496</v>
      </c>
      <c r="J63" s="23" t="s">
        <v>2497</v>
      </c>
      <c r="K63" s="23" t="s">
        <v>2498</v>
      </c>
      <c r="L63" s="23" t="s">
        <v>2499</v>
      </c>
      <c r="M63" s="2">
        <v>43831</v>
      </c>
      <c r="N63" t="s">
        <v>2500</v>
      </c>
      <c r="O63">
        <v>0</v>
      </c>
      <c r="P63" t="s">
        <v>2501</v>
      </c>
      <c r="V63" t="s">
        <v>40</v>
      </c>
      <c r="W63" t="s">
        <v>40</v>
      </c>
      <c r="X63" t="s">
        <v>2502</v>
      </c>
      <c r="Y63" t="s">
        <v>2503</v>
      </c>
      <c r="Z63" s="23" t="s">
        <v>2504</v>
      </c>
      <c r="AA63" s="23" t="s">
        <v>2505</v>
      </c>
      <c r="AB63" s="23" t="s">
        <v>2506</v>
      </c>
      <c r="AC63" s="23"/>
      <c r="AD63" s="23"/>
      <c r="AE63" s="23"/>
      <c r="AF63" s="23" t="s">
        <v>40</v>
      </c>
      <c r="AG63" s="23" t="s">
        <v>2505</v>
      </c>
      <c r="AH63" s="23" t="s">
        <v>2505</v>
      </c>
      <c r="AI63" s="23" t="s">
        <v>2505</v>
      </c>
      <c r="AJ63" s="23" t="s">
        <v>2505</v>
      </c>
      <c r="AK63" s="23" t="s">
        <v>2505</v>
      </c>
      <c r="AL63" s="23" t="s">
        <v>2505</v>
      </c>
      <c r="AM63" s="23" t="s">
        <v>2505</v>
      </c>
      <c r="AN63" s="23" t="s">
        <v>2505</v>
      </c>
      <c r="AO63" s="23" t="s">
        <v>2507</v>
      </c>
      <c r="AP63" t="s">
        <v>2505</v>
      </c>
      <c r="AQ63" t="s">
        <v>2505</v>
      </c>
      <c r="AR63" t="s">
        <v>2505</v>
      </c>
      <c r="AS63" t="s">
        <v>2505</v>
      </c>
    </row>
    <row r="64" spans="1:45" x14ac:dyDescent="0.25">
      <c r="A64" t="s">
        <v>2713</v>
      </c>
      <c r="B64" s="23" t="s">
        <v>2714</v>
      </c>
      <c r="C64" s="27" t="s">
        <v>2715</v>
      </c>
      <c r="D64" s="27" t="s">
        <v>2716</v>
      </c>
      <c r="E64" t="s">
        <v>2495</v>
      </c>
      <c r="F64" t="s">
        <v>2495</v>
      </c>
      <c r="G64" t="s">
        <v>2495</v>
      </c>
      <c r="H64" t="s">
        <v>2495</v>
      </c>
      <c r="I64" t="s">
        <v>2496</v>
      </c>
      <c r="J64" s="23" t="s">
        <v>2497</v>
      </c>
      <c r="K64" s="23" t="s">
        <v>2498</v>
      </c>
      <c r="L64" s="23" t="s">
        <v>2499</v>
      </c>
      <c r="M64" s="2">
        <v>43831</v>
      </c>
      <c r="N64" t="s">
        <v>2500</v>
      </c>
      <c r="O64">
        <v>0</v>
      </c>
      <c r="P64" t="s">
        <v>2501</v>
      </c>
      <c r="V64" t="s">
        <v>40</v>
      </c>
      <c r="W64" t="s">
        <v>40</v>
      </c>
      <c r="X64" t="s">
        <v>2502</v>
      </c>
      <c r="Y64" t="s">
        <v>2503</v>
      </c>
      <c r="Z64" s="23" t="s">
        <v>2504</v>
      </c>
      <c r="AA64" s="23" t="s">
        <v>2505</v>
      </c>
      <c r="AB64" s="23" t="s">
        <v>2506</v>
      </c>
      <c r="AC64" s="23"/>
      <c r="AD64" s="23"/>
      <c r="AE64" s="23"/>
      <c r="AF64" s="23" t="s">
        <v>40</v>
      </c>
      <c r="AG64" s="23" t="s">
        <v>2505</v>
      </c>
      <c r="AH64" s="23" t="s">
        <v>2505</v>
      </c>
      <c r="AI64" s="23" t="s">
        <v>2505</v>
      </c>
      <c r="AJ64" s="23" t="s">
        <v>2505</v>
      </c>
      <c r="AK64" s="23" t="s">
        <v>2505</v>
      </c>
      <c r="AL64" s="23" t="s">
        <v>2505</v>
      </c>
      <c r="AM64" s="23" t="s">
        <v>2505</v>
      </c>
      <c r="AN64" s="23" t="s">
        <v>2505</v>
      </c>
      <c r="AO64" s="23" t="s">
        <v>2507</v>
      </c>
      <c r="AP64" t="s">
        <v>2505</v>
      </c>
      <c r="AQ64" t="s">
        <v>2505</v>
      </c>
      <c r="AR64" t="s">
        <v>2505</v>
      </c>
      <c r="AS64" t="s">
        <v>2505</v>
      </c>
    </row>
    <row r="65" spans="1:45" x14ac:dyDescent="0.25">
      <c r="A65" t="s">
        <v>2717</v>
      </c>
      <c r="B65" s="23" t="s">
        <v>2718</v>
      </c>
      <c r="C65" s="26" t="s">
        <v>2719</v>
      </c>
      <c r="D65" s="26" t="s">
        <v>2719</v>
      </c>
      <c r="E65" t="s">
        <v>2495</v>
      </c>
      <c r="F65" t="s">
        <v>2495</v>
      </c>
      <c r="G65" t="s">
        <v>2495</v>
      </c>
      <c r="H65" t="s">
        <v>2495</v>
      </c>
      <c r="I65" t="s">
        <v>2496</v>
      </c>
      <c r="J65" s="23" t="s">
        <v>2497</v>
      </c>
      <c r="K65" s="23" t="s">
        <v>2498</v>
      </c>
      <c r="L65" s="23" t="s">
        <v>2499</v>
      </c>
      <c r="M65" s="2">
        <v>43831</v>
      </c>
      <c r="N65" t="s">
        <v>2500</v>
      </c>
      <c r="O65">
        <v>0</v>
      </c>
      <c r="P65" t="s">
        <v>2501</v>
      </c>
      <c r="V65" t="s">
        <v>40</v>
      </c>
      <c r="W65" t="s">
        <v>40</v>
      </c>
      <c r="X65" t="s">
        <v>2502</v>
      </c>
      <c r="Y65" t="s">
        <v>2503</v>
      </c>
      <c r="Z65" s="23" t="s">
        <v>2504</v>
      </c>
      <c r="AA65" s="23" t="s">
        <v>2505</v>
      </c>
      <c r="AB65" s="23" t="s">
        <v>2506</v>
      </c>
      <c r="AC65" s="23"/>
      <c r="AD65" s="23"/>
      <c r="AE65" s="23"/>
      <c r="AF65" s="23" t="s">
        <v>40</v>
      </c>
      <c r="AG65" s="23" t="s">
        <v>2505</v>
      </c>
      <c r="AH65" s="23" t="s">
        <v>2505</v>
      </c>
      <c r="AI65" s="23" t="s">
        <v>2505</v>
      </c>
      <c r="AJ65" s="23" t="s">
        <v>2505</v>
      </c>
      <c r="AK65" s="23" t="s">
        <v>2505</v>
      </c>
      <c r="AL65" s="23" t="s">
        <v>2505</v>
      </c>
      <c r="AM65" s="23" t="s">
        <v>2505</v>
      </c>
      <c r="AN65" s="23" t="s">
        <v>2505</v>
      </c>
      <c r="AO65" s="23" t="s">
        <v>2507</v>
      </c>
      <c r="AP65" t="s">
        <v>2505</v>
      </c>
      <c r="AQ65" t="s">
        <v>2505</v>
      </c>
      <c r="AR65" t="s">
        <v>2505</v>
      </c>
      <c r="AS65" t="s">
        <v>2505</v>
      </c>
    </row>
    <row r="66" spans="1:45" x14ac:dyDescent="0.25">
      <c r="A66" t="s">
        <v>2720</v>
      </c>
      <c r="B66" s="23" t="s">
        <v>2721</v>
      </c>
      <c r="C66" s="27" t="s">
        <v>2722</v>
      </c>
      <c r="D66" s="27" t="s">
        <v>2722</v>
      </c>
      <c r="E66" t="s">
        <v>2495</v>
      </c>
      <c r="F66" t="s">
        <v>2495</v>
      </c>
      <c r="G66" t="s">
        <v>2495</v>
      </c>
      <c r="H66" t="s">
        <v>2495</v>
      </c>
      <c r="I66" t="s">
        <v>2496</v>
      </c>
      <c r="J66" s="23" t="s">
        <v>2497</v>
      </c>
      <c r="K66" s="23" t="s">
        <v>2498</v>
      </c>
      <c r="L66" s="23" t="s">
        <v>2499</v>
      </c>
      <c r="M66" s="2">
        <v>43831</v>
      </c>
      <c r="N66" t="s">
        <v>2500</v>
      </c>
      <c r="O66">
        <v>0</v>
      </c>
      <c r="P66" t="s">
        <v>2501</v>
      </c>
      <c r="V66" t="s">
        <v>40</v>
      </c>
      <c r="W66" t="s">
        <v>40</v>
      </c>
      <c r="X66" t="s">
        <v>2502</v>
      </c>
      <c r="Y66" t="s">
        <v>2503</v>
      </c>
      <c r="Z66" s="23" t="s">
        <v>2504</v>
      </c>
      <c r="AA66" s="23" t="s">
        <v>2505</v>
      </c>
      <c r="AB66" s="23" t="s">
        <v>2506</v>
      </c>
      <c r="AC66" s="23"/>
      <c r="AD66" s="23"/>
      <c r="AE66" s="23"/>
      <c r="AF66" s="23" t="s">
        <v>40</v>
      </c>
      <c r="AG66" s="23" t="s">
        <v>2505</v>
      </c>
      <c r="AH66" s="23" t="s">
        <v>2505</v>
      </c>
      <c r="AI66" s="23" t="s">
        <v>2505</v>
      </c>
      <c r="AJ66" s="23" t="s">
        <v>2505</v>
      </c>
      <c r="AK66" s="23" t="s">
        <v>2505</v>
      </c>
      <c r="AL66" s="23" t="s">
        <v>2505</v>
      </c>
      <c r="AM66" s="23" t="s">
        <v>2505</v>
      </c>
      <c r="AN66" s="23" t="s">
        <v>2505</v>
      </c>
      <c r="AO66" s="23" t="s">
        <v>2507</v>
      </c>
      <c r="AP66" t="s">
        <v>2505</v>
      </c>
      <c r="AQ66" t="s">
        <v>2505</v>
      </c>
      <c r="AR66" t="s">
        <v>2505</v>
      </c>
      <c r="AS66" t="s">
        <v>2505</v>
      </c>
    </row>
    <row r="67" spans="1:45" x14ac:dyDescent="0.25">
      <c r="A67" t="s">
        <v>2723</v>
      </c>
      <c r="B67" s="23" t="s">
        <v>2724</v>
      </c>
      <c r="C67" s="26" t="s">
        <v>2725</v>
      </c>
      <c r="D67" s="26" t="s">
        <v>2726</v>
      </c>
      <c r="E67" t="s">
        <v>2495</v>
      </c>
      <c r="F67" t="s">
        <v>2495</v>
      </c>
      <c r="G67" t="s">
        <v>2495</v>
      </c>
      <c r="H67" t="s">
        <v>2495</v>
      </c>
      <c r="I67" t="s">
        <v>2496</v>
      </c>
      <c r="J67" s="23" t="s">
        <v>2497</v>
      </c>
      <c r="K67" s="23" t="s">
        <v>2498</v>
      </c>
      <c r="L67" s="23" t="s">
        <v>2499</v>
      </c>
      <c r="M67" s="2">
        <v>43831</v>
      </c>
      <c r="N67" t="s">
        <v>2500</v>
      </c>
      <c r="O67">
        <v>0</v>
      </c>
      <c r="P67" t="s">
        <v>2501</v>
      </c>
      <c r="V67" t="s">
        <v>40</v>
      </c>
      <c r="W67" t="s">
        <v>40</v>
      </c>
      <c r="X67" t="s">
        <v>2502</v>
      </c>
      <c r="Y67" t="s">
        <v>2503</v>
      </c>
      <c r="Z67" s="23" t="s">
        <v>2504</v>
      </c>
      <c r="AA67" s="23" t="s">
        <v>2505</v>
      </c>
      <c r="AB67" s="23" t="s">
        <v>2506</v>
      </c>
      <c r="AC67" s="23"/>
      <c r="AD67" s="23"/>
      <c r="AE67" s="23"/>
      <c r="AF67" s="23" t="s">
        <v>40</v>
      </c>
      <c r="AG67" s="23" t="s">
        <v>2505</v>
      </c>
      <c r="AH67" s="23" t="s">
        <v>2505</v>
      </c>
      <c r="AI67" s="23" t="s">
        <v>2505</v>
      </c>
      <c r="AJ67" s="23" t="s">
        <v>2505</v>
      </c>
      <c r="AK67" s="23" t="s">
        <v>2505</v>
      </c>
      <c r="AL67" s="23" t="s">
        <v>2505</v>
      </c>
      <c r="AM67" s="23" t="s">
        <v>2505</v>
      </c>
      <c r="AN67" s="23" t="s">
        <v>2505</v>
      </c>
      <c r="AO67" s="23" t="s">
        <v>2507</v>
      </c>
      <c r="AP67" t="s">
        <v>2505</v>
      </c>
      <c r="AQ67" t="s">
        <v>2505</v>
      </c>
      <c r="AR67" t="s">
        <v>2505</v>
      </c>
      <c r="AS67" t="s">
        <v>2505</v>
      </c>
    </row>
    <row r="68" spans="1:45" x14ac:dyDescent="0.25">
      <c r="A68" t="s">
        <v>2727</v>
      </c>
      <c r="B68" s="23" t="s">
        <v>2728</v>
      </c>
      <c r="C68" s="27" t="s">
        <v>2729</v>
      </c>
      <c r="D68" s="27" t="s">
        <v>2730</v>
      </c>
      <c r="E68" t="s">
        <v>2495</v>
      </c>
      <c r="F68" t="s">
        <v>2495</v>
      </c>
      <c r="G68" t="s">
        <v>2495</v>
      </c>
      <c r="H68" t="s">
        <v>2495</v>
      </c>
      <c r="I68" t="s">
        <v>2496</v>
      </c>
      <c r="J68" s="23" t="s">
        <v>2497</v>
      </c>
      <c r="K68" s="23" t="s">
        <v>2498</v>
      </c>
      <c r="L68" s="23" t="s">
        <v>2499</v>
      </c>
      <c r="M68" s="2">
        <v>43831</v>
      </c>
      <c r="N68" t="s">
        <v>2500</v>
      </c>
      <c r="O68">
        <v>0</v>
      </c>
      <c r="P68" t="s">
        <v>2501</v>
      </c>
      <c r="V68" t="s">
        <v>40</v>
      </c>
      <c r="W68" t="s">
        <v>40</v>
      </c>
      <c r="X68" t="s">
        <v>2502</v>
      </c>
      <c r="Y68" t="s">
        <v>2503</v>
      </c>
      <c r="Z68" s="23" t="s">
        <v>2504</v>
      </c>
      <c r="AA68" s="23" t="s">
        <v>2505</v>
      </c>
      <c r="AB68" s="23" t="s">
        <v>2506</v>
      </c>
      <c r="AC68" s="23"/>
      <c r="AD68" s="23"/>
      <c r="AE68" s="23"/>
      <c r="AF68" s="23" t="s">
        <v>40</v>
      </c>
      <c r="AG68" s="23" t="s">
        <v>2505</v>
      </c>
      <c r="AH68" s="23" t="s">
        <v>2505</v>
      </c>
      <c r="AI68" s="23" t="s">
        <v>2505</v>
      </c>
      <c r="AJ68" s="23" t="s">
        <v>2505</v>
      </c>
      <c r="AK68" s="23" t="s">
        <v>2505</v>
      </c>
      <c r="AL68" s="23" t="s">
        <v>2505</v>
      </c>
      <c r="AM68" s="23" t="s">
        <v>2505</v>
      </c>
      <c r="AN68" s="23" t="s">
        <v>2505</v>
      </c>
      <c r="AO68" s="23" t="s">
        <v>2507</v>
      </c>
      <c r="AP68" t="s">
        <v>2505</v>
      </c>
      <c r="AQ68" t="s">
        <v>2505</v>
      </c>
      <c r="AR68" t="s">
        <v>2505</v>
      </c>
      <c r="AS68" t="s">
        <v>2505</v>
      </c>
    </row>
    <row r="69" spans="1:45" x14ac:dyDescent="0.25">
      <c r="A69" t="s">
        <v>2731</v>
      </c>
      <c r="B69" s="23" t="s">
        <v>2732</v>
      </c>
      <c r="C69" s="26" t="s">
        <v>2733</v>
      </c>
      <c r="D69" s="26" t="s">
        <v>2733</v>
      </c>
      <c r="E69" t="s">
        <v>2495</v>
      </c>
      <c r="F69" t="s">
        <v>2495</v>
      </c>
      <c r="G69" t="s">
        <v>2495</v>
      </c>
      <c r="H69" t="s">
        <v>2495</v>
      </c>
      <c r="I69" t="s">
        <v>2496</v>
      </c>
      <c r="J69" s="23" t="s">
        <v>2497</v>
      </c>
      <c r="K69" s="23" t="s">
        <v>2498</v>
      </c>
      <c r="L69" s="23" t="s">
        <v>2499</v>
      </c>
      <c r="M69" s="2">
        <v>43831</v>
      </c>
      <c r="N69" t="s">
        <v>2500</v>
      </c>
      <c r="O69">
        <v>0</v>
      </c>
      <c r="P69" t="s">
        <v>2501</v>
      </c>
      <c r="V69" t="s">
        <v>40</v>
      </c>
      <c r="W69" t="s">
        <v>40</v>
      </c>
      <c r="X69" t="s">
        <v>2502</v>
      </c>
      <c r="Y69" t="s">
        <v>2503</v>
      </c>
      <c r="Z69" s="23" t="s">
        <v>2504</v>
      </c>
      <c r="AA69" s="23" t="s">
        <v>2505</v>
      </c>
      <c r="AB69" s="23" t="s">
        <v>2506</v>
      </c>
      <c r="AC69" s="23"/>
      <c r="AD69" s="23"/>
      <c r="AE69" s="23"/>
      <c r="AF69" s="23" t="s">
        <v>40</v>
      </c>
      <c r="AG69" s="23" t="s">
        <v>2505</v>
      </c>
      <c r="AH69" s="23" t="s">
        <v>2505</v>
      </c>
      <c r="AI69" s="23" t="s">
        <v>2505</v>
      </c>
      <c r="AJ69" s="23" t="s">
        <v>2505</v>
      </c>
      <c r="AK69" s="23" t="s">
        <v>2505</v>
      </c>
      <c r="AL69" s="23" t="s">
        <v>2505</v>
      </c>
      <c r="AM69" s="23" t="s">
        <v>2505</v>
      </c>
      <c r="AN69" s="23" t="s">
        <v>2505</v>
      </c>
      <c r="AO69" s="23" t="s">
        <v>2507</v>
      </c>
      <c r="AP69" t="s">
        <v>2505</v>
      </c>
      <c r="AQ69" t="s">
        <v>2505</v>
      </c>
      <c r="AR69" t="s">
        <v>2505</v>
      </c>
      <c r="AS69" t="s">
        <v>2505</v>
      </c>
    </row>
    <row r="70" spans="1:45" x14ac:dyDescent="0.25">
      <c r="A70" t="s">
        <v>2734</v>
      </c>
      <c r="B70" s="23" t="s">
        <v>2735</v>
      </c>
      <c r="C70" s="27" t="s">
        <v>2736</v>
      </c>
      <c r="D70" s="27" t="s">
        <v>2737</v>
      </c>
      <c r="E70" t="s">
        <v>2495</v>
      </c>
      <c r="F70" t="s">
        <v>2495</v>
      </c>
      <c r="G70" t="s">
        <v>2495</v>
      </c>
      <c r="H70" t="s">
        <v>2495</v>
      </c>
      <c r="I70" t="s">
        <v>2496</v>
      </c>
      <c r="J70" s="23" t="s">
        <v>2497</v>
      </c>
      <c r="K70" s="23" t="s">
        <v>2498</v>
      </c>
      <c r="L70" s="23" t="s">
        <v>2499</v>
      </c>
      <c r="M70" s="2">
        <v>43831</v>
      </c>
      <c r="N70" t="s">
        <v>2500</v>
      </c>
      <c r="O70">
        <v>0</v>
      </c>
      <c r="P70" t="s">
        <v>2501</v>
      </c>
      <c r="V70" t="s">
        <v>40</v>
      </c>
      <c r="W70" t="s">
        <v>40</v>
      </c>
      <c r="X70" t="s">
        <v>2502</v>
      </c>
      <c r="Y70" t="s">
        <v>2503</v>
      </c>
      <c r="Z70" s="23" t="s">
        <v>2504</v>
      </c>
      <c r="AA70" s="23" t="s">
        <v>2505</v>
      </c>
      <c r="AB70" s="23" t="s">
        <v>2506</v>
      </c>
      <c r="AC70" s="23"/>
      <c r="AD70" s="23"/>
      <c r="AE70" s="23"/>
      <c r="AF70" s="23" t="s">
        <v>40</v>
      </c>
      <c r="AG70" s="23" t="s">
        <v>2505</v>
      </c>
      <c r="AH70" s="23" t="s">
        <v>2505</v>
      </c>
      <c r="AI70" s="23" t="s">
        <v>2505</v>
      </c>
      <c r="AJ70" s="23" t="s">
        <v>2505</v>
      </c>
      <c r="AK70" s="23" t="s">
        <v>2505</v>
      </c>
      <c r="AL70" s="23" t="s">
        <v>2505</v>
      </c>
      <c r="AM70" s="23" t="s">
        <v>2505</v>
      </c>
      <c r="AN70" s="23" t="s">
        <v>2505</v>
      </c>
      <c r="AO70" s="23" t="s">
        <v>2507</v>
      </c>
      <c r="AP70" t="s">
        <v>2505</v>
      </c>
      <c r="AQ70" t="s">
        <v>2505</v>
      </c>
      <c r="AR70" t="s">
        <v>2505</v>
      </c>
      <c r="AS70" t="s">
        <v>2505</v>
      </c>
    </row>
    <row r="71" spans="1:45" x14ac:dyDescent="0.25">
      <c r="A71" t="s">
        <v>2738</v>
      </c>
      <c r="B71" s="23" t="s">
        <v>1929</v>
      </c>
      <c r="C71" s="26" t="s">
        <v>2739</v>
      </c>
      <c r="D71" s="26" t="s">
        <v>2740</v>
      </c>
      <c r="E71" t="s">
        <v>2495</v>
      </c>
      <c r="F71" t="s">
        <v>2495</v>
      </c>
      <c r="G71" t="s">
        <v>2495</v>
      </c>
      <c r="H71" t="s">
        <v>2495</v>
      </c>
      <c r="I71" t="s">
        <v>2496</v>
      </c>
      <c r="J71" s="23" t="s">
        <v>2497</v>
      </c>
      <c r="K71" s="23" t="s">
        <v>2498</v>
      </c>
      <c r="L71" s="23" t="s">
        <v>2499</v>
      </c>
      <c r="M71" s="2">
        <v>43831</v>
      </c>
      <c r="N71" t="s">
        <v>2500</v>
      </c>
      <c r="O71">
        <v>0</v>
      </c>
      <c r="P71" t="s">
        <v>2501</v>
      </c>
      <c r="V71" t="s">
        <v>40</v>
      </c>
      <c r="W71" t="s">
        <v>40</v>
      </c>
      <c r="X71" t="s">
        <v>2502</v>
      </c>
      <c r="Y71" t="s">
        <v>2503</v>
      </c>
      <c r="Z71" s="23" t="s">
        <v>2504</v>
      </c>
      <c r="AA71" s="23" t="s">
        <v>2505</v>
      </c>
      <c r="AB71" s="23" t="s">
        <v>2506</v>
      </c>
      <c r="AC71" s="23"/>
      <c r="AD71" s="23"/>
      <c r="AE71" s="23"/>
      <c r="AF71" s="23" t="s">
        <v>40</v>
      </c>
      <c r="AG71" s="23" t="s">
        <v>2505</v>
      </c>
      <c r="AH71" s="23" t="s">
        <v>2505</v>
      </c>
      <c r="AI71" s="23" t="s">
        <v>2505</v>
      </c>
      <c r="AJ71" s="23" t="s">
        <v>2505</v>
      </c>
      <c r="AK71" s="23" t="s">
        <v>2505</v>
      </c>
      <c r="AL71" s="23" t="s">
        <v>2505</v>
      </c>
      <c r="AM71" s="23" t="s">
        <v>2505</v>
      </c>
      <c r="AN71" s="23" t="s">
        <v>2505</v>
      </c>
      <c r="AO71" s="23" t="s">
        <v>2507</v>
      </c>
      <c r="AP71" t="s">
        <v>2505</v>
      </c>
      <c r="AQ71" t="s">
        <v>2505</v>
      </c>
      <c r="AR71" t="s">
        <v>2505</v>
      </c>
      <c r="AS71" t="s">
        <v>2505</v>
      </c>
    </row>
    <row r="72" spans="1:45" x14ac:dyDescent="0.25">
      <c r="A72" t="s">
        <v>2741</v>
      </c>
      <c r="B72" s="23" t="s">
        <v>2742</v>
      </c>
      <c r="C72" s="27" t="s">
        <v>2743</v>
      </c>
      <c r="D72" s="27" t="s">
        <v>2744</v>
      </c>
      <c r="E72" t="s">
        <v>2495</v>
      </c>
      <c r="F72" t="s">
        <v>2495</v>
      </c>
      <c r="G72" t="s">
        <v>2495</v>
      </c>
      <c r="H72" t="s">
        <v>2495</v>
      </c>
      <c r="I72" t="s">
        <v>2496</v>
      </c>
      <c r="J72" s="23" t="s">
        <v>2497</v>
      </c>
      <c r="K72" s="23" t="s">
        <v>2498</v>
      </c>
      <c r="L72" s="23" t="s">
        <v>2499</v>
      </c>
      <c r="M72" s="2">
        <v>43831</v>
      </c>
      <c r="N72" t="s">
        <v>2500</v>
      </c>
      <c r="O72">
        <v>0</v>
      </c>
      <c r="P72" t="s">
        <v>2501</v>
      </c>
      <c r="V72" t="s">
        <v>40</v>
      </c>
      <c r="W72" t="s">
        <v>40</v>
      </c>
      <c r="X72" t="s">
        <v>2502</v>
      </c>
      <c r="Y72" t="s">
        <v>2503</v>
      </c>
      <c r="Z72" s="23" t="s">
        <v>2504</v>
      </c>
      <c r="AA72" s="23" t="s">
        <v>2505</v>
      </c>
      <c r="AB72" s="23" t="s">
        <v>2506</v>
      </c>
      <c r="AC72" s="23"/>
      <c r="AD72" s="23"/>
      <c r="AE72" s="23"/>
      <c r="AF72" s="23" t="s">
        <v>40</v>
      </c>
      <c r="AG72" s="23" t="s">
        <v>2505</v>
      </c>
      <c r="AH72" s="23" t="s">
        <v>2505</v>
      </c>
      <c r="AI72" s="23" t="s">
        <v>2505</v>
      </c>
      <c r="AJ72" s="23" t="s">
        <v>2505</v>
      </c>
      <c r="AK72" s="23" t="s">
        <v>2505</v>
      </c>
      <c r="AL72" s="23" t="s">
        <v>2505</v>
      </c>
      <c r="AM72" s="23" t="s">
        <v>2505</v>
      </c>
      <c r="AN72" s="23" t="s">
        <v>2505</v>
      </c>
      <c r="AO72" s="23" t="s">
        <v>2507</v>
      </c>
      <c r="AP72" t="s">
        <v>2505</v>
      </c>
      <c r="AQ72" t="s">
        <v>2505</v>
      </c>
      <c r="AR72" t="s">
        <v>2505</v>
      </c>
      <c r="AS72" t="s">
        <v>2505</v>
      </c>
    </row>
    <row r="73" spans="1:45" x14ac:dyDescent="0.25">
      <c r="A73" t="s">
        <v>2745</v>
      </c>
      <c r="B73" s="23" t="s">
        <v>2746</v>
      </c>
      <c r="C73" s="26" t="s">
        <v>2747</v>
      </c>
      <c r="D73" s="26" t="s">
        <v>2748</v>
      </c>
      <c r="E73" t="s">
        <v>2495</v>
      </c>
      <c r="F73" t="s">
        <v>2495</v>
      </c>
      <c r="G73" t="s">
        <v>2495</v>
      </c>
      <c r="H73" t="s">
        <v>2495</v>
      </c>
      <c r="I73" t="s">
        <v>2496</v>
      </c>
      <c r="J73" s="23" t="s">
        <v>2497</v>
      </c>
      <c r="K73" s="23" t="s">
        <v>2498</v>
      </c>
      <c r="L73" s="23" t="s">
        <v>2499</v>
      </c>
      <c r="M73" s="2">
        <v>43831</v>
      </c>
      <c r="N73" t="s">
        <v>2500</v>
      </c>
      <c r="O73">
        <v>0</v>
      </c>
      <c r="P73" t="s">
        <v>2501</v>
      </c>
      <c r="V73" t="s">
        <v>40</v>
      </c>
      <c r="W73" t="s">
        <v>40</v>
      </c>
      <c r="X73" t="s">
        <v>2502</v>
      </c>
      <c r="Y73" t="s">
        <v>2503</v>
      </c>
      <c r="Z73" s="23" t="s">
        <v>2504</v>
      </c>
      <c r="AA73" s="23" t="s">
        <v>2505</v>
      </c>
      <c r="AB73" s="23" t="s">
        <v>2506</v>
      </c>
      <c r="AC73" s="23"/>
      <c r="AD73" s="23"/>
      <c r="AE73" s="23"/>
      <c r="AF73" s="23" t="s">
        <v>40</v>
      </c>
      <c r="AG73" s="23" t="s">
        <v>2505</v>
      </c>
      <c r="AH73" s="23" t="s">
        <v>2505</v>
      </c>
      <c r="AI73" s="23" t="s">
        <v>2505</v>
      </c>
      <c r="AJ73" s="23" t="s">
        <v>2505</v>
      </c>
      <c r="AK73" s="23" t="s">
        <v>2505</v>
      </c>
      <c r="AL73" s="23" t="s">
        <v>2505</v>
      </c>
      <c r="AM73" s="23" t="s">
        <v>2505</v>
      </c>
      <c r="AN73" s="23" t="s">
        <v>2505</v>
      </c>
      <c r="AO73" s="23" t="s">
        <v>2507</v>
      </c>
      <c r="AP73" t="s">
        <v>2505</v>
      </c>
      <c r="AQ73" t="s">
        <v>2505</v>
      </c>
      <c r="AR73" t="s">
        <v>2505</v>
      </c>
      <c r="AS73" t="s">
        <v>2505</v>
      </c>
    </row>
    <row r="74" spans="1:45" x14ac:dyDescent="0.25">
      <c r="A74" t="s">
        <v>2749</v>
      </c>
      <c r="B74" s="23" t="s">
        <v>2750</v>
      </c>
      <c r="C74" s="27" t="s">
        <v>2751</v>
      </c>
      <c r="D74" s="27" t="s">
        <v>2752</v>
      </c>
      <c r="E74" t="s">
        <v>2495</v>
      </c>
      <c r="F74" t="s">
        <v>2495</v>
      </c>
      <c r="G74" t="s">
        <v>2495</v>
      </c>
      <c r="H74" t="s">
        <v>2495</v>
      </c>
      <c r="I74" t="s">
        <v>2496</v>
      </c>
      <c r="J74" s="23" t="s">
        <v>2497</v>
      </c>
      <c r="K74" s="23" t="s">
        <v>2498</v>
      </c>
      <c r="L74" s="23" t="s">
        <v>2499</v>
      </c>
      <c r="M74" s="2">
        <v>43831</v>
      </c>
      <c r="N74" t="s">
        <v>2500</v>
      </c>
      <c r="O74">
        <v>0</v>
      </c>
      <c r="P74" t="s">
        <v>2501</v>
      </c>
      <c r="V74" t="s">
        <v>40</v>
      </c>
      <c r="W74" t="s">
        <v>40</v>
      </c>
      <c r="X74" t="s">
        <v>2502</v>
      </c>
      <c r="Y74" t="s">
        <v>2503</v>
      </c>
      <c r="Z74" s="23" t="s">
        <v>2504</v>
      </c>
      <c r="AA74" s="23" t="s">
        <v>2505</v>
      </c>
      <c r="AB74" s="23" t="s">
        <v>2506</v>
      </c>
      <c r="AC74" s="23"/>
      <c r="AD74" s="23"/>
      <c r="AE74" s="23"/>
      <c r="AF74" s="23" t="s">
        <v>40</v>
      </c>
      <c r="AG74" s="23" t="s">
        <v>2505</v>
      </c>
      <c r="AH74" s="23" t="s">
        <v>2505</v>
      </c>
      <c r="AI74" s="23" t="s">
        <v>2505</v>
      </c>
      <c r="AJ74" s="23" t="s">
        <v>2505</v>
      </c>
      <c r="AK74" s="23" t="s">
        <v>2505</v>
      </c>
      <c r="AL74" s="23" t="s">
        <v>2505</v>
      </c>
      <c r="AM74" s="23" t="s">
        <v>2505</v>
      </c>
      <c r="AN74" s="23" t="s">
        <v>2505</v>
      </c>
      <c r="AO74" s="23" t="s">
        <v>2507</v>
      </c>
      <c r="AP74" t="s">
        <v>2505</v>
      </c>
      <c r="AQ74" t="s">
        <v>2505</v>
      </c>
      <c r="AR74" t="s">
        <v>2505</v>
      </c>
      <c r="AS74" t="s">
        <v>2505</v>
      </c>
    </row>
    <row r="75" spans="1:45" x14ac:dyDescent="0.25">
      <c r="A75" t="s">
        <v>2753</v>
      </c>
      <c r="B75" s="23" t="s">
        <v>2754</v>
      </c>
      <c r="C75" s="26" t="s">
        <v>2755</v>
      </c>
      <c r="D75" s="26" t="s">
        <v>2756</v>
      </c>
      <c r="E75" t="s">
        <v>2495</v>
      </c>
      <c r="F75" t="s">
        <v>2495</v>
      </c>
      <c r="G75" t="s">
        <v>2495</v>
      </c>
      <c r="H75" t="s">
        <v>2495</v>
      </c>
      <c r="I75" t="s">
        <v>2496</v>
      </c>
      <c r="J75" s="23" t="s">
        <v>2497</v>
      </c>
      <c r="K75" s="23" t="s">
        <v>2498</v>
      </c>
      <c r="L75" s="23" t="s">
        <v>2499</v>
      </c>
      <c r="M75" s="2">
        <v>43831</v>
      </c>
      <c r="N75" t="s">
        <v>2500</v>
      </c>
      <c r="O75">
        <v>0</v>
      </c>
      <c r="P75" t="s">
        <v>2501</v>
      </c>
      <c r="V75" t="s">
        <v>40</v>
      </c>
      <c r="W75" t="s">
        <v>40</v>
      </c>
      <c r="X75" t="s">
        <v>2502</v>
      </c>
      <c r="Y75" t="s">
        <v>2503</v>
      </c>
      <c r="Z75" s="23" t="s">
        <v>2504</v>
      </c>
      <c r="AA75" s="23" t="s">
        <v>2505</v>
      </c>
      <c r="AB75" s="23" t="s">
        <v>2506</v>
      </c>
      <c r="AC75" s="23"/>
      <c r="AD75" s="23"/>
      <c r="AE75" s="23"/>
      <c r="AF75" s="23" t="s">
        <v>40</v>
      </c>
      <c r="AG75" s="23" t="s">
        <v>2505</v>
      </c>
      <c r="AH75" s="23" t="s">
        <v>2505</v>
      </c>
      <c r="AI75" s="23" t="s">
        <v>2505</v>
      </c>
      <c r="AJ75" s="23" t="s">
        <v>2505</v>
      </c>
      <c r="AK75" s="23" t="s">
        <v>2505</v>
      </c>
      <c r="AL75" s="23" t="s">
        <v>2505</v>
      </c>
      <c r="AM75" s="23" t="s">
        <v>2505</v>
      </c>
      <c r="AN75" s="23" t="s">
        <v>2505</v>
      </c>
      <c r="AO75" s="23" t="s">
        <v>2507</v>
      </c>
      <c r="AP75" t="s">
        <v>2505</v>
      </c>
      <c r="AQ75" t="s">
        <v>2505</v>
      </c>
      <c r="AR75" t="s">
        <v>2505</v>
      </c>
      <c r="AS75" t="s">
        <v>2505</v>
      </c>
    </row>
    <row r="76" spans="1:45" x14ac:dyDescent="0.25">
      <c r="A76" t="s">
        <v>2757</v>
      </c>
      <c r="B76" s="23" t="s">
        <v>2758</v>
      </c>
      <c r="C76" s="27" t="s">
        <v>2759</v>
      </c>
      <c r="D76" s="27" t="s">
        <v>2760</v>
      </c>
      <c r="E76" t="s">
        <v>2495</v>
      </c>
      <c r="F76" t="s">
        <v>2495</v>
      </c>
      <c r="G76" t="s">
        <v>2495</v>
      </c>
      <c r="H76" t="s">
        <v>2495</v>
      </c>
      <c r="I76" t="s">
        <v>2496</v>
      </c>
      <c r="J76" s="23" t="s">
        <v>2497</v>
      </c>
      <c r="K76" s="23" t="s">
        <v>2498</v>
      </c>
      <c r="L76" s="23" t="s">
        <v>2499</v>
      </c>
      <c r="M76" s="2">
        <v>43831</v>
      </c>
      <c r="N76" t="s">
        <v>2500</v>
      </c>
      <c r="O76">
        <v>0</v>
      </c>
      <c r="P76" t="s">
        <v>2501</v>
      </c>
      <c r="V76" t="s">
        <v>40</v>
      </c>
      <c r="W76" t="s">
        <v>40</v>
      </c>
      <c r="X76" t="s">
        <v>2502</v>
      </c>
      <c r="Y76" t="s">
        <v>2503</v>
      </c>
      <c r="Z76" s="23" t="s">
        <v>2504</v>
      </c>
      <c r="AA76" s="23" t="s">
        <v>2505</v>
      </c>
      <c r="AB76" s="23" t="s">
        <v>2506</v>
      </c>
      <c r="AC76" s="23"/>
      <c r="AD76" s="23"/>
      <c r="AE76" s="23"/>
      <c r="AF76" s="23" t="s">
        <v>40</v>
      </c>
      <c r="AG76" s="23" t="s">
        <v>2505</v>
      </c>
      <c r="AH76" s="23" t="s">
        <v>2505</v>
      </c>
      <c r="AI76" s="23" t="s">
        <v>2505</v>
      </c>
      <c r="AJ76" s="23" t="s">
        <v>2505</v>
      </c>
      <c r="AK76" s="23" t="s">
        <v>2505</v>
      </c>
      <c r="AL76" s="23" t="s">
        <v>2505</v>
      </c>
      <c r="AM76" s="23" t="s">
        <v>2505</v>
      </c>
      <c r="AN76" s="23" t="s">
        <v>2505</v>
      </c>
      <c r="AO76" s="23" t="s">
        <v>2507</v>
      </c>
      <c r="AP76" t="s">
        <v>2505</v>
      </c>
      <c r="AQ76" t="s">
        <v>2505</v>
      </c>
      <c r="AR76" t="s">
        <v>2505</v>
      </c>
      <c r="AS76" t="s">
        <v>2505</v>
      </c>
    </row>
    <row r="77" spans="1:45" x14ac:dyDescent="0.25">
      <c r="A77" t="s">
        <v>2761</v>
      </c>
      <c r="B77" s="23" t="s">
        <v>2762</v>
      </c>
      <c r="C77" s="26" t="s">
        <v>2763</v>
      </c>
      <c r="D77" s="26" t="s">
        <v>2763</v>
      </c>
      <c r="E77" t="s">
        <v>2495</v>
      </c>
      <c r="F77" t="s">
        <v>2495</v>
      </c>
      <c r="G77" t="s">
        <v>2495</v>
      </c>
      <c r="H77" t="s">
        <v>2495</v>
      </c>
      <c r="I77" t="s">
        <v>2496</v>
      </c>
      <c r="J77" s="23" t="s">
        <v>2497</v>
      </c>
      <c r="K77" s="23" t="s">
        <v>2498</v>
      </c>
      <c r="L77" s="23" t="s">
        <v>2499</v>
      </c>
      <c r="M77" s="2">
        <v>43831</v>
      </c>
      <c r="N77" t="s">
        <v>2500</v>
      </c>
      <c r="O77">
        <v>0</v>
      </c>
      <c r="P77" t="s">
        <v>2501</v>
      </c>
      <c r="V77" t="s">
        <v>40</v>
      </c>
      <c r="W77" t="s">
        <v>40</v>
      </c>
      <c r="X77" t="s">
        <v>2502</v>
      </c>
      <c r="Y77" t="s">
        <v>2503</v>
      </c>
      <c r="Z77" s="23" t="s">
        <v>2504</v>
      </c>
      <c r="AA77" s="23" t="s">
        <v>2505</v>
      </c>
      <c r="AB77" s="23" t="s">
        <v>2506</v>
      </c>
      <c r="AC77" s="23"/>
      <c r="AD77" s="23"/>
      <c r="AE77" s="23"/>
      <c r="AF77" s="23" t="s">
        <v>40</v>
      </c>
      <c r="AG77" s="23" t="s">
        <v>2505</v>
      </c>
      <c r="AH77" s="23" t="s">
        <v>2505</v>
      </c>
      <c r="AI77" s="23" t="s">
        <v>2505</v>
      </c>
      <c r="AJ77" s="23" t="s">
        <v>2505</v>
      </c>
      <c r="AK77" s="23" t="s">
        <v>2505</v>
      </c>
      <c r="AL77" s="23" t="s">
        <v>2505</v>
      </c>
      <c r="AM77" s="23" t="s">
        <v>2505</v>
      </c>
      <c r="AN77" s="23" t="s">
        <v>2505</v>
      </c>
      <c r="AO77" s="23" t="s">
        <v>2507</v>
      </c>
      <c r="AP77" t="s">
        <v>2505</v>
      </c>
      <c r="AQ77" t="s">
        <v>2505</v>
      </c>
      <c r="AR77" t="s">
        <v>2505</v>
      </c>
      <c r="AS77" t="s">
        <v>2505</v>
      </c>
    </row>
    <row r="78" spans="1:45" x14ac:dyDescent="0.25">
      <c r="A78" t="s">
        <v>2764</v>
      </c>
      <c r="B78" s="23" t="s">
        <v>2765</v>
      </c>
      <c r="C78" s="27" t="s">
        <v>2766</v>
      </c>
      <c r="D78" s="27" t="s">
        <v>2767</v>
      </c>
      <c r="E78" t="s">
        <v>2495</v>
      </c>
      <c r="F78" t="s">
        <v>2495</v>
      </c>
      <c r="G78" t="s">
        <v>2495</v>
      </c>
      <c r="H78" t="s">
        <v>2495</v>
      </c>
      <c r="I78" t="s">
        <v>2496</v>
      </c>
      <c r="J78" s="23" t="s">
        <v>2497</v>
      </c>
      <c r="K78" s="23" t="s">
        <v>2498</v>
      </c>
      <c r="L78" s="23" t="s">
        <v>2499</v>
      </c>
      <c r="M78" s="2">
        <v>43831</v>
      </c>
      <c r="N78" t="s">
        <v>2500</v>
      </c>
      <c r="O78">
        <v>0</v>
      </c>
      <c r="P78" t="s">
        <v>2501</v>
      </c>
      <c r="V78" t="s">
        <v>40</v>
      </c>
      <c r="W78" t="s">
        <v>40</v>
      </c>
      <c r="X78" t="s">
        <v>2502</v>
      </c>
      <c r="Y78" t="s">
        <v>2503</v>
      </c>
      <c r="Z78" s="23" t="s">
        <v>2504</v>
      </c>
      <c r="AA78" s="23" t="s">
        <v>2505</v>
      </c>
      <c r="AB78" s="23" t="s">
        <v>2506</v>
      </c>
      <c r="AC78" s="23"/>
      <c r="AD78" s="23"/>
      <c r="AE78" s="23"/>
      <c r="AF78" s="23" t="s">
        <v>40</v>
      </c>
      <c r="AG78" s="23" t="s">
        <v>2505</v>
      </c>
      <c r="AH78" s="23" t="s">
        <v>2505</v>
      </c>
      <c r="AI78" s="23" t="s">
        <v>2505</v>
      </c>
      <c r="AJ78" s="23" t="s">
        <v>2505</v>
      </c>
      <c r="AK78" s="23" t="s">
        <v>2505</v>
      </c>
      <c r="AL78" s="23" t="s">
        <v>2505</v>
      </c>
      <c r="AM78" s="23" t="s">
        <v>2505</v>
      </c>
      <c r="AN78" s="23" t="s">
        <v>2505</v>
      </c>
      <c r="AO78" s="23" t="s">
        <v>2507</v>
      </c>
      <c r="AP78" t="s">
        <v>2505</v>
      </c>
      <c r="AQ78" t="s">
        <v>2505</v>
      </c>
      <c r="AR78" t="s">
        <v>2505</v>
      </c>
      <c r="AS78" t="s">
        <v>2505</v>
      </c>
    </row>
    <row r="79" spans="1:45" x14ac:dyDescent="0.25">
      <c r="A79" t="s">
        <v>2768</v>
      </c>
      <c r="B79" s="23" t="s">
        <v>580</v>
      </c>
      <c r="C79" s="26" t="s">
        <v>2769</v>
      </c>
      <c r="D79" s="26" t="s">
        <v>2770</v>
      </c>
      <c r="E79" t="s">
        <v>2495</v>
      </c>
      <c r="F79" t="s">
        <v>2495</v>
      </c>
      <c r="G79" t="s">
        <v>2495</v>
      </c>
      <c r="H79" t="s">
        <v>2495</v>
      </c>
      <c r="I79" t="s">
        <v>2496</v>
      </c>
      <c r="J79" s="23" t="s">
        <v>2497</v>
      </c>
      <c r="K79" s="23" t="s">
        <v>2498</v>
      </c>
      <c r="L79" s="23" t="s">
        <v>2499</v>
      </c>
      <c r="M79" s="2">
        <v>43831</v>
      </c>
      <c r="N79" t="s">
        <v>2500</v>
      </c>
      <c r="O79">
        <v>0</v>
      </c>
      <c r="P79" t="s">
        <v>2501</v>
      </c>
      <c r="V79" t="s">
        <v>40</v>
      </c>
      <c r="W79" t="s">
        <v>40</v>
      </c>
      <c r="X79" t="s">
        <v>2502</v>
      </c>
      <c r="Y79" t="s">
        <v>2503</v>
      </c>
      <c r="Z79" s="23" t="s">
        <v>2504</v>
      </c>
      <c r="AA79" s="23" t="s">
        <v>2505</v>
      </c>
      <c r="AB79" s="23" t="s">
        <v>2506</v>
      </c>
      <c r="AC79" s="23"/>
      <c r="AD79" s="23"/>
      <c r="AE79" s="23"/>
      <c r="AF79" s="23" t="s">
        <v>40</v>
      </c>
      <c r="AG79" s="23" t="s">
        <v>2505</v>
      </c>
      <c r="AH79" s="23" t="s">
        <v>2505</v>
      </c>
      <c r="AI79" s="23" t="s">
        <v>2505</v>
      </c>
      <c r="AJ79" s="23" t="s">
        <v>2505</v>
      </c>
      <c r="AK79" s="23" t="s">
        <v>2505</v>
      </c>
      <c r="AL79" s="23" t="s">
        <v>2505</v>
      </c>
      <c r="AM79" s="23" t="s">
        <v>2505</v>
      </c>
      <c r="AN79" s="23" t="s">
        <v>2505</v>
      </c>
      <c r="AO79" s="23" t="s">
        <v>2507</v>
      </c>
      <c r="AP79" t="s">
        <v>2505</v>
      </c>
      <c r="AQ79" t="s">
        <v>2505</v>
      </c>
      <c r="AR79" t="s">
        <v>2505</v>
      </c>
      <c r="AS79" t="s">
        <v>2505</v>
      </c>
    </row>
    <row r="80" spans="1:45" x14ac:dyDescent="0.25">
      <c r="A80" t="s">
        <v>2771</v>
      </c>
      <c r="B80" s="23" t="s">
        <v>371</v>
      </c>
      <c r="C80" s="27" t="s">
        <v>2772</v>
      </c>
      <c r="D80" s="27" t="s">
        <v>2773</v>
      </c>
      <c r="E80" t="s">
        <v>2495</v>
      </c>
      <c r="F80" t="s">
        <v>2495</v>
      </c>
      <c r="G80" t="s">
        <v>2495</v>
      </c>
      <c r="H80" t="s">
        <v>2495</v>
      </c>
      <c r="I80" t="s">
        <v>2496</v>
      </c>
      <c r="J80" s="23" t="s">
        <v>2497</v>
      </c>
      <c r="K80" s="23" t="s">
        <v>2498</v>
      </c>
      <c r="L80" s="23" t="s">
        <v>2499</v>
      </c>
      <c r="M80" s="2">
        <v>43831</v>
      </c>
      <c r="N80" t="s">
        <v>2500</v>
      </c>
      <c r="O80">
        <v>0</v>
      </c>
      <c r="P80" t="s">
        <v>2501</v>
      </c>
      <c r="V80" t="s">
        <v>40</v>
      </c>
      <c r="W80" t="s">
        <v>40</v>
      </c>
      <c r="X80" t="s">
        <v>2502</v>
      </c>
      <c r="Y80" t="s">
        <v>2503</v>
      </c>
      <c r="Z80" s="23" t="s">
        <v>2504</v>
      </c>
      <c r="AA80" s="23" t="s">
        <v>2505</v>
      </c>
      <c r="AB80" s="23" t="s">
        <v>2506</v>
      </c>
      <c r="AC80" s="23"/>
      <c r="AD80" s="23"/>
      <c r="AE80" s="23"/>
      <c r="AF80" s="23" t="s">
        <v>40</v>
      </c>
      <c r="AG80" s="23" t="s">
        <v>2505</v>
      </c>
      <c r="AH80" s="23" t="s">
        <v>2505</v>
      </c>
      <c r="AI80" s="23" t="s">
        <v>2505</v>
      </c>
      <c r="AJ80" s="23" t="s">
        <v>2505</v>
      </c>
      <c r="AK80" s="23" t="s">
        <v>2505</v>
      </c>
      <c r="AL80" s="23" t="s">
        <v>2505</v>
      </c>
      <c r="AM80" s="23" t="s">
        <v>2505</v>
      </c>
      <c r="AN80" s="23" t="s">
        <v>2505</v>
      </c>
      <c r="AO80" s="23" t="s">
        <v>2507</v>
      </c>
      <c r="AP80" t="s">
        <v>2505</v>
      </c>
      <c r="AQ80" t="s">
        <v>2505</v>
      </c>
      <c r="AR80" t="s">
        <v>2505</v>
      </c>
      <c r="AS80" t="s">
        <v>2505</v>
      </c>
    </row>
    <row r="81" spans="1:45" x14ac:dyDescent="0.25">
      <c r="A81" t="s">
        <v>2774</v>
      </c>
      <c r="B81" s="23" t="s">
        <v>77</v>
      </c>
      <c r="C81" s="26" t="s">
        <v>2775</v>
      </c>
      <c r="D81" s="26" t="s">
        <v>2776</v>
      </c>
      <c r="E81" t="s">
        <v>2495</v>
      </c>
      <c r="F81" t="s">
        <v>2495</v>
      </c>
      <c r="G81" t="s">
        <v>2495</v>
      </c>
      <c r="H81" t="s">
        <v>2495</v>
      </c>
      <c r="I81" t="s">
        <v>2496</v>
      </c>
      <c r="J81" s="23" t="s">
        <v>2497</v>
      </c>
      <c r="K81" s="23" t="s">
        <v>2498</v>
      </c>
      <c r="L81" s="23" t="s">
        <v>2499</v>
      </c>
      <c r="M81" s="2">
        <v>43831</v>
      </c>
      <c r="N81" t="s">
        <v>2500</v>
      </c>
      <c r="O81">
        <v>0</v>
      </c>
      <c r="P81" t="s">
        <v>2501</v>
      </c>
      <c r="V81" t="s">
        <v>40</v>
      </c>
      <c r="W81" t="s">
        <v>40</v>
      </c>
      <c r="X81" t="s">
        <v>2502</v>
      </c>
      <c r="Y81" t="s">
        <v>2503</v>
      </c>
      <c r="Z81" s="23" t="s">
        <v>2504</v>
      </c>
      <c r="AA81" s="23" t="s">
        <v>2505</v>
      </c>
      <c r="AB81" s="23" t="s">
        <v>2506</v>
      </c>
      <c r="AC81" s="23"/>
      <c r="AD81" s="23"/>
      <c r="AE81" s="23"/>
      <c r="AF81" s="23" t="s">
        <v>40</v>
      </c>
      <c r="AG81" s="23" t="s">
        <v>2505</v>
      </c>
      <c r="AH81" s="23" t="s">
        <v>2505</v>
      </c>
      <c r="AI81" s="23" t="s">
        <v>2505</v>
      </c>
      <c r="AJ81" s="23" t="s">
        <v>2505</v>
      </c>
      <c r="AK81" s="23" t="s">
        <v>2505</v>
      </c>
      <c r="AL81" s="23" t="s">
        <v>2505</v>
      </c>
      <c r="AM81" s="23" t="s">
        <v>2505</v>
      </c>
      <c r="AN81" s="23" t="s">
        <v>2505</v>
      </c>
      <c r="AO81" s="23" t="s">
        <v>2507</v>
      </c>
      <c r="AP81" t="s">
        <v>2505</v>
      </c>
      <c r="AQ81" t="s">
        <v>2505</v>
      </c>
      <c r="AR81" t="s">
        <v>2505</v>
      </c>
      <c r="AS81" t="s">
        <v>2505</v>
      </c>
    </row>
    <row r="82" spans="1:45" x14ac:dyDescent="0.25">
      <c r="A82" t="s">
        <v>2777</v>
      </c>
      <c r="B82" s="23" t="s">
        <v>2778</v>
      </c>
      <c r="C82" s="27" t="s">
        <v>2779</v>
      </c>
      <c r="D82" s="27" t="s">
        <v>2780</v>
      </c>
      <c r="E82" t="s">
        <v>2495</v>
      </c>
      <c r="F82" t="s">
        <v>2495</v>
      </c>
      <c r="G82" t="s">
        <v>2495</v>
      </c>
      <c r="H82" t="s">
        <v>2495</v>
      </c>
      <c r="I82" t="s">
        <v>2496</v>
      </c>
      <c r="J82" s="23" t="s">
        <v>2497</v>
      </c>
      <c r="K82" s="23" t="s">
        <v>2498</v>
      </c>
      <c r="L82" s="23" t="s">
        <v>2499</v>
      </c>
      <c r="M82" s="2">
        <v>43831</v>
      </c>
      <c r="N82" t="s">
        <v>2500</v>
      </c>
      <c r="O82">
        <v>0</v>
      </c>
      <c r="P82" t="s">
        <v>2501</v>
      </c>
      <c r="V82" t="s">
        <v>40</v>
      </c>
      <c r="W82" t="s">
        <v>40</v>
      </c>
      <c r="X82" t="s">
        <v>2502</v>
      </c>
      <c r="Y82" t="s">
        <v>2503</v>
      </c>
      <c r="Z82" s="23" t="s">
        <v>2504</v>
      </c>
      <c r="AA82" s="23" t="s">
        <v>2505</v>
      </c>
      <c r="AB82" s="23" t="s">
        <v>2506</v>
      </c>
      <c r="AC82" s="23"/>
      <c r="AD82" s="23"/>
      <c r="AE82" s="23"/>
      <c r="AF82" s="23" t="s">
        <v>40</v>
      </c>
      <c r="AG82" s="23" t="s">
        <v>2505</v>
      </c>
      <c r="AH82" s="23" t="s">
        <v>2505</v>
      </c>
      <c r="AI82" s="23" t="s">
        <v>2505</v>
      </c>
      <c r="AJ82" s="23" t="s">
        <v>2505</v>
      </c>
      <c r="AK82" s="23" t="s">
        <v>2505</v>
      </c>
      <c r="AL82" s="23" t="s">
        <v>2505</v>
      </c>
      <c r="AM82" s="23" t="s">
        <v>2505</v>
      </c>
      <c r="AN82" s="23" t="s">
        <v>2505</v>
      </c>
      <c r="AO82" s="23" t="s">
        <v>2507</v>
      </c>
      <c r="AP82" t="s">
        <v>2505</v>
      </c>
      <c r="AQ82" t="s">
        <v>2505</v>
      </c>
      <c r="AR82" t="s">
        <v>2505</v>
      </c>
      <c r="AS82" t="s">
        <v>2505</v>
      </c>
    </row>
    <row r="83" spans="1:45" x14ac:dyDescent="0.25">
      <c r="A83" t="s">
        <v>2781</v>
      </c>
      <c r="B83" s="23" t="s">
        <v>2782</v>
      </c>
      <c r="C83" s="26" t="s">
        <v>2783</v>
      </c>
      <c r="D83" s="26" t="s">
        <v>2783</v>
      </c>
      <c r="E83" t="s">
        <v>2495</v>
      </c>
      <c r="F83" t="s">
        <v>2495</v>
      </c>
      <c r="G83" t="s">
        <v>2495</v>
      </c>
      <c r="H83" t="s">
        <v>2495</v>
      </c>
      <c r="I83" t="s">
        <v>2496</v>
      </c>
      <c r="J83" s="23" t="s">
        <v>2497</v>
      </c>
      <c r="K83" s="23" t="s">
        <v>2498</v>
      </c>
      <c r="L83" s="23" t="s">
        <v>2499</v>
      </c>
      <c r="M83" s="2">
        <v>43831</v>
      </c>
      <c r="N83" t="s">
        <v>2500</v>
      </c>
      <c r="O83">
        <v>0</v>
      </c>
      <c r="P83" t="s">
        <v>2501</v>
      </c>
      <c r="V83" t="s">
        <v>40</v>
      </c>
      <c r="W83" t="s">
        <v>40</v>
      </c>
      <c r="X83" t="s">
        <v>2502</v>
      </c>
      <c r="Y83" t="s">
        <v>2503</v>
      </c>
      <c r="Z83" s="23" t="s">
        <v>2504</v>
      </c>
      <c r="AA83" s="23" t="s">
        <v>2505</v>
      </c>
      <c r="AB83" s="23" t="s">
        <v>2506</v>
      </c>
      <c r="AC83" s="23"/>
      <c r="AD83" s="23"/>
      <c r="AE83" s="23"/>
      <c r="AF83" s="23" t="s">
        <v>40</v>
      </c>
      <c r="AG83" s="23" t="s">
        <v>2505</v>
      </c>
      <c r="AH83" s="23" t="s">
        <v>2505</v>
      </c>
      <c r="AI83" s="23" t="s">
        <v>2505</v>
      </c>
      <c r="AJ83" s="23" t="s">
        <v>2505</v>
      </c>
      <c r="AK83" s="23" t="s">
        <v>2505</v>
      </c>
      <c r="AL83" s="23" t="s">
        <v>2505</v>
      </c>
      <c r="AM83" s="23" t="s">
        <v>2505</v>
      </c>
      <c r="AN83" s="23" t="s">
        <v>2505</v>
      </c>
      <c r="AO83" s="23" t="s">
        <v>2507</v>
      </c>
      <c r="AP83" t="s">
        <v>2505</v>
      </c>
      <c r="AQ83" t="s">
        <v>2505</v>
      </c>
      <c r="AR83" t="s">
        <v>2505</v>
      </c>
      <c r="AS83" t="s">
        <v>2505</v>
      </c>
    </row>
    <row r="84" spans="1:45" x14ac:dyDescent="0.25">
      <c r="A84" t="s">
        <v>2784</v>
      </c>
      <c r="B84" s="23" t="s">
        <v>2785</v>
      </c>
      <c r="C84" s="27" t="s">
        <v>2786</v>
      </c>
      <c r="D84" s="27" t="s">
        <v>2786</v>
      </c>
      <c r="E84" t="s">
        <v>2495</v>
      </c>
      <c r="F84" t="s">
        <v>2495</v>
      </c>
      <c r="G84" t="s">
        <v>2495</v>
      </c>
      <c r="H84" t="s">
        <v>2495</v>
      </c>
      <c r="I84" t="s">
        <v>2496</v>
      </c>
      <c r="J84" s="23" t="s">
        <v>2497</v>
      </c>
      <c r="K84" s="23" t="s">
        <v>2498</v>
      </c>
      <c r="L84" s="23" t="s">
        <v>2499</v>
      </c>
      <c r="M84" s="2">
        <v>43831</v>
      </c>
      <c r="N84" t="s">
        <v>2500</v>
      </c>
      <c r="O84">
        <v>0</v>
      </c>
      <c r="P84" t="s">
        <v>2501</v>
      </c>
      <c r="V84" t="s">
        <v>40</v>
      </c>
      <c r="W84" t="s">
        <v>40</v>
      </c>
      <c r="X84" t="s">
        <v>2502</v>
      </c>
      <c r="Y84" t="s">
        <v>2503</v>
      </c>
      <c r="Z84" s="23" t="s">
        <v>2504</v>
      </c>
      <c r="AA84" s="23" t="s">
        <v>2505</v>
      </c>
      <c r="AB84" s="23" t="s">
        <v>2506</v>
      </c>
      <c r="AC84" s="23"/>
      <c r="AD84" s="23"/>
      <c r="AE84" s="23"/>
      <c r="AF84" s="23" t="s">
        <v>40</v>
      </c>
      <c r="AG84" s="23" t="s">
        <v>2505</v>
      </c>
      <c r="AH84" s="23" t="s">
        <v>2505</v>
      </c>
      <c r="AI84" s="23" t="s">
        <v>2505</v>
      </c>
      <c r="AJ84" s="23" t="s">
        <v>2505</v>
      </c>
      <c r="AK84" s="23" t="s">
        <v>2505</v>
      </c>
      <c r="AL84" s="23" t="s">
        <v>2505</v>
      </c>
      <c r="AM84" s="23" t="s">
        <v>2505</v>
      </c>
      <c r="AN84" s="23" t="s">
        <v>2505</v>
      </c>
      <c r="AO84" s="23" t="s">
        <v>2507</v>
      </c>
      <c r="AP84" t="s">
        <v>2505</v>
      </c>
      <c r="AQ84" t="s">
        <v>2505</v>
      </c>
      <c r="AR84" t="s">
        <v>2505</v>
      </c>
      <c r="AS84" t="s">
        <v>2505</v>
      </c>
    </row>
    <row r="85" spans="1:45" x14ac:dyDescent="0.25">
      <c r="A85" t="s">
        <v>2787</v>
      </c>
      <c r="B85" s="23" t="s">
        <v>2788</v>
      </c>
      <c r="C85" s="26" t="s">
        <v>2789</v>
      </c>
      <c r="D85" s="26" t="s">
        <v>2789</v>
      </c>
      <c r="E85" t="s">
        <v>2495</v>
      </c>
      <c r="F85" t="s">
        <v>2495</v>
      </c>
      <c r="G85" t="s">
        <v>2495</v>
      </c>
      <c r="H85" t="s">
        <v>2495</v>
      </c>
      <c r="I85" t="s">
        <v>2496</v>
      </c>
      <c r="J85" s="23" t="s">
        <v>2497</v>
      </c>
      <c r="K85" s="23" t="s">
        <v>2498</v>
      </c>
      <c r="L85" s="23" t="s">
        <v>2499</v>
      </c>
      <c r="M85" s="2">
        <v>43831</v>
      </c>
      <c r="N85" t="s">
        <v>2500</v>
      </c>
      <c r="O85">
        <v>0</v>
      </c>
      <c r="P85" t="s">
        <v>2501</v>
      </c>
      <c r="V85" t="s">
        <v>40</v>
      </c>
      <c r="W85" t="s">
        <v>40</v>
      </c>
      <c r="X85" t="s">
        <v>2502</v>
      </c>
      <c r="Y85" t="s">
        <v>2503</v>
      </c>
      <c r="Z85" s="23" t="s">
        <v>2504</v>
      </c>
      <c r="AA85" s="23" t="s">
        <v>2505</v>
      </c>
      <c r="AB85" s="23" t="s">
        <v>2506</v>
      </c>
      <c r="AC85" s="23"/>
      <c r="AD85" s="23"/>
      <c r="AE85" s="23"/>
      <c r="AF85" s="23" t="s">
        <v>40</v>
      </c>
      <c r="AG85" s="23" t="s">
        <v>2505</v>
      </c>
      <c r="AH85" s="23" t="s">
        <v>2505</v>
      </c>
      <c r="AI85" s="23" t="s">
        <v>2505</v>
      </c>
      <c r="AJ85" s="23" t="s">
        <v>2505</v>
      </c>
      <c r="AK85" s="23" t="s">
        <v>2505</v>
      </c>
      <c r="AL85" s="23" t="s">
        <v>2505</v>
      </c>
      <c r="AM85" s="23" t="s">
        <v>2505</v>
      </c>
      <c r="AN85" s="23" t="s">
        <v>2505</v>
      </c>
      <c r="AO85" s="23" t="s">
        <v>2507</v>
      </c>
      <c r="AP85" t="s">
        <v>2505</v>
      </c>
      <c r="AQ85" t="s">
        <v>2505</v>
      </c>
      <c r="AR85" t="s">
        <v>2505</v>
      </c>
      <c r="AS85" t="s">
        <v>2505</v>
      </c>
    </row>
    <row r="86" spans="1:45" x14ac:dyDescent="0.25">
      <c r="A86" t="s">
        <v>2790</v>
      </c>
      <c r="B86" s="23" t="s">
        <v>2791</v>
      </c>
      <c r="C86" s="27" t="s">
        <v>2792</v>
      </c>
      <c r="D86" s="27" t="s">
        <v>2792</v>
      </c>
      <c r="E86" t="s">
        <v>2495</v>
      </c>
      <c r="F86" t="s">
        <v>2495</v>
      </c>
      <c r="G86" t="s">
        <v>2495</v>
      </c>
      <c r="H86" t="s">
        <v>2495</v>
      </c>
      <c r="I86" t="s">
        <v>2496</v>
      </c>
      <c r="J86" s="23" t="s">
        <v>2497</v>
      </c>
      <c r="K86" s="23" t="s">
        <v>2498</v>
      </c>
      <c r="L86" s="23" t="s">
        <v>2499</v>
      </c>
      <c r="M86" s="2">
        <v>43831</v>
      </c>
      <c r="N86" t="s">
        <v>2500</v>
      </c>
      <c r="O86">
        <v>0</v>
      </c>
      <c r="P86" t="s">
        <v>2501</v>
      </c>
      <c r="V86" t="s">
        <v>40</v>
      </c>
      <c r="W86" t="s">
        <v>40</v>
      </c>
      <c r="X86" t="s">
        <v>2502</v>
      </c>
      <c r="Y86" t="s">
        <v>2503</v>
      </c>
      <c r="Z86" s="23" t="s">
        <v>2504</v>
      </c>
      <c r="AA86" s="23" t="s">
        <v>2505</v>
      </c>
      <c r="AB86" s="23" t="s">
        <v>2506</v>
      </c>
      <c r="AC86" s="23"/>
      <c r="AD86" s="23"/>
      <c r="AE86" s="23"/>
      <c r="AF86" s="23" t="s">
        <v>40</v>
      </c>
      <c r="AG86" s="23" t="s">
        <v>2505</v>
      </c>
      <c r="AH86" s="23" t="s">
        <v>2505</v>
      </c>
      <c r="AI86" s="23" t="s">
        <v>2505</v>
      </c>
      <c r="AJ86" s="23" t="s">
        <v>2505</v>
      </c>
      <c r="AK86" s="23" t="s">
        <v>2505</v>
      </c>
      <c r="AL86" s="23" t="s">
        <v>2505</v>
      </c>
      <c r="AM86" s="23" t="s">
        <v>2505</v>
      </c>
      <c r="AN86" s="23" t="s">
        <v>2505</v>
      </c>
      <c r="AO86" s="23" t="s">
        <v>2507</v>
      </c>
      <c r="AP86" t="s">
        <v>2505</v>
      </c>
      <c r="AQ86" t="s">
        <v>2505</v>
      </c>
      <c r="AR86" t="s">
        <v>2505</v>
      </c>
      <c r="AS86" t="s">
        <v>2505</v>
      </c>
    </row>
    <row r="87" spans="1:45" x14ac:dyDescent="0.25">
      <c r="A87" t="s">
        <v>2793</v>
      </c>
      <c r="B87" s="23" t="s">
        <v>2794</v>
      </c>
      <c r="C87" s="26" t="s">
        <v>2795</v>
      </c>
      <c r="D87" s="26" t="s">
        <v>2796</v>
      </c>
      <c r="E87" t="s">
        <v>2495</v>
      </c>
      <c r="F87" t="s">
        <v>2495</v>
      </c>
      <c r="G87" t="s">
        <v>2495</v>
      </c>
      <c r="H87" t="s">
        <v>2495</v>
      </c>
      <c r="I87" t="s">
        <v>2496</v>
      </c>
      <c r="J87" s="23" t="s">
        <v>2497</v>
      </c>
      <c r="K87" s="23" t="s">
        <v>2498</v>
      </c>
      <c r="L87" s="23" t="s">
        <v>2499</v>
      </c>
      <c r="M87" s="2">
        <v>43831</v>
      </c>
      <c r="N87" t="s">
        <v>2500</v>
      </c>
      <c r="O87">
        <v>0</v>
      </c>
      <c r="P87" t="s">
        <v>2501</v>
      </c>
      <c r="V87" t="s">
        <v>40</v>
      </c>
      <c r="W87" t="s">
        <v>40</v>
      </c>
      <c r="X87" t="s">
        <v>2502</v>
      </c>
      <c r="Y87" t="s">
        <v>2503</v>
      </c>
      <c r="Z87" s="23" t="s">
        <v>2504</v>
      </c>
      <c r="AA87" s="23" t="s">
        <v>2505</v>
      </c>
      <c r="AB87" s="23" t="s">
        <v>2506</v>
      </c>
      <c r="AC87" s="23"/>
      <c r="AD87" s="23"/>
      <c r="AE87" s="23"/>
      <c r="AF87" s="23" t="s">
        <v>40</v>
      </c>
      <c r="AG87" s="23" t="s">
        <v>2505</v>
      </c>
      <c r="AH87" s="23" t="s">
        <v>2505</v>
      </c>
      <c r="AI87" s="23" t="s">
        <v>2505</v>
      </c>
      <c r="AJ87" s="23" t="s">
        <v>2505</v>
      </c>
      <c r="AK87" s="23" t="s">
        <v>2505</v>
      </c>
      <c r="AL87" s="23" t="s">
        <v>2505</v>
      </c>
      <c r="AM87" s="23" t="s">
        <v>2505</v>
      </c>
      <c r="AN87" s="23" t="s">
        <v>2505</v>
      </c>
      <c r="AO87" s="23" t="s">
        <v>2507</v>
      </c>
      <c r="AP87" t="s">
        <v>2505</v>
      </c>
      <c r="AQ87" t="s">
        <v>2505</v>
      </c>
      <c r="AR87" t="s">
        <v>2505</v>
      </c>
      <c r="AS87" t="s">
        <v>2505</v>
      </c>
    </row>
    <row r="88" spans="1:45" x14ac:dyDescent="0.25">
      <c r="A88" t="s">
        <v>2797</v>
      </c>
      <c r="B88" s="23" t="s">
        <v>2798</v>
      </c>
      <c r="C88" s="27" t="s">
        <v>2799</v>
      </c>
      <c r="D88" s="27" t="s">
        <v>2800</v>
      </c>
      <c r="E88" t="s">
        <v>2495</v>
      </c>
      <c r="F88" t="s">
        <v>2495</v>
      </c>
      <c r="G88" t="s">
        <v>2495</v>
      </c>
      <c r="H88" t="s">
        <v>2495</v>
      </c>
      <c r="I88" t="s">
        <v>2496</v>
      </c>
      <c r="J88" s="23" t="s">
        <v>2497</v>
      </c>
      <c r="K88" s="23" t="s">
        <v>2498</v>
      </c>
      <c r="L88" s="23" t="s">
        <v>2499</v>
      </c>
      <c r="M88" s="2">
        <v>43831</v>
      </c>
      <c r="N88" t="s">
        <v>2500</v>
      </c>
      <c r="O88">
        <v>0</v>
      </c>
      <c r="P88" t="s">
        <v>2501</v>
      </c>
      <c r="V88" t="s">
        <v>40</v>
      </c>
      <c r="W88" t="s">
        <v>40</v>
      </c>
      <c r="X88" t="s">
        <v>2502</v>
      </c>
      <c r="Y88" t="s">
        <v>2503</v>
      </c>
      <c r="Z88" s="23" t="s">
        <v>2504</v>
      </c>
      <c r="AA88" s="23" t="s">
        <v>2505</v>
      </c>
      <c r="AB88" s="23" t="s">
        <v>2506</v>
      </c>
      <c r="AC88" s="23"/>
      <c r="AD88" s="23"/>
      <c r="AE88" s="23"/>
      <c r="AF88" s="23" t="s">
        <v>40</v>
      </c>
      <c r="AG88" s="23" t="s">
        <v>2505</v>
      </c>
      <c r="AH88" s="23" t="s">
        <v>2505</v>
      </c>
      <c r="AI88" s="23" t="s">
        <v>2505</v>
      </c>
      <c r="AJ88" s="23" t="s">
        <v>2505</v>
      </c>
      <c r="AK88" s="23" t="s">
        <v>2505</v>
      </c>
      <c r="AL88" s="23" t="s">
        <v>2505</v>
      </c>
      <c r="AM88" s="23" t="s">
        <v>2505</v>
      </c>
      <c r="AN88" s="23" t="s">
        <v>2505</v>
      </c>
      <c r="AO88" s="23" t="s">
        <v>2507</v>
      </c>
      <c r="AP88" t="s">
        <v>2505</v>
      </c>
      <c r="AQ88" t="s">
        <v>2505</v>
      </c>
      <c r="AR88" t="s">
        <v>2505</v>
      </c>
      <c r="AS88" t="s">
        <v>2505</v>
      </c>
    </row>
    <row r="89" spans="1:45" x14ac:dyDescent="0.25">
      <c r="A89" t="s">
        <v>2801</v>
      </c>
      <c r="B89" s="23" t="s">
        <v>2802</v>
      </c>
      <c r="C89" s="26" t="s">
        <v>2803</v>
      </c>
      <c r="D89" s="26" t="s">
        <v>2803</v>
      </c>
      <c r="E89" t="s">
        <v>2495</v>
      </c>
      <c r="F89" t="s">
        <v>2495</v>
      </c>
      <c r="G89" t="s">
        <v>2495</v>
      </c>
      <c r="H89" t="s">
        <v>2495</v>
      </c>
      <c r="I89" t="s">
        <v>2496</v>
      </c>
      <c r="J89" s="23" t="s">
        <v>2497</v>
      </c>
      <c r="K89" s="23" t="s">
        <v>2498</v>
      </c>
      <c r="L89" s="23" t="s">
        <v>2499</v>
      </c>
      <c r="M89" s="2">
        <v>43831</v>
      </c>
      <c r="N89" t="s">
        <v>2500</v>
      </c>
      <c r="O89">
        <v>0</v>
      </c>
      <c r="P89" t="s">
        <v>2501</v>
      </c>
      <c r="V89" t="s">
        <v>40</v>
      </c>
      <c r="W89" t="s">
        <v>40</v>
      </c>
      <c r="X89" t="s">
        <v>2502</v>
      </c>
      <c r="Y89" t="s">
        <v>2503</v>
      </c>
      <c r="Z89" s="23" t="s">
        <v>2504</v>
      </c>
      <c r="AA89" s="23" t="s">
        <v>2505</v>
      </c>
      <c r="AB89" s="23" t="s">
        <v>2506</v>
      </c>
      <c r="AC89" s="23"/>
      <c r="AD89" s="23"/>
      <c r="AE89" s="23"/>
      <c r="AF89" s="23" t="s">
        <v>40</v>
      </c>
      <c r="AG89" s="23" t="s">
        <v>2505</v>
      </c>
      <c r="AH89" s="23" t="s">
        <v>2505</v>
      </c>
      <c r="AI89" s="23" t="s">
        <v>2505</v>
      </c>
      <c r="AJ89" s="23" t="s">
        <v>2505</v>
      </c>
      <c r="AK89" s="23" t="s">
        <v>2505</v>
      </c>
      <c r="AL89" s="23" t="s">
        <v>2505</v>
      </c>
      <c r="AM89" s="23" t="s">
        <v>2505</v>
      </c>
      <c r="AN89" s="23" t="s">
        <v>2505</v>
      </c>
      <c r="AO89" s="23" t="s">
        <v>2507</v>
      </c>
      <c r="AP89" t="s">
        <v>2505</v>
      </c>
      <c r="AQ89" t="s">
        <v>2505</v>
      </c>
      <c r="AR89" t="s">
        <v>2505</v>
      </c>
      <c r="AS89" t="s">
        <v>2505</v>
      </c>
    </row>
    <row r="90" spans="1:45" x14ac:dyDescent="0.25">
      <c r="A90" t="s">
        <v>2804</v>
      </c>
      <c r="B90" s="23" t="s">
        <v>2805</v>
      </c>
      <c r="C90" s="27" t="s">
        <v>2806</v>
      </c>
      <c r="D90" s="27" t="s">
        <v>2806</v>
      </c>
      <c r="E90" t="s">
        <v>2495</v>
      </c>
      <c r="F90" t="s">
        <v>2495</v>
      </c>
      <c r="G90" t="s">
        <v>2495</v>
      </c>
      <c r="H90" t="s">
        <v>2495</v>
      </c>
      <c r="I90" t="s">
        <v>2496</v>
      </c>
      <c r="J90" s="23" t="s">
        <v>2497</v>
      </c>
      <c r="K90" s="23" t="s">
        <v>2498</v>
      </c>
      <c r="L90" s="23" t="s">
        <v>2499</v>
      </c>
      <c r="M90" s="2">
        <v>43831</v>
      </c>
      <c r="N90" t="s">
        <v>2500</v>
      </c>
      <c r="O90">
        <v>0</v>
      </c>
      <c r="P90" t="s">
        <v>2501</v>
      </c>
      <c r="V90" t="s">
        <v>40</v>
      </c>
      <c r="W90" t="s">
        <v>40</v>
      </c>
      <c r="X90" t="s">
        <v>2502</v>
      </c>
      <c r="Y90" t="s">
        <v>2503</v>
      </c>
      <c r="Z90" s="23" t="s">
        <v>2504</v>
      </c>
      <c r="AA90" s="23" t="s">
        <v>2505</v>
      </c>
      <c r="AB90" s="23" t="s">
        <v>2506</v>
      </c>
      <c r="AC90" s="23"/>
      <c r="AD90" s="23"/>
      <c r="AE90" s="23"/>
      <c r="AF90" s="23" t="s">
        <v>40</v>
      </c>
      <c r="AG90" s="23" t="s">
        <v>2505</v>
      </c>
      <c r="AH90" s="23" t="s">
        <v>2505</v>
      </c>
      <c r="AI90" s="23" t="s">
        <v>2505</v>
      </c>
      <c r="AJ90" s="23" t="s">
        <v>2505</v>
      </c>
      <c r="AK90" s="23" t="s">
        <v>2505</v>
      </c>
      <c r="AL90" s="23" t="s">
        <v>2505</v>
      </c>
      <c r="AM90" s="23" t="s">
        <v>2505</v>
      </c>
      <c r="AN90" s="23" t="s">
        <v>2505</v>
      </c>
      <c r="AO90" s="23" t="s">
        <v>2507</v>
      </c>
      <c r="AP90" t="s">
        <v>2505</v>
      </c>
      <c r="AQ90" t="s">
        <v>2505</v>
      </c>
      <c r="AR90" t="s">
        <v>2505</v>
      </c>
      <c r="AS90" t="s">
        <v>2505</v>
      </c>
    </row>
    <row r="91" spans="1:45" x14ac:dyDescent="0.25">
      <c r="A91" t="s">
        <v>2807</v>
      </c>
      <c r="B91" s="23" t="s">
        <v>2808</v>
      </c>
      <c r="C91" s="26" t="s">
        <v>2809</v>
      </c>
      <c r="D91" s="26" t="s">
        <v>2809</v>
      </c>
      <c r="E91" t="s">
        <v>2495</v>
      </c>
      <c r="F91" t="s">
        <v>2495</v>
      </c>
      <c r="G91" t="s">
        <v>2495</v>
      </c>
      <c r="H91" t="s">
        <v>2495</v>
      </c>
      <c r="I91" t="s">
        <v>2496</v>
      </c>
      <c r="J91" s="23" t="s">
        <v>2497</v>
      </c>
      <c r="K91" s="23" t="s">
        <v>2498</v>
      </c>
      <c r="L91" s="23" t="s">
        <v>2499</v>
      </c>
      <c r="M91" s="2">
        <v>43831</v>
      </c>
      <c r="N91" t="s">
        <v>2500</v>
      </c>
      <c r="O91">
        <v>0</v>
      </c>
      <c r="P91" t="s">
        <v>2501</v>
      </c>
      <c r="V91" t="s">
        <v>40</v>
      </c>
      <c r="W91" t="s">
        <v>40</v>
      </c>
      <c r="X91" t="s">
        <v>2502</v>
      </c>
      <c r="Y91" t="s">
        <v>2503</v>
      </c>
      <c r="Z91" s="23" t="s">
        <v>2504</v>
      </c>
      <c r="AA91" s="23" t="s">
        <v>2505</v>
      </c>
      <c r="AB91" s="23" t="s">
        <v>2506</v>
      </c>
      <c r="AC91" s="23"/>
      <c r="AD91" s="23"/>
      <c r="AE91" s="23"/>
      <c r="AF91" s="23" t="s">
        <v>40</v>
      </c>
      <c r="AG91" s="23" t="s">
        <v>2505</v>
      </c>
      <c r="AH91" s="23" t="s">
        <v>2505</v>
      </c>
      <c r="AI91" s="23" t="s">
        <v>2505</v>
      </c>
      <c r="AJ91" s="23" t="s">
        <v>2505</v>
      </c>
      <c r="AK91" s="23" t="s">
        <v>2505</v>
      </c>
      <c r="AL91" s="23" t="s">
        <v>2505</v>
      </c>
      <c r="AM91" s="23" t="s">
        <v>2505</v>
      </c>
      <c r="AN91" s="23" t="s">
        <v>2505</v>
      </c>
      <c r="AO91" s="23" t="s">
        <v>2507</v>
      </c>
      <c r="AP91" t="s">
        <v>2505</v>
      </c>
      <c r="AQ91" t="s">
        <v>2505</v>
      </c>
      <c r="AR91" t="s">
        <v>2505</v>
      </c>
      <c r="AS91" t="s">
        <v>2505</v>
      </c>
    </row>
    <row r="92" spans="1:45" x14ac:dyDescent="0.25">
      <c r="A92" t="s">
        <v>2810</v>
      </c>
      <c r="B92" s="23" t="s">
        <v>2811</v>
      </c>
      <c r="C92" s="27" t="s">
        <v>2812</v>
      </c>
      <c r="D92" s="27" t="s">
        <v>2812</v>
      </c>
      <c r="E92" t="s">
        <v>2495</v>
      </c>
      <c r="F92" t="s">
        <v>2495</v>
      </c>
      <c r="G92" t="s">
        <v>2495</v>
      </c>
      <c r="H92" t="s">
        <v>2495</v>
      </c>
      <c r="I92" t="s">
        <v>2496</v>
      </c>
      <c r="J92" s="23" t="s">
        <v>2497</v>
      </c>
      <c r="K92" s="23" t="s">
        <v>2498</v>
      </c>
      <c r="L92" s="23" t="s">
        <v>2499</v>
      </c>
      <c r="M92" s="2">
        <v>43831</v>
      </c>
      <c r="N92" t="s">
        <v>2500</v>
      </c>
      <c r="O92">
        <v>0</v>
      </c>
      <c r="P92" t="s">
        <v>2501</v>
      </c>
      <c r="V92" t="s">
        <v>40</v>
      </c>
      <c r="W92" t="s">
        <v>40</v>
      </c>
      <c r="X92" t="s">
        <v>2502</v>
      </c>
      <c r="Y92" t="s">
        <v>2503</v>
      </c>
      <c r="Z92" s="23" t="s">
        <v>2504</v>
      </c>
      <c r="AA92" s="23" t="s">
        <v>2505</v>
      </c>
      <c r="AB92" s="23" t="s">
        <v>2506</v>
      </c>
      <c r="AC92" s="23"/>
      <c r="AD92" s="23"/>
      <c r="AE92" s="23"/>
      <c r="AF92" s="23" t="s">
        <v>40</v>
      </c>
      <c r="AG92" s="23" t="s">
        <v>2505</v>
      </c>
      <c r="AH92" s="23" t="s">
        <v>2505</v>
      </c>
      <c r="AI92" s="23" t="s">
        <v>2505</v>
      </c>
      <c r="AJ92" s="23" t="s">
        <v>2505</v>
      </c>
      <c r="AK92" s="23" t="s">
        <v>2505</v>
      </c>
      <c r="AL92" s="23" t="s">
        <v>2505</v>
      </c>
      <c r="AM92" s="23" t="s">
        <v>2505</v>
      </c>
      <c r="AN92" s="23" t="s">
        <v>2505</v>
      </c>
      <c r="AO92" s="23" t="s">
        <v>2507</v>
      </c>
      <c r="AP92" t="s">
        <v>2505</v>
      </c>
      <c r="AQ92" t="s">
        <v>2505</v>
      </c>
      <c r="AR92" t="s">
        <v>2505</v>
      </c>
      <c r="AS92" t="s">
        <v>2505</v>
      </c>
    </row>
    <row r="93" spans="1:45" x14ac:dyDescent="0.25">
      <c r="A93" t="s">
        <v>2813</v>
      </c>
      <c r="B93" s="23" t="s">
        <v>2814</v>
      </c>
      <c r="C93" s="26" t="s">
        <v>2815</v>
      </c>
      <c r="D93" s="26" t="s">
        <v>2815</v>
      </c>
      <c r="E93" t="s">
        <v>2495</v>
      </c>
      <c r="F93" t="s">
        <v>2495</v>
      </c>
      <c r="G93" t="s">
        <v>2495</v>
      </c>
      <c r="H93" t="s">
        <v>2495</v>
      </c>
      <c r="I93" t="s">
        <v>2496</v>
      </c>
      <c r="J93" s="23" t="s">
        <v>2497</v>
      </c>
      <c r="K93" s="23" t="s">
        <v>2498</v>
      </c>
      <c r="L93" s="23" t="s">
        <v>2499</v>
      </c>
      <c r="M93" s="2">
        <v>43831</v>
      </c>
      <c r="N93" t="s">
        <v>2500</v>
      </c>
      <c r="O93">
        <v>0</v>
      </c>
      <c r="P93" t="s">
        <v>2501</v>
      </c>
      <c r="V93" t="s">
        <v>40</v>
      </c>
      <c r="W93" t="s">
        <v>40</v>
      </c>
      <c r="X93" t="s">
        <v>2502</v>
      </c>
      <c r="Y93" t="s">
        <v>2503</v>
      </c>
      <c r="Z93" s="23" t="s">
        <v>2504</v>
      </c>
      <c r="AA93" s="23" t="s">
        <v>2505</v>
      </c>
      <c r="AB93" s="23" t="s">
        <v>2506</v>
      </c>
      <c r="AC93" s="23"/>
      <c r="AD93" s="23"/>
      <c r="AE93" s="23"/>
      <c r="AF93" s="23" t="s">
        <v>40</v>
      </c>
      <c r="AG93" s="23" t="s">
        <v>2505</v>
      </c>
      <c r="AH93" s="23" t="s">
        <v>2505</v>
      </c>
      <c r="AI93" s="23" t="s">
        <v>2505</v>
      </c>
      <c r="AJ93" s="23" t="s">
        <v>2505</v>
      </c>
      <c r="AK93" s="23" t="s">
        <v>2505</v>
      </c>
      <c r="AL93" s="23" t="s">
        <v>2505</v>
      </c>
      <c r="AM93" s="23" t="s">
        <v>2505</v>
      </c>
      <c r="AN93" s="23" t="s">
        <v>2505</v>
      </c>
      <c r="AO93" s="23" t="s">
        <v>2507</v>
      </c>
      <c r="AP93" t="s">
        <v>2505</v>
      </c>
      <c r="AQ93" t="s">
        <v>2505</v>
      </c>
      <c r="AR93" t="s">
        <v>2505</v>
      </c>
      <c r="AS93" t="s">
        <v>2505</v>
      </c>
    </row>
    <row r="94" spans="1:45" x14ac:dyDescent="0.25">
      <c r="A94" t="s">
        <v>2816</v>
      </c>
      <c r="B94" s="23" t="s">
        <v>2817</v>
      </c>
      <c r="C94" s="27" t="s">
        <v>2818</v>
      </c>
      <c r="D94" s="27" t="s">
        <v>2819</v>
      </c>
      <c r="E94" t="s">
        <v>2495</v>
      </c>
      <c r="F94" t="s">
        <v>2495</v>
      </c>
      <c r="G94" t="s">
        <v>2495</v>
      </c>
      <c r="H94" t="s">
        <v>2495</v>
      </c>
      <c r="I94" t="s">
        <v>2496</v>
      </c>
      <c r="J94" s="23" t="s">
        <v>2497</v>
      </c>
      <c r="K94" s="23" t="s">
        <v>2498</v>
      </c>
      <c r="L94" s="23" t="s">
        <v>2499</v>
      </c>
      <c r="M94" s="2">
        <v>43831</v>
      </c>
      <c r="N94" t="s">
        <v>2500</v>
      </c>
      <c r="O94">
        <v>0</v>
      </c>
      <c r="P94" t="s">
        <v>2501</v>
      </c>
      <c r="V94" t="s">
        <v>40</v>
      </c>
      <c r="W94" t="s">
        <v>40</v>
      </c>
      <c r="X94" t="s">
        <v>2502</v>
      </c>
      <c r="Y94" t="s">
        <v>2503</v>
      </c>
      <c r="Z94" s="23" t="s">
        <v>2504</v>
      </c>
      <c r="AA94" s="23" t="s">
        <v>2505</v>
      </c>
      <c r="AB94" s="23" t="s">
        <v>2506</v>
      </c>
      <c r="AC94" s="23"/>
      <c r="AD94" s="23"/>
      <c r="AE94" s="23"/>
      <c r="AF94" s="23" t="s">
        <v>40</v>
      </c>
      <c r="AG94" s="23" t="s">
        <v>2505</v>
      </c>
      <c r="AH94" s="23" t="s">
        <v>2505</v>
      </c>
      <c r="AI94" s="23" t="s">
        <v>2505</v>
      </c>
      <c r="AJ94" s="23" t="s">
        <v>2505</v>
      </c>
      <c r="AK94" s="23" t="s">
        <v>2505</v>
      </c>
      <c r="AL94" s="23" t="s">
        <v>2505</v>
      </c>
      <c r="AM94" s="23" t="s">
        <v>2505</v>
      </c>
      <c r="AN94" s="23" t="s">
        <v>2505</v>
      </c>
      <c r="AO94" s="23" t="s">
        <v>2507</v>
      </c>
      <c r="AP94" t="s">
        <v>2505</v>
      </c>
      <c r="AQ94" t="s">
        <v>2505</v>
      </c>
      <c r="AR94" t="s">
        <v>2505</v>
      </c>
      <c r="AS94" t="s">
        <v>2505</v>
      </c>
    </row>
    <row r="95" spans="1:45" x14ac:dyDescent="0.25">
      <c r="A95" t="s">
        <v>2820</v>
      </c>
      <c r="B95" s="23" t="s">
        <v>2821</v>
      </c>
      <c r="C95" s="26" t="s">
        <v>2822</v>
      </c>
      <c r="D95" s="26" t="s">
        <v>2823</v>
      </c>
      <c r="E95" t="s">
        <v>2495</v>
      </c>
      <c r="F95" t="s">
        <v>2495</v>
      </c>
      <c r="G95" t="s">
        <v>2495</v>
      </c>
      <c r="H95" t="s">
        <v>2495</v>
      </c>
      <c r="I95" t="s">
        <v>2496</v>
      </c>
      <c r="J95" s="23" t="s">
        <v>2497</v>
      </c>
      <c r="K95" s="23" t="s">
        <v>2498</v>
      </c>
      <c r="L95" s="23" t="s">
        <v>2499</v>
      </c>
      <c r="M95" s="2">
        <v>43831</v>
      </c>
      <c r="N95" t="s">
        <v>2500</v>
      </c>
      <c r="O95">
        <v>0</v>
      </c>
      <c r="P95" t="s">
        <v>2501</v>
      </c>
      <c r="V95" t="s">
        <v>40</v>
      </c>
      <c r="W95" t="s">
        <v>40</v>
      </c>
      <c r="X95" t="s">
        <v>2502</v>
      </c>
      <c r="Y95" t="s">
        <v>2503</v>
      </c>
      <c r="Z95" s="23" t="s">
        <v>2504</v>
      </c>
      <c r="AA95" s="23" t="s">
        <v>2505</v>
      </c>
      <c r="AB95" s="23" t="s">
        <v>2506</v>
      </c>
      <c r="AC95" s="23"/>
      <c r="AD95" s="23"/>
      <c r="AE95" s="23"/>
      <c r="AF95" s="23" t="s">
        <v>40</v>
      </c>
      <c r="AG95" s="23" t="s">
        <v>2505</v>
      </c>
      <c r="AH95" s="23" t="s">
        <v>2505</v>
      </c>
      <c r="AI95" s="23" t="s">
        <v>2505</v>
      </c>
      <c r="AJ95" s="23" t="s">
        <v>2505</v>
      </c>
      <c r="AK95" s="23" t="s">
        <v>2505</v>
      </c>
      <c r="AL95" s="23" t="s">
        <v>2505</v>
      </c>
      <c r="AM95" s="23" t="s">
        <v>2505</v>
      </c>
      <c r="AN95" s="23" t="s">
        <v>2505</v>
      </c>
      <c r="AO95" s="23" t="s">
        <v>2507</v>
      </c>
      <c r="AP95" t="s">
        <v>2505</v>
      </c>
      <c r="AQ95" t="s">
        <v>2505</v>
      </c>
      <c r="AR95" t="s">
        <v>2505</v>
      </c>
      <c r="AS95" t="s">
        <v>2505</v>
      </c>
    </row>
    <row r="96" spans="1:45" x14ac:dyDescent="0.25">
      <c r="A96" t="s">
        <v>2824</v>
      </c>
      <c r="B96" s="23" t="s">
        <v>2825</v>
      </c>
      <c r="C96" s="27" t="s">
        <v>2826</v>
      </c>
      <c r="D96" s="27" t="s">
        <v>2827</v>
      </c>
      <c r="E96" t="s">
        <v>2495</v>
      </c>
      <c r="F96" t="s">
        <v>2495</v>
      </c>
      <c r="G96" t="s">
        <v>2495</v>
      </c>
      <c r="H96" t="s">
        <v>2495</v>
      </c>
      <c r="I96" t="s">
        <v>2496</v>
      </c>
      <c r="J96" s="23" t="s">
        <v>2497</v>
      </c>
      <c r="K96" s="23" t="s">
        <v>2498</v>
      </c>
      <c r="L96" s="23" t="s">
        <v>2499</v>
      </c>
      <c r="M96" s="2">
        <v>43831</v>
      </c>
      <c r="N96" t="s">
        <v>2500</v>
      </c>
      <c r="O96">
        <v>0</v>
      </c>
      <c r="P96" t="s">
        <v>2501</v>
      </c>
      <c r="V96" t="s">
        <v>40</v>
      </c>
      <c r="W96" t="s">
        <v>40</v>
      </c>
      <c r="X96" t="s">
        <v>2502</v>
      </c>
      <c r="Y96" t="s">
        <v>2503</v>
      </c>
      <c r="Z96" s="23" t="s">
        <v>2504</v>
      </c>
      <c r="AA96" s="23" t="s">
        <v>2505</v>
      </c>
      <c r="AB96" s="23" t="s">
        <v>2506</v>
      </c>
      <c r="AC96" s="23"/>
      <c r="AD96" s="23"/>
      <c r="AE96" s="23"/>
      <c r="AF96" s="23" t="s">
        <v>40</v>
      </c>
      <c r="AG96" s="23" t="s">
        <v>2505</v>
      </c>
      <c r="AH96" s="23" t="s">
        <v>2505</v>
      </c>
      <c r="AI96" s="23" t="s">
        <v>2505</v>
      </c>
      <c r="AJ96" s="23" t="s">
        <v>2505</v>
      </c>
      <c r="AK96" s="23" t="s">
        <v>2505</v>
      </c>
      <c r="AL96" s="23" t="s">
        <v>2505</v>
      </c>
      <c r="AM96" s="23" t="s">
        <v>2505</v>
      </c>
      <c r="AN96" s="23" t="s">
        <v>2505</v>
      </c>
      <c r="AO96" s="23" t="s">
        <v>2507</v>
      </c>
      <c r="AP96" t="s">
        <v>2505</v>
      </c>
      <c r="AQ96" t="s">
        <v>2505</v>
      </c>
      <c r="AR96" t="s">
        <v>2505</v>
      </c>
      <c r="AS96" t="s">
        <v>2505</v>
      </c>
    </row>
    <row r="97" spans="1:45" x14ac:dyDescent="0.25">
      <c r="A97" t="s">
        <v>2828</v>
      </c>
      <c r="B97" s="23" t="s">
        <v>2829</v>
      </c>
      <c r="C97" s="26" t="s">
        <v>2830</v>
      </c>
      <c r="D97" s="26" t="s">
        <v>2831</v>
      </c>
      <c r="E97" t="s">
        <v>2495</v>
      </c>
      <c r="F97" t="s">
        <v>2495</v>
      </c>
      <c r="G97" t="s">
        <v>2495</v>
      </c>
      <c r="H97" t="s">
        <v>2495</v>
      </c>
      <c r="I97" t="s">
        <v>2496</v>
      </c>
      <c r="J97" s="23" t="s">
        <v>2497</v>
      </c>
      <c r="K97" s="23" t="s">
        <v>2498</v>
      </c>
      <c r="L97" s="23" t="s">
        <v>2499</v>
      </c>
      <c r="M97" s="2">
        <v>43831</v>
      </c>
      <c r="N97" t="s">
        <v>2500</v>
      </c>
      <c r="O97">
        <v>0</v>
      </c>
      <c r="P97" t="s">
        <v>2501</v>
      </c>
      <c r="V97" t="s">
        <v>40</v>
      </c>
      <c r="W97" t="s">
        <v>40</v>
      </c>
      <c r="X97" t="s">
        <v>2502</v>
      </c>
      <c r="Y97" t="s">
        <v>2503</v>
      </c>
      <c r="Z97" s="23" t="s">
        <v>2504</v>
      </c>
      <c r="AA97" s="23" t="s">
        <v>2505</v>
      </c>
      <c r="AB97" s="23" t="s">
        <v>2506</v>
      </c>
      <c r="AC97" s="23"/>
      <c r="AD97" s="23"/>
      <c r="AE97" s="23"/>
      <c r="AF97" s="23" t="s">
        <v>40</v>
      </c>
      <c r="AG97" s="23" t="s">
        <v>2505</v>
      </c>
      <c r="AH97" s="23" t="s">
        <v>2505</v>
      </c>
      <c r="AI97" s="23" t="s">
        <v>2505</v>
      </c>
      <c r="AJ97" s="23" t="s">
        <v>2505</v>
      </c>
      <c r="AK97" s="23" t="s">
        <v>2505</v>
      </c>
      <c r="AL97" s="23" t="s">
        <v>2505</v>
      </c>
      <c r="AM97" s="23" t="s">
        <v>2505</v>
      </c>
      <c r="AN97" s="23" t="s">
        <v>2505</v>
      </c>
      <c r="AO97" s="23" t="s">
        <v>2507</v>
      </c>
      <c r="AP97" t="s">
        <v>2505</v>
      </c>
      <c r="AQ97" t="s">
        <v>2505</v>
      </c>
      <c r="AR97" t="s">
        <v>2505</v>
      </c>
      <c r="AS97" t="s">
        <v>2505</v>
      </c>
    </row>
    <row r="98" spans="1:45" x14ac:dyDescent="0.25">
      <c r="A98" t="s">
        <v>2832</v>
      </c>
      <c r="B98" s="23" t="s">
        <v>2833</v>
      </c>
      <c r="C98" s="27" t="s">
        <v>2834</v>
      </c>
      <c r="D98" s="27" t="s">
        <v>2835</v>
      </c>
      <c r="E98" t="s">
        <v>2495</v>
      </c>
      <c r="F98" t="s">
        <v>2495</v>
      </c>
      <c r="G98" t="s">
        <v>2495</v>
      </c>
      <c r="H98" t="s">
        <v>2495</v>
      </c>
      <c r="I98" t="s">
        <v>2496</v>
      </c>
      <c r="J98" s="23" t="s">
        <v>2497</v>
      </c>
      <c r="K98" s="23" t="s">
        <v>2498</v>
      </c>
      <c r="L98" s="23" t="s">
        <v>2499</v>
      </c>
      <c r="M98" s="2">
        <v>43831</v>
      </c>
      <c r="N98" t="s">
        <v>2500</v>
      </c>
      <c r="O98">
        <v>0</v>
      </c>
      <c r="P98" t="s">
        <v>2501</v>
      </c>
      <c r="V98" t="s">
        <v>40</v>
      </c>
      <c r="W98" t="s">
        <v>40</v>
      </c>
      <c r="X98" t="s">
        <v>2502</v>
      </c>
      <c r="Y98" t="s">
        <v>2503</v>
      </c>
      <c r="Z98" s="23" t="s">
        <v>2504</v>
      </c>
      <c r="AA98" s="23" t="s">
        <v>2505</v>
      </c>
      <c r="AB98" s="23" t="s">
        <v>2506</v>
      </c>
      <c r="AC98" s="23"/>
      <c r="AD98" s="23"/>
      <c r="AE98" s="23"/>
      <c r="AF98" s="23" t="s">
        <v>40</v>
      </c>
      <c r="AG98" s="23" t="s">
        <v>2505</v>
      </c>
      <c r="AH98" s="23" t="s">
        <v>2505</v>
      </c>
      <c r="AI98" s="23" t="s">
        <v>2505</v>
      </c>
      <c r="AJ98" s="23" t="s">
        <v>2505</v>
      </c>
      <c r="AK98" s="23" t="s">
        <v>2505</v>
      </c>
      <c r="AL98" s="23" t="s">
        <v>2505</v>
      </c>
      <c r="AM98" s="23" t="s">
        <v>2505</v>
      </c>
      <c r="AN98" s="23" t="s">
        <v>2505</v>
      </c>
      <c r="AO98" s="23" t="s">
        <v>2507</v>
      </c>
      <c r="AP98" t="s">
        <v>2505</v>
      </c>
      <c r="AQ98" t="s">
        <v>2505</v>
      </c>
      <c r="AR98" t="s">
        <v>2505</v>
      </c>
      <c r="AS98" t="s">
        <v>2505</v>
      </c>
    </row>
    <row r="99" spans="1:45" x14ac:dyDescent="0.25">
      <c r="A99" t="s">
        <v>2836</v>
      </c>
      <c r="B99" s="23" t="s">
        <v>2837</v>
      </c>
      <c r="C99" s="26" t="s">
        <v>2838</v>
      </c>
      <c r="D99" s="26" t="s">
        <v>2838</v>
      </c>
      <c r="E99" t="s">
        <v>2495</v>
      </c>
      <c r="F99" t="s">
        <v>2495</v>
      </c>
      <c r="G99" t="s">
        <v>2495</v>
      </c>
      <c r="H99" t="s">
        <v>2495</v>
      </c>
      <c r="I99" t="s">
        <v>2496</v>
      </c>
      <c r="J99" s="23" t="s">
        <v>2497</v>
      </c>
      <c r="K99" s="23" t="s">
        <v>2498</v>
      </c>
      <c r="L99" s="23" t="s">
        <v>2499</v>
      </c>
      <c r="M99" s="2">
        <v>43831</v>
      </c>
      <c r="N99" t="s">
        <v>2500</v>
      </c>
      <c r="O99">
        <v>0</v>
      </c>
      <c r="P99" t="s">
        <v>2501</v>
      </c>
      <c r="V99" t="s">
        <v>40</v>
      </c>
      <c r="W99" t="s">
        <v>40</v>
      </c>
      <c r="X99" t="s">
        <v>2502</v>
      </c>
      <c r="Y99" t="s">
        <v>2503</v>
      </c>
      <c r="Z99" s="23" t="s">
        <v>2504</v>
      </c>
      <c r="AA99" s="23" t="s">
        <v>2505</v>
      </c>
      <c r="AB99" s="23" t="s">
        <v>2506</v>
      </c>
      <c r="AC99" s="23"/>
      <c r="AD99" s="23"/>
      <c r="AE99" s="23"/>
      <c r="AF99" s="23" t="s">
        <v>40</v>
      </c>
      <c r="AG99" s="23" t="s">
        <v>2505</v>
      </c>
      <c r="AH99" s="23" t="s">
        <v>2505</v>
      </c>
      <c r="AI99" s="23" t="s">
        <v>2505</v>
      </c>
      <c r="AJ99" s="23" t="s">
        <v>2505</v>
      </c>
      <c r="AK99" s="23" t="s">
        <v>2505</v>
      </c>
      <c r="AL99" s="23" t="s">
        <v>2505</v>
      </c>
      <c r="AM99" s="23" t="s">
        <v>2505</v>
      </c>
      <c r="AN99" s="23" t="s">
        <v>2505</v>
      </c>
      <c r="AO99" s="23" t="s">
        <v>2507</v>
      </c>
      <c r="AP99" t="s">
        <v>2505</v>
      </c>
      <c r="AQ99" t="s">
        <v>2505</v>
      </c>
      <c r="AR99" t="s">
        <v>2505</v>
      </c>
      <c r="AS99" t="s">
        <v>2505</v>
      </c>
    </row>
    <row r="100" spans="1:45" x14ac:dyDescent="0.25">
      <c r="A100" t="s">
        <v>2839</v>
      </c>
      <c r="B100" s="23" t="s">
        <v>2840</v>
      </c>
      <c r="C100" s="27" t="s">
        <v>2841</v>
      </c>
      <c r="D100" s="27" t="s">
        <v>2842</v>
      </c>
      <c r="E100" t="s">
        <v>2495</v>
      </c>
      <c r="F100" t="s">
        <v>2495</v>
      </c>
      <c r="G100" t="s">
        <v>2495</v>
      </c>
      <c r="H100" t="s">
        <v>2495</v>
      </c>
      <c r="I100" t="s">
        <v>2496</v>
      </c>
      <c r="J100" s="23" t="s">
        <v>2497</v>
      </c>
      <c r="K100" s="23" t="s">
        <v>2498</v>
      </c>
      <c r="L100" s="23" t="s">
        <v>2499</v>
      </c>
      <c r="M100" s="2">
        <v>43831</v>
      </c>
      <c r="N100" t="s">
        <v>2500</v>
      </c>
      <c r="O100">
        <v>0</v>
      </c>
      <c r="P100" t="s">
        <v>2501</v>
      </c>
      <c r="V100" t="s">
        <v>40</v>
      </c>
      <c r="W100" t="s">
        <v>40</v>
      </c>
      <c r="X100" t="s">
        <v>2502</v>
      </c>
      <c r="Y100" t="s">
        <v>2503</v>
      </c>
      <c r="Z100" s="23" t="s">
        <v>2504</v>
      </c>
      <c r="AA100" s="23" t="s">
        <v>2505</v>
      </c>
      <c r="AB100" s="23" t="s">
        <v>2506</v>
      </c>
      <c r="AC100" s="23"/>
      <c r="AD100" s="23"/>
      <c r="AE100" s="23"/>
      <c r="AF100" s="23" t="s">
        <v>40</v>
      </c>
      <c r="AG100" s="23" t="s">
        <v>2505</v>
      </c>
      <c r="AH100" s="23" t="s">
        <v>2505</v>
      </c>
      <c r="AI100" s="23" t="s">
        <v>2505</v>
      </c>
      <c r="AJ100" s="23" t="s">
        <v>2505</v>
      </c>
      <c r="AK100" s="23" t="s">
        <v>2505</v>
      </c>
      <c r="AL100" s="23" t="s">
        <v>2505</v>
      </c>
      <c r="AM100" s="23" t="s">
        <v>2505</v>
      </c>
      <c r="AN100" s="23" t="s">
        <v>2505</v>
      </c>
      <c r="AO100" s="23" t="s">
        <v>2507</v>
      </c>
      <c r="AP100" t="s">
        <v>2505</v>
      </c>
      <c r="AQ100" t="s">
        <v>2505</v>
      </c>
      <c r="AR100" t="s">
        <v>2505</v>
      </c>
      <c r="AS100" t="s">
        <v>2505</v>
      </c>
    </row>
    <row r="101" spans="1:45" x14ac:dyDescent="0.25">
      <c r="A101" t="s">
        <v>2843</v>
      </c>
      <c r="B101" s="23" t="s">
        <v>1443</v>
      </c>
      <c r="C101" s="28" t="s">
        <v>2844</v>
      </c>
      <c r="D101" s="26" t="s">
        <v>2845</v>
      </c>
      <c r="E101" t="s">
        <v>2495</v>
      </c>
      <c r="F101" t="s">
        <v>2495</v>
      </c>
      <c r="G101" t="s">
        <v>2495</v>
      </c>
      <c r="H101" t="s">
        <v>2495</v>
      </c>
      <c r="I101" t="s">
        <v>2496</v>
      </c>
      <c r="J101" s="23" t="s">
        <v>2497</v>
      </c>
      <c r="K101" s="23" t="s">
        <v>2498</v>
      </c>
      <c r="L101" s="23" t="s">
        <v>2499</v>
      </c>
      <c r="M101" s="2">
        <v>43831</v>
      </c>
      <c r="N101" t="s">
        <v>2500</v>
      </c>
      <c r="O101">
        <v>0</v>
      </c>
      <c r="P101" t="s">
        <v>2501</v>
      </c>
      <c r="V101" t="s">
        <v>40</v>
      </c>
      <c r="W101" t="s">
        <v>40</v>
      </c>
      <c r="X101" t="s">
        <v>2502</v>
      </c>
      <c r="Y101" t="s">
        <v>2503</v>
      </c>
      <c r="Z101" s="23" t="s">
        <v>2504</v>
      </c>
      <c r="AA101" s="23" t="s">
        <v>2505</v>
      </c>
      <c r="AB101" s="23" t="s">
        <v>2506</v>
      </c>
      <c r="AC101" s="23"/>
      <c r="AD101" s="23"/>
      <c r="AE101" s="23"/>
      <c r="AF101" s="23" t="s">
        <v>40</v>
      </c>
      <c r="AG101" s="23" t="s">
        <v>2505</v>
      </c>
      <c r="AH101" s="23" t="s">
        <v>2505</v>
      </c>
      <c r="AI101" s="23" t="s">
        <v>2505</v>
      </c>
      <c r="AJ101" s="23" t="s">
        <v>2505</v>
      </c>
      <c r="AK101" s="23" t="s">
        <v>2505</v>
      </c>
      <c r="AL101" s="23" t="s">
        <v>2505</v>
      </c>
      <c r="AM101" s="23" t="s">
        <v>2505</v>
      </c>
      <c r="AN101" s="23" t="s">
        <v>2505</v>
      </c>
      <c r="AO101" s="23" t="s">
        <v>2507</v>
      </c>
      <c r="AP101" t="s">
        <v>2505</v>
      </c>
      <c r="AQ101" t="s">
        <v>2505</v>
      </c>
      <c r="AR101" t="s">
        <v>2505</v>
      </c>
      <c r="AS101" t="s">
        <v>2505</v>
      </c>
    </row>
    <row r="102" spans="1:45" s="29" customFormat="1" x14ac:dyDescent="0.25">
      <c r="A102" s="29" t="s">
        <v>2846</v>
      </c>
      <c r="B102" s="29" t="s">
        <v>1443</v>
      </c>
      <c r="C102" s="28" t="s">
        <v>2844</v>
      </c>
      <c r="D102" s="28" t="s">
        <v>2847</v>
      </c>
      <c r="E102" s="29" t="s">
        <v>2495</v>
      </c>
      <c r="F102" s="29" t="s">
        <v>2495</v>
      </c>
      <c r="G102" s="29" t="s">
        <v>2495</v>
      </c>
      <c r="H102" s="29" t="s">
        <v>2495</v>
      </c>
      <c r="I102" s="29" t="s">
        <v>2496</v>
      </c>
      <c r="J102" s="29" t="s">
        <v>2497</v>
      </c>
      <c r="K102" s="29" t="s">
        <v>2498</v>
      </c>
      <c r="L102" s="29" t="s">
        <v>2499</v>
      </c>
      <c r="M102" s="2">
        <v>43831</v>
      </c>
      <c r="N102" s="29" t="s">
        <v>2500</v>
      </c>
      <c r="O102" s="29">
        <v>0</v>
      </c>
      <c r="P102" s="29" t="s">
        <v>2501</v>
      </c>
      <c r="V102" s="29" t="s">
        <v>40</v>
      </c>
      <c r="W102" s="29" t="s">
        <v>40</v>
      </c>
      <c r="X102" s="29" t="s">
        <v>2502</v>
      </c>
      <c r="Y102" s="29" t="s">
        <v>2503</v>
      </c>
      <c r="Z102" s="29" t="s">
        <v>2504</v>
      </c>
      <c r="AA102" s="29" t="s">
        <v>2505</v>
      </c>
      <c r="AB102" s="29" t="s">
        <v>2506</v>
      </c>
      <c r="AF102" s="29" t="s">
        <v>40</v>
      </c>
      <c r="AG102" s="29" t="s">
        <v>2505</v>
      </c>
      <c r="AH102" s="29" t="s">
        <v>2505</v>
      </c>
      <c r="AI102" s="29" t="s">
        <v>2505</v>
      </c>
      <c r="AJ102" s="29" t="s">
        <v>2505</v>
      </c>
      <c r="AK102" s="29" t="s">
        <v>2505</v>
      </c>
      <c r="AL102" s="29" t="s">
        <v>2505</v>
      </c>
      <c r="AM102" s="29" t="s">
        <v>2505</v>
      </c>
      <c r="AN102" s="29" t="s">
        <v>2505</v>
      </c>
      <c r="AO102" s="29" t="s">
        <v>2507</v>
      </c>
      <c r="AP102" s="29" t="s">
        <v>2505</v>
      </c>
      <c r="AQ102" s="29" t="s">
        <v>2505</v>
      </c>
      <c r="AR102" s="29" t="s">
        <v>2505</v>
      </c>
      <c r="AS102" s="29" t="s">
        <v>2505</v>
      </c>
    </row>
    <row r="103" spans="1:45" x14ac:dyDescent="0.25">
      <c r="A103" t="s">
        <v>2848</v>
      </c>
      <c r="B103" s="23" t="s">
        <v>2849</v>
      </c>
      <c r="C103" s="26" t="s">
        <v>2850</v>
      </c>
      <c r="D103" s="26" t="s">
        <v>2851</v>
      </c>
      <c r="E103" t="s">
        <v>2495</v>
      </c>
      <c r="F103" t="s">
        <v>2495</v>
      </c>
      <c r="G103" t="s">
        <v>2495</v>
      </c>
      <c r="H103" t="s">
        <v>2495</v>
      </c>
      <c r="I103" t="s">
        <v>2496</v>
      </c>
      <c r="J103" s="23" t="s">
        <v>2497</v>
      </c>
      <c r="K103" s="23" t="s">
        <v>2498</v>
      </c>
      <c r="L103" s="23" t="s">
        <v>2499</v>
      </c>
      <c r="M103" s="2">
        <v>43831</v>
      </c>
      <c r="N103" t="s">
        <v>2500</v>
      </c>
      <c r="O103">
        <v>0</v>
      </c>
      <c r="P103" t="s">
        <v>2501</v>
      </c>
      <c r="V103" t="s">
        <v>40</v>
      </c>
      <c r="W103" t="s">
        <v>40</v>
      </c>
      <c r="X103" t="s">
        <v>2502</v>
      </c>
      <c r="Y103" t="s">
        <v>2503</v>
      </c>
      <c r="Z103" s="23" t="s">
        <v>2504</v>
      </c>
      <c r="AA103" s="23" t="s">
        <v>2505</v>
      </c>
      <c r="AB103" s="23" t="s">
        <v>2506</v>
      </c>
      <c r="AC103" s="23"/>
      <c r="AD103" s="23"/>
      <c r="AE103" s="23"/>
      <c r="AF103" s="23" t="s">
        <v>40</v>
      </c>
      <c r="AG103" s="23" t="s">
        <v>2505</v>
      </c>
      <c r="AH103" s="23" t="s">
        <v>2505</v>
      </c>
      <c r="AI103" s="23" t="s">
        <v>2505</v>
      </c>
      <c r="AJ103" s="23" t="s">
        <v>2505</v>
      </c>
      <c r="AK103" s="23" t="s">
        <v>2505</v>
      </c>
      <c r="AL103" s="23" t="s">
        <v>2505</v>
      </c>
      <c r="AM103" s="23" t="s">
        <v>2505</v>
      </c>
      <c r="AN103" s="23" t="s">
        <v>2505</v>
      </c>
      <c r="AO103" s="23" t="s">
        <v>2507</v>
      </c>
      <c r="AP103" t="s">
        <v>2505</v>
      </c>
      <c r="AQ103" t="s">
        <v>2505</v>
      </c>
      <c r="AR103" t="s">
        <v>2505</v>
      </c>
      <c r="AS103" t="s">
        <v>2505</v>
      </c>
    </row>
    <row r="104" spans="1:45" x14ac:dyDescent="0.25">
      <c r="A104" t="s">
        <v>2852</v>
      </c>
      <c r="B104" s="23" t="s">
        <v>2853</v>
      </c>
      <c r="C104" s="27" t="s">
        <v>2854</v>
      </c>
      <c r="D104" s="27" t="s">
        <v>2855</v>
      </c>
      <c r="E104" t="s">
        <v>2495</v>
      </c>
      <c r="F104" t="s">
        <v>2495</v>
      </c>
      <c r="G104" t="s">
        <v>2495</v>
      </c>
      <c r="H104" t="s">
        <v>2495</v>
      </c>
      <c r="I104" t="s">
        <v>2496</v>
      </c>
      <c r="J104" s="23" t="s">
        <v>2497</v>
      </c>
      <c r="K104" s="23" t="s">
        <v>2498</v>
      </c>
      <c r="L104" s="23" t="s">
        <v>2499</v>
      </c>
      <c r="M104" s="2">
        <v>43831</v>
      </c>
      <c r="N104" t="s">
        <v>2500</v>
      </c>
      <c r="O104">
        <v>0</v>
      </c>
      <c r="P104" t="s">
        <v>2501</v>
      </c>
      <c r="V104" t="s">
        <v>40</v>
      </c>
      <c r="W104" t="s">
        <v>40</v>
      </c>
      <c r="X104" t="s">
        <v>2502</v>
      </c>
      <c r="Y104" t="s">
        <v>2503</v>
      </c>
      <c r="Z104" s="23" t="s">
        <v>2504</v>
      </c>
      <c r="AA104" s="23" t="s">
        <v>2505</v>
      </c>
      <c r="AB104" s="23" t="s">
        <v>2506</v>
      </c>
      <c r="AC104" s="23"/>
      <c r="AD104" s="23"/>
      <c r="AE104" s="23"/>
      <c r="AF104" s="23" t="s">
        <v>40</v>
      </c>
      <c r="AG104" s="23" t="s">
        <v>2505</v>
      </c>
      <c r="AH104" s="23" t="s">
        <v>2505</v>
      </c>
      <c r="AI104" s="23" t="s">
        <v>2505</v>
      </c>
      <c r="AJ104" s="23" t="s">
        <v>2505</v>
      </c>
      <c r="AK104" s="23" t="s">
        <v>2505</v>
      </c>
      <c r="AL104" s="23" t="s">
        <v>2505</v>
      </c>
      <c r="AM104" s="23" t="s">
        <v>2505</v>
      </c>
      <c r="AN104" s="23" t="s">
        <v>2505</v>
      </c>
      <c r="AO104" s="23" t="s">
        <v>2507</v>
      </c>
      <c r="AP104" t="s">
        <v>2505</v>
      </c>
      <c r="AQ104" t="s">
        <v>2505</v>
      </c>
      <c r="AR104" t="s">
        <v>2505</v>
      </c>
      <c r="AS104" t="s">
        <v>2505</v>
      </c>
    </row>
    <row r="105" spans="1:45" x14ac:dyDescent="0.25">
      <c r="A105" t="s">
        <v>2856</v>
      </c>
      <c r="B105" s="23" t="s">
        <v>2857</v>
      </c>
      <c r="C105" s="26" t="s">
        <v>2858</v>
      </c>
      <c r="D105" s="26" t="s">
        <v>2859</v>
      </c>
      <c r="E105" t="s">
        <v>2495</v>
      </c>
      <c r="F105" t="s">
        <v>2495</v>
      </c>
      <c r="G105" t="s">
        <v>2495</v>
      </c>
      <c r="H105" t="s">
        <v>2495</v>
      </c>
      <c r="I105" t="s">
        <v>2496</v>
      </c>
      <c r="J105" s="23" t="s">
        <v>2497</v>
      </c>
      <c r="K105" s="23" t="s">
        <v>2498</v>
      </c>
      <c r="L105" s="23" t="s">
        <v>2499</v>
      </c>
      <c r="M105" s="2">
        <v>43831</v>
      </c>
      <c r="N105" t="s">
        <v>2500</v>
      </c>
      <c r="O105">
        <v>0</v>
      </c>
      <c r="P105" t="s">
        <v>2501</v>
      </c>
      <c r="V105" t="s">
        <v>40</v>
      </c>
      <c r="W105" t="s">
        <v>40</v>
      </c>
      <c r="X105" t="s">
        <v>2502</v>
      </c>
      <c r="Y105" t="s">
        <v>2503</v>
      </c>
      <c r="Z105" s="23" t="s">
        <v>2504</v>
      </c>
      <c r="AA105" s="23" t="s">
        <v>2505</v>
      </c>
      <c r="AB105" s="23" t="s">
        <v>2506</v>
      </c>
      <c r="AC105" s="23"/>
      <c r="AD105" s="23"/>
      <c r="AE105" s="23"/>
      <c r="AF105" s="23" t="s">
        <v>40</v>
      </c>
      <c r="AG105" s="23" t="s">
        <v>2505</v>
      </c>
      <c r="AH105" s="23" t="s">
        <v>2505</v>
      </c>
      <c r="AI105" s="23" t="s">
        <v>2505</v>
      </c>
      <c r="AJ105" s="23" t="s">
        <v>2505</v>
      </c>
      <c r="AK105" s="23" t="s">
        <v>2505</v>
      </c>
      <c r="AL105" s="23" t="s">
        <v>2505</v>
      </c>
      <c r="AM105" s="23" t="s">
        <v>2505</v>
      </c>
      <c r="AN105" s="23" t="s">
        <v>2505</v>
      </c>
      <c r="AO105" s="23" t="s">
        <v>2507</v>
      </c>
      <c r="AP105" t="s">
        <v>2505</v>
      </c>
      <c r="AQ105" t="s">
        <v>2505</v>
      </c>
      <c r="AR105" t="s">
        <v>2505</v>
      </c>
      <c r="AS105" t="s">
        <v>2505</v>
      </c>
    </row>
    <row r="106" spans="1:45" x14ac:dyDescent="0.25">
      <c r="A106" t="s">
        <v>2860</v>
      </c>
      <c r="B106" s="23" t="s">
        <v>2861</v>
      </c>
      <c r="C106" s="27" t="s">
        <v>2862</v>
      </c>
      <c r="D106" s="27" t="s">
        <v>2862</v>
      </c>
      <c r="E106" t="s">
        <v>2495</v>
      </c>
      <c r="F106" t="s">
        <v>2495</v>
      </c>
      <c r="G106" t="s">
        <v>2495</v>
      </c>
      <c r="H106" t="s">
        <v>2495</v>
      </c>
      <c r="I106" t="s">
        <v>2496</v>
      </c>
      <c r="J106" s="23" t="s">
        <v>2497</v>
      </c>
      <c r="K106" s="23" t="s">
        <v>2498</v>
      </c>
      <c r="L106" s="23" t="s">
        <v>2499</v>
      </c>
      <c r="M106" s="2">
        <v>43831</v>
      </c>
      <c r="N106" t="s">
        <v>2500</v>
      </c>
      <c r="O106">
        <v>0</v>
      </c>
      <c r="P106" t="s">
        <v>2501</v>
      </c>
      <c r="V106" t="s">
        <v>40</v>
      </c>
      <c r="W106" t="s">
        <v>40</v>
      </c>
      <c r="X106" t="s">
        <v>2502</v>
      </c>
      <c r="Y106" t="s">
        <v>2503</v>
      </c>
      <c r="Z106" s="23" t="s">
        <v>2504</v>
      </c>
      <c r="AA106" s="23" t="s">
        <v>2505</v>
      </c>
      <c r="AB106" s="23" t="s">
        <v>2506</v>
      </c>
      <c r="AC106" s="23"/>
      <c r="AD106" s="23"/>
      <c r="AE106" s="23"/>
      <c r="AF106" s="23" t="s">
        <v>40</v>
      </c>
      <c r="AG106" s="23" t="s">
        <v>2505</v>
      </c>
      <c r="AH106" s="23" t="s">
        <v>2505</v>
      </c>
      <c r="AI106" s="23" t="s">
        <v>2505</v>
      </c>
      <c r="AJ106" s="23" t="s">
        <v>2505</v>
      </c>
      <c r="AK106" s="23" t="s">
        <v>2505</v>
      </c>
      <c r="AL106" s="23" t="s">
        <v>2505</v>
      </c>
      <c r="AM106" s="23" t="s">
        <v>2505</v>
      </c>
      <c r="AN106" s="23" t="s">
        <v>2505</v>
      </c>
      <c r="AO106" s="23" t="s">
        <v>2507</v>
      </c>
      <c r="AP106" t="s">
        <v>2505</v>
      </c>
      <c r="AQ106" t="s">
        <v>2505</v>
      </c>
      <c r="AR106" t="s">
        <v>2505</v>
      </c>
      <c r="AS106" t="s">
        <v>2505</v>
      </c>
    </row>
    <row r="107" spans="1:45" x14ac:dyDescent="0.25">
      <c r="A107" t="s">
        <v>2863</v>
      </c>
      <c r="B107" s="23" t="s">
        <v>131</v>
      </c>
      <c r="C107" s="26" t="s">
        <v>2864</v>
      </c>
      <c r="D107" s="26" t="s">
        <v>2865</v>
      </c>
      <c r="E107" t="s">
        <v>2495</v>
      </c>
      <c r="F107" t="s">
        <v>2495</v>
      </c>
      <c r="G107" t="s">
        <v>2495</v>
      </c>
      <c r="H107" t="s">
        <v>2495</v>
      </c>
      <c r="I107" t="s">
        <v>2496</v>
      </c>
      <c r="J107" s="23" t="s">
        <v>2497</v>
      </c>
      <c r="K107" s="23" t="s">
        <v>2498</v>
      </c>
      <c r="L107" s="23" t="s">
        <v>2499</v>
      </c>
      <c r="M107" s="2">
        <v>43831</v>
      </c>
      <c r="N107" t="s">
        <v>2500</v>
      </c>
      <c r="O107">
        <v>0</v>
      </c>
      <c r="P107" t="s">
        <v>2501</v>
      </c>
      <c r="V107" t="s">
        <v>40</v>
      </c>
      <c r="W107" t="s">
        <v>40</v>
      </c>
      <c r="X107" t="s">
        <v>2502</v>
      </c>
      <c r="Y107" t="s">
        <v>2503</v>
      </c>
      <c r="Z107" s="23" t="s">
        <v>2504</v>
      </c>
      <c r="AA107" s="23" t="s">
        <v>2505</v>
      </c>
      <c r="AB107" s="23" t="s">
        <v>2506</v>
      </c>
      <c r="AC107" s="23"/>
      <c r="AD107" s="23"/>
      <c r="AE107" s="23"/>
      <c r="AF107" s="23" t="s">
        <v>40</v>
      </c>
      <c r="AG107" s="23" t="s">
        <v>2505</v>
      </c>
      <c r="AH107" s="23" t="s">
        <v>2505</v>
      </c>
      <c r="AI107" s="23" t="s">
        <v>2505</v>
      </c>
      <c r="AJ107" s="23" t="s">
        <v>2505</v>
      </c>
      <c r="AK107" s="23" t="s">
        <v>2505</v>
      </c>
      <c r="AL107" s="23" t="s">
        <v>2505</v>
      </c>
      <c r="AM107" s="23" t="s">
        <v>2505</v>
      </c>
      <c r="AN107" s="23" t="s">
        <v>2505</v>
      </c>
      <c r="AO107" s="23" t="s">
        <v>2507</v>
      </c>
      <c r="AP107" t="s">
        <v>2505</v>
      </c>
      <c r="AQ107" t="s">
        <v>2505</v>
      </c>
      <c r="AR107" t="s">
        <v>2505</v>
      </c>
      <c r="AS107" t="s">
        <v>2505</v>
      </c>
    </row>
    <row r="108" spans="1:45" x14ac:dyDescent="0.25">
      <c r="A108" t="s">
        <v>2866</v>
      </c>
      <c r="B108" s="23" t="s">
        <v>2867</v>
      </c>
      <c r="C108" s="27" t="s">
        <v>2868</v>
      </c>
      <c r="D108" s="27" t="s">
        <v>2869</v>
      </c>
      <c r="E108" t="s">
        <v>2495</v>
      </c>
      <c r="F108" t="s">
        <v>2495</v>
      </c>
      <c r="G108" t="s">
        <v>2495</v>
      </c>
      <c r="H108" t="s">
        <v>2495</v>
      </c>
      <c r="I108" t="s">
        <v>2496</v>
      </c>
      <c r="J108" s="23" t="s">
        <v>2497</v>
      </c>
      <c r="K108" s="23" t="s">
        <v>2498</v>
      </c>
      <c r="L108" s="23" t="s">
        <v>2499</v>
      </c>
      <c r="M108" s="2">
        <v>43831</v>
      </c>
      <c r="N108" t="s">
        <v>2500</v>
      </c>
      <c r="O108">
        <v>0</v>
      </c>
      <c r="P108" t="s">
        <v>2501</v>
      </c>
      <c r="V108" t="s">
        <v>40</v>
      </c>
      <c r="W108" t="s">
        <v>40</v>
      </c>
      <c r="X108" t="s">
        <v>2502</v>
      </c>
      <c r="Y108" t="s">
        <v>2503</v>
      </c>
      <c r="Z108" s="23" t="s">
        <v>2504</v>
      </c>
      <c r="AA108" s="23" t="s">
        <v>2505</v>
      </c>
      <c r="AB108" s="23" t="s">
        <v>2506</v>
      </c>
      <c r="AC108" s="23"/>
      <c r="AD108" s="23"/>
      <c r="AE108" s="23"/>
      <c r="AF108" s="23" t="s">
        <v>40</v>
      </c>
      <c r="AG108" s="23" t="s">
        <v>2505</v>
      </c>
      <c r="AH108" s="23" t="s">
        <v>2505</v>
      </c>
      <c r="AI108" s="23" t="s">
        <v>2505</v>
      </c>
      <c r="AJ108" s="23" t="s">
        <v>2505</v>
      </c>
      <c r="AK108" s="23" t="s">
        <v>2505</v>
      </c>
      <c r="AL108" s="23" t="s">
        <v>2505</v>
      </c>
      <c r="AM108" s="23" t="s">
        <v>2505</v>
      </c>
      <c r="AN108" s="23" t="s">
        <v>2505</v>
      </c>
      <c r="AO108" s="23" t="s">
        <v>2507</v>
      </c>
      <c r="AP108" t="s">
        <v>2505</v>
      </c>
      <c r="AQ108" t="s">
        <v>2505</v>
      </c>
      <c r="AR108" t="s">
        <v>2505</v>
      </c>
      <c r="AS108" t="s">
        <v>2505</v>
      </c>
    </row>
    <row r="109" spans="1:45" x14ac:dyDescent="0.25">
      <c r="A109" t="s">
        <v>2870</v>
      </c>
      <c r="B109" s="23" t="s">
        <v>2871</v>
      </c>
      <c r="C109" s="26" t="s">
        <v>2872</v>
      </c>
      <c r="D109" s="26" t="s">
        <v>2873</v>
      </c>
      <c r="E109" t="s">
        <v>2495</v>
      </c>
      <c r="F109" t="s">
        <v>2495</v>
      </c>
      <c r="G109" t="s">
        <v>2495</v>
      </c>
      <c r="H109" t="s">
        <v>2495</v>
      </c>
      <c r="I109" t="s">
        <v>2496</v>
      </c>
      <c r="J109" s="23" t="s">
        <v>2497</v>
      </c>
      <c r="K109" s="23" t="s">
        <v>2498</v>
      </c>
      <c r="L109" s="23" t="s">
        <v>2499</v>
      </c>
      <c r="M109" s="2">
        <v>43831</v>
      </c>
      <c r="N109" t="s">
        <v>2500</v>
      </c>
      <c r="O109">
        <v>0</v>
      </c>
      <c r="P109" t="s">
        <v>2501</v>
      </c>
      <c r="V109" t="s">
        <v>40</v>
      </c>
      <c r="W109" t="s">
        <v>40</v>
      </c>
      <c r="X109" t="s">
        <v>2502</v>
      </c>
      <c r="Y109" t="s">
        <v>2503</v>
      </c>
      <c r="Z109" s="23" t="s">
        <v>2504</v>
      </c>
      <c r="AA109" s="23" t="s">
        <v>2505</v>
      </c>
      <c r="AB109" s="23" t="s">
        <v>2506</v>
      </c>
      <c r="AC109" s="23"/>
      <c r="AD109" s="23"/>
      <c r="AE109" s="23"/>
      <c r="AF109" s="23" t="s">
        <v>40</v>
      </c>
      <c r="AG109" s="23" t="s">
        <v>2505</v>
      </c>
      <c r="AH109" s="23" t="s">
        <v>2505</v>
      </c>
      <c r="AI109" s="23" t="s">
        <v>2505</v>
      </c>
      <c r="AJ109" s="23" t="s">
        <v>2505</v>
      </c>
      <c r="AK109" s="23" t="s">
        <v>2505</v>
      </c>
      <c r="AL109" s="23" t="s">
        <v>2505</v>
      </c>
      <c r="AM109" s="23" t="s">
        <v>2505</v>
      </c>
      <c r="AN109" s="23" t="s">
        <v>2505</v>
      </c>
      <c r="AO109" s="23" t="s">
        <v>2507</v>
      </c>
      <c r="AP109" t="s">
        <v>2505</v>
      </c>
      <c r="AQ109" t="s">
        <v>2505</v>
      </c>
      <c r="AR109" t="s">
        <v>2505</v>
      </c>
      <c r="AS109" t="s">
        <v>2505</v>
      </c>
    </row>
    <row r="110" spans="1:45" x14ac:dyDescent="0.25">
      <c r="A110" t="s">
        <v>2874</v>
      </c>
      <c r="B110" s="23" t="s">
        <v>147</v>
      </c>
      <c r="C110" s="27" t="s">
        <v>2875</v>
      </c>
      <c r="D110" s="27" t="s">
        <v>2876</v>
      </c>
      <c r="E110" t="s">
        <v>2495</v>
      </c>
      <c r="F110" t="s">
        <v>2495</v>
      </c>
      <c r="G110" t="s">
        <v>2495</v>
      </c>
      <c r="H110" t="s">
        <v>2495</v>
      </c>
      <c r="I110" t="s">
        <v>2496</v>
      </c>
      <c r="J110" s="23" t="s">
        <v>2497</v>
      </c>
      <c r="K110" s="23" t="s">
        <v>2498</v>
      </c>
      <c r="L110" s="23" t="s">
        <v>2499</v>
      </c>
      <c r="M110" s="2">
        <v>43831</v>
      </c>
      <c r="N110" t="s">
        <v>2500</v>
      </c>
      <c r="O110">
        <v>0</v>
      </c>
      <c r="P110" t="s">
        <v>2501</v>
      </c>
      <c r="V110" t="s">
        <v>40</v>
      </c>
      <c r="W110" t="s">
        <v>40</v>
      </c>
      <c r="X110" t="s">
        <v>2502</v>
      </c>
      <c r="Y110" t="s">
        <v>2503</v>
      </c>
      <c r="Z110" s="23" t="s">
        <v>2504</v>
      </c>
      <c r="AA110" s="23" t="s">
        <v>2505</v>
      </c>
      <c r="AB110" s="23" t="s">
        <v>2506</v>
      </c>
      <c r="AC110" s="23"/>
      <c r="AD110" s="23"/>
      <c r="AE110" s="23"/>
      <c r="AF110" s="23" t="s">
        <v>40</v>
      </c>
      <c r="AG110" s="23" t="s">
        <v>2505</v>
      </c>
      <c r="AH110" s="23" t="s">
        <v>2505</v>
      </c>
      <c r="AI110" s="23" t="s">
        <v>2505</v>
      </c>
      <c r="AJ110" s="23" t="s">
        <v>2505</v>
      </c>
      <c r="AK110" s="23" t="s">
        <v>2505</v>
      </c>
      <c r="AL110" s="23" t="s">
        <v>2505</v>
      </c>
      <c r="AM110" s="23" t="s">
        <v>2505</v>
      </c>
      <c r="AN110" s="23" t="s">
        <v>2505</v>
      </c>
      <c r="AO110" s="23" t="s">
        <v>2507</v>
      </c>
      <c r="AP110" t="s">
        <v>2505</v>
      </c>
      <c r="AQ110" t="s">
        <v>2505</v>
      </c>
      <c r="AR110" t="s">
        <v>2505</v>
      </c>
      <c r="AS110" t="s">
        <v>2505</v>
      </c>
    </row>
    <row r="111" spans="1:45" x14ac:dyDescent="0.25">
      <c r="A111" t="s">
        <v>2877</v>
      </c>
      <c r="B111" s="23" t="s">
        <v>2878</v>
      </c>
      <c r="C111" s="26" t="s">
        <v>2879</v>
      </c>
      <c r="D111" s="26" t="s">
        <v>2879</v>
      </c>
      <c r="E111" t="s">
        <v>2495</v>
      </c>
      <c r="F111" t="s">
        <v>2495</v>
      </c>
      <c r="G111" t="s">
        <v>2495</v>
      </c>
      <c r="H111" t="s">
        <v>2495</v>
      </c>
      <c r="I111" t="s">
        <v>2496</v>
      </c>
      <c r="J111" s="23" t="s">
        <v>2497</v>
      </c>
      <c r="K111" s="23" t="s">
        <v>2498</v>
      </c>
      <c r="L111" s="23" t="s">
        <v>2499</v>
      </c>
      <c r="M111" s="2">
        <v>43831</v>
      </c>
      <c r="N111" t="s">
        <v>2500</v>
      </c>
      <c r="O111">
        <v>0</v>
      </c>
      <c r="P111" t="s">
        <v>2501</v>
      </c>
      <c r="V111" t="s">
        <v>40</v>
      </c>
      <c r="W111" t="s">
        <v>40</v>
      </c>
      <c r="X111" t="s">
        <v>2502</v>
      </c>
      <c r="Y111" t="s">
        <v>2503</v>
      </c>
      <c r="Z111" s="23" t="s">
        <v>2504</v>
      </c>
      <c r="AA111" s="23" t="s">
        <v>2505</v>
      </c>
      <c r="AB111" s="23" t="s">
        <v>2506</v>
      </c>
      <c r="AC111" s="23"/>
      <c r="AD111" s="23"/>
      <c r="AE111" s="23"/>
      <c r="AF111" s="23" t="s">
        <v>40</v>
      </c>
      <c r="AG111" s="23" t="s">
        <v>2505</v>
      </c>
      <c r="AH111" s="23" t="s">
        <v>2505</v>
      </c>
      <c r="AI111" s="23" t="s">
        <v>2505</v>
      </c>
      <c r="AJ111" s="23" t="s">
        <v>2505</v>
      </c>
      <c r="AK111" s="23" t="s">
        <v>2505</v>
      </c>
      <c r="AL111" s="23" t="s">
        <v>2505</v>
      </c>
      <c r="AM111" s="23" t="s">
        <v>2505</v>
      </c>
      <c r="AN111" s="23" t="s">
        <v>2505</v>
      </c>
      <c r="AO111" s="23" t="s">
        <v>2507</v>
      </c>
      <c r="AP111" t="s">
        <v>2505</v>
      </c>
      <c r="AQ111" t="s">
        <v>2505</v>
      </c>
      <c r="AR111" t="s">
        <v>2505</v>
      </c>
      <c r="AS111" t="s">
        <v>2505</v>
      </c>
    </row>
    <row r="112" spans="1:45" x14ac:dyDescent="0.25">
      <c r="A112" t="s">
        <v>2880</v>
      </c>
      <c r="B112" s="23" t="s">
        <v>2881</v>
      </c>
      <c r="C112" s="27" t="s">
        <v>2882</v>
      </c>
      <c r="D112" s="27" t="s">
        <v>2883</v>
      </c>
      <c r="E112" t="s">
        <v>2495</v>
      </c>
      <c r="F112" t="s">
        <v>2495</v>
      </c>
      <c r="G112" t="s">
        <v>2495</v>
      </c>
      <c r="H112" t="s">
        <v>2495</v>
      </c>
      <c r="I112" t="s">
        <v>2496</v>
      </c>
      <c r="J112" s="23" t="s">
        <v>2497</v>
      </c>
      <c r="K112" s="23" t="s">
        <v>2498</v>
      </c>
      <c r="L112" s="23" t="s">
        <v>2499</v>
      </c>
      <c r="M112" s="2">
        <v>43831</v>
      </c>
      <c r="N112" t="s">
        <v>2500</v>
      </c>
      <c r="O112">
        <v>0</v>
      </c>
      <c r="P112" t="s">
        <v>2501</v>
      </c>
      <c r="V112" t="s">
        <v>40</v>
      </c>
      <c r="W112" t="s">
        <v>40</v>
      </c>
      <c r="X112" t="s">
        <v>2502</v>
      </c>
      <c r="Y112" t="s">
        <v>2503</v>
      </c>
      <c r="Z112" s="23" t="s">
        <v>2504</v>
      </c>
      <c r="AA112" s="23" t="s">
        <v>2505</v>
      </c>
      <c r="AB112" s="23" t="s">
        <v>2506</v>
      </c>
      <c r="AC112" s="23"/>
      <c r="AD112" s="23"/>
      <c r="AE112" s="23"/>
      <c r="AF112" s="23" t="s">
        <v>40</v>
      </c>
      <c r="AG112" s="23" t="s">
        <v>2505</v>
      </c>
      <c r="AH112" s="23" t="s">
        <v>2505</v>
      </c>
      <c r="AI112" s="23" t="s">
        <v>2505</v>
      </c>
      <c r="AJ112" s="23" t="s">
        <v>2505</v>
      </c>
      <c r="AK112" s="23" t="s">
        <v>2505</v>
      </c>
      <c r="AL112" s="23" t="s">
        <v>2505</v>
      </c>
      <c r="AM112" s="23" t="s">
        <v>2505</v>
      </c>
      <c r="AN112" s="23" t="s">
        <v>2505</v>
      </c>
      <c r="AO112" s="23" t="s">
        <v>2507</v>
      </c>
      <c r="AP112" t="s">
        <v>2505</v>
      </c>
      <c r="AQ112" t="s">
        <v>2505</v>
      </c>
      <c r="AR112" t="s">
        <v>2505</v>
      </c>
      <c r="AS112" t="s">
        <v>2505</v>
      </c>
    </row>
    <row r="113" spans="1:45" x14ac:dyDescent="0.25">
      <c r="A113" t="s">
        <v>2884</v>
      </c>
      <c r="B113" s="23" t="s">
        <v>2885</v>
      </c>
      <c r="C113" s="28" t="s">
        <v>2886</v>
      </c>
      <c r="D113" s="26" t="s">
        <v>2886</v>
      </c>
      <c r="E113" t="s">
        <v>2495</v>
      </c>
      <c r="F113" t="s">
        <v>2495</v>
      </c>
      <c r="G113" t="s">
        <v>2495</v>
      </c>
      <c r="H113" t="s">
        <v>2495</v>
      </c>
      <c r="I113" t="s">
        <v>2496</v>
      </c>
      <c r="J113" s="23" t="s">
        <v>2497</v>
      </c>
      <c r="K113" s="23" t="s">
        <v>2498</v>
      </c>
      <c r="L113" s="23" t="s">
        <v>2499</v>
      </c>
      <c r="M113" s="2">
        <v>43831</v>
      </c>
      <c r="N113" t="s">
        <v>2500</v>
      </c>
      <c r="O113">
        <v>0</v>
      </c>
      <c r="P113" t="s">
        <v>2501</v>
      </c>
      <c r="V113" t="s">
        <v>40</v>
      </c>
      <c r="W113" t="s">
        <v>40</v>
      </c>
      <c r="X113" t="s">
        <v>2502</v>
      </c>
      <c r="Y113" t="s">
        <v>2503</v>
      </c>
      <c r="Z113" s="23" t="s">
        <v>2504</v>
      </c>
      <c r="AA113" s="23" t="s">
        <v>2505</v>
      </c>
      <c r="AB113" s="23" t="s">
        <v>2506</v>
      </c>
      <c r="AC113" s="23"/>
      <c r="AD113" s="23"/>
      <c r="AE113" s="23"/>
      <c r="AF113" s="23" t="s">
        <v>40</v>
      </c>
      <c r="AG113" s="23" t="s">
        <v>2505</v>
      </c>
      <c r="AH113" s="23" t="s">
        <v>2505</v>
      </c>
      <c r="AI113" s="23" t="s">
        <v>2505</v>
      </c>
      <c r="AJ113" s="23" t="s">
        <v>2505</v>
      </c>
      <c r="AK113" s="23" t="s">
        <v>2505</v>
      </c>
      <c r="AL113" s="23" t="s">
        <v>2505</v>
      </c>
      <c r="AM113" s="23" t="s">
        <v>2505</v>
      </c>
      <c r="AN113" s="23" t="s">
        <v>2505</v>
      </c>
      <c r="AO113" s="23" t="s">
        <v>2507</v>
      </c>
      <c r="AP113" t="s">
        <v>2505</v>
      </c>
      <c r="AQ113" t="s">
        <v>2505</v>
      </c>
      <c r="AR113" t="s">
        <v>2505</v>
      </c>
      <c r="AS113" t="s">
        <v>2505</v>
      </c>
    </row>
    <row r="114" spans="1:45" x14ac:dyDescent="0.25">
      <c r="A114" t="s">
        <v>2887</v>
      </c>
      <c r="B114" s="23" t="s">
        <v>2888</v>
      </c>
      <c r="C114" s="27" t="s">
        <v>2889</v>
      </c>
      <c r="D114" s="27" t="s">
        <v>2889</v>
      </c>
      <c r="E114" t="s">
        <v>2495</v>
      </c>
      <c r="F114" t="s">
        <v>2495</v>
      </c>
      <c r="G114" t="s">
        <v>2495</v>
      </c>
      <c r="H114" t="s">
        <v>2495</v>
      </c>
      <c r="I114" t="s">
        <v>2496</v>
      </c>
      <c r="J114" s="23" t="s">
        <v>2497</v>
      </c>
      <c r="K114" s="23" t="s">
        <v>2498</v>
      </c>
      <c r="L114" s="23" t="s">
        <v>2499</v>
      </c>
      <c r="M114" s="2">
        <v>43831</v>
      </c>
      <c r="N114" t="s">
        <v>2500</v>
      </c>
      <c r="O114">
        <v>0</v>
      </c>
      <c r="P114" t="s">
        <v>2501</v>
      </c>
      <c r="V114" t="s">
        <v>40</v>
      </c>
      <c r="W114" t="s">
        <v>40</v>
      </c>
      <c r="X114" t="s">
        <v>2502</v>
      </c>
      <c r="Y114" t="s">
        <v>2503</v>
      </c>
      <c r="Z114" s="23" t="s">
        <v>2504</v>
      </c>
      <c r="AA114" s="23" t="s">
        <v>2505</v>
      </c>
      <c r="AB114" s="23" t="s">
        <v>2506</v>
      </c>
      <c r="AC114" s="23"/>
      <c r="AD114" s="23"/>
      <c r="AE114" s="23"/>
      <c r="AF114" s="23" t="s">
        <v>40</v>
      </c>
      <c r="AG114" s="23" t="s">
        <v>2505</v>
      </c>
      <c r="AH114" s="23" t="s">
        <v>2505</v>
      </c>
      <c r="AI114" s="23" t="s">
        <v>2505</v>
      </c>
      <c r="AJ114" s="23" t="s">
        <v>2505</v>
      </c>
      <c r="AK114" s="23" t="s">
        <v>2505</v>
      </c>
      <c r="AL114" s="23" t="s">
        <v>2505</v>
      </c>
      <c r="AM114" s="23" t="s">
        <v>2505</v>
      </c>
      <c r="AN114" s="23" t="s">
        <v>2505</v>
      </c>
      <c r="AO114" s="23" t="s">
        <v>2507</v>
      </c>
      <c r="AP114" t="s">
        <v>2505</v>
      </c>
      <c r="AQ114" t="s">
        <v>2505</v>
      </c>
      <c r="AR114" t="s">
        <v>2505</v>
      </c>
      <c r="AS114" t="s">
        <v>2505</v>
      </c>
    </row>
    <row r="115" spans="1:45" x14ac:dyDescent="0.25">
      <c r="A115" t="s">
        <v>2890</v>
      </c>
      <c r="B115" s="23" t="s">
        <v>2891</v>
      </c>
      <c r="C115" s="26" t="s">
        <v>2892</v>
      </c>
      <c r="D115" s="26" t="s">
        <v>2893</v>
      </c>
      <c r="E115" t="s">
        <v>2495</v>
      </c>
      <c r="F115" t="s">
        <v>2495</v>
      </c>
      <c r="G115" t="s">
        <v>2495</v>
      </c>
      <c r="H115" t="s">
        <v>2495</v>
      </c>
      <c r="I115" t="s">
        <v>2496</v>
      </c>
      <c r="J115" s="23" t="s">
        <v>2497</v>
      </c>
      <c r="K115" s="23" t="s">
        <v>2498</v>
      </c>
      <c r="L115" s="23" t="s">
        <v>2499</v>
      </c>
      <c r="M115" s="2">
        <v>43831</v>
      </c>
      <c r="N115" t="s">
        <v>2500</v>
      </c>
      <c r="O115">
        <v>0</v>
      </c>
      <c r="P115" t="s">
        <v>2501</v>
      </c>
      <c r="V115" t="s">
        <v>40</v>
      </c>
      <c r="W115" t="s">
        <v>40</v>
      </c>
      <c r="X115" t="s">
        <v>2502</v>
      </c>
      <c r="Y115" t="s">
        <v>2503</v>
      </c>
      <c r="Z115" s="23" t="s">
        <v>2504</v>
      </c>
      <c r="AA115" s="23" t="s">
        <v>2505</v>
      </c>
      <c r="AB115" s="23" t="s">
        <v>2506</v>
      </c>
      <c r="AC115" s="23"/>
      <c r="AD115" s="23"/>
      <c r="AE115" s="23"/>
      <c r="AF115" s="23" t="s">
        <v>40</v>
      </c>
      <c r="AG115" s="23" t="s">
        <v>2505</v>
      </c>
      <c r="AH115" s="23" t="s">
        <v>2505</v>
      </c>
      <c r="AI115" s="23" t="s">
        <v>2505</v>
      </c>
      <c r="AJ115" s="23" t="s">
        <v>2505</v>
      </c>
      <c r="AK115" s="23" t="s">
        <v>2505</v>
      </c>
      <c r="AL115" s="23" t="s">
        <v>2505</v>
      </c>
      <c r="AM115" s="23" t="s">
        <v>2505</v>
      </c>
      <c r="AN115" s="23" t="s">
        <v>2505</v>
      </c>
      <c r="AO115" s="23" t="s">
        <v>2507</v>
      </c>
      <c r="AP115" t="s">
        <v>2505</v>
      </c>
      <c r="AQ115" t="s">
        <v>2505</v>
      </c>
      <c r="AR115" t="s">
        <v>2505</v>
      </c>
      <c r="AS115" t="s">
        <v>2505</v>
      </c>
    </row>
    <row r="116" spans="1:45" x14ac:dyDescent="0.25">
      <c r="A116" t="s">
        <v>2894</v>
      </c>
      <c r="B116" s="23" t="s">
        <v>2895</v>
      </c>
      <c r="C116" s="27" t="s">
        <v>2896</v>
      </c>
      <c r="D116" s="27" t="s">
        <v>2897</v>
      </c>
      <c r="E116" t="s">
        <v>2495</v>
      </c>
      <c r="F116" t="s">
        <v>2495</v>
      </c>
      <c r="G116" t="s">
        <v>2495</v>
      </c>
      <c r="H116" t="s">
        <v>2495</v>
      </c>
      <c r="I116" t="s">
        <v>2496</v>
      </c>
      <c r="J116" s="23" t="s">
        <v>2497</v>
      </c>
      <c r="K116" s="23" t="s">
        <v>2498</v>
      </c>
      <c r="L116" s="23" t="s">
        <v>2499</v>
      </c>
      <c r="M116" s="2">
        <v>43831</v>
      </c>
      <c r="N116" t="s">
        <v>2500</v>
      </c>
      <c r="O116">
        <v>0</v>
      </c>
      <c r="P116" t="s">
        <v>2501</v>
      </c>
      <c r="V116" t="s">
        <v>40</v>
      </c>
      <c r="W116" t="s">
        <v>40</v>
      </c>
      <c r="X116" t="s">
        <v>2502</v>
      </c>
      <c r="Y116" t="s">
        <v>2503</v>
      </c>
      <c r="Z116" s="23" t="s">
        <v>2504</v>
      </c>
      <c r="AA116" s="23" t="s">
        <v>2505</v>
      </c>
      <c r="AB116" s="23" t="s">
        <v>2506</v>
      </c>
      <c r="AC116" s="23"/>
      <c r="AD116" s="23"/>
      <c r="AE116" s="23"/>
      <c r="AF116" s="23" t="s">
        <v>40</v>
      </c>
      <c r="AG116" s="23" t="s">
        <v>2505</v>
      </c>
      <c r="AH116" s="23" t="s">
        <v>2505</v>
      </c>
      <c r="AI116" s="23" t="s">
        <v>2505</v>
      </c>
      <c r="AJ116" s="23" t="s">
        <v>2505</v>
      </c>
      <c r="AK116" s="23" t="s">
        <v>2505</v>
      </c>
      <c r="AL116" s="23" t="s">
        <v>2505</v>
      </c>
      <c r="AM116" s="23" t="s">
        <v>2505</v>
      </c>
      <c r="AN116" s="23" t="s">
        <v>2505</v>
      </c>
      <c r="AO116" s="23" t="s">
        <v>2507</v>
      </c>
      <c r="AP116" t="s">
        <v>2505</v>
      </c>
      <c r="AQ116" t="s">
        <v>2505</v>
      </c>
      <c r="AR116" t="s">
        <v>2505</v>
      </c>
      <c r="AS116" t="s">
        <v>2505</v>
      </c>
    </row>
    <row r="117" spans="1:45" x14ac:dyDescent="0.25">
      <c r="A117" t="s">
        <v>2898</v>
      </c>
      <c r="B117" s="23" t="s">
        <v>2899</v>
      </c>
      <c r="C117" s="26" t="s">
        <v>2900</v>
      </c>
      <c r="D117" s="26" t="s">
        <v>2900</v>
      </c>
      <c r="E117" t="s">
        <v>2495</v>
      </c>
      <c r="F117" t="s">
        <v>2495</v>
      </c>
      <c r="G117" t="s">
        <v>2495</v>
      </c>
      <c r="H117" t="s">
        <v>2495</v>
      </c>
      <c r="I117" t="s">
        <v>2496</v>
      </c>
      <c r="J117" s="23" t="s">
        <v>2497</v>
      </c>
      <c r="K117" s="23" t="s">
        <v>2498</v>
      </c>
      <c r="L117" s="23" t="s">
        <v>2499</v>
      </c>
      <c r="M117" s="2">
        <v>43831</v>
      </c>
      <c r="N117" t="s">
        <v>2500</v>
      </c>
      <c r="O117">
        <v>0</v>
      </c>
      <c r="P117" t="s">
        <v>2501</v>
      </c>
      <c r="V117" t="s">
        <v>40</v>
      </c>
      <c r="W117" t="s">
        <v>40</v>
      </c>
      <c r="X117" t="s">
        <v>2502</v>
      </c>
      <c r="Y117" t="s">
        <v>2503</v>
      </c>
      <c r="Z117" s="23" t="s">
        <v>2504</v>
      </c>
      <c r="AA117" s="23" t="s">
        <v>2505</v>
      </c>
      <c r="AB117" s="23" t="s">
        <v>2506</v>
      </c>
      <c r="AC117" s="23"/>
      <c r="AD117" s="23"/>
      <c r="AE117" s="23"/>
      <c r="AF117" s="23" t="s">
        <v>40</v>
      </c>
      <c r="AG117" s="23" t="s">
        <v>2505</v>
      </c>
      <c r="AH117" s="23" t="s">
        <v>2505</v>
      </c>
      <c r="AI117" s="23" t="s">
        <v>2505</v>
      </c>
      <c r="AJ117" s="23" t="s">
        <v>2505</v>
      </c>
      <c r="AK117" s="23" t="s">
        <v>2505</v>
      </c>
      <c r="AL117" s="23" t="s">
        <v>2505</v>
      </c>
      <c r="AM117" s="23" t="s">
        <v>2505</v>
      </c>
      <c r="AN117" s="23" t="s">
        <v>2505</v>
      </c>
      <c r="AO117" s="23" t="s">
        <v>2507</v>
      </c>
      <c r="AP117" t="s">
        <v>2505</v>
      </c>
      <c r="AQ117" t="s">
        <v>2505</v>
      </c>
      <c r="AR117" t="s">
        <v>2505</v>
      </c>
      <c r="AS117" t="s">
        <v>2505</v>
      </c>
    </row>
    <row r="118" spans="1:45" x14ac:dyDescent="0.25">
      <c r="A118" t="s">
        <v>2901</v>
      </c>
      <c r="B118" s="23" t="s">
        <v>2902</v>
      </c>
      <c r="C118" s="27" t="s">
        <v>2903</v>
      </c>
      <c r="D118" s="27" t="s">
        <v>2903</v>
      </c>
      <c r="E118" t="s">
        <v>2495</v>
      </c>
      <c r="F118" t="s">
        <v>2495</v>
      </c>
      <c r="G118" t="s">
        <v>2495</v>
      </c>
      <c r="H118" t="s">
        <v>2495</v>
      </c>
      <c r="I118" t="s">
        <v>2496</v>
      </c>
      <c r="J118" s="23" t="s">
        <v>2497</v>
      </c>
      <c r="K118" s="23" t="s">
        <v>2498</v>
      </c>
      <c r="L118" s="23" t="s">
        <v>2499</v>
      </c>
      <c r="M118" s="2">
        <v>43831</v>
      </c>
      <c r="N118" t="s">
        <v>2500</v>
      </c>
      <c r="O118">
        <v>0</v>
      </c>
      <c r="P118" t="s">
        <v>2501</v>
      </c>
      <c r="V118" t="s">
        <v>40</v>
      </c>
      <c r="W118" t="s">
        <v>40</v>
      </c>
      <c r="X118" t="s">
        <v>2502</v>
      </c>
      <c r="Y118" t="s">
        <v>2503</v>
      </c>
      <c r="Z118" s="23" t="s">
        <v>2504</v>
      </c>
      <c r="AA118" s="23" t="s">
        <v>2505</v>
      </c>
      <c r="AB118" s="23" t="s">
        <v>2506</v>
      </c>
      <c r="AC118" s="23"/>
      <c r="AD118" s="23"/>
      <c r="AE118" s="23"/>
      <c r="AF118" s="23" t="s">
        <v>40</v>
      </c>
      <c r="AG118" s="23" t="s">
        <v>2505</v>
      </c>
      <c r="AH118" s="23" t="s">
        <v>2505</v>
      </c>
      <c r="AI118" s="23" t="s">
        <v>2505</v>
      </c>
      <c r="AJ118" s="23" t="s">
        <v>2505</v>
      </c>
      <c r="AK118" s="23" t="s">
        <v>2505</v>
      </c>
      <c r="AL118" s="23" t="s">
        <v>2505</v>
      </c>
      <c r="AM118" s="23" t="s">
        <v>2505</v>
      </c>
      <c r="AN118" s="23" t="s">
        <v>2505</v>
      </c>
      <c r="AO118" s="23" t="s">
        <v>2507</v>
      </c>
      <c r="AP118" t="s">
        <v>2505</v>
      </c>
      <c r="AQ118" t="s">
        <v>2505</v>
      </c>
      <c r="AR118" t="s">
        <v>2505</v>
      </c>
      <c r="AS118" t="s">
        <v>2505</v>
      </c>
    </row>
    <row r="119" spans="1:45" x14ac:dyDescent="0.25">
      <c r="A119" t="s">
        <v>2904</v>
      </c>
      <c r="B119" s="23" t="s">
        <v>2905</v>
      </c>
      <c r="C119" s="26" t="s">
        <v>2906</v>
      </c>
      <c r="D119" s="26" t="s">
        <v>2907</v>
      </c>
      <c r="E119" t="s">
        <v>2495</v>
      </c>
      <c r="F119" t="s">
        <v>2495</v>
      </c>
      <c r="G119" t="s">
        <v>2495</v>
      </c>
      <c r="H119" t="s">
        <v>2495</v>
      </c>
      <c r="I119" t="s">
        <v>2496</v>
      </c>
      <c r="J119" s="23" t="s">
        <v>2497</v>
      </c>
      <c r="K119" s="23" t="s">
        <v>2498</v>
      </c>
      <c r="L119" s="23" t="s">
        <v>2499</v>
      </c>
      <c r="M119" s="2">
        <v>43831</v>
      </c>
      <c r="N119" t="s">
        <v>2500</v>
      </c>
      <c r="O119">
        <v>0</v>
      </c>
      <c r="P119" t="s">
        <v>2501</v>
      </c>
      <c r="V119" t="s">
        <v>40</v>
      </c>
      <c r="W119" t="s">
        <v>40</v>
      </c>
      <c r="X119" t="s">
        <v>2502</v>
      </c>
      <c r="Y119" t="s">
        <v>2503</v>
      </c>
      <c r="Z119" s="23" t="s">
        <v>2504</v>
      </c>
      <c r="AA119" s="23" t="s">
        <v>2505</v>
      </c>
      <c r="AB119" s="23" t="s">
        <v>2506</v>
      </c>
      <c r="AC119" s="23"/>
      <c r="AD119" s="23"/>
      <c r="AE119" s="23"/>
      <c r="AF119" s="23" t="s">
        <v>40</v>
      </c>
      <c r="AG119" s="23" t="s">
        <v>2505</v>
      </c>
      <c r="AH119" s="23" t="s">
        <v>2505</v>
      </c>
      <c r="AI119" s="23" t="s">
        <v>2505</v>
      </c>
      <c r="AJ119" s="23" t="s">
        <v>2505</v>
      </c>
      <c r="AK119" s="23" t="s">
        <v>2505</v>
      </c>
      <c r="AL119" s="23" t="s">
        <v>2505</v>
      </c>
      <c r="AM119" s="23" t="s">
        <v>2505</v>
      </c>
      <c r="AN119" s="23" t="s">
        <v>2505</v>
      </c>
      <c r="AO119" s="23" t="s">
        <v>2507</v>
      </c>
      <c r="AP119" t="s">
        <v>2505</v>
      </c>
      <c r="AQ119" t="s">
        <v>2505</v>
      </c>
      <c r="AR119" t="s">
        <v>2505</v>
      </c>
      <c r="AS119" t="s">
        <v>2505</v>
      </c>
    </row>
    <row r="120" spans="1:45" x14ac:dyDescent="0.25">
      <c r="A120" t="s">
        <v>2908</v>
      </c>
      <c r="B120" s="23" t="s">
        <v>517</v>
      </c>
      <c r="C120" s="27" t="s">
        <v>2909</v>
      </c>
      <c r="D120" s="27" t="s">
        <v>2910</v>
      </c>
      <c r="E120" t="s">
        <v>2495</v>
      </c>
      <c r="F120" t="s">
        <v>2495</v>
      </c>
      <c r="G120" t="s">
        <v>2495</v>
      </c>
      <c r="H120" t="s">
        <v>2495</v>
      </c>
      <c r="I120" t="s">
        <v>2496</v>
      </c>
      <c r="J120" s="23" t="s">
        <v>2497</v>
      </c>
      <c r="K120" s="23" t="s">
        <v>2498</v>
      </c>
      <c r="L120" s="23" t="s">
        <v>2499</v>
      </c>
      <c r="M120" s="2">
        <v>43831</v>
      </c>
      <c r="N120" t="s">
        <v>2500</v>
      </c>
      <c r="O120">
        <v>0</v>
      </c>
      <c r="P120" t="s">
        <v>2501</v>
      </c>
      <c r="V120" t="s">
        <v>40</v>
      </c>
      <c r="W120" t="s">
        <v>40</v>
      </c>
      <c r="X120" t="s">
        <v>2502</v>
      </c>
      <c r="Y120" t="s">
        <v>2503</v>
      </c>
      <c r="Z120" s="23" t="s">
        <v>2504</v>
      </c>
      <c r="AA120" s="23" t="s">
        <v>2505</v>
      </c>
      <c r="AB120" s="23" t="s">
        <v>2506</v>
      </c>
      <c r="AC120" s="23"/>
      <c r="AD120" s="23"/>
      <c r="AE120" s="23"/>
      <c r="AF120" s="23" t="s">
        <v>40</v>
      </c>
      <c r="AG120" s="23" t="s">
        <v>2505</v>
      </c>
      <c r="AH120" s="23" t="s">
        <v>2505</v>
      </c>
      <c r="AI120" s="23" t="s">
        <v>2505</v>
      </c>
      <c r="AJ120" s="23" t="s">
        <v>2505</v>
      </c>
      <c r="AK120" s="23" t="s">
        <v>2505</v>
      </c>
      <c r="AL120" s="23" t="s">
        <v>2505</v>
      </c>
      <c r="AM120" s="23" t="s">
        <v>2505</v>
      </c>
      <c r="AN120" s="23" t="s">
        <v>2505</v>
      </c>
      <c r="AO120" s="23" t="s">
        <v>2507</v>
      </c>
      <c r="AP120" t="s">
        <v>2505</v>
      </c>
      <c r="AQ120" t="s">
        <v>2505</v>
      </c>
      <c r="AR120" t="s">
        <v>2505</v>
      </c>
      <c r="AS120" t="s">
        <v>2505</v>
      </c>
    </row>
    <row r="121" spans="1:45" x14ac:dyDescent="0.25">
      <c r="A121" t="s">
        <v>2911</v>
      </c>
      <c r="B121" s="23" t="s">
        <v>592</v>
      </c>
      <c r="C121" s="26" t="s">
        <v>2912</v>
      </c>
      <c r="D121" s="26" t="s">
        <v>2913</v>
      </c>
      <c r="E121" t="s">
        <v>2495</v>
      </c>
      <c r="F121" t="s">
        <v>2495</v>
      </c>
      <c r="G121" t="s">
        <v>2495</v>
      </c>
      <c r="H121" t="s">
        <v>2495</v>
      </c>
      <c r="I121" t="s">
        <v>2496</v>
      </c>
      <c r="J121" s="23" t="s">
        <v>2497</v>
      </c>
      <c r="K121" s="23" t="s">
        <v>2498</v>
      </c>
      <c r="L121" s="23" t="s">
        <v>2499</v>
      </c>
      <c r="M121" s="2">
        <v>43831</v>
      </c>
      <c r="N121" t="s">
        <v>2500</v>
      </c>
      <c r="O121">
        <v>0</v>
      </c>
      <c r="P121" t="s">
        <v>2501</v>
      </c>
      <c r="V121" t="s">
        <v>40</v>
      </c>
      <c r="W121" t="s">
        <v>40</v>
      </c>
      <c r="X121" t="s">
        <v>2502</v>
      </c>
      <c r="Y121" t="s">
        <v>2503</v>
      </c>
      <c r="Z121" s="23" t="s">
        <v>2504</v>
      </c>
      <c r="AA121" s="23" t="s">
        <v>2505</v>
      </c>
      <c r="AB121" s="23" t="s">
        <v>2506</v>
      </c>
      <c r="AC121" s="23"/>
      <c r="AD121" s="23"/>
      <c r="AE121" s="23"/>
      <c r="AF121" s="23" t="s">
        <v>40</v>
      </c>
      <c r="AG121" s="23" t="s">
        <v>2505</v>
      </c>
      <c r="AH121" s="23" t="s">
        <v>2505</v>
      </c>
      <c r="AI121" s="23" t="s">
        <v>2505</v>
      </c>
      <c r="AJ121" s="23" t="s">
        <v>2505</v>
      </c>
      <c r="AK121" s="23" t="s">
        <v>2505</v>
      </c>
      <c r="AL121" s="23" t="s">
        <v>2505</v>
      </c>
      <c r="AM121" s="23" t="s">
        <v>2505</v>
      </c>
      <c r="AN121" s="23" t="s">
        <v>2505</v>
      </c>
      <c r="AO121" s="23" t="s">
        <v>2507</v>
      </c>
      <c r="AP121" t="s">
        <v>2505</v>
      </c>
      <c r="AQ121" t="s">
        <v>2505</v>
      </c>
      <c r="AR121" t="s">
        <v>2505</v>
      </c>
      <c r="AS121" t="s">
        <v>2505</v>
      </c>
    </row>
    <row r="122" spans="1:45" x14ac:dyDescent="0.25">
      <c r="A122" t="s">
        <v>2914</v>
      </c>
      <c r="B122" s="23" t="s">
        <v>832</v>
      </c>
      <c r="C122" s="27" t="s">
        <v>2915</v>
      </c>
      <c r="D122" s="27" t="s">
        <v>2916</v>
      </c>
      <c r="E122" t="s">
        <v>2495</v>
      </c>
      <c r="F122" t="s">
        <v>2495</v>
      </c>
      <c r="G122" t="s">
        <v>2495</v>
      </c>
      <c r="H122" t="s">
        <v>2495</v>
      </c>
      <c r="I122" t="s">
        <v>2496</v>
      </c>
      <c r="J122" s="23" t="s">
        <v>2497</v>
      </c>
      <c r="K122" s="23" t="s">
        <v>2498</v>
      </c>
      <c r="L122" s="23" t="s">
        <v>2499</v>
      </c>
      <c r="M122" s="2">
        <v>43831</v>
      </c>
      <c r="N122" t="s">
        <v>2500</v>
      </c>
      <c r="O122">
        <v>0</v>
      </c>
      <c r="P122" t="s">
        <v>2501</v>
      </c>
      <c r="V122" t="s">
        <v>40</v>
      </c>
      <c r="W122" t="s">
        <v>40</v>
      </c>
      <c r="X122" t="s">
        <v>2502</v>
      </c>
      <c r="Y122" t="s">
        <v>2503</v>
      </c>
      <c r="Z122" s="23" t="s">
        <v>2504</v>
      </c>
      <c r="AA122" s="23" t="s">
        <v>2505</v>
      </c>
      <c r="AB122" s="23" t="s">
        <v>2506</v>
      </c>
      <c r="AC122" s="23"/>
      <c r="AD122" s="23"/>
      <c r="AE122" s="23"/>
      <c r="AF122" s="23" t="s">
        <v>40</v>
      </c>
      <c r="AG122" s="23" t="s">
        <v>2505</v>
      </c>
      <c r="AH122" s="23" t="s">
        <v>2505</v>
      </c>
      <c r="AI122" s="23" t="s">
        <v>2505</v>
      </c>
      <c r="AJ122" s="23" t="s">
        <v>2505</v>
      </c>
      <c r="AK122" s="23" t="s">
        <v>2505</v>
      </c>
      <c r="AL122" s="23" t="s">
        <v>2505</v>
      </c>
      <c r="AM122" s="23" t="s">
        <v>2505</v>
      </c>
      <c r="AN122" s="23" t="s">
        <v>2505</v>
      </c>
      <c r="AO122" s="23" t="s">
        <v>2507</v>
      </c>
      <c r="AP122" t="s">
        <v>2505</v>
      </c>
      <c r="AQ122" t="s">
        <v>2505</v>
      </c>
      <c r="AR122" t="s">
        <v>2505</v>
      </c>
      <c r="AS122" t="s">
        <v>2505</v>
      </c>
    </row>
    <row r="123" spans="1:45" x14ac:dyDescent="0.25">
      <c r="A123" t="s">
        <v>2917</v>
      </c>
      <c r="B123" s="23" t="s">
        <v>2918</v>
      </c>
      <c r="C123" s="26" t="s">
        <v>2919</v>
      </c>
      <c r="D123" s="26" t="s">
        <v>2920</v>
      </c>
      <c r="E123" t="s">
        <v>2495</v>
      </c>
      <c r="F123" t="s">
        <v>2495</v>
      </c>
      <c r="G123" t="s">
        <v>2495</v>
      </c>
      <c r="H123" t="s">
        <v>2495</v>
      </c>
      <c r="I123" t="s">
        <v>2496</v>
      </c>
      <c r="J123" s="23" t="s">
        <v>2497</v>
      </c>
      <c r="K123" s="23" t="s">
        <v>2498</v>
      </c>
      <c r="L123" s="23" t="s">
        <v>2499</v>
      </c>
      <c r="M123" s="2">
        <v>43831</v>
      </c>
      <c r="N123" t="s">
        <v>2500</v>
      </c>
      <c r="O123">
        <v>0</v>
      </c>
      <c r="P123" t="s">
        <v>2501</v>
      </c>
      <c r="V123" t="s">
        <v>40</v>
      </c>
      <c r="W123" t="s">
        <v>40</v>
      </c>
      <c r="X123" t="s">
        <v>2502</v>
      </c>
      <c r="Y123" t="s">
        <v>2503</v>
      </c>
      <c r="Z123" s="23" t="s">
        <v>2504</v>
      </c>
      <c r="AA123" s="23" t="s">
        <v>2505</v>
      </c>
      <c r="AB123" s="23" t="s">
        <v>2506</v>
      </c>
      <c r="AC123" s="23"/>
      <c r="AD123" s="23"/>
      <c r="AE123" s="23"/>
      <c r="AF123" s="23" t="s">
        <v>40</v>
      </c>
      <c r="AG123" s="23" t="s">
        <v>2505</v>
      </c>
      <c r="AH123" s="23" t="s">
        <v>2505</v>
      </c>
      <c r="AI123" s="23" t="s">
        <v>2505</v>
      </c>
      <c r="AJ123" s="23" t="s">
        <v>2505</v>
      </c>
      <c r="AK123" s="23" t="s">
        <v>2505</v>
      </c>
      <c r="AL123" s="23" t="s">
        <v>2505</v>
      </c>
      <c r="AM123" s="23" t="s">
        <v>2505</v>
      </c>
      <c r="AN123" s="23" t="s">
        <v>2505</v>
      </c>
      <c r="AO123" s="23" t="s">
        <v>2507</v>
      </c>
      <c r="AP123" t="s">
        <v>2505</v>
      </c>
      <c r="AQ123" t="s">
        <v>2505</v>
      </c>
      <c r="AR123" t="s">
        <v>2505</v>
      </c>
      <c r="AS123" t="s">
        <v>2505</v>
      </c>
    </row>
    <row r="124" spans="1:45" x14ac:dyDescent="0.25">
      <c r="A124" t="s">
        <v>2921</v>
      </c>
      <c r="B124" s="23" t="s">
        <v>2922</v>
      </c>
      <c r="C124" s="27" t="s">
        <v>2923</v>
      </c>
      <c r="D124" s="27" t="s">
        <v>2924</v>
      </c>
      <c r="E124" t="s">
        <v>2495</v>
      </c>
      <c r="F124" t="s">
        <v>2495</v>
      </c>
      <c r="G124" t="s">
        <v>2495</v>
      </c>
      <c r="H124" t="s">
        <v>2495</v>
      </c>
      <c r="I124" t="s">
        <v>2496</v>
      </c>
      <c r="J124" s="23" t="s">
        <v>2497</v>
      </c>
      <c r="K124" s="23" t="s">
        <v>2498</v>
      </c>
      <c r="L124" s="23" t="s">
        <v>2499</v>
      </c>
      <c r="M124" s="2">
        <v>43831</v>
      </c>
      <c r="N124" t="s">
        <v>2500</v>
      </c>
      <c r="O124">
        <v>0</v>
      </c>
      <c r="P124" t="s">
        <v>2501</v>
      </c>
      <c r="V124" t="s">
        <v>40</v>
      </c>
      <c r="W124" t="s">
        <v>40</v>
      </c>
      <c r="X124" t="s">
        <v>2502</v>
      </c>
      <c r="Y124" t="s">
        <v>2503</v>
      </c>
      <c r="Z124" s="23" t="s">
        <v>2504</v>
      </c>
      <c r="AA124" s="23" t="s">
        <v>2505</v>
      </c>
      <c r="AB124" s="23" t="s">
        <v>2506</v>
      </c>
      <c r="AC124" s="23"/>
      <c r="AD124" s="23"/>
      <c r="AE124" s="23"/>
      <c r="AF124" s="23" t="s">
        <v>40</v>
      </c>
      <c r="AG124" s="23" t="s">
        <v>2505</v>
      </c>
      <c r="AH124" s="23" t="s">
        <v>2505</v>
      </c>
      <c r="AI124" s="23" t="s">
        <v>2505</v>
      </c>
      <c r="AJ124" s="23" t="s">
        <v>2505</v>
      </c>
      <c r="AK124" s="23" t="s">
        <v>2505</v>
      </c>
      <c r="AL124" s="23" t="s">
        <v>2505</v>
      </c>
      <c r="AM124" s="23" t="s">
        <v>2505</v>
      </c>
      <c r="AN124" s="23" t="s">
        <v>2505</v>
      </c>
      <c r="AO124" s="23" t="s">
        <v>2507</v>
      </c>
      <c r="AP124" t="s">
        <v>2505</v>
      </c>
      <c r="AQ124" t="s">
        <v>2505</v>
      </c>
      <c r="AR124" t="s">
        <v>2505</v>
      </c>
      <c r="AS124" t="s">
        <v>2505</v>
      </c>
    </row>
    <row r="125" spans="1:45" x14ac:dyDescent="0.25">
      <c r="A125" t="s">
        <v>2925</v>
      </c>
      <c r="B125" s="23" t="s">
        <v>108</v>
      </c>
      <c r="C125" s="26" t="s">
        <v>2926</v>
      </c>
      <c r="D125" s="26" t="s">
        <v>2927</v>
      </c>
      <c r="E125" t="s">
        <v>2495</v>
      </c>
      <c r="F125" t="s">
        <v>2495</v>
      </c>
      <c r="G125" t="s">
        <v>2495</v>
      </c>
      <c r="H125" t="s">
        <v>2495</v>
      </c>
      <c r="I125" t="s">
        <v>2496</v>
      </c>
      <c r="J125" s="23" t="s">
        <v>2497</v>
      </c>
      <c r="K125" s="23" t="s">
        <v>2498</v>
      </c>
      <c r="L125" s="23" t="s">
        <v>2499</v>
      </c>
      <c r="M125" s="2">
        <v>43831</v>
      </c>
      <c r="N125" t="s">
        <v>2500</v>
      </c>
      <c r="O125">
        <v>0</v>
      </c>
      <c r="P125" t="s">
        <v>2501</v>
      </c>
      <c r="V125" t="s">
        <v>40</v>
      </c>
      <c r="W125" t="s">
        <v>40</v>
      </c>
      <c r="X125" t="s">
        <v>2502</v>
      </c>
      <c r="Y125" t="s">
        <v>2503</v>
      </c>
      <c r="Z125" s="23" t="s">
        <v>2504</v>
      </c>
      <c r="AA125" s="23" t="s">
        <v>2505</v>
      </c>
      <c r="AB125" s="23" t="s">
        <v>2506</v>
      </c>
      <c r="AC125" s="23"/>
      <c r="AD125" s="23"/>
      <c r="AE125" s="23"/>
      <c r="AF125" s="23" t="s">
        <v>40</v>
      </c>
      <c r="AG125" s="23" t="s">
        <v>2505</v>
      </c>
      <c r="AH125" s="23" t="s">
        <v>2505</v>
      </c>
      <c r="AI125" s="23" t="s">
        <v>2505</v>
      </c>
      <c r="AJ125" s="23" t="s">
        <v>2505</v>
      </c>
      <c r="AK125" s="23" t="s">
        <v>2505</v>
      </c>
      <c r="AL125" s="23" t="s">
        <v>2505</v>
      </c>
      <c r="AM125" s="23" t="s">
        <v>2505</v>
      </c>
      <c r="AN125" s="23" t="s">
        <v>2505</v>
      </c>
      <c r="AO125" s="23" t="s">
        <v>2507</v>
      </c>
      <c r="AP125" t="s">
        <v>2505</v>
      </c>
      <c r="AQ125" t="s">
        <v>2505</v>
      </c>
      <c r="AR125" t="s">
        <v>2505</v>
      </c>
      <c r="AS125" t="s">
        <v>2505</v>
      </c>
    </row>
    <row r="126" spans="1:45" x14ac:dyDescent="0.25">
      <c r="A126" t="s">
        <v>2928</v>
      </c>
      <c r="B126" s="23" t="s">
        <v>1912</v>
      </c>
      <c r="C126" s="27" t="s">
        <v>2929</v>
      </c>
      <c r="D126" s="27" t="s">
        <v>2930</v>
      </c>
      <c r="E126" t="s">
        <v>2495</v>
      </c>
      <c r="F126" t="s">
        <v>2495</v>
      </c>
      <c r="G126" t="s">
        <v>2495</v>
      </c>
      <c r="H126" t="s">
        <v>2495</v>
      </c>
      <c r="I126" t="s">
        <v>2496</v>
      </c>
      <c r="J126" s="23" t="s">
        <v>2497</v>
      </c>
      <c r="K126" s="23" t="s">
        <v>2498</v>
      </c>
      <c r="L126" s="23" t="s">
        <v>2499</v>
      </c>
      <c r="M126" s="2">
        <v>43831</v>
      </c>
      <c r="N126" t="s">
        <v>2500</v>
      </c>
      <c r="O126">
        <v>0</v>
      </c>
      <c r="P126" t="s">
        <v>2501</v>
      </c>
      <c r="V126" t="s">
        <v>40</v>
      </c>
      <c r="W126" t="s">
        <v>40</v>
      </c>
      <c r="X126" t="s">
        <v>2502</v>
      </c>
      <c r="Y126" t="s">
        <v>2503</v>
      </c>
      <c r="Z126" s="23" t="s">
        <v>2504</v>
      </c>
      <c r="AA126" s="23" t="s">
        <v>2505</v>
      </c>
      <c r="AB126" s="23" t="s">
        <v>2506</v>
      </c>
      <c r="AC126" s="23"/>
      <c r="AD126" s="23"/>
      <c r="AE126" s="23"/>
      <c r="AF126" s="23" t="s">
        <v>40</v>
      </c>
      <c r="AG126" s="23" t="s">
        <v>2505</v>
      </c>
      <c r="AH126" s="23" t="s">
        <v>2505</v>
      </c>
      <c r="AI126" s="23" t="s">
        <v>2505</v>
      </c>
      <c r="AJ126" s="23" t="s">
        <v>2505</v>
      </c>
      <c r="AK126" s="23" t="s">
        <v>2505</v>
      </c>
      <c r="AL126" s="23" t="s">
        <v>2505</v>
      </c>
      <c r="AM126" s="23" t="s">
        <v>2505</v>
      </c>
      <c r="AN126" s="23" t="s">
        <v>2505</v>
      </c>
      <c r="AO126" s="23" t="s">
        <v>2507</v>
      </c>
      <c r="AP126" t="s">
        <v>2505</v>
      </c>
      <c r="AQ126" t="s">
        <v>2505</v>
      </c>
      <c r="AR126" t="s">
        <v>2505</v>
      </c>
      <c r="AS126" t="s">
        <v>2505</v>
      </c>
    </row>
    <row r="127" spans="1:45" s="29" customFormat="1" x14ac:dyDescent="0.25">
      <c r="A127" s="29" t="s">
        <v>2931</v>
      </c>
      <c r="B127" s="29" t="s">
        <v>1912</v>
      </c>
      <c r="C127" s="28" t="s">
        <v>2932</v>
      </c>
      <c r="D127" s="28" t="s">
        <v>2930</v>
      </c>
      <c r="E127" s="29" t="s">
        <v>2495</v>
      </c>
      <c r="F127" s="29" t="s">
        <v>2495</v>
      </c>
      <c r="G127" s="29" t="s">
        <v>2495</v>
      </c>
      <c r="H127" s="29" t="s">
        <v>2495</v>
      </c>
      <c r="I127" s="29" t="s">
        <v>2496</v>
      </c>
      <c r="J127" s="29" t="s">
        <v>2497</v>
      </c>
      <c r="K127" s="29" t="s">
        <v>2498</v>
      </c>
      <c r="L127" s="29" t="s">
        <v>2499</v>
      </c>
      <c r="M127" s="2">
        <v>43831</v>
      </c>
      <c r="N127" s="29" t="s">
        <v>2500</v>
      </c>
      <c r="O127" s="29">
        <v>0</v>
      </c>
      <c r="P127" s="29" t="s">
        <v>2501</v>
      </c>
      <c r="V127" s="29" t="s">
        <v>40</v>
      </c>
      <c r="W127" s="29" t="s">
        <v>40</v>
      </c>
      <c r="X127" s="29" t="s">
        <v>2502</v>
      </c>
      <c r="Y127" s="29" t="s">
        <v>2503</v>
      </c>
      <c r="Z127" s="29" t="s">
        <v>2504</v>
      </c>
      <c r="AA127" s="29" t="s">
        <v>2505</v>
      </c>
      <c r="AB127" s="29" t="s">
        <v>2506</v>
      </c>
      <c r="AF127" s="29" t="s">
        <v>40</v>
      </c>
      <c r="AG127" s="29" t="s">
        <v>2505</v>
      </c>
      <c r="AH127" s="29" t="s">
        <v>2505</v>
      </c>
      <c r="AI127" s="29" t="s">
        <v>2505</v>
      </c>
      <c r="AJ127" s="29" t="s">
        <v>2505</v>
      </c>
      <c r="AK127" s="29" t="s">
        <v>2505</v>
      </c>
      <c r="AL127" s="29" t="s">
        <v>2505</v>
      </c>
      <c r="AM127" s="29" t="s">
        <v>2505</v>
      </c>
      <c r="AN127" s="29" t="s">
        <v>2505</v>
      </c>
      <c r="AO127" s="29" t="s">
        <v>2507</v>
      </c>
      <c r="AP127" s="29" t="s">
        <v>2505</v>
      </c>
      <c r="AQ127" s="29" t="s">
        <v>2505</v>
      </c>
      <c r="AR127" s="29" t="s">
        <v>2505</v>
      </c>
      <c r="AS127" s="29" t="s">
        <v>2505</v>
      </c>
    </row>
    <row r="128" spans="1:45" x14ac:dyDescent="0.25">
      <c r="A128" t="s">
        <v>2933</v>
      </c>
      <c r="B128" s="23" t="s">
        <v>609</v>
      </c>
      <c r="C128" s="27" t="s">
        <v>2934</v>
      </c>
      <c r="D128" s="27" t="s">
        <v>2935</v>
      </c>
      <c r="E128" t="s">
        <v>2495</v>
      </c>
      <c r="F128" t="s">
        <v>2495</v>
      </c>
      <c r="G128" t="s">
        <v>2495</v>
      </c>
      <c r="H128" t="s">
        <v>2495</v>
      </c>
      <c r="I128" t="s">
        <v>2496</v>
      </c>
      <c r="J128" s="23" t="s">
        <v>2497</v>
      </c>
      <c r="K128" s="23" t="s">
        <v>2498</v>
      </c>
      <c r="L128" s="23" t="s">
        <v>2499</v>
      </c>
      <c r="M128" s="2">
        <v>43831</v>
      </c>
      <c r="N128" t="s">
        <v>2500</v>
      </c>
      <c r="O128">
        <v>0</v>
      </c>
      <c r="P128" t="s">
        <v>2501</v>
      </c>
      <c r="V128" t="s">
        <v>40</v>
      </c>
      <c r="W128" t="s">
        <v>40</v>
      </c>
      <c r="X128" t="s">
        <v>2502</v>
      </c>
      <c r="Y128" t="s">
        <v>2503</v>
      </c>
      <c r="Z128" s="23" t="s">
        <v>2504</v>
      </c>
      <c r="AA128" s="23" t="s">
        <v>2505</v>
      </c>
      <c r="AB128" s="23" t="s">
        <v>2506</v>
      </c>
      <c r="AC128" s="23"/>
      <c r="AD128" s="23"/>
      <c r="AE128" s="23"/>
      <c r="AF128" s="23" t="s">
        <v>40</v>
      </c>
      <c r="AG128" s="23" t="s">
        <v>2505</v>
      </c>
      <c r="AH128" s="23" t="s">
        <v>2505</v>
      </c>
      <c r="AI128" s="23" t="s">
        <v>2505</v>
      </c>
      <c r="AJ128" s="23" t="s">
        <v>2505</v>
      </c>
      <c r="AK128" s="23" t="s">
        <v>2505</v>
      </c>
      <c r="AL128" s="23" t="s">
        <v>2505</v>
      </c>
      <c r="AM128" s="23" t="s">
        <v>2505</v>
      </c>
      <c r="AN128" s="23" t="s">
        <v>2505</v>
      </c>
      <c r="AO128" s="23" t="s">
        <v>2507</v>
      </c>
      <c r="AP128" t="s">
        <v>2505</v>
      </c>
      <c r="AQ128" t="s">
        <v>2505</v>
      </c>
      <c r="AR128" t="s">
        <v>2505</v>
      </c>
      <c r="AS128" t="s">
        <v>2505</v>
      </c>
    </row>
    <row r="129" spans="1:45" x14ac:dyDescent="0.25">
      <c r="A129" t="s">
        <v>2936</v>
      </c>
      <c r="B129" s="23" t="s">
        <v>2937</v>
      </c>
      <c r="C129" s="26" t="s">
        <v>2938</v>
      </c>
      <c r="D129" s="26" t="s">
        <v>2939</v>
      </c>
      <c r="E129" t="s">
        <v>2495</v>
      </c>
      <c r="F129" t="s">
        <v>2495</v>
      </c>
      <c r="G129" t="s">
        <v>2495</v>
      </c>
      <c r="H129" t="s">
        <v>2495</v>
      </c>
      <c r="I129" t="s">
        <v>2496</v>
      </c>
      <c r="J129" s="23" t="s">
        <v>2497</v>
      </c>
      <c r="K129" s="23" t="s">
        <v>2498</v>
      </c>
      <c r="L129" s="23" t="s">
        <v>2499</v>
      </c>
      <c r="M129" s="2">
        <v>43831</v>
      </c>
      <c r="N129" t="s">
        <v>2500</v>
      </c>
      <c r="O129">
        <v>0</v>
      </c>
      <c r="P129" t="s">
        <v>2501</v>
      </c>
      <c r="V129" t="s">
        <v>40</v>
      </c>
      <c r="W129" t="s">
        <v>40</v>
      </c>
      <c r="X129" t="s">
        <v>2502</v>
      </c>
      <c r="Y129" t="s">
        <v>2503</v>
      </c>
      <c r="Z129" s="23" t="s">
        <v>2504</v>
      </c>
      <c r="AA129" s="23" t="s">
        <v>2505</v>
      </c>
      <c r="AB129" s="23" t="s">
        <v>2506</v>
      </c>
      <c r="AC129" s="23"/>
      <c r="AD129" s="23"/>
      <c r="AE129" s="23"/>
      <c r="AF129" s="23" t="s">
        <v>40</v>
      </c>
      <c r="AG129" s="23" t="s">
        <v>2505</v>
      </c>
      <c r="AH129" s="23" t="s">
        <v>2505</v>
      </c>
      <c r="AI129" s="23" t="s">
        <v>2505</v>
      </c>
      <c r="AJ129" s="23" t="s">
        <v>2505</v>
      </c>
      <c r="AK129" s="23" t="s">
        <v>2505</v>
      </c>
      <c r="AL129" s="23" t="s">
        <v>2505</v>
      </c>
      <c r="AM129" s="23" t="s">
        <v>2505</v>
      </c>
      <c r="AN129" s="23" t="s">
        <v>2505</v>
      </c>
      <c r="AO129" s="23" t="s">
        <v>2507</v>
      </c>
      <c r="AP129" t="s">
        <v>2505</v>
      </c>
      <c r="AQ129" t="s">
        <v>2505</v>
      </c>
      <c r="AR129" t="s">
        <v>2505</v>
      </c>
      <c r="AS129" t="s">
        <v>2505</v>
      </c>
    </row>
    <row r="130" spans="1:45" x14ac:dyDescent="0.25">
      <c r="A130" t="s">
        <v>2940</v>
      </c>
      <c r="B130" s="23" t="s">
        <v>2941</v>
      </c>
      <c r="C130" s="27" t="s">
        <v>2942</v>
      </c>
      <c r="D130" s="27" t="s">
        <v>2942</v>
      </c>
      <c r="E130" t="s">
        <v>2495</v>
      </c>
      <c r="F130" t="s">
        <v>2495</v>
      </c>
      <c r="G130" t="s">
        <v>2495</v>
      </c>
      <c r="H130" t="s">
        <v>2495</v>
      </c>
      <c r="I130" t="s">
        <v>2496</v>
      </c>
      <c r="J130" s="23" t="s">
        <v>2497</v>
      </c>
      <c r="K130" s="23" t="s">
        <v>2498</v>
      </c>
      <c r="L130" s="23" t="s">
        <v>2499</v>
      </c>
      <c r="M130" s="2">
        <v>43831</v>
      </c>
      <c r="N130" t="s">
        <v>2500</v>
      </c>
      <c r="O130">
        <v>0</v>
      </c>
      <c r="P130" t="s">
        <v>2501</v>
      </c>
      <c r="V130" t="s">
        <v>40</v>
      </c>
      <c r="W130" t="s">
        <v>40</v>
      </c>
      <c r="X130" t="s">
        <v>2502</v>
      </c>
      <c r="Y130" t="s">
        <v>2503</v>
      </c>
      <c r="Z130" s="23" t="s">
        <v>2504</v>
      </c>
      <c r="AA130" s="23" t="s">
        <v>2505</v>
      </c>
      <c r="AB130" s="23" t="s">
        <v>2506</v>
      </c>
      <c r="AC130" s="23"/>
      <c r="AD130" s="23"/>
      <c r="AE130" s="23"/>
      <c r="AF130" s="23" t="s">
        <v>40</v>
      </c>
      <c r="AG130" s="23" t="s">
        <v>2505</v>
      </c>
      <c r="AH130" s="23" t="s">
        <v>2505</v>
      </c>
      <c r="AI130" s="23" t="s">
        <v>2505</v>
      </c>
      <c r="AJ130" s="23" t="s">
        <v>2505</v>
      </c>
      <c r="AK130" s="23" t="s">
        <v>2505</v>
      </c>
      <c r="AL130" s="23" t="s">
        <v>2505</v>
      </c>
      <c r="AM130" s="23" t="s">
        <v>2505</v>
      </c>
      <c r="AN130" s="23" t="s">
        <v>2505</v>
      </c>
      <c r="AO130" s="23" t="s">
        <v>2507</v>
      </c>
      <c r="AP130" t="s">
        <v>2505</v>
      </c>
      <c r="AQ130" t="s">
        <v>2505</v>
      </c>
      <c r="AR130" t="s">
        <v>2505</v>
      </c>
      <c r="AS130" t="s">
        <v>2505</v>
      </c>
    </row>
    <row r="131" spans="1:45" x14ac:dyDescent="0.25">
      <c r="A131" t="s">
        <v>2943</v>
      </c>
      <c r="B131" s="23" t="s">
        <v>2944</v>
      </c>
      <c r="C131" s="26" t="s">
        <v>2945</v>
      </c>
      <c r="D131" s="26" t="s">
        <v>2946</v>
      </c>
      <c r="E131" t="s">
        <v>2495</v>
      </c>
      <c r="F131" t="s">
        <v>2495</v>
      </c>
      <c r="G131" t="s">
        <v>2495</v>
      </c>
      <c r="H131" t="s">
        <v>2495</v>
      </c>
      <c r="I131" t="s">
        <v>2496</v>
      </c>
      <c r="J131" s="23" t="s">
        <v>2497</v>
      </c>
      <c r="K131" s="23" t="s">
        <v>2498</v>
      </c>
      <c r="L131" s="23" t="s">
        <v>2499</v>
      </c>
      <c r="M131" s="2">
        <v>43831</v>
      </c>
      <c r="N131" t="s">
        <v>2500</v>
      </c>
      <c r="O131">
        <v>0</v>
      </c>
      <c r="P131" t="s">
        <v>2501</v>
      </c>
      <c r="V131" t="s">
        <v>40</v>
      </c>
      <c r="W131" t="s">
        <v>40</v>
      </c>
      <c r="X131" t="s">
        <v>2502</v>
      </c>
      <c r="Y131" t="s">
        <v>2503</v>
      </c>
      <c r="Z131" s="23" t="s">
        <v>2504</v>
      </c>
      <c r="AA131" s="23" t="s">
        <v>2505</v>
      </c>
      <c r="AB131" s="23" t="s">
        <v>2506</v>
      </c>
      <c r="AC131" s="23"/>
      <c r="AD131" s="23"/>
      <c r="AE131" s="23"/>
      <c r="AF131" s="23" t="s">
        <v>40</v>
      </c>
      <c r="AG131" s="23" t="s">
        <v>2505</v>
      </c>
      <c r="AH131" s="23" t="s">
        <v>2505</v>
      </c>
      <c r="AI131" s="23" t="s">
        <v>2505</v>
      </c>
      <c r="AJ131" s="23" t="s">
        <v>2505</v>
      </c>
      <c r="AK131" s="23" t="s">
        <v>2505</v>
      </c>
      <c r="AL131" s="23" t="s">
        <v>2505</v>
      </c>
      <c r="AM131" s="23" t="s">
        <v>2505</v>
      </c>
      <c r="AN131" s="23" t="s">
        <v>2505</v>
      </c>
      <c r="AO131" s="23" t="s">
        <v>2507</v>
      </c>
      <c r="AP131" t="s">
        <v>2505</v>
      </c>
      <c r="AQ131" t="s">
        <v>2505</v>
      </c>
      <c r="AR131" t="s">
        <v>2505</v>
      </c>
      <c r="AS131" t="s">
        <v>2505</v>
      </c>
    </row>
    <row r="132" spans="1:45" x14ac:dyDescent="0.25">
      <c r="A132" t="s">
        <v>2947</v>
      </c>
      <c r="B132" s="23" t="s">
        <v>66</v>
      </c>
      <c r="C132" s="27" t="s">
        <v>2948</v>
      </c>
      <c r="D132" s="27" t="s">
        <v>2949</v>
      </c>
      <c r="E132" t="s">
        <v>2495</v>
      </c>
      <c r="F132" t="s">
        <v>2495</v>
      </c>
      <c r="G132" t="s">
        <v>2495</v>
      </c>
      <c r="H132" t="s">
        <v>2495</v>
      </c>
      <c r="I132" t="s">
        <v>2496</v>
      </c>
      <c r="J132" s="23" t="s">
        <v>2497</v>
      </c>
      <c r="K132" s="23" t="s">
        <v>2498</v>
      </c>
      <c r="L132" s="23" t="s">
        <v>2499</v>
      </c>
      <c r="M132" s="2">
        <v>43831</v>
      </c>
      <c r="N132" t="s">
        <v>2500</v>
      </c>
      <c r="O132">
        <v>0</v>
      </c>
      <c r="P132" t="s">
        <v>2501</v>
      </c>
      <c r="V132" t="s">
        <v>40</v>
      </c>
      <c r="W132" t="s">
        <v>40</v>
      </c>
      <c r="X132" t="s">
        <v>2502</v>
      </c>
      <c r="Y132" t="s">
        <v>2503</v>
      </c>
      <c r="Z132" s="23" t="s">
        <v>2504</v>
      </c>
      <c r="AA132" s="23" t="s">
        <v>2505</v>
      </c>
      <c r="AB132" s="23" t="s">
        <v>2506</v>
      </c>
      <c r="AC132" s="23"/>
      <c r="AD132" s="23"/>
      <c r="AE132" s="23"/>
      <c r="AF132" s="23" t="s">
        <v>40</v>
      </c>
      <c r="AG132" s="23" t="s">
        <v>2505</v>
      </c>
      <c r="AH132" s="23" t="s">
        <v>2505</v>
      </c>
      <c r="AI132" s="23" t="s">
        <v>2505</v>
      </c>
      <c r="AJ132" s="23" t="s">
        <v>2505</v>
      </c>
      <c r="AK132" s="23" t="s">
        <v>2505</v>
      </c>
      <c r="AL132" s="23" t="s">
        <v>2505</v>
      </c>
      <c r="AM132" s="23" t="s">
        <v>2505</v>
      </c>
      <c r="AN132" s="23" t="s">
        <v>2505</v>
      </c>
      <c r="AO132" s="23" t="s">
        <v>2507</v>
      </c>
      <c r="AP132" t="s">
        <v>2505</v>
      </c>
      <c r="AQ132" t="s">
        <v>2505</v>
      </c>
      <c r="AR132" t="s">
        <v>2505</v>
      </c>
      <c r="AS132" t="s">
        <v>2505</v>
      </c>
    </row>
    <row r="133" spans="1:45" x14ac:dyDescent="0.25">
      <c r="A133" t="s">
        <v>2950</v>
      </c>
      <c r="B133" s="23" t="s">
        <v>2951</v>
      </c>
      <c r="C133" s="26" t="s">
        <v>2952</v>
      </c>
      <c r="D133" s="26" t="s">
        <v>2952</v>
      </c>
      <c r="E133" t="s">
        <v>2495</v>
      </c>
      <c r="F133" t="s">
        <v>2495</v>
      </c>
      <c r="G133" t="s">
        <v>2495</v>
      </c>
      <c r="H133" t="s">
        <v>2495</v>
      </c>
      <c r="I133" t="s">
        <v>2496</v>
      </c>
      <c r="J133" s="23" t="s">
        <v>2497</v>
      </c>
      <c r="K133" s="23" t="s">
        <v>2498</v>
      </c>
      <c r="L133" s="23" t="s">
        <v>2499</v>
      </c>
      <c r="M133" s="2">
        <v>43831</v>
      </c>
      <c r="N133" t="s">
        <v>2500</v>
      </c>
      <c r="O133">
        <v>0</v>
      </c>
      <c r="P133" t="s">
        <v>2501</v>
      </c>
      <c r="V133" t="s">
        <v>40</v>
      </c>
      <c r="W133" t="s">
        <v>40</v>
      </c>
      <c r="X133" t="s">
        <v>2502</v>
      </c>
      <c r="Y133" t="s">
        <v>2503</v>
      </c>
      <c r="Z133" s="23" t="s">
        <v>2504</v>
      </c>
      <c r="AA133" s="23" t="s">
        <v>2505</v>
      </c>
      <c r="AB133" s="23" t="s">
        <v>2506</v>
      </c>
      <c r="AC133" s="23"/>
      <c r="AD133" s="23"/>
      <c r="AE133" s="23"/>
      <c r="AF133" s="23" t="s">
        <v>40</v>
      </c>
      <c r="AG133" s="23" t="s">
        <v>2505</v>
      </c>
      <c r="AH133" s="23" t="s">
        <v>2505</v>
      </c>
      <c r="AI133" s="23" t="s">
        <v>2505</v>
      </c>
      <c r="AJ133" s="23" t="s">
        <v>2505</v>
      </c>
      <c r="AK133" s="23" t="s">
        <v>2505</v>
      </c>
      <c r="AL133" s="23" t="s">
        <v>2505</v>
      </c>
      <c r="AM133" s="23" t="s">
        <v>2505</v>
      </c>
      <c r="AN133" s="23" t="s">
        <v>2505</v>
      </c>
      <c r="AO133" s="23" t="s">
        <v>2507</v>
      </c>
      <c r="AP133" t="s">
        <v>2505</v>
      </c>
      <c r="AQ133" t="s">
        <v>2505</v>
      </c>
      <c r="AR133" t="s">
        <v>2505</v>
      </c>
      <c r="AS133" t="s">
        <v>2505</v>
      </c>
    </row>
    <row r="134" spans="1:45" x14ac:dyDescent="0.25">
      <c r="A134" t="s">
        <v>2953</v>
      </c>
      <c r="B134" s="23" t="s">
        <v>2954</v>
      </c>
      <c r="C134" s="27" t="s">
        <v>2955</v>
      </c>
      <c r="D134" s="27" t="s">
        <v>2955</v>
      </c>
      <c r="E134" t="s">
        <v>2495</v>
      </c>
      <c r="F134" t="s">
        <v>2495</v>
      </c>
      <c r="G134" t="s">
        <v>2495</v>
      </c>
      <c r="H134" t="s">
        <v>2495</v>
      </c>
      <c r="I134" t="s">
        <v>2496</v>
      </c>
      <c r="J134" s="23" t="s">
        <v>2497</v>
      </c>
      <c r="K134" s="23" t="s">
        <v>2498</v>
      </c>
      <c r="L134" s="23" t="s">
        <v>2499</v>
      </c>
      <c r="M134" s="2">
        <v>43831</v>
      </c>
      <c r="N134" t="s">
        <v>2500</v>
      </c>
      <c r="O134">
        <v>0</v>
      </c>
      <c r="P134" t="s">
        <v>2501</v>
      </c>
      <c r="V134" t="s">
        <v>40</v>
      </c>
      <c r="W134" t="s">
        <v>40</v>
      </c>
      <c r="X134" t="s">
        <v>2502</v>
      </c>
      <c r="Y134" t="s">
        <v>2503</v>
      </c>
      <c r="Z134" s="23" t="s">
        <v>2504</v>
      </c>
      <c r="AA134" s="23" t="s">
        <v>2505</v>
      </c>
      <c r="AB134" s="23" t="s">
        <v>2506</v>
      </c>
      <c r="AC134" s="23"/>
      <c r="AD134" s="23"/>
      <c r="AE134" s="23"/>
      <c r="AF134" s="23" t="s">
        <v>40</v>
      </c>
      <c r="AG134" s="23" t="s">
        <v>2505</v>
      </c>
      <c r="AH134" s="23" t="s">
        <v>2505</v>
      </c>
      <c r="AI134" s="23" t="s">
        <v>2505</v>
      </c>
      <c r="AJ134" s="23" t="s">
        <v>2505</v>
      </c>
      <c r="AK134" s="23" t="s">
        <v>2505</v>
      </c>
      <c r="AL134" s="23" t="s">
        <v>2505</v>
      </c>
      <c r="AM134" s="23" t="s">
        <v>2505</v>
      </c>
      <c r="AN134" s="23" t="s">
        <v>2505</v>
      </c>
      <c r="AO134" s="23" t="s">
        <v>2507</v>
      </c>
      <c r="AP134" t="s">
        <v>2505</v>
      </c>
      <c r="AQ134" t="s">
        <v>2505</v>
      </c>
      <c r="AR134" t="s">
        <v>2505</v>
      </c>
      <c r="AS134" t="s">
        <v>2505</v>
      </c>
    </row>
    <row r="135" spans="1:45" x14ac:dyDescent="0.25">
      <c r="A135" t="s">
        <v>2956</v>
      </c>
      <c r="B135" s="23" t="s">
        <v>82</v>
      </c>
      <c r="C135" s="26" t="s">
        <v>2957</v>
      </c>
      <c r="D135" s="26" t="s">
        <v>2958</v>
      </c>
      <c r="E135" t="s">
        <v>2495</v>
      </c>
      <c r="F135" t="s">
        <v>2495</v>
      </c>
      <c r="G135" t="s">
        <v>2495</v>
      </c>
      <c r="H135" t="s">
        <v>2495</v>
      </c>
      <c r="I135" t="s">
        <v>2496</v>
      </c>
      <c r="J135" s="23" t="s">
        <v>2497</v>
      </c>
      <c r="K135" s="23" t="s">
        <v>2498</v>
      </c>
      <c r="L135" s="23" t="s">
        <v>2499</v>
      </c>
      <c r="M135" s="2">
        <v>43831</v>
      </c>
      <c r="N135" t="s">
        <v>2500</v>
      </c>
      <c r="O135">
        <v>0</v>
      </c>
      <c r="P135" t="s">
        <v>2501</v>
      </c>
      <c r="V135" t="s">
        <v>40</v>
      </c>
      <c r="W135" t="s">
        <v>40</v>
      </c>
      <c r="X135" t="s">
        <v>2502</v>
      </c>
      <c r="Y135" t="s">
        <v>2503</v>
      </c>
      <c r="Z135" s="23" t="s">
        <v>2504</v>
      </c>
      <c r="AA135" s="23" t="s">
        <v>2505</v>
      </c>
      <c r="AB135" s="23" t="s">
        <v>2506</v>
      </c>
      <c r="AC135" s="23"/>
      <c r="AD135" s="23"/>
      <c r="AE135" s="23"/>
      <c r="AF135" s="23" t="s">
        <v>40</v>
      </c>
      <c r="AG135" s="23" t="s">
        <v>2505</v>
      </c>
      <c r="AH135" s="23" t="s">
        <v>2505</v>
      </c>
      <c r="AI135" s="23" t="s">
        <v>2505</v>
      </c>
      <c r="AJ135" s="23" t="s">
        <v>2505</v>
      </c>
      <c r="AK135" s="23" t="s">
        <v>2505</v>
      </c>
      <c r="AL135" s="23" t="s">
        <v>2505</v>
      </c>
      <c r="AM135" s="23" t="s">
        <v>2505</v>
      </c>
      <c r="AN135" s="23" t="s">
        <v>2505</v>
      </c>
      <c r="AO135" s="23" t="s">
        <v>2507</v>
      </c>
      <c r="AP135" t="s">
        <v>2505</v>
      </c>
      <c r="AQ135" t="s">
        <v>2505</v>
      </c>
      <c r="AR135" t="s">
        <v>2505</v>
      </c>
      <c r="AS135" t="s">
        <v>2505</v>
      </c>
    </row>
    <row r="136" spans="1:45" x14ac:dyDescent="0.25">
      <c r="A136" t="s">
        <v>2959</v>
      </c>
      <c r="B136" s="23" t="s">
        <v>2960</v>
      </c>
      <c r="C136" s="27" t="s">
        <v>2961</v>
      </c>
      <c r="D136" s="27" t="s">
        <v>2962</v>
      </c>
      <c r="E136" t="s">
        <v>2495</v>
      </c>
      <c r="F136" t="s">
        <v>2495</v>
      </c>
      <c r="G136" t="s">
        <v>2495</v>
      </c>
      <c r="H136" t="s">
        <v>2495</v>
      </c>
      <c r="I136" t="s">
        <v>2496</v>
      </c>
      <c r="J136" s="23" t="s">
        <v>2497</v>
      </c>
      <c r="K136" s="23" t="s">
        <v>2498</v>
      </c>
      <c r="L136" s="23" t="s">
        <v>2499</v>
      </c>
      <c r="M136" s="2">
        <v>43831</v>
      </c>
      <c r="N136" t="s">
        <v>2500</v>
      </c>
      <c r="O136">
        <v>0</v>
      </c>
      <c r="P136" t="s">
        <v>2501</v>
      </c>
      <c r="V136" t="s">
        <v>40</v>
      </c>
      <c r="W136" t="s">
        <v>40</v>
      </c>
      <c r="X136" t="s">
        <v>2502</v>
      </c>
      <c r="Y136" t="s">
        <v>2503</v>
      </c>
      <c r="Z136" s="23" t="s">
        <v>2504</v>
      </c>
      <c r="AA136" s="23" t="s">
        <v>2505</v>
      </c>
      <c r="AB136" s="23" t="s">
        <v>2506</v>
      </c>
      <c r="AC136" s="23"/>
      <c r="AD136" s="23"/>
      <c r="AE136" s="23"/>
      <c r="AF136" s="23" t="s">
        <v>40</v>
      </c>
      <c r="AG136" s="23" t="s">
        <v>2505</v>
      </c>
      <c r="AH136" s="23" t="s">
        <v>2505</v>
      </c>
      <c r="AI136" s="23" t="s">
        <v>2505</v>
      </c>
      <c r="AJ136" s="23" t="s">
        <v>2505</v>
      </c>
      <c r="AK136" s="23" t="s">
        <v>2505</v>
      </c>
      <c r="AL136" s="23" t="s">
        <v>2505</v>
      </c>
      <c r="AM136" s="23" t="s">
        <v>2505</v>
      </c>
      <c r="AN136" s="23" t="s">
        <v>2505</v>
      </c>
      <c r="AO136" s="23" t="s">
        <v>2507</v>
      </c>
      <c r="AP136" t="s">
        <v>2505</v>
      </c>
      <c r="AQ136" t="s">
        <v>2505</v>
      </c>
      <c r="AR136" t="s">
        <v>2505</v>
      </c>
      <c r="AS136" t="s">
        <v>2505</v>
      </c>
    </row>
    <row r="137" spans="1:45" x14ac:dyDescent="0.25">
      <c r="A137" t="s">
        <v>2963</v>
      </c>
      <c r="B137" s="23" t="s">
        <v>1627</v>
      </c>
      <c r="C137" s="26" t="s">
        <v>2964</v>
      </c>
      <c r="D137" s="26" t="s">
        <v>2962</v>
      </c>
      <c r="E137" t="s">
        <v>2495</v>
      </c>
      <c r="F137" t="s">
        <v>2495</v>
      </c>
      <c r="G137" t="s">
        <v>2495</v>
      </c>
      <c r="H137" t="s">
        <v>2495</v>
      </c>
      <c r="I137" t="s">
        <v>2496</v>
      </c>
      <c r="J137" s="23" t="s">
        <v>2497</v>
      </c>
      <c r="K137" s="23" t="s">
        <v>2498</v>
      </c>
      <c r="L137" s="23" t="s">
        <v>2499</v>
      </c>
      <c r="M137" s="2">
        <v>43831</v>
      </c>
      <c r="N137" t="s">
        <v>2500</v>
      </c>
      <c r="O137">
        <v>0</v>
      </c>
      <c r="P137" t="s">
        <v>2501</v>
      </c>
      <c r="V137" t="s">
        <v>40</v>
      </c>
      <c r="W137" t="s">
        <v>40</v>
      </c>
      <c r="X137" t="s">
        <v>2502</v>
      </c>
      <c r="Y137" t="s">
        <v>2503</v>
      </c>
      <c r="Z137" s="23" t="s">
        <v>2504</v>
      </c>
      <c r="AA137" s="23" t="s">
        <v>2505</v>
      </c>
      <c r="AB137" s="23" t="s">
        <v>2506</v>
      </c>
      <c r="AC137" s="23"/>
      <c r="AD137" s="23"/>
      <c r="AE137" s="23"/>
      <c r="AF137" s="23" t="s">
        <v>40</v>
      </c>
      <c r="AG137" s="23" t="s">
        <v>2505</v>
      </c>
      <c r="AH137" s="23" t="s">
        <v>2505</v>
      </c>
      <c r="AI137" s="23" t="s">
        <v>2505</v>
      </c>
      <c r="AJ137" s="23" t="s">
        <v>2505</v>
      </c>
      <c r="AK137" s="23" t="s">
        <v>2505</v>
      </c>
      <c r="AL137" s="23" t="s">
        <v>2505</v>
      </c>
      <c r="AM137" s="23" t="s">
        <v>2505</v>
      </c>
      <c r="AN137" s="23" t="s">
        <v>2505</v>
      </c>
      <c r="AO137" s="23" t="s">
        <v>2507</v>
      </c>
      <c r="AP137" t="s">
        <v>2505</v>
      </c>
      <c r="AQ137" t="s">
        <v>2505</v>
      </c>
      <c r="AR137" t="s">
        <v>2505</v>
      </c>
      <c r="AS137" t="s">
        <v>2505</v>
      </c>
    </row>
    <row r="138" spans="1:45" x14ac:dyDescent="0.25">
      <c r="A138" t="s">
        <v>2965</v>
      </c>
      <c r="B138" s="23" t="s">
        <v>2966</v>
      </c>
      <c r="C138" s="27" t="s">
        <v>2967</v>
      </c>
      <c r="D138" s="27" t="s">
        <v>2967</v>
      </c>
      <c r="E138" t="s">
        <v>2495</v>
      </c>
      <c r="F138" t="s">
        <v>2495</v>
      </c>
      <c r="G138" t="s">
        <v>2495</v>
      </c>
      <c r="H138" t="s">
        <v>2495</v>
      </c>
      <c r="I138" t="s">
        <v>2496</v>
      </c>
      <c r="J138" s="23" t="s">
        <v>2497</v>
      </c>
      <c r="K138" s="23" t="s">
        <v>2498</v>
      </c>
      <c r="L138" s="23" t="s">
        <v>2499</v>
      </c>
      <c r="M138" s="2">
        <v>43831</v>
      </c>
      <c r="N138" t="s">
        <v>2500</v>
      </c>
      <c r="O138">
        <v>0</v>
      </c>
      <c r="P138" t="s">
        <v>2501</v>
      </c>
      <c r="V138" t="s">
        <v>40</v>
      </c>
      <c r="W138" t="s">
        <v>40</v>
      </c>
      <c r="X138" t="s">
        <v>2502</v>
      </c>
      <c r="Y138" t="s">
        <v>2503</v>
      </c>
      <c r="Z138" s="23" t="s">
        <v>2504</v>
      </c>
      <c r="AA138" s="23" t="s">
        <v>2505</v>
      </c>
      <c r="AB138" s="23" t="s">
        <v>2506</v>
      </c>
      <c r="AC138" s="23"/>
      <c r="AD138" s="23"/>
      <c r="AE138" s="23"/>
      <c r="AF138" s="23" t="s">
        <v>40</v>
      </c>
      <c r="AG138" s="23" t="s">
        <v>2505</v>
      </c>
      <c r="AH138" s="23" t="s">
        <v>2505</v>
      </c>
      <c r="AI138" s="23" t="s">
        <v>2505</v>
      </c>
      <c r="AJ138" s="23" t="s">
        <v>2505</v>
      </c>
      <c r="AK138" s="23" t="s">
        <v>2505</v>
      </c>
      <c r="AL138" s="23" t="s">
        <v>2505</v>
      </c>
      <c r="AM138" s="23" t="s">
        <v>2505</v>
      </c>
      <c r="AN138" s="23" t="s">
        <v>2505</v>
      </c>
      <c r="AO138" s="23" t="s">
        <v>2507</v>
      </c>
      <c r="AP138" t="s">
        <v>2505</v>
      </c>
      <c r="AQ138" t="s">
        <v>2505</v>
      </c>
      <c r="AR138" t="s">
        <v>2505</v>
      </c>
      <c r="AS138" t="s">
        <v>2505</v>
      </c>
    </row>
    <row r="139" spans="1:45" x14ac:dyDescent="0.25">
      <c r="A139" t="s">
        <v>2968</v>
      </c>
      <c r="B139" s="23" t="s">
        <v>2969</v>
      </c>
      <c r="C139" s="26" t="s">
        <v>2970</v>
      </c>
      <c r="D139" s="26" t="s">
        <v>2970</v>
      </c>
      <c r="E139" t="s">
        <v>2495</v>
      </c>
      <c r="F139" t="s">
        <v>2495</v>
      </c>
      <c r="G139" t="s">
        <v>2495</v>
      </c>
      <c r="H139" t="s">
        <v>2495</v>
      </c>
      <c r="I139" t="s">
        <v>2496</v>
      </c>
      <c r="J139" s="23" t="s">
        <v>2497</v>
      </c>
      <c r="K139" s="23" t="s">
        <v>2498</v>
      </c>
      <c r="L139" s="23" t="s">
        <v>2499</v>
      </c>
      <c r="M139" s="2">
        <v>43831</v>
      </c>
      <c r="N139" t="s">
        <v>2500</v>
      </c>
      <c r="O139">
        <v>0</v>
      </c>
      <c r="P139" t="s">
        <v>2501</v>
      </c>
      <c r="V139" t="s">
        <v>40</v>
      </c>
      <c r="W139" t="s">
        <v>40</v>
      </c>
      <c r="X139" t="s">
        <v>2502</v>
      </c>
      <c r="Y139" t="s">
        <v>2503</v>
      </c>
      <c r="Z139" s="23" t="s">
        <v>2504</v>
      </c>
      <c r="AA139" s="23" t="s">
        <v>2505</v>
      </c>
      <c r="AB139" s="23" t="s">
        <v>2506</v>
      </c>
      <c r="AC139" s="23"/>
      <c r="AD139" s="23"/>
      <c r="AE139" s="23"/>
      <c r="AF139" s="23" t="s">
        <v>40</v>
      </c>
      <c r="AG139" s="23" t="s">
        <v>2505</v>
      </c>
      <c r="AH139" s="23" t="s">
        <v>2505</v>
      </c>
      <c r="AI139" s="23" t="s">
        <v>2505</v>
      </c>
      <c r="AJ139" s="23" t="s">
        <v>2505</v>
      </c>
      <c r="AK139" s="23" t="s">
        <v>2505</v>
      </c>
      <c r="AL139" s="23" t="s">
        <v>2505</v>
      </c>
      <c r="AM139" s="23" t="s">
        <v>2505</v>
      </c>
      <c r="AN139" s="23" t="s">
        <v>2505</v>
      </c>
      <c r="AO139" s="23" t="s">
        <v>2507</v>
      </c>
      <c r="AP139" t="s">
        <v>2505</v>
      </c>
      <c r="AQ139" t="s">
        <v>2505</v>
      </c>
      <c r="AR139" t="s">
        <v>2505</v>
      </c>
      <c r="AS139" t="s">
        <v>2505</v>
      </c>
    </row>
    <row r="140" spans="1:45" x14ac:dyDescent="0.25">
      <c r="A140" t="s">
        <v>2971</v>
      </c>
      <c r="B140" s="23" t="s">
        <v>2972</v>
      </c>
      <c r="C140" s="27" t="s">
        <v>2973</v>
      </c>
      <c r="D140" s="27" t="s">
        <v>2974</v>
      </c>
      <c r="E140" t="s">
        <v>2495</v>
      </c>
      <c r="F140" t="s">
        <v>2495</v>
      </c>
      <c r="G140" t="s">
        <v>2495</v>
      </c>
      <c r="H140" t="s">
        <v>2495</v>
      </c>
      <c r="I140" t="s">
        <v>2496</v>
      </c>
      <c r="J140" s="23" t="s">
        <v>2497</v>
      </c>
      <c r="K140" s="23" t="s">
        <v>2498</v>
      </c>
      <c r="L140" s="23" t="s">
        <v>2499</v>
      </c>
      <c r="M140" s="2">
        <v>43831</v>
      </c>
      <c r="N140" t="s">
        <v>2500</v>
      </c>
      <c r="O140">
        <v>0</v>
      </c>
      <c r="P140" t="s">
        <v>2501</v>
      </c>
      <c r="V140" t="s">
        <v>40</v>
      </c>
      <c r="W140" t="s">
        <v>40</v>
      </c>
      <c r="X140" t="s">
        <v>2502</v>
      </c>
      <c r="Y140" t="s">
        <v>2503</v>
      </c>
      <c r="Z140" s="23" t="s">
        <v>2504</v>
      </c>
      <c r="AA140" s="23" t="s">
        <v>2505</v>
      </c>
      <c r="AB140" s="23" t="s">
        <v>2506</v>
      </c>
      <c r="AC140" s="23"/>
      <c r="AD140" s="23"/>
      <c r="AE140" s="23"/>
      <c r="AF140" s="23" t="s">
        <v>40</v>
      </c>
      <c r="AG140" s="23" t="s">
        <v>2505</v>
      </c>
      <c r="AH140" s="23" t="s">
        <v>2505</v>
      </c>
      <c r="AI140" s="23" t="s">
        <v>2505</v>
      </c>
      <c r="AJ140" s="23" t="s">
        <v>2505</v>
      </c>
      <c r="AK140" s="23" t="s">
        <v>2505</v>
      </c>
      <c r="AL140" s="23" t="s">
        <v>2505</v>
      </c>
      <c r="AM140" s="23" t="s">
        <v>2505</v>
      </c>
      <c r="AN140" s="23" t="s">
        <v>2505</v>
      </c>
      <c r="AO140" s="23" t="s">
        <v>2507</v>
      </c>
      <c r="AP140" t="s">
        <v>2505</v>
      </c>
      <c r="AQ140" t="s">
        <v>2505</v>
      </c>
      <c r="AR140" t="s">
        <v>2505</v>
      </c>
      <c r="AS140" t="s">
        <v>2505</v>
      </c>
    </row>
    <row r="141" spans="1:45" x14ac:dyDescent="0.25">
      <c r="A141" t="s">
        <v>2975</v>
      </c>
      <c r="B141" s="23" t="s">
        <v>2976</v>
      </c>
      <c r="C141" s="26" t="s">
        <v>2977</v>
      </c>
      <c r="D141" s="26" t="s">
        <v>2977</v>
      </c>
      <c r="E141" t="s">
        <v>2495</v>
      </c>
      <c r="F141" t="s">
        <v>2495</v>
      </c>
      <c r="G141" t="s">
        <v>2495</v>
      </c>
      <c r="H141" t="s">
        <v>2495</v>
      </c>
      <c r="I141" t="s">
        <v>2496</v>
      </c>
      <c r="J141" s="23" t="s">
        <v>2497</v>
      </c>
      <c r="K141" s="23" t="s">
        <v>2498</v>
      </c>
      <c r="L141" s="23" t="s">
        <v>2499</v>
      </c>
      <c r="M141" s="2">
        <v>43831</v>
      </c>
      <c r="N141" t="s">
        <v>2500</v>
      </c>
      <c r="O141">
        <v>0</v>
      </c>
      <c r="P141" t="s">
        <v>2501</v>
      </c>
      <c r="V141" t="s">
        <v>40</v>
      </c>
      <c r="W141" t="s">
        <v>40</v>
      </c>
      <c r="X141" t="s">
        <v>2502</v>
      </c>
      <c r="Y141" t="s">
        <v>2503</v>
      </c>
      <c r="Z141" s="23" t="s">
        <v>2504</v>
      </c>
      <c r="AA141" s="23" t="s">
        <v>2505</v>
      </c>
      <c r="AB141" s="23" t="s">
        <v>2506</v>
      </c>
      <c r="AC141" s="23"/>
      <c r="AD141" s="23"/>
      <c r="AE141" s="23"/>
      <c r="AF141" s="23" t="s">
        <v>40</v>
      </c>
      <c r="AG141" s="23" t="s">
        <v>2505</v>
      </c>
      <c r="AH141" s="23" t="s">
        <v>2505</v>
      </c>
      <c r="AI141" s="23" t="s">
        <v>2505</v>
      </c>
      <c r="AJ141" s="23" t="s">
        <v>2505</v>
      </c>
      <c r="AK141" s="23" t="s">
        <v>2505</v>
      </c>
      <c r="AL141" s="23" t="s">
        <v>2505</v>
      </c>
      <c r="AM141" s="23" t="s">
        <v>2505</v>
      </c>
      <c r="AN141" s="23" t="s">
        <v>2505</v>
      </c>
      <c r="AO141" s="23" t="s">
        <v>2507</v>
      </c>
      <c r="AP141" t="s">
        <v>2505</v>
      </c>
      <c r="AQ141" t="s">
        <v>2505</v>
      </c>
      <c r="AR141" t="s">
        <v>2505</v>
      </c>
      <c r="AS141" t="s">
        <v>2505</v>
      </c>
    </row>
    <row r="142" spans="1:45" x14ac:dyDescent="0.25">
      <c r="A142" t="s">
        <v>2978</v>
      </c>
      <c r="B142" s="23" t="s">
        <v>2979</v>
      </c>
      <c r="C142" s="27" t="s">
        <v>2980</v>
      </c>
      <c r="D142" s="27" t="s">
        <v>2981</v>
      </c>
      <c r="E142" t="s">
        <v>2495</v>
      </c>
      <c r="F142" t="s">
        <v>2495</v>
      </c>
      <c r="G142" t="s">
        <v>2495</v>
      </c>
      <c r="H142" t="s">
        <v>2495</v>
      </c>
      <c r="I142" t="s">
        <v>2496</v>
      </c>
      <c r="J142" s="23" t="s">
        <v>2497</v>
      </c>
      <c r="K142" s="23" t="s">
        <v>2498</v>
      </c>
      <c r="L142" s="23" t="s">
        <v>2499</v>
      </c>
      <c r="M142" s="2">
        <v>43831</v>
      </c>
      <c r="N142" t="s">
        <v>2500</v>
      </c>
      <c r="O142">
        <v>0</v>
      </c>
      <c r="P142" t="s">
        <v>2501</v>
      </c>
      <c r="V142" t="s">
        <v>40</v>
      </c>
      <c r="W142" t="s">
        <v>40</v>
      </c>
      <c r="X142" t="s">
        <v>2502</v>
      </c>
      <c r="Y142" t="s">
        <v>2503</v>
      </c>
      <c r="Z142" s="23" t="s">
        <v>2504</v>
      </c>
      <c r="AA142" s="23" t="s">
        <v>2505</v>
      </c>
      <c r="AB142" s="23" t="s">
        <v>2506</v>
      </c>
      <c r="AC142" s="23"/>
      <c r="AD142" s="23"/>
      <c r="AE142" s="23"/>
      <c r="AF142" s="23" t="s">
        <v>40</v>
      </c>
      <c r="AG142" s="23" t="s">
        <v>2505</v>
      </c>
      <c r="AH142" s="23" t="s">
        <v>2505</v>
      </c>
      <c r="AI142" s="23" t="s">
        <v>2505</v>
      </c>
      <c r="AJ142" s="23" t="s">
        <v>2505</v>
      </c>
      <c r="AK142" s="23" t="s">
        <v>2505</v>
      </c>
      <c r="AL142" s="23" t="s">
        <v>2505</v>
      </c>
      <c r="AM142" s="23" t="s">
        <v>2505</v>
      </c>
      <c r="AN142" s="23" t="s">
        <v>2505</v>
      </c>
      <c r="AO142" s="23" t="s">
        <v>2507</v>
      </c>
      <c r="AP142" t="s">
        <v>2505</v>
      </c>
      <c r="AQ142" t="s">
        <v>2505</v>
      </c>
      <c r="AR142" t="s">
        <v>2505</v>
      </c>
      <c r="AS142" t="s">
        <v>2505</v>
      </c>
    </row>
    <row r="143" spans="1:45" x14ac:dyDescent="0.25">
      <c r="A143" t="s">
        <v>2982</v>
      </c>
      <c r="B143" s="23" t="s">
        <v>2983</v>
      </c>
      <c r="C143" s="28" t="s">
        <v>2984</v>
      </c>
      <c r="D143" s="26" t="s">
        <v>2984</v>
      </c>
      <c r="E143" t="s">
        <v>2495</v>
      </c>
      <c r="F143" t="s">
        <v>2495</v>
      </c>
      <c r="G143" t="s">
        <v>2495</v>
      </c>
      <c r="H143" t="s">
        <v>2495</v>
      </c>
      <c r="I143" t="s">
        <v>2496</v>
      </c>
      <c r="J143" s="23" t="s">
        <v>2497</v>
      </c>
      <c r="K143" s="23" t="s">
        <v>2498</v>
      </c>
      <c r="L143" s="23" t="s">
        <v>2499</v>
      </c>
      <c r="M143" s="2">
        <v>43831</v>
      </c>
      <c r="N143" t="s">
        <v>2500</v>
      </c>
      <c r="O143">
        <v>0</v>
      </c>
      <c r="P143" t="s">
        <v>2501</v>
      </c>
      <c r="V143" t="s">
        <v>40</v>
      </c>
      <c r="W143" t="s">
        <v>40</v>
      </c>
      <c r="X143" t="s">
        <v>2502</v>
      </c>
      <c r="Y143" t="s">
        <v>2503</v>
      </c>
      <c r="Z143" s="23" t="s">
        <v>2504</v>
      </c>
      <c r="AA143" s="23" t="s">
        <v>2505</v>
      </c>
      <c r="AB143" s="23" t="s">
        <v>2506</v>
      </c>
      <c r="AC143" s="23"/>
      <c r="AD143" s="23"/>
      <c r="AE143" s="23"/>
      <c r="AF143" s="23" t="s">
        <v>40</v>
      </c>
      <c r="AG143" s="23" t="s">
        <v>2505</v>
      </c>
      <c r="AH143" s="23" t="s">
        <v>2505</v>
      </c>
      <c r="AI143" s="23" t="s">
        <v>2505</v>
      </c>
      <c r="AJ143" s="23" t="s">
        <v>2505</v>
      </c>
      <c r="AK143" s="23" t="s">
        <v>2505</v>
      </c>
      <c r="AL143" s="23" t="s">
        <v>2505</v>
      </c>
      <c r="AM143" s="23" t="s">
        <v>2505</v>
      </c>
      <c r="AN143" s="23" t="s">
        <v>2505</v>
      </c>
      <c r="AO143" s="23" t="s">
        <v>2507</v>
      </c>
      <c r="AP143" t="s">
        <v>2505</v>
      </c>
      <c r="AQ143" t="s">
        <v>2505</v>
      </c>
      <c r="AR143" t="s">
        <v>2505</v>
      </c>
      <c r="AS143" t="s">
        <v>2505</v>
      </c>
    </row>
    <row r="144" spans="1:45" s="30" customFormat="1" x14ac:dyDescent="0.25">
      <c r="A144" s="30" t="s">
        <v>2985</v>
      </c>
      <c r="B144" s="30" t="s">
        <v>1104</v>
      </c>
      <c r="C144" s="28" t="s">
        <v>2984</v>
      </c>
      <c r="D144" s="31" t="s">
        <v>2984</v>
      </c>
      <c r="E144" s="30" t="s">
        <v>2495</v>
      </c>
      <c r="F144" s="30" t="s">
        <v>2495</v>
      </c>
      <c r="G144" s="30" t="s">
        <v>2495</v>
      </c>
      <c r="H144" s="30" t="s">
        <v>2495</v>
      </c>
      <c r="I144" s="30" t="s">
        <v>2496</v>
      </c>
      <c r="J144" s="30" t="s">
        <v>2497</v>
      </c>
      <c r="K144" s="30" t="s">
        <v>2498</v>
      </c>
      <c r="L144" s="30" t="s">
        <v>2499</v>
      </c>
      <c r="M144" s="2">
        <v>43831</v>
      </c>
      <c r="N144" s="30" t="s">
        <v>2500</v>
      </c>
      <c r="O144" s="30">
        <v>0</v>
      </c>
      <c r="P144" s="30" t="s">
        <v>2501</v>
      </c>
      <c r="V144" s="30" t="s">
        <v>40</v>
      </c>
      <c r="W144" s="30" t="s">
        <v>40</v>
      </c>
      <c r="X144" s="30" t="s">
        <v>2502</v>
      </c>
      <c r="Y144" s="30" t="s">
        <v>2503</v>
      </c>
      <c r="Z144" s="30" t="s">
        <v>2504</v>
      </c>
      <c r="AA144" s="30" t="s">
        <v>2505</v>
      </c>
      <c r="AB144" s="30" t="s">
        <v>2506</v>
      </c>
      <c r="AF144" s="30" t="s">
        <v>40</v>
      </c>
      <c r="AG144" s="30" t="s">
        <v>2505</v>
      </c>
      <c r="AH144" s="30" t="s">
        <v>2505</v>
      </c>
      <c r="AI144" s="30" t="s">
        <v>2505</v>
      </c>
      <c r="AJ144" s="30" t="s">
        <v>2505</v>
      </c>
      <c r="AK144" s="30" t="s">
        <v>2505</v>
      </c>
      <c r="AL144" s="30" t="s">
        <v>2505</v>
      </c>
      <c r="AM144" s="30" t="s">
        <v>2505</v>
      </c>
      <c r="AN144" s="30" t="s">
        <v>2505</v>
      </c>
      <c r="AO144" s="30" t="s">
        <v>2507</v>
      </c>
      <c r="AP144" s="30" t="s">
        <v>2505</v>
      </c>
      <c r="AQ144" s="30" t="s">
        <v>2505</v>
      </c>
      <c r="AR144" s="30" t="s">
        <v>2505</v>
      </c>
      <c r="AS144" s="30" t="s">
        <v>2505</v>
      </c>
    </row>
    <row r="145" spans="1:45" x14ac:dyDescent="0.25">
      <c r="A145" t="s">
        <v>2986</v>
      </c>
      <c r="B145" s="23" t="s">
        <v>2987</v>
      </c>
      <c r="C145" s="26" t="s">
        <v>2988</v>
      </c>
      <c r="D145" s="26" t="s">
        <v>2989</v>
      </c>
      <c r="E145" t="s">
        <v>2495</v>
      </c>
      <c r="F145" t="s">
        <v>2495</v>
      </c>
      <c r="G145" t="s">
        <v>2495</v>
      </c>
      <c r="H145" t="s">
        <v>2495</v>
      </c>
      <c r="I145" t="s">
        <v>2496</v>
      </c>
      <c r="J145" s="23" t="s">
        <v>2497</v>
      </c>
      <c r="K145" s="23" t="s">
        <v>2498</v>
      </c>
      <c r="L145" s="23" t="s">
        <v>2499</v>
      </c>
      <c r="M145" s="2">
        <v>43831</v>
      </c>
      <c r="N145" t="s">
        <v>2500</v>
      </c>
      <c r="O145">
        <v>0</v>
      </c>
      <c r="P145" t="s">
        <v>2501</v>
      </c>
      <c r="V145" t="s">
        <v>40</v>
      </c>
      <c r="W145" t="s">
        <v>40</v>
      </c>
      <c r="X145" t="s">
        <v>2502</v>
      </c>
      <c r="Y145" t="s">
        <v>2503</v>
      </c>
      <c r="Z145" s="23" t="s">
        <v>2504</v>
      </c>
      <c r="AA145" s="23" t="s">
        <v>2505</v>
      </c>
      <c r="AB145" s="23" t="s">
        <v>2506</v>
      </c>
      <c r="AC145" s="23"/>
      <c r="AD145" s="23"/>
      <c r="AE145" s="23"/>
      <c r="AF145" s="23" t="s">
        <v>40</v>
      </c>
      <c r="AG145" s="23" t="s">
        <v>2505</v>
      </c>
      <c r="AH145" s="23" t="s">
        <v>2505</v>
      </c>
      <c r="AI145" s="23" t="s">
        <v>2505</v>
      </c>
      <c r="AJ145" s="23" t="s">
        <v>2505</v>
      </c>
      <c r="AK145" s="23" t="s">
        <v>2505</v>
      </c>
      <c r="AL145" s="23" t="s">
        <v>2505</v>
      </c>
      <c r="AM145" s="23" t="s">
        <v>2505</v>
      </c>
      <c r="AN145" s="23" t="s">
        <v>2505</v>
      </c>
      <c r="AO145" s="23" t="s">
        <v>2507</v>
      </c>
      <c r="AP145" t="s">
        <v>2505</v>
      </c>
      <c r="AQ145" t="s">
        <v>2505</v>
      </c>
      <c r="AR145" t="s">
        <v>2505</v>
      </c>
      <c r="AS145" t="s">
        <v>2505</v>
      </c>
    </row>
    <row r="146" spans="1:45" x14ac:dyDescent="0.25">
      <c r="A146" t="s">
        <v>2990</v>
      </c>
      <c r="B146" s="23" t="s">
        <v>2991</v>
      </c>
      <c r="C146" s="27" t="s">
        <v>2992</v>
      </c>
      <c r="D146" s="27" t="s">
        <v>2992</v>
      </c>
      <c r="E146" t="s">
        <v>2495</v>
      </c>
      <c r="F146" t="s">
        <v>2495</v>
      </c>
      <c r="G146" t="s">
        <v>2495</v>
      </c>
      <c r="H146" t="s">
        <v>2495</v>
      </c>
      <c r="I146" t="s">
        <v>2496</v>
      </c>
      <c r="J146" s="23" t="s">
        <v>2497</v>
      </c>
      <c r="K146" s="23" t="s">
        <v>2498</v>
      </c>
      <c r="L146" s="23" t="s">
        <v>2499</v>
      </c>
      <c r="M146" s="2">
        <v>43831</v>
      </c>
      <c r="N146" t="s">
        <v>2500</v>
      </c>
      <c r="O146">
        <v>0</v>
      </c>
      <c r="P146" t="s">
        <v>2501</v>
      </c>
      <c r="V146" t="s">
        <v>40</v>
      </c>
      <c r="W146" t="s">
        <v>40</v>
      </c>
      <c r="X146" t="s">
        <v>2502</v>
      </c>
      <c r="Y146" t="s">
        <v>2503</v>
      </c>
      <c r="Z146" s="23" t="s">
        <v>2504</v>
      </c>
      <c r="AA146" s="23" t="s">
        <v>2505</v>
      </c>
      <c r="AB146" s="23" t="s">
        <v>2506</v>
      </c>
      <c r="AC146" s="23"/>
      <c r="AD146" s="23"/>
      <c r="AE146" s="23"/>
      <c r="AF146" s="23" t="s">
        <v>40</v>
      </c>
      <c r="AG146" s="23" t="s">
        <v>2505</v>
      </c>
      <c r="AH146" s="23" t="s">
        <v>2505</v>
      </c>
      <c r="AI146" s="23" t="s">
        <v>2505</v>
      </c>
      <c r="AJ146" s="23" t="s">
        <v>2505</v>
      </c>
      <c r="AK146" s="23" t="s">
        <v>2505</v>
      </c>
      <c r="AL146" s="23" t="s">
        <v>2505</v>
      </c>
      <c r="AM146" s="23" t="s">
        <v>2505</v>
      </c>
      <c r="AN146" s="23" t="s">
        <v>2505</v>
      </c>
      <c r="AO146" s="23" t="s">
        <v>2507</v>
      </c>
      <c r="AP146" t="s">
        <v>2505</v>
      </c>
      <c r="AQ146" t="s">
        <v>2505</v>
      </c>
      <c r="AR146" t="s">
        <v>2505</v>
      </c>
      <c r="AS146" t="s">
        <v>2505</v>
      </c>
    </row>
    <row r="147" spans="1:45" x14ac:dyDescent="0.25">
      <c r="A147" t="s">
        <v>2993</v>
      </c>
      <c r="B147" s="23" t="s">
        <v>619</v>
      </c>
      <c r="C147" s="26" t="s">
        <v>2994</v>
      </c>
      <c r="D147" s="26" t="s">
        <v>2995</v>
      </c>
      <c r="E147" t="s">
        <v>2495</v>
      </c>
      <c r="F147" t="s">
        <v>2495</v>
      </c>
      <c r="G147" t="s">
        <v>2495</v>
      </c>
      <c r="H147" t="s">
        <v>2495</v>
      </c>
      <c r="I147" t="s">
        <v>2496</v>
      </c>
      <c r="J147" s="23" t="s">
        <v>2497</v>
      </c>
      <c r="K147" s="23" t="s">
        <v>2498</v>
      </c>
      <c r="L147" s="23" t="s">
        <v>2499</v>
      </c>
      <c r="M147" s="2">
        <v>43831</v>
      </c>
      <c r="N147" t="s">
        <v>2500</v>
      </c>
      <c r="O147">
        <v>0</v>
      </c>
      <c r="P147" t="s">
        <v>2501</v>
      </c>
      <c r="V147" t="s">
        <v>40</v>
      </c>
      <c r="W147" t="s">
        <v>40</v>
      </c>
      <c r="X147" t="s">
        <v>2502</v>
      </c>
      <c r="Y147" t="s">
        <v>2503</v>
      </c>
      <c r="Z147" s="23" t="s">
        <v>2504</v>
      </c>
      <c r="AA147" s="23" t="s">
        <v>2505</v>
      </c>
      <c r="AB147" s="23" t="s">
        <v>2506</v>
      </c>
      <c r="AC147" s="23"/>
      <c r="AD147" s="23"/>
      <c r="AE147" s="23"/>
      <c r="AF147" s="23" t="s">
        <v>40</v>
      </c>
      <c r="AG147" s="23" t="s">
        <v>2505</v>
      </c>
      <c r="AH147" s="23" t="s">
        <v>2505</v>
      </c>
      <c r="AI147" s="23" t="s">
        <v>2505</v>
      </c>
      <c r="AJ147" s="23" t="s">
        <v>2505</v>
      </c>
      <c r="AK147" s="23" t="s">
        <v>2505</v>
      </c>
      <c r="AL147" s="23" t="s">
        <v>2505</v>
      </c>
      <c r="AM147" s="23" t="s">
        <v>2505</v>
      </c>
      <c r="AN147" s="23" t="s">
        <v>2505</v>
      </c>
      <c r="AO147" s="23" t="s">
        <v>2507</v>
      </c>
      <c r="AP147" t="s">
        <v>2505</v>
      </c>
      <c r="AQ147" t="s">
        <v>2505</v>
      </c>
      <c r="AR147" t="s">
        <v>2505</v>
      </c>
      <c r="AS147" t="s">
        <v>2505</v>
      </c>
    </row>
    <row r="148" spans="1:45" x14ac:dyDescent="0.25">
      <c r="A148" t="s">
        <v>2996</v>
      </c>
      <c r="B148" s="23" t="s">
        <v>2997</v>
      </c>
      <c r="C148" s="27" t="s">
        <v>2998</v>
      </c>
      <c r="D148" s="27" t="s">
        <v>2999</v>
      </c>
      <c r="E148" t="s">
        <v>2495</v>
      </c>
      <c r="F148" t="s">
        <v>2495</v>
      </c>
      <c r="G148" t="s">
        <v>2495</v>
      </c>
      <c r="H148" t="s">
        <v>2495</v>
      </c>
      <c r="I148" t="s">
        <v>2496</v>
      </c>
      <c r="J148" s="23" t="s">
        <v>2497</v>
      </c>
      <c r="K148" s="23" t="s">
        <v>2498</v>
      </c>
      <c r="L148" s="23" t="s">
        <v>2499</v>
      </c>
      <c r="M148" s="2">
        <v>43831</v>
      </c>
      <c r="N148" t="s">
        <v>2500</v>
      </c>
      <c r="O148">
        <v>0</v>
      </c>
      <c r="P148" t="s">
        <v>2501</v>
      </c>
      <c r="V148" t="s">
        <v>40</v>
      </c>
      <c r="W148" t="s">
        <v>40</v>
      </c>
      <c r="X148" t="s">
        <v>2502</v>
      </c>
      <c r="Y148" t="s">
        <v>2503</v>
      </c>
      <c r="Z148" s="23" t="s">
        <v>2504</v>
      </c>
      <c r="AA148" s="23" t="s">
        <v>2505</v>
      </c>
      <c r="AB148" s="23" t="s">
        <v>2506</v>
      </c>
      <c r="AC148" s="23"/>
      <c r="AD148" s="23"/>
      <c r="AE148" s="23"/>
      <c r="AF148" s="23" t="s">
        <v>40</v>
      </c>
      <c r="AG148" s="23" t="s">
        <v>2505</v>
      </c>
      <c r="AH148" s="23" t="s">
        <v>2505</v>
      </c>
      <c r="AI148" s="23" t="s">
        <v>2505</v>
      </c>
      <c r="AJ148" s="23" t="s">
        <v>2505</v>
      </c>
      <c r="AK148" s="23" t="s">
        <v>2505</v>
      </c>
      <c r="AL148" s="23" t="s">
        <v>2505</v>
      </c>
      <c r="AM148" s="23" t="s">
        <v>2505</v>
      </c>
      <c r="AN148" s="23" t="s">
        <v>2505</v>
      </c>
      <c r="AO148" s="23" t="s">
        <v>2507</v>
      </c>
      <c r="AP148" t="s">
        <v>2505</v>
      </c>
      <c r="AQ148" t="s">
        <v>2505</v>
      </c>
      <c r="AR148" t="s">
        <v>2505</v>
      </c>
      <c r="AS148" t="s">
        <v>2505</v>
      </c>
    </row>
    <row r="149" spans="1:45" x14ac:dyDescent="0.25">
      <c r="A149" t="s">
        <v>3000</v>
      </c>
      <c r="B149" s="23" t="s">
        <v>3001</v>
      </c>
      <c r="C149" s="26" t="s">
        <v>3002</v>
      </c>
      <c r="D149" s="26" t="s">
        <v>3002</v>
      </c>
      <c r="E149" t="s">
        <v>2495</v>
      </c>
      <c r="F149" t="s">
        <v>2495</v>
      </c>
      <c r="G149" t="s">
        <v>2495</v>
      </c>
      <c r="H149" t="s">
        <v>2495</v>
      </c>
      <c r="I149" t="s">
        <v>2496</v>
      </c>
      <c r="J149" s="23" t="s">
        <v>2497</v>
      </c>
      <c r="K149" s="23" t="s">
        <v>2498</v>
      </c>
      <c r="L149" s="23" t="s">
        <v>2499</v>
      </c>
      <c r="M149" s="2">
        <v>43831</v>
      </c>
      <c r="N149" t="s">
        <v>2500</v>
      </c>
      <c r="O149">
        <v>0</v>
      </c>
      <c r="P149" t="s">
        <v>2501</v>
      </c>
      <c r="V149" t="s">
        <v>40</v>
      </c>
      <c r="W149" t="s">
        <v>40</v>
      </c>
      <c r="X149" t="s">
        <v>2502</v>
      </c>
      <c r="Y149" t="s">
        <v>2503</v>
      </c>
      <c r="Z149" s="23" t="s">
        <v>2504</v>
      </c>
      <c r="AA149" s="23" t="s">
        <v>2505</v>
      </c>
      <c r="AB149" s="23" t="s">
        <v>2506</v>
      </c>
      <c r="AC149" s="23"/>
      <c r="AD149" s="23"/>
      <c r="AE149" s="23"/>
      <c r="AF149" s="23" t="s">
        <v>40</v>
      </c>
      <c r="AG149" s="23" t="s">
        <v>2505</v>
      </c>
      <c r="AH149" s="23" t="s">
        <v>2505</v>
      </c>
      <c r="AI149" s="23" t="s">
        <v>2505</v>
      </c>
      <c r="AJ149" s="23" t="s">
        <v>2505</v>
      </c>
      <c r="AK149" s="23" t="s">
        <v>2505</v>
      </c>
      <c r="AL149" s="23" t="s">
        <v>2505</v>
      </c>
      <c r="AM149" s="23" t="s">
        <v>2505</v>
      </c>
      <c r="AN149" s="23" t="s">
        <v>2505</v>
      </c>
      <c r="AO149" s="23" t="s">
        <v>2507</v>
      </c>
      <c r="AP149" t="s">
        <v>2505</v>
      </c>
      <c r="AQ149" t="s">
        <v>2505</v>
      </c>
      <c r="AR149" t="s">
        <v>2505</v>
      </c>
      <c r="AS149" t="s">
        <v>2505</v>
      </c>
    </row>
    <row r="150" spans="1:45" x14ac:dyDescent="0.25">
      <c r="A150" t="s">
        <v>3003</v>
      </c>
      <c r="B150" s="23" t="s">
        <v>3004</v>
      </c>
      <c r="C150" s="27" t="s">
        <v>3005</v>
      </c>
      <c r="D150" s="27" t="s">
        <v>3006</v>
      </c>
      <c r="E150" t="s">
        <v>2495</v>
      </c>
      <c r="F150" t="s">
        <v>2495</v>
      </c>
      <c r="G150" t="s">
        <v>2495</v>
      </c>
      <c r="H150" t="s">
        <v>2495</v>
      </c>
      <c r="I150" t="s">
        <v>2496</v>
      </c>
      <c r="J150" s="23" t="s">
        <v>2497</v>
      </c>
      <c r="K150" s="23" t="s">
        <v>2498</v>
      </c>
      <c r="L150" s="23" t="s">
        <v>2499</v>
      </c>
      <c r="M150" s="2">
        <v>43831</v>
      </c>
      <c r="N150" t="s">
        <v>2500</v>
      </c>
      <c r="O150">
        <v>0</v>
      </c>
      <c r="P150" t="s">
        <v>2501</v>
      </c>
      <c r="V150" t="s">
        <v>40</v>
      </c>
      <c r="W150" t="s">
        <v>40</v>
      </c>
      <c r="X150" t="s">
        <v>2502</v>
      </c>
      <c r="Y150" t="s">
        <v>2503</v>
      </c>
      <c r="Z150" s="23" t="s">
        <v>2504</v>
      </c>
      <c r="AA150" s="23" t="s">
        <v>2505</v>
      </c>
      <c r="AB150" s="23" t="s">
        <v>2506</v>
      </c>
      <c r="AC150" s="23"/>
      <c r="AD150" s="23"/>
      <c r="AE150" s="23"/>
      <c r="AF150" s="23" t="s">
        <v>40</v>
      </c>
      <c r="AG150" s="23" t="s">
        <v>2505</v>
      </c>
      <c r="AH150" s="23" t="s">
        <v>2505</v>
      </c>
      <c r="AI150" s="23" t="s">
        <v>2505</v>
      </c>
      <c r="AJ150" s="23" t="s">
        <v>2505</v>
      </c>
      <c r="AK150" s="23" t="s">
        <v>2505</v>
      </c>
      <c r="AL150" s="23" t="s">
        <v>2505</v>
      </c>
      <c r="AM150" s="23" t="s">
        <v>2505</v>
      </c>
      <c r="AN150" s="23" t="s">
        <v>2505</v>
      </c>
      <c r="AO150" s="23" t="s">
        <v>2507</v>
      </c>
      <c r="AP150" t="s">
        <v>2505</v>
      </c>
      <c r="AQ150" t="s">
        <v>2505</v>
      </c>
      <c r="AR150" t="s">
        <v>2505</v>
      </c>
      <c r="AS150" t="s">
        <v>2505</v>
      </c>
    </row>
    <row r="151" spans="1:45" x14ac:dyDescent="0.25">
      <c r="A151" t="s">
        <v>3007</v>
      </c>
      <c r="B151" s="23" t="s">
        <v>3008</v>
      </c>
      <c r="C151" s="26" t="s">
        <v>3009</v>
      </c>
      <c r="D151" s="26" t="s">
        <v>3010</v>
      </c>
      <c r="E151" t="s">
        <v>2495</v>
      </c>
      <c r="F151" t="s">
        <v>2495</v>
      </c>
      <c r="G151" t="s">
        <v>2495</v>
      </c>
      <c r="H151" t="s">
        <v>2495</v>
      </c>
      <c r="I151" t="s">
        <v>2496</v>
      </c>
      <c r="J151" s="23" t="s">
        <v>2497</v>
      </c>
      <c r="K151" s="23" t="s">
        <v>2498</v>
      </c>
      <c r="L151" s="23" t="s">
        <v>2499</v>
      </c>
      <c r="M151" s="2">
        <v>43831</v>
      </c>
      <c r="N151" t="s">
        <v>2500</v>
      </c>
      <c r="O151">
        <v>0</v>
      </c>
      <c r="P151" t="s">
        <v>2501</v>
      </c>
      <c r="V151" t="s">
        <v>40</v>
      </c>
      <c r="W151" t="s">
        <v>40</v>
      </c>
      <c r="X151" t="s">
        <v>2502</v>
      </c>
      <c r="Y151" t="s">
        <v>2503</v>
      </c>
      <c r="Z151" s="23" t="s">
        <v>2504</v>
      </c>
      <c r="AA151" s="23" t="s">
        <v>2505</v>
      </c>
      <c r="AB151" s="23" t="s">
        <v>2506</v>
      </c>
      <c r="AC151" s="23"/>
      <c r="AD151" s="23"/>
      <c r="AE151" s="23"/>
      <c r="AF151" s="23" t="s">
        <v>40</v>
      </c>
      <c r="AG151" s="23" t="s">
        <v>2505</v>
      </c>
      <c r="AH151" s="23" t="s">
        <v>2505</v>
      </c>
      <c r="AI151" s="23" t="s">
        <v>2505</v>
      </c>
      <c r="AJ151" s="23" t="s">
        <v>2505</v>
      </c>
      <c r="AK151" s="23" t="s">
        <v>2505</v>
      </c>
      <c r="AL151" s="23" t="s">
        <v>2505</v>
      </c>
      <c r="AM151" s="23" t="s">
        <v>2505</v>
      </c>
      <c r="AN151" s="23" t="s">
        <v>2505</v>
      </c>
      <c r="AO151" s="23" t="s">
        <v>2507</v>
      </c>
      <c r="AP151" t="s">
        <v>2505</v>
      </c>
      <c r="AQ151" t="s">
        <v>2505</v>
      </c>
      <c r="AR151" t="s">
        <v>2505</v>
      </c>
      <c r="AS151" t="s">
        <v>2505</v>
      </c>
    </row>
    <row r="152" spans="1:45" x14ac:dyDescent="0.25">
      <c r="A152" t="s">
        <v>3011</v>
      </c>
      <c r="B152" s="23" t="s">
        <v>582</v>
      </c>
      <c r="C152" s="27" t="s">
        <v>3012</v>
      </c>
      <c r="D152" s="27" t="s">
        <v>3013</v>
      </c>
      <c r="E152" t="s">
        <v>2495</v>
      </c>
      <c r="F152" t="s">
        <v>2495</v>
      </c>
      <c r="G152" t="s">
        <v>2495</v>
      </c>
      <c r="H152" t="s">
        <v>2495</v>
      </c>
      <c r="I152" t="s">
        <v>2496</v>
      </c>
      <c r="J152" s="23" t="s">
        <v>2497</v>
      </c>
      <c r="K152" s="23" t="s">
        <v>2498</v>
      </c>
      <c r="L152" s="23" t="s">
        <v>2499</v>
      </c>
      <c r="M152" s="2">
        <v>43831</v>
      </c>
      <c r="N152" t="s">
        <v>2500</v>
      </c>
      <c r="O152">
        <v>0</v>
      </c>
      <c r="P152" t="s">
        <v>2501</v>
      </c>
      <c r="V152" t="s">
        <v>40</v>
      </c>
      <c r="W152" t="s">
        <v>40</v>
      </c>
      <c r="X152" t="s">
        <v>2502</v>
      </c>
      <c r="Y152" t="s">
        <v>2503</v>
      </c>
      <c r="Z152" s="23" t="s">
        <v>2504</v>
      </c>
      <c r="AA152" s="23" t="s">
        <v>2505</v>
      </c>
      <c r="AB152" s="23" t="s">
        <v>2506</v>
      </c>
      <c r="AC152" s="23"/>
      <c r="AD152" s="23"/>
      <c r="AE152" s="23"/>
      <c r="AF152" s="23" t="s">
        <v>40</v>
      </c>
      <c r="AG152" s="23" t="s">
        <v>2505</v>
      </c>
      <c r="AH152" s="23" t="s">
        <v>2505</v>
      </c>
      <c r="AI152" s="23" t="s">
        <v>2505</v>
      </c>
      <c r="AJ152" s="23" t="s">
        <v>2505</v>
      </c>
      <c r="AK152" s="23" t="s">
        <v>2505</v>
      </c>
      <c r="AL152" s="23" t="s">
        <v>2505</v>
      </c>
      <c r="AM152" s="23" t="s">
        <v>2505</v>
      </c>
      <c r="AN152" s="23" t="s">
        <v>2505</v>
      </c>
      <c r="AO152" s="23" t="s">
        <v>2507</v>
      </c>
      <c r="AP152" t="s">
        <v>2505</v>
      </c>
      <c r="AQ152" t="s">
        <v>2505</v>
      </c>
      <c r="AR152" t="s">
        <v>2505</v>
      </c>
      <c r="AS152" t="s">
        <v>2505</v>
      </c>
    </row>
    <row r="153" spans="1:45" x14ac:dyDescent="0.25">
      <c r="A153" t="s">
        <v>3014</v>
      </c>
      <c r="B153" s="23" t="s">
        <v>3015</v>
      </c>
      <c r="C153" s="26" t="s">
        <v>3016</v>
      </c>
      <c r="D153" s="26" t="s">
        <v>3017</v>
      </c>
      <c r="E153" t="s">
        <v>2495</v>
      </c>
      <c r="F153" t="s">
        <v>2495</v>
      </c>
      <c r="G153" t="s">
        <v>2495</v>
      </c>
      <c r="H153" t="s">
        <v>2495</v>
      </c>
      <c r="I153" t="s">
        <v>2496</v>
      </c>
      <c r="J153" s="23" t="s">
        <v>2497</v>
      </c>
      <c r="K153" s="23" t="s">
        <v>2498</v>
      </c>
      <c r="L153" s="23" t="s">
        <v>2499</v>
      </c>
      <c r="M153" s="2">
        <v>43831</v>
      </c>
      <c r="N153" t="s">
        <v>2500</v>
      </c>
      <c r="O153">
        <v>0</v>
      </c>
      <c r="P153" t="s">
        <v>2501</v>
      </c>
      <c r="V153" t="s">
        <v>40</v>
      </c>
      <c r="W153" t="s">
        <v>40</v>
      </c>
      <c r="X153" t="s">
        <v>2502</v>
      </c>
      <c r="Y153" t="s">
        <v>2503</v>
      </c>
      <c r="Z153" s="23" t="s">
        <v>2504</v>
      </c>
      <c r="AA153" s="23" t="s">
        <v>2505</v>
      </c>
      <c r="AB153" s="23" t="s">
        <v>2506</v>
      </c>
      <c r="AC153" s="23"/>
      <c r="AD153" s="23"/>
      <c r="AE153" s="23"/>
      <c r="AF153" s="23" t="s">
        <v>40</v>
      </c>
      <c r="AG153" s="23" t="s">
        <v>2505</v>
      </c>
      <c r="AH153" s="23" t="s">
        <v>2505</v>
      </c>
      <c r="AI153" s="23" t="s">
        <v>2505</v>
      </c>
      <c r="AJ153" s="23" t="s">
        <v>2505</v>
      </c>
      <c r="AK153" s="23" t="s">
        <v>2505</v>
      </c>
      <c r="AL153" s="23" t="s">
        <v>2505</v>
      </c>
      <c r="AM153" s="23" t="s">
        <v>2505</v>
      </c>
      <c r="AN153" s="23" t="s">
        <v>2505</v>
      </c>
      <c r="AO153" s="23" t="s">
        <v>2507</v>
      </c>
      <c r="AP153" t="s">
        <v>2505</v>
      </c>
      <c r="AQ153" t="s">
        <v>2505</v>
      </c>
      <c r="AR153" t="s">
        <v>2505</v>
      </c>
      <c r="AS153" t="s">
        <v>2505</v>
      </c>
    </row>
    <row r="154" spans="1:45" x14ac:dyDescent="0.25">
      <c r="A154" t="s">
        <v>3018</v>
      </c>
      <c r="B154" s="23" t="s">
        <v>112</v>
      </c>
      <c r="C154" s="27" t="s">
        <v>3019</v>
      </c>
      <c r="D154" s="27" t="s">
        <v>3020</v>
      </c>
      <c r="E154" t="s">
        <v>2495</v>
      </c>
      <c r="F154" t="s">
        <v>2495</v>
      </c>
      <c r="G154" t="s">
        <v>2495</v>
      </c>
      <c r="H154" t="s">
        <v>2495</v>
      </c>
      <c r="I154" t="s">
        <v>2496</v>
      </c>
      <c r="J154" s="23" t="s">
        <v>2497</v>
      </c>
      <c r="K154" s="23" t="s">
        <v>2498</v>
      </c>
      <c r="L154" s="23" t="s">
        <v>2499</v>
      </c>
      <c r="M154" s="2">
        <v>43831</v>
      </c>
      <c r="N154" t="s">
        <v>2500</v>
      </c>
      <c r="O154">
        <v>0</v>
      </c>
      <c r="P154" t="s">
        <v>2501</v>
      </c>
      <c r="V154" t="s">
        <v>40</v>
      </c>
      <c r="W154" t="s">
        <v>40</v>
      </c>
      <c r="X154" t="s">
        <v>2502</v>
      </c>
      <c r="Y154" t="s">
        <v>2503</v>
      </c>
      <c r="Z154" s="23" t="s">
        <v>2504</v>
      </c>
      <c r="AA154" s="23" t="s">
        <v>2505</v>
      </c>
      <c r="AB154" s="23" t="s">
        <v>2506</v>
      </c>
      <c r="AC154" s="23"/>
      <c r="AD154" s="23"/>
      <c r="AE154" s="23"/>
      <c r="AF154" s="23" t="s">
        <v>40</v>
      </c>
      <c r="AG154" s="23" t="s">
        <v>2505</v>
      </c>
      <c r="AH154" s="23" t="s">
        <v>2505</v>
      </c>
      <c r="AI154" s="23" t="s">
        <v>2505</v>
      </c>
      <c r="AJ154" s="23" t="s">
        <v>2505</v>
      </c>
      <c r="AK154" s="23" t="s">
        <v>2505</v>
      </c>
      <c r="AL154" s="23" t="s">
        <v>2505</v>
      </c>
      <c r="AM154" s="23" t="s">
        <v>2505</v>
      </c>
      <c r="AN154" s="23" t="s">
        <v>2505</v>
      </c>
      <c r="AO154" s="23" t="s">
        <v>2507</v>
      </c>
      <c r="AP154" t="s">
        <v>2505</v>
      </c>
      <c r="AQ154" t="s">
        <v>2505</v>
      </c>
      <c r="AR154" t="s">
        <v>2505</v>
      </c>
      <c r="AS154" t="s">
        <v>2505</v>
      </c>
    </row>
    <row r="155" spans="1:45" x14ac:dyDescent="0.25">
      <c r="A155" t="s">
        <v>3021</v>
      </c>
      <c r="B155" s="23" t="s">
        <v>3022</v>
      </c>
      <c r="C155" s="26" t="s">
        <v>3023</v>
      </c>
      <c r="D155" s="26" t="s">
        <v>3023</v>
      </c>
      <c r="E155" t="s">
        <v>2495</v>
      </c>
      <c r="F155" t="s">
        <v>2495</v>
      </c>
      <c r="G155" t="s">
        <v>2495</v>
      </c>
      <c r="H155" t="s">
        <v>2495</v>
      </c>
      <c r="I155" t="s">
        <v>2496</v>
      </c>
      <c r="J155" s="23" t="s">
        <v>2497</v>
      </c>
      <c r="K155" s="23" t="s">
        <v>2498</v>
      </c>
      <c r="L155" s="23" t="s">
        <v>2499</v>
      </c>
      <c r="M155" s="2">
        <v>43831</v>
      </c>
      <c r="N155" t="s">
        <v>2500</v>
      </c>
      <c r="O155">
        <v>0</v>
      </c>
      <c r="P155" t="s">
        <v>2501</v>
      </c>
      <c r="V155" t="s">
        <v>40</v>
      </c>
      <c r="W155" t="s">
        <v>40</v>
      </c>
      <c r="X155" t="s">
        <v>2502</v>
      </c>
      <c r="Y155" t="s">
        <v>2503</v>
      </c>
      <c r="Z155" s="23" t="s">
        <v>2504</v>
      </c>
      <c r="AA155" s="23" t="s">
        <v>2505</v>
      </c>
      <c r="AB155" s="23" t="s">
        <v>2506</v>
      </c>
      <c r="AC155" s="23"/>
      <c r="AD155" s="23"/>
      <c r="AE155" s="23"/>
      <c r="AF155" s="23" t="s">
        <v>40</v>
      </c>
      <c r="AG155" s="23" t="s">
        <v>2505</v>
      </c>
      <c r="AH155" s="23" t="s">
        <v>2505</v>
      </c>
      <c r="AI155" s="23" t="s">
        <v>2505</v>
      </c>
      <c r="AJ155" s="23" t="s">
        <v>2505</v>
      </c>
      <c r="AK155" s="23" t="s">
        <v>2505</v>
      </c>
      <c r="AL155" s="23" t="s">
        <v>2505</v>
      </c>
      <c r="AM155" s="23" t="s">
        <v>2505</v>
      </c>
      <c r="AN155" s="23" t="s">
        <v>2505</v>
      </c>
      <c r="AO155" s="23" t="s">
        <v>2507</v>
      </c>
      <c r="AP155" t="s">
        <v>2505</v>
      </c>
      <c r="AQ155" t="s">
        <v>2505</v>
      </c>
      <c r="AR155" t="s">
        <v>2505</v>
      </c>
      <c r="AS155" t="s">
        <v>2505</v>
      </c>
    </row>
    <row r="156" spans="1:45" x14ac:dyDescent="0.25">
      <c r="A156" t="s">
        <v>3024</v>
      </c>
      <c r="B156" s="23" t="s">
        <v>1508</v>
      </c>
      <c r="C156" s="27" t="s">
        <v>3025</v>
      </c>
      <c r="D156" s="27" t="s">
        <v>3026</v>
      </c>
      <c r="E156" t="s">
        <v>2495</v>
      </c>
      <c r="F156" t="s">
        <v>2495</v>
      </c>
      <c r="G156" t="s">
        <v>2495</v>
      </c>
      <c r="H156" t="s">
        <v>2495</v>
      </c>
      <c r="I156" t="s">
        <v>2496</v>
      </c>
      <c r="J156" s="23" t="s">
        <v>2497</v>
      </c>
      <c r="K156" s="23" t="s">
        <v>2498</v>
      </c>
      <c r="L156" s="23" t="s">
        <v>2499</v>
      </c>
      <c r="M156" s="2">
        <v>43831</v>
      </c>
      <c r="N156" t="s">
        <v>2500</v>
      </c>
      <c r="O156">
        <v>0</v>
      </c>
      <c r="P156" t="s">
        <v>2501</v>
      </c>
      <c r="V156" t="s">
        <v>40</v>
      </c>
      <c r="W156" t="s">
        <v>40</v>
      </c>
      <c r="X156" t="s">
        <v>2502</v>
      </c>
      <c r="Y156" t="s">
        <v>2503</v>
      </c>
      <c r="Z156" s="23" t="s">
        <v>2504</v>
      </c>
      <c r="AA156" s="23" t="s">
        <v>2505</v>
      </c>
      <c r="AB156" s="23" t="s">
        <v>2506</v>
      </c>
      <c r="AC156" s="23"/>
      <c r="AD156" s="23"/>
      <c r="AE156" s="23"/>
      <c r="AF156" s="23" t="s">
        <v>40</v>
      </c>
      <c r="AG156" s="23" t="s">
        <v>2505</v>
      </c>
      <c r="AH156" s="23" t="s">
        <v>2505</v>
      </c>
      <c r="AI156" s="23" t="s">
        <v>2505</v>
      </c>
      <c r="AJ156" s="23" t="s">
        <v>2505</v>
      </c>
      <c r="AK156" s="23" t="s">
        <v>2505</v>
      </c>
      <c r="AL156" s="23" t="s">
        <v>2505</v>
      </c>
      <c r="AM156" s="23" t="s">
        <v>2505</v>
      </c>
      <c r="AN156" s="23" t="s">
        <v>2505</v>
      </c>
      <c r="AO156" s="23" t="s">
        <v>2507</v>
      </c>
      <c r="AP156" t="s">
        <v>2505</v>
      </c>
      <c r="AQ156" t="s">
        <v>2505</v>
      </c>
      <c r="AR156" t="s">
        <v>2505</v>
      </c>
      <c r="AS156" t="s">
        <v>2505</v>
      </c>
    </row>
    <row r="157" spans="1:45" x14ac:dyDescent="0.25">
      <c r="A157" t="s">
        <v>3027</v>
      </c>
      <c r="B157" s="23" t="s">
        <v>3028</v>
      </c>
      <c r="C157" s="26" t="s">
        <v>3029</v>
      </c>
      <c r="D157" s="26" t="s">
        <v>3030</v>
      </c>
      <c r="E157" t="s">
        <v>2495</v>
      </c>
      <c r="F157" t="s">
        <v>2495</v>
      </c>
      <c r="G157" t="s">
        <v>2495</v>
      </c>
      <c r="H157" t="s">
        <v>2495</v>
      </c>
      <c r="I157" t="s">
        <v>2496</v>
      </c>
      <c r="J157" s="23" t="s">
        <v>2497</v>
      </c>
      <c r="K157" s="23" t="s">
        <v>2498</v>
      </c>
      <c r="L157" s="23" t="s">
        <v>2499</v>
      </c>
      <c r="M157" s="2">
        <v>43831</v>
      </c>
      <c r="N157" t="s">
        <v>2500</v>
      </c>
      <c r="O157">
        <v>0</v>
      </c>
      <c r="P157" t="s">
        <v>2501</v>
      </c>
      <c r="V157" t="s">
        <v>40</v>
      </c>
      <c r="W157" t="s">
        <v>40</v>
      </c>
      <c r="X157" t="s">
        <v>2502</v>
      </c>
      <c r="Y157" t="s">
        <v>2503</v>
      </c>
      <c r="Z157" s="23" t="s">
        <v>2504</v>
      </c>
      <c r="AA157" s="23" t="s">
        <v>2505</v>
      </c>
      <c r="AB157" s="23" t="s">
        <v>2506</v>
      </c>
      <c r="AC157" s="23"/>
      <c r="AD157" s="23"/>
      <c r="AE157" s="23"/>
      <c r="AF157" s="23" t="s">
        <v>40</v>
      </c>
      <c r="AG157" s="23" t="s">
        <v>2505</v>
      </c>
      <c r="AH157" s="23" t="s">
        <v>2505</v>
      </c>
      <c r="AI157" s="23" t="s">
        <v>2505</v>
      </c>
      <c r="AJ157" s="23" t="s">
        <v>2505</v>
      </c>
      <c r="AK157" s="23" t="s">
        <v>2505</v>
      </c>
      <c r="AL157" s="23" t="s">
        <v>2505</v>
      </c>
      <c r="AM157" s="23" t="s">
        <v>2505</v>
      </c>
      <c r="AN157" s="23" t="s">
        <v>2505</v>
      </c>
      <c r="AO157" s="23" t="s">
        <v>2507</v>
      </c>
      <c r="AP157" t="s">
        <v>2505</v>
      </c>
      <c r="AQ157" t="s">
        <v>2505</v>
      </c>
      <c r="AR157" t="s">
        <v>2505</v>
      </c>
      <c r="AS157" t="s">
        <v>2505</v>
      </c>
    </row>
    <row r="158" spans="1:45" x14ac:dyDescent="0.25">
      <c r="A158" t="s">
        <v>3031</v>
      </c>
      <c r="B158" s="23" t="s">
        <v>466</v>
      </c>
      <c r="C158" s="27" t="s">
        <v>3032</v>
      </c>
      <c r="D158" s="27" t="s">
        <v>3033</v>
      </c>
      <c r="E158" t="s">
        <v>2495</v>
      </c>
      <c r="F158" t="s">
        <v>2495</v>
      </c>
      <c r="G158" t="s">
        <v>2495</v>
      </c>
      <c r="H158" t="s">
        <v>2495</v>
      </c>
      <c r="I158" t="s">
        <v>2496</v>
      </c>
      <c r="J158" s="23" t="s">
        <v>2497</v>
      </c>
      <c r="K158" s="23" t="s">
        <v>2498</v>
      </c>
      <c r="L158" s="23" t="s">
        <v>2499</v>
      </c>
      <c r="M158" s="2">
        <v>43831</v>
      </c>
      <c r="N158" t="s">
        <v>2500</v>
      </c>
      <c r="O158">
        <v>0</v>
      </c>
      <c r="P158" t="s">
        <v>2501</v>
      </c>
      <c r="V158" t="s">
        <v>40</v>
      </c>
      <c r="W158" t="s">
        <v>40</v>
      </c>
      <c r="X158" t="s">
        <v>2502</v>
      </c>
      <c r="Y158" t="s">
        <v>2503</v>
      </c>
      <c r="Z158" s="23" t="s">
        <v>2504</v>
      </c>
      <c r="AA158" s="23" t="s">
        <v>2505</v>
      </c>
      <c r="AB158" s="23" t="s">
        <v>2506</v>
      </c>
      <c r="AC158" s="23"/>
      <c r="AD158" s="23"/>
      <c r="AE158" s="23"/>
      <c r="AF158" s="23" t="s">
        <v>40</v>
      </c>
      <c r="AG158" s="23" t="s">
        <v>2505</v>
      </c>
      <c r="AH158" s="23" t="s">
        <v>2505</v>
      </c>
      <c r="AI158" s="23" t="s">
        <v>2505</v>
      </c>
      <c r="AJ158" s="23" t="s">
        <v>2505</v>
      </c>
      <c r="AK158" s="23" t="s">
        <v>2505</v>
      </c>
      <c r="AL158" s="23" t="s">
        <v>2505</v>
      </c>
      <c r="AM158" s="23" t="s">
        <v>2505</v>
      </c>
      <c r="AN158" s="23" t="s">
        <v>2505</v>
      </c>
      <c r="AO158" s="23" t="s">
        <v>2507</v>
      </c>
      <c r="AP158" t="s">
        <v>2505</v>
      </c>
      <c r="AQ158" t="s">
        <v>2505</v>
      </c>
      <c r="AR158" t="s">
        <v>2505</v>
      </c>
      <c r="AS158" t="s">
        <v>2505</v>
      </c>
    </row>
    <row r="159" spans="1:45" x14ac:dyDescent="0.25">
      <c r="A159" t="s">
        <v>3034</v>
      </c>
      <c r="B159" s="23" t="s">
        <v>1953</v>
      </c>
      <c r="C159" s="26" t="s">
        <v>3035</v>
      </c>
      <c r="D159" s="26" t="s">
        <v>3036</v>
      </c>
      <c r="E159" t="s">
        <v>2495</v>
      </c>
      <c r="F159" t="s">
        <v>2495</v>
      </c>
      <c r="G159" t="s">
        <v>2495</v>
      </c>
      <c r="H159" t="s">
        <v>2495</v>
      </c>
      <c r="I159" t="s">
        <v>2496</v>
      </c>
      <c r="J159" s="23" t="s">
        <v>2497</v>
      </c>
      <c r="K159" s="23" t="s">
        <v>2498</v>
      </c>
      <c r="L159" s="23" t="s">
        <v>2499</v>
      </c>
      <c r="M159" s="2">
        <v>43831</v>
      </c>
      <c r="N159" t="s">
        <v>2500</v>
      </c>
      <c r="O159">
        <v>0</v>
      </c>
      <c r="P159" t="s">
        <v>2501</v>
      </c>
      <c r="V159" t="s">
        <v>40</v>
      </c>
      <c r="W159" t="s">
        <v>40</v>
      </c>
      <c r="X159" t="s">
        <v>2502</v>
      </c>
      <c r="Y159" t="s">
        <v>2503</v>
      </c>
      <c r="Z159" s="23" t="s">
        <v>2504</v>
      </c>
      <c r="AA159" s="23" t="s">
        <v>2505</v>
      </c>
      <c r="AB159" s="23" t="s">
        <v>2506</v>
      </c>
      <c r="AC159" s="23"/>
      <c r="AD159" s="23"/>
      <c r="AE159" s="23"/>
      <c r="AF159" s="23" t="s">
        <v>40</v>
      </c>
      <c r="AG159" s="23" t="s">
        <v>2505</v>
      </c>
      <c r="AH159" s="23" t="s">
        <v>2505</v>
      </c>
      <c r="AI159" s="23" t="s">
        <v>2505</v>
      </c>
      <c r="AJ159" s="23" t="s">
        <v>2505</v>
      </c>
      <c r="AK159" s="23" t="s">
        <v>2505</v>
      </c>
      <c r="AL159" s="23" t="s">
        <v>2505</v>
      </c>
      <c r="AM159" s="23" t="s">
        <v>2505</v>
      </c>
      <c r="AN159" s="23" t="s">
        <v>2505</v>
      </c>
      <c r="AO159" s="23" t="s">
        <v>2507</v>
      </c>
      <c r="AP159" t="s">
        <v>2505</v>
      </c>
      <c r="AQ159" t="s">
        <v>2505</v>
      </c>
      <c r="AR159" t="s">
        <v>2505</v>
      </c>
      <c r="AS159" t="s">
        <v>2505</v>
      </c>
    </row>
    <row r="160" spans="1:45" x14ac:dyDescent="0.25">
      <c r="A160" t="s">
        <v>3037</v>
      </c>
      <c r="B160" s="23" t="s">
        <v>3038</v>
      </c>
      <c r="C160" s="27" t="s">
        <v>3039</v>
      </c>
      <c r="D160" s="27" t="s">
        <v>3040</v>
      </c>
      <c r="E160" t="s">
        <v>2495</v>
      </c>
      <c r="F160" t="s">
        <v>2495</v>
      </c>
      <c r="G160" t="s">
        <v>2495</v>
      </c>
      <c r="H160" t="s">
        <v>2495</v>
      </c>
      <c r="I160" t="s">
        <v>2496</v>
      </c>
      <c r="J160" s="23" t="s">
        <v>2497</v>
      </c>
      <c r="K160" s="23" t="s">
        <v>2498</v>
      </c>
      <c r="L160" s="23" t="s">
        <v>2499</v>
      </c>
      <c r="M160" s="2">
        <v>43831</v>
      </c>
      <c r="N160" t="s">
        <v>2500</v>
      </c>
      <c r="O160">
        <v>0</v>
      </c>
      <c r="P160" t="s">
        <v>2501</v>
      </c>
      <c r="V160" t="s">
        <v>40</v>
      </c>
      <c r="W160" t="s">
        <v>40</v>
      </c>
      <c r="X160" t="s">
        <v>2502</v>
      </c>
      <c r="Y160" t="s">
        <v>2503</v>
      </c>
      <c r="Z160" s="23" t="s">
        <v>2504</v>
      </c>
      <c r="AA160" s="23" t="s">
        <v>2505</v>
      </c>
      <c r="AB160" s="23" t="s">
        <v>2506</v>
      </c>
      <c r="AC160" s="23"/>
      <c r="AD160" s="23"/>
      <c r="AE160" s="23"/>
      <c r="AF160" s="23" t="s">
        <v>40</v>
      </c>
      <c r="AG160" s="23" t="s">
        <v>2505</v>
      </c>
      <c r="AH160" s="23" t="s">
        <v>2505</v>
      </c>
      <c r="AI160" s="23" t="s">
        <v>2505</v>
      </c>
      <c r="AJ160" s="23" t="s">
        <v>2505</v>
      </c>
      <c r="AK160" s="23" t="s">
        <v>2505</v>
      </c>
      <c r="AL160" s="23" t="s">
        <v>2505</v>
      </c>
      <c r="AM160" s="23" t="s">
        <v>2505</v>
      </c>
      <c r="AN160" s="23" t="s">
        <v>2505</v>
      </c>
      <c r="AO160" s="23" t="s">
        <v>2507</v>
      </c>
      <c r="AP160" t="s">
        <v>2505</v>
      </c>
      <c r="AQ160" t="s">
        <v>2505</v>
      </c>
      <c r="AR160" t="s">
        <v>2505</v>
      </c>
      <c r="AS160" t="s">
        <v>2505</v>
      </c>
    </row>
    <row r="161" spans="1:45" x14ac:dyDescent="0.25">
      <c r="A161" t="s">
        <v>3041</v>
      </c>
      <c r="B161" s="23" t="s">
        <v>3042</v>
      </c>
      <c r="C161" s="26" t="s">
        <v>3043</v>
      </c>
      <c r="D161" s="26" t="s">
        <v>3044</v>
      </c>
      <c r="E161" t="s">
        <v>2495</v>
      </c>
      <c r="F161" t="s">
        <v>2495</v>
      </c>
      <c r="G161" t="s">
        <v>2495</v>
      </c>
      <c r="H161" t="s">
        <v>2495</v>
      </c>
      <c r="I161" t="s">
        <v>2496</v>
      </c>
      <c r="J161" s="23" t="s">
        <v>2497</v>
      </c>
      <c r="K161" s="23" t="s">
        <v>2498</v>
      </c>
      <c r="L161" s="23" t="s">
        <v>2499</v>
      </c>
      <c r="M161" s="2">
        <v>43831</v>
      </c>
      <c r="N161" t="s">
        <v>2500</v>
      </c>
      <c r="O161">
        <v>0</v>
      </c>
      <c r="P161" t="s">
        <v>2501</v>
      </c>
      <c r="V161" t="s">
        <v>40</v>
      </c>
      <c r="W161" t="s">
        <v>40</v>
      </c>
      <c r="X161" t="s">
        <v>2502</v>
      </c>
      <c r="Y161" t="s">
        <v>2503</v>
      </c>
      <c r="Z161" s="23" t="s">
        <v>2504</v>
      </c>
      <c r="AA161" s="23" t="s">
        <v>2505</v>
      </c>
      <c r="AB161" s="23" t="s">
        <v>2506</v>
      </c>
      <c r="AC161" s="23"/>
      <c r="AD161" s="23"/>
      <c r="AE161" s="23"/>
      <c r="AF161" s="23" t="s">
        <v>40</v>
      </c>
      <c r="AG161" s="23" t="s">
        <v>2505</v>
      </c>
      <c r="AH161" s="23" t="s">
        <v>2505</v>
      </c>
      <c r="AI161" s="23" t="s">
        <v>2505</v>
      </c>
      <c r="AJ161" s="23" t="s">
        <v>2505</v>
      </c>
      <c r="AK161" s="23" t="s">
        <v>2505</v>
      </c>
      <c r="AL161" s="23" t="s">
        <v>2505</v>
      </c>
      <c r="AM161" s="23" t="s">
        <v>2505</v>
      </c>
      <c r="AN161" s="23" t="s">
        <v>2505</v>
      </c>
      <c r="AO161" s="23" t="s">
        <v>2507</v>
      </c>
      <c r="AP161" t="s">
        <v>2505</v>
      </c>
      <c r="AQ161" t="s">
        <v>2505</v>
      </c>
      <c r="AR161" t="s">
        <v>2505</v>
      </c>
      <c r="AS161" t="s">
        <v>2505</v>
      </c>
    </row>
    <row r="162" spans="1:45" x14ac:dyDescent="0.25">
      <c r="A162" t="s">
        <v>3045</v>
      </c>
      <c r="B162" s="23" t="s">
        <v>3046</v>
      </c>
      <c r="C162" s="27" t="s">
        <v>3047</v>
      </c>
      <c r="D162" s="27" t="s">
        <v>3048</v>
      </c>
      <c r="E162" t="s">
        <v>2495</v>
      </c>
      <c r="F162" t="s">
        <v>2495</v>
      </c>
      <c r="G162" t="s">
        <v>2495</v>
      </c>
      <c r="H162" t="s">
        <v>2495</v>
      </c>
      <c r="I162" t="s">
        <v>2496</v>
      </c>
      <c r="J162" s="23" t="s">
        <v>2497</v>
      </c>
      <c r="K162" s="23" t="s">
        <v>2498</v>
      </c>
      <c r="L162" s="23" t="s">
        <v>2499</v>
      </c>
      <c r="M162" s="2">
        <v>43831</v>
      </c>
      <c r="N162" t="s">
        <v>2500</v>
      </c>
      <c r="O162">
        <v>0</v>
      </c>
      <c r="P162" t="s">
        <v>2501</v>
      </c>
      <c r="V162" t="s">
        <v>40</v>
      </c>
      <c r="W162" t="s">
        <v>40</v>
      </c>
      <c r="X162" t="s">
        <v>2502</v>
      </c>
      <c r="Y162" t="s">
        <v>2503</v>
      </c>
      <c r="Z162" s="23" t="s">
        <v>2504</v>
      </c>
      <c r="AA162" s="23" t="s">
        <v>2505</v>
      </c>
      <c r="AB162" s="23" t="s">
        <v>2506</v>
      </c>
      <c r="AC162" s="23"/>
      <c r="AD162" s="23"/>
      <c r="AE162" s="23"/>
      <c r="AF162" s="23" t="s">
        <v>40</v>
      </c>
      <c r="AG162" s="23" t="s">
        <v>2505</v>
      </c>
      <c r="AH162" s="23" t="s">
        <v>2505</v>
      </c>
      <c r="AI162" s="23" t="s">
        <v>2505</v>
      </c>
      <c r="AJ162" s="23" t="s">
        <v>2505</v>
      </c>
      <c r="AK162" s="23" t="s">
        <v>2505</v>
      </c>
      <c r="AL162" s="23" t="s">
        <v>2505</v>
      </c>
      <c r="AM162" s="23" t="s">
        <v>2505</v>
      </c>
      <c r="AN162" s="23" t="s">
        <v>2505</v>
      </c>
      <c r="AO162" s="23" t="s">
        <v>2507</v>
      </c>
      <c r="AP162" t="s">
        <v>2505</v>
      </c>
      <c r="AQ162" t="s">
        <v>2505</v>
      </c>
      <c r="AR162" t="s">
        <v>2505</v>
      </c>
      <c r="AS162" t="s">
        <v>2505</v>
      </c>
    </row>
    <row r="163" spans="1:45" x14ac:dyDescent="0.25">
      <c r="A163" t="s">
        <v>3049</v>
      </c>
      <c r="B163" s="23" t="s">
        <v>3050</v>
      </c>
      <c r="C163" s="26" t="s">
        <v>3051</v>
      </c>
      <c r="D163" s="26" t="s">
        <v>3052</v>
      </c>
      <c r="E163" t="s">
        <v>2495</v>
      </c>
      <c r="F163" t="s">
        <v>2495</v>
      </c>
      <c r="G163" t="s">
        <v>2495</v>
      </c>
      <c r="H163" t="s">
        <v>2495</v>
      </c>
      <c r="I163" t="s">
        <v>2496</v>
      </c>
      <c r="J163" s="23" t="s">
        <v>2497</v>
      </c>
      <c r="K163" s="23" t="s">
        <v>2498</v>
      </c>
      <c r="L163" s="23" t="s">
        <v>2499</v>
      </c>
      <c r="M163" s="2">
        <v>43831</v>
      </c>
      <c r="N163" t="s">
        <v>2500</v>
      </c>
      <c r="O163">
        <v>0</v>
      </c>
      <c r="P163" t="s">
        <v>2501</v>
      </c>
      <c r="V163" t="s">
        <v>40</v>
      </c>
      <c r="W163" t="s">
        <v>40</v>
      </c>
      <c r="X163" t="s">
        <v>2502</v>
      </c>
      <c r="Y163" t="s">
        <v>2503</v>
      </c>
      <c r="Z163" s="23" t="s">
        <v>2504</v>
      </c>
      <c r="AA163" s="23" t="s">
        <v>2505</v>
      </c>
      <c r="AB163" s="23" t="s">
        <v>2506</v>
      </c>
      <c r="AC163" s="23"/>
      <c r="AD163" s="23"/>
      <c r="AE163" s="23"/>
      <c r="AF163" s="23" t="s">
        <v>40</v>
      </c>
      <c r="AG163" s="23" t="s">
        <v>2505</v>
      </c>
      <c r="AH163" s="23" t="s">
        <v>2505</v>
      </c>
      <c r="AI163" s="23" t="s">
        <v>2505</v>
      </c>
      <c r="AJ163" s="23" t="s">
        <v>2505</v>
      </c>
      <c r="AK163" s="23" t="s">
        <v>2505</v>
      </c>
      <c r="AL163" s="23" t="s">
        <v>2505</v>
      </c>
      <c r="AM163" s="23" t="s">
        <v>2505</v>
      </c>
      <c r="AN163" s="23" t="s">
        <v>2505</v>
      </c>
      <c r="AO163" s="23" t="s">
        <v>2507</v>
      </c>
      <c r="AP163" t="s">
        <v>2505</v>
      </c>
      <c r="AQ163" t="s">
        <v>2505</v>
      </c>
      <c r="AR163" t="s">
        <v>2505</v>
      </c>
      <c r="AS163" t="s">
        <v>2505</v>
      </c>
    </row>
    <row r="164" spans="1:45" x14ac:dyDescent="0.25">
      <c r="A164" t="s">
        <v>3053</v>
      </c>
      <c r="B164" s="23" t="s">
        <v>177</v>
      </c>
      <c r="C164" s="27" t="s">
        <v>3054</v>
      </c>
      <c r="D164" s="27" t="s">
        <v>3055</v>
      </c>
      <c r="E164" t="s">
        <v>2495</v>
      </c>
      <c r="F164" t="s">
        <v>2495</v>
      </c>
      <c r="G164" t="s">
        <v>2495</v>
      </c>
      <c r="H164" t="s">
        <v>2495</v>
      </c>
      <c r="I164" t="s">
        <v>2496</v>
      </c>
      <c r="J164" s="23" t="s">
        <v>2497</v>
      </c>
      <c r="K164" s="23" t="s">
        <v>2498</v>
      </c>
      <c r="L164" s="23" t="s">
        <v>2499</v>
      </c>
      <c r="M164" s="2">
        <v>43831</v>
      </c>
      <c r="N164" t="s">
        <v>2500</v>
      </c>
      <c r="O164">
        <v>0</v>
      </c>
      <c r="P164" t="s">
        <v>2501</v>
      </c>
      <c r="V164" t="s">
        <v>40</v>
      </c>
      <c r="W164" t="s">
        <v>40</v>
      </c>
      <c r="X164" t="s">
        <v>2502</v>
      </c>
      <c r="Y164" t="s">
        <v>2503</v>
      </c>
      <c r="Z164" s="23" t="s">
        <v>2504</v>
      </c>
      <c r="AA164" s="23" t="s">
        <v>2505</v>
      </c>
      <c r="AB164" s="23" t="s">
        <v>2506</v>
      </c>
      <c r="AC164" s="23"/>
      <c r="AD164" s="23"/>
      <c r="AE164" s="23"/>
      <c r="AF164" s="23" t="s">
        <v>40</v>
      </c>
      <c r="AG164" s="23" t="s">
        <v>2505</v>
      </c>
      <c r="AH164" s="23" t="s">
        <v>2505</v>
      </c>
      <c r="AI164" s="23" t="s">
        <v>2505</v>
      </c>
      <c r="AJ164" s="23" t="s">
        <v>2505</v>
      </c>
      <c r="AK164" s="23" t="s">
        <v>2505</v>
      </c>
      <c r="AL164" s="23" t="s">
        <v>2505</v>
      </c>
      <c r="AM164" s="23" t="s">
        <v>2505</v>
      </c>
      <c r="AN164" s="23" t="s">
        <v>2505</v>
      </c>
      <c r="AO164" s="23" t="s">
        <v>2507</v>
      </c>
      <c r="AP164" t="s">
        <v>2505</v>
      </c>
      <c r="AQ164" t="s">
        <v>2505</v>
      </c>
      <c r="AR164" t="s">
        <v>2505</v>
      </c>
      <c r="AS164" t="s">
        <v>2505</v>
      </c>
    </row>
    <row r="165" spans="1:45" x14ac:dyDescent="0.25">
      <c r="A165" t="s">
        <v>3056</v>
      </c>
      <c r="B165" s="23" t="s">
        <v>3057</v>
      </c>
      <c r="C165" s="26" t="s">
        <v>3058</v>
      </c>
      <c r="D165" s="26" t="s">
        <v>3059</v>
      </c>
      <c r="E165" t="s">
        <v>2495</v>
      </c>
      <c r="F165" t="s">
        <v>2495</v>
      </c>
      <c r="G165" t="s">
        <v>2495</v>
      </c>
      <c r="H165" t="s">
        <v>2495</v>
      </c>
      <c r="I165" t="s">
        <v>2496</v>
      </c>
      <c r="J165" s="23" t="s">
        <v>2497</v>
      </c>
      <c r="K165" s="23" t="s">
        <v>2498</v>
      </c>
      <c r="L165" s="23" t="s">
        <v>2499</v>
      </c>
      <c r="M165" s="2">
        <v>43831</v>
      </c>
      <c r="N165" t="s">
        <v>2500</v>
      </c>
      <c r="O165">
        <v>0</v>
      </c>
      <c r="P165" t="s">
        <v>2501</v>
      </c>
      <c r="V165" t="s">
        <v>40</v>
      </c>
      <c r="W165" t="s">
        <v>40</v>
      </c>
      <c r="X165" t="s">
        <v>2502</v>
      </c>
      <c r="Y165" t="s">
        <v>2503</v>
      </c>
      <c r="Z165" s="23" t="s">
        <v>2504</v>
      </c>
      <c r="AA165" s="23" t="s">
        <v>2505</v>
      </c>
      <c r="AB165" s="23" t="s">
        <v>2506</v>
      </c>
      <c r="AC165" s="23"/>
      <c r="AD165" s="23"/>
      <c r="AE165" s="23"/>
      <c r="AF165" s="23" t="s">
        <v>40</v>
      </c>
      <c r="AG165" s="23" t="s">
        <v>2505</v>
      </c>
      <c r="AH165" s="23" t="s">
        <v>2505</v>
      </c>
      <c r="AI165" s="23" t="s">
        <v>2505</v>
      </c>
      <c r="AJ165" s="23" t="s">
        <v>2505</v>
      </c>
      <c r="AK165" s="23" t="s">
        <v>2505</v>
      </c>
      <c r="AL165" s="23" t="s">
        <v>2505</v>
      </c>
      <c r="AM165" s="23" t="s">
        <v>2505</v>
      </c>
      <c r="AN165" s="23" t="s">
        <v>2505</v>
      </c>
      <c r="AO165" s="23" t="s">
        <v>2507</v>
      </c>
      <c r="AP165" t="s">
        <v>2505</v>
      </c>
      <c r="AQ165" t="s">
        <v>2505</v>
      </c>
      <c r="AR165" t="s">
        <v>2505</v>
      </c>
      <c r="AS165" t="s">
        <v>2505</v>
      </c>
    </row>
    <row r="166" spans="1:45" x14ac:dyDescent="0.25">
      <c r="A166" t="s">
        <v>3060</v>
      </c>
      <c r="B166" s="23" t="s">
        <v>3061</v>
      </c>
      <c r="C166" s="27" t="s">
        <v>3062</v>
      </c>
      <c r="D166" s="27" t="s">
        <v>3063</v>
      </c>
      <c r="E166" t="s">
        <v>2495</v>
      </c>
      <c r="F166" t="s">
        <v>2495</v>
      </c>
      <c r="G166" t="s">
        <v>2495</v>
      </c>
      <c r="H166" t="s">
        <v>2495</v>
      </c>
      <c r="I166" t="s">
        <v>2496</v>
      </c>
      <c r="J166" s="23" t="s">
        <v>2497</v>
      </c>
      <c r="K166" s="23" t="s">
        <v>2498</v>
      </c>
      <c r="L166" s="23" t="s">
        <v>2499</v>
      </c>
      <c r="M166" s="2">
        <v>43831</v>
      </c>
      <c r="N166" t="s">
        <v>2500</v>
      </c>
      <c r="O166">
        <v>0</v>
      </c>
      <c r="P166" t="s">
        <v>2501</v>
      </c>
      <c r="V166" t="s">
        <v>40</v>
      </c>
      <c r="W166" t="s">
        <v>40</v>
      </c>
      <c r="X166" t="s">
        <v>2502</v>
      </c>
      <c r="Y166" t="s">
        <v>2503</v>
      </c>
      <c r="Z166" s="23" t="s">
        <v>2504</v>
      </c>
      <c r="AA166" s="23" t="s">
        <v>2505</v>
      </c>
      <c r="AB166" s="23" t="s">
        <v>2506</v>
      </c>
      <c r="AC166" s="23"/>
      <c r="AD166" s="23"/>
      <c r="AE166" s="23"/>
      <c r="AF166" s="23" t="s">
        <v>40</v>
      </c>
      <c r="AG166" s="23" t="s">
        <v>2505</v>
      </c>
      <c r="AH166" s="23" t="s">
        <v>2505</v>
      </c>
      <c r="AI166" s="23" t="s">
        <v>2505</v>
      </c>
      <c r="AJ166" s="23" t="s">
        <v>2505</v>
      </c>
      <c r="AK166" s="23" t="s">
        <v>2505</v>
      </c>
      <c r="AL166" s="23" t="s">
        <v>2505</v>
      </c>
      <c r="AM166" s="23" t="s">
        <v>2505</v>
      </c>
      <c r="AN166" s="23" t="s">
        <v>2505</v>
      </c>
      <c r="AO166" s="23" t="s">
        <v>2507</v>
      </c>
      <c r="AP166" t="s">
        <v>2505</v>
      </c>
      <c r="AQ166" t="s">
        <v>2505</v>
      </c>
      <c r="AR166" t="s">
        <v>2505</v>
      </c>
      <c r="AS166" t="s">
        <v>2505</v>
      </c>
    </row>
    <row r="167" spans="1:45" x14ac:dyDescent="0.25">
      <c r="A167" t="s">
        <v>3064</v>
      </c>
      <c r="B167" s="23" t="s">
        <v>3065</v>
      </c>
      <c r="C167" s="26" t="s">
        <v>3066</v>
      </c>
      <c r="D167" s="26" t="s">
        <v>3067</v>
      </c>
      <c r="E167" t="s">
        <v>2495</v>
      </c>
      <c r="F167" t="s">
        <v>2495</v>
      </c>
      <c r="G167" t="s">
        <v>2495</v>
      </c>
      <c r="H167" t="s">
        <v>2495</v>
      </c>
      <c r="I167" t="s">
        <v>2496</v>
      </c>
      <c r="J167" s="23" t="s">
        <v>2497</v>
      </c>
      <c r="K167" s="23" t="s">
        <v>2498</v>
      </c>
      <c r="L167" s="23" t="s">
        <v>2499</v>
      </c>
      <c r="M167" s="2">
        <v>43831</v>
      </c>
      <c r="N167" t="s">
        <v>2500</v>
      </c>
      <c r="O167">
        <v>0</v>
      </c>
      <c r="P167" t="s">
        <v>2501</v>
      </c>
      <c r="V167" t="s">
        <v>40</v>
      </c>
      <c r="W167" t="s">
        <v>40</v>
      </c>
      <c r="X167" t="s">
        <v>2502</v>
      </c>
      <c r="Y167" t="s">
        <v>2503</v>
      </c>
      <c r="Z167" s="23" t="s">
        <v>2504</v>
      </c>
      <c r="AA167" s="23" t="s">
        <v>2505</v>
      </c>
      <c r="AB167" s="23" t="s">
        <v>2506</v>
      </c>
      <c r="AC167" s="23"/>
      <c r="AD167" s="23"/>
      <c r="AE167" s="23"/>
      <c r="AF167" s="23" t="s">
        <v>40</v>
      </c>
      <c r="AG167" s="23" t="s">
        <v>2505</v>
      </c>
      <c r="AH167" s="23" t="s">
        <v>2505</v>
      </c>
      <c r="AI167" s="23" t="s">
        <v>2505</v>
      </c>
      <c r="AJ167" s="23" t="s">
        <v>2505</v>
      </c>
      <c r="AK167" s="23" t="s">
        <v>2505</v>
      </c>
      <c r="AL167" s="23" t="s">
        <v>2505</v>
      </c>
      <c r="AM167" s="23" t="s">
        <v>2505</v>
      </c>
      <c r="AN167" s="23" t="s">
        <v>2505</v>
      </c>
      <c r="AO167" s="23" t="s">
        <v>2507</v>
      </c>
      <c r="AP167" t="s">
        <v>2505</v>
      </c>
      <c r="AQ167" t="s">
        <v>2505</v>
      </c>
      <c r="AR167" t="s">
        <v>2505</v>
      </c>
      <c r="AS167" t="s">
        <v>2505</v>
      </c>
    </row>
    <row r="168" spans="1:45" x14ac:dyDescent="0.25">
      <c r="A168" t="s">
        <v>3068</v>
      </c>
      <c r="B168" s="23" t="s">
        <v>3069</v>
      </c>
      <c r="C168" s="27" t="s">
        <v>3070</v>
      </c>
      <c r="D168" s="27" t="s">
        <v>3070</v>
      </c>
      <c r="E168" t="s">
        <v>2495</v>
      </c>
      <c r="F168" t="s">
        <v>2495</v>
      </c>
      <c r="G168" t="s">
        <v>2495</v>
      </c>
      <c r="H168" t="s">
        <v>2495</v>
      </c>
      <c r="I168" t="s">
        <v>2496</v>
      </c>
      <c r="J168" s="23" t="s">
        <v>2497</v>
      </c>
      <c r="K168" s="23" t="s">
        <v>2498</v>
      </c>
      <c r="L168" s="23" t="s">
        <v>2499</v>
      </c>
      <c r="M168" s="2">
        <v>43831</v>
      </c>
      <c r="N168" t="s">
        <v>2500</v>
      </c>
      <c r="O168">
        <v>0</v>
      </c>
      <c r="P168" t="s">
        <v>2501</v>
      </c>
      <c r="V168" t="s">
        <v>40</v>
      </c>
      <c r="W168" t="s">
        <v>40</v>
      </c>
      <c r="X168" t="s">
        <v>2502</v>
      </c>
      <c r="Y168" t="s">
        <v>2503</v>
      </c>
      <c r="Z168" s="23" t="s">
        <v>2504</v>
      </c>
      <c r="AA168" s="23" t="s">
        <v>2505</v>
      </c>
      <c r="AB168" s="23" t="s">
        <v>2506</v>
      </c>
      <c r="AC168" s="23"/>
      <c r="AD168" s="23"/>
      <c r="AE168" s="23"/>
      <c r="AF168" s="23" t="s">
        <v>40</v>
      </c>
      <c r="AG168" s="23" t="s">
        <v>2505</v>
      </c>
      <c r="AH168" s="23" t="s">
        <v>2505</v>
      </c>
      <c r="AI168" s="23" t="s">
        <v>2505</v>
      </c>
      <c r="AJ168" s="23" t="s">
        <v>2505</v>
      </c>
      <c r="AK168" s="23" t="s">
        <v>2505</v>
      </c>
      <c r="AL168" s="23" t="s">
        <v>2505</v>
      </c>
      <c r="AM168" s="23" t="s">
        <v>2505</v>
      </c>
      <c r="AN168" s="23" t="s">
        <v>2505</v>
      </c>
      <c r="AO168" s="23" t="s">
        <v>2507</v>
      </c>
      <c r="AP168" t="s">
        <v>2505</v>
      </c>
      <c r="AQ168" t="s">
        <v>2505</v>
      </c>
      <c r="AR168" t="s">
        <v>2505</v>
      </c>
      <c r="AS168" t="s">
        <v>2505</v>
      </c>
    </row>
    <row r="169" spans="1:45" x14ac:dyDescent="0.25">
      <c r="A169" t="s">
        <v>3071</v>
      </c>
      <c r="B169" s="23" t="s">
        <v>3072</v>
      </c>
      <c r="C169" s="26" t="s">
        <v>3073</v>
      </c>
      <c r="D169" s="26" t="s">
        <v>3074</v>
      </c>
      <c r="E169" t="s">
        <v>2495</v>
      </c>
      <c r="F169" t="s">
        <v>2495</v>
      </c>
      <c r="G169" t="s">
        <v>2495</v>
      </c>
      <c r="H169" t="s">
        <v>2495</v>
      </c>
      <c r="I169" t="s">
        <v>2496</v>
      </c>
      <c r="J169" s="23" t="s">
        <v>2497</v>
      </c>
      <c r="K169" s="23" t="s">
        <v>2498</v>
      </c>
      <c r="L169" s="23" t="s">
        <v>2499</v>
      </c>
      <c r="M169" s="2">
        <v>43831</v>
      </c>
      <c r="N169" t="s">
        <v>2500</v>
      </c>
      <c r="O169">
        <v>0</v>
      </c>
      <c r="P169" t="s">
        <v>2501</v>
      </c>
      <c r="V169" t="s">
        <v>40</v>
      </c>
      <c r="W169" t="s">
        <v>40</v>
      </c>
      <c r="X169" t="s">
        <v>2502</v>
      </c>
      <c r="Y169" t="s">
        <v>2503</v>
      </c>
      <c r="Z169" s="23" t="s">
        <v>2504</v>
      </c>
      <c r="AA169" s="23" t="s">
        <v>2505</v>
      </c>
      <c r="AB169" s="23" t="s">
        <v>2506</v>
      </c>
      <c r="AC169" s="23"/>
      <c r="AD169" s="23"/>
      <c r="AE169" s="23"/>
      <c r="AF169" s="23" t="s">
        <v>40</v>
      </c>
      <c r="AG169" s="23" t="s">
        <v>2505</v>
      </c>
      <c r="AH169" s="23" t="s">
        <v>2505</v>
      </c>
      <c r="AI169" s="23" t="s">
        <v>2505</v>
      </c>
      <c r="AJ169" s="23" t="s">
        <v>2505</v>
      </c>
      <c r="AK169" s="23" t="s">
        <v>2505</v>
      </c>
      <c r="AL169" s="23" t="s">
        <v>2505</v>
      </c>
      <c r="AM169" s="23" t="s">
        <v>2505</v>
      </c>
      <c r="AN169" s="23" t="s">
        <v>2505</v>
      </c>
      <c r="AO169" s="23" t="s">
        <v>2507</v>
      </c>
      <c r="AP169" t="s">
        <v>2505</v>
      </c>
      <c r="AQ169" t="s">
        <v>2505</v>
      </c>
      <c r="AR169" t="s">
        <v>2505</v>
      </c>
      <c r="AS169" t="s">
        <v>2505</v>
      </c>
    </row>
    <row r="170" spans="1:45" x14ac:dyDescent="0.25">
      <c r="A170" t="s">
        <v>3075</v>
      </c>
      <c r="B170" s="23" t="s">
        <v>3076</v>
      </c>
      <c r="C170" s="27" t="s">
        <v>3077</v>
      </c>
      <c r="D170" s="27" t="s">
        <v>3078</v>
      </c>
      <c r="E170" t="s">
        <v>2495</v>
      </c>
      <c r="F170" t="s">
        <v>2495</v>
      </c>
      <c r="G170" t="s">
        <v>2495</v>
      </c>
      <c r="H170" t="s">
        <v>2495</v>
      </c>
      <c r="I170" t="s">
        <v>2496</v>
      </c>
      <c r="J170" s="23" t="s">
        <v>2497</v>
      </c>
      <c r="K170" s="23" t="s">
        <v>2498</v>
      </c>
      <c r="L170" s="23" t="s">
        <v>2499</v>
      </c>
      <c r="M170" s="2">
        <v>43831</v>
      </c>
      <c r="N170" t="s">
        <v>2500</v>
      </c>
      <c r="O170">
        <v>0</v>
      </c>
      <c r="P170" t="s">
        <v>2501</v>
      </c>
      <c r="V170" t="s">
        <v>40</v>
      </c>
      <c r="W170" t="s">
        <v>40</v>
      </c>
      <c r="X170" t="s">
        <v>2502</v>
      </c>
      <c r="Y170" t="s">
        <v>2503</v>
      </c>
      <c r="Z170" s="23" t="s">
        <v>2504</v>
      </c>
      <c r="AA170" s="23" t="s">
        <v>2505</v>
      </c>
      <c r="AB170" s="23" t="s">
        <v>2506</v>
      </c>
      <c r="AC170" s="23"/>
      <c r="AD170" s="23"/>
      <c r="AE170" s="23"/>
      <c r="AF170" s="23" t="s">
        <v>40</v>
      </c>
      <c r="AG170" s="23" t="s">
        <v>2505</v>
      </c>
      <c r="AH170" s="23" t="s">
        <v>2505</v>
      </c>
      <c r="AI170" s="23" t="s">
        <v>2505</v>
      </c>
      <c r="AJ170" s="23" t="s">
        <v>2505</v>
      </c>
      <c r="AK170" s="23" t="s">
        <v>2505</v>
      </c>
      <c r="AL170" s="23" t="s">
        <v>2505</v>
      </c>
      <c r="AM170" s="23" t="s">
        <v>2505</v>
      </c>
      <c r="AN170" s="23" t="s">
        <v>2505</v>
      </c>
      <c r="AO170" s="23" t="s">
        <v>2507</v>
      </c>
      <c r="AP170" t="s">
        <v>2505</v>
      </c>
      <c r="AQ170" t="s">
        <v>2505</v>
      </c>
      <c r="AR170" t="s">
        <v>2505</v>
      </c>
      <c r="AS170" t="s">
        <v>2505</v>
      </c>
    </row>
    <row r="171" spans="1:45" x14ac:dyDescent="0.25">
      <c r="A171" t="s">
        <v>3079</v>
      </c>
      <c r="B171" s="23" t="s">
        <v>3080</v>
      </c>
      <c r="C171" s="26" t="s">
        <v>3081</v>
      </c>
      <c r="D171" s="26" t="s">
        <v>3081</v>
      </c>
      <c r="E171" t="s">
        <v>2495</v>
      </c>
      <c r="F171" t="s">
        <v>2495</v>
      </c>
      <c r="G171" t="s">
        <v>2495</v>
      </c>
      <c r="H171" t="s">
        <v>2495</v>
      </c>
      <c r="I171" t="s">
        <v>2496</v>
      </c>
      <c r="J171" s="23" t="s">
        <v>2497</v>
      </c>
      <c r="K171" s="23" t="s">
        <v>2498</v>
      </c>
      <c r="L171" s="23" t="s">
        <v>2499</v>
      </c>
      <c r="M171" s="2">
        <v>43831</v>
      </c>
      <c r="N171" t="s">
        <v>2500</v>
      </c>
      <c r="O171">
        <v>0</v>
      </c>
      <c r="P171" t="s">
        <v>2501</v>
      </c>
      <c r="V171" t="s">
        <v>40</v>
      </c>
      <c r="W171" t="s">
        <v>40</v>
      </c>
      <c r="X171" t="s">
        <v>2502</v>
      </c>
      <c r="Y171" t="s">
        <v>2503</v>
      </c>
      <c r="Z171" s="23" t="s">
        <v>2504</v>
      </c>
      <c r="AA171" s="23" t="s">
        <v>2505</v>
      </c>
      <c r="AB171" s="23" t="s">
        <v>2506</v>
      </c>
      <c r="AC171" s="23"/>
      <c r="AD171" s="23"/>
      <c r="AE171" s="23"/>
      <c r="AF171" s="23" t="s">
        <v>40</v>
      </c>
      <c r="AG171" s="23" t="s">
        <v>2505</v>
      </c>
      <c r="AH171" s="23" t="s">
        <v>2505</v>
      </c>
      <c r="AI171" s="23" t="s">
        <v>2505</v>
      </c>
      <c r="AJ171" s="23" t="s">
        <v>2505</v>
      </c>
      <c r="AK171" s="23" t="s">
        <v>2505</v>
      </c>
      <c r="AL171" s="23" t="s">
        <v>2505</v>
      </c>
      <c r="AM171" s="23" t="s">
        <v>2505</v>
      </c>
      <c r="AN171" s="23" t="s">
        <v>2505</v>
      </c>
      <c r="AO171" s="23" t="s">
        <v>2507</v>
      </c>
      <c r="AP171" t="s">
        <v>2505</v>
      </c>
      <c r="AQ171" t="s">
        <v>2505</v>
      </c>
      <c r="AR171" t="s">
        <v>2505</v>
      </c>
      <c r="AS171" t="s">
        <v>2505</v>
      </c>
    </row>
    <row r="172" spans="1:45" x14ac:dyDescent="0.25">
      <c r="A172" t="s">
        <v>3082</v>
      </c>
      <c r="B172" s="23" t="s">
        <v>3083</v>
      </c>
      <c r="C172" s="27" t="s">
        <v>3084</v>
      </c>
      <c r="D172" s="27" t="s">
        <v>3085</v>
      </c>
      <c r="E172" t="s">
        <v>2495</v>
      </c>
      <c r="F172" t="s">
        <v>2495</v>
      </c>
      <c r="G172" t="s">
        <v>2495</v>
      </c>
      <c r="H172" t="s">
        <v>2495</v>
      </c>
      <c r="I172" t="s">
        <v>2496</v>
      </c>
      <c r="J172" s="23" t="s">
        <v>2497</v>
      </c>
      <c r="K172" s="23" t="s">
        <v>2498</v>
      </c>
      <c r="L172" s="23" t="s">
        <v>2499</v>
      </c>
      <c r="M172" s="2">
        <v>43831</v>
      </c>
      <c r="N172" t="s">
        <v>2500</v>
      </c>
      <c r="O172">
        <v>0</v>
      </c>
      <c r="P172" t="s">
        <v>2501</v>
      </c>
      <c r="V172" t="s">
        <v>40</v>
      </c>
      <c r="W172" t="s">
        <v>40</v>
      </c>
      <c r="X172" t="s">
        <v>2502</v>
      </c>
      <c r="Y172" t="s">
        <v>2503</v>
      </c>
      <c r="Z172" s="23" t="s">
        <v>2504</v>
      </c>
      <c r="AA172" s="23" t="s">
        <v>2505</v>
      </c>
      <c r="AB172" s="23" t="s">
        <v>2506</v>
      </c>
      <c r="AC172" s="23"/>
      <c r="AD172" s="23"/>
      <c r="AE172" s="23"/>
      <c r="AF172" s="23" t="s">
        <v>40</v>
      </c>
      <c r="AG172" s="23" t="s">
        <v>2505</v>
      </c>
      <c r="AH172" s="23" t="s">
        <v>2505</v>
      </c>
      <c r="AI172" s="23" t="s">
        <v>2505</v>
      </c>
      <c r="AJ172" s="23" t="s">
        <v>2505</v>
      </c>
      <c r="AK172" s="23" t="s">
        <v>2505</v>
      </c>
      <c r="AL172" s="23" t="s">
        <v>2505</v>
      </c>
      <c r="AM172" s="23" t="s">
        <v>2505</v>
      </c>
      <c r="AN172" s="23" t="s">
        <v>2505</v>
      </c>
      <c r="AO172" s="23" t="s">
        <v>2507</v>
      </c>
      <c r="AP172" t="s">
        <v>2505</v>
      </c>
      <c r="AQ172" t="s">
        <v>2505</v>
      </c>
      <c r="AR172" t="s">
        <v>2505</v>
      </c>
      <c r="AS172" t="s">
        <v>2505</v>
      </c>
    </row>
    <row r="173" spans="1:45" x14ac:dyDescent="0.25">
      <c r="A173" t="s">
        <v>3086</v>
      </c>
      <c r="B173" s="23" t="s">
        <v>3087</v>
      </c>
      <c r="C173" s="26" t="s">
        <v>3088</v>
      </c>
      <c r="D173" s="26" t="s">
        <v>3089</v>
      </c>
      <c r="E173" t="s">
        <v>2495</v>
      </c>
      <c r="F173" t="s">
        <v>2495</v>
      </c>
      <c r="G173" t="s">
        <v>2495</v>
      </c>
      <c r="H173" t="s">
        <v>2495</v>
      </c>
      <c r="I173" t="s">
        <v>2496</v>
      </c>
      <c r="J173" s="23" t="s">
        <v>2497</v>
      </c>
      <c r="K173" s="23" t="s">
        <v>2498</v>
      </c>
      <c r="L173" s="23" t="s">
        <v>2499</v>
      </c>
      <c r="M173" s="2">
        <v>43831</v>
      </c>
      <c r="N173" t="s">
        <v>2500</v>
      </c>
      <c r="O173">
        <v>0</v>
      </c>
      <c r="P173" t="s">
        <v>2501</v>
      </c>
      <c r="V173" t="s">
        <v>40</v>
      </c>
      <c r="W173" t="s">
        <v>40</v>
      </c>
      <c r="X173" t="s">
        <v>2502</v>
      </c>
      <c r="Y173" t="s">
        <v>2503</v>
      </c>
      <c r="Z173" s="23" t="s">
        <v>2504</v>
      </c>
      <c r="AA173" s="23" t="s">
        <v>2505</v>
      </c>
      <c r="AB173" s="23" t="s">
        <v>2506</v>
      </c>
      <c r="AC173" s="23"/>
      <c r="AD173" s="23"/>
      <c r="AE173" s="23"/>
      <c r="AF173" s="23" t="s">
        <v>40</v>
      </c>
      <c r="AG173" s="23" t="s">
        <v>2505</v>
      </c>
      <c r="AH173" s="23" t="s">
        <v>2505</v>
      </c>
      <c r="AI173" s="23" t="s">
        <v>2505</v>
      </c>
      <c r="AJ173" s="23" t="s">
        <v>2505</v>
      </c>
      <c r="AK173" s="23" t="s">
        <v>2505</v>
      </c>
      <c r="AL173" s="23" t="s">
        <v>2505</v>
      </c>
      <c r="AM173" s="23" t="s">
        <v>2505</v>
      </c>
      <c r="AN173" s="23" t="s">
        <v>2505</v>
      </c>
      <c r="AO173" s="23" t="s">
        <v>2507</v>
      </c>
      <c r="AP173" t="s">
        <v>2505</v>
      </c>
      <c r="AQ173" t="s">
        <v>2505</v>
      </c>
      <c r="AR173" t="s">
        <v>2505</v>
      </c>
      <c r="AS173" t="s">
        <v>2505</v>
      </c>
    </row>
    <row r="174" spans="1:45" x14ac:dyDescent="0.25">
      <c r="A174" t="s">
        <v>3090</v>
      </c>
      <c r="B174" s="23" t="s">
        <v>3091</v>
      </c>
      <c r="C174" s="27" t="s">
        <v>3092</v>
      </c>
      <c r="D174" s="27" t="s">
        <v>3093</v>
      </c>
      <c r="E174" t="s">
        <v>2495</v>
      </c>
      <c r="F174" t="s">
        <v>2495</v>
      </c>
      <c r="G174" t="s">
        <v>2495</v>
      </c>
      <c r="H174" t="s">
        <v>2495</v>
      </c>
      <c r="I174" t="s">
        <v>2496</v>
      </c>
      <c r="J174" s="23" t="s">
        <v>2497</v>
      </c>
      <c r="K174" s="23" t="s">
        <v>2498</v>
      </c>
      <c r="L174" s="23" t="s">
        <v>2499</v>
      </c>
      <c r="M174" s="2">
        <v>43831</v>
      </c>
      <c r="N174" t="s">
        <v>2500</v>
      </c>
      <c r="O174">
        <v>0</v>
      </c>
      <c r="P174" t="s">
        <v>2501</v>
      </c>
      <c r="V174" t="s">
        <v>40</v>
      </c>
      <c r="W174" t="s">
        <v>40</v>
      </c>
      <c r="X174" t="s">
        <v>2502</v>
      </c>
      <c r="Y174" t="s">
        <v>2503</v>
      </c>
      <c r="Z174" s="23" t="s">
        <v>2504</v>
      </c>
      <c r="AA174" s="23" t="s">
        <v>2505</v>
      </c>
      <c r="AB174" s="23" t="s">
        <v>2506</v>
      </c>
      <c r="AC174" s="23"/>
      <c r="AD174" s="23"/>
      <c r="AE174" s="23"/>
      <c r="AF174" s="23" t="s">
        <v>40</v>
      </c>
      <c r="AG174" s="23" t="s">
        <v>2505</v>
      </c>
      <c r="AH174" s="23" t="s">
        <v>2505</v>
      </c>
      <c r="AI174" s="23" t="s">
        <v>2505</v>
      </c>
      <c r="AJ174" s="23" t="s">
        <v>2505</v>
      </c>
      <c r="AK174" s="23" t="s">
        <v>2505</v>
      </c>
      <c r="AL174" s="23" t="s">
        <v>2505</v>
      </c>
      <c r="AM174" s="23" t="s">
        <v>2505</v>
      </c>
      <c r="AN174" s="23" t="s">
        <v>2505</v>
      </c>
      <c r="AO174" s="23" t="s">
        <v>2507</v>
      </c>
      <c r="AP174" t="s">
        <v>2505</v>
      </c>
      <c r="AQ174" t="s">
        <v>2505</v>
      </c>
      <c r="AR174" t="s">
        <v>2505</v>
      </c>
      <c r="AS174" t="s">
        <v>2505</v>
      </c>
    </row>
    <row r="175" spans="1:45" x14ac:dyDescent="0.25">
      <c r="A175" t="s">
        <v>3094</v>
      </c>
      <c r="B175" s="23" t="s">
        <v>3095</v>
      </c>
      <c r="C175" s="26" t="s">
        <v>3096</v>
      </c>
      <c r="D175" s="26" t="s">
        <v>3096</v>
      </c>
      <c r="E175" t="s">
        <v>2495</v>
      </c>
      <c r="F175" t="s">
        <v>2495</v>
      </c>
      <c r="G175" t="s">
        <v>2495</v>
      </c>
      <c r="H175" t="s">
        <v>2495</v>
      </c>
      <c r="I175" t="s">
        <v>2496</v>
      </c>
      <c r="J175" s="23" t="s">
        <v>2497</v>
      </c>
      <c r="K175" s="23" t="s">
        <v>2498</v>
      </c>
      <c r="L175" s="23" t="s">
        <v>2499</v>
      </c>
      <c r="M175" s="2">
        <v>43831</v>
      </c>
      <c r="N175" t="s">
        <v>2500</v>
      </c>
      <c r="O175">
        <v>0</v>
      </c>
      <c r="P175" t="s">
        <v>2501</v>
      </c>
      <c r="V175" t="s">
        <v>40</v>
      </c>
      <c r="W175" t="s">
        <v>40</v>
      </c>
      <c r="X175" t="s">
        <v>2502</v>
      </c>
      <c r="Y175" t="s">
        <v>2503</v>
      </c>
      <c r="Z175" s="23" t="s">
        <v>2504</v>
      </c>
      <c r="AA175" s="23" t="s">
        <v>2505</v>
      </c>
      <c r="AB175" s="23" t="s">
        <v>2506</v>
      </c>
      <c r="AC175" s="23"/>
      <c r="AD175" s="23"/>
      <c r="AE175" s="23"/>
      <c r="AF175" s="23" t="s">
        <v>40</v>
      </c>
      <c r="AG175" s="23" t="s">
        <v>2505</v>
      </c>
      <c r="AH175" s="23" t="s">
        <v>2505</v>
      </c>
      <c r="AI175" s="23" t="s">
        <v>2505</v>
      </c>
      <c r="AJ175" s="23" t="s">
        <v>2505</v>
      </c>
      <c r="AK175" s="23" t="s">
        <v>2505</v>
      </c>
      <c r="AL175" s="23" t="s">
        <v>2505</v>
      </c>
      <c r="AM175" s="23" t="s">
        <v>2505</v>
      </c>
      <c r="AN175" s="23" t="s">
        <v>2505</v>
      </c>
      <c r="AO175" s="23" t="s">
        <v>2507</v>
      </c>
      <c r="AP175" t="s">
        <v>2505</v>
      </c>
      <c r="AQ175" t="s">
        <v>2505</v>
      </c>
      <c r="AR175" t="s">
        <v>2505</v>
      </c>
      <c r="AS175" t="s">
        <v>2505</v>
      </c>
    </row>
    <row r="176" spans="1:45" x14ac:dyDescent="0.25">
      <c r="A176" t="s">
        <v>3097</v>
      </c>
      <c r="B176" s="23" t="s">
        <v>3098</v>
      </c>
      <c r="C176" s="27" t="s">
        <v>3099</v>
      </c>
      <c r="D176" s="27" t="s">
        <v>3100</v>
      </c>
      <c r="E176" t="s">
        <v>2495</v>
      </c>
      <c r="F176" t="s">
        <v>2495</v>
      </c>
      <c r="G176" t="s">
        <v>2495</v>
      </c>
      <c r="H176" t="s">
        <v>2495</v>
      </c>
      <c r="I176" t="s">
        <v>2496</v>
      </c>
      <c r="J176" s="23" t="s">
        <v>2497</v>
      </c>
      <c r="K176" s="23" t="s">
        <v>2498</v>
      </c>
      <c r="L176" s="23" t="s">
        <v>2499</v>
      </c>
      <c r="M176" s="2">
        <v>43831</v>
      </c>
      <c r="N176" t="s">
        <v>2500</v>
      </c>
      <c r="O176">
        <v>0</v>
      </c>
      <c r="P176" t="s">
        <v>2501</v>
      </c>
      <c r="V176" t="s">
        <v>40</v>
      </c>
      <c r="W176" t="s">
        <v>40</v>
      </c>
      <c r="X176" t="s">
        <v>2502</v>
      </c>
      <c r="Y176" t="s">
        <v>2503</v>
      </c>
      <c r="Z176" s="23" t="s">
        <v>2504</v>
      </c>
      <c r="AA176" s="23" t="s">
        <v>2505</v>
      </c>
      <c r="AB176" s="23" t="s">
        <v>2506</v>
      </c>
      <c r="AC176" s="23"/>
      <c r="AD176" s="23"/>
      <c r="AE176" s="23"/>
      <c r="AF176" s="23" t="s">
        <v>40</v>
      </c>
      <c r="AG176" s="23" t="s">
        <v>2505</v>
      </c>
      <c r="AH176" s="23" t="s">
        <v>2505</v>
      </c>
      <c r="AI176" s="23" t="s">
        <v>2505</v>
      </c>
      <c r="AJ176" s="23" t="s">
        <v>2505</v>
      </c>
      <c r="AK176" s="23" t="s">
        <v>2505</v>
      </c>
      <c r="AL176" s="23" t="s">
        <v>2505</v>
      </c>
      <c r="AM176" s="23" t="s">
        <v>2505</v>
      </c>
      <c r="AN176" s="23" t="s">
        <v>2505</v>
      </c>
      <c r="AO176" s="23" t="s">
        <v>2507</v>
      </c>
      <c r="AP176" t="s">
        <v>2505</v>
      </c>
      <c r="AQ176" t="s">
        <v>2505</v>
      </c>
      <c r="AR176" t="s">
        <v>2505</v>
      </c>
      <c r="AS176" t="s">
        <v>2505</v>
      </c>
    </row>
    <row r="177" spans="1:45" x14ac:dyDescent="0.25">
      <c r="A177" t="s">
        <v>3101</v>
      </c>
      <c r="B177" s="23" t="s">
        <v>506</v>
      </c>
      <c r="C177" s="26" t="s">
        <v>3102</v>
      </c>
      <c r="D177" s="26" t="s">
        <v>3103</v>
      </c>
      <c r="E177" t="s">
        <v>2495</v>
      </c>
      <c r="F177" t="s">
        <v>2495</v>
      </c>
      <c r="G177" t="s">
        <v>2495</v>
      </c>
      <c r="H177" t="s">
        <v>2495</v>
      </c>
      <c r="I177" t="s">
        <v>2496</v>
      </c>
      <c r="J177" s="23" t="s">
        <v>2497</v>
      </c>
      <c r="K177" s="23" t="s">
        <v>2498</v>
      </c>
      <c r="L177" s="23" t="s">
        <v>2499</v>
      </c>
      <c r="M177" s="2">
        <v>43831</v>
      </c>
      <c r="N177" t="s">
        <v>2500</v>
      </c>
      <c r="O177">
        <v>0</v>
      </c>
      <c r="P177" t="s">
        <v>2501</v>
      </c>
      <c r="V177" t="s">
        <v>40</v>
      </c>
      <c r="W177" t="s">
        <v>40</v>
      </c>
      <c r="X177" t="s">
        <v>2502</v>
      </c>
      <c r="Y177" t="s">
        <v>2503</v>
      </c>
      <c r="Z177" s="23" t="s">
        <v>2504</v>
      </c>
      <c r="AA177" s="23" t="s">
        <v>2505</v>
      </c>
      <c r="AB177" s="23" t="s">
        <v>2506</v>
      </c>
      <c r="AC177" s="23"/>
      <c r="AD177" s="23"/>
      <c r="AE177" s="23"/>
      <c r="AF177" s="23" t="s">
        <v>40</v>
      </c>
      <c r="AG177" s="23" t="s">
        <v>2505</v>
      </c>
      <c r="AH177" s="23" t="s">
        <v>2505</v>
      </c>
      <c r="AI177" s="23" t="s">
        <v>2505</v>
      </c>
      <c r="AJ177" s="23" t="s">
        <v>2505</v>
      </c>
      <c r="AK177" s="23" t="s">
        <v>2505</v>
      </c>
      <c r="AL177" s="23" t="s">
        <v>2505</v>
      </c>
      <c r="AM177" s="23" t="s">
        <v>2505</v>
      </c>
      <c r="AN177" s="23" t="s">
        <v>2505</v>
      </c>
      <c r="AO177" s="23" t="s">
        <v>2507</v>
      </c>
      <c r="AP177" t="s">
        <v>2505</v>
      </c>
      <c r="AQ177" t="s">
        <v>2505</v>
      </c>
      <c r="AR177" t="s">
        <v>2505</v>
      </c>
      <c r="AS177" t="s">
        <v>2505</v>
      </c>
    </row>
    <row r="178" spans="1:45" x14ac:dyDescent="0.25">
      <c r="A178" t="s">
        <v>3104</v>
      </c>
      <c r="B178" s="23" t="s">
        <v>422</v>
      </c>
      <c r="C178" s="27" t="s">
        <v>3105</v>
      </c>
      <c r="D178" s="27" t="s">
        <v>3106</v>
      </c>
      <c r="E178" t="s">
        <v>2495</v>
      </c>
      <c r="F178" t="s">
        <v>2495</v>
      </c>
      <c r="G178" t="s">
        <v>2495</v>
      </c>
      <c r="H178" t="s">
        <v>2495</v>
      </c>
      <c r="I178" t="s">
        <v>2496</v>
      </c>
      <c r="J178" s="23" t="s">
        <v>2497</v>
      </c>
      <c r="K178" s="23" t="s">
        <v>2498</v>
      </c>
      <c r="L178" s="23" t="s">
        <v>2499</v>
      </c>
      <c r="M178" s="2">
        <v>43831</v>
      </c>
      <c r="N178" t="s">
        <v>2500</v>
      </c>
      <c r="O178">
        <v>0</v>
      </c>
      <c r="P178" t="s">
        <v>2501</v>
      </c>
      <c r="V178" t="s">
        <v>40</v>
      </c>
      <c r="W178" t="s">
        <v>40</v>
      </c>
      <c r="X178" t="s">
        <v>2502</v>
      </c>
      <c r="Y178" t="s">
        <v>2503</v>
      </c>
      <c r="Z178" s="23" t="s">
        <v>2504</v>
      </c>
      <c r="AA178" s="23" t="s">
        <v>2505</v>
      </c>
      <c r="AB178" s="23" t="s">
        <v>2506</v>
      </c>
      <c r="AC178" s="23"/>
      <c r="AD178" s="23"/>
      <c r="AE178" s="23"/>
      <c r="AF178" s="23" t="s">
        <v>40</v>
      </c>
      <c r="AG178" s="23" t="s">
        <v>2505</v>
      </c>
      <c r="AH178" s="23" t="s">
        <v>2505</v>
      </c>
      <c r="AI178" s="23" t="s">
        <v>2505</v>
      </c>
      <c r="AJ178" s="23" t="s">
        <v>2505</v>
      </c>
      <c r="AK178" s="23" t="s">
        <v>2505</v>
      </c>
      <c r="AL178" s="23" t="s">
        <v>2505</v>
      </c>
      <c r="AM178" s="23" t="s">
        <v>2505</v>
      </c>
      <c r="AN178" s="23" t="s">
        <v>2505</v>
      </c>
      <c r="AO178" s="23" t="s">
        <v>2507</v>
      </c>
      <c r="AP178" t="s">
        <v>2505</v>
      </c>
      <c r="AQ178" t="s">
        <v>2505</v>
      </c>
      <c r="AR178" t="s">
        <v>2505</v>
      </c>
      <c r="AS178" t="s">
        <v>2505</v>
      </c>
    </row>
    <row r="179" spans="1:45" x14ac:dyDescent="0.25">
      <c r="A179" t="s">
        <v>3107</v>
      </c>
      <c r="B179" s="23" t="s">
        <v>655</v>
      </c>
      <c r="C179" s="26" t="s">
        <v>3108</v>
      </c>
      <c r="D179" s="26" t="s">
        <v>3109</v>
      </c>
      <c r="E179" t="s">
        <v>2495</v>
      </c>
      <c r="F179" t="s">
        <v>2495</v>
      </c>
      <c r="G179" t="s">
        <v>2495</v>
      </c>
      <c r="H179" t="s">
        <v>2495</v>
      </c>
      <c r="I179" t="s">
        <v>2496</v>
      </c>
      <c r="J179" s="23" t="s">
        <v>2497</v>
      </c>
      <c r="K179" s="23" t="s">
        <v>2498</v>
      </c>
      <c r="L179" s="23" t="s">
        <v>2499</v>
      </c>
      <c r="M179" s="2">
        <v>43831</v>
      </c>
      <c r="N179" t="s">
        <v>2500</v>
      </c>
      <c r="O179">
        <v>0</v>
      </c>
      <c r="P179" t="s">
        <v>2501</v>
      </c>
      <c r="V179" t="s">
        <v>40</v>
      </c>
      <c r="W179" t="s">
        <v>40</v>
      </c>
      <c r="X179" t="s">
        <v>2502</v>
      </c>
      <c r="Y179" t="s">
        <v>2503</v>
      </c>
      <c r="Z179" s="23" t="s">
        <v>2504</v>
      </c>
      <c r="AA179" s="23" t="s">
        <v>2505</v>
      </c>
      <c r="AB179" s="23" t="s">
        <v>2506</v>
      </c>
      <c r="AC179" s="23"/>
      <c r="AD179" s="23"/>
      <c r="AE179" s="23"/>
      <c r="AF179" s="23" t="s">
        <v>40</v>
      </c>
      <c r="AG179" s="23" t="s">
        <v>2505</v>
      </c>
      <c r="AH179" s="23" t="s">
        <v>2505</v>
      </c>
      <c r="AI179" s="23" t="s">
        <v>2505</v>
      </c>
      <c r="AJ179" s="23" t="s">
        <v>2505</v>
      </c>
      <c r="AK179" s="23" t="s">
        <v>2505</v>
      </c>
      <c r="AL179" s="23" t="s">
        <v>2505</v>
      </c>
      <c r="AM179" s="23" t="s">
        <v>2505</v>
      </c>
      <c r="AN179" s="23" t="s">
        <v>2505</v>
      </c>
      <c r="AO179" s="23" t="s">
        <v>2507</v>
      </c>
      <c r="AP179" t="s">
        <v>2505</v>
      </c>
      <c r="AQ179" t="s">
        <v>2505</v>
      </c>
      <c r="AR179" t="s">
        <v>2505</v>
      </c>
      <c r="AS179" t="s">
        <v>2505</v>
      </c>
    </row>
    <row r="180" spans="1:45" x14ac:dyDescent="0.25">
      <c r="A180" t="s">
        <v>3110</v>
      </c>
      <c r="B180" s="23" t="s">
        <v>3111</v>
      </c>
      <c r="C180" s="27" t="s">
        <v>3112</v>
      </c>
      <c r="D180" s="27" t="s">
        <v>3113</v>
      </c>
      <c r="E180" t="s">
        <v>2495</v>
      </c>
      <c r="F180" t="s">
        <v>2495</v>
      </c>
      <c r="G180" t="s">
        <v>2495</v>
      </c>
      <c r="H180" t="s">
        <v>2495</v>
      </c>
      <c r="I180" t="s">
        <v>2496</v>
      </c>
      <c r="J180" s="23" t="s">
        <v>2497</v>
      </c>
      <c r="K180" s="23" t="s">
        <v>2498</v>
      </c>
      <c r="L180" s="23" t="s">
        <v>2499</v>
      </c>
      <c r="M180" s="2">
        <v>43831</v>
      </c>
      <c r="N180" t="s">
        <v>2500</v>
      </c>
      <c r="O180">
        <v>0</v>
      </c>
      <c r="P180" t="s">
        <v>2501</v>
      </c>
      <c r="V180" t="s">
        <v>40</v>
      </c>
      <c r="W180" t="s">
        <v>40</v>
      </c>
      <c r="X180" t="s">
        <v>2502</v>
      </c>
      <c r="Y180" t="s">
        <v>2503</v>
      </c>
      <c r="Z180" s="23" t="s">
        <v>2504</v>
      </c>
      <c r="AA180" s="23" t="s">
        <v>2505</v>
      </c>
      <c r="AB180" s="23" t="s">
        <v>2506</v>
      </c>
      <c r="AC180" s="23"/>
      <c r="AD180" s="23"/>
      <c r="AE180" s="23"/>
      <c r="AF180" s="23" t="s">
        <v>40</v>
      </c>
      <c r="AG180" s="23" t="s">
        <v>2505</v>
      </c>
      <c r="AH180" s="23" t="s">
        <v>2505</v>
      </c>
      <c r="AI180" s="23" t="s">
        <v>2505</v>
      </c>
      <c r="AJ180" s="23" t="s">
        <v>2505</v>
      </c>
      <c r="AK180" s="23" t="s">
        <v>2505</v>
      </c>
      <c r="AL180" s="23" t="s">
        <v>2505</v>
      </c>
      <c r="AM180" s="23" t="s">
        <v>2505</v>
      </c>
      <c r="AN180" s="23" t="s">
        <v>2505</v>
      </c>
      <c r="AO180" s="23" t="s">
        <v>2507</v>
      </c>
      <c r="AP180" t="s">
        <v>2505</v>
      </c>
      <c r="AQ180" t="s">
        <v>2505</v>
      </c>
      <c r="AR180" t="s">
        <v>2505</v>
      </c>
      <c r="AS180" t="s">
        <v>2505</v>
      </c>
    </row>
    <row r="181" spans="1:45" x14ac:dyDescent="0.25">
      <c r="A181" t="s">
        <v>3114</v>
      </c>
      <c r="B181" s="23" t="s">
        <v>3115</v>
      </c>
      <c r="C181" s="26" t="s">
        <v>3116</v>
      </c>
      <c r="D181" s="26" t="s">
        <v>3116</v>
      </c>
      <c r="E181" t="s">
        <v>2495</v>
      </c>
      <c r="F181" t="s">
        <v>2495</v>
      </c>
      <c r="G181" t="s">
        <v>2495</v>
      </c>
      <c r="H181" t="s">
        <v>2495</v>
      </c>
      <c r="I181" t="s">
        <v>2496</v>
      </c>
      <c r="J181" s="23" t="s">
        <v>2497</v>
      </c>
      <c r="K181" s="23" t="s">
        <v>2498</v>
      </c>
      <c r="L181" s="23" t="s">
        <v>2499</v>
      </c>
      <c r="M181" s="2">
        <v>43831</v>
      </c>
      <c r="N181" t="s">
        <v>2500</v>
      </c>
      <c r="O181">
        <v>0</v>
      </c>
      <c r="P181" t="s">
        <v>2501</v>
      </c>
      <c r="V181" t="s">
        <v>40</v>
      </c>
      <c r="W181" t="s">
        <v>40</v>
      </c>
      <c r="X181" t="s">
        <v>2502</v>
      </c>
      <c r="Y181" t="s">
        <v>2503</v>
      </c>
      <c r="Z181" s="23" t="s">
        <v>2504</v>
      </c>
      <c r="AA181" s="23" t="s">
        <v>2505</v>
      </c>
      <c r="AB181" s="23" t="s">
        <v>2506</v>
      </c>
      <c r="AC181" s="23"/>
      <c r="AD181" s="23"/>
      <c r="AE181" s="23"/>
      <c r="AF181" s="23" t="s">
        <v>40</v>
      </c>
      <c r="AG181" s="23" t="s">
        <v>2505</v>
      </c>
      <c r="AH181" s="23" t="s">
        <v>2505</v>
      </c>
      <c r="AI181" s="23" t="s">
        <v>2505</v>
      </c>
      <c r="AJ181" s="23" t="s">
        <v>2505</v>
      </c>
      <c r="AK181" s="23" t="s">
        <v>2505</v>
      </c>
      <c r="AL181" s="23" t="s">
        <v>2505</v>
      </c>
      <c r="AM181" s="23" t="s">
        <v>2505</v>
      </c>
      <c r="AN181" s="23" t="s">
        <v>2505</v>
      </c>
      <c r="AO181" s="23" t="s">
        <v>2507</v>
      </c>
      <c r="AP181" t="s">
        <v>2505</v>
      </c>
      <c r="AQ181" t="s">
        <v>2505</v>
      </c>
      <c r="AR181" t="s">
        <v>2505</v>
      </c>
      <c r="AS181" t="s">
        <v>2505</v>
      </c>
    </row>
    <row r="182" spans="1:45" x14ac:dyDescent="0.25">
      <c r="A182" t="s">
        <v>3117</v>
      </c>
      <c r="B182" s="23" t="s">
        <v>3118</v>
      </c>
      <c r="C182" s="27" t="s">
        <v>3119</v>
      </c>
      <c r="D182" s="27" t="s">
        <v>3119</v>
      </c>
      <c r="E182" t="s">
        <v>2495</v>
      </c>
      <c r="F182" t="s">
        <v>2495</v>
      </c>
      <c r="G182" t="s">
        <v>2495</v>
      </c>
      <c r="H182" t="s">
        <v>2495</v>
      </c>
      <c r="I182" t="s">
        <v>2496</v>
      </c>
      <c r="J182" s="23" t="s">
        <v>2497</v>
      </c>
      <c r="K182" s="23" t="s">
        <v>2498</v>
      </c>
      <c r="L182" s="23" t="s">
        <v>2499</v>
      </c>
      <c r="M182" s="2">
        <v>43831</v>
      </c>
      <c r="N182" t="s">
        <v>2500</v>
      </c>
      <c r="O182">
        <v>0</v>
      </c>
      <c r="P182" t="s">
        <v>2501</v>
      </c>
      <c r="V182" t="s">
        <v>40</v>
      </c>
      <c r="W182" t="s">
        <v>40</v>
      </c>
      <c r="X182" t="s">
        <v>2502</v>
      </c>
      <c r="Y182" t="s">
        <v>2503</v>
      </c>
      <c r="Z182" s="23" t="s">
        <v>2504</v>
      </c>
      <c r="AA182" s="23" t="s">
        <v>2505</v>
      </c>
      <c r="AB182" s="23" t="s">
        <v>2506</v>
      </c>
      <c r="AC182" s="23"/>
      <c r="AD182" s="23"/>
      <c r="AE182" s="23"/>
      <c r="AF182" s="23" t="s">
        <v>40</v>
      </c>
      <c r="AG182" s="23" t="s">
        <v>2505</v>
      </c>
      <c r="AH182" s="23" t="s">
        <v>2505</v>
      </c>
      <c r="AI182" s="23" t="s">
        <v>2505</v>
      </c>
      <c r="AJ182" s="23" t="s">
        <v>2505</v>
      </c>
      <c r="AK182" s="23" t="s">
        <v>2505</v>
      </c>
      <c r="AL182" s="23" t="s">
        <v>2505</v>
      </c>
      <c r="AM182" s="23" t="s">
        <v>2505</v>
      </c>
      <c r="AN182" s="23" t="s">
        <v>2505</v>
      </c>
      <c r="AO182" s="23" t="s">
        <v>2507</v>
      </c>
      <c r="AP182" t="s">
        <v>2505</v>
      </c>
      <c r="AQ182" t="s">
        <v>2505</v>
      </c>
      <c r="AR182" t="s">
        <v>2505</v>
      </c>
      <c r="AS182" t="s">
        <v>2505</v>
      </c>
    </row>
    <row r="183" spans="1:45" x14ac:dyDescent="0.25">
      <c r="A183" t="s">
        <v>3120</v>
      </c>
      <c r="B183" s="23" t="s">
        <v>3121</v>
      </c>
      <c r="C183" s="26" t="s">
        <v>3122</v>
      </c>
      <c r="D183" s="26" t="s">
        <v>3123</v>
      </c>
      <c r="E183" t="s">
        <v>2495</v>
      </c>
      <c r="F183" t="s">
        <v>2495</v>
      </c>
      <c r="G183" t="s">
        <v>2495</v>
      </c>
      <c r="H183" t="s">
        <v>2495</v>
      </c>
      <c r="I183" t="s">
        <v>2496</v>
      </c>
      <c r="J183" s="23" t="s">
        <v>2497</v>
      </c>
      <c r="K183" s="23" t="s">
        <v>2498</v>
      </c>
      <c r="L183" s="23" t="s">
        <v>2499</v>
      </c>
      <c r="M183" s="2">
        <v>43831</v>
      </c>
      <c r="N183" t="s">
        <v>2500</v>
      </c>
      <c r="O183">
        <v>0</v>
      </c>
      <c r="P183" t="s">
        <v>2501</v>
      </c>
      <c r="V183" t="s">
        <v>40</v>
      </c>
      <c r="W183" t="s">
        <v>40</v>
      </c>
      <c r="X183" t="s">
        <v>2502</v>
      </c>
      <c r="Y183" t="s">
        <v>2503</v>
      </c>
      <c r="Z183" s="23" t="s">
        <v>2504</v>
      </c>
      <c r="AA183" s="23" t="s">
        <v>2505</v>
      </c>
      <c r="AB183" s="23" t="s">
        <v>2506</v>
      </c>
      <c r="AC183" s="23"/>
      <c r="AD183" s="23"/>
      <c r="AE183" s="23"/>
      <c r="AF183" s="23" t="s">
        <v>40</v>
      </c>
      <c r="AG183" s="23" t="s">
        <v>2505</v>
      </c>
      <c r="AH183" s="23" t="s">
        <v>2505</v>
      </c>
      <c r="AI183" s="23" t="s">
        <v>2505</v>
      </c>
      <c r="AJ183" s="23" t="s">
        <v>2505</v>
      </c>
      <c r="AK183" s="23" t="s">
        <v>2505</v>
      </c>
      <c r="AL183" s="23" t="s">
        <v>2505</v>
      </c>
      <c r="AM183" s="23" t="s">
        <v>2505</v>
      </c>
      <c r="AN183" s="23" t="s">
        <v>2505</v>
      </c>
      <c r="AO183" s="23" t="s">
        <v>2507</v>
      </c>
      <c r="AP183" t="s">
        <v>2505</v>
      </c>
      <c r="AQ183" t="s">
        <v>2505</v>
      </c>
      <c r="AR183" t="s">
        <v>2505</v>
      </c>
      <c r="AS183" t="s">
        <v>2505</v>
      </c>
    </row>
    <row r="184" spans="1:45" x14ac:dyDescent="0.25">
      <c r="A184" t="s">
        <v>3124</v>
      </c>
      <c r="B184" s="23" t="s">
        <v>3125</v>
      </c>
      <c r="C184" s="27" t="s">
        <v>3126</v>
      </c>
      <c r="D184" s="27" t="s">
        <v>3127</v>
      </c>
      <c r="E184" t="s">
        <v>2495</v>
      </c>
      <c r="F184" t="s">
        <v>2495</v>
      </c>
      <c r="G184" t="s">
        <v>2495</v>
      </c>
      <c r="H184" t="s">
        <v>2495</v>
      </c>
      <c r="I184" t="s">
        <v>2496</v>
      </c>
      <c r="J184" s="23" t="s">
        <v>2497</v>
      </c>
      <c r="K184" s="23" t="s">
        <v>2498</v>
      </c>
      <c r="L184" s="23" t="s">
        <v>2499</v>
      </c>
      <c r="M184" s="2">
        <v>43831</v>
      </c>
      <c r="N184" t="s">
        <v>2500</v>
      </c>
      <c r="O184">
        <v>0</v>
      </c>
      <c r="P184" t="s">
        <v>2501</v>
      </c>
      <c r="V184" t="s">
        <v>40</v>
      </c>
      <c r="W184" t="s">
        <v>40</v>
      </c>
      <c r="X184" t="s">
        <v>2502</v>
      </c>
      <c r="Y184" t="s">
        <v>2503</v>
      </c>
      <c r="Z184" s="23" t="s">
        <v>2504</v>
      </c>
      <c r="AA184" s="23" t="s">
        <v>2505</v>
      </c>
      <c r="AB184" s="23" t="s">
        <v>2506</v>
      </c>
      <c r="AC184" s="23"/>
      <c r="AD184" s="23"/>
      <c r="AE184" s="23"/>
      <c r="AF184" s="23" t="s">
        <v>40</v>
      </c>
      <c r="AG184" s="23" t="s">
        <v>2505</v>
      </c>
      <c r="AH184" s="23" t="s">
        <v>2505</v>
      </c>
      <c r="AI184" s="23" t="s">
        <v>2505</v>
      </c>
      <c r="AJ184" s="23" t="s">
        <v>2505</v>
      </c>
      <c r="AK184" s="23" t="s">
        <v>2505</v>
      </c>
      <c r="AL184" s="23" t="s">
        <v>2505</v>
      </c>
      <c r="AM184" s="23" t="s">
        <v>2505</v>
      </c>
      <c r="AN184" s="23" t="s">
        <v>2505</v>
      </c>
      <c r="AO184" s="23" t="s">
        <v>2507</v>
      </c>
      <c r="AP184" t="s">
        <v>2505</v>
      </c>
      <c r="AQ184" t="s">
        <v>2505</v>
      </c>
      <c r="AR184" t="s">
        <v>2505</v>
      </c>
      <c r="AS184" t="s">
        <v>2505</v>
      </c>
    </row>
    <row r="185" spans="1:45" x14ac:dyDescent="0.25">
      <c r="A185" t="s">
        <v>3128</v>
      </c>
      <c r="B185" s="23" t="s">
        <v>3129</v>
      </c>
      <c r="C185" s="26" t="s">
        <v>3130</v>
      </c>
      <c r="D185" s="26" t="s">
        <v>3130</v>
      </c>
      <c r="E185" t="s">
        <v>2495</v>
      </c>
      <c r="F185" t="s">
        <v>2495</v>
      </c>
      <c r="G185" t="s">
        <v>2495</v>
      </c>
      <c r="H185" t="s">
        <v>2495</v>
      </c>
      <c r="I185" t="s">
        <v>2496</v>
      </c>
      <c r="J185" s="23" t="s">
        <v>2497</v>
      </c>
      <c r="K185" s="23" t="s">
        <v>2498</v>
      </c>
      <c r="L185" s="23" t="s">
        <v>2499</v>
      </c>
      <c r="M185" s="2">
        <v>43831</v>
      </c>
      <c r="N185" t="s">
        <v>2500</v>
      </c>
      <c r="O185">
        <v>0</v>
      </c>
      <c r="P185" t="s">
        <v>2501</v>
      </c>
      <c r="V185" t="s">
        <v>40</v>
      </c>
      <c r="W185" t="s">
        <v>40</v>
      </c>
      <c r="X185" t="s">
        <v>2502</v>
      </c>
      <c r="Y185" t="s">
        <v>2503</v>
      </c>
      <c r="Z185" s="23" t="s">
        <v>2504</v>
      </c>
      <c r="AA185" s="23" t="s">
        <v>2505</v>
      </c>
      <c r="AB185" s="23" t="s">
        <v>2506</v>
      </c>
      <c r="AC185" s="23"/>
      <c r="AD185" s="23"/>
      <c r="AE185" s="23"/>
      <c r="AF185" s="23" t="s">
        <v>40</v>
      </c>
      <c r="AG185" s="23" t="s">
        <v>2505</v>
      </c>
      <c r="AH185" s="23" t="s">
        <v>2505</v>
      </c>
      <c r="AI185" s="23" t="s">
        <v>2505</v>
      </c>
      <c r="AJ185" s="23" t="s">
        <v>2505</v>
      </c>
      <c r="AK185" s="23" t="s">
        <v>2505</v>
      </c>
      <c r="AL185" s="23" t="s">
        <v>2505</v>
      </c>
      <c r="AM185" s="23" t="s">
        <v>2505</v>
      </c>
      <c r="AN185" s="23" t="s">
        <v>2505</v>
      </c>
      <c r="AO185" s="23" t="s">
        <v>2507</v>
      </c>
      <c r="AP185" t="s">
        <v>2505</v>
      </c>
      <c r="AQ185" t="s">
        <v>2505</v>
      </c>
      <c r="AR185" t="s">
        <v>2505</v>
      </c>
      <c r="AS185" t="s">
        <v>2505</v>
      </c>
    </row>
    <row r="186" spans="1:45" x14ac:dyDescent="0.25">
      <c r="A186" t="s">
        <v>3131</v>
      </c>
      <c r="B186" s="23" t="s">
        <v>3132</v>
      </c>
      <c r="C186" s="27" t="s">
        <v>3133</v>
      </c>
      <c r="D186" s="27" t="s">
        <v>3133</v>
      </c>
      <c r="E186" t="s">
        <v>2495</v>
      </c>
      <c r="F186" t="s">
        <v>2495</v>
      </c>
      <c r="G186" t="s">
        <v>2495</v>
      </c>
      <c r="H186" t="s">
        <v>2495</v>
      </c>
      <c r="I186" t="s">
        <v>2496</v>
      </c>
      <c r="J186" s="23" t="s">
        <v>2497</v>
      </c>
      <c r="K186" s="23" t="s">
        <v>2498</v>
      </c>
      <c r="L186" s="23" t="s">
        <v>2499</v>
      </c>
      <c r="M186" s="2">
        <v>43831</v>
      </c>
      <c r="N186" t="s">
        <v>2500</v>
      </c>
      <c r="O186">
        <v>0</v>
      </c>
      <c r="P186" t="s">
        <v>2501</v>
      </c>
      <c r="V186" t="s">
        <v>40</v>
      </c>
      <c r="W186" t="s">
        <v>40</v>
      </c>
      <c r="X186" t="s">
        <v>2502</v>
      </c>
      <c r="Y186" t="s">
        <v>2503</v>
      </c>
      <c r="Z186" s="23" t="s">
        <v>2504</v>
      </c>
      <c r="AA186" s="23" t="s">
        <v>2505</v>
      </c>
      <c r="AB186" s="23" t="s">
        <v>2506</v>
      </c>
      <c r="AC186" s="23"/>
      <c r="AD186" s="23"/>
      <c r="AE186" s="23"/>
      <c r="AF186" s="23" t="s">
        <v>40</v>
      </c>
      <c r="AG186" s="23" t="s">
        <v>2505</v>
      </c>
      <c r="AH186" s="23" t="s">
        <v>2505</v>
      </c>
      <c r="AI186" s="23" t="s">
        <v>2505</v>
      </c>
      <c r="AJ186" s="23" t="s">
        <v>2505</v>
      </c>
      <c r="AK186" s="23" t="s">
        <v>2505</v>
      </c>
      <c r="AL186" s="23" t="s">
        <v>2505</v>
      </c>
      <c r="AM186" s="23" t="s">
        <v>2505</v>
      </c>
      <c r="AN186" s="23" t="s">
        <v>2505</v>
      </c>
      <c r="AO186" s="23" t="s">
        <v>2507</v>
      </c>
      <c r="AP186" t="s">
        <v>2505</v>
      </c>
      <c r="AQ186" t="s">
        <v>2505</v>
      </c>
      <c r="AR186" t="s">
        <v>2505</v>
      </c>
      <c r="AS186" t="s">
        <v>2505</v>
      </c>
    </row>
    <row r="187" spans="1:45" x14ac:dyDescent="0.25">
      <c r="A187" t="s">
        <v>3134</v>
      </c>
      <c r="B187" s="23" t="s">
        <v>3135</v>
      </c>
      <c r="C187" s="26" t="s">
        <v>3136</v>
      </c>
      <c r="D187" s="26" t="s">
        <v>3137</v>
      </c>
      <c r="E187" t="s">
        <v>2495</v>
      </c>
      <c r="F187" t="s">
        <v>2495</v>
      </c>
      <c r="G187" t="s">
        <v>2495</v>
      </c>
      <c r="H187" t="s">
        <v>2495</v>
      </c>
      <c r="I187" t="s">
        <v>2496</v>
      </c>
      <c r="J187" s="23" t="s">
        <v>2497</v>
      </c>
      <c r="K187" s="23" t="s">
        <v>2498</v>
      </c>
      <c r="L187" s="23" t="s">
        <v>2499</v>
      </c>
      <c r="M187" s="2">
        <v>43831</v>
      </c>
      <c r="N187" t="s">
        <v>2500</v>
      </c>
      <c r="O187">
        <v>0</v>
      </c>
      <c r="P187" t="s">
        <v>2501</v>
      </c>
      <c r="V187" t="s">
        <v>40</v>
      </c>
      <c r="W187" t="s">
        <v>40</v>
      </c>
      <c r="X187" t="s">
        <v>2502</v>
      </c>
      <c r="Y187" t="s">
        <v>2503</v>
      </c>
      <c r="Z187" s="23" t="s">
        <v>2504</v>
      </c>
      <c r="AA187" s="23" t="s">
        <v>2505</v>
      </c>
      <c r="AB187" s="23" t="s">
        <v>2506</v>
      </c>
      <c r="AC187" s="23"/>
      <c r="AD187" s="23"/>
      <c r="AE187" s="23"/>
      <c r="AF187" s="23" t="s">
        <v>40</v>
      </c>
      <c r="AG187" s="23" t="s">
        <v>2505</v>
      </c>
      <c r="AH187" s="23" t="s">
        <v>2505</v>
      </c>
      <c r="AI187" s="23" t="s">
        <v>2505</v>
      </c>
      <c r="AJ187" s="23" t="s">
        <v>2505</v>
      </c>
      <c r="AK187" s="23" t="s">
        <v>2505</v>
      </c>
      <c r="AL187" s="23" t="s">
        <v>2505</v>
      </c>
      <c r="AM187" s="23" t="s">
        <v>2505</v>
      </c>
      <c r="AN187" s="23" t="s">
        <v>2505</v>
      </c>
      <c r="AO187" s="23" t="s">
        <v>2507</v>
      </c>
      <c r="AP187" t="s">
        <v>2505</v>
      </c>
      <c r="AQ187" t="s">
        <v>2505</v>
      </c>
      <c r="AR187" t="s">
        <v>2505</v>
      </c>
      <c r="AS187" t="s">
        <v>2505</v>
      </c>
    </row>
    <row r="188" spans="1:45" x14ac:dyDescent="0.25">
      <c r="A188" t="s">
        <v>3138</v>
      </c>
      <c r="B188" s="23" t="s">
        <v>3139</v>
      </c>
      <c r="C188" s="27" t="s">
        <v>3140</v>
      </c>
      <c r="D188" s="27" t="s">
        <v>3140</v>
      </c>
      <c r="E188" t="s">
        <v>2495</v>
      </c>
      <c r="F188" t="s">
        <v>2495</v>
      </c>
      <c r="G188" t="s">
        <v>2495</v>
      </c>
      <c r="H188" t="s">
        <v>2495</v>
      </c>
      <c r="I188" t="s">
        <v>2496</v>
      </c>
      <c r="J188" s="23" t="s">
        <v>2497</v>
      </c>
      <c r="K188" s="23" t="s">
        <v>2498</v>
      </c>
      <c r="L188" s="23" t="s">
        <v>2499</v>
      </c>
      <c r="M188" s="2">
        <v>43831</v>
      </c>
      <c r="N188" t="s">
        <v>2500</v>
      </c>
      <c r="O188">
        <v>0</v>
      </c>
      <c r="P188" t="s">
        <v>2501</v>
      </c>
      <c r="V188" t="s">
        <v>40</v>
      </c>
      <c r="W188" t="s">
        <v>40</v>
      </c>
      <c r="X188" t="s">
        <v>2502</v>
      </c>
      <c r="Y188" t="s">
        <v>2503</v>
      </c>
      <c r="Z188" s="23" t="s">
        <v>2504</v>
      </c>
      <c r="AA188" s="23" t="s">
        <v>2505</v>
      </c>
      <c r="AB188" s="23" t="s">
        <v>2506</v>
      </c>
      <c r="AC188" s="23"/>
      <c r="AD188" s="23"/>
      <c r="AE188" s="23"/>
      <c r="AF188" s="23" t="s">
        <v>40</v>
      </c>
      <c r="AG188" s="23" t="s">
        <v>2505</v>
      </c>
      <c r="AH188" s="23" t="s">
        <v>2505</v>
      </c>
      <c r="AI188" s="23" t="s">
        <v>2505</v>
      </c>
      <c r="AJ188" s="23" t="s">
        <v>2505</v>
      </c>
      <c r="AK188" s="23" t="s">
        <v>2505</v>
      </c>
      <c r="AL188" s="23" t="s">
        <v>2505</v>
      </c>
      <c r="AM188" s="23" t="s">
        <v>2505</v>
      </c>
      <c r="AN188" s="23" t="s">
        <v>2505</v>
      </c>
      <c r="AO188" s="23" t="s">
        <v>2507</v>
      </c>
      <c r="AP188" t="s">
        <v>2505</v>
      </c>
      <c r="AQ188" t="s">
        <v>2505</v>
      </c>
      <c r="AR188" t="s">
        <v>2505</v>
      </c>
      <c r="AS188" t="s">
        <v>2505</v>
      </c>
    </row>
    <row r="189" spans="1:45" x14ac:dyDescent="0.25">
      <c r="A189" t="s">
        <v>3141</v>
      </c>
      <c r="B189" s="23" t="s">
        <v>461</v>
      </c>
      <c r="C189" s="26" t="s">
        <v>3142</v>
      </c>
      <c r="D189" s="26" t="s">
        <v>3143</v>
      </c>
      <c r="E189" t="s">
        <v>2495</v>
      </c>
      <c r="F189" t="s">
        <v>2495</v>
      </c>
      <c r="G189" t="s">
        <v>2495</v>
      </c>
      <c r="H189" t="s">
        <v>2495</v>
      </c>
      <c r="I189" t="s">
        <v>2496</v>
      </c>
      <c r="J189" s="23" t="s">
        <v>2497</v>
      </c>
      <c r="K189" s="23" t="s">
        <v>2498</v>
      </c>
      <c r="L189" s="23" t="s">
        <v>2499</v>
      </c>
      <c r="M189" s="2">
        <v>43831</v>
      </c>
      <c r="N189" t="s">
        <v>2500</v>
      </c>
      <c r="O189">
        <v>0</v>
      </c>
      <c r="P189" t="s">
        <v>2501</v>
      </c>
      <c r="V189" t="s">
        <v>40</v>
      </c>
      <c r="W189" t="s">
        <v>40</v>
      </c>
      <c r="X189" t="s">
        <v>2502</v>
      </c>
      <c r="Y189" t="s">
        <v>2503</v>
      </c>
      <c r="Z189" s="23" t="s">
        <v>2504</v>
      </c>
      <c r="AA189" s="23" t="s">
        <v>2505</v>
      </c>
      <c r="AB189" s="23" t="s">
        <v>2506</v>
      </c>
      <c r="AC189" s="23"/>
      <c r="AD189" s="23"/>
      <c r="AE189" s="23"/>
      <c r="AF189" s="23" t="s">
        <v>40</v>
      </c>
      <c r="AG189" s="23" t="s">
        <v>2505</v>
      </c>
      <c r="AH189" s="23" t="s">
        <v>2505</v>
      </c>
      <c r="AI189" s="23" t="s">
        <v>2505</v>
      </c>
      <c r="AJ189" s="23" t="s">
        <v>2505</v>
      </c>
      <c r="AK189" s="23" t="s">
        <v>2505</v>
      </c>
      <c r="AL189" s="23" t="s">
        <v>2505</v>
      </c>
      <c r="AM189" s="23" t="s">
        <v>2505</v>
      </c>
      <c r="AN189" s="23" t="s">
        <v>2505</v>
      </c>
      <c r="AO189" s="23" t="s">
        <v>2507</v>
      </c>
      <c r="AP189" t="s">
        <v>2505</v>
      </c>
      <c r="AQ189" t="s">
        <v>2505</v>
      </c>
      <c r="AR189" t="s">
        <v>2505</v>
      </c>
      <c r="AS189" t="s">
        <v>2505</v>
      </c>
    </row>
    <row r="190" spans="1:45" x14ac:dyDescent="0.25">
      <c r="A190" t="s">
        <v>3144</v>
      </c>
      <c r="B190" s="23" t="s">
        <v>3145</v>
      </c>
      <c r="C190" s="27" t="s">
        <v>3146</v>
      </c>
      <c r="D190" s="27" t="s">
        <v>3147</v>
      </c>
      <c r="E190" t="s">
        <v>2495</v>
      </c>
      <c r="F190" t="s">
        <v>2495</v>
      </c>
      <c r="G190" t="s">
        <v>2495</v>
      </c>
      <c r="H190" t="s">
        <v>2495</v>
      </c>
      <c r="I190" t="s">
        <v>2496</v>
      </c>
      <c r="J190" s="23" t="s">
        <v>2497</v>
      </c>
      <c r="K190" s="23" t="s">
        <v>2498</v>
      </c>
      <c r="L190" s="23" t="s">
        <v>2499</v>
      </c>
      <c r="M190" s="2">
        <v>43831</v>
      </c>
      <c r="N190" t="s">
        <v>2500</v>
      </c>
      <c r="O190">
        <v>0</v>
      </c>
      <c r="P190" t="s">
        <v>2501</v>
      </c>
      <c r="V190" t="s">
        <v>40</v>
      </c>
      <c r="W190" t="s">
        <v>40</v>
      </c>
      <c r="X190" t="s">
        <v>2502</v>
      </c>
      <c r="Y190" t="s">
        <v>2503</v>
      </c>
      <c r="Z190" s="23" t="s">
        <v>2504</v>
      </c>
      <c r="AA190" s="23" t="s">
        <v>2505</v>
      </c>
      <c r="AB190" s="23" t="s">
        <v>2506</v>
      </c>
      <c r="AC190" s="23"/>
      <c r="AD190" s="23"/>
      <c r="AE190" s="23"/>
      <c r="AF190" s="23" t="s">
        <v>40</v>
      </c>
      <c r="AG190" s="23" t="s">
        <v>2505</v>
      </c>
      <c r="AH190" s="23" t="s">
        <v>2505</v>
      </c>
      <c r="AI190" s="23" t="s">
        <v>2505</v>
      </c>
      <c r="AJ190" s="23" t="s">
        <v>2505</v>
      </c>
      <c r="AK190" s="23" t="s">
        <v>2505</v>
      </c>
      <c r="AL190" s="23" t="s">
        <v>2505</v>
      </c>
      <c r="AM190" s="23" t="s">
        <v>2505</v>
      </c>
      <c r="AN190" s="23" t="s">
        <v>2505</v>
      </c>
      <c r="AO190" s="23" t="s">
        <v>2507</v>
      </c>
      <c r="AP190" t="s">
        <v>2505</v>
      </c>
      <c r="AQ190" t="s">
        <v>2505</v>
      </c>
      <c r="AR190" t="s">
        <v>2505</v>
      </c>
      <c r="AS190" t="s">
        <v>2505</v>
      </c>
    </row>
    <row r="191" spans="1:45" x14ac:dyDescent="0.25">
      <c r="A191" t="s">
        <v>3148</v>
      </c>
      <c r="B191" s="23" t="s">
        <v>364</v>
      </c>
      <c r="C191" s="28" t="s">
        <v>3149</v>
      </c>
      <c r="D191" s="26" t="s">
        <v>3150</v>
      </c>
      <c r="E191" t="s">
        <v>2495</v>
      </c>
      <c r="F191" t="s">
        <v>2495</v>
      </c>
      <c r="G191" t="s">
        <v>2495</v>
      </c>
      <c r="H191" t="s">
        <v>2495</v>
      </c>
      <c r="I191" t="s">
        <v>2496</v>
      </c>
      <c r="J191" s="23" t="s">
        <v>2497</v>
      </c>
      <c r="K191" s="23" t="s">
        <v>2498</v>
      </c>
      <c r="L191" s="23" t="s">
        <v>2499</v>
      </c>
      <c r="M191" s="2">
        <v>43831</v>
      </c>
      <c r="N191" t="s">
        <v>2500</v>
      </c>
      <c r="O191">
        <v>0</v>
      </c>
      <c r="P191" t="s">
        <v>2501</v>
      </c>
      <c r="V191" t="s">
        <v>40</v>
      </c>
      <c r="W191" t="s">
        <v>40</v>
      </c>
      <c r="X191" t="s">
        <v>2502</v>
      </c>
      <c r="Y191" t="s">
        <v>2503</v>
      </c>
      <c r="Z191" s="23" t="s">
        <v>2504</v>
      </c>
      <c r="AA191" s="23" t="s">
        <v>2505</v>
      </c>
      <c r="AB191" s="23" t="s">
        <v>2506</v>
      </c>
      <c r="AC191" s="23"/>
      <c r="AD191" s="23"/>
      <c r="AE191" s="23"/>
      <c r="AF191" s="23" t="s">
        <v>40</v>
      </c>
      <c r="AG191" s="23" t="s">
        <v>2505</v>
      </c>
      <c r="AH191" s="23" t="s">
        <v>2505</v>
      </c>
      <c r="AI191" s="23" t="s">
        <v>2505</v>
      </c>
      <c r="AJ191" s="23" t="s">
        <v>2505</v>
      </c>
      <c r="AK191" s="23" t="s">
        <v>2505</v>
      </c>
      <c r="AL191" s="23" t="s">
        <v>2505</v>
      </c>
      <c r="AM191" s="23" t="s">
        <v>2505</v>
      </c>
      <c r="AN191" s="23" t="s">
        <v>2505</v>
      </c>
      <c r="AO191" s="23" t="s">
        <v>2507</v>
      </c>
      <c r="AP191" t="s">
        <v>2505</v>
      </c>
      <c r="AQ191" t="s">
        <v>2505</v>
      </c>
      <c r="AR191" t="s">
        <v>2505</v>
      </c>
      <c r="AS191" t="s">
        <v>2505</v>
      </c>
    </row>
    <row r="192" spans="1:45" s="29" customFormat="1" x14ac:dyDescent="0.25">
      <c r="A192" s="29" t="s">
        <v>3151</v>
      </c>
      <c r="B192" s="29" t="s">
        <v>364</v>
      </c>
      <c r="C192" s="28" t="s">
        <v>3149</v>
      </c>
      <c r="D192" s="28" t="s">
        <v>3152</v>
      </c>
      <c r="E192" s="29" t="s">
        <v>2495</v>
      </c>
      <c r="F192" s="29" t="s">
        <v>2495</v>
      </c>
      <c r="G192" s="29" t="s">
        <v>2495</v>
      </c>
      <c r="H192" s="29" t="s">
        <v>2495</v>
      </c>
      <c r="I192" s="29" t="s">
        <v>2496</v>
      </c>
      <c r="J192" s="29" t="s">
        <v>2497</v>
      </c>
      <c r="K192" s="29" t="s">
        <v>2498</v>
      </c>
      <c r="L192" s="29" t="s">
        <v>2499</v>
      </c>
      <c r="M192" s="2">
        <v>43831</v>
      </c>
      <c r="N192" s="29" t="s">
        <v>2500</v>
      </c>
      <c r="O192" s="29">
        <v>0</v>
      </c>
      <c r="P192" s="29" t="s">
        <v>2501</v>
      </c>
      <c r="V192" s="29" t="s">
        <v>40</v>
      </c>
      <c r="W192" s="29" t="s">
        <v>40</v>
      </c>
      <c r="X192" s="29" t="s">
        <v>2502</v>
      </c>
      <c r="Y192" s="29" t="s">
        <v>2503</v>
      </c>
      <c r="Z192" s="29" t="s">
        <v>2504</v>
      </c>
      <c r="AA192" s="29" t="s">
        <v>2505</v>
      </c>
      <c r="AB192" s="29" t="s">
        <v>2506</v>
      </c>
      <c r="AF192" s="29" t="s">
        <v>40</v>
      </c>
      <c r="AG192" s="29" t="s">
        <v>2505</v>
      </c>
      <c r="AH192" s="29" t="s">
        <v>2505</v>
      </c>
      <c r="AI192" s="29" t="s">
        <v>2505</v>
      </c>
      <c r="AJ192" s="29" t="s">
        <v>2505</v>
      </c>
      <c r="AK192" s="29" t="s">
        <v>2505</v>
      </c>
      <c r="AL192" s="29" t="s">
        <v>2505</v>
      </c>
      <c r="AM192" s="29" t="s">
        <v>2505</v>
      </c>
      <c r="AN192" s="29" t="s">
        <v>2505</v>
      </c>
      <c r="AO192" s="29" t="s">
        <v>2507</v>
      </c>
      <c r="AP192" s="29" t="s">
        <v>2505</v>
      </c>
      <c r="AQ192" s="29" t="s">
        <v>2505</v>
      </c>
      <c r="AR192" s="29" t="s">
        <v>2505</v>
      </c>
      <c r="AS192" s="29" t="s">
        <v>2505</v>
      </c>
    </row>
    <row r="193" spans="1:45" s="29" customFormat="1" x14ac:dyDescent="0.25">
      <c r="A193" s="29" t="s">
        <v>3153</v>
      </c>
      <c r="B193" s="29" t="s">
        <v>364</v>
      </c>
      <c r="C193" s="28" t="s">
        <v>3149</v>
      </c>
      <c r="D193" s="28" t="s">
        <v>3154</v>
      </c>
      <c r="E193" s="29" t="s">
        <v>2495</v>
      </c>
      <c r="F193" s="29" t="s">
        <v>2495</v>
      </c>
      <c r="G193" s="29" t="s">
        <v>2495</v>
      </c>
      <c r="H193" s="29" t="s">
        <v>2495</v>
      </c>
      <c r="I193" s="29" t="s">
        <v>2496</v>
      </c>
      <c r="J193" s="29" t="s">
        <v>2497</v>
      </c>
      <c r="K193" s="29" t="s">
        <v>2498</v>
      </c>
      <c r="L193" s="29" t="s">
        <v>2499</v>
      </c>
      <c r="M193" s="2">
        <v>43831</v>
      </c>
      <c r="N193" s="29" t="s">
        <v>2500</v>
      </c>
      <c r="O193" s="29">
        <v>0</v>
      </c>
      <c r="P193" s="29" t="s">
        <v>2501</v>
      </c>
      <c r="V193" s="29" t="s">
        <v>40</v>
      </c>
      <c r="W193" s="29" t="s">
        <v>40</v>
      </c>
      <c r="X193" s="29" t="s">
        <v>2502</v>
      </c>
      <c r="Y193" s="29" t="s">
        <v>2503</v>
      </c>
      <c r="Z193" s="29" t="s">
        <v>2504</v>
      </c>
      <c r="AA193" s="29" t="s">
        <v>2505</v>
      </c>
      <c r="AB193" s="29" t="s">
        <v>2506</v>
      </c>
      <c r="AF193" s="29" t="s">
        <v>40</v>
      </c>
      <c r="AG193" s="29" t="s">
        <v>2505</v>
      </c>
      <c r="AH193" s="29" t="s">
        <v>2505</v>
      </c>
      <c r="AI193" s="29" t="s">
        <v>2505</v>
      </c>
      <c r="AJ193" s="29" t="s">
        <v>2505</v>
      </c>
      <c r="AK193" s="29" t="s">
        <v>2505</v>
      </c>
      <c r="AL193" s="29" t="s">
        <v>2505</v>
      </c>
      <c r="AM193" s="29" t="s">
        <v>2505</v>
      </c>
      <c r="AN193" s="29" t="s">
        <v>2505</v>
      </c>
      <c r="AO193" s="29" t="s">
        <v>2507</v>
      </c>
      <c r="AP193" s="29" t="s">
        <v>2505</v>
      </c>
      <c r="AQ193" s="29" t="s">
        <v>2505</v>
      </c>
      <c r="AR193" s="29" t="s">
        <v>2505</v>
      </c>
      <c r="AS193" s="29" t="s">
        <v>2505</v>
      </c>
    </row>
    <row r="194" spans="1:45" s="29" customFormat="1" x14ac:dyDescent="0.25">
      <c r="A194" s="29" t="s">
        <v>3155</v>
      </c>
      <c r="B194" s="29" t="s">
        <v>364</v>
      </c>
      <c r="C194" s="28" t="s">
        <v>3149</v>
      </c>
      <c r="D194" s="28" t="s">
        <v>3156</v>
      </c>
      <c r="E194" s="29" t="s">
        <v>2495</v>
      </c>
      <c r="F194" s="29" t="s">
        <v>2495</v>
      </c>
      <c r="G194" s="29" t="s">
        <v>2495</v>
      </c>
      <c r="H194" s="29" t="s">
        <v>2495</v>
      </c>
      <c r="I194" s="29" t="s">
        <v>2496</v>
      </c>
      <c r="J194" s="29" t="s">
        <v>2497</v>
      </c>
      <c r="K194" s="29" t="s">
        <v>2498</v>
      </c>
      <c r="L194" s="29" t="s">
        <v>2499</v>
      </c>
      <c r="M194" s="2">
        <v>43831</v>
      </c>
      <c r="N194" s="29" t="s">
        <v>2500</v>
      </c>
      <c r="O194" s="29">
        <v>0</v>
      </c>
      <c r="P194" s="29" t="s">
        <v>2501</v>
      </c>
      <c r="V194" s="29" t="s">
        <v>40</v>
      </c>
      <c r="W194" s="29" t="s">
        <v>40</v>
      </c>
      <c r="X194" s="29" t="s">
        <v>2502</v>
      </c>
      <c r="Y194" s="29" t="s">
        <v>2503</v>
      </c>
      <c r="Z194" s="29" t="s">
        <v>2504</v>
      </c>
      <c r="AA194" s="29" t="s">
        <v>2505</v>
      </c>
      <c r="AB194" s="29" t="s">
        <v>2506</v>
      </c>
      <c r="AF194" s="29" t="s">
        <v>40</v>
      </c>
      <c r="AG194" s="29" t="s">
        <v>2505</v>
      </c>
      <c r="AH194" s="29" t="s">
        <v>2505</v>
      </c>
      <c r="AI194" s="29" t="s">
        <v>2505</v>
      </c>
      <c r="AJ194" s="29" t="s">
        <v>2505</v>
      </c>
      <c r="AK194" s="29" t="s">
        <v>2505</v>
      </c>
      <c r="AL194" s="29" t="s">
        <v>2505</v>
      </c>
      <c r="AM194" s="29" t="s">
        <v>2505</v>
      </c>
      <c r="AN194" s="29" t="s">
        <v>2505</v>
      </c>
      <c r="AO194" s="29" t="s">
        <v>2507</v>
      </c>
      <c r="AP194" s="29" t="s">
        <v>2505</v>
      </c>
      <c r="AQ194" s="29" t="s">
        <v>2505</v>
      </c>
      <c r="AR194" s="29" t="s">
        <v>2505</v>
      </c>
      <c r="AS194" s="29" t="s">
        <v>2505</v>
      </c>
    </row>
    <row r="195" spans="1:45" x14ac:dyDescent="0.25">
      <c r="A195" t="s">
        <v>3157</v>
      </c>
      <c r="B195" s="23" t="s">
        <v>3158</v>
      </c>
      <c r="C195" s="26" t="s">
        <v>3159</v>
      </c>
      <c r="D195" s="26" t="s">
        <v>3160</v>
      </c>
      <c r="E195" t="s">
        <v>2495</v>
      </c>
      <c r="F195" t="s">
        <v>2495</v>
      </c>
      <c r="G195" t="s">
        <v>2495</v>
      </c>
      <c r="H195" t="s">
        <v>2495</v>
      </c>
      <c r="I195" t="s">
        <v>2496</v>
      </c>
      <c r="J195" s="23" t="s">
        <v>2497</v>
      </c>
      <c r="K195" s="23" t="s">
        <v>2498</v>
      </c>
      <c r="L195" s="23" t="s">
        <v>2499</v>
      </c>
      <c r="M195" s="2">
        <v>43831</v>
      </c>
      <c r="N195" t="s">
        <v>2500</v>
      </c>
      <c r="O195">
        <v>0</v>
      </c>
      <c r="P195" t="s">
        <v>2501</v>
      </c>
      <c r="V195" t="s">
        <v>40</v>
      </c>
      <c r="W195" t="s">
        <v>40</v>
      </c>
      <c r="X195" t="s">
        <v>2502</v>
      </c>
      <c r="Y195" t="s">
        <v>2503</v>
      </c>
      <c r="Z195" s="23" t="s">
        <v>2504</v>
      </c>
      <c r="AA195" s="23" t="s">
        <v>2505</v>
      </c>
      <c r="AB195" s="23" t="s">
        <v>2506</v>
      </c>
      <c r="AC195" s="23"/>
      <c r="AD195" s="23"/>
      <c r="AE195" s="23"/>
      <c r="AF195" s="23" t="s">
        <v>40</v>
      </c>
      <c r="AG195" s="23" t="s">
        <v>2505</v>
      </c>
      <c r="AH195" s="23" t="s">
        <v>2505</v>
      </c>
      <c r="AI195" s="23" t="s">
        <v>2505</v>
      </c>
      <c r="AJ195" s="23" t="s">
        <v>2505</v>
      </c>
      <c r="AK195" s="23" t="s">
        <v>2505</v>
      </c>
      <c r="AL195" s="23" t="s">
        <v>2505</v>
      </c>
      <c r="AM195" s="23" t="s">
        <v>2505</v>
      </c>
      <c r="AN195" s="23" t="s">
        <v>2505</v>
      </c>
      <c r="AO195" s="23" t="s">
        <v>2507</v>
      </c>
      <c r="AP195" t="s">
        <v>2505</v>
      </c>
      <c r="AQ195" t="s">
        <v>2505</v>
      </c>
      <c r="AR195" t="s">
        <v>2505</v>
      </c>
      <c r="AS195" t="s">
        <v>2505</v>
      </c>
    </row>
    <row r="196" spans="1:45" x14ac:dyDescent="0.25">
      <c r="A196" t="s">
        <v>3161</v>
      </c>
      <c r="B196" s="23" t="s">
        <v>3162</v>
      </c>
      <c r="C196" s="27" t="s">
        <v>3163</v>
      </c>
      <c r="D196" s="27" t="s">
        <v>3164</v>
      </c>
      <c r="E196" t="s">
        <v>2495</v>
      </c>
      <c r="F196" t="s">
        <v>2495</v>
      </c>
      <c r="G196" t="s">
        <v>2495</v>
      </c>
      <c r="H196" t="s">
        <v>2495</v>
      </c>
      <c r="I196" t="s">
        <v>2496</v>
      </c>
      <c r="J196" s="23" t="s">
        <v>2497</v>
      </c>
      <c r="K196" s="23" t="s">
        <v>2498</v>
      </c>
      <c r="L196" s="23" t="s">
        <v>2499</v>
      </c>
      <c r="M196" s="2">
        <v>43831</v>
      </c>
      <c r="N196" t="s">
        <v>2500</v>
      </c>
      <c r="O196">
        <v>0</v>
      </c>
      <c r="P196" t="s">
        <v>2501</v>
      </c>
      <c r="V196" t="s">
        <v>40</v>
      </c>
      <c r="W196" t="s">
        <v>40</v>
      </c>
      <c r="X196" t="s">
        <v>2502</v>
      </c>
      <c r="Y196" t="s">
        <v>2503</v>
      </c>
      <c r="Z196" s="23" t="s">
        <v>2504</v>
      </c>
      <c r="AA196" s="23" t="s">
        <v>2505</v>
      </c>
      <c r="AB196" s="23" t="s">
        <v>2506</v>
      </c>
      <c r="AC196" s="23"/>
      <c r="AD196" s="23"/>
      <c r="AE196" s="23"/>
      <c r="AF196" s="23" t="s">
        <v>40</v>
      </c>
      <c r="AG196" s="23" t="s">
        <v>2505</v>
      </c>
      <c r="AH196" s="23" t="s">
        <v>2505</v>
      </c>
      <c r="AI196" s="23" t="s">
        <v>2505</v>
      </c>
      <c r="AJ196" s="23" t="s">
        <v>2505</v>
      </c>
      <c r="AK196" s="23" t="s">
        <v>2505</v>
      </c>
      <c r="AL196" s="23" t="s">
        <v>2505</v>
      </c>
      <c r="AM196" s="23" t="s">
        <v>2505</v>
      </c>
      <c r="AN196" s="23" t="s">
        <v>2505</v>
      </c>
      <c r="AO196" s="23" t="s">
        <v>2507</v>
      </c>
      <c r="AP196" t="s">
        <v>2505</v>
      </c>
      <c r="AQ196" t="s">
        <v>2505</v>
      </c>
      <c r="AR196" t="s">
        <v>2505</v>
      </c>
      <c r="AS196" t="s">
        <v>2505</v>
      </c>
    </row>
    <row r="197" spans="1:45" x14ac:dyDescent="0.25">
      <c r="A197" t="s">
        <v>3165</v>
      </c>
      <c r="B197" s="23" t="s">
        <v>424</v>
      </c>
      <c r="C197" s="26" t="s">
        <v>3166</v>
      </c>
      <c r="D197" s="26" t="s">
        <v>3167</v>
      </c>
      <c r="E197" t="s">
        <v>2495</v>
      </c>
      <c r="F197" t="s">
        <v>2495</v>
      </c>
      <c r="G197" t="s">
        <v>2495</v>
      </c>
      <c r="H197" t="s">
        <v>2495</v>
      </c>
      <c r="I197" t="s">
        <v>2496</v>
      </c>
      <c r="J197" s="23" t="s">
        <v>2497</v>
      </c>
      <c r="K197" s="23" t="s">
        <v>2498</v>
      </c>
      <c r="L197" s="23" t="s">
        <v>2499</v>
      </c>
      <c r="M197" s="2">
        <v>43831</v>
      </c>
      <c r="N197" t="s">
        <v>2500</v>
      </c>
      <c r="O197">
        <v>0</v>
      </c>
      <c r="P197" t="s">
        <v>2501</v>
      </c>
      <c r="V197" t="s">
        <v>40</v>
      </c>
      <c r="W197" t="s">
        <v>40</v>
      </c>
      <c r="X197" t="s">
        <v>2502</v>
      </c>
      <c r="Y197" t="s">
        <v>2503</v>
      </c>
      <c r="Z197" s="23" t="s">
        <v>2504</v>
      </c>
      <c r="AA197" s="23" t="s">
        <v>2505</v>
      </c>
      <c r="AB197" s="23" t="s">
        <v>2506</v>
      </c>
      <c r="AC197" s="23"/>
      <c r="AD197" s="23"/>
      <c r="AE197" s="23"/>
      <c r="AF197" s="23" t="s">
        <v>40</v>
      </c>
      <c r="AG197" s="23" t="s">
        <v>2505</v>
      </c>
      <c r="AH197" s="23" t="s">
        <v>2505</v>
      </c>
      <c r="AI197" s="23" t="s">
        <v>2505</v>
      </c>
      <c r="AJ197" s="23" t="s">
        <v>2505</v>
      </c>
      <c r="AK197" s="23" t="s">
        <v>2505</v>
      </c>
      <c r="AL197" s="23" t="s">
        <v>2505</v>
      </c>
      <c r="AM197" s="23" t="s">
        <v>2505</v>
      </c>
      <c r="AN197" s="23" t="s">
        <v>2505</v>
      </c>
      <c r="AO197" s="23" t="s">
        <v>2507</v>
      </c>
      <c r="AP197" t="s">
        <v>2505</v>
      </c>
      <c r="AQ197" t="s">
        <v>2505</v>
      </c>
      <c r="AR197" t="s">
        <v>2505</v>
      </c>
      <c r="AS197" t="s">
        <v>2505</v>
      </c>
    </row>
    <row r="198" spans="1:45" x14ac:dyDescent="0.25">
      <c r="A198" t="s">
        <v>3168</v>
      </c>
      <c r="B198" s="23" t="s">
        <v>104</v>
      </c>
      <c r="C198" s="27" t="s">
        <v>3169</v>
      </c>
      <c r="D198" s="27" t="s">
        <v>3170</v>
      </c>
      <c r="E198" t="s">
        <v>2495</v>
      </c>
      <c r="F198" t="s">
        <v>2495</v>
      </c>
      <c r="G198" t="s">
        <v>2495</v>
      </c>
      <c r="H198" t="s">
        <v>2495</v>
      </c>
      <c r="I198" t="s">
        <v>2496</v>
      </c>
      <c r="J198" s="23" t="s">
        <v>2497</v>
      </c>
      <c r="K198" s="23" t="s">
        <v>2498</v>
      </c>
      <c r="L198" s="23" t="s">
        <v>2499</v>
      </c>
      <c r="M198" s="2">
        <v>43831</v>
      </c>
      <c r="N198" t="s">
        <v>2500</v>
      </c>
      <c r="O198">
        <v>0</v>
      </c>
      <c r="P198" t="s">
        <v>2501</v>
      </c>
      <c r="V198" t="s">
        <v>40</v>
      </c>
      <c r="W198" t="s">
        <v>40</v>
      </c>
      <c r="X198" t="s">
        <v>2502</v>
      </c>
      <c r="Y198" t="s">
        <v>2503</v>
      </c>
      <c r="Z198" s="23" t="s">
        <v>2504</v>
      </c>
      <c r="AA198" s="23" t="s">
        <v>2505</v>
      </c>
      <c r="AB198" s="23" t="s">
        <v>2506</v>
      </c>
      <c r="AC198" s="23"/>
      <c r="AD198" s="23"/>
      <c r="AE198" s="23"/>
      <c r="AF198" s="23" t="s">
        <v>40</v>
      </c>
      <c r="AG198" s="23" t="s">
        <v>2505</v>
      </c>
      <c r="AH198" s="23" t="s">
        <v>2505</v>
      </c>
      <c r="AI198" s="23" t="s">
        <v>2505</v>
      </c>
      <c r="AJ198" s="23" t="s">
        <v>2505</v>
      </c>
      <c r="AK198" s="23" t="s">
        <v>2505</v>
      </c>
      <c r="AL198" s="23" t="s">
        <v>2505</v>
      </c>
      <c r="AM198" s="23" t="s">
        <v>2505</v>
      </c>
      <c r="AN198" s="23" t="s">
        <v>2505</v>
      </c>
      <c r="AO198" s="23" t="s">
        <v>2507</v>
      </c>
      <c r="AP198" t="s">
        <v>2505</v>
      </c>
      <c r="AQ198" t="s">
        <v>2505</v>
      </c>
      <c r="AR198" t="s">
        <v>2505</v>
      </c>
      <c r="AS198" t="s">
        <v>2505</v>
      </c>
    </row>
    <row r="199" spans="1:45" x14ac:dyDescent="0.25">
      <c r="A199" t="s">
        <v>3171</v>
      </c>
      <c r="B199" s="23" t="s">
        <v>3172</v>
      </c>
      <c r="C199" s="26" t="s">
        <v>3173</v>
      </c>
      <c r="D199" s="26" t="s">
        <v>3173</v>
      </c>
      <c r="E199" t="s">
        <v>2495</v>
      </c>
      <c r="F199" t="s">
        <v>2495</v>
      </c>
      <c r="G199" t="s">
        <v>2495</v>
      </c>
      <c r="H199" t="s">
        <v>2495</v>
      </c>
      <c r="I199" t="s">
        <v>2496</v>
      </c>
      <c r="J199" s="23" t="s">
        <v>2497</v>
      </c>
      <c r="K199" s="23" t="s">
        <v>2498</v>
      </c>
      <c r="L199" s="23" t="s">
        <v>2499</v>
      </c>
      <c r="M199" s="2">
        <v>43831</v>
      </c>
      <c r="N199" t="s">
        <v>2500</v>
      </c>
      <c r="O199">
        <v>0</v>
      </c>
      <c r="P199" t="s">
        <v>2501</v>
      </c>
      <c r="V199" t="s">
        <v>40</v>
      </c>
      <c r="W199" t="s">
        <v>40</v>
      </c>
      <c r="X199" t="s">
        <v>2502</v>
      </c>
      <c r="Y199" t="s">
        <v>2503</v>
      </c>
      <c r="Z199" s="23" t="s">
        <v>2504</v>
      </c>
      <c r="AA199" s="23" t="s">
        <v>2505</v>
      </c>
      <c r="AB199" s="23" t="s">
        <v>2506</v>
      </c>
      <c r="AC199" s="23"/>
      <c r="AD199" s="23"/>
      <c r="AE199" s="23"/>
      <c r="AF199" s="23" t="s">
        <v>40</v>
      </c>
      <c r="AG199" s="23" t="s">
        <v>2505</v>
      </c>
      <c r="AH199" s="23" t="s">
        <v>2505</v>
      </c>
      <c r="AI199" s="23" t="s">
        <v>2505</v>
      </c>
      <c r="AJ199" s="23" t="s">
        <v>2505</v>
      </c>
      <c r="AK199" s="23" t="s">
        <v>2505</v>
      </c>
      <c r="AL199" s="23" t="s">
        <v>2505</v>
      </c>
      <c r="AM199" s="23" t="s">
        <v>2505</v>
      </c>
      <c r="AN199" s="23" t="s">
        <v>2505</v>
      </c>
      <c r="AO199" s="23" t="s">
        <v>2507</v>
      </c>
      <c r="AP199" t="s">
        <v>2505</v>
      </c>
      <c r="AQ199" t="s">
        <v>2505</v>
      </c>
      <c r="AR199" t="s">
        <v>2505</v>
      </c>
      <c r="AS199" t="s">
        <v>2505</v>
      </c>
    </row>
    <row r="200" spans="1:45" x14ac:dyDescent="0.25">
      <c r="A200" t="s">
        <v>3174</v>
      </c>
      <c r="B200" s="23" t="s">
        <v>3175</v>
      </c>
      <c r="C200" s="27" t="s">
        <v>3176</v>
      </c>
      <c r="D200" s="27" t="s">
        <v>3177</v>
      </c>
      <c r="E200" t="s">
        <v>2495</v>
      </c>
      <c r="F200" t="s">
        <v>2495</v>
      </c>
      <c r="G200" t="s">
        <v>2495</v>
      </c>
      <c r="H200" t="s">
        <v>2495</v>
      </c>
      <c r="I200" t="s">
        <v>2496</v>
      </c>
      <c r="J200" s="23" t="s">
        <v>2497</v>
      </c>
      <c r="K200" s="23" t="s">
        <v>2498</v>
      </c>
      <c r="L200" s="23" t="s">
        <v>2499</v>
      </c>
      <c r="M200" s="2">
        <v>43831</v>
      </c>
      <c r="N200" t="s">
        <v>2500</v>
      </c>
      <c r="O200">
        <v>0</v>
      </c>
      <c r="P200" t="s">
        <v>2501</v>
      </c>
      <c r="V200" t="s">
        <v>40</v>
      </c>
      <c r="W200" t="s">
        <v>40</v>
      </c>
      <c r="X200" t="s">
        <v>2502</v>
      </c>
      <c r="Y200" t="s">
        <v>2503</v>
      </c>
      <c r="Z200" s="23" t="s">
        <v>2504</v>
      </c>
      <c r="AA200" s="23" t="s">
        <v>2505</v>
      </c>
      <c r="AB200" s="23" t="s">
        <v>2506</v>
      </c>
      <c r="AC200" s="23"/>
      <c r="AD200" s="23"/>
      <c r="AE200" s="23"/>
      <c r="AF200" s="23" t="s">
        <v>40</v>
      </c>
      <c r="AG200" s="23" t="s">
        <v>2505</v>
      </c>
      <c r="AH200" s="23" t="s">
        <v>2505</v>
      </c>
      <c r="AI200" s="23" t="s">
        <v>2505</v>
      </c>
      <c r="AJ200" s="23" t="s">
        <v>2505</v>
      </c>
      <c r="AK200" s="23" t="s">
        <v>2505</v>
      </c>
      <c r="AL200" s="23" t="s">
        <v>2505</v>
      </c>
      <c r="AM200" s="23" t="s">
        <v>2505</v>
      </c>
      <c r="AN200" s="23" t="s">
        <v>2505</v>
      </c>
      <c r="AO200" s="23" t="s">
        <v>2507</v>
      </c>
      <c r="AP200" t="s">
        <v>2505</v>
      </c>
      <c r="AQ200" t="s">
        <v>2505</v>
      </c>
      <c r="AR200" t="s">
        <v>2505</v>
      </c>
      <c r="AS200" t="s">
        <v>2505</v>
      </c>
    </row>
    <row r="201" spans="1:45" x14ac:dyDescent="0.25">
      <c r="A201" t="s">
        <v>3178</v>
      </c>
      <c r="B201" s="23" t="s">
        <v>3179</v>
      </c>
      <c r="C201" s="26" t="s">
        <v>3180</v>
      </c>
      <c r="D201" s="26" t="s">
        <v>3180</v>
      </c>
      <c r="E201" t="s">
        <v>2495</v>
      </c>
      <c r="F201" t="s">
        <v>2495</v>
      </c>
      <c r="G201" t="s">
        <v>2495</v>
      </c>
      <c r="H201" t="s">
        <v>2495</v>
      </c>
      <c r="I201" t="s">
        <v>2496</v>
      </c>
      <c r="J201" s="23" t="s">
        <v>2497</v>
      </c>
      <c r="K201" s="23" t="s">
        <v>2498</v>
      </c>
      <c r="L201" s="23" t="s">
        <v>2499</v>
      </c>
      <c r="M201" s="2">
        <v>43831</v>
      </c>
      <c r="N201" t="s">
        <v>2500</v>
      </c>
      <c r="O201">
        <v>0</v>
      </c>
      <c r="P201" t="s">
        <v>2501</v>
      </c>
      <c r="V201" t="s">
        <v>40</v>
      </c>
      <c r="W201" t="s">
        <v>40</v>
      </c>
      <c r="X201" t="s">
        <v>2502</v>
      </c>
      <c r="Y201" t="s">
        <v>2503</v>
      </c>
      <c r="Z201" s="23" t="s">
        <v>2504</v>
      </c>
      <c r="AA201" s="23" t="s">
        <v>2505</v>
      </c>
      <c r="AB201" s="23" t="s">
        <v>2506</v>
      </c>
      <c r="AC201" s="23"/>
      <c r="AD201" s="23"/>
      <c r="AE201" s="23"/>
      <c r="AF201" s="23" t="s">
        <v>40</v>
      </c>
      <c r="AG201" s="23" t="s">
        <v>2505</v>
      </c>
      <c r="AH201" s="23" t="s">
        <v>2505</v>
      </c>
      <c r="AI201" s="23" t="s">
        <v>2505</v>
      </c>
      <c r="AJ201" s="23" t="s">
        <v>2505</v>
      </c>
      <c r="AK201" s="23" t="s">
        <v>2505</v>
      </c>
      <c r="AL201" s="23" t="s">
        <v>2505</v>
      </c>
      <c r="AM201" s="23" t="s">
        <v>2505</v>
      </c>
      <c r="AN201" s="23" t="s">
        <v>2505</v>
      </c>
      <c r="AO201" s="23" t="s">
        <v>2507</v>
      </c>
      <c r="AP201" t="s">
        <v>2505</v>
      </c>
      <c r="AQ201" t="s">
        <v>2505</v>
      </c>
      <c r="AR201" t="s">
        <v>2505</v>
      </c>
      <c r="AS201" t="s">
        <v>2505</v>
      </c>
    </row>
    <row r="202" spans="1:45" x14ac:dyDescent="0.25">
      <c r="A202" t="s">
        <v>3181</v>
      </c>
      <c r="B202" s="23" t="s">
        <v>789</v>
      </c>
      <c r="C202" s="27" t="s">
        <v>3182</v>
      </c>
      <c r="D202" s="27" t="s">
        <v>3183</v>
      </c>
      <c r="E202" t="s">
        <v>2495</v>
      </c>
      <c r="F202" t="s">
        <v>2495</v>
      </c>
      <c r="G202" t="s">
        <v>2495</v>
      </c>
      <c r="H202" t="s">
        <v>2495</v>
      </c>
      <c r="I202" t="s">
        <v>2496</v>
      </c>
      <c r="J202" s="23" t="s">
        <v>2497</v>
      </c>
      <c r="K202" s="23" t="s">
        <v>2498</v>
      </c>
      <c r="L202" s="23" t="s">
        <v>2499</v>
      </c>
      <c r="M202" s="2">
        <v>43831</v>
      </c>
      <c r="N202" t="s">
        <v>2500</v>
      </c>
      <c r="O202">
        <v>0</v>
      </c>
      <c r="P202" t="s">
        <v>2501</v>
      </c>
      <c r="V202" t="s">
        <v>40</v>
      </c>
      <c r="W202" t="s">
        <v>40</v>
      </c>
      <c r="X202" t="s">
        <v>2502</v>
      </c>
      <c r="Y202" t="s">
        <v>2503</v>
      </c>
      <c r="Z202" s="23" t="s">
        <v>2504</v>
      </c>
      <c r="AA202" s="23" t="s">
        <v>2505</v>
      </c>
      <c r="AB202" s="23" t="s">
        <v>2506</v>
      </c>
      <c r="AC202" s="23"/>
      <c r="AD202" s="23"/>
      <c r="AE202" s="23"/>
      <c r="AF202" s="23" t="s">
        <v>40</v>
      </c>
      <c r="AG202" s="23" t="s">
        <v>2505</v>
      </c>
      <c r="AH202" s="23" t="s">
        <v>2505</v>
      </c>
      <c r="AI202" s="23" t="s">
        <v>2505</v>
      </c>
      <c r="AJ202" s="23" t="s">
        <v>2505</v>
      </c>
      <c r="AK202" s="23" t="s">
        <v>2505</v>
      </c>
      <c r="AL202" s="23" t="s">
        <v>2505</v>
      </c>
      <c r="AM202" s="23" t="s">
        <v>2505</v>
      </c>
      <c r="AN202" s="23" t="s">
        <v>2505</v>
      </c>
      <c r="AO202" s="23" t="s">
        <v>2507</v>
      </c>
      <c r="AP202" t="s">
        <v>2505</v>
      </c>
      <c r="AQ202" t="s">
        <v>2505</v>
      </c>
      <c r="AR202" t="s">
        <v>2505</v>
      </c>
      <c r="AS202" t="s">
        <v>2505</v>
      </c>
    </row>
    <row r="203" spans="1:45" x14ac:dyDescent="0.25">
      <c r="A203" t="s">
        <v>3184</v>
      </c>
      <c r="B203" s="23" t="s">
        <v>3185</v>
      </c>
      <c r="C203" s="26" t="s">
        <v>3186</v>
      </c>
      <c r="D203" s="26" t="s">
        <v>3187</v>
      </c>
      <c r="E203" t="s">
        <v>2495</v>
      </c>
      <c r="F203" t="s">
        <v>2495</v>
      </c>
      <c r="G203" t="s">
        <v>2495</v>
      </c>
      <c r="H203" t="s">
        <v>2495</v>
      </c>
      <c r="I203" t="s">
        <v>2496</v>
      </c>
      <c r="J203" s="23" t="s">
        <v>2497</v>
      </c>
      <c r="K203" s="23" t="s">
        <v>2498</v>
      </c>
      <c r="L203" s="23" t="s">
        <v>2499</v>
      </c>
      <c r="M203" s="2">
        <v>43831</v>
      </c>
      <c r="N203" t="s">
        <v>2500</v>
      </c>
      <c r="O203">
        <v>0</v>
      </c>
      <c r="P203" t="s">
        <v>2501</v>
      </c>
      <c r="V203" t="s">
        <v>40</v>
      </c>
      <c r="W203" t="s">
        <v>40</v>
      </c>
      <c r="X203" t="s">
        <v>2502</v>
      </c>
      <c r="Y203" t="s">
        <v>2503</v>
      </c>
      <c r="Z203" s="23" t="s">
        <v>2504</v>
      </c>
      <c r="AA203" s="23" t="s">
        <v>2505</v>
      </c>
      <c r="AB203" s="23" t="s">
        <v>2506</v>
      </c>
      <c r="AC203" s="23"/>
      <c r="AD203" s="23"/>
      <c r="AE203" s="23"/>
      <c r="AF203" s="23" t="s">
        <v>40</v>
      </c>
      <c r="AG203" s="23" t="s">
        <v>2505</v>
      </c>
      <c r="AH203" s="23" t="s">
        <v>2505</v>
      </c>
      <c r="AI203" s="23" t="s">
        <v>2505</v>
      </c>
      <c r="AJ203" s="23" t="s">
        <v>2505</v>
      </c>
      <c r="AK203" s="23" t="s">
        <v>2505</v>
      </c>
      <c r="AL203" s="23" t="s">
        <v>2505</v>
      </c>
      <c r="AM203" s="23" t="s">
        <v>2505</v>
      </c>
      <c r="AN203" s="23" t="s">
        <v>2505</v>
      </c>
      <c r="AO203" s="23" t="s">
        <v>2507</v>
      </c>
      <c r="AP203" t="s">
        <v>2505</v>
      </c>
      <c r="AQ203" t="s">
        <v>2505</v>
      </c>
      <c r="AR203" t="s">
        <v>2505</v>
      </c>
      <c r="AS203" t="s">
        <v>2505</v>
      </c>
    </row>
    <row r="204" spans="1:45" x14ac:dyDescent="0.25">
      <c r="A204" t="s">
        <v>3188</v>
      </c>
      <c r="B204" s="23" t="s">
        <v>3189</v>
      </c>
      <c r="C204" s="27" t="s">
        <v>3190</v>
      </c>
      <c r="D204" s="27" t="s">
        <v>3191</v>
      </c>
      <c r="E204" t="s">
        <v>2495</v>
      </c>
      <c r="F204" t="s">
        <v>2495</v>
      </c>
      <c r="G204" t="s">
        <v>2495</v>
      </c>
      <c r="H204" t="s">
        <v>2495</v>
      </c>
      <c r="I204" t="s">
        <v>2496</v>
      </c>
      <c r="J204" s="23" t="s">
        <v>2497</v>
      </c>
      <c r="K204" s="23" t="s">
        <v>2498</v>
      </c>
      <c r="L204" s="23" t="s">
        <v>2499</v>
      </c>
      <c r="M204" s="2">
        <v>43831</v>
      </c>
      <c r="N204" t="s">
        <v>2500</v>
      </c>
      <c r="O204">
        <v>0</v>
      </c>
      <c r="P204" t="s">
        <v>2501</v>
      </c>
      <c r="V204" t="s">
        <v>40</v>
      </c>
      <c r="W204" t="s">
        <v>40</v>
      </c>
      <c r="X204" t="s">
        <v>2502</v>
      </c>
      <c r="Y204" t="s">
        <v>2503</v>
      </c>
      <c r="Z204" s="23" t="s">
        <v>2504</v>
      </c>
      <c r="AA204" s="23" t="s">
        <v>2505</v>
      </c>
      <c r="AB204" s="23" t="s">
        <v>2506</v>
      </c>
      <c r="AC204" s="23"/>
      <c r="AD204" s="23"/>
      <c r="AE204" s="23"/>
      <c r="AF204" s="23" t="s">
        <v>40</v>
      </c>
      <c r="AG204" s="23" t="s">
        <v>2505</v>
      </c>
      <c r="AH204" s="23" t="s">
        <v>2505</v>
      </c>
      <c r="AI204" s="23" t="s">
        <v>2505</v>
      </c>
      <c r="AJ204" s="23" t="s">
        <v>2505</v>
      </c>
      <c r="AK204" s="23" t="s">
        <v>2505</v>
      </c>
      <c r="AL204" s="23" t="s">
        <v>2505</v>
      </c>
      <c r="AM204" s="23" t="s">
        <v>2505</v>
      </c>
      <c r="AN204" s="23" t="s">
        <v>2505</v>
      </c>
      <c r="AO204" s="23" t="s">
        <v>2507</v>
      </c>
      <c r="AP204" t="s">
        <v>2505</v>
      </c>
      <c r="AQ204" t="s">
        <v>2505</v>
      </c>
      <c r="AR204" t="s">
        <v>2505</v>
      </c>
      <c r="AS204" t="s">
        <v>2505</v>
      </c>
    </row>
    <row r="205" spans="1:45" x14ac:dyDescent="0.25">
      <c r="A205" t="s">
        <v>3192</v>
      </c>
      <c r="B205" s="23" t="s">
        <v>3193</v>
      </c>
      <c r="C205" s="26" t="s">
        <v>3194</v>
      </c>
      <c r="D205" s="26" t="s">
        <v>3195</v>
      </c>
      <c r="E205" t="s">
        <v>2495</v>
      </c>
      <c r="F205" t="s">
        <v>2495</v>
      </c>
      <c r="G205" t="s">
        <v>2495</v>
      </c>
      <c r="H205" t="s">
        <v>2495</v>
      </c>
      <c r="I205" t="s">
        <v>2496</v>
      </c>
      <c r="J205" s="23" t="s">
        <v>2497</v>
      </c>
      <c r="K205" s="23" t="s">
        <v>2498</v>
      </c>
      <c r="L205" s="23" t="s">
        <v>2499</v>
      </c>
      <c r="M205" s="2">
        <v>43831</v>
      </c>
      <c r="N205" t="s">
        <v>2500</v>
      </c>
      <c r="O205">
        <v>0</v>
      </c>
      <c r="P205" t="s">
        <v>2501</v>
      </c>
      <c r="V205" t="s">
        <v>40</v>
      </c>
      <c r="W205" t="s">
        <v>40</v>
      </c>
      <c r="X205" t="s">
        <v>2502</v>
      </c>
      <c r="Y205" t="s">
        <v>2503</v>
      </c>
      <c r="Z205" s="23" t="s">
        <v>2504</v>
      </c>
      <c r="AA205" s="23" t="s">
        <v>2505</v>
      </c>
      <c r="AB205" s="23" t="s">
        <v>2506</v>
      </c>
      <c r="AC205" s="23"/>
      <c r="AD205" s="23"/>
      <c r="AE205" s="23"/>
      <c r="AF205" s="23" t="s">
        <v>40</v>
      </c>
      <c r="AG205" s="23" t="s">
        <v>2505</v>
      </c>
      <c r="AH205" s="23" t="s">
        <v>2505</v>
      </c>
      <c r="AI205" s="23" t="s">
        <v>2505</v>
      </c>
      <c r="AJ205" s="23" t="s">
        <v>2505</v>
      </c>
      <c r="AK205" s="23" t="s">
        <v>2505</v>
      </c>
      <c r="AL205" s="23" t="s">
        <v>2505</v>
      </c>
      <c r="AM205" s="23" t="s">
        <v>2505</v>
      </c>
      <c r="AN205" s="23" t="s">
        <v>2505</v>
      </c>
      <c r="AO205" s="23" t="s">
        <v>2507</v>
      </c>
      <c r="AP205" t="s">
        <v>2505</v>
      </c>
      <c r="AQ205" t="s">
        <v>2505</v>
      </c>
      <c r="AR205" t="s">
        <v>2505</v>
      </c>
      <c r="AS205" t="s">
        <v>2505</v>
      </c>
    </row>
    <row r="206" spans="1:45" x14ac:dyDescent="0.25">
      <c r="A206" t="s">
        <v>3196</v>
      </c>
      <c r="B206" s="23" t="s">
        <v>3197</v>
      </c>
      <c r="C206" s="27" t="s">
        <v>3198</v>
      </c>
      <c r="D206" s="27" t="s">
        <v>3198</v>
      </c>
      <c r="E206" t="s">
        <v>2495</v>
      </c>
      <c r="F206" t="s">
        <v>2495</v>
      </c>
      <c r="G206" t="s">
        <v>2495</v>
      </c>
      <c r="H206" t="s">
        <v>2495</v>
      </c>
      <c r="I206" t="s">
        <v>2496</v>
      </c>
      <c r="J206" s="23" t="s">
        <v>2497</v>
      </c>
      <c r="K206" s="23" t="s">
        <v>2498</v>
      </c>
      <c r="L206" s="23" t="s">
        <v>2499</v>
      </c>
      <c r="M206" s="2">
        <v>43831</v>
      </c>
      <c r="N206" t="s">
        <v>2500</v>
      </c>
      <c r="O206">
        <v>0</v>
      </c>
      <c r="P206" t="s">
        <v>2501</v>
      </c>
      <c r="V206" t="s">
        <v>40</v>
      </c>
      <c r="W206" t="s">
        <v>40</v>
      </c>
      <c r="X206" t="s">
        <v>2502</v>
      </c>
      <c r="Y206" t="s">
        <v>2503</v>
      </c>
      <c r="Z206" s="23" t="s">
        <v>2504</v>
      </c>
      <c r="AA206" s="23" t="s">
        <v>2505</v>
      </c>
      <c r="AB206" s="23" t="s">
        <v>2506</v>
      </c>
      <c r="AC206" s="23"/>
      <c r="AD206" s="23"/>
      <c r="AE206" s="23"/>
      <c r="AF206" s="23" t="s">
        <v>40</v>
      </c>
      <c r="AG206" s="23" t="s">
        <v>2505</v>
      </c>
      <c r="AH206" s="23" t="s">
        <v>2505</v>
      </c>
      <c r="AI206" s="23" t="s">
        <v>2505</v>
      </c>
      <c r="AJ206" s="23" t="s">
        <v>2505</v>
      </c>
      <c r="AK206" s="23" t="s">
        <v>2505</v>
      </c>
      <c r="AL206" s="23" t="s">
        <v>2505</v>
      </c>
      <c r="AM206" s="23" t="s">
        <v>2505</v>
      </c>
      <c r="AN206" s="23" t="s">
        <v>2505</v>
      </c>
      <c r="AO206" s="23" t="s">
        <v>2507</v>
      </c>
      <c r="AP206" t="s">
        <v>2505</v>
      </c>
      <c r="AQ206" t="s">
        <v>2505</v>
      </c>
      <c r="AR206" t="s">
        <v>2505</v>
      </c>
      <c r="AS206" t="s">
        <v>2505</v>
      </c>
    </row>
    <row r="207" spans="1:45" x14ac:dyDescent="0.25">
      <c r="A207" t="s">
        <v>3199</v>
      </c>
      <c r="B207" s="23" t="s">
        <v>3200</v>
      </c>
      <c r="C207" s="26" t="s">
        <v>3201</v>
      </c>
      <c r="D207" s="26" t="s">
        <v>3202</v>
      </c>
      <c r="E207" t="s">
        <v>2495</v>
      </c>
      <c r="F207" t="s">
        <v>2495</v>
      </c>
      <c r="G207" t="s">
        <v>2495</v>
      </c>
      <c r="H207" t="s">
        <v>2495</v>
      </c>
      <c r="I207" t="s">
        <v>2496</v>
      </c>
      <c r="J207" s="23" t="s">
        <v>2497</v>
      </c>
      <c r="K207" s="23" t="s">
        <v>2498</v>
      </c>
      <c r="L207" s="23" t="s">
        <v>2499</v>
      </c>
      <c r="M207" s="2">
        <v>43831</v>
      </c>
      <c r="N207" t="s">
        <v>2500</v>
      </c>
      <c r="O207">
        <v>0</v>
      </c>
      <c r="P207" t="s">
        <v>2501</v>
      </c>
      <c r="V207" t="s">
        <v>40</v>
      </c>
      <c r="W207" t="s">
        <v>40</v>
      </c>
      <c r="X207" t="s">
        <v>2502</v>
      </c>
      <c r="Y207" t="s">
        <v>2503</v>
      </c>
      <c r="Z207" s="23" t="s">
        <v>2504</v>
      </c>
      <c r="AA207" s="23" t="s">
        <v>2505</v>
      </c>
      <c r="AB207" s="23" t="s">
        <v>2506</v>
      </c>
      <c r="AC207" s="23"/>
      <c r="AD207" s="23"/>
      <c r="AE207" s="23"/>
      <c r="AF207" s="23" t="s">
        <v>40</v>
      </c>
      <c r="AG207" s="23" t="s">
        <v>2505</v>
      </c>
      <c r="AH207" s="23" t="s">
        <v>2505</v>
      </c>
      <c r="AI207" s="23" t="s">
        <v>2505</v>
      </c>
      <c r="AJ207" s="23" t="s">
        <v>2505</v>
      </c>
      <c r="AK207" s="23" t="s">
        <v>2505</v>
      </c>
      <c r="AL207" s="23" t="s">
        <v>2505</v>
      </c>
      <c r="AM207" s="23" t="s">
        <v>2505</v>
      </c>
      <c r="AN207" s="23" t="s">
        <v>2505</v>
      </c>
      <c r="AO207" s="23" t="s">
        <v>2507</v>
      </c>
      <c r="AP207" t="s">
        <v>2505</v>
      </c>
      <c r="AQ207" t="s">
        <v>2505</v>
      </c>
      <c r="AR207" t="s">
        <v>2505</v>
      </c>
      <c r="AS207" t="s">
        <v>2505</v>
      </c>
    </row>
    <row r="208" spans="1:45" x14ac:dyDescent="0.25">
      <c r="A208" t="s">
        <v>3203</v>
      </c>
      <c r="B208" s="23" t="s">
        <v>3204</v>
      </c>
      <c r="C208" s="27" t="s">
        <v>3205</v>
      </c>
      <c r="D208" s="27" t="s">
        <v>3206</v>
      </c>
      <c r="E208" t="s">
        <v>2495</v>
      </c>
      <c r="F208" t="s">
        <v>2495</v>
      </c>
      <c r="G208" t="s">
        <v>2495</v>
      </c>
      <c r="H208" t="s">
        <v>2495</v>
      </c>
      <c r="I208" t="s">
        <v>2496</v>
      </c>
      <c r="J208" s="23" t="s">
        <v>2497</v>
      </c>
      <c r="K208" s="23" t="s">
        <v>2498</v>
      </c>
      <c r="L208" s="23" t="s">
        <v>2499</v>
      </c>
      <c r="M208" s="2">
        <v>43831</v>
      </c>
      <c r="N208" t="s">
        <v>2500</v>
      </c>
      <c r="O208">
        <v>0</v>
      </c>
      <c r="P208" t="s">
        <v>2501</v>
      </c>
      <c r="V208" t="s">
        <v>40</v>
      </c>
      <c r="W208" t="s">
        <v>40</v>
      </c>
      <c r="X208" t="s">
        <v>2502</v>
      </c>
      <c r="Y208" t="s">
        <v>2503</v>
      </c>
      <c r="Z208" s="23" t="s">
        <v>2504</v>
      </c>
      <c r="AA208" s="23" t="s">
        <v>2505</v>
      </c>
      <c r="AB208" s="23" t="s">
        <v>2506</v>
      </c>
      <c r="AC208" s="23"/>
      <c r="AD208" s="23"/>
      <c r="AE208" s="23"/>
      <c r="AF208" s="23" t="s">
        <v>40</v>
      </c>
      <c r="AG208" s="23" t="s">
        <v>2505</v>
      </c>
      <c r="AH208" s="23" t="s">
        <v>2505</v>
      </c>
      <c r="AI208" s="23" t="s">
        <v>2505</v>
      </c>
      <c r="AJ208" s="23" t="s">
        <v>2505</v>
      </c>
      <c r="AK208" s="23" t="s">
        <v>2505</v>
      </c>
      <c r="AL208" s="23" t="s">
        <v>2505</v>
      </c>
      <c r="AM208" s="23" t="s">
        <v>2505</v>
      </c>
      <c r="AN208" s="23" t="s">
        <v>2505</v>
      </c>
      <c r="AO208" s="23" t="s">
        <v>2507</v>
      </c>
      <c r="AP208" t="s">
        <v>2505</v>
      </c>
      <c r="AQ208" t="s">
        <v>2505</v>
      </c>
      <c r="AR208" t="s">
        <v>2505</v>
      </c>
      <c r="AS208" t="s">
        <v>2505</v>
      </c>
    </row>
    <row r="209" spans="1:45" x14ac:dyDescent="0.25">
      <c r="A209" t="s">
        <v>3207</v>
      </c>
      <c r="B209" s="23" t="s">
        <v>649</v>
      </c>
      <c r="C209" s="26" t="s">
        <v>3208</v>
      </c>
      <c r="D209" s="26" t="s">
        <v>3209</v>
      </c>
      <c r="E209" t="s">
        <v>2495</v>
      </c>
      <c r="F209" t="s">
        <v>2495</v>
      </c>
      <c r="G209" t="s">
        <v>2495</v>
      </c>
      <c r="H209" t="s">
        <v>2495</v>
      </c>
      <c r="I209" t="s">
        <v>2496</v>
      </c>
      <c r="J209" s="23" t="s">
        <v>2497</v>
      </c>
      <c r="K209" s="23" t="s">
        <v>2498</v>
      </c>
      <c r="L209" s="23" t="s">
        <v>2499</v>
      </c>
      <c r="M209" s="2">
        <v>43831</v>
      </c>
      <c r="N209" t="s">
        <v>2500</v>
      </c>
      <c r="O209">
        <v>0</v>
      </c>
      <c r="P209" t="s">
        <v>2501</v>
      </c>
      <c r="V209" t="s">
        <v>40</v>
      </c>
      <c r="W209" t="s">
        <v>40</v>
      </c>
      <c r="X209" t="s">
        <v>2502</v>
      </c>
      <c r="Y209" t="s">
        <v>2503</v>
      </c>
      <c r="Z209" s="23" t="s">
        <v>2504</v>
      </c>
      <c r="AA209" s="23" t="s">
        <v>2505</v>
      </c>
      <c r="AB209" s="23" t="s">
        <v>2506</v>
      </c>
      <c r="AC209" s="23"/>
      <c r="AD209" s="23"/>
      <c r="AE209" s="23"/>
      <c r="AF209" s="23" t="s">
        <v>40</v>
      </c>
      <c r="AG209" s="23" t="s">
        <v>2505</v>
      </c>
      <c r="AH209" s="23" t="s">
        <v>2505</v>
      </c>
      <c r="AI209" s="23" t="s">
        <v>2505</v>
      </c>
      <c r="AJ209" s="23" t="s">
        <v>2505</v>
      </c>
      <c r="AK209" s="23" t="s">
        <v>2505</v>
      </c>
      <c r="AL209" s="23" t="s">
        <v>2505</v>
      </c>
      <c r="AM209" s="23" t="s">
        <v>2505</v>
      </c>
      <c r="AN209" s="23" t="s">
        <v>2505</v>
      </c>
      <c r="AO209" s="23" t="s">
        <v>2507</v>
      </c>
      <c r="AP209" t="s">
        <v>2505</v>
      </c>
      <c r="AQ209" t="s">
        <v>2505</v>
      </c>
      <c r="AR209" t="s">
        <v>2505</v>
      </c>
      <c r="AS209" t="s">
        <v>2505</v>
      </c>
    </row>
    <row r="210" spans="1:45" x14ac:dyDescent="0.25">
      <c r="A210" t="s">
        <v>3210</v>
      </c>
      <c r="B210" s="23" t="s">
        <v>3211</v>
      </c>
      <c r="C210" s="27" t="s">
        <v>3212</v>
      </c>
      <c r="D210" s="27" t="s">
        <v>3213</v>
      </c>
      <c r="E210" t="s">
        <v>2495</v>
      </c>
      <c r="F210" t="s">
        <v>2495</v>
      </c>
      <c r="G210" t="s">
        <v>2495</v>
      </c>
      <c r="H210" t="s">
        <v>2495</v>
      </c>
      <c r="I210" t="s">
        <v>2496</v>
      </c>
      <c r="J210" s="23" t="s">
        <v>2497</v>
      </c>
      <c r="K210" s="23" t="s">
        <v>2498</v>
      </c>
      <c r="L210" s="23" t="s">
        <v>2499</v>
      </c>
      <c r="M210" s="2">
        <v>43831</v>
      </c>
      <c r="N210" t="s">
        <v>2500</v>
      </c>
      <c r="O210">
        <v>0</v>
      </c>
      <c r="P210" t="s">
        <v>2501</v>
      </c>
      <c r="V210" t="s">
        <v>40</v>
      </c>
      <c r="W210" t="s">
        <v>40</v>
      </c>
      <c r="X210" t="s">
        <v>2502</v>
      </c>
      <c r="Y210" t="s">
        <v>2503</v>
      </c>
      <c r="Z210" s="23" t="s">
        <v>2504</v>
      </c>
      <c r="AA210" s="23" t="s">
        <v>2505</v>
      </c>
      <c r="AB210" s="23" t="s">
        <v>2506</v>
      </c>
      <c r="AC210" s="23"/>
      <c r="AD210" s="23"/>
      <c r="AE210" s="23"/>
      <c r="AF210" s="23" t="s">
        <v>40</v>
      </c>
      <c r="AG210" s="23" t="s">
        <v>2505</v>
      </c>
      <c r="AH210" s="23" t="s">
        <v>2505</v>
      </c>
      <c r="AI210" s="23" t="s">
        <v>2505</v>
      </c>
      <c r="AJ210" s="23" t="s">
        <v>2505</v>
      </c>
      <c r="AK210" s="23" t="s">
        <v>2505</v>
      </c>
      <c r="AL210" s="23" t="s">
        <v>2505</v>
      </c>
      <c r="AM210" s="23" t="s">
        <v>2505</v>
      </c>
      <c r="AN210" s="23" t="s">
        <v>2505</v>
      </c>
      <c r="AO210" s="23" t="s">
        <v>2507</v>
      </c>
      <c r="AP210" t="s">
        <v>2505</v>
      </c>
      <c r="AQ210" t="s">
        <v>2505</v>
      </c>
      <c r="AR210" t="s">
        <v>2505</v>
      </c>
      <c r="AS210" t="s">
        <v>2505</v>
      </c>
    </row>
    <row r="211" spans="1:45" x14ac:dyDescent="0.25">
      <c r="A211" t="s">
        <v>3214</v>
      </c>
      <c r="B211" s="23" t="s">
        <v>3215</v>
      </c>
      <c r="C211" s="26" t="s">
        <v>3216</v>
      </c>
      <c r="D211" s="26" t="s">
        <v>3217</v>
      </c>
      <c r="E211" t="s">
        <v>2495</v>
      </c>
      <c r="F211" t="s">
        <v>2495</v>
      </c>
      <c r="G211" t="s">
        <v>2495</v>
      </c>
      <c r="H211" t="s">
        <v>2495</v>
      </c>
      <c r="I211" t="s">
        <v>2496</v>
      </c>
      <c r="J211" s="23" t="s">
        <v>2497</v>
      </c>
      <c r="K211" s="23" t="s">
        <v>2498</v>
      </c>
      <c r="L211" s="23" t="s">
        <v>2499</v>
      </c>
      <c r="M211" s="2">
        <v>43831</v>
      </c>
      <c r="N211" t="s">
        <v>2500</v>
      </c>
      <c r="O211">
        <v>0</v>
      </c>
      <c r="P211" t="s">
        <v>2501</v>
      </c>
      <c r="V211" t="s">
        <v>40</v>
      </c>
      <c r="W211" t="s">
        <v>40</v>
      </c>
      <c r="X211" t="s">
        <v>2502</v>
      </c>
      <c r="Y211" t="s">
        <v>2503</v>
      </c>
      <c r="Z211" s="23" t="s">
        <v>2504</v>
      </c>
      <c r="AA211" s="23" t="s">
        <v>2505</v>
      </c>
      <c r="AB211" s="23" t="s">
        <v>2506</v>
      </c>
      <c r="AC211" s="23"/>
      <c r="AD211" s="23"/>
      <c r="AE211" s="23"/>
      <c r="AF211" s="23" t="s">
        <v>40</v>
      </c>
      <c r="AG211" s="23" t="s">
        <v>2505</v>
      </c>
      <c r="AH211" s="23" t="s">
        <v>2505</v>
      </c>
      <c r="AI211" s="23" t="s">
        <v>2505</v>
      </c>
      <c r="AJ211" s="23" t="s">
        <v>2505</v>
      </c>
      <c r="AK211" s="23" t="s">
        <v>2505</v>
      </c>
      <c r="AL211" s="23" t="s">
        <v>2505</v>
      </c>
      <c r="AM211" s="23" t="s">
        <v>2505</v>
      </c>
      <c r="AN211" s="23" t="s">
        <v>2505</v>
      </c>
      <c r="AO211" s="23" t="s">
        <v>2507</v>
      </c>
      <c r="AP211" t="s">
        <v>2505</v>
      </c>
      <c r="AQ211" t="s">
        <v>2505</v>
      </c>
      <c r="AR211" t="s">
        <v>2505</v>
      </c>
      <c r="AS211" t="s">
        <v>2505</v>
      </c>
    </row>
    <row r="212" spans="1:45" x14ac:dyDescent="0.25">
      <c r="A212" t="s">
        <v>3218</v>
      </c>
      <c r="B212" s="23" t="s">
        <v>3219</v>
      </c>
      <c r="C212" s="27" t="s">
        <v>3220</v>
      </c>
      <c r="D212" s="27" t="s">
        <v>3220</v>
      </c>
      <c r="E212" t="s">
        <v>2495</v>
      </c>
      <c r="F212" t="s">
        <v>2495</v>
      </c>
      <c r="G212" t="s">
        <v>2495</v>
      </c>
      <c r="H212" t="s">
        <v>2495</v>
      </c>
      <c r="I212" t="s">
        <v>2496</v>
      </c>
      <c r="J212" s="23" t="s">
        <v>2497</v>
      </c>
      <c r="K212" s="23" t="s">
        <v>2498</v>
      </c>
      <c r="L212" s="23" t="s">
        <v>2499</v>
      </c>
      <c r="M212" s="2">
        <v>43831</v>
      </c>
      <c r="N212" t="s">
        <v>2500</v>
      </c>
      <c r="O212">
        <v>0</v>
      </c>
      <c r="P212" t="s">
        <v>2501</v>
      </c>
      <c r="V212" t="s">
        <v>40</v>
      </c>
      <c r="W212" t="s">
        <v>40</v>
      </c>
      <c r="X212" t="s">
        <v>2502</v>
      </c>
      <c r="Y212" t="s">
        <v>2503</v>
      </c>
      <c r="Z212" s="23" t="s">
        <v>2504</v>
      </c>
      <c r="AA212" s="23" t="s">
        <v>2505</v>
      </c>
      <c r="AB212" s="23" t="s">
        <v>2506</v>
      </c>
      <c r="AC212" s="23"/>
      <c r="AD212" s="23"/>
      <c r="AE212" s="23"/>
      <c r="AF212" s="23" t="s">
        <v>40</v>
      </c>
      <c r="AG212" s="23" t="s">
        <v>2505</v>
      </c>
      <c r="AH212" s="23" t="s">
        <v>2505</v>
      </c>
      <c r="AI212" s="23" t="s">
        <v>2505</v>
      </c>
      <c r="AJ212" s="23" t="s">
        <v>2505</v>
      </c>
      <c r="AK212" s="23" t="s">
        <v>2505</v>
      </c>
      <c r="AL212" s="23" t="s">
        <v>2505</v>
      </c>
      <c r="AM212" s="23" t="s">
        <v>2505</v>
      </c>
      <c r="AN212" s="23" t="s">
        <v>2505</v>
      </c>
      <c r="AO212" s="23" t="s">
        <v>2507</v>
      </c>
      <c r="AP212" t="s">
        <v>2505</v>
      </c>
      <c r="AQ212" t="s">
        <v>2505</v>
      </c>
      <c r="AR212" t="s">
        <v>2505</v>
      </c>
      <c r="AS212" t="s">
        <v>2505</v>
      </c>
    </row>
    <row r="213" spans="1:45" x14ac:dyDescent="0.25">
      <c r="A213" t="s">
        <v>3221</v>
      </c>
      <c r="B213" s="23" t="s">
        <v>3222</v>
      </c>
      <c r="C213" s="26" t="s">
        <v>3223</v>
      </c>
      <c r="D213" s="26" t="s">
        <v>3223</v>
      </c>
      <c r="E213" t="s">
        <v>2495</v>
      </c>
      <c r="F213" t="s">
        <v>2495</v>
      </c>
      <c r="G213" t="s">
        <v>2495</v>
      </c>
      <c r="H213" t="s">
        <v>2495</v>
      </c>
      <c r="I213" t="s">
        <v>2496</v>
      </c>
      <c r="J213" s="23" t="s">
        <v>2497</v>
      </c>
      <c r="K213" s="23" t="s">
        <v>2498</v>
      </c>
      <c r="L213" s="23" t="s">
        <v>2499</v>
      </c>
      <c r="M213" s="2">
        <v>43831</v>
      </c>
      <c r="N213" t="s">
        <v>2500</v>
      </c>
      <c r="O213">
        <v>0</v>
      </c>
      <c r="P213" t="s">
        <v>2501</v>
      </c>
      <c r="V213" t="s">
        <v>40</v>
      </c>
      <c r="W213" t="s">
        <v>40</v>
      </c>
      <c r="X213" t="s">
        <v>2502</v>
      </c>
      <c r="Y213" t="s">
        <v>2503</v>
      </c>
      <c r="Z213" s="23" t="s">
        <v>2504</v>
      </c>
      <c r="AA213" s="23" t="s">
        <v>2505</v>
      </c>
      <c r="AB213" s="23" t="s">
        <v>2506</v>
      </c>
      <c r="AC213" s="23"/>
      <c r="AD213" s="23"/>
      <c r="AE213" s="23"/>
      <c r="AF213" s="23" t="s">
        <v>40</v>
      </c>
      <c r="AG213" s="23" t="s">
        <v>2505</v>
      </c>
      <c r="AH213" s="23" t="s">
        <v>2505</v>
      </c>
      <c r="AI213" s="23" t="s">
        <v>2505</v>
      </c>
      <c r="AJ213" s="23" t="s">
        <v>2505</v>
      </c>
      <c r="AK213" s="23" t="s">
        <v>2505</v>
      </c>
      <c r="AL213" s="23" t="s">
        <v>2505</v>
      </c>
      <c r="AM213" s="23" t="s">
        <v>2505</v>
      </c>
      <c r="AN213" s="23" t="s">
        <v>2505</v>
      </c>
      <c r="AO213" s="23" t="s">
        <v>2507</v>
      </c>
      <c r="AP213" t="s">
        <v>2505</v>
      </c>
      <c r="AQ213" t="s">
        <v>2505</v>
      </c>
      <c r="AR213" t="s">
        <v>2505</v>
      </c>
      <c r="AS213" t="s">
        <v>2505</v>
      </c>
    </row>
    <row r="214" spans="1:45" x14ac:dyDescent="0.25">
      <c r="A214" t="s">
        <v>3224</v>
      </c>
      <c r="B214" s="23" t="s">
        <v>943</v>
      </c>
      <c r="C214" s="27" t="s">
        <v>3225</v>
      </c>
      <c r="D214" s="27" t="s">
        <v>3226</v>
      </c>
      <c r="E214" t="s">
        <v>2495</v>
      </c>
      <c r="F214" t="s">
        <v>2495</v>
      </c>
      <c r="G214" t="s">
        <v>2495</v>
      </c>
      <c r="H214" t="s">
        <v>2495</v>
      </c>
      <c r="I214" t="s">
        <v>2496</v>
      </c>
      <c r="J214" s="23" t="s">
        <v>2497</v>
      </c>
      <c r="K214" s="23" t="s">
        <v>2498</v>
      </c>
      <c r="L214" s="23" t="s">
        <v>2499</v>
      </c>
      <c r="M214" s="2">
        <v>43831</v>
      </c>
      <c r="N214" t="s">
        <v>2500</v>
      </c>
      <c r="O214">
        <v>0</v>
      </c>
      <c r="P214" t="s">
        <v>2501</v>
      </c>
      <c r="V214" t="s">
        <v>40</v>
      </c>
      <c r="W214" t="s">
        <v>40</v>
      </c>
      <c r="X214" t="s">
        <v>2502</v>
      </c>
      <c r="Y214" t="s">
        <v>2503</v>
      </c>
      <c r="Z214" s="23" t="s">
        <v>2504</v>
      </c>
      <c r="AA214" s="23" t="s">
        <v>2505</v>
      </c>
      <c r="AB214" s="23" t="s">
        <v>2506</v>
      </c>
      <c r="AC214" s="23"/>
      <c r="AD214" s="23"/>
      <c r="AE214" s="23"/>
      <c r="AF214" s="23" t="s">
        <v>40</v>
      </c>
      <c r="AG214" s="23" t="s">
        <v>2505</v>
      </c>
      <c r="AH214" s="23" t="s">
        <v>2505</v>
      </c>
      <c r="AI214" s="23" t="s">
        <v>2505</v>
      </c>
      <c r="AJ214" s="23" t="s">
        <v>2505</v>
      </c>
      <c r="AK214" s="23" t="s">
        <v>2505</v>
      </c>
      <c r="AL214" s="23" t="s">
        <v>2505</v>
      </c>
      <c r="AM214" s="23" t="s">
        <v>2505</v>
      </c>
      <c r="AN214" s="23" t="s">
        <v>2505</v>
      </c>
      <c r="AO214" s="23" t="s">
        <v>2507</v>
      </c>
      <c r="AP214" t="s">
        <v>2505</v>
      </c>
      <c r="AQ214" t="s">
        <v>2505</v>
      </c>
      <c r="AR214" t="s">
        <v>2505</v>
      </c>
      <c r="AS214" t="s">
        <v>2505</v>
      </c>
    </row>
    <row r="215" spans="1:45" x14ac:dyDescent="0.25">
      <c r="A215" t="s">
        <v>3227</v>
      </c>
      <c r="B215" s="23" t="s">
        <v>1467</v>
      </c>
      <c r="C215" s="26" t="s">
        <v>3228</v>
      </c>
      <c r="D215" s="26" t="s">
        <v>3229</v>
      </c>
      <c r="E215" t="s">
        <v>2495</v>
      </c>
      <c r="F215" t="s">
        <v>2495</v>
      </c>
      <c r="G215" t="s">
        <v>2495</v>
      </c>
      <c r="H215" t="s">
        <v>2495</v>
      </c>
      <c r="I215" t="s">
        <v>2496</v>
      </c>
      <c r="J215" s="23" t="s">
        <v>2497</v>
      </c>
      <c r="K215" s="23" t="s">
        <v>2498</v>
      </c>
      <c r="L215" s="23" t="s">
        <v>2499</v>
      </c>
      <c r="M215" s="2">
        <v>43831</v>
      </c>
      <c r="N215" t="s">
        <v>2500</v>
      </c>
      <c r="O215">
        <v>0</v>
      </c>
      <c r="P215" t="s">
        <v>2501</v>
      </c>
      <c r="V215" t="s">
        <v>40</v>
      </c>
      <c r="W215" t="s">
        <v>40</v>
      </c>
      <c r="X215" t="s">
        <v>2502</v>
      </c>
      <c r="Y215" t="s">
        <v>2503</v>
      </c>
      <c r="Z215" s="23" t="s">
        <v>2504</v>
      </c>
      <c r="AA215" s="23" t="s">
        <v>2505</v>
      </c>
      <c r="AB215" s="23" t="s">
        <v>2506</v>
      </c>
      <c r="AC215" s="23"/>
      <c r="AD215" s="23"/>
      <c r="AE215" s="23"/>
      <c r="AF215" s="23" t="s">
        <v>40</v>
      </c>
      <c r="AG215" s="23" t="s">
        <v>2505</v>
      </c>
      <c r="AH215" s="23" t="s">
        <v>2505</v>
      </c>
      <c r="AI215" s="23" t="s">
        <v>2505</v>
      </c>
      <c r="AJ215" s="23" t="s">
        <v>2505</v>
      </c>
      <c r="AK215" s="23" t="s">
        <v>2505</v>
      </c>
      <c r="AL215" s="23" t="s">
        <v>2505</v>
      </c>
      <c r="AM215" s="23" t="s">
        <v>2505</v>
      </c>
      <c r="AN215" s="23" t="s">
        <v>2505</v>
      </c>
      <c r="AO215" s="23" t="s">
        <v>2507</v>
      </c>
      <c r="AP215" t="s">
        <v>2505</v>
      </c>
      <c r="AQ215" t="s">
        <v>2505</v>
      </c>
      <c r="AR215" t="s">
        <v>2505</v>
      </c>
      <c r="AS215" t="s">
        <v>2505</v>
      </c>
    </row>
    <row r="216" spans="1:45" x14ac:dyDescent="0.25">
      <c r="A216" t="s">
        <v>3230</v>
      </c>
      <c r="B216" s="23" t="s">
        <v>3231</v>
      </c>
      <c r="C216" s="27" t="s">
        <v>3232</v>
      </c>
      <c r="D216" s="27" t="s">
        <v>3233</v>
      </c>
      <c r="E216" t="s">
        <v>2495</v>
      </c>
      <c r="F216" t="s">
        <v>2495</v>
      </c>
      <c r="G216" t="s">
        <v>2495</v>
      </c>
      <c r="H216" t="s">
        <v>2495</v>
      </c>
      <c r="I216" t="s">
        <v>2496</v>
      </c>
      <c r="J216" s="23" t="s">
        <v>2497</v>
      </c>
      <c r="K216" s="23" t="s">
        <v>2498</v>
      </c>
      <c r="L216" s="23" t="s">
        <v>2499</v>
      </c>
      <c r="M216" s="2">
        <v>43831</v>
      </c>
      <c r="N216" t="s">
        <v>2500</v>
      </c>
      <c r="O216">
        <v>0</v>
      </c>
      <c r="P216" t="s">
        <v>2501</v>
      </c>
      <c r="V216" t="s">
        <v>40</v>
      </c>
      <c r="W216" t="s">
        <v>40</v>
      </c>
      <c r="X216" t="s">
        <v>2502</v>
      </c>
      <c r="Y216" t="s">
        <v>2503</v>
      </c>
      <c r="Z216" s="23" t="s">
        <v>2504</v>
      </c>
      <c r="AA216" s="23" t="s">
        <v>2505</v>
      </c>
      <c r="AB216" s="23" t="s">
        <v>2506</v>
      </c>
      <c r="AC216" s="23"/>
      <c r="AD216" s="23"/>
      <c r="AE216" s="23"/>
      <c r="AF216" s="23" t="s">
        <v>40</v>
      </c>
      <c r="AG216" s="23" t="s">
        <v>2505</v>
      </c>
      <c r="AH216" s="23" t="s">
        <v>2505</v>
      </c>
      <c r="AI216" s="23" t="s">
        <v>2505</v>
      </c>
      <c r="AJ216" s="23" t="s">
        <v>2505</v>
      </c>
      <c r="AK216" s="23" t="s">
        <v>2505</v>
      </c>
      <c r="AL216" s="23" t="s">
        <v>2505</v>
      </c>
      <c r="AM216" s="23" t="s">
        <v>2505</v>
      </c>
      <c r="AN216" s="23" t="s">
        <v>2505</v>
      </c>
      <c r="AO216" s="23" t="s">
        <v>2507</v>
      </c>
      <c r="AP216" t="s">
        <v>2505</v>
      </c>
      <c r="AQ216" t="s">
        <v>2505</v>
      </c>
      <c r="AR216" t="s">
        <v>2505</v>
      </c>
      <c r="AS216" t="s">
        <v>2505</v>
      </c>
    </row>
    <row r="217" spans="1:45" x14ac:dyDescent="0.25">
      <c r="A217" t="s">
        <v>3234</v>
      </c>
      <c r="B217" s="23" t="s">
        <v>3235</v>
      </c>
      <c r="C217" s="26" t="s">
        <v>3236</v>
      </c>
      <c r="D217" s="26" t="s">
        <v>3237</v>
      </c>
      <c r="E217" t="s">
        <v>2495</v>
      </c>
      <c r="F217" t="s">
        <v>2495</v>
      </c>
      <c r="G217" t="s">
        <v>2495</v>
      </c>
      <c r="H217" t="s">
        <v>2495</v>
      </c>
      <c r="I217" t="s">
        <v>2496</v>
      </c>
      <c r="J217" s="23" t="s">
        <v>2497</v>
      </c>
      <c r="K217" s="23" t="s">
        <v>2498</v>
      </c>
      <c r="L217" s="23" t="s">
        <v>2499</v>
      </c>
      <c r="M217" s="2">
        <v>43831</v>
      </c>
      <c r="N217" t="s">
        <v>2500</v>
      </c>
      <c r="O217">
        <v>0</v>
      </c>
      <c r="P217" t="s">
        <v>2501</v>
      </c>
      <c r="V217" t="s">
        <v>40</v>
      </c>
      <c r="W217" t="s">
        <v>40</v>
      </c>
      <c r="X217" t="s">
        <v>2502</v>
      </c>
      <c r="Y217" t="s">
        <v>2503</v>
      </c>
      <c r="Z217" s="23" t="s">
        <v>2504</v>
      </c>
      <c r="AA217" s="23" t="s">
        <v>2505</v>
      </c>
      <c r="AB217" s="23" t="s">
        <v>2506</v>
      </c>
      <c r="AC217" s="23"/>
      <c r="AD217" s="23"/>
      <c r="AE217" s="23"/>
      <c r="AF217" s="23" t="s">
        <v>40</v>
      </c>
      <c r="AG217" s="23" t="s">
        <v>2505</v>
      </c>
      <c r="AH217" s="23" t="s">
        <v>2505</v>
      </c>
      <c r="AI217" s="23" t="s">
        <v>2505</v>
      </c>
      <c r="AJ217" s="23" t="s">
        <v>2505</v>
      </c>
      <c r="AK217" s="23" t="s">
        <v>2505</v>
      </c>
      <c r="AL217" s="23" t="s">
        <v>2505</v>
      </c>
      <c r="AM217" s="23" t="s">
        <v>2505</v>
      </c>
      <c r="AN217" s="23" t="s">
        <v>2505</v>
      </c>
      <c r="AO217" s="23" t="s">
        <v>2507</v>
      </c>
      <c r="AP217" t="s">
        <v>2505</v>
      </c>
      <c r="AQ217" t="s">
        <v>2505</v>
      </c>
      <c r="AR217" t="s">
        <v>2505</v>
      </c>
      <c r="AS217" t="s">
        <v>2505</v>
      </c>
    </row>
    <row r="218" spans="1:45" x14ac:dyDescent="0.25">
      <c r="A218" t="s">
        <v>3238</v>
      </c>
      <c r="B218" s="23" t="s">
        <v>3239</v>
      </c>
      <c r="C218" s="27" t="s">
        <v>3240</v>
      </c>
      <c r="D218" s="27" t="s">
        <v>3241</v>
      </c>
      <c r="E218" t="s">
        <v>2495</v>
      </c>
      <c r="F218" t="s">
        <v>2495</v>
      </c>
      <c r="G218" t="s">
        <v>2495</v>
      </c>
      <c r="H218" t="s">
        <v>2495</v>
      </c>
      <c r="I218" t="s">
        <v>2496</v>
      </c>
      <c r="J218" s="23" t="s">
        <v>2497</v>
      </c>
      <c r="K218" s="23" t="s">
        <v>2498</v>
      </c>
      <c r="L218" s="23" t="s">
        <v>2499</v>
      </c>
      <c r="M218" s="2">
        <v>43831</v>
      </c>
      <c r="N218" t="s">
        <v>2500</v>
      </c>
      <c r="O218">
        <v>0</v>
      </c>
      <c r="P218" t="s">
        <v>2501</v>
      </c>
      <c r="V218" t="s">
        <v>40</v>
      </c>
      <c r="W218" t="s">
        <v>40</v>
      </c>
      <c r="X218" t="s">
        <v>2502</v>
      </c>
      <c r="Y218" t="s">
        <v>2503</v>
      </c>
      <c r="Z218" s="23" t="s">
        <v>2504</v>
      </c>
      <c r="AA218" s="23" t="s">
        <v>2505</v>
      </c>
      <c r="AB218" s="23" t="s">
        <v>2506</v>
      </c>
      <c r="AC218" s="23"/>
      <c r="AD218" s="23"/>
      <c r="AE218" s="23"/>
      <c r="AF218" s="23" t="s">
        <v>40</v>
      </c>
      <c r="AG218" s="23" t="s">
        <v>2505</v>
      </c>
      <c r="AH218" s="23" t="s">
        <v>2505</v>
      </c>
      <c r="AI218" s="23" t="s">
        <v>2505</v>
      </c>
      <c r="AJ218" s="23" t="s">
        <v>2505</v>
      </c>
      <c r="AK218" s="23" t="s">
        <v>2505</v>
      </c>
      <c r="AL218" s="23" t="s">
        <v>2505</v>
      </c>
      <c r="AM218" s="23" t="s">
        <v>2505</v>
      </c>
      <c r="AN218" s="23" t="s">
        <v>2505</v>
      </c>
      <c r="AO218" s="23" t="s">
        <v>2507</v>
      </c>
      <c r="AP218" t="s">
        <v>2505</v>
      </c>
      <c r="AQ218" t="s">
        <v>2505</v>
      </c>
      <c r="AR218" t="s">
        <v>2505</v>
      </c>
      <c r="AS218" t="s">
        <v>2505</v>
      </c>
    </row>
    <row r="219" spans="1:45" x14ac:dyDescent="0.25">
      <c r="A219" t="s">
        <v>3242</v>
      </c>
      <c r="B219" s="23" t="s">
        <v>3243</v>
      </c>
      <c r="C219" s="26" t="s">
        <v>3244</v>
      </c>
      <c r="D219" s="26" t="s">
        <v>3245</v>
      </c>
      <c r="E219" t="s">
        <v>2495</v>
      </c>
      <c r="F219" t="s">
        <v>2495</v>
      </c>
      <c r="G219" t="s">
        <v>2495</v>
      </c>
      <c r="H219" t="s">
        <v>2495</v>
      </c>
      <c r="I219" t="s">
        <v>2496</v>
      </c>
      <c r="J219" s="23" t="s">
        <v>2497</v>
      </c>
      <c r="K219" s="23" t="s">
        <v>2498</v>
      </c>
      <c r="L219" s="23" t="s">
        <v>2499</v>
      </c>
      <c r="M219" s="2">
        <v>43831</v>
      </c>
      <c r="N219" t="s">
        <v>2500</v>
      </c>
      <c r="O219">
        <v>0</v>
      </c>
      <c r="P219" t="s">
        <v>2501</v>
      </c>
      <c r="V219" t="s">
        <v>40</v>
      </c>
      <c r="W219" t="s">
        <v>40</v>
      </c>
      <c r="X219" t="s">
        <v>2502</v>
      </c>
      <c r="Y219" t="s">
        <v>2503</v>
      </c>
      <c r="Z219" s="23" t="s">
        <v>2504</v>
      </c>
      <c r="AA219" s="23" t="s">
        <v>2505</v>
      </c>
      <c r="AB219" s="23" t="s">
        <v>2506</v>
      </c>
      <c r="AC219" s="23"/>
      <c r="AD219" s="23"/>
      <c r="AE219" s="23"/>
      <c r="AF219" s="23" t="s">
        <v>40</v>
      </c>
      <c r="AG219" s="23" t="s">
        <v>2505</v>
      </c>
      <c r="AH219" s="23" t="s">
        <v>2505</v>
      </c>
      <c r="AI219" s="23" t="s">
        <v>2505</v>
      </c>
      <c r="AJ219" s="23" t="s">
        <v>2505</v>
      </c>
      <c r="AK219" s="23" t="s">
        <v>2505</v>
      </c>
      <c r="AL219" s="23" t="s">
        <v>2505</v>
      </c>
      <c r="AM219" s="23" t="s">
        <v>2505</v>
      </c>
      <c r="AN219" s="23" t="s">
        <v>2505</v>
      </c>
      <c r="AO219" s="23" t="s">
        <v>2507</v>
      </c>
      <c r="AP219" t="s">
        <v>2505</v>
      </c>
      <c r="AQ219" t="s">
        <v>2505</v>
      </c>
      <c r="AR219" t="s">
        <v>2505</v>
      </c>
      <c r="AS219" t="s">
        <v>2505</v>
      </c>
    </row>
    <row r="220" spans="1:45" x14ac:dyDescent="0.25">
      <c r="A220" t="s">
        <v>3246</v>
      </c>
      <c r="B220" s="23" t="s">
        <v>3247</v>
      </c>
      <c r="C220" s="27" t="s">
        <v>3248</v>
      </c>
      <c r="D220" s="27" t="s">
        <v>3249</v>
      </c>
      <c r="E220" t="s">
        <v>2495</v>
      </c>
      <c r="F220" t="s">
        <v>2495</v>
      </c>
      <c r="G220" t="s">
        <v>2495</v>
      </c>
      <c r="H220" t="s">
        <v>2495</v>
      </c>
      <c r="I220" t="s">
        <v>2496</v>
      </c>
      <c r="J220" s="23" t="s">
        <v>2497</v>
      </c>
      <c r="K220" s="23" t="s">
        <v>2498</v>
      </c>
      <c r="L220" s="23" t="s">
        <v>2499</v>
      </c>
      <c r="M220" s="2">
        <v>43831</v>
      </c>
      <c r="N220" t="s">
        <v>2500</v>
      </c>
      <c r="O220">
        <v>0</v>
      </c>
      <c r="P220" t="s">
        <v>2501</v>
      </c>
      <c r="V220" t="s">
        <v>40</v>
      </c>
      <c r="W220" t="s">
        <v>40</v>
      </c>
      <c r="X220" t="s">
        <v>2502</v>
      </c>
      <c r="Y220" t="s">
        <v>2503</v>
      </c>
      <c r="Z220" s="23" t="s">
        <v>2504</v>
      </c>
      <c r="AA220" s="23" t="s">
        <v>2505</v>
      </c>
      <c r="AB220" s="23" t="s">
        <v>2506</v>
      </c>
      <c r="AC220" s="23"/>
      <c r="AD220" s="23"/>
      <c r="AE220" s="23"/>
      <c r="AF220" s="23" t="s">
        <v>40</v>
      </c>
      <c r="AG220" s="23" t="s">
        <v>2505</v>
      </c>
      <c r="AH220" s="23" t="s">
        <v>2505</v>
      </c>
      <c r="AI220" s="23" t="s">
        <v>2505</v>
      </c>
      <c r="AJ220" s="23" t="s">
        <v>2505</v>
      </c>
      <c r="AK220" s="23" t="s">
        <v>2505</v>
      </c>
      <c r="AL220" s="23" t="s">
        <v>2505</v>
      </c>
      <c r="AM220" s="23" t="s">
        <v>2505</v>
      </c>
      <c r="AN220" s="23" t="s">
        <v>2505</v>
      </c>
      <c r="AO220" s="23" t="s">
        <v>2507</v>
      </c>
      <c r="AP220" t="s">
        <v>2505</v>
      </c>
      <c r="AQ220" t="s">
        <v>2505</v>
      </c>
      <c r="AR220" t="s">
        <v>2505</v>
      </c>
      <c r="AS220" t="s">
        <v>2505</v>
      </c>
    </row>
    <row r="221" spans="1:45" x14ac:dyDescent="0.25">
      <c r="A221" t="s">
        <v>3250</v>
      </c>
      <c r="B221" s="23" t="s">
        <v>3251</v>
      </c>
      <c r="C221" s="26" t="s">
        <v>3252</v>
      </c>
      <c r="D221" s="26" t="s">
        <v>3252</v>
      </c>
      <c r="E221" t="s">
        <v>2495</v>
      </c>
      <c r="F221" t="s">
        <v>2495</v>
      </c>
      <c r="G221" t="s">
        <v>2495</v>
      </c>
      <c r="H221" t="s">
        <v>2495</v>
      </c>
      <c r="I221" t="s">
        <v>2496</v>
      </c>
      <c r="J221" s="23" t="s">
        <v>2497</v>
      </c>
      <c r="K221" s="23" t="s">
        <v>2498</v>
      </c>
      <c r="L221" s="23" t="s">
        <v>2499</v>
      </c>
      <c r="M221" s="2">
        <v>43831</v>
      </c>
      <c r="N221" t="s">
        <v>2500</v>
      </c>
      <c r="O221">
        <v>0</v>
      </c>
      <c r="P221" t="s">
        <v>2501</v>
      </c>
      <c r="V221" t="s">
        <v>40</v>
      </c>
      <c r="W221" t="s">
        <v>40</v>
      </c>
      <c r="X221" t="s">
        <v>2502</v>
      </c>
      <c r="Y221" t="s">
        <v>2503</v>
      </c>
      <c r="Z221" s="23" t="s">
        <v>2504</v>
      </c>
      <c r="AA221" s="23" t="s">
        <v>2505</v>
      </c>
      <c r="AB221" s="23" t="s">
        <v>2506</v>
      </c>
      <c r="AC221" s="23"/>
      <c r="AD221" s="23"/>
      <c r="AE221" s="23"/>
      <c r="AF221" s="23" t="s">
        <v>40</v>
      </c>
      <c r="AG221" s="23" t="s">
        <v>2505</v>
      </c>
      <c r="AH221" s="23" t="s">
        <v>2505</v>
      </c>
      <c r="AI221" s="23" t="s">
        <v>2505</v>
      </c>
      <c r="AJ221" s="23" t="s">
        <v>2505</v>
      </c>
      <c r="AK221" s="23" t="s">
        <v>2505</v>
      </c>
      <c r="AL221" s="23" t="s">
        <v>2505</v>
      </c>
      <c r="AM221" s="23" t="s">
        <v>2505</v>
      </c>
      <c r="AN221" s="23" t="s">
        <v>2505</v>
      </c>
      <c r="AO221" s="23" t="s">
        <v>2507</v>
      </c>
      <c r="AP221" t="s">
        <v>2505</v>
      </c>
      <c r="AQ221" t="s">
        <v>2505</v>
      </c>
      <c r="AR221" t="s">
        <v>2505</v>
      </c>
      <c r="AS221" t="s">
        <v>2505</v>
      </c>
    </row>
    <row r="222" spans="1:45" x14ac:dyDescent="0.25">
      <c r="A222" t="s">
        <v>3253</v>
      </c>
      <c r="B222" s="23" t="s">
        <v>3254</v>
      </c>
      <c r="C222" s="27" t="s">
        <v>3255</v>
      </c>
      <c r="D222" s="27" t="s">
        <v>3255</v>
      </c>
      <c r="E222" t="s">
        <v>2495</v>
      </c>
      <c r="F222" t="s">
        <v>2495</v>
      </c>
      <c r="G222" t="s">
        <v>2495</v>
      </c>
      <c r="H222" t="s">
        <v>2495</v>
      </c>
      <c r="I222" t="s">
        <v>2496</v>
      </c>
      <c r="J222" s="23" t="s">
        <v>2497</v>
      </c>
      <c r="K222" s="23" t="s">
        <v>2498</v>
      </c>
      <c r="L222" s="23" t="s">
        <v>2499</v>
      </c>
      <c r="M222" s="2">
        <v>43831</v>
      </c>
      <c r="N222" t="s">
        <v>2500</v>
      </c>
      <c r="O222">
        <v>0</v>
      </c>
      <c r="P222" t="s">
        <v>2501</v>
      </c>
      <c r="V222" t="s">
        <v>40</v>
      </c>
      <c r="W222" t="s">
        <v>40</v>
      </c>
      <c r="X222" t="s">
        <v>2502</v>
      </c>
      <c r="Y222" t="s">
        <v>2503</v>
      </c>
      <c r="Z222" s="23" t="s">
        <v>2504</v>
      </c>
      <c r="AA222" s="23" t="s">
        <v>2505</v>
      </c>
      <c r="AB222" s="23" t="s">
        <v>2506</v>
      </c>
      <c r="AC222" s="23"/>
      <c r="AD222" s="23"/>
      <c r="AE222" s="23"/>
      <c r="AF222" s="23" t="s">
        <v>40</v>
      </c>
      <c r="AG222" s="23" t="s">
        <v>2505</v>
      </c>
      <c r="AH222" s="23" t="s">
        <v>2505</v>
      </c>
      <c r="AI222" s="23" t="s">
        <v>2505</v>
      </c>
      <c r="AJ222" s="23" t="s">
        <v>2505</v>
      </c>
      <c r="AK222" s="23" t="s">
        <v>2505</v>
      </c>
      <c r="AL222" s="23" t="s">
        <v>2505</v>
      </c>
      <c r="AM222" s="23" t="s">
        <v>2505</v>
      </c>
      <c r="AN222" s="23" t="s">
        <v>2505</v>
      </c>
      <c r="AO222" s="23" t="s">
        <v>2507</v>
      </c>
      <c r="AP222" t="s">
        <v>2505</v>
      </c>
      <c r="AQ222" t="s">
        <v>2505</v>
      </c>
      <c r="AR222" t="s">
        <v>2505</v>
      </c>
      <c r="AS222" t="s">
        <v>2505</v>
      </c>
    </row>
    <row r="223" spans="1:45" x14ac:dyDescent="0.25">
      <c r="A223" t="s">
        <v>3256</v>
      </c>
      <c r="B223" s="23" t="s">
        <v>2403</v>
      </c>
      <c r="C223" s="26" t="s">
        <v>3257</v>
      </c>
      <c r="D223" s="26" t="s">
        <v>3258</v>
      </c>
      <c r="E223" t="s">
        <v>2495</v>
      </c>
      <c r="F223" t="s">
        <v>2495</v>
      </c>
      <c r="G223" t="s">
        <v>2495</v>
      </c>
      <c r="H223" t="s">
        <v>2495</v>
      </c>
      <c r="I223" t="s">
        <v>2496</v>
      </c>
      <c r="J223" s="23" t="s">
        <v>2497</v>
      </c>
      <c r="K223" s="23" t="s">
        <v>2498</v>
      </c>
      <c r="L223" s="23" t="s">
        <v>2499</v>
      </c>
      <c r="M223" s="2">
        <v>43831</v>
      </c>
      <c r="N223" t="s">
        <v>2500</v>
      </c>
      <c r="O223">
        <v>0</v>
      </c>
      <c r="P223" t="s">
        <v>2501</v>
      </c>
      <c r="V223" t="s">
        <v>40</v>
      </c>
      <c r="W223" t="s">
        <v>40</v>
      </c>
      <c r="X223" t="s">
        <v>2502</v>
      </c>
      <c r="Y223" t="s">
        <v>2503</v>
      </c>
      <c r="Z223" s="23" t="s">
        <v>2504</v>
      </c>
      <c r="AA223" s="23" t="s">
        <v>2505</v>
      </c>
      <c r="AB223" s="23" t="s">
        <v>2506</v>
      </c>
      <c r="AC223" s="23"/>
      <c r="AD223" s="23"/>
      <c r="AE223" s="23"/>
      <c r="AF223" s="23" t="s">
        <v>40</v>
      </c>
      <c r="AG223" s="23" t="s">
        <v>2505</v>
      </c>
      <c r="AH223" s="23" t="s">
        <v>2505</v>
      </c>
      <c r="AI223" s="23" t="s">
        <v>2505</v>
      </c>
      <c r="AJ223" s="23" t="s">
        <v>2505</v>
      </c>
      <c r="AK223" s="23" t="s">
        <v>2505</v>
      </c>
      <c r="AL223" s="23" t="s">
        <v>2505</v>
      </c>
      <c r="AM223" s="23" t="s">
        <v>2505</v>
      </c>
      <c r="AN223" s="23" t="s">
        <v>2505</v>
      </c>
      <c r="AO223" s="23" t="s">
        <v>2507</v>
      </c>
      <c r="AP223" t="s">
        <v>2505</v>
      </c>
      <c r="AQ223" t="s">
        <v>2505</v>
      </c>
      <c r="AR223" t="s">
        <v>2505</v>
      </c>
      <c r="AS223" t="s">
        <v>2505</v>
      </c>
    </row>
    <row r="224" spans="1:45" x14ac:dyDescent="0.25">
      <c r="A224" t="s">
        <v>3259</v>
      </c>
      <c r="B224" s="23" t="s">
        <v>3260</v>
      </c>
      <c r="C224" s="27" t="s">
        <v>3261</v>
      </c>
      <c r="D224" s="27" t="s">
        <v>3261</v>
      </c>
      <c r="E224" t="s">
        <v>2495</v>
      </c>
      <c r="F224" t="s">
        <v>2495</v>
      </c>
      <c r="G224" t="s">
        <v>2495</v>
      </c>
      <c r="H224" t="s">
        <v>2495</v>
      </c>
      <c r="I224" t="s">
        <v>2496</v>
      </c>
      <c r="J224" s="23" t="s">
        <v>2497</v>
      </c>
      <c r="K224" s="23" t="s">
        <v>2498</v>
      </c>
      <c r="L224" s="23" t="s">
        <v>2499</v>
      </c>
      <c r="M224" s="2">
        <v>43831</v>
      </c>
      <c r="N224" t="s">
        <v>2500</v>
      </c>
      <c r="O224">
        <v>0</v>
      </c>
      <c r="P224" t="s">
        <v>2501</v>
      </c>
      <c r="V224" t="s">
        <v>40</v>
      </c>
      <c r="W224" t="s">
        <v>40</v>
      </c>
      <c r="X224" t="s">
        <v>2502</v>
      </c>
      <c r="Y224" t="s">
        <v>2503</v>
      </c>
      <c r="Z224" s="23" t="s">
        <v>2504</v>
      </c>
      <c r="AA224" s="23" t="s">
        <v>2505</v>
      </c>
      <c r="AB224" s="23" t="s">
        <v>2506</v>
      </c>
      <c r="AC224" s="23"/>
      <c r="AD224" s="23"/>
      <c r="AE224" s="23"/>
      <c r="AF224" s="23" t="s">
        <v>40</v>
      </c>
      <c r="AG224" s="23" t="s">
        <v>2505</v>
      </c>
      <c r="AH224" s="23" t="s">
        <v>2505</v>
      </c>
      <c r="AI224" s="23" t="s">
        <v>2505</v>
      </c>
      <c r="AJ224" s="23" t="s">
        <v>2505</v>
      </c>
      <c r="AK224" s="23" t="s">
        <v>2505</v>
      </c>
      <c r="AL224" s="23" t="s">
        <v>2505</v>
      </c>
      <c r="AM224" s="23" t="s">
        <v>2505</v>
      </c>
      <c r="AN224" s="23" t="s">
        <v>2505</v>
      </c>
      <c r="AO224" s="23" t="s">
        <v>2507</v>
      </c>
      <c r="AP224" t="s">
        <v>2505</v>
      </c>
      <c r="AQ224" t="s">
        <v>2505</v>
      </c>
      <c r="AR224" t="s">
        <v>2505</v>
      </c>
      <c r="AS224" t="s">
        <v>2505</v>
      </c>
    </row>
    <row r="225" spans="1:45" x14ac:dyDescent="0.25">
      <c r="A225" t="s">
        <v>3262</v>
      </c>
      <c r="B225" s="23" t="s">
        <v>3263</v>
      </c>
      <c r="C225" s="26" t="s">
        <v>3264</v>
      </c>
      <c r="D225" s="26" t="s">
        <v>3265</v>
      </c>
      <c r="E225" t="s">
        <v>2495</v>
      </c>
      <c r="F225" t="s">
        <v>2495</v>
      </c>
      <c r="G225" t="s">
        <v>2495</v>
      </c>
      <c r="H225" t="s">
        <v>2495</v>
      </c>
      <c r="I225" t="s">
        <v>2496</v>
      </c>
      <c r="J225" s="23" t="s">
        <v>2497</v>
      </c>
      <c r="K225" s="23" t="s">
        <v>2498</v>
      </c>
      <c r="L225" s="23" t="s">
        <v>2499</v>
      </c>
      <c r="M225" s="2">
        <v>43831</v>
      </c>
      <c r="N225" t="s">
        <v>2500</v>
      </c>
      <c r="O225">
        <v>0</v>
      </c>
      <c r="P225" t="s">
        <v>2501</v>
      </c>
      <c r="V225" t="s">
        <v>40</v>
      </c>
      <c r="W225" t="s">
        <v>40</v>
      </c>
      <c r="X225" t="s">
        <v>2502</v>
      </c>
      <c r="Y225" t="s">
        <v>2503</v>
      </c>
      <c r="Z225" s="23" t="s">
        <v>2504</v>
      </c>
      <c r="AA225" s="23" t="s">
        <v>2505</v>
      </c>
      <c r="AB225" s="23" t="s">
        <v>2506</v>
      </c>
      <c r="AC225" s="23"/>
      <c r="AD225" s="23"/>
      <c r="AE225" s="23"/>
      <c r="AF225" s="23" t="s">
        <v>40</v>
      </c>
      <c r="AG225" s="23" t="s">
        <v>2505</v>
      </c>
      <c r="AH225" s="23" t="s">
        <v>2505</v>
      </c>
      <c r="AI225" s="23" t="s">
        <v>2505</v>
      </c>
      <c r="AJ225" s="23" t="s">
        <v>2505</v>
      </c>
      <c r="AK225" s="23" t="s">
        <v>2505</v>
      </c>
      <c r="AL225" s="23" t="s">
        <v>2505</v>
      </c>
      <c r="AM225" s="23" t="s">
        <v>2505</v>
      </c>
      <c r="AN225" s="23" t="s">
        <v>2505</v>
      </c>
      <c r="AO225" s="23" t="s">
        <v>2507</v>
      </c>
      <c r="AP225" t="s">
        <v>2505</v>
      </c>
      <c r="AQ225" t="s">
        <v>2505</v>
      </c>
      <c r="AR225" t="s">
        <v>2505</v>
      </c>
      <c r="AS225" t="s">
        <v>2505</v>
      </c>
    </row>
    <row r="226" spans="1:45" x14ac:dyDescent="0.25">
      <c r="A226" t="s">
        <v>3266</v>
      </c>
      <c r="B226" s="23" t="s">
        <v>3267</v>
      </c>
      <c r="C226" s="27" t="s">
        <v>3268</v>
      </c>
      <c r="D226" s="27" t="s">
        <v>3268</v>
      </c>
      <c r="E226" t="s">
        <v>2495</v>
      </c>
      <c r="F226" t="s">
        <v>2495</v>
      </c>
      <c r="G226" t="s">
        <v>2495</v>
      </c>
      <c r="H226" t="s">
        <v>2495</v>
      </c>
      <c r="I226" t="s">
        <v>2496</v>
      </c>
      <c r="J226" s="23" t="s">
        <v>2497</v>
      </c>
      <c r="K226" s="23" t="s">
        <v>2498</v>
      </c>
      <c r="L226" s="23" t="s">
        <v>2499</v>
      </c>
      <c r="M226" s="2">
        <v>43831</v>
      </c>
      <c r="N226" t="s">
        <v>2500</v>
      </c>
      <c r="O226">
        <v>0</v>
      </c>
      <c r="P226" t="s">
        <v>2501</v>
      </c>
      <c r="V226" t="s">
        <v>40</v>
      </c>
      <c r="W226" t="s">
        <v>40</v>
      </c>
      <c r="X226" t="s">
        <v>2502</v>
      </c>
      <c r="Y226" t="s">
        <v>2503</v>
      </c>
      <c r="Z226" s="23" t="s">
        <v>2504</v>
      </c>
      <c r="AA226" s="23" t="s">
        <v>2505</v>
      </c>
      <c r="AB226" s="23" t="s">
        <v>2506</v>
      </c>
      <c r="AC226" s="23"/>
      <c r="AD226" s="23"/>
      <c r="AE226" s="23"/>
      <c r="AF226" s="23" t="s">
        <v>40</v>
      </c>
      <c r="AG226" s="23" t="s">
        <v>2505</v>
      </c>
      <c r="AH226" s="23" t="s">
        <v>2505</v>
      </c>
      <c r="AI226" s="23" t="s">
        <v>2505</v>
      </c>
      <c r="AJ226" s="23" t="s">
        <v>2505</v>
      </c>
      <c r="AK226" s="23" t="s">
        <v>2505</v>
      </c>
      <c r="AL226" s="23" t="s">
        <v>2505</v>
      </c>
      <c r="AM226" s="23" t="s">
        <v>2505</v>
      </c>
      <c r="AN226" s="23" t="s">
        <v>2505</v>
      </c>
      <c r="AO226" s="23" t="s">
        <v>2507</v>
      </c>
      <c r="AP226" t="s">
        <v>2505</v>
      </c>
      <c r="AQ226" t="s">
        <v>2505</v>
      </c>
      <c r="AR226" t="s">
        <v>2505</v>
      </c>
      <c r="AS226" t="s">
        <v>2505</v>
      </c>
    </row>
    <row r="227" spans="1:45" x14ac:dyDescent="0.25">
      <c r="A227" t="s">
        <v>3269</v>
      </c>
      <c r="B227" s="23" t="s">
        <v>3270</v>
      </c>
      <c r="C227" s="26" t="s">
        <v>3271</v>
      </c>
      <c r="D227" s="26" t="s">
        <v>3272</v>
      </c>
      <c r="E227" t="s">
        <v>2495</v>
      </c>
      <c r="F227" t="s">
        <v>2495</v>
      </c>
      <c r="G227" t="s">
        <v>2495</v>
      </c>
      <c r="H227" t="s">
        <v>2495</v>
      </c>
      <c r="I227" t="s">
        <v>2496</v>
      </c>
      <c r="J227" s="23" t="s">
        <v>2497</v>
      </c>
      <c r="K227" s="23" t="s">
        <v>2498</v>
      </c>
      <c r="L227" s="23" t="s">
        <v>2499</v>
      </c>
      <c r="M227" s="2">
        <v>43831</v>
      </c>
      <c r="N227" t="s">
        <v>2500</v>
      </c>
      <c r="O227">
        <v>0</v>
      </c>
      <c r="P227" t="s">
        <v>2501</v>
      </c>
      <c r="V227" t="s">
        <v>40</v>
      </c>
      <c r="W227" t="s">
        <v>40</v>
      </c>
      <c r="X227" t="s">
        <v>2502</v>
      </c>
      <c r="Y227" t="s">
        <v>2503</v>
      </c>
      <c r="Z227" s="23" t="s">
        <v>2504</v>
      </c>
      <c r="AA227" s="23" t="s">
        <v>2505</v>
      </c>
      <c r="AB227" s="23" t="s">
        <v>2506</v>
      </c>
      <c r="AC227" s="23"/>
      <c r="AD227" s="23"/>
      <c r="AE227" s="23"/>
      <c r="AF227" s="23" t="s">
        <v>40</v>
      </c>
      <c r="AG227" s="23" t="s">
        <v>2505</v>
      </c>
      <c r="AH227" s="23" t="s">
        <v>2505</v>
      </c>
      <c r="AI227" s="23" t="s">
        <v>2505</v>
      </c>
      <c r="AJ227" s="23" t="s">
        <v>2505</v>
      </c>
      <c r="AK227" s="23" t="s">
        <v>2505</v>
      </c>
      <c r="AL227" s="23" t="s">
        <v>2505</v>
      </c>
      <c r="AM227" s="23" t="s">
        <v>2505</v>
      </c>
      <c r="AN227" s="23" t="s">
        <v>2505</v>
      </c>
      <c r="AO227" s="23" t="s">
        <v>2507</v>
      </c>
      <c r="AP227" t="s">
        <v>2505</v>
      </c>
      <c r="AQ227" t="s">
        <v>2505</v>
      </c>
      <c r="AR227" t="s">
        <v>2505</v>
      </c>
      <c r="AS227" t="s">
        <v>2505</v>
      </c>
    </row>
    <row r="228" spans="1:45" x14ac:dyDescent="0.25">
      <c r="A228" t="s">
        <v>3273</v>
      </c>
      <c r="B228" s="23" t="s">
        <v>3274</v>
      </c>
      <c r="C228" s="27" t="s">
        <v>3275</v>
      </c>
      <c r="D228" s="27" t="s">
        <v>3275</v>
      </c>
      <c r="E228" t="s">
        <v>2495</v>
      </c>
      <c r="F228" t="s">
        <v>2495</v>
      </c>
      <c r="G228" t="s">
        <v>2495</v>
      </c>
      <c r="H228" t="s">
        <v>2495</v>
      </c>
      <c r="I228" t="s">
        <v>2496</v>
      </c>
      <c r="J228" s="23" t="s">
        <v>2497</v>
      </c>
      <c r="K228" s="23" t="s">
        <v>2498</v>
      </c>
      <c r="L228" s="23" t="s">
        <v>2499</v>
      </c>
      <c r="M228" s="2">
        <v>43831</v>
      </c>
      <c r="N228" t="s">
        <v>2500</v>
      </c>
      <c r="O228">
        <v>0</v>
      </c>
      <c r="P228" t="s">
        <v>2501</v>
      </c>
      <c r="V228" t="s">
        <v>40</v>
      </c>
      <c r="W228" t="s">
        <v>40</v>
      </c>
      <c r="X228" t="s">
        <v>2502</v>
      </c>
      <c r="Y228" t="s">
        <v>2503</v>
      </c>
      <c r="Z228" s="23" t="s">
        <v>2504</v>
      </c>
      <c r="AA228" s="23" t="s">
        <v>2505</v>
      </c>
      <c r="AB228" s="23" t="s">
        <v>2506</v>
      </c>
      <c r="AC228" s="23"/>
      <c r="AD228" s="23"/>
      <c r="AE228" s="23"/>
      <c r="AF228" s="23" t="s">
        <v>40</v>
      </c>
      <c r="AG228" s="23" t="s">
        <v>2505</v>
      </c>
      <c r="AH228" s="23" t="s">
        <v>2505</v>
      </c>
      <c r="AI228" s="23" t="s">
        <v>2505</v>
      </c>
      <c r="AJ228" s="23" t="s">
        <v>2505</v>
      </c>
      <c r="AK228" s="23" t="s">
        <v>2505</v>
      </c>
      <c r="AL228" s="23" t="s">
        <v>2505</v>
      </c>
      <c r="AM228" s="23" t="s">
        <v>2505</v>
      </c>
      <c r="AN228" s="23" t="s">
        <v>2505</v>
      </c>
      <c r="AO228" s="23" t="s">
        <v>2507</v>
      </c>
      <c r="AP228" t="s">
        <v>2505</v>
      </c>
      <c r="AQ228" t="s">
        <v>2505</v>
      </c>
      <c r="AR228" t="s">
        <v>2505</v>
      </c>
      <c r="AS228" t="s">
        <v>2505</v>
      </c>
    </row>
    <row r="229" spans="1:45" x14ac:dyDescent="0.25">
      <c r="A229" t="s">
        <v>3276</v>
      </c>
      <c r="B229" s="23" t="s">
        <v>3277</v>
      </c>
      <c r="C229" s="26" t="s">
        <v>3278</v>
      </c>
      <c r="D229" s="26" t="s">
        <v>3278</v>
      </c>
      <c r="E229" t="s">
        <v>2495</v>
      </c>
      <c r="F229" t="s">
        <v>2495</v>
      </c>
      <c r="G229" t="s">
        <v>2495</v>
      </c>
      <c r="H229" t="s">
        <v>2495</v>
      </c>
      <c r="I229" t="s">
        <v>2496</v>
      </c>
      <c r="J229" s="23" t="s">
        <v>2497</v>
      </c>
      <c r="K229" s="23" t="s">
        <v>2498</v>
      </c>
      <c r="L229" s="23" t="s">
        <v>2499</v>
      </c>
      <c r="M229" s="2">
        <v>43831</v>
      </c>
      <c r="N229" t="s">
        <v>2500</v>
      </c>
      <c r="O229">
        <v>0</v>
      </c>
      <c r="P229" t="s">
        <v>2501</v>
      </c>
      <c r="V229" t="s">
        <v>40</v>
      </c>
      <c r="W229" t="s">
        <v>40</v>
      </c>
      <c r="X229" t="s">
        <v>2502</v>
      </c>
      <c r="Y229" t="s">
        <v>2503</v>
      </c>
      <c r="Z229" s="23" t="s">
        <v>2504</v>
      </c>
      <c r="AA229" s="23" t="s">
        <v>2505</v>
      </c>
      <c r="AB229" s="23" t="s">
        <v>2506</v>
      </c>
      <c r="AC229" s="23"/>
      <c r="AD229" s="23"/>
      <c r="AE229" s="23"/>
      <c r="AF229" s="23" t="s">
        <v>40</v>
      </c>
      <c r="AG229" s="23" t="s">
        <v>2505</v>
      </c>
      <c r="AH229" s="23" t="s">
        <v>2505</v>
      </c>
      <c r="AI229" s="23" t="s">
        <v>2505</v>
      </c>
      <c r="AJ229" s="23" t="s">
        <v>2505</v>
      </c>
      <c r="AK229" s="23" t="s">
        <v>2505</v>
      </c>
      <c r="AL229" s="23" t="s">
        <v>2505</v>
      </c>
      <c r="AM229" s="23" t="s">
        <v>2505</v>
      </c>
      <c r="AN229" s="23" t="s">
        <v>2505</v>
      </c>
      <c r="AO229" s="23" t="s">
        <v>2507</v>
      </c>
      <c r="AP229" t="s">
        <v>2505</v>
      </c>
      <c r="AQ229" t="s">
        <v>2505</v>
      </c>
      <c r="AR229" t="s">
        <v>2505</v>
      </c>
      <c r="AS229" t="s">
        <v>2505</v>
      </c>
    </row>
    <row r="230" spans="1:45" x14ac:dyDescent="0.25">
      <c r="A230" t="s">
        <v>3279</v>
      </c>
      <c r="B230" s="23" t="s">
        <v>3280</v>
      </c>
      <c r="C230" s="27" t="s">
        <v>3281</v>
      </c>
      <c r="D230" s="27" t="s">
        <v>3281</v>
      </c>
      <c r="E230" t="s">
        <v>2495</v>
      </c>
      <c r="F230" t="s">
        <v>2495</v>
      </c>
      <c r="G230" t="s">
        <v>2495</v>
      </c>
      <c r="H230" t="s">
        <v>2495</v>
      </c>
      <c r="I230" t="s">
        <v>2496</v>
      </c>
      <c r="J230" s="23" t="s">
        <v>2497</v>
      </c>
      <c r="K230" s="23" t="s">
        <v>2498</v>
      </c>
      <c r="L230" s="23" t="s">
        <v>2499</v>
      </c>
      <c r="M230" s="2">
        <v>43831</v>
      </c>
      <c r="N230" t="s">
        <v>2500</v>
      </c>
      <c r="O230">
        <v>0</v>
      </c>
      <c r="P230" t="s">
        <v>2501</v>
      </c>
      <c r="V230" t="s">
        <v>40</v>
      </c>
      <c r="W230" t="s">
        <v>40</v>
      </c>
      <c r="X230" t="s">
        <v>2502</v>
      </c>
      <c r="Y230" t="s">
        <v>2503</v>
      </c>
      <c r="Z230" s="23" t="s">
        <v>2504</v>
      </c>
      <c r="AA230" s="23" t="s">
        <v>2505</v>
      </c>
      <c r="AB230" s="23" t="s">
        <v>2506</v>
      </c>
      <c r="AC230" s="23"/>
      <c r="AD230" s="23"/>
      <c r="AE230" s="23"/>
      <c r="AF230" s="23" t="s">
        <v>40</v>
      </c>
      <c r="AG230" s="23" t="s">
        <v>2505</v>
      </c>
      <c r="AH230" s="23" t="s">
        <v>2505</v>
      </c>
      <c r="AI230" s="23" t="s">
        <v>2505</v>
      </c>
      <c r="AJ230" s="23" t="s">
        <v>2505</v>
      </c>
      <c r="AK230" s="23" t="s">
        <v>2505</v>
      </c>
      <c r="AL230" s="23" t="s">
        <v>2505</v>
      </c>
      <c r="AM230" s="23" t="s">
        <v>2505</v>
      </c>
      <c r="AN230" s="23" t="s">
        <v>2505</v>
      </c>
      <c r="AO230" s="23" t="s">
        <v>2507</v>
      </c>
      <c r="AP230" t="s">
        <v>2505</v>
      </c>
      <c r="AQ230" t="s">
        <v>2505</v>
      </c>
      <c r="AR230" t="s">
        <v>2505</v>
      </c>
      <c r="AS230" t="s">
        <v>2505</v>
      </c>
    </row>
    <row r="231" spans="1:45" x14ac:dyDescent="0.25">
      <c r="A231" t="s">
        <v>3282</v>
      </c>
      <c r="B231" s="23" t="s">
        <v>3283</v>
      </c>
      <c r="C231" s="26" t="s">
        <v>3284</v>
      </c>
      <c r="D231" s="26" t="s">
        <v>3284</v>
      </c>
      <c r="E231" t="s">
        <v>2495</v>
      </c>
      <c r="F231" t="s">
        <v>2495</v>
      </c>
      <c r="G231" t="s">
        <v>2495</v>
      </c>
      <c r="H231" t="s">
        <v>2495</v>
      </c>
      <c r="I231" t="s">
        <v>2496</v>
      </c>
      <c r="J231" s="23" t="s">
        <v>2497</v>
      </c>
      <c r="K231" s="23" t="s">
        <v>2498</v>
      </c>
      <c r="L231" s="23" t="s">
        <v>2499</v>
      </c>
      <c r="M231" s="2">
        <v>43831</v>
      </c>
      <c r="N231" t="s">
        <v>2500</v>
      </c>
      <c r="O231">
        <v>0</v>
      </c>
      <c r="P231" t="s">
        <v>2501</v>
      </c>
      <c r="V231" t="s">
        <v>40</v>
      </c>
      <c r="W231" t="s">
        <v>40</v>
      </c>
      <c r="X231" t="s">
        <v>2502</v>
      </c>
      <c r="Y231" t="s">
        <v>2503</v>
      </c>
      <c r="Z231" s="23" t="s">
        <v>2504</v>
      </c>
      <c r="AA231" s="23" t="s">
        <v>2505</v>
      </c>
      <c r="AB231" s="23" t="s">
        <v>2506</v>
      </c>
      <c r="AC231" s="23"/>
      <c r="AD231" s="23"/>
      <c r="AE231" s="23"/>
      <c r="AF231" s="23" t="s">
        <v>40</v>
      </c>
      <c r="AG231" s="23" t="s">
        <v>2505</v>
      </c>
      <c r="AH231" s="23" t="s">
        <v>2505</v>
      </c>
      <c r="AI231" s="23" t="s">
        <v>2505</v>
      </c>
      <c r="AJ231" s="23" t="s">
        <v>2505</v>
      </c>
      <c r="AK231" s="23" t="s">
        <v>2505</v>
      </c>
      <c r="AL231" s="23" t="s">
        <v>2505</v>
      </c>
      <c r="AM231" s="23" t="s">
        <v>2505</v>
      </c>
      <c r="AN231" s="23" t="s">
        <v>2505</v>
      </c>
      <c r="AO231" s="23" t="s">
        <v>2507</v>
      </c>
      <c r="AP231" t="s">
        <v>2505</v>
      </c>
      <c r="AQ231" t="s">
        <v>2505</v>
      </c>
      <c r="AR231" t="s">
        <v>2505</v>
      </c>
      <c r="AS231" t="s">
        <v>2505</v>
      </c>
    </row>
    <row r="232" spans="1:45" x14ac:dyDescent="0.25">
      <c r="A232" t="s">
        <v>3285</v>
      </c>
      <c r="B232" s="23" t="s">
        <v>3286</v>
      </c>
      <c r="C232" s="27" t="s">
        <v>3287</v>
      </c>
      <c r="D232" s="27" t="s">
        <v>3287</v>
      </c>
      <c r="E232" t="s">
        <v>2495</v>
      </c>
      <c r="F232" t="s">
        <v>2495</v>
      </c>
      <c r="G232" t="s">
        <v>2495</v>
      </c>
      <c r="H232" t="s">
        <v>2495</v>
      </c>
      <c r="I232" t="s">
        <v>2496</v>
      </c>
      <c r="J232" s="23" t="s">
        <v>2497</v>
      </c>
      <c r="K232" s="23" t="s">
        <v>2498</v>
      </c>
      <c r="L232" s="23" t="s">
        <v>2499</v>
      </c>
      <c r="M232" s="2">
        <v>43831</v>
      </c>
      <c r="N232" t="s">
        <v>2500</v>
      </c>
      <c r="O232">
        <v>0</v>
      </c>
      <c r="P232" t="s">
        <v>2501</v>
      </c>
      <c r="V232" t="s">
        <v>40</v>
      </c>
      <c r="W232" t="s">
        <v>40</v>
      </c>
      <c r="X232" t="s">
        <v>2502</v>
      </c>
      <c r="Y232" t="s">
        <v>2503</v>
      </c>
      <c r="Z232" s="23" t="s">
        <v>2504</v>
      </c>
      <c r="AA232" s="23" t="s">
        <v>2505</v>
      </c>
      <c r="AB232" s="23" t="s">
        <v>2506</v>
      </c>
      <c r="AC232" s="23"/>
      <c r="AD232" s="23"/>
      <c r="AE232" s="23"/>
      <c r="AF232" s="23" t="s">
        <v>40</v>
      </c>
      <c r="AG232" s="23" t="s">
        <v>2505</v>
      </c>
      <c r="AH232" s="23" t="s">
        <v>2505</v>
      </c>
      <c r="AI232" s="23" t="s">
        <v>2505</v>
      </c>
      <c r="AJ232" s="23" t="s">
        <v>2505</v>
      </c>
      <c r="AK232" s="23" t="s">
        <v>2505</v>
      </c>
      <c r="AL232" s="23" t="s">
        <v>2505</v>
      </c>
      <c r="AM232" s="23" t="s">
        <v>2505</v>
      </c>
      <c r="AN232" s="23" t="s">
        <v>2505</v>
      </c>
      <c r="AO232" s="23" t="s">
        <v>2507</v>
      </c>
      <c r="AP232" t="s">
        <v>2505</v>
      </c>
      <c r="AQ232" t="s">
        <v>2505</v>
      </c>
      <c r="AR232" t="s">
        <v>2505</v>
      </c>
      <c r="AS232" t="s">
        <v>2505</v>
      </c>
    </row>
    <row r="233" spans="1:45" x14ac:dyDescent="0.25">
      <c r="A233" t="s">
        <v>3288</v>
      </c>
      <c r="B233" s="23" t="s">
        <v>3289</v>
      </c>
      <c r="C233" s="26" t="s">
        <v>3290</v>
      </c>
      <c r="D233" s="26" t="s">
        <v>3290</v>
      </c>
      <c r="E233" t="s">
        <v>2495</v>
      </c>
      <c r="F233" t="s">
        <v>2495</v>
      </c>
      <c r="G233" t="s">
        <v>2495</v>
      </c>
      <c r="H233" t="s">
        <v>2495</v>
      </c>
      <c r="I233" t="s">
        <v>2496</v>
      </c>
      <c r="J233" s="23" t="s">
        <v>2497</v>
      </c>
      <c r="K233" s="23" t="s">
        <v>2498</v>
      </c>
      <c r="L233" s="23" t="s">
        <v>2499</v>
      </c>
      <c r="M233" s="2">
        <v>43831</v>
      </c>
      <c r="N233" t="s">
        <v>2500</v>
      </c>
      <c r="O233">
        <v>0</v>
      </c>
      <c r="P233" t="s">
        <v>2501</v>
      </c>
      <c r="V233" t="s">
        <v>40</v>
      </c>
      <c r="W233" t="s">
        <v>40</v>
      </c>
      <c r="X233" t="s">
        <v>2502</v>
      </c>
      <c r="Y233" t="s">
        <v>2503</v>
      </c>
      <c r="Z233" s="23" t="s">
        <v>2504</v>
      </c>
      <c r="AA233" s="23" t="s">
        <v>2505</v>
      </c>
      <c r="AB233" s="23" t="s">
        <v>2506</v>
      </c>
      <c r="AC233" s="23"/>
      <c r="AD233" s="23"/>
      <c r="AE233" s="23"/>
      <c r="AF233" s="23" t="s">
        <v>40</v>
      </c>
      <c r="AG233" s="23" t="s">
        <v>2505</v>
      </c>
      <c r="AH233" s="23" t="s">
        <v>2505</v>
      </c>
      <c r="AI233" s="23" t="s">
        <v>2505</v>
      </c>
      <c r="AJ233" s="23" t="s">
        <v>2505</v>
      </c>
      <c r="AK233" s="23" t="s">
        <v>2505</v>
      </c>
      <c r="AL233" s="23" t="s">
        <v>2505</v>
      </c>
      <c r="AM233" s="23" t="s">
        <v>2505</v>
      </c>
      <c r="AN233" s="23" t="s">
        <v>2505</v>
      </c>
      <c r="AO233" s="23" t="s">
        <v>2507</v>
      </c>
      <c r="AP233" t="s">
        <v>2505</v>
      </c>
      <c r="AQ233" t="s">
        <v>2505</v>
      </c>
      <c r="AR233" t="s">
        <v>2505</v>
      </c>
      <c r="AS233" t="s">
        <v>2505</v>
      </c>
    </row>
    <row r="234" spans="1:45" x14ac:dyDescent="0.25">
      <c r="A234" t="s">
        <v>3291</v>
      </c>
      <c r="B234" s="23" t="s">
        <v>3292</v>
      </c>
      <c r="C234" s="27" t="s">
        <v>3293</v>
      </c>
      <c r="D234" s="27" t="s">
        <v>3293</v>
      </c>
      <c r="E234" t="s">
        <v>2495</v>
      </c>
      <c r="F234" t="s">
        <v>2495</v>
      </c>
      <c r="G234" t="s">
        <v>2495</v>
      </c>
      <c r="H234" t="s">
        <v>2495</v>
      </c>
      <c r="I234" t="s">
        <v>2496</v>
      </c>
      <c r="J234" s="23" t="s">
        <v>2497</v>
      </c>
      <c r="K234" s="23" t="s">
        <v>2498</v>
      </c>
      <c r="L234" s="23" t="s">
        <v>2499</v>
      </c>
      <c r="M234" s="2">
        <v>43831</v>
      </c>
      <c r="N234" t="s">
        <v>2500</v>
      </c>
      <c r="O234">
        <v>0</v>
      </c>
      <c r="P234" t="s">
        <v>2501</v>
      </c>
      <c r="V234" t="s">
        <v>40</v>
      </c>
      <c r="W234" t="s">
        <v>40</v>
      </c>
      <c r="X234" t="s">
        <v>2502</v>
      </c>
      <c r="Y234" t="s">
        <v>2503</v>
      </c>
      <c r="Z234" s="23" t="s">
        <v>2504</v>
      </c>
      <c r="AA234" s="23" t="s">
        <v>2505</v>
      </c>
      <c r="AB234" s="23" t="s">
        <v>2506</v>
      </c>
      <c r="AC234" s="23"/>
      <c r="AD234" s="23"/>
      <c r="AE234" s="23"/>
      <c r="AF234" s="23" t="s">
        <v>40</v>
      </c>
      <c r="AG234" s="23" t="s">
        <v>2505</v>
      </c>
      <c r="AH234" s="23" t="s">
        <v>2505</v>
      </c>
      <c r="AI234" s="23" t="s">
        <v>2505</v>
      </c>
      <c r="AJ234" s="23" t="s">
        <v>2505</v>
      </c>
      <c r="AK234" s="23" t="s">
        <v>2505</v>
      </c>
      <c r="AL234" s="23" t="s">
        <v>2505</v>
      </c>
      <c r="AM234" s="23" t="s">
        <v>2505</v>
      </c>
      <c r="AN234" s="23" t="s">
        <v>2505</v>
      </c>
      <c r="AO234" s="23" t="s">
        <v>2507</v>
      </c>
      <c r="AP234" t="s">
        <v>2505</v>
      </c>
      <c r="AQ234" t="s">
        <v>2505</v>
      </c>
      <c r="AR234" t="s">
        <v>2505</v>
      </c>
      <c r="AS234" t="s">
        <v>2505</v>
      </c>
    </row>
    <row r="235" spans="1:45" x14ac:dyDescent="0.25">
      <c r="A235" t="s">
        <v>3294</v>
      </c>
      <c r="B235" s="23" t="s">
        <v>1471</v>
      </c>
      <c r="C235" s="26" t="s">
        <v>3295</v>
      </c>
      <c r="D235" s="26" t="s">
        <v>3296</v>
      </c>
      <c r="E235" t="s">
        <v>2495</v>
      </c>
      <c r="F235" t="s">
        <v>2495</v>
      </c>
      <c r="G235" t="s">
        <v>2495</v>
      </c>
      <c r="H235" t="s">
        <v>2495</v>
      </c>
      <c r="I235" t="s">
        <v>2496</v>
      </c>
      <c r="J235" s="23" t="s">
        <v>2497</v>
      </c>
      <c r="K235" s="23" t="s">
        <v>2498</v>
      </c>
      <c r="L235" s="23" t="s">
        <v>2499</v>
      </c>
      <c r="M235" s="2">
        <v>43831</v>
      </c>
      <c r="N235" t="s">
        <v>2500</v>
      </c>
      <c r="O235">
        <v>0</v>
      </c>
      <c r="P235" t="s">
        <v>2501</v>
      </c>
      <c r="V235" t="s">
        <v>40</v>
      </c>
      <c r="W235" t="s">
        <v>40</v>
      </c>
      <c r="X235" t="s">
        <v>2502</v>
      </c>
      <c r="Y235" t="s">
        <v>2503</v>
      </c>
      <c r="Z235" s="23" t="s">
        <v>2504</v>
      </c>
      <c r="AA235" s="23" t="s">
        <v>2505</v>
      </c>
      <c r="AB235" s="23" t="s">
        <v>2506</v>
      </c>
      <c r="AC235" s="23"/>
      <c r="AD235" s="23"/>
      <c r="AE235" s="23"/>
      <c r="AF235" s="23" t="s">
        <v>40</v>
      </c>
      <c r="AG235" s="23" t="s">
        <v>2505</v>
      </c>
      <c r="AH235" s="23" t="s">
        <v>2505</v>
      </c>
      <c r="AI235" s="23" t="s">
        <v>2505</v>
      </c>
      <c r="AJ235" s="23" t="s">
        <v>2505</v>
      </c>
      <c r="AK235" s="23" t="s">
        <v>2505</v>
      </c>
      <c r="AL235" s="23" t="s">
        <v>2505</v>
      </c>
      <c r="AM235" s="23" t="s">
        <v>2505</v>
      </c>
      <c r="AN235" s="23" t="s">
        <v>2505</v>
      </c>
      <c r="AO235" s="23" t="s">
        <v>2507</v>
      </c>
      <c r="AP235" t="s">
        <v>2505</v>
      </c>
      <c r="AQ235" t="s">
        <v>2505</v>
      </c>
      <c r="AR235" t="s">
        <v>2505</v>
      </c>
      <c r="AS235" t="s">
        <v>2505</v>
      </c>
    </row>
    <row r="236" spans="1:45" x14ac:dyDescent="0.25">
      <c r="A236" t="s">
        <v>3297</v>
      </c>
      <c r="B236" s="23" t="s">
        <v>3298</v>
      </c>
      <c r="C236" s="27" t="s">
        <v>3299</v>
      </c>
      <c r="D236" s="27" t="s">
        <v>3300</v>
      </c>
      <c r="E236" t="s">
        <v>2495</v>
      </c>
      <c r="F236" t="s">
        <v>2495</v>
      </c>
      <c r="G236" t="s">
        <v>2495</v>
      </c>
      <c r="H236" t="s">
        <v>2495</v>
      </c>
      <c r="I236" t="s">
        <v>2496</v>
      </c>
      <c r="J236" s="23" t="s">
        <v>2497</v>
      </c>
      <c r="K236" s="23" t="s">
        <v>2498</v>
      </c>
      <c r="L236" s="23" t="s">
        <v>2499</v>
      </c>
      <c r="M236" s="2">
        <v>43831</v>
      </c>
      <c r="N236" t="s">
        <v>2500</v>
      </c>
      <c r="O236">
        <v>0</v>
      </c>
      <c r="P236" t="s">
        <v>2501</v>
      </c>
      <c r="V236" t="s">
        <v>40</v>
      </c>
      <c r="W236" t="s">
        <v>40</v>
      </c>
      <c r="X236" t="s">
        <v>2502</v>
      </c>
      <c r="Y236" t="s">
        <v>2503</v>
      </c>
      <c r="Z236" s="23" t="s">
        <v>2504</v>
      </c>
      <c r="AA236" s="23" t="s">
        <v>2505</v>
      </c>
      <c r="AB236" s="23" t="s">
        <v>2506</v>
      </c>
      <c r="AC236" s="23"/>
      <c r="AD236" s="23"/>
      <c r="AE236" s="23"/>
      <c r="AF236" s="23" t="s">
        <v>40</v>
      </c>
      <c r="AG236" s="23" t="s">
        <v>2505</v>
      </c>
      <c r="AH236" s="23" t="s">
        <v>2505</v>
      </c>
      <c r="AI236" s="23" t="s">
        <v>2505</v>
      </c>
      <c r="AJ236" s="23" t="s">
        <v>2505</v>
      </c>
      <c r="AK236" s="23" t="s">
        <v>2505</v>
      </c>
      <c r="AL236" s="23" t="s">
        <v>2505</v>
      </c>
      <c r="AM236" s="23" t="s">
        <v>2505</v>
      </c>
      <c r="AN236" s="23" t="s">
        <v>2505</v>
      </c>
      <c r="AO236" s="23" t="s">
        <v>2507</v>
      </c>
      <c r="AP236" t="s">
        <v>2505</v>
      </c>
      <c r="AQ236" t="s">
        <v>2505</v>
      </c>
      <c r="AR236" t="s">
        <v>2505</v>
      </c>
      <c r="AS236" t="s">
        <v>2505</v>
      </c>
    </row>
    <row r="237" spans="1:45" x14ac:dyDescent="0.25">
      <c r="A237" t="s">
        <v>3301</v>
      </c>
      <c r="B237" s="23" t="s">
        <v>3302</v>
      </c>
      <c r="C237" s="26" t="s">
        <v>3303</v>
      </c>
      <c r="D237" s="26" t="s">
        <v>3303</v>
      </c>
      <c r="E237" t="s">
        <v>2495</v>
      </c>
      <c r="F237" t="s">
        <v>2495</v>
      </c>
      <c r="G237" t="s">
        <v>2495</v>
      </c>
      <c r="H237" t="s">
        <v>2495</v>
      </c>
      <c r="I237" t="s">
        <v>2496</v>
      </c>
      <c r="J237" s="23" t="s">
        <v>2497</v>
      </c>
      <c r="K237" s="23" t="s">
        <v>2498</v>
      </c>
      <c r="L237" s="23" t="s">
        <v>2499</v>
      </c>
      <c r="M237" s="2">
        <v>43831</v>
      </c>
      <c r="N237" t="s">
        <v>2500</v>
      </c>
      <c r="O237">
        <v>0</v>
      </c>
      <c r="P237" t="s">
        <v>2501</v>
      </c>
      <c r="V237" t="s">
        <v>40</v>
      </c>
      <c r="W237" t="s">
        <v>40</v>
      </c>
      <c r="X237" t="s">
        <v>2502</v>
      </c>
      <c r="Y237" t="s">
        <v>2503</v>
      </c>
      <c r="Z237" s="23" t="s">
        <v>2504</v>
      </c>
      <c r="AA237" s="23" t="s">
        <v>2505</v>
      </c>
      <c r="AB237" s="23" t="s">
        <v>2506</v>
      </c>
      <c r="AC237" s="23"/>
      <c r="AD237" s="23"/>
      <c r="AE237" s="23"/>
      <c r="AF237" s="23" t="s">
        <v>40</v>
      </c>
      <c r="AG237" s="23" t="s">
        <v>2505</v>
      </c>
      <c r="AH237" s="23" t="s">
        <v>2505</v>
      </c>
      <c r="AI237" s="23" t="s">
        <v>2505</v>
      </c>
      <c r="AJ237" s="23" t="s">
        <v>2505</v>
      </c>
      <c r="AK237" s="23" t="s">
        <v>2505</v>
      </c>
      <c r="AL237" s="23" t="s">
        <v>2505</v>
      </c>
      <c r="AM237" s="23" t="s">
        <v>2505</v>
      </c>
      <c r="AN237" s="23" t="s">
        <v>2505</v>
      </c>
      <c r="AO237" s="23" t="s">
        <v>2507</v>
      </c>
      <c r="AP237" t="s">
        <v>2505</v>
      </c>
      <c r="AQ237" t="s">
        <v>2505</v>
      </c>
      <c r="AR237" t="s">
        <v>2505</v>
      </c>
      <c r="AS237" t="s">
        <v>2505</v>
      </c>
    </row>
    <row r="238" spans="1:45" x14ac:dyDescent="0.25">
      <c r="A238" t="s">
        <v>3304</v>
      </c>
      <c r="B238" s="23" t="s">
        <v>3305</v>
      </c>
      <c r="C238" s="27" t="s">
        <v>3306</v>
      </c>
      <c r="D238" s="27" t="s">
        <v>3306</v>
      </c>
      <c r="E238" t="s">
        <v>2495</v>
      </c>
      <c r="F238" t="s">
        <v>2495</v>
      </c>
      <c r="G238" t="s">
        <v>2495</v>
      </c>
      <c r="H238" t="s">
        <v>2495</v>
      </c>
      <c r="I238" t="s">
        <v>2496</v>
      </c>
      <c r="J238" s="23" t="s">
        <v>2497</v>
      </c>
      <c r="K238" s="23" t="s">
        <v>2498</v>
      </c>
      <c r="L238" s="23" t="s">
        <v>2499</v>
      </c>
      <c r="M238" s="2">
        <v>43831</v>
      </c>
      <c r="N238" t="s">
        <v>2500</v>
      </c>
      <c r="O238">
        <v>0</v>
      </c>
      <c r="P238" t="s">
        <v>2501</v>
      </c>
      <c r="V238" t="s">
        <v>40</v>
      </c>
      <c r="W238" t="s">
        <v>40</v>
      </c>
      <c r="X238" t="s">
        <v>2502</v>
      </c>
      <c r="Y238" t="s">
        <v>2503</v>
      </c>
      <c r="Z238" s="23" t="s">
        <v>2504</v>
      </c>
      <c r="AA238" s="23" t="s">
        <v>2505</v>
      </c>
      <c r="AB238" s="23" t="s">
        <v>2506</v>
      </c>
      <c r="AC238" s="23"/>
      <c r="AD238" s="23"/>
      <c r="AE238" s="23"/>
      <c r="AF238" s="23" t="s">
        <v>40</v>
      </c>
      <c r="AG238" s="23" t="s">
        <v>2505</v>
      </c>
      <c r="AH238" s="23" t="s">
        <v>2505</v>
      </c>
      <c r="AI238" s="23" t="s">
        <v>2505</v>
      </c>
      <c r="AJ238" s="23" t="s">
        <v>2505</v>
      </c>
      <c r="AK238" s="23" t="s">
        <v>2505</v>
      </c>
      <c r="AL238" s="23" t="s">
        <v>2505</v>
      </c>
      <c r="AM238" s="23" t="s">
        <v>2505</v>
      </c>
      <c r="AN238" s="23" t="s">
        <v>2505</v>
      </c>
      <c r="AO238" s="23" t="s">
        <v>2507</v>
      </c>
      <c r="AP238" t="s">
        <v>2505</v>
      </c>
      <c r="AQ238" t="s">
        <v>2505</v>
      </c>
      <c r="AR238" t="s">
        <v>2505</v>
      </c>
      <c r="AS238" t="s">
        <v>2505</v>
      </c>
    </row>
    <row r="239" spans="1:45" x14ac:dyDescent="0.25">
      <c r="A239" t="s">
        <v>3307</v>
      </c>
      <c r="B239" s="23" t="s">
        <v>3308</v>
      </c>
      <c r="C239" s="26" t="s">
        <v>3309</v>
      </c>
      <c r="D239" s="26" t="s">
        <v>3310</v>
      </c>
      <c r="E239" t="s">
        <v>2495</v>
      </c>
      <c r="F239" t="s">
        <v>2495</v>
      </c>
      <c r="G239" t="s">
        <v>2495</v>
      </c>
      <c r="H239" t="s">
        <v>2495</v>
      </c>
      <c r="I239" t="s">
        <v>2496</v>
      </c>
      <c r="J239" s="23" t="s">
        <v>2497</v>
      </c>
      <c r="K239" s="23" t="s">
        <v>2498</v>
      </c>
      <c r="L239" s="23" t="s">
        <v>2499</v>
      </c>
      <c r="M239" s="2">
        <v>43831</v>
      </c>
      <c r="N239" t="s">
        <v>2500</v>
      </c>
      <c r="O239">
        <v>0</v>
      </c>
      <c r="P239" t="s">
        <v>2501</v>
      </c>
      <c r="V239" t="s">
        <v>40</v>
      </c>
      <c r="W239" t="s">
        <v>40</v>
      </c>
      <c r="X239" t="s">
        <v>2502</v>
      </c>
      <c r="Y239" t="s">
        <v>2503</v>
      </c>
      <c r="Z239" s="23" t="s">
        <v>2504</v>
      </c>
      <c r="AA239" s="23" t="s">
        <v>2505</v>
      </c>
      <c r="AB239" s="23" t="s">
        <v>2506</v>
      </c>
      <c r="AC239" s="23"/>
      <c r="AD239" s="23"/>
      <c r="AE239" s="23"/>
      <c r="AF239" s="23" t="s">
        <v>40</v>
      </c>
      <c r="AG239" s="23" t="s">
        <v>2505</v>
      </c>
      <c r="AH239" s="23" t="s">
        <v>2505</v>
      </c>
      <c r="AI239" s="23" t="s">
        <v>2505</v>
      </c>
      <c r="AJ239" s="23" t="s">
        <v>2505</v>
      </c>
      <c r="AK239" s="23" t="s">
        <v>2505</v>
      </c>
      <c r="AL239" s="23" t="s">
        <v>2505</v>
      </c>
      <c r="AM239" s="23" t="s">
        <v>2505</v>
      </c>
      <c r="AN239" s="23" t="s">
        <v>2505</v>
      </c>
      <c r="AO239" s="23" t="s">
        <v>2507</v>
      </c>
      <c r="AP239" t="s">
        <v>2505</v>
      </c>
      <c r="AQ239" t="s">
        <v>2505</v>
      </c>
      <c r="AR239" t="s">
        <v>2505</v>
      </c>
      <c r="AS239" t="s">
        <v>2505</v>
      </c>
    </row>
    <row r="240" spans="1:45" x14ac:dyDescent="0.25">
      <c r="A240" t="s">
        <v>3311</v>
      </c>
      <c r="B240" s="23" t="s">
        <v>1458</v>
      </c>
      <c r="C240" s="27" t="s">
        <v>3312</v>
      </c>
      <c r="D240" s="27" t="s">
        <v>3313</v>
      </c>
      <c r="E240" t="s">
        <v>2495</v>
      </c>
      <c r="F240" t="s">
        <v>2495</v>
      </c>
      <c r="G240" t="s">
        <v>2495</v>
      </c>
      <c r="H240" t="s">
        <v>2495</v>
      </c>
      <c r="I240" t="s">
        <v>2496</v>
      </c>
      <c r="J240" s="23" t="s">
        <v>2497</v>
      </c>
      <c r="K240" s="23" t="s">
        <v>2498</v>
      </c>
      <c r="L240" s="23" t="s">
        <v>2499</v>
      </c>
      <c r="M240" s="2">
        <v>43831</v>
      </c>
      <c r="N240" t="s">
        <v>2500</v>
      </c>
      <c r="O240">
        <v>0</v>
      </c>
      <c r="P240" t="s">
        <v>2501</v>
      </c>
      <c r="V240" t="s">
        <v>40</v>
      </c>
      <c r="W240" t="s">
        <v>40</v>
      </c>
      <c r="X240" t="s">
        <v>2502</v>
      </c>
      <c r="Y240" t="s">
        <v>2503</v>
      </c>
      <c r="Z240" s="23" t="s">
        <v>2504</v>
      </c>
      <c r="AA240" s="23" t="s">
        <v>2505</v>
      </c>
      <c r="AB240" s="23" t="s">
        <v>2506</v>
      </c>
      <c r="AC240" s="23"/>
      <c r="AD240" s="23"/>
      <c r="AE240" s="23"/>
      <c r="AF240" s="23" t="s">
        <v>40</v>
      </c>
      <c r="AG240" s="23" t="s">
        <v>2505</v>
      </c>
      <c r="AH240" s="23" t="s">
        <v>2505</v>
      </c>
      <c r="AI240" s="23" t="s">
        <v>2505</v>
      </c>
      <c r="AJ240" s="23" t="s">
        <v>2505</v>
      </c>
      <c r="AK240" s="23" t="s">
        <v>2505</v>
      </c>
      <c r="AL240" s="23" t="s">
        <v>2505</v>
      </c>
      <c r="AM240" s="23" t="s">
        <v>2505</v>
      </c>
      <c r="AN240" s="23" t="s">
        <v>2505</v>
      </c>
      <c r="AO240" s="23" t="s">
        <v>2507</v>
      </c>
      <c r="AP240" t="s">
        <v>2505</v>
      </c>
      <c r="AQ240" t="s">
        <v>2505</v>
      </c>
      <c r="AR240" t="s">
        <v>2505</v>
      </c>
      <c r="AS240" t="s">
        <v>2505</v>
      </c>
    </row>
    <row r="241" spans="1:45" x14ac:dyDescent="0.25">
      <c r="A241" t="s">
        <v>3314</v>
      </c>
      <c r="B241" s="23" t="s">
        <v>3315</v>
      </c>
      <c r="C241" s="26" t="s">
        <v>3316</v>
      </c>
      <c r="D241" s="26" t="s">
        <v>3316</v>
      </c>
      <c r="E241" t="s">
        <v>2495</v>
      </c>
      <c r="F241" t="s">
        <v>2495</v>
      </c>
      <c r="G241" t="s">
        <v>2495</v>
      </c>
      <c r="H241" t="s">
        <v>2495</v>
      </c>
      <c r="I241" t="s">
        <v>2496</v>
      </c>
      <c r="J241" s="23" t="s">
        <v>2497</v>
      </c>
      <c r="K241" s="23" t="s">
        <v>2498</v>
      </c>
      <c r="L241" s="23" t="s">
        <v>2499</v>
      </c>
      <c r="M241" s="2">
        <v>43831</v>
      </c>
      <c r="N241" t="s">
        <v>2500</v>
      </c>
      <c r="O241">
        <v>0</v>
      </c>
      <c r="P241" t="s">
        <v>2501</v>
      </c>
      <c r="V241" t="s">
        <v>40</v>
      </c>
      <c r="W241" t="s">
        <v>40</v>
      </c>
      <c r="X241" t="s">
        <v>2502</v>
      </c>
      <c r="Y241" t="s">
        <v>2503</v>
      </c>
      <c r="Z241" s="23" t="s">
        <v>2504</v>
      </c>
      <c r="AA241" s="23" t="s">
        <v>2505</v>
      </c>
      <c r="AB241" s="23" t="s">
        <v>2506</v>
      </c>
      <c r="AC241" s="23"/>
      <c r="AD241" s="23"/>
      <c r="AE241" s="23"/>
      <c r="AF241" s="23" t="s">
        <v>40</v>
      </c>
      <c r="AG241" s="23" t="s">
        <v>2505</v>
      </c>
      <c r="AH241" s="23" t="s">
        <v>2505</v>
      </c>
      <c r="AI241" s="23" t="s">
        <v>2505</v>
      </c>
      <c r="AJ241" s="23" t="s">
        <v>2505</v>
      </c>
      <c r="AK241" s="23" t="s">
        <v>2505</v>
      </c>
      <c r="AL241" s="23" t="s">
        <v>2505</v>
      </c>
      <c r="AM241" s="23" t="s">
        <v>2505</v>
      </c>
      <c r="AN241" s="23" t="s">
        <v>2505</v>
      </c>
      <c r="AO241" s="23" t="s">
        <v>2507</v>
      </c>
      <c r="AP241" t="s">
        <v>2505</v>
      </c>
      <c r="AQ241" t="s">
        <v>2505</v>
      </c>
      <c r="AR241" t="s">
        <v>2505</v>
      </c>
      <c r="AS241" t="s">
        <v>2505</v>
      </c>
    </row>
    <row r="242" spans="1:45" x14ac:dyDescent="0.25">
      <c r="A242" t="s">
        <v>3317</v>
      </c>
      <c r="B242" s="23" t="s">
        <v>3318</v>
      </c>
      <c r="C242" s="27" t="s">
        <v>3319</v>
      </c>
      <c r="D242" s="27" t="s">
        <v>3320</v>
      </c>
      <c r="E242" t="s">
        <v>2495</v>
      </c>
      <c r="F242" t="s">
        <v>2495</v>
      </c>
      <c r="G242" t="s">
        <v>2495</v>
      </c>
      <c r="H242" t="s">
        <v>2495</v>
      </c>
      <c r="I242" t="s">
        <v>2496</v>
      </c>
      <c r="J242" s="23" t="s">
        <v>2497</v>
      </c>
      <c r="K242" s="23" t="s">
        <v>2498</v>
      </c>
      <c r="L242" s="23" t="s">
        <v>2499</v>
      </c>
      <c r="M242" s="2">
        <v>43831</v>
      </c>
      <c r="N242" t="s">
        <v>2500</v>
      </c>
      <c r="O242">
        <v>0</v>
      </c>
      <c r="P242" t="s">
        <v>2501</v>
      </c>
      <c r="V242" t="s">
        <v>40</v>
      </c>
      <c r="W242" t="s">
        <v>40</v>
      </c>
      <c r="X242" t="s">
        <v>2502</v>
      </c>
      <c r="Y242" t="s">
        <v>2503</v>
      </c>
      <c r="Z242" s="23" t="s">
        <v>2504</v>
      </c>
      <c r="AA242" s="23" t="s">
        <v>2505</v>
      </c>
      <c r="AB242" s="23" t="s">
        <v>2506</v>
      </c>
      <c r="AC242" s="23"/>
      <c r="AD242" s="23"/>
      <c r="AE242" s="23"/>
      <c r="AF242" s="23" t="s">
        <v>40</v>
      </c>
      <c r="AG242" s="23" t="s">
        <v>2505</v>
      </c>
      <c r="AH242" s="23" t="s">
        <v>2505</v>
      </c>
      <c r="AI242" s="23" t="s">
        <v>2505</v>
      </c>
      <c r="AJ242" s="23" t="s">
        <v>2505</v>
      </c>
      <c r="AK242" s="23" t="s">
        <v>2505</v>
      </c>
      <c r="AL242" s="23" t="s">
        <v>2505</v>
      </c>
      <c r="AM242" s="23" t="s">
        <v>2505</v>
      </c>
      <c r="AN242" s="23" t="s">
        <v>2505</v>
      </c>
      <c r="AO242" s="23" t="s">
        <v>2507</v>
      </c>
      <c r="AP242" t="s">
        <v>2505</v>
      </c>
      <c r="AQ242" t="s">
        <v>2505</v>
      </c>
      <c r="AR242" t="s">
        <v>2505</v>
      </c>
      <c r="AS242" t="s">
        <v>2505</v>
      </c>
    </row>
    <row r="243" spans="1:45" x14ac:dyDescent="0.25">
      <c r="A243" t="s">
        <v>3321</v>
      </c>
      <c r="B243" s="23" t="s">
        <v>501</v>
      </c>
      <c r="C243" s="26" t="s">
        <v>3322</v>
      </c>
      <c r="D243" s="26" t="s">
        <v>3323</v>
      </c>
      <c r="E243" t="s">
        <v>2495</v>
      </c>
      <c r="F243" t="s">
        <v>2495</v>
      </c>
      <c r="G243" t="s">
        <v>2495</v>
      </c>
      <c r="H243" t="s">
        <v>2495</v>
      </c>
      <c r="I243" t="s">
        <v>2496</v>
      </c>
      <c r="J243" s="23" t="s">
        <v>2497</v>
      </c>
      <c r="K243" s="23" t="s">
        <v>2498</v>
      </c>
      <c r="L243" s="23" t="s">
        <v>2499</v>
      </c>
      <c r="M243" s="2">
        <v>43831</v>
      </c>
      <c r="N243" t="s">
        <v>2500</v>
      </c>
      <c r="O243">
        <v>0</v>
      </c>
      <c r="P243" t="s">
        <v>2501</v>
      </c>
      <c r="V243" t="s">
        <v>40</v>
      </c>
      <c r="W243" t="s">
        <v>40</v>
      </c>
      <c r="X243" t="s">
        <v>2502</v>
      </c>
      <c r="Y243" t="s">
        <v>2503</v>
      </c>
      <c r="Z243" s="23" t="s">
        <v>2504</v>
      </c>
      <c r="AA243" s="23" t="s">
        <v>2505</v>
      </c>
      <c r="AB243" s="23" t="s">
        <v>2506</v>
      </c>
      <c r="AC243" s="23"/>
      <c r="AD243" s="23"/>
      <c r="AE243" s="23"/>
      <c r="AF243" s="23" t="s">
        <v>40</v>
      </c>
      <c r="AG243" s="23" t="s">
        <v>2505</v>
      </c>
      <c r="AH243" s="23" t="s">
        <v>2505</v>
      </c>
      <c r="AI243" s="23" t="s">
        <v>2505</v>
      </c>
      <c r="AJ243" s="23" t="s">
        <v>2505</v>
      </c>
      <c r="AK243" s="23" t="s">
        <v>2505</v>
      </c>
      <c r="AL243" s="23" t="s">
        <v>2505</v>
      </c>
      <c r="AM243" s="23" t="s">
        <v>2505</v>
      </c>
      <c r="AN243" s="23" t="s">
        <v>2505</v>
      </c>
      <c r="AO243" s="23" t="s">
        <v>2507</v>
      </c>
      <c r="AP243" t="s">
        <v>2505</v>
      </c>
      <c r="AQ243" t="s">
        <v>2505</v>
      </c>
      <c r="AR243" t="s">
        <v>2505</v>
      </c>
      <c r="AS243" t="s">
        <v>2505</v>
      </c>
    </row>
    <row r="244" spans="1:45" x14ac:dyDescent="0.25">
      <c r="A244" t="s">
        <v>3324</v>
      </c>
      <c r="B244" s="23" t="s">
        <v>86</v>
      </c>
      <c r="C244" s="27" t="s">
        <v>3325</v>
      </c>
      <c r="D244" s="27" t="s">
        <v>3326</v>
      </c>
      <c r="E244" t="s">
        <v>2495</v>
      </c>
      <c r="F244" t="s">
        <v>2495</v>
      </c>
      <c r="G244" t="s">
        <v>2495</v>
      </c>
      <c r="H244" t="s">
        <v>2495</v>
      </c>
      <c r="I244" t="s">
        <v>2496</v>
      </c>
      <c r="J244" s="23" t="s">
        <v>2497</v>
      </c>
      <c r="K244" s="23" t="s">
        <v>2498</v>
      </c>
      <c r="L244" s="23" t="s">
        <v>2499</v>
      </c>
      <c r="M244" s="2">
        <v>43831</v>
      </c>
      <c r="N244" t="s">
        <v>2500</v>
      </c>
      <c r="O244">
        <v>0</v>
      </c>
      <c r="P244" t="s">
        <v>2501</v>
      </c>
      <c r="V244" t="s">
        <v>40</v>
      </c>
      <c r="W244" t="s">
        <v>40</v>
      </c>
      <c r="X244" t="s">
        <v>2502</v>
      </c>
      <c r="Y244" t="s">
        <v>2503</v>
      </c>
      <c r="Z244" s="23" t="s">
        <v>2504</v>
      </c>
      <c r="AA244" s="23" t="s">
        <v>2505</v>
      </c>
      <c r="AB244" s="23" t="s">
        <v>2506</v>
      </c>
      <c r="AC244" s="23"/>
      <c r="AD244" s="23"/>
      <c r="AE244" s="23"/>
      <c r="AF244" s="23" t="s">
        <v>40</v>
      </c>
      <c r="AG244" s="23" t="s">
        <v>2505</v>
      </c>
      <c r="AH244" s="23" t="s">
        <v>2505</v>
      </c>
      <c r="AI244" s="23" t="s">
        <v>2505</v>
      </c>
      <c r="AJ244" s="23" t="s">
        <v>2505</v>
      </c>
      <c r="AK244" s="23" t="s">
        <v>2505</v>
      </c>
      <c r="AL244" s="23" t="s">
        <v>2505</v>
      </c>
      <c r="AM244" s="23" t="s">
        <v>2505</v>
      </c>
      <c r="AN244" s="23" t="s">
        <v>2505</v>
      </c>
      <c r="AO244" s="23" t="s">
        <v>2507</v>
      </c>
      <c r="AP244" t="s">
        <v>2505</v>
      </c>
      <c r="AQ244" t="s">
        <v>2505</v>
      </c>
      <c r="AR244" t="s">
        <v>2505</v>
      </c>
      <c r="AS244" t="s">
        <v>2505</v>
      </c>
    </row>
    <row r="245" spans="1:45" x14ac:dyDescent="0.25">
      <c r="A245" t="s">
        <v>3327</v>
      </c>
      <c r="B245" s="23" t="s">
        <v>3328</v>
      </c>
      <c r="C245" s="26" t="s">
        <v>3329</v>
      </c>
      <c r="D245" s="26" t="s">
        <v>3330</v>
      </c>
      <c r="E245" t="s">
        <v>2495</v>
      </c>
      <c r="F245" t="s">
        <v>2495</v>
      </c>
      <c r="G245" t="s">
        <v>2495</v>
      </c>
      <c r="H245" t="s">
        <v>2495</v>
      </c>
      <c r="I245" t="s">
        <v>2496</v>
      </c>
      <c r="J245" s="23" t="s">
        <v>2497</v>
      </c>
      <c r="K245" s="23" t="s">
        <v>2498</v>
      </c>
      <c r="L245" s="23" t="s">
        <v>2499</v>
      </c>
      <c r="M245" s="2">
        <v>43831</v>
      </c>
      <c r="N245" t="s">
        <v>2500</v>
      </c>
      <c r="O245">
        <v>0</v>
      </c>
      <c r="P245" t="s">
        <v>2501</v>
      </c>
      <c r="V245" t="s">
        <v>40</v>
      </c>
      <c r="W245" t="s">
        <v>40</v>
      </c>
      <c r="X245" t="s">
        <v>2502</v>
      </c>
      <c r="Y245" t="s">
        <v>2503</v>
      </c>
      <c r="Z245" s="23" t="s">
        <v>2504</v>
      </c>
      <c r="AA245" s="23" t="s">
        <v>2505</v>
      </c>
      <c r="AB245" s="23" t="s">
        <v>2506</v>
      </c>
      <c r="AC245" s="23"/>
      <c r="AD245" s="23"/>
      <c r="AE245" s="23"/>
      <c r="AF245" s="23" t="s">
        <v>40</v>
      </c>
      <c r="AG245" s="23" t="s">
        <v>2505</v>
      </c>
      <c r="AH245" s="23" t="s">
        <v>2505</v>
      </c>
      <c r="AI245" s="23" t="s">
        <v>2505</v>
      </c>
      <c r="AJ245" s="23" t="s">
        <v>2505</v>
      </c>
      <c r="AK245" s="23" t="s">
        <v>2505</v>
      </c>
      <c r="AL245" s="23" t="s">
        <v>2505</v>
      </c>
      <c r="AM245" s="23" t="s">
        <v>2505</v>
      </c>
      <c r="AN245" s="23" t="s">
        <v>2505</v>
      </c>
      <c r="AO245" s="23" t="s">
        <v>2507</v>
      </c>
      <c r="AP245" t="s">
        <v>2505</v>
      </c>
      <c r="AQ245" t="s">
        <v>2505</v>
      </c>
      <c r="AR245" t="s">
        <v>2505</v>
      </c>
      <c r="AS245" t="s">
        <v>2505</v>
      </c>
    </row>
    <row r="246" spans="1:45" x14ac:dyDescent="0.25">
      <c r="A246" t="s">
        <v>3331</v>
      </c>
      <c r="B246" s="23" t="s">
        <v>1667</v>
      </c>
      <c r="C246" s="27" t="s">
        <v>3332</v>
      </c>
      <c r="D246" s="27" t="s">
        <v>3333</v>
      </c>
      <c r="E246" t="s">
        <v>2495</v>
      </c>
      <c r="F246" t="s">
        <v>2495</v>
      </c>
      <c r="G246" t="s">
        <v>2495</v>
      </c>
      <c r="H246" t="s">
        <v>2495</v>
      </c>
      <c r="I246" t="s">
        <v>2496</v>
      </c>
      <c r="J246" s="23" t="s">
        <v>2497</v>
      </c>
      <c r="K246" s="23" t="s">
        <v>2498</v>
      </c>
      <c r="L246" s="23" t="s">
        <v>2499</v>
      </c>
      <c r="M246" s="2">
        <v>43831</v>
      </c>
      <c r="N246" t="s">
        <v>2500</v>
      </c>
      <c r="O246">
        <v>0</v>
      </c>
      <c r="P246" t="s">
        <v>2501</v>
      </c>
      <c r="V246" t="s">
        <v>40</v>
      </c>
      <c r="W246" t="s">
        <v>40</v>
      </c>
      <c r="X246" t="s">
        <v>2502</v>
      </c>
      <c r="Y246" t="s">
        <v>2503</v>
      </c>
      <c r="Z246" s="23" t="s">
        <v>2504</v>
      </c>
      <c r="AA246" s="23" t="s">
        <v>2505</v>
      </c>
      <c r="AB246" s="23" t="s">
        <v>2506</v>
      </c>
      <c r="AC246" s="23"/>
      <c r="AD246" s="23"/>
      <c r="AE246" s="23"/>
      <c r="AF246" s="23" t="s">
        <v>40</v>
      </c>
      <c r="AG246" s="23" t="s">
        <v>2505</v>
      </c>
      <c r="AH246" s="23" t="s">
        <v>2505</v>
      </c>
      <c r="AI246" s="23" t="s">
        <v>2505</v>
      </c>
      <c r="AJ246" s="23" t="s">
        <v>2505</v>
      </c>
      <c r="AK246" s="23" t="s">
        <v>2505</v>
      </c>
      <c r="AL246" s="23" t="s">
        <v>2505</v>
      </c>
      <c r="AM246" s="23" t="s">
        <v>2505</v>
      </c>
      <c r="AN246" s="23" t="s">
        <v>2505</v>
      </c>
      <c r="AO246" s="23" t="s">
        <v>2507</v>
      </c>
      <c r="AP246" t="s">
        <v>2505</v>
      </c>
      <c r="AQ246" t="s">
        <v>2505</v>
      </c>
      <c r="AR246" t="s">
        <v>2505</v>
      </c>
      <c r="AS246" t="s">
        <v>2505</v>
      </c>
    </row>
    <row r="247" spans="1:45" x14ac:dyDescent="0.25">
      <c r="A247" t="s">
        <v>3334</v>
      </c>
      <c r="B247" s="23" t="s">
        <v>3335</v>
      </c>
      <c r="C247" s="26" t="s">
        <v>3336</v>
      </c>
      <c r="D247" s="26" t="s">
        <v>3337</v>
      </c>
      <c r="E247" t="s">
        <v>2495</v>
      </c>
      <c r="F247" t="s">
        <v>2495</v>
      </c>
      <c r="G247" t="s">
        <v>2495</v>
      </c>
      <c r="H247" t="s">
        <v>2495</v>
      </c>
      <c r="I247" t="s">
        <v>2496</v>
      </c>
      <c r="J247" s="23" t="s">
        <v>2497</v>
      </c>
      <c r="K247" s="23" t="s">
        <v>2498</v>
      </c>
      <c r="L247" s="23" t="s">
        <v>2499</v>
      </c>
      <c r="M247" s="2">
        <v>43831</v>
      </c>
      <c r="N247" t="s">
        <v>2500</v>
      </c>
      <c r="O247">
        <v>0</v>
      </c>
      <c r="P247" t="s">
        <v>2501</v>
      </c>
      <c r="V247" t="s">
        <v>40</v>
      </c>
      <c r="W247" t="s">
        <v>40</v>
      </c>
      <c r="X247" t="s">
        <v>2502</v>
      </c>
      <c r="Y247" t="s">
        <v>2503</v>
      </c>
      <c r="Z247" s="23" t="s">
        <v>2504</v>
      </c>
      <c r="AA247" s="23" t="s">
        <v>2505</v>
      </c>
      <c r="AB247" s="23" t="s">
        <v>2506</v>
      </c>
      <c r="AC247" s="23"/>
      <c r="AD247" s="23"/>
      <c r="AE247" s="23"/>
      <c r="AF247" s="23" t="s">
        <v>40</v>
      </c>
      <c r="AG247" s="23" t="s">
        <v>2505</v>
      </c>
      <c r="AH247" s="23" t="s">
        <v>2505</v>
      </c>
      <c r="AI247" s="23" t="s">
        <v>2505</v>
      </c>
      <c r="AJ247" s="23" t="s">
        <v>2505</v>
      </c>
      <c r="AK247" s="23" t="s">
        <v>2505</v>
      </c>
      <c r="AL247" s="23" t="s">
        <v>2505</v>
      </c>
      <c r="AM247" s="23" t="s">
        <v>2505</v>
      </c>
      <c r="AN247" s="23" t="s">
        <v>2505</v>
      </c>
      <c r="AO247" s="23" t="s">
        <v>2507</v>
      </c>
      <c r="AP247" t="s">
        <v>2505</v>
      </c>
      <c r="AQ247" t="s">
        <v>2505</v>
      </c>
      <c r="AR247" t="s">
        <v>2505</v>
      </c>
      <c r="AS247" t="s">
        <v>2505</v>
      </c>
    </row>
    <row r="248" spans="1:45" x14ac:dyDescent="0.25">
      <c r="A248" t="s">
        <v>3338</v>
      </c>
      <c r="B248" s="23" t="s">
        <v>68</v>
      </c>
      <c r="C248" s="27" t="s">
        <v>3339</v>
      </c>
      <c r="D248" s="27" t="s">
        <v>3340</v>
      </c>
      <c r="E248" t="s">
        <v>2495</v>
      </c>
      <c r="F248" t="s">
        <v>2495</v>
      </c>
      <c r="G248" t="s">
        <v>2495</v>
      </c>
      <c r="H248" t="s">
        <v>2495</v>
      </c>
      <c r="I248" t="s">
        <v>2496</v>
      </c>
      <c r="J248" s="23" t="s">
        <v>2497</v>
      </c>
      <c r="K248" s="23" t="s">
        <v>2498</v>
      </c>
      <c r="L248" s="23" t="s">
        <v>2499</v>
      </c>
      <c r="M248" s="2">
        <v>43831</v>
      </c>
      <c r="N248" t="s">
        <v>2500</v>
      </c>
      <c r="O248">
        <v>0</v>
      </c>
      <c r="P248" t="s">
        <v>2501</v>
      </c>
      <c r="V248" t="s">
        <v>40</v>
      </c>
      <c r="W248" t="s">
        <v>40</v>
      </c>
      <c r="X248" t="s">
        <v>2502</v>
      </c>
      <c r="Y248" t="s">
        <v>2503</v>
      </c>
      <c r="Z248" s="23" t="s">
        <v>2504</v>
      </c>
      <c r="AA248" s="23" t="s">
        <v>2505</v>
      </c>
      <c r="AB248" s="23" t="s">
        <v>2506</v>
      </c>
      <c r="AC248" s="23"/>
      <c r="AD248" s="23"/>
      <c r="AE248" s="23"/>
      <c r="AF248" s="23" t="s">
        <v>40</v>
      </c>
      <c r="AG248" s="23" t="s">
        <v>2505</v>
      </c>
      <c r="AH248" s="23" t="s">
        <v>2505</v>
      </c>
      <c r="AI248" s="23" t="s">
        <v>2505</v>
      </c>
      <c r="AJ248" s="23" t="s">
        <v>2505</v>
      </c>
      <c r="AK248" s="23" t="s">
        <v>2505</v>
      </c>
      <c r="AL248" s="23" t="s">
        <v>2505</v>
      </c>
      <c r="AM248" s="23" t="s">
        <v>2505</v>
      </c>
      <c r="AN248" s="23" t="s">
        <v>2505</v>
      </c>
      <c r="AO248" s="23" t="s">
        <v>2507</v>
      </c>
      <c r="AP248" t="s">
        <v>2505</v>
      </c>
      <c r="AQ248" t="s">
        <v>2505</v>
      </c>
      <c r="AR248" t="s">
        <v>2505</v>
      </c>
      <c r="AS248" t="s">
        <v>2505</v>
      </c>
    </row>
    <row r="249" spans="1:45" x14ac:dyDescent="0.25">
      <c r="A249" t="s">
        <v>3341</v>
      </c>
      <c r="B249" s="23" t="s">
        <v>3342</v>
      </c>
      <c r="C249" s="26" t="s">
        <v>3343</v>
      </c>
      <c r="D249" s="26" t="s">
        <v>3343</v>
      </c>
      <c r="E249" t="s">
        <v>2495</v>
      </c>
      <c r="F249" t="s">
        <v>2495</v>
      </c>
      <c r="G249" t="s">
        <v>2495</v>
      </c>
      <c r="H249" t="s">
        <v>2495</v>
      </c>
      <c r="I249" t="s">
        <v>2496</v>
      </c>
      <c r="J249" s="23" t="s">
        <v>2497</v>
      </c>
      <c r="K249" s="23" t="s">
        <v>2498</v>
      </c>
      <c r="L249" s="23" t="s">
        <v>2499</v>
      </c>
      <c r="M249" s="2">
        <v>43831</v>
      </c>
      <c r="N249" t="s">
        <v>2500</v>
      </c>
      <c r="O249">
        <v>0</v>
      </c>
      <c r="P249" t="s">
        <v>2501</v>
      </c>
      <c r="V249" t="s">
        <v>40</v>
      </c>
      <c r="W249" t="s">
        <v>40</v>
      </c>
      <c r="X249" t="s">
        <v>2502</v>
      </c>
      <c r="Y249" t="s">
        <v>2503</v>
      </c>
      <c r="Z249" s="23" t="s">
        <v>2504</v>
      </c>
      <c r="AA249" s="23" t="s">
        <v>2505</v>
      </c>
      <c r="AB249" s="23" t="s">
        <v>2506</v>
      </c>
      <c r="AC249" s="23"/>
      <c r="AD249" s="23"/>
      <c r="AE249" s="23"/>
      <c r="AF249" s="23" t="s">
        <v>40</v>
      </c>
      <c r="AG249" s="23" t="s">
        <v>2505</v>
      </c>
      <c r="AH249" s="23" t="s">
        <v>2505</v>
      </c>
      <c r="AI249" s="23" t="s">
        <v>2505</v>
      </c>
      <c r="AJ249" s="23" t="s">
        <v>2505</v>
      </c>
      <c r="AK249" s="23" t="s">
        <v>2505</v>
      </c>
      <c r="AL249" s="23" t="s">
        <v>2505</v>
      </c>
      <c r="AM249" s="23" t="s">
        <v>2505</v>
      </c>
      <c r="AN249" s="23" t="s">
        <v>2505</v>
      </c>
      <c r="AO249" s="23" t="s">
        <v>2507</v>
      </c>
      <c r="AP249" t="s">
        <v>2505</v>
      </c>
      <c r="AQ249" t="s">
        <v>2505</v>
      </c>
      <c r="AR249" t="s">
        <v>2505</v>
      </c>
      <c r="AS249" t="s">
        <v>2505</v>
      </c>
    </row>
    <row r="250" spans="1:45" x14ac:dyDescent="0.25">
      <c r="A250" t="s">
        <v>3344</v>
      </c>
      <c r="B250" s="23" t="s">
        <v>3345</v>
      </c>
      <c r="C250" s="27" t="s">
        <v>3346</v>
      </c>
      <c r="D250" s="27" t="s">
        <v>3347</v>
      </c>
      <c r="E250" t="s">
        <v>2495</v>
      </c>
      <c r="F250" t="s">
        <v>2495</v>
      </c>
      <c r="G250" t="s">
        <v>2495</v>
      </c>
      <c r="H250" t="s">
        <v>2495</v>
      </c>
      <c r="I250" t="s">
        <v>2496</v>
      </c>
      <c r="J250" s="23" t="s">
        <v>2497</v>
      </c>
      <c r="K250" s="23" t="s">
        <v>2498</v>
      </c>
      <c r="L250" s="23" t="s">
        <v>2499</v>
      </c>
      <c r="M250" s="2">
        <v>43831</v>
      </c>
      <c r="N250" t="s">
        <v>2500</v>
      </c>
      <c r="O250">
        <v>0</v>
      </c>
      <c r="P250" t="s">
        <v>2501</v>
      </c>
      <c r="V250" t="s">
        <v>40</v>
      </c>
      <c r="W250" t="s">
        <v>40</v>
      </c>
      <c r="X250" t="s">
        <v>2502</v>
      </c>
      <c r="Y250" t="s">
        <v>2503</v>
      </c>
      <c r="Z250" s="23" t="s">
        <v>2504</v>
      </c>
      <c r="AA250" s="23" t="s">
        <v>2505</v>
      </c>
      <c r="AB250" s="23" t="s">
        <v>2506</v>
      </c>
      <c r="AC250" s="23"/>
      <c r="AD250" s="23"/>
      <c r="AE250" s="23"/>
      <c r="AF250" s="23" t="s">
        <v>40</v>
      </c>
      <c r="AG250" s="23" t="s">
        <v>2505</v>
      </c>
      <c r="AH250" s="23" t="s">
        <v>2505</v>
      </c>
      <c r="AI250" s="23" t="s">
        <v>2505</v>
      </c>
      <c r="AJ250" s="23" t="s">
        <v>2505</v>
      </c>
      <c r="AK250" s="23" t="s">
        <v>2505</v>
      </c>
      <c r="AL250" s="23" t="s">
        <v>2505</v>
      </c>
      <c r="AM250" s="23" t="s">
        <v>2505</v>
      </c>
      <c r="AN250" s="23" t="s">
        <v>2505</v>
      </c>
      <c r="AO250" s="23" t="s">
        <v>2507</v>
      </c>
      <c r="AP250" t="s">
        <v>2505</v>
      </c>
      <c r="AQ250" t="s">
        <v>2505</v>
      </c>
      <c r="AR250" t="s">
        <v>2505</v>
      </c>
      <c r="AS250" t="s">
        <v>2505</v>
      </c>
    </row>
    <row r="251" spans="1:45" x14ac:dyDescent="0.25">
      <c r="A251" t="s">
        <v>3348</v>
      </c>
      <c r="B251" s="23" t="s">
        <v>3349</v>
      </c>
      <c r="C251" s="26" t="s">
        <v>3350</v>
      </c>
      <c r="D251" s="26" t="s">
        <v>3351</v>
      </c>
      <c r="E251" t="s">
        <v>2495</v>
      </c>
      <c r="F251" t="s">
        <v>2495</v>
      </c>
      <c r="G251" t="s">
        <v>2495</v>
      </c>
      <c r="H251" t="s">
        <v>2495</v>
      </c>
      <c r="I251" t="s">
        <v>2496</v>
      </c>
      <c r="J251" s="23" t="s">
        <v>2497</v>
      </c>
      <c r="K251" s="23" t="s">
        <v>2498</v>
      </c>
      <c r="L251" s="23" t="s">
        <v>2499</v>
      </c>
      <c r="M251" s="2">
        <v>43831</v>
      </c>
      <c r="N251" t="s">
        <v>2500</v>
      </c>
      <c r="O251">
        <v>0</v>
      </c>
      <c r="P251" t="s">
        <v>2501</v>
      </c>
      <c r="V251" t="s">
        <v>40</v>
      </c>
      <c r="W251" t="s">
        <v>40</v>
      </c>
      <c r="X251" t="s">
        <v>2502</v>
      </c>
      <c r="Y251" t="s">
        <v>2503</v>
      </c>
      <c r="Z251" s="23" t="s">
        <v>2504</v>
      </c>
      <c r="AA251" s="23" t="s">
        <v>2505</v>
      </c>
      <c r="AB251" s="23" t="s">
        <v>2506</v>
      </c>
      <c r="AC251" s="23"/>
      <c r="AD251" s="23"/>
      <c r="AE251" s="23"/>
      <c r="AF251" s="23" t="s">
        <v>40</v>
      </c>
      <c r="AG251" s="23" t="s">
        <v>2505</v>
      </c>
      <c r="AH251" s="23" t="s">
        <v>2505</v>
      </c>
      <c r="AI251" s="23" t="s">
        <v>2505</v>
      </c>
      <c r="AJ251" s="23" t="s">
        <v>2505</v>
      </c>
      <c r="AK251" s="23" t="s">
        <v>2505</v>
      </c>
      <c r="AL251" s="23" t="s">
        <v>2505</v>
      </c>
      <c r="AM251" s="23" t="s">
        <v>2505</v>
      </c>
      <c r="AN251" s="23" t="s">
        <v>2505</v>
      </c>
      <c r="AO251" s="23" t="s">
        <v>2507</v>
      </c>
      <c r="AP251" t="s">
        <v>2505</v>
      </c>
      <c r="AQ251" t="s">
        <v>2505</v>
      </c>
      <c r="AR251" t="s">
        <v>2505</v>
      </c>
      <c r="AS251" t="s">
        <v>2505</v>
      </c>
    </row>
    <row r="252" spans="1:45" x14ac:dyDescent="0.25">
      <c r="A252" t="s">
        <v>3352</v>
      </c>
      <c r="B252" s="23" t="s">
        <v>3353</v>
      </c>
      <c r="C252" s="27" t="s">
        <v>3354</v>
      </c>
      <c r="D252" s="27" t="s">
        <v>3354</v>
      </c>
      <c r="E252" t="s">
        <v>2495</v>
      </c>
      <c r="F252" t="s">
        <v>2495</v>
      </c>
      <c r="G252" t="s">
        <v>2495</v>
      </c>
      <c r="H252" t="s">
        <v>2495</v>
      </c>
      <c r="I252" t="s">
        <v>2496</v>
      </c>
      <c r="J252" s="23" t="s">
        <v>2497</v>
      </c>
      <c r="K252" s="23" t="s">
        <v>2498</v>
      </c>
      <c r="L252" s="23" t="s">
        <v>2499</v>
      </c>
      <c r="M252" s="2">
        <v>43831</v>
      </c>
      <c r="N252" t="s">
        <v>2500</v>
      </c>
      <c r="O252">
        <v>0</v>
      </c>
      <c r="P252" t="s">
        <v>2501</v>
      </c>
      <c r="V252" t="s">
        <v>40</v>
      </c>
      <c r="W252" t="s">
        <v>40</v>
      </c>
      <c r="X252" t="s">
        <v>2502</v>
      </c>
      <c r="Y252" t="s">
        <v>2503</v>
      </c>
      <c r="Z252" s="23" t="s">
        <v>2504</v>
      </c>
      <c r="AA252" s="23" t="s">
        <v>2505</v>
      </c>
      <c r="AB252" s="23" t="s">
        <v>2506</v>
      </c>
      <c r="AC252" s="23"/>
      <c r="AD252" s="23"/>
      <c r="AE252" s="23"/>
      <c r="AF252" s="23" t="s">
        <v>40</v>
      </c>
      <c r="AG252" s="23" t="s">
        <v>2505</v>
      </c>
      <c r="AH252" s="23" t="s">
        <v>2505</v>
      </c>
      <c r="AI252" s="23" t="s">
        <v>2505</v>
      </c>
      <c r="AJ252" s="23" t="s">
        <v>2505</v>
      </c>
      <c r="AK252" s="23" t="s">
        <v>2505</v>
      </c>
      <c r="AL252" s="23" t="s">
        <v>2505</v>
      </c>
      <c r="AM252" s="23" t="s">
        <v>2505</v>
      </c>
      <c r="AN252" s="23" t="s">
        <v>2505</v>
      </c>
      <c r="AO252" s="23" t="s">
        <v>2507</v>
      </c>
      <c r="AP252" t="s">
        <v>2505</v>
      </c>
      <c r="AQ252" t="s">
        <v>2505</v>
      </c>
      <c r="AR252" t="s">
        <v>2505</v>
      </c>
      <c r="AS252" t="s">
        <v>2505</v>
      </c>
    </row>
    <row r="253" spans="1:45" x14ac:dyDescent="0.25">
      <c r="A253" t="s">
        <v>3355</v>
      </c>
      <c r="B253" s="23" t="s">
        <v>3356</v>
      </c>
      <c r="C253" s="26" t="s">
        <v>3357</v>
      </c>
      <c r="D253" s="26" t="s">
        <v>3357</v>
      </c>
      <c r="E253" t="s">
        <v>2495</v>
      </c>
      <c r="F253" t="s">
        <v>2495</v>
      </c>
      <c r="G253" t="s">
        <v>2495</v>
      </c>
      <c r="H253" t="s">
        <v>2495</v>
      </c>
      <c r="I253" t="s">
        <v>2496</v>
      </c>
      <c r="J253" s="23" t="s">
        <v>2497</v>
      </c>
      <c r="K253" s="23" t="s">
        <v>2498</v>
      </c>
      <c r="L253" s="23" t="s">
        <v>2499</v>
      </c>
      <c r="M253" s="2">
        <v>43831</v>
      </c>
      <c r="N253" t="s">
        <v>2500</v>
      </c>
      <c r="O253">
        <v>0</v>
      </c>
      <c r="P253" t="s">
        <v>2501</v>
      </c>
      <c r="V253" t="s">
        <v>40</v>
      </c>
      <c r="W253" t="s">
        <v>40</v>
      </c>
      <c r="X253" t="s">
        <v>2502</v>
      </c>
      <c r="Y253" t="s">
        <v>2503</v>
      </c>
      <c r="Z253" s="23" t="s">
        <v>2504</v>
      </c>
      <c r="AA253" s="23" t="s">
        <v>2505</v>
      </c>
      <c r="AB253" s="23" t="s">
        <v>2506</v>
      </c>
      <c r="AC253" s="23"/>
      <c r="AD253" s="23"/>
      <c r="AE253" s="23"/>
      <c r="AF253" s="23" t="s">
        <v>40</v>
      </c>
      <c r="AG253" s="23" t="s">
        <v>2505</v>
      </c>
      <c r="AH253" s="23" t="s">
        <v>2505</v>
      </c>
      <c r="AI253" s="23" t="s">
        <v>2505</v>
      </c>
      <c r="AJ253" s="23" t="s">
        <v>2505</v>
      </c>
      <c r="AK253" s="23" t="s">
        <v>2505</v>
      </c>
      <c r="AL253" s="23" t="s">
        <v>2505</v>
      </c>
      <c r="AM253" s="23" t="s">
        <v>2505</v>
      </c>
      <c r="AN253" s="23" t="s">
        <v>2505</v>
      </c>
      <c r="AO253" s="23" t="s">
        <v>2507</v>
      </c>
      <c r="AP253" t="s">
        <v>2505</v>
      </c>
      <c r="AQ253" t="s">
        <v>2505</v>
      </c>
      <c r="AR253" t="s">
        <v>2505</v>
      </c>
      <c r="AS253" t="s">
        <v>2505</v>
      </c>
    </row>
    <row r="254" spans="1:45" x14ac:dyDescent="0.25">
      <c r="A254" t="s">
        <v>3358</v>
      </c>
      <c r="B254" s="23" t="s">
        <v>3359</v>
      </c>
      <c r="C254" s="27" t="s">
        <v>3360</v>
      </c>
      <c r="D254" s="27" t="s">
        <v>3360</v>
      </c>
      <c r="E254" t="s">
        <v>2495</v>
      </c>
      <c r="F254" t="s">
        <v>2495</v>
      </c>
      <c r="G254" t="s">
        <v>2495</v>
      </c>
      <c r="H254" t="s">
        <v>2495</v>
      </c>
      <c r="I254" t="s">
        <v>2496</v>
      </c>
      <c r="J254" s="23" t="s">
        <v>2497</v>
      </c>
      <c r="K254" s="23" t="s">
        <v>2498</v>
      </c>
      <c r="L254" s="23" t="s">
        <v>2499</v>
      </c>
      <c r="M254" s="2">
        <v>43831</v>
      </c>
      <c r="N254" t="s">
        <v>2500</v>
      </c>
      <c r="O254">
        <v>0</v>
      </c>
      <c r="P254" t="s">
        <v>2501</v>
      </c>
      <c r="V254" t="s">
        <v>40</v>
      </c>
      <c r="W254" t="s">
        <v>40</v>
      </c>
      <c r="X254" t="s">
        <v>2502</v>
      </c>
      <c r="Y254" t="s">
        <v>2503</v>
      </c>
      <c r="Z254" s="23" t="s">
        <v>2504</v>
      </c>
      <c r="AA254" s="23" t="s">
        <v>2505</v>
      </c>
      <c r="AB254" s="23" t="s">
        <v>2506</v>
      </c>
      <c r="AC254" s="23"/>
      <c r="AD254" s="23"/>
      <c r="AE254" s="23"/>
      <c r="AF254" s="23" t="s">
        <v>40</v>
      </c>
      <c r="AG254" s="23" t="s">
        <v>2505</v>
      </c>
      <c r="AH254" s="23" t="s">
        <v>2505</v>
      </c>
      <c r="AI254" s="23" t="s">
        <v>2505</v>
      </c>
      <c r="AJ254" s="23" t="s">
        <v>2505</v>
      </c>
      <c r="AK254" s="23" t="s">
        <v>2505</v>
      </c>
      <c r="AL254" s="23" t="s">
        <v>2505</v>
      </c>
      <c r="AM254" s="23" t="s">
        <v>2505</v>
      </c>
      <c r="AN254" s="23" t="s">
        <v>2505</v>
      </c>
      <c r="AO254" s="23" t="s">
        <v>2507</v>
      </c>
      <c r="AP254" t="s">
        <v>2505</v>
      </c>
      <c r="AQ254" t="s">
        <v>2505</v>
      </c>
      <c r="AR254" t="s">
        <v>2505</v>
      </c>
      <c r="AS254" t="s">
        <v>2505</v>
      </c>
    </row>
    <row r="255" spans="1:45" x14ac:dyDescent="0.25">
      <c r="A255" t="s">
        <v>3361</v>
      </c>
      <c r="B255" s="23" t="s">
        <v>3362</v>
      </c>
      <c r="C255" s="26" t="s">
        <v>3363</v>
      </c>
      <c r="D255" s="26" t="s">
        <v>3363</v>
      </c>
      <c r="E255" t="s">
        <v>2495</v>
      </c>
      <c r="F255" t="s">
        <v>2495</v>
      </c>
      <c r="G255" t="s">
        <v>2495</v>
      </c>
      <c r="H255" t="s">
        <v>2495</v>
      </c>
      <c r="I255" t="s">
        <v>2496</v>
      </c>
      <c r="J255" s="23" t="s">
        <v>2497</v>
      </c>
      <c r="K255" s="23" t="s">
        <v>2498</v>
      </c>
      <c r="L255" s="23" t="s">
        <v>2499</v>
      </c>
      <c r="M255" s="2">
        <v>43831</v>
      </c>
      <c r="N255" t="s">
        <v>2500</v>
      </c>
      <c r="O255">
        <v>0</v>
      </c>
      <c r="P255" t="s">
        <v>2501</v>
      </c>
      <c r="V255" t="s">
        <v>40</v>
      </c>
      <c r="W255" t="s">
        <v>40</v>
      </c>
      <c r="X255" t="s">
        <v>2502</v>
      </c>
      <c r="Y255" t="s">
        <v>2503</v>
      </c>
      <c r="Z255" s="23" t="s">
        <v>2504</v>
      </c>
      <c r="AA255" s="23" t="s">
        <v>2505</v>
      </c>
      <c r="AB255" s="23" t="s">
        <v>2506</v>
      </c>
      <c r="AC255" s="23"/>
      <c r="AD255" s="23"/>
      <c r="AE255" s="23"/>
      <c r="AF255" s="23" t="s">
        <v>40</v>
      </c>
      <c r="AG255" s="23" t="s">
        <v>2505</v>
      </c>
      <c r="AH255" s="23" t="s">
        <v>2505</v>
      </c>
      <c r="AI255" s="23" t="s">
        <v>2505</v>
      </c>
      <c r="AJ255" s="23" t="s">
        <v>2505</v>
      </c>
      <c r="AK255" s="23" t="s">
        <v>2505</v>
      </c>
      <c r="AL255" s="23" t="s">
        <v>2505</v>
      </c>
      <c r="AM255" s="23" t="s">
        <v>2505</v>
      </c>
      <c r="AN255" s="23" t="s">
        <v>2505</v>
      </c>
      <c r="AO255" s="23" t="s">
        <v>2507</v>
      </c>
      <c r="AP255" t="s">
        <v>2505</v>
      </c>
      <c r="AQ255" t="s">
        <v>2505</v>
      </c>
      <c r="AR255" t="s">
        <v>2505</v>
      </c>
      <c r="AS255" t="s">
        <v>2505</v>
      </c>
    </row>
    <row r="256" spans="1:45" x14ac:dyDescent="0.25">
      <c r="A256" t="s">
        <v>3364</v>
      </c>
      <c r="B256" s="23" t="s">
        <v>820</v>
      </c>
      <c r="C256" s="27" t="s">
        <v>3365</v>
      </c>
      <c r="D256" s="27" t="s">
        <v>3365</v>
      </c>
      <c r="E256" t="s">
        <v>2495</v>
      </c>
      <c r="F256" t="s">
        <v>2495</v>
      </c>
      <c r="G256" t="s">
        <v>2495</v>
      </c>
      <c r="H256" t="s">
        <v>2495</v>
      </c>
      <c r="I256" t="s">
        <v>2496</v>
      </c>
      <c r="J256" s="23" t="s">
        <v>2497</v>
      </c>
      <c r="K256" s="23" t="s">
        <v>2498</v>
      </c>
      <c r="L256" s="23" t="s">
        <v>2499</v>
      </c>
      <c r="M256" s="2">
        <v>43831</v>
      </c>
      <c r="N256" t="s">
        <v>2500</v>
      </c>
      <c r="O256">
        <v>0</v>
      </c>
      <c r="P256" t="s">
        <v>2501</v>
      </c>
      <c r="V256" t="s">
        <v>40</v>
      </c>
      <c r="W256" t="s">
        <v>40</v>
      </c>
      <c r="X256" t="s">
        <v>2502</v>
      </c>
      <c r="Y256" t="s">
        <v>2503</v>
      </c>
      <c r="Z256" s="23" t="s">
        <v>2504</v>
      </c>
      <c r="AA256" s="23" t="s">
        <v>2505</v>
      </c>
      <c r="AB256" s="23" t="s">
        <v>2506</v>
      </c>
      <c r="AC256" s="23"/>
      <c r="AD256" s="23"/>
      <c r="AE256" s="23"/>
      <c r="AF256" s="23" t="s">
        <v>40</v>
      </c>
      <c r="AG256" s="23" t="s">
        <v>2505</v>
      </c>
      <c r="AH256" s="23" t="s">
        <v>2505</v>
      </c>
      <c r="AI256" s="23" t="s">
        <v>2505</v>
      </c>
      <c r="AJ256" s="23" t="s">
        <v>2505</v>
      </c>
      <c r="AK256" s="23" t="s">
        <v>2505</v>
      </c>
      <c r="AL256" s="23" t="s">
        <v>2505</v>
      </c>
      <c r="AM256" s="23" t="s">
        <v>2505</v>
      </c>
      <c r="AN256" s="23" t="s">
        <v>2505</v>
      </c>
      <c r="AO256" s="23" t="s">
        <v>2507</v>
      </c>
      <c r="AP256" t="s">
        <v>2505</v>
      </c>
      <c r="AQ256" t="s">
        <v>2505</v>
      </c>
      <c r="AR256" t="s">
        <v>2505</v>
      </c>
      <c r="AS256" t="s">
        <v>2505</v>
      </c>
    </row>
    <row r="257" spans="1:45" x14ac:dyDescent="0.25">
      <c r="A257" t="s">
        <v>3366</v>
      </c>
      <c r="B257" s="23" t="s">
        <v>3367</v>
      </c>
      <c r="C257" s="26" t="s">
        <v>3368</v>
      </c>
      <c r="D257" s="26" t="s">
        <v>3368</v>
      </c>
      <c r="E257" t="s">
        <v>2495</v>
      </c>
      <c r="F257" t="s">
        <v>2495</v>
      </c>
      <c r="G257" t="s">
        <v>2495</v>
      </c>
      <c r="H257" t="s">
        <v>2495</v>
      </c>
      <c r="I257" t="s">
        <v>2496</v>
      </c>
      <c r="J257" s="23" t="s">
        <v>2497</v>
      </c>
      <c r="K257" s="23" t="s">
        <v>2498</v>
      </c>
      <c r="L257" s="23" t="s">
        <v>2499</v>
      </c>
      <c r="M257" s="2">
        <v>43831</v>
      </c>
      <c r="N257" t="s">
        <v>2500</v>
      </c>
      <c r="O257">
        <v>0</v>
      </c>
      <c r="P257" t="s">
        <v>2501</v>
      </c>
      <c r="V257" t="s">
        <v>40</v>
      </c>
      <c r="W257" t="s">
        <v>40</v>
      </c>
      <c r="X257" t="s">
        <v>2502</v>
      </c>
      <c r="Y257" t="s">
        <v>2503</v>
      </c>
      <c r="Z257" s="23" t="s">
        <v>2504</v>
      </c>
      <c r="AA257" s="23" t="s">
        <v>2505</v>
      </c>
      <c r="AB257" s="23" t="s">
        <v>2506</v>
      </c>
      <c r="AC257" s="23"/>
      <c r="AD257" s="23"/>
      <c r="AE257" s="23"/>
      <c r="AF257" s="23" t="s">
        <v>40</v>
      </c>
      <c r="AG257" s="23" t="s">
        <v>2505</v>
      </c>
      <c r="AH257" s="23" t="s">
        <v>2505</v>
      </c>
      <c r="AI257" s="23" t="s">
        <v>2505</v>
      </c>
      <c r="AJ257" s="23" t="s">
        <v>2505</v>
      </c>
      <c r="AK257" s="23" t="s">
        <v>2505</v>
      </c>
      <c r="AL257" s="23" t="s">
        <v>2505</v>
      </c>
      <c r="AM257" s="23" t="s">
        <v>2505</v>
      </c>
      <c r="AN257" s="23" t="s">
        <v>2505</v>
      </c>
      <c r="AO257" s="23" t="s">
        <v>2507</v>
      </c>
      <c r="AP257" t="s">
        <v>2505</v>
      </c>
      <c r="AQ257" t="s">
        <v>2505</v>
      </c>
      <c r="AR257" t="s">
        <v>2505</v>
      </c>
      <c r="AS257" t="s">
        <v>2505</v>
      </c>
    </row>
    <row r="258" spans="1:45" x14ac:dyDescent="0.25">
      <c r="A258" t="s">
        <v>3369</v>
      </c>
      <c r="B258" s="23" t="s">
        <v>3370</v>
      </c>
      <c r="C258" s="27" t="s">
        <v>3371</v>
      </c>
      <c r="D258" s="27" t="s">
        <v>3371</v>
      </c>
      <c r="E258" t="s">
        <v>2495</v>
      </c>
      <c r="F258" t="s">
        <v>2495</v>
      </c>
      <c r="G258" t="s">
        <v>2495</v>
      </c>
      <c r="H258" t="s">
        <v>2495</v>
      </c>
      <c r="I258" t="s">
        <v>2496</v>
      </c>
      <c r="J258" s="23" t="s">
        <v>2497</v>
      </c>
      <c r="K258" s="23" t="s">
        <v>2498</v>
      </c>
      <c r="L258" s="23" t="s">
        <v>2499</v>
      </c>
      <c r="M258" s="2">
        <v>43831</v>
      </c>
      <c r="N258" t="s">
        <v>2500</v>
      </c>
      <c r="O258">
        <v>0</v>
      </c>
      <c r="P258" t="s">
        <v>2501</v>
      </c>
      <c r="V258" t="s">
        <v>40</v>
      </c>
      <c r="W258" t="s">
        <v>40</v>
      </c>
      <c r="X258" t="s">
        <v>2502</v>
      </c>
      <c r="Y258" t="s">
        <v>2503</v>
      </c>
      <c r="Z258" s="23" t="s">
        <v>2504</v>
      </c>
      <c r="AA258" s="23" t="s">
        <v>2505</v>
      </c>
      <c r="AB258" s="23" t="s">
        <v>2506</v>
      </c>
      <c r="AC258" s="23"/>
      <c r="AD258" s="23"/>
      <c r="AE258" s="23"/>
      <c r="AF258" s="23" t="s">
        <v>40</v>
      </c>
      <c r="AG258" s="23" t="s">
        <v>2505</v>
      </c>
      <c r="AH258" s="23" t="s">
        <v>2505</v>
      </c>
      <c r="AI258" s="23" t="s">
        <v>2505</v>
      </c>
      <c r="AJ258" s="23" t="s">
        <v>2505</v>
      </c>
      <c r="AK258" s="23" t="s">
        <v>2505</v>
      </c>
      <c r="AL258" s="23" t="s">
        <v>2505</v>
      </c>
      <c r="AM258" s="23" t="s">
        <v>2505</v>
      </c>
      <c r="AN258" s="23" t="s">
        <v>2505</v>
      </c>
      <c r="AO258" s="23" t="s">
        <v>2507</v>
      </c>
      <c r="AP258" t="s">
        <v>2505</v>
      </c>
      <c r="AQ258" t="s">
        <v>2505</v>
      </c>
      <c r="AR258" t="s">
        <v>2505</v>
      </c>
      <c r="AS258" t="s">
        <v>2505</v>
      </c>
    </row>
    <row r="259" spans="1:45" x14ac:dyDescent="0.25">
      <c r="A259" t="s">
        <v>3372</v>
      </c>
      <c r="B259" s="23" t="s">
        <v>3373</v>
      </c>
      <c r="C259" s="26" t="s">
        <v>3374</v>
      </c>
      <c r="D259" s="26" t="s">
        <v>3374</v>
      </c>
      <c r="E259" t="s">
        <v>2495</v>
      </c>
      <c r="F259" t="s">
        <v>2495</v>
      </c>
      <c r="G259" t="s">
        <v>2495</v>
      </c>
      <c r="H259" t="s">
        <v>2495</v>
      </c>
      <c r="I259" t="s">
        <v>2496</v>
      </c>
      <c r="J259" s="23" t="s">
        <v>2497</v>
      </c>
      <c r="K259" s="23" t="s">
        <v>2498</v>
      </c>
      <c r="L259" s="23" t="s">
        <v>2499</v>
      </c>
      <c r="M259" s="2">
        <v>43831</v>
      </c>
      <c r="N259" t="s">
        <v>2500</v>
      </c>
      <c r="O259">
        <v>0</v>
      </c>
      <c r="P259" t="s">
        <v>2501</v>
      </c>
      <c r="V259" t="s">
        <v>40</v>
      </c>
      <c r="W259" t="s">
        <v>40</v>
      </c>
      <c r="X259" t="s">
        <v>2502</v>
      </c>
      <c r="Y259" t="s">
        <v>2503</v>
      </c>
      <c r="Z259" s="23" t="s">
        <v>2504</v>
      </c>
      <c r="AA259" s="23" t="s">
        <v>2505</v>
      </c>
      <c r="AB259" s="23" t="s">
        <v>2506</v>
      </c>
      <c r="AC259" s="23"/>
      <c r="AD259" s="23"/>
      <c r="AE259" s="23"/>
      <c r="AF259" s="23" t="s">
        <v>40</v>
      </c>
      <c r="AG259" s="23" t="s">
        <v>2505</v>
      </c>
      <c r="AH259" s="23" t="s">
        <v>2505</v>
      </c>
      <c r="AI259" s="23" t="s">
        <v>2505</v>
      </c>
      <c r="AJ259" s="23" t="s">
        <v>2505</v>
      </c>
      <c r="AK259" s="23" t="s">
        <v>2505</v>
      </c>
      <c r="AL259" s="23" t="s">
        <v>2505</v>
      </c>
      <c r="AM259" s="23" t="s">
        <v>2505</v>
      </c>
      <c r="AN259" s="23" t="s">
        <v>2505</v>
      </c>
      <c r="AO259" s="23" t="s">
        <v>2507</v>
      </c>
      <c r="AP259" t="s">
        <v>2505</v>
      </c>
      <c r="AQ259" t="s">
        <v>2505</v>
      </c>
      <c r="AR259" t="s">
        <v>2505</v>
      </c>
      <c r="AS259" t="s">
        <v>2505</v>
      </c>
    </row>
    <row r="260" spans="1:45" x14ac:dyDescent="0.25">
      <c r="A260" t="s">
        <v>3375</v>
      </c>
      <c r="B260" s="23" t="s">
        <v>2207</v>
      </c>
      <c r="C260" s="27" t="s">
        <v>3376</v>
      </c>
      <c r="D260" s="27" t="s">
        <v>3377</v>
      </c>
      <c r="E260" t="s">
        <v>2495</v>
      </c>
      <c r="F260" t="s">
        <v>2495</v>
      </c>
      <c r="G260" t="s">
        <v>2495</v>
      </c>
      <c r="H260" t="s">
        <v>2495</v>
      </c>
      <c r="I260" t="s">
        <v>2496</v>
      </c>
      <c r="J260" s="23" t="s">
        <v>2497</v>
      </c>
      <c r="K260" s="23" t="s">
        <v>2498</v>
      </c>
      <c r="L260" s="23" t="s">
        <v>2499</v>
      </c>
      <c r="M260" s="2">
        <v>43831</v>
      </c>
      <c r="N260" t="s">
        <v>2500</v>
      </c>
      <c r="O260">
        <v>0</v>
      </c>
      <c r="P260" t="s">
        <v>2501</v>
      </c>
      <c r="V260" t="s">
        <v>40</v>
      </c>
      <c r="W260" t="s">
        <v>40</v>
      </c>
      <c r="X260" t="s">
        <v>2502</v>
      </c>
      <c r="Y260" t="s">
        <v>2503</v>
      </c>
      <c r="Z260" s="23" t="s">
        <v>2504</v>
      </c>
      <c r="AA260" s="23" t="s">
        <v>2505</v>
      </c>
      <c r="AB260" s="23" t="s">
        <v>2506</v>
      </c>
      <c r="AC260" s="23"/>
      <c r="AD260" s="23"/>
      <c r="AE260" s="23"/>
      <c r="AF260" s="23" t="s">
        <v>40</v>
      </c>
      <c r="AG260" s="23" t="s">
        <v>2505</v>
      </c>
      <c r="AH260" s="23" t="s">
        <v>2505</v>
      </c>
      <c r="AI260" s="23" t="s">
        <v>2505</v>
      </c>
      <c r="AJ260" s="23" t="s">
        <v>2505</v>
      </c>
      <c r="AK260" s="23" t="s">
        <v>2505</v>
      </c>
      <c r="AL260" s="23" t="s">
        <v>2505</v>
      </c>
      <c r="AM260" s="23" t="s">
        <v>2505</v>
      </c>
      <c r="AN260" s="23" t="s">
        <v>2505</v>
      </c>
      <c r="AO260" s="23" t="s">
        <v>2507</v>
      </c>
      <c r="AP260" t="s">
        <v>2505</v>
      </c>
      <c r="AQ260" t="s">
        <v>2505</v>
      </c>
      <c r="AR260" t="s">
        <v>2505</v>
      </c>
      <c r="AS260" t="s">
        <v>2505</v>
      </c>
    </row>
    <row r="261" spans="1:45" x14ac:dyDescent="0.25">
      <c r="A261" t="s">
        <v>3378</v>
      </c>
      <c r="B261" s="23" t="s">
        <v>3379</v>
      </c>
      <c r="C261" s="26" t="s">
        <v>3380</v>
      </c>
      <c r="D261" s="26" t="s">
        <v>3381</v>
      </c>
      <c r="E261" t="s">
        <v>2495</v>
      </c>
      <c r="F261" t="s">
        <v>2495</v>
      </c>
      <c r="G261" t="s">
        <v>2495</v>
      </c>
      <c r="H261" t="s">
        <v>2495</v>
      </c>
      <c r="I261" t="s">
        <v>2496</v>
      </c>
      <c r="J261" s="23" t="s">
        <v>2497</v>
      </c>
      <c r="K261" s="23" t="s">
        <v>2498</v>
      </c>
      <c r="L261" s="23" t="s">
        <v>2499</v>
      </c>
      <c r="M261" s="2">
        <v>43831</v>
      </c>
      <c r="N261" t="s">
        <v>2500</v>
      </c>
      <c r="O261">
        <v>0</v>
      </c>
      <c r="P261" t="s">
        <v>2501</v>
      </c>
      <c r="V261" t="s">
        <v>40</v>
      </c>
      <c r="W261" t="s">
        <v>40</v>
      </c>
      <c r="X261" t="s">
        <v>2502</v>
      </c>
      <c r="Y261" t="s">
        <v>2503</v>
      </c>
      <c r="Z261" s="23" t="s">
        <v>2504</v>
      </c>
      <c r="AA261" s="23" t="s">
        <v>2505</v>
      </c>
      <c r="AB261" s="23" t="s">
        <v>2506</v>
      </c>
      <c r="AC261" s="23"/>
      <c r="AD261" s="23"/>
      <c r="AE261" s="23"/>
      <c r="AF261" s="23" t="s">
        <v>40</v>
      </c>
      <c r="AG261" s="23" t="s">
        <v>2505</v>
      </c>
      <c r="AH261" s="23" t="s">
        <v>2505</v>
      </c>
      <c r="AI261" s="23" t="s">
        <v>2505</v>
      </c>
      <c r="AJ261" s="23" t="s">
        <v>2505</v>
      </c>
      <c r="AK261" s="23" t="s">
        <v>2505</v>
      </c>
      <c r="AL261" s="23" t="s">
        <v>2505</v>
      </c>
      <c r="AM261" s="23" t="s">
        <v>2505</v>
      </c>
      <c r="AN261" s="23" t="s">
        <v>2505</v>
      </c>
      <c r="AO261" s="23" t="s">
        <v>2507</v>
      </c>
      <c r="AP261" t="s">
        <v>2505</v>
      </c>
      <c r="AQ261" t="s">
        <v>2505</v>
      </c>
      <c r="AR261" t="s">
        <v>2505</v>
      </c>
      <c r="AS261" t="s">
        <v>2505</v>
      </c>
    </row>
    <row r="262" spans="1:45" x14ac:dyDescent="0.25">
      <c r="A262" t="s">
        <v>3382</v>
      </c>
      <c r="B262" s="23" t="s">
        <v>551</v>
      </c>
      <c r="C262" s="27" t="s">
        <v>3383</v>
      </c>
      <c r="D262" s="27" t="s">
        <v>3384</v>
      </c>
      <c r="E262" t="s">
        <v>2495</v>
      </c>
      <c r="F262" t="s">
        <v>2495</v>
      </c>
      <c r="G262" t="s">
        <v>2495</v>
      </c>
      <c r="H262" t="s">
        <v>2495</v>
      </c>
      <c r="I262" t="s">
        <v>2496</v>
      </c>
      <c r="J262" s="23" t="s">
        <v>2497</v>
      </c>
      <c r="K262" s="23" t="s">
        <v>2498</v>
      </c>
      <c r="L262" s="23" t="s">
        <v>2499</v>
      </c>
      <c r="M262" s="2">
        <v>43831</v>
      </c>
      <c r="N262" t="s">
        <v>2500</v>
      </c>
      <c r="O262">
        <v>0</v>
      </c>
      <c r="P262" t="s">
        <v>2501</v>
      </c>
      <c r="V262" t="s">
        <v>40</v>
      </c>
      <c r="W262" t="s">
        <v>40</v>
      </c>
      <c r="X262" t="s">
        <v>2502</v>
      </c>
      <c r="Y262" t="s">
        <v>2503</v>
      </c>
      <c r="Z262" s="23" t="s">
        <v>2504</v>
      </c>
      <c r="AA262" s="23" t="s">
        <v>2505</v>
      </c>
      <c r="AB262" s="23" t="s">
        <v>2506</v>
      </c>
      <c r="AC262" s="23"/>
      <c r="AD262" s="23"/>
      <c r="AE262" s="23"/>
      <c r="AF262" s="23" t="s">
        <v>40</v>
      </c>
      <c r="AG262" s="23" t="s">
        <v>2505</v>
      </c>
      <c r="AH262" s="23" t="s">
        <v>2505</v>
      </c>
      <c r="AI262" s="23" t="s">
        <v>2505</v>
      </c>
      <c r="AJ262" s="23" t="s">
        <v>2505</v>
      </c>
      <c r="AK262" s="23" t="s">
        <v>2505</v>
      </c>
      <c r="AL262" s="23" t="s">
        <v>2505</v>
      </c>
      <c r="AM262" s="23" t="s">
        <v>2505</v>
      </c>
      <c r="AN262" s="23" t="s">
        <v>2505</v>
      </c>
      <c r="AO262" s="23" t="s">
        <v>2507</v>
      </c>
      <c r="AP262" t="s">
        <v>2505</v>
      </c>
      <c r="AQ262" t="s">
        <v>2505</v>
      </c>
      <c r="AR262" t="s">
        <v>2505</v>
      </c>
      <c r="AS262" t="s">
        <v>2505</v>
      </c>
    </row>
    <row r="263" spans="1:45" x14ac:dyDescent="0.25">
      <c r="A263" t="s">
        <v>3385</v>
      </c>
      <c r="B263" s="23" t="s">
        <v>3386</v>
      </c>
      <c r="C263" s="26" t="s">
        <v>3387</v>
      </c>
      <c r="D263" s="26" t="s">
        <v>3387</v>
      </c>
      <c r="E263" t="s">
        <v>2495</v>
      </c>
      <c r="F263" t="s">
        <v>2495</v>
      </c>
      <c r="G263" t="s">
        <v>2495</v>
      </c>
      <c r="H263" t="s">
        <v>2495</v>
      </c>
      <c r="I263" t="s">
        <v>2496</v>
      </c>
      <c r="J263" s="23" t="s">
        <v>2497</v>
      </c>
      <c r="K263" s="23" t="s">
        <v>2498</v>
      </c>
      <c r="L263" s="23" t="s">
        <v>2499</v>
      </c>
      <c r="M263" s="2">
        <v>43831</v>
      </c>
      <c r="N263" t="s">
        <v>2500</v>
      </c>
      <c r="O263">
        <v>0</v>
      </c>
      <c r="P263" t="s">
        <v>2501</v>
      </c>
      <c r="V263" t="s">
        <v>40</v>
      </c>
      <c r="W263" t="s">
        <v>40</v>
      </c>
      <c r="X263" t="s">
        <v>2502</v>
      </c>
      <c r="Y263" t="s">
        <v>2503</v>
      </c>
      <c r="Z263" s="23" t="s">
        <v>2504</v>
      </c>
      <c r="AA263" s="23" t="s">
        <v>2505</v>
      </c>
      <c r="AB263" s="23" t="s">
        <v>2506</v>
      </c>
      <c r="AC263" s="23"/>
      <c r="AD263" s="23"/>
      <c r="AE263" s="23"/>
      <c r="AF263" s="23" t="s">
        <v>40</v>
      </c>
      <c r="AG263" s="23" t="s">
        <v>2505</v>
      </c>
      <c r="AH263" s="23" t="s">
        <v>2505</v>
      </c>
      <c r="AI263" s="23" t="s">
        <v>2505</v>
      </c>
      <c r="AJ263" s="23" t="s">
        <v>2505</v>
      </c>
      <c r="AK263" s="23" t="s">
        <v>2505</v>
      </c>
      <c r="AL263" s="23" t="s">
        <v>2505</v>
      </c>
      <c r="AM263" s="23" t="s">
        <v>2505</v>
      </c>
      <c r="AN263" s="23" t="s">
        <v>2505</v>
      </c>
      <c r="AO263" s="23" t="s">
        <v>2507</v>
      </c>
      <c r="AP263" t="s">
        <v>2505</v>
      </c>
      <c r="AQ263" t="s">
        <v>2505</v>
      </c>
      <c r="AR263" t="s">
        <v>2505</v>
      </c>
      <c r="AS263" t="s">
        <v>2505</v>
      </c>
    </row>
    <row r="264" spans="1:45" x14ac:dyDescent="0.25">
      <c r="A264" t="s">
        <v>3388</v>
      </c>
      <c r="B264" s="23" t="s">
        <v>3389</v>
      </c>
      <c r="C264" s="27" t="s">
        <v>3390</v>
      </c>
      <c r="D264" s="27" t="s">
        <v>3390</v>
      </c>
      <c r="E264" t="s">
        <v>2495</v>
      </c>
      <c r="F264" t="s">
        <v>2495</v>
      </c>
      <c r="G264" t="s">
        <v>2495</v>
      </c>
      <c r="H264" t="s">
        <v>2495</v>
      </c>
      <c r="I264" t="s">
        <v>2496</v>
      </c>
      <c r="J264" s="23" t="s">
        <v>2497</v>
      </c>
      <c r="K264" s="23" t="s">
        <v>2498</v>
      </c>
      <c r="L264" s="23" t="s">
        <v>2499</v>
      </c>
      <c r="M264" s="2">
        <v>43831</v>
      </c>
      <c r="N264" t="s">
        <v>2500</v>
      </c>
      <c r="O264">
        <v>0</v>
      </c>
      <c r="P264" t="s">
        <v>2501</v>
      </c>
      <c r="V264" t="s">
        <v>40</v>
      </c>
      <c r="W264" t="s">
        <v>40</v>
      </c>
      <c r="X264" t="s">
        <v>2502</v>
      </c>
      <c r="Y264" t="s">
        <v>2503</v>
      </c>
      <c r="Z264" s="23" t="s">
        <v>2504</v>
      </c>
      <c r="AA264" s="23" t="s">
        <v>2505</v>
      </c>
      <c r="AB264" s="23" t="s">
        <v>2506</v>
      </c>
      <c r="AC264" s="23"/>
      <c r="AD264" s="23"/>
      <c r="AE264" s="23"/>
      <c r="AF264" s="23" t="s">
        <v>40</v>
      </c>
      <c r="AG264" s="23" t="s">
        <v>2505</v>
      </c>
      <c r="AH264" s="23" t="s">
        <v>2505</v>
      </c>
      <c r="AI264" s="23" t="s">
        <v>2505</v>
      </c>
      <c r="AJ264" s="23" t="s">
        <v>2505</v>
      </c>
      <c r="AK264" s="23" t="s">
        <v>2505</v>
      </c>
      <c r="AL264" s="23" t="s">
        <v>2505</v>
      </c>
      <c r="AM264" s="23" t="s">
        <v>2505</v>
      </c>
      <c r="AN264" s="23" t="s">
        <v>2505</v>
      </c>
      <c r="AO264" s="23" t="s">
        <v>2507</v>
      </c>
      <c r="AP264" t="s">
        <v>2505</v>
      </c>
      <c r="AQ264" t="s">
        <v>2505</v>
      </c>
      <c r="AR264" t="s">
        <v>2505</v>
      </c>
      <c r="AS264" t="s">
        <v>2505</v>
      </c>
    </row>
    <row r="265" spans="1:45" x14ac:dyDescent="0.25">
      <c r="A265" t="s">
        <v>3391</v>
      </c>
      <c r="B265" s="23" t="s">
        <v>125</v>
      </c>
      <c r="C265" s="26" t="s">
        <v>3392</v>
      </c>
      <c r="D265" s="26" t="s">
        <v>3393</v>
      </c>
      <c r="E265" t="s">
        <v>2495</v>
      </c>
      <c r="F265" t="s">
        <v>2495</v>
      </c>
      <c r="G265" t="s">
        <v>2495</v>
      </c>
      <c r="H265" t="s">
        <v>2495</v>
      </c>
      <c r="I265" t="s">
        <v>2496</v>
      </c>
      <c r="J265" s="23" t="s">
        <v>2497</v>
      </c>
      <c r="K265" s="23" t="s">
        <v>2498</v>
      </c>
      <c r="L265" s="23" t="s">
        <v>2499</v>
      </c>
      <c r="M265" s="2">
        <v>43831</v>
      </c>
      <c r="N265" t="s">
        <v>2500</v>
      </c>
      <c r="O265">
        <v>0</v>
      </c>
      <c r="P265" t="s">
        <v>2501</v>
      </c>
      <c r="V265" t="s">
        <v>40</v>
      </c>
      <c r="W265" t="s">
        <v>40</v>
      </c>
      <c r="X265" t="s">
        <v>2502</v>
      </c>
      <c r="Y265" t="s">
        <v>2503</v>
      </c>
      <c r="Z265" s="23" t="s">
        <v>2504</v>
      </c>
      <c r="AA265" s="23" t="s">
        <v>2505</v>
      </c>
      <c r="AB265" s="23" t="s">
        <v>2506</v>
      </c>
      <c r="AC265" s="23"/>
      <c r="AD265" s="23"/>
      <c r="AE265" s="23"/>
      <c r="AF265" s="23" t="s">
        <v>40</v>
      </c>
      <c r="AG265" s="23" t="s">
        <v>2505</v>
      </c>
      <c r="AH265" s="23" t="s">
        <v>2505</v>
      </c>
      <c r="AI265" s="23" t="s">
        <v>2505</v>
      </c>
      <c r="AJ265" s="23" t="s">
        <v>2505</v>
      </c>
      <c r="AK265" s="23" t="s">
        <v>2505</v>
      </c>
      <c r="AL265" s="23" t="s">
        <v>2505</v>
      </c>
      <c r="AM265" s="23" t="s">
        <v>2505</v>
      </c>
      <c r="AN265" s="23" t="s">
        <v>2505</v>
      </c>
      <c r="AO265" s="23" t="s">
        <v>2507</v>
      </c>
      <c r="AP265" t="s">
        <v>2505</v>
      </c>
      <c r="AQ265" t="s">
        <v>2505</v>
      </c>
      <c r="AR265" t="s">
        <v>2505</v>
      </c>
      <c r="AS265" t="s">
        <v>2505</v>
      </c>
    </row>
    <row r="266" spans="1:45" x14ac:dyDescent="0.25">
      <c r="A266" t="s">
        <v>3394</v>
      </c>
      <c r="B266" s="23" t="s">
        <v>621</v>
      </c>
      <c r="C266" s="27" t="s">
        <v>3395</v>
      </c>
      <c r="D266" s="27" t="s">
        <v>3395</v>
      </c>
      <c r="E266" t="s">
        <v>2495</v>
      </c>
      <c r="F266" t="s">
        <v>2495</v>
      </c>
      <c r="G266" t="s">
        <v>2495</v>
      </c>
      <c r="H266" t="s">
        <v>2495</v>
      </c>
      <c r="I266" t="s">
        <v>2496</v>
      </c>
      <c r="J266" s="23" t="s">
        <v>2497</v>
      </c>
      <c r="K266" s="23" t="s">
        <v>2498</v>
      </c>
      <c r="L266" s="23" t="s">
        <v>2499</v>
      </c>
      <c r="M266" s="2">
        <v>43831</v>
      </c>
      <c r="N266" t="s">
        <v>2500</v>
      </c>
      <c r="O266">
        <v>0</v>
      </c>
      <c r="P266" t="s">
        <v>2501</v>
      </c>
      <c r="V266" t="s">
        <v>40</v>
      </c>
      <c r="W266" t="s">
        <v>40</v>
      </c>
      <c r="X266" t="s">
        <v>2502</v>
      </c>
      <c r="Y266" t="s">
        <v>2503</v>
      </c>
      <c r="Z266" s="23" t="s">
        <v>2504</v>
      </c>
      <c r="AA266" s="23" t="s">
        <v>2505</v>
      </c>
      <c r="AB266" s="23" t="s">
        <v>2506</v>
      </c>
      <c r="AC266" s="23"/>
      <c r="AD266" s="23"/>
      <c r="AE266" s="23"/>
      <c r="AF266" s="23" t="s">
        <v>40</v>
      </c>
      <c r="AG266" s="23" t="s">
        <v>2505</v>
      </c>
      <c r="AH266" s="23" t="s">
        <v>2505</v>
      </c>
      <c r="AI266" s="23" t="s">
        <v>2505</v>
      </c>
      <c r="AJ266" s="23" t="s">
        <v>2505</v>
      </c>
      <c r="AK266" s="23" t="s">
        <v>2505</v>
      </c>
      <c r="AL266" s="23" t="s">
        <v>2505</v>
      </c>
      <c r="AM266" s="23" t="s">
        <v>2505</v>
      </c>
      <c r="AN266" s="23" t="s">
        <v>2505</v>
      </c>
      <c r="AO266" s="23" t="s">
        <v>2507</v>
      </c>
      <c r="AP266" t="s">
        <v>2505</v>
      </c>
      <c r="AQ266" t="s">
        <v>2505</v>
      </c>
      <c r="AR266" t="s">
        <v>2505</v>
      </c>
      <c r="AS266" t="s">
        <v>2505</v>
      </c>
    </row>
    <row r="267" spans="1:45" x14ac:dyDescent="0.25">
      <c r="A267" t="s">
        <v>3396</v>
      </c>
      <c r="B267" s="23" t="s">
        <v>822</v>
      </c>
      <c r="C267" s="26" t="s">
        <v>3397</v>
      </c>
      <c r="D267" s="26" t="s">
        <v>3398</v>
      </c>
      <c r="E267" t="s">
        <v>2495</v>
      </c>
      <c r="F267" t="s">
        <v>2495</v>
      </c>
      <c r="G267" t="s">
        <v>2495</v>
      </c>
      <c r="H267" t="s">
        <v>2495</v>
      </c>
      <c r="I267" t="s">
        <v>2496</v>
      </c>
      <c r="J267" s="23" t="s">
        <v>2497</v>
      </c>
      <c r="K267" s="23" t="s">
        <v>2498</v>
      </c>
      <c r="L267" s="23" t="s">
        <v>2499</v>
      </c>
      <c r="M267" s="2">
        <v>43831</v>
      </c>
      <c r="N267" t="s">
        <v>2500</v>
      </c>
      <c r="O267">
        <v>0</v>
      </c>
      <c r="P267" t="s">
        <v>2501</v>
      </c>
      <c r="V267" t="s">
        <v>40</v>
      </c>
      <c r="W267" t="s">
        <v>40</v>
      </c>
      <c r="X267" t="s">
        <v>2502</v>
      </c>
      <c r="Y267" t="s">
        <v>2503</v>
      </c>
      <c r="Z267" s="23" t="s">
        <v>2504</v>
      </c>
      <c r="AA267" s="23" t="s">
        <v>2505</v>
      </c>
      <c r="AB267" s="23" t="s">
        <v>2506</v>
      </c>
      <c r="AC267" s="23"/>
      <c r="AD267" s="23"/>
      <c r="AE267" s="23"/>
      <c r="AF267" s="23" t="s">
        <v>40</v>
      </c>
      <c r="AG267" s="23" t="s">
        <v>2505</v>
      </c>
      <c r="AH267" s="23" t="s">
        <v>2505</v>
      </c>
      <c r="AI267" s="23" t="s">
        <v>2505</v>
      </c>
      <c r="AJ267" s="23" t="s">
        <v>2505</v>
      </c>
      <c r="AK267" s="23" t="s">
        <v>2505</v>
      </c>
      <c r="AL267" s="23" t="s">
        <v>2505</v>
      </c>
      <c r="AM267" s="23" t="s">
        <v>2505</v>
      </c>
      <c r="AN267" s="23" t="s">
        <v>2505</v>
      </c>
      <c r="AO267" s="23" t="s">
        <v>2507</v>
      </c>
      <c r="AP267" t="s">
        <v>2505</v>
      </c>
      <c r="AQ267" t="s">
        <v>2505</v>
      </c>
      <c r="AR267" t="s">
        <v>2505</v>
      </c>
      <c r="AS267" t="s">
        <v>2505</v>
      </c>
    </row>
    <row r="268" spans="1:45" x14ac:dyDescent="0.25">
      <c r="A268" t="s">
        <v>3399</v>
      </c>
      <c r="B268" s="23" t="s">
        <v>3400</v>
      </c>
      <c r="C268" s="27" t="s">
        <v>3401</v>
      </c>
      <c r="D268" s="27" t="s">
        <v>3401</v>
      </c>
      <c r="E268" t="s">
        <v>2495</v>
      </c>
      <c r="F268" t="s">
        <v>2495</v>
      </c>
      <c r="G268" t="s">
        <v>2495</v>
      </c>
      <c r="H268" t="s">
        <v>2495</v>
      </c>
      <c r="I268" t="s">
        <v>2496</v>
      </c>
      <c r="J268" s="23" t="s">
        <v>2497</v>
      </c>
      <c r="K268" s="23" t="s">
        <v>2498</v>
      </c>
      <c r="L268" s="23" t="s">
        <v>2499</v>
      </c>
      <c r="M268" s="2">
        <v>43831</v>
      </c>
      <c r="N268" t="s">
        <v>2500</v>
      </c>
      <c r="O268">
        <v>0</v>
      </c>
      <c r="P268" t="s">
        <v>2501</v>
      </c>
      <c r="V268" t="s">
        <v>40</v>
      </c>
      <c r="W268" t="s">
        <v>40</v>
      </c>
      <c r="X268" t="s">
        <v>2502</v>
      </c>
      <c r="Y268" t="s">
        <v>2503</v>
      </c>
      <c r="Z268" s="23" t="s">
        <v>2504</v>
      </c>
      <c r="AA268" s="23" t="s">
        <v>2505</v>
      </c>
      <c r="AB268" s="23" t="s">
        <v>2506</v>
      </c>
      <c r="AC268" s="23"/>
      <c r="AD268" s="23"/>
      <c r="AE268" s="23"/>
      <c r="AF268" s="23" t="s">
        <v>40</v>
      </c>
      <c r="AG268" s="23" t="s">
        <v>2505</v>
      </c>
      <c r="AH268" s="23" t="s">
        <v>2505</v>
      </c>
      <c r="AI268" s="23" t="s">
        <v>2505</v>
      </c>
      <c r="AJ268" s="23" t="s">
        <v>2505</v>
      </c>
      <c r="AK268" s="23" t="s">
        <v>2505</v>
      </c>
      <c r="AL268" s="23" t="s">
        <v>2505</v>
      </c>
      <c r="AM268" s="23" t="s">
        <v>2505</v>
      </c>
      <c r="AN268" s="23" t="s">
        <v>2505</v>
      </c>
      <c r="AO268" s="23" t="s">
        <v>2507</v>
      </c>
      <c r="AP268" t="s">
        <v>2505</v>
      </c>
      <c r="AQ268" t="s">
        <v>2505</v>
      </c>
      <c r="AR268" t="s">
        <v>2505</v>
      </c>
      <c r="AS268" t="s">
        <v>2505</v>
      </c>
    </row>
    <row r="269" spans="1:45" x14ac:dyDescent="0.25">
      <c r="A269" t="s">
        <v>3402</v>
      </c>
      <c r="B269" s="23" t="s">
        <v>3403</v>
      </c>
      <c r="C269" s="26" t="s">
        <v>3404</v>
      </c>
      <c r="D269" s="26" t="s">
        <v>3404</v>
      </c>
      <c r="E269" t="s">
        <v>2495</v>
      </c>
      <c r="F269" t="s">
        <v>2495</v>
      </c>
      <c r="G269" t="s">
        <v>2495</v>
      </c>
      <c r="H269" t="s">
        <v>2495</v>
      </c>
      <c r="I269" t="s">
        <v>2496</v>
      </c>
      <c r="J269" s="23" t="s">
        <v>2497</v>
      </c>
      <c r="K269" s="23" t="s">
        <v>2498</v>
      </c>
      <c r="L269" s="23" t="s">
        <v>2499</v>
      </c>
      <c r="M269" s="2">
        <v>43831</v>
      </c>
      <c r="N269" t="s">
        <v>2500</v>
      </c>
      <c r="O269">
        <v>0</v>
      </c>
      <c r="P269" t="s">
        <v>2501</v>
      </c>
      <c r="V269" t="s">
        <v>40</v>
      </c>
      <c r="W269" t="s">
        <v>40</v>
      </c>
      <c r="X269" t="s">
        <v>2502</v>
      </c>
      <c r="Y269" t="s">
        <v>2503</v>
      </c>
      <c r="Z269" s="23" t="s">
        <v>2504</v>
      </c>
      <c r="AA269" s="23" t="s">
        <v>2505</v>
      </c>
      <c r="AB269" s="23" t="s">
        <v>2506</v>
      </c>
      <c r="AC269" s="23"/>
      <c r="AD269" s="23"/>
      <c r="AE269" s="23"/>
      <c r="AF269" s="23" t="s">
        <v>40</v>
      </c>
      <c r="AG269" s="23" t="s">
        <v>2505</v>
      </c>
      <c r="AH269" s="23" t="s">
        <v>2505</v>
      </c>
      <c r="AI269" s="23" t="s">
        <v>2505</v>
      </c>
      <c r="AJ269" s="23" t="s">
        <v>2505</v>
      </c>
      <c r="AK269" s="23" t="s">
        <v>2505</v>
      </c>
      <c r="AL269" s="23" t="s">
        <v>2505</v>
      </c>
      <c r="AM269" s="23" t="s">
        <v>2505</v>
      </c>
      <c r="AN269" s="23" t="s">
        <v>2505</v>
      </c>
      <c r="AO269" s="23" t="s">
        <v>2507</v>
      </c>
      <c r="AP269" t="s">
        <v>2505</v>
      </c>
      <c r="AQ269" t="s">
        <v>2505</v>
      </c>
      <c r="AR269" t="s">
        <v>2505</v>
      </c>
      <c r="AS269" t="s">
        <v>2505</v>
      </c>
    </row>
    <row r="270" spans="1:45" x14ac:dyDescent="0.25">
      <c r="A270" t="s">
        <v>3405</v>
      </c>
      <c r="B270" s="23" t="s">
        <v>3406</v>
      </c>
      <c r="C270" s="27" t="s">
        <v>3407</v>
      </c>
      <c r="D270" s="27" t="s">
        <v>3407</v>
      </c>
      <c r="E270" t="s">
        <v>2495</v>
      </c>
      <c r="F270" t="s">
        <v>2495</v>
      </c>
      <c r="G270" t="s">
        <v>2495</v>
      </c>
      <c r="H270" t="s">
        <v>2495</v>
      </c>
      <c r="I270" t="s">
        <v>2496</v>
      </c>
      <c r="J270" s="23" t="s">
        <v>2497</v>
      </c>
      <c r="K270" s="23" t="s">
        <v>2498</v>
      </c>
      <c r="L270" s="23" t="s">
        <v>2499</v>
      </c>
      <c r="M270" s="2">
        <v>43831</v>
      </c>
      <c r="N270" t="s">
        <v>2500</v>
      </c>
      <c r="O270">
        <v>0</v>
      </c>
      <c r="P270" t="s">
        <v>2501</v>
      </c>
      <c r="V270" t="s">
        <v>40</v>
      </c>
      <c r="W270" t="s">
        <v>40</v>
      </c>
      <c r="X270" t="s">
        <v>2502</v>
      </c>
      <c r="Y270" t="s">
        <v>2503</v>
      </c>
      <c r="Z270" s="23" t="s">
        <v>2504</v>
      </c>
      <c r="AA270" s="23" t="s">
        <v>2505</v>
      </c>
      <c r="AB270" s="23" t="s">
        <v>2506</v>
      </c>
      <c r="AC270" s="23"/>
      <c r="AD270" s="23"/>
      <c r="AE270" s="23"/>
      <c r="AF270" s="23" t="s">
        <v>40</v>
      </c>
      <c r="AG270" s="23" t="s">
        <v>2505</v>
      </c>
      <c r="AH270" s="23" t="s">
        <v>2505</v>
      </c>
      <c r="AI270" s="23" t="s">
        <v>2505</v>
      </c>
      <c r="AJ270" s="23" t="s">
        <v>2505</v>
      </c>
      <c r="AK270" s="23" t="s">
        <v>2505</v>
      </c>
      <c r="AL270" s="23" t="s">
        <v>2505</v>
      </c>
      <c r="AM270" s="23" t="s">
        <v>2505</v>
      </c>
      <c r="AN270" s="23" t="s">
        <v>2505</v>
      </c>
      <c r="AO270" s="23" t="s">
        <v>2507</v>
      </c>
      <c r="AP270" t="s">
        <v>2505</v>
      </c>
      <c r="AQ270" t="s">
        <v>2505</v>
      </c>
      <c r="AR270" t="s">
        <v>2505</v>
      </c>
      <c r="AS270" t="s">
        <v>2505</v>
      </c>
    </row>
    <row r="271" spans="1:45" x14ac:dyDescent="0.25">
      <c r="A271" t="s">
        <v>3408</v>
      </c>
      <c r="B271" s="23" t="s">
        <v>3409</v>
      </c>
      <c r="C271" s="26" t="s">
        <v>3410</v>
      </c>
      <c r="D271" s="26" t="s">
        <v>3411</v>
      </c>
      <c r="E271" t="s">
        <v>2495</v>
      </c>
      <c r="F271" t="s">
        <v>2495</v>
      </c>
      <c r="G271" t="s">
        <v>2495</v>
      </c>
      <c r="H271" t="s">
        <v>2495</v>
      </c>
      <c r="I271" t="s">
        <v>2496</v>
      </c>
      <c r="J271" s="23" t="s">
        <v>2497</v>
      </c>
      <c r="K271" s="23" t="s">
        <v>2498</v>
      </c>
      <c r="L271" s="23" t="s">
        <v>2499</v>
      </c>
      <c r="M271" s="2">
        <v>43831</v>
      </c>
      <c r="N271" t="s">
        <v>2500</v>
      </c>
      <c r="O271">
        <v>0</v>
      </c>
      <c r="P271" t="s">
        <v>2501</v>
      </c>
      <c r="V271" t="s">
        <v>40</v>
      </c>
      <c r="W271" t="s">
        <v>40</v>
      </c>
      <c r="X271" t="s">
        <v>2502</v>
      </c>
      <c r="Y271" t="s">
        <v>2503</v>
      </c>
      <c r="Z271" s="23" t="s">
        <v>2504</v>
      </c>
      <c r="AA271" s="23" t="s">
        <v>2505</v>
      </c>
      <c r="AB271" s="23" t="s">
        <v>2506</v>
      </c>
      <c r="AC271" s="23"/>
      <c r="AD271" s="23"/>
      <c r="AE271" s="23"/>
      <c r="AF271" s="23" t="s">
        <v>40</v>
      </c>
      <c r="AG271" s="23" t="s">
        <v>2505</v>
      </c>
      <c r="AH271" s="23" t="s">
        <v>2505</v>
      </c>
      <c r="AI271" s="23" t="s">
        <v>2505</v>
      </c>
      <c r="AJ271" s="23" t="s">
        <v>2505</v>
      </c>
      <c r="AK271" s="23" t="s">
        <v>2505</v>
      </c>
      <c r="AL271" s="23" t="s">
        <v>2505</v>
      </c>
      <c r="AM271" s="23" t="s">
        <v>2505</v>
      </c>
      <c r="AN271" s="23" t="s">
        <v>2505</v>
      </c>
      <c r="AO271" s="23" t="s">
        <v>2507</v>
      </c>
      <c r="AP271" t="s">
        <v>2505</v>
      </c>
      <c r="AQ271" t="s">
        <v>2505</v>
      </c>
      <c r="AR271" t="s">
        <v>2505</v>
      </c>
      <c r="AS271" t="s">
        <v>2505</v>
      </c>
    </row>
    <row r="272" spans="1:45" x14ac:dyDescent="0.25">
      <c r="A272" t="s">
        <v>3412</v>
      </c>
      <c r="B272" s="23" t="s">
        <v>3413</v>
      </c>
      <c r="C272" s="27" t="s">
        <v>3414</v>
      </c>
      <c r="D272" s="27" t="s">
        <v>3414</v>
      </c>
      <c r="E272" t="s">
        <v>2495</v>
      </c>
      <c r="F272" t="s">
        <v>2495</v>
      </c>
      <c r="G272" t="s">
        <v>2495</v>
      </c>
      <c r="H272" t="s">
        <v>2495</v>
      </c>
      <c r="I272" t="s">
        <v>2496</v>
      </c>
      <c r="J272" s="23" t="s">
        <v>2497</v>
      </c>
      <c r="K272" s="23" t="s">
        <v>2498</v>
      </c>
      <c r="L272" s="23" t="s">
        <v>2499</v>
      </c>
      <c r="M272" s="2">
        <v>43831</v>
      </c>
      <c r="N272" t="s">
        <v>2500</v>
      </c>
      <c r="O272">
        <v>0</v>
      </c>
      <c r="P272" t="s">
        <v>2501</v>
      </c>
      <c r="V272" t="s">
        <v>40</v>
      </c>
      <c r="W272" t="s">
        <v>40</v>
      </c>
      <c r="X272" t="s">
        <v>2502</v>
      </c>
      <c r="Y272" t="s">
        <v>2503</v>
      </c>
      <c r="Z272" s="23" t="s">
        <v>2504</v>
      </c>
      <c r="AA272" s="23" t="s">
        <v>2505</v>
      </c>
      <c r="AB272" s="23" t="s">
        <v>2506</v>
      </c>
      <c r="AC272" s="23"/>
      <c r="AD272" s="23"/>
      <c r="AE272" s="23"/>
      <c r="AF272" s="23" t="s">
        <v>40</v>
      </c>
      <c r="AG272" s="23" t="s">
        <v>2505</v>
      </c>
      <c r="AH272" s="23" t="s">
        <v>2505</v>
      </c>
      <c r="AI272" s="23" t="s">
        <v>2505</v>
      </c>
      <c r="AJ272" s="23" t="s">
        <v>2505</v>
      </c>
      <c r="AK272" s="23" t="s">
        <v>2505</v>
      </c>
      <c r="AL272" s="23" t="s">
        <v>2505</v>
      </c>
      <c r="AM272" s="23" t="s">
        <v>2505</v>
      </c>
      <c r="AN272" s="23" t="s">
        <v>2505</v>
      </c>
      <c r="AO272" s="23" t="s">
        <v>2507</v>
      </c>
      <c r="AP272" t="s">
        <v>2505</v>
      </c>
      <c r="AQ272" t="s">
        <v>2505</v>
      </c>
      <c r="AR272" t="s">
        <v>2505</v>
      </c>
      <c r="AS272" t="s">
        <v>2505</v>
      </c>
    </row>
    <row r="273" spans="1:45" x14ac:dyDescent="0.25">
      <c r="A273" t="s">
        <v>3415</v>
      </c>
      <c r="B273" s="23" t="s">
        <v>3416</v>
      </c>
      <c r="C273" s="26" t="s">
        <v>3417</v>
      </c>
      <c r="D273" s="26" t="s">
        <v>3418</v>
      </c>
      <c r="E273" t="s">
        <v>2495</v>
      </c>
      <c r="F273" t="s">
        <v>2495</v>
      </c>
      <c r="G273" t="s">
        <v>2495</v>
      </c>
      <c r="H273" t="s">
        <v>2495</v>
      </c>
      <c r="I273" t="s">
        <v>2496</v>
      </c>
      <c r="J273" s="23" t="s">
        <v>2497</v>
      </c>
      <c r="K273" s="23" t="s">
        <v>2498</v>
      </c>
      <c r="L273" s="23" t="s">
        <v>2499</v>
      </c>
      <c r="M273" s="2">
        <v>43831</v>
      </c>
      <c r="N273" t="s">
        <v>2500</v>
      </c>
      <c r="O273">
        <v>0</v>
      </c>
      <c r="P273" t="s">
        <v>2501</v>
      </c>
      <c r="V273" t="s">
        <v>40</v>
      </c>
      <c r="W273" t="s">
        <v>40</v>
      </c>
      <c r="X273" t="s">
        <v>2502</v>
      </c>
      <c r="Y273" t="s">
        <v>2503</v>
      </c>
      <c r="Z273" s="23" t="s">
        <v>2504</v>
      </c>
      <c r="AA273" s="23" t="s">
        <v>2505</v>
      </c>
      <c r="AB273" s="23" t="s">
        <v>2506</v>
      </c>
      <c r="AC273" s="23"/>
      <c r="AD273" s="23"/>
      <c r="AE273" s="23"/>
      <c r="AF273" s="23" t="s">
        <v>40</v>
      </c>
      <c r="AG273" s="23" t="s">
        <v>2505</v>
      </c>
      <c r="AH273" s="23" t="s">
        <v>2505</v>
      </c>
      <c r="AI273" s="23" t="s">
        <v>2505</v>
      </c>
      <c r="AJ273" s="23" t="s">
        <v>2505</v>
      </c>
      <c r="AK273" s="23" t="s">
        <v>2505</v>
      </c>
      <c r="AL273" s="23" t="s">
        <v>2505</v>
      </c>
      <c r="AM273" s="23" t="s">
        <v>2505</v>
      </c>
      <c r="AN273" s="23" t="s">
        <v>2505</v>
      </c>
      <c r="AO273" s="23" t="s">
        <v>2507</v>
      </c>
      <c r="AP273" t="s">
        <v>2505</v>
      </c>
      <c r="AQ273" t="s">
        <v>2505</v>
      </c>
      <c r="AR273" t="s">
        <v>2505</v>
      </c>
      <c r="AS273" t="s">
        <v>2505</v>
      </c>
    </row>
    <row r="274" spans="1:45" x14ac:dyDescent="0.25">
      <c r="A274" t="s">
        <v>3419</v>
      </c>
      <c r="B274" s="23" t="s">
        <v>3420</v>
      </c>
      <c r="C274" s="27" t="s">
        <v>3421</v>
      </c>
      <c r="D274" s="27" t="s">
        <v>3422</v>
      </c>
      <c r="E274" t="s">
        <v>2495</v>
      </c>
      <c r="F274" t="s">
        <v>2495</v>
      </c>
      <c r="G274" t="s">
        <v>2495</v>
      </c>
      <c r="H274" t="s">
        <v>2495</v>
      </c>
      <c r="I274" t="s">
        <v>2496</v>
      </c>
      <c r="J274" s="23" t="s">
        <v>2497</v>
      </c>
      <c r="K274" s="23" t="s">
        <v>2498</v>
      </c>
      <c r="L274" s="23" t="s">
        <v>2499</v>
      </c>
      <c r="M274" s="2">
        <v>43831</v>
      </c>
      <c r="N274" t="s">
        <v>2500</v>
      </c>
      <c r="O274">
        <v>0</v>
      </c>
      <c r="P274" t="s">
        <v>2501</v>
      </c>
      <c r="V274" t="s">
        <v>40</v>
      </c>
      <c r="W274" t="s">
        <v>40</v>
      </c>
      <c r="X274" t="s">
        <v>2502</v>
      </c>
      <c r="Y274" t="s">
        <v>2503</v>
      </c>
      <c r="Z274" s="23" t="s">
        <v>2504</v>
      </c>
      <c r="AA274" s="23" t="s">
        <v>2505</v>
      </c>
      <c r="AB274" s="23" t="s">
        <v>2506</v>
      </c>
      <c r="AC274" s="23"/>
      <c r="AD274" s="23"/>
      <c r="AE274" s="23"/>
      <c r="AF274" s="23" t="s">
        <v>40</v>
      </c>
      <c r="AG274" s="23" t="s">
        <v>2505</v>
      </c>
      <c r="AH274" s="23" t="s">
        <v>2505</v>
      </c>
      <c r="AI274" s="23" t="s">
        <v>2505</v>
      </c>
      <c r="AJ274" s="23" t="s">
        <v>2505</v>
      </c>
      <c r="AK274" s="23" t="s">
        <v>2505</v>
      </c>
      <c r="AL274" s="23" t="s">
        <v>2505</v>
      </c>
      <c r="AM274" s="23" t="s">
        <v>2505</v>
      </c>
      <c r="AN274" s="23" t="s">
        <v>2505</v>
      </c>
      <c r="AO274" s="23" t="s">
        <v>2507</v>
      </c>
      <c r="AP274" t="s">
        <v>2505</v>
      </c>
      <c r="AQ274" t="s">
        <v>2505</v>
      </c>
      <c r="AR274" t="s">
        <v>2505</v>
      </c>
      <c r="AS274" t="s">
        <v>2505</v>
      </c>
    </row>
    <row r="275" spans="1:45" x14ac:dyDescent="0.25">
      <c r="A275" t="s">
        <v>3423</v>
      </c>
      <c r="B275" s="23" t="s">
        <v>436</v>
      </c>
      <c r="C275" s="26" t="s">
        <v>3424</v>
      </c>
      <c r="D275" s="26" t="s">
        <v>3424</v>
      </c>
      <c r="E275" t="s">
        <v>2495</v>
      </c>
      <c r="F275" t="s">
        <v>2495</v>
      </c>
      <c r="G275" t="s">
        <v>2495</v>
      </c>
      <c r="H275" t="s">
        <v>2495</v>
      </c>
      <c r="I275" t="s">
        <v>2496</v>
      </c>
      <c r="J275" s="23" t="s">
        <v>2497</v>
      </c>
      <c r="K275" s="23" t="s">
        <v>2498</v>
      </c>
      <c r="L275" s="23" t="s">
        <v>2499</v>
      </c>
      <c r="M275" s="2">
        <v>43831</v>
      </c>
      <c r="N275" t="s">
        <v>2500</v>
      </c>
      <c r="O275">
        <v>0</v>
      </c>
      <c r="P275" t="s">
        <v>2501</v>
      </c>
      <c r="V275" t="s">
        <v>40</v>
      </c>
      <c r="W275" t="s">
        <v>40</v>
      </c>
      <c r="X275" t="s">
        <v>2502</v>
      </c>
      <c r="Y275" t="s">
        <v>2503</v>
      </c>
      <c r="Z275" s="23" t="s">
        <v>2504</v>
      </c>
      <c r="AA275" s="23" t="s">
        <v>2505</v>
      </c>
      <c r="AB275" s="23" t="s">
        <v>2506</v>
      </c>
      <c r="AC275" s="23"/>
      <c r="AD275" s="23"/>
      <c r="AE275" s="23"/>
      <c r="AF275" s="23" t="s">
        <v>40</v>
      </c>
      <c r="AG275" s="23" t="s">
        <v>2505</v>
      </c>
      <c r="AH275" s="23" t="s">
        <v>2505</v>
      </c>
      <c r="AI275" s="23" t="s">
        <v>2505</v>
      </c>
      <c r="AJ275" s="23" t="s">
        <v>2505</v>
      </c>
      <c r="AK275" s="23" t="s">
        <v>2505</v>
      </c>
      <c r="AL275" s="23" t="s">
        <v>2505</v>
      </c>
      <c r="AM275" s="23" t="s">
        <v>2505</v>
      </c>
      <c r="AN275" s="23" t="s">
        <v>2505</v>
      </c>
      <c r="AO275" s="23" t="s">
        <v>2507</v>
      </c>
      <c r="AP275" t="s">
        <v>2505</v>
      </c>
      <c r="AQ275" t="s">
        <v>2505</v>
      </c>
      <c r="AR275" t="s">
        <v>2505</v>
      </c>
      <c r="AS275" t="s">
        <v>2505</v>
      </c>
    </row>
    <row r="276" spans="1:45" x14ac:dyDescent="0.25">
      <c r="A276" t="s">
        <v>3425</v>
      </c>
      <c r="B276" s="23" t="s">
        <v>3426</v>
      </c>
      <c r="C276" s="27" t="s">
        <v>3427</v>
      </c>
      <c r="D276" s="27" t="s">
        <v>3428</v>
      </c>
      <c r="E276" t="s">
        <v>2495</v>
      </c>
      <c r="F276" t="s">
        <v>2495</v>
      </c>
      <c r="G276" t="s">
        <v>2495</v>
      </c>
      <c r="H276" t="s">
        <v>2495</v>
      </c>
      <c r="I276" t="s">
        <v>2496</v>
      </c>
      <c r="J276" s="23" t="s">
        <v>2497</v>
      </c>
      <c r="K276" s="23" t="s">
        <v>2498</v>
      </c>
      <c r="L276" s="23" t="s">
        <v>2499</v>
      </c>
      <c r="M276" s="2">
        <v>43831</v>
      </c>
      <c r="N276" t="s">
        <v>2500</v>
      </c>
      <c r="O276">
        <v>0</v>
      </c>
      <c r="P276" t="s">
        <v>2501</v>
      </c>
      <c r="V276" t="s">
        <v>40</v>
      </c>
      <c r="W276" t="s">
        <v>40</v>
      </c>
      <c r="X276" t="s">
        <v>2502</v>
      </c>
      <c r="Y276" t="s">
        <v>2503</v>
      </c>
      <c r="Z276" s="23" t="s">
        <v>2504</v>
      </c>
      <c r="AA276" s="23" t="s">
        <v>2505</v>
      </c>
      <c r="AB276" s="23" t="s">
        <v>2506</v>
      </c>
      <c r="AC276" s="23"/>
      <c r="AD276" s="23"/>
      <c r="AE276" s="23"/>
      <c r="AF276" s="23" t="s">
        <v>40</v>
      </c>
      <c r="AG276" s="23" t="s">
        <v>2505</v>
      </c>
      <c r="AH276" s="23" t="s">
        <v>2505</v>
      </c>
      <c r="AI276" s="23" t="s">
        <v>2505</v>
      </c>
      <c r="AJ276" s="23" t="s">
        <v>2505</v>
      </c>
      <c r="AK276" s="23" t="s">
        <v>2505</v>
      </c>
      <c r="AL276" s="23" t="s">
        <v>2505</v>
      </c>
      <c r="AM276" s="23" t="s">
        <v>2505</v>
      </c>
      <c r="AN276" s="23" t="s">
        <v>2505</v>
      </c>
      <c r="AO276" s="23" t="s">
        <v>2507</v>
      </c>
      <c r="AP276" t="s">
        <v>2505</v>
      </c>
      <c r="AQ276" t="s">
        <v>2505</v>
      </c>
      <c r="AR276" t="s">
        <v>2505</v>
      </c>
      <c r="AS276" t="s">
        <v>2505</v>
      </c>
    </row>
    <row r="277" spans="1:45" x14ac:dyDescent="0.25">
      <c r="A277" t="s">
        <v>3429</v>
      </c>
      <c r="B277" s="23" t="s">
        <v>3430</v>
      </c>
      <c r="C277" s="26" t="s">
        <v>3431</v>
      </c>
      <c r="D277" s="26" t="s">
        <v>3432</v>
      </c>
      <c r="E277" t="s">
        <v>2495</v>
      </c>
      <c r="F277" t="s">
        <v>2495</v>
      </c>
      <c r="G277" t="s">
        <v>2495</v>
      </c>
      <c r="H277" t="s">
        <v>2495</v>
      </c>
      <c r="I277" t="s">
        <v>2496</v>
      </c>
      <c r="J277" s="23" t="s">
        <v>2497</v>
      </c>
      <c r="K277" s="23" t="s">
        <v>2498</v>
      </c>
      <c r="L277" s="23" t="s">
        <v>2499</v>
      </c>
      <c r="M277" s="2">
        <v>43831</v>
      </c>
      <c r="N277" t="s">
        <v>2500</v>
      </c>
      <c r="O277">
        <v>0</v>
      </c>
      <c r="P277" t="s">
        <v>2501</v>
      </c>
      <c r="V277" t="s">
        <v>40</v>
      </c>
      <c r="W277" t="s">
        <v>40</v>
      </c>
      <c r="X277" t="s">
        <v>2502</v>
      </c>
      <c r="Y277" t="s">
        <v>2503</v>
      </c>
      <c r="Z277" s="23" t="s">
        <v>2504</v>
      </c>
      <c r="AA277" s="23" t="s">
        <v>2505</v>
      </c>
      <c r="AB277" s="23" t="s">
        <v>2506</v>
      </c>
      <c r="AC277" s="23"/>
      <c r="AD277" s="23"/>
      <c r="AE277" s="23"/>
      <c r="AF277" s="23" t="s">
        <v>40</v>
      </c>
      <c r="AG277" s="23" t="s">
        <v>2505</v>
      </c>
      <c r="AH277" s="23" t="s">
        <v>2505</v>
      </c>
      <c r="AI277" s="23" t="s">
        <v>2505</v>
      </c>
      <c r="AJ277" s="23" t="s">
        <v>2505</v>
      </c>
      <c r="AK277" s="23" t="s">
        <v>2505</v>
      </c>
      <c r="AL277" s="23" t="s">
        <v>2505</v>
      </c>
      <c r="AM277" s="23" t="s">
        <v>2505</v>
      </c>
      <c r="AN277" s="23" t="s">
        <v>2505</v>
      </c>
      <c r="AO277" s="23" t="s">
        <v>2507</v>
      </c>
      <c r="AP277" t="s">
        <v>2505</v>
      </c>
      <c r="AQ277" t="s">
        <v>2505</v>
      </c>
      <c r="AR277" t="s">
        <v>2505</v>
      </c>
      <c r="AS277" t="s">
        <v>2505</v>
      </c>
    </row>
    <row r="278" spans="1:45" x14ac:dyDescent="0.25">
      <c r="A278" t="s">
        <v>3433</v>
      </c>
      <c r="B278" s="23" t="s">
        <v>452</v>
      </c>
      <c r="C278" s="27" t="s">
        <v>3434</v>
      </c>
      <c r="D278" s="27" t="s">
        <v>3435</v>
      </c>
      <c r="E278" t="s">
        <v>2495</v>
      </c>
      <c r="F278" t="s">
        <v>2495</v>
      </c>
      <c r="G278" t="s">
        <v>2495</v>
      </c>
      <c r="H278" t="s">
        <v>2495</v>
      </c>
      <c r="I278" t="s">
        <v>2496</v>
      </c>
      <c r="J278" s="23" t="s">
        <v>2497</v>
      </c>
      <c r="K278" s="23" t="s">
        <v>2498</v>
      </c>
      <c r="L278" s="23" t="s">
        <v>2499</v>
      </c>
      <c r="M278" s="2">
        <v>43831</v>
      </c>
      <c r="N278" t="s">
        <v>2500</v>
      </c>
      <c r="O278">
        <v>0</v>
      </c>
      <c r="P278" t="s">
        <v>2501</v>
      </c>
      <c r="V278" t="s">
        <v>40</v>
      </c>
      <c r="W278" t="s">
        <v>40</v>
      </c>
      <c r="X278" t="s">
        <v>2502</v>
      </c>
      <c r="Y278" t="s">
        <v>2503</v>
      </c>
      <c r="Z278" s="23" t="s">
        <v>2504</v>
      </c>
      <c r="AA278" s="23" t="s">
        <v>2505</v>
      </c>
      <c r="AB278" s="23" t="s">
        <v>2506</v>
      </c>
      <c r="AC278" s="23"/>
      <c r="AD278" s="23"/>
      <c r="AE278" s="23"/>
      <c r="AF278" s="23" t="s">
        <v>40</v>
      </c>
      <c r="AG278" s="23" t="s">
        <v>2505</v>
      </c>
      <c r="AH278" s="23" t="s">
        <v>2505</v>
      </c>
      <c r="AI278" s="23" t="s">
        <v>2505</v>
      </c>
      <c r="AJ278" s="23" t="s">
        <v>2505</v>
      </c>
      <c r="AK278" s="23" t="s">
        <v>2505</v>
      </c>
      <c r="AL278" s="23" t="s">
        <v>2505</v>
      </c>
      <c r="AM278" s="23" t="s">
        <v>2505</v>
      </c>
      <c r="AN278" s="23" t="s">
        <v>2505</v>
      </c>
      <c r="AO278" s="23" t="s">
        <v>2507</v>
      </c>
      <c r="AP278" t="s">
        <v>2505</v>
      </c>
      <c r="AQ278" t="s">
        <v>2505</v>
      </c>
      <c r="AR278" t="s">
        <v>2505</v>
      </c>
      <c r="AS278" t="s">
        <v>2505</v>
      </c>
    </row>
    <row r="279" spans="1:45" x14ac:dyDescent="0.25">
      <c r="A279" t="s">
        <v>3436</v>
      </c>
      <c r="B279" s="23" t="s">
        <v>3437</v>
      </c>
      <c r="C279" s="26" t="s">
        <v>3438</v>
      </c>
      <c r="D279" s="26" t="s">
        <v>3438</v>
      </c>
      <c r="E279" t="s">
        <v>2495</v>
      </c>
      <c r="F279" t="s">
        <v>2495</v>
      </c>
      <c r="G279" t="s">
        <v>2495</v>
      </c>
      <c r="H279" t="s">
        <v>2495</v>
      </c>
      <c r="I279" t="s">
        <v>2496</v>
      </c>
      <c r="J279" s="23" t="s">
        <v>2497</v>
      </c>
      <c r="K279" s="23" t="s">
        <v>2498</v>
      </c>
      <c r="L279" s="23" t="s">
        <v>2499</v>
      </c>
      <c r="M279" s="2">
        <v>43831</v>
      </c>
      <c r="N279" t="s">
        <v>2500</v>
      </c>
      <c r="O279">
        <v>0</v>
      </c>
      <c r="P279" t="s">
        <v>2501</v>
      </c>
      <c r="V279" t="s">
        <v>40</v>
      </c>
      <c r="W279" t="s">
        <v>40</v>
      </c>
      <c r="X279" t="s">
        <v>2502</v>
      </c>
      <c r="Y279" t="s">
        <v>2503</v>
      </c>
      <c r="Z279" s="23" t="s">
        <v>2504</v>
      </c>
      <c r="AA279" s="23" t="s">
        <v>2505</v>
      </c>
      <c r="AB279" s="23" t="s">
        <v>2506</v>
      </c>
      <c r="AC279" s="23"/>
      <c r="AD279" s="23"/>
      <c r="AE279" s="23"/>
      <c r="AF279" s="23" t="s">
        <v>40</v>
      </c>
      <c r="AG279" s="23" t="s">
        <v>2505</v>
      </c>
      <c r="AH279" s="23" t="s">
        <v>2505</v>
      </c>
      <c r="AI279" s="23" t="s">
        <v>2505</v>
      </c>
      <c r="AJ279" s="23" t="s">
        <v>2505</v>
      </c>
      <c r="AK279" s="23" t="s">
        <v>2505</v>
      </c>
      <c r="AL279" s="23" t="s">
        <v>2505</v>
      </c>
      <c r="AM279" s="23" t="s">
        <v>2505</v>
      </c>
      <c r="AN279" s="23" t="s">
        <v>2505</v>
      </c>
      <c r="AO279" s="23" t="s">
        <v>2507</v>
      </c>
      <c r="AP279" t="s">
        <v>2505</v>
      </c>
      <c r="AQ279" t="s">
        <v>2505</v>
      </c>
      <c r="AR279" t="s">
        <v>2505</v>
      </c>
      <c r="AS279" t="s">
        <v>2505</v>
      </c>
    </row>
    <row r="280" spans="1:45" x14ac:dyDescent="0.25">
      <c r="A280" t="s">
        <v>3439</v>
      </c>
      <c r="B280" s="23" t="s">
        <v>3440</v>
      </c>
      <c r="C280" s="27" t="s">
        <v>3441</v>
      </c>
      <c r="D280" s="27" t="s">
        <v>3441</v>
      </c>
      <c r="E280" t="s">
        <v>2495</v>
      </c>
      <c r="F280" t="s">
        <v>2495</v>
      </c>
      <c r="G280" t="s">
        <v>2495</v>
      </c>
      <c r="H280" t="s">
        <v>2495</v>
      </c>
      <c r="I280" t="s">
        <v>2496</v>
      </c>
      <c r="J280" s="23" t="s">
        <v>2497</v>
      </c>
      <c r="K280" s="23" t="s">
        <v>2498</v>
      </c>
      <c r="L280" s="23" t="s">
        <v>2499</v>
      </c>
      <c r="M280" s="2">
        <v>43831</v>
      </c>
      <c r="N280" t="s">
        <v>2500</v>
      </c>
      <c r="O280">
        <v>0</v>
      </c>
      <c r="P280" t="s">
        <v>2501</v>
      </c>
      <c r="V280" t="s">
        <v>40</v>
      </c>
      <c r="W280" t="s">
        <v>40</v>
      </c>
      <c r="X280" t="s">
        <v>2502</v>
      </c>
      <c r="Y280" t="s">
        <v>2503</v>
      </c>
      <c r="Z280" s="23" t="s">
        <v>2504</v>
      </c>
      <c r="AA280" s="23" t="s">
        <v>2505</v>
      </c>
      <c r="AB280" s="23" t="s">
        <v>2506</v>
      </c>
      <c r="AC280" s="23"/>
      <c r="AD280" s="23"/>
      <c r="AE280" s="23"/>
      <c r="AF280" s="23" t="s">
        <v>40</v>
      </c>
      <c r="AG280" s="23" t="s">
        <v>2505</v>
      </c>
      <c r="AH280" s="23" t="s">
        <v>2505</v>
      </c>
      <c r="AI280" s="23" t="s">
        <v>2505</v>
      </c>
      <c r="AJ280" s="23" t="s">
        <v>2505</v>
      </c>
      <c r="AK280" s="23" t="s">
        <v>2505</v>
      </c>
      <c r="AL280" s="23" t="s">
        <v>2505</v>
      </c>
      <c r="AM280" s="23" t="s">
        <v>2505</v>
      </c>
      <c r="AN280" s="23" t="s">
        <v>2505</v>
      </c>
      <c r="AO280" s="23" t="s">
        <v>2507</v>
      </c>
      <c r="AP280" t="s">
        <v>2505</v>
      </c>
      <c r="AQ280" t="s">
        <v>2505</v>
      </c>
      <c r="AR280" t="s">
        <v>2505</v>
      </c>
      <c r="AS280" t="s">
        <v>2505</v>
      </c>
    </row>
    <row r="281" spans="1:45" x14ac:dyDescent="0.25">
      <c r="A281" t="s">
        <v>3442</v>
      </c>
      <c r="B281" s="23" t="s">
        <v>3443</v>
      </c>
      <c r="C281" s="26" t="s">
        <v>3444</v>
      </c>
      <c r="D281" s="26" t="s">
        <v>3445</v>
      </c>
      <c r="E281" t="s">
        <v>2495</v>
      </c>
      <c r="F281" t="s">
        <v>2495</v>
      </c>
      <c r="G281" t="s">
        <v>2495</v>
      </c>
      <c r="H281" t="s">
        <v>2495</v>
      </c>
      <c r="I281" t="s">
        <v>2496</v>
      </c>
      <c r="J281" s="23" t="s">
        <v>2497</v>
      </c>
      <c r="K281" s="23" t="s">
        <v>2498</v>
      </c>
      <c r="L281" s="23" t="s">
        <v>2499</v>
      </c>
      <c r="M281" s="2">
        <v>43831</v>
      </c>
      <c r="N281" t="s">
        <v>2500</v>
      </c>
      <c r="O281">
        <v>0</v>
      </c>
      <c r="P281" t="s">
        <v>2501</v>
      </c>
      <c r="V281" t="s">
        <v>40</v>
      </c>
      <c r="W281" t="s">
        <v>40</v>
      </c>
      <c r="X281" t="s">
        <v>2502</v>
      </c>
      <c r="Y281" t="s">
        <v>2503</v>
      </c>
      <c r="Z281" s="23" t="s">
        <v>2504</v>
      </c>
      <c r="AA281" s="23" t="s">
        <v>2505</v>
      </c>
      <c r="AB281" s="23" t="s">
        <v>2506</v>
      </c>
      <c r="AC281" s="23"/>
      <c r="AD281" s="23"/>
      <c r="AE281" s="23"/>
      <c r="AF281" s="23" t="s">
        <v>40</v>
      </c>
      <c r="AG281" s="23" t="s">
        <v>2505</v>
      </c>
      <c r="AH281" s="23" t="s">
        <v>2505</v>
      </c>
      <c r="AI281" s="23" t="s">
        <v>2505</v>
      </c>
      <c r="AJ281" s="23" t="s">
        <v>2505</v>
      </c>
      <c r="AK281" s="23" t="s">
        <v>2505</v>
      </c>
      <c r="AL281" s="23" t="s">
        <v>2505</v>
      </c>
      <c r="AM281" s="23" t="s">
        <v>2505</v>
      </c>
      <c r="AN281" s="23" t="s">
        <v>2505</v>
      </c>
      <c r="AO281" s="23" t="s">
        <v>2507</v>
      </c>
      <c r="AP281" t="s">
        <v>2505</v>
      </c>
      <c r="AQ281" t="s">
        <v>2505</v>
      </c>
      <c r="AR281" t="s">
        <v>2505</v>
      </c>
      <c r="AS281" t="s">
        <v>2505</v>
      </c>
    </row>
    <row r="282" spans="1:45" x14ac:dyDescent="0.25">
      <c r="A282" t="s">
        <v>3446</v>
      </c>
      <c r="B282" s="23" t="s">
        <v>3447</v>
      </c>
      <c r="C282" s="27" t="s">
        <v>3448</v>
      </c>
      <c r="D282" s="27" t="s">
        <v>3448</v>
      </c>
      <c r="E282" t="s">
        <v>2495</v>
      </c>
      <c r="F282" t="s">
        <v>2495</v>
      </c>
      <c r="G282" t="s">
        <v>2495</v>
      </c>
      <c r="H282" t="s">
        <v>2495</v>
      </c>
      <c r="I282" t="s">
        <v>2496</v>
      </c>
      <c r="J282" s="23" t="s">
        <v>2497</v>
      </c>
      <c r="K282" s="23" t="s">
        <v>2498</v>
      </c>
      <c r="L282" s="23" t="s">
        <v>2499</v>
      </c>
      <c r="M282" s="2">
        <v>43831</v>
      </c>
      <c r="N282" t="s">
        <v>2500</v>
      </c>
      <c r="O282">
        <v>0</v>
      </c>
      <c r="P282" t="s">
        <v>2501</v>
      </c>
      <c r="V282" t="s">
        <v>40</v>
      </c>
      <c r="W282" t="s">
        <v>40</v>
      </c>
      <c r="X282" t="s">
        <v>2502</v>
      </c>
      <c r="Y282" t="s">
        <v>2503</v>
      </c>
      <c r="Z282" s="23" t="s">
        <v>2504</v>
      </c>
      <c r="AA282" s="23" t="s">
        <v>2505</v>
      </c>
      <c r="AB282" s="23" t="s">
        <v>2506</v>
      </c>
      <c r="AC282" s="23"/>
      <c r="AD282" s="23"/>
      <c r="AE282" s="23"/>
      <c r="AF282" s="23" t="s">
        <v>40</v>
      </c>
      <c r="AG282" s="23" t="s">
        <v>2505</v>
      </c>
      <c r="AH282" s="23" t="s">
        <v>2505</v>
      </c>
      <c r="AI282" s="23" t="s">
        <v>2505</v>
      </c>
      <c r="AJ282" s="23" t="s">
        <v>2505</v>
      </c>
      <c r="AK282" s="23" t="s">
        <v>2505</v>
      </c>
      <c r="AL282" s="23" t="s">
        <v>2505</v>
      </c>
      <c r="AM282" s="23" t="s">
        <v>2505</v>
      </c>
      <c r="AN282" s="23" t="s">
        <v>2505</v>
      </c>
      <c r="AO282" s="23" t="s">
        <v>2507</v>
      </c>
      <c r="AP282" t="s">
        <v>2505</v>
      </c>
      <c r="AQ282" t="s">
        <v>2505</v>
      </c>
      <c r="AR282" t="s">
        <v>2505</v>
      </c>
      <c r="AS282" t="s">
        <v>2505</v>
      </c>
    </row>
    <row r="283" spans="1:45" x14ac:dyDescent="0.25">
      <c r="A283" t="s">
        <v>3449</v>
      </c>
      <c r="B283" s="23" t="s">
        <v>3450</v>
      </c>
      <c r="C283" s="26" t="s">
        <v>3451</v>
      </c>
      <c r="D283" s="26" t="s">
        <v>3451</v>
      </c>
      <c r="E283" t="s">
        <v>2495</v>
      </c>
      <c r="F283" t="s">
        <v>2495</v>
      </c>
      <c r="G283" t="s">
        <v>2495</v>
      </c>
      <c r="H283" t="s">
        <v>2495</v>
      </c>
      <c r="I283" t="s">
        <v>2496</v>
      </c>
      <c r="J283" s="23" t="s">
        <v>2497</v>
      </c>
      <c r="K283" s="23" t="s">
        <v>2498</v>
      </c>
      <c r="L283" s="23" t="s">
        <v>2499</v>
      </c>
      <c r="M283" s="2">
        <v>43831</v>
      </c>
      <c r="N283" t="s">
        <v>2500</v>
      </c>
      <c r="O283">
        <v>0</v>
      </c>
      <c r="P283" t="s">
        <v>2501</v>
      </c>
      <c r="V283" t="s">
        <v>40</v>
      </c>
      <c r="W283" t="s">
        <v>40</v>
      </c>
      <c r="X283" t="s">
        <v>2502</v>
      </c>
      <c r="Y283" t="s">
        <v>2503</v>
      </c>
      <c r="Z283" s="23" t="s">
        <v>2504</v>
      </c>
      <c r="AA283" s="23" t="s">
        <v>2505</v>
      </c>
      <c r="AB283" s="23" t="s">
        <v>2506</v>
      </c>
      <c r="AC283" s="23"/>
      <c r="AD283" s="23"/>
      <c r="AE283" s="23"/>
      <c r="AF283" s="23" t="s">
        <v>40</v>
      </c>
      <c r="AG283" s="23" t="s">
        <v>2505</v>
      </c>
      <c r="AH283" s="23" t="s">
        <v>2505</v>
      </c>
      <c r="AI283" s="23" t="s">
        <v>2505</v>
      </c>
      <c r="AJ283" s="23" t="s">
        <v>2505</v>
      </c>
      <c r="AK283" s="23" t="s">
        <v>2505</v>
      </c>
      <c r="AL283" s="23" t="s">
        <v>2505</v>
      </c>
      <c r="AM283" s="23" t="s">
        <v>2505</v>
      </c>
      <c r="AN283" s="23" t="s">
        <v>2505</v>
      </c>
      <c r="AO283" s="23" t="s">
        <v>2507</v>
      </c>
      <c r="AP283" t="s">
        <v>2505</v>
      </c>
      <c r="AQ283" t="s">
        <v>2505</v>
      </c>
      <c r="AR283" t="s">
        <v>2505</v>
      </c>
      <c r="AS283" t="s">
        <v>2505</v>
      </c>
    </row>
    <row r="284" spans="1:45" x14ac:dyDescent="0.25">
      <c r="A284" t="s">
        <v>3452</v>
      </c>
      <c r="B284" s="23" t="s">
        <v>703</v>
      </c>
      <c r="C284" s="27" t="s">
        <v>3453</v>
      </c>
      <c r="D284" s="27" t="s">
        <v>3453</v>
      </c>
      <c r="E284" t="s">
        <v>2495</v>
      </c>
      <c r="F284" t="s">
        <v>2495</v>
      </c>
      <c r="G284" t="s">
        <v>2495</v>
      </c>
      <c r="H284" t="s">
        <v>2495</v>
      </c>
      <c r="I284" t="s">
        <v>2496</v>
      </c>
      <c r="J284" s="23" t="s">
        <v>2497</v>
      </c>
      <c r="K284" s="23" t="s">
        <v>2498</v>
      </c>
      <c r="L284" s="23" t="s">
        <v>2499</v>
      </c>
      <c r="M284" s="2">
        <v>43831</v>
      </c>
      <c r="N284" t="s">
        <v>2500</v>
      </c>
      <c r="O284">
        <v>0</v>
      </c>
      <c r="P284" t="s">
        <v>2501</v>
      </c>
      <c r="V284" t="s">
        <v>40</v>
      </c>
      <c r="W284" t="s">
        <v>40</v>
      </c>
      <c r="X284" t="s">
        <v>2502</v>
      </c>
      <c r="Y284" t="s">
        <v>2503</v>
      </c>
      <c r="Z284" s="23" t="s">
        <v>2504</v>
      </c>
      <c r="AA284" s="23" t="s">
        <v>2505</v>
      </c>
      <c r="AB284" s="23" t="s">
        <v>2506</v>
      </c>
      <c r="AC284" s="23"/>
      <c r="AD284" s="23"/>
      <c r="AE284" s="23"/>
      <c r="AF284" s="23" t="s">
        <v>40</v>
      </c>
      <c r="AG284" s="23" t="s">
        <v>2505</v>
      </c>
      <c r="AH284" s="23" t="s">
        <v>2505</v>
      </c>
      <c r="AI284" s="23" t="s">
        <v>2505</v>
      </c>
      <c r="AJ284" s="23" t="s">
        <v>2505</v>
      </c>
      <c r="AK284" s="23" t="s">
        <v>2505</v>
      </c>
      <c r="AL284" s="23" t="s">
        <v>2505</v>
      </c>
      <c r="AM284" s="23" t="s">
        <v>2505</v>
      </c>
      <c r="AN284" s="23" t="s">
        <v>2505</v>
      </c>
      <c r="AO284" s="23" t="s">
        <v>2507</v>
      </c>
      <c r="AP284" t="s">
        <v>2505</v>
      </c>
      <c r="AQ284" t="s">
        <v>2505</v>
      </c>
      <c r="AR284" t="s">
        <v>2505</v>
      </c>
      <c r="AS284" t="s">
        <v>2505</v>
      </c>
    </row>
    <row r="285" spans="1:45" x14ac:dyDescent="0.25">
      <c r="A285" t="s">
        <v>3454</v>
      </c>
      <c r="B285" s="23" t="s">
        <v>3455</v>
      </c>
      <c r="C285" s="26" t="s">
        <v>3456</v>
      </c>
      <c r="D285" s="26" t="s">
        <v>3456</v>
      </c>
      <c r="E285" t="s">
        <v>2495</v>
      </c>
      <c r="F285" t="s">
        <v>2495</v>
      </c>
      <c r="G285" t="s">
        <v>2495</v>
      </c>
      <c r="H285" t="s">
        <v>2495</v>
      </c>
      <c r="I285" t="s">
        <v>2496</v>
      </c>
      <c r="J285" s="23" t="s">
        <v>2497</v>
      </c>
      <c r="K285" s="23" t="s">
        <v>2498</v>
      </c>
      <c r="L285" s="23" t="s">
        <v>2499</v>
      </c>
      <c r="M285" s="2">
        <v>43831</v>
      </c>
      <c r="N285" t="s">
        <v>2500</v>
      </c>
      <c r="O285">
        <v>0</v>
      </c>
      <c r="P285" t="s">
        <v>2501</v>
      </c>
      <c r="V285" t="s">
        <v>40</v>
      </c>
      <c r="W285" t="s">
        <v>40</v>
      </c>
      <c r="X285" t="s">
        <v>2502</v>
      </c>
      <c r="Y285" t="s">
        <v>2503</v>
      </c>
      <c r="Z285" s="23" t="s">
        <v>2504</v>
      </c>
      <c r="AA285" s="23" t="s">
        <v>2505</v>
      </c>
      <c r="AB285" s="23" t="s">
        <v>2506</v>
      </c>
      <c r="AC285" s="23"/>
      <c r="AD285" s="23"/>
      <c r="AE285" s="23"/>
      <c r="AF285" s="23" t="s">
        <v>40</v>
      </c>
      <c r="AG285" s="23" t="s">
        <v>2505</v>
      </c>
      <c r="AH285" s="23" t="s">
        <v>2505</v>
      </c>
      <c r="AI285" s="23" t="s">
        <v>2505</v>
      </c>
      <c r="AJ285" s="23" t="s">
        <v>2505</v>
      </c>
      <c r="AK285" s="23" t="s">
        <v>2505</v>
      </c>
      <c r="AL285" s="23" t="s">
        <v>2505</v>
      </c>
      <c r="AM285" s="23" t="s">
        <v>2505</v>
      </c>
      <c r="AN285" s="23" t="s">
        <v>2505</v>
      </c>
      <c r="AO285" s="23" t="s">
        <v>2507</v>
      </c>
      <c r="AP285" t="s">
        <v>2505</v>
      </c>
      <c r="AQ285" t="s">
        <v>2505</v>
      </c>
      <c r="AR285" t="s">
        <v>2505</v>
      </c>
      <c r="AS285" t="s">
        <v>2505</v>
      </c>
    </row>
    <row r="286" spans="1:45" x14ac:dyDescent="0.25">
      <c r="A286" t="s">
        <v>3457</v>
      </c>
      <c r="B286" s="23" t="s">
        <v>3458</v>
      </c>
      <c r="C286" s="27" t="s">
        <v>3459</v>
      </c>
      <c r="D286" s="27" t="s">
        <v>3459</v>
      </c>
      <c r="E286" t="s">
        <v>2495</v>
      </c>
      <c r="F286" t="s">
        <v>2495</v>
      </c>
      <c r="G286" t="s">
        <v>2495</v>
      </c>
      <c r="H286" t="s">
        <v>2495</v>
      </c>
      <c r="I286" t="s">
        <v>2496</v>
      </c>
      <c r="J286" s="23" t="s">
        <v>2497</v>
      </c>
      <c r="K286" s="23" t="s">
        <v>2498</v>
      </c>
      <c r="L286" s="23" t="s">
        <v>2499</v>
      </c>
      <c r="M286" s="2">
        <v>43831</v>
      </c>
      <c r="N286" t="s">
        <v>2500</v>
      </c>
      <c r="O286">
        <v>0</v>
      </c>
      <c r="P286" t="s">
        <v>2501</v>
      </c>
      <c r="V286" t="s">
        <v>40</v>
      </c>
      <c r="W286" t="s">
        <v>40</v>
      </c>
      <c r="X286" t="s">
        <v>2502</v>
      </c>
      <c r="Y286" t="s">
        <v>2503</v>
      </c>
      <c r="Z286" s="23" t="s">
        <v>2504</v>
      </c>
      <c r="AA286" s="23" t="s">
        <v>2505</v>
      </c>
      <c r="AB286" s="23" t="s">
        <v>2506</v>
      </c>
      <c r="AC286" s="23"/>
      <c r="AD286" s="23"/>
      <c r="AE286" s="23"/>
      <c r="AF286" s="23" t="s">
        <v>40</v>
      </c>
      <c r="AG286" s="23" t="s">
        <v>2505</v>
      </c>
      <c r="AH286" s="23" t="s">
        <v>2505</v>
      </c>
      <c r="AI286" s="23" t="s">
        <v>2505</v>
      </c>
      <c r="AJ286" s="23" t="s">
        <v>2505</v>
      </c>
      <c r="AK286" s="23" t="s">
        <v>2505</v>
      </c>
      <c r="AL286" s="23" t="s">
        <v>2505</v>
      </c>
      <c r="AM286" s="23" t="s">
        <v>2505</v>
      </c>
      <c r="AN286" s="23" t="s">
        <v>2505</v>
      </c>
      <c r="AO286" s="23" t="s">
        <v>2507</v>
      </c>
      <c r="AP286" t="s">
        <v>2505</v>
      </c>
      <c r="AQ286" t="s">
        <v>2505</v>
      </c>
      <c r="AR286" t="s">
        <v>2505</v>
      </c>
      <c r="AS286" t="s">
        <v>2505</v>
      </c>
    </row>
    <row r="287" spans="1:45" x14ac:dyDescent="0.25">
      <c r="A287" t="s">
        <v>3460</v>
      </c>
      <c r="B287" s="23" t="s">
        <v>652</v>
      </c>
      <c r="C287" s="26" t="s">
        <v>3461</v>
      </c>
      <c r="D287" s="26" t="s">
        <v>3462</v>
      </c>
      <c r="E287" t="s">
        <v>2495</v>
      </c>
      <c r="F287" t="s">
        <v>2495</v>
      </c>
      <c r="G287" t="s">
        <v>2495</v>
      </c>
      <c r="H287" t="s">
        <v>2495</v>
      </c>
      <c r="I287" t="s">
        <v>2496</v>
      </c>
      <c r="J287" s="23" t="s">
        <v>2497</v>
      </c>
      <c r="K287" s="23" t="s">
        <v>2498</v>
      </c>
      <c r="L287" s="23" t="s">
        <v>2499</v>
      </c>
      <c r="M287" s="2">
        <v>43831</v>
      </c>
      <c r="N287" t="s">
        <v>2500</v>
      </c>
      <c r="O287">
        <v>0</v>
      </c>
      <c r="P287" t="s">
        <v>2501</v>
      </c>
      <c r="V287" t="s">
        <v>40</v>
      </c>
      <c r="W287" t="s">
        <v>40</v>
      </c>
      <c r="X287" t="s">
        <v>2502</v>
      </c>
      <c r="Y287" t="s">
        <v>2503</v>
      </c>
      <c r="Z287" s="23" t="s">
        <v>2504</v>
      </c>
      <c r="AA287" s="23" t="s">
        <v>2505</v>
      </c>
      <c r="AB287" s="23" t="s">
        <v>2506</v>
      </c>
      <c r="AC287" s="23"/>
      <c r="AD287" s="23"/>
      <c r="AE287" s="23"/>
      <c r="AF287" s="23" t="s">
        <v>40</v>
      </c>
      <c r="AG287" s="23" t="s">
        <v>2505</v>
      </c>
      <c r="AH287" s="23" t="s">
        <v>2505</v>
      </c>
      <c r="AI287" s="23" t="s">
        <v>2505</v>
      </c>
      <c r="AJ287" s="23" t="s">
        <v>2505</v>
      </c>
      <c r="AK287" s="23" t="s">
        <v>2505</v>
      </c>
      <c r="AL287" s="23" t="s">
        <v>2505</v>
      </c>
      <c r="AM287" s="23" t="s">
        <v>2505</v>
      </c>
      <c r="AN287" s="23" t="s">
        <v>2505</v>
      </c>
      <c r="AO287" s="23" t="s">
        <v>2507</v>
      </c>
      <c r="AP287" t="s">
        <v>2505</v>
      </c>
      <c r="AQ287" t="s">
        <v>2505</v>
      </c>
      <c r="AR287" t="s">
        <v>2505</v>
      </c>
      <c r="AS287" t="s">
        <v>2505</v>
      </c>
    </row>
    <row r="288" spans="1:45" x14ac:dyDescent="0.25">
      <c r="A288" t="s">
        <v>3463</v>
      </c>
      <c r="B288" s="23" t="s">
        <v>3464</v>
      </c>
      <c r="C288" s="27" t="s">
        <v>3465</v>
      </c>
      <c r="D288" s="27" t="s">
        <v>3465</v>
      </c>
      <c r="E288" t="s">
        <v>2495</v>
      </c>
      <c r="F288" t="s">
        <v>2495</v>
      </c>
      <c r="G288" t="s">
        <v>2495</v>
      </c>
      <c r="H288" t="s">
        <v>2495</v>
      </c>
      <c r="I288" t="s">
        <v>2496</v>
      </c>
      <c r="J288" s="23" t="s">
        <v>2497</v>
      </c>
      <c r="K288" s="23" t="s">
        <v>2498</v>
      </c>
      <c r="L288" s="23" t="s">
        <v>2499</v>
      </c>
      <c r="M288" s="2">
        <v>43831</v>
      </c>
      <c r="N288" t="s">
        <v>2500</v>
      </c>
      <c r="O288">
        <v>0</v>
      </c>
      <c r="P288" t="s">
        <v>2501</v>
      </c>
      <c r="V288" t="s">
        <v>40</v>
      </c>
      <c r="W288" t="s">
        <v>40</v>
      </c>
      <c r="X288" t="s">
        <v>2502</v>
      </c>
      <c r="Y288" t="s">
        <v>2503</v>
      </c>
      <c r="Z288" s="23" t="s">
        <v>2504</v>
      </c>
      <c r="AA288" s="23" t="s">
        <v>2505</v>
      </c>
      <c r="AB288" s="23" t="s">
        <v>2506</v>
      </c>
      <c r="AC288" s="23"/>
      <c r="AD288" s="23"/>
      <c r="AE288" s="23"/>
      <c r="AF288" s="23" t="s">
        <v>40</v>
      </c>
      <c r="AG288" s="23" t="s">
        <v>2505</v>
      </c>
      <c r="AH288" s="23" t="s">
        <v>2505</v>
      </c>
      <c r="AI288" s="23" t="s">
        <v>2505</v>
      </c>
      <c r="AJ288" s="23" t="s">
        <v>2505</v>
      </c>
      <c r="AK288" s="23" t="s">
        <v>2505</v>
      </c>
      <c r="AL288" s="23" t="s">
        <v>2505</v>
      </c>
      <c r="AM288" s="23" t="s">
        <v>2505</v>
      </c>
      <c r="AN288" s="23" t="s">
        <v>2505</v>
      </c>
      <c r="AO288" s="23" t="s">
        <v>2507</v>
      </c>
      <c r="AP288" t="s">
        <v>2505</v>
      </c>
      <c r="AQ288" t="s">
        <v>2505</v>
      </c>
      <c r="AR288" t="s">
        <v>2505</v>
      </c>
      <c r="AS288" t="s">
        <v>2505</v>
      </c>
    </row>
    <row r="289" spans="1:45" x14ac:dyDescent="0.25">
      <c r="A289" t="s">
        <v>3466</v>
      </c>
      <c r="B289" s="23" t="s">
        <v>3467</v>
      </c>
      <c r="C289" s="26" t="s">
        <v>3468</v>
      </c>
      <c r="D289" s="26" t="s">
        <v>3468</v>
      </c>
      <c r="E289" t="s">
        <v>2495</v>
      </c>
      <c r="F289" t="s">
        <v>2495</v>
      </c>
      <c r="G289" t="s">
        <v>2495</v>
      </c>
      <c r="H289" t="s">
        <v>2495</v>
      </c>
      <c r="I289" t="s">
        <v>2496</v>
      </c>
      <c r="J289" s="23" t="s">
        <v>2497</v>
      </c>
      <c r="K289" s="23" t="s">
        <v>2498</v>
      </c>
      <c r="L289" s="23" t="s">
        <v>2499</v>
      </c>
      <c r="M289" s="2">
        <v>43831</v>
      </c>
      <c r="N289" t="s">
        <v>2500</v>
      </c>
      <c r="O289">
        <v>0</v>
      </c>
      <c r="P289" t="s">
        <v>2501</v>
      </c>
      <c r="V289" t="s">
        <v>40</v>
      </c>
      <c r="W289" t="s">
        <v>40</v>
      </c>
      <c r="X289" t="s">
        <v>2502</v>
      </c>
      <c r="Y289" t="s">
        <v>2503</v>
      </c>
      <c r="Z289" s="23" t="s">
        <v>2504</v>
      </c>
      <c r="AA289" s="23" t="s">
        <v>2505</v>
      </c>
      <c r="AB289" s="23" t="s">
        <v>2506</v>
      </c>
      <c r="AC289" s="23"/>
      <c r="AD289" s="23"/>
      <c r="AE289" s="23"/>
      <c r="AF289" s="23" t="s">
        <v>40</v>
      </c>
      <c r="AG289" s="23" t="s">
        <v>2505</v>
      </c>
      <c r="AH289" s="23" t="s">
        <v>2505</v>
      </c>
      <c r="AI289" s="23" t="s">
        <v>2505</v>
      </c>
      <c r="AJ289" s="23" t="s">
        <v>2505</v>
      </c>
      <c r="AK289" s="23" t="s">
        <v>2505</v>
      </c>
      <c r="AL289" s="23" t="s">
        <v>2505</v>
      </c>
      <c r="AM289" s="23" t="s">
        <v>2505</v>
      </c>
      <c r="AN289" s="23" t="s">
        <v>2505</v>
      </c>
      <c r="AO289" s="23" t="s">
        <v>2507</v>
      </c>
      <c r="AP289" t="s">
        <v>2505</v>
      </c>
      <c r="AQ289" t="s">
        <v>2505</v>
      </c>
      <c r="AR289" t="s">
        <v>2505</v>
      </c>
      <c r="AS289" t="s">
        <v>2505</v>
      </c>
    </row>
    <row r="290" spans="1:45" x14ac:dyDescent="0.25">
      <c r="A290" t="s">
        <v>3469</v>
      </c>
      <c r="B290" s="23" t="s">
        <v>135</v>
      </c>
      <c r="C290" s="27" t="s">
        <v>3470</v>
      </c>
      <c r="D290" s="27" t="s">
        <v>3471</v>
      </c>
      <c r="E290" t="s">
        <v>2495</v>
      </c>
      <c r="F290" t="s">
        <v>2495</v>
      </c>
      <c r="G290" t="s">
        <v>2495</v>
      </c>
      <c r="H290" t="s">
        <v>2495</v>
      </c>
      <c r="I290" t="s">
        <v>2496</v>
      </c>
      <c r="J290" s="23" t="s">
        <v>2497</v>
      </c>
      <c r="K290" s="23" t="s">
        <v>2498</v>
      </c>
      <c r="L290" s="23" t="s">
        <v>2499</v>
      </c>
      <c r="M290" s="2">
        <v>43831</v>
      </c>
      <c r="N290" t="s">
        <v>2500</v>
      </c>
      <c r="O290">
        <v>0</v>
      </c>
      <c r="P290" t="s">
        <v>2501</v>
      </c>
      <c r="V290" t="s">
        <v>40</v>
      </c>
      <c r="W290" t="s">
        <v>40</v>
      </c>
      <c r="X290" t="s">
        <v>2502</v>
      </c>
      <c r="Y290" t="s">
        <v>2503</v>
      </c>
      <c r="Z290" s="23" t="s">
        <v>2504</v>
      </c>
      <c r="AA290" s="23" t="s">
        <v>2505</v>
      </c>
      <c r="AB290" s="23" t="s">
        <v>2506</v>
      </c>
      <c r="AC290" s="23"/>
      <c r="AD290" s="23"/>
      <c r="AE290" s="23"/>
      <c r="AF290" s="23" t="s">
        <v>40</v>
      </c>
      <c r="AG290" s="23" t="s">
        <v>2505</v>
      </c>
      <c r="AH290" s="23" t="s">
        <v>2505</v>
      </c>
      <c r="AI290" s="23" t="s">
        <v>2505</v>
      </c>
      <c r="AJ290" s="23" t="s">
        <v>2505</v>
      </c>
      <c r="AK290" s="23" t="s">
        <v>2505</v>
      </c>
      <c r="AL290" s="23" t="s">
        <v>2505</v>
      </c>
      <c r="AM290" s="23" t="s">
        <v>2505</v>
      </c>
      <c r="AN290" s="23" t="s">
        <v>2505</v>
      </c>
      <c r="AO290" s="23" t="s">
        <v>2507</v>
      </c>
      <c r="AP290" t="s">
        <v>2505</v>
      </c>
      <c r="AQ290" t="s">
        <v>2505</v>
      </c>
      <c r="AR290" t="s">
        <v>2505</v>
      </c>
      <c r="AS290" t="s">
        <v>2505</v>
      </c>
    </row>
    <row r="291" spans="1:45" x14ac:dyDescent="0.25">
      <c r="A291" t="s">
        <v>3472</v>
      </c>
      <c r="B291" s="23" t="s">
        <v>3473</v>
      </c>
      <c r="C291" s="26" t="s">
        <v>3474</v>
      </c>
      <c r="D291" s="26" t="s">
        <v>3475</v>
      </c>
      <c r="E291" t="s">
        <v>2495</v>
      </c>
      <c r="F291" t="s">
        <v>2495</v>
      </c>
      <c r="G291" t="s">
        <v>2495</v>
      </c>
      <c r="H291" t="s">
        <v>2495</v>
      </c>
      <c r="I291" t="s">
        <v>2496</v>
      </c>
      <c r="J291" s="23" t="s">
        <v>2497</v>
      </c>
      <c r="K291" s="23" t="s">
        <v>2498</v>
      </c>
      <c r="L291" s="23" t="s">
        <v>2499</v>
      </c>
      <c r="M291" s="2">
        <v>43831</v>
      </c>
      <c r="N291" t="s">
        <v>2500</v>
      </c>
      <c r="O291">
        <v>0</v>
      </c>
      <c r="P291" t="s">
        <v>2501</v>
      </c>
      <c r="V291" t="s">
        <v>40</v>
      </c>
      <c r="W291" t="s">
        <v>40</v>
      </c>
      <c r="X291" t="s">
        <v>2502</v>
      </c>
      <c r="Y291" t="s">
        <v>2503</v>
      </c>
      <c r="Z291" s="23" t="s">
        <v>2504</v>
      </c>
      <c r="AA291" s="23" t="s">
        <v>2505</v>
      </c>
      <c r="AB291" s="23" t="s">
        <v>2506</v>
      </c>
      <c r="AC291" s="23"/>
      <c r="AD291" s="23"/>
      <c r="AE291" s="23"/>
      <c r="AF291" s="23" t="s">
        <v>40</v>
      </c>
      <c r="AG291" s="23" t="s">
        <v>2505</v>
      </c>
      <c r="AH291" s="23" t="s">
        <v>2505</v>
      </c>
      <c r="AI291" s="23" t="s">
        <v>2505</v>
      </c>
      <c r="AJ291" s="23" t="s">
        <v>2505</v>
      </c>
      <c r="AK291" s="23" t="s">
        <v>2505</v>
      </c>
      <c r="AL291" s="23" t="s">
        <v>2505</v>
      </c>
      <c r="AM291" s="23" t="s">
        <v>2505</v>
      </c>
      <c r="AN291" s="23" t="s">
        <v>2505</v>
      </c>
      <c r="AO291" s="23" t="s">
        <v>2507</v>
      </c>
      <c r="AP291" t="s">
        <v>2505</v>
      </c>
      <c r="AQ291" t="s">
        <v>2505</v>
      </c>
      <c r="AR291" t="s">
        <v>2505</v>
      </c>
      <c r="AS291" t="s">
        <v>2505</v>
      </c>
    </row>
    <row r="292" spans="1:45" x14ac:dyDescent="0.25">
      <c r="A292" t="s">
        <v>3476</v>
      </c>
      <c r="B292" s="23" t="s">
        <v>3477</v>
      </c>
      <c r="C292" s="27" t="s">
        <v>3478</v>
      </c>
      <c r="D292" s="27" t="s">
        <v>3478</v>
      </c>
      <c r="E292" t="s">
        <v>2495</v>
      </c>
      <c r="F292" t="s">
        <v>2495</v>
      </c>
      <c r="G292" t="s">
        <v>2495</v>
      </c>
      <c r="H292" t="s">
        <v>2495</v>
      </c>
      <c r="I292" t="s">
        <v>2496</v>
      </c>
      <c r="J292" s="23" t="s">
        <v>2497</v>
      </c>
      <c r="K292" s="23" t="s">
        <v>2498</v>
      </c>
      <c r="L292" s="23" t="s">
        <v>2499</v>
      </c>
      <c r="M292" s="2">
        <v>43831</v>
      </c>
      <c r="N292" t="s">
        <v>2500</v>
      </c>
      <c r="O292">
        <v>0</v>
      </c>
      <c r="P292" t="s">
        <v>2501</v>
      </c>
      <c r="V292" t="s">
        <v>40</v>
      </c>
      <c r="W292" t="s">
        <v>40</v>
      </c>
      <c r="X292" t="s">
        <v>2502</v>
      </c>
      <c r="Y292" t="s">
        <v>2503</v>
      </c>
      <c r="Z292" s="23" t="s">
        <v>2504</v>
      </c>
      <c r="AA292" s="23" t="s">
        <v>2505</v>
      </c>
      <c r="AB292" s="23" t="s">
        <v>2506</v>
      </c>
      <c r="AC292" s="23"/>
      <c r="AD292" s="23"/>
      <c r="AE292" s="23"/>
      <c r="AF292" s="23" t="s">
        <v>40</v>
      </c>
      <c r="AG292" s="23" t="s">
        <v>2505</v>
      </c>
      <c r="AH292" s="23" t="s">
        <v>2505</v>
      </c>
      <c r="AI292" s="23" t="s">
        <v>2505</v>
      </c>
      <c r="AJ292" s="23" t="s">
        <v>2505</v>
      </c>
      <c r="AK292" s="23" t="s">
        <v>2505</v>
      </c>
      <c r="AL292" s="23" t="s">
        <v>2505</v>
      </c>
      <c r="AM292" s="23" t="s">
        <v>2505</v>
      </c>
      <c r="AN292" s="23" t="s">
        <v>2505</v>
      </c>
      <c r="AO292" s="23" t="s">
        <v>2507</v>
      </c>
      <c r="AP292" t="s">
        <v>2505</v>
      </c>
      <c r="AQ292" t="s">
        <v>2505</v>
      </c>
      <c r="AR292" t="s">
        <v>2505</v>
      </c>
      <c r="AS292" t="s">
        <v>2505</v>
      </c>
    </row>
    <row r="293" spans="1:45" x14ac:dyDescent="0.25">
      <c r="A293" t="s">
        <v>3479</v>
      </c>
      <c r="B293" s="23" t="s">
        <v>3480</v>
      </c>
      <c r="C293" s="26" t="s">
        <v>3481</v>
      </c>
      <c r="D293" s="26" t="s">
        <v>3481</v>
      </c>
      <c r="E293" t="s">
        <v>2495</v>
      </c>
      <c r="F293" t="s">
        <v>2495</v>
      </c>
      <c r="G293" t="s">
        <v>2495</v>
      </c>
      <c r="H293" t="s">
        <v>2495</v>
      </c>
      <c r="I293" t="s">
        <v>2496</v>
      </c>
      <c r="J293" s="23" t="s">
        <v>2497</v>
      </c>
      <c r="K293" s="23" t="s">
        <v>2498</v>
      </c>
      <c r="L293" s="23" t="s">
        <v>2499</v>
      </c>
      <c r="M293" s="2">
        <v>43831</v>
      </c>
      <c r="N293" t="s">
        <v>2500</v>
      </c>
      <c r="O293">
        <v>0</v>
      </c>
      <c r="P293" t="s">
        <v>2501</v>
      </c>
      <c r="V293" t="s">
        <v>40</v>
      </c>
      <c r="W293" t="s">
        <v>40</v>
      </c>
      <c r="X293" t="s">
        <v>2502</v>
      </c>
      <c r="Y293" t="s">
        <v>2503</v>
      </c>
      <c r="Z293" s="23" t="s">
        <v>2504</v>
      </c>
      <c r="AA293" s="23" t="s">
        <v>2505</v>
      </c>
      <c r="AB293" s="23" t="s">
        <v>2506</v>
      </c>
      <c r="AC293" s="23"/>
      <c r="AD293" s="23"/>
      <c r="AE293" s="23"/>
      <c r="AF293" s="23" t="s">
        <v>40</v>
      </c>
      <c r="AG293" s="23" t="s">
        <v>2505</v>
      </c>
      <c r="AH293" s="23" t="s">
        <v>2505</v>
      </c>
      <c r="AI293" s="23" t="s">
        <v>2505</v>
      </c>
      <c r="AJ293" s="23" t="s">
        <v>2505</v>
      </c>
      <c r="AK293" s="23" t="s">
        <v>2505</v>
      </c>
      <c r="AL293" s="23" t="s">
        <v>2505</v>
      </c>
      <c r="AM293" s="23" t="s">
        <v>2505</v>
      </c>
      <c r="AN293" s="23" t="s">
        <v>2505</v>
      </c>
      <c r="AO293" s="23" t="s">
        <v>2507</v>
      </c>
      <c r="AP293" t="s">
        <v>2505</v>
      </c>
      <c r="AQ293" t="s">
        <v>2505</v>
      </c>
      <c r="AR293" t="s">
        <v>2505</v>
      </c>
      <c r="AS293" t="s">
        <v>2505</v>
      </c>
    </row>
    <row r="294" spans="1:45" x14ac:dyDescent="0.25">
      <c r="A294" t="s">
        <v>3482</v>
      </c>
      <c r="B294" s="23" t="s">
        <v>3483</v>
      </c>
      <c r="C294" s="27" t="s">
        <v>3484</v>
      </c>
      <c r="D294" s="27" t="s">
        <v>3485</v>
      </c>
      <c r="E294" t="s">
        <v>2495</v>
      </c>
      <c r="F294" t="s">
        <v>2495</v>
      </c>
      <c r="G294" t="s">
        <v>2495</v>
      </c>
      <c r="H294" t="s">
        <v>2495</v>
      </c>
      <c r="I294" t="s">
        <v>2496</v>
      </c>
      <c r="J294" s="23" t="s">
        <v>2497</v>
      </c>
      <c r="K294" s="23" t="s">
        <v>2498</v>
      </c>
      <c r="L294" s="23" t="s">
        <v>2499</v>
      </c>
      <c r="M294" s="2">
        <v>43831</v>
      </c>
      <c r="N294" t="s">
        <v>2500</v>
      </c>
      <c r="O294">
        <v>0</v>
      </c>
      <c r="P294" t="s">
        <v>2501</v>
      </c>
      <c r="V294" t="s">
        <v>40</v>
      </c>
      <c r="W294" t="s">
        <v>40</v>
      </c>
      <c r="X294" t="s">
        <v>2502</v>
      </c>
      <c r="Y294" t="s">
        <v>2503</v>
      </c>
      <c r="Z294" s="23" t="s">
        <v>2504</v>
      </c>
      <c r="AA294" s="23" t="s">
        <v>2505</v>
      </c>
      <c r="AB294" s="23" t="s">
        <v>2506</v>
      </c>
      <c r="AC294" s="23"/>
      <c r="AD294" s="23"/>
      <c r="AE294" s="23"/>
      <c r="AF294" s="23" t="s">
        <v>40</v>
      </c>
      <c r="AG294" s="23" t="s">
        <v>2505</v>
      </c>
      <c r="AH294" s="23" t="s">
        <v>2505</v>
      </c>
      <c r="AI294" s="23" t="s">
        <v>2505</v>
      </c>
      <c r="AJ294" s="23" t="s">
        <v>2505</v>
      </c>
      <c r="AK294" s="23" t="s">
        <v>2505</v>
      </c>
      <c r="AL294" s="23" t="s">
        <v>2505</v>
      </c>
      <c r="AM294" s="23" t="s">
        <v>2505</v>
      </c>
      <c r="AN294" s="23" t="s">
        <v>2505</v>
      </c>
      <c r="AO294" s="23" t="s">
        <v>2507</v>
      </c>
      <c r="AP294" t="s">
        <v>2505</v>
      </c>
      <c r="AQ294" t="s">
        <v>2505</v>
      </c>
      <c r="AR294" t="s">
        <v>2505</v>
      </c>
      <c r="AS294" t="s">
        <v>2505</v>
      </c>
    </row>
    <row r="295" spans="1:45" x14ac:dyDescent="0.25">
      <c r="A295" t="s">
        <v>3486</v>
      </c>
      <c r="B295" s="23" t="s">
        <v>457</v>
      </c>
      <c r="C295" s="26" t="s">
        <v>3487</v>
      </c>
      <c r="D295" s="26" t="s">
        <v>3487</v>
      </c>
      <c r="E295" t="s">
        <v>2495</v>
      </c>
      <c r="F295" t="s">
        <v>2495</v>
      </c>
      <c r="G295" t="s">
        <v>2495</v>
      </c>
      <c r="H295" t="s">
        <v>2495</v>
      </c>
      <c r="I295" t="s">
        <v>2496</v>
      </c>
      <c r="J295" s="23" t="s">
        <v>2497</v>
      </c>
      <c r="K295" s="23" t="s">
        <v>2498</v>
      </c>
      <c r="L295" s="23" t="s">
        <v>2499</v>
      </c>
      <c r="M295" s="2">
        <v>43831</v>
      </c>
      <c r="N295" t="s">
        <v>2500</v>
      </c>
      <c r="O295">
        <v>0</v>
      </c>
      <c r="P295" t="s">
        <v>2501</v>
      </c>
      <c r="V295" t="s">
        <v>40</v>
      </c>
      <c r="W295" t="s">
        <v>40</v>
      </c>
      <c r="X295" t="s">
        <v>2502</v>
      </c>
      <c r="Y295" t="s">
        <v>2503</v>
      </c>
      <c r="Z295" s="23" t="s">
        <v>2504</v>
      </c>
      <c r="AA295" s="23" t="s">
        <v>2505</v>
      </c>
      <c r="AB295" s="23" t="s">
        <v>2506</v>
      </c>
      <c r="AC295" s="23"/>
      <c r="AD295" s="23"/>
      <c r="AE295" s="23"/>
      <c r="AF295" s="23" t="s">
        <v>40</v>
      </c>
      <c r="AG295" s="23" t="s">
        <v>2505</v>
      </c>
      <c r="AH295" s="23" t="s">
        <v>2505</v>
      </c>
      <c r="AI295" s="23" t="s">
        <v>2505</v>
      </c>
      <c r="AJ295" s="23" t="s">
        <v>2505</v>
      </c>
      <c r="AK295" s="23" t="s">
        <v>2505</v>
      </c>
      <c r="AL295" s="23" t="s">
        <v>2505</v>
      </c>
      <c r="AM295" s="23" t="s">
        <v>2505</v>
      </c>
      <c r="AN295" s="23" t="s">
        <v>2505</v>
      </c>
      <c r="AO295" s="23" t="s">
        <v>2507</v>
      </c>
      <c r="AP295" t="s">
        <v>2505</v>
      </c>
      <c r="AQ295" t="s">
        <v>2505</v>
      </c>
      <c r="AR295" t="s">
        <v>2505</v>
      </c>
      <c r="AS295" t="s">
        <v>2505</v>
      </c>
    </row>
    <row r="296" spans="1:45" x14ac:dyDescent="0.25">
      <c r="A296" t="s">
        <v>3488</v>
      </c>
      <c r="B296" s="23" t="s">
        <v>989</v>
      </c>
      <c r="C296" s="27" t="s">
        <v>3489</v>
      </c>
      <c r="D296" s="27" t="s">
        <v>3490</v>
      </c>
      <c r="E296" t="s">
        <v>2495</v>
      </c>
      <c r="F296" t="s">
        <v>2495</v>
      </c>
      <c r="G296" t="s">
        <v>2495</v>
      </c>
      <c r="H296" t="s">
        <v>2495</v>
      </c>
      <c r="I296" t="s">
        <v>2496</v>
      </c>
      <c r="J296" s="23" t="s">
        <v>2497</v>
      </c>
      <c r="K296" s="23" t="s">
        <v>2498</v>
      </c>
      <c r="L296" s="23" t="s">
        <v>2499</v>
      </c>
      <c r="M296" s="2">
        <v>43831</v>
      </c>
      <c r="N296" t="s">
        <v>2500</v>
      </c>
      <c r="O296">
        <v>0</v>
      </c>
      <c r="P296" t="s">
        <v>2501</v>
      </c>
      <c r="V296" t="s">
        <v>40</v>
      </c>
      <c r="W296" t="s">
        <v>40</v>
      </c>
      <c r="X296" t="s">
        <v>2502</v>
      </c>
      <c r="Y296" t="s">
        <v>2503</v>
      </c>
      <c r="Z296" s="23" t="s">
        <v>2504</v>
      </c>
      <c r="AA296" s="23" t="s">
        <v>2505</v>
      </c>
      <c r="AB296" s="23" t="s">
        <v>2506</v>
      </c>
      <c r="AC296" s="23"/>
      <c r="AD296" s="23"/>
      <c r="AE296" s="23"/>
      <c r="AF296" s="23" t="s">
        <v>40</v>
      </c>
      <c r="AG296" s="23" t="s">
        <v>2505</v>
      </c>
      <c r="AH296" s="23" t="s">
        <v>2505</v>
      </c>
      <c r="AI296" s="23" t="s">
        <v>2505</v>
      </c>
      <c r="AJ296" s="23" t="s">
        <v>2505</v>
      </c>
      <c r="AK296" s="23" t="s">
        <v>2505</v>
      </c>
      <c r="AL296" s="23" t="s">
        <v>2505</v>
      </c>
      <c r="AM296" s="23" t="s">
        <v>2505</v>
      </c>
      <c r="AN296" s="23" t="s">
        <v>2505</v>
      </c>
      <c r="AO296" s="23" t="s">
        <v>2507</v>
      </c>
      <c r="AP296" t="s">
        <v>2505</v>
      </c>
      <c r="AQ296" t="s">
        <v>2505</v>
      </c>
      <c r="AR296" t="s">
        <v>2505</v>
      </c>
      <c r="AS296" t="s">
        <v>2505</v>
      </c>
    </row>
    <row r="297" spans="1:45" x14ac:dyDescent="0.25">
      <c r="A297" t="s">
        <v>3491</v>
      </c>
      <c r="B297" s="23" t="s">
        <v>3492</v>
      </c>
      <c r="C297" s="26" t="s">
        <v>3493</v>
      </c>
      <c r="D297" s="26" t="s">
        <v>3493</v>
      </c>
      <c r="E297" t="s">
        <v>2495</v>
      </c>
      <c r="F297" t="s">
        <v>2495</v>
      </c>
      <c r="G297" t="s">
        <v>2495</v>
      </c>
      <c r="H297" t="s">
        <v>2495</v>
      </c>
      <c r="I297" t="s">
        <v>2496</v>
      </c>
      <c r="J297" s="23" t="s">
        <v>2497</v>
      </c>
      <c r="K297" s="23" t="s">
        <v>2498</v>
      </c>
      <c r="L297" s="23" t="s">
        <v>2499</v>
      </c>
      <c r="M297" s="2">
        <v>43831</v>
      </c>
      <c r="N297" t="s">
        <v>2500</v>
      </c>
      <c r="O297">
        <v>0</v>
      </c>
      <c r="P297" t="s">
        <v>2501</v>
      </c>
      <c r="V297" t="s">
        <v>40</v>
      </c>
      <c r="W297" t="s">
        <v>40</v>
      </c>
      <c r="X297" t="s">
        <v>2502</v>
      </c>
      <c r="Y297" t="s">
        <v>2503</v>
      </c>
      <c r="Z297" s="23" t="s">
        <v>2504</v>
      </c>
      <c r="AA297" s="23" t="s">
        <v>2505</v>
      </c>
      <c r="AB297" s="23" t="s">
        <v>2506</v>
      </c>
      <c r="AC297" s="23"/>
      <c r="AD297" s="23"/>
      <c r="AE297" s="23"/>
      <c r="AF297" s="23" t="s">
        <v>40</v>
      </c>
      <c r="AG297" s="23" t="s">
        <v>2505</v>
      </c>
      <c r="AH297" s="23" t="s">
        <v>2505</v>
      </c>
      <c r="AI297" s="23" t="s">
        <v>2505</v>
      </c>
      <c r="AJ297" s="23" t="s">
        <v>2505</v>
      </c>
      <c r="AK297" s="23" t="s">
        <v>2505</v>
      </c>
      <c r="AL297" s="23" t="s">
        <v>2505</v>
      </c>
      <c r="AM297" s="23" t="s">
        <v>2505</v>
      </c>
      <c r="AN297" s="23" t="s">
        <v>2505</v>
      </c>
      <c r="AO297" s="23" t="s">
        <v>2507</v>
      </c>
      <c r="AP297" t="s">
        <v>2505</v>
      </c>
      <c r="AQ297" t="s">
        <v>2505</v>
      </c>
      <c r="AR297" t="s">
        <v>2505</v>
      </c>
      <c r="AS297" t="s">
        <v>2505</v>
      </c>
    </row>
    <row r="298" spans="1:45" x14ac:dyDescent="0.25">
      <c r="A298" t="s">
        <v>3494</v>
      </c>
      <c r="B298" s="23" t="s">
        <v>3495</v>
      </c>
      <c r="C298" s="27" t="s">
        <v>3496</v>
      </c>
      <c r="D298" s="27" t="s">
        <v>3496</v>
      </c>
      <c r="E298" t="s">
        <v>2495</v>
      </c>
      <c r="F298" t="s">
        <v>2495</v>
      </c>
      <c r="G298" t="s">
        <v>2495</v>
      </c>
      <c r="H298" t="s">
        <v>2495</v>
      </c>
      <c r="I298" t="s">
        <v>2496</v>
      </c>
      <c r="J298" s="23" t="s">
        <v>2497</v>
      </c>
      <c r="K298" s="23" t="s">
        <v>2498</v>
      </c>
      <c r="L298" s="23" t="s">
        <v>2499</v>
      </c>
      <c r="M298" s="2">
        <v>43831</v>
      </c>
      <c r="N298" t="s">
        <v>2500</v>
      </c>
      <c r="O298">
        <v>0</v>
      </c>
      <c r="P298" t="s">
        <v>2501</v>
      </c>
      <c r="V298" t="s">
        <v>40</v>
      </c>
      <c r="W298" t="s">
        <v>40</v>
      </c>
      <c r="X298" t="s">
        <v>2502</v>
      </c>
      <c r="Y298" t="s">
        <v>2503</v>
      </c>
      <c r="Z298" s="23" t="s">
        <v>2504</v>
      </c>
      <c r="AA298" s="23" t="s">
        <v>2505</v>
      </c>
      <c r="AB298" s="23" t="s">
        <v>2506</v>
      </c>
      <c r="AC298" s="23"/>
      <c r="AD298" s="23"/>
      <c r="AE298" s="23"/>
      <c r="AF298" s="23" t="s">
        <v>40</v>
      </c>
      <c r="AG298" s="23" t="s">
        <v>2505</v>
      </c>
      <c r="AH298" s="23" t="s">
        <v>2505</v>
      </c>
      <c r="AI298" s="23" t="s">
        <v>2505</v>
      </c>
      <c r="AJ298" s="23" t="s">
        <v>2505</v>
      </c>
      <c r="AK298" s="23" t="s">
        <v>2505</v>
      </c>
      <c r="AL298" s="23" t="s">
        <v>2505</v>
      </c>
      <c r="AM298" s="23" t="s">
        <v>2505</v>
      </c>
      <c r="AN298" s="23" t="s">
        <v>2505</v>
      </c>
      <c r="AO298" s="23" t="s">
        <v>2507</v>
      </c>
      <c r="AP298" t="s">
        <v>2505</v>
      </c>
      <c r="AQ298" t="s">
        <v>2505</v>
      </c>
      <c r="AR298" t="s">
        <v>2505</v>
      </c>
      <c r="AS298" t="s">
        <v>2505</v>
      </c>
    </row>
    <row r="299" spans="1:45" x14ac:dyDescent="0.25">
      <c r="A299" t="s">
        <v>3497</v>
      </c>
      <c r="B299" s="23" t="s">
        <v>3498</v>
      </c>
      <c r="C299" s="26" t="s">
        <v>3499</v>
      </c>
      <c r="D299" s="26" t="s">
        <v>3499</v>
      </c>
      <c r="E299" t="s">
        <v>2495</v>
      </c>
      <c r="F299" t="s">
        <v>2495</v>
      </c>
      <c r="G299" t="s">
        <v>2495</v>
      </c>
      <c r="H299" t="s">
        <v>2495</v>
      </c>
      <c r="I299" t="s">
        <v>2496</v>
      </c>
      <c r="J299" s="23" t="s">
        <v>2497</v>
      </c>
      <c r="K299" s="23" t="s">
        <v>2498</v>
      </c>
      <c r="L299" s="23" t="s">
        <v>2499</v>
      </c>
      <c r="M299" s="2">
        <v>43831</v>
      </c>
      <c r="N299" t="s">
        <v>2500</v>
      </c>
      <c r="O299">
        <v>0</v>
      </c>
      <c r="P299" t="s">
        <v>2501</v>
      </c>
      <c r="V299" t="s">
        <v>40</v>
      </c>
      <c r="W299" t="s">
        <v>40</v>
      </c>
      <c r="X299" t="s">
        <v>2502</v>
      </c>
      <c r="Y299" t="s">
        <v>2503</v>
      </c>
      <c r="Z299" s="23" t="s">
        <v>2504</v>
      </c>
      <c r="AA299" s="23" t="s">
        <v>2505</v>
      </c>
      <c r="AB299" s="23" t="s">
        <v>2506</v>
      </c>
      <c r="AC299" s="23"/>
      <c r="AD299" s="23"/>
      <c r="AE299" s="23"/>
      <c r="AF299" s="23" t="s">
        <v>40</v>
      </c>
      <c r="AG299" s="23" t="s">
        <v>2505</v>
      </c>
      <c r="AH299" s="23" t="s">
        <v>2505</v>
      </c>
      <c r="AI299" s="23" t="s">
        <v>2505</v>
      </c>
      <c r="AJ299" s="23" t="s">
        <v>2505</v>
      </c>
      <c r="AK299" s="23" t="s">
        <v>2505</v>
      </c>
      <c r="AL299" s="23" t="s">
        <v>2505</v>
      </c>
      <c r="AM299" s="23" t="s">
        <v>2505</v>
      </c>
      <c r="AN299" s="23" t="s">
        <v>2505</v>
      </c>
      <c r="AO299" s="23" t="s">
        <v>2507</v>
      </c>
      <c r="AP299" t="s">
        <v>2505</v>
      </c>
      <c r="AQ299" t="s">
        <v>2505</v>
      </c>
      <c r="AR299" t="s">
        <v>2505</v>
      </c>
      <c r="AS299" t="s">
        <v>2505</v>
      </c>
    </row>
    <row r="300" spans="1:45" x14ac:dyDescent="0.25">
      <c r="A300" t="s">
        <v>3500</v>
      </c>
      <c r="B300" s="23" t="s">
        <v>3501</v>
      </c>
      <c r="C300" s="27" t="s">
        <v>3502</v>
      </c>
      <c r="D300" s="27" t="s">
        <v>3503</v>
      </c>
      <c r="E300" t="s">
        <v>2495</v>
      </c>
      <c r="F300" t="s">
        <v>2495</v>
      </c>
      <c r="G300" t="s">
        <v>2495</v>
      </c>
      <c r="H300" t="s">
        <v>2495</v>
      </c>
      <c r="I300" t="s">
        <v>2496</v>
      </c>
      <c r="J300" s="23" t="s">
        <v>2497</v>
      </c>
      <c r="K300" s="23" t="s">
        <v>2498</v>
      </c>
      <c r="L300" s="23" t="s">
        <v>2499</v>
      </c>
      <c r="M300" s="2">
        <v>43831</v>
      </c>
      <c r="N300" t="s">
        <v>2500</v>
      </c>
      <c r="O300">
        <v>0</v>
      </c>
      <c r="P300" t="s">
        <v>2501</v>
      </c>
      <c r="V300" t="s">
        <v>40</v>
      </c>
      <c r="W300" t="s">
        <v>40</v>
      </c>
      <c r="X300" t="s">
        <v>2502</v>
      </c>
      <c r="Y300" t="s">
        <v>2503</v>
      </c>
      <c r="Z300" s="23" t="s">
        <v>2504</v>
      </c>
      <c r="AA300" s="23" t="s">
        <v>2505</v>
      </c>
      <c r="AB300" s="23" t="s">
        <v>2506</v>
      </c>
      <c r="AC300" s="23"/>
      <c r="AD300" s="23"/>
      <c r="AE300" s="23"/>
      <c r="AF300" s="23" t="s">
        <v>40</v>
      </c>
      <c r="AG300" s="23" t="s">
        <v>2505</v>
      </c>
      <c r="AH300" s="23" t="s">
        <v>2505</v>
      </c>
      <c r="AI300" s="23" t="s">
        <v>2505</v>
      </c>
      <c r="AJ300" s="23" t="s">
        <v>2505</v>
      </c>
      <c r="AK300" s="23" t="s">
        <v>2505</v>
      </c>
      <c r="AL300" s="23" t="s">
        <v>2505</v>
      </c>
      <c r="AM300" s="23" t="s">
        <v>2505</v>
      </c>
      <c r="AN300" s="23" t="s">
        <v>2505</v>
      </c>
      <c r="AO300" s="23" t="s">
        <v>2507</v>
      </c>
      <c r="AP300" t="s">
        <v>2505</v>
      </c>
      <c r="AQ300" t="s">
        <v>2505</v>
      </c>
      <c r="AR300" t="s">
        <v>2505</v>
      </c>
      <c r="AS300" t="s">
        <v>2505</v>
      </c>
    </row>
    <row r="301" spans="1:45" x14ac:dyDescent="0.25">
      <c r="A301" t="s">
        <v>3504</v>
      </c>
      <c r="B301" s="23" t="s">
        <v>3505</v>
      </c>
      <c r="C301" s="26" t="s">
        <v>3506</v>
      </c>
      <c r="D301" s="26" t="s">
        <v>3506</v>
      </c>
      <c r="E301" t="s">
        <v>2495</v>
      </c>
      <c r="F301" t="s">
        <v>2495</v>
      </c>
      <c r="G301" t="s">
        <v>2495</v>
      </c>
      <c r="H301" t="s">
        <v>2495</v>
      </c>
      <c r="I301" t="s">
        <v>2496</v>
      </c>
      <c r="J301" s="23" t="s">
        <v>2497</v>
      </c>
      <c r="K301" s="23" t="s">
        <v>2498</v>
      </c>
      <c r="L301" s="23" t="s">
        <v>2499</v>
      </c>
      <c r="M301" s="2">
        <v>43831</v>
      </c>
      <c r="N301" t="s">
        <v>2500</v>
      </c>
      <c r="O301">
        <v>0</v>
      </c>
      <c r="P301" t="s">
        <v>2501</v>
      </c>
      <c r="V301" t="s">
        <v>40</v>
      </c>
      <c r="W301" t="s">
        <v>40</v>
      </c>
      <c r="X301" t="s">
        <v>2502</v>
      </c>
      <c r="Y301" t="s">
        <v>2503</v>
      </c>
      <c r="Z301" s="23" t="s">
        <v>2504</v>
      </c>
      <c r="AA301" s="23" t="s">
        <v>2505</v>
      </c>
      <c r="AB301" s="23" t="s">
        <v>2506</v>
      </c>
      <c r="AC301" s="23"/>
      <c r="AD301" s="23"/>
      <c r="AE301" s="23"/>
      <c r="AF301" s="23" t="s">
        <v>40</v>
      </c>
      <c r="AG301" s="23" t="s">
        <v>2505</v>
      </c>
      <c r="AH301" s="23" t="s">
        <v>2505</v>
      </c>
      <c r="AI301" s="23" t="s">
        <v>2505</v>
      </c>
      <c r="AJ301" s="23" t="s">
        <v>2505</v>
      </c>
      <c r="AK301" s="23" t="s">
        <v>2505</v>
      </c>
      <c r="AL301" s="23" t="s">
        <v>2505</v>
      </c>
      <c r="AM301" s="23" t="s">
        <v>2505</v>
      </c>
      <c r="AN301" s="23" t="s">
        <v>2505</v>
      </c>
      <c r="AO301" s="23" t="s">
        <v>2507</v>
      </c>
      <c r="AP301" t="s">
        <v>2505</v>
      </c>
      <c r="AQ301" t="s">
        <v>2505</v>
      </c>
      <c r="AR301" t="s">
        <v>2505</v>
      </c>
      <c r="AS301" t="s">
        <v>2505</v>
      </c>
    </row>
    <row r="302" spans="1:45" x14ac:dyDescent="0.25">
      <c r="A302" t="s">
        <v>3507</v>
      </c>
      <c r="B302" s="23" t="s">
        <v>3508</v>
      </c>
      <c r="C302" s="27" t="s">
        <v>3509</v>
      </c>
      <c r="D302" s="27" t="s">
        <v>3509</v>
      </c>
      <c r="E302" t="s">
        <v>2495</v>
      </c>
      <c r="F302" t="s">
        <v>2495</v>
      </c>
      <c r="G302" t="s">
        <v>2495</v>
      </c>
      <c r="H302" t="s">
        <v>2495</v>
      </c>
      <c r="I302" t="s">
        <v>2496</v>
      </c>
      <c r="J302" s="23" t="s">
        <v>2497</v>
      </c>
      <c r="K302" s="23" t="s">
        <v>2498</v>
      </c>
      <c r="L302" s="23" t="s">
        <v>2499</v>
      </c>
      <c r="M302" s="2">
        <v>43831</v>
      </c>
      <c r="N302" t="s">
        <v>2500</v>
      </c>
      <c r="O302">
        <v>0</v>
      </c>
      <c r="P302" t="s">
        <v>2501</v>
      </c>
      <c r="V302" t="s">
        <v>40</v>
      </c>
      <c r="W302" t="s">
        <v>40</v>
      </c>
      <c r="X302" t="s">
        <v>2502</v>
      </c>
      <c r="Y302" t="s">
        <v>2503</v>
      </c>
      <c r="Z302" s="23" t="s">
        <v>2504</v>
      </c>
      <c r="AA302" s="23" t="s">
        <v>2505</v>
      </c>
      <c r="AB302" s="23" t="s">
        <v>2506</v>
      </c>
      <c r="AC302" s="23"/>
      <c r="AD302" s="23"/>
      <c r="AE302" s="23"/>
      <c r="AF302" s="23" t="s">
        <v>40</v>
      </c>
      <c r="AG302" s="23" t="s">
        <v>2505</v>
      </c>
      <c r="AH302" s="23" t="s">
        <v>2505</v>
      </c>
      <c r="AI302" s="23" t="s">
        <v>2505</v>
      </c>
      <c r="AJ302" s="23" t="s">
        <v>2505</v>
      </c>
      <c r="AK302" s="23" t="s">
        <v>2505</v>
      </c>
      <c r="AL302" s="23" t="s">
        <v>2505</v>
      </c>
      <c r="AM302" s="23" t="s">
        <v>2505</v>
      </c>
      <c r="AN302" s="23" t="s">
        <v>2505</v>
      </c>
      <c r="AO302" s="23" t="s">
        <v>2507</v>
      </c>
      <c r="AP302" t="s">
        <v>2505</v>
      </c>
      <c r="AQ302" t="s">
        <v>2505</v>
      </c>
      <c r="AR302" t="s">
        <v>2505</v>
      </c>
      <c r="AS302" t="s">
        <v>2505</v>
      </c>
    </row>
    <row r="303" spans="1:45" x14ac:dyDescent="0.25">
      <c r="A303" t="s">
        <v>3510</v>
      </c>
      <c r="B303" s="23" t="s">
        <v>3511</v>
      </c>
      <c r="C303" s="26" t="s">
        <v>3512</v>
      </c>
      <c r="D303" s="26" t="s">
        <v>3512</v>
      </c>
      <c r="E303" t="s">
        <v>2495</v>
      </c>
      <c r="F303" t="s">
        <v>2495</v>
      </c>
      <c r="G303" t="s">
        <v>2495</v>
      </c>
      <c r="H303" t="s">
        <v>2495</v>
      </c>
      <c r="I303" t="s">
        <v>2496</v>
      </c>
      <c r="J303" s="23" t="s">
        <v>2497</v>
      </c>
      <c r="K303" s="23" t="s">
        <v>2498</v>
      </c>
      <c r="L303" s="23" t="s">
        <v>2499</v>
      </c>
      <c r="M303" s="2">
        <v>43831</v>
      </c>
      <c r="N303" t="s">
        <v>2500</v>
      </c>
      <c r="O303">
        <v>0</v>
      </c>
      <c r="P303" t="s">
        <v>2501</v>
      </c>
      <c r="V303" t="s">
        <v>40</v>
      </c>
      <c r="W303" t="s">
        <v>40</v>
      </c>
      <c r="X303" t="s">
        <v>2502</v>
      </c>
      <c r="Y303" t="s">
        <v>2503</v>
      </c>
      <c r="Z303" s="23" t="s">
        <v>2504</v>
      </c>
      <c r="AA303" s="23" t="s">
        <v>2505</v>
      </c>
      <c r="AB303" s="23" t="s">
        <v>2506</v>
      </c>
      <c r="AC303" s="23"/>
      <c r="AD303" s="23"/>
      <c r="AE303" s="23"/>
      <c r="AF303" s="23" t="s">
        <v>40</v>
      </c>
      <c r="AG303" s="23" t="s">
        <v>2505</v>
      </c>
      <c r="AH303" s="23" t="s">
        <v>2505</v>
      </c>
      <c r="AI303" s="23" t="s">
        <v>2505</v>
      </c>
      <c r="AJ303" s="23" t="s">
        <v>2505</v>
      </c>
      <c r="AK303" s="23" t="s">
        <v>2505</v>
      </c>
      <c r="AL303" s="23" t="s">
        <v>2505</v>
      </c>
      <c r="AM303" s="23" t="s">
        <v>2505</v>
      </c>
      <c r="AN303" s="23" t="s">
        <v>2505</v>
      </c>
      <c r="AO303" s="23" t="s">
        <v>2507</v>
      </c>
      <c r="AP303" t="s">
        <v>2505</v>
      </c>
      <c r="AQ303" t="s">
        <v>2505</v>
      </c>
      <c r="AR303" t="s">
        <v>2505</v>
      </c>
      <c r="AS303" t="s">
        <v>2505</v>
      </c>
    </row>
    <row r="304" spans="1:45" x14ac:dyDescent="0.25">
      <c r="A304" t="s">
        <v>3513</v>
      </c>
      <c r="B304" s="23" t="s">
        <v>3514</v>
      </c>
      <c r="C304" s="27" t="s">
        <v>3515</v>
      </c>
      <c r="D304" s="27" t="s">
        <v>3515</v>
      </c>
      <c r="E304" t="s">
        <v>2495</v>
      </c>
      <c r="F304" t="s">
        <v>2495</v>
      </c>
      <c r="G304" t="s">
        <v>2495</v>
      </c>
      <c r="H304" t="s">
        <v>2495</v>
      </c>
      <c r="I304" t="s">
        <v>2496</v>
      </c>
      <c r="J304" s="23" t="s">
        <v>2497</v>
      </c>
      <c r="K304" s="23" t="s">
        <v>2498</v>
      </c>
      <c r="L304" s="23" t="s">
        <v>2499</v>
      </c>
      <c r="M304" s="2">
        <v>43831</v>
      </c>
      <c r="N304" t="s">
        <v>2500</v>
      </c>
      <c r="O304">
        <v>0</v>
      </c>
      <c r="P304" t="s">
        <v>2501</v>
      </c>
      <c r="V304" t="s">
        <v>40</v>
      </c>
      <c r="W304" t="s">
        <v>40</v>
      </c>
      <c r="X304" t="s">
        <v>2502</v>
      </c>
      <c r="Y304" t="s">
        <v>2503</v>
      </c>
      <c r="Z304" s="23" t="s">
        <v>2504</v>
      </c>
      <c r="AA304" s="23" t="s">
        <v>2505</v>
      </c>
      <c r="AB304" s="23" t="s">
        <v>2506</v>
      </c>
      <c r="AC304" s="23"/>
      <c r="AD304" s="23"/>
      <c r="AE304" s="23"/>
      <c r="AF304" s="23" t="s">
        <v>40</v>
      </c>
      <c r="AG304" s="23" t="s">
        <v>2505</v>
      </c>
      <c r="AH304" s="23" t="s">
        <v>2505</v>
      </c>
      <c r="AI304" s="23" t="s">
        <v>2505</v>
      </c>
      <c r="AJ304" s="23" t="s">
        <v>2505</v>
      </c>
      <c r="AK304" s="23" t="s">
        <v>2505</v>
      </c>
      <c r="AL304" s="23" t="s">
        <v>2505</v>
      </c>
      <c r="AM304" s="23" t="s">
        <v>2505</v>
      </c>
      <c r="AN304" s="23" t="s">
        <v>2505</v>
      </c>
      <c r="AO304" s="23" t="s">
        <v>2507</v>
      </c>
      <c r="AP304" t="s">
        <v>2505</v>
      </c>
      <c r="AQ304" t="s">
        <v>2505</v>
      </c>
      <c r="AR304" t="s">
        <v>2505</v>
      </c>
      <c r="AS304" t="s">
        <v>2505</v>
      </c>
    </row>
    <row r="305" spans="1:45" x14ac:dyDescent="0.25">
      <c r="A305" t="s">
        <v>3516</v>
      </c>
      <c r="B305" s="23" t="s">
        <v>3517</v>
      </c>
      <c r="C305" s="26" t="s">
        <v>3518</v>
      </c>
      <c r="D305" s="26" t="s">
        <v>3518</v>
      </c>
      <c r="E305" t="s">
        <v>2495</v>
      </c>
      <c r="F305" t="s">
        <v>2495</v>
      </c>
      <c r="G305" t="s">
        <v>2495</v>
      </c>
      <c r="H305" t="s">
        <v>2495</v>
      </c>
      <c r="I305" t="s">
        <v>2496</v>
      </c>
      <c r="J305" s="23" t="s">
        <v>2497</v>
      </c>
      <c r="K305" s="23" t="s">
        <v>2498</v>
      </c>
      <c r="L305" s="23" t="s">
        <v>2499</v>
      </c>
      <c r="M305" s="2">
        <v>43831</v>
      </c>
      <c r="N305" t="s">
        <v>2500</v>
      </c>
      <c r="O305">
        <v>0</v>
      </c>
      <c r="P305" t="s">
        <v>2501</v>
      </c>
      <c r="V305" t="s">
        <v>40</v>
      </c>
      <c r="W305" t="s">
        <v>40</v>
      </c>
      <c r="X305" t="s">
        <v>2502</v>
      </c>
      <c r="Y305" t="s">
        <v>2503</v>
      </c>
      <c r="Z305" s="23" t="s">
        <v>2504</v>
      </c>
      <c r="AA305" s="23" t="s">
        <v>2505</v>
      </c>
      <c r="AB305" s="23" t="s">
        <v>2506</v>
      </c>
      <c r="AC305" s="23"/>
      <c r="AD305" s="23"/>
      <c r="AE305" s="23"/>
      <c r="AF305" s="23" t="s">
        <v>40</v>
      </c>
      <c r="AG305" s="23" t="s">
        <v>2505</v>
      </c>
      <c r="AH305" s="23" t="s">
        <v>2505</v>
      </c>
      <c r="AI305" s="23" t="s">
        <v>2505</v>
      </c>
      <c r="AJ305" s="23" t="s">
        <v>2505</v>
      </c>
      <c r="AK305" s="23" t="s">
        <v>2505</v>
      </c>
      <c r="AL305" s="23" t="s">
        <v>2505</v>
      </c>
      <c r="AM305" s="23" t="s">
        <v>2505</v>
      </c>
      <c r="AN305" s="23" t="s">
        <v>2505</v>
      </c>
      <c r="AO305" s="23" t="s">
        <v>2507</v>
      </c>
      <c r="AP305" t="s">
        <v>2505</v>
      </c>
      <c r="AQ305" t="s">
        <v>2505</v>
      </c>
      <c r="AR305" t="s">
        <v>2505</v>
      </c>
      <c r="AS305" t="s">
        <v>2505</v>
      </c>
    </row>
    <row r="306" spans="1:45" x14ac:dyDescent="0.25">
      <c r="A306" t="s">
        <v>3519</v>
      </c>
      <c r="B306" s="23" t="s">
        <v>3520</v>
      </c>
      <c r="C306" s="27" t="s">
        <v>3521</v>
      </c>
      <c r="D306" s="27" t="s">
        <v>3521</v>
      </c>
      <c r="E306" t="s">
        <v>2495</v>
      </c>
      <c r="F306" t="s">
        <v>2495</v>
      </c>
      <c r="G306" t="s">
        <v>2495</v>
      </c>
      <c r="H306" t="s">
        <v>2495</v>
      </c>
      <c r="I306" t="s">
        <v>2496</v>
      </c>
      <c r="J306" s="23" t="s">
        <v>2497</v>
      </c>
      <c r="K306" s="23" t="s">
        <v>2498</v>
      </c>
      <c r="L306" s="23" t="s">
        <v>2499</v>
      </c>
      <c r="M306" s="2">
        <v>43831</v>
      </c>
      <c r="N306" t="s">
        <v>2500</v>
      </c>
      <c r="O306">
        <v>0</v>
      </c>
      <c r="P306" t="s">
        <v>2501</v>
      </c>
      <c r="V306" t="s">
        <v>40</v>
      </c>
      <c r="W306" t="s">
        <v>40</v>
      </c>
      <c r="X306" t="s">
        <v>2502</v>
      </c>
      <c r="Y306" t="s">
        <v>2503</v>
      </c>
      <c r="Z306" s="23" t="s">
        <v>2504</v>
      </c>
      <c r="AA306" s="23" t="s">
        <v>2505</v>
      </c>
      <c r="AB306" s="23" t="s">
        <v>2506</v>
      </c>
      <c r="AC306" s="23"/>
      <c r="AD306" s="23"/>
      <c r="AE306" s="23"/>
      <c r="AF306" s="23" t="s">
        <v>40</v>
      </c>
      <c r="AG306" s="23" t="s">
        <v>2505</v>
      </c>
      <c r="AH306" s="23" t="s">
        <v>2505</v>
      </c>
      <c r="AI306" s="23" t="s">
        <v>2505</v>
      </c>
      <c r="AJ306" s="23" t="s">
        <v>2505</v>
      </c>
      <c r="AK306" s="23" t="s">
        <v>2505</v>
      </c>
      <c r="AL306" s="23" t="s">
        <v>2505</v>
      </c>
      <c r="AM306" s="23" t="s">
        <v>2505</v>
      </c>
      <c r="AN306" s="23" t="s">
        <v>2505</v>
      </c>
      <c r="AO306" s="23" t="s">
        <v>2507</v>
      </c>
      <c r="AP306" t="s">
        <v>2505</v>
      </c>
      <c r="AQ306" t="s">
        <v>2505</v>
      </c>
      <c r="AR306" t="s">
        <v>2505</v>
      </c>
      <c r="AS306" t="s">
        <v>2505</v>
      </c>
    </row>
    <row r="307" spans="1:45" x14ac:dyDescent="0.25">
      <c r="A307" t="s">
        <v>3522</v>
      </c>
      <c r="B307" s="23" t="s">
        <v>56</v>
      </c>
      <c r="C307" s="26" t="s">
        <v>3523</v>
      </c>
      <c r="D307" s="26" t="s">
        <v>3524</v>
      </c>
      <c r="E307" t="s">
        <v>2495</v>
      </c>
      <c r="F307" t="s">
        <v>2495</v>
      </c>
      <c r="G307" t="s">
        <v>2495</v>
      </c>
      <c r="H307" t="s">
        <v>2495</v>
      </c>
      <c r="I307" t="s">
        <v>2496</v>
      </c>
      <c r="J307" s="23" t="s">
        <v>2497</v>
      </c>
      <c r="K307" s="23" t="s">
        <v>2498</v>
      </c>
      <c r="L307" s="23" t="s">
        <v>2499</v>
      </c>
      <c r="M307" s="2">
        <v>43831</v>
      </c>
      <c r="N307" t="s">
        <v>2500</v>
      </c>
      <c r="O307">
        <v>0</v>
      </c>
      <c r="P307" t="s">
        <v>2501</v>
      </c>
      <c r="V307" t="s">
        <v>40</v>
      </c>
      <c r="W307" t="s">
        <v>40</v>
      </c>
      <c r="X307" t="s">
        <v>2502</v>
      </c>
      <c r="Y307" t="s">
        <v>2503</v>
      </c>
      <c r="Z307" s="23" t="s">
        <v>2504</v>
      </c>
      <c r="AA307" s="23" t="s">
        <v>2505</v>
      </c>
      <c r="AB307" s="23" t="s">
        <v>2506</v>
      </c>
      <c r="AC307" s="23"/>
      <c r="AD307" s="23"/>
      <c r="AE307" s="23"/>
      <c r="AF307" s="23" t="s">
        <v>40</v>
      </c>
      <c r="AG307" s="23" t="s">
        <v>2505</v>
      </c>
      <c r="AH307" s="23" t="s">
        <v>2505</v>
      </c>
      <c r="AI307" s="23" t="s">
        <v>2505</v>
      </c>
      <c r="AJ307" s="23" t="s">
        <v>2505</v>
      </c>
      <c r="AK307" s="23" t="s">
        <v>2505</v>
      </c>
      <c r="AL307" s="23" t="s">
        <v>2505</v>
      </c>
      <c r="AM307" s="23" t="s">
        <v>2505</v>
      </c>
      <c r="AN307" s="23" t="s">
        <v>2505</v>
      </c>
      <c r="AO307" s="23" t="s">
        <v>2507</v>
      </c>
      <c r="AP307" t="s">
        <v>2505</v>
      </c>
      <c r="AQ307" t="s">
        <v>2505</v>
      </c>
      <c r="AR307" t="s">
        <v>2505</v>
      </c>
      <c r="AS307" t="s">
        <v>2505</v>
      </c>
    </row>
    <row r="308" spans="1:45" x14ac:dyDescent="0.25">
      <c r="A308" t="s">
        <v>3525</v>
      </c>
      <c r="B308" s="23" t="s">
        <v>450</v>
      </c>
      <c r="C308" s="27" t="s">
        <v>3526</v>
      </c>
      <c r="D308" s="27" t="s">
        <v>3527</v>
      </c>
      <c r="E308" t="s">
        <v>2495</v>
      </c>
      <c r="F308" t="s">
        <v>2495</v>
      </c>
      <c r="G308" t="s">
        <v>2495</v>
      </c>
      <c r="H308" t="s">
        <v>2495</v>
      </c>
      <c r="I308" t="s">
        <v>2496</v>
      </c>
      <c r="J308" s="23" t="s">
        <v>2497</v>
      </c>
      <c r="K308" s="23" t="s">
        <v>2498</v>
      </c>
      <c r="L308" s="23" t="s">
        <v>2499</v>
      </c>
      <c r="M308" s="2">
        <v>43831</v>
      </c>
      <c r="N308" t="s">
        <v>2500</v>
      </c>
      <c r="O308">
        <v>0</v>
      </c>
      <c r="P308" t="s">
        <v>2501</v>
      </c>
      <c r="V308" t="s">
        <v>40</v>
      </c>
      <c r="W308" t="s">
        <v>40</v>
      </c>
      <c r="X308" t="s">
        <v>2502</v>
      </c>
      <c r="Y308" t="s">
        <v>2503</v>
      </c>
      <c r="Z308" s="23" t="s">
        <v>2504</v>
      </c>
      <c r="AA308" s="23" t="s">
        <v>2505</v>
      </c>
      <c r="AB308" s="23" t="s">
        <v>2506</v>
      </c>
      <c r="AC308" s="23"/>
      <c r="AD308" s="23"/>
      <c r="AE308" s="23"/>
      <c r="AF308" s="23" t="s">
        <v>40</v>
      </c>
      <c r="AG308" s="23" t="s">
        <v>2505</v>
      </c>
      <c r="AH308" s="23" t="s">
        <v>2505</v>
      </c>
      <c r="AI308" s="23" t="s">
        <v>2505</v>
      </c>
      <c r="AJ308" s="23" t="s">
        <v>2505</v>
      </c>
      <c r="AK308" s="23" t="s">
        <v>2505</v>
      </c>
      <c r="AL308" s="23" t="s">
        <v>2505</v>
      </c>
      <c r="AM308" s="23" t="s">
        <v>2505</v>
      </c>
      <c r="AN308" s="23" t="s">
        <v>2505</v>
      </c>
      <c r="AO308" s="23" t="s">
        <v>2507</v>
      </c>
      <c r="AP308" t="s">
        <v>2505</v>
      </c>
      <c r="AQ308" t="s">
        <v>2505</v>
      </c>
      <c r="AR308" t="s">
        <v>2505</v>
      </c>
      <c r="AS308" t="s">
        <v>2505</v>
      </c>
    </row>
    <row r="309" spans="1:45" x14ac:dyDescent="0.25">
      <c r="A309" t="s">
        <v>3528</v>
      </c>
      <c r="B309" s="23" t="s">
        <v>3529</v>
      </c>
      <c r="C309" s="26" t="s">
        <v>3530</v>
      </c>
      <c r="D309" s="26" t="s">
        <v>3531</v>
      </c>
      <c r="E309" t="s">
        <v>2495</v>
      </c>
      <c r="F309" t="s">
        <v>2495</v>
      </c>
      <c r="G309" t="s">
        <v>2495</v>
      </c>
      <c r="H309" t="s">
        <v>2495</v>
      </c>
      <c r="I309" t="s">
        <v>2496</v>
      </c>
      <c r="J309" s="23" t="s">
        <v>2497</v>
      </c>
      <c r="K309" s="23" t="s">
        <v>2498</v>
      </c>
      <c r="L309" s="23" t="s">
        <v>2499</v>
      </c>
      <c r="M309" s="2">
        <v>43831</v>
      </c>
      <c r="N309" t="s">
        <v>2500</v>
      </c>
      <c r="O309">
        <v>0</v>
      </c>
      <c r="P309" t="s">
        <v>2501</v>
      </c>
      <c r="V309" t="s">
        <v>40</v>
      </c>
      <c r="W309" t="s">
        <v>40</v>
      </c>
      <c r="X309" t="s">
        <v>2502</v>
      </c>
      <c r="Y309" t="s">
        <v>2503</v>
      </c>
      <c r="Z309" s="23" t="s">
        <v>2504</v>
      </c>
      <c r="AA309" s="23" t="s">
        <v>2505</v>
      </c>
      <c r="AB309" s="23" t="s">
        <v>2506</v>
      </c>
      <c r="AC309" s="23"/>
      <c r="AD309" s="23"/>
      <c r="AE309" s="23"/>
      <c r="AF309" s="23" t="s">
        <v>40</v>
      </c>
      <c r="AG309" s="23" t="s">
        <v>2505</v>
      </c>
      <c r="AH309" s="23" t="s">
        <v>2505</v>
      </c>
      <c r="AI309" s="23" t="s">
        <v>2505</v>
      </c>
      <c r="AJ309" s="23" t="s">
        <v>2505</v>
      </c>
      <c r="AK309" s="23" t="s">
        <v>2505</v>
      </c>
      <c r="AL309" s="23" t="s">
        <v>2505</v>
      </c>
      <c r="AM309" s="23" t="s">
        <v>2505</v>
      </c>
      <c r="AN309" s="23" t="s">
        <v>2505</v>
      </c>
      <c r="AO309" s="23" t="s">
        <v>2507</v>
      </c>
      <c r="AP309" t="s">
        <v>2505</v>
      </c>
      <c r="AQ309" t="s">
        <v>2505</v>
      </c>
      <c r="AR309" t="s">
        <v>2505</v>
      </c>
      <c r="AS309" t="s">
        <v>2505</v>
      </c>
    </row>
    <row r="310" spans="1:45" x14ac:dyDescent="0.25">
      <c r="A310" t="s">
        <v>3532</v>
      </c>
      <c r="B310" s="23" t="s">
        <v>455</v>
      </c>
      <c r="C310" s="27" t="s">
        <v>3533</v>
      </c>
      <c r="D310" s="27" t="s">
        <v>3533</v>
      </c>
      <c r="E310" t="s">
        <v>2495</v>
      </c>
      <c r="F310" t="s">
        <v>2495</v>
      </c>
      <c r="G310" t="s">
        <v>2495</v>
      </c>
      <c r="H310" t="s">
        <v>2495</v>
      </c>
      <c r="I310" t="s">
        <v>2496</v>
      </c>
      <c r="J310" s="23" t="s">
        <v>2497</v>
      </c>
      <c r="K310" s="23" t="s">
        <v>2498</v>
      </c>
      <c r="L310" s="23" t="s">
        <v>2499</v>
      </c>
      <c r="M310" s="2">
        <v>43831</v>
      </c>
      <c r="N310" t="s">
        <v>2500</v>
      </c>
      <c r="O310">
        <v>0</v>
      </c>
      <c r="P310" t="s">
        <v>2501</v>
      </c>
      <c r="V310" t="s">
        <v>40</v>
      </c>
      <c r="W310" t="s">
        <v>40</v>
      </c>
      <c r="X310" t="s">
        <v>2502</v>
      </c>
      <c r="Y310" t="s">
        <v>2503</v>
      </c>
      <c r="Z310" s="23" t="s">
        <v>2504</v>
      </c>
      <c r="AA310" s="23" t="s">
        <v>2505</v>
      </c>
      <c r="AB310" s="23" t="s">
        <v>2506</v>
      </c>
      <c r="AC310" s="23"/>
      <c r="AD310" s="23"/>
      <c r="AE310" s="23"/>
      <c r="AF310" s="23" t="s">
        <v>40</v>
      </c>
      <c r="AG310" s="23" t="s">
        <v>2505</v>
      </c>
      <c r="AH310" s="23" t="s">
        <v>2505</v>
      </c>
      <c r="AI310" s="23" t="s">
        <v>2505</v>
      </c>
      <c r="AJ310" s="23" t="s">
        <v>2505</v>
      </c>
      <c r="AK310" s="23" t="s">
        <v>2505</v>
      </c>
      <c r="AL310" s="23" t="s">
        <v>2505</v>
      </c>
      <c r="AM310" s="23" t="s">
        <v>2505</v>
      </c>
      <c r="AN310" s="23" t="s">
        <v>2505</v>
      </c>
      <c r="AO310" s="23" t="s">
        <v>2507</v>
      </c>
      <c r="AP310" t="s">
        <v>2505</v>
      </c>
      <c r="AQ310" t="s">
        <v>2505</v>
      </c>
      <c r="AR310" t="s">
        <v>2505</v>
      </c>
      <c r="AS310" t="s">
        <v>2505</v>
      </c>
    </row>
    <row r="311" spans="1:45" x14ac:dyDescent="0.25">
      <c r="A311" t="s">
        <v>3534</v>
      </c>
      <c r="B311" s="23" t="s">
        <v>339</v>
      </c>
      <c r="C311" s="28" t="s">
        <v>3535</v>
      </c>
      <c r="D311" s="26" t="s">
        <v>3536</v>
      </c>
      <c r="E311" t="s">
        <v>2495</v>
      </c>
      <c r="F311" t="s">
        <v>2495</v>
      </c>
      <c r="G311" t="s">
        <v>2495</v>
      </c>
      <c r="H311" t="s">
        <v>2495</v>
      </c>
      <c r="I311" t="s">
        <v>2496</v>
      </c>
      <c r="J311" s="23" t="s">
        <v>2497</v>
      </c>
      <c r="K311" s="23" t="s">
        <v>2498</v>
      </c>
      <c r="L311" s="23" t="s">
        <v>2499</v>
      </c>
      <c r="M311" s="2">
        <v>43831</v>
      </c>
      <c r="N311" t="s">
        <v>2500</v>
      </c>
      <c r="O311">
        <v>0</v>
      </c>
      <c r="P311" t="s">
        <v>2501</v>
      </c>
      <c r="V311" t="s">
        <v>40</v>
      </c>
      <c r="W311" t="s">
        <v>40</v>
      </c>
      <c r="X311" t="s">
        <v>2502</v>
      </c>
      <c r="Y311" t="s">
        <v>2503</v>
      </c>
      <c r="Z311" s="23" t="s">
        <v>2504</v>
      </c>
      <c r="AA311" s="23" t="s">
        <v>2505</v>
      </c>
      <c r="AB311" s="23" t="s">
        <v>2506</v>
      </c>
      <c r="AC311" s="23"/>
      <c r="AD311" s="23"/>
      <c r="AE311" s="23"/>
      <c r="AF311" s="23" t="s">
        <v>40</v>
      </c>
      <c r="AG311" s="23" t="s">
        <v>2505</v>
      </c>
      <c r="AH311" s="23" t="s">
        <v>2505</v>
      </c>
      <c r="AI311" s="23" t="s">
        <v>2505</v>
      </c>
      <c r="AJ311" s="23" t="s">
        <v>2505</v>
      </c>
      <c r="AK311" s="23" t="s">
        <v>2505</v>
      </c>
      <c r="AL311" s="23" t="s">
        <v>2505</v>
      </c>
      <c r="AM311" s="23" t="s">
        <v>2505</v>
      </c>
      <c r="AN311" s="23" t="s">
        <v>2505</v>
      </c>
      <c r="AO311" s="23" t="s">
        <v>2507</v>
      </c>
      <c r="AP311" t="s">
        <v>2505</v>
      </c>
      <c r="AQ311" t="s">
        <v>2505</v>
      </c>
      <c r="AR311" t="s">
        <v>2505</v>
      </c>
      <c r="AS311" t="s">
        <v>2505</v>
      </c>
    </row>
    <row r="312" spans="1:45" x14ac:dyDescent="0.25">
      <c r="A312" t="s">
        <v>3537</v>
      </c>
      <c r="B312" s="23" t="s">
        <v>3538</v>
      </c>
      <c r="C312" s="27" t="s">
        <v>3539</v>
      </c>
      <c r="D312" s="27" t="s">
        <v>3539</v>
      </c>
      <c r="E312" t="s">
        <v>2495</v>
      </c>
      <c r="F312" t="s">
        <v>2495</v>
      </c>
      <c r="G312" t="s">
        <v>2495</v>
      </c>
      <c r="H312" t="s">
        <v>2495</v>
      </c>
      <c r="I312" t="s">
        <v>2496</v>
      </c>
      <c r="J312" s="23" t="s">
        <v>2497</v>
      </c>
      <c r="K312" s="23" t="s">
        <v>2498</v>
      </c>
      <c r="L312" s="23" t="s">
        <v>2499</v>
      </c>
      <c r="M312" s="2">
        <v>43831</v>
      </c>
      <c r="N312" t="s">
        <v>2500</v>
      </c>
      <c r="O312">
        <v>0</v>
      </c>
      <c r="P312" t="s">
        <v>2501</v>
      </c>
      <c r="V312" t="s">
        <v>40</v>
      </c>
      <c r="W312" t="s">
        <v>40</v>
      </c>
      <c r="X312" t="s">
        <v>2502</v>
      </c>
      <c r="Y312" t="s">
        <v>2503</v>
      </c>
      <c r="Z312" s="23" t="s">
        <v>2504</v>
      </c>
      <c r="AA312" s="23" t="s">
        <v>2505</v>
      </c>
      <c r="AB312" s="23" t="s">
        <v>2506</v>
      </c>
      <c r="AC312" s="23"/>
      <c r="AD312" s="23"/>
      <c r="AE312" s="23"/>
      <c r="AF312" s="23" t="s">
        <v>40</v>
      </c>
      <c r="AG312" s="23" t="s">
        <v>2505</v>
      </c>
      <c r="AH312" s="23" t="s">
        <v>2505</v>
      </c>
      <c r="AI312" s="23" t="s">
        <v>2505</v>
      </c>
      <c r="AJ312" s="23" t="s">
        <v>2505</v>
      </c>
      <c r="AK312" s="23" t="s">
        <v>2505</v>
      </c>
      <c r="AL312" s="23" t="s">
        <v>2505</v>
      </c>
      <c r="AM312" s="23" t="s">
        <v>2505</v>
      </c>
      <c r="AN312" s="23" t="s">
        <v>2505</v>
      </c>
      <c r="AO312" s="23" t="s">
        <v>2507</v>
      </c>
      <c r="AP312" t="s">
        <v>2505</v>
      </c>
      <c r="AQ312" t="s">
        <v>2505</v>
      </c>
      <c r="AR312" t="s">
        <v>2505</v>
      </c>
      <c r="AS312" t="s">
        <v>2505</v>
      </c>
    </row>
    <row r="313" spans="1:45" s="29" customFormat="1" x14ac:dyDescent="0.25">
      <c r="A313" s="29" t="s">
        <v>3540</v>
      </c>
      <c r="B313" s="29" t="s">
        <v>339</v>
      </c>
      <c r="C313" s="28" t="s">
        <v>3535</v>
      </c>
      <c r="D313" s="28" t="s">
        <v>3541</v>
      </c>
      <c r="E313" s="29" t="s">
        <v>2495</v>
      </c>
      <c r="F313" s="29" t="s">
        <v>2495</v>
      </c>
      <c r="G313" s="29" t="s">
        <v>2495</v>
      </c>
      <c r="H313" s="29" t="s">
        <v>2495</v>
      </c>
      <c r="I313" s="29" t="s">
        <v>2496</v>
      </c>
      <c r="J313" s="29" t="s">
        <v>2497</v>
      </c>
      <c r="K313" s="29" t="s">
        <v>2498</v>
      </c>
      <c r="L313" s="29" t="s">
        <v>2499</v>
      </c>
      <c r="M313" s="2">
        <v>43831</v>
      </c>
      <c r="N313" s="29" t="s">
        <v>2500</v>
      </c>
      <c r="O313" s="29">
        <v>0</v>
      </c>
      <c r="P313" s="29" t="s">
        <v>2501</v>
      </c>
      <c r="V313" s="29" t="s">
        <v>40</v>
      </c>
      <c r="W313" s="29" t="s">
        <v>40</v>
      </c>
      <c r="X313" s="29" t="s">
        <v>2502</v>
      </c>
      <c r="Y313" s="29" t="s">
        <v>2503</v>
      </c>
      <c r="Z313" s="29" t="s">
        <v>2504</v>
      </c>
      <c r="AA313" s="29" t="s">
        <v>2505</v>
      </c>
      <c r="AB313" s="29" t="s">
        <v>2506</v>
      </c>
      <c r="AF313" s="29" t="s">
        <v>40</v>
      </c>
      <c r="AG313" s="29" t="s">
        <v>2505</v>
      </c>
      <c r="AH313" s="29" t="s">
        <v>2505</v>
      </c>
      <c r="AI313" s="29" t="s">
        <v>2505</v>
      </c>
      <c r="AJ313" s="29" t="s">
        <v>2505</v>
      </c>
      <c r="AK313" s="29" t="s">
        <v>2505</v>
      </c>
      <c r="AL313" s="29" t="s">
        <v>2505</v>
      </c>
      <c r="AM313" s="29" t="s">
        <v>2505</v>
      </c>
      <c r="AN313" s="29" t="s">
        <v>2505</v>
      </c>
      <c r="AO313" s="29" t="s">
        <v>2507</v>
      </c>
      <c r="AP313" s="29" t="s">
        <v>2505</v>
      </c>
      <c r="AQ313" s="29" t="s">
        <v>2505</v>
      </c>
      <c r="AR313" s="29" t="s">
        <v>2505</v>
      </c>
      <c r="AS313" s="29" t="s">
        <v>2505</v>
      </c>
    </row>
    <row r="314" spans="1:45" x14ac:dyDescent="0.25">
      <c r="A314" t="s">
        <v>3542</v>
      </c>
      <c r="B314" s="23" t="s">
        <v>845</v>
      </c>
      <c r="C314" s="27" t="s">
        <v>3543</v>
      </c>
      <c r="D314" s="27" t="s">
        <v>3544</v>
      </c>
      <c r="E314" t="s">
        <v>2495</v>
      </c>
      <c r="F314" t="s">
        <v>2495</v>
      </c>
      <c r="G314" t="s">
        <v>2495</v>
      </c>
      <c r="H314" t="s">
        <v>2495</v>
      </c>
      <c r="I314" t="s">
        <v>2496</v>
      </c>
      <c r="J314" s="23" t="s">
        <v>2497</v>
      </c>
      <c r="K314" s="23" t="s">
        <v>2498</v>
      </c>
      <c r="L314" s="23" t="s">
        <v>2499</v>
      </c>
      <c r="M314" s="2">
        <v>43831</v>
      </c>
      <c r="N314" t="s">
        <v>2500</v>
      </c>
      <c r="O314">
        <v>0</v>
      </c>
      <c r="P314" t="s">
        <v>2501</v>
      </c>
      <c r="V314" t="s">
        <v>40</v>
      </c>
      <c r="W314" t="s">
        <v>40</v>
      </c>
      <c r="X314" t="s">
        <v>2502</v>
      </c>
      <c r="Y314" t="s">
        <v>2503</v>
      </c>
      <c r="Z314" s="23" t="s">
        <v>2504</v>
      </c>
      <c r="AA314" s="23" t="s">
        <v>2505</v>
      </c>
      <c r="AB314" s="23" t="s">
        <v>2506</v>
      </c>
      <c r="AC314" s="23"/>
      <c r="AD314" s="23"/>
      <c r="AE314" s="23"/>
      <c r="AF314" s="23" t="s">
        <v>40</v>
      </c>
      <c r="AG314" s="23" t="s">
        <v>2505</v>
      </c>
      <c r="AH314" s="23" t="s">
        <v>2505</v>
      </c>
      <c r="AI314" s="23" t="s">
        <v>2505</v>
      </c>
      <c r="AJ314" s="23" t="s">
        <v>2505</v>
      </c>
      <c r="AK314" s="23" t="s">
        <v>2505</v>
      </c>
      <c r="AL314" s="23" t="s">
        <v>2505</v>
      </c>
      <c r="AM314" s="23" t="s">
        <v>2505</v>
      </c>
      <c r="AN314" s="23" t="s">
        <v>2505</v>
      </c>
      <c r="AO314" s="23" t="s">
        <v>2507</v>
      </c>
      <c r="AP314" t="s">
        <v>2505</v>
      </c>
      <c r="AQ314" t="s">
        <v>2505</v>
      </c>
      <c r="AR314" t="s">
        <v>2505</v>
      </c>
      <c r="AS314" t="s">
        <v>2505</v>
      </c>
    </row>
    <row r="315" spans="1:45" x14ac:dyDescent="0.25">
      <c r="A315" t="s">
        <v>3545</v>
      </c>
      <c r="B315" s="23" t="s">
        <v>414</v>
      </c>
      <c r="C315" s="26" t="s">
        <v>3546</v>
      </c>
      <c r="D315" s="26" t="s">
        <v>3546</v>
      </c>
      <c r="E315" t="s">
        <v>2495</v>
      </c>
      <c r="F315" t="s">
        <v>2495</v>
      </c>
      <c r="G315" t="s">
        <v>2495</v>
      </c>
      <c r="H315" t="s">
        <v>2495</v>
      </c>
      <c r="I315" t="s">
        <v>2496</v>
      </c>
      <c r="J315" s="23" t="s">
        <v>2497</v>
      </c>
      <c r="K315" s="23" t="s">
        <v>2498</v>
      </c>
      <c r="L315" s="23" t="s">
        <v>2499</v>
      </c>
      <c r="M315" s="2">
        <v>43831</v>
      </c>
      <c r="N315" t="s">
        <v>2500</v>
      </c>
      <c r="O315">
        <v>0</v>
      </c>
      <c r="P315" t="s">
        <v>2501</v>
      </c>
      <c r="V315" t="s">
        <v>40</v>
      </c>
      <c r="W315" t="s">
        <v>40</v>
      </c>
      <c r="X315" t="s">
        <v>2502</v>
      </c>
      <c r="Y315" t="s">
        <v>2503</v>
      </c>
      <c r="Z315" s="23" t="s">
        <v>2504</v>
      </c>
      <c r="AA315" s="23" t="s">
        <v>2505</v>
      </c>
      <c r="AB315" s="23" t="s">
        <v>2506</v>
      </c>
      <c r="AC315" s="23"/>
      <c r="AD315" s="23"/>
      <c r="AE315" s="23"/>
      <c r="AF315" s="23" t="s">
        <v>40</v>
      </c>
      <c r="AG315" s="23" t="s">
        <v>2505</v>
      </c>
      <c r="AH315" s="23" t="s">
        <v>2505</v>
      </c>
      <c r="AI315" s="23" t="s">
        <v>2505</v>
      </c>
      <c r="AJ315" s="23" t="s">
        <v>2505</v>
      </c>
      <c r="AK315" s="23" t="s">
        <v>2505</v>
      </c>
      <c r="AL315" s="23" t="s">
        <v>2505</v>
      </c>
      <c r="AM315" s="23" t="s">
        <v>2505</v>
      </c>
      <c r="AN315" s="23" t="s">
        <v>2505</v>
      </c>
      <c r="AO315" s="23" t="s">
        <v>2507</v>
      </c>
      <c r="AP315" t="s">
        <v>2505</v>
      </c>
      <c r="AQ315" t="s">
        <v>2505</v>
      </c>
      <c r="AR315" t="s">
        <v>2505</v>
      </c>
      <c r="AS315" t="s">
        <v>2505</v>
      </c>
    </row>
    <row r="316" spans="1:45" x14ac:dyDescent="0.25">
      <c r="A316" t="s">
        <v>3547</v>
      </c>
      <c r="B316" s="23" t="s">
        <v>3548</v>
      </c>
      <c r="C316" s="27" t="s">
        <v>3549</v>
      </c>
      <c r="D316" s="27" t="s">
        <v>3549</v>
      </c>
      <c r="E316" t="s">
        <v>2495</v>
      </c>
      <c r="F316" t="s">
        <v>2495</v>
      </c>
      <c r="G316" t="s">
        <v>2495</v>
      </c>
      <c r="H316" t="s">
        <v>2495</v>
      </c>
      <c r="I316" t="s">
        <v>2496</v>
      </c>
      <c r="J316" s="23" t="s">
        <v>2497</v>
      </c>
      <c r="K316" s="23" t="s">
        <v>2498</v>
      </c>
      <c r="L316" s="23" t="s">
        <v>2499</v>
      </c>
      <c r="M316" s="2">
        <v>43831</v>
      </c>
      <c r="N316" t="s">
        <v>2500</v>
      </c>
      <c r="O316">
        <v>0</v>
      </c>
      <c r="P316" t="s">
        <v>2501</v>
      </c>
      <c r="V316" t="s">
        <v>40</v>
      </c>
      <c r="W316" t="s">
        <v>40</v>
      </c>
      <c r="X316" t="s">
        <v>2502</v>
      </c>
      <c r="Y316" t="s">
        <v>2503</v>
      </c>
      <c r="Z316" s="23" t="s">
        <v>2504</v>
      </c>
      <c r="AA316" s="23" t="s">
        <v>2505</v>
      </c>
      <c r="AB316" s="23" t="s">
        <v>2506</v>
      </c>
      <c r="AC316" s="23"/>
      <c r="AD316" s="23"/>
      <c r="AE316" s="23"/>
      <c r="AF316" s="23" t="s">
        <v>40</v>
      </c>
      <c r="AG316" s="23" t="s">
        <v>2505</v>
      </c>
      <c r="AH316" s="23" t="s">
        <v>2505</v>
      </c>
      <c r="AI316" s="23" t="s">
        <v>2505</v>
      </c>
      <c r="AJ316" s="23" t="s">
        <v>2505</v>
      </c>
      <c r="AK316" s="23" t="s">
        <v>2505</v>
      </c>
      <c r="AL316" s="23" t="s">
        <v>2505</v>
      </c>
      <c r="AM316" s="23" t="s">
        <v>2505</v>
      </c>
      <c r="AN316" s="23" t="s">
        <v>2505</v>
      </c>
      <c r="AO316" s="23" t="s">
        <v>2507</v>
      </c>
      <c r="AP316" t="s">
        <v>2505</v>
      </c>
      <c r="AQ316" t="s">
        <v>2505</v>
      </c>
      <c r="AR316" t="s">
        <v>2505</v>
      </c>
      <c r="AS316" t="s">
        <v>2505</v>
      </c>
    </row>
    <row r="317" spans="1:45" x14ac:dyDescent="0.25">
      <c r="A317" t="s">
        <v>3550</v>
      </c>
      <c r="B317" s="23" t="s">
        <v>3551</v>
      </c>
      <c r="C317" s="26" t="s">
        <v>3552</v>
      </c>
      <c r="D317" s="26" t="s">
        <v>3552</v>
      </c>
      <c r="E317" t="s">
        <v>2495</v>
      </c>
      <c r="F317" t="s">
        <v>2495</v>
      </c>
      <c r="G317" t="s">
        <v>2495</v>
      </c>
      <c r="H317" t="s">
        <v>2495</v>
      </c>
      <c r="I317" t="s">
        <v>2496</v>
      </c>
      <c r="J317" s="23" t="s">
        <v>2497</v>
      </c>
      <c r="K317" s="23" t="s">
        <v>2498</v>
      </c>
      <c r="L317" s="23" t="s">
        <v>2499</v>
      </c>
      <c r="M317" s="2">
        <v>43831</v>
      </c>
      <c r="N317" t="s">
        <v>2500</v>
      </c>
      <c r="O317">
        <v>0</v>
      </c>
      <c r="P317" t="s">
        <v>2501</v>
      </c>
      <c r="V317" t="s">
        <v>40</v>
      </c>
      <c r="W317" t="s">
        <v>40</v>
      </c>
      <c r="X317" t="s">
        <v>2502</v>
      </c>
      <c r="Y317" t="s">
        <v>2503</v>
      </c>
      <c r="Z317" s="23" t="s">
        <v>2504</v>
      </c>
      <c r="AA317" s="23" t="s">
        <v>2505</v>
      </c>
      <c r="AB317" s="23" t="s">
        <v>2506</v>
      </c>
      <c r="AC317" s="23"/>
      <c r="AD317" s="23"/>
      <c r="AE317" s="23"/>
      <c r="AF317" s="23" t="s">
        <v>40</v>
      </c>
      <c r="AG317" s="23" t="s">
        <v>2505</v>
      </c>
      <c r="AH317" s="23" t="s">
        <v>2505</v>
      </c>
      <c r="AI317" s="23" t="s">
        <v>2505</v>
      </c>
      <c r="AJ317" s="23" t="s">
        <v>2505</v>
      </c>
      <c r="AK317" s="23" t="s">
        <v>2505</v>
      </c>
      <c r="AL317" s="23" t="s">
        <v>2505</v>
      </c>
      <c r="AM317" s="23" t="s">
        <v>2505</v>
      </c>
      <c r="AN317" s="23" t="s">
        <v>2505</v>
      </c>
      <c r="AO317" s="23" t="s">
        <v>2507</v>
      </c>
      <c r="AP317" t="s">
        <v>2505</v>
      </c>
      <c r="AQ317" t="s">
        <v>2505</v>
      </c>
      <c r="AR317" t="s">
        <v>2505</v>
      </c>
      <c r="AS317" t="s">
        <v>2505</v>
      </c>
    </row>
    <row r="318" spans="1:45" x14ac:dyDescent="0.25">
      <c r="A318" t="s">
        <v>3553</v>
      </c>
      <c r="B318" s="23" t="s">
        <v>3554</v>
      </c>
      <c r="C318" s="27" t="s">
        <v>3555</v>
      </c>
      <c r="D318" s="27" t="s">
        <v>3555</v>
      </c>
      <c r="E318" t="s">
        <v>2495</v>
      </c>
      <c r="F318" t="s">
        <v>2495</v>
      </c>
      <c r="G318" t="s">
        <v>2495</v>
      </c>
      <c r="H318" t="s">
        <v>2495</v>
      </c>
      <c r="I318" t="s">
        <v>2496</v>
      </c>
      <c r="J318" s="23" t="s">
        <v>2497</v>
      </c>
      <c r="K318" s="23" t="s">
        <v>2498</v>
      </c>
      <c r="L318" s="23" t="s">
        <v>2499</v>
      </c>
      <c r="M318" s="2">
        <v>43831</v>
      </c>
      <c r="N318" t="s">
        <v>2500</v>
      </c>
      <c r="O318">
        <v>0</v>
      </c>
      <c r="P318" t="s">
        <v>2501</v>
      </c>
      <c r="V318" t="s">
        <v>40</v>
      </c>
      <c r="W318" t="s">
        <v>40</v>
      </c>
      <c r="X318" t="s">
        <v>2502</v>
      </c>
      <c r="Y318" t="s">
        <v>2503</v>
      </c>
      <c r="Z318" s="23" t="s">
        <v>2504</v>
      </c>
      <c r="AA318" s="23" t="s">
        <v>2505</v>
      </c>
      <c r="AB318" s="23" t="s">
        <v>2506</v>
      </c>
      <c r="AC318" s="23"/>
      <c r="AD318" s="23"/>
      <c r="AE318" s="23"/>
      <c r="AF318" s="23" t="s">
        <v>40</v>
      </c>
      <c r="AG318" s="23" t="s">
        <v>2505</v>
      </c>
      <c r="AH318" s="23" t="s">
        <v>2505</v>
      </c>
      <c r="AI318" s="23" t="s">
        <v>2505</v>
      </c>
      <c r="AJ318" s="23" t="s">
        <v>2505</v>
      </c>
      <c r="AK318" s="23" t="s">
        <v>2505</v>
      </c>
      <c r="AL318" s="23" t="s">
        <v>2505</v>
      </c>
      <c r="AM318" s="23" t="s">
        <v>2505</v>
      </c>
      <c r="AN318" s="23" t="s">
        <v>2505</v>
      </c>
      <c r="AO318" s="23" t="s">
        <v>2507</v>
      </c>
      <c r="AP318" t="s">
        <v>2505</v>
      </c>
      <c r="AQ318" t="s">
        <v>2505</v>
      </c>
      <c r="AR318" t="s">
        <v>2505</v>
      </c>
      <c r="AS318" t="s">
        <v>2505</v>
      </c>
    </row>
    <row r="319" spans="1:45" x14ac:dyDescent="0.25">
      <c r="A319" t="s">
        <v>3556</v>
      </c>
      <c r="B319" s="23" t="s">
        <v>3557</v>
      </c>
      <c r="C319" s="26" t="s">
        <v>3558</v>
      </c>
      <c r="D319" s="26" t="s">
        <v>3558</v>
      </c>
      <c r="E319" t="s">
        <v>2495</v>
      </c>
      <c r="F319" t="s">
        <v>2495</v>
      </c>
      <c r="G319" t="s">
        <v>2495</v>
      </c>
      <c r="H319" t="s">
        <v>2495</v>
      </c>
      <c r="I319" t="s">
        <v>2496</v>
      </c>
      <c r="J319" s="23" t="s">
        <v>2497</v>
      </c>
      <c r="K319" s="23" t="s">
        <v>2498</v>
      </c>
      <c r="L319" s="23" t="s">
        <v>2499</v>
      </c>
      <c r="M319" s="2">
        <v>43831</v>
      </c>
      <c r="N319" t="s">
        <v>2500</v>
      </c>
      <c r="O319">
        <v>0</v>
      </c>
      <c r="P319" t="s">
        <v>2501</v>
      </c>
      <c r="V319" t="s">
        <v>40</v>
      </c>
      <c r="W319" t="s">
        <v>40</v>
      </c>
      <c r="X319" t="s">
        <v>2502</v>
      </c>
      <c r="Y319" t="s">
        <v>2503</v>
      </c>
      <c r="Z319" s="23" t="s">
        <v>2504</v>
      </c>
      <c r="AA319" s="23" t="s">
        <v>2505</v>
      </c>
      <c r="AB319" s="23" t="s">
        <v>2506</v>
      </c>
      <c r="AC319" s="23"/>
      <c r="AD319" s="23"/>
      <c r="AE319" s="23"/>
      <c r="AF319" s="23" t="s">
        <v>40</v>
      </c>
      <c r="AG319" s="23" t="s">
        <v>2505</v>
      </c>
      <c r="AH319" s="23" t="s">
        <v>2505</v>
      </c>
      <c r="AI319" s="23" t="s">
        <v>2505</v>
      </c>
      <c r="AJ319" s="23" t="s">
        <v>2505</v>
      </c>
      <c r="AK319" s="23" t="s">
        <v>2505</v>
      </c>
      <c r="AL319" s="23" t="s">
        <v>2505</v>
      </c>
      <c r="AM319" s="23" t="s">
        <v>2505</v>
      </c>
      <c r="AN319" s="23" t="s">
        <v>2505</v>
      </c>
      <c r="AO319" s="23" t="s">
        <v>2507</v>
      </c>
      <c r="AP319" t="s">
        <v>2505</v>
      </c>
      <c r="AQ319" t="s">
        <v>2505</v>
      </c>
      <c r="AR319" t="s">
        <v>2505</v>
      </c>
      <c r="AS319" t="s">
        <v>2505</v>
      </c>
    </row>
    <row r="320" spans="1:45" x14ac:dyDescent="0.25">
      <c r="A320" t="s">
        <v>3559</v>
      </c>
      <c r="B320" s="23" t="s">
        <v>485</v>
      </c>
      <c r="C320" s="27" t="s">
        <v>3560</v>
      </c>
      <c r="D320" s="27" t="s">
        <v>3561</v>
      </c>
      <c r="E320" t="s">
        <v>2495</v>
      </c>
      <c r="F320" t="s">
        <v>2495</v>
      </c>
      <c r="G320" t="s">
        <v>2495</v>
      </c>
      <c r="H320" t="s">
        <v>2495</v>
      </c>
      <c r="I320" t="s">
        <v>2496</v>
      </c>
      <c r="J320" s="23" t="s">
        <v>2497</v>
      </c>
      <c r="K320" s="23" t="s">
        <v>2498</v>
      </c>
      <c r="L320" s="23" t="s">
        <v>2499</v>
      </c>
      <c r="M320" s="2">
        <v>43831</v>
      </c>
      <c r="N320" t="s">
        <v>2500</v>
      </c>
      <c r="O320">
        <v>0</v>
      </c>
      <c r="P320" t="s">
        <v>2501</v>
      </c>
      <c r="V320" t="s">
        <v>40</v>
      </c>
      <c r="W320" t="s">
        <v>40</v>
      </c>
      <c r="X320" t="s">
        <v>2502</v>
      </c>
      <c r="Y320" t="s">
        <v>2503</v>
      </c>
      <c r="Z320" s="23" t="s">
        <v>2504</v>
      </c>
      <c r="AA320" s="23" t="s">
        <v>2505</v>
      </c>
      <c r="AB320" s="23" t="s">
        <v>2506</v>
      </c>
      <c r="AC320" s="23"/>
      <c r="AD320" s="23"/>
      <c r="AE320" s="23"/>
      <c r="AF320" s="23" t="s">
        <v>40</v>
      </c>
      <c r="AG320" s="23" t="s">
        <v>2505</v>
      </c>
      <c r="AH320" s="23" t="s">
        <v>2505</v>
      </c>
      <c r="AI320" s="23" t="s">
        <v>2505</v>
      </c>
      <c r="AJ320" s="23" t="s">
        <v>2505</v>
      </c>
      <c r="AK320" s="23" t="s">
        <v>2505</v>
      </c>
      <c r="AL320" s="23" t="s">
        <v>2505</v>
      </c>
      <c r="AM320" s="23" t="s">
        <v>2505</v>
      </c>
      <c r="AN320" s="23" t="s">
        <v>2505</v>
      </c>
      <c r="AO320" s="23" t="s">
        <v>2507</v>
      </c>
      <c r="AP320" t="s">
        <v>2505</v>
      </c>
      <c r="AQ320" t="s">
        <v>2505</v>
      </c>
      <c r="AR320" t="s">
        <v>2505</v>
      </c>
      <c r="AS320" t="s">
        <v>2505</v>
      </c>
    </row>
    <row r="321" spans="1:45" x14ac:dyDescent="0.25">
      <c r="A321" t="s">
        <v>3562</v>
      </c>
      <c r="B321" s="23" t="s">
        <v>3563</v>
      </c>
      <c r="C321" s="26" t="s">
        <v>3564</v>
      </c>
      <c r="D321" s="26" t="s">
        <v>3565</v>
      </c>
      <c r="E321" t="s">
        <v>2495</v>
      </c>
      <c r="F321" t="s">
        <v>2495</v>
      </c>
      <c r="G321" t="s">
        <v>2495</v>
      </c>
      <c r="H321" t="s">
        <v>2495</v>
      </c>
      <c r="I321" t="s">
        <v>2496</v>
      </c>
      <c r="J321" s="23" t="s">
        <v>2497</v>
      </c>
      <c r="K321" s="23" t="s">
        <v>2498</v>
      </c>
      <c r="L321" s="23" t="s">
        <v>2499</v>
      </c>
      <c r="M321" s="2">
        <v>43831</v>
      </c>
      <c r="N321" t="s">
        <v>2500</v>
      </c>
      <c r="O321">
        <v>0</v>
      </c>
      <c r="P321" t="s">
        <v>2501</v>
      </c>
      <c r="V321" t="s">
        <v>40</v>
      </c>
      <c r="W321" t="s">
        <v>40</v>
      </c>
      <c r="X321" t="s">
        <v>2502</v>
      </c>
      <c r="Y321" t="s">
        <v>2503</v>
      </c>
      <c r="Z321" s="23" t="s">
        <v>2504</v>
      </c>
      <c r="AA321" s="23" t="s">
        <v>2505</v>
      </c>
      <c r="AB321" s="23" t="s">
        <v>2506</v>
      </c>
      <c r="AC321" s="23"/>
      <c r="AD321" s="23"/>
      <c r="AE321" s="23"/>
      <c r="AF321" s="23" t="s">
        <v>40</v>
      </c>
      <c r="AG321" s="23" t="s">
        <v>2505</v>
      </c>
      <c r="AH321" s="23" t="s">
        <v>2505</v>
      </c>
      <c r="AI321" s="23" t="s">
        <v>2505</v>
      </c>
      <c r="AJ321" s="23" t="s">
        <v>2505</v>
      </c>
      <c r="AK321" s="23" t="s">
        <v>2505</v>
      </c>
      <c r="AL321" s="23" t="s">
        <v>2505</v>
      </c>
      <c r="AM321" s="23" t="s">
        <v>2505</v>
      </c>
      <c r="AN321" s="23" t="s">
        <v>2505</v>
      </c>
      <c r="AO321" s="23" t="s">
        <v>2507</v>
      </c>
      <c r="AP321" t="s">
        <v>2505</v>
      </c>
      <c r="AQ321" t="s">
        <v>2505</v>
      </c>
      <c r="AR321" t="s">
        <v>2505</v>
      </c>
      <c r="AS321" t="s">
        <v>2505</v>
      </c>
    </row>
    <row r="322" spans="1:45" x14ac:dyDescent="0.25">
      <c r="A322" t="s">
        <v>3566</v>
      </c>
      <c r="B322" s="23" t="s">
        <v>535</v>
      </c>
      <c r="C322" s="27" t="s">
        <v>3567</v>
      </c>
      <c r="D322" s="27" t="s">
        <v>3568</v>
      </c>
      <c r="E322" t="s">
        <v>2495</v>
      </c>
      <c r="F322" t="s">
        <v>2495</v>
      </c>
      <c r="G322" t="s">
        <v>2495</v>
      </c>
      <c r="H322" t="s">
        <v>2495</v>
      </c>
      <c r="I322" t="s">
        <v>2496</v>
      </c>
      <c r="J322" s="23" t="s">
        <v>2497</v>
      </c>
      <c r="K322" s="23" t="s">
        <v>2498</v>
      </c>
      <c r="L322" s="23" t="s">
        <v>2499</v>
      </c>
      <c r="M322" s="2">
        <v>43831</v>
      </c>
      <c r="N322" t="s">
        <v>2500</v>
      </c>
      <c r="O322">
        <v>0</v>
      </c>
      <c r="P322" t="s">
        <v>2501</v>
      </c>
      <c r="V322" t="s">
        <v>40</v>
      </c>
      <c r="W322" t="s">
        <v>40</v>
      </c>
      <c r="X322" t="s">
        <v>2502</v>
      </c>
      <c r="Y322" t="s">
        <v>2503</v>
      </c>
      <c r="Z322" s="23" t="s">
        <v>2504</v>
      </c>
      <c r="AA322" s="23" t="s">
        <v>2505</v>
      </c>
      <c r="AB322" s="23" t="s">
        <v>2506</v>
      </c>
      <c r="AC322" s="23"/>
      <c r="AD322" s="23"/>
      <c r="AE322" s="23"/>
      <c r="AF322" s="23" t="s">
        <v>40</v>
      </c>
      <c r="AG322" s="23" t="s">
        <v>2505</v>
      </c>
      <c r="AH322" s="23" t="s">
        <v>2505</v>
      </c>
      <c r="AI322" s="23" t="s">
        <v>2505</v>
      </c>
      <c r="AJ322" s="23" t="s">
        <v>2505</v>
      </c>
      <c r="AK322" s="23" t="s">
        <v>2505</v>
      </c>
      <c r="AL322" s="23" t="s">
        <v>2505</v>
      </c>
      <c r="AM322" s="23" t="s">
        <v>2505</v>
      </c>
      <c r="AN322" s="23" t="s">
        <v>2505</v>
      </c>
      <c r="AO322" s="23" t="s">
        <v>2507</v>
      </c>
      <c r="AP322" t="s">
        <v>2505</v>
      </c>
      <c r="AQ322" t="s">
        <v>2505</v>
      </c>
      <c r="AR322" t="s">
        <v>2505</v>
      </c>
      <c r="AS322" t="s">
        <v>2505</v>
      </c>
    </row>
    <row r="323" spans="1:45" x14ac:dyDescent="0.25">
      <c r="A323" t="s">
        <v>3569</v>
      </c>
      <c r="B323" s="23" t="s">
        <v>1837</v>
      </c>
      <c r="C323" s="26" t="s">
        <v>3570</v>
      </c>
      <c r="D323" s="26" t="s">
        <v>3571</v>
      </c>
      <c r="E323" t="s">
        <v>2495</v>
      </c>
      <c r="F323" t="s">
        <v>2495</v>
      </c>
      <c r="G323" t="s">
        <v>2495</v>
      </c>
      <c r="H323" t="s">
        <v>2495</v>
      </c>
      <c r="I323" t="s">
        <v>2496</v>
      </c>
      <c r="J323" s="23" t="s">
        <v>2497</v>
      </c>
      <c r="K323" s="23" t="s">
        <v>2498</v>
      </c>
      <c r="L323" s="23" t="s">
        <v>2499</v>
      </c>
      <c r="M323" s="2">
        <v>43831</v>
      </c>
      <c r="N323" t="s">
        <v>2500</v>
      </c>
      <c r="O323">
        <v>0</v>
      </c>
      <c r="P323" t="s">
        <v>2501</v>
      </c>
      <c r="V323" t="s">
        <v>40</v>
      </c>
      <c r="W323" t="s">
        <v>40</v>
      </c>
      <c r="X323" t="s">
        <v>2502</v>
      </c>
      <c r="Y323" t="s">
        <v>2503</v>
      </c>
      <c r="Z323" s="23" t="s">
        <v>2504</v>
      </c>
      <c r="AA323" s="23" t="s">
        <v>2505</v>
      </c>
      <c r="AB323" s="23" t="s">
        <v>2506</v>
      </c>
      <c r="AC323" s="23"/>
      <c r="AD323" s="23"/>
      <c r="AE323" s="23"/>
      <c r="AF323" s="23" t="s">
        <v>40</v>
      </c>
      <c r="AG323" s="23" t="s">
        <v>2505</v>
      </c>
      <c r="AH323" s="23" t="s">
        <v>2505</v>
      </c>
      <c r="AI323" s="23" t="s">
        <v>2505</v>
      </c>
      <c r="AJ323" s="23" t="s">
        <v>2505</v>
      </c>
      <c r="AK323" s="23" t="s">
        <v>2505</v>
      </c>
      <c r="AL323" s="23" t="s">
        <v>2505</v>
      </c>
      <c r="AM323" s="23" t="s">
        <v>2505</v>
      </c>
      <c r="AN323" s="23" t="s">
        <v>2505</v>
      </c>
      <c r="AO323" s="23" t="s">
        <v>2507</v>
      </c>
      <c r="AP323" t="s">
        <v>2505</v>
      </c>
      <c r="AQ323" t="s">
        <v>2505</v>
      </c>
      <c r="AR323" t="s">
        <v>2505</v>
      </c>
      <c r="AS323" t="s">
        <v>2505</v>
      </c>
    </row>
    <row r="324" spans="1:45" x14ac:dyDescent="0.25">
      <c r="A324" t="s">
        <v>3572</v>
      </c>
      <c r="B324" s="23" t="s">
        <v>3573</v>
      </c>
      <c r="C324" s="27" t="s">
        <v>3574</v>
      </c>
      <c r="D324" s="27" t="s">
        <v>3575</v>
      </c>
      <c r="E324" t="s">
        <v>2495</v>
      </c>
      <c r="F324" t="s">
        <v>2495</v>
      </c>
      <c r="G324" t="s">
        <v>2495</v>
      </c>
      <c r="H324" t="s">
        <v>2495</v>
      </c>
      <c r="I324" t="s">
        <v>2496</v>
      </c>
      <c r="J324" s="23" t="s">
        <v>2497</v>
      </c>
      <c r="K324" s="23" t="s">
        <v>2498</v>
      </c>
      <c r="L324" s="23" t="s">
        <v>2499</v>
      </c>
      <c r="M324" s="2">
        <v>43831</v>
      </c>
      <c r="N324" t="s">
        <v>2500</v>
      </c>
      <c r="O324">
        <v>0</v>
      </c>
      <c r="P324" t="s">
        <v>2501</v>
      </c>
      <c r="V324" t="s">
        <v>40</v>
      </c>
      <c r="W324" t="s">
        <v>40</v>
      </c>
      <c r="X324" t="s">
        <v>2502</v>
      </c>
      <c r="Y324" t="s">
        <v>2503</v>
      </c>
      <c r="Z324" s="23" t="s">
        <v>2504</v>
      </c>
      <c r="AA324" s="23" t="s">
        <v>2505</v>
      </c>
      <c r="AB324" s="23" t="s">
        <v>2506</v>
      </c>
      <c r="AC324" s="23"/>
      <c r="AD324" s="23"/>
      <c r="AE324" s="23"/>
      <c r="AF324" s="23" t="s">
        <v>40</v>
      </c>
      <c r="AG324" s="23" t="s">
        <v>2505</v>
      </c>
      <c r="AH324" s="23" t="s">
        <v>2505</v>
      </c>
      <c r="AI324" s="23" t="s">
        <v>2505</v>
      </c>
      <c r="AJ324" s="23" t="s">
        <v>2505</v>
      </c>
      <c r="AK324" s="23" t="s">
        <v>2505</v>
      </c>
      <c r="AL324" s="23" t="s">
        <v>2505</v>
      </c>
      <c r="AM324" s="23" t="s">
        <v>2505</v>
      </c>
      <c r="AN324" s="23" t="s">
        <v>2505</v>
      </c>
      <c r="AO324" s="23" t="s">
        <v>2507</v>
      </c>
      <c r="AP324" t="s">
        <v>2505</v>
      </c>
      <c r="AQ324" t="s">
        <v>2505</v>
      </c>
      <c r="AR324" t="s">
        <v>2505</v>
      </c>
      <c r="AS324" t="s">
        <v>2505</v>
      </c>
    </row>
    <row r="325" spans="1:45" x14ac:dyDescent="0.25">
      <c r="A325" t="s">
        <v>3576</v>
      </c>
      <c r="B325" s="23" t="s">
        <v>3577</v>
      </c>
      <c r="C325" s="26" t="s">
        <v>3578</v>
      </c>
      <c r="D325" s="26" t="s">
        <v>3578</v>
      </c>
      <c r="E325" t="s">
        <v>2495</v>
      </c>
      <c r="F325" t="s">
        <v>2495</v>
      </c>
      <c r="G325" t="s">
        <v>2495</v>
      </c>
      <c r="H325" t="s">
        <v>2495</v>
      </c>
      <c r="I325" t="s">
        <v>2496</v>
      </c>
      <c r="J325" s="23" t="s">
        <v>2497</v>
      </c>
      <c r="K325" s="23" t="s">
        <v>2498</v>
      </c>
      <c r="L325" s="23" t="s">
        <v>2499</v>
      </c>
      <c r="M325" s="2">
        <v>43831</v>
      </c>
      <c r="N325" t="s">
        <v>2500</v>
      </c>
      <c r="O325">
        <v>0</v>
      </c>
      <c r="P325" t="s">
        <v>2501</v>
      </c>
      <c r="V325" t="s">
        <v>40</v>
      </c>
      <c r="W325" t="s">
        <v>40</v>
      </c>
      <c r="X325" t="s">
        <v>2502</v>
      </c>
      <c r="Y325" t="s">
        <v>2503</v>
      </c>
      <c r="Z325" s="23" t="s">
        <v>2504</v>
      </c>
      <c r="AA325" s="23" t="s">
        <v>2505</v>
      </c>
      <c r="AB325" s="23" t="s">
        <v>2506</v>
      </c>
      <c r="AC325" s="23"/>
      <c r="AD325" s="23"/>
      <c r="AE325" s="23"/>
      <c r="AF325" s="23" t="s">
        <v>40</v>
      </c>
      <c r="AG325" s="23" t="s">
        <v>2505</v>
      </c>
      <c r="AH325" s="23" t="s">
        <v>2505</v>
      </c>
      <c r="AI325" s="23" t="s">
        <v>2505</v>
      </c>
      <c r="AJ325" s="23" t="s">
        <v>2505</v>
      </c>
      <c r="AK325" s="23" t="s">
        <v>2505</v>
      </c>
      <c r="AL325" s="23" t="s">
        <v>2505</v>
      </c>
      <c r="AM325" s="23" t="s">
        <v>2505</v>
      </c>
      <c r="AN325" s="23" t="s">
        <v>2505</v>
      </c>
      <c r="AO325" s="23" t="s">
        <v>2507</v>
      </c>
      <c r="AP325" t="s">
        <v>2505</v>
      </c>
      <c r="AQ325" t="s">
        <v>2505</v>
      </c>
      <c r="AR325" t="s">
        <v>2505</v>
      </c>
      <c r="AS325" t="s">
        <v>2505</v>
      </c>
    </row>
    <row r="326" spans="1:45" x14ac:dyDescent="0.25">
      <c r="A326" t="s">
        <v>3579</v>
      </c>
      <c r="B326" s="23" t="s">
        <v>63</v>
      </c>
      <c r="C326" s="27" t="s">
        <v>3580</v>
      </c>
      <c r="D326" s="27" t="s">
        <v>3581</v>
      </c>
      <c r="E326" t="s">
        <v>2495</v>
      </c>
      <c r="F326" t="s">
        <v>2495</v>
      </c>
      <c r="G326" t="s">
        <v>2495</v>
      </c>
      <c r="H326" t="s">
        <v>2495</v>
      </c>
      <c r="I326" t="s">
        <v>2496</v>
      </c>
      <c r="J326" s="23" t="s">
        <v>2497</v>
      </c>
      <c r="K326" s="23" t="s">
        <v>2498</v>
      </c>
      <c r="L326" s="23" t="s">
        <v>2499</v>
      </c>
      <c r="M326" s="2">
        <v>43831</v>
      </c>
      <c r="N326" t="s">
        <v>2500</v>
      </c>
      <c r="O326">
        <v>0</v>
      </c>
      <c r="P326" t="s">
        <v>2501</v>
      </c>
      <c r="V326" t="s">
        <v>40</v>
      </c>
      <c r="W326" t="s">
        <v>40</v>
      </c>
      <c r="X326" t="s">
        <v>2502</v>
      </c>
      <c r="Y326" t="s">
        <v>2503</v>
      </c>
      <c r="Z326" s="23" t="s">
        <v>2504</v>
      </c>
      <c r="AA326" s="23" t="s">
        <v>2505</v>
      </c>
      <c r="AB326" s="23" t="s">
        <v>2506</v>
      </c>
      <c r="AC326" s="23"/>
      <c r="AD326" s="23"/>
      <c r="AE326" s="23"/>
      <c r="AF326" s="23" t="s">
        <v>40</v>
      </c>
      <c r="AG326" s="23" t="s">
        <v>2505</v>
      </c>
      <c r="AH326" s="23" t="s">
        <v>2505</v>
      </c>
      <c r="AI326" s="23" t="s">
        <v>2505</v>
      </c>
      <c r="AJ326" s="23" t="s">
        <v>2505</v>
      </c>
      <c r="AK326" s="23" t="s">
        <v>2505</v>
      </c>
      <c r="AL326" s="23" t="s">
        <v>2505</v>
      </c>
      <c r="AM326" s="23" t="s">
        <v>2505</v>
      </c>
      <c r="AN326" s="23" t="s">
        <v>2505</v>
      </c>
      <c r="AO326" s="23" t="s">
        <v>2507</v>
      </c>
      <c r="AP326" t="s">
        <v>2505</v>
      </c>
      <c r="AQ326" t="s">
        <v>2505</v>
      </c>
      <c r="AR326" t="s">
        <v>2505</v>
      </c>
      <c r="AS326" t="s">
        <v>2505</v>
      </c>
    </row>
    <row r="327" spans="1:45" x14ac:dyDescent="0.25">
      <c r="A327" t="s">
        <v>3582</v>
      </c>
      <c r="B327" s="23" t="s">
        <v>3583</v>
      </c>
      <c r="C327" s="26" t="s">
        <v>3584</v>
      </c>
      <c r="D327" s="26" t="s">
        <v>3585</v>
      </c>
      <c r="E327" t="s">
        <v>2495</v>
      </c>
      <c r="F327" t="s">
        <v>2495</v>
      </c>
      <c r="G327" t="s">
        <v>2495</v>
      </c>
      <c r="H327" t="s">
        <v>2495</v>
      </c>
      <c r="I327" t="s">
        <v>2496</v>
      </c>
      <c r="J327" s="23" t="s">
        <v>2497</v>
      </c>
      <c r="K327" s="23" t="s">
        <v>2498</v>
      </c>
      <c r="L327" s="23" t="s">
        <v>2499</v>
      </c>
      <c r="M327" s="2">
        <v>43831</v>
      </c>
      <c r="N327" t="s">
        <v>2500</v>
      </c>
      <c r="O327">
        <v>0</v>
      </c>
      <c r="P327" t="s">
        <v>2501</v>
      </c>
      <c r="V327" t="s">
        <v>40</v>
      </c>
      <c r="W327" t="s">
        <v>40</v>
      </c>
      <c r="X327" t="s">
        <v>2502</v>
      </c>
      <c r="Y327" t="s">
        <v>2503</v>
      </c>
      <c r="Z327" s="23" t="s">
        <v>2504</v>
      </c>
      <c r="AA327" s="23" t="s">
        <v>2505</v>
      </c>
      <c r="AB327" s="23" t="s">
        <v>2506</v>
      </c>
      <c r="AC327" s="23"/>
      <c r="AD327" s="23"/>
      <c r="AE327" s="23"/>
      <c r="AF327" s="23" t="s">
        <v>40</v>
      </c>
      <c r="AG327" s="23" t="s">
        <v>2505</v>
      </c>
      <c r="AH327" s="23" t="s">
        <v>2505</v>
      </c>
      <c r="AI327" s="23" t="s">
        <v>2505</v>
      </c>
      <c r="AJ327" s="23" t="s">
        <v>2505</v>
      </c>
      <c r="AK327" s="23" t="s">
        <v>2505</v>
      </c>
      <c r="AL327" s="23" t="s">
        <v>2505</v>
      </c>
      <c r="AM327" s="23" t="s">
        <v>2505</v>
      </c>
      <c r="AN327" s="23" t="s">
        <v>2505</v>
      </c>
      <c r="AO327" s="23" t="s">
        <v>2507</v>
      </c>
      <c r="AP327" t="s">
        <v>2505</v>
      </c>
      <c r="AQ327" t="s">
        <v>2505</v>
      </c>
      <c r="AR327" t="s">
        <v>2505</v>
      </c>
      <c r="AS327" t="s">
        <v>2505</v>
      </c>
    </row>
    <row r="328" spans="1:45" x14ac:dyDescent="0.25">
      <c r="A328" t="s">
        <v>3586</v>
      </c>
      <c r="B328" s="23" t="s">
        <v>1416</v>
      </c>
      <c r="C328" s="27" t="s">
        <v>3587</v>
      </c>
      <c r="D328" s="27" t="s">
        <v>3587</v>
      </c>
      <c r="E328" t="s">
        <v>2495</v>
      </c>
      <c r="F328" t="s">
        <v>2495</v>
      </c>
      <c r="G328" t="s">
        <v>2495</v>
      </c>
      <c r="H328" t="s">
        <v>2495</v>
      </c>
      <c r="I328" t="s">
        <v>2496</v>
      </c>
      <c r="J328" s="23" t="s">
        <v>2497</v>
      </c>
      <c r="K328" s="23" t="s">
        <v>2498</v>
      </c>
      <c r="L328" s="23" t="s">
        <v>2499</v>
      </c>
      <c r="M328" s="2">
        <v>43831</v>
      </c>
      <c r="N328" t="s">
        <v>2500</v>
      </c>
      <c r="O328">
        <v>0</v>
      </c>
      <c r="P328" t="s">
        <v>2501</v>
      </c>
      <c r="V328" t="s">
        <v>40</v>
      </c>
      <c r="W328" t="s">
        <v>40</v>
      </c>
      <c r="X328" t="s">
        <v>2502</v>
      </c>
      <c r="Y328" t="s">
        <v>2503</v>
      </c>
      <c r="Z328" s="23" t="s">
        <v>2504</v>
      </c>
      <c r="AA328" s="23" t="s">
        <v>2505</v>
      </c>
      <c r="AB328" s="23" t="s">
        <v>2506</v>
      </c>
      <c r="AC328" s="23"/>
      <c r="AD328" s="23"/>
      <c r="AE328" s="23"/>
      <c r="AF328" s="23" t="s">
        <v>40</v>
      </c>
      <c r="AG328" s="23" t="s">
        <v>2505</v>
      </c>
      <c r="AH328" s="23" t="s">
        <v>2505</v>
      </c>
      <c r="AI328" s="23" t="s">
        <v>2505</v>
      </c>
      <c r="AJ328" s="23" t="s">
        <v>2505</v>
      </c>
      <c r="AK328" s="23" t="s">
        <v>2505</v>
      </c>
      <c r="AL328" s="23" t="s">
        <v>2505</v>
      </c>
      <c r="AM328" s="23" t="s">
        <v>2505</v>
      </c>
      <c r="AN328" s="23" t="s">
        <v>2505</v>
      </c>
      <c r="AO328" s="23" t="s">
        <v>2507</v>
      </c>
      <c r="AP328" t="s">
        <v>2505</v>
      </c>
      <c r="AQ328" t="s">
        <v>2505</v>
      </c>
      <c r="AR328" t="s">
        <v>2505</v>
      </c>
      <c r="AS328" t="s">
        <v>2505</v>
      </c>
    </row>
    <row r="329" spans="1:45" x14ac:dyDescent="0.25">
      <c r="A329" t="s">
        <v>3588</v>
      </c>
      <c r="B329" s="23" t="s">
        <v>60</v>
      </c>
      <c r="C329" s="26" t="s">
        <v>3589</v>
      </c>
      <c r="D329" s="26" t="s">
        <v>3589</v>
      </c>
      <c r="E329" t="s">
        <v>2495</v>
      </c>
      <c r="F329" t="s">
        <v>2495</v>
      </c>
      <c r="G329" t="s">
        <v>2495</v>
      </c>
      <c r="H329" t="s">
        <v>2495</v>
      </c>
      <c r="I329" t="s">
        <v>2496</v>
      </c>
      <c r="J329" s="23" t="s">
        <v>2497</v>
      </c>
      <c r="K329" s="23" t="s">
        <v>2498</v>
      </c>
      <c r="L329" s="23" t="s">
        <v>2499</v>
      </c>
      <c r="M329" s="2">
        <v>43831</v>
      </c>
      <c r="N329" t="s">
        <v>2500</v>
      </c>
      <c r="O329">
        <v>0</v>
      </c>
      <c r="P329" t="s">
        <v>2501</v>
      </c>
      <c r="V329" t="s">
        <v>40</v>
      </c>
      <c r="W329" t="s">
        <v>40</v>
      </c>
      <c r="X329" t="s">
        <v>2502</v>
      </c>
      <c r="Y329" t="s">
        <v>2503</v>
      </c>
      <c r="Z329" s="23" t="s">
        <v>2504</v>
      </c>
      <c r="AA329" s="23" t="s">
        <v>2505</v>
      </c>
      <c r="AB329" s="23" t="s">
        <v>2506</v>
      </c>
      <c r="AC329" s="23"/>
      <c r="AD329" s="23"/>
      <c r="AE329" s="23"/>
      <c r="AF329" s="23" t="s">
        <v>40</v>
      </c>
      <c r="AG329" s="23" t="s">
        <v>2505</v>
      </c>
      <c r="AH329" s="23" t="s">
        <v>2505</v>
      </c>
      <c r="AI329" s="23" t="s">
        <v>2505</v>
      </c>
      <c r="AJ329" s="23" t="s">
        <v>2505</v>
      </c>
      <c r="AK329" s="23" t="s">
        <v>2505</v>
      </c>
      <c r="AL329" s="23" t="s">
        <v>2505</v>
      </c>
      <c r="AM329" s="23" t="s">
        <v>2505</v>
      </c>
      <c r="AN329" s="23" t="s">
        <v>2505</v>
      </c>
      <c r="AO329" s="23" t="s">
        <v>2507</v>
      </c>
      <c r="AP329" t="s">
        <v>2505</v>
      </c>
      <c r="AQ329" t="s">
        <v>2505</v>
      </c>
      <c r="AR329" t="s">
        <v>2505</v>
      </c>
      <c r="AS329" t="s">
        <v>2505</v>
      </c>
    </row>
    <row r="330" spans="1:45" x14ac:dyDescent="0.25">
      <c r="A330" t="s">
        <v>3590</v>
      </c>
      <c r="B330" s="23" t="s">
        <v>3591</v>
      </c>
      <c r="C330" s="27" t="s">
        <v>3592</v>
      </c>
      <c r="D330" s="27" t="s">
        <v>3593</v>
      </c>
      <c r="E330" t="s">
        <v>2495</v>
      </c>
      <c r="F330" t="s">
        <v>2495</v>
      </c>
      <c r="G330" t="s">
        <v>2495</v>
      </c>
      <c r="H330" t="s">
        <v>2495</v>
      </c>
      <c r="I330" t="s">
        <v>2496</v>
      </c>
      <c r="J330" s="23" t="s">
        <v>2497</v>
      </c>
      <c r="K330" s="23" t="s">
        <v>2498</v>
      </c>
      <c r="L330" s="23" t="s">
        <v>2499</v>
      </c>
      <c r="M330" s="2">
        <v>43831</v>
      </c>
      <c r="N330" t="s">
        <v>2500</v>
      </c>
      <c r="O330">
        <v>0</v>
      </c>
      <c r="P330" t="s">
        <v>2501</v>
      </c>
      <c r="V330" t="s">
        <v>40</v>
      </c>
      <c r="W330" t="s">
        <v>40</v>
      </c>
      <c r="X330" t="s">
        <v>2502</v>
      </c>
      <c r="Y330" t="s">
        <v>2503</v>
      </c>
      <c r="Z330" s="23" t="s">
        <v>2504</v>
      </c>
      <c r="AA330" s="23" t="s">
        <v>2505</v>
      </c>
      <c r="AB330" s="23" t="s">
        <v>2506</v>
      </c>
      <c r="AC330" s="23"/>
      <c r="AD330" s="23"/>
      <c r="AE330" s="23"/>
      <c r="AF330" s="23" t="s">
        <v>40</v>
      </c>
      <c r="AG330" s="23" t="s">
        <v>2505</v>
      </c>
      <c r="AH330" s="23" t="s">
        <v>2505</v>
      </c>
      <c r="AI330" s="23" t="s">
        <v>2505</v>
      </c>
      <c r="AJ330" s="23" t="s">
        <v>2505</v>
      </c>
      <c r="AK330" s="23" t="s">
        <v>2505</v>
      </c>
      <c r="AL330" s="23" t="s">
        <v>2505</v>
      </c>
      <c r="AM330" s="23" t="s">
        <v>2505</v>
      </c>
      <c r="AN330" s="23" t="s">
        <v>2505</v>
      </c>
      <c r="AO330" s="23" t="s">
        <v>2507</v>
      </c>
      <c r="AP330" t="s">
        <v>2505</v>
      </c>
      <c r="AQ330" t="s">
        <v>2505</v>
      </c>
      <c r="AR330" t="s">
        <v>2505</v>
      </c>
      <c r="AS330" t="s">
        <v>2505</v>
      </c>
    </row>
    <row r="331" spans="1:45" x14ac:dyDescent="0.25">
      <c r="A331" t="s">
        <v>3594</v>
      </c>
      <c r="B331" s="23" t="s">
        <v>495</v>
      </c>
      <c r="C331" s="26" t="s">
        <v>3595</v>
      </c>
      <c r="D331" s="26" t="s">
        <v>3596</v>
      </c>
      <c r="E331" t="s">
        <v>2495</v>
      </c>
      <c r="F331" t="s">
        <v>2495</v>
      </c>
      <c r="G331" t="s">
        <v>2495</v>
      </c>
      <c r="H331" t="s">
        <v>2495</v>
      </c>
      <c r="I331" t="s">
        <v>2496</v>
      </c>
      <c r="J331" s="23" t="s">
        <v>2497</v>
      </c>
      <c r="K331" s="23" t="s">
        <v>2498</v>
      </c>
      <c r="L331" s="23" t="s">
        <v>2499</v>
      </c>
      <c r="M331" s="2">
        <v>43831</v>
      </c>
      <c r="N331" t="s">
        <v>2500</v>
      </c>
      <c r="O331">
        <v>0</v>
      </c>
      <c r="P331" t="s">
        <v>2501</v>
      </c>
      <c r="V331" t="s">
        <v>40</v>
      </c>
      <c r="W331" t="s">
        <v>40</v>
      </c>
      <c r="X331" t="s">
        <v>2502</v>
      </c>
      <c r="Y331" t="s">
        <v>2503</v>
      </c>
      <c r="Z331" s="23" t="s">
        <v>2504</v>
      </c>
      <c r="AA331" s="23" t="s">
        <v>2505</v>
      </c>
      <c r="AB331" s="23" t="s">
        <v>2506</v>
      </c>
      <c r="AC331" s="23"/>
      <c r="AD331" s="23"/>
      <c r="AE331" s="23"/>
      <c r="AF331" s="23" t="s">
        <v>40</v>
      </c>
      <c r="AG331" s="23" t="s">
        <v>2505</v>
      </c>
      <c r="AH331" s="23" t="s">
        <v>2505</v>
      </c>
      <c r="AI331" s="23" t="s">
        <v>2505</v>
      </c>
      <c r="AJ331" s="23" t="s">
        <v>2505</v>
      </c>
      <c r="AK331" s="23" t="s">
        <v>2505</v>
      </c>
      <c r="AL331" s="23" t="s">
        <v>2505</v>
      </c>
      <c r="AM331" s="23" t="s">
        <v>2505</v>
      </c>
      <c r="AN331" s="23" t="s">
        <v>2505</v>
      </c>
      <c r="AO331" s="23" t="s">
        <v>2507</v>
      </c>
      <c r="AP331" t="s">
        <v>2505</v>
      </c>
      <c r="AQ331" t="s">
        <v>2505</v>
      </c>
      <c r="AR331" t="s">
        <v>2505</v>
      </c>
      <c r="AS331" t="s">
        <v>2505</v>
      </c>
    </row>
    <row r="332" spans="1:45" x14ac:dyDescent="0.25">
      <c r="A332" t="s">
        <v>3597</v>
      </c>
      <c r="B332" s="23" t="s">
        <v>1048</v>
      </c>
      <c r="C332" s="27" t="s">
        <v>3598</v>
      </c>
      <c r="D332" s="27" t="s">
        <v>3598</v>
      </c>
      <c r="E332" t="s">
        <v>2495</v>
      </c>
      <c r="F332" t="s">
        <v>2495</v>
      </c>
      <c r="G332" t="s">
        <v>2495</v>
      </c>
      <c r="H332" t="s">
        <v>2495</v>
      </c>
      <c r="I332" t="s">
        <v>2496</v>
      </c>
      <c r="J332" s="23" t="s">
        <v>2497</v>
      </c>
      <c r="K332" s="23" t="s">
        <v>2498</v>
      </c>
      <c r="L332" s="23" t="s">
        <v>2499</v>
      </c>
      <c r="M332" s="2">
        <v>43831</v>
      </c>
      <c r="N332" t="s">
        <v>2500</v>
      </c>
      <c r="O332">
        <v>0</v>
      </c>
      <c r="P332" t="s">
        <v>2501</v>
      </c>
      <c r="V332" t="s">
        <v>40</v>
      </c>
      <c r="W332" t="s">
        <v>40</v>
      </c>
      <c r="X332" t="s">
        <v>2502</v>
      </c>
      <c r="Y332" t="s">
        <v>2503</v>
      </c>
      <c r="Z332" s="23" t="s">
        <v>2504</v>
      </c>
      <c r="AA332" s="23" t="s">
        <v>2505</v>
      </c>
      <c r="AB332" s="23" t="s">
        <v>2506</v>
      </c>
      <c r="AC332" s="23"/>
      <c r="AD332" s="23"/>
      <c r="AE332" s="23"/>
      <c r="AF332" s="23" t="s">
        <v>40</v>
      </c>
      <c r="AG332" s="23" t="s">
        <v>2505</v>
      </c>
      <c r="AH332" s="23" t="s">
        <v>2505</v>
      </c>
      <c r="AI332" s="23" t="s">
        <v>2505</v>
      </c>
      <c r="AJ332" s="23" t="s">
        <v>2505</v>
      </c>
      <c r="AK332" s="23" t="s">
        <v>2505</v>
      </c>
      <c r="AL332" s="23" t="s">
        <v>2505</v>
      </c>
      <c r="AM332" s="23" t="s">
        <v>2505</v>
      </c>
      <c r="AN332" s="23" t="s">
        <v>2505</v>
      </c>
      <c r="AO332" s="23" t="s">
        <v>2507</v>
      </c>
      <c r="AP332" t="s">
        <v>2505</v>
      </c>
      <c r="AQ332" t="s">
        <v>2505</v>
      </c>
      <c r="AR332" t="s">
        <v>2505</v>
      </c>
      <c r="AS332" t="s">
        <v>2505</v>
      </c>
    </row>
    <row r="333" spans="1:45" x14ac:dyDescent="0.25">
      <c r="A333" t="s">
        <v>3599</v>
      </c>
      <c r="B333" s="23" t="s">
        <v>106</v>
      </c>
      <c r="C333" s="26" t="s">
        <v>3600</v>
      </c>
      <c r="D333" s="26" t="s">
        <v>3601</v>
      </c>
      <c r="E333" t="s">
        <v>2495</v>
      </c>
      <c r="F333" t="s">
        <v>2495</v>
      </c>
      <c r="G333" t="s">
        <v>2495</v>
      </c>
      <c r="H333" t="s">
        <v>2495</v>
      </c>
      <c r="I333" t="s">
        <v>2496</v>
      </c>
      <c r="J333" s="23" t="s">
        <v>2497</v>
      </c>
      <c r="K333" s="23" t="s">
        <v>2498</v>
      </c>
      <c r="L333" s="23" t="s">
        <v>2499</v>
      </c>
      <c r="M333" s="2">
        <v>43831</v>
      </c>
      <c r="N333" t="s">
        <v>2500</v>
      </c>
      <c r="O333">
        <v>0</v>
      </c>
      <c r="P333" t="s">
        <v>2501</v>
      </c>
      <c r="V333" t="s">
        <v>40</v>
      </c>
      <c r="W333" t="s">
        <v>40</v>
      </c>
      <c r="X333" t="s">
        <v>2502</v>
      </c>
      <c r="Y333" t="s">
        <v>2503</v>
      </c>
      <c r="Z333" s="23" t="s">
        <v>2504</v>
      </c>
      <c r="AA333" s="23" t="s">
        <v>2505</v>
      </c>
      <c r="AB333" s="23" t="s">
        <v>2506</v>
      </c>
      <c r="AC333" s="23"/>
      <c r="AD333" s="23"/>
      <c r="AE333" s="23"/>
      <c r="AF333" s="23" t="s">
        <v>40</v>
      </c>
      <c r="AG333" s="23" t="s">
        <v>2505</v>
      </c>
      <c r="AH333" s="23" t="s">
        <v>2505</v>
      </c>
      <c r="AI333" s="23" t="s">
        <v>2505</v>
      </c>
      <c r="AJ333" s="23" t="s">
        <v>2505</v>
      </c>
      <c r="AK333" s="23" t="s">
        <v>2505</v>
      </c>
      <c r="AL333" s="23" t="s">
        <v>2505</v>
      </c>
      <c r="AM333" s="23" t="s">
        <v>2505</v>
      </c>
      <c r="AN333" s="23" t="s">
        <v>2505</v>
      </c>
      <c r="AO333" s="23" t="s">
        <v>2507</v>
      </c>
      <c r="AP333" t="s">
        <v>2505</v>
      </c>
      <c r="AQ333" t="s">
        <v>2505</v>
      </c>
      <c r="AR333" t="s">
        <v>2505</v>
      </c>
      <c r="AS333" t="s">
        <v>2505</v>
      </c>
    </row>
    <row r="334" spans="1:45" x14ac:dyDescent="0.25">
      <c r="A334" t="s">
        <v>3602</v>
      </c>
      <c r="B334" s="23" t="s">
        <v>1885</v>
      </c>
      <c r="C334" s="27" t="s">
        <v>3603</v>
      </c>
      <c r="D334" s="27" t="s">
        <v>3604</v>
      </c>
      <c r="E334" t="s">
        <v>2495</v>
      </c>
      <c r="F334" t="s">
        <v>2495</v>
      </c>
      <c r="G334" t="s">
        <v>2495</v>
      </c>
      <c r="H334" t="s">
        <v>2495</v>
      </c>
      <c r="I334" t="s">
        <v>2496</v>
      </c>
      <c r="J334" s="23" t="s">
        <v>2497</v>
      </c>
      <c r="K334" s="23" t="s">
        <v>2498</v>
      </c>
      <c r="L334" s="23" t="s">
        <v>2499</v>
      </c>
      <c r="M334" s="2">
        <v>43831</v>
      </c>
      <c r="N334" t="s">
        <v>2500</v>
      </c>
      <c r="O334">
        <v>0</v>
      </c>
      <c r="P334" t="s">
        <v>2501</v>
      </c>
      <c r="V334" t="s">
        <v>40</v>
      </c>
      <c r="W334" t="s">
        <v>40</v>
      </c>
      <c r="X334" t="s">
        <v>2502</v>
      </c>
      <c r="Y334" t="s">
        <v>2503</v>
      </c>
      <c r="Z334" s="23" t="s">
        <v>2504</v>
      </c>
      <c r="AA334" s="23" t="s">
        <v>2505</v>
      </c>
      <c r="AB334" s="23" t="s">
        <v>2506</v>
      </c>
      <c r="AC334" s="23"/>
      <c r="AD334" s="23"/>
      <c r="AE334" s="23"/>
      <c r="AF334" s="23" t="s">
        <v>40</v>
      </c>
      <c r="AG334" s="23" t="s">
        <v>2505</v>
      </c>
      <c r="AH334" s="23" t="s">
        <v>2505</v>
      </c>
      <c r="AI334" s="23" t="s">
        <v>2505</v>
      </c>
      <c r="AJ334" s="23" t="s">
        <v>2505</v>
      </c>
      <c r="AK334" s="23" t="s">
        <v>2505</v>
      </c>
      <c r="AL334" s="23" t="s">
        <v>2505</v>
      </c>
      <c r="AM334" s="23" t="s">
        <v>2505</v>
      </c>
      <c r="AN334" s="23" t="s">
        <v>2505</v>
      </c>
      <c r="AO334" s="23" t="s">
        <v>2507</v>
      </c>
      <c r="AP334" t="s">
        <v>2505</v>
      </c>
      <c r="AQ334" t="s">
        <v>2505</v>
      </c>
      <c r="AR334" t="s">
        <v>2505</v>
      </c>
      <c r="AS334" t="s">
        <v>2505</v>
      </c>
    </row>
    <row r="335" spans="1:45" x14ac:dyDescent="0.25">
      <c r="A335" t="s">
        <v>3605</v>
      </c>
      <c r="B335" s="23" t="s">
        <v>3606</v>
      </c>
      <c r="C335" s="26" t="s">
        <v>3607</v>
      </c>
      <c r="D335" s="26" t="s">
        <v>3607</v>
      </c>
      <c r="E335" t="s">
        <v>2495</v>
      </c>
      <c r="F335" t="s">
        <v>2495</v>
      </c>
      <c r="G335" t="s">
        <v>2495</v>
      </c>
      <c r="H335" t="s">
        <v>2495</v>
      </c>
      <c r="I335" t="s">
        <v>2496</v>
      </c>
      <c r="J335" s="23" t="s">
        <v>2497</v>
      </c>
      <c r="K335" s="23" t="s">
        <v>2498</v>
      </c>
      <c r="L335" s="23" t="s">
        <v>2499</v>
      </c>
      <c r="M335" s="2">
        <v>43831</v>
      </c>
      <c r="N335" t="s">
        <v>2500</v>
      </c>
      <c r="O335">
        <v>0</v>
      </c>
      <c r="P335" t="s">
        <v>2501</v>
      </c>
      <c r="V335" t="s">
        <v>40</v>
      </c>
      <c r="W335" t="s">
        <v>40</v>
      </c>
      <c r="X335" t="s">
        <v>2502</v>
      </c>
      <c r="Y335" t="s">
        <v>2503</v>
      </c>
      <c r="Z335" s="23" t="s">
        <v>2504</v>
      </c>
      <c r="AA335" s="23" t="s">
        <v>2505</v>
      </c>
      <c r="AB335" s="23" t="s">
        <v>2506</v>
      </c>
      <c r="AC335" s="23"/>
      <c r="AD335" s="23"/>
      <c r="AE335" s="23"/>
      <c r="AF335" s="23" t="s">
        <v>40</v>
      </c>
      <c r="AG335" s="23" t="s">
        <v>2505</v>
      </c>
      <c r="AH335" s="23" t="s">
        <v>2505</v>
      </c>
      <c r="AI335" s="23" t="s">
        <v>2505</v>
      </c>
      <c r="AJ335" s="23" t="s">
        <v>2505</v>
      </c>
      <c r="AK335" s="23" t="s">
        <v>2505</v>
      </c>
      <c r="AL335" s="23" t="s">
        <v>2505</v>
      </c>
      <c r="AM335" s="23" t="s">
        <v>2505</v>
      </c>
      <c r="AN335" s="23" t="s">
        <v>2505</v>
      </c>
      <c r="AO335" s="23" t="s">
        <v>2507</v>
      </c>
      <c r="AP335" t="s">
        <v>2505</v>
      </c>
      <c r="AQ335" t="s">
        <v>2505</v>
      </c>
      <c r="AR335" t="s">
        <v>2505</v>
      </c>
      <c r="AS335" t="s">
        <v>2505</v>
      </c>
    </row>
    <row r="336" spans="1:45" x14ac:dyDescent="0.25">
      <c r="A336" t="s">
        <v>3608</v>
      </c>
      <c r="B336" s="23" t="s">
        <v>3609</v>
      </c>
      <c r="C336" s="27" t="s">
        <v>3610</v>
      </c>
      <c r="D336" s="27" t="s">
        <v>3610</v>
      </c>
      <c r="E336" t="s">
        <v>2495</v>
      </c>
      <c r="F336" t="s">
        <v>2495</v>
      </c>
      <c r="G336" t="s">
        <v>2495</v>
      </c>
      <c r="H336" t="s">
        <v>2495</v>
      </c>
      <c r="I336" t="s">
        <v>2496</v>
      </c>
      <c r="J336" s="23" t="s">
        <v>2497</v>
      </c>
      <c r="K336" s="23" t="s">
        <v>2498</v>
      </c>
      <c r="L336" s="23" t="s">
        <v>2499</v>
      </c>
      <c r="M336" s="2">
        <v>43831</v>
      </c>
      <c r="N336" t="s">
        <v>2500</v>
      </c>
      <c r="O336">
        <v>0</v>
      </c>
      <c r="P336" t="s">
        <v>2501</v>
      </c>
      <c r="V336" t="s">
        <v>40</v>
      </c>
      <c r="W336" t="s">
        <v>40</v>
      </c>
      <c r="X336" t="s">
        <v>2502</v>
      </c>
      <c r="Y336" t="s">
        <v>2503</v>
      </c>
      <c r="Z336" s="23" t="s">
        <v>2504</v>
      </c>
      <c r="AA336" s="23" t="s">
        <v>2505</v>
      </c>
      <c r="AB336" s="23" t="s">
        <v>2506</v>
      </c>
      <c r="AC336" s="23"/>
      <c r="AD336" s="23"/>
      <c r="AE336" s="23"/>
      <c r="AF336" s="23" t="s">
        <v>40</v>
      </c>
      <c r="AG336" s="23" t="s">
        <v>2505</v>
      </c>
      <c r="AH336" s="23" t="s">
        <v>2505</v>
      </c>
      <c r="AI336" s="23" t="s">
        <v>2505</v>
      </c>
      <c r="AJ336" s="23" t="s">
        <v>2505</v>
      </c>
      <c r="AK336" s="23" t="s">
        <v>2505</v>
      </c>
      <c r="AL336" s="23" t="s">
        <v>2505</v>
      </c>
      <c r="AM336" s="23" t="s">
        <v>2505</v>
      </c>
      <c r="AN336" s="23" t="s">
        <v>2505</v>
      </c>
      <c r="AO336" s="23" t="s">
        <v>2507</v>
      </c>
      <c r="AP336" t="s">
        <v>2505</v>
      </c>
      <c r="AQ336" t="s">
        <v>2505</v>
      </c>
      <c r="AR336" t="s">
        <v>2505</v>
      </c>
      <c r="AS336" t="s">
        <v>2505</v>
      </c>
    </row>
    <row r="337" spans="1:45" x14ac:dyDescent="0.25">
      <c r="A337" t="s">
        <v>3611</v>
      </c>
      <c r="B337" s="23" t="s">
        <v>3612</v>
      </c>
      <c r="C337" s="26" t="s">
        <v>3613</v>
      </c>
      <c r="D337" s="26" t="s">
        <v>3613</v>
      </c>
      <c r="E337" t="s">
        <v>2495</v>
      </c>
      <c r="F337" t="s">
        <v>2495</v>
      </c>
      <c r="G337" t="s">
        <v>2495</v>
      </c>
      <c r="H337" t="s">
        <v>2495</v>
      </c>
      <c r="I337" t="s">
        <v>2496</v>
      </c>
      <c r="J337" s="23" t="s">
        <v>2497</v>
      </c>
      <c r="K337" s="23" t="s">
        <v>2498</v>
      </c>
      <c r="L337" s="23" t="s">
        <v>2499</v>
      </c>
      <c r="M337" s="2">
        <v>43831</v>
      </c>
      <c r="N337" t="s">
        <v>2500</v>
      </c>
      <c r="O337">
        <v>0</v>
      </c>
      <c r="P337" t="s">
        <v>2501</v>
      </c>
      <c r="V337" t="s">
        <v>40</v>
      </c>
      <c r="W337" t="s">
        <v>40</v>
      </c>
      <c r="X337" t="s">
        <v>2502</v>
      </c>
      <c r="Y337" t="s">
        <v>2503</v>
      </c>
      <c r="Z337" s="23" t="s">
        <v>2504</v>
      </c>
      <c r="AA337" s="23" t="s">
        <v>2505</v>
      </c>
      <c r="AB337" s="23" t="s">
        <v>2506</v>
      </c>
      <c r="AC337" s="23"/>
      <c r="AD337" s="23"/>
      <c r="AE337" s="23"/>
      <c r="AF337" s="23" t="s">
        <v>40</v>
      </c>
      <c r="AG337" s="23" t="s">
        <v>2505</v>
      </c>
      <c r="AH337" s="23" t="s">
        <v>2505</v>
      </c>
      <c r="AI337" s="23" t="s">
        <v>2505</v>
      </c>
      <c r="AJ337" s="23" t="s">
        <v>2505</v>
      </c>
      <c r="AK337" s="23" t="s">
        <v>2505</v>
      </c>
      <c r="AL337" s="23" t="s">
        <v>2505</v>
      </c>
      <c r="AM337" s="23" t="s">
        <v>2505</v>
      </c>
      <c r="AN337" s="23" t="s">
        <v>2505</v>
      </c>
      <c r="AO337" s="23" t="s">
        <v>2507</v>
      </c>
      <c r="AP337" t="s">
        <v>2505</v>
      </c>
      <c r="AQ337" t="s">
        <v>2505</v>
      </c>
      <c r="AR337" t="s">
        <v>2505</v>
      </c>
      <c r="AS337" t="s">
        <v>2505</v>
      </c>
    </row>
    <row r="338" spans="1:45" x14ac:dyDescent="0.25">
      <c r="A338" t="s">
        <v>3614</v>
      </c>
      <c r="B338" s="23" t="s">
        <v>3615</v>
      </c>
      <c r="C338" s="27" t="s">
        <v>3616</v>
      </c>
      <c r="D338" s="27" t="s">
        <v>3616</v>
      </c>
      <c r="E338" t="s">
        <v>2495</v>
      </c>
      <c r="F338" t="s">
        <v>2495</v>
      </c>
      <c r="G338" t="s">
        <v>2495</v>
      </c>
      <c r="H338" t="s">
        <v>2495</v>
      </c>
      <c r="I338" t="s">
        <v>2496</v>
      </c>
      <c r="J338" s="23" t="s">
        <v>2497</v>
      </c>
      <c r="K338" s="23" t="s">
        <v>2498</v>
      </c>
      <c r="L338" s="23" t="s">
        <v>2499</v>
      </c>
      <c r="M338" s="2">
        <v>43831</v>
      </c>
      <c r="N338" t="s">
        <v>2500</v>
      </c>
      <c r="O338">
        <v>0</v>
      </c>
      <c r="P338" t="s">
        <v>2501</v>
      </c>
      <c r="V338" t="s">
        <v>40</v>
      </c>
      <c r="W338" t="s">
        <v>40</v>
      </c>
      <c r="X338" t="s">
        <v>2502</v>
      </c>
      <c r="Y338" t="s">
        <v>2503</v>
      </c>
      <c r="Z338" s="23" t="s">
        <v>2504</v>
      </c>
      <c r="AA338" s="23" t="s">
        <v>2505</v>
      </c>
      <c r="AB338" s="23" t="s">
        <v>2506</v>
      </c>
      <c r="AC338" s="23"/>
      <c r="AD338" s="23"/>
      <c r="AE338" s="23"/>
      <c r="AF338" s="23" t="s">
        <v>40</v>
      </c>
      <c r="AG338" s="23" t="s">
        <v>2505</v>
      </c>
      <c r="AH338" s="23" t="s">
        <v>2505</v>
      </c>
      <c r="AI338" s="23" t="s">
        <v>2505</v>
      </c>
      <c r="AJ338" s="23" t="s">
        <v>2505</v>
      </c>
      <c r="AK338" s="23" t="s">
        <v>2505</v>
      </c>
      <c r="AL338" s="23" t="s">
        <v>2505</v>
      </c>
      <c r="AM338" s="23" t="s">
        <v>2505</v>
      </c>
      <c r="AN338" s="23" t="s">
        <v>2505</v>
      </c>
      <c r="AO338" s="23" t="s">
        <v>2507</v>
      </c>
      <c r="AP338" t="s">
        <v>2505</v>
      </c>
      <c r="AQ338" t="s">
        <v>2505</v>
      </c>
      <c r="AR338" t="s">
        <v>2505</v>
      </c>
      <c r="AS338" t="s">
        <v>2505</v>
      </c>
    </row>
    <row r="339" spans="1:45" x14ac:dyDescent="0.25">
      <c r="A339" t="s">
        <v>3617</v>
      </c>
      <c r="B339" s="23" t="s">
        <v>3618</v>
      </c>
      <c r="C339" s="26" t="s">
        <v>3619</v>
      </c>
      <c r="D339" s="26" t="s">
        <v>3620</v>
      </c>
      <c r="E339" t="s">
        <v>2495</v>
      </c>
      <c r="F339" t="s">
        <v>2495</v>
      </c>
      <c r="G339" t="s">
        <v>2495</v>
      </c>
      <c r="H339" t="s">
        <v>2495</v>
      </c>
      <c r="I339" t="s">
        <v>2496</v>
      </c>
      <c r="J339" s="23" t="s">
        <v>2497</v>
      </c>
      <c r="K339" s="23" t="s">
        <v>2498</v>
      </c>
      <c r="L339" s="23" t="s">
        <v>2499</v>
      </c>
      <c r="M339" s="2">
        <v>43831</v>
      </c>
      <c r="N339" t="s">
        <v>2500</v>
      </c>
      <c r="O339">
        <v>0</v>
      </c>
      <c r="P339" t="s">
        <v>2501</v>
      </c>
      <c r="V339" t="s">
        <v>40</v>
      </c>
      <c r="W339" t="s">
        <v>40</v>
      </c>
      <c r="X339" t="s">
        <v>2502</v>
      </c>
      <c r="Y339" t="s">
        <v>2503</v>
      </c>
      <c r="Z339" s="23" t="s">
        <v>2504</v>
      </c>
      <c r="AA339" s="23" t="s">
        <v>2505</v>
      </c>
      <c r="AB339" s="23" t="s">
        <v>2506</v>
      </c>
      <c r="AC339" s="23"/>
      <c r="AD339" s="23"/>
      <c r="AE339" s="23"/>
      <c r="AF339" s="23" t="s">
        <v>40</v>
      </c>
      <c r="AG339" s="23" t="s">
        <v>2505</v>
      </c>
      <c r="AH339" s="23" t="s">
        <v>2505</v>
      </c>
      <c r="AI339" s="23" t="s">
        <v>2505</v>
      </c>
      <c r="AJ339" s="23" t="s">
        <v>2505</v>
      </c>
      <c r="AK339" s="23" t="s">
        <v>2505</v>
      </c>
      <c r="AL339" s="23" t="s">
        <v>2505</v>
      </c>
      <c r="AM339" s="23" t="s">
        <v>2505</v>
      </c>
      <c r="AN339" s="23" t="s">
        <v>2505</v>
      </c>
      <c r="AO339" s="23" t="s">
        <v>2507</v>
      </c>
      <c r="AP339" t="s">
        <v>2505</v>
      </c>
      <c r="AQ339" t="s">
        <v>2505</v>
      </c>
      <c r="AR339" t="s">
        <v>2505</v>
      </c>
      <c r="AS339" t="s">
        <v>2505</v>
      </c>
    </row>
    <row r="340" spans="1:45" x14ac:dyDescent="0.25">
      <c r="A340" t="s">
        <v>3621</v>
      </c>
      <c r="B340" s="23" t="s">
        <v>3622</v>
      </c>
      <c r="C340" s="27" t="s">
        <v>3623</v>
      </c>
      <c r="D340" s="27" t="s">
        <v>3624</v>
      </c>
      <c r="E340" t="s">
        <v>2495</v>
      </c>
      <c r="F340" t="s">
        <v>2495</v>
      </c>
      <c r="G340" t="s">
        <v>2495</v>
      </c>
      <c r="H340" t="s">
        <v>2495</v>
      </c>
      <c r="I340" t="s">
        <v>2496</v>
      </c>
      <c r="J340" s="23" t="s">
        <v>2497</v>
      </c>
      <c r="K340" s="23" t="s">
        <v>2498</v>
      </c>
      <c r="L340" s="23" t="s">
        <v>2499</v>
      </c>
      <c r="M340" s="2">
        <v>43831</v>
      </c>
      <c r="N340" t="s">
        <v>2500</v>
      </c>
      <c r="O340">
        <v>0</v>
      </c>
      <c r="P340" t="s">
        <v>2501</v>
      </c>
      <c r="V340" t="s">
        <v>40</v>
      </c>
      <c r="W340" t="s">
        <v>40</v>
      </c>
      <c r="X340" t="s">
        <v>2502</v>
      </c>
      <c r="Y340" t="s">
        <v>2503</v>
      </c>
      <c r="Z340" s="23" t="s">
        <v>2504</v>
      </c>
      <c r="AA340" s="23" t="s">
        <v>2505</v>
      </c>
      <c r="AB340" s="23" t="s">
        <v>2506</v>
      </c>
      <c r="AC340" s="23"/>
      <c r="AD340" s="23"/>
      <c r="AE340" s="23"/>
      <c r="AF340" s="23" t="s">
        <v>40</v>
      </c>
      <c r="AG340" s="23" t="s">
        <v>2505</v>
      </c>
      <c r="AH340" s="23" t="s">
        <v>2505</v>
      </c>
      <c r="AI340" s="23" t="s">
        <v>2505</v>
      </c>
      <c r="AJ340" s="23" t="s">
        <v>2505</v>
      </c>
      <c r="AK340" s="23" t="s">
        <v>2505</v>
      </c>
      <c r="AL340" s="23" t="s">
        <v>2505</v>
      </c>
      <c r="AM340" s="23" t="s">
        <v>2505</v>
      </c>
      <c r="AN340" s="23" t="s">
        <v>2505</v>
      </c>
      <c r="AO340" s="23" t="s">
        <v>2507</v>
      </c>
      <c r="AP340" t="s">
        <v>2505</v>
      </c>
      <c r="AQ340" t="s">
        <v>2505</v>
      </c>
      <c r="AR340" t="s">
        <v>2505</v>
      </c>
      <c r="AS340" t="s">
        <v>2505</v>
      </c>
    </row>
    <row r="341" spans="1:45" x14ac:dyDescent="0.25">
      <c r="A341" t="s">
        <v>3625</v>
      </c>
      <c r="B341" s="23" t="s">
        <v>594</v>
      </c>
      <c r="C341" s="26" t="s">
        <v>3626</v>
      </c>
      <c r="D341" s="26" t="s">
        <v>3627</v>
      </c>
      <c r="E341" t="s">
        <v>2495</v>
      </c>
      <c r="F341" t="s">
        <v>2495</v>
      </c>
      <c r="G341" t="s">
        <v>2495</v>
      </c>
      <c r="H341" t="s">
        <v>2495</v>
      </c>
      <c r="I341" t="s">
        <v>2496</v>
      </c>
      <c r="J341" s="23" t="s">
        <v>2497</v>
      </c>
      <c r="K341" s="23" t="s">
        <v>2498</v>
      </c>
      <c r="L341" s="23" t="s">
        <v>2499</v>
      </c>
      <c r="M341" s="2">
        <v>43831</v>
      </c>
      <c r="N341" t="s">
        <v>2500</v>
      </c>
      <c r="O341">
        <v>0</v>
      </c>
      <c r="P341" t="s">
        <v>2501</v>
      </c>
      <c r="V341" t="s">
        <v>40</v>
      </c>
      <c r="W341" t="s">
        <v>40</v>
      </c>
      <c r="X341" t="s">
        <v>2502</v>
      </c>
      <c r="Y341" t="s">
        <v>2503</v>
      </c>
      <c r="Z341" s="23" t="s">
        <v>2504</v>
      </c>
      <c r="AA341" s="23" t="s">
        <v>2505</v>
      </c>
      <c r="AB341" s="23" t="s">
        <v>2506</v>
      </c>
      <c r="AC341" s="23"/>
      <c r="AD341" s="23"/>
      <c r="AE341" s="23"/>
      <c r="AF341" s="23" t="s">
        <v>40</v>
      </c>
      <c r="AG341" s="23" t="s">
        <v>2505</v>
      </c>
      <c r="AH341" s="23" t="s">
        <v>2505</v>
      </c>
      <c r="AI341" s="23" t="s">
        <v>2505</v>
      </c>
      <c r="AJ341" s="23" t="s">
        <v>2505</v>
      </c>
      <c r="AK341" s="23" t="s">
        <v>2505</v>
      </c>
      <c r="AL341" s="23" t="s">
        <v>2505</v>
      </c>
      <c r="AM341" s="23" t="s">
        <v>2505</v>
      </c>
      <c r="AN341" s="23" t="s">
        <v>2505</v>
      </c>
      <c r="AO341" s="23" t="s">
        <v>2507</v>
      </c>
      <c r="AP341" t="s">
        <v>2505</v>
      </c>
      <c r="AQ341" t="s">
        <v>2505</v>
      </c>
      <c r="AR341" t="s">
        <v>2505</v>
      </c>
      <c r="AS341" t="s">
        <v>2505</v>
      </c>
    </row>
    <row r="342" spans="1:45" x14ac:dyDescent="0.25">
      <c r="A342" t="s">
        <v>3628</v>
      </c>
      <c r="B342" s="23" t="s">
        <v>3629</v>
      </c>
      <c r="C342" s="27" t="s">
        <v>3630</v>
      </c>
      <c r="D342" s="27" t="s">
        <v>3631</v>
      </c>
      <c r="E342" t="s">
        <v>2495</v>
      </c>
      <c r="F342" t="s">
        <v>2495</v>
      </c>
      <c r="G342" t="s">
        <v>2495</v>
      </c>
      <c r="H342" t="s">
        <v>2495</v>
      </c>
      <c r="I342" t="s">
        <v>2496</v>
      </c>
      <c r="J342" s="23" t="s">
        <v>2497</v>
      </c>
      <c r="K342" s="23" t="s">
        <v>2498</v>
      </c>
      <c r="L342" s="23" t="s">
        <v>2499</v>
      </c>
      <c r="M342" s="2">
        <v>43831</v>
      </c>
      <c r="N342" t="s">
        <v>2500</v>
      </c>
      <c r="O342">
        <v>0</v>
      </c>
      <c r="P342" t="s">
        <v>2501</v>
      </c>
      <c r="V342" t="s">
        <v>40</v>
      </c>
      <c r="W342" t="s">
        <v>40</v>
      </c>
      <c r="X342" t="s">
        <v>2502</v>
      </c>
      <c r="Y342" t="s">
        <v>2503</v>
      </c>
      <c r="Z342" s="23" t="s">
        <v>2504</v>
      </c>
      <c r="AA342" s="23" t="s">
        <v>2505</v>
      </c>
      <c r="AB342" s="23" t="s">
        <v>2506</v>
      </c>
      <c r="AC342" s="23"/>
      <c r="AD342" s="23"/>
      <c r="AE342" s="23"/>
      <c r="AF342" s="23" t="s">
        <v>40</v>
      </c>
      <c r="AG342" s="23" t="s">
        <v>2505</v>
      </c>
      <c r="AH342" s="23" t="s">
        <v>2505</v>
      </c>
      <c r="AI342" s="23" t="s">
        <v>2505</v>
      </c>
      <c r="AJ342" s="23" t="s">
        <v>2505</v>
      </c>
      <c r="AK342" s="23" t="s">
        <v>2505</v>
      </c>
      <c r="AL342" s="23" t="s">
        <v>2505</v>
      </c>
      <c r="AM342" s="23" t="s">
        <v>2505</v>
      </c>
      <c r="AN342" s="23" t="s">
        <v>2505</v>
      </c>
      <c r="AO342" s="23" t="s">
        <v>2507</v>
      </c>
      <c r="AP342" t="s">
        <v>2505</v>
      </c>
      <c r="AQ342" t="s">
        <v>2505</v>
      </c>
      <c r="AR342" t="s">
        <v>2505</v>
      </c>
      <c r="AS342" t="s">
        <v>2505</v>
      </c>
    </row>
    <row r="343" spans="1:45" x14ac:dyDescent="0.25">
      <c r="A343" t="s">
        <v>3632</v>
      </c>
      <c r="B343" s="23" t="s">
        <v>726</v>
      </c>
      <c r="C343" s="26" t="s">
        <v>3633</v>
      </c>
      <c r="D343" s="26" t="s">
        <v>3634</v>
      </c>
      <c r="E343" t="s">
        <v>2495</v>
      </c>
      <c r="F343" t="s">
        <v>2495</v>
      </c>
      <c r="G343" t="s">
        <v>2495</v>
      </c>
      <c r="H343" t="s">
        <v>2495</v>
      </c>
      <c r="I343" t="s">
        <v>2496</v>
      </c>
      <c r="J343" s="23" t="s">
        <v>2497</v>
      </c>
      <c r="K343" s="23" t="s">
        <v>2498</v>
      </c>
      <c r="L343" s="23" t="s">
        <v>2499</v>
      </c>
      <c r="M343" s="2">
        <v>43831</v>
      </c>
      <c r="N343" t="s">
        <v>2500</v>
      </c>
      <c r="O343">
        <v>0</v>
      </c>
      <c r="P343" t="s">
        <v>2501</v>
      </c>
      <c r="V343" t="s">
        <v>40</v>
      </c>
      <c r="W343" t="s">
        <v>40</v>
      </c>
      <c r="X343" t="s">
        <v>2502</v>
      </c>
      <c r="Y343" t="s">
        <v>2503</v>
      </c>
      <c r="Z343" s="23" t="s">
        <v>2504</v>
      </c>
      <c r="AA343" s="23" t="s">
        <v>2505</v>
      </c>
      <c r="AB343" s="23" t="s">
        <v>2506</v>
      </c>
      <c r="AC343" s="23"/>
      <c r="AD343" s="23"/>
      <c r="AE343" s="23"/>
      <c r="AF343" s="23" t="s">
        <v>40</v>
      </c>
      <c r="AG343" s="23" t="s">
        <v>2505</v>
      </c>
      <c r="AH343" s="23" t="s">
        <v>2505</v>
      </c>
      <c r="AI343" s="23" t="s">
        <v>2505</v>
      </c>
      <c r="AJ343" s="23" t="s">
        <v>2505</v>
      </c>
      <c r="AK343" s="23" t="s">
        <v>2505</v>
      </c>
      <c r="AL343" s="23" t="s">
        <v>2505</v>
      </c>
      <c r="AM343" s="23" t="s">
        <v>2505</v>
      </c>
      <c r="AN343" s="23" t="s">
        <v>2505</v>
      </c>
      <c r="AO343" s="23" t="s">
        <v>2507</v>
      </c>
      <c r="AP343" t="s">
        <v>2505</v>
      </c>
      <c r="AQ343" t="s">
        <v>2505</v>
      </c>
      <c r="AR343" t="s">
        <v>2505</v>
      </c>
      <c r="AS343" t="s">
        <v>2505</v>
      </c>
    </row>
    <row r="344" spans="1:45" x14ac:dyDescent="0.25">
      <c r="A344" t="s">
        <v>3635</v>
      </c>
      <c r="B344" s="23" t="s">
        <v>933</v>
      </c>
      <c r="C344" s="27" t="s">
        <v>3636</v>
      </c>
      <c r="D344" s="27" t="s">
        <v>3637</v>
      </c>
      <c r="E344" t="s">
        <v>2495</v>
      </c>
      <c r="F344" t="s">
        <v>2495</v>
      </c>
      <c r="G344" t="s">
        <v>2495</v>
      </c>
      <c r="H344" t="s">
        <v>2495</v>
      </c>
      <c r="I344" t="s">
        <v>2496</v>
      </c>
      <c r="J344" s="23" t="s">
        <v>2497</v>
      </c>
      <c r="K344" s="23" t="s">
        <v>2498</v>
      </c>
      <c r="L344" s="23" t="s">
        <v>2499</v>
      </c>
      <c r="M344" s="2">
        <v>43831</v>
      </c>
      <c r="N344" t="s">
        <v>2500</v>
      </c>
      <c r="O344">
        <v>0</v>
      </c>
      <c r="P344" t="s">
        <v>2501</v>
      </c>
      <c r="V344" t="s">
        <v>40</v>
      </c>
      <c r="W344" t="s">
        <v>40</v>
      </c>
      <c r="X344" t="s">
        <v>2502</v>
      </c>
      <c r="Y344" t="s">
        <v>2503</v>
      </c>
      <c r="Z344" s="23" t="s">
        <v>2504</v>
      </c>
      <c r="AA344" s="23" t="s">
        <v>2505</v>
      </c>
      <c r="AB344" s="23" t="s">
        <v>2506</v>
      </c>
      <c r="AC344" s="23"/>
      <c r="AD344" s="23"/>
      <c r="AE344" s="23"/>
      <c r="AF344" s="23" t="s">
        <v>40</v>
      </c>
      <c r="AG344" s="23" t="s">
        <v>2505</v>
      </c>
      <c r="AH344" s="23" t="s">
        <v>2505</v>
      </c>
      <c r="AI344" s="23" t="s">
        <v>2505</v>
      </c>
      <c r="AJ344" s="23" t="s">
        <v>2505</v>
      </c>
      <c r="AK344" s="23" t="s">
        <v>2505</v>
      </c>
      <c r="AL344" s="23" t="s">
        <v>2505</v>
      </c>
      <c r="AM344" s="23" t="s">
        <v>2505</v>
      </c>
      <c r="AN344" s="23" t="s">
        <v>2505</v>
      </c>
      <c r="AO344" s="23" t="s">
        <v>2507</v>
      </c>
      <c r="AP344" t="s">
        <v>2505</v>
      </c>
      <c r="AQ344" t="s">
        <v>2505</v>
      </c>
      <c r="AR344" t="s">
        <v>2505</v>
      </c>
      <c r="AS344" t="s">
        <v>2505</v>
      </c>
    </row>
    <row r="345" spans="1:45" x14ac:dyDescent="0.25">
      <c r="A345" t="s">
        <v>3638</v>
      </c>
      <c r="B345" s="23" t="s">
        <v>3639</v>
      </c>
      <c r="C345" s="26" t="s">
        <v>3640</v>
      </c>
      <c r="D345" s="26" t="s">
        <v>3640</v>
      </c>
      <c r="E345" t="s">
        <v>2495</v>
      </c>
      <c r="F345" t="s">
        <v>2495</v>
      </c>
      <c r="G345" t="s">
        <v>2495</v>
      </c>
      <c r="H345" t="s">
        <v>2495</v>
      </c>
      <c r="I345" t="s">
        <v>2496</v>
      </c>
      <c r="J345" s="23" t="s">
        <v>2497</v>
      </c>
      <c r="K345" s="23" t="s">
        <v>2498</v>
      </c>
      <c r="L345" s="23" t="s">
        <v>2499</v>
      </c>
      <c r="M345" s="2">
        <v>43831</v>
      </c>
      <c r="N345" t="s">
        <v>2500</v>
      </c>
      <c r="O345">
        <v>0</v>
      </c>
      <c r="P345" t="s">
        <v>2501</v>
      </c>
      <c r="V345" t="s">
        <v>40</v>
      </c>
      <c r="W345" t="s">
        <v>40</v>
      </c>
      <c r="X345" t="s">
        <v>2502</v>
      </c>
      <c r="Y345" t="s">
        <v>2503</v>
      </c>
      <c r="Z345" s="23" t="s">
        <v>2504</v>
      </c>
      <c r="AA345" s="23" t="s">
        <v>2505</v>
      </c>
      <c r="AB345" s="23" t="s">
        <v>2506</v>
      </c>
      <c r="AC345" s="23"/>
      <c r="AD345" s="23"/>
      <c r="AE345" s="23"/>
      <c r="AF345" s="23" t="s">
        <v>40</v>
      </c>
      <c r="AG345" s="23" t="s">
        <v>2505</v>
      </c>
      <c r="AH345" s="23" t="s">
        <v>2505</v>
      </c>
      <c r="AI345" s="23" t="s">
        <v>2505</v>
      </c>
      <c r="AJ345" s="23" t="s">
        <v>2505</v>
      </c>
      <c r="AK345" s="23" t="s">
        <v>2505</v>
      </c>
      <c r="AL345" s="23" t="s">
        <v>2505</v>
      </c>
      <c r="AM345" s="23" t="s">
        <v>2505</v>
      </c>
      <c r="AN345" s="23" t="s">
        <v>2505</v>
      </c>
      <c r="AO345" s="23" t="s">
        <v>2507</v>
      </c>
      <c r="AP345" t="s">
        <v>2505</v>
      </c>
      <c r="AQ345" t="s">
        <v>2505</v>
      </c>
      <c r="AR345" t="s">
        <v>2505</v>
      </c>
      <c r="AS345" t="s">
        <v>2505</v>
      </c>
    </row>
    <row r="346" spans="1:45" x14ac:dyDescent="0.25">
      <c r="A346" t="s">
        <v>3641</v>
      </c>
      <c r="B346" s="23" t="s">
        <v>3642</v>
      </c>
      <c r="C346" s="27" t="s">
        <v>3643</v>
      </c>
      <c r="D346" s="27" t="s">
        <v>3644</v>
      </c>
      <c r="E346" t="s">
        <v>2495</v>
      </c>
      <c r="F346" t="s">
        <v>2495</v>
      </c>
      <c r="G346" t="s">
        <v>2495</v>
      </c>
      <c r="H346" t="s">
        <v>2495</v>
      </c>
      <c r="I346" t="s">
        <v>2496</v>
      </c>
      <c r="J346" s="23" t="s">
        <v>2497</v>
      </c>
      <c r="K346" s="23" t="s">
        <v>2498</v>
      </c>
      <c r="L346" s="23" t="s">
        <v>2499</v>
      </c>
      <c r="M346" s="2">
        <v>43831</v>
      </c>
      <c r="N346" t="s">
        <v>2500</v>
      </c>
      <c r="O346">
        <v>0</v>
      </c>
      <c r="P346" t="s">
        <v>2501</v>
      </c>
      <c r="V346" t="s">
        <v>40</v>
      </c>
      <c r="W346" t="s">
        <v>40</v>
      </c>
      <c r="X346" t="s">
        <v>2502</v>
      </c>
      <c r="Y346" t="s">
        <v>2503</v>
      </c>
      <c r="Z346" s="23" t="s">
        <v>2504</v>
      </c>
      <c r="AA346" s="23" t="s">
        <v>2505</v>
      </c>
      <c r="AB346" s="23" t="s">
        <v>2506</v>
      </c>
      <c r="AC346" s="23"/>
      <c r="AD346" s="23"/>
      <c r="AE346" s="23"/>
      <c r="AF346" s="23" t="s">
        <v>40</v>
      </c>
      <c r="AG346" s="23" t="s">
        <v>2505</v>
      </c>
      <c r="AH346" s="23" t="s">
        <v>2505</v>
      </c>
      <c r="AI346" s="23" t="s">
        <v>2505</v>
      </c>
      <c r="AJ346" s="23" t="s">
        <v>2505</v>
      </c>
      <c r="AK346" s="23" t="s">
        <v>2505</v>
      </c>
      <c r="AL346" s="23" t="s">
        <v>2505</v>
      </c>
      <c r="AM346" s="23" t="s">
        <v>2505</v>
      </c>
      <c r="AN346" s="23" t="s">
        <v>2505</v>
      </c>
      <c r="AO346" s="23" t="s">
        <v>2507</v>
      </c>
      <c r="AP346" t="s">
        <v>2505</v>
      </c>
      <c r="AQ346" t="s">
        <v>2505</v>
      </c>
      <c r="AR346" t="s">
        <v>2505</v>
      </c>
      <c r="AS346" t="s">
        <v>2505</v>
      </c>
    </row>
    <row r="347" spans="1:45" x14ac:dyDescent="0.25">
      <c r="A347" t="s">
        <v>3645</v>
      </c>
      <c r="B347" s="23" t="s">
        <v>3646</v>
      </c>
      <c r="C347" s="26" t="s">
        <v>3647</v>
      </c>
      <c r="D347" s="26" t="s">
        <v>3647</v>
      </c>
      <c r="E347" t="s">
        <v>2495</v>
      </c>
      <c r="F347" t="s">
        <v>2495</v>
      </c>
      <c r="G347" t="s">
        <v>2495</v>
      </c>
      <c r="H347" t="s">
        <v>2495</v>
      </c>
      <c r="I347" t="s">
        <v>2496</v>
      </c>
      <c r="J347" s="23" t="s">
        <v>2497</v>
      </c>
      <c r="K347" s="23" t="s">
        <v>2498</v>
      </c>
      <c r="L347" s="23" t="s">
        <v>2499</v>
      </c>
      <c r="M347" s="2">
        <v>43831</v>
      </c>
      <c r="N347" t="s">
        <v>2500</v>
      </c>
      <c r="O347">
        <v>0</v>
      </c>
      <c r="P347" t="s">
        <v>2501</v>
      </c>
      <c r="V347" t="s">
        <v>40</v>
      </c>
      <c r="W347" t="s">
        <v>40</v>
      </c>
      <c r="X347" t="s">
        <v>2502</v>
      </c>
      <c r="Y347" t="s">
        <v>2503</v>
      </c>
      <c r="Z347" s="23" t="s">
        <v>2504</v>
      </c>
      <c r="AA347" s="23" t="s">
        <v>2505</v>
      </c>
      <c r="AB347" s="23" t="s">
        <v>2506</v>
      </c>
      <c r="AC347" s="23"/>
      <c r="AD347" s="23"/>
      <c r="AE347" s="23"/>
      <c r="AF347" s="23" t="s">
        <v>40</v>
      </c>
      <c r="AG347" s="23" t="s">
        <v>2505</v>
      </c>
      <c r="AH347" s="23" t="s">
        <v>2505</v>
      </c>
      <c r="AI347" s="23" t="s">
        <v>2505</v>
      </c>
      <c r="AJ347" s="23" t="s">
        <v>2505</v>
      </c>
      <c r="AK347" s="23" t="s">
        <v>2505</v>
      </c>
      <c r="AL347" s="23" t="s">
        <v>2505</v>
      </c>
      <c r="AM347" s="23" t="s">
        <v>2505</v>
      </c>
      <c r="AN347" s="23" t="s">
        <v>2505</v>
      </c>
      <c r="AO347" s="23" t="s">
        <v>2507</v>
      </c>
      <c r="AP347" t="s">
        <v>2505</v>
      </c>
      <c r="AQ347" t="s">
        <v>2505</v>
      </c>
      <c r="AR347" t="s">
        <v>2505</v>
      </c>
      <c r="AS347" t="s">
        <v>2505</v>
      </c>
    </row>
    <row r="348" spans="1:45" x14ac:dyDescent="0.25">
      <c r="A348" t="s">
        <v>3648</v>
      </c>
      <c r="B348" s="23" t="s">
        <v>3649</v>
      </c>
      <c r="C348" s="27" t="s">
        <v>3650</v>
      </c>
      <c r="D348" s="27" t="s">
        <v>3651</v>
      </c>
      <c r="E348" t="s">
        <v>2495</v>
      </c>
      <c r="F348" t="s">
        <v>2495</v>
      </c>
      <c r="G348" t="s">
        <v>2495</v>
      </c>
      <c r="H348" t="s">
        <v>2495</v>
      </c>
      <c r="I348" t="s">
        <v>2496</v>
      </c>
      <c r="J348" s="23" t="s">
        <v>2497</v>
      </c>
      <c r="K348" s="23" t="s">
        <v>2498</v>
      </c>
      <c r="L348" s="23" t="s">
        <v>2499</v>
      </c>
      <c r="M348" s="2">
        <v>43831</v>
      </c>
      <c r="N348" t="s">
        <v>2500</v>
      </c>
      <c r="O348">
        <v>0</v>
      </c>
      <c r="P348" t="s">
        <v>2501</v>
      </c>
      <c r="V348" t="s">
        <v>40</v>
      </c>
      <c r="W348" t="s">
        <v>40</v>
      </c>
      <c r="X348" t="s">
        <v>2502</v>
      </c>
      <c r="Y348" t="s">
        <v>2503</v>
      </c>
      <c r="Z348" s="23" t="s">
        <v>2504</v>
      </c>
      <c r="AA348" s="23" t="s">
        <v>2505</v>
      </c>
      <c r="AB348" s="23" t="s">
        <v>2506</v>
      </c>
      <c r="AC348" s="23"/>
      <c r="AD348" s="23"/>
      <c r="AE348" s="23"/>
      <c r="AF348" s="23" t="s">
        <v>40</v>
      </c>
      <c r="AG348" s="23" t="s">
        <v>2505</v>
      </c>
      <c r="AH348" s="23" t="s">
        <v>2505</v>
      </c>
      <c r="AI348" s="23" t="s">
        <v>2505</v>
      </c>
      <c r="AJ348" s="23" t="s">
        <v>2505</v>
      </c>
      <c r="AK348" s="23" t="s">
        <v>2505</v>
      </c>
      <c r="AL348" s="23" t="s">
        <v>2505</v>
      </c>
      <c r="AM348" s="23" t="s">
        <v>2505</v>
      </c>
      <c r="AN348" s="23" t="s">
        <v>2505</v>
      </c>
      <c r="AO348" s="23" t="s">
        <v>2507</v>
      </c>
      <c r="AP348" t="s">
        <v>2505</v>
      </c>
      <c r="AQ348" t="s">
        <v>2505</v>
      </c>
      <c r="AR348" t="s">
        <v>2505</v>
      </c>
      <c r="AS348" t="s">
        <v>2505</v>
      </c>
    </row>
    <row r="349" spans="1:45" x14ac:dyDescent="0.25">
      <c r="A349" t="s">
        <v>3652</v>
      </c>
      <c r="B349" s="23" t="s">
        <v>3653</v>
      </c>
      <c r="C349" s="26" t="s">
        <v>3654</v>
      </c>
      <c r="D349" s="26" t="s">
        <v>3655</v>
      </c>
      <c r="E349" t="s">
        <v>2495</v>
      </c>
      <c r="F349" t="s">
        <v>2495</v>
      </c>
      <c r="G349" t="s">
        <v>2495</v>
      </c>
      <c r="H349" t="s">
        <v>2495</v>
      </c>
      <c r="I349" t="s">
        <v>2496</v>
      </c>
      <c r="J349" s="23" t="s">
        <v>2497</v>
      </c>
      <c r="K349" s="23" t="s">
        <v>2498</v>
      </c>
      <c r="L349" s="23" t="s">
        <v>2499</v>
      </c>
      <c r="M349" s="2">
        <v>43831</v>
      </c>
      <c r="N349" t="s">
        <v>2500</v>
      </c>
      <c r="O349">
        <v>0</v>
      </c>
      <c r="P349" t="s">
        <v>2501</v>
      </c>
      <c r="V349" t="s">
        <v>40</v>
      </c>
      <c r="W349" t="s">
        <v>40</v>
      </c>
      <c r="X349" t="s">
        <v>2502</v>
      </c>
      <c r="Y349" t="s">
        <v>2503</v>
      </c>
      <c r="Z349" s="23" t="s">
        <v>2504</v>
      </c>
      <c r="AA349" s="23" t="s">
        <v>2505</v>
      </c>
      <c r="AB349" s="23" t="s">
        <v>2506</v>
      </c>
      <c r="AC349" s="23"/>
      <c r="AD349" s="23"/>
      <c r="AE349" s="23"/>
      <c r="AF349" s="23" t="s">
        <v>40</v>
      </c>
      <c r="AG349" s="23" t="s">
        <v>2505</v>
      </c>
      <c r="AH349" s="23" t="s">
        <v>2505</v>
      </c>
      <c r="AI349" s="23" t="s">
        <v>2505</v>
      </c>
      <c r="AJ349" s="23" t="s">
        <v>2505</v>
      </c>
      <c r="AK349" s="23" t="s">
        <v>2505</v>
      </c>
      <c r="AL349" s="23" t="s">
        <v>2505</v>
      </c>
      <c r="AM349" s="23" t="s">
        <v>2505</v>
      </c>
      <c r="AN349" s="23" t="s">
        <v>2505</v>
      </c>
      <c r="AO349" s="23" t="s">
        <v>2507</v>
      </c>
      <c r="AP349" t="s">
        <v>2505</v>
      </c>
      <c r="AQ349" t="s">
        <v>2505</v>
      </c>
      <c r="AR349" t="s">
        <v>2505</v>
      </c>
      <c r="AS349" t="s">
        <v>2505</v>
      </c>
    </row>
    <row r="350" spans="1:45" x14ac:dyDescent="0.25">
      <c r="A350" t="s">
        <v>3656</v>
      </c>
      <c r="B350" s="23" t="s">
        <v>549</v>
      </c>
      <c r="C350" s="27" t="s">
        <v>3657</v>
      </c>
      <c r="D350" s="27" t="s">
        <v>3657</v>
      </c>
      <c r="E350" t="s">
        <v>2495</v>
      </c>
      <c r="F350" t="s">
        <v>2495</v>
      </c>
      <c r="G350" t="s">
        <v>2495</v>
      </c>
      <c r="H350" t="s">
        <v>2495</v>
      </c>
      <c r="I350" t="s">
        <v>2496</v>
      </c>
      <c r="J350" s="23" t="s">
        <v>2497</v>
      </c>
      <c r="K350" s="23" t="s">
        <v>2498</v>
      </c>
      <c r="L350" s="23" t="s">
        <v>2499</v>
      </c>
      <c r="M350" s="2">
        <v>43831</v>
      </c>
      <c r="N350" t="s">
        <v>2500</v>
      </c>
      <c r="O350">
        <v>0</v>
      </c>
      <c r="P350" t="s">
        <v>2501</v>
      </c>
      <c r="V350" t="s">
        <v>40</v>
      </c>
      <c r="W350" t="s">
        <v>40</v>
      </c>
      <c r="X350" t="s">
        <v>2502</v>
      </c>
      <c r="Y350" t="s">
        <v>2503</v>
      </c>
      <c r="Z350" s="23" t="s">
        <v>2504</v>
      </c>
      <c r="AA350" s="23" t="s">
        <v>2505</v>
      </c>
      <c r="AB350" s="23" t="s">
        <v>2506</v>
      </c>
      <c r="AC350" s="23"/>
      <c r="AD350" s="23"/>
      <c r="AE350" s="23"/>
      <c r="AF350" s="23" t="s">
        <v>40</v>
      </c>
      <c r="AG350" s="23" t="s">
        <v>2505</v>
      </c>
      <c r="AH350" s="23" t="s">
        <v>2505</v>
      </c>
      <c r="AI350" s="23" t="s">
        <v>2505</v>
      </c>
      <c r="AJ350" s="23" t="s">
        <v>2505</v>
      </c>
      <c r="AK350" s="23" t="s">
        <v>2505</v>
      </c>
      <c r="AL350" s="23" t="s">
        <v>2505</v>
      </c>
      <c r="AM350" s="23" t="s">
        <v>2505</v>
      </c>
      <c r="AN350" s="23" t="s">
        <v>2505</v>
      </c>
      <c r="AO350" s="23" t="s">
        <v>2507</v>
      </c>
      <c r="AP350" t="s">
        <v>2505</v>
      </c>
      <c r="AQ350" t="s">
        <v>2505</v>
      </c>
      <c r="AR350" t="s">
        <v>2505</v>
      </c>
      <c r="AS350" t="s">
        <v>2505</v>
      </c>
    </row>
    <row r="351" spans="1:45" x14ac:dyDescent="0.25">
      <c r="A351" t="s">
        <v>3658</v>
      </c>
      <c r="B351" s="23" t="s">
        <v>3659</v>
      </c>
      <c r="C351" s="26" t="s">
        <v>3660</v>
      </c>
      <c r="D351" s="26" t="s">
        <v>3660</v>
      </c>
      <c r="E351" t="s">
        <v>2495</v>
      </c>
      <c r="F351" t="s">
        <v>2495</v>
      </c>
      <c r="G351" t="s">
        <v>2495</v>
      </c>
      <c r="H351" t="s">
        <v>2495</v>
      </c>
      <c r="I351" t="s">
        <v>2496</v>
      </c>
      <c r="J351" s="23" t="s">
        <v>2497</v>
      </c>
      <c r="K351" s="23" t="s">
        <v>2498</v>
      </c>
      <c r="L351" s="23" t="s">
        <v>2499</v>
      </c>
      <c r="M351" s="2">
        <v>43831</v>
      </c>
      <c r="N351" t="s">
        <v>2500</v>
      </c>
      <c r="O351">
        <v>0</v>
      </c>
      <c r="P351" t="s">
        <v>2501</v>
      </c>
      <c r="V351" t="s">
        <v>40</v>
      </c>
      <c r="W351" t="s">
        <v>40</v>
      </c>
      <c r="X351" t="s">
        <v>2502</v>
      </c>
      <c r="Y351" t="s">
        <v>2503</v>
      </c>
      <c r="Z351" s="23" t="s">
        <v>2504</v>
      </c>
      <c r="AA351" s="23" t="s">
        <v>2505</v>
      </c>
      <c r="AB351" s="23" t="s">
        <v>2506</v>
      </c>
      <c r="AC351" s="23"/>
      <c r="AD351" s="23"/>
      <c r="AE351" s="23"/>
      <c r="AF351" s="23" t="s">
        <v>40</v>
      </c>
      <c r="AG351" s="23" t="s">
        <v>2505</v>
      </c>
      <c r="AH351" s="23" t="s">
        <v>2505</v>
      </c>
      <c r="AI351" s="23" t="s">
        <v>2505</v>
      </c>
      <c r="AJ351" s="23" t="s">
        <v>2505</v>
      </c>
      <c r="AK351" s="23" t="s">
        <v>2505</v>
      </c>
      <c r="AL351" s="23" t="s">
        <v>2505</v>
      </c>
      <c r="AM351" s="23" t="s">
        <v>2505</v>
      </c>
      <c r="AN351" s="23" t="s">
        <v>2505</v>
      </c>
      <c r="AO351" s="23" t="s">
        <v>2507</v>
      </c>
      <c r="AP351" t="s">
        <v>2505</v>
      </c>
      <c r="AQ351" t="s">
        <v>2505</v>
      </c>
      <c r="AR351" t="s">
        <v>2505</v>
      </c>
      <c r="AS351" t="s">
        <v>2505</v>
      </c>
    </row>
    <row r="352" spans="1:45" x14ac:dyDescent="0.25">
      <c r="A352" t="s">
        <v>3661</v>
      </c>
      <c r="B352" s="23" t="s">
        <v>477</v>
      </c>
      <c r="C352" s="27" t="s">
        <v>3662</v>
      </c>
      <c r="D352" s="27" t="s">
        <v>3663</v>
      </c>
      <c r="E352" t="s">
        <v>2495</v>
      </c>
      <c r="F352" t="s">
        <v>2495</v>
      </c>
      <c r="G352" t="s">
        <v>2495</v>
      </c>
      <c r="H352" t="s">
        <v>2495</v>
      </c>
      <c r="I352" t="s">
        <v>2496</v>
      </c>
      <c r="J352" s="23" t="s">
        <v>2497</v>
      </c>
      <c r="K352" s="23" t="s">
        <v>2498</v>
      </c>
      <c r="L352" s="23" t="s">
        <v>2499</v>
      </c>
      <c r="M352" s="2">
        <v>43831</v>
      </c>
      <c r="N352" t="s">
        <v>2500</v>
      </c>
      <c r="O352">
        <v>0</v>
      </c>
      <c r="P352" t="s">
        <v>2501</v>
      </c>
      <c r="V352" t="s">
        <v>40</v>
      </c>
      <c r="W352" t="s">
        <v>40</v>
      </c>
      <c r="X352" t="s">
        <v>2502</v>
      </c>
      <c r="Y352" t="s">
        <v>2503</v>
      </c>
      <c r="Z352" s="23" t="s">
        <v>2504</v>
      </c>
      <c r="AA352" s="23" t="s">
        <v>2505</v>
      </c>
      <c r="AB352" s="23" t="s">
        <v>2506</v>
      </c>
      <c r="AC352" s="23"/>
      <c r="AD352" s="23"/>
      <c r="AE352" s="23"/>
      <c r="AF352" s="23" t="s">
        <v>40</v>
      </c>
      <c r="AG352" s="23" t="s">
        <v>2505</v>
      </c>
      <c r="AH352" s="23" t="s">
        <v>2505</v>
      </c>
      <c r="AI352" s="23" t="s">
        <v>2505</v>
      </c>
      <c r="AJ352" s="23" t="s">
        <v>2505</v>
      </c>
      <c r="AK352" s="23" t="s">
        <v>2505</v>
      </c>
      <c r="AL352" s="23" t="s">
        <v>2505</v>
      </c>
      <c r="AM352" s="23" t="s">
        <v>2505</v>
      </c>
      <c r="AN352" s="23" t="s">
        <v>2505</v>
      </c>
      <c r="AO352" s="23" t="s">
        <v>2507</v>
      </c>
      <c r="AP352" t="s">
        <v>2505</v>
      </c>
      <c r="AQ352" t="s">
        <v>2505</v>
      </c>
      <c r="AR352" t="s">
        <v>2505</v>
      </c>
      <c r="AS352" t="s">
        <v>2505</v>
      </c>
    </row>
    <row r="353" spans="1:45" x14ac:dyDescent="0.25">
      <c r="A353" t="s">
        <v>3664</v>
      </c>
      <c r="B353" s="23" t="s">
        <v>3665</v>
      </c>
      <c r="C353" s="26" t="s">
        <v>3666</v>
      </c>
      <c r="D353" s="26" t="s">
        <v>3667</v>
      </c>
      <c r="E353" t="s">
        <v>2495</v>
      </c>
      <c r="F353" t="s">
        <v>2495</v>
      </c>
      <c r="G353" t="s">
        <v>2495</v>
      </c>
      <c r="H353" t="s">
        <v>2495</v>
      </c>
      <c r="I353" t="s">
        <v>2496</v>
      </c>
      <c r="J353" s="23" t="s">
        <v>2497</v>
      </c>
      <c r="K353" s="23" t="s">
        <v>2498</v>
      </c>
      <c r="L353" s="23" t="s">
        <v>2499</v>
      </c>
      <c r="M353" s="2">
        <v>43831</v>
      </c>
      <c r="N353" t="s">
        <v>2500</v>
      </c>
      <c r="O353">
        <v>0</v>
      </c>
      <c r="P353" t="s">
        <v>2501</v>
      </c>
      <c r="V353" t="s">
        <v>40</v>
      </c>
      <c r="W353" t="s">
        <v>40</v>
      </c>
      <c r="X353" t="s">
        <v>2502</v>
      </c>
      <c r="Y353" t="s">
        <v>2503</v>
      </c>
      <c r="Z353" s="23" t="s">
        <v>2504</v>
      </c>
      <c r="AA353" s="23" t="s">
        <v>2505</v>
      </c>
      <c r="AB353" s="23" t="s">
        <v>2506</v>
      </c>
      <c r="AC353" s="23"/>
      <c r="AD353" s="23"/>
      <c r="AE353" s="23"/>
      <c r="AF353" s="23" t="s">
        <v>40</v>
      </c>
      <c r="AG353" s="23" t="s">
        <v>2505</v>
      </c>
      <c r="AH353" s="23" t="s">
        <v>2505</v>
      </c>
      <c r="AI353" s="23" t="s">
        <v>2505</v>
      </c>
      <c r="AJ353" s="23" t="s">
        <v>2505</v>
      </c>
      <c r="AK353" s="23" t="s">
        <v>2505</v>
      </c>
      <c r="AL353" s="23" t="s">
        <v>2505</v>
      </c>
      <c r="AM353" s="23" t="s">
        <v>2505</v>
      </c>
      <c r="AN353" s="23" t="s">
        <v>2505</v>
      </c>
      <c r="AO353" s="23" t="s">
        <v>2507</v>
      </c>
      <c r="AP353" t="s">
        <v>2505</v>
      </c>
      <c r="AQ353" t="s">
        <v>2505</v>
      </c>
      <c r="AR353" t="s">
        <v>2505</v>
      </c>
      <c r="AS353" t="s">
        <v>2505</v>
      </c>
    </row>
    <row r="354" spans="1:45" x14ac:dyDescent="0.25">
      <c r="A354" t="s">
        <v>3668</v>
      </c>
      <c r="B354" s="23" t="s">
        <v>3669</v>
      </c>
      <c r="C354" s="27" t="s">
        <v>3670</v>
      </c>
      <c r="D354" s="27" t="s">
        <v>3671</v>
      </c>
      <c r="E354" t="s">
        <v>2495</v>
      </c>
      <c r="F354" t="s">
        <v>2495</v>
      </c>
      <c r="G354" t="s">
        <v>2495</v>
      </c>
      <c r="H354" t="s">
        <v>2495</v>
      </c>
      <c r="I354" t="s">
        <v>2496</v>
      </c>
      <c r="J354" s="23" t="s">
        <v>2497</v>
      </c>
      <c r="K354" s="23" t="s">
        <v>2498</v>
      </c>
      <c r="L354" s="23" t="s">
        <v>2499</v>
      </c>
      <c r="M354" s="2">
        <v>43831</v>
      </c>
      <c r="N354" t="s">
        <v>2500</v>
      </c>
      <c r="O354">
        <v>0</v>
      </c>
      <c r="P354" t="s">
        <v>2501</v>
      </c>
      <c r="V354" t="s">
        <v>40</v>
      </c>
      <c r="W354" t="s">
        <v>40</v>
      </c>
      <c r="X354" t="s">
        <v>2502</v>
      </c>
      <c r="Y354" t="s">
        <v>2503</v>
      </c>
      <c r="Z354" s="23" t="s">
        <v>2504</v>
      </c>
      <c r="AA354" s="23" t="s">
        <v>2505</v>
      </c>
      <c r="AB354" s="23" t="s">
        <v>2506</v>
      </c>
      <c r="AC354" s="23"/>
      <c r="AD354" s="23"/>
      <c r="AE354" s="23"/>
      <c r="AF354" s="23" t="s">
        <v>40</v>
      </c>
      <c r="AG354" s="23" t="s">
        <v>2505</v>
      </c>
      <c r="AH354" s="23" t="s">
        <v>2505</v>
      </c>
      <c r="AI354" s="23" t="s">
        <v>2505</v>
      </c>
      <c r="AJ354" s="23" t="s">
        <v>2505</v>
      </c>
      <c r="AK354" s="23" t="s">
        <v>2505</v>
      </c>
      <c r="AL354" s="23" t="s">
        <v>2505</v>
      </c>
      <c r="AM354" s="23" t="s">
        <v>2505</v>
      </c>
      <c r="AN354" s="23" t="s">
        <v>2505</v>
      </c>
      <c r="AO354" s="23" t="s">
        <v>2507</v>
      </c>
      <c r="AP354" t="s">
        <v>2505</v>
      </c>
      <c r="AQ354" t="s">
        <v>2505</v>
      </c>
      <c r="AR354" t="s">
        <v>2505</v>
      </c>
      <c r="AS354" t="s">
        <v>2505</v>
      </c>
    </row>
    <row r="355" spans="1:45" x14ac:dyDescent="0.25">
      <c r="A355" t="s">
        <v>3672</v>
      </c>
      <c r="B355" s="23" t="s">
        <v>3673</v>
      </c>
      <c r="C355" s="26" t="s">
        <v>3674</v>
      </c>
      <c r="D355" s="26" t="s">
        <v>3674</v>
      </c>
      <c r="E355" t="s">
        <v>2495</v>
      </c>
      <c r="F355" t="s">
        <v>2495</v>
      </c>
      <c r="G355" t="s">
        <v>2495</v>
      </c>
      <c r="H355" t="s">
        <v>2495</v>
      </c>
      <c r="I355" t="s">
        <v>2496</v>
      </c>
      <c r="J355" s="23" t="s">
        <v>2497</v>
      </c>
      <c r="K355" s="23" t="s">
        <v>2498</v>
      </c>
      <c r="L355" s="23" t="s">
        <v>2499</v>
      </c>
      <c r="M355" s="2">
        <v>43831</v>
      </c>
      <c r="N355" t="s">
        <v>2500</v>
      </c>
      <c r="O355">
        <v>0</v>
      </c>
      <c r="P355" t="s">
        <v>2501</v>
      </c>
      <c r="V355" t="s">
        <v>40</v>
      </c>
      <c r="W355" t="s">
        <v>40</v>
      </c>
      <c r="X355" t="s">
        <v>2502</v>
      </c>
      <c r="Y355" t="s">
        <v>2503</v>
      </c>
      <c r="Z355" s="23" t="s">
        <v>2504</v>
      </c>
      <c r="AA355" s="23" t="s">
        <v>2505</v>
      </c>
      <c r="AB355" s="23" t="s">
        <v>2506</v>
      </c>
      <c r="AC355" s="23"/>
      <c r="AD355" s="23"/>
      <c r="AE355" s="23"/>
      <c r="AF355" s="23" t="s">
        <v>40</v>
      </c>
      <c r="AG355" s="23" t="s">
        <v>2505</v>
      </c>
      <c r="AH355" s="23" t="s">
        <v>2505</v>
      </c>
      <c r="AI355" s="23" t="s">
        <v>2505</v>
      </c>
      <c r="AJ355" s="23" t="s">
        <v>2505</v>
      </c>
      <c r="AK355" s="23" t="s">
        <v>2505</v>
      </c>
      <c r="AL355" s="23" t="s">
        <v>2505</v>
      </c>
      <c r="AM355" s="23" t="s">
        <v>2505</v>
      </c>
      <c r="AN355" s="23" t="s">
        <v>2505</v>
      </c>
      <c r="AO355" s="23" t="s">
        <v>2507</v>
      </c>
      <c r="AP355" t="s">
        <v>2505</v>
      </c>
      <c r="AQ355" t="s">
        <v>2505</v>
      </c>
      <c r="AR355" t="s">
        <v>2505</v>
      </c>
      <c r="AS355" t="s">
        <v>2505</v>
      </c>
    </row>
    <row r="356" spans="1:45" x14ac:dyDescent="0.25">
      <c r="A356" t="s">
        <v>3675</v>
      </c>
      <c r="B356" s="23" t="s">
        <v>168</v>
      </c>
      <c r="C356" s="27" t="s">
        <v>3676</v>
      </c>
      <c r="D356" s="27" t="s">
        <v>3677</v>
      </c>
      <c r="E356" t="s">
        <v>2495</v>
      </c>
      <c r="F356" t="s">
        <v>2495</v>
      </c>
      <c r="G356" t="s">
        <v>2495</v>
      </c>
      <c r="H356" t="s">
        <v>2495</v>
      </c>
      <c r="I356" t="s">
        <v>2496</v>
      </c>
      <c r="J356" s="23" t="s">
        <v>2497</v>
      </c>
      <c r="K356" s="23" t="s">
        <v>2498</v>
      </c>
      <c r="L356" s="23" t="s">
        <v>2499</v>
      </c>
      <c r="M356" s="2">
        <v>43831</v>
      </c>
      <c r="N356" t="s">
        <v>2500</v>
      </c>
      <c r="O356">
        <v>0</v>
      </c>
      <c r="P356" t="s">
        <v>2501</v>
      </c>
      <c r="V356" t="s">
        <v>40</v>
      </c>
      <c r="W356" t="s">
        <v>40</v>
      </c>
      <c r="X356" t="s">
        <v>2502</v>
      </c>
      <c r="Y356" t="s">
        <v>2503</v>
      </c>
      <c r="Z356" s="23" t="s">
        <v>2504</v>
      </c>
      <c r="AA356" s="23" t="s">
        <v>2505</v>
      </c>
      <c r="AB356" s="23" t="s">
        <v>2506</v>
      </c>
      <c r="AC356" s="23"/>
      <c r="AD356" s="23"/>
      <c r="AE356" s="23"/>
      <c r="AF356" s="23" t="s">
        <v>40</v>
      </c>
      <c r="AG356" s="23" t="s">
        <v>2505</v>
      </c>
      <c r="AH356" s="23" t="s">
        <v>2505</v>
      </c>
      <c r="AI356" s="23" t="s">
        <v>2505</v>
      </c>
      <c r="AJ356" s="23" t="s">
        <v>2505</v>
      </c>
      <c r="AK356" s="23" t="s">
        <v>2505</v>
      </c>
      <c r="AL356" s="23" t="s">
        <v>2505</v>
      </c>
      <c r="AM356" s="23" t="s">
        <v>2505</v>
      </c>
      <c r="AN356" s="23" t="s">
        <v>2505</v>
      </c>
      <c r="AO356" s="23" t="s">
        <v>2507</v>
      </c>
      <c r="AP356" t="s">
        <v>2505</v>
      </c>
      <c r="AQ356" t="s">
        <v>2505</v>
      </c>
      <c r="AR356" t="s">
        <v>2505</v>
      </c>
      <c r="AS356" t="s">
        <v>2505</v>
      </c>
    </row>
    <row r="357" spans="1:45" x14ac:dyDescent="0.25">
      <c r="A357" t="s">
        <v>3678</v>
      </c>
      <c r="B357" s="23" t="s">
        <v>3679</v>
      </c>
      <c r="C357" s="26" t="s">
        <v>3680</v>
      </c>
      <c r="D357" s="26" t="s">
        <v>3681</v>
      </c>
      <c r="E357" t="s">
        <v>2495</v>
      </c>
      <c r="F357" t="s">
        <v>2495</v>
      </c>
      <c r="G357" t="s">
        <v>2495</v>
      </c>
      <c r="H357" t="s">
        <v>2495</v>
      </c>
      <c r="I357" t="s">
        <v>2496</v>
      </c>
      <c r="J357" s="23" t="s">
        <v>2497</v>
      </c>
      <c r="K357" s="23" t="s">
        <v>2498</v>
      </c>
      <c r="L357" s="23" t="s">
        <v>2499</v>
      </c>
      <c r="M357" s="2">
        <v>43831</v>
      </c>
      <c r="N357" t="s">
        <v>2500</v>
      </c>
      <c r="O357">
        <v>0</v>
      </c>
      <c r="P357" t="s">
        <v>2501</v>
      </c>
      <c r="V357" t="s">
        <v>40</v>
      </c>
      <c r="W357" t="s">
        <v>40</v>
      </c>
      <c r="X357" t="s">
        <v>2502</v>
      </c>
      <c r="Y357" t="s">
        <v>2503</v>
      </c>
      <c r="Z357" s="23" t="s">
        <v>2504</v>
      </c>
      <c r="AA357" s="23" t="s">
        <v>2505</v>
      </c>
      <c r="AB357" s="23" t="s">
        <v>2506</v>
      </c>
      <c r="AC357" s="23"/>
      <c r="AD357" s="23"/>
      <c r="AE357" s="23"/>
      <c r="AF357" s="23" t="s">
        <v>40</v>
      </c>
      <c r="AG357" s="23" t="s">
        <v>2505</v>
      </c>
      <c r="AH357" s="23" t="s">
        <v>2505</v>
      </c>
      <c r="AI357" s="23" t="s">
        <v>2505</v>
      </c>
      <c r="AJ357" s="23" t="s">
        <v>2505</v>
      </c>
      <c r="AK357" s="23" t="s">
        <v>2505</v>
      </c>
      <c r="AL357" s="23" t="s">
        <v>2505</v>
      </c>
      <c r="AM357" s="23" t="s">
        <v>2505</v>
      </c>
      <c r="AN357" s="23" t="s">
        <v>2505</v>
      </c>
      <c r="AO357" s="23" t="s">
        <v>2507</v>
      </c>
      <c r="AP357" t="s">
        <v>2505</v>
      </c>
      <c r="AQ357" t="s">
        <v>2505</v>
      </c>
      <c r="AR357" t="s">
        <v>2505</v>
      </c>
      <c r="AS357" t="s">
        <v>2505</v>
      </c>
    </row>
    <row r="358" spans="1:45" x14ac:dyDescent="0.25">
      <c r="A358" t="s">
        <v>3682</v>
      </c>
      <c r="B358" s="23" t="s">
        <v>3683</v>
      </c>
      <c r="C358" s="27" t="s">
        <v>3684</v>
      </c>
      <c r="D358" s="27" t="s">
        <v>3685</v>
      </c>
      <c r="E358" t="s">
        <v>2495</v>
      </c>
      <c r="F358" t="s">
        <v>2495</v>
      </c>
      <c r="G358" t="s">
        <v>2495</v>
      </c>
      <c r="H358" t="s">
        <v>2495</v>
      </c>
      <c r="I358" t="s">
        <v>2496</v>
      </c>
      <c r="J358" s="23" t="s">
        <v>2497</v>
      </c>
      <c r="K358" s="23" t="s">
        <v>2498</v>
      </c>
      <c r="L358" s="23" t="s">
        <v>2499</v>
      </c>
      <c r="M358" s="2">
        <v>43831</v>
      </c>
      <c r="N358" t="s">
        <v>2500</v>
      </c>
      <c r="O358">
        <v>0</v>
      </c>
      <c r="P358" t="s">
        <v>2501</v>
      </c>
      <c r="V358" t="s">
        <v>40</v>
      </c>
      <c r="W358" t="s">
        <v>40</v>
      </c>
      <c r="X358" t="s">
        <v>2502</v>
      </c>
      <c r="Y358" t="s">
        <v>2503</v>
      </c>
      <c r="Z358" s="23" t="s">
        <v>2504</v>
      </c>
      <c r="AA358" s="23" t="s">
        <v>2505</v>
      </c>
      <c r="AB358" s="23" t="s">
        <v>2506</v>
      </c>
      <c r="AC358" s="23"/>
      <c r="AD358" s="23"/>
      <c r="AE358" s="23"/>
      <c r="AF358" s="23" t="s">
        <v>40</v>
      </c>
      <c r="AG358" s="23" t="s">
        <v>2505</v>
      </c>
      <c r="AH358" s="23" t="s">
        <v>2505</v>
      </c>
      <c r="AI358" s="23" t="s">
        <v>2505</v>
      </c>
      <c r="AJ358" s="23" t="s">
        <v>2505</v>
      </c>
      <c r="AK358" s="23" t="s">
        <v>2505</v>
      </c>
      <c r="AL358" s="23" t="s">
        <v>2505</v>
      </c>
      <c r="AM358" s="23" t="s">
        <v>2505</v>
      </c>
      <c r="AN358" s="23" t="s">
        <v>2505</v>
      </c>
      <c r="AO358" s="23" t="s">
        <v>2507</v>
      </c>
      <c r="AP358" t="s">
        <v>2505</v>
      </c>
      <c r="AQ358" t="s">
        <v>2505</v>
      </c>
      <c r="AR358" t="s">
        <v>2505</v>
      </c>
      <c r="AS358" t="s">
        <v>2505</v>
      </c>
    </row>
    <row r="359" spans="1:45" x14ac:dyDescent="0.25">
      <c r="A359" t="s">
        <v>3686</v>
      </c>
      <c r="B359" s="23" t="s">
        <v>3687</v>
      </c>
      <c r="C359" s="26" t="s">
        <v>3688</v>
      </c>
      <c r="D359" s="26" t="s">
        <v>3689</v>
      </c>
      <c r="E359" t="s">
        <v>2495</v>
      </c>
      <c r="F359" t="s">
        <v>2495</v>
      </c>
      <c r="G359" t="s">
        <v>2495</v>
      </c>
      <c r="H359" t="s">
        <v>2495</v>
      </c>
      <c r="I359" t="s">
        <v>2496</v>
      </c>
      <c r="J359" s="23" t="s">
        <v>2497</v>
      </c>
      <c r="K359" s="23" t="s">
        <v>2498</v>
      </c>
      <c r="L359" s="23" t="s">
        <v>2499</v>
      </c>
      <c r="M359" s="2">
        <v>43831</v>
      </c>
      <c r="N359" t="s">
        <v>2500</v>
      </c>
      <c r="O359">
        <v>0</v>
      </c>
      <c r="P359" t="s">
        <v>2501</v>
      </c>
      <c r="V359" t="s">
        <v>40</v>
      </c>
      <c r="W359" t="s">
        <v>40</v>
      </c>
      <c r="X359" t="s">
        <v>2502</v>
      </c>
      <c r="Y359" t="s">
        <v>2503</v>
      </c>
      <c r="Z359" s="23" t="s">
        <v>2504</v>
      </c>
      <c r="AA359" s="23" t="s">
        <v>2505</v>
      </c>
      <c r="AB359" s="23" t="s">
        <v>2506</v>
      </c>
      <c r="AC359" s="23"/>
      <c r="AD359" s="23"/>
      <c r="AE359" s="23"/>
      <c r="AF359" s="23" t="s">
        <v>40</v>
      </c>
      <c r="AG359" s="23" t="s">
        <v>2505</v>
      </c>
      <c r="AH359" s="23" t="s">
        <v>2505</v>
      </c>
      <c r="AI359" s="23" t="s">
        <v>2505</v>
      </c>
      <c r="AJ359" s="23" t="s">
        <v>2505</v>
      </c>
      <c r="AK359" s="23" t="s">
        <v>2505</v>
      </c>
      <c r="AL359" s="23" t="s">
        <v>2505</v>
      </c>
      <c r="AM359" s="23" t="s">
        <v>2505</v>
      </c>
      <c r="AN359" s="23" t="s">
        <v>2505</v>
      </c>
      <c r="AO359" s="23" t="s">
        <v>2507</v>
      </c>
      <c r="AP359" t="s">
        <v>2505</v>
      </c>
      <c r="AQ359" t="s">
        <v>2505</v>
      </c>
      <c r="AR359" t="s">
        <v>2505</v>
      </c>
      <c r="AS359" t="s">
        <v>2505</v>
      </c>
    </row>
    <row r="360" spans="1:45" x14ac:dyDescent="0.25">
      <c r="A360" t="s">
        <v>3690</v>
      </c>
      <c r="B360" s="23" t="s">
        <v>3691</v>
      </c>
      <c r="C360" s="27" t="s">
        <v>3692</v>
      </c>
      <c r="D360" s="27" t="s">
        <v>3693</v>
      </c>
      <c r="E360" t="s">
        <v>2495</v>
      </c>
      <c r="F360" t="s">
        <v>2495</v>
      </c>
      <c r="G360" t="s">
        <v>2495</v>
      </c>
      <c r="H360" t="s">
        <v>2495</v>
      </c>
      <c r="I360" t="s">
        <v>2496</v>
      </c>
      <c r="J360" s="23" t="s">
        <v>2497</v>
      </c>
      <c r="K360" s="23" t="s">
        <v>2498</v>
      </c>
      <c r="L360" s="23" t="s">
        <v>2499</v>
      </c>
      <c r="M360" s="2">
        <v>43831</v>
      </c>
      <c r="N360" t="s">
        <v>2500</v>
      </c>
      <c r="O360">
        <v>0</v>
      </c>
      <c r="P360" t="s">
        <v>2501</v>
      </c>
      <c r="V360" t="s">
        <v>40</v>
      </c>
      <c r="W360" t="s">
        <v>40</v>
      </c>
      <c r="X360" t="s">
        <v>2502</v>
      </c>
      <c r="Y360" t="s">
        <v>2503</v>
      </c>
      <c r="Z360" s="23" t="s">
        <v>2504</v>
      </c>
      <c r="AA360" s="23" t="s">
        <v>2505</v>
      </c>
      <c r="AB360" s="23" t="s">
        <v>2506</v>
      </c>
      <c r="AC360" s="23"/>
      <c r="AD360" s="23"/>
      <c r="AE360" s="23"/>
      <c r="AF360" s="23" t="s">
        <v>40</v>
      </c>
      <c r="AG360" s="23" t="s">
        <v>2505</v>
      </c>
      <c r="AH360" s="23" t="s">
        <v>2505</v>
      </c>
      <c r="AI360" s="23" t="s">
        <v>2505</v>
      </c>
      <c r="AJ360" s="23" t="s">
        <v>2505</v>
      </c>
      <c r="AK360" s="23" t="s">
        <v>2505</v>
      </c>
      <c r="AL360" s="23" t="s">
        <v>2505</v>
      </c>
      <c r="AM360" s="23" t="s">
        <v>2505</v>
      </c>
      <c r="AN360" s="23" t="s">
        <v>2505</v>
      </c>
      <c r="AO360" s="23" t="s">
        <v>2507</v>
      </c>
      <c r="AP360" t="s">
        <v>2505</v>
      </c>
      <c r="AQ360" t="s">
        <v>2505</v>
      </c>
      <c r="AR360" t="s">
        <v>2505</v>
      </c>
      <c r="AS360" t="s">
        <v>2505</v>
      </c>
    </row>
    <row r="361" spans="1:45" x14ac:dyDescent="0.25">
      <c r="A361" t="s">
        <v>3694</v>
      </c>
      <c r="B361" s="23" t="s">
        <v>3695</v>
      </c>
      <c r="C361" s="26" t="s">
        <v>3696</v>
      </c>
      <c r="D361" s="26" t="s">
        <v>3697</v>
      </c>
      <c r="E361" t="s">
        <v>2495</v>
      </c>
      <c r="F361" t="s">
        <v>2495</v>
      </c>
      <c r="G361" t="s">
        <v>2495</v>
      </c>
      <c r="H361" t="s">
        <v>2495</v>
      </c>
      <c r="I361" t="s">
        <v>2496</v>
      </c>
      <c r="J361" s="23" t="s">
        <v>2497</v>
      </c>
      <c r="K361" s="23" t="s">
        <v>2498</v>
      </c>
      <c r="L361" s="23" t="s">
        <v>2499</v>
      </c>
      <c r="M361" s="2">
        <v>43831</v>
      </c>
      <c r="N361" t="s">
        <v>2500</v>
      </c>
      <c r="O361">
        <v>0</v>
      </c>
      <c r="P361" t="s">
        <v>2501</v>
      </c>
      <c r="V361" t="s">
        <v>40</v>
      </c>
      <c r="W361" t="s">
        <v>40</v>
      </c>
      <c r="X361" t="s">
        <v>2502</v>
      </c>
      <c r="Y361" t="s">
        <v>2503</v>
      </c>
      <c r="Z361" s="23" t="s">
        <v>2504</v>
      </c>
      <c r="AA361" s="23" t="s">
        <v>2505</v>
      </c>
      <c r="AB361" s="23" t="s">
        <v>2506</v>
      </c>
      <c r="AC361" s="23"/>
      <c r="AD361" s="23"/>
      <c r="AE361" s="23"/>
      <c r="AF361" s="23" t="s">
        <v>40</v>
      </c>
      <c r="AG361" s="23" t="s">
        <v>2505</v>
      </c>
      <c r="AH361" s="23" t="s">
        <v>2505</v>
      </c>
      <c r="AI361" s="23" t="s">
        <v>2505</v>
      </c>
      <c r="AJ361" s="23" t="s">
        <v>2505</v>
      </c>
      <c r="AK361" s="23" t="s">
        <v>2505</v>
      </c>
      <c r="AL361" s="23" t="s">
        <v>2505</v>
      </c>
      <c r="AM361" s="23" t="s">
        <v>2505</v>
      </c>
      <c r="AN361" s="23" t="s">
        <v>2505</v>
      </c>
      <c r="AO361" s="23" t="s">
        <v>2507</v>
      </c>
      <c r="AP361" t="s">
        <v>2505</v>
      </c>
      <c r="AQ361" t="s">
        <v>2505</v>
      </c>
      <c r="AR361" t="s">
        <v>2505</v>
      </c>
      <c r="AS361" t="s">
        <v>2505</v>
      </c>
    </row>
    <row r="362" spans="1:45" x14ac:dyDescent="0.25">
      <c r="A362" t="s">
        <v>3698</v>
      </c>
      <c r="B362" s="23" t="s">
        <v>3699</v>
      </c>
      <c r="C362" s="27" t="s">
        <v>3700</v>
      </c>
      <c r="D362" s="27" t="s">
        <v>3700</v>
      </c>
      <c r="E362" t="s">
        <v>2495</v>
      </c>
      <c r="F362" t="s">
        <v>2495</v>
      </c>
      <c r="G362" t="s">
        <v>2495</v>
      </c>
      <c r="H362" t="s">
        <v>2495</v>
      </c>
      <c r="I362" t="s">
        <v>2496</v>
      </c>
      <c r="J362" s="23" t="s">
        <v>2497</v>
      </c>
      <c r="K362" s="23" t="s">
        <v>2498</v>
      </c>
      <c r="L362" s="23" t="s">
        <v>2499</v>
      </c>
      <c r="M362" s="2">
        <v>43831</v>
      </c>
      <c r="N362" t="s">
        <v>2500</v>
      </c>
      <c r="O362">
        <v>0</v>
      </c>
      <c r="P362" t="s">
        <v>2501</v>
      </c>
      <c r="V362" t="s">
        <v>40</v>
      </c>
      <c r="W362" t="s">
        <v>40</v>
      </c>
      <c r="X362" t="s">
        <v>2502</v>
      </c>
      <c r="Y362" t="s">
        <v>2503</v>
      </c>
      <c r="Z362" s="23" t="s">
        <v>2504</v>
      </c>
      <c r="AA362" s="23" t="s">
        <v>2505</v>
      </c>
      <c r="AB362" s="23" t="s">
        <v>2506</v>
      </c>
      <c r="AC362" s="23"/>
      <c r="AD362" s="23"/>
      <c r="AE362" s="23"/>
      <c r="AF362" s="23" t="s">
        <v>40</v>
      </c>
      <c r="AG362" s="23" t="s">
        <v>2505</v>
      </c>
      <c r="AH362" s="23" t="s">
        <v>2505</v>
      </c>
      <c r="AI362" s="23" t="s">
        <v>2505</v>
      </c>
      <c r="AJ362" s="23" t="s">
        <v>2505</v>
      </c>
      <c r="AK362" s="23" t="s">
        <v>2505</v>
      </c>
      <c r="AL362" s="23" t="s">
        <v>2505</v>
      </c>
      <c r="AM362" s="23" t="s">
        <v>2505</v>
      </c>
      <c r="AN362" s="23" t="s">
        <v>2505</v>
      </c>
      <c r="AO362" s="23" t="s">
        <v>2507</v>
      </c>
      <c r="AP362" t="s">
        <v>2505</v>
      </c>
      <c r="AQ362" t="s">
        <v>2505</v>
      </c>
      <c r="AR362" t="s">
        <v>2505</v>
      </c>
      <c r="AS362" t="s">
        <v>2505</v>
      </c>
    </row>
    <row r="363" spans="1:45" x14ac:dyDescent="0.25">
      <c r="A363" t="s">
        <v>3701</v>
      </c>
      <c r="B363" s="23" t="s">
        <v>3702</v>
      </c>
      <c r="C363" s="26" t="s">
        <v>3703</v>
      </c>
      <c r="D363" s="26" t="s">
        <v>3704</v>
      </c>
      <c r="E363" t="s">
        <v>2495</v>
      </c>
      <c r="F363" t="s">
        <v>2495</v>
      </c>
      <c r="G363" t="s">
        <v>2495</v>
      </c>
      <c r="H363" t="s">
        <v>2495</v>
      </c>
      <c r="I363" t="s">
        <v>2496</v>
      </c>
      <c r="J363" s="23" t="s">
        <v>2497</v>
      </c>
      <c r="K363" s="23" t="s">
        <v>2498</v>
      </c>
      <c r="L363" s="23" t="s">
        <v>2499</v>
      </c>
      <c r="M363" s="2">
        <v>43831</v>
      </c>
      <c r="N363" t="s">
        <v>2500</v>
      </c>
      <c r="O363">
        <v>0</v>
      </c>
      <c r="P363" t="s">
        <v>2501</v>
      </c>
      <c r="V363" t="s">
        <v>40</v>
      </c>
      <c r="W363" t="s">
        <v>40</v>
      </c>
      <c r="X363" t="s">
        <v>2502</v>
      </c>
      <c r="Y363" t="s">
        <v>2503</v>
      </c>
      <c r="Z363" s="23" t="s">
        <v>2504</v>
      </c>
      <c r="AA363" s="23" t="s">
        <v>2505</v>
      </c>
      <c r="AB363" s="23" t="s">
        <v>2506</v>
      </c>
      <c r="AC363" s="23"/>
      <c r="AD363" s="23"/>
      <c r="AE363" s="23"/>
      <c r="AF363" s="23" t="s">
        <v>40</v>
      </c>
      <c r="AG363" s="23" t="s">
        <v>2505</v>
      </c>
      <c r="AH363" s="23" t="s">
        <v>2505</v>
      </c>
      <c r="AI363" s="23" t="s">
        <v>2505</v>
      </c>
      <c r="AJ363" s="23" t="s">
        <v>2505</v>
      </c>
      <c r="AK363" s="23" t="s">
        <v>2505</v>
      </c>
      <c r="AL363" s="23" t="s">
        <v>2505</v>
      </c>
      <c r="AM363" s="23" t="s">
        <v>2505</v>
      </c>
      <c r="AN363" s="23" t="s">
        <v>2505</v>
      </c>
      <c r="AO363" s="23" t="s">
        <v>2507</v>
      </c>
      <c r="AP363" t="s">
        <v>2505</v>
      </c>
      <c r="AQ363" t="s">
        <v>2505</v>
      </c>
      <c r="AR363" t="s">
        <v>2505</v>
      </c>
      <c r="AS363" t="s">
        <v>2505</v>
      </c>
    </row>
    <row r="364" spans="1:45" x14ac:dyDescent="0.25">
      <c r="A364" t="s">
        <v>3705</v>
      </c>
      <c r="B364" s="23" t="s">
        <v>3706</v>
      </c>
      <c r="C364" s="27" t="s">
        <v>3707</v>
      </c>
      <c r="D364" s="27" t="s">
        <v>3707</v>
      </c>
      <c r="E364" t="s">
        <v>2495</v>
      </c>
      <c r="F364" t="s">
        <v>2495</v>
      </c>
      <c r="G364" t="s">
        <v>2495</v>
      </c>
      <c r="H364" t="s">
        <v>2495</v>
      </c>
      <c r="I364" t="s">
        <v>2496</v>
      </c>
      <c r="J364" s="23" t="s">
        <v>2497</v>
      </c>
      <c r="K364" s="23" t="s">
        <v>2498</v>
      </c>
      <c r="L364" s="23" t="s">
        <v>2499</v>
      </c>
      <c r="M364" s="2">
        <v>43831</v>
      </c>
      <c r="N364" t="s">
        <v>2500</v>
      </c>
      <c r="O364">
        <v>0</v>
      </c>
      <c r="P364" t="s">
        <v>2501</v>
      </c>
      <c r="V364" t="s">
        <v>40</v>
      </c>
      <c r="W364" t="s">
        <v>40</v>
      </c>
      <c r="X364" t="s">
        <v>2502</v>
      </c>
      <c r="Y364" t="s">
        <v>2503</v>
      </c>
      <c r="Z364" s="23" t="s">
        <v>2504</v>
      </c>
      <c r="AA364" s="23" t="s">
        <v>2505</v>
      </c>
      <c r="AB364" s="23" t="s">
        <v>2506</v>
      </c>
      <c r="AC364" s="23"/>
      <c r="AD364" s="23"/>
      <c r="AE364" s="23"/>
      <c r="AF364" s="23" t="s">
        <v>40</v>
      </c>
      <c r="AG364" s="23" t="s">
        <v>2505</v>
      </c>
      <c r="AH364" s="23" t="s">
        <v>2505</v>
      </c>
      <c r="AI364" s="23" t="s">
        <v>2505</v>
      </c>
      <c r="AJ364" s="23" t="s">
        <v>2505</v>
      </c>
      <c r="AK364" s="23" t="s">
        <v>2505</v>
      </c>
      <c r="AL364" s="23" t="s">
        <v>2505</v>
      </c>
      <c r="AM364" s="23" t="s">
        <v>2505</v>
      </c>
      <c r="AN364" s="23" t="s">
        <v>2505</v>
      </c>
      <c r="AO364" s="23" t="s">
        <v>2507</v>
      </c>
      <c r="AP364" t="s">
        <v>2505</v>
      </c>
      <c r="AQ364" t="s">
        <v>2505</v>
      </c>
      <c r="AR364" t="s">
        <v>2505</v>
      </c>
      <c r="AS364" t="s">
        <v>2505</v>
      </c>
    </row>
    <row r="365" spans="1:45" x14ac:dyDescent="0.25">
      <c r="A365" t="s">
        <v>3708</v>
      </c>
      <c r="B365" s="23" t="s">
        <v>2147</v>
      </c>
      <c r="C365" s="26" t="s">
        <v>3709</v>
      </c>
      <c r="D365" s="26" t="s">
        <v>3709</v>
      </c>
      <c r="E365" t="s">
        <v>2495</v>
      </c>
      <c r="F365" t="s">
        <v>2495</v>
      </c>
      <c r="G365" t="s">
        <v>2495</v>
      </c>
      <c r="H365" t="s">
        <v>2495</v>
      </c>
      <c r="I365" t="s">
        <v>2496</v>
      </c>
      <c r="J365" s="23" t="s">
        <v>2497</v>
      </c>
      <c r="K365" s="23" t="s">
        <v>2498</v>
      </c>
      <c r="L365" s="23" t="s">
        <v>2499</v>
      </c>
      <c r="M365" s="2">
        <v>43831</v>
      </c>
      <c r="N365" t="s">
        <v>2500</v>
      </c>
      <c r="O365">
        <v>0</v>
      </c>
      <c r="P365" t="s">
        <v>2501</v>
      </c>
      <c r="V365" t="s">
        <v>40</v>
      </c>
      <c r="W365" t="s">
        <v>40</v>
      </c>
      <c r="X365" t="s">
        <v>2502</v>
      </c>
      <c r="Y365" t="s">
        <v>2503</v>
      </c>
      <c r="Z365" s="23" t="s">
        <v>2504</v>
      </c>
      <c r="AA365" s="23" t="s">
        <v>2505</v>
      </c>
      <c r="AB365" s="23" t="s">
        <v>2506</v>
      </c>
      <c r="AC365" s="23"/>
      <c r="AD365" s="23"/>
      <c r="AE365" s="23"/>
      <c r="AF365" s="23" t="s">
        <v>40</v>
      </c>
      <c r="AG365" s="23" t="s">
        <v>2505</v>
      </c>
      <c r="AH365" s="23" t="s">
        <v>2505</v>
      </c>
      <c r="AI365" s="23" t="s">
        <v>2505</v>
      </c>
      <c r="AJ365" s="23" t="s">
        <v>2505</v>
      </c>
      <c r="AK365" s="23" t="s">
        <v>2505</v>
      </c>
      <c r="AL365" s="23" t="s">
        <v>2505</v>
      </c>
      <c r="AM365" s="23" t="s">
        <v>2505</v>
      </c>
      <c r="AN365" s="23" t="s">
        <v>2505</v>
      </c>
      <c r="AO365" s="23" t="s">
        <v>2507</v>
      </c>
      <c r="AP365" t="s">
        <v>2505</v>
      </c>
      <c r="AQ365" t="s">
        <v>2505</v>
      </c>
      <c r="AR365" t="s">
        <v>2505</v>
      </c>
      <c r="AS365" t="s">
        <v>2505</v>
      </c>
    </row>
    <row r="366" spans="1:45" x14ac:dyDescent="0.25">
      <c r="A366" t="s">
        <v>3710</v>
      </c>
      <c r="B366" s="23" t="s">
        <v>3711</v>
      </c>
      <c r="C366" s="27" t="s">
        <v>3712</v>
      </c>
      <c r="D366" s="27" t="s">
        <v>3713</v>
      </c>
      <c r="E366" t="s">
        <v>2495</v>
      </c>
      <c r="F366" t="s">
        <v>2495</v>
      </c>
      <c r="G366" t="s">
        <v>2495</v>
      </c>
      <c r="H366" t="s">
        <v>2495</v>
      </c>
      <c r="I366" t="s">
        <v>2496</v>
      </c>
      <c r="J366" s="23" t="s">
        <v>2497</v>
      </c>
      <c r="K366" s="23" t="s">
        <v>2498</v>
      </c>
      <c r="L366" s="23" t="s">
        <v>2499</v>
      </c>
      <c r="M366" s="2">
        <v>43831</v>
      </c>
      <c r="N366" t="s">
        <v>2500</v>
      </c>
      <c r="O366">
        <v>0</v>
      </c>
      <c r="P366" t="s">
        <v>2501</v>
      </c>
      <c r="V366" t="s">
        <v>40</v>
      </c>
      <c r="W366" t="s">
        <v>40</v>
      </c>
      <c r="X366" t="s">
        <v>2502</v>
      </c>
      <c r="Y366" t="s">
        <v>2503</v>
      </c>
      <c r="Z366" s="23" t="s">
        <v>2504</v>
      </c>
      <c r="AA366" s="23" t="s">
        <v>2505</v>
      </c>
      <c r="AB366" s="23" t="s">
        <v>2506</v>
      </c>
      <c r="AC366" s="23"/>
      <c r="AD366" s="23"/>
      <c r="AE366" s="23"/>
      <c r="AF366" s="23" t="s">
        <v>40</v>
      </c>
      <c r="AG366" s="23" t="s">
        <v>2505</v>
      </c>
      <c r="AH366" s="23" t="s">
        <v>2505</v>
      </c>
      <c r="AI366" s="23" t="s">
        <v>2505</v>
      </c>
      <c r="AJ366" s="23" t="s">
        <v>2505</v>
      </c>
      <c r="AK366" s="23" t="s">
        <v>2505</v>
      </c>
      <c r="AL366" s="23" t="s">
        <v>2505</v>
      </c>
      <c r="AM366" s="23" t="s">
        <v>2505</v>
      </c>
      <c r="AN366" s="23" t="s">
        <v>2505</v>
      </c>
      <c r="AO366" s="23" t="s">
        <v>2507</v>
      </c>
      <c r="AP366" t="s">
        <v>2505</v>
      </c>
      <c r="AQ366" t="s">
        <v>2505</v>
      </c>
      <c r="AR366" t="s">
        <v>2505</v>
      </c>
      <c r="AS366" t="s">
        <v>2505</v>
      </c>
    </row>
    <row r="367" spans="1:45" x14ac:dyDescent="0.25">
      <c r="A367" t="s">
        <v>3714</v>
      </c>
      <c r="B367" s="23" t="s">
        <v>70</v>
      </c>
      <c r="C367" s="26" t="s">
        <v>3715</v>
      </c>
      <c r="D367" s="26" t="s">
        <v>3716</v>
      </c>
      <c r="E367" t="s">
        <v>2495</v>
      </c>
      <c r="F367" t="s">
        <v>2495</v>
      </c>
      <c r="G367" t="s">
        <v>2495</v>
      </c>
      <c r="H367" t="s">
        <v>2495</v>
      </c>
      <c r="I367" t="s">
        <v>2496</v>
      </c>
      <c r="J367" s="23" t="s">
        <v>2497</v>
      </c>
      <c r="K367" s="23" t="s">
        <v>2498</v>
      </c>
      <c r="L367" s="23" t="s">
        <v>2499</v>
      </c>
      <c r="M367" s="2">
        <v>43831</v>
      </c>
      <c r="N367" t="s">
        <v>2500</v>
      </c>
      <c r="O367">
        <v>0</v>
      </c>
      <c r="P367" t="s">
        <v>2501</v>
      </c>
      <c r="V367" t="s">
        <v>40</v>
      </c>
      <c r="W367" t="s">
        <v>40</v>
      </c>
      <c r="X367" t="s">
        <v>2502</v>
      </c>
      <c r="Y367" t="s">
        <v>2503</v>
      </c>
      <c r="Z367" s="23" t="s">
        <v>2504</v>
      </c>
      <c r="AA367" s="23" t="s">
        <v>2505</v>
      </c>
      <c r="AB367" s="23" t="s">
        <v>2506</v>
      </c>
      <c r="AC367" s="23"/>
      <c r="AD367" s="23"/>
      <c r="AE367" s="23"/>
      <c r="AF367" s="23" t="s">
        <v>40</v>
      </c>
      <c r="AG367" s="23" t="s">
        <v>2505</v>
      </c>
      <c r="AH367" s="23" t="s">
        <v>2505</v>
      </c>
      <c r="AI367" s="23" t="s">
        <v>2505</v>
      </c>
      <c r="AJ367" s="23" t="s">
        <v>2505</v>
      </c>
      <c r="AK367" s="23" t="s">
        <v>2505</v>
      </c>
      <c r="AL367" s="23" t="s">
        <v>2505</v>
      </c>
      <c r="AM367" s="23" t="s">
        <v>2505</v>
      </c>
      <c r="AN367" s="23" t="s">
        <v>2505</v>
      </c>
      <c r="AO367" s="23" t="s">
        <v>2507</v>
      </c>
      <c r="AP367" t="s">
        <v>2505</v>
      </c>
      <c r="AQ367" t="s">
        <v>2505</v>
      </c>
      <c r="AR367" t="s">
        <v>2505</v>
      </c>
      <c r="AS367" t="s">
        <v>2505</v>
      </c>
    </row>
    <row r="368" spans="1:45" x14ac:dyDescent="0.25">
      <c r="A368" t="s">
        <v>3717</v>
      </c>
      <c r="B368" s="23" t="s">
        <v>1749</v>
      </c>
      <c r="C368" s="27" t="s">
        <v>3718</v>
      </c>
      <c r="D368" s="27" t="s">
        <v>3718</v>
      </c>
      <c r="E368" t="s">
        <v>2495</v>
      </c>
      <c r="F368" t="s">
        <v>2495</v>
      </c>
      <c r="G368" t="s">
        <v>2495</v>
      </c>
      <c r="H368" t="s">
        <v>2495</v>
      </c>
      <c r="I368" t="s">
        <v>2496</v>
      </c>
      <c r="J368" s="23" t="s">
        <v>2497</v>
      </c>
      <c r="K368" s="23" t="s">
        <v>2498</v>
      </c>
      <c r="L368" s="23" t="s">
        <v>2499</v>
      </c>
      <c r="M368" s="2">
        <v>43831</v>
      </c>
      <c r="N368" t="s">
        <v>2500</v>
      </c>
      <c r="O368">
        <v>0</v>
      </c>
      <c r="P368" t="s">
        <v>2501</v>
      </c>
      <c r="V368" t="s">
        <v>40</v>
      </c>
      <c r="W368" t="s">
        <v>40</v>
      </c>
      <c r="X368" t="s">
        <v>2502</v>
      </c>
      <c r="Y368" t="s">
        <v>2503</v>
      </c>
      <c r="Z368" s="23" t="s">
        <v>2504</v>
      </c>
      <c r="AA368" s="23" t="s">
        <v>2505</v>
      </c>
      <c r="AB368" s="23" t="s">
        <v>2506</v>
      </c>
      <c r="AC368" s="23"/>
      <c r="AD368" s="23"/>
      <c r="AE368" s="23"/>
      <c r="AF368" s="23" t="s">
        <v>40</v>
      </c>
      <c r="AG368" s="23" t="s">
        <v>2505</v>
      </c>
      <c r="AH368" s="23" t="s">
        <v>2505</v>
      </c>
      <c r="AI368" s="23" t="s">
        <v>2505</v>
      </c>
      <c r="AJ368" s="23" t="s">
        <v>2505</v>
      </c>
      <c r="AK368" s="23" t="s">
        <v>2505</v>
      </c>
      <c r="AL368" s="23" t="s">
        <v>2505</v>
      </c>
      <c r="AM368" s="23" t="s">
        <v>2505</v>
      </c>
      <c r="AN368" s="23" t="s">
        <v>2505</v>
      </c>
      <c r="AO368" s="23" t="s">
        <v>2507</v>
      </c>
      <c r="AP368" t="s">
        <v>2505</v>
      </c>
      <c r="AQ368" t="s">
        <v>2505</v>
      </c>
      <c r="AR368" t="s">
        <v>2505</v>
      </c>
      <c r="AS368" t="s">
        <v>2505</v>
      </c>
    </row>
    <row r="369" spans="1:45" x14ac:dyDescent="0.25">
      <c r="A369" t="s">
        <v>3719</v>
      </c>
      <c r="B369" s="23" t="s">
        <v>3720</v>
      </c>
      <c r="C369" s="26" t="s">
        <v>3721</v>
      </c>
      <c r="D369" s="26" t="s">
        <v>3722</v>
      </c>
      <c r="E369" t="s">
        <v>2495</v>
      </c>
      <c r="F369" t="s">
        <v>2495</v>
      </c>
      <c r="G369" t="s">
        <v>2495</v>
      </c>
      <c r="H369" t="s">
        <v>2495</v>
      </c>
      <c r="I369" t="s">
        <v>2496</v>
      </c>
      <c r="J369" s="23" t="s">
        <v>2497</v>
      </c>
      <c r="K369" s="23" t="s">
        <v>2498</v>
      </c>
      <c r="L369" s="23" t="s">
        <v>2499</v>
      </c>
      <c r="M369" s="2">
        <v>43831</v>
      </c>
      <c r="N369" t="s">
        <v>2500</v>
      </c>
      <c r="O369">
        <v>0</v>
      </c>
      <c r="P369" t="s">
        <v>2501</v>
      </c>
      <c r="V369" t="s">
        <v>40</v>
      </c>
      <c r="W369" t="s">
        <v>40</v>
      </c>
      <c r="X369" t="s">
        <v>2502</v>
      </c>
      <c r="Y369" t="s">
        <v>2503</v>
      </c>
      <c r="Z369" s="23" t="s">
        <v>2504</v>
      </c>
      <c r="AA369" s="23" t="s">
        <v>2505</v>
      </c>
      <c r="AB369" s="23" t="s">
        <v>2506</v>
      </c>
      <c r="AC369" s="23"/>
      <c r="AD369" s="23"/>
      <c r="AE369" s="23"/>
      <c r="AF369" s="23" t="s">
        <v>40</v>
      </c>
      <c r="AG369" s="23" t="s">
        <v>2505</v>
      </c>
      <c r="AH369" s="23" t="s">
        <v>2505</v>
      </c>
      <c r="AI369" s="23" t="s">
        <v>2505</v>
      </c>
      <c r="AJ369" s="23" t="s">
        <v>2505</v>
      </c>
      <c r="AK369" s="23" t="s">
        <v>2505</v>
      </c>
      <c r="AL369" s="23" t="s">
        <v>2505</v>
      </c>
      <c r="AM369" s="23" t="s">
        <v>2505</v>
      </c>
      <c r="AN369" s="23" t="s">
        <v>2505</v>
      </c>
      <c r="AO369" s="23" t="s">
        <v>2507</v>
      </c>
      <c r="AP369" t="s">
        <v>2505</v>
      </c>
      <c r="AQ369" t="s">
        <v>2505</v>
      </c>
      <c r="AR369" t="s">
        <v>2505</v>
      </c>
      <c r="AS369" t="s">
        <v>2505</v>
      </c>
    </row>
    <row r="370" spans="1:45" x14ac:dyDescent="0.25">
      <c r="A370" t="s">
        <v>3723</v>
      </c>
      <c r="B370" s="23" t="s">
        <v>3724</v>
      </c>
      <c r="C370" s="27" t="s">
        <v>3725</v>
      </c>
      <c r="D370" s="27" t="s">
        <v>3726</v>
      </c>
      <c r="E370" t="s">
        <v>2495</v>
      </c>
      <c r="F370" t="s">
        <v>2495</v>
      </c>
      <c r="G370" t="s">
        <v>2495</v>
      </c>
      <c r="H370" t="s">
        <v>2495</v>
      </c>
      <c r="I370" t="s">
        <v>2496</v>
      </c>
      <c r="J370" s="23" t="s">
        <v>2497</v>
      </c>
      <c r="K370" s="23" t="s">
        <v>2498</v>
      </c>
      <c r="L370" s="23" t="s">
        <v>2499</v>
      </c>
      <c r="M370" s="2">
        <v>43831</v>
      </c>
      <c r="N370" t="s">
        <v>2500</v>
      </c>
      <c r="O370">
        <v>0</v>
      </c>
      <c r="P370" t="s">
        <v>2501</v>
      </c>
      <c r="V370" t="s">
        <v>40</v>
      </c>
      <c r="W370" t="s">
        <v>40</v>
      </c>
      <c r="X370" t="s">
        <v>2502</v>
      </c>
      <c r="Y370" t="s">
        <v>2503</v>
      </c>
      <c r="Z370" s="23" t="s">
        <v>2504</v>
      </c>
      <c r="AA370" s="23" t="s">
        <v>2505</v>
      </c>
      <c r="AB370" s="23" t="s">
        <v>2506</v>
      </c>
      <c r="AC370" s="23"/>
      <c r="AD370" s="23"/>
      <c r="AE370" s="23"/>
      <c r="AF370" s="23" t="s">
        <v>40</v>
      </c>
      <c r="AG370" s="23" t="s">
        <v>2505</v>
      </c>
      <c r="AH370" s="23" t="s">
        <v>2505</v>
      </c>
      <c r="AI370" s="23" t="s">
        <v>2505</v>
      </c>
      <c r="AJ370" s="23" t="s">
        <v>2505</v>
      </c>
      <c r="AK370" s="23" t="s">
        <v>2505</v>
      </c>
      <c r="AL370" s="23" t="s">
        <v>2505</v>
      </c>
      <c r="AM370" s="23" t="s">
        <v>2505</v>
      </c>
      <c r="AN370" s="23" t="s">
        <v>2505</v>
      </c>
      <c r="AO370" s="23" t="s">
        <v>2507</v>
      </c>
      <c r="AP370" t="s">
        <v>2505</v>
      </c>
      <c r="AQ370" t="s">
        <v>2505</v>
      </c>
      <c r="AR370" t="s">
        <v>2505</v>
      </c>
      <c r="AS370" t="s">
        <v>2505</v>
      </c>
    </row>
    <row r="371" spans="1:45" x14ac:dyDescent="0.25">
      <c r="A371" t="s">
        <v>3727</v>
      </c>
      <c r="B371" s="23" t="s">
        <v>3728</v>
      </c>
      <c r="C371" s="26" t="s">
        <v>3729</v>
      </c>
      <c r="D371" s="26" t="s">
        <v>3729</v>
      </c>
      <c r="E371" t="s">
        <v>2495</v>
      </c>
      <c r="F371" t="s">
        <v>2495</v>
      </c>
      <c r="G371" t="s">
        <v>2495</v>
      </c>
      <c r="H371" t="s">
        <v>2495</v>
      </c>
      <c r="I371" t="s">
        <v>2496</v>
      </c>
      <c r="J371" s="23" t="s">
        <v>2497</v>
      </c>
      <c r="K371" s="23" t="s">
        <v>2498</v>
      </c>
      <c r="L371" s="23" t="s">
        <v>2499</v>
      </c>
      <c r="M371" s="2">
        <v>43831</v>
      </c>
      <c r="N371" t="s">
        <v>2500</v>
      </c>
      <c r="O371">
        <v>0</v>
      </c>
      <c r="P371" t="s">
        <v>2501</v>
      </c>
      <c r="V371" t="s">
        <v>40</v>
      </c>
      <c r="W371" t="s">
        <v>40</v>
      </c>
      <c r="X371" t="s">
        <v>2502</v>
      </c>
      <c r="Y371" t="s">
        <v>2503</v>
      </c>
      <c r="Z371" s="23" t="s">
        <v>2504</v>
      </c>
      <c r="AA371" s="23" t="s">
        <v>2505</v>
      </c>
      <c r="AB371" s="23" t="s">
        <v>2506</v>
      </c>
      <c r="AC371" s="23"/>
      <c r="AD371" s="23"/>
      <c r="AE371" s="23"/>
      <c r="AF371" s="23" t="s">
        <v>40</v>
      </c>
      <c r="AG371" s="23" t="s">
        <v>2505</v>
      </c>
      <c r="AH371" s="23" t="s">
        <v>2505</v>
      </c>
      <c r="AI371" s="23" t="s">
        <v>2505</v>
      </c>
      <c r="AJ371" s="23" t="s">
        <v>2505</v>
      </c>
      <c r="AK371" s="23" t="s">
        <v>2505</v>
      </c>
      <c r="AL371" s="23" t="s">
        <v>2505</v>
      </c>
      <c r="AM371" s="23" t="s">
        <v>2505</v>
      </c>
      <c r="AN371" s="23" t="s">
        <v>2505</v>
      </c>
      <c r="AO371" s="23" t="s">
        <v>2507</v>
      </c>
      <c r="AP371" t="s">
        <v>2505</v>
      </c>
      <c r="AQ371" t="s">
        <v>2505</v>
      </c>
      <c r="AR371" t="s">
        <v>2505</v>
      </c>
      <c r="AS371" t="s">
        <v>2505</v>
      </c>
    </row>
    <row r="372" spans="1:45" x14ac:dyDescent="0.25">
      <c r="A372" t="s">
        <v>3730</v>
      </c>
      <c r="B372" s="23" t="s">
        <v>3731</v>
      </c>
      <c r="C372" s="27" t="s">
        <v>3732</v>
      </c>
      <c r="D372" s="27" t="s">
        <v>3732</v>
      </c>
      <c r="E372" t="s">
        <v>2495</v>
      </c>
      <c r="F372" t="s">
        <v>2495</v>
      </c>
      <c r="G372" t="s">
        <v>2495</v>
      </c>
      <c r="H372" t="s">
        <v>2495</v>
      </c>
      <c r="I372" t="s">
        <v>2496</v>
      </c>
      <c r="J372" s="23" t="s">
        <v>2497</v>
      </c>
      <c r="K372" s="23" t="s">
        <v>2498</v>
      </c>
      <c r="L372" s="23" t="s">
        <v>2499</v>
      </c>
      <c r="M372" s="2">
        <v>43831</v>
      </c>
      <c r="N372" t="s">
        <v>2500</v>
      </c>
      <c r="O372">
        <v>0</v>
      </c>
      <c r="P372" t="s">
        <v>2501</v>
      </c>
      <c r="V372" t="s">
        <v>40</v>
      </c>
      <c r="W372" t="s">
        <v>40</v>
      </c>
      <c r="X372" t="s">
        <v>2502</v>
      </c>
      <c r="Y372" t="s">
        <v>2503</v>
      </c>
      <c r="Z372" s="23" t="s">
        <v>2504</v>
      </c>
      <c r="AA372" s="23" t="s">
        <v>2505</v>
      </c>
      <c r="AB372" s="23" t="s">
        <v>2506</v>
      </c>
      <c r="AC372" s="23"/>
      <c r="AD372" s="23"/>
      <c r="AE372" s="23"/>
      <c r="AF372" s="23" t="s">
        <v>40</v>
      </c>
      <c r="AG372" s="23" t="s">
        <v>2505</v>
      </c>
      <c r="AH372" s="23" t="s">
        <v>2505</v>
      </c>
      <c r="AI372" s="23" t="s">
        <v>2505</v>
      </c>
      <c r="AJ372" s="23" t="s">
        <v>2505</v>
      </c>
      <c r="AK372" s="23" t="s">
        <v>2505</v>
      </c>
      <c r="AL372" s="23" t="s">
        <v>2505</v>
      </c>
      <c r="AM372" s="23" t="s">
        <v>2505</v>
      </c>
      <c r="AN372" s="23" t="s">
        <v>2505</v>
      </c>
      <c r="AO372" s="23" t="s">
        <v>2507</v>
      </c>
      <c r="AP372" t="s">
        <v>2505</v>
      </c>
      <c r="AQ372" t="s">
        <v>2505</v>
      </c>
      <c r="AR372" t="s">
        <v>2505</v>
      </c>
      <c r="AS372" t="s">
        <v>2505</v>
      </c>
    </row>
    <row r="373" spans="1:45" x14ac:dyDescent="0.25">
      <c r="A373" t="s">
        <v>3733</v>
      </c>
      <c r="B373" s="23" t="s">
        <v>766</v>
      </c>
      <c r="C373" s="26" t="s">
        <v>3734</v>
      </c>
      <c r="D373" s="26" t="s">
        <v>3735</v>
      </c>
      <c r="E373" t="s">
        <v>2495</v>
      </c>
      <c r="F373" t="s">
        <v>2495</v>
      </c>
      <c r="G373" t="s">
        <v>2495</v>
      </c>
      <c r="H373" t="s">
        <v>2495</v>
      </c>
      <c r="I373" t="s">
        <v>2496</v>
      </c>
      <c r="J373" s="23" t="s">
        <v>2497</v>
      </c>
      <c r="K373" s="23" t="s">
        <v>2498</v>
      </c>
      <c r="L373" s="23" t="s">
        <v>2499</v>
      </c>
      <c r="M373" s="2">
        <v>43831</v>
      </c>
      <c r="N373" t="s">
        <v>2500</v>
      </c>
      <c r="O373">
        <v>0</v>
      </c>
      <c r="P373" t="s">
        <v>2501</v>
      </c>
      <c r="V373" t="s">
        <v>40</v>
      </c>
      <c r="W373" t="s">
        <v>40</v>
      </c>
      <c r="X373" t="s">
        <v>2502</v>
      </c>
      <c r="Y373" t="s">
        <v>2503</v>
      </c>
      <c r="Z373" s="23" t="s">
        <v>2504</v>
      </c>
      <c r="AA373" s="23" t="s">
        <v>2505</v>
      </c>
      <c r="AB373" s="23" t="s">
        <v>2506</v>
      </c>
      <c r="AC373" s="23"/>
      <c r="AD373" s="23"/>
      <c r="AE373" s="23"/>
      <c r="AF373" s="23" t="s">
        <v>40</v>
      </c>
      <c r="AG373" s="23" t="s">
        <v>2505</v>
      </c>
      <c r="AH373" s="23" t="s">
        <v>2505</v>
      </c>
      <c r="AI373" s="23" t="s">
        <v>2505</v>
      </c>
      <c r="AJ373" s="23" t="s">
        <v>2505</v>
      </c>
      <c r="AK373" s="23" t="s">
        <v>2505</v>
      </c>
      <c r="AL373" s="23" t="s">
        <v>2505</v>
      </c>
      <c r="AM373" s="23" t="s">
        <v>2505</v>
      </c>
      <c r="AN373" s="23" t="s">
        <v>2505</v>
      </c>
      <c r="AO373" s="23" t="s">
        <v>2507</v>
      </c>
      <c r="AP373" t="s">
        <v>2505</v>
      </c>
      <c r="AQ373" t="s">
        <v>2505</v>
      </c>
      <c r="AR373" t="s">
        <v>2505</v>
      </c>
      <c r="AS373" t="s">
        <v>2505</v>
      </c>
    </row>
    <row r="374" spans="1:45" x14ac:dyDescent="0.25">
      <c r="A374" t="s">
        <v>3736</v>
      </c>
      <c r="B374" s="23" t="s">
        <v>3737</v>
      </c>
      <c r="C374" s="27" t="s">
        <v>3738</v>
      </c>
      <c r="D374" s="27" t="s">
        <v>3738</v>
      </c>
      <c r="E374" t="s">
        <v>2495</v>
      </c>
      <c r="F374" t="s">
        <v>2495</v>
      </c>
      <c r="G374" t="s">
        <v>2495</v>
      </c>
      <c r="H374" t="s">
        <v>2495</v>
      </c>
      <c r="I374" t="s">
        <v>2496</v>
      </c>
      <c r="J374" s="23" t="s">
        <v>2497</v>
      </c>
      <c r="K374" s="23" t="s">
        <v>2498</v>
      </c>
      <c r="L374" s="23" t="s">
        <v>2499</v>
      </c>
      <c r="M374" s="2">
        <v>43831</v>
      </c>
      <c r="N374" t="s">
        <v>2500</v>
      </c>
      <c r="O374">
        <v>0</v>
      </c>
      <c r="P374" t="s">
        <v>2501</v>
      </c>
      <c r="V374" t="s">
        <v>40</v>
      </c>
      <c r="W374" t="s">
        <v>40</v>
      </c>
      <c r="X374" t="s">
        <v>2502</v>
      </c>
      <c r="Y374" t="s">
        <v>2503</v>
      </c>
      <c r="Z374" s="23" t="s">
        <v>2504</v>
      </c>
      <c r="AA374" s="23" t="s">
        <v>2505</v>
      </c>
      <c r="AB374" s="23" t="s">
        <v>2506</v>
      </c>
      <c r="AC374" s="23"/>
      <c r="AD374" s="23"/>
      <c r="AE374" s="23"/>
      <c r="AF374" s="23" t="s">
        <v>40</v>
      </c>
      <c r="AG374" s="23" t="s">
        <v>2505</v>
      </c>
      <c r="AH374" s="23" t="s">
        <v>2505</v>
      </c>
      <c r="AI374" s="23" t="s">
        <v>2505</v>
      </c>
      <c r="AJ374" s="23" t="s">
        <v>2505</v>
      </c>
      <c r="AK374" s="23" t="s">
        <v>2505</v>
      </c>
      <c r="AL374" s="23" t="s">
        <v>2505</v>
      </c>
      <c r="AM374" s="23" t="s">
        <v>2505</v>
      </c>
      <c r="AN374" s="23" t="s">
        <v>2505</v>
      </c>
      <c r="AO374" s="23" t="s">
        <v>2507</v>
      </c>
      <c r="AP374" t="s">
        <v>2505</v>
      </c>
      <c r="AQ374" t="s">
        <v>2505</v>
      </c>
      <c r="AR374" t="s">
        <v>2505</v>
      </c>
      <c r="AS374" t="s">
        <v>2505</v>
      </c>
    </row>
    <row r="375" spans="1:45" x14ac:dyDescent="0.25">
      <c r="A375" t="s">
        <v>3739</v>
      </c>
      <c r="B375" s="23" t="s">
        <v>3740</v>
      </c>
      <c r="C375" s="26" t="s">
        <v>3741</v>
      </c>
      <c r="D375" s="26" t="s">
        <v>3741</v>
      </c>
      <c r="E375" t="s">
        <v>2495</v>
      </c>
      <c r="F375" t="s">
        <v>2495</v>
      </c>
      <c r="G375" t="s">
        <v>2495</v>
      </c>
      <c r="H375" t="s">
        <v>2495</v>
      </c>
      <c r="I375" t="s">
        <v>2496</v>
      </c>
      <c r="J375" s="23" t="s">
        <v>2497</v>
      </c>
      <c r="K375" s="23" t="s">
        <v>2498</v>
      </c>
      <c r="L375" s="23" t="s">
        <v>2499</v>
      </c>
      <c r="M375" s="2">
        <v>43831</v>
      </c>
      <c r="N375" t="s">
        <v>2500</v>
      </c>
      <c r="O375">
        <v>0</v>
      </c>
      <c r="P375" t="s">
        <v>2501</v>
      </c>
      <c r="V375" t="s">
        <v>40</v>
      </c>
      <c r="W375" t="s">
        <v>40</v>
      </c>
      <c r="X375" t="s">
        <v>2502</v>
      </c>
      <c r="Y375" t="s">
        <v>2503</v>
      </c>
      <c r="Z375" s="23" t="s">
        <v>2504</v>
      </c>
      <c r="AA375" s="23" t="s">
        <v>2505</v>
      </c>
      <c r="AB375" s="23" t="s">
        <v>2506</v>
      </c>
      <c r="AC375" s="23"/>
      <c r="AD375" s="23"/>
      <c r="AE375" s="23"/>
      <c r="AF375" s="23" t="s">
        <v>40</v>
      </c>
      <c r="AG375" s="23" t="s">
        <v>2505</v>
      </c>
      <c r="AH375" s="23" t="s">
        <v>2505</v>
      </c>
      <c r="AI375" s="23" t="s">
        <v>2505</v>
      </c>
      <c r="AJ375" s="23" t="s">
        <v>2505</v>
      </c>
      <c r="AK375" s="23" t="s">
        <v>2505</v>
      </c>
      <c r="AL375" s="23" t="s">
        <v>2505</v>
      </c>
      <c r="AM375" s="23" t="s">
        <v>2505</v>
      </c>
      <c r="AN375" s="23" t="s">
        <v>2505</v>
      </c>
      <c r="AO375" s="23" t="s">
        <v>2507</v>
      </c>
      <c r="AP375" t="s">
        <v>2505</v>
      </c>
      <c r="AQ375" t="s">
        <v>2505</v>
      </c>
      <c r="AR375" t="s">
        <v>2505</v>
      </c>
      <c r="AS375" t="s">
        <v>2505</v>
      </c>
    </row>
    <row r="376" spans="1:45" x14ac:dyDescent="0.25">
      <c r="A376" t="s">
        <v>3742</v>
      </c>
      <c r="B376" s="23" t="s">
        <v>3743</v>
      </c>
      <c r="C376" s="27" t="s">
        <v>3744</v>
      </c>
      <c r="D376" s="27" t="s">
        <v>3744</v>
      </c>
      <c r="E376" t="s">
        <v>2495</v>
      </c>
      <c r="F376" t="s">
        <v>2495</v>
      </c>
      <c r="G376" t="s">
        <v>2495</v>
      </c>
      <c r="H376" t="s">
        <v>2495</v>
      </c>
      <c r="I376" t="s">
        <v>2496</v>
      </c>
      <c r="J376" s="23" t="s">
        <v>2497</v>
      </c>
      <c r="K376" s="23" t="s">
        <v>2498</v>
      </c>
      <c r="L376" s="23" t="s">
        <v>2499</v>
      </c>
      <c r="M376" s="2">
        <v>43831</v>
      </c>
      <c r="N376" t="s">
        <v>2500</v>
      </c>
      <c r="O376">
        <v>0</v>
      </c>
      <c r="P376" t="s">
        <v>2501</v>
      </c>
      <c r="V376" t="s">
        <v>40</v>
      </c>
      <c r="W376" t="s">
        <v>40</v>
      </c>
      <c r="X376" t="s">
        <v>2502</v>
      </c>
      <c r="Y376" t="s">
        <v>2503</v>
      </c>
      <c r="Z376" s="23" t="s">
        <v>2504</v>
      </c>
      <c r="AA376" s="23" t="s">
        <v>2505</v>
      </c>
      <c r="AB376" s="23" t="s">
        <v>2506</v>
      </c>
      <c r="AC376" s="23"/>
      <c r="AD376" s="23"/>
      <c r="AE376" s="23"/>
      <c r="AF376" s="23" t="s">
        <v>40</v>
      </c>
      <c r="AG376" s="23" t="s">
        <v>2505</v>
      </c>
      <c r="AH376" s="23" t="s">
        <v>2505</v>
      </c>
      <c r="AI376" s="23" t="s">
        <v>2505</v>
      </c>
      <c r="AJ376" s="23" t="s">
        <v>2505</v>
      </c>
      <c r="AK376" s="23" t="s">
        <v>2505</v>
      </c>
      <c r="AL376" s="23" t="s">
        <v>2505</v>
      </c>
      <c r="AM376" s="23" t="s">
        <v>2505</v>
      </c>
      <c r="AN376" s="23" t="s">
        <v>2505</v>
      </c>
      <c r="AO376" s="23" t="s">
        <v>2507</v>
      </c>
      <c r="AP376" t="s">
        <v>2505</v>
      </c>
      <c r="AQ376" t="s">
        <v>2505</v>
      </c>
      <c r="AR376" t="s">
        <v>2505</v>
      </c>
      <c r="AS376" t="s">
        <v>2505</v>
      </c>
    </row>
    <row r="377" spans="1:45" x14ac:dyDescent="0.25">
      <c r="A377" t="s">
        <v>3745</v>
      </c>
      <c r="B377" s="23" t="s">
        <v>3746</v>
      </c>
      <c r="C377" s="26" t="s">
        <v>3747</v>
      </c>
      <c r="D377" s="26" t="s">
        <v>3747</v>
      </c>
      <c r="E377" t="s">
        <v>2495</v>
      </c>
      <c r="F377" t="s">
        <v>2495</v>
      </c>
      <c r="G377" t="s">
        <v>2495</v>
      </c>
      <c r="H377" t="s">
        <v>2495</v>
      </c>
      <c r="I377" t="s">
        <v>2496</v>
      </c>
      <c r="J377" s="23" t="s">
        <v>2497</v>
      </c>
      <c r="K377" s="23" t="s">
        <v>2498</v>
      </c>
      <c r="L377" s="23" t="s">
        <v>2499</v>
      </c>
      <c r="M377" s="2">
        <v>43831</v>
      </c>
      <c r="N377" t="s">
        <v>2500</v>
      </c>
      <c r="O377">
        <v>0</v>
      </c>
      <c r="P377" t="s">
        <v>2501</v>
      </c>
      <c r="V377" t="s">
        <v>40</v>
      </c>
      <c r="W377" t="s">
        <v>40</v>
      </c>
      <c r="X377" t="s">
        <v>2502</v>
      </c>
      <c r="Y377" t="s">
        <v>2503</v>
      </c>
      <c r="Z377" s="23" t="s">
        <v>2504</v>
      </c>
      <c r="AA377" s="23" t="s">
        <v>2505</v>
      </c>
      <c r="AB377" s="23" t="s">
        <v>2506</v>
      </c>
      <c r="AC377" s="23"/>
      <c r="AD377" s="23"/>
      <c r="AE377" s="23"/>
      <c r="AF377" s="23" t="s">
        <v>40</v>
      </c>
      <c r="AG377" s="23" t="s">
        <v>2505</v>
      </c>
      <c r="AH377" s="23" t="s">
        <v>2505</v>
      </c>
      <c r="AI377" s="23" t="s">
        <v>2505</v>
      </c>
      <c r="AJ377" s="23" t="s">
        <v>2505</v>
      </c>
      <c r="AK377" s="23" t="s">
        <v>2505</v>
      </c>
      <c r="AL377" s="23" t="s">
        <v>2505</v>
      </c>
      <c r="AM377" s="23" t="s">
        <v>2505</v>
      </c>
      <c r="AN377" s="23" t="s">
        <v>2505</v>
      </c>
      <c r="AO377" s="23" t="s">
        <v>2507</v>
      </c>
      <c r="AP377" t="s">
        <v>2505</v>
      </c>
      <c r="AQ377" t="s">
        <v>2505</v>
      </c>
      <c r="AR377" t="s">
        <v>2505</v>
      </c>
      <c r="AS377" t="s">
        <v>2505</v>
      </c>
    </row>
    <row r="378" spans="1:45" x14ac:dyDescent="0.25">
      <c r="A378" t="s">
        <v>3748</v>
      </c>
      <c r="B378" s="23" t="s">
        <v>543</v>
      </c>
      <c r="C378" s="27" t="s">
        <v>3749</v>
      </c>
      <c r="D378" s="27" t="s">
        <v>3749</v>
      </c>
      <c r="E378" t="s">
        <v>2495</v>
      </c>
      <c r="F378" t="s">
        <v>2495</v>
      </c>
      <c r="G378" t="s">
        <v>2495</v>
      </c>
      <c r="H378" t="s">
        <v>2495</v>
      </c>
      <c r="I378" t="s">
        <v>2496</v>
      </c>
      <c r="J378" s="23" t="s">
        <v>2497</v>
      </c>
      <c r="K378" s="23" t="s">
        <v>2498</v>
      </c>
      <c r="L378" s="23" t="s">
        <v>2499</v>
      </c>
      <c r="M378" s="2">
        <v>43831</v>
      </c>
      <c r="N378" t="s">
        <v>2500</v>
      </c>
      <c r="O378">
        <v>0</v>
      </c>
      <c r="P378" t="s">
        <v>2501</v>
      </c>
      <c r="V378" t="s">
        <v>40</v>
      </c>
      <c r="W378" t="s">
        <v>40</v>
      </c>
      <c r="X378" t="s">
        <v>2502</v>
      </c>
      <c r="Y378" t="s">
        <v>2503</v>
      </c>
      <c r="Z378" s="23" t="s">
        <v>2504</v>
      </c>
      <c r="AA378" s="23" t="s">
        <v>2505</v>
      </c>
      <c r="AB378" s="23" t="s">
        <v>2506</v>
      </c>
      <c r="AC378" s="23"/>
      <c r="AD378" s="23"/>
      <c r="AE378" s="23"/>
      <c r="AF378" s="23" t="s">
        <v>40</v>
      </c>
      <c r="AG378" s="23" t="s">
        <v>2505</v>
      </c>
      <c r="AH378" s="23" t="s">
        <v>2505</v>
      </c>
      <c r="AI378" s="23" t="s">
        <v>2505</v>
      </c>
      <c r="AJ378" s="23" t="s">
        <v>2505</v>
      </c>
      <c r="AK378" s="23" t="s">
        <v>2505</v>
      </c>
      <c r="AL378" s="23" t="s">
        <v>2505</v>
      </c>
      <c r="AM378" s="23" t="s">
        <v>2505</v>
      </c>
      <c r="AN378" s="23" t="s">
        <v>2505</v>
      </c>
      <c r="AO378" s="23" t="s">
        <v>2507</v>
      </c>
      <c r="AP378" t="s">
        <v>2505</v>
      </c>
      <c r="AQ378" t="s">
        <v>2505</v>
      </c>
      <c r="AR378" t="s">
        <v>2505</v>
      </c>
      <c r="AS378" t="s">
        <v>2505</v>
      </c>
    </row>
    <row r="379" spans="1:45" x14ac:dyDescent="0.25">
      <c r="A379" t="s">
        <v>3750</v>
      </c>
      <c r="B379" s="23" t="s">
        <v>3751</v>
      </c>
      <c r="C379" s="26" t="s">
        <v>3752</v>
      </c>
      <c r="D379" s="26" t="s">
        <v>3753</v>
      </c>
      <c r="E379" t="s">
        <v>2495</v>
      </c>
      <c r="F379" t="s">
        <v>2495</v>
      </c>
      <c r="G379" t="s">
        <v>2495</v>
      </c>
      <c r="H379" t="s">
        <v>2495</v>
      </c>
      <c r="I379" t="s">
        <v>2496</v>
      </c>
      <c r="J379" s="23" t="s">
        <v>2497</v>
      </c>
      <c r="K379" s="23" t="s">
        <v>2498</v>
      </c>
      <c r="L379" s="23" t="s">
        <v>2499</v>
      </c>
      <c r="M379" s="2">
        <v>43831</v>
      </c>
      <c r="N379" t="s">
        <v>2500</v>
      </c>
      <c r="O379">
        <v>0</v>
      </c>
      <c r="P379" t="s">
        <v>2501</v>
      </c>
      <c r="V379" t="s">
        <v>40</v>
      </c>
      <c r="W379" t="s">
        <v>40</v>
      </c>
      <c r="X379" t="s">
        <v>2502</v>
      </c>
      <c r="Y379" t="s">
        <v>2503</v>
      </c>
      <c r="Z379" s="23" t="s">
        <v>2504</v>
      </c>
      <c r="AA379" s="23" t="s">
        <v>2505</v>
      </c>
      <c r="AB379" s="23" t="s">
        <v>2506</v>
      </c>
      <c r="AC379" s="23"/>
      <c r="AD379" s="23"/>
      <c r="AE379" s="23"/>
      <c r="AF379" s="23" t="s">
        <v>40</v>
      </c>
      <c r="AG379" s="23" t="s">
        <v>2505</v>
      </c>
      <c r="AH379" s="23" t="s">
        <v>2505</v>
      </c>
      <c r="AI379" s="23" t="s">
        <v>2505</v>
      </c>
      <c r="AJ379" s="23" t="s">
        <v>2505</v>
      </c>
      <c r="AK379" s="23" t="s">
        <v>2505</v>
      </c>
      <c r="AL379" s="23" t="s">
        <v>2505</v>
      </c>
      <c r="AM379" s="23" t="s">
        <v>2505</v>
      </c>
      <c r="AN379" s="23" t="s">
        <v>2505</v>
      </c>
      <c r="AO379" s="23" t="s">
        <v>2507</v>
      </c>
      <c r="AP379" t="s">
        <v>2505</v>
      </c>
      <c r="AQ379" t="s">
        <v>2505</v>
      </c>
      <c r="AR379" t="s">
        <v>2505</v>
      </c>
      <c r="AS379" t="s">
        <v>2505</v>
      </c>
    </row>
    <row r="380" spans="1:45" x14ac:dyDescent="0.25">
      <c r="A380" t="s">
        <v>3754</v>
      </c>
      <c r="B380" s="23" t="s">
        <v>3755</v>
      </c>
      <c r="C380" s="27" t="s">
        <v>3756</v>
      </c>
      <c r="D380" s="27" t="s">
        <v>3756</v>
      </c>
      <c r="E380" t="s">
        <v>2495</v>
      </c>
      <c r="F380" t="s">
        <v>2495</v>
      </c>
      <c r="G380" t="s">
        <v>2495</v>
      </c>
      <c r="H380" t="s">
        <v>2495</v>
      </c>
      <c r="I380" t="s">
        <v>2496</v>
      </c>
      <c r="J380" s="23" t="s">
        <v>2497</v>
      </c>
      <c r="K380" s="23" t="s">
        <v>2498</v>
      </c>
      <c r="L380" s="23" t="s">
        <v>2499</v>
      </c>
      <c r="M380" s="2">
        <v>43831</v>
      </c>
      <c r="N380" t="s">
        <v>2500</v>
      </c>
      <c r="O380">
        <v>0</v>
      </c>
      <c r="P380" t="s">
        <v>2501</v>
      </c>
      <c r="V380" t="s">
        <v>40</v>
      </c>
      <c r="W380" t="s">
        <v>40</v>
      </c>
      <c r="X380" t="s">
        <v>2502</v>
      </c>
      <c r="Y380" t="s">
        <v>2503</v>
      </c>
      <c r="Z380" s="23" t="s">
        <v>2504</v>
      </c>
      <c r="AA380" s="23" t="s">
        <v>2505</v>
      </c>
      <c r="AB380" s="23" t="s">
        <v>2506</v>
      </c>
      <c r="AC380" s="23"/>
      <c r="AD380" s="23"/>
      <c r="AE380" s="23"/>
      <c r="AF380" s="23" t="s">
        <v>40</v>
      </c>
      <c r="AG380" s="23" t="s">
        <v>2505</v>
      </c>
      <c r="AH380" s="23" t="s">
        <v>2505</v>
      </c>
      <c r="AI380" s="23" t="s">
        <v>2505</v>
      </c>
      <c r="AJ380" s="23" t="s">
        <v>2505</v>
      </c>
      <c r="AK380" s="23" t="s">
        <v>2505</v>
      </c>
      <c r="AL380" s="23" t="s">
        <v>2505</v>
      </c>
      <c r="AM380" s="23" t="s">
        <v>2505</v>
      </c>
      <c r="AN380" s="23" t="s">
        <v>2505</v>
      </c>
      <c r="AO380" s="23" t="s">
        <v>2507</v>
      </c>
      <c r="AP380" t="s">
        <v>2505</v>
      </c>
      <c r="AQ380" t="s">
        <v>2505</v>
      </c>
      <c r="AR380" t="s">
        <v>2505</v>
      </c>
      <c r="AS380" t="s">
        <v>2505</v>
      </c>
    </row>
    <row r="381" spans="1:45" x14ac:dyDescent="0.25">
      <c r="A381" t="s">
        <v>3757</v>
      </c>
      <c r="B381" s="23" t="s">
        <v>93</v>
      </c>
      <c r="C381" s="26" t="s">
        <v>3758</v>
      </c>
      <c r="D381" s="26" t="s">
        <v>3759</v>
      </c>
      <c r="E381" t="s">
        <v>2495</v>
      </c>
      <c r="F381" t="s">
        <v>2495</v>
      </c>
      <c r="G381" t="s">
        <v>2495</v>
      </c>
      <c r="H381" t="s">
        <v>2495</v>
      </c>
      <c r="I381" t="s">
        <v>2496</v>
      </c>
      <c r="J381" s="23" t="s">
        <v>2497</v>
      </c>
      <c r="K381" s="23" t="s">
        <v>2498</v>
      </c>
      <c r="L381" s="23" t="s">
        <v>2499</v>
      </c>
      <c r="M381" s="2">
        <v>43831</v>
      </c>
      <c r="N381" t="s">
        <v>2500</v>
      </c>
      <c r="O381">
        <v>0</v>
      </c>
      <c r="P381" t="s">
        <v>2501</v>
      </c>
      <c r="V381" t="s">
        <v>40</v>
      </c>
      <c r="W381" t="s">
        <v>40</v>
      </c>
      <c r="X381" t="s">
        <v>2502</v>
      </c>
      <c r="Y381" t="s">
        <v>2503</v>
      </c>
      <c r="Z381" s="23" t="s">
        <v>2504</v>
      </c>
      <c r="AA381" s="23" t="s">
        <v>2505</v>
      </c>
      <c r="AB381" s="23" t="s">
        <v>2506</v>
      </c>
      <c r="AC381" s="23"/>
      <c r="AD381" s="23"/>
      <c r="AE381" s="23"/>
      <c r="AF381" s="23" t="s">
        <v>40</v>
      </c>
      <c r="AG381" s="23" t="s">
        <v>2505</v>
      </c>
      <c r="AH381" s="23" t="s">
        <v>2505</v>
      </c>
      <c r="AI381" s="23" t="s">
        <v>2505</v>
      </c>
      <c r="AJ381" s="23" t="s">
        <v>2505</v>
      </c>
      <c r="AK381" s="23" t="s">
        <v>2505</v>
      </c>
      <c r="AL381" s="23" t="s">
        <v>2505</v>
      </c>
      <c r="AM381" s="23" t="s">
        <v>2505</v>
      </c>
      <c r="AN381" s="23" t="s">
        <v>2505</v>
      </c>
      <c r="AO381" s="23" t="s">
        <v>2507</v>
      </c>
      <c r="AP381" t="s">
        <v>2505</v>
      </c>
      <c r="AQ381" t="s">
        <v>2505</v>
      </c>
      <c r="AR381" t="s">
        <v>2505</v>
      </c>
      <c r="AS381" t="s">
        <v>2505</v>
      </c>
    </row>
    <row r="382" spans="1:45" x14ac:dyDescent="0.25">
      <c r="A382" t="s">
        <v>3760</v>
      </c>
      <c r="B382" s="23" t="s">
        <v>3761</v>
      </c>
      <c r="C382" s="27" t="s">
        <v>3762</v>
      </c>
      <c r="D382" s="27" t="s">
        <v>3763</v>
      </c>
      <c r="E382" t="s">
        <v>2495</v>
      </c>
      <c r="F382" t="s">
        <v>2495</v>
      </c>
      <c r="G382" t="s">
        <v>2495</v>
      </c>
      <c r="H382" t="s">
        <v>2495</v>
      </c>
      <c r="I382" t="s">
        <v>2496</v>
      </c>
      <c r="J382" s="23" t="s">
        <v>2497</v>
      </c>
      <c r="K382" s="23" t="s">
        <v>2498</v>
      </c>
      <c r="L382" s="23" t="s">
        <v>2499</v>
      </c>
      <c r="M382" s="2">
        <v>43831</v>
      </c>
      <c r="N382" t="s">
        <v>2500</v>
      </c>
      <c r="O382">
        <v>0</v>
      </c>
      <c r="P382" t="s">
        <v>2501</v>
      </c>
      <c r="V382" t="s">
        <v>40</v>
      </c>
      <c r="W382" t="s">
        <v>40</v>
      </c>
      <c r="X382" t="s">
        <v>2502</v>
      </c>
      <c r="Y382" t="s">
        <v>2503</v>
      </c>
      <c r="Z382" s="23" t="s">
        <v>2504</v>
      </c>
      <c r="AA382" s="23" t="s">
        <v>2505</v>
      </c>
      <c r="AB382" s="23" t="s">
        <v>2506</v>
      </c>
      <c r="AC382" s="23"/>
      <c r="AD382" s="23"/>
      <c r="AE382" s="23"/>
      <c r="AF382" s="23" t="s">
        <v>40</v>
      </c>
      <c r="AG382" s="23" t="s">
        <v>2505</v>
      </c>
      <c r="AH382" s="23" t="s">
        <v>2505</v>
      </c>
      <c r="AI382" s="23" t="s">
        <v>2505</v>
      </c>
      <c r="AJ382" s="23" t="s">
        <v>2505</v>
      </c>
      <c r="AK382" s="23" t="s">
        <v>2505</v>
      </c>
      <c r="AL382" s="23" t="s">
        <v>2505</v>
      </c>
      <c r="AM382" s="23" t="s">
        <v>2505</v>
      </c>
      <c r="AN382" s="23" t="s">
        <v>2505</v>
      </c>
      <c r="AO382" s="23" t="s">
        <v>2507</v>
      </c>
      <c r="AP382" t="s">
        <v>2505</v>
      </c>
      <c r="AQ382" t="s">
        <v>2505</v>
      </c>
      <c r="AR382" t="s">
        <v>2505</v>
      </c>
      <c r="AS382" t="s">
        <v>2505</v>
      </c>
    </row>
    <row r="383" spans="1:45" x14ac:dyDescent="0.25">
      <c r="A383" t="s">
        <v>3764</v>
      </c>
      <c r="B383" s="23" t="s">
        <v>3765</v>
      </c>
      <c r="C383" s="26" t="s">
        <v>3766</v>
      </c>
      <c r="D383" s="26" t="s">
        <v>3767</v>
      </c>
      <c r="E383" t="s">
        <v>2495</v>
      </c>
      <c r="F383" t="s">
        <v>2495</v>
      </c>
      <c r="G383" t="s">
        <v>2495</v>
      </c>
      <c r="H383" t="s">
        <v>2495</v>
      </c>
      <c r="I383" t="s">
        <v>2496</v>
      </c>
      <c r="J383" s="23" t="s">
        <v>2497</v>
      </c>
      <c r="K383" s="23" t="s">
        <v>2498</v>
      </c>
      <c r="L383" s="23" t="s">
        <v>2499</v>
      </c>
      <c r="M383" s="2">
        <v>43831</v>
      </c>
      <c r="N383" t="s">
        <v>2500</v>
      </c>
      <c r="O383">
        <v>0</v>
      </c>
      <c r="P383" t="s">
        <v>2501</v>
      </c>
      <c r="V383" t="s">
        <v>40</v>
      </c>
      <c r="W383" t="s">
        <v>40</v>
      </c>
      <c r="X383" t="s">
        <v>2502</v>
      </c>
      <c r="Y383" t="s">
        <v>2503</v>
      </c>
      <c r="Z383" s="23" t="s">
        <v>2504</v>
      </c>
      <c r="AA383" s="23" t="s">
        <v>2505</v>
      </c>
      <c r="AB383" s="23" t="s">
        <v>2506</v>
      </c>
      <c r="AC383" s="23"/>
      <c r="AD383" s="23"/>
      <c r="AE383" s="23"/>
      <c r="AF383" s="23" t="s">
        <v>40</v>
      </c>
      <c r="AG383" s="23" t="s">
        <v>2505</v>
      </c>
      <c r="AH383" s="23" t="s">
        <v>2505</v>
      </c>
      <c r="AI383" s="23" t="s">
        <v>2505</v>
      </c>
      <c r="AJ383" s="23" t="s">
        <v>2505</v>
      </c>
      <c r="AK383" s="23" t="s">
        <v>2505</v>
      </c>
      <c r="AL383" s="23" t="s">
        <v>2505</v>
      </c>
      <c r="AM383" s="23" t="s">
        <v>2505</v>
      </c>
      <c r="AN383" s="23" t="s">
        <v>2505</v>
      </c>
      <c r="AO383" s="23" t="s">
        <v>2507</v>
      </c>
      <c r="AP383" t="s">
        <v>2505</v>
      </c>
      <c r="AQ383" t="s">
        <v>2505</v>
      </c>
      <c r="AR383" t="s">
        <v>2505</v>
      </c>
      <c r="AS383" t="s">
        <v>2505</v>
      </c>
    </row>
    <row r="384" spans="1:45" x14ac:dyDescent="0.25">
      <c r="A384" t="s">
        <v>3768</v>
      </c>
      <c r="B384" s="23" t="s">
        <v>3769</v>
      </c>
      <c r="C384" s="27" t="s">
        <v>3770</v>
      </c>
      <c r="D384" s="27" t="s">
        <v>3771</v>
      </c>
      <c r="E384" t="s">
        <v>2495</v>
      </c>
      <c r="F384" t="s">
        <v>2495</v>
      </c>
      <c r="G384" t="s">
        <v>2495</v>
      </c>
      <c r="H384" t="s">
        <v>2495</v>
      </c>
      <c r="I384" t="s">
        <v>2496</v>
      </c>
      <c r="J384" s="23" t="s">
        <v>2497</v>
      </c>
      <c r="K384" s="23" t="s">
        <v>2498</v>
      </c>
      <c r="L384" s="23" t="s">
        <v>2499</v>
      </c>
      <c r="M384" s="2">
        <v>43831</v>
      </c>
      <c r="N384" t="s">
        <v>2500</v>
      </c>
      <c r="O384">
        <v>0</v>
      </c>
      <c r="P384" t="s">
        <v>2501</v>
      </c>
      <c r="V384" t="s">
        <v>40</v>
      </c>
      <c r="W384" t="s">
        <v>40</v>
      </c>
      <c r="X384" t="s">
        <v>2502</v>
      </c>
      <c r="Y384" t="s">
        <v>2503</v>
      </c>
      <c r="Z384" s="23" t="s">
        <v>2504</v>
      </c>
      <c r="AA384" s="23" t="s">
        <v>2505</v>
      </c>
      <c r="AB384" s="23" t="s">
        <v>2506</v>
      </c>
      <c r="AC384" s="23"/>
      <c r="AD384" s="23"/>
      <c r="AE384" s="23"/>
      <c r="AF384" s="23" t="s">
        <v>40</v>
      </c>
      <c r="AG384" s="23" t="s">
        <v>2505</v>
      </c>
      <c r="AH384" s="23" t="s">
        <v>2505</v>
      </c>
      <c r="AI384" s="23" t="s">
        <v>2505</v>
      </c>
      <c r="AJ384" s="23" t="s">
        <v>2505</v>
      </c>
      <c r="AK384" s="23" t="s">
        <v>2505</v>
      </c>
      <c r="AL384" s="23" t="s">
        <v>2505</v>
      </c>
      <c r="AM384" s="23" t="s">
        <v>2505</v>
      </c>
      <c r="AN384" s="23" t="s">
        <v>2505</v>
      </c>
      <c r="AO384" s="23" t="s">
        <v>2507</v>
      </c>
      <c r="AP384" t="s">
        <v>2505</v>
      </c>
      <c r="AQ384" t="s">
        <v>2505</v>
      </c>
      <c r="AR384" t="s">
        <v>2505</v>
      </c>
      <c r="AS384" t="s">
        <v>2505</v>
      </c>
    </row>
    <row r="385" spans="1:45" x14ac:dyDescent="0.25">
      <c r="A385" t="s">
        <v>3772</v>
      </c>
      <c r="B385" s="23" t="s">
        <v>859</v>
      </c>
      <c r="C385" s="26" t="s">
        <v>3773</v>
      </c>
      <c r="D385" s="26" t="s">
        <v>3773</v>
      </c>
      <c r="E385" t="s">
        <v>2495</v>
      </c>
      <c r="F385" t="s">
        <v>2495</v>
      </c>
      <c r="G385" t="s">
        <v>2495</v>
      </c>
      <c r="H385" t="s">
        <v>2495</v>
      </c>
      <c r="I385" t="s">
        <v>2496</v>
      </c>
      <c r="J385" s="23" t="s">
        <v>2497</v>
      </c>
      <c r="K385" s="23" t="s">
        <v>2498</v>
      </c>
      <c r="L385" s="23" t="s">
        <v>2499</v>
      </c>
      <c r="M385" s="2">
        <v>43831</v>
      </c>
      <c r="N385" t="s">
        <v>2500</v>
      </c>
      <c r="O385">
        <v>0</v>
      </c>
      <c r="P385" t="s">
        <v>2501</v>
      </c>
      <c r="V385" t="s">
        <v>40</v>
      </c>
      <c r="W385" t="s">
        <v>40</v>
      </c>
      <c r="X385" t="s">
        <v>2502</v>
      </c>
      <c r="Y385" t="s">
        <v>2503</v>
      </c>
      <c r="Z385" s="23" t="s">
        <v>2504</v>
      </c>
      <c r="AA385" s="23" t="s">
        <v>2505</v>
      </c>
      <c r="AB385" s="23" t="s">
        <v>2506</v>
      </c>
      <c r="AC385" s="23"/>
      <c r="AD385" s="23"/>
      <c r="AE385" s="23"/>
      <c r="AF385" s="23" t="s">
        <v>40</v>
      </c>
      <c r="AG385" s="23" t="s">
        <v>2505</v>
      </c>
      <c r="AH385" s="23" t="s">
        <v>2505</v>
      </c>
      <c r="AI385" s="23" t="s">
        <v>2505</v>
      </c>
      <c r="AJ385" s="23" t="s">
        <v>2505</v>
      </c>
      <c r="AK385" s="23" t="s">
        <v>2505</v>
      </c>
      <c r="AL385" s="23" t="s">
        <v>2505</v>
      </c>
      <c r="AM385" s="23" t="s">
        <v>2505</v>
      </c>
      <c r="AN385" s="23" t="s">
        <v>2505</v>
      </c>
      <c r="AO385" s="23" t="s">
        <v>2507</v>
      </c>
      <c r="AP385" t="s">
        <v>2505</v>
      </c>
      <c r="AQ385" t="s">
        <v>2505</v>
      </c>
      <c r="AR385" t="s">
        <v>2505</v>
      </c>
      <c r="AS385" t="s">
        <v>2505</v>
      </c>
    </row>
    <row r="386" spans="1:45" x14ac:dyDescent="0.25">
      <c r="A386" t="s">
        <v>3774</v>
      </c>
      <c r="B386" s="23" t="s">
        <v>3775</v>
      </c>
      <c r="C386" s="27" t="s">
        <v>3776</v>
      </c>
      <c r="D386" s="27" t="s">
        <v>3776</v>
      </c>
      <c r="E386" t="s">
        <v>2495</v>
      </c>
      <c r="F386" t="s">
        <v>2495</v>
      </c>
      <c r="G386" t="s">
        <v>2495</v>
      </c>
      <c r="H386" t="s">
        <v>2495</v>
      </c>
      <c r="I386" t="s">
        <v>2496</v>
      </c>
      <c r="J386" s="23" t="s">
        <v>2497</v>
      </c>
      <c r="K386" s="23" t="s">
        <v>2498</v>
      </c>
      <c r="L386" s="23" t="s">
        <v>2499</v>
      </c>
      <c r="M386" s="2">
        <v>43831</v>
      </c>
      <c r="N386" t="s">
        <v>2500</v>
      </c>
      <c r="O386">
        <v>0</v>
      </c>
      <c r="P386" t="s">
        <v>2501</v>
      </c>
      <c r="V386" t="s">
        <v>40</v>
      </c>
      <c r="W386" t="s">
        <v>40</v>
      </c>
      <c r="X386" t="s">
        <v>2502</v>
      </c>
      <c r="Y386" t="s">
        <v>2503</v>
      </c>
      <c r="Z386" s="23" t="s">
        <v>2504</v>
      </c>
      <c r="AA386" s="23" t="s">
        <v>2505</v>
      </c>
      <c r="AB386" s="23" t="s">
        <v>2506</v>
      </c>
      <c r="AC386" s="23"/>
      <c r="AD386" s="23"/>
      <c r="AE386" s="23"/>
      <c r="AF386" s="23" t="s">
        <v>40</v>
      </c>
      <c r="AG386" s="23" t="s">
        <v>2505</v>
      </c>
      <c r="AH386" s="23" t="s">
        <v>2505</v>
      </c>
      <c r="AI386" s="23" t="s">
        <v>2505</v>
      </c>
      <c r="AJ386" s="23" t="s">
        <v>2505</v>
      </c>
      <c r="AK386" s="23" t="s">
        <v>2505</v>
      </c>
      <c r="AL386" s="23" t="s">
        <v>2505</v>
      </c>
      <c r="AM386" s="23" t="s">
        <v>2505</v>
      </c>
      <c r="AN386" s="23" t="s">
        <v>2505</v>
      </c>
      <c r="AO386" s="23" t="s">
        <v>2507</v>
      </c>
      <c r="AP386" t="s">
        <v>2505</v>
      </c>
      <c r="AQ386" t="s">
        <v>2505</v>
      </c>
      <c r="AR386" t="s">
        <v>2505</v>
      </c>
      <c r="AS386" t="s">
        <v>2505</v>
      </c>
    </row>
    <row r="387" spans="1:45" x14ac:dyDescent="0.25">
      <c r="A387" t="s">
        <v>3777</v>
      </c>
      <c r="B387" s="23" t="s">
        <v>3778</v>
      </c>
      <c r="C387" s="26" t="s">
        <v>3779</v>
      </c>
      <c r="D387" s="26" t="s">
        <v>3779</v>
      </c>
      <c r="E387" t="s">
        <v>2495</v>
      </c>
      <c r="F387" t="s">
        <v>2495</v>
      </c>
      <c r="G387" t="s">
        <v>2495</v>
      </c>
      <c r="H387" t="s">
        <v>2495</v>
      </c>
      <c r="I387" t="s">
        <v>2496</v>
      </c>
      <c r="J387" s="23" t="s">
        <v>2497</v>
      </c>
      <c r="K387" s="23" t="s">
        <v>2498</v>
      </c>
      <c r="L387" s="23" t="s">
        <v>2499</v>
      </c>
      <c r="M387" s="2">
        <v>43831</v>
      </c>
      <c r="N387" t="s">
        <v>2500</v>
      </c>
      <c r="O387">
        <v>0</v>
      </c>
      <c r="P387" t="s">
        <v>2501</v>
      </c>
      <c r="V387" t="s">
        <v>40</v>
      </c>
      <c r="W387" t="s">
        <v>40</v>
      </c>
      <c r="X387" t="s">
        <v>2502</v>
      </c>
      <c r="Y387" t="s">
        <v>2503</v>
      </c>
      <c r="Z387" s="23" t="s">
        <v>2504</v>
      </c>
      <c r="AA387" s="23" t="s">
        <v>2505</v>
      </c>
      <c r="AB387" s="23" t="s">
        <v>2506</v>
      </c>
      <c r="AC387" s="23"/>
      <c r="AD387" s="23"/>
      <c r="AE387" s="23"/>
      <c r="AF387" s="23" t="s">
        <v>40</v>
      </c>
      <c r="AG387" s="23" t="s">
        <v>2505</v>
      </c>
      <c r="AH387" s="23" t="s">
        <v>2505</v>
      </c>
      <c r="AI387" s="23" t="s">
        <v>2505</v>
      </c>
      <c r="AJ387" s="23" t="s">
        <v>2505</v>
      </c>
      <c r="AK387" s="23" t="s">
        <v>2505</v>
      </c>
      <c r="AL387" s="23" t="s">
        <v>2505</v>
      </c>
      <c r="AM387" s="23" t="s">
        <v>2505</v>
      </c>
      <c r="AN387" s="23" t="s">
        <v>2505</v>
      </c>
      <c r="AO387" s="23" t="s">
        <v>2507</v>
      </c>
      <c r="AP387" t="s">
        <v>2505</v>
      </c>
      <c r="AQ387" t="s">
        <v>2505</v>
      </c>
      <c r="AR387" t="s">
        <v>2505</v>
      </c>
      <c r="AS387" t="s">
        <v>2505</v>
      </c>
    </row>
    <row r="388" spans="1:45" x14ac:dyDescent="0.25">
      <c r="A388" t="s">
        <v>3780</v>
      </c>
      <c r="B388" s="23" t="s">
        <v>431</v>
      </c>
      <c r="C388" s="27" t="s">
        <v>3781</v>
      </c>
      <c r="D388" s="27" t="s">
        <v>3781</v>
      </c>
      <c r="E388" t="s">
        <v>2495</v>
      </c>
      <c r="F388" t="s">
        <v>2495</v>
      </c>
      <c r="G388" t="s">
        <v>2495</v>
      </c>
      <c r="H388" t="s">
        <v>2495</v>
      </c>
      <c r="I388" t="s">
        <v>2496</v>
      </c>
      <c r="J388" s="23" t="s">
        <v>2497</v>
      </c>
      <c r="K388" s="23" t="s">
        <v>2498</v>
      </c>
      <c r="L388" s="23" t="s">
        <v>2499</v>
      </c>
      <c r="M388" s="2">
        <v>43831</v>
      </c>
      <c r="N388" t="s">
        <v>2500</v>
      </c>
      <c r="O388">
        <v>0</v>
      </c>
      <c r="P388" t="s">
        <v>2501</v>
      </c>
      <c r="V388" t="s">
        <v>40</v>
      </c>
      <c r="W388" t="s">
        <v>40</v>
      </c>
      <c r="X388" t="s">
        <v>2502</v>
      </c>
      <c r="Y388" t="s">
        <v>2503</v>
      </c>
      <c r="Z388" s="23" t="s">
        <v>2504</v>
      </c>
      <c r="AA388" s="23" t="s">
        <v>2505</v>
      </c>
      <c r="AB388" s="23" t="s">
        <v>2506</v>
      </c>
      <c r="AC388" s="23"/>
      <c r="AD388" s="23"/>
      <c r="AE388" s="23"/>
      <c r="AF388" s="23" t="s">
        <v>40</v>
      </c>
      <c r="AG388" s="23" t="s">
        <v>2505</v>
      </c>
      <c r="AH388" s="23" t="s">
        <v>2505</v>
      </c>
      <c r="AI388" s="23" t="s">
        <v>2505</v>
      </c>
      <c r="AJ388" s="23" t="s">
        <v>2505</v>
      </c>
      <c r="AK388" s="23" t="s">
        <v>2505</v>
      </c>
      <c r="AL388" s="23" t="s">
        <v>2505</v>
      </c>
      <c r="AM388" s="23" t="s">
        <v>2505</v>
      </c>
      <c r="AN388" s="23" t="s">
        <v>2505</v>
      </c>
      <c r="AO388" s="23" t="s">
        <v>2507</v>
      </c>
      <c r="AP388" t="s">
        <v>2505</v>
      </c>
      <c r="AQ388" t="s">
        <v>2505</v>
      </c>
      <c r="AR388" t="s">
        <v>2505</v>
      </c>
      <c r="AS388" t="s">
        <v>2505</v>
      </c>
    </row>
    <row r="389" spans="1:45" x14ac:dyDescent="0.25">
      <c r="A389" t="s">
        <v>3782</v>
      </c>
      <c r="B389" s="23" t="s">
        <v>498</v>
      </c>
      <c r="C389" s="26" t="s">
        <v>3783</v>
      </c>
      <c r="D389" s="26" t="s">
        <v>3784</v>
      </c>
      <c r="E389" t="s">
        <v>2495</v>
      </c>
      <c r="F389" t="s">
        <v>2495</v>
      </c>
      <c r="G389" t="s">
        <v>2495</v>
      </c>
      <c r="H389" t="s">
        <v>2495</v>
      </c>
      <c r="I389" t="s">
        <v>2496</v>
      </c>
      <c r="J389" s="23" t="s">
        <v>2497</v>
      </c>
      <c r="K389" s="23" t="s">
        <v>2498</v>
      </c>
      <c r="L389" s="23" t="s">
        <v>2499</v>
      </c>
      <c r="M389" s="2">
        <v>43831</v>
      </c>
      <c r="N389" t="s">
        <v>2500</v>
      </c>
      <c r="O389">
        <v>0</v>
      </c>
      <c r="P389" t="s">
        <v>2501</v>
      </c>
      <c r="V389" t="s">
        <v>40</v>
      </c>
      <c r="W389" t="s">
        <v>40</v>
      </c>
      <c r="X389" t="s">
        <v>2502</v>
      </c>
      <c r="Y389" t="s">
        <v>2503</v>
      </c>
      <c r="Z389" s="23" t="s">
        <v>2504</v>
      </c>
      <c r="AA389" s="23" t="s">
        <v>2505</v>
      </c>
      <c r="AB389" s="23" t="s">
        <v>2506</v>
      </c>
      <c r="AC389" s="23"/>
      <c r="AD389" s="23"/>
      <c r="AE389" s="23"/>
      <c r="AF389" s="23" t="s">
        <v>40</v>
      </c>
      <c r="AG389" s="23" t="s">
        <v>2505</v>
      </c>
      <c r="AH389" s="23" t="s">
        <v>2505</v>
      </c>
      <c r="AI389" s="23" t="s">
        <v>2505</v>
      </c>
      <c r="AJ389" s="23" t="s">
        <v>2505</v>
      </c>
      <c r="AK389" s="23" t="s">
        <v>2505</v>
      </c>
      <c r="AL389" s="23" t="s">
        <v>2505</v>
      </c>
      <c r="AM389" s="23" t="s">
        <v>2505</v>
      </c>
      <c r="AN389" s="23" t="s">
        <v>2505</v>
      </c>
      <c r="AO389" s="23" t="s">
        <v>2507</v>
      </c>
      <c r="AP389" t="s">
        <v>2505</v>
      </c>
      <c r="AQ389" t="s">
        <v>2505</v>
      </c>
      <c r="AR389" t="s">
        <v>2505</v>
      </c>
      <c r="AS389" t="s">
        <v>2505</v>
      </c>
    </row>
    <row r="390" spans="1:45" x14ac:dyDescent="0.25">
      <c r="A390" t="s">
        <v>3785</v>
      </c>
      <c r="B390" s="23" t="s">
        <v>729</v>
      </c>
      <c r="C390" s="27" t="s">
        <v>3786</v>
      </c>
      <c r="D390" s="27" t="s">
        <v>3787</v>
      </c>
      <c r="E390" t="s">
        <v>2495</v>
      </c>
      <c r="F390" t="s">
        <v>2495</v>
      </c>
      <c r="G390" t="s">
        <v>2495</v>
      </c>
      <c r="H390" t="s">
        <v>2495</v>
      </c>
      <c r="I390" t="s">
        <v>2496</v>
      </c>
      <c r="J390" s="23" t="s">
        <v>2497</v>
      </c>
      <c r="K390" s="23" t="s">
        <v>2498</v>
      </c>
      <c r="L390" s="23" t="s">
        <v>2499</v>
      </c>
      <c r="M390" s="2">
        <v>43831</v>
      </c>
      <c r="N390" t="s">
        <v>2500</v>
      </c>
      <c r="O390">
        <v>0</v>
      </c>
      <c r="P390" t="s">
        <v>2501</v>
      </c>
      <c r="V390" t="s">
        <v>40</v>
      </c>
      <c r="W390" t="s">
        <v>40</v>
      </c>
      <c r="X390" t="s">
        <v>2502</v>
      </c>
      <c r="Y390" t="s">
        <v>2503</v>
      </c>
      <c r="Z390" s="23" t="s">
        <v>2504</v>
      </c>
      <c r="AA390" s="23" t="s">
        <v>2505</v>
      </c>
      <c r="AB390" s="23" t="s">
        <v>2506</v>
      </c>
      <c r="AC390" s="23"/>
      <c r="AD390" s="23"/>
      <c r="AE390" s="23"/>
      <c r="AF390" s="23" t="s">
        <v>40</v>
      </c>
      <c r="AG390" s="23" t="s">
        <v>2505</v>
      </c>
      <c r="AH390" s="23" t="s">
        <v>2505</v>
      </c>
      <c r="AI390" s="23" t="s">
        <v>2505</v>
      </c>
      <c r="AJ390" s="23" t="s">
        <v>2505</v>
      </c>
      <c r="AK390" s="23" t="s">
        <v>2505</v>
      </c>
      <c r="AL390" s="23" t="s">
        <v>2505</v>
      </c>
      <c r="AM390" s="23" t="s">
        <v>2505</v>
      </c>
      <c r="AN390" s="23" t="s">
        <v>2505</v>
      </c>
      <c r="AO390" s="23" t="s">
        <v>2507</v>
      </c>
      <c r="AP390" t="s">
        <v>2505</v>
      </c>
      <c r="AQ390" t="s">
        <v>2505</v>
      </c>
      <c r="AR390" t="s">
        <v>2505</v>
      </c>
      <c r="AS390" t="s">
        <v>2505</v>
      </c>
    </row>
    <row r="391" spans="1:45" x14ac:dyDescent="0.25">
      <c r="A391" t="s">
        <v>3788</v>
      </c>
      <c r="B391" s="23" t="s">
        <v>3789</v>
      </c>
      <c r="C391" s="26" t="s">
        <v>3790</v>
      </c>
      <c r="D391" s="26" t="s">
        <v>3790</v>
      </c>
      <c r="E391" t="s">
        <v>2495</v>
      </c>
      <c r="F391" t="s">
        <v>2495</v>
      </c>
      <c r="G391" t="s">
        <v>2495</v>
      </c>
      <c r="H391" t="s">
        <v>2495</v>
      </c>
      <c r="I391" t="s">
        <v>2496</v>
      </c>
      <c r="J391" s="23" t="s">
        <v>2497</v>
      </c>
      <c r="K391" s="23" t="s">
        <v>2498</v>
      </c>
      <c r="L391" s="23" t="s">
        <v>2499</v>
      </c>
      <c r="M391" s="2">
        <v>43831</v>
      </c>
      <c r="N391" t="s">
        <v>2500</v>
      </c>
      <c r="O391">
        <v>0</v>
      </c>
      <c r="P391" t="s">
        <v>2501</v>
      </c>
      <c r="V391" t="s">
        <v>40</v>
      </c>
      <c r="W391" t="s">
        <v>40</v>
      </c>
      <c r="X391" t="s">
        <v>2502</v>
      </c>
      <c r="Y391" t="s">
        <v>2503</v>
      </c>
      <c r="Z391" s="23" t="s">
        <v>2504</v>
      </c>
      <c r="AA391" s="23" t="s">
        <v>2505</v>
      </c>
      <c r="AB391" s="23" t="s">
        <v>2506</v>
      </c>
      <c r="AC391" s="23"/>
      <c r="AD391" s="23"/>
      <c r="AE391" s="23"/>
      <c r="AF391" s="23" t="s">
        <v>40</v>
      </c>
      <c r="AG391" s="23" t="s">
        <v>2505</v>
      </c>
      <c r="AH391" s="23" t="s">
        <v>2505</v>
      </c>
      <c r="AI391" s="23" t="s">
        <v>2505</v>
      </c>
      <c r="AJ391" s="23" t="s">
        <v>2505</v>
      </c>
      <c r="AK391" s="23" t="s">
        <v>2505</v>
      </c>
      <c r="AL391" s="23" t="s">
        <v>2505</v>
      </c>
      <c r="AM391" s="23" t="s">
        <v>2505</v>
      </c>
      <c r="AN391" s="23" t="s">
        <v>2505</v>
      </c>
      <c r="AO391" s="23" t="s">
        <v>2507</v>
      </c>
      <c r="AP391" t="s">
        <v>2505</v>
      </c>
      <c r="AQ391" t="s">
        <v>2505</v>
      </c>
      <c r="AR391" t="s">
        <v>2505</v>
      </c>
      <c r="AS391" t="s">
        <v>2505</v>
      </c>
    </row>
    <row r="392" spans="1:45" x14ac:dyDescent="0.25">
      <c r="A392" t="s">
        <v>3791</v>
      </c>
      <c r="B392" s="23" t="s">
        <v>91</v>
      </c>
      <c r="C392" s="27" t="s">
        <v>3792</v>
      </c>
      <c r="D392" s="27" t="s">
        <v>3793</v>
      </c>
      <c r="E392" t="s">
        <v>2495</v>
      </c>
      <c r="F392" t="s">
        <v>2495</v>
      </c>
      <c r="G392" t="s">
        <v>2495</v>
      </c>
      <c r="H392" t="s">
        <v>2495</v>
      </c>
      <c r="I392" t="s">
        <v>2496</v>
      </c>
      <c r="J392" s="23" t="s">
        <v>2497</v>
      </c>
      <c r="K392" s="23" t="s">
        <v>2498</v>
      </c>
      <c r="L392" s="23" t="s">
        <v>2499</v>
      </c>
      <c r="M392" s="2">
        <v>43831</v>
      </c>
      <c r="N392" t="s">
        <v>2500</v>
      </c>
      <c r="O392">
        <v>0</v>
      </c>
      <c r="P392" t="s">
        <v>2501</v>
      </c>
      <c r="V392" t="s">
        <v>40</v>
      </c>
      <c r="W392" t="s">
        <v>40</v>
      </c>
      <c r="X392" t="s">
        <v>2502</v>
      </c>
      <c r="Y392" t="s">
        <v>2503</v>
      </c>
      <c r="Z392" s="23" t="s">
        <v>2504</v>
      </c>
      <c r="AA392" s="23" t="s">
        <v>2505</v>
      </c>
      <c r="AB392" s="23" t="s">
        <v>2506</v>
      </c>
      <c r="AC392" s="23"/>
      <c r="AD392" s="23"/>
      <c r="AE392" s="23"/>
      <c r="AF392" s="23" t="s">
        <v>40</v>
      </c>
      <c r="AG392" s="23" t="s">
        <v>2505</v>
      </c>
      <c r="AH392" s="23" t="s">
        <v>2505</v>
      </c>
      <c r="AI392" s="23" t="s">
        <v>2505</v>
      </c>
      <c r="AJ392" s="23" t="s">
        <v>2505</v>
      </c>
      <c r="AK392" s="23" t="s">
        <v>2505</v>
      </c>
      <c r="AL392" s="23" t="s">
        <v>2505</v>
      </c>
      <c r="AM392" s="23" t="s">
        <v>2505</v>
      </c>
      <c r="AN392" s="23" t="s">
        <v>2505</v>
      </c>
      <c r="AO392" s="23" t="s">
        <v>2507</v>
      </c>
      <c r="AP392" t="s">
        <v>2505</v>
      </c>
      <c r="AQ392" t="s">
        <v>2505</v>
      </c>
      <c r="AR392" t="s">
        <v>2505</v>
      </c>
      <c r="AS392" t="s">
        <v>2505</v>
      </c>
    </row>
    <row r="393" spans="1:45" x14ac:dyDescent="0.25">
      <c r="A393" t="s">
        <v>3794</v>
      </c>
      <c r="B393" s="23" t="s">
        <v>3795</v>
      </c>
      <c r="C393" s="26" t="s">
        <v>3796</v>
      </c>
      <c r="D393" s="26" t="s">
        <v>3797</v>
      </c>
      <c r="E393" t="s">
        <v>2495</v>
      </c>
      <c r="F393" t="s">
        <v>2495</v>
      </c>
      <c r="G393" t="s">
        <v>2495</v>
      </c>
      <c r="H393" t="s">
        <v>2495</v>
      </c>
      <c r="I393" t="s">
        <v>2496</v>
      </c>
      <c r="J393" s="23" t="s">
        <v>2497</v>
      </c>
      <c r="K393" s="23" t="s">
        <v>2498</v>
      </c>
      <c r="L393" s="23" t="s">
        <v>2499</v>
      </c>
      <c r="M393" s="2">
        <v>43831</v>
      </c>
      <c r="N393" t="s">
        <v>2500</v>
      </c>
      <c r="O393">
        <v>0</v>
      </c>
      <c r="P393" t="s">
        <v>2501</v>
      </c>
      <c r="V393" t="s">
        <v>40</v>
      </c>
      <c r="W393" t="s">
        <v>40</v>
      </c>
      <c r="X393" t="s">
        <v>2502</v>
      </c>
      <c r="Y393" t="s">
        <v>2503</v>
      </c>
      <c r="Z393" s="23" t="s">
        <v>2504</v>
      </c>
      <c r="AA393" s="23" t="s">
        <v>2505</v>
      </c>
      <c r="AB393" s="23" t="s">
        <v>2506</v>
      </c>
      <c r="AC393" s="23"/>
      <c r="AD393" s="23"/>
      <c r="AE393" s="23"/>
      <c r="AF393" s="23" t="s">
        <v>40</v>
      </c>
      <c r="AG393" s="23" t="s">
        <v>2505</v>
      </c>
      <c r="AH393" s="23" t="s">
        <v>2505</v>
      </c>
      <c r="AI393" s="23" t="s">
        <v>2505</v>
      </c>
      <c r="AJ393" s="23" t="s">
        <v>2505</v>
      </c>
      <c r="AK393" s="23" t="s">
        <v>2505</v>
      </c>
      <c r="AL393" s="23" t="s">
        <v>2505</v>
      </c>
      <c r="AM393" s="23" t="s">
        <v>2505</v>
      </c>
      <c r="AN393" s="23" t="s">
        <v>2505</v>
      </c>
      <c r="AO393" s="23" t="s">
        <v>2507</v>
      </c>
      <c r="AP393" t="s">
        <v>2505</v>
      </c>
      <c r="AQ393" t="s">
        <v>2505</v>
      </c>
      <c r="AR393" t="s">
        <v>2505</v>
      </c>
      <c r="AS393" t="s">
        <v>2505</v>
      </c>
    </row>
    <row r="394" spans="1:45" x14ac:dyDescent="0.25">
      <c r="A394" t="s">
        <v>3798</v>
      </c>
      <c r="B394" s="23" t="s">
        <v>3799</v>
      </c>
      <c r="C394" s="27" t="s">
        <v>3800</v>
      </c>
      <c r="D394" s="27" t="s">
        <v>3801</v>
      </c>
      <c r="E394" t="s">
        <v>2495</v>
      </c>
      <c r="F394" t="s">
        <v>2495</v>
      </c>
      <c r="G394" t="s">
        <v>2495</v>
      </c>
      <c r="H394" t="s">
        <v>2495</v>
      </c>
      <c r="I394" t="s">
        <v>2496</v>
      </c>
      <c r="J394" s="23" t="s">
        <v>2497</v>
      </c>
      <c r="K394" s="23" t="s">
        <v>2498</v>
      </c>
      <c r="L394" s="23" t="s">
        <v>2499</v>
      </c>
      <c r="M394" s="2">
        <v>43831</v>
      </c>
      <c r="N394" t="s">
        <v>2500</v>
      </c>
      <c r="O394">
        <v>0</v>
      </c>
      <c r="P394" t="s">
        <v>2501</v>
      </c>
      <c r="V394" t="s">
        <v>40</v>
      </c>
      <c r="W394" t="s">
        <v>40</v>
      </c>
      <c r="X394" t="s">
        <v>2502</v>
      </c>
      <c r="Y394" t="s">
        <v>2503</v>
      </c>
      <c r="Z394" s="23" t="s">
        <v>2504</v>
      </c>
      <c r="AA394" s="23" t="s">
        <v>2505</v>
      </c>
      <c r="AB394" s="23" t="s">
        <v>2506</v>
      </c>
      <c r="AC394" s="23"/>
      <c r="AD394" s="23"/>
      <c r="AE394" s="23"/>
      <c r="AF394" s="23" t="s">
        <v>40</v>
      </c>
      <c r="AG394" s="23" t="s">
        <v>2505</v>
      </c>
      <c r="AH394" s="23" t="s">
        <v>2505</v>
      </c>
      <c r="AI394" s="23" t="s">
        <v>2505</v>
      </c>
      <c r="AJ394" s="23" t="s">
        <v>2505</v>
      </c>
      <c r="AK394" s="23" t="s">
        <v>2505</v>
      </c>
      <c r="AL394" s="23" t="s">
        <v>2505</v>
      </c>
      <c r="AM394" s="23" t="s">
        <v>2505</v>
      </c>
      <c r="AN394" s="23" t="s">
        <v>2505</v>
      </c>
      <c r="AO394" s="23" t="s">
        <v>2507</v>
      </c>
      <c r="AP394" t="s">
        <v>2505</v>
      </c>
      <c r="AQ394" t="s">
        <v>2505</v>
      </c>
      <c r="AR394" t="s">
        <v>2505</v>
      </c>
      <c r="AS394" t="s">
        <v>2505</v>
      </c>
    </row>
    <row r="395" spans="1:45" x14ac:dyDescent="0.25">
      <c r="A395" t="s">
        <v>3802</v>
      </c>
      <c r="B395" s="23" t="s">
        <v>3803</v>
      </c>
      <c r="C395" s="26" t="s">
        <v>3804</v>
      </c>
      <c r="D395" s="26" t="s">
        <v>3804</v>
      </c>
      <c r="E395" t="s">
        <v>2495</v>
      </c>
      <c r="F395" t="s">
        <v>2495</v>
      </c>
      <c r="G395" t="s">
        <v>2495</v>
      </c>
      <c r="H395" t="s">
        <v>2495</v>
      </c>
      <c r="I395" t="s">
        <v>2496</v>
      </c>
      <c r="J395" s="23" t="s">
        <v>2497</v>
      </c>
      <c r="K395" s="23" t="s">
        <v>2498</v>
      </c>
      <c r="L395" s="23" t="s">
        <v>2499</v>
      </c>
      <c r="M395" s="2">
        <v>43831</v>
      </c>
      <c r="N395" t="s">
        <v>2500</v>
      </c>
      <c r="O395">
        <v>0</v>
      </c>
      <c r="P395" t="s">
        <v>2501</v>
      </c>
      <c r="V395" t="s">
        <v>40</v>
      </c>
      <c r="W395" t="s">
        <v>40</v>
      </c>
      <c r="X395" t="s">
        <v>2502</v>
      </c>
      <c r="Y395" t="s">
        <v>2503</v>
      </c>
      <c r="Z395" s="23" t="s">
        <v>2504</v>
      </c>
      <c r="AA395" s="23" t="s">
        <v>2505</v>
      </c>
      <c r="AB395" s="23" t="s">
        <v>2506</v>
      </c>
      <c r="AC395" s="23"/>
      <c r="AD395" s="23"/>
      <c r="AE395" s="23"/>
      <c r="AF395" s="23" t="s">
        <v>40</v>
      </c>
      <c r="AG395" s="23" t="s">
        <v>2505</v>
      </c>
      <c r="AH395" s="23" t="s">
        <v>2505</v>
      </c>
      <c r="AI395" s="23" t="s">
        <v>2505</v>
      </c>
      <c r="AJ395" s="23" t="s">
        <v>2505</v>
      </c>
      <c r="AK395" s="23" t="s">
        <v>2505</v>
      </c>
      <c r="AL395" s="23" t="s">
        <v>2505</v>
      </c>
      <c r="AM395" s="23" t="s">
        <v>2505</v>
      </c>
      <c r="AN395" s="23" t="s">
        <v>2505</v>
      </c>
      <c r="AO395" s="23" t="s">
        <v>2507</v>
      </c>
      <c r="AP395" t="s">
        <v>2505</v>
      </c>
      <c r="AQ395" t="s">
        <v>2505</v>
      </c>
      <c r="AR395" t="s">
        <v>2505</v>
      </c>
      <c r="AS395" t="s">
        <v>2505</v>
      </c>
    </row>
    <row r="396" spans="1:45" x14ac:dyDescent="0.25">
      <c r="A396" t="s">
        <v>3805</v>
      </c>
      <c r="B396" s="23" t="s">
        <v>74</v>
      </c>
      <c r="C396" s="27" t="s">
        <v>3806</v>
      </c>
      <c r="D396" s="27" t="s">
        <v>3807</v>
      </c>
      <c r="E396" t="s">
        <v>2495</v>
      </c>
      <c r="F396" t="s">
        <v>2495</v>
      </c>
      <c r="G396" t="s">
        <v>2495</v>
      </c>
      <c r="H396" t="s">
        <v>2495</v>
      </c>
      <c r="I396" t="s">
        <v>2496</v>
      </c>
      <c r="J396" s="23" t="s">
        <v>2497</v>
      </c>
      <c r="K396" s="23" t="s">
        <v>2498</v>
      </c>
      <c r="L396" s="23" t="s">
        <v>2499</v>
      </c>
      <c r="M396" s="2">
        <v>43831</v>
      </c>
      <c r="N396" t="s">
        <v>2500</v>
      </c>
      <c r="O396">
        <v>0</v>
      </c>
      <c r="P396" t="s">
        <v>2501</v>
      </c>
      <c r="V396" t="s">
        <v>40</v>
      </c>
      <c r="W396" t="s">
        <v>40</v>
      </c>
      <c r="X396" t="s">
        <v>2502</v>
      </c>
      <c r="Y396" t="s">
        <v>2503</v>
      </c>
      <c r="Z396" s="23" t="s">
        <v>2504</v>
      </c>
      <c r="AA396" s="23" t="s">
        <v>2505</v>
      </c>
      <c r="AB396" s="23" t="s">
        <v>2506</v>
      </c>
      <c r="AC396" s="23"/>
      <c r="AD396" s="23"/>
      <c r="AE396" s="23"/>
      <c r="AF396" s="23" t="s">
        <v>40</v>
      </c>
      <c r="AG396" s="23" t="s">
        <v>2505</v>
      </c>
      <c r="AH396" s="23" t="s">
        <v>2505</v>
      </c>
      <c r="AI396" s="23" t="s">
        <v>2505</v>
      </c>
      <c r="AJ396" s="23" t="s">
        <v>2505</v>
      </c>
      <c r="AK396" s="23" t="s">
        <v>2505</v>
      </c>
      <c r="AL396" s="23" t="s">
        <v>2505</v>
      </c>
      <c r="AM396" s="23" t="s">
        <v>2505</v>
      </c>
      <c r="AN396" s="23" t="s">
        <v>2505</v>
      </c>
      <c r="AO396" s="23" t="s">
        <v>2507</v>
      </c>
      <c r="AP396" t="s">
        <v>2505</v>
      </c>
      <c r="AQ396" t="s">
        <v>2505</v>
      </c>
      <c r="AR396" t="s">
        <v>2505</v>
      </c>
      <c r="AS396" t="s">
        <v>2505</v>
      </c>
    </row>
    <row r="397" spans="1:45" x14ac:dyDescent="0.25">
      <c r="A397" t="s">
        <v>3808</v>
      </c>
      <c r="B397" s="23" t="s">
        <v>380</v>
      </c>
      <c r="C397" s="26" t="s">
        <v>3809</v>
      </c>
      <c r="D397" s="26" t="s">
        <v>3810</v>
      </c>
      <c r="E397" t="s">
        <v>2495</v>
      </c>
      <c r="F397" t="s">
        <v>2495</v>
      </c>
      <c r="G397" t="s">
        <v>2495</v>
      </c>
      <c r="H397" t="s">
        <v>2495</v>
      </c>
      <c r="I397" t="s">
        <v>2496</v>
      </c>
      <c r="J397" s="23" t="s">
        <v>2497</v>
      </c>
      <c r="K397" s="23" t="s">
        <v>2498</v>
      </c>
      <c r="L397" s="23" t="s">
        <v>2499</v>
      </c>
      <c r="M397" s="2">
        <v>43831</v>
      </c>
      <c r="N397" t="s">
        <v>2500</v>
      </c>
      <c r="O397">
        <v>0</v>
      </c>
      <c r="P397" t="s">
        <v>2501</v>
      </c>
      <c r="V397" t="s">
        <v>40</v>
      </c>
      <c r="W397" t="s">
        <v>40</v>
      </c>
      <c r="X397" t="s">
        <v>2502</v>
      </c>
      <c r="Y397" t="s">
        <v>2503</v>
      </c>
      <c r="Z397" s="23" t="s">
        <v>2504</v>
      </c>
      <c r="AA397" s="23" t="s">
        <v>2505</v>
      </c>
      <c r="AB397" s="23" t="s">
        <v>2506</v>
      </c>
      <c r="AC397" s="23"/>
      <c r="AD397" s="23"/>
      <c r="AE397" s="23"/>
      <c r="AF397" s="23" t="s">
        <v>40</v>
      </c>
      <c r="AG397" s="23" t="s">
        <v>2505</v>
      </c>
      <c r="AH397" s="23" t="s">
        <v>2505</v>
      </c>
      <c r="AI397" s="23" t="s">
        <v>2505</v>
      </c>
      <c r="AJ397" s="23" t="s">
        <v>2505</v>
      </c>
      <c r="AK397" s="23" t="s">
        <v>2505</v>
      </c>
      <c r="AL397" s="23" t="s">
        <v>2505</v>
      </c>
      <c r="AM397" s="23" t="s">
        <v>2505</v>
      </c>
      <c r="AN397" s="23" t="s">
        <v>2505</v>
      </c>
      <c r="AO397" s="23" t="s">
        <v>2507</v>
      </c>
      <c r="AP397" t="s">
        <v>2505</v>
      </c>
      <c r="AQ397" t="s">
        <v>2505</v>
      </c>
      <c r="AR397" t="s">
        <v>2505</v>
      </c>
      <c r="AS397" t="s">
        <v>2505</v>
      </c>
    </row>
    <row r="398" spans="1:45" x14ac:dyDescent="0.25">
      <c r="A398" t="s">
        <v>3811</v>
      </c>
      <c r="B398" s="23" t="s">
        <v>3812</v>
      </c>
      <c r="C398" s="27" t="s">
        <v>3813</v>
      </c>
      <c r="D398" s="27" t="s">
        <v>3814</v>
      </c>
      <c r="E398" t="s">
        <v>2495</v>
      </c>
      <c r="F398" t="s">
        <v>2495</v>
      </c>
      <c r="G398" t="s">
        <v>2495</v>
      </c>
      <c r="H398" t="s">
        <v>2495</v>
      </c>
      <c r="I398" t="s">
        <v>2496</v>
      </c>
      <c r="J398" s="23" t="s">
        <v>2497</v>
      </c>
      <c r="K398" s="23" t="s">
        <v>2498</v>
      </c>
      <c r="L398" s="23" t="s">
        <v>2499</v>
      </c>
      <c r="M398" s="2">
        <v>43831</v>
      </c>
      <c r="N398" t="s">
        <v>2500</v>
      </c>
      <c r="O398">
        <v>0</v>
      </c>
      <c r="P398" t="s">
        <v>2501</v>
      </c>
      <c r="V398" t="s">
        <v>40</v>
      </c>
      <c r="W398" t="s">
        <v>40</v>
      </c>
      <c r="X398" t="s">
        <v>2502</v>
      </c>
      <c r="Y398" t="s">
        <v>2503</v>
      </c>
      <c r="Z398" s="23" t="s">
        <v>2504</v>
      </c>
      <c r="AA398" s="23" t="s">
        <v>2505</v>
      </c>
      <c r="AB398" s="23" t="s">
        <v>2506</v>
      </c>
      <c r="AC398" s="23"/>
      <c r="AD398" s="23"/>
      <c r="AE398" s="23"/>
      <c r="AF398" s="23" t="s">
        <v>40</v>
      </c>
      <c r="AG398" s="23" t="s">
        <v>2505</v>
      </c>
      <c r="AH398" s="23" t="s">
        <v>2505</v>
      </c>
      <c r="AI398" s="23" t="s">
        <v>2505</v>
      </c>
      <c r="AJ398" s="23" t="s">
        <v>2505</v>
      </c>
      <c r="AK398" s="23" t="s">
        <v>2505</v>
      </c>
      <c r="AL398" s="23" t="s">
        <v>2505</v>
      </c>
      <c r="AM398" s="23" t="s">
        <v>2505</v>
      </c>
      <c r="AN398" s="23" t="s">
        <v>2505</v>
      </c>
      <c r="AO398" s="23" t="s">
        <v>2507</v>
      </c>
      <c r="AP398" t="s">
        <v>2505</v>
      </c>
      <c r="AQ398" t="s">
        <v>2505</v>
      </c>
      <c r="AR398" t="s">
        <v>2505</v>
      </c>
      <c r="AS398" t="s">
        <v>2505</v>
      </c>
    </row>
    <row r="399" spans="1:45" x14ac:dyDescent="0.25">
      <c r="A399" t="s">
        <v>3815</v>
      </c>
      <c r="B399" s="23" t="s">
        <v>3816</v>
      </c>
      <c r="C399" s="26" t="s">
        <v>3817</v>
      </c>
      <c r="D399" s="26" t="s">
        <v>3818</v>
      </c>
      <c r="E399" t="s">
        <v>2495</v>
      </c>
      <c r="F399" t="s">
        <v>2495</v>
      </c>
      <c r="G399" t="s">
        <v>2495</v>
      </c>
      <c r="H399" t="s">
        <v>2495</v>
      </c>
      <c r="I399" t="s">
        <v>2496</v>
      </c>
      <c r="J399" s="23" t="s">
        <v>2497</v>
      </c>
      <c r="K399" s="23" t="s">
        <v>2498</v>
      </c>
      <c r="L399" s="23" t="s">
        <v>2499</v>
      </c>
      <c r="M399" s="2">
        <v>43831</v>
      </c>
      <c r="N399" t="s">
        <v>2500</v>
      </c>
      <c r="O399">
        <v>0</v>
      </c>
      <c r="P399" t="s">
        <v>2501</v>
      </c>
      <c r="V399" t="s">
        <v>40</v>
      </c>
      <c r="W399" t="s">
        <v>40</v>
      </c>
      <c r="X399" t="s">
        <v>2502</v>
      </c>
      <c r="Y399" t="s">
        <v>2503</v>
      </c>
      <c r="Z399" s="23" t="s">
        <v>2504</v>
      </c>
      <c r="AA399" s="23" t="s">
        <v>2505</v>
      </c>
      <c r="AB399" s="23" t="s">
        <v>2506</v>
      </c>
      <c r="AC399" s="23"/>
      <c r="AD399" s="23"/>
      <c r="AE399" s="23"/>
      <c r="AF399" s="23" t="s">
        <v>40</v>
      </c>
      <c r="AG399" s="23" t="s">
        <v>2505</v>
      </c>
      <c r="AH399" s="23" t="s">
        <v>2505</v>
      </c>
      <c r="AI399" s="23" t="s">
        <v>2505</v>
      </c>
      <c r="AJ399" s="23" t="s">
        <v>2505</v>
      </c>
      <c r="AK399" s="23" t="s">
        <v>2505</v>
      </c>
      <c r="AL399" s="23" t="s">
        <v>2505</v>
      </c>
      <c r="AM399" s="23" t="s">
        <v>2505</v>
      </c>
      <c r="AN399" s="23" t="s">
        <v>2505</v>
      </c>
      <c r="AO399" s="23" t="s">
        <v>2507</v>
      </c>
      <c r="AP399" t="s">
        <v>2505</v>
      </c>
      <c r="AQ399" t="s">
        <v>2505</v>
      </c>
      <c r="AR399" t="s">
        <v>2505</v>
      </c>
      <c r="AS399" t="s">
        <v>2505</v>
      </c>
    </row>
    <row r="400" spans="1:45" x14ac:dyDescent="0.25">
      <c r="A400" t="s">
        <v>3819</v>
      </c>
      <c r="B400" s="23" t="s">
        <v>2034</v>
      </c>
      <c r="C400" s="27" t="s">
        <v>3820</v>
      </c>
      <c r="D400" s="27" t="s">
        <v>3821</v>
      </c>
      <c r="E400" t="s">
        <v>2495</v>
      </c>
      <c r="F400" t="s">
        <v>2495</v>
      </c>
      <c r="G400" t="s">
        <v>2495</v>
      </c>
      <c r="H400" t="s">
        <v>2495</v>
      </c>
      <c r="I400" t="s">
        <v>2496</v>
      </c>
      <c r="J400" s="23" t="s">
        <v>2497</v>
      </c>
      <c r="K400" s="23" t="s">
        <v>2498</v>
      </c>
      <c r="L400" s="23" t="s">
        <v>2499</v>
      </c>
      <c r="M400" s="2">
        <v>43831</v>
      </c>
      <c r="N400" t="s">
        <v>2500</v>
      </c>
      <c r="O400">
        <v>0</v>
      </c>
      <c r="P400" t="s">
        <v>2501</v>
      </c>
      <c r="V400" t="s">
        <v>40</v>
      </c>
      <c r="W400" t="s">
        <v>40</v>
      </c>
      <c r="X400" t="s">
        <v>2502</v>
      </c>
      <c r="Y400" t="s">
        <v>2503</v>
      </c>
      <c r="Z400" s="23" t="s">
        <v>2504</v>
      </c>
      <c r="AA400" s="23" t="s">
        <v>2505</v>
      </c>
      <c r="AB400" s="23" t="s">
        <v>2506</v>
      </c>
      <c r="AC400" s="23"/>
      <c r="AD400" s="23"/>
      <c r="AE400" s="23"/>
      <c r="AF400" s="23" t="s">
        <v>40</v>
      </c>
      <c r="AG400" s="23" t="s">
        <v>2505</v>
      </c>
      <c r="AH400" s="23" t="s">
        <v>2505</v>
      </c>
      <c r="AI400" s="23" t="s">
        <v>2505</v>
      </c>
      <c r="AJ400" s="23" t="s">
        <v>2505</v>
      </c>
      <c r="AK400" s="23" t="s">
        <v>2505</v>
      </c>
      <c r="AL400" s="23" t="s">
        <v>2505</v>
      </c>
      <c r="AM400" s="23" t="s">
        <v>2505</v>
      </c>
      <c r="AN400" s="23" t="s">
        <v>2505</v>
      </c>
      <c r="AO400" s="23" t="s">
        <v>2507</v>
      </c>
      <c r="AP400" t="s">
        <v>2505</v>
      </c>
      <c r="AQ400" t="s">
        <v>2505</v>
      </c>
      <c r="AR400" t="s">
        <v>2505</v>
      </c>
      <c r="AS400" t="s">
        <v>2505</v>
      </c>
    </row>
    <row r="401" spans="1:45" x14ac:dyDescent="0.25">
      <c r="A401" t="s">
        <v>3822</v>
      </c>
      <c r="B401" s="23" t="s">
        <v>3823</v>
      </c>
      <c r="C401" s="26" t="s">
        <v>3824</v>
      </c>
      <c r="D401" s="26" t="s">
        <v>3824</v>
      </c>
      <c r="E401" t="s">
        <v>2495</v>
      </c>
      <c r="F401" t="s">
        <v>2495</v>
      </c>
      <c r="G401" t="s">
        <v>2495</v>
      </c>
      <c r="H401" t="s">
        <v>2495</v>
      </c>
      <c r="I401" t="s">
        <v>2496</v>
      </c>
      <c r="J401" s="23" t="s">
        <v>2497</v>
      </c>
      <c r="K401" s="23" t="s">
        <v>2498</v>
      </c>
      <c r="L401" s="23" t="s">
        <v>2499</v>
      </c>
      <c r="M401" s="2">
        <v>43831</v>
      </c>
      <c r="N401" t="s">
        <v>2500</v>
      </c>
      <c r="O401">
        <v>0</v>
      </c>
      <c r="P401" t="s">
        <v>2501</v>
      </c>
      <c r="V401" t="s">
        <v>40</v>
      </c>
      <c r="W401" t="s">
        <v>40</v>
      </c>
      <c r="X401" t="s">
        <v>2502</v>
      </c>
      <c r="Y401" t="s">
        <v>2503</v>
      </c>
      <c r="Z401" s="23" t="s">
        <v>2504</v>
      </c>
      <c r="AA401" s="23" t="s">
        <v>2505</v>
      </c>
      <c r="AB401" s="23" t="s">
        <v>2506</v>
      </c>
      <c r="AC401" s="23"/>
      <c r="AD401" s="23"/>
      <c r="AE401" s="23"/>
      <c r="AF401" s="23" t="s">
        <v>40</v>
      </c>
      <c r="AG401" s="23" t="s">
        <v>2505</v>
      </c>
      <c r="AH401" s="23" t="s">
        <v>2505</v>
      </c>
      <c r="AI401" s="23" t="s">
        <v>2505</v>
      </c>
      <c r="AJ401" s="23" t="s">
        <v>2505</v>
      </c>
      <c r="AK401" s="23" t="s">
        <v>2505</v>
      </c>
      <c r="AL401" s="23" t="s">
        <v>2505</v>
      </c>
      <c r="AM401" s="23" t="s">
        <v>2505</v>
      </c>
      <c r="AN401" s="23" t="s">
        <v>2505</v>
      </c>
      <c r="AO401" s="23" t="s">
        <v>2507</v>
      </c>
      <c r="AP401" t="s">
        <v>2505</v>
      </c>
      <c r="AQ401" t="s">
        <v>2505</v>
      </c>
      <c r="AR401" t="s">
        <v>2505</v>
      </c>
      <c r="AS401" t="s">
        <v>2505</v>
      </c>
    </row>
    <row r="402" spans="1:45" x14ac:dyDescent="0.25">
      <c r="A402" t="s">
        <v>3825</v>
      </c>
      <c r="B402" s="23" t="s">
        <v>3826</v>
      </c>
      <c r="C402" s="27" t="s">
        <v>3827</v>
      </c>
      <c r="D402" s="27" t="s">
        <v>3828</v>
      </c>
      <c r="E402" t="s">
        <v>2495</v>
      </c>
      <c r="F402" t="s">
        <v>2495</v>
      </c>
      <c r="G402" t="s">
        <v>2495</v>
      </c>
      <c r="H402" t="s">
        <v>2495</v>
      </c>
      <c r="I402" t="s">
        <v>2496</v>
      </c>
      <c r="J402" s="23" t="s">
        <v>2497</v>
      </c>
      <c r="K402" s="23" t="s">
        <v>2498</v>
      </c>
      <c r="L402" s="23" t="s">
        <v>2499</v>
      </c>
      <c r="M402" s="2">
        <v>43831</v>
      </c>
      <c r="N402" t="s">
        <v>2500</v>
      </c>
      <c r="O402">
        <v>0</v>
      </c>
      <c r="P402" t="s">
        <v>2501</v>
      </c>
      <c r="V402" t="s">
        <v>40</v>
      </c>
      <c r="W402" t="s">
        <v>40</v>
      </c>
      <c r="X402" t="s">
        <v>2502</v>
      </c>
      <c r="Y402" t="s">
        <v>2503</v>
      </c>
      <c r="Z402" s="23" t="s">
        <v>2504</v>
      </c>
      <c r="AA402" s="23" t="s">
        <v>2505</v>
      </c>
      <c r="AB402" s="23" t="s">
        <v>2506</v>
      </c>
      <c r="AC402" s="23"/>
      <c r="AD402" s="23"/>
      <c r="AE402" s="23"/>
      <c r="AF402" s="23" t="s">
        <v>40</v>
      </c>
      <c r="AG402" s="23" t="s">
        <v>2505</v>
      </c>
      <c r="AH402" s="23" t="s">
        <v>2505</v>
      </c>
      <c r="AI402" s="23" t="s">
        <v>2505</v>
      </c>
      <c r="AJ402" s="23" t="s">
        <v>2505</v>
      </c>
      <c r="AK402" s="23" t="s">
        <v>2505</v>
      </c>
      <c r="AL402" s="23" t="s">
        <v>2505</v>
      </c>
      <c r="AM402" s="23" t="s">
        <v>2505</v>
      </c>
      <c r="AN402" s="23" t="s">
        <v>2505</v>
      </c>
      <c r="AO402" s="23" t="s">
        <v>2507</v>
      </c>
      <c r="AP402" t="s">
        <v>2505</v>
      </c>
      <c r="AQ402" t="s">
        <v>2505</v>
      </c>
      <c r="AR402" t="s">
        <v>2505</v>
      </c>
      <c r="AS402" t="s">
        <v>2505</v>
      </c>
    </row>
    <row r="403" spans="1:45" x14ac:dyDescent="0.25">
      <c r="A403" t="s">
        <v>3829</v>
      </c>
      <c r="B403" s="23" t="s">
        <v>3830</v>
      </c>
      <c r="C403" s="26" t="s">
        <v>3831</v>
      </c>
      <c r="D403" s="26" t="s">
        <v>3831</v>
      </c>
      <c r="E403" t="s">
        <v>2495</v>
      </c>
      <c r="F403" t="s">
        <v>2495</v>
      </c>
      <c r="G403" t="s">
        <v>2495</v>
      </c>
      <c r="H403" t="s">
        <v>2495</v>
      </c>
      <c r="I403" t="s">
        <v>2496</v>
      </c>
      <c r="J403" s="23" t="s">
        <v>2497</v>
      </c>
      <c r="K403" s="23" t="s">
        <v>2498</v>
      </c>
      <c r="L403" s="23" t="s">
        <v>2499</v>
      </c>
      <c r="M403" s="2">
        <v>43831</v>
      </c>
      <c r="N403" t="s">
        <v>2500</v>
      </c>
      <c r="O403">
        <v>0</v>
      </c>
      <c r="P403" t="s">
        <v>2501</v>
      </c>
      <c r="V403" t="s">
        <v>40</v>
      </c>
      <c r="W403" t="s">
        <v>40</v>
      </c>
      <c r="X403" t="s">
        <v>2502</v>
      </c>
      <c r="Y403" t="s">
        <v>2503</v>
      </c>
      <c r="Z403" s="23" t="s">
        <v>2504</v>
      </c>
      <c r="AA403" s="23" t="s">
        <v>2505</v>
      </c>
      <c r="AB403" s="23" t="s">
        <v>2506</v>
      </c>
      <c r="AC403" s="23"/>
      <c r="AD403" s="23"/>
      <c r="AE403" s="23"/>
      <c r="AF403" s="23" t="s">
        <v>40</v>
      </c>
      <c r="AG403" s="23" t="s">
        <v>2505</v>
      </c>
      <c r="AH403" s="23" t="s">
        <v>2505</v>
      </c>
      <c r="AI403" s="23" t="s">
        <v>2505</v>
      </c>
      <c r="AJ403" s="23" t="s">
        <v>2505</v>
      </c>
      <c r="AK403" s="23" t="s">
        <v>2505</v>
      </c>
      <c r="AL403" s="23" t="s">
        <v>2505</v>
      </c>
      <c r="AM403" s="23" t="s">
        <v>2505</v>
      </c>
      <c r="AN403" s="23" t="s">
        <v>2505</v>
      </c>
      <c r="AO403" s="23" t="s">
        <v>2507</v>
      </c>
      <c r="AP403" t="s">
        <v>2505</v>
      </c>
      <c r="AQ403" t="s">
        <v>2505</v>
      </c>
      <c r="AR403" t="s">
        <v>2505</v>
      </c>
      <c r="AS403" t="s">
        <v>2505</v>
      </c>
    </row>
    <row r="404" spans="1:45" x14ac:dyDescent="0.25">
      <c r="A404" t="s">
        <v>3832</v>
      </c>
      <c r="B404" s="23" t="s">
        <v>3833</v>
      </c>
      <c r="C404" s="27" t="s">
        <v>3834</v>
      </c>
      <c r="D404" s="27" t="s">
        <v>3835</v>
      </c>
      <c r="E404" t="s">
        <v>2495</v>
      </c>
      <c r="F404" t="s">
        <v>2495</v>
      </c>
      <c r="G404" t="s">
        <v>2495</v>
      </c>
      <c r="H404" t="s">
        <v>2495</v>
      </c>
      <c r="I404" t="s">
        <v>2496</v>
      </c>
      <c r="J404" s="23" t="s">
        <v>2497</v>
      </c>
      <c r="K404" s="23" t="s">
        <v>2498</v>
      </c>
      <c r="L404" s="23" t="s">
        <v>2499</v>
      </c>
      <c r="M404" s="2">
        <v>43831</v>
      </c>
      <c r="N404" t="s">
        <v>2500</v>
      </c>
      <c r="O404">
        <v>0</v>
      </c>
      <c r="P404" t="s">
        <v>2501</v>
      </c>
      <c r="V404" t="s">
        <v>40</v>
      </c>
      <c r="W404" t="s">
        <v>40</v>
      </c>
      <c r="X404" t="s">
        <v>2502</v>
      </c>
      <c r="Y404" t="s">
        <v>2503</v>
      </c>
      <c r="Z404" s="23" t="s">
        <v>2504</v>
      </c>
      <c r="AA404" s="23" t="s">
        <v>2505</v>
      </c>
      <c r="AB404" s="23" t="s">
        <v>2506</v>
      </c>
      <c r="AC404" s="23"/>
      <c r="AD404" s="23"/>
      <c r="AE404" s="23"/>
      <c r="AF404" s="23" t="s">
        <v>40</v>
      </c>
      <c r="AG404" s="23" t="s">
        <v>2505</v>
      </c>
      <c r="AH404" s="23" t="s">
        <v>2505</v>
      </c>
      <c r="AI404" s="23" t="s">
        <v>2505</v>
      </c>
      <c r="AJ404" s="23" t="s">
        <v>2505</v>
      </c>
      <c r="AK404" s="23" t="s">
        <v>2505</v>
      </c>
      <c r="AL404" s="23" t="s">
        <v>2505</v>
      </c>
      <c r="AM404" s="23" t="s">
        <v>2505</v>
      </c>
      <c r="AN404" s="23" t="s">
        <v>2505</v>
      </c>
      <c r="AO404" s="23" t="s">
        <v>2507</v>
      </c>
      <c r="AP404" t="s">
        <v>2505</v>
      </c>
      <c r="AQ404" t="s">
        <v>2505</v>
      </c>
      <c r="AR404" t="s">
        <v>2505</v>
      </c>
      <c r="AS404" t="s">
        <v>2505</v>
      </c>
    </row>
    <row r="405" spans="1:45" x14ac:dyDescent="0.25">
      <c r="A405" t="s">
        <v>3836</v>
      </c>
      <c r="B405" s="23" t="s">
        <v>3837</v>
      </c>
      <c r="C405" s="26" t="s">
        <v>3838</v>
      </c>
      <c r="D405" s="26" t="s">
        <v>3839</v>
      </c>
      <c r="E405" t="s">
        <v>2495</v>
      </c>
      <c r="F405" t="s">
        <v>2495</v>
      </c>
      <c r="G405" t="s">
        <v>2495</v>
      </c>
      <c r="H405" t="s">
        <v>2495</v>
      </c>
      <c r="I405" t="s">
        <v>2496</v>
      </c>
      <c r="J405" s="23" t="s">
        <v>2497</v>
      </c>
      <c r="K405" s="23" t="s">
        <v>2498</v>
      </c>
      <c r="L405" s="23" t="s">
        <v>2499</v>
      </c>
      <c r="M405" s="2">
        <v>43831</v>
      </c>
      <c r="N405" t="s">
        <v>2500</v>
      </c>
      <c r="O405">
        <v>0</v>
      </c>
      <c r="P405" t="s">
        <v>2501</v>
      </c>
      <c r="V405" t="s">
        <v>40</v>
      </c>
      <c r="W405" t="s">
        <v>40</v>
      </c>
      <c r="X405" t="s">
        <v>2502</v>
      </c>
      <c r="Y405" t="s">
        <v>2503</v>
      </c>
      <c r="Z405" s="23" t="s">
        <v>2504</v>
      </c>
      <c r="AA405" s="23" t="s">
        <v>2505</v>
      </c>
      <c r="AB405" s="23" t="s">
        <v>2506</v>
      </c>
      <c r="AC405" s="23"/>
      <c r="AD405" s="23"/>
      <c r="AE405" s="23"/>
      <c r="AF405" s="23" t="s">
        <v>40</v>
      </c>
      <c r="AG405" s="23" t="s">
        <v>2505</v>
      </c>
      <c r="AH405" s="23" t="s">
        <v>2505</v>
      </c>
      <c r="AI405" s="23" t="s">
        <v>2505</v>
      </c>
      <c r="AJ405" s="23" t="s">
        <v>2505</v>
      </c>
      <c r="AK405" s="23" t="s">
        <v>2505</v>
      </c>
      <c r="AL405" s="23" t="s">
        <v>2505</v>
      </c>
      <c r="AM405" s="23" t="s">
        <v>2505</v>
      </c>
      <c r="AN405" s="23" t="s">
        <v>2505</v>
      </c>
      <c r="AO405" s="23" t="s">
        <v>2507</v>
      </c>
      <c r="AP405" t="s">
        <v>2505</v>
      </c>
      <c r="AQ405" t="s">
        <v>2505</v>
      </c>
      <c r="AR405" t="s">
        <v>2505</v>
      </c>
      <c r="AS405" t="s">
        <v>2505</v>
      </c>
    </row>
    <row r="406" spans="1:45" x14ac:dyDescent="0.25">
      <c r="A406" t="s">
        <v>3840</v>
      </c>
      <c r="B406" s="23" t="s">
        <v>3841</v>
      </c>
      <c r="C406" s="27" t="s">
        <v>3842</v>
      </c>
      <c r="D406" s="27" t="s">
        <v>3843</v>
      </c>
      <c r="E406" t="s">
        <v>2495</v>
      </c>
      <c r="F406" t="s">
        <v>2495</v>
      </c>
      <c r="G406" t="s">
        <v>2495</v>
      </c>
      <c r="H406" t="s">
        <v>2495</v>
      </c>
      <c r="I406" t="s">
        <v>2496</v>
      </c>
      <c r="J406" s="23" t="s">
        <v>2497</v>
      </c>
      <c r="K406" s="23" t="s">
        <v>2498</v>
      </c>
      <c r="L406" s="23" t="s">
        <v>2499</v>
      </c>
      <c r="M406" s="2">
        <v>43831</v>
      </c>
      <c r="N406" t="s">
        <v>2500</v>
      </c>
      <c r="O406">
        <v>0</v>
      </c>
      <c r="P406" t="s">
        <v>2501</v>
      </c>
      <c r="V406" t="s">
        <v>40</v>
      </c>
      <c r="W406" t="s">
        <v>40</v>
      </c>
      <c r="X406" t="s">
        <v>2502</v>
      </c>
      <c r="Y406" t="s">
        <v>2503</v>
      </c>
      <c r="Z406" s="23" t="s">
        <v>2504</v>
      </c>
      <c r="AA406" s="23" t="s">
        <v>2505</v>
      </c>
      <c r="AB406" s="23" t="s">
        <v>2506</v>
      </c>
      <c r="AC406" s="23"/>
      <c r="AD406" s="23"/>
      <c r="AE406" s="23"/>
      <c r="AF406" s="23" t="s">
        <v>40</v>
      </c>
      <c r="AG406" s="23" t="s">
        <v>2505</v>
      </c>
      <c r="AH406" s="23" t="s">
        <v>2505</v>
      </c>
      <c r="AI406" s="23" t="s">
        <v>2505</v>
      </c>
      <c r="AJ406" s="23" t="s">
        <v>2505</v>
      </c>
      <c r="AK406" s="23" t="s">
        <v>2505</v>
      </c>
      <c r="AL406" s="23" t="s">
        <v>2505</v>
      </c>
      <c r="AM406" s="23" t="s">
        <v>2505</v>
      </c>
      <c r="AN406" s="23" t="s">
        <v>2505</v>
      </c>
      <c r="AO406" s="23" t="s">
        <v>2507</v>
      </c>
      <c r="AP406" t="s">
        <v>2505</v>
      </c>
      <c r="AQ406" t="s">
        <v>2505</v>
      </c>
      <c r="AR406" t="s">
        <v>2505</v>
      </c>
      <c r="AS406" t="s">
        <v>2505</v>
      </c>
    </row>
    <row r="407" spans="1:45" x14ac:dyDescent="0.25">
      <c r="A407" t="s">
        <v>3844</v>
      </c>
      <c r="B407" s="23" t="s">
        <v>962</v>
      </c>
      <c r="C407" s="26" t="s">
        <v>3845</v>
      </c>
      <c r="D407" s="26" t="s">
        <v>3846</v>
      </c>
      <c r="E407" t="s">
        <v>2495</v>
      </c>
      <c r="F407" t="s">
        <v>2495</v>
      </c>
      <c r="G407" t="s">
        <v>2495</v>
      </c>
      <c r="H407" t="s">
        <v>2495</v>
      </c>
      <c r="I407" t="s">
        <v>2496</v>
      </c>
      <c r="J407" s="23" t="s">
        <v>2497</v>
      </c>
      <c r="K407" s="23" t="s">
        <v>2498</v>
      </c>
      <c r="L407" s="23" t="s">
        <v>2499</v>
      </c>
      <c r="M407" s="2">
        <v>43831</v>
      </c>
      <c r="N407" t="s">
        <v>2500</v>
      </c>
      <c r="O407">
        <v>0</v>
      </c>
      <c r="P407" t="s">
        <v>2501</v>
      </c>
      <c r="V407" t="s">
        <v>40</v>
      </c>
      <c r="W407" t="s">
        <v>40</v>
      </c>
      <c r="X407" t="s">
        <v>2502</v>
      </c>
      <c r="Y407" t="s">
        <v>2503</v>
      </c>
      <c r="Z407" s="23" t="s">
        <v>2504</v>
      </c>
      <c r="AA407" s="23" t="s">
        <v>2505</v>
      </c>
      <c r="AB407" s="23" t="s">
        <v>2506</v>
      </c>
      <c r="AC407" s="23"/>
      <c r="AD407" s="23"/>
      <c r="AE407" s="23"/>
      <c r="AF407" s="23" t="s">
        <v>40</v>
      </c>
      <c r="AG407" s="23" t="s">
        <v>2505</v>
      </c>
      <c r="AH407" s="23" t="s">
        <v>2505</v>
      </c>
      <c r="AI407" s="23" t="s">
        <v>2505</v>
      </c>
      <c r="AJ407" s="23" t="s">
        <v>2505</v>
      </c>
      <c r="AK407" s="23" t="s">
        <v>2505</v>
      </c>
      <c r="AL407" s="23" t="s">
        <v>2505</v>
      </c>
      <c r="AM407" s="23" t="s">
        <v>2505</v>
      </c>
      <c r="AN407" s="23" t="s">
        <v>2505</v>
      </c>
      <c r="AO407" s="23" t="s">
        <v>2507</v>
      </c>
      <c r="AP407" t="s">
        <v>2505</v>
      </c>
      <c r="AQ407" t="s">
        <v>2505</v>
      </c>
      <c r="AR407" t="s">
        <v>2505</v>
      </c>
      <c r="AS407" t="s">
        <v>2505</v>
      </c>
    </row>
    <row r="408" spans="1:45" x14ac:dyDescent="0.25">
      <c r="A408" t="s">
        <v>3847</v>
      </c>
      <c r="B408" s="23" t="s">
        <v>118</v>
      </c>
      <c r="C408" s="27" t="s">
        <v>3848</v>
      </c>
      <c r="D408" s="27" t="s">
        <v>3849</v>
      </c>
      <c r="E408" t="s">
        <v>2495</v>
      </c>
      <c r="F408" t="s">
        <v>2495</v>
      </c>
      <c r="G408" t="s">
        <v>2495</v>
      </c>
      <c r="H408" t="s">
        <v>2495</v>
      </c>
      <c r="I408" t="s">
        <v>2496</v>
      </c>
      <c r="J408" s="23" t="s">
        <v>2497</v>
      </c>
      <c r="K408" s="23" t="s">
        <v>2498</v>
      </c>
      <c r="L408" s="23" t="s">
        <v>2499</v>
      </c>
      <c r="M408" s="2">
        <v>43831</v>
      </c>
      <c r="N408" t="s">
        <v>2500</v>
      </c>
      <c r="O408">
        <v>0</v>
      </c>
      <c r="P408" t="s">
        <v>2501</v>
      </c>
      <c r="V408" t="s">
        <v>40</v>
      </c>
      <c r="W408" t="s">
        <v>40</v>
      </c>
      <c r="X408" t="s">
        <v>2502</v>
      </c>
      <c r="Y408" t="s">
        <v>2503</v>
      </c>
      <c r="Z408" s="23" t="s">
        <v>2504</v>
      </c>
      <c r="AA408" s="23" t="s">
        <v>2505</v>
      </c>
      <c r="AB408" s="23" t="s">
        <v>2506</v>
      </c>
      <c r="AC408" s="23"/>
      <c r="AD408" s="23"/>
      <c r="AE408" s="23"/>
      <c r="AF408" s="23" t="s">
        <v>40</v>
      </c>
      <c r="AG408" s="23" t="s">
        <v>2505</v>
      </c>
      <c r="AH408" s="23" t="s">
        <v>2505</v>
      </c>
      <c r="AI408" s="23" t="s">
        <v>2505</v>
      </c>
      <c r="AJ408" s="23" t="s">
        <v>2505</v>
      </c>
      <c r="AK408" s="23" t="s">
        <v>2505</v>
      </c>
      <c r="AL408" s="23" t="s">
        <v>2505</v>
      </c>
      <c r="AM408" s="23" t="s">
        <v>2505</v>
      </c>
      <c r="AN408" s="23" t="s">
        <v>2505</v>
      </c>
      <c r="AO408" s="23" t="s">
        <v>2507</v>
      </c>
      <c r="AP408" t="s">
        <v>2505</v>
      </c>
      <c r="AQ408" t="s">
        <v>2505</v>
      </c>
      <c r="AR408" t="s">
        <v>2505</v>
      </c>
      <c r="AS408" t="s">
        <v>2505</v>
      </c>
    </row>
    <row r="409" spans="1:45" x14ac:dyDescent="0.25">
      <c r="A409" t="s">
        <v>3850</v>
      </c>
      <c r="B409" s="23" t="s">
        <v>1429</v>
      </c>
      <c r="C409" s="26" t="s">
        <v>3851</v>
      </c>
      <c r="D409" s="26" t="s">
        <v>3852</v>
      </c>
      <c r="E409" t="s">
        <v>2495</v>
      </c>
      <c r="F409" t="s">
        <v>2495</v>
      </c>
      <c r="G409" t="s">
        <v>2495</v>
      </c>
      <c r="H409" t="s">
        <v>2495</v>
      </c>
      <c r="I409" t="s">
        <v>2496</v>
      </c>
      <c r="J409" s="23" t="s">
        <v>2497</v>
      </c>
      <c r="K409" s="23" t="s">
        <v>2498</v>
      </c>
      <c r="L409" s="23" t="s">
        <v>2499</v>
      </c>
      <c r="M409" s="2">
        <v>43831</v>
      </c>
      <c r="N409" t="s">
        <v>2500</v>
      </c>
      <c r="O409">
        <v>0</v>
      </c>
      <c r="P409" t="s">
        <v>2501</v>
      </c>
      <c r="V409" t="s">
        <v>40</v>
      </c>
      <c r="W409" t="s">
        <v>40</v>
      </c>
      <c r="X409" t="s">
        <v>2502</v>
      </c>
      <c r="Y409" t="s">
        <v>2503</v>
      </c>
      <c r="Z409" s="23" t="s">
        <v>2504</v>
      </c>
      <c r="AA409" s="23" t="s">
        <v>2505</v>
      </c>
      <c r="AB409" s="23" t="s">
        <v>2506</v>
      </c>
      <c r="AC409" s="23"/>
      <c r="AD409" s="23"/>
      <c r="AE409" s="23"/>
      <c r="AF409" s="23" t="s">
        <v>40</v>
      </c>
      <c r="AG409" s="23" t="s">
        <v>2505</v>
      </c>
      <c r="AH409" s="23" t="s">
        <v>2505</v>
      </c>
      <c r="AI409" s="23" t="s">
        <v>2505</v>
      </c>
      <c r="AJ409" s="23" t="s">
        <v>2505</v>
      </c>
      <c r="AK409" s="23" t="s">
        <v>2505</v>
      </c>
      <c r="AL409" s="23" t="s">
        <v>2505</v>
      </c>
      <c r="AM409" s="23" t="s">
        <v>2505</v>
      </c>
      <c r="AN409" s="23" t="s">
        <v>2505</v>
      </c>
      <c r="AO409" s="23" t="s">
        <v>2507</v>
      </c>
      <c r="AP409" t="s">
        <v>2505</v>
      </c>
      <c r="AQ409" t="s">
        <v>2505</v>
      </c>
      <c r="AR409" t="s">
        <v>2505</v>
      </c>
      <c r="AS409" t="s">
        <v>2505</v>
      </c>
    </row>
    <row r="410" spans="1:45" x14ac:dyDescent="0.25">
      <c r="A410" t="s">
        <v>3853</v>
      </c>
      <c r="B410" s="23" t="s">
        <v>924</v>
      </c>
      <c r="C410" s="27" t="s">
        <v>3854</v>
      </c>
      <c r="D410" s="27" t="s">
        <v>3855</v>
      </c>
      <c r="E410" t="s">
        <v>2495</v>
      </c>
      <c r="F410" t="s">
        <v>2495</v>
      </c>
      <c r="G410" t="s">
        <v>2495</v>
      </c>
      <c r="H410" t="s">
        <v>2495</v>
      </c>
      <c r="I410" t="s">
        <v>2496</v>
      </c>
      <c r="J410" s="23" t="s">
        <v>2497</v>
      </c>
      <c r="K410" s="23" t="s">
        <v>2498</v>
      </c>
      <c r="L410" s="23" t="s">
        <v>2499</v>
      </c>
      <c r="M410" s="2">
        <v>43831</v>
      </c>
      <c r="N410" t="s">
        <v>2500</v>
      </c>
      <c r="O410">
        <v>0</v>
      </c>
      <c r="P410" t="s">
        <v>2501</v>
      </c>
      <c r="V410" t="s">
        <v>40</v>
      </c>
      <c r="W410" t="s">
        <v>40</v>
      </c>
      <c r="X410" t="s">
        <v>2502</v>
      </c>
      <c r="Y410" t="s">
        <v>2503</v>
      </c>
      <c r="Z410" s="23" t="s">
        <v>2504</v>
      </c>
      <c r="AA410" s="23" t="s">
        <v>2505</v>
      </c>
      <c r="AB410" s="23" t="s">
        <v>2506</v>
      </c>
      <c r="AC410" s="23"/>
      <c r="AD410" s="23"/>
      <c r="AE410" s="23"/>
      <c r="AF410" s="23" t="s">
        <v>40</v>
      </c>
      <c r="AG410" s="23" t="s">
        <v>2505</v>
      </c>
      <c r="AH410" s="23" t="s">
        <v>2505</v>
      </c>
      <c r="AI410" s="23" t="s">
        <v>2505</v>
      </c>
      <c r="AJ410" s="23" t="s">
        <v>2505</v>
      </c>
      <c r="AK410" s="23" t="s">
        <v>2505</v>
      </c>
      <c r="AL410" s="23" t="s">
        <v>2505</v>
      </c>
      <c r="AM410" s="23" t="s">
        <v>2505</v>
      </c>
      <c r="AN410" s="23" t="s">
        <v>2505</v>
      </c>
      <c r="AO410" s="23" t="s">
        <v>2507</v>
      </c>
      <c r="AP410" t="s">
        <v>2505</v>
      </c>
      <c r="AQ410" t="s">
        <v>2505</v>
      </c>
      <c r="AR410" t="s">
        <v>2505</v>
      </c>
      <c r="AS410" t="s">
        <v>2505</v>
      </c>
    </row>
    <row r="411" spans="1:45" x14ac:dyDescent="0.25">
      <c r="A411" t="s">
        <v>3856</v>
      </c>
      <c r="B411" s="23" t="s">
        <v>3857</v>
      </c>
      <c r="C411" s="26" t="s">
        <v>3858</v>
      </c>
      <c r="D411" s="26" t="s">
        <v>3859</v>
      </c>
      <c r="E411" t="s">
        <v>2495</v>
      </c>
      <c r="F411" t="s">
        <v>2495</v>
      </c>
      <c r="G411" t="s">
        <v>2495</v>
      </c>
      <c r="H411" t="s">
        <v>2495</v>
      </c>
      <c r="I411" t="s">
        <v>2496</v>
      </c>
      <c r="J411" s="23" t="s">
        <v>2497</v>
      </c>
      <c r="K411" s="23" t="s">
        <v>2498</v>
      </c>
      <c r="L411" s="23" t="s">
        <v>2499</v>
      </c>
      <c r="M411" s="2">
        <v>43831</v>
      </c>
      <c r="N411" t="s">
        <v>2500</v>
      </c>
      <c r="O411">
        <v>0</v>
      </c>
      <c r="P411" t="s">
        <v>2501</v>
      </c>
      <c r="V411" t="s">
        <v>40</v>
      </c>
      <c r="W411" t="s">
        <v>40</v>
      </c>
      <c r="X411" t="s">
        <v>2502</v>
      </c>
      <c r="Y411" t="s">
        <v>2503</v>
      </c>
      <c r="Z411" s="23" t="s">
        <v>2504</v>
      </c>
      <c r="AA411" s="23" t="s">
        <v>2505</v>
      </c>
      <c r="AB411" s="23" t="s">
        <v>2506</v>
      </c>
      <c r="AC411" s="23"/>
      <c r="AD411" s="23"/>
      <c r="AE411" s="23"/>
      <c r="AF411" s="23" t="s">
        <v>40</v>
      </c>
      <c r="AG411" s="23" t="s">
        <v>2505</v>
      </c>
      <c r="AH411" s="23" t="s">
        <v>2505</v>
      </c>
      <c r="AI411" s="23" t="s">
        <v>2505</v>
      </c>
      <c r="AJ411" s="23" t="s">
        <v>2505</v>
      </c>
      <c r="AK411" s="23" t="s">
        <v>2505</v>
      </c>
      <c r="AL411" s="23" t="s">
        <v>2505</v>
      </c>
      <c r="AM411" s="23" t="s">
        <v>2505</v>
      </c>
      <c r="AN411" s="23" t="s">
        <v>2505</v>
      </c>
      <c r="AO411" s="23" t="s">
        <v>2507</v>
      </c>
      <c r="AP411" t="s">
        <v>2505</v>
      </c>
      <c r="AQ411" t="s">
        <v>2505</v>
      </c>
      <c r="AR411" t="s">
        <v>2505</v>
      </c>
      <c r="AS411" t="s">
        <v>2505</v>
      </c>
    </row>
    <row r="412" spans="1:45" x14ac:dyDescent="0.25">
      <c r="A412" t="s">
        <v>3860</v>
      </c>
      <c r="B412" s="23" t="s">
        <v>3861</v>
      </c>
      <c r="C412" s="27" t="s">
        <v>3862</v>
      </c>
      <c r="D412" s="27" t="s">
        <v>3863</v>
      </c>
      <c r="E412" t="s">
        <v>2495</v>
      </c>
      <c r="F412" t="s">
        <v>2495</v>
      </c>
      <c r="G412" t="s">
        <v>2495</v>
      </c>
      <c r="H412" t="s">
        <v>2495</v>
      </c>
      <c r="I412" t="s">
        <v>2496</v>
      </c>
      <c r="J412" s="23" t="s">
        <v>2497</v>
      </c>
      <c r="K412" s="23" t="s">
        <v>2498</v>
      </c>
      <c r="L412" s="23" t="s">
        <v>2499</v>
      </c>
      <c r="M412" s="2">
        <v>43831</v>
      </c>
      <c r="N412" t="s">
        <v>2500</v>
      </c>
      <c r="O412">
        <v>0</v>
      </c>
      <c r="P412" t="s">
        <v>2501</v>
      </c>
      <c r="V412" t="s">
        <v>40</v>
      </c>
      <c r="W412" t="s">
        <v>40</v>
      </c>
      <c r="X412" t="s">
        <v>2502</v>
      </c>
      <c r="Y412" t="s">
        <v>2503</v>
      </c>
      <c r="Z412" s="23" t="s">
        <v>2504</v>
      </c>
      <c r="AA412" s="23" t="s">
        <v>2505</v>
      </c>
      <c r="AB412" s="23" t="s">
        <v>2506</v>
      </c>
      <c r="AC412" s="23"/>
      <c r="AD412" s="23"/>
      <c r="AE412" s="23"/>
      <c r="AF412" s="23" t="s">
        <v>40</v>
      </c>
      <c r="AG412" s="23" t="s">
        <v>2505</v>
      </c>
      <c r="AH412" s="23" t="s">
        <v>2505</v>
      </c>
      <c r="AI412" s="23" t="s">
        <v>2505</v>
      </c>
      <c r="AJ412" s="23" t="s">
        <v>2505</v>
      </c>
      <c r="AK412" s="23" t="s">
        <v>2505</v>
      </c>
      <c r="AL412" s="23" t="s">
        <v>2505</v>
      </c>
      <c r="AM412" s="23" t="s">
        <v>2505</v>
      </c>
      <c r="AN412" s="23" t="s">
        <v>2505</v>
      </c>
      <c r="AO412" s="23" t="s">
        <v>2507</v>
      </c>
      <c r="AP412" t="s">
        <v>2505</v>
      </c>
      <c r="AQ412" t="s">
        <v>2505</v>
      </c>
      <c r="AR412" t="s">
        <v>2505</v>
      </c>
      <c r="AS412" t="s">
        <v>2505</v>
      </c>
    </row>
    <row r="413" spans="1:45" x14ac:dyDescent="0.25">
      <c r="A413" t="s">
        <v>3864</v>
      </c>
      <c r="B413" s="23" t="s">
        <v>2492</v>
      </c>
      <c r="C413" s="28" t="s">
        <v>2493</v>
      </c>
      <c r="D413" s="26" t="s">
        <v>3865</v>
      </c>
      <c r="E413" t="s">
        <v>2495</v>
      </c>
      <c r="F413" t="s">
        <v>2495</v>
      </c>
      <c r="G413" t="s">
        <v>2495</v>
      </c>
      <c r="H413" t="s">
        <v>2495</v>
      </c>
      <c r="I413" t="s">
        <v>2496</v>
      </c>
      <c r="J413" s="23" t="s">
        <v>2497</v>
      </c>
      <c r="K413" s="23" t="s">
        <v>2498</v>
      </c>
      <c r="L413" s="23" t="s">
        <v>2499</v>
      </c>
      <c r="M413" s="2">
        <v>43831</v>
      </c>
      <c r="N413" t="s">
        <v>2500</v>
      </c>
      <c r="O413">
        <v>0</v>
      </c>
      <c r="P413" t="s">
        <v>2501</v>
      </c>
      <c r="V413" t="s">
        <v>40</v>
      </c>
      <c r="W413" t="s">
        <v>40</v>
      </c>
      <c r="X413" t="s">
        <v>2502</v>
      </c>
      <c r="Y413" t="s">
        <v>2503</v>
      </c>
      <c r="Z413" s="23" t="s">
        <v>2504</v>
      </c>
      <c r="AA413" s="23" t="s">
        <v>2505</v>
      </c>
      <c r="AB413" s="23" t="s">
        <v>2506</v>
      </c>
      <c r="AC413" s="23"/>
      <c r="AD413" s="23"/>
      <c r="AE413" s="23"/>
      <c r="AF413" s="23" t="s">
        <v>40</v>
      </c>
      <c r="AG413" s="23" t="s">
        <v>2505</v>
      </c>
      <c r="AH413" s="23" t="s">
        <v>2505</v>
      </c>
      <c r="AI413" s="23" t="s">
        <v>2505</v>
      </c>
      <c r="AJ413" s="23" t="s">
        <v>2505</v>
      </c>
      <c r="AK413" s="23" t="s">
        <v>2505</v>
      </c>
      <c r="AL413" s="23" t="s">
        <v>2505</v>
      </c>
      <c r="AM413" s="23" t="s">
        <v>2505</v>
      </c>
      <c r="AN413" s="23" t="s">
        <v>2505</v>
      </c>
      <c r="AO413" s="23" t="s">
        <v>2507</v>
      </c>
      <c r="AP413" t="s">
        <v>2505</v>
      </c>
      <c r="AQ413" t="s">
        <v>2505</v>
      </c>
      <c r="AR413" t="s">
        <v>2505</v>
      </c>
      <c r="AS413" t="s">
        <v>2505</v>
      </c>
    </row>
    <row r="414" spans="1:45" x14ac:dyDescent="0.25">
      <c r="A414" t="s">
        <v>3866</v>
      </c>
      <c r="B414" s="23" t="s">
        <v>3867</v>
      </c>
      <c r="C414" s="27" t="s">
        <v>3868</v>
      </c>
      <c r="D414" s="27" t="s">
        <v>3869</v>
      </c>
      <c r="E414" t="s">
        <v>2495</v>
      </c>
      <c r="F414" t="s">
        <v>2495</v>
      </c>
      <c r="G414" t="s">
        <v>2495</v>
      </c>
      <c r="H414" t="s">
        <v>2495</v>
      </c>
      <c r="I414" t="s">
        <v>2496</v>
      </c>
      <c r="J414" s="23" t="s">
        <v>2497</v>
      </c>
      <c r="K414" s="23" t="s">
        <v>2498</v>
      </c>
      <c r="L414" s="23" t="s">
        <v>2499</v>
      </c>
      <c r="M414" s="2">
        <v>43831</v>
      </c>
      <c r="N414" t="s">
        <v>2500</v>
      </c>
      <c r="O414">
        <v>0</v>
      </c>
      <c r="P414" t="s">
        <v>2501</v>
      </c>
      <c r="V414" t="s">
        <v>40</v>
      </c>
      <c r="W414" t="s">
        <v>40</v>
      </c>
      <c r="X414" t="s">
        <v>2502</v>
      </c>
      <c r="Y414" t="s">
        <v>2503</v>
      </c>
      <c r="Z414" s="23" t="s">
        <v>2504</v>
      </c>
      <c r="AA414" s="23" t="s">
        <v>2505</v>
      </c>
      <c r="AB414" s="23" t="s">
        <v>2506</v>
      </c>
      <c r="AC414" s="23"/>
      <c r="AD414" s="23"/>
      <c r="AE414" s="23"/>
      <c r="AF414" s="23" t="s">
        <v>40</v>
      </c>
      <c r="AG414" s="23" t="s">
        <v>2505</v>
      </c>
      <c r="AH414" s="23" t="s">
        <v>2505</v>
      </c>
      <c r="AI414" s="23" t="s">
        <v>2505</v>
      </c>
      <c r="AJ414" s="23" t="s">
        <v>2505</v>
      </c>
      <c r="AK414" s="23" t="s">
        <v>2505</v>
      </c>
      <c r="AL414" s="23" t="s">
        <v>2505</v>
      </c>
      <c r="AM414" s="23" t="s">
        <v>2505</v>
      </c>
      <c r="AN414" s="23" t="s">
        <v>2505</v>
      </c>
      <c r="AO414" s="23" t="s">
        <v>2507</v>
      </c>
      <c r="AP414" t="s">
        <v>2505</v>
      </c>
      <c r="AQ414" t="s">
        <v>2505</v>
      </c>
      <c r="AR414" t="s">
        <v>2505</v>
      </c>
      <c r="AS414" t="s">
        <v>2505</v>
      </c>
    </row>
    <row r="415" spans="1:45" x14ac:dyDescent="0.25">
      <c r="A415" t="s">
        <v>3870</v>
      </c>
      <c r="B415" s="23" t="s">
        <v>490</v>
      </c>
      <c r="C415" s="26" t="s">
        <v>3871</v>
      </c>
      <c r="D415" s="26" t="s">
        <v>3872</v>
      </c>
      <c r="E415" t="s">
        <v>2495</v>
      </c>
      <c r="F415" t="s">
        <v>2495</v>
      </c>
      <c r="G415" t="s">
        <v>2495</v>
      </c>
      <c r="H415" t="s">
        <v>2495</v>
      </c>
      <c r="I415" t="s">
        <v>2496</v>
      </c>
      <c r="J415" s="23" t="s">
        <v>2497</v>
      </c>
      <c r="K415" s="23" t="s">
        <v>2498</v>
      </c>
      <c r="L415" s="23" t="s">
        <v>2499</v>
      </c>
      <c r="M415" s="2">
        <v>43831</v>
      </c>
      <c r="N415" t="s">
        <v>2500</v>
      </c>
      <c r="O415">
        <v>0</v>
      </c>
      <c r="P415" t="s">
        <v>2501</v>
      </c>
      <c r="V415" t="s">
        <v>40</v>
      </c>
      <c r="W415" t="s">
        <v>40</v>
      </c>
      <c r="X415" t="s">
        <v>2502</v>
      </c>
      <c r="Y415" t="s">
        <v>2503</v>
      </c>
      <c r="Z415" s="23" t="s">
        <v>2504</v>
      </c>
      <c r="AA415" s="23" t="s">
        <v>2505</v>
      </c>
      <c r="AB415" s="23" t="s">
        <v>2506</v>
      </c>
      <c r="AC415" s="23"/>
      <c r="AD415" s="23"/>
      <c r="AE415" s="23"/>
      <c r="AF415" s="23" t="s">
        <v>40</v>
      </c>
      <c r="AG415" s="23" t="s">
        <v>2505</v>
      </c>
      <c r="AH415" s="23" t="s">
        <v>2505</v>
      </c>
      <c r="AI415" s="23" t="s">
        <v>2505</v>
      </c>
      <c r="AJ415" s="23" t="s">
        <v>2505</v>
      </c>
      <c r="AK415" s="23" t="s">
        <v>2505</v>
      </c>
      <c r="AL415" s="23" t="s">
        <v>2505</v>
      </c>
      <c r="AM415" s="23" t="s">
        <v>2505</v>
      </c>
      <c r="AN415" s="23" t="s">
        <v>2505</v>
      </c>
      <c r="AO415" s="23" t="s">
        <v>2507</v>
      </c>
      <c r="AP415" t="s">
        <v>2505</v>
      </c>
      <c r="AQ415" t="s">
        <v>2505</v>
      </c>
      <c r="AR415" t="s">
        <v>2505</v>
      </c>
      <c r="AS415" t="s">
        <v>2505</v>
      </c>
    </row>
    <row r="416" spans="1:45" x14ac:dyDescent="0.25">
      <c r="A416" t="s">
        <v>3873</v>
      </c>
      <c r="B416" s="23" t="s">
        <v>3874</v>
      </c>
      <c r="C416" s="27" t="s">
        <v>3875</v>
      </c>
      <c r="D416" s="27" t="s">
        <v>3876</v>
      </c>
      <c r="E416" t="s">
        <v>2495</v>
      </c>
      <c r="F416" t="s">
        <v>2495</v>
      </c>
      <c r="G416" t="s">
        <v>2495</v>
      </c>
      <c r="H416" t="s">
        <v>2495</v>
      </c>
      <c r="I416" t="s">
        <v>2496</v>
      </c>
      <c r="J416" s="23" t="s">
        <v>2497</v>
      </c>
      <c r="K416" s="23" t="s">
        <v>2498</v>
      </c>
      <c r="L416" s="23" t="s">
        <v>2499</v>
      </c>
      <c r="M416" s="2">
        <v>43831</v>
      </c>
      <c r="N416" t="s">
        <v>2500</v>
      </c>
      <c r="O416">
        <v>0</v>
      </c>
      <c r="P416" t="s">
        <v>2501</v>
      </c>
      <c r="V416" t="s">
        <v>40</v>
      </c>
      <c r="W416" t="s">
        <v>40</v>
      </c>
      <c r="X416" t="s">
        <v>2502</v>
      </c>
      <c r="Y416" t="s">
        <v>2503</v>
      </c>
      <c r="Z416" s="23" t="s">
        <v>2504</v>
      </c>
      <c r="AA416" s="23" t="s">
        <v>2505</v>
      </c>
      <c r="AB416" s="23" t="s">
        <v>2506</v>
      </c>
      <c r="AC416" s="23"/>
      <c r="AD416" s="23"/>
      <c r="AE416" s="23"/>
      <c r="AF416" s="23" t="s">
        <v>40</v>
      </c>
      <c r="AG416" s="23" t="s">
        <v>2505</v>
      </c>
      <c r="AH416" s="23" t="s">
        <v>2505</v>
      </c>
      <c r="AI416" s="23" t="s">
        <v>2505</v>
      </c>
      <c r="AJ416" s="23" t="s">
        <v>2505</v>
      </c>
      <c r="AK416" s="23" t="s">
        <v>2505</v>
      </c>
      <c r="AL416" s="23" t="s">
        <v>2505</v>
      </c>
      <c r="AM416" s="23" t="s">
        <v>2505</v>
      </c>
      <c r="AN416" s="23" t="s">
        <v>2505</v>
      </c>
      <c r="AO416" s="23" t="s">
        <v>2507</v>
      </c>
      <c r="AP416" t="s">
        <v>2505</v>
      </c>
      <c r="AQ416" t="s">
        <v>2505</v>
      </c>
      <c r="AR416" t="s">
        <v>2505</v>
      </c>
      <c r="AS416" t="s">
        <v>2505</v>
      </c>
    </row>
    <row r="417" spans="1:45" x14ac:dyDescent="0.25">
      <c r="A417" t="s">
        <v>3877</v>
      </c>
      <c r="B417" s="23" t="s">
        <v>717</v>
      </c>
      <c r="C417" s="26" t="s">
        <v>3878</v>
      </c>
      <c r="D417" s="26" t="s">
        <v>3879</v>
      </c>
      <c r="E417" t="s">
        <v>2495</v>
      </c>
      <c r="F417" t="s">
        <v>2495</v>
      </c>
      <c r="G417" t="s">
        <v>2495</v>
      </c>
      <c r="H417" t="s">
        <v>2495</v>
      </c>
      <c r="I417" t="s">
        <v>2496</v>
      </c>
      <c r="J417" s="23" t="s">
        <v>2497</v>
      </c>
      <c r="K417" s="23" t="s">
        <v>2498</v>
      </c>
      <c r="L417" s="23" t="s">
        <v>2499</v>
      </c>
      <c r="M417" s="2">
        <v>43831</v>
      </c>
      <c r="N417" t="s">
        <v>2500</v>
      </c>
      <c r="O417">
        <v>0</v>
      </c>
      <c r="P417" t="s">
        <v>2501</v>
      </c>
      <c r="V417" t="s">
        <v>40</v>
      </c>
      <c r="W417" t="s">
        <v>40</v>
      </c>
      <c r="X417" t="s">
        <v>2502</v>
      </c>
      <c r="Y417" t="s">
        <v>2503</v>
      </c>
      <c r="Z417" s="23" t="s">
        <v>2504</v>
      </c>
      <c r="AA417" s="23" t="s">
        <v>2505</v>
      </c>
      <c r="AB417" s="23" t="s">
        <v>2506</v>
      </c>
      <c r="AC417" s="23"/>
      <c r="AD417" s="23"/>
      <c r="AE417" s="23"/>
      <c r="AF417" s="23" t="s">
        <v>40</v>
      </c>
      <c r="AG417" s="23" t="s">
        <v>2505</v>
      </c>
      <c r="AH417" s="23" t="s">
        <v>2505</v>
      </c>
      <c r="AI417" s="23" t="s">
        <v>2505</v>
      </c>
      <c r="AJ417" s="23" t="s">
        <v>2505</v>
      </c>
      <c r="AK417" s="23" t="s">
        <v>2505</v>
      </c>
      <c r="AL417" s="23" t="s">
        <v>2505</v>
      </c>
      <c r="AM417" s="23" t="s">
        <v>2505</v>
      </c>
      <c r="AN417" s="23" t="s">
        <v>2505</v>
      </c>
      <c r="AO417" s="23" t="s">
        <v>2507</v>
      </c>
      <c r="AP417" t="s">
        <v>2505</v>
      </c>
      <c r="AQ417" t="s">
        <v>2505</v>
      </c>
      <c r="AR417" t="s">
        <v>2505</v>
      </c>
      <c r="AS417" t="s">
        <v>2505</v>
      </c>
    </row>
    <row r="418" spans="1:45" x14ac:dyDescent="0.25">
      <c r="A418" t="s">
        <v>3880</v>
      </c>
      <c r="B418" s="23" t="s">
        <v>3881</v>
      </c>
      <c r="C418" s="27" t="s">
        <v>3882</v>
      </c>
      <c r="D418" s="27" t="s">
        <v>3883</v>
      </c>
      <c r="E418" t="s">
        <v>2495</v>
      </c>
      <c r="F418" t="s">
        <v>2495</v>
      </c>
      <c r="G418" t="s">
        <v>2495</v>
      </c>
      <c r="H418" t="s">
        <v>2495</v>
      </c>
      <c r="I418" t="s">
        <v>2496</v>
      </c>
      <c r="J418" s="23" t="s">
        <v>2497</v>
      </c>
      <c r="K418" s="23" t="s">
        <v>2498</v>
      </c>
      <c r="L418" s="23" t="s">
        <v>2499</v>
      </c>
      <c r="M418" s="2">
        <v>43831</v>
      </c>
      <c r="N418" t="s">
        <v>2500</v>
      </c>
      <c r="O418">
        <v>0</v>
      </c>
      <c r="P418" t="s">
        <v>2501</v>
      </c>
      <c r="V418" t="s">
        <v>40</v>
      </c>
      <c r="W418" t="s">
        <v>40</v>
      </c>
      <c r="X418" t="s">
        <v>2502</v>
      </c>
      <c r="Y418" t="s">
        <v>2503</v>
      </c>
      <c r="Z418" s="23" t="s">
        <v>2504</v>
      </c>
      <c r="AA418" s="23" t="s">
        <v>2505</v>
      </c>
      <c r="AB418" s="23" t="s">
        <v>2506</v>
      </c>
      <c r="AC418" s="23"/>
      <c r="AD418" s="23"/>
      <c r="AE418" s="23"/>
      <c r="AF418" s="23" t="s">
        <v>40</v>
      </c>
      <c r="AG418" s="23" t="s">
        <v>2505</v>
      </c>
      <c r="AH418" s="23" t="s">
        <v>2505</v>
      </c>
      <c r="AI418" s="23" t="s">
        <v>2505</v>
      </c>
      <c r="AJ418" s="23" t="s">
        <v>2505</v>
      </c>
      <c r="AK418" s="23" t="s">
        <v>2505</v>
      </c>
      <c r="AL418" s="23" t="s">
        <v>2505</v>
      </c>
      <c r="AM418" s="23" t="s">
        <v>2505</v>
      </c>
      <c r="AN418" s="23" t="s">
        <v>2505</v>
      </c>
      <c r="AO418" s="23" t="s">
        <v>2507</v>
      </c>
      <c r="AP418" t="s">
        <v>2505</v>
      </c>
      <c r="AQ418" t="s">
        <v>2505</v>
      </c>
      <c r="AR418" t="s">
        <v>2505</v>
      </c>
      <c r="AS418" t="s">
        <v>2505</v>
      </c>
    </row>
    <row r="419" spans="1:45" x14ac:dyDescent="0.25">
      <c r="A419" t="s">
        <v>3884</v>
      </c>
      <c r="B419" s="23" t="s">
        <v>3885</v>
      </c>
      <c r="C419" s="26" t="s">
        <v>3886</v>
      </c>
      <c r="D419" s="26" t="s">
        <v>3887</v>
      </c>
      <c r="E419" t="s">
        <v>2495</v>
      </c>
      <c r="F419" t="s">
        <v>2495</v>
      </c>
      <c r="G419" t="s">
        <v>2495</v>
      </c>
      <c r="H419" t="s">
        <v>2495</v>
      </c>
      <c r="I419" t="s">
        <v>2496</v>
      </c>
      <c r="J419" s="23" t="s">
        <v>2497</v>
      </c>
      <c r="K419" s="23" t="s">
        <v>2498</v>
      </c>
      <c r="L419" s="23" t="s">
        <v>2499</v>
      </c>
      <c r="M419" s="2">
        <v>43831</v>
      </c>
      <c r="N419" t="s">
        <v>2500</v>
      </c>
      <c r="O419">
        <v>0</v>
      </c>
      <c r="P419" t="s">
        <v>2501</v>
      </c>
      <c r="V419" t="s">
        <v>40</v>
      </c>
      <c r="W419" t="s">
        <v>40</v>
      </c>
      <c r="X419" t="s">
        <v>2502</v>
      </c>
      <c r="Y419" t="s">
        <v>2503</v>
      </c>
      <c r="Z419" s="23" t="s">
        <v>2504</v>
      </c>
      <c r="AA419" s="23" t="s">
        <v>2505</v>
      </c>
      <c r="AB419" s="23" t="s">
        <v>2506</v>
      </c>
      <c r="AC419" s="23"/>
      <c r="AD419" s="23"/>
      <c r="AE419" s="23"/>
      <c r="AF419" s="23" t="s">
        <v>40</v>
      </c>
      <c r="AG419" s="23" t="s">
        <v>2505</v>
      </c>
      <c r="AH419" s="23" t="s">
        <v>2505</v>
      </c>
      <c r="AI419" s="23" t="s">
        <v>2505</v>
      </c>
      <c r="AJ419" s="23" t="s">
        <v>2505</v>
      </c>
      <c r="AK419" s="23" t="s">
        <v>2505</v>
      </c>
      <c r="AL419" s="23" t="s">
        <v>2505</v>
      </c>
      <c r="AM419" s="23" t="s">
        <v>2505</v>
      </c>
      <c r="AN419" s="23" t="s">
        <v>2505</v>
      </c>
      <c r="AO419" s="23" t="s">
        <v>2507</v>
      </c>
      <c r="AP419" t="s">
        <v>2505</v>
      </c>
      <c r="AQ419" t="s">
        <v>2505</v>
      </c>
      <c r="AR419" t="s">
        <v>2505</v>
      </c>
      <c r="AS419" t="s">
        <v>2505</v>
      </c>
    </row>
    <row r="420" spans="1:45" x14ac:dyDescent="0.25">
      <c r="A420" t="s">
        <v>3888</v>
      </c>
      <c r="B420" s="23" t="s">
        <v>3889</v>
      </c>
      <c r="C420" s="27" t="s">
        <v>3890</v>
      </c>
      <c r="D420" s="27" t="s">
        <v>3891</v>
      </c>
      <c r="E420" t="s">
        <v>2495</v>
      </c>
      <c r="F420" t="s">
        <v>2495</v>
      </c>
      <c r="G420" t="s">
        <v>2495</v>
      </c>
      <c r="H420" t="s">
        <v>2495</v>
      </c>
      <c r="I420" t="s">
        <v>2496</v>
      </c>
      <c r="J420" s="23" t="s">
        <v>2497</v>
      </c>
      <c r="K420" s="23" t="s">
        <v>2498</v>
      </c>
      <c r="L420" s="23" t="s">
        <v>2499</v>
      </c>
      <c r="M420" s="2">
        <v>43831</v>
      </c>
      <c r="N420" t="s">
        <v>2500</v>
      </c>
      <c r="O420">
        <v>0</v>
      </c>
      <c r="P420" t="s">
        <v>2501</v>
      </c>
      <c r="V420" t="s">
        <v>40</v>
      </c>
      <c r="W420" t="s">
        <v>40</v>
      </c>
      <c r="X420" t="s">
        <v>2502</v>
      </c>
      <c r="Y420" t="s">
        <v>2503</v>
      </c>
      <c r="Z420" s="23" t="s">
        <v>2504</v>
      </c>
      <c r="AA420" s="23" t="s">
        <v>2505</v>
      </c>
      <c r="AB420" s="23" t="s">
        <v>2506</v>
      </c>
      <c r="AC420" s="23"/>
      <c r="AD420" s="23"/>
      <c r="AE420" s="23"/>
      <c r="AF420" s="23" t="s">
        <v>40</v>
      </c>
      <c r="AG420" s="23" t="s">
        <v>2505</v>
      </c>
      <c r="AH420" s="23" t="s">
        <v>2505</v>
      </c>
      <c r="AI420" s="23" t="s">
        <v>2505</v>
      </c>
      <c r="AJ420" s="23" t="s">
        <v>2505</v>
      </c>
      <c r="AK420" s="23" t="s">
        <v>2505</v>
      </c>
      <c r="AL420" s="23" t="s">
        <v>2505</v>
      </c>
      <c r="AM420" s="23" t="s">
        <v>2505</v>
      </c>
      <c r="AN420" s="23" t="s">
        <v>2505</v>
      </c>
      <c r="AO420" s="23" t="s">
        <v>2507</v>
      </c>
      <c r="AP420" t="s">
        <v>2505</v>
      </c>
      <c r="AQ420" t="s">
        <v>2505</v>
      </c>
      <c r="AR420" t="s">
        <v>2505</v>
      </c>
      <c r="AS420" t="s">
        <v>2505</v>
      </c>
    </row>
    <row r="421" spans="1:45" x14ac:dyDescent="0.25">
      <c r="A421" t="s">
        <v>3892</v>
      </c>
      <c r="B421" s="23" t="s">
        <v>43</v>
      </c>
      <c r="C421" s="26" t="s">
        <v>3893</v>
      </c>
      <c r="D421" s="26" t="s">
        <v>3893</v>
      </c>
      <c r="E421" t="s">
        <v>2495</v>
      </c>
      <c r="F421" t="s">
        <v>2495</v>
      </c>
      <c r="G421" t="s">
        <v>2495</v>
      </c>
      <c r="H421" t="s">
        <v>2495</v>
      </c>
      <c r="I421" t="s">
        <v>2496</v>
      </c>
      <c r="J421" s="23" t="s">
        <v>2497</v>
      </c>
      <c r="K421" s="23" t="s">
        <v>2498</v>
      </c>
      <c r="L421" s="23" t="s">
        <v>2499</v>
      </c>
      <c r="M421" s="2">
        <v>43831</v>
      </c>
      <c r="N421" t="s">
        <v>2500</v>
      </c>
      <c r="O421">
        <v>0</v>
      </c>
      <c r="P421" t="s">
        <v>2501</v>
      </c>
      <c r="V421" t="s">
        <v>40</v>
      </c>
      <c r="W421" t="s">
        <v>40</v>
      </c>
      <c r="X421" t="s">
        <v>2502</v>
      </c>
      <c r="Y421" t="s">
        <v>2503</v>
      </c>
      <c r="Z421" s="23" t="s">
        <v>2504</v>
      </c>
      <c r="AA421" s="23" t="s">
        <v>2505</v>
      </c>
      <c r="AB421" s="23" t="s">
        <v>2506</v>
      </c>
      <c r="AC421" s="23"/>
      <c r="AD421" s="23"/>
      <c r="AE421" s="23"/>
      <c r="AF421" s="23" t="s">
        <v>40</v>
      </c>
      <c r="AG421" s="23" t="s">
        <v>2505</v>
      </c>
      <c r="AH421" s="23" t="s">
        <v>2505</v>
      </c>
      <c r="AI421" s="23" t="s">
        <v>2505</v>
      </c>
      <c r="AJ421" s="23" t="s">
        <v>2505</v>
      </c>
      <c r="AK421" s="23" t="s">
        <v>2505</v>
      </c>
      <c r="AL421" s="23" t="s">
        <v>2505</v>
      </c>
      <c r="AM421" s="23" t="s">
        <v>2505</v>
      </c>
      <c r="AN421" s="23" t="s">
        <v>2505</v>
      </c>
      <c r="AO421" s="23" t="s">
        <v>2507</v>
      </c>
      <c r="AP421" t="s">
        <v>2505</v>
      </c>
      <c r="AQ421" t="s">
        <v>2505</v>
      </c>
      <c r="AR421" t="s">
        <v>2505</v>
      </c>
      <c r="AS421" t="s">
        <v>2505</v>
      </c>
    </row>
    <row r="422" spans="1:45" x14ac:dyDescent="0.25">
      <c r="A422" t="s">
        <v>3894</v>
      </c>
      <c r="B422" s="23" t="s">
        <v>3895</v>
      </c>
      <c r="C422" s="27" t="s">
        <v>3896</v>
      </c>
      <c r="D422" s="27" t="s">
        <v>3896</v>
      </c>
      <c r="E422" t="s">
        <v>2495</v>
      </c>
      <c r="F422" t="s">
        <v>2495</v>
      </c>
      <c r="G422" t="s">
        <v>2495</v>
      </c>
      <c r="H422" t="s">
        <v>2495</v>
      </c>
      <c r="I422" t="s">
        <v>2496</v>
      </c>
      <c r="J422" s="23" t="s">
        <v>2497</v>
      </c>
      <c r="K422" s="23" t="s">
        <v>2498</v>
      </c>
      <c r="L422" s="23" t="s">
        <v>2499</v>
      </c>
      <c r="M422" s="2">
        <v>43831</v>
      </c>
      <c r="N422" t="s">
        <v>2500</v>
      </c>
      <c r="O422">
        <v>0</v>
      </c>
      <c r="P422" t="s">
        <v>2501</v>
      </c>
      <c r="V422" t="s">
        <v>40</v>
      </c>
      <c r="W422" t="s">
        <v>40</v>
      </c>
      <c r="X422" t="s">
        <v>2502</v>
      </c>
      <c r="Y422" t="s">
        <v>2503</v>
      </c>
      <c r="Z422" s="23" t="s">
        <v>2504</v>
      </c>
      <c r="AA422" s="23" t="s">
        <v>2505</v>
      </c>
      <c r="AB422" s="23" t="s">
        <v>2506</v>
      </c>
      <c r="AC422" s="23"/>
      <c r="AD422" s="23"/>
      <c r="AE422" s="23"/>
      <c r="AF422" s="23" t="s">
        <v>40</v>
      </c>
      <c r="AG422" s="23" t="s">
        <v>2505</v>
      </c>
      <c r="AH422" s="23" t="s">
        <v>2505</v>
      </c>
      <c r="AI422" s="23" t="s">
        <v>2505</v>
      </c>
      <c r="AJ422" s="23" t="s">
        <v>2505</v>
      </c>
      <c r="AK422" s="23" t="s">
        <v>2505</v>
      </c>
      <c r="AL422" s="23" t="s">
        <v>2505</v>
      </c>
      <c r="AM422" s="23" t="s">
        <v>2505</v>
      </c>
      <c r="AN422" s="23" t="s">
        <v>2505</v>
      </c>
      <c r="AO422" s="23" t="s">
        <v>2507</v>
      </c>
      <c r="AP422" t="s">
        <v>2505</v>
      </c>
      <c r="AQ422" t="s">
        <v>2505</v>
      </c>
      <c r="AR422" t="s">
        <v>2505</v>
      </c>
      <c r="AS422" t="s">
        <v>2505</v>
      </c>
    </row>
    <row r="423" spans="1:45" x14ac:dyDescent="0.25">
      <c r="A423" t="s">
        <v>3897</v>
      </c>
      <c r="B423" s="23" t="s">
        <v>3898</v>
      </c>
      <c r="C423" s="26" t="s">
        <v>3899</v>
      </c>
      <c r="D423" s="26" t="s">
        <v>3899</v>
      </c>
      <c r="E423" t="s">
        <v>2495</v>
      </c>
      <c r="F423" t="s">
        <v>2495</v>
      </c>
      <c r="G423" t="s">
        <v>2495</v>
      </c>
      <c r="H423" t="s">
        <v>2495</v>
      </c>
      <c r="I423" t="s">
        <v>2496</v>
      </c>
      <c r="J423" s="23" t="s">
        <v>2497</v>
      </c>
      <c r="K423" s="23" t="s">
        <v>2498</v>
      </c>
      <c r="L423" s="23" t="s">
        <v>2499</v>
      </c>
      <c r="M423" s="2">
        <v>43831</v>
      </c>
      <c r="N423" t="s">
        <v>2500</v>
      </c>
      <c r="O423">
        <v>0</v>
      </c>
      <c r="P423" t="s">
        <v>2501</v>
      </c>
      <c r="V423" t="s">
        <v>40</v>
      </c>
      <c r="W423" t="s">
        <v>40</v>
      </c>
      <c r="X423" t="s">
        <v>2502</v>
      </c>
      <c r="Y423" t="s">
        <v>2503</v>
      </c>
      <c r="Z423" s="23" t="s">
        <v>2504</v>
      </c>
      <c r="AA423" s="23" t="s">
        <v>2505</v>
      </c>
      <c r="AB423" s="23" t="s">
        <v>2506</v>
      </c>
      <c r="AC423" s="23"/>
      <c r="AD423" s="23"/>
      <c r="AE423" s="23"/>
      <c r="AF423" s="23" t="s">
        <v>40</v>
      </c>
      <c r="AG423" s="23" t="s">
        <v>2505</v>
      </c>
      <c r="AH423" s="23" t="s">
        <v>2505</v>
      </c>
      <c r="AI423" s="23" t="s">
        <v>2505</v>
      </c>
      <c r="AJ423" s="23" t="s">
        <v>2505</v>
      </c>
      <c r="AK423" s="23" t="s">
        <v>2505</v>
      </c>
      <c r="AL423" s="23" t="s">
        <v>2505</v>
      </c>
      <c r="AM423" s="23" t="s">
        <v>2505</v>
      </c>
      <c r="AN423" s="23" t="s">
        <v>2505</v>
      </c>
      <c r="AO423" s="23" t="s">
        <v>2507</v>
      </c>
      <c r="AP423" t="s">
        <v>2505</v>
      </c>
      <c r="AQ423" t="s">
        <v>2505</v>
      </c>
      <c r="AR423" t="s">
        <v>2505</v>
      </c>
      <c r="AS423" t="s">
        <v>2505</v>
      </c>
    </row>
    <row r="424" spans="1:45" x14ac:dyDescent="0.25">
      <c r="A424" t="s">
        <v>3900</v>
      </c>
      <c r="B424" s="23" t="s">
        <v>137</v>
      </c>
      <c r="C424" s="27" t="s">
        <v>3901</v>
      </c>
      <c r="D424" s="27" t="s">
        <v>3902</v>
      </c>
      <c r="E424" t="s">
        <v>2495</v>
      </c>
      <c r="F424" t="s">
        <v>2495</v>
      </c>
      <c r="G424" t="s">
        <v>2495</v>
      </c>
      <c r="H424" t="s">
        <v>2495</v>
      </c>
      <c r="I424" t="s">
        <v>2496</v>
      </c>
      <c r="J424" s="23" t="s">
        <v>2497</v>
      </c>
      <c r="K424" s="23" t="s">
        <v>2498</v>
      </c>
      <c r="L424" s="23" t="s">
        <v>2499</v>
      </c>
      <c r="M424" s="2">
        <v>43831</v>
      </c>
      <c r="N424" t="s">
        <v>2500</v>
      </c>
      <c r="O424">
        <v>0</v>
      </c>
      <c r="P424" t="s">
        <v>2501</v>
      </c>
      <c r="V424" t="s">
        <v>40</v>
      </c>
      <c r="W424" t="s">
        <v>40</v>
      </c>
      <c r="X424" t="s">
        <v>2502</v>
      </c>
      <c r="Y424" t="s">
        <v>2503</v>
      </c>
      <c r="Z424" s="23" t="s">
        <v>2504</v>
      </c>
      <c r="AA424" s="23" t="s">
        <v>2505</v>
      </c>
      <c r="AB424" s="23" t="s">
        <v>2506</v>
      </c>
      <c r="AC424" s="23"/>
      <c r="AD424" s="23"/>
      <c r="AE424" s="23"/>
      <c r="AF424" s="23" t="s">
        <v>40</v>
      </c>
      <c r="AG424" s="23" t="s">
        <v>2505</v>
      </c>
      <c r="AH424" s="23" t="s">
        <v>2505</v>
      </c>
      <c r="AI424" s="23" t="s">
        <v>2505</v>
      </c>
      <c r="AJ424" s="23" t="s">
        <v>2505</v>
      </c>
      <c r="AK424" s="23" t="s">
        <v>2505</v>
      </c>
      <c r="AL424" s="23" t="s">
        <v>2505</v>
      </c>
      <c r="AM424" s="23" t="s">
        <v>2505</v>
      </c>
      <c r="AN424" s="23" t="s">
        <v>2505</v>
      </c>
      <c r="AO424" s="23" t="s">
        <v>2507</v>
      </c>
      <c r="AP424" t="s">
        <v>2505</v>
      </c>
      <c r="AQ424" t="s">
        <v>2505</v>
      </c>
      <c r="AR424" t="s">
        <v>2505</v>
      </c>
      <c r="AS424" t="s">
        <v>2505</v>
      </c>
    </row>
    <row r="425" spans="1:45" x14ac:dyDescent="0.25">
      <c r="A425" t="s">
        <v>3903</v>
      </c>
      <c r="B425" s="23" t="s">
        <v>2061</v>
      </c>
      <c r="C425" s="26" t="s">
        <v>3904</v>
      </c>
      <c r="D425" s="26" t="s">
        <v>3905</v>
      </c>
      <c r="E425" t="s">
        <v>2495</v>
      </c>
      <c r="F425" t="s">
        <v>2495</v>
      </c>
      <c r="G425" t="s">
        <v>2495</v>
      </c>
      <c r="H425" t="s">
        <v>2495</v>
      </c>
      <c r="I425" t="s">
        <v>2496</v>
      </c>
      <c r="J425" s="23" t="s">
        <v>2497</v>
      </c>
      <c r="K425" s="23" t="s">
        <v>2498</v>
      </c>
      <c r="L425" s="23" t="s">
        <v>2499</v>
      </c>
      <c r="M425" s="2">
        <v>43831</v>
      </c>
      <c r="N425" t="s">
        <v>2500</v>
      </c>
      <c r="O425">
        <v>0</v>
      </c>
      <c r="P425" t="s">
        <v>2501</v>
      </c>
      <c r="V425" t="s">
        <v>40</v>
      </c>
      <c r="W425" t="s">
        <v>40</v>
      </c>
      <c r="X425" t="s">
        <v>2502</v>
      </c>
      <c r="Y425" t="s">
        <v>2503</v>
      </c>
      <c r="Z425" s="23" t="s">
        <v>2504</v>
      </c>
      <c r="AA425" s="23" t="s">
        <v>2505</v>
      </c>
      <c r="AB425" s="23" t="s">
        <v>2506</v>
      </c>
      <c r="AC425" s="23"/>
      <c r="AD425" s="23"/>
      <c r="AE425" s="23"/>
      <c r="AF425" s="23" t="s">
        <v>40</v>
      </c>
      <c r="AG425" s="23" t="s">
        <v>2505</v>
      </c>
      <c r="AH425" s="23" t="s">
        <v>2505</v>
      </c>
      <c r="AI425" s="23" t="s">
        <v>2505</v>
      </c>
      <c r="AJ425" s="23" t="s">
        <v>2505</v>
      </c>
      <c r="AK425" s="23" t="s">
        <v>2505</v>
      </c>
      <c r="AL425" s="23" t="s">
        <v>2505</v>
      </c>
      <c r="AM425" s="23" t="s">
        <v>2505</v>
      </c>
      <c r="AN425" s="23" t="s">
        <v>2505</v>
      </c>
      <c r="AO425" s="23" t="s">
        <v>2507</v>
      </c>
      <c r="AP425" t="s">
        <v>2505</v>
      </c>
      <c r="AQ425" t="s">
        <v>2505</v>
      </c>
      <c r="AR425" t="s">
        <v>2505</v>
      </c>
      <c r="AS425" t="s">
        <v>2505</v>
      </c>
    </row>
    <row r="426" spans="1:45" x14ac:dyDescent="0.25">
      <c r="A426" t="s">
        <v>3906</v>
      </c>
      <c r="B426" s="23" t="s">
        <v>3907</v>
      </c>
      <c r="C426" s="27" t="s">
        <v>3908</v>
      </c>
      <c r="D426" s="27" t="s">
        <v>3909</v>
      </c>
      <c r="E426" t="s">
        <v>2495</v>
      </c>
      <c r="F426" t="s">
        <v>2495</v>
      </c>
      <c r="G426" t="s">
        <v>2495</v>
      </c>
      <c r="H426" t="s">
        <v>2495</v>
      </c>
      <c r="I426" t="s">
        <v>2496</v>
      </c>
      <c r="J426" s="23" t="s">
        <v>2497</v>
      </c>
      <c r="K426" s="23" t="s">
        <v>2498</v>
      </c>
      <c r="L426" s="23" t="s">
        <v>2499</v>
      </c>
      <c r="M426" s="2">
        <v>43831</v>
      </c>
      <c r="N426" t="s">
        <v>2500</v>
      </c>
      <c r="O426">
        <v>0</v>
      </c>
      <c r="P426" t="s">
        <v>2501</v>
      </c>
      <c r="V426" t="s">
        <v>40</v>
      </c>
      <c r="W426" t="s">
        <v>40</v>
      </c>
      <c r="X426" t="s">
        <v>2502</v>
      </c>
      <c r="Y426" t="s">
        <v>2503</v>
      </c>
      <c r="Z426" s="23" t="s">
        <v>2504</v>
      </c>
      <c r="AA426" s="23" t="s">
        <v>2505</v>
      </c>
      <c r="AB426" s="23" t="s">
        <v>2506</v>
      </c>
      <c r="AC426" s="23"/>
      <c r="AD426" s="23"/>
      <c r="AE426" s="23"/>
      <c r="AF426" s="23" t="s">
        <v>40</v>
      </c>
      <c r="AG426" s="23" t="s">
        <v>2505</v>
      </c>
      <c r="AH426" s="23" t="s">
        <v>2505</v>
      </c>
      <c r="AI426" s="23" t="s">
        <v>2505</v>
      </c>
      <c r="AJ426" s="23" t="s">
        <v>2505</v>
      </c>
      <c r="AK426" s="23" t="s">
        <v>2505</v>
      </c>
      <c r="AL426" s="23" t="s">
        <v>2505</v>
      </c>
      <c r="AM426" s="23" t="s">
        <v>2505</v>
      </c>
      <c r="AN426" s="23" t="s">
        <v>2505</v>
      </c>
      <c r="AO426" s="23" t="s">
        <v>2507</v>
      </c>
      <c r="AP426" t="s">
        <v>2505</v>
      </c>
      <c r="AQ426" t="s">
        <v>2505</v>
      </c>
      <c r="AR426" t="s">
        <v>2505</v>
      </c>
      <c r="AS426" t="s">
        <v>2505</v>
      </c>
    </row>
    <row r="427" spans="1:45" x14ac:dyDescent="0.25">
      <c r="A427" t="s">
        <v>3910</v>
      </c>
      <c r="B427" s="23" t="s">
        <v>3911</v>
      </c>
      <c r="C427" s="26" t="s">
        <v>3912</v>
      </c>
      <c r="D427" s="26" t="s">
        <v>3912</v>
      </c>
      <c r="E427" t="s">
        <v>2495</v>
      </c>
      <c r="F427" t="s">
        <v>2495</v>
      </c>
      <c r="G427" t="s">
        <v>2495</v>
      </c>
      <c r="H427" t="s">
        <v>2495</v>
      </c>
      <c r="I427" t="s">
        <v>2496</v>
      </c>
      <c r="J427" s="23" t="s">
        <v>2497</v>
      </c>
      <c r="K427" s="23" t="s">
        <v>2498</v>
      </c>
      <c r="L427" s="23" t="s">
        <v>2499</v>
      </c>
      <c r="M427" s="2">
        <v>43831</v>
      </c>
      <c r="N427" t="s">
        <v>2500</v>
      </c>
      <c r="O427">
        <v>0</v>
      </c>
      <c r="P427" t="s">
        <v>2501</v>
      </c>
      <c r="V427" t="s">
        <v>40</v>
      </c>
      <c r="W427" t="s">
        <v>40</v>
      </c>
      <c r="X427" t="s">
        <v>2502</v>
      </c>
      <c r="Y427" t="s">
        <v>2503</v>
      </c>
      <c r="Z427" s="23" t="s">
        <v>2504</v>
      </c>
      <c r="AA427" s="23" t="s">
        <v>2505</v>
      </c>
      <c r="AB427" s="23" t="s">
        <v>2506</v>
      </c>
      <c r="AC427" s="23"/>
      <c r="AD427" s="23"/>
      <c r="AE427" s="23"/>
      <c r="AF427" s="23" t="s">
        <v>40</v>
      </c>
      <c r="AG427" s="23" t="s">
        <v>2505</v>
      </c>
      <c r="AH427" s="23" t="s">
        <v>2505</v>
      </c>
      <c r="AI427" s="23" t="s">
        <v>2505</v>
      </c>
      <c r="AJ427" s="23" t="s">
        <v>2505</v>
      </c>
      <c r="AK427" s="23" t="s">
        <v>2505</v>
      </c>
      <c r="AL427" s="23" t="s">
        <v>2505</v>
      </c>
      <c r="AM427" s="23" t="s">
        <v>2505</v>
      </c>
      <c r="AN427" s="23" t="s">
        <v>2505</v>
      </c>
      <c r="AO427" s="23" t="s">
        <v>2507</v>
      </c>
      <c r="AP427" t="s">
        <v>2505</v>
      </c>
      <c r="AQ427" t="s">
        <v>2505</v>
      </c>
      <c r="AR427" t="s">
        <v>2505</v>
      </c>
      <c r="AS427" t="s">
        <v>2505</v>
      </c>
    </row>
    <row r="428" spans="1:45" x14ac:dyDescent="0.25">
      <c r="A428" t="s">
        <v>3913</v>
      </c>
      <c r="B428" s="23" t="s">
        <v>1851</v>
      </c>
      <c r="C428" s="27" t="s">
        <v>3914</v>
      </c>
      <c r="D428" s="27" t="s">
        <v>3915</v>
      </c>
      <c r="E428" t="s">
        <v>2495</v>
      </c>
      <c r="F428" t="s">
        <v>2495</v>
      </c>
      <c r="G428" t="s">
        <v>2495</v>
      </c>
      <c r="H428" t="s">
        <v>2495</v>
      </c>
      <c r="I428" t="s">
        <v>2496</v>
      </c>
      <c r="J428" s="23" t="s">
        <v>2497</v>
      </c>
      <c r="K428" s="23" t="s">
        <v>2498</v>
      </c>
      <c r="L428" s="23" t="s">
        <v>2499</v>
      </c>
      <c r="M428" s="2">
        <v>43831</v>
      </c>
      <c r="N428" t="s">
        <v>2500</v>
      </c>
      <c r="O428">
        <v>0</v>
      </c>
      <c r="P428" t="s">
        <v>2501</v>
      </c>
      <c r="V428" t="s">
        <v>40</v>
      </c>
      <c r="W428" t="s">
        <v>40</v>
      </c>
      <c r="X428" t="s">
        <v>2502</v>
      </c>
      <c r="Y428" t="s">
        <v>2503</v>
      </c>
      <c r="Z428" s="23" t="s">
        <v>2504</v>
      </c>
      <c r="AA428" s="23" t="s">
        <v>2505</v>
      </c>
      <c r="AB428" s="23" t="s">
        <v>2506</v>
      </c>
      <c r="AC428" s="23"/>
      <c r="AD428" s="23"/>
      <c r="AE428" s="23"/>
      <c r="AF428" s="23" t="s">
        <v>40</v>
      </c>
      <c r="AG428" s="23" t="s">
        <v>2505</v>
      </c>
      <c r="AH428" s="23" t="s">
        <v>2505</v>
      </c>
      <c r="AI428" s="23" t="s">
        <v>2505</v>
      </c>
      <c r="AJ428" s="23" t="s">
        <v>2505</v>
      </c>
      <c r="AK428" s="23" t="s">
        <v>2505</v>
      </c>
      <c r="AL428" s="23" t="s">
        <v>2505</v>
      </c>
      <c r="AM428" s="23" t="s">
        <v>2505</v>
      </c>
      <c r="AN428" s="23" t="s">
        <v>2505</v>
      </c>
      <c r="AO428" s="23" t="s">
        <v>2507</v>
      </c>
      <c r="AP428" t="s">
        <v>2505</v>
      </c>
      <c r="AQ428" t="s">
        <v>2505</v>
      </c>
      <c r="AR428" t="s">
        <v>2505</v>
      </c>
      <c r="AS428" t="s">
        <v>2505</v>
      </c>
    </row>
    <row r="429" spans="1:45" x14ac:dyDescent="0.25">
      <c r="A429" t="s">
        <v>3916</v>
      </c>
      <c r="B429" s="23" t="s">
        <v>3917</v>
      </c>
      <c r="C429" s="26" t="s">
        <v>3918</v>
      </c>
      <c r="D429" s="26" t="s">
        <v>3919</v>
      </c>
      <c r="E429" t="s">
        <v>2495</v>
      </c>
      <c r="F429" t="s">
        <v>2495</v>
      </c>
      <c r="G429" t="s">
        <v>2495</v>
      </c>
      <c r="H429" t="s">
        <v>2495</v>
      </c>
      <c r="I429" t="s">
        <v>2496</v>
      </c>
      <c r="J429" s="23" t="s">
        <v>2497</v>
      </c>
      <c r="K429" s="23" t="s">
        <v>2498</v>
      </c>
      <c r="L429" s="23" t="s">
        <v>2499</v>
      </c>
      <c r="M429" s="2">
        <v>43831</v>
      </c>
      <c r="N429" t="s">
        <v>2500</v>
      </c>
      <c r="O429">
        <v>0</v>
      </c>
      <c r="P429" t="s">
        <v>2501</v>
      </c>
      <c r="V429" t="s">
        <v>40</v>
      </c>
      <c r="W429" t="s">
        <v>40</v>
      </c>
      <c r="X429" t="s">
        <v>2502</v>
      </c>
      <c r="Y429" t="s">
        <v>2503</v>
      </c>
      <c r="Z429" s="23" t="s">
        <v>2504</v>
      </c>
      <c r="AA429" s="23" t="s">
        <v>2505</v>
      </c>
      <c r="AB429" s="23" t="s">
        <v>2506</v>
      </c>
      <c r="AC429" s="23"/>
      <c r="AD429" s="23"/>
      <c r="AE429" s="23"/>
      <c r="AF429" s="23" t="s">
        <v>40</v>
      </c>
      <c r="AG429" s="23" t="s">
        <v>2505</v>
      </c>
      <c r="AH429" s="23" t="s">
        <v>2505</v>
      </c>
      <c r="AI429" s="23" t="s">
        <v>2505</v>
      </c>
      <c r="AJ429" s="23" t="s">
        <v>2505</v>
      </c>
      <c r="AK429" s="23" t="s">
        <v>2505</v>
      </c>
      <c r="AL429" s="23" t="s">
        <v>2505</v>
      </c>
      <c r="AM429" s="23" t="s">
        <v>2505</v>
      </c>
      <c r="AN429" s="23" t="s">
        <v>2505</v>
      </c>
      <c r="AO429" s="23" t="s">
        <v>2507</v>
      </c>
      <c r="AP429" t="s">
        <v>2505</v>
      </c>
      <c r="AQ429" t="s">
        <v>2505</v>
      </c>
      <c r="AR429" t="s">
        <v>2505</v>
      </c>
      <c r="AS429" t="s">
        <v>2505</v>
      </c>
    </row>
    <row r="430" spans="1:45" x14ac:dyDescent="0.25">
      <c r="A430" t="s">
        <v>3920</v>
      </c>
      <c r="B430" s="23" t="s">
        <v>3921</v>
      </c>
      <c r="C430" s="27" t="s">
        <v>3922</v>
      </c>
      <c r="D430" s="27" t="s">
        <v>3923</v>
      </c>
      <c r="E430" t="s">
        <v>2495</v>
      </c>
      <c r="F430" t="s">
        <v>2495</v>
      </c>
      <c r="G430" t="s">
        <v>2495</v>
      </c>
      <c r="H430" t="s">
        <v>2495</v>
      </c>
      <c r="I430" t="s">
        <v>2496</v>
      </c>
      <c r="J430" s="23" t="s">
        <v>2497</v>
      </c>
      <c r="K430" s="23" t="s">
        <v>2498</v>
      </c>
      <c r="L430" s="23" t="s">
        <v>2499</v>
      </c>
      <c r="M430" s="2">
        <v>43831</v>
      </c>
      <c r="N430" t="s">
        <v>2500</v>
      </c>
      <c r="O430">
        <v>0</v>
      </c>
      <c r="P430" t="s">
        <v>2501</v>
      </c>
      <c r="V430" t="s">
        <v>40</v>
      </c>
      <c r="W430" t="s">
        <v>40</v>
      </c>
      <c r="X430" t="s">
        <v>2502</v>
      </c>
      <c r="Y430" t="s">
        <v>2503</v>
      </c>
      <c r="Z430" s="23" t="s">
        <v>2504</v>
      </c>
      <c r="AA430" s="23" t="s">
        <v>2505</v>
      </c>
      <c r="AB430" s="23" t="s">
        <v>2506</v>
      </c>
      <c r="AC430" s="23"/>
      <c r="AD430" s="23"/>
      <c r="AE430" s="23"/>
      <c r="AF430" s="23" t="s">
        <v>40</v>
      </c>
      <c r="AG430" s="23" t="s">
        <v>2505</v>
      </c>
      <c r="AH430" s="23" t="s">
        <v>2505</v>
      </c>
      <c r="AI430" s="23" t="s">
        <v>2505</v>
      </c>
      <c r="AJ430" s="23" t="s">
        <v>2505</v>
      </c>
      <c r="AK430" s="23" t="s">
        <v>2505</v>
      </c>
      <c r="AL430" s="23" t="s">
        <v>2505</v>
      </c>
      <c r="AM430" s="23" t="s">
        <v>2505</v>
      </c>
      <c r="AN430" s="23" t="s">
        <v>2505</v>
      </c>
      <c r="AO430" s="23" t="s">
        <v>2507</v>
      </c>
      <c r="AP430" t="s">
        <v>2505</v>
      </c>
      <c r="AQ430" t="s">
        <v>2505</v>
      </c>
      <c r="AR430" t="s">
        <v>2505</v>
      </c>
      <c r="AS430" t="s">
        <v>2505</v>
      </c>
    </row>
    <row r="431" spans="1:45" x14ac:dyDescent="0.25">
      <c r="A431" t="s">
        <v>3924</v>
      </c>
      <c r="B431" s="23" t="s">
        <v>50</v>
      </c>
      <c r="C431" s="26" t="s">
        <v>3925</v>
      </c>
      <c r="D431" s="26" t="s">
        <v>3926</v>
      </c>
      <c r="E431" t="s">
        <v>2495</v>
      </c>
      <c r="F431" t="s">
        <v>2495</v>
      </c>
      <c r="G431" t="s">
        <v>2495</v>
      </c>
      <c r="H431" t="s">
        <v>2495</v>
      </c>
      <c r="I431" t="s">
        <v>2496</v>
      </c>
      <c r="J431" s="23" t="s">
        <v>2497</v>
      </c>
      <c r="K431" s="23" t="s">
        <v>2498</v>
      </c>
      <c r="L431" s="23" t="s">
        <v>2499</v>
      </c>
      <c r="M431" s="2">
        <v>43831</v>
      </c>
      <c r="N431" t="s">
        <v>2500</v>
      </c>
      <c r="O431">
        <v>0</v>
      </c>
      <c r="P431" t="s">
        <v>2501</v>
      </c>
      <c r="V431" t="s">
        <v>40</v>
      </c>
      <c r="W431" t="s">
        <v>40</v>
      </c>
      <c r="X431" t="s">
        <v>2502</v>
      </c>
      <c r="Y431" t="s">
        <v>2503</v>
      </c>
      <c r="Z431" s="23" t="s">
        <v>2504</v>
      </c>
      <c r="AA431" s="23" t="s">
        <v>2505</v>
      </c>
      <c r="AB431" s="23" t="s">
        <v>2506</v>
      </c>
      <c r="AC431" s="23"/>
      <c r="AD431" s="23"/>
      <c r="AE431" s="23"/>
      <c r="AF431" s="23" t="s">
        <v>40</v>
      </c>
      <c r="AG431" s="23" t="s">
        <v>2505</v>
      </c>
      <c r="AH431" s="23" t="s">
        <v>2505</v>
      </c>
      <c r="AI431" s="23" t="s">
        <v>2505</v>
      </c>
      <c r="AJ431" s="23" t="s">
        <v>2505</v>
      </c>
      <c r="AK431" s="23" t="s">
        <v>2505</v>
      </c>
      <c r="AL431" s="23" t="s">
        <v>2505</v>
      </c>
      <c r="AM431" s="23" t="s">
        <v>2505</v>
      </c>
      <c r="AN431" s="23" t="s">
        <v>2505</v>
      </c>
      <c r="AO431" s="23" t="s">
        <v>2507</v>
      </c>
      <c r="AP431" t="s">
        <v>2505</v>
      </c>
      <c r="AQ431" t="s">
        <v>2505</v>
      </c>
      <c r="AR431" t="s">
        <v>2505</v>
      </c>
      <c r="AS431" t="s">
        <v>2505</v>
      </c>
    </row>
    <row r="432" spans="1:45" x14ac:dyDescent="0.25">
      <c r="A432" t="s">
        <v>3927</v>
      </c>
      <c r="B432" s="23" t="s">
        <v>416</v>
      </c>
      <c r="C432" s="27" t="s">
        <v>3928</v>
      </c>
      <c r="D432" s="27" t="s">
        <v>3929</v>
      </c>
      <c r="E432" t="s">
        <v>2495</v>
      </c>
      <c r="F432" t="s">
        <v>2495</v>
      </c>
      <c r="G432" t="s">
        <v>2495</v>
      </c>
      <c r="H432" t="s">
        <v>2495</v>
      </c>
      <c r="I432" t="s">
        <v>2496</v>
      </c>
      <c r="J432" s="23" t="s">
        <v>2497</v>
      </c>
      <c r="K432" s="23" t="s">
        <v>2498</v>
      </c>
      <c r="L432" s="23" t="s">
        <v>2499</v>
      </c>
      <c r="M432" s="2">
        <v>43831</v>
      </c>
      <c r="N432" t="s">
        <v>2500</v>
      </c>
      <c r="O432">
        <v>0</v>
      </c>
      <c r="P432" t="s">
        <v>2501</v>
      </c>
      <c r="V432" t="s">
        <v>40</v>
      </c>
      <c r="W432" t="s">
        <v>40</v>
      </c>
      <c r="X432" t="s">
        <v>2502</v>
      </c>
      <c r="Y432" t="s">
        <v>2503</v>
      </c>
      <c r="Z432" s="23" t="s">
        <v>2504</v>
      </c>
      <c r="AA432" s="23" t="s">
        <v>2505</v>
      </c>
      <c r="AB432" s="23" t="s">
        <v>2506</v>
      </c>
      <c r="AC432" s="23"/>
      <c r="AD432" s="23"/>
      <c r="AE432" s="23"/>
      <c r="AF432" s="23" t="s">
        <v>40</v>
      </c>
      <c r="AG432" s="23" t="s">
        <v>2505</v>
      </c>
      <c r="AH432" s="23" t="s">
        <v>2505</v>
      </c>
      <c r="AI432" s="23" t="s">
        <v>2505</v>
      </c>
      <c r="AJ432" s="23" t="s">
        <v>2505</v>
      </c>
      <c r="AK432" s="23" t="s">
        <v>2505</v>
      </c>
      <c r="AL432" s="23" t="s">
        <v>2505</v>
      </c>
      <c r="AM432" s="23" t="s">
        <v>2505</v>
      </c>
      <c r="AN432" s="23" t="s">
        <v>2505</v>
      </c>
      <c r="AO432" s="23" t="s">
        <v>2507</v>
      </c>
      <c r="AP432" t="s">
        <v>2505</v>
      </c>
      <c r="AQ432" t="s">
        <v>2505</v>
      </c>
      <c r="AR432" t="s">
        <v>2505</v>
      </c>
      <c r="AS432" t="s">
        <v>2505</v>
      </c>
    </row>
    <row r="433" spans="1:45" x14ac:dyDescent="0.25">
      <c r="A433" t="s">
        <v>3930</v>
      </c>
      <c r="B433" s="23" t="s">
        <v>921</v>
      </c>
      <c r="C433" s="26" t="s">
        <v>3931</v>
      </c>
      <c r="D433" s="26" t="s">
        <v>3932</v>
      </c>
      <c r="E433" t="s">
        <v>2495</v>
      </c>
      <c r="F433" t="s">
        <v>2495</v>
      </c>
      <c r="G433" t="s">
        <v>2495</v>
      </c>
      <c r="H433" t="s">
        <v>2495</v>
      </c>
      <c r="I433" t="s">
        <v>2496</v>
      </c>
      <c r="J433" s="23" t="s">
        <v>2497</v>
      </c>
      <c r="K433" s="23" t="s">
        <v>2498</v>
      </c>
      <c r="L433" s="23" t="s">
        <v>2499</v>
      </c>
      <c r="M433" s="2">
        <v>43831</v>
      </c>
      <c r="N433" t="s">
        <v>2500</v>
      </c>
      <c r="O433">
        <v>0</v>
      </c>
      <c r="P433" t="s">
        <v>2501</v>
      </c>
      <c r="V433" t="s">
        <v>40</v>
      </c>
      <c r="W433" t="s">
        <v>40</v>
      </c>
      <c r="X433" t="s">
        <v>2502</v>
      </c>
      <c r="Y433" t="s">
        <v>2503</v>
      </c>
      <c r="Z433" s="23" t="s">
        <v>2504</v>
      </c>
      <c r="AA433" s="23" t="s">
        <v>2505</v>
      </c>
      <c r="AB433" s="23" t="s">
        <v>2506</v>
      </c>
      <c r="AC433" s="23"/>
      <c r="AD433" s="23"/>
      <c r="AE433" s="23"/>
      <c r="AF433" s="23" t="s">
        <v>40</v>
      </c>
      <c r="AG433" s="23" t="s">
        <v>2505</v>
      </c>
      <c r="AH433" s="23" t="s">
        <v>2505</v>
      </c>
      <c r="AI433" s="23" t="s">
        <v>2505</v>
      </c>
      <c r="AJ433" s="23" t="s">
        <v>2505</v>
      </c>
      <c r="AK433" s="23" t="s">
        <v>2505</v>
      </c>
      <c r="AL433" s="23" t="s">
        <v>2505</v>
      </c>
      <c r="AM433" s="23" t="s">
        <v>2505</v>
      </c>
      <c r="AN433" s="23" t="s">
        <v>2505</v>
      </c>
      <c r="AO433" s="23" t="s">
        <v>2507</v>
      </c>
      <c r="AP433" t="s">
        <v>2505</v>
      </c>
      <c r="AQ433" t="s">
        <v>2505</v>
      </c>
      <c r="AR433" t="s">
        <v>2505</v>
      </c>
      <c r="AS433" t="s">
        <v>2505</v>
      </c>
    </row>
    <row r="434" spans="1:45" x14ac:dyDescent="0.25">
      <c r="A434" t="s">
        <v>3933</v>
      </c>
      <c r="B434" s="23" t="s">
        <v>54</v>
      </c>
      <c r="C434" s="27" t="s">
        <v>3934</v>
      </c>
      <c r="D434" s="27" t="s">
        <v>3935</v>
      </c>
      <c r="E434" t="s">
        <v>2495</v>
      </c>
      <c r="F434" t="s">
        <v>2495</v>
      </c>
      <c r="G434" t="s">
        <v>2495</v>
      </c>
      <c r="H434" t="s">
        <v>2495</v>
      </c>
      <c r="I434" t="s">
        <v>2496</v>
      </c>
      <c r="J434" s="23" t="s">
        <v>2497</v>
      </c>
      <c r="K434" s="23" t="s">
        <v>2498</v>
      </c>
      <c r="L434" s="23" t="s">
        <v>2499</v>
      </c>
      <c r="M434" s="2">
        <v>43831</v>
      </c>
      <c r="N434" t="s">
        <v>2500</v>
      </c>
      <c r="O434">
        <v>0</v>
      </c>
      <c r="P434" t="s">
        <v>2501</v>
      </c>
      <c r="V434" t="s">
        <v>40</v>
      </c>
      <c r="W434" t="s">
        <v>40</v>
      </c>
      <c r="X434" t="s">
        <v>2502</v>
      </c>
      <c r="Y434" t="s">
        <v>2503</v>
      </c>
      <c r="Z434" s="23" t="s">
        <v>2504</v>
      </c>
      <c r="AA434" s="23" t="s">
        <v>2505</v>
      </c>
      <c r="AB434" s="23" t="s">
        <v>2506</v>
      </c>
      <c r="AC434" s="23"/>
      <c r="AD434" s="23"/>
      <c r="AE434" s="23"/>
      <c r="AF434" s="23" t="s">
        <v>40</v>
      </c>
      <c r="AG434" s="23" t="s">
        <v>2505</v>
      </c>
      <c r="AH434" s="23" t="s">
        <v>2505</v>
      </c>
      <c r="AI434" s="23" t="s">
        <v>2505</v>
      </c>
      <c r="AJ434" s="23" t="s">
        <v>2505</v>
      </c>
      <c r="AK434" s="23" t="s">
        <v>2505</v>
      </c>
      <c r="AL434" s="23" t="s">
        <v>2505</v>
      </c>
      <c r="AM434" s="23" t="s">
        <v>2505</v>
      </c>
      <c r="AN434" s="23" t="s">
        <v>2505</v>
      </c>
      <c r="AO434" s="23" t="s">
        <v>2507</v>
      </c>
      <c r="AP434" t="s">
        <v>2505</v>
      </c>
      <c r="AQ434" t="s">
        <v>2505</v>
      </c>
      <c r="AR434" t="s">
        <v>2505</v>
      </c>
      <c r="AS434" t="s">
        <v>2505</v>
      </c>
    </row>
    <row r="435" spans="1:45" x14ac:dyDescent="0.25">
      <c r="A435" t="s">
        <v>3936</v>
      </c>
      <c r="B435" s="23" t="s">
        <v>3937</v>
      </c>
      <c r="C435" s="26" t="s">
        <v>3938</v>
      </c>
      <c r="D435" s="26" t="s">
        <v>3938</v>
      </c>
      <c r="E435" t="s">
        <v>2495</v>
      </c>
      <c r="F435" t="s">
        <v>2495</v>
      </c>
      <c r="G435" t="s">
        <v>2495</v>
      </c>
      <c r="H435" t="s">
        <v>2495</v>
      </c>
      <c r="I435" t="s">
        <v>2496</v>
      </c>
      <c r="J435" s="23" t="s">
        <v>2497</v>
      </c>
      <c r="K435" s="23" t="s">
        <v>2498</v>
      </c>
      <c r="L435" s="23" t="s">
        <v>2499</v>
      </c>
      <c r="M435" s="2">
        <v>43831</v>
      </c>
      <c r="N435" t="s">
        <v>2500</v>
      </c>
      <c r="O435">
        <v>0</v>
      </c>
      <c r="P435" t="s">
        <v>2501</v>
      </c>
      <c r="V435" t="s">
        <v>40</v>
      </c>
      <c r="W435" t="s">
        <v>40</v>
      </c>
      <c r="X435" t="s">
        <v>2502</v>
      </c>
      <c r="Y435" t="s">
        <v>2503</v>
      </c>
      <c r="Z435" s="23" t="s">
        <v>2504</v>
      </c>
      <c r="AA435" s="23" t="s">
        <v>2505</v>
      </c>
      <c r="AB435" s="23" t="s">
        <v>2506</v>
      </c>
      <c r="AC435" s="23"/>
      <c r="AD435" s="23"/>
      <c r="AE435" s="23"/>
      <c r="AF435" s="23" t="s">
        <v>40</v>
      </c>
      <c r="AG435" s="23" t="s">
        <v>2505</v>
      </c>
      <c r="AH435" s="23" t="s">
        <v>2505</v>
      </c>
      <c r="AI435" s="23" t="s">
        <v>2505</v>
      </c>
      <c r="AJ435" s="23" t="s">
        <v>2505</v>
      </c>
      <c r="AK435" s="23" t="s">
        <v>2505</v>
      </c>
      <c r="AL435" s="23" t="s">
        <v>2505</v>
      </c>
      <c r="AM435" s="23" t="s">
        <v>2505</v>
      </c>
      <c r="AN435" s="23" t="s">
        <v>2505</v>
      </c>
      <c r="AO435" s="23" t="s">
        <v>2507</v>
      </c>
      <c r="AP435" t="s">
        <v>2505</v>
      </c>
      <c r="AQ435" t="s">
        <v>2505</v>
      </c>
      <c r="AR435" t="s">
        <v>2505</v>
      </c>
      <c r="AS435" t="s">
        <v>2505</v>
      </c>
    </row>
    <row r="436" spans="1:45" x14ac:dyDescent="0.25">
      <c r="A436" t="s">
        <v>3939</v>
      </c>
      <c r="B436" s="23" t="s">
        <v>946</v>
      </c>
      <c r="C436" s="27" t="s">
        <v>3940</v>
      </c>
      <c r="D436" s="27" t="s">
        <v>3940</v>
      </c>
      <c r="E436" t="s">
        <v>2495</v>
      </c>
      <c r="F436" t="s">
        <v>2495</v>
      </c>
      <c r="G436" t="s">
        <v>2495</v>
      </c>
      <c r="H436" t="s">
        <v>2495</v>
      </c>
      <c r="I436" t="s">
        <v>2496</v>
      </c>
      <c r="J436" s="23" t="s">
        <v>2497</v>
      </c>
      <c r="K436" s="23" t="s">
        <v>2498</v>
      </c>
      <c r="L436" s="23" t="s">
        <v>2499</v>
      </c>
      <c r="M436" s="2">
        <v>43831</v>
      </c>
      <c r="N436" t="s">
        <v>2500</v>
      </c>
      <c r="O436">
        <v>0</v>
      </c>
      <c r="P436" t="s">
        <v>2501</v>
      </c>
      <c r="V436" t="s">
        <v>40</v>
      </c>
      <c r="W436" t="s">
        <v>40</v>
      </c>
      <c r="X436" t="s">
        <v>2502</v>
      </c>
      <c r="Y436" t="s">
        <v>2503</v>
      </c>
      <c r="Z436" s="23" t="s">
        <v>2504</v>
      </c>
      <c r="AA436" s="23" t="s">
        <v>2505</v>
      </c>
      <c r="AB436" s="23" t="s">
        <v>2506</v>
      </c>
      <c r="AC436" s="23"/>
      <c r="AD436" s="23"/>
      <c r="AE436" s="23"/>
      <c r="AF436" s="23" t="s">
        <v>40</v>
      </c>
      <c r="AG436" s="23" t="s">
        <v>2505</v>
      </c>
      <c r="AH436" s="23" t="s">
        <v>2505</v>
      </c>
      <c r="AI436" s="23" t="s">
        <v>2505</v>
      </c>
      <c r="AJ436" s="23" t="s">
        <v>2505</v>
      </c>
      <c r="AK436" s="23" t="s">
        <v>2505</v>
      </c>
      <c r="AL436" s="23" t="s">
        <v>2505</v>
      </c>
      <c r="AM436" s="23" t="s">
        <v>2505</v>
      </c>
      <c r="AN436" s="23" t="s">
        <v>2505</v>
      </c>
      <c r="AO436" s="23" t="s">
        <v>2507</v>
      </c>
      <c r="AP436" t="s">
        <v>2505</v>
      </c>
      <c r="AQ436" t="s">
        <v>2505</v>
      </c>
      <c r="AR436" t="s">
        <v>2505</v>
      </c>
      <c r="AS436" t="s">
        <v>2505</v>
      </c>
    </row>
    <row r="437" spans="1:45" x14ac:dyDescent="0.25">
      <c r="A437" t="s">
        <v>3941</v>
      </c>
      <c r="B437" s="23" t="s">
        <v>3942</v>
      </c>
      <c r="C437" s="26" t="s">
        <v>3943</v>
      </c>
      <c r="D437" s="26" t="s">
        <v>3943</v>
      </c>
      <c r="E437" t="s">
        <v>2495</v>
      </c>
      <c r="F437" t="s">
        <v>2495</v>
      </c>
      <c r="G437" t="s">
        <v>2495</v>
      </c>
      <c r="H437" t="s">
        <v>2495</v>
      </c>
      <c r="I437" t="s">
        <v>2496</v>
      </c>
      <c r="J437" s="23" t="s">
        <v>2497</v>
      </c>
      <c r="K437" s="23" t="s">
        <v>2498</v>
      </c>
      <c r="L437" s="23" t="s">
        <v>2499</v>
      </c>
      <c r="M437" s="2">
        <v>43831</v>
      </c>
      <c r="N437" t="s">
        <v>2500</v>
      </c>
      <c r="O437">
        <v>0</v>
      </c>
      <c r="P437" t="s">
        <v>2501</v>
      </c>
      <c r="V437" t="s">
        <v>40</v>
      </c>
      <c r="W437" t="s">
        <v>40</v>
      </c>
      <c r="X437" t="s">
        <v>2502</v>
      </c>
      <c r="Y437" t="s">
        <v>2503</v>
      </c>
      <c r="Z437" s="23" t="s">
        <v>2504</v>
      </c>
      <c r="AA437" s="23" t="s">
        <v>2505</v>
      </c>
      <c r="AB437" s="23" t="s">
        <v>2506</v>
      </c>
      <c r="AC437" s="23"/>
      <c r="AD437" s="23"/>
      <c r="AE437" s="23"/>
      <c r="AF437" s="23" t="s">
        <v>40</v>
      </c>
      <c r="AG437" s="23" t="s">
        <v>2505</v>
      </c>
      <c r="AH437" s="23" t="s">
        <v>2505</v>
      </c>
      <c r="AI437" s="23" t="s">
        <v>2505</v>
      </c>
      <c r="AJ437" s="23" t="s">
        <v>2505</v>
      </c>
      <c r="AK437" s="23" t="s">
        <v>2505</v>
      </c>
      <c r="AL437" s="23" t="s">
        <v>2505</v>
      </c>
      <c r="AM437" s="23" t="s">
        <v>2505</v>
      </c>
      <c r="AN437" s="23" t="s">
        <v>2505</v>
      </c>
      <c r="AO437" s="23" t="s">
        <v>2507</v>
      </c>
      <c r="AP437" t="s">
        <v>2505</v>
      </c>
      <c r="AQ437" t="s">
        <v>2505</v>
      </c>
      <c r="AR437" t="s">
        <v>2505</v>
      </c>
      <c r="AS437" t="s">
        <v>2505</v>
      </c>
    </row>
    <row r="438" spans="1:45" x14ac:dyDescent="0.25">
      <c r="A438" t="s">
        <v>3944</v>
      </c>
      <c r="B438" s="23" t="s">
        <v>3945</v>
      </c>
      <c r="C438" s="27" t="s">
        <v>3946</v>
      </c>
      <c r="D438" s="27" t="s">
        <v>3947</v>
      </c>
      <c r="E438" t="s">
        <v>2495</v>
      </c>
      <c r="F438" t="s">
        <v>2495</v>
      </c>
      <c r="G438" t="s">
        <v>2495</v>
      </c>
      <c r="H438" t="s">
        <v>2495</v>
      </c>
      <c r="I438" t="s">
        <v>2496</v>
      </c>
      <c r="J438" s="23" t="s">
        <v>2497</v>
      </c>
      <c r="K438" s="23" t="s">
        <v>2498</v>
      </c>
      <c r="L438" s="23" t="s">
        <v>2499</v>
      </c>
      <c r="M438" s="2">
        <v>43831</v>
      </c>
      <c r="N438" t="s">
        <v>2500</v>
      </c>
      <c r="O438">
        <v>0</v>
      </c>
      <c r="P438" t="s">
        <v>2501</v>
      </c>
      <c r="V438" t="s">
        <v>40</v>
      </c>
      <c r="W438" t="s">
        <v>40</v>
      </c>
      <c r="X438" t="s">
        <v>2502</v>
      </c>
      <c r="Y438" t="s">
        <v>2503</v>
      </c>
      <c r="Z438" s="23" t="s">
        <v>2504</v>
      </c>
      <c r="AA438" s="23" t="s">
        <v>2505</v>
      </c>
      <c r="AB438" s="23" t="s">
        <v>2506</v>
      </c>
      <c r="AC438" s="23"/>
      <c r="AD438" s="23"/>
      <c r="AE438" s="23"/>
      <c r="AF438" s="23" t="s">
        <v>40</v>
      </c>
      <c r="AG438" s="23" t="s">
        <v>2505</v>
      </c>
      <c r="AH438" s="23" t="s">
        <v>2505</v>
      </c>
      <c r="AI438" s="23" t="s">
        <v>2505</v>
      </c>
      <c r="AJ438" s="23" t="s">
        <v>2505</v>
      </c>
      <c r="AK438" s="23" t="s">
        <v>2505</v>
      </c>
      <c r="AL438" s="23" t="s">
        <v>2505</v>
      </c>
      <c r="AM438" s="23" t="s">
        <v>2505</v>
      </c>
      <c r="AN438" s="23" t="s">
        <v>2505</v>
      </c>
      <c r="AO438" s="23" t="s">
        <v>2507</v>
      </c>
      <c r="AP438" t="s">
        <v>2505</v>
      </c>
      <c r="AQ438" t="s">
        <v>2505</v>
      </c>
      <c r="AR438" t="s">
        <v>2505</v>
      </c>
      <c r="AS438" t="s">
        <v>2505</v>
      </c>
    </row>
    <row r="439" spans="1:45" x14ac:dyDescent="0.25">
      <c r="A439" t="s">
        <v>3948</v>
      </c>
      <c r="B439" s="23" t="s">
        <v>52</v>
      </c>
      <c r="C439" s="26" t="s">
        <v>3949</v>
      </c>
      <c r="D439" s="26" t="s">
        <v>3950</v>
      </c>
      <c r="E439" t="s">
        <v>2495</v>
      </c>
      <c r="F439" t="s">
        <v>2495</v>
      </c>
      <c r="G439" t="s">
        <v>2495</v>
      </c>
      <c r="H439" t="s">
        <v>2495</v>
      </c>
      <c r="I439" t="s">
        <v>2496</v>
      </c>
      <c r="J439" s="23" t="s">
        <v>2497</v>
      </c>
      <c r="K439" s="23" t="s">
        <v>2498</v>
      </c>
      <c r="L439" s="23" t="s">
        <v>2499</v>
      </c>
      <c r="M439" s="2">
        <v>43831</v>
      </c>
      <c r="N439" t="s">
        <v>2500</v>
      </c>
      <c r="O439">
        <v>0</v>
      </c>
      <c r="P439" t="s">
        <v>2501</v>
      </c>
      <c r="V439" t="s">
        <v>40</v>
      </c>
      <c r="W439" t="s">
        <v>40</v>
      </c>
      <c r="X439" t="s">
        <v>2502</v>
      </c>
      <c r="Y439" t="s">
        <v>2503</v>
      </c>
      <c r="Z439" s="23" t="s">
        <v>2504</v>
      </c>
      <c r="AA439" s="23" t="s">
        <v>2505</v>
      </c>
      <c r="AB439" s="23" t="s">
        <v>2506</v>
      </c>
      <c r="AC439" s="23"/>
      <c r="AD439" s="23"/>
      <c r="AE439" s="23"/>
      <c r="AF439" s="23" t="s">
        <v>40</v>
      </c>
      <c r="AG439" s="23" t="s">
        <v>2505</v>
      </c>
      <c r="AH439" s="23" t="s">
        <v>2505</v>
      </c>
      <c r="AI439" s="23" t="s">
        <v>2505</v>
      </c>
      <c r="AJ439" s="23" t="s">
        <v>2505</v>
      </c>
      <c r="AK439" s="23" t="s">
        <v>2505</v>
      </c>
      <c r="AL439" s="23" t="s">
        <v>2505</v>
      </c>
      <c r="AM439" s="23" t="s">
        <v>2505</v>
      </c>
      <c r="AN439" s="23" t="s">
        <v>2505</v>
      </c>
      <c r="AO439" s="23" t="s">
        <v>2507</v>
      </c>
      <c r="AP439" t="s">
        <v>2505</v>
      </c>
      <c r="AQ439" t="s">
        <v>2505</v>
      </c>
      <c r="AR439" t="s">
        <v>2505</v>
      </c>
      <c r="AS439" t="s">
        <v>2505</v>
      </c>
    </row>
    <row r="440" spans="1:45" x14ac:dyDescent="0.25">
      <c r="A440" t="s">
        <v>3951</v>
      </c>
      <c r="B440" s="23" t="s">
        <v>927</v>
      </c>
      <c r="C440" s="27" t="s">
        <v>3952</v>
      </c>
      <c r="D440" s="27" t="s">
        <v>3953</v>
      </c>
      <c r="E440" t="s">
        <v>2495</v>
      </c>
      <c r="F440" t="s">
        <v>2495</v>
      </c>
      <c r="G440" t="s">
        <v>2495</v>
      </c>
      <c r="H440" t="s">
        <v>2495</v>
      </c>
      <c r="I440" t="s">
        <v>2496</v>
      </c>
      <c r="J440" s="23" t="s">
        <v>2497</v>
      </c>
      <c r="K440" s="23" t="s">
        <v>2498</v>
      </c>
      <c r="L440" s="23" t="s">
        <v>2499</v>
      </c>
      <c r="M440" s="2">
        <v>43831</v>
      </c>
      <c r="N440" t="s">
        <v>2500</v>
      </c>
      <c r="O440">
        <v>0</v>
      </c>
      <c r="P440" t="s">
        <v>2501</v>
      </c>
      <c r="V440" t="s">
        <v>40</v>
      </c>
      <c r="W440" t="s">
        <v>40</v>
      </c>
      <c r="X440" t="s">
        <v>2502</v>
      </c>
      <c r="Y440" t="s">
        <v>2503</v>
      </c>
      <c r="Z440" s="23" t="s">
        <v>2504</v>
      </c>
      <c r="AA440" s="23" t="s">
        <v>2505</v>
      </c>
      <c r="AB440" s="23" t="s">
        <v>2506</v>
      </c>
      <c r="AC440" s="23"/>
      <c r="AD440" s="23"/>
      <c r="AE440" s="23"/>
      <c r="AF440" s="23" t="s">
        <v>40</v>
      </c>
      <c r="AG440" s="23" t="s">
        <v>2505</v>
      </c>
      <c r="AH440" s="23" t="s">
        <v>2505</v>
      </c>
      <c r="AI440" s="23" t="s">
        <v>2505</v>
      </c>
      <c r="AJ440" s="23" t="s">
        <v>2505</v>
      </c>
      <c r="AK440" s="23" t="s">
        <v>2505</v>
      </c>
      <c r="AL440" s="23" t="s">
        <v>2505</v>
      </c>
      <c r="AM440" s="23" t="s">
        <v>2505</v>
      </c>
      <c r="AN440" s="23" t="s">
        <v>2505</v>
      </c>
      <c r="AO440" s="23" t="s">
        <v>2507</v>
      </c>
      <c r="AP440" t="s">
        <v>2505</v>
      </c>
      <c r="AQ440" t="s">
        <v>2505</v>
      </c>
      <c r="AR440" t="s">
        <v>2505</v>
      </c>
      <c r="AS440" t="s">
        <v>2505</v>
      </c>
    </row>
    <row r="441" spans="1:45" x14ac:dyDescent="0.25">
      <c r="A441" t="s">
        <v>3954</v>
      </c>
      <c r="B441" s="23" t="s">
        <v>3955</v>
      </c>
      <c r="C441" s="26" t="s">
        <v>3956</v>
      </c>
      <c r="D441" s="26" t="s">
        <v>3957</v>
      </c>
      <c r="E441" t="s">
        <v>2495</v>
      </c>
      <c r="F441" t="s">
        <v>2495</v>
      </c>
      <c r="G441" t="s">
        <v>2495</v>
      </c>
      <c r="H441" t="s">
        <v>2495</v>
      </c>
      <c r="I441" t="s">
        <v>2496</v>
      </c>
      <c r="J441" s="23" t="s">
        <v>2497</v>
      </c>
      <c r="K441" s="23" t="s">
        <v>2498</v>
      </c>
      <c r="L441" s="23" t="s">
        <v>2499</v>
      </c>
      <c r="M441" s="2">
        <v>43831</v>
      </c>
      <c r="N441" t="s">
        <v>2500</v>
      </c>
      <c r="O441">
        <v>0</v>
      </c>
      <c r="P441" t="s">
        <v>2501</v>
      </c>
      <c r="V441" t="s">
        <v>40</v>
      </c>
      <c r="W441" t="s">
        <v>40</v>
      </c>
      <c r="X441" t="s">
        <v>2502</v>
      </c>
      <c r="Y441" t="s">
        <v>2503</v>
      </c>
      <c r="Z441" s="23" t="s">
        <v>2504</v>
      </c>
      <c r="AA441" s="23" t="s">
        <v>2505</v>
      </c>
      <c r="AB441" s="23" t="s">
        <v>2506</v>
      </c>
      <c r="AC441" s="23"/>
      <c r="AD441" s="23"/>
      <c r="AE441" s="23"/>
      <c r="AF441" s="23" t="s">
        <v>40</v>
      </c>
      <c r="AG441" s="23" t="s">
        <v>2505</v>
      </c>
      <c r="AH441" s="23" t="s">
        <v>2505</v>
      </c>
      <c r="AI441" s="23" t="s">
        <v>2505</v>
      </c>
      <c r="AJ441" s="23" t="s">
        <v>2505</v>
      </c>
      <c r="AK441" s="23" t="s">
        <v>2505</v>
      </c>
      <c r="AL441" s="23" t="s">
        <v>2505</v>
      </c>
      <c r="AM441" s="23" t="s">
        <v>2505</v>
      </c>
      <c r="AN441" s="23" t="s">
        <v>2505</v>
      </c>
      <c r="AO441" s="23" t="s">
        <v>2507</v>
      </c>
      <c r="AP441" t="s">
        <v>2505</v>
      </c>
      <c r="AQ441" t="s">
        <v>2505</v>
      </c>
      <c r="AR441" t="s">
        <v>2505</v>
      </c>
      <c r="AS441" t="s">
        <v>2505</v>
      </c>
    </row>
    <row r="442" spans="1:45" x14ac:dyDescent="0.25">
      <c r="A442" t="s">
        <v>3958</v>
      </c>
      <c r="B442" s="23" t="s">
        <v>3959</v>
      </c>
      <c r="C442" s="27" t="s">
        <v>3960</v>
      </c>
      <c r="D442" s="27" t="s">
        <v>3960</v>
      </c>
      <c r="E442" t="s">
        <v>2495</v>
      </c>
      <c r="F442" t="s">
        <v>2495</v>
      </c>
      <c r="G442" t="s">
        <v>2495</v>
      </c>
      <c r="H442" t="s">
        <v>2495</v>
      </c>
      <c r="I442" t="s">
        <v>2496</v>
      </c>
      <c r="J442" s="23" t="s">
        <v>2497</v>
      </c>
      <c r="K442" s="23" t="s">
        <v>2498</v>
      </c>
      <c r="L442" s="23" t="s">
        <v>2499</v>
      </c>
      <c r="M442" s="2">
        <v>43831</v>
      </c>
      <c r="N442" t="s">
        <v>2500</v>
      </c>
      <c r="O442">
        <v>0</v>
      </c>
      <c r="P442" t="s">
        <v>2501</v>
      </c>
      <c r="V442" t="s">
        <v>40</v>
      </c>
      <c r="W442" t="s">
        <v>40</v>
      </c>
      <c r="X442" t="s">
        <v>2502</v>
      </c>
      <c r="Y442" t="s">
        <v>2503</v>
      </c>
      <c r="Z442" s="23" t="s">
        <v>2504</v>
      </c>
      <c r="AA442" s="23" t="s">
        <v>2505</v>
      </c>
      <c r="AB442" s="23" t="s">
        <v>2506</v>
      </c>
      <c r="AC442" s="23"/>
      <c r="AD442" s="23"/>
      <c r="AE442" s="23"/>
      <c r="AF442" s="23" t="s">
        <v>40</v>
      </c>
      <c r="AG442" s="23" t="s">
        <v>2505</v>
      </c>
      <c r="AH442" s="23" t="s">
        <v>2505</v>
      </c>
      <c r="AI442" s="23" t="s">
        <v>2505</v>
      </c>
      <c r="AJ442" s="23" t="s">
        <v>2505</v>
      </c>
      <c r="AK442" s="23" t="s">
        <v>2505</v>
      </c>
      <c r="AL442" s="23" t="s">
        <v>2505</v>
      </c>
      <c r="AM442" s="23" t="s">
        <v>2505</v>
      </c>
      <c r="AN442" s="23" t="s">
        <v>2505</v>
      </c>
      <c r="AO442" s="23" t="s">
        <v>2507</v>
      </c>
      <c r="AP442" t="s">
        <v>2505</v>
      </c>
      <c r="AQ442" t="s">
        <v>2505</v>
      </c>
      <c r="AR442" t="s">
        <v>2505</v>
      </c>
      <c r="AS442" t="s">
        <v>2505</v>
      </c>
    </row>
    <row r="443" spans="1:45" x14ac:dyDescent="0.25">
      <c r="A443" t="s">
        <v>3961</v>
      </c>
      <c r="B443" s="23" t="s">
        <v>3962</v>
      </c>
      <c r="C443" s="26" t="s">
        <v>3963</v>
      </c>
      <c r="D443" s="26" t="s">
        <v>3963</v>
      </c>
      <c r="E443" t="s">
        <v>2495</v>
      </c>
      <c r="F443" t="s">
        <v>2495</v>
      </c>
      <c r="G443" t="s">
        <v>2495</v>
      </c>
      <c r="H443" t="s">
        <v>2495</v>
      </c>
      <c r="I443" t="s">
        <v>2496</v>
      </c>
      <c r="J443" s="23" t="s">
        <v>2497</v>
      </c>
      <c r="K443" s="23" t="s">
        <v>2498</v>
      </c>
      <c r="L443" s="23" t="s">
        <v>2499</v>
      </c>
      <c r="M443" s="2">
        <v>43831</v>
      </c>
      <c r="N443" t="s">
        <v>2500</v>
      </c>
      <c r="O443">
        <v>0</v>
      </c>
      <c r="P443" t="s">
        <v>2501</v>
      </c>
      <c r="V443" t="s">
        <v>40</v>
      </c>
      <c r="W443" t="s">
        <v>40</v>
      </c>
      <c r="X443" t="s">
        <v>2502</v>
      </c>
      <c r="Y443" t="s">
        <v>2503</v>
      </c>
      <c r="Z443" s="23" t="s">
        <v>2504</v>
      </c>
      <c r="AA443" s="23" t="s">
        <v>2505</v>
      </c>
      <c r="AB443" s="23" t="s">
        <v>2506</v>
      </c>
      <c r="AC443" s="23"/>
      <c r="AD443" s="23"/>
      <c r="AE443" s="23"/>
      <c r="AF443" s="23" t="s">
        <v>40</v>
      </c>
      <c r="AG443" s="23" t="s">
        <v>2505</v>
      </c>
      <c r="AH443" s="23" t="s">
        <v>2505</v>
      </c>
      <c r="AI443" s="23" t="s">
        <v>2505</v>
      </c>
      <c r="AJ443" s="23" t="s">
        <v>2505</v>
      </c>
      <c r="AK443" s="23" t="s">
        <v>2505</v>
      </c>
      <c r="AL443" s="23" t="s">
        <v>2505</v>
      </c>
      <c r="AM443" s="23" t="s">
        <v>2505</v>
      </c>
      <c r="AN443" s="23" t="s">
        <v>2505</v>
      </c>
      <c r="AO443" s="23" t="s">
        <v>2507</v>
      </c>
      <c r="AP443" t="s">
        <v>2505</v>
      </c>
      <c r="AQ443" t="s">
        <v>2505</v>
      </c>
      <c r="AR443" t="s">
        <v>2505</v>
      </c>
      <c r="AS443" t="s">
        <v>2505</v>
      </c>
    </row>
    <row r="444" spans="1:45" x14ac:dyDescent="0.25">
      <c r="A444" t="s">
        <v>3964</v>
      </c>
      <c r="B444" s="23" t="s">
        <v>3965</v>
      </c>
      <c r="C444" s="27" t="s">
        <v>3966</v>
      </c>
      <c r="D444" s="27" t="s">
        <v>3967</v>
      </c>
      <c r="E444" t="s">
        <v>2495</v>
      </c>
      <c r="F444" t="s">
        <v>2495</v>
      </c>
      <c r="G444" t="s">
        <v>2495</v>
      </c>
      <c r="H444" t="s">
        <v>2495</v>
      </c>
      <c r="I444" t="s">
        <v>2496</v>
      </c>
      <c r="J444" s="23" t="s">
        <v>2497</v>
      </c>
      <c r="K444" s="23" t="s">
        <v>2498</v>
      </c>
      <c r="L444" s="23" t="s">
        <v>2499</v>
      </c>
      <c r="M444" s="2">
        <v>43831</v>
      </c>
      <c r="N444" t="s">
        <v>2500</v>
      </c>
      <c r="O444">
        <v>0</v>
      </c>
      <c r="P444" t="s">
        <v>2501</v>
      </c>
      <c r="V444" t="s">
        <v>40</v>
      </c>
      <c r="W444" t="s">
        <v>40</v>
      </c>
      <c r="X444" t="s">
        <v>2502</v>
      </c>
      <c r="Y444" t="s">
        <v>2503</v>
      </c>
      <c r="Z444" s="23" t="s">
        <v>2504</v>
      </c>
      <c r="AA444" s="23" t="s">
        <v>2505</v>
      </c>
      <c r="AB444" s="23" t="s">
        <v>2506</v>
      </c>
      <c r="AC444" s="23"/>
      <c r="AD444" s="23"/>
      <c r="AE444" s="23"/>
      <c r="AF444" s="23" t="s">
        <v>40</v>
      </c>
      <c r="AG444" s="23" t="s">
        <v>2505</v>
      </c>
      <c r="AH444" s="23" t="s">
        <v>2505</v>
      </c>
      <c r="AI444" s="23" t="s">
        <v>2505</v>
      </c>
      <c r="AJ444" s="23" t="s">
        <v>2505</v>
      </c>
      <c r="AK444" s="23" t="s">
        <v>2505</v>
      </c>
      <c r="AL444" s="23" t="s">
        <v>2505</v>
      </c>
      <c r="AM444" s="23" t="s">
        <v>2505</v>
      </c>
      <c r="AN444" s="23" t="s">
        <v>2505</v>
      </c>
      <c r="AO444" s="23" t="s">
        <v>2507</v>
      </c>
      <c r="AP444" t="s">
        <v>2505</v>
      </c>
      <c r="AQ444" t="s">
        <v>2505</v>
      </c>
      <c r="AR444" t="s">
        <v>2505</v>
      </c>
      <c r="AS444" t="s">
        <v>2505</v>
      </c>
    </row>
    <row r="445" spans="1:45" x14ac:dyDescent="0.25">
      <c r="A445" t="s">
        <v>3968</v>
      </c>
      <c r="B445" s="23" t="s">
        <v>3969</v>
      </c>
      <c r="C445" s="26" t="s">
        <v>3970</v>
      </c>
      <c r="D445" s="26" t="s">
        <v>3970</v>
      </c>
      <c r="E445" t="s">
        <v>2495</v>
      </c>
      <c r="F445" t="s">
        <v>2495</v>
      </c>
      <c r="G445" t="s">
        <v>2495</v>
      </c>
      <c r="H445" t="s">
        <v>2495</v>
      </c>
      <c r="I445" t="s">
        <v>2496</v>
      </c>
      <c r="J445" s="23" t="s">
        <v>2497</v>
      </c>
      <c r="K445" s="23" t="s">
        <v>2498</v>
      </c>
      <c r="L445" s="23" t="s">
        <v>2499</v>
      </c>
      <c r="M445" s="2">
        <v>43831</v>
      </c>
      <c r="N445" t="s">
        <v>2500</v>
      </c>
      <c r="O445">
        <v>0</v>
      </c>
      <c r="P445" t="s">
        <v>2501</v>
      </c>
      <c r="V445" t="s">
        <v>40</v>
      </c>
      <c r="W445" t="s">
        <v>40</v>
      </c>
      <c r="X445" t="s">
        <v>2502</v>
      </c>
      <c r="Y445" t="s">
        <v>2503</v>
      </c>
      <c r="Z445" s="23" t="s">
        <v>2504</v>
      </c>
      <c r="AA445" s="23" t="s">
        <v>2505</v>
      </c>
      <c r="AB445" s="23" t="s">
        <v>2506</v>
      </c>
      <c r="AC445" s="23"/>
      <c r="AD445" s="23"/>
      <c r="AE445" s="23"/>
      <c r="AF445" s="23" t="s">
        <v>40</v>
      </c>
      <c r="AG445" s="23" t="s">
        <v>2505</v>
      </c>
      <c r="AH445" s="23" t="s">
        <v>2505</v>
      </c>
      <c r="AI445" s="23" t="s">
        <v>2505</v>
      </c>
      <c r="AJ445" s="23" t="s">
        <v>2505</v>
      </c>
      <c r="AK445" s="23" t="s">
        <v>2505</v>
      </c>
      <c r="AL445" s="23" t="s">
        <v>2505</v>
      </c>
      <c r="AM445" s="23" t="s">
        <v>2505</v>
      </c>
      <c r="AN445" s="23" t="s">
        <v>2505</v>
      </c>
      <c r="AO445" s="23" t="s">
        <v>2507</v>
      </c>
      <c r="AP445" t="s">
        <v>2505</v>
      </c>
      <c r="AQ445" t="s">
        <v>2505</v>
      </c>
      <c r="AR445" t="s">
        <v>2505</v>
      </c>
      <c r="AS445" t="s">
        <v>2505</v>
      </c>
    </row>
    <row r="446" spans="1:45" x14ac:dyDescent="0.25">
      <c r="A446" t="s">
        <v>3971</v>
      </c>
      <c r="B446" s="23" t="s">
        <v>1433</v>
      </c>
      <c r="C446" s="27" t="s">
        <v>3972</v>
      </c>
      <c r="D446" s="27" t="s">
        <v>3972</v>
      </c>
      <c r="E446" t="s">
        <v>2495</v>
      </c>
      <c r="F446" t="s">
        <v>2495</v>
      </c>
      <c r="G446" t="s">
        <v>2495</v>
      </c>
      <c r="H446" t="s">
        <v>2495</v>
      </c>
      <c r="I446" t="s">
        <v>2496</v>
      </c>
      <c r="J446" s="23" t="s">
        <v>2497</v>
      </c>
      <c r="K446" s="23" t="s">
        <v>2498</v>
      </c>
      <c r="L446" s="23" t="s">
        <v>2499</v>
      </c>
      <c r="M446" s="2">
        <v>43831</v>
      </c>
      <c r="N446" t="s">
        <v>2500</v>
      </c>
      <c r="O446">
        <v>0</v>
      </c>
      <c r="P446" t="s">
        <v>2501</v>
      </c>
      <c r="V446" t="s">
        <v>40</v>
      </c>
      <c r="W446" t="s">
        <v>40</v>
      </c>
      <c r="X446" t="s">
        <v>2502</v>
      </c>
      <c r="Y446" t="s">
        <v>2503</v>
      </c>
      <c r="Z446" s="23" t="s">
        <v>2504</v>
      </c>
      <c r="AA446" s="23" t="s">
        <v>2505</v>
      </c>
      <c r="AB446" s="23" t="s">
        <v>2506</v>
      </c>
      <c r="AC446" s="23"/>
      <c r="AD446" s="23"/>
      <c r="AE446" s="23"/>
      <c r="AF446" s="23" t="s">
        <v>40</v>
      </c>
      <c r="AG446" s="23" t="s">
        <v>2505</v>
      </c>
      <c r="AH446" s="23" t="s">
        <v>2505</v>
      </c>
      <c r="AI446" s="23" t="s">
        <v>2505</v>
      </c>
      <c r="AJ446" s="23" t="s">
        <v>2505</v>
      </c>
      <c r="AK446" s="23" t="s">
        <v>2505</v>
      </c>
      <c r="AL446" s="23" t="s">
        <v>2505</v>
      </c>
      <c r="AM446" s="23" t="s">
        <v>2505</v>
      </c>
      <c r="AN446" s="23" t="s">
        <v>2505</v>
      </c>
      <c r="AO446" s="23" t="s">
        <v>2507</v>
      </c>
      <c r="AP446" t="s">
        <v>2505</v>
      </c>
      <c r="AQ446" t="s">
        <v>2505</v>
      </c>
      <c r="AR446" t="s">
        <v>2505</v>
      </c>
      <c r="AS446" t="s">
        <v>2505</v>
      </c>
    </row>
    <row r="447" spans="1:45" x14ac:dyDescent="0.25">
      <c r="A447" t="s">
        <v>3973</v>
      </c>
      <c r="B447" s="23" t="s">
        <v>818</v>
      </c>
      <c r="C447" s="26" t="s">
        <v>3974</v>
      </c>
      <c r="D447" s="26" t="s">
        <v>3975</v>
      </c>
      <c r="E447" t="s">
        <v>2495</v>
      </c>
      <c r="F447" t="s">
        <v>2495</v>
      </c>
      <c r="G447" t="s">
        <v>2495</v>
      </c>
      <c r="H447" t="s">
        <v>2495</v>
      </c>
      <c r="I447" t="s">
        <v>2496</v>
      </c>
      <c r="J447" s="23" t="s">
        <v>2497</v>
      </c>
      <c r="K447" s="23" t="s">
        <v>2498</v>
      </c>
      <c r="L447" s="23" t="s">
        <v>2499</v>
      </c>
      <c r="M447" s="2">
        <v>43831</v>
      </c>
      <c r="N447" t="s">
        <v>2500</v>
      </c>
      <c r="O447">
        <v>0</v>
      </c>
      <c r="P447" t="s">
        <v>2501</v>
      </c>
      <c r="V447" t="s">
        <v>40</v>
      </c>
      <c r="W447" t="s">
        <v>40</v>
      </c>
      <c r="X447" t="s">
        <v>2502</v>
      </c>
      <c r="Y447" t="s">
        <v>2503</v>
      </c>
      <c r="Z447" s="23" t="s">
        <v>2504</v>
      </c>
      <c r="AA447" s="23" t="s">
        <v>2505</v>
      </c>
      <c r="AB447" s="23" t="s">
        <v>2506</v>
      </c>
      <c r="AC447" s="23"/>
      <c r="AD447" s="23"/>
      <c r="AE447" s="23"/>
      <c r="AF447" s="23" t="s">
        <v>40</v>
      </c>
      <c r="AG447" s="23" t="s">
        <v>2505</v>
      </c>
      <c r="AH447" s="23" t="s">
        <v>2505</v>
      </c>
      <c r="AI447" s="23" t="s">
        <v>2505</v>
      </c>
      <c r="AJ447" s="23" t="s">
        <v>2505</v>
      </c>
      <c r="AK447" s="23" t="s">
        <v>2505</v>
      </c>
      <c r="AL447" s="23" t="s">
        <v>2505</v>
      </c>
      <c r="AM447" s="23" t="s">
        <v>2505</v>
      </c>
      <c r="AN447" s="23" t="s">
        <v>2505</v>
      </c>
      <c r="AO447" s="23" t="s">
        <v>2507</v>
      </c>
      <c r="AP447" t="s">
        <v>2505</v>
      </c>
      <c r="AQ447" t="s">
        <v>2505</v>
      </c>
      <c r="AR447" t="s">
        <v>2505</v>
      </c>
      <c r="AS447" t="s">
        <v>2505</v>
      </c>
    </row>
    <row r="448" spans="1:45" x14ac:dyDescent="0.25">
      <c r="A448" t="s">
        <v>3976</v>
      </c>
      <c r="B448" s="23" t="s">
        <v>3977</v>
      </c>
      <c r="C448" s="27" t="s">
        <v>3978</v>
      </c>
      <c r="D448" s="27" t="s">
        <v>3979</v>
      </c>
      <c r="E448" t="s">
        <v>2495</v>
      </c>
      <c r="F448" t="s">
        <v>2495</v>
      </c>
      <c r="G448" t="s">
        <v>2495</v>
      </c>
      <c r="H448" t="s">
        <v>2495</v>
      </c>
      <c r="I448" t="s">
        <v>2496</v>
      </c>
      <c r="J448" s="23" t="s">
        <v>2497</v>
      </c>
      <c r="K448" s="23" t="s">
        <v>2498</v>
      </c>
      <c r="L448" s="23" t="s">
        <v>2499</v>
      </c>
      <c r="M448" s="2">
        <v>43831</v>
      </c>
      <c r="N448" t="s">
        <v>2500</v>
      </c>
      <c r="O448">
        <v>0</v>
      </c>
      <c r="P448" t="s">
        <v>2501</v>
      </c>
      <c r="V448" t="s">
        <v>40</v>
      </c>
      <c r="W448" t="s">
        <v>40</v>
      </c>
      <c r="X448" t="s">
        <v>2502</v>
      </c>
      <c r="Y448" t="s">
        <v>2503</v>
      </c>
      <c r="Z448" s="23" t="s">
        <v>2504</v>
      </c>
      <c r="AA448" s="23" t="s">
        <v>2505</v>
      </c>
      <c r="AB448" s="23" t="s">
        <v>2506</v>
      </c>
      <c r="AC448" s="23"/>
      <c r="AD448" s="23"/>
      <c r="AE448" s="23"/>
      <c r="AF448" s="23" t="s">
        <v>40</v>
      </c>
      <c r="AG448" s="23" t="s">
        <v>2505</v>
      </c>
      <c r="AH448" s="23" t="s">
        <v>2505</v>
      </c>
      <c r="AI448" s="23" t="s">
        <v>2505</v>
      </c>
      <c r="AJ448" s="23" t="s">
        <v>2505</v>
      </c>
      <c r="AK448" s="23" t="s">
        <v>2505</v>
      </c>
      <c r="AL448" s="23" t="s">
        <v>2505</v>
      </c>
      <c r="AM448" s="23" t="s">
        <v>2505</v>
      </c>
      <c r="AN448" s="23" t="s">
        <v>2505</v>
      </c>
      <c r="AO448" s="23" t="s">
        <v>2507</v>
      </c>
      <c r="AP448" t="s">
        <v>2505</v>
      </c>
      <c r="AQ448" t="s">
        <v>2505</v>
      </c>
      <c r="AR448" t="s">
        <v>2505</v>
      </c>
      <c r="AS448" t="s">
        <v>2505</v>
      </c>
    </row>
    <row r="449" spans="1:45" x14ac:dyDescent="0.25">
      <c r="A449" t="s">
        <v>3980</v>
      </c>
      <c r="B449" s="23" t="s">
        <v>3981</v>
      </c>
      <c r="C449" s="26" t="s">
        <v>3982</v>
      </c>
      <c r="D449" s="26" t="s">
        <v>3983</v>
      </c>
      <c r="E449" t="s">
        <v>2495</v>
      </c>
      <c r="F449" t="s">
        <v>2495</v>
      </c>
      <c r="G449" t="s">
        <v>2495</v>
      </c>
      <c r="H449" t="s">
        <v>2495</v>
      </c>
      <c r="I449" t="s">
        <v>2496</v>
      </c>
      <c r="J449" s="23" t="s">
        <v>2497</v>
      </c>
      <c r="K449" s="23" t="s">
        <v>2498</v>
      </c>
      <c r="L449" s="23" t="s">
        <v>2499</v>
      </c>
      <c r="M449" s="2">
        <v>43831</v>
      </c>
      <c r="N449" t="s">
        <v>2500</v>
      </c>
      <c r="O449">
        <v>0</v>
      </c>
      <c r="P449" t="s">
        <v>2501</v>
      </c>
      <c r="V449" t="s">
        <v>40</v>
      </c>
      <c r="W449" t="s">
        <v>40</v>
      </c>
      <c r="X449" t="s">
        <v>2502</v>
      </c>
      <c r="Y449" t="s">
        <v>2503</v>
      </c>
      <c r="Z449" s="23" t="s">
        <v>2504</v>
      </c>
      <c r="AA449" s="23" t="s">
        <v>2505</v>
      </c>
      <c r="AB449" s="23" t="s">
        <v>2506</v>
      </c>
      <c r="AC449" s="23"/>
      <c r="AD449" s="23"/>
      <c r="AE449" s="23"/>
      <c r="AF449" s="23" t="s">
        <v>40</v>
      </c>
      <c r="AG449" s="23" t="s">
        <v>2505</v>
      </c>
      <c r="AH449" s="23" t="s">
        <v>2505</v>
      </c>
      <c r="AI449" s="23" t="s">
        <v>2505</v>
      </c>
      <c r="AJ449" s="23" t="s">
        <v>2505</v>
      </c>
      <c r="AK449" s="23" t="s">
        <v>2505</v>
      </c>
      <c r="AL449" s="23" t="s">
        <v>2505</v>
      </c>
      <c r="AM449" s="23" t="s">
        <v>2505</v>
      </c>
      <c r="AN449" s="23" t="s">
        <v>2505</v>
      </c>
      <c r="AO449" s="23" t="s">
        <v>2507</v>
      </c>
      <c r="AP449" t="s">
        <v>2505</v>
      </c>
      <c r="AQ449" t="s">
        <v>2505</v>
      </c>
      <c r="AR449" t="s">
        <v>2505</v>
      </c>
      <c r="AS449" t="s">
        <v>2505</v>
      </c>
    </row>
    <row r="450" spans="1:45" x14ac:dyDescent="0.25">
      <c r="A450" t="s">
        <v>3984</v>
      </c>
      <c r="B450" s="23" t="s">
        <v>1859</v>
      </c>
      <c r="C450" s="27" t="s">
        <v>3985</v>
      </c>
      <c r="D450" s="27" t="s">
        <v>3986</v>
      </c>
      <c r="E450" t="s">
        <v>2495</v>
      </c>
      <c r="F450" t="s">
        <v>2495</v>
      </c>
      <c r="G450" t="s">
        <v>2495</v>
      </c>
      <c r="H450" t="s">
        <v>2495</v>
      </c>
      <c r="I450" t="s">
        <v>2496</v>
      </c>
      <c r="J450" s="23" t="s">
        <v>2497</v>
      </c>
      <c r="K450" s="23" t="s">
        <v>2498</v>
      </c>
      <c r="L450" s="23" t="s">
        <v>2499</v>
      </c>
      <c r="M450" s="2">
        <v>43831</v>
      </c>
      <c r="N450" t="s">
        <v>2500</v>
      </c>
      <c r="O450">
        <v>0</v>
      </c>
      <c r="P450" t="s">
        <v>2501</v>
      </c>
      <c r="V450" t="s">
        <v>40</v>
      </c>
      <c r="W450" t="s">
        <v>40</v>
      </c>
      <c r="X450" t="s">
        <v>2502</v>
      </c>
      <c r="Y450" t="s">
        <v>2503</v>
      </c>
      <c r="Z450" s="23" t="s">
        <v>2504</v>
      </c>
      <c r="AA450" s="23" t="s">
        <v>2505</v>
      </c>
      <c r="AB450" s="23" t="s">
        <v>2506</v>
      </c>
      <c r="AC450" s="23"/>
      <c r="AD450" s="23"/>
      <c r="AE450" s="23"/>
      <c r="AF450" s="23" t="s">
        <v>40</v>
      </c>
      <c r="AG450" s="23" t="s">
        <v>2505</v>
      </c>
      <c r="AH450" s="23" t="s">
        <v>2505</v>
      </c>
      <c r="AI450" s="23" t="s">
        <v>2505</v>
      </c>
      <c r="AJ450" s="23" t="s">
        <v>2505</v>
      </c>
      <c r="AK450" s="23" t="s">
        <v>2505</v>
      </c>
      <c r="AL450" s="23" t="s">
        <v>2505</v>
      </c>
      <c r="AM450" s="23" t="s">
        <v>2505</v>
      </c>
      <c r="AN450" s="23" t="s">
        <v>2505</v>
      </c>
      <c r="AO450" s="23" t="s">
        <v>2507</v>
      </c>
      <c r="AP450" t="s">
        <v>2505</v>
      </c>
      <c r="AQ450" t="s">
        <v>2505</v>
      </c>
      <c r="AR450" t="s">
        <v>2505</v>
      </c>
      <c r="AS450" t="s">
        <v>2505</v>
      </c>
    </row>
    <row r="451" spans="1:45" x14ac:dyDescent="0.25">
      <c r="A451" t="s">
        <v>3987</v>
      </c>
      <c r="B451" s="23" t="s">
        <v>3988</v>
      </c>
      <c r="C451" s="26" t="s">
        <v>3989</v>
      </c>
      <c r="D451" s="26" t="s">
        <v>3989</v>
      </c>
      <c r="E451" t="s">
        <v>2495</v>
      </c>
      <c r="F451" t="s">
        <v>2495</v>
      </c>
      <c r="G451" t="s">
        <v>2495</v>
      </c>
      <c r="H451" t="s">
        <v>2495</v>
      </c>
      <c r="I451" t="s">
        <v>2496</v>
      </c>
      <c r="J451" s="23" t="s">
        <v>2497</v>
      </c>
      <c r="K451" s="23" t="s">
        <v>2498</v>
      </c>
      <c r="L451" s="23" t="s">
        <v>2499</v>
      </c>
      <c r="M451" s="2">
        <v>43831</v>
      </c>
      <c r="N451" t="s">
        <v>2500</v>
      </c>
      <c r="O451">
        <v>0</v>
      </c>
      <c r="P451" t="s">
        <v>2501</v>
      </c>
      <c r="V451" t="s">
        <v>40</v>
      </c>
      <c r="W451" t="s">
        <v>40</v>
      </c>
      <c r="X451" t="s">
        <v>2502</v>
      </c>
      <c r="Y451" t="s">
        <v>2503</v>
      </c>
      <c r="Z451" s="23" t="s">
        <v>2504</v>
      </c>
      <c r="AA451" s="23" t="s">
        <v>2505</v>
      </c>
      <c r="AB451" s="23" t="s">
        <v>2506</v>
      </c>
      <c r="AC451" s="23"/>
      <c r="AD451" s="23"/>
      <c r="AE451" s="23"/>
      <c r="AF451" s="23" t="s">
        <v>40</v>
      </c>
      <c r="AG451" s="23" t="s">
        <v>2505</v>
      </c>
      <c r="AH451" s="23" t="s">
        <v>2505</v>
      </c>
      <c r="AI451" s="23" t="s">
        <v>2505</v>
      </c>
      <c r="AJ451" s="23" t="s">
        <v>2505</v>
      </c>
      <c r="AK451" s="23" t="s">
        <v>2505</v>
      </c>
      <c r="AL451" s="23" t="s">
        <v>2505</v>
      </c>
      <c r="AM451" s="23" t="s">
        <v>2505</v>
      </c>
      <c r="AN451" s="23" t="s">
        <v>2505</v>
      </c>
      <c r="AO451" s="23" t="s">
        <v>2507</v>
      </c>
      <c r="AP451" t="s">
        <v>2505</v>
      </c>
      <c r="AQ451" t="s">
        <v>2505</v>
      </c>
      <c r="AR451" t="s">
        <v>2505</v>
      </c>
      <c r="AS451" t="s">
        <v>2505</v>
      </c>
    </row>
    <row r="452" spans="1:45" x14ac:dyDescent="0.25">
      <c r="A452" t="s">
        <v>3990</v>
      </c>
      <c r="B452" s="23" t="s">
        <v>427</v>
      </c>
      <c r="C452" s="27" t="s">
        <v>3991</v>
      </c>
      <c r="D452" s="27" t="s">
        <v>3992</v>
      </c>
      <c r="E452" t="s">
        <v>2495</v>
      </c>
      <c r="F452" t="s">
        <v>2495</v>
      </c>
      <c r="G452" t="s">
        <v>2495</v>
      </c>
      <c r="H452" t="s">
        <v>2495</v>
      </c>
      <c r="I452" t="s">
        <v>2496</v>
      </c>
      <c r="J452" s="23" t="s">
        <v>2497</v>
      </c>
      <c r="K452" s="23" t="s">
        <v>2498</v>
      </c>
      <c r="L452" s="23" t="s">
        <v>2499</v>
      </c>
      <c r="M452" s="2">
        <v>43831</v>
      </c>
      <c r="N452" t="s">
        <v>2500</v>
      </c>
      <c r="O452">
        <v>0</v>
      </c>
      <c r="P452" t="s">
        <v>2501</v>
      </c>
      <c r="V452" t="s">
        <v>40</v>
      </c>
      <c r="W452" t="s">
        <v>40</v>
      </c>
      <c r="X452" t="s">
        <v>2502</v>
      </c>
      <c r="Y452" t="s">
        <v>2503</v>
      </c>
      <c r="Z452" s="23" t="s">
        <v>2504</v>
      </c>
      <c r="AA452" s="23" t="s">
        <v>2505</v>
      </c>
      <c r="AB452" s="23" t="s">
        <v>2506</v>
      </c>
      <c r="AC452" s="23"/>
      <c r="AD452" s="23"/>
      <c r="AE452" s="23"/>
      <c r="AF452" s="23" t="s">
        <v>40</v>
      </c>
      <c r="AG452" s="23" t="s">
        <v>2505</v>
      </c>
      <c r="AH452" s="23" t="s">
        <v>2505</v>
      </c>
      <c r="AI452" s="23" t="s">
        <v>2505</v>
      </c>
      <c r="AJ452" s="23" t="s">
        <v>2505</v>
      </c>
      <c r="AK452" s="23" t="s">
        <v>2505</v>
      </c>
      <c r="AL452" s="23" t="s">
        <v>2505</v>
      </c>
      <c r="AM452" s="23" t="s">
        <v>2505</v>
      </c>
      <c r="AN452" s="23" t="s">
        <v>2505</v>
      </c>
      <c r="AO452" s="23" t="s">
        <v>2507</v>
      </c>
      <c r="AP452" t="s">
        <v>2505</v>
      </c>
      <c r="AQ452" t="s">
        <v>2505</v>
      </c>
      <c r="AR452" t="s">
        <v>2505</v>
      </c>
      <c r="AS452" t="s">
        <v>2505</v>
      </c>
    </row>
    <row r="453" spans="1:45" x14ac:dyDescent="0.25">
      <c r="A453" t="s">
        <v>3993</v>
      </c>
      <c r="B453" s="23" t="s">
        <v>418</v>
      </c>
      <c r="C453" s="26" t="s">
        <v>3994</v>
      </c>
      <c r="D453" s="26" t="s">
        <v>3994</v>
      </c>
      <c r="E453" t="s">
        <v>2495</v>
      </c>
      <c r="F453" t="s">
        <v>2495</v>
      </c>
      <c r="G453" t="s">
        <v>2495</v>
      </c>
      <c r="H453" t="s">
        <v>2495</v>
      </c>
      <c r="I453" t="s">
        <v>2496</v>
      </c>
      <c r="J453" s="23" t="s">
        <v>2497</v>
      </c>
      <c r="K453" s="23" t="s">
        <v>2498</v>
      </c>
      <c r="L453" s="23" t="s">
        <v>2499</v>
      </c>
      <c r="M453" s="2">
        <v>43831</v>
      </c>
      <c r="N453" t="s">
        <v>2500</v>
      </c>
      <c r="O453">
        <v>0</v>
      </c>
      <c r="P453" t="s">
        <v>2501</v>
      </c>
      <c r="V453" t="s">
        <v>40</v>
      </c>
      <c r="W453" t="s">
        <v>40</v>
      </c>
      <c r="X453" t="s">
        <v>2502</v>
      </c>
      <c r="Y453" t="s">
        <v>2503</v>
      </c>
      <c r="Z453" s="23" t="s">
        <v>2504</v>
      </c>
      <c r="AA453" s="23" t="s">
        <v>2505</v>
      </c>
      <c r="AB453" s="23" t="s">
        <v>2506</v>
      </c>
      <c r="AC453" s="23"/>
      <c r="AD453" s="23"/>
      <c r="AE453" s="23"/>
      <c r="AF453" s="23" t="s">
        <v>40</v>
      </c>
      <c r="AG453" s="23" t="s">
        <v>2505</v>
      </c>
      <c r="AH453" s="23" t="s">
        <v>2505</v>
      </c>
      <c r="AI453" s="23" t="s">
        <v>2505</v>
      </c>
      <c r="AJ453" s="23" t="s">
        <v>2505</v>
      </c>
      <c r="AK453" s="23" t="s">
        <v>2505</v>
      </c>
      <c r="AL453" s="23" t="s">
        <v>2505</v>
      </c>
      <c r="AM453" s="23" t="s">
        <v>2505</v>
      </c>
      <c r="AN453" s="23" t="s">
        <v>2505</v>
      </c>
      <c r="AO453" s="23" t="s">
        <v>2507</v>
      </c>
      <c r="AP453" t="s">
        <v>2505</v>
      </c>
      <c r="AQ453" t="s">
        <v>2505</v>
      </c>
      <c r="AR453" t="s">
        <v>2505</v>
      </c>
      <c r="AS453" t="s">
        <v>2505</v>
      </c>
    </row>
    <row r="454" spans="1:45" x14ac:dyDescent="0.25">
      <c r="A454" t="s">
        <v>3995</v>
      </c>
      <c r="B454" s="23" t="s">
        <v>1922</v>
      </c>
      <c r="C454" s="27" t="s">
        <v>3996</v>
      </c>
      <c r="D454" s="27" t="s">
        <v>3997</v>
      </c>
      <c r="E454" t="s">
        <v>2495</v>
      </c>
      <c r="F454" t="s">
        <v>2495</v>
      </c>
      <c r="G454" t="s">
        <v>2495</v>
      </c>
      <c r="H454" t="s">
        <v>2495</v>
      </c>
      <c r="I454" t="s">
        <v>2496</v>
      </c>
      <c r="J454" s="23" t="s">
        <v>2497</v>
      </c>
      <c r="K454" s="23" t="s">
        <v>2498</v>
      </c>
      <c r="L454" s="23" t="s">
        <v>2499</v>
      </c>
      <c r="M454" s="2">
        <v>43831</v>
      </c>
      <c r="N454" t="s">
        <v>2500</v>
      </c>
      <c r="O454">
        <v>0</v>
      </c>
      <c r="P454" t="s">
        <v>2501</v>
      </c>
      <c r="V454" t="s">
        <v>40</v>
      </c>
      <c r="W454" t="s">
        <v>40</v>
      </c>
      <c r="X454" t="s">
        <v>2502</v>
      </c>
      <c r="Y454" t="s">
        <v>2503</v>
      </c>
      <c r="Z454" s="23" t="s">
        <v>2504</v>
      </c>
      <c r="AA454" s="23" t="s">
        <v>2505</v>
      </c>
      <c r="AB454" s="23" t="s">
        <v>2506</v>
      </c>
      <c r="AC454" s="23"/>
      <c r="AD454" s="23"/>
      <c r="AE454" s="23"/>
      <c r="AF454" s="23" t="s">
        <v>40</v>
      </c>
      <c r="AG454" s="23" t="s">
        <v>2505</v>
      </c>
      <c r="AH454" s="23" t="s">
        <v>2505</v>
      </c>
      <c r="AI454" s="23" t="s">
        <v>2505</v>
      </c>
      <c r="AJ454" s="23" t="s">
        <v>2505</v>
      </c>
      <c r="AK454" s="23" t="s">
        <v>2505</v>
      </c>
      <c r="AL454" s="23" t="s">
        <v>2505</v>
      </c>
      <c r="AM454" s="23" t="s">
        <v>2505</v>
      </c>
      <c r="AN454" s="23" t="s">
        <v>2505</v>
      </c>
      <c r="AO454" s="23" t="s">
        <v>2507</v>
      </c>
      <c r="AP454" t="s">
        <v>2505</v>
      </c>
      <c r="AQ454" t="s">
        <v>2505</v>
      </c>
      <c r="AR454" t="s">
        <v>2505</v>
      </c>
      <c r="AS454" t="s">
        <v>2505</v>
      </c>
    </row>
    <row r="455" spans="1:45" x14ac:dyDescent="0.25">
      <c r="A455" t="s">
        <v>3998</v>
      </c>
      <c r="B455" s="23" t="s">
        <v>3999</v>
      </c>
      <c r="C455" s="26" t="s">
        <v>4000</v>
      </c>
      <c r="D455" s="26" t="s">
        <v>4000</v>
      </c>
      <c r="E455" t="s">
        <v>2495</v>
      </c>
      <c r="F455" t="s">
        <v>2495</v>
      </c>
      <c r="G455" t="s">
        <v>2495</v>
      </c>
      <c r="H455" t="s">
        <v>2495</v>
      </c>
      <c r="I455" t="s">
        <v>2496</v>
      </c>
      <c r="J455" s="23" t="s">
        <v>2497</v>
      </c>
      <c r="K455" s="23" t="s">
        <v>2498</v>
      </c>
      <c r="L455" s="23" t="s">
        <v>2499</v>
      </c>
      <c r="M455" s="2">
        <v>43831</v>
      </c>
      <c r="N455" t="s">
        <v>2500</v>
      </c>
      <c r="O455">
        <v>0</v>
      </c>
      <c r="P455" t="s">
        <v>2501</v>
      </c>
      <c r="V455" t="s">
        <v>40</v>
      </c>
      <c r="W455" t="s">
        <v>40</v>
      </c>
      <c r="X455" t="s">
        <v>2502</v>
      </c>
      <c r="Y455" t="s">
        <v>2503</v>
      </c>
      <c r="Z455" s="23" t="s">
        <v>2504</v>
      </c>
      <c r="AA455" s="23" t="s">
        <v>2505</v>
      </c>
      <c r="AB455" s="23" t="s">
        <v>2506</v>
      </c>
      <c r="AC455" s="23"/>
      <c r="AD455" s="23"/>
      <c r="AE455" s="23"/>
      <c r="AF455" s="23" t="s">
        <v>40</v>
      </c>
      <c r="AG455" s="23" t="s">
        <v>2505</v>
      </c>
      <c r="AH455" s="23" t="s">
        <v>2505</v>
      </c>
      <c r="AI455" s="23" t="s">
        <v>2505</v>
      </c>
      <c r="AJ455" s="23" t="s">
        <v>2505</v>
      </c>
      <c r="AK455" s="23" t="s">
        <v>2505</v>
      </c>
      <c r="AL455" s="23" t="s">
        <v>2505</v>
      </c>
      <c r="AM455" s="23" t="s">
        <v>2505</v>
      </c>
      <c r="AN455" s="23" t="s">
        <v>2505</v>
      </c>
      <c r="AO455" s="23" t="s">
        <v>2507</v>
      </c>
      <c r="AP455" t="s">
        <v>2505</v>
      </c>
      <c r="AQ455" t="s">
        <v>2505</v>
      </c>
      <c r="AR455" t="s">
        <v>2505</v>
      </c>
      <c r="AS455" t="s">
        <v>2505</v>
      </c>
    </row>
    <row r="456" spans="1:45" x14ac:dyDescent="0.25">
      <c r="A456" t="s">
        <v>4001</v>
      </c>
      <c r="B456" s="23" t="s">
        <v>4002</v>
      </c>
      <c r="C456" s="27" t="s">
        <v>4003</v>
      </c>
      <c r="D456" s="27" t="s">
        <v>4003</v>
      </c>
      <c r="E456" t="s">
        <v>2495</v>
      </c>
      <c r="F456" t="s">
        <v>2495</v>
      </c>
      <c r="G456" t="s">
        <v>2495</v>
      </c>
      <c r="H456" t="s">
        <v>2495</v>
      </c>
      <c r="I456" t="s">
        <v>2496</v>
      </c>
      <c r="J456" s="23" t="s">
        <v>2497</v>
      </c>
      <c r="K456" s="23" t="s">
        <v>2498</v>
      </c>
      <c r="L456" s="23" t="s">
        <v>2499</v>
      </c>
      <c r="M456" s="2">
        <v>43831</v>
      </c>
      <c r="N456" t="s">
        <v>2500</v>
      </c>
      <c r="O456">
        <v>0</v>
      </c>
      <c r="P456" t="s">
        <v>2501</v>
      </c>
      <c r="V456" t="s">
        <v>40</v>
      </c>
      <c r="W456" t="s">
        <v>40</v>
      </c>
      <c r="X456" t="s">
        <v>2502</v>
      </c>
      <c r="Y456" t="s">
        <v>2503</v>
      </c>
      <c r="Z456" s="23" t="s">
        <v>2504</v>
      </c>
      <c r="AA456" s="23" t="s">
        <v>2505</v>
      </c>
      <c r="AB456" s="23" t="s">
        <v>2506</v>
      </c>
      <c r="AC456" s="23"/>
      <c r="AD456" s="23"/>
      <c r="AE456" s="23"/>
      <c r="AF456" s="23" t="s">
        <v>40</v>
      </c>
      <c r="AG456" s="23" t="s">
        <v>2505</v>
      </c>
      <c r="AH456" s="23" t="s">
        <v>2505</v>
      </c>
      <c r="AI456" s="23" t="s">
        <v>2505</v>
      </c>
      <c r="AJ456" s="23" t="s">
        <v>2505</v>
      </c>
      <c r="AK456" s="23" t="s">
        <v>2505</v>
      </c>
      <c r="AL456" s="23" t="s">
        <v>2505</v>
      </c>
      <c r="AM456" s="23" t="s">
        <v>2505</v>
      </c>
      <c r="AN456" s="23" t="s">
        <v>2505</v>
      </c>
      <c r="AO456" s="23" t="s">
        <v>2507</v>
      </c>
      <c r="AP456" t="s">
        <v>2505</v>
      </c>
      <c r="AQ456" t="s">
        <v>2505</v>
      </c>
      <c r="AR456" t="s">
        <v>2505</v>
      </c>
      <c r="AS456" t="s">
        <v>2505</v>
      </c>
    </row>
    <row r="457" spans="1:45" x14ac:dyDescent="0.25">
      <c r="A457" t="s">
        <v>4004</v>
      </c>
      <c r="B457" s="23" t="s">
        <v>483</v>
      </c>
      <c r="C457" s="26" t="s">
        <v>4005</v>
      </c>
      <c r="D457" s="26" t="s">
        <v>4006</v>
      </c>
      <c r="E457" t="s">
        <v>2495</v>
      </c>
      <c r="F457" t="s">
        <v>2495</v>
      </c>
      <c r="G457" t="s">
        <v>2495</v>
      </c>
      <c r="H457" t="s">
        <v>2495</v>
      </c>
      <c r="I457" t="s">
        <v>2496</v>
      </c>
      <c r="J457" s="23" t="s">
        <v>2497</v>
      </c>
      <c r="K457" s="23" t="s">
        <v>2498</v>
      </c>
      <c r="L457" s="23" t="s">
        <v>2499</v>
      </c>
      <c r="M457" s="2">
        <v>43831</v>
      </c>
      <c r="N457" t="s">
        <v>2500</v>
      </c>
      <c r="O457">
        <v>0</v>
      </c>
      <c r="P457" t="s">
        <v>2501</v>
      </c>
      <c r="V457" t="s">
        <v>40</v>
      </c>
      <c r="W457" t="s">
        <v>40</v>
      </c>
      <c r="X457" t="s">
        <v>2502</v>
      </c>
      <c r="Y457" t="s">
        <v>2503</v>
      </c>
      <c r="Z457" s="23" t="s">
        <v>2504</v>
      </c>
      <c r="AA457" s="23" t="s">
        <v>2505</v>
      </c>
      <c r="AB457" s="23" t="s">
        <v>2506</v>
      </c>
      <c r="AC457" s="23"/>
      <c r="AD457" s="23"/>
      <c r="AE457" s="23"/>
      <c r="AF457" s="23" t="s">
        <v>40</v>
      </c>
      <c r="AG457" s="23" t="s">
        <v>2505</v>
      </c>
      <c r="AH457" s="23" t="s">
        <v>2505</v>
      </c>
      <c r="AI457" s="23" t="s">
        <v>2505</v>
      </c>
      <c r="AJ457" s="23" t="s">
        <v>2505</v>
      </c>
      <c r="AK457" s="23" t="s">
        <v>2505</v>
      </c>
      <c r="AL457" s="23" t="s">
        <v>2505</v>
      </c>
      <c r="AM457" s="23" t="s">
        <v>2505</v>
      </c>
      <c r="AN457" s="23" t="s">
        <v>2505</v>
      </c>
      <c r="AO457" s="23" t="s">
        <v>2507</v>
      </c>
      <c r="AP457" t="s">
        <v>2505</v>
      </c>
      <c r="AQ457" t="s">
        <v>2505</v>
      </c>
      <c r="AR457" t="s">
        <v>2505</v>
      </c>
      <c r="AS457" t="s">
        <v>2505</v>
      </c>
    </row>
    <row r="458" spans="1:45" x14ac:dyDescent="0.25">
      <c r="A458" t="s">
        <v>4007</v>
      </c>
      <c r="B458" s="23" t="s">
        <v>447</v>
      </c>
      <c r="C458" s="27" t="s">
        <v>4008</v>
      </c>
      <c r="D458" s="27" t="s">
        <v>4009</v>
      </c>
      <c r="E458" t="s">
        <v>2495</v>
      </c>
      <c r="F458" t="s">
        <v>2495</v>
      </c>
      <c r="G458" t="s">
        <v>2495</v>
      </c>
      <c r="H458" t="s">
        <v>2495</v>
      </c>
      <c r="I458" t="s">
        <v>2496</v>
      </c>
      <c r="J458" s="23" t="s">
        <v>2497</v>
      </c>
      <c r="K458" s="23" t="s">
        <v>2498</v>
      </c>
      <c r="L458" s="23" t="s">
        <v>2499</v>
      </c>
      <c r="M458" s="2">
        <v>43831</v>
      </c>
      <c r="N458" t="s">
        <v>2500</v>
      </c>
      <c r="O458">
        <v>0</v>
      </c>
      <c r="P458" t="s">
        <v>2501</v>
      </c>
      <c r="V458" t="s">
        <v>40</v>
      </c>
      <c r="W458" t="s">
        <v>40</v>
      </c>
      <c r="X458" t="s">
        <v>2502</v>
      </c>
      <c r="Y458" t="s">
        <v>2503</v>
      </c>
      <c r="Z458" s="23" t="s">
        <v>2504</v>
      </c>
      <c r="AA458" s="23" t="s">
        <v>2505</v>
      </c>
      <c r="AB458" s="23" t="s">
        <v>2506</v>
      </c>
      <c r="AC458" s="23"/>
      <c r="AD458" s="23"/>
      <c r="AE458" s="23"/>
      <c r="AF458" s="23" t="s">
        <v>40</v>
      </c>
      <c r="AG458" s="23" t="s">
        <v>2505</v>
      </c>
      <c r="AH458" s="23" t="s">
        <v>2505</v>
      </c>
      <c r="AI458" s="23" t="s">
        <v>2505</v>
      </c>
      <c r="AJ458" s="23" t="s">
        <v>2505</v>
      </c>
      <c r="AK458" s="23" t="s">
        <v>2505</v>
      </c>
      <c r="AL458" s="23" t="s">
        <v>2505</v>
      </c>
      <c r="AM458" s="23" t="s">
        <v>2505</v>
      </c>
      <c r="AN458" s="23" t="s">
        <v>2505</v>
      </c>
      <c r="AO458" s="23" t="s">
        <v>2507</v>
      </c>
      <c r="AP458" t="s">
        <v>2505</v>
      </c>
      <c r="AQ458" t="s">
        <v>2505</v>
      </c>
      <c r="AR458" t="s">
        <v>2505</v>
      </c>
      <c r="AS458" t="s">
        <v>2505</v>
      </c>
    </row>
    <row r="459" spans="1:45" x14ac:dyDescent="0.25">
      <c r="A459" t="s">
        <v>4010</v>
      </c>
      <c r="B459" s="23" t="s">
        <v>4011</v>
      </c>
      <c r="C459" s="26" t="s">
        <v>4012</v>
      </c>
      <c r="D459" s="26" t="s">
        <v>4009</v>
      </c>
      <c r="E459" t="s">
        <v>2495</v>
      </c>
      <c r="F459" t="s">
        <v>2495</v>
      </c>
      <c r="G459" t="s">
        <v>2495</v>
      </c>
      <c r="H459" t="s">
        <v>2495</v>
      </c>
      <c r="I459" t="s">
        <v>2496</v>
      </c>
      <c r="J459" s="23" t="s">
        <v>2497</v>
      </c>
      <c r="K459" s="23" t="s">
        <v>2498</v>
      </c>
      <c r="L459" s="23" t="s">
        <v>2499</v>
      </c>
      <c r="M459" s="2">
        <v>43831</v>
      </c>
      <c r="N459" t="s">
        <v>2500</v>
      </c>
      <c r="O459">
        <v>0</v>
      </c>
      <c r="P459" t="s">
        <v>2501</v>
      </c>
      <c r="V459" t="s">
        <v>40</v>
      </c>
      <c r="W459" t="s">
        <v>40</v>
      </c>
      <c r="X459" t="s">
        <v>2502</v>
      </c>
      <c r="Y459" t="s">
        <v>2503</v>
      </c>
      <c r="Z459" s="23" t="s">
        <v>2504</v>
      </c>
      <c r="AA459" s="23" t="s">
        <v>2505</v>
      </c>
      <c r="AB459" s="23" t="s">
        <v>2506</v>
      </c>
      <c r="AC459" s="23"/>
      <c r="AD459" s="23"/>
      <c r="AE459" s="23"/>
      <c r="AF459" s="23" t="s">
        <v>40</v>
      </c>
      <c r="AG459" s="23" t="s">
        <v>2505</v>
      </c>
      <c r="AH459" s="23" t="s">
        <v>2505</v>
      </c>
      <c r="AI459" s="23" t="s">
        <v>2505</v>
      </c>
      <c r="AJ459" s="23" t="s">
        <v>2505</v>
      </c>
      <c r="AK459" s="23" t="s">
        <v>2505</v>
      </c>
      <c r="AL459" s="23" t="s">
        <v>2505</v>
      </c>
      <c r="AM459" s="23" t="s">
        <v>2505</v>
      </c>
      <c r="AN459" s="23" t="s">
        <v>2505</v>
      </c>
      <c r="AO459" s="23" t="s">
        <v>2507</v>
      </c>
      <c r="AP459" t="s">
        <v>2505</v>
      </c>
      <c r="AQ459" t="s">
        <v>2505</v>
      </c>
      <c r="AR459" t="s">
        <v>2505</v>
      </c>
      <c r="AS459" t="s">
        <v>2505</v>
      </c>
    </row>
    <row r="460" spans="1:45" x14ac:dyDescent="0.25">
      <c r="A460" t="s">
        <v>4013</v>
      </c>
      <c r="B460" s="23" t="s">
        <v>4014</v>
      </c>
      <c r="C460" s="27" t="s">
        <v>4015</v>
      </c>
      <c r="D460" s="27" t="s">
        <v>4016</v>
      </c>
      <c r="E460" t="s">
        <v>2495</v>
      </c>
      <c r="F460" t="s">
        <v>2495</v>
      </c>
      <c r="G460" t="s">
        <v>2495</v>
      </c>
      <c r="H460" t="s">
        <v>2495</v>
      </c>
      <c r="I460" t="s">
        <v>2496</v>
      </c>
      <c r="J460" s="23" t="s">
        <v>2497</v>
      </c>
      <c r="K460" s="23" t="s">
        <v>2498</v>
      </c>
      <c r="L460" s="23" t="s">
        <v>2499</v>
      </c>
      <c r="M460" s="2">
        <v>43831</v>
      </c>
      <c r="N460" t="s">
        <v>2500</v>
      </c>
      <c r="O460">
        <v>0</v>
      </c>
      <c r="P460" t="s">
        <v>2501</v>
      </c>
      <c r="V460" t="s">
        <v>40</v>
      </c>
      <c r="W460" t="s">
        <v>40</v>
      </c>
      <c r="X460" t="s">
        <v>2502</v>
      </c>
      <c r="Y460" t="s">
        <v>2503</v>
      </c>
      <c r="Z460" s="23" t="s">
        <v>2504</v>
      </c>
      <c r="AA460" s="23" t="s">
        <v>2505</v>
      </c>
      <c r="AB460" s="23" t="s">
        <v>2506</v>
      </c>
      <c r="AC460" s="23"/>
      <c r="AD460" s="23"/>
      <c r="AE460" s="23"/>
      <c r="AF460" s="23" t="s">
        <v>40</v>
      </c>
      <c r="AG460" s="23" t="s">
        <v>2505</v>
      </c>
      <c r="AH460" s="23" t="s">
        <v>2505</v>
      </c>
      <c r="AI460" s="23" t="s">
        <v>2505</v>
      </c>
      <c r="AJ460" s="23" t="s">
        <v>2505</v>
      </c>
      <c r="AK460" s="23" t="s">
        <v>2505</v>
      </c>
      <c r="AL460" s="23" t="s">
        <v>2505</v>
      </c>
      <c r="AM460" s="23" t="s">
        <v>2505</v>
      </c>
      <c r="AN460" s="23" t="s">
        <v>2505</v>
      </c>
      <c r="AO460" s="23" t="s">
        <v>2507</v>
      </c>
      <c r="AP460" t="s">
        <v>2505</v>
      </c>
      <c r="AQ460" t="s">
        <v>2505</v>
      </c>
      <c r="AR460" t="s">
        <v>2505</v>
      </c>
      <c r="AS460" t="s">
        <v>2505</v>
      </c>
    </row>
    <row r="461" spans="1:45" x14ac:dyDescent="0.25">
      <c r="A461" t="s">
        <v>4017</v>
      </c>
      <c r="B461" s="23" t="s">
        <v>4018</v>
      </c>
      <c r="C461" s="26" t="s">
        <v>4019</v>
      </c>
      <c r="D461" s="26" t="s">
        <v>4019</v>
      </c>
      <c r="E461" t="s">
        <v>2495</v>
      </c>
      <c r="F461" t="s">
        <v>2495</v>
      </c>
      <c r="G461" t="s">
        <v>2495</v>
      </c>
      <c r="H461" t="s">
        <v>2495</v>
      </c>
      <c r="I461" t="s">
        <v>2496</v>
      </c>
      <c r="J461" s="23" t="s">
        <v>2497</v>
      </c>
      <c r="K461" s="23" t="s">
        <v>2498</v>
      </c>
      <c r="L461" s="23" t="s">
        <v>2499</v>
      </c>
      <c r="M461" s="2">
        <v>43831</v>
      </c>
      <c r="N461" t="s">
        <v>2500</v>
      </c>
      <c r="O461">
        <v>0</v>
      </c>
      <c r="P461" t="s">
        <v>2501</v>
      </c>
      <c r="V461" t="s">
        <v>40</v>
      </c>
      <c r="W461" t="s">
        <v>40</v>
      </c>
      <c r="X461" t="s">
        <v>2502</v>
      </c>
      <c r="Y461" t="s">
        <v>2503</v>
      </c>
      <c r="Z461" s="23" t="s">
        <v>2504</v>
      </c>
      <c r="AA461" s="23" t="s">
        <v>2505</v>
      </c>
      <c r="AB461" s="23" t="s">
        <v>2506</v>
      </c>
      <c r="AC461" s="23"/>
      <c r="AD461" s="23"/>
      <c r="AE461" s="23"/>
      <c r="AF461" s="23" t="s">
        <v>40</v>
      </c>
      <c r="AG461" s="23" t="s">
        <v>2505</v>
      </c>
      <c r="AH461" s="23" t="s">
        <v>2505</v>
      </c>
      <c r="AI461" s="23" t="s">
        <v>2505</v>
      </c>
      <c r="AJ461" s="23" t="s">
        <v>2505</v>
      </c>
      <c r="AK461" s="23" t="s">
        <v>2505</v>
      </c>
      <c r="AL461" s="23" t="s">
        <v>2505</v>
      </c>
      <c r="AM461" s="23" t="s">
        <v>2505</v>
      </c>
      <c r="AN461" s="23" t="s">
        <v>2505</v>
      </c>
      <c r="AO461" s="23" t="s">
        <v>2507</v>
      </c>
      <c r="AP461" t="s">
        <v>2505</v>
      </c>
      <c r="AQ461" t="s">
        <v>2505</v>
      </c>
      <c r="AR461" t="s">
        <v>2505</v>
      </c>
      <c r="AS461" t="s">
        <v>2505</v>
      </c>
    </row>
    <row r="462" spans="1:45" x14ac:dyDescent="0.25">
      <c r="A462" t="s">
        <v>4020</v>
      </c>
      <c r="B462" s="23" t="s">
        <v>4021</v>
      </c>
      <c r="C462" s="27" t="s">
        <v>4022</v>
      </c>
      <c r="D462" s="27" t="s">
        <v>4023</v>
      </c>
      <c r="E462" t="s">
        <v>2495</v>
      </c>
      <c r="F462" t="s">
        <v>2495</v>
      </c>
      <c r="G462" t="s">
        <v>2495</v>
      </c>
      <c r="H462" t="s">
        <v>2495</v>
      </c>
      <c r="I462" t="s">
        <v>2496</v>
      </c>
      <c r="J462" s="23" t="s">
        <v>2497</v>
      </c>
      <c r="K462" s="23" t="s">
        <v>2498</v>
      </c>
      <c r="L462" s="23" t="s">
        <v>2499</v>
      </c>
      <c r="M462" s="2">
        <v>43831</v>
      </c>
      <c r="N462" t="s">
        <v>2500</v>
      </c>
      <c r="O462">
        <v>0</v>
      </c>
      <c r="P462" t="s">
        <v>2501</v>
      </c>
      <c r="V462" t="s">
        <v>40</v>
      </c>
      <c r="W462" t="s">
        <v>40</v>
      </c>
      <c r="X462" t="s">
        <v>2502</v>
      </c>
      <c r="Y462" t="s">
        <v>2503</v>
      </c>
      <c r="Z462" s="23" t="s">
        <v>2504</v>
      </c>
      <c r="AA462" s="23" t="s">
        <v>2505</v>
      </c>
      <c r="AB462" s="23" t="s">
        <v>2506</v>
      </c>
      <c r="AC462" s="23"/>
      <c r="AD462" s="23"/>
      <c r="AE462" s="23"/>
      <c r="AF462" s="23" t="s">
        <v>40</v>
      </c>
      <c r="AG462" s="23" t="s">
        <v>2505</v>
      </c>
      <c r="AH462" s="23" t="s">
        <v>2505</v>
      </c>
      <c r="AI462" s="23" t="s">
        <v>2505</v>
      </c>
      <c r="AJ462" s="23" t="s">
        <v>2505</v>
      </c>
      <c r="AK462" s="23" t="s">
        <v>2505</v>
      </c>
      <c r="AL462" s="23" t="s">
        <v>2505</v>
      </c>
      <c r="AM462" s="23" t="s">
        <v>2505</v>
      </c>
      <c r="AN462" s="23" t="s">
        <v>2505</v>
      </c>
      <c r="AO462" s="23" t="s">
        <v>2507</v>
      </c>
      <c r="AP462" t="s">
        <v>2505</v>
      </c>
      <c r="AQ462" t="s">
        <v>2505</v>
      </c>
      <c r="AR462" t="s">
        <v>2505</v>
      </c>
      <c r="AS462" t="s">
        <v>2505</v>
      </c>
    </row>
    <row r="463" spans="1:45" x14ac:dyDescent="0.25">
      <c r="B463" s="32" t="s">
        <v>100</v>
      </c>
      <c r="C463" s="27" t="s">
        <v>4024</v>
      </c>
      <c r="D463" s="27" t="s">
        <v>4025</v>
      </c>
      <c r="E463" t="s">
        <v>2495</v>
      </c>
      <c r="F463" t="s">
        <v>2495</v>
      </c>
      <c r="G463" t="s">
        <v>2495</v>
      </c>
      <c r="H463" t="s">
        <v>2495</v>
      </c>
      <c r="I463" t="s">
        <v>2496</v>
      </c>
      <c r="J463" s="23" t="s">
        <v>2497</v>
      </c>
      <c r="K463" s="23" t="s">
        <v>2498</v>
      </c>
      <c r="L463" s="23" t="s">
        <v>2499</v>
      </c>
      <c r="M463" s="2">
        <v>43831</v>
      </c>
      <c r="N463" t="s">
        <v>2500</v>
      </c>
      <c r="O463">
        <v>0</v>
      </c>
      <c r="P463" t="s">
        <v>2501</v>
      </c>
      <c r="V463" t="s">
        <v>40</v>
      </c>
      <c r="W463" t="s">
        <v>40</v>
      </c>
      <c r="X463" t="s">
        <v>2502</v>
      </c>
      <c r="Y463" t="s">
        <v>2503</v>
      </c>
      <c r="Z463" s="23" t="s">
        <v>2504</v>
      </c>
      <c r="AA463" s="23" t="s">
        <v>2505</v>
      </c>
      <c r="AB463" s="23" t="s">
        <v>2506</v>
      </c>
      <c r="AC463" s="23"/>
      <c r="AD463" s="23"/>
      <c r="AE463" s="23"/>
      <c r="AF463" s="23" t="s">
        <v>40</v>
      </c>
      <c r="AG463" s="23" t="s">
        <v>2505</v>
      </c>
      <c r="AH463" s="23" t="s">
        <v>2505</v>
      </c>
      <c r="AI463" s="23" t="s">
        <v>2505</v>
      </c>
      <c r="AJ463" s="23" t="s">
        <v>2505</v>
      </c>
      <c r="AK463" s="23" t="s">
        <v>2505</v>
      </c>
      <c r="AL463" s="23" t="s">
        <v>2505</v>
      </c>
      <c r="AM463" s="23" t="s">
        <v>2505</v>
      </c>
      <c r="AN463" s="23" t="s">
        <v>2505</v>
      </c>
      <c r="AO463" s="23" t="s">
        <v>2507</v>
      </c>
      <c r="AP463" t="s">
        <v>2505</v>
      </c>
      <c r="AQ463" t="s">
        <v>2505</v>
      </c>
      <c r="AR463" t="s">
        <v>2505</v>
      </c>
      <c r="AS463" t="s">
        <v>2505</v>
      </c>
    </row>
    <row r="464" spans="1:45" x14ac:dyDescent="0.25">
      <c r="B464" s="32" t="s">
        <v>164</v>
      </c>
      <c r="C464" s="27" t="s">
        <v>4026</v>
      </c>
      <c r="D464" s="27" t="s">
        <v>4027</v>
      </c>
      <c r="E464" t="s">
        <v>2495</v>
      </c>
      <c r="F464" t="s">
        <v>2495</v>
      </c>
      <c r="G464" t="s">
        <v>2495</v>
      </c>
      <c r="H464" t="s">
        <v>2495</v>
      </c>
      <c r="I464" t="s">
        <v>2496</v>
      </c>
      <c r="J464" s="23" t="s">
        <v>2497</v>
      </c>
      <c r="K464" s="23" t="s">
        <v>2498</v>
      </c>
      <c r="L464" s="23" t="s">
        <v>2499</v>
      </c>
      <c r="M464" s="2">
        <v>43831</v>
      </c>
      <c r="N464" t="s">
        <v>2500</v>
      </c>
      <c r="O464">
        <v>0</v>
      </c>
      <c r="P464" t="s">
        <v>2501</v>
      </c>
      <c r="V464" t="s">
        <v>40</v>
      </c>
      <c r="W464" t="s">
        <v>40</v>
      </c>
      <c r="X464" t="s">
        <v>2502</v>
      </c>
      <c r="Y464" t="s">
        <v>2503</v>
      </c>
      <c r="Z464" s="23" t="s">
        <v>2504</v>
      </c>
      <c r="AA464" s="23" t="s">
        <v>2505</v>
      </c>
      <c r="AB464" s="23" t="s">
        <v>2506</v>
      </c>
      <c r="AC464" s="23"/>
      <c r="AD464" s="23"/>
      <c r="AE464" s="23"/>
      <c r="AF464" s="23" t="s">
        <v>40</v>
      </c>
      <c r="AG464" s="23" t="s">
        <v>2505</v>
      </c>
      <c r="AH464" s="23" t="s">
        <v>2505</v>
      </c>
      <c r="AI464" s="23" t="s">
        <v>2505</v>
      </c>
      <c r="AJ464" s="23" t="s">
        <v>2505</v>
      </c>
      <c r="AK464" s="23" t="s">
        <v>2505</v>
      </c>
      <c r="AL464" s="23" t="s">
        <v>2505</v>
      </c>
      <c r="AM464" s="23" t="s">
        <v>2505</v>
      </c>
      <c r="AN464" s="23" t="s">
        <v>2505</v>
      </c>
      <c r="AO464" s="23" t="s">
        <v>2507</v>
      </c>
      <c r="AP464" t="s">
        <v>2505</v>
      </c>
      <c r="AQ464" t="s">
        <v>2505</v>
      </c>
      <c r="AR464" t="s">
        <v>2505</v>
      </c>
      <c r="AS464" t="s">
        <v>2505</v>
      </c>
    </row>
    <row r="465" spans="1:46" x14ac:dyDescent="0.25">
      <c r="B465" s="32" t="s">
        <v>403</v>
      </c>
      <c r="C465" s="27" t="s">
        <v>4028</v>
      </c>
      <c r="D465" s="27" t="s">
        <v>4028</v>
      </c>
      <c r="E465" t="s">
        <v>2495</v>
      </c>
      <c r="F465" t="s">
        <v>2495</v>
      </c>
      <c r="G465" t="s">
        <v>2495</v>
      </c>
      <c r="H465" t="s">
        <v>2495</v>
      </c>
      <c r="I465" t="s">
        <v>2496</v>
      </c>
      <c r="J465" s="23" t="s">
        <v>2497</v>
      </c>
      <c r="K465" s="23" t="s">
        <v>2498</v>
      </c>
      <c r="L465" s="23" t="s">
        <v>2499</v>
      </c>
      <c r="M465" s="2">
        <v>43831</v>
      </c>
      <c r="N465" t="s">
        <v>2500</v>
      </c>
      <c r="O465">
        <v>0</v>
      </c>
      <c r="P465" t="s">
        <v>2501</v>
      </c>
      <c r="V465" t="s">
        <v>40</v>
      </c>
      <c r="W465" t="s">
        <v>40</v>
      </c>
      <c r="X465" t="s">
        <v>2502</v>
      </c>
      <c r="Y465" t="s">
        <v>2503</v>
      </c>
      <c r="Z465" s="23" t="s">
        <v>2504</v>
      </c>
      <c r="AA465" s="23" t="s">
        <v>2505</v>
      </c>
      <c r="AB465" s="23" t="s">
        <v>2506</v>
      </c>
      <c r="AC465" s="23"/>
      <c r="AD465" s="23"/>
      <c r="AE465" s="23"/>
      <c r="AF465" s="23" t="s">
        <v>40</v>
      </c>
      <c r="AG465" s="23" t="s">
        <v>2505</v>
      </c>
      <c r="AH465" s="23" t="s">
        <v>2505</v>
      </c>
      <c r="AI465" s="23" t="s">
        <v>2505</v>
      </c>
      <c r="AJ465" s="23" t="s">
        <v>2505</v>
      </c>
      <c r="AK465" s="23" t="s">
        <v>2505</v>
      </c>
      <c r="AL465" s="23" t="s">
        <v>2505</v>
      </c>
      <c r="AM465" s="23" t="s">
        <v>2505</v>
      </c>
      <c r="AN465" s="23" t="s">
        <v>2505</v>
      </c>
      <c r="AO465" s="23" t="s">
        <v>2507</v>
      </c>
      <c r="AP465" t="s">
        <v>2505</v>
      </c>
      <c r="AQ465" t="s">
        <v>2505</v>
      </c>
      <c r="AR465" t="s">
        <v>2505</v>
      </c>
      <c r="AS465" t="s">
        <v>2505</v>
      </c>
    </row>
    <row r="466" spans="1:46" x14ac:dyDescent="0.25">
      <c r="A466" t="s">
        <v>4029</v>
      </c>
      <c r="B466" s="32" t="s">
        <v>4030</v>
      </c>
      <c r="C466" s="33" t="s">
        <v>4031</v>
      </c>
      <c r="D466" t="s">
        <v>4032</v>
      </c>
      <c r="E466" t="s">
        <v>2495</v>
      </c>
      <c r="F466" t="s">
        <v>2495</v>
      </c>
      <c r="G466" t="s">
        <v>2495</v>
      </c>
      <c r="H466" t="s">
        <v>2495</v>
      </c>
      <c r="I466" t="s">
        <v>2496</v>
      </c>
      <c r="J466" s="23" t="s">
        <v>2497</v>
      </c>
      <c r="K466" s="23" t="s">
        <v>2498</v>
      </c>
      <c r="L466" s="23" t="s">
        <v>2499</v>
      </c>
      <c r="M466" s="2">
        <v>30635</v>
      </c>
      <c r="N466" t="s">
        <v>2500</v>
      </c>
      <c r="O466">
        <v>0</v>
      </c>
      <c r="P466" t="s">
        <v>2501</v>
      </c>
      <c r="V466" t="s">
        <v>40</v>
      </c>
      <c r="W466" t="s">
        <v>40</v>
      </c>
      <c r="X466" t="s">
        <v>2502</v>
      </c>
      <c r="Y466" t="s">
        <v>2503</v>
      </c>
      <c r="Z466" s="23" t="s">
        <v>2504</v>
      </c>
      <c r="AA466" s="23" t="s">
        <v>4033</v>
      </c>
      <c r="AB466" s="23" t="s">
        <v>2506</v>
      </c>
      <c r="AC466" s="23"/>
      <c r="AD466" s="23"/>
      <c r="AE466" s="23"/>
      <c r="AF466" s="23" t="s">
        <v>40</v>
      </c>
      <c r="AG466" s="23" t="s">
        <v>2505</v>
      </c>
      <c r="AH466" s="23" t="s">
        <v>2505</v>
      </c>
      <c r="AI466" s="23" t="s">
        <v>2505</v>
      </c>
      <c r="AJ466" s="23" t="s">
        <v>2505</v>
      </c>
      <c r="AK466" s="23" t="s">
        <v>2505</v>
      </c>
      <c r="AL466" s="23" t="s">
        <v>2505</v>
      </c>
      <c r="AM466" s="23" t="s">
        <v>2505</v>
      </c>
      <c r="AN466" s="23" t="s">
        <v>2505</v>
      </c>
      <c r="AO466" s="23" t="s">
        <v>2507</v>
      </c>
      <c r="AP466" t="s">
        <v>2505</v>
      </c>
      <c r="AQ466" t="s">
        <v>2505</v>
      </c>
      <c r="AR466" t="s">
        <v>2505</v>
      </c>
      <c r="AS466" t="s">
        <v>2505</v>
      </c>
    </row>
    <row r="467" spans="1:46" x14ac:dyDescent="0.25">
      <c r="A467" t="s">
        <v>4034</v>
      </c>
      <c r="B467" s="23" t="s">
        <v>44</v>
      </c>
      <c r="C467" s="26" t="s">
        <v>4035</v>
      </c>
      <c r="D467" s="26" t="s">
        <v>4035</v>
      </c>
      <c r="E467" t="s">
        <v>2495</v>
      </c>
      <c r="F467" t="s">
        <v>2495</v>
      </c>
      <c r="G467" t="s">
        <v>2495</v>
      </c>
      <c r="H467" t="s">
        <v>2495</v>
      </c>
      <c r="I467" t="s">
        <v>2496</v>
      </c>
      <c r="J467" s="23" t="s">
        <v>4036</v>
      </c>
      <c r="K467" s="23" t="s">
        <v>2505</v>
      </c>
      <c r="L467" s="23" t="s">
        <v>2499</v>
      </c>
      <c r="M467" s="2">
        <v>43831</v>
      </c>
      <c r="N467" s="30"/>
      <c r="O467" s="30"/>
      <c r="P467" s="30"/>
      <c r="V467" t="s">
        <v>40</v>
      </c>
      <c r="W467" t="s">
        <v>40</v>
      </c>
      <c r="X467" t="s">
        <v>2502</v>
      </c>
      <c r="Y467" t="s">
        <v>2503</v>
      </c>
      <c r="Z467" s="23" t="s">
        <v>2504</v>
      </c>
      <c r="AA467" s="23" t="s">
        <v>4033</v>
      </c>
      <c r="AB467" s="23" t="s">
        <v>2506</v>
      </c>
      <c r="AC467" s="23"/>
      <c r="AD467" s="23"/>
      <c r="AE467" s="23"/>
      <c r="AF467" s="23" t="s">
        <v>40</v>
      </c>
      <c r="AG467" s="23" t="s">
        <v>4037</v>
      </c>
      <c r="AH467" s="23" t="s">
        <v>41</v>
      </c>
      <c r="AI467" s="23" t="s">
        <v>4038</v>
      </c>
      <c r="AJ467" s="23" t="s">
        <v>4039</v>
      </c>
      <c r="AK467" s="23" t="s">
        <v>2501</v>
      </c>
      <c r="AL467" s="23" t="s">
        <v>2501</v>
      </c>
      <c r="AM467" s="23" t="s">
        <v>2501</v>
      </c>
      <c r="AN467" s="23" t="s">
        <v>2501</v>
      </c>
      <c r="AO467" s="30"/>
      <c r="AP467" t="s">
        <v>2500</v>
      </c>
      <c r="AQ467" t="s">
        <v>4040</v>
      </c>
      <c r="AR467">
        <v>19495</v>
      </c>
      <c r="AS467" s="2">
        <v>43831</v>
      </c>
      <c r="AT467" s="2" t="s">
        <v>4041</v>
      </c>
    </row>
    <row r="468" spans="1:46" x14ac:dyDescent="0.25">
      <c r="A468" t="s">
        <v>4042</v>
      </c>
      <c r="B468" s="23" t="s">
        <v>51</v>
      </c>
      <c r="C468" s="27" t="s">
        <v>4043</v>
      </c>
      <c r="D468" s="27" t="s">
        <v>4043</v>
      </c>
      <c r="E468" t="s">
        <v>2495</v>
      </c>
      <c r="F468" t="s">
        <v>2495</v>
      </c>
      <c r="G468" t="s">
        <v>2495</v>
      </c>
      <c r="H468" t="s">
        <v>2495</v>
      </c>
      <c r="I468" t="s">
        <v>2496</v>
      </c>
      <c r="J468" s="23" t="s">
        <v>4036</v>
      </c>
      <c r="K468" s="23" t="s">
        <v>2505</v>
      </c>
      <c r="L468" s="23" t="s">
        <v>2499</v>
      </c>
      <c r="M468" s="2">
        <v>43831</v>
      </c>
      <c r="N468" s="30"/>
      <c r="O468" s="30"/>
      <c r="P468" s="30"/>
      <c r="V468" t="s">
        <v>40</v>
      </c>
      <c r="W468" t="s">
        <v>40</v>
      </c>
      <c r="X468" t="s">
        <v>2502</v>
      </c>
      <c r="Y468" t="s">
        <v>2503</v>
      </c>
      <c r="Z468" s="23" t="s">
        <v>2504</v>
      </c>
      <c r="AA468" s="23" t="s">
        <v>4033</v>
      </c>
      <c r="AB468" s="23" t="s">
        <v>2506</v>
      </c>
      <c r="AC468" s="23"/>
      <c r="AD468" s="23"/>
      <c r="AE468" s="23"/>
      <c r="AF468" s="23" t="s">
        <v>40</v>
      </c>
      <c r="AG468" s="23" t="s">
        <v>4037</v>
      </c>
      <c r="AH468" s="23" t="s">
        <v>41</v>
      </c>
      <c r="AI468" s="23" t="s">
        <v>4038</v>
      </c>
      <c r="AJ468" s="23" t="s">
        <v>4039</v>
      </c>
      <c r="AK468" s="23" t="s">
        <v>2501</v>
      </c>
      <c r="AL468" s="23" t="s">
        <v>2501</v>
      </c>
      <c r="AM468" s="23" t="s">
        <v>2501</v>
      </c>
      <c r="AN468" s="23" t="s">
        <v>2501</v>
      </c>
      <c r="AO468" s="30"/>
      <c r="AP468" t="s">
        <v>2500</v>
      </c>
      <c r="AQ468" t="s">
        <v>4040</v>
      </c>
      <c r="AR468">
        <v>19495</v>
      </c>
      <c r="AS468" s="2">
        <v>43831</v>
      </c>
      <c r="AT468" s="2" t="s">
        <v>4041</v>
      </c>
    </row>
    <row r="469" spans="1:46" x14ac:dyDescent="0.25">
      <c r="A469" t="s">
        <v>4044</v>
      </c>
      <c r="B469" s="23" t="s">
        <v>53</v>
      </c>
      <c r="C469" s="26" t="s">
        <v>4045</v>
      </c>
      <c r="D469" s="26" t="s">
        <v>4045</v>
      </c>
      <c r="E469" t="s">
        <v>2495</v>
      </c>
      <c r="F469" t="s">
        <v>2495</v>
      </c>
      <c r="G469" t="s">
        <v>2495</v>
      </c>
      <c r="H469" t="s">
        <v>2495</v>
      </c>
      <c r="I469" t="s">
        <v>2496</v>
      </c>
      <c r="J469" s="23" t="s">
        <v>4036</v>
      </c>
      <c r="K469" s="23" t="s">
        <v>2505</v>
      </c>
      <c r="L469" s="23" t="s">
        <v>2499</v>
      </c>
      <c r="M469" s="2">
        <v>43831</v>
      </c>
      <c r="N469" s="30"/>
      <c r="O469" s="30"/>
      <c r="P469" s="30"/>
      <c r="V469" t="s">
        <v>40</v>
      </c>
      <c r="W469" t="s">
        <v>40</v>
      </c>
      <c r="X469" t="s">
        <v>2502</v>
      </c>
      <c r="Y469" t="s">
        <v>2503</v>
      </c>
      <c r="Z469" s="23" t="s">
        <v>2504</v>
      </c>
      <c r="AA469" s="23" t="s">
        <v>4033</v>
      </c>
      <c r="AB469" s="23" t="s">
        <v>2506</v>
      </c>
      <c r="AC469" s="23"/>
      <c r="AD469" s="23"/>
      <c r="AE469" s="23"/>
      <c r="AF469" s="23" t="s">
        <v>40</v>
      </c>
      <c r="AG469" s="23" t="s">
        <v>4037</v>
      </c>
      <c r="AH469" s="23" t="s">
        <v>41</v>
      </c>
      <c r="AI469" s="23" t="s">
        <v>4038</v>
      </c>
      <c r="AJ469" s="23" t="s">
        <v>4039</v>
      </c>
      <c r="AK469" s="23" t="s">
        <v>2501</v>
      </c>
      <c r="AL469" s="23" t="s">
        <v>2501</v>
      </c>
      <c r="AM469" s="23" t="s">
        <v>2501</v>
      </c>
      <c r="AN469" s="23" t="s">
        <v>2501</v>
      </c>
      <c r="AO469" s="30"/>
      <c r="AP469" t="s">
        <v>2500</v>
      </c>
      <c r="AQ469" t="s">
        <v>4040</v>
      </c>
      <c r="AR469">
        <v>19495</v>
      </c>
      <c r="AS469" s="2">
        <v>43831</v>
      </c>
      <c r="AT469" s="2" t="s">
        <v>4041</v>
      </c>
    </row>
    <row r="470" spans="1:46" x14ac:dyDescent="0.25">
      <c r="A470" t="s">
        <v>4046</v>
      </c>
      <c r="B470" s="23" t="s">
        <v>55</v>
      </c>
      <c r="C470" s="27" t="s">
        <v>4047</v>
      </c>
      <c r="D470" s="27" t="s">
        <v>4047</v>
      </c>
      <c r="E470" t="s">
        <v>2495</v>
      </c>
      <c r="F470" t="s">
        <v>2495</v>
      </c>
      <c r="G470" t="s">
        <v>2495</v>
      </c>
      <c r="H470" t="s">
        <v>2495</v>
      </c>
      <c r="I470" t="s">
        <v>2496</v>
      </c>
      <c r="J470" s="23" t="s">
        <v>4036</v>
      </c>
      <c r="K470" s="23" t="s">
        <v>2505</v>
      </c>
      <c r="L470" s="23" t="s">
        <v>2499</v>
      </c>
      <c r="M470" s="2">
        <v>43831</v>
      </c>
      <c r="N470" s="30"/>
      <c r="O470" s="30"/>
      <c r="P470" s="30"/>
      <c r="V470" t="s">
        <v>40</v>
      </c>
      <c r="W470" t="s">
        <v>40</v>
      </c>
      <c r="X470" t="s">
        <v>2502</v>
      </c>
      <c r="Y470" t="s">
        <v>2503</v>
      </c>
      <c r="Z470" s="23" t="s">
        <v>2504</v>
      </c>
      <c r="AA470" s="23" t="s">
        <v>4033</v>
      </c>
      <c r="AB470" s="23" t="s">
        <v>2506</v>
      </c>
      <c r="AC470" s="23"/>
      <c r="AD470" s="23"/>
      <c r="AE470" s="23"/>
      <c r="AF470" s="23" t="s">
        <v>40</v>
      </c>
      <c r="AG470" s="23" t="s">
        <v>4037</v>
      </c>
      <c r="AH470" s="23" t="s">
        <v>41</v>
      </c>
      <c r="AI470" s="23" t="s">
        <v>4038</v>
      </c>
      <c r="AJ470" s="23" t="s">
        <v>4039</v>
      </c>
      <c r="AK470" s="23" t="s">
        <v>2501</v>
      </c>
      <c r="AL470" s="23" t="s">
        <v>2501</v>
      </c>
      <c r="AM470" s="23" t="s">
        <v>2501</v>
      </c>
      <c r="AN470" s="23" t="s">
        <v>2501</v>
      </c>
      <c r="AO470" s="30"/>
      <c r="AP470" t="s">
        <v>2500</v>
      </c>
      <c r="AQ470" t="s">
        <v>4040</v>
      </c>
      <c r="AR470">
        <v>19495</v>
      </c>
      <c r="AS470" s="2">
        <v>43831</v>
      </c>
      <c r="AT470" s="2" t="s">
        <v>4041</v>
      </c>
    </row>
    <row r="471" spans="1:46" x14ac:dyDescent="0.25">
      <c r="A471" t="s">
        <v>4048</v>
      </c>
      <c r="B471" s="23" t="s">
        <v>57</v>
      </c>
      <c r="C471" s="26" t="s">
        <v>4049</v>
      </c>
      <c r="D471" s="26" t="s">
        <v>4049</v>
      </c>
      <c r="E471" t="s">
        <v>2495</v>
      </c>
      <c r="F471" t="s">
        <v>2495</v>
      </c>
      <c r="G471" t="s">
        <v>2495</v>
      </c>
      <c r="H471" t="s">
        <v>2495</v>
      </c>
      <c r="I471" t="s">
        <v>2496</v>
      </c>
      <c r="J471" s="23" t="s">
        <v>4036</v>
      </c>
      <c r="K471" s="23" t="s">
        <v>2505</v>
      </c>
      <c r="L471" s="23" t="s">
        <v>2499</v>
      </c>
      <c r="M471" s="2">
        <v>43831</v>
      </c>
      <c r="N471" s="30"/>
      <c r="O471" s="30"/>
      <c r="P471" s="30"/>
      <c r="V471" t="s">
        <v>40</v>
      </c>
      <c r="W471" t="s">
        <v>40</v>
      </c>
      <c r="X471" t="s">
        <v>2502</v>
      </c>
      <c r="Y471" t="s">
        <v>2503</v>
      </c>
      <c r="Z471" s="23" t="s">
        <v>2504</v>
      </c>
      <c r="AA471" s="23" t="s">
        <v>4033</v>
      </c>
      <c r="AB471" s="23" t="s">
        <v>2506</v>
      </c>
      <c r="AC471" s="23"/>
      <c r="AD471" s="23"/>
      <c r="AE471" s="23"/>
      <c r="AF471" s="23" t="s">
        <v>40</v>
      </c>
      <c r="AG471" s="23" t="s">
        <v>4037</v>
      </c>
      <c r="AH471" s="23" t="s">
        <v>41</v>
      </c>
      <c r="AI471" s="23" t="s">
        <v>4038</v>
      </c>
      <c r="AJ471" s="23" t="s">
        <v>4039</v>
      </c>
      <c r="AK471" s="23" t="s">
        <v>2501</v>
      </c>
      <c r="AL471" s="23" t="s">
        <v>2501</v>
      </c>
      <c r="AM471" s="23" t="s">
        <v>2501</v>
      </c>
      <c r="AN471" s="23" t="s">
        <v>2501</v>
      </c>
      <c r="AO471" s="30"/>
      <c r="AP471" t="s">
        <v>2500</v>
      </c>
      <c r="AQ471" t="s">
        <v>4040</v>
      </c>
      <c r="AR471">
        <v>19495</v>
      </c>
      <c r="AS471" s="2">
        <v>43831</v>
      </c>
      <c r="AT471" s="2" t="s">
        <v>4041</v>
      </c>
    </row>
    <row r="472" spans="1:46" x14ac:dyDescent="0.25">
      <c r="A472" t="s">
        <v>4050</v>
      </c>
      <c r="B472" s="23" t="s">
        <v>59</v>
      </c>
      <c r="C472" s="27" t="s">
        <v>4051</v>
      </c>
      <c r="D472" s="27" t="s">
        <v>4051</v>
      </c>
      <c r="E472" t="s">
        <v>2495</v>
      </c>
      <c r="F472" t="s">
        <v>2495</v>
      </c>
      <c r="G472" t="s">
        <v>2495</v>
      </c>
      <c r="H472" t="s">
        <v>2495</v>
      </c>
      <c r="I472" t="s">
        <v>2496</v>
      </c>
      <c r="J472" s="23" t="s">
        <v>4036</v>
      </c>
      <c r="K472" s="23" t="s">
        <v>2505</v>
      </c>
      <c r="L472" s="23" t="s">
        <v>2499</v>
      </c>
      <c r="M472" s="2">
        <v>43831</v>
      </c>
      <c r="N472" s="30"/>
      <c r="O472" s="30"/>
      <c r="P472" s="30"/>
      <c r="V472" t="s">
        <v>40</v>
      </c>
      <c r="W472" t="s">
        <v>40</v>
      </c>
      <c r="X472" t="s">
        <v>2502</v>
      </c>
      <c r="Y472" t="s">
        <v>2503</v>
      </c>
      <c r="Z472" s="23" t="s">
        <v>2504</v>
      </c>
      <c r="AA472" s="23" t="s">
        <v>4033</v>
      </c>
      <c r="AB472" s="23" t="s">
        <v>2506</v>
      </c>
      <c r="AC472" s="23"/>
      <c r="AD472" s="23"/>
      <c r="AE472" s="23"/>
      <c r="AF472" s="23" t="s">
        <v>40</v>
      </c>
      <c r="AG472" s="23" t="s">
        <v>4037</v>
      </c>
      <c r="AH472" s="23" t="s">
        <v>41</v>
      </c>
      <c r="AI472" s="23" t="s">
        <v>4038</v>
      </c>
      <c r="AJ472" s="23" t="s">
        <v>4039</v>
      </c>
      <c r="AK472" s="23" t="s">
        <v>2501</v>
      </c>
      <c r="AL472" s="23" t="s">
        <v>2501</v>
      </c>
      <c r="AM472" s="23" t="s">
        <v>2501</v>
      </c>
      <c r="AN472" s="23" t="s">
        <v>2501</v>
      </c>
      <c r="AO472" s="30"/>
      <c r="AP472" t="s">
        <v>2500</v>
      </c>
      <c r="AQ472" t="s">
        <v>4040</v>
      </c>
      <c r="AR472">
        <v>19495</v>
      </c>
      <c r="AS472" s="2">
        <v>43831</v>
      </c>
      <c r="AT472" s="2" t="s">
        <v>4041</v>
      </c>
    </row>
    <row r="473" spans="1:46" x14ac:dyDescent="0.25">
      <c r="A473" t="s">
        <v>4052</v>
      </c>
      <c r="B473" s="23" t="s">
        <v>61</v>
      </c>
      <c r="C473" s="26" t="s">
        <v>4053</v>
      </c>
      <c r="D473" s="26" t="s">
        <v>4053</v>
      </c>
      <c r="E473" t="s">
        <v>2495</v>
      </c>
      <c r="F473" t="s">
        <v>2495</v>
      </c>
      <c r="G473" t="s">
        <v>2495</v>
      </c>
      <c r="H473" t="s">
        <v>2495</v>
      </c>
      <c r="I473" t="s">
        <v>2496</v>
      </c>
      <c r="J473" s="23" t="s">
        <v>4036</v>
      </c>
      <c r="K473" s="23" t="s">
        <v>2505</v>
      </c>
      <c r="L473" s="23" t="s">
        <v>2499</v>
      </c>
      <c r="M473" s="2">
        <v>43831</v>
      </c>
      <c r="N473" s="30"/>
      <c r="O473" s="30"/>
      <c r="P473" s="30"/>
      <c r="V473" t="s">
        <v>40</v>
      </c>
      <c r="W473" t="s">
        <v>40</v>
      </c>
      <c r="X473" t="s">
        <v>2502</v>
      </c>
      <c r="Y473" t="s">
        <v>2503</v>
      </c>
      <c r="Z473" s="23" t="s">
        <v>2504</v>
      </c>
      <c r="AA473" s="23" t="s">
        <v>4033</v>
      </c>
      <c r="AB473" s="23" t="s">
        <v>2506</v>
      </c>
      <c r="AC473" s="23"/>
      <c r="AD473" s="23"/>
      <c r="AE473" s="23"/>
      <c r="AF473" s="23" t="s">
        <v>40</v>
      </c>
      <c r="AG473" s="23" t="s">
        <v>4037</v>
      </c>
      <c r="AH473" s="23" t="s">
        <v>41</v>
      </c>
      <c r="AI473" s="23" t="s">
        <v>4038</v>
      </c>
      <c r="AJ473" s="23" t="s">
        <v>4039</v>
      </c>
      <c r="AK473" s="23" t="s">
        <v>2501</v>
      </c>
      <c r="AL473" s="23" t="s">
        <v>2501</v>
      </c>
      <c r="AM473" s="23" t="s">
        <v>2501</v>
      </c>
      <c r="AN473" s="23" t="s">
        <v>2501</v>
      </c>
      <c r="AO473" s="30"/>
      <c r="AP473" t="s">
        <v>2500</v>
      </c>
      <c r="AQ473" t="s">
        <v>4040</v>
      </c>
      <c r="AR473">
        <v>19495</v>
      </c>
      <c r="AS473" s="2">
        <v>43831</v>
      </c>
      <c r="AT473" s="2" t="s">
        <v>4041</v>
      </c>
    </row>
    <row r="474" spans="1:46" x14ac:dyDescent="0.25">
      <c r="A474" t="s">
        <v>4054</v>
      </c>
      <c r="B474" s="23" t="s">
        <v>62</v>
      </c>
      <c r="C474" s="28" t="s">
        <v>4055</v>
      </c>
      <c r="D474" s="27" t="s">
        <v>4055</v>
      </c>
      <c r="E474" t="s">
        <v>2495</v>
      </c>
      <c r="F474" t="s">
        <v>2495</v>
      </c>
      <c r="G474" t="s">
        <v>2495</v>
      </c>
      <c r="H474" t="s">
        <v>2495</v>
      </c>
      <c r="I474" t="s">
        <v>2496</v>
      </c>
      <c r="J474" s="23" t="s">
        <v>4036</v>
      </c>
      <c r="K474" s="23" t="s">
        <v>2505</v>
      </c>
      <c r="L474" s="23" t="s">
        <v>2499</v>
      </c>
      <c r="M474" s="2">
        <v>43831</v>
      </c>
      <c r="N474" s="30"/>
      <c r="O474" s="30"/>
      <c r="P474" s="30"/>
      <c r="V474" t="s">
        <v>40</v>
      </c>
      <c r="W474" t="s">
        <v>40</v>
      </c>
      <c r="X474" t="s">
        <v>2502</v>
      </c>
      <c r="Y474" t="s">
        <v>2503</v>
      </c>
      <c r="Z474" s="23" t="s">
        <v>2504</v>
      </c>
      <c r="AA474" s="23" t="s">
        <v>4033</v>
      </c>
      <c r="AB474" s="23" t="s">
        <v>2506</v>
      </c>
      <c r="AC474" s="23"/>
      <c r="AD474" s="23"/>
      <c r="AE474" s="23"/>
      <c r="AF474" s="23" t="s">
        <v>40</v>
      </c>
      <c r="AG474" s="23" t="s">
        <v>4037</v>
      </c>
      <c r="AH474" s="23" t="s">
        <v>41</v>
      </c>
      <c r="AI474" s="23" t="s">
        <v>4038</v>
      </c>
      <c r="AJ474" s="23" t="s">
        <v>4039</v>
      </c>
      <c r="AK474" s="23" t="s">
        <v>2501</v>
      </c>
      <c r="AL474" s="23" t="s">
        <v>2501</v>
      </c>
      <c r="AM474" s="23" t="s">
        <v>2501</v>
      </c>
      <c r="AN474" s="23" t="s">
        <v>2501</v>
      </c>
      <c r="AO474" s="30"/>
      <c r="AP474" t="s">
        <v>2500</v>
      </c>
      <c r="AQ474" t="s">
        <v>4040</v>
      </c>
      <c r="AR474">
        <v>19495</v>
      </c>
      <c r="AS474" s="2">
        <v>43831</v>
      </c>
      <c r="AT474" s="2" t="s">
        <v>4041</v>
      </c>
    </row>
    <row r="475" spans="1:46" x14ac:dyDescent="0.25">
      <c r="A475" t="s">
        <v>4056</v>
      </c>
      <c r="B475" s="23" t="s">
        <v>64</v>
      </c>
      <c r="C475" s="26" t="s">
        <v>4057</v>
      </c>
      <c r="D475" s="26" t="s">
        <v>4057</v>
      </c>
      <c r="E475" t="s">
        <v>2495</v>
      </c>
      <c r="F475" t="s">
        <v>2495</v>
      </c>
      <c r="G475" t="s">
        <v>2495</v>
      </c>
      <c r="H475" t="s">
        <v>2495</v>
      </c>
      <c r="I475" t="s">
        <v>2496</v>
      </c>
      <c r="J475" s="23" t="s">
        <v>4036</v>
      </c>
      <c r="K475" s="23" t="s">
        <v>2505</v>
      </c>
      <c r="L475" s="23" t="s">
        <v>2499</v>
      </c>
      <c r="M475" s="2">
        <v>43831</v>
      </c>
      <c r="N475" s="30"/>
      <c r="O475" s="30"/>
      <c r="P475" s="30"/>
      <c r="V475" t="s">
        <v>40</v>
      </c>
      <c r="W475" t="s">
        <v>40</v>
      </c>
      <c r="X475" t="s">
        <v>2502</v>
      </c>
      <c r="Y475" t="s">
        <v>2503</v>
      </c>
      <c r="Z475" s="23" t="s">
        <v>2504</v>
      </c>
      <c r="AA475" s="23" t="s">
        <v>4033</v>
      </c>
      <c r="AB475" s="23" t="s">
        <v>2506</v>
      </c>
      <c r="AC475" s="23"/>
      <c r="AD475" s="23"/>
      <c r="AE475" s="23"/>
      <c r="AF475" s="23" t="s">
        <v>40</v>
      </c>
      <c r="AG475" s="23" t="s">
        <v>4037</v>
      </c>
      <c r="AH475" s="23" t="s">
        <v>41</v>
      </c>
      <c r="AI475" s="23" t="s">
        <v>4038</v>
      </c>
      <c r="AJ475" s="23" t="s">
        <v>4039</v>
      </c>
      <c r="AK475" s="23" t="s">
        <v>2501</v>
      </c>
      <c r="AL475" s="23" t="s">
        <v>2501</v>
      </c>
      <c r="AM475" s="23" t="s">
        <v>2501</v>
      </c>
      <c r="AN475" s="23" t="s">
        <v>2501</v>
      </c>
      <c r="AO475" s="30"/>
      <c r="AP475" t="s">
        <v>2500</v>
      </c>
      <c r="AQ475" t="s">
        <v>4040</v>
      </c>
      <c r="AR475">
        <v>19495</v>
      </c>
      <c r="AS475" s="2">
        <v>43831</v>
      </c>
      <c r="AT475" s="2" t="s">
        <v>4041</v>
      </c>
    </row>
    <row r="476" spans="1:46" x14ac:dyDescent="0.25">
      <c r="A476" t="s">
        <v>4058</v>
      </c>
      <c r="B476" s="23" t="s">
        <v>65</v>
      </c>
      <c r="C476" s="27" t="s">
        <v>4059</v>
      </c>
      <c r="D476" s="27" t="s">
        <v>4059</v>
      </c>
      <c r="E476" t="s">
        <v>2495</v>
      </c>
      <c r="F476" t="s">
        <v>2495</v>
      </c>
      <c r="G476" t="s">
        <v>2495</v>
      </c>
      <c r="H476" t="s">
        <v>2495</v>
      </c>
      <c r="I476" t="s">
        <v>2496</v>
      </c>
      <c r="J476" s="23" t="s">
        <v>4036</v>
      </c>
      <c r="K476" s="23" t="s">
        <v>2505</v>
      </c>
      <c r="L476" s="23" t="s">
        <v>2499</v>
      </c>
      <c r="M476" s="2">
        <v>43831</v>
      </c>
      <c r="N476" s="30"/>
      <c r="O476" s="30"/>
      <c r="P476" s="30"/>
      <c r="V476" t="s">
        <v>40</v>
      </c>
      <c r="W476" t="s">
        <v>40</v>
      </c>
      <c r="X476" t="s">
        <v>2502</v>
      </c>
      <c r="Y476" t="s">
        <v>2503</v>
      </c>
      <c r="Z476" s="23" t="s">
        <v>2504</v>
      </c>
      <c r="AA476" s="23" t="s">
        <v>4033</v>
      </c>
      <c r="AB476" s="23" t="s">
        <v>2506</v>
      </c>
      <c r="AC476" s="23"/>
      <c r="AD476" s="23"/>
      <c r="AE476" s="23"/>
      <c r="AF476" s="23" t="s">
        <v>40</v>
      </c>
      <c r="AG476" s="23" t="s">
        <v>4037</v>
      </c>
      <c r="AH476" s="23" t="s">
        <v>41</v>
      </c>
      <c r="AI476" s="23" t="s">
        <v>4038</v>
      </c>
      <c r="AJ476" s="23" t="s">
        <v>4039</v>
      </c>
      <c r="AK476" s="23" t="s">
        <v>2501</v>
      </c>
      <c r="AL476" s="23" t="s">
        <v>2501</v>
      </c>
      <c r="AM476" s="23" t="s">
        <v>2501</v>
      </c>
      <c r="AN476" s="23" t="s">
        <v>2501</v>
      </c>
      <c r="AO476" s="30"/>
      <c r="AP476" t="s">
        <v>2500</v>
      </c>
      <c r="AQ476" t="s">
        <v>4040</v>
      </c>
      <c r="AR476">
        <v>19495</v>
      </c>
      <c r="AS476" s="2">
        <v>43831</v>
      </c>
      <c r="AT476" s="2" t="s">
        <v>4041</v>
      </c>
    </row>
    <row r="477" spans="1:46" x14ac:dyDescent="0.25">
      <c r="A477" t="s">
        <v>4060</v>
      </c>
      <c r="B477" s="23" t="s">
        <v>67</v>
      </c>
      <c r="C477" s="26" t="s">
        <v>4061</v>
      </c>
      <c r="D477" s="26" t="s">
        <v>4061</v>
      </c>
      <c r="E477" t="s">
        <v>2495</v>
      </c>
      <c r="F477" t="s">
        <v>2495</v>
      </c>
      <c r="G477" t="s">
        <v>2495</v>
      </c>
      <c r="H477" t="s">
        <v>2495</v>
      </c>
      <c r="I477" t="s">
        <v>2496</v>
      </c>
      <c r="J477" s="23" t="s">
        <v>4036</v>
      </c>
      <c r="K477" s="23" t="s">
        <v>2505</v>
      </c>
      <c r="L477" s="23" t="s">
        <v>2499</v>
      </c>
      <c r="M477" s="2">
        <v>43831</v>
      </c>
      <c r="N477" s="30"/>
      <c r="O477" s="30"/>
      <c r="P477" s="30"/>
      <c r="V477" t="s">
        <v>40</v>
      </c>
      <c r="W477" t="s">
        <v>40</v>
      </c>
      <c r="X477" t="s">
        <v>2502</v>
      </c>
      <c r="Y477" t="s">
        <v>2503</v>
      </c>
      <c r="Z477" s="23" t="s">
        <v>2504</v>
      </c>
      <c r="AA477" s="23" t="s">
        <v>4033</v>
      </c>
      <c r="AB477" s="23" t="s">
        <v>2506</v>
      </c>
      <c r="AC477" s="23"/>
      <c r="AD477" s="23"/>
      <c r="AE477" s="23"/>
      <c r="AF477" s="23" t="s">
        <v>40</v>
      </c>
      <c r="AG477" s="23" t="s">
        <v>4037</v>
      </c>
      <c r="AH477" s="23" t="s">
        <v>41</v>
      </c>
      <c r="AI477" s="23" t="s">
        <v>4038</v>
      </c>
      <c r="AJ477" s="23" t="s">
        <v>4039</v>
      </c>
      <c r="AK477" s="23" t="s">
        <v>2501</v>
      </c>
      <c r="AL477" s="23" t="s">
        <v>2501</v>
      </c>
      <c r="AM477" s="23" t="s">
        <v>2501</v>
      </c>
      <c r="AN477" s="23" t="s">
        <v>2501</v>
      </c>
      <c r="AO477" s="30"/>
      <c r="AP477" t="s">
        <v>2500</v>
      </c>
      <c r="AQ477" t="s">
        <v>4040</v>
      </c>
      <c r="AR477">
        <v>19495</v>
      </c>
      <c r="AS477" s="2">
        <v>43831</v>
      </c>
      <c r="AT477" s="2" t="s">
        <v>4041</v>
      </c>
    </row>
    <row r="478" spans="1:46" x14ac:dyDescent="0.25">
      <c r="A478" t="s">
        <v>4062</v>
      </c>
      <c r="B478" s="23" t="s">
        <v>69</v>
      </c>
      <c r="C478" s="27" t="s">
        <v>4063</v>
      </c>
      <c r="D478" s="27" t="s">
        <v>4063</v>
      </c>
      <c r="E478" t="s">
        <v>2495</v>
      </c>
      <c r="F478" t="s">
        <v>2495</v>
      </c>
      <c r="G478" t="s">
        <v>2495</v>
      </c>
      <c r="H478" t="s">
        <v>2495</v>
      </c>
      <c r="I478" t="s">
        <v>2496</v>
      </c>
      <c r="J478" s="23" t="s">
        <v>4036</v>
      </c>
      <c r="K478" s="23" t="s">
        <v>2505</v>
      </c>
      <c r="L478" s="23" t="s">
        <v>2499</v>
      </c>
      <c r="M478" s="2">
        <v>43831</v>
      </c>
      <c r="N478" s="30"/>
      <c r="O478" s="30"/>
      <c r="P478" s="30"/>
      <c r="V478" t="s">
        <v>40</v>
      </c>
      <c r="W478" t="s">
        <v>40</v>
      </c>
      <c r="X478" t="s">
        <v>2502</v>
      </c>
      <c r="Y478" t="s">
        <v>2503</v>
      </c>
      <c r="Z478" s="23" t="s">
        <v>2504</v>
      </c>
      <c r="AA478" s="23" t="s">
        <v>4033</v>
      </c>
      <c r="AB478" s="23" t="s">
        <v>2506</v>
      </c>
      <c r="AC478" s="23"/>
      <c r="AD478" s="23"/>
      <c r="AE478" s="23"/>
      <c r="AF478" s="23" t="s">
        <v>40</v>
      </c>
      <c r="AG478" s="23" t="s">
        <v>4037</v>
      </c>
      <c r="AH478" s="23" t="s">
        <v>41</v>
      </c>
      <c r="AI478" s="23" t="s">
        <v>4038</v>
      </c>
      <c r="AJ478" s="23" t="s">
        <v>4039</v>
      </c>
      <c r="AK478" s="23" t="s">
        <v>2501</v>
      </c>
      <c r="AL478" s="23" t="s">
        <v>2501</v>
      </c>
      <c r="AM478" s="23" t="s">
        <v>2501</v>
      </c>
      <c r="AN478" s="23" t="s">
        <v>2501</v>
      </c>
      <c r="AO478" s="30"/>
      <c r="AP478" t="s">
        <v>2500</v>
      </c>
      <c r="AQ478" t="s">
        <v>4040</v>
      </c>
      <c r="AR478">
        <v>19495</v>
      </c>
      <c r="AS478" s="2">
        <v>43831</v>
      </c>
      <c r="AT478" s="2" t="s">
        <v>4041</v>
      </c>
    </row>
    <row r="479" spans="1:46" x14ac:dyDescent="0.25">
      <c r="A479" t="s">
        <v>4064</v>
      </c>
      <c r="B479" s="23" t="s">
        <v>71</v>
      </c>
      <c r="C479" s="26" t="s">
        <v>4065</v>
      </c>
      <c r="D479" s="26" t="s">
        <v>4065</v>
      </c>
      <c r="E479" t="s">
        <v>2495</v>
      </c>
      <c r="F479" t="s">
        <v>2495</v>
      </c>
      <c r="G479" t="s">
        <v>2495</v>
      </c>
      <c r="H479" t="s">
        <v>2495</v>
      </c>
      <c r="I479" t="s">
        <v>2496</v>
      </c>
      <c r="J479" s="23" t="s">
        <v>4036</v>
      </c>
      <c r="K479" s="23" t="s">
        <v>2505</v>
      </c>
      <c r="L479" s="23" t="s">
        <v>2499</v>
      </c>
      <c r="M479" s="2">
        <v>43831</v>
      </c>
      <c r="N479" s="30"/>
      <c r="O479" s="30"/>
      <c r="P479" s="30"/>
      <c r="V479" t="s">
        <v>40</v>
      </c>
      <c r="W479" t="s">
        <v>40</v>
      </c>
      <c r="X479" t="s">
        <v>2502</v>
      </c>
      <c r="Y479" t="s">
        <v>2503</v>
      </c>
      <c r="Z479" s="23" t="s">
        <v>2504</v>
      </c>
      <c r="AA479" s="23" t="s">
        <v>4033</v>
      </c>
      <c r="AB479" s="23" t="s">
        <v>2506</v>
      </c>
      <c r="AC479" s="23"/>
      <c r="AD479" s="23"/>
      <c r="AE479" s="23"/>
      <c r="AF479" s="23" t="s">
        <v>40</v>
      </c>
      <c r="AG479" s="23" t="s">
        <v>4037</v>
      </c>
      <c r="AH479" s="23" t="s">
        <v>41</v>
      </c>
      <c r="AI479" s="23" t="s">
        <v>4038</v>
      </c>
      <c r="AJ479" s="23" t="s">
        <v>4039</v>
      </c>
      <c r="AK479" s="23" t="s">
        <v>2501</v>
      </c>
      <c r="AL479" s="23" t="s">
        <v>2501</v>
      </c>
      <c r="AM479" s="23" t="s">
        <v>2501</v>
      </c>
      <c r="AN479" s="23" t="s">
        <v>2501</v>
      </c>
      <c r="AO479" s="30"/>
      <c r="AP479" t="s">
        <v>2500</v>
      </c>
      <c r="AQ479" t="s">
        <v>4040</v>
      </c>
      <c r="AR479">
        <v>19495</v>
      </c>
      <c r="AS479" s="2">
        <v>43831</v>
      </c>
      <c r="AT479" s="2" t="s">
        <v>4041</v>
      </c>
    </row>
    <row r="480" spans="1:46" x14ac:dyDescent="0.25">
      <c r="A480" t="s">
        <v>4066</v>
      </c>
      <c r="B480" s="23" t="s">
        <v>72</v>
      </c>
      <c r="C480" s="27" t="s">
        <v>4067</v>
      </c>
      <c r="D480" s="27" t="s">
        <v>4067</v>
      </c>
      <c r="E480" t="s">
        <v>2495</v>
      </c>
      <c r="F480" t="s">
        <v>2495</v>
      </c>
      <c r="G480" t="s">
        <v>2495</v>
      </c>
      <c r="H480" t="s">
        <v>2495</v>
      </c>
      <c r="I480" t="s">
        <v>2496</v>
      </c>
      <c r="J480" s="23" t="s">
        <v>4036</v>
      </c>
      <c r="K480" s="23" t="s">
        <v>2505</v>
      </c>
      <c r="L480" s="23" t="s">
        <v>2499</v>
      </c>
      <c r="M480" s="2">
        <v>43831</v>
      </c>
      <c r="N480" s="30"/>
      <c r="O480" s="30"/>
      <c r="P480" s="30"/>
      <c r="V480" t="s">
        <v>40</v>
      </c>
      <c r="W480" t="s">
        <v>40</v>
      </c>
      <c r="X480" t="s">
        <v>2502</v>
      </c>
      <c r="Y480" t="s">
        <v>2503</v>
      </c>
      <c r="Z480" s="23" t="s">
        <v>2504</v>
      </c>
      <c r="AA480" s="23" t="s">
        <v>4033</v>
      </c>
      <c r="AB480" s="23" t="s">
        <v>2506</v>
      </c>
      <c r="AC480" s="23"/>
      <c r="AD480" s="23"/>
      <c r="AE480" s="23"/>
      <c r="AF480" s="23" t="s">
        <v>40</v>
      </c>
      <c r="AG480" s="23" t="s">
        <v>4037</v>
      </c>
      <c r="AH480" s="23" t="s">
        <v>41</v>
      </c>
      <c r="AI480" s="23" t="s">
        <v>4038</v>
      </c>
      <c r="AJ480" s="23" t="s">
        <v>4039</v>
      </c>
      <c r="AK480" s="23" t="s">
        <v>2501</v>
      </c>
      <c r="AL480" s="23" t="s">
        <v>2501</v>
      </c>
      <c r="AM480" s="23" t="s">
        <v>2501</v>
      </c>
      <c r="AN480" s="23" t="s">
        <v>2501</v>
      </c>
      <c r="AO480" s="30"/>
      <c r="AP480" t="s">
        <v>2500</v>
      </c>
      <c r="AQ480" t="s">
        <v>4040</v>
      </c>
      <c r="AR480">
        <v>19495</v>
      </c>
      <c r="AS480" s="2">
        <v>43831</v>
      </c>
      <c r="AT480" s="2" t="s">
        <v>4041</v>
      </c>
    </row>
    <row r="481" spans="1:46" x14ac:dyDescent="0.25">
      <c r="A481" t="s">
        <v>4068</v>
      </c>
      <c r="B481" s="23" t="s">
        <v>73</v>
      </c>
      <c r="C481" s="26" t="s">
        <v>4069</v>
      </c>
      <c r="D481" s="26" t="s">
        <v>4069</v>
      </c>
      <c r="E481" t="s">
        <v>2495</v>
      </c>
      <c r="F481" t="s">
        <v>2495</v>
      </c>
      <c r="G481" t="s">
        <v>2495</v>
      </c>
      <c r="H481" t="s">
        <v>2495</v>
      </c>
      <c r="I481" t="s">
        <v>2496</v>
      </c>
      <c r="J481" s="23" t="s">
        <v>4036</v>
      </c>
      <c r="K481" s="23" t="s">
        <v>2505</v>
      </c>
      <c r="L481" s="23" t="s">
        <v>2499</v>
      </c>
      <c r="M481" s="2">
        <v>43831</v>
      </c>
      <c r="N481" s="30"/>
      <c r="O481" s="30"/>
      <c r="P481" s="30"/>
      <c r="V481" t="s">
        <v>40</v>
      </c>
      <c r="W481" t="s">
        <v>40</v>
      </c>
      <c r="X481" t="s">
        <v>2502</v>
      </c>
      <c r="Y481" t="s">
        <v>2503</v>
      </c>
      <c r="Z481" s="23" t="s">
        <v>2504</v>
      </c>
      <c r="AA481" s="23" t="s">
        <v>4033</v>
      </c>
      <c r="AB481" s="23" t="s">
        <v>2506</v>
      </c>
      <c r="AC481" s="23"/>
      <c r="AD481" s="23"/>
      <c r="AE481" s="23"/>
      <c r="AF481" s="23" t="s">
        <v>40</v>
      </c>
      <c r="AG481" s="23" t="s">
        <v>4037</v>
      </c>
      <c r="AH481" s="23" t="s">
        <v>41</v>
      </c>
      <c r="AI481" s="23" t="s">
        <v>4038</v>
      </c>
      <c r="AJ481" s="23" t="s">
        <v>4039</v>
      </c>
      <c r="AK481" s="23" t="s">
        <v>2501</v>
      </c>
      <c r="AL481" s="23" t="s">
        <v>2501</v>
      </c>
      <c r="AM481" s="23" t="s">
        <v>2501</v>
      </c>
      <c r="AN481" s="23" t="s">
        <v>2501</v>
      </c>
      <c r="AO481" s="30"/>
      <c r="AP481" t="s">
        <v>2500</v>
      </c>
      <c r="AQ481" t="s">
        <v>4040</v>
      </c>
      <c r="AR481">
        <v>19495</v>
      </c>
      <c r="AS481" s="2">
        <v>43831</v>
      </c>
      <c r="AT481" s="2" t="s">
        <v>4041</v>
      </c>
    </row>
    <row r="482" spans="1:46" x14ac:dyDescent="0.25">
      <c r="A482" t="s">
        <v>4070</v>
      </c>
      <c r="B482" s="23" t="s">
        <v>75</v>
      </c>
      <c r="C482" s="27" t="s">
        <v>4071</v>
      </c>
      <c r="D482" s="27" t="s">
        <v>4071</v>
      </c>
      <c r="E482" t="s">
        <v>2495</v>
      </c>
      <c r="F482" t="s">
        <v>2495</v>
      </c>
      <c r="G482" t="s">
        <v>2495</v>
      </c>
      <c r="H482" t="s">
        <v>2495</v>
      </c>
      <c r="I482" t="s">
        <v>2496</v>
      </c>
      <c r="J482" s="23" t="s">
        <v>4036</v>
      </c>
      <c r="K482" s="23" t="s">
        <v>2505</v>
      </c>
      <c r="L482" s="23" t="s">
        <v>2499</v>
      </c>
      <c r="M482" s="2">
        <v>43831</v>
      </c>
      <c r="N482" s="30"/>
      <c r="O482" s="30"/>
      <c r="P482" s="30"/>
      <c r="V482" t="s">
        <v>40</v>
      </c>
      <c r="W482" t="s">
        <v>40</v>
      </c>
      <c r="X482" t="s">
        <v>2502</v>
      </c>
      <c r="Y482" t="s">
        <v>2503</v>
      </c>
      <c r="Z482" s="23" t="s">
        <v>2504</v>
      </c>
      <c r="AA482" s="23" t="s">
        <v>4033</v>
      </c>
      <c r="AB482" s="23" t="s">
        <v>2506</v>
      </c>
      <c r="AC482" s="23"/>
      <c r="AD482" s="23"/>
      <c r="AE482" s="23"/>
      <c r="AF482" s="23" t="s">
        <v>40</v>
      </c>
      <c r="AG482" s="23" t="s">
        <v>4037</v>
      </c>
      <c r="AH482" s="23" t="s">
        <v>41</v>
      </c>
      <c r="AI482" s="23" t="s">
        <v>4038</v>
      </c>
      <c r="AJ482" s="23" t="s">
        <v>4039</v>
      </c>
      <c r="AK482" s="23" t="s">
        <v>2501</v>
      </c>
      <c r="AL482" s="23" t="s">
        <v>2501</v>
      </c>
      <c r="AM482" s="23" t="s">
        <v>2501</v>
      </c>
      <c r="AN482" s="23" t="s">
        <v>2501</v>
      </c>
      <c r="AO482" s="30"/>
      <c r="AP482" t="s">
        <v>2500</v>
      </c>
      <c r="AQ482" t="s">
        <v>4040</v>
      </c>
      <c r="AR482">
        <v>19495</v>
      </c>
      <c r="AS482" s="2">
        <v>43831</v>
      </c>
      <c r="AT482" s="2" t="s">
        <v>4041</v>
      </c>
    </row>
    <row r="483" spans="1:46" x14ac:dyDescent="0.25">
      <c r="A483" t="s">
        <v>4072</v>
      </c>
      <c r="B483" s="23" t="s">
        <v>76</v>
      </c>
      <c r="C483" s="26" t="s">
        <v>4073</v>
      </c>
      <c r="D483" s="26" t="s">
        <v>4073</v>
      </c>
      <c r="E483" t="s">
        <v>2495</v>
      </c>
      <c r="F483" t="s">
        <v>2495</v>
      </c>
      <c r="G483" t="s">
        <v>2495</v>
      </c>
      <c r="H483" t="s">
        <v>2495</v>
      </c>
      <c r="I483" t="s">
        <v>2496</v>
      </c>
      <c r="J483" s="23" t="s">
        <v>4036</v>
      </c>
      <c r="K483" s="23" t="s">
        <v>2505</v>
      </c>
      <c r="L483" s="23" t="s">
        <v>2499</v>
      </c>
      <c r="M483" s="2">
        <v>43831</v>
      </c>
      <c r="N483" s="30"/>
      <c r="O483" s="30"/>
      <c r="P483" s="30"/>
      <c r="V483" t="s">
        <v>40</v>
      </c>
      <c r="W483" t="s">
        <v>40</v>
      </c>
      <c r="X483" t="s">
        <v>2502</v>
      </c>
      <c r="Y483" t="s">
        <v>2503</v>
      </c>
      <c r="Z483" s="23" t="s">
        <v>2504</v>
      </c>
      <c r="AA483" s="23" t="s">
        <v>4033</v>
      </c>
      <c r="AB483" s="23" t="s">
        <v>2506</v>
      </c>
      <c r="AC483" s="23"/>
      <c r="AD483" s="23"/>
      <c r="AE483" s="23"/>
      <c r="AF483" s="23" t="s">
        <v>40</v>
      </c>
      <c r="AG483" s="23" t="s">
        <v>4037</v>
      </c>
      <c r="AH483" s="23" t="s">
        <v>41</v>
      </c>
      <c r="AI483" s="23" t="s">
        <v>4038</v>
      </c>
      <c r="AJ483" s="23" t="s">
        <v>4039</v>
      </c>
      <c r="AK483" s="23" t="s">
        <v>2501</v>
      </c>
      <c r="AL483" s="23" t="s">
        <v>2501</v>
      </c>
      <c r="AM483" s="23" t="s">
        <v>2501</v>
      </c>
      <c r="AN483" s="23" t="s">
        <v>2501</v>
      </c>
      <c r="AO483" s="30"/>
      <c r="AP483" t="s">
        <v>2500</v>
      </c>
      <c r="AQ483" t="s">
        <v>4040</v>
      </c>
      <c r="AR483">
        <v>19495</v>
      </c>
      <c r="AS483" s="2">
        <v>43831</v>
      </c>
      <c r="AT483" s="2" t="s">
        <v>4041</v>
      </c>
    </row>
    <row r="484" spans="1:46" x14ac:dyDescent="0.25">
      <c r="A484" t="s">
        <v>4074</v>
      </c>
      <c r="B484" s="23" t="s">
        <v>78</v>
      </c>
      <c r="C484" s="27" t="s">
        <v>4075</v>
      </c>
      <c r="D484" s="27" t="s">
        <v>4075</v>
      </c>
      <c r="E484" t="s">
        <v>2495</v>
      </c>
      <c r="F484" t="s">
        <v>2495</v>
      </c>
      <c r="G484" t="s">
        <v>2495</v>
      </c>
      <c r="H484" t="s">
        <v>2495</v>
      </c>
      <c r="I484" t="s">
        <v>2496</v>
      </c>
      <c r="J484" s="23" t="s">
        <v>4036</v>
      </c>
      <c r="K484" s="23" t="s">
        <v>2505</v>
      </c>
      <c r="L484" s="23" t="s">
        <v>2499</v>
      </c>
      <c r="M484" s="2">
        <v>43831</v>
      </c>
      <c r="N484" s="30"/>
      <c r="O484" s="30"/>
      <c r="P484" s="30"/>
      <c r="V484" t="s">
        <v>40</v>
      </c>
      <c r="W484" t="s">
        <v>40</v>
      </c>
      <c r="X484" t="s">
        <v>2502</v>
      </c>
      <c r="Y484" t="s">
        <v>2503</v>
      </c>
      <c r="Z484" s="23" t="s">
        <v>2504</v>
      </c>
      <c r="AA484" s="23" t="s">
        <v>4033</v>
      </c>
      <c r="AB484" s="23" t="s">
        <v>2506</v>
      </c>
      <c r="AC484" s="23"/>
      <c r="AD484" s="23"/>
      <c r="AE484" s="23"/>
      <c r="AF484" s="23" t="s">
        <v>40</v>
      </c>
      <c r="AG484" s="23" t="s">
        <v>4037</v>
      </c>
      <c r="AH484" s="23" t="s">
        <v>41</v>
      </c>
      <c r="AI484" s="23" t="s">
        <v>4038</v>
      </c>
      <c r="AJ484" s="23" t="s">
        <v>4039</v>
      </c>
      <c r="AK484" s="23" t="s">
        <v>2501</v>
      </c>
      <c r="AL484" s="23" t="s">
        <v>2501</v>
      </c>
      <c r="AM484" s="23" t="s">
        <v>2501</v>
      </c>
      <c r="AN484" s="23" t="s">
        <v>2501</v>
      </c>
      <c r="AO484" s="30"/>
      <c r="AP484" t="s">
        <v>2500</v>
      </c>
      <c r="AQ484" t="s">
        <v>4040</v>
      </c>
      <c r="AR484">
        <v>19495</v>
      </c>
      <c r="AS484" s="2">
        <v>43831</v>
      </c>
      <c r="AT484" s="2" t="s">
        <v>4041</v>
      </c>
    </row>
    <row r="485" spans="1:46" x14ac:dyDescent="0.25">
      <c r="A485" t="s">
        <v>4076</v>
      </c>
      <c r="B485" s="23" t="s">
        <v>80</v>
      </c>
      <c r="C485" s="26" t="s">
        <v>4077</v>
      </c>
      <c r="D485" s="26" t="s">
        <v>4077</v>
      </c>
      <c r="E485" t="s">
        <v>2495</v>
      </c>
      <c r="F485" t="s">
        <v>2495</v>
      </c>
      <c r="G485" t="s">
        <v>2495</v>
      </c>
      <c r="H485" t="s">
        <v>2495</v>
      </c>
      <c r="I485" t="s">
        <v>2496</v>
      </c>
      <c r="J485" s="23" t="s">
        <v>4036</v>
      </c>
      <c r="K485" s="23" t="s">
        <v>2505</v>
      </c>
      <c r="L485" s="23" t="s">
        <v>2499</v>
      </c>
      <c r="M485" s="2">
        <v>43831</v>
      </c>
      <c r="N485" s="30"/>
      <c r="O485" s="30"/>
      <c r="P485" s="30"/>
      <c r="V485" t="s">
        <v>40</v>
      </c>
      <c r="W485" t="s">
        <v>40</v>
      </c>
      <c r="X485" t="s">
        <v>2502</v>
      </c>
      <c r="Y485" t="s">
        <v>2503</v>
      </c>
      <c r="Z485" s="23" t="s">
        <v>2504</v>
      </c>
      <c r="AA485" s="23" t="s">
        <v>4033</v>
      </c>
      <c r="AB485" s="23" t="s">
        <v>2506</v>
      </c>
      <c r="AC485" s="23"/>
      <c r="AD485" s="23"/>
      <c r="AE485" s="23"/>
      <c r="AF485" s="23" t="s">
        <v>40</v>
      </c>
      <c r="AG485" s="23" t="s">
        <v>4037</v>
      </c>
      <c r="AH485" s="23" t="s">
        <v>41</v>
      </c>
      <c r="AI485" s="23" t="s">
        <v>4038</v>
      </c>
      <c r="AJ485" s="23" t="s">
        <v>4039</v>
      </c>
      <c r="AK485" s="23" t="s">
        <v>2501</v>
      </c>
      <c r="AL485" s="23" t="s">
        <v>2501</v>
      </c>
      <c r="AM485" s="23" t="s">
        <v>2501</v>
      </c>
      <c r="AN485" s="23" t="s">
        <v>2501</v>
      </c>
      <c r="AO485" s="30"/>
      <c r="AP485" t="s">
        <v>2500</v>
      </c>
      <c r="AQ485" t="s">
        <v>4040</v>
      </c>
      <c r="AR485">
        <v>19495</v>
      </c>
      <c r="AS485" s="2">
        <v>43831</v>
      </c>
      <c r="AT485" s="2" t="s">
        <v>4041</v>
      </c>
    </row>
    <row r="486" spans="1:46" x14ac:dyDescent="0.25">
      <c r="A486" t="s">
        <v>4078</v>
      </c>
      <c r="B486" s="23" t="s">
        <v>81</v>
      </c>
      <c r="C486" s="27" t="s">
        <v>4079</v>
      </c>
      <c r="D486" s="27" t="s">
        <v>4079</v>
      </c>
      <c r="E486" t="s">
        <v>2495</v>
      </c>
      <c r="F486" t="s">
        <v>2495</v>
      </c>
      <c r="G486" t="s">
        <v>2495</v>
      </c>
      <c r="H486" t="s">
        <v>2495</v>
      </c>
      <c r="I486" t="s">
        <v>2496</v>
      </c>
      <c r="J486" s="23" t="s">
        <v>4036</v>
      </c>
      <c r="K486" s="23" t="s">
        <v>2505</v>
      </c>
      <c r="L486" s="23" t="s">
        <v>2499</v>
      </c>
      <c r="M486" s="2">
        <v>43831</v>
      </c>
      <c r="N486" s="30"/>
      <c r="O486" s="30"/>
      <c r="P486" s="30"/>
      <c r="V486" t="s">
        <v>40</v>
      </c>
      <c r="W486" t="s">
        <v>40</v>
      </c>
      <c r="X486" t="s">
        <v>2502</v>
      </c>
      <c r="Y486" t="s">
        <v>2503</v>
      </c>
      <c r="Z486" s="23" t="s">
        <v>2504</v>
      </c>
      <c r="AA486" s="23" t="s">
        <v>4033</v>
      </c>
      <c r="AB486" s="23" t="s">
        <v>2506</v>
      </c>
      <c r="AC486" s="23"/>
      <c r="AD486" s="23"/>
      <c r="AE486" s="23"/>
      <c r="AF486" s="23" t="s">
        <v>40</v>
      </c>
      <c r="AG486" s="23" t="s">
        <v>4037</v>
      </c>
      <c r="AH486" s="23" t="s">
        <v>41</v>
      </c>
      <c r="AI486" s="23" t="s">
        <v>4038</v>
      </c>
      <c r="AJ486" s="23" t="s">
        <v>4039</v>
      </c>
      <c r="AK486" s="23" t="s">
        <v>2501</v>
      </c>
      <c r="AL486" s="23" t="s">
        <v>2501</v>
      </c>
      <c r="AM486" s="23" t="s">
        <v>2501</v>
      </c>
      <c r="AN486" s="23" t="s">
        <v>2501</v>
      </c>
      <c r="AO486" s="30"/>
      <c r="AP486" t="s">
        <v>2500</v>
      </c>
      <c r="AQ486" t="s">
        <v>4040</v>
      </c>
      <c r="AR486">
        <v>19495</v>
      </c>
      <c r="AS486" s="2">
        <v>43831</v>
      </c>
      <c r="AT486" s="2" t="s">
        <v>4041</v>
      </c>
    </row>
    <row r="487" spans="1:46" x14ac:dyDescent="0.25">
      <c r="A487" t="s">
        <v>4080</v>
      </c>
      <c r="B487" s="23" t="s">
        <v>83</v>
      </c>
      <c r="C487" s="26" t="s">
        <v>4081</v>
      </c>
      <c r="D487" s="26" t="s">
        <v>4081</v>
      </c>
      <c r="E487" t="s">
        <v>2495</v>
      </c>
      <c r="F487" t="s">
        <v>2495</v>
      </c>
      <c r="G487" t="s">
        <v>2495</v>
      </c>
      <c r="H487" t="s">
        <v>2495</v>
      </c>
      <c r="I487" t="s">
        <v>2496</v>
      </c>
      <c r="J487" s="23" t="s">
        <v>4036</v>
      </c>
      <c r="K487" s="23" t="s">
        <v>2505</v>
      </c>
      <c r="L487" s="23" t="s">
        <v>2499</v>
      </c>
      <c r="M487" s="2">
        <v>43831</v>
      </c>
      <c r="N487" s="30"/>
      <c r="O487" s="30"/>
      <c r="P487" s="30"/>
      <c r="V487" t="s">
        <v>40</v>
      </c>
      <c r="W487" t="s">
        <v>40</v>
      </c>
      <c r="X487" t="s">
        <v>2502</v>
      </c>
      <c r="Y487" t="s">
        <v>2503</v>
      </c>
      <c r="Z487" s="23" t="s">
        <v>2504</v>
      </c>
      <c r="AA487" s="23" t="s">
        <v>4033</v>
      </c>
      <c r="AB487" s="23" t="s">
        <v>2506</v>
      </c>
      <c r="AC487" s="23"/>
      <c r="AD487" s="23"/>
      <c r="AE487" s="23"/>
      <c r="AF487" s="23" t="s">
        <v>40</v>
      </c>
      <c r="AG487" s="23" t="s">
        <v>4037</v>
      </c>
      <c r="AH487" s="23" t="s">
        <v>41</v>
      </c>
      <c r="AI487" s="23" t="s">
        <v>4038</v>
      </c>
      <c r="AJ487" s="23" t="s">
        <v>4039</v>
      </c>
      <c r="AK487" s="23" t="s">
        <v>2501</v>
      </c>
      <c r="AL487" s="23" t="s">
        <v>2501</v>
      </c>
      <c r="AM487" s="23" t="s">
        <v>2501</v>
      </c>
      <c r="AN487" s="23" t="s">
        <v>2501</v>
      </c>
      <c r="AO487" s="30"/>
      <c r="AP487" t="s">
        <v>2500</v>
      </c>
      <c r="AQ487" t="s">
        <v>4040</v>
      </c>
      <c r="AR487">
        <v>19495</v>
      </c>
      <c r="AS487" s="2">
        <v>43831</v>
      </c>
      <c r="AT487" s="2" t="s">
        <v>4041</v>
      </c>
    </row>
    <row r="488" spans="1:46" x14ac:dyDescent="0.25">
      <c r="A488" t="s">
        <v>4082</v>
      </c>
      <c r="B488" s="23" t="s">
        <v>84</v>
      </c>
      <c r="C488" s="27" t="s">
        <v>4083</v>
      </c>
      <c r="D488" s="27" t="s">
        <v>4083</v>
      </c>
      <c r="E488" t="s">
        <v>2495</v>
      </c>
      <c r="F488" t="s">
        <v>2495</v>
      </c>
      <c r="G488" t="s">
        <v>2495</v>
      </c>
      <c r="H488" t="s">
        <v>2495</v>
      </c>
      <c r="I488" t="s">
        <v>2496</v>
      </c>
      <c r="J488" s="23" t="s">
        <v>4036</v>
      </c>
      <c r="K488" s="23" t="s">
        <v>2505</v>
      </c>
      <c r="L488" s="23" t="s">
        <v>2499</v>
      </c>
      <c r="M488" s="2">
        <v>43831</v>
      </c>
      <c r="N488" s="30"/>
      <c r="O488" s="30"/>
      <c r="P488" s="30"/>
      <c r="V488" t="s">
        <v>40</v>
      </c>
      <c r="W488" t="s">
        <v>40</v>
      </c>
      <c r="X488" t="s">
        <v>2502</v>
      </c>
      <c r="Y488" t="s">
        <v>2503</v>
      </c>
      <c r="Z488" s="23" t="s">
        <v>2504</v>
      </c>
      <c r="AA488" s="23" t="s">
        <v>4033</v>
      </c>
      <c r="AB488" s="23" t="s">
        <v>2506</v>
      </c>
      <c r="AC488" s="23"/>
      <c r="AD488" s="23"/>
      <c r="AE488" s="23"/>
      <c r="AF488" s="23" t="s">
        <v>40</v>
      </c>
      <c r="AG488" s="23" t="s">
        <v>4037</v>
      </c>
      <c r="AH488" s="23" t="s">
        <v>41</v>
      </c>
      <c r="AI488" s="23" t="s">
        <v>4038</v>
      </c>
      <c r="AJ488" s="23" t="s">
        <v>4039</v>
      </c>
      <c r="AK488" s="23" t="s">
        <v>2501</v>
      </c>
      <c r="AL488" s="23" t="s">
        <v>2501</v>
      </c>
      <c r="AM488" s="23" t="s">
        <v>2501</v>
      </c>
      <c r="AN488" s="23" t="s">
        <v>2501</v>
      </c>
      <c r="AO488" s="30"/>
      <c r="AP488" t="s">
        <v>2500</v>
      </c>
      <c r="AQ488" t="s">
        <v>4040</v>
      </c>
      <c r="AR488">
        <v>19495</v>
      </c>
      <c r="AS488" s="2">
        <v>43831</v>
      </c>
      <c r="AT488" s="2" t="s">
        <v>4041</v>
      </c>
    </row>
    <row r="489" spans="1:46" x14ac:dyDescent="0.25">
      <c r="A489" t="s">
        <v>4084</v>
      </c>
      <c r="B489" s="23" t="s">
        <v>85</v>
      </c>
      <c r="C489" s="26" t="s">
        <v>4085</v>
      </c>
      <c r="D489" s="26" t="s">
        <v>4085</v>
      </c>
      <c r="E489" t="s">
        <v>2495</v>
      </c>
      <c r="F489" t="s">
        <v>2495</v>
      </c>
      <c r="G489" t="s">
        <v>2495</v>
      </c>
      <c r="H489" t="s">
        <v>2495</v>
      </c>
      <c r="I489" t="s">
        <v>2496</v>
      </c>
      <c r="J489" s="23" t="s">
        <v>4036</v>
      </c>
      <c r="K489" s="23" t="s">
        <v>2505</v>
      </c>
      <c r="L489" s="23" t="s">
        <v>2499</v>
      </c>
      <c r="M489" s="2">
        <v>43831</v>
      </c>
      <c r="N489" s="30"/>
      <c r="O489" s="30"/>
      <c r="P489" s="30"/>
      <c r="V489" t="s">
        <v>40</v>
      </c>
      <c r="W489" t="s">
        <v>40</v>
      </c>
      <c r="X489" t="s">
        <v>2502</v>
      </c>
      <c r="Y489" t="s">
        <v>2503</v>
      </c>
      <c r="Z489" s="23" t="s">
        <v>2504</v>
      </c>
      <c r="AA489" s="23" t="s">
        <v>4033</v>
      </c>
      <c r="AB489" s="23" t="s">
        <v>2506</v>
      </c>
      <c r="AC489" s="23"/>
      <c r="AD489" s="23"/>
      <c r="AE489" s="23"/>
      <c r="AF489" s="23" t="s">
        <v>40</v>
      </c>
      <c r="AG489" s="23" t="s">
        <v>4037</v>
      </c>
      <c r="AH489" s="23" t="s">
        <v>41</v>
      </c>
      <c r="AI489" s="23" t="s">
        <v>4038</v>
      </c>
      <c r="AJ489" s="23" t="s">
        <v>4039</v>
      </c>
      <c r="AK489" s="23" t="s">
        <v>2501</v>
      </c>
      <c r="AL489" s="23" t="s">
        <v>2501</v>
      </c>
      <c r="AM489" s="23" t="s">
        <v>2501</v>
      </c>
      <c r="AN489" s="23" t="s">
        <v>2501</v>
      </c>
      <c r="AO489" s="30"/>
      <c r="AP489" t="s">
        <v>2500</v>
      </c>
      <c r="AQ489" t="s">
        <v>4040</v>
      </c>
      <c r="AR489">
        <v>19495</v>
      </c>
      <c r="AS489" s="2">
        <v>43831</v>
      </c>
      <c r="AT489" s="2" t="s">
        <v>4041</v>
      </c>
    </row>
    <row r="490" spans="1:46" x14ac:dyDescent="0.25">
      <c r="A490" t="s">
        <v>4086</v>
      </c>
      <c r="B490" s="23" t="s">
        <v>87</v>
      </c>
      <c r="C490" s="27" t="s">
        <v>4087</v>
      </c>
      <c r="D490" s="27" t="s">
        <v>4087</v>
      </c>
      <c r="E490" t="s">
        <v>2495</v>
      </c>
      <c r="F490" t="s">
        <v>2495</v>
      </c>
      <c r="G490" t="s">
        <v>2495</v>
      </c>
      <c r="H490" t="s">
        <v>2495</v>
      </c>
      <c r="I490" t="s">
        <v>2496</v>
      </c>
      <c r="J490" s="23" t="s">
        <v>4036</v>
      </c>
      <c r="K490" s="23" t="s">
        <v>2505</v>
      </c>
      <c r="L490" s="23" t="s">
        <v>2499</v>
      </c>
      <c r="M490" s="2">
        <v>43831</v>
      </c>
      <c r="N490" s="30"/>
      <c r="O490" s="30"/>
      <c r="P490" s="30"/>
      <c r="V490" t="s">
        <v>40</v>
      </c>
      <c r="W490" t="s">
        <v>40</v>
      </c>
      <c r="X490" t="s">
        <v>2502</v>
      </c>
      <c r="Y490" t="s">
        <v>2503</v>
      </c>
      <c r="Z490" s="23" t="s">
        <v>2504</v>
      </c>
      <c r="AA490" s="23" t="s">
        <v>4033</v>
      </c>
      <c r="AB490" s="23" t="s">
        <v>2506</v>
      </c>
      <c r="AC490" s="23"/>
      <c r="AD490" s="23"/>
      <c r="AE490" s="23"/>
      <c r="AF490" s="23" t="s">
        <v>40</v>
      </c>
      <c r="AG490" s="23" t="s">
        <v>4037</v>
      </c>
      <c r="AH490" s="23" t="s">
        <v>41</v>
      </c>
      <c r="AI490" s="23" t="s">
        <v>4038</v>
      </c>
      <c r="AJ490" s="23" t="s">
        <v>4039</v>
      </c>
      <c r="AK490" s="23" t="s">
        <v>2501</v>
      </c>
      <c r="AL490" s="23" t="s">
        <v>2501</v>
      </c>
      <c r="AM490" s="23" t="s">
        <v>2501</v>
      </c>
      <c r="AN490" s="23" t="s">
        <v>2501</v>
      </c>
      <c r="AO490" s="30"/>
      <c r="AP490" t="s">
        <v>2500</v>
      </c>
      <c r="AQ490" t="s">
        <v>4040</v>
      </c>
      <c r="AR490">
        <v>19495</v>
      </c>
      <c r="AS490" s="2">
        <v>43831</v>
      </c>
      <c r="AT490" s="2" t="s">
        <v>4041</v>
      </c>
    </row>
    <row r="491" spans="1:46" x14ac:dyDescent="0.25">
      <c r="A491" t="s">
        <v>4088</v>
      </c>
      <c r="B491" s="23" t="s">
        <v>88</v>
      </c>
      <c r="C491" s="26" t="s">
        <v>4089</v>
      </c>
      <c r="D491" s="26" t="s">
        <v>4089</v>
      </c>
      <c r="E491" t="s">
        <v>2495</v>
      </c>
      <c r="F491" t="s">
        <v>2495</v>
      </c>
      <c r="G491" t="s">
        <v>2495</v>
      </c>
      <c r="H491" t="s">
        <v>2495</v>
      </c>
      <c r="I491" t="s">
        <v>2496</v>
      </c>
      <c r="J491" s="23" t="s">
        <v>4036</v>
      </c>
      <c r="K491" s="23" t="s">
        <v>2505</v>
      </c>
      <c r="L491" s="23" t="s">
        <v>2499</v>
      </c>
      <c r="M491" s="2">
        <v>43831</v>
      </c>
      <c r="N491" s="30"/>
      <c r="O491" s="30"/>
      <c r="P491" s="30"/>
      <c r="V491" t="s">
        <v>40</v>
      </c>
      <c r="W491" t="s">
        <v>40</v>
      </c>
      <c r="X491" t="s">
        <v>2502</v>
      </c>
      <c r="Y491" t="s">
        <v>2503</v>
      </c>
      <c r="Z491" s="23" t="s">
        <v>2504</v>
      </c>
      <c r="AA491" s="23" t="s">
        <v>4033</v>
      </c>
      <c r="AB491" s="23" t="s">
        <v>2506</v>
      </c>
      <c r="AC491" s="23"/>
      <c r="AD491" s="23"/>
      <c r="AE491" s="23"/>
      <c r="AF491" s="23" t="s">
        <v>40</v>
      </c>
      <c r="AG491" s="23" t="s">
        <v>4037</v>
      </c>
      <c r="AH491" s="23" t="s">
        <v>41</v>
      </c>
      <c r="AI491" s="23" t="s">
        <v>4038</v>
      </c>
      <c r="AJ491" s="23" t="s">
        <v>4039</v>
      </c>
      <c r="AK491" s="23" t="s">
        <v>2501</v>
      </c>
      <c r="AL491" s="23" t="s">
        <v>2501</v>
      </c>
      <c r="AM491" s="23" t="s">
        <v>2501</v>
      </c>
      <c r="AN491" s="23" t="s">
        <v>2501</v>
      </c>
      <c r="AO491" s="30"/>
      <c r="AP491" t="s">
        <v>2500</v>
      </c>
      <c r="AQ491" t="s">
        <v>4040</v>
      </c>
      <c r="AR491">
        <v>19495</v>
      </c>
      <c r="AS491" s="2">
        <v>43831</v>
      </c>
      <c r="AT491" s="2" t="s">
        <v>4041</v>
      </c>
    </row>
    <row r="492" spans="1:46" x14ac:dyDescent="0.25">
      <c r="A492" t="s">
        <v>4090</v>
      </c>
      <c r="B492" s="23" t="s">
        <v>89</v>
      </c>
      <c r="C492" s="27" t="s">
        <v>4091</v>
      </c>
      <c r="D492" s="27" t="s">
        <v>4091</v>
      </c>
      <c r="E492" t="s">
        <v>2495</v>
      </c>
      <c r="F492" t="s">
        <v>2495</v>
      </c>
      <c r="G492" t="s">
        <v>2495</v>
      </c>
      <c r="H492" t="s">
        <v>2495</v>
      </c>
      <c r="I492" t="s">
        <v>2496</v>
      </c>
      <c r="J492" s="23" t="s">
        <v>4036</v>
      </c>
      <c r="K492" s="23" t="s">
        <v>2505</v>
      </c>
      <c r="L492" s="23" t="s">
        <v>2499</v>
      </c>
      <c r="M492" s="2">
        <v>43831</v>
      </c>
      <c r="N492" s="30"/>
      <c r="O492" s="30"/>
      <c r="P492" s="30"/>
      <c r="V492" t="s">
        <v>40</v>
      </c>
      <c r="W492" t="s">
        <v>40</v>
      </c>
      <c r="X492" t="s">
        <v>2502</v>
      </c>
      <c r="Y492" t="s">
        <v>2503</v>
      </c>
      <c r="Z492" s="23" t="s">
        <v>2504</v>
      </c>
      <c r="AA492" s="23" t="s">
        <v>4033</v>
      </c>
      <c r="AB492" s="23" t="s">
        <v>2506</v>
      </c>
      <c r="AC492" s="23"/>
      <c r="AD492" s="23"/>
      <c r="AE492" s="23"/>
      <c r="AF492" s="23" t="s">
        <v>40</v>
      </c>
      <c r="AG492" s="23" t="s">
        <v>4037</v>
      </c>
      <c r="AH492" s="23" t="s">
        <v>41</v>
      </c>
      <c r="AI492" s="23" t="s">
        <v>4038</v>
      </c>
      <c r="AJ492" s="23" t="s">
        <v>4039</v>
      </c>
      <c r="AK492" s="23" t="s">
        <v>2501</v>
      </c>
      <c r="AL492" s="23" t="s">
        <v>2501</v>
      </c>
      <c r="AM492" s="23" t="s">
        <v>2501</v>
      </c>
      <c r="AN492" s="23" t="s">
        <v>2501</v>
      </c>
      <c r="AO492" s="30"/>
      <c r="AP492" t="s">
        <v>2500</v>
      </c>
      <c r="AQ492" t="s">
        <v>4040</v>
      </c>
      <c r="AR492">
        <v>19495</v>
      </c>
      <c r="AS492" s="2">
        <v>43831</v>
      </c>
      <c r="AT492" s="2" t="s">
        <v>4041</v>
      </c>
    </row>
    <row r="493" spans="1:46" x14ac:dyDescent="0.25">
      <c r="A493" t="s">
        <v>4092</v>
      </c>
      <c r="B493" s="23" t="s">
        <v>90</v>
      </c>
      <c r="C493" s="26" t="s">
        <v>4093</v>
      </c>
      <c r="D493" s="26" t="s">
        <v>4093</v>
      </c>
      <c r="E493" t="s">
        <v>2495</v>
      </c>
      <c r="F493" t="s">
        <v>2495</v>
      </c>
      <c r="G493" t="s">
        <v>2495</v>
      </c>
      <c r="H493" t="s">
        <v>2495</v>
      </c>
      <c r="I493" t="s">
        <v>2496</v>
      </c>
      <c r="J493" s="23" t="s">
        <v>4036</v>
      </c>
      <c r="K493" s="23" t="s">
        <v>2505</v>
      </c>
      <c r="L493" s="23" t="s">
        <v>2499</v>
      </c>
      <c r="M493" s="2">
        <v>43831</v>
      </c>
      <c r="N493" s="30"/>
      <c r="O493" s="30"/>
      <c r="P493" s="30"/>
      <c r="V493" t="s">
        <v>40</v>
      </c>
      <c r="W493" t="s">
        <v>40</v>
      </c>
      <c r="X493" t="s">
        <v>2502</v>
      </c>
      <c r="Y493" t="s">
        <v>2503</v>
      </c>
      <c r="Z493" s="23" t="s">
        <v>2504</v>
      </c>
      <c r="AA493" s="23" t="s">
        <v>4033</v>
      </c>
      <c r="AB493" s="23" t="s">
        <v>2506</v>
      </c>
      <c r="AC493" s="23"/>
      <c r="AD493" s="23"/>
      <c r="AE493" s="23"/>
      <c r="AF493" s="23" t="s">
        <v>40</v>
      </c>
      <c r="AG493" s="23" t="s">
        <v>4037</v>
      </c>
      <c r="AH493" s="23" t="s">
        <v>41</v>
      </c>
      <c r="AI493" s="23" t="s">
        <v>4038</v>
      </c>
      <c r="AJ493" s="23" t="s">
        <v>4039</v>
      </c>
      <c r="AK493" s="23" t="s">
        <v>2501</v>
      </c>
      <c r="AL493" s="23" t="s">
        <v>2501</v>
      </c>
      <c r="AM493" s="23" t="s">
        <v>2501</v>
      </c>
      <c r="AN493" s="23" t="s">
        <v>2501</v>
      </c>
      <c r="AO493" s="30"/>
      <c r="AP493" t="s">
        <v>2500</v>
      </c>
      <c r="AQ493" t="s">
        <v>4040</v>
      </c>
      <c r="AR493">
        <v>19495</v>
      </c>
      <c r="AS493" s="2">
        <v>43831</v>
      </c>
      <c r="AT493" s="2" t="s">
        <v>4041</v>
      </c>
    </row>
    <row r="494" spans="1:46" x14ac:dyDescent="0.25">
      <c r="A494" t="s">
        <v>4094</v>
      </c>
      <c r="B494" s="23" t="s">
        <v>92</v>
      </c>
      <c r="C494" s="27" t="s">
        <v>4095</v>
      </c>
      <c r="D494" s="27" t="s">
        <v>4095</v>
      </c>
      <c r="E494" t="s">
        <v>2495</v>
      </c>
      <c r="F494" t="s">
        <v>2495</v>
      </c>
      <c r="G494" t="s">
        <v>2495</v>
      </c>
      <c r="H494" t="s">
        <v>2495</v>
      </c>
      <c r="I494" t="s">
        <v>2496</v>
      </c>
      <c r="J494" s="23" t="s">
        <v>4036</v>
      </c>
      <c r="K494" s="23" t="s">
        <v>2505</v>
      </c>
      <c r="L494" s="23" t="s">
        <v>2499</v>
      </c>
      <c r="M494" s="2">
        <v>43831</v>
      </c>
      <c r="N494" s="30"/>
      <c r="O494" s="30"/>
      <c r="P494" s="30"/>
      <c r="V494" t="s">
        <v>40</v>
      </c>
      <c r="W494" t="s">
        <v>40</v>
      </c>
      <c r="X494" t="s">
        <v>2502</v>
      </c>
      <c r="Y494" t="s">
        <v>2503</v>
      </c>
      <c r="Z494" s="23" t="s">
        <v>2504</v>
      </c>
      <c r="AA494" s="23" t="s">
        <v>4033</v>
      </c>
      <c r="AB494" s="23" t="s">
        <v>2506</v>
      </c>
      <c r="AC494" s="23"/>
      <c r="AD494" s="23"/>
      <c r="AE494" s="23"/>
      <c r="AF494" s="23" t="s">
        <v>40</v>
      </c>
      <c r="AG494" s="23" t="s">
        <v>4037</v>
      </c>
      <c r="AH494" s="23" t="s">
        <v>41</v>
      </c>
      <c r="AI494" s="23" t="s">
        <v>4038</v>
      </c>
      <c r="AJ494" s="23" t="s">
        <v>4039</v>
      </c>
      <c r="AK494" s="23" t="s">
        <v>2501</v>
      </c>
      <c r="AL494" s="23" t="s">
        <v>2501</v>
      </c>
      <c r="AM494" s="23" t="s">
        <v>2501</v>
      </c>
      <c r="AN494" s="23" t="s">
        <v>2501</v>
      </c>
      <c r="AO494" s="30"/>
      <c r="AP494" t="s">
        <v>2500</v>
      </c>
      <c r="AQ494" t="s">
        <v>4040</v>
      </c>
      <c r="AR494">
        <v>19495</v>
      </c>
      <c r="AS494" s="2">
        <v>43831</v>
      </c>
      <c r="AT494" s="2" t="s">
        <v>4041</v>
      </c>
    </row>
    <row r="495" spans="1:46" x14ac:dyDescent="0.25">
      <c r="A495" t="s">
        <v>4096</v>
      </c>
      <c r="B495" s="23" t="s">
        <v>94</v>
      </c>
      <c r="C495" s="26" t="s">
        <v>4097</v>
      </c>
      <c r="D495" s="26" t="s">
        <v>4097</v>
      </c>
      <c r="E495" t="s">
        <v>2495</v>
      </c>
      <c r="F495" t="s">
        <v>2495</v>
      </c>
      <c r="G495" t="s">
        <v>2495</v>
      </c>
      <c r="H495" t="s">
        <v>2495</v>
      </c>
      <c r="I495" t="s">
        <v>2496</v>
      </c>
      <c r="J495" s="23" t="s">
        <v>4036</v>
      </c>
      <c r="K495" s="23" t="s">
        <v>2505</v>
      </c>
      <c r="L495" s="23" t="s">
        <v>2499</v>
      </c>
      <c r="M495" s="2">
        <v>43831</v>
      </c>
      <c r="N495" s="30"/>
      <c r="O495" s="30"/>
      <c r="P495" s="30"/>
      <c r="V495" t="s">
        <v>40</v>
      </c>
      <c r="W495" t="s">
        <v>40</v>
      </c>
      <c r="X495" t="s">
        <v>2502</v>
      </c>
      <c r="Y495" t="s">
        <v>2503</v>
      </c>
      <c r="Z495" s="23" t="s">
        <v>2504</v>
      </c>
      <c r="AA495" s="23" t="s">
        <v>4033</v>
      </c>
      <c r="AB495" s="23" t="s">
        <v>2506</v>
      </c>
      <c r="AC495" s="23"/>
      <c r="AD495" s="23"/>
      <c r="AE495" s="23"/>
      <c r="AF495" s="23" t="s">
        <v>40</v>
      </c>
      <c r="AG495" s="23" t="s">
        <v>4037</v>
      </c>
      <c r="AH495" s="23" t="s">
        <v>41</v>
      </c>
      <c r="AI495" s="23" t="s">
        <v>4038</v>
      </c>
      <c r="AJ495" s="23" t="s">
        <v>4039</v>
      </c>
      <c r="AK495" s="23" t="s">
        <v>2501</v>
      </c>
      <c r="AL495" s="23" t="s">
        <v>2501</v>
      </c>
      <c r="AM495" s="23" t="s">
        <v>2501</v>
      </c>
      <c r="AN495" s="23" t="s">
        <v>2501</v>
      </c>
      <c r="AO495" s="30"/>
      <c r="AP495" t="s">
        <v>2500</v>
      </c>
      <c r="AQ495" t="s">
        <v>4040</v>
      </c>
      <c r="AR495">
        <v>19495</v>
      </c>
      <c r="AS495" s="2">
        <v>43831</v>
      </c>
      <c r="AT495" s="2" t="s">
        <v>4041</v>
      </c>
    </row>
    <row r="496" spans="1:46" x14ac:dyDescent="0.25">
      <c r="A496" t="s">
        <v>4098</v>
      </c>
      <c r="B496" s="23" t="s">
        <v>95</v>
      </c>
      <c r="C496" s="27" t="s">
        <v>4099</v>
      </c>
      <c r="D496" s="27" t="s">
        <v>4099</v>
      </c>
      <c r="E496" t="s">
        <v>2495</v>
      </c>
      <c r="F496" t="s">
        <v>2495</v>
      </c>
      <c r="G496" t="s">
        <v>2495</v>
      </c>
      <c r="H496" t="s">
        <v>2495</v>
      </c>
      <c r="I496" t="s">
        <v>2496</v>
      </c>
      <c r="J496" s="23" t="s">
        <v>4036</v>
      </c>
      <c r="K496" s="23" t="s">
        <v>2505</v>
      </c>
      <c r="L496" s="23" t="s">
        <v>2499</v>
      </c>
      <c r="M496" s="2">
        <v>43831</v>
      </c>
      <c r="N496" s="30"/>
      <c r="O496" s="30"/>
      <c r="P496" s="30"/>
      <c r="V496" t="s">
        <v>40</v>
      </c>
      <c r="W496" t="s">
        <v>40</v>
      </c>
      <c r="X496" t="s">
        <v>2502</v>
      </c>
      <c r="Y496" t="s">
        <v>2503</v>
      </c>
      <c r="Z496" s="23" t="s">
        <v>2504</v>
      </c>
      <c r="AA496" s="23" t="s">
        <v>4033</v>
      </c>
      <c r="AB496" s="23" t="s">
        <v>2506</v>
      </c>
      <c r="AC496" s="23"/>
      <c r="AD496" s="23"/>
      <c r="AE496" s="23"/>
      <c r="AF496" s="23" t="s">
        <v>40</v>
      </c>
      <c r="AG496" s="23" t="s">
        <v>4037</v>
      </c>
      <c r="AH496" s="23" t="s">
        <v>41</v>
      </c>
      <c r="AI496" s="23" t="s">
        <v>4038</v>
      </c>
      <c r="AJ496" s="23" t="s">
        <v>4039</v>
      </c>
      <c r="AK496" s="23" t="s">
        <v>2501</v>
      </c>
      <c r="AL496" s="23" t="s">
        <v>2501</v>
      </c>
      <c r="AM496" s="23" t="s">
        <v>2501</v>
      </c>
      <c r="AN496" s="23" t="s">
        <v>2501</v>
      </c>
      <c r="AO496" s="30"/>
      <c r="AP496" t="s">
        <v>2500</v>
      </c>
      <c r="AQ496" t="s">
        <v>4040</v>
      </c>
      <c r="AR496">
        <v>19495</v>
      </c>
      <c r="AS496" s="2">
        <v>43831</v>
      </c>
      <c r="AT496" s="2" t="s">
        <v>4041</v>
      </c>
    </row>
    <row r="497" spans="1:46" x14ac:dyDescent="0.25">
      <c r="A497" t="s">
        <v>4100</v>
      </c>
      <c r="B497" s="23" t="s">
        <v>96</v>
      </c>
      <c r="C497" s="26" t="s">
        <v>4101</v>
      </c>
      <c r="D497" s="26" t="s">
        <v>4101</v>
      </c>
      <c r="E497" t="s">
        <v>2495</v>
      </c>
      <c r="F497" t="s">
        <v>2495</v>
      </c>
      <c r="G497" t="s">
        <v>2495</v>
      </c>
      <c r="H497" t="s">
        <v>2495</v>
      </c>
      <c r="I497" t="s">
        <v>2496</v>
      </c>
      <c r="J497" s="23" t="s">
        <v>4036</v>
      </c>
      <c r="K497" s="23" t="s">
        <v>2505</v>
      </c>
      <c r="L497" s="23" t="s">
        <v>2499</v>
      </c>
      <c r="M497" s="2">
        <v>43831</v>
      </c>
      <c r="N497" s="30"/>
      <c r="O497" s="30"/>
      <c r="P497" s="30"/>
      <c r="V497" t="s">
        <v>40</v>
      </c>
      <c r="W497" t="s">
        <v>40</v>
      </c>
      <c r="X497" t="s">
        <v>2502</v>
      </c>
      <c r="Y497" t="s">
        <v>2503</v>
      </c>
      <c r="Z497" s="23" t="s">
        <v>2504</v>
      </c>
      <c r="AA497" s="23" t="s">
        <v>4033</v>
      </c>
      <c r="AB497" s="23" t="s">
        <v>2506</v>
      </c>
      <c r="AC497" s="23"/>
      <c r="AD497" s="23"/>
      <c r="AE497" s="23"/>
      <c r="AF497" s="23" t="s">
        <v>40</v>
      </c>
      <c r="AG497" s="23" t="s">
        <v>4037</v>
      </c>
      <c r="AH497" s="23" t="s">
        <v>41</v>
      </c>
      <c r="AI497" s="23" t="s">
        <v>4038</v>
      </c>
      <c r="AJ497" s="23" t="s">
        <v>4039</v>
      </c>
      <c r="AK497" s="23" t="s">
        <v>2501</v>
      </c>
      <c r="AL497" s="23" t="s">
        <v>2501</v>
      </c>
      <c r="AM497" s="23" t="s">
        <v>2501</v>
      </c>
      <c r="AN497" s="23" t="s">
        <v>2501</v>
      </c>
      <c r="AO497" s="30"/>
      <c r="AP497" t="s">
        <v>2500</v>
      </c>
      <c r="AQ497" t="s">
        <v>4040</v>
      </c>
      <c r="AR497">
        <v>19495</v>
      </c>
      <c r="AS497" s="2">
        <v>43831</v>
      </c>
      <c r="AT497" s="2" t="s">
        <v>4041</v>
      </c>
    </row>
    <row r="498" spans="1:46" x14ac:dyDescent="0.25">
      <c r="A498" t="s">
        <v>4102</v>
      </c>
      <c r="B498" s="23" t="s">
        <v>97</v>
      </c>
      <c r="C498" s="27" t="s">
        <v>4103</v>
      </c>
      <c r="D498" s="27" t="s">
        <v>4103</v>
      </c>
      <c r="E498" t="s">
        <v>2495</v>
      </c>
      <c r="F498" t="s">
        <v>2495</v>
      </c>
      <c r="G498" t="s">
        <v>2495</v>
      </c>
      <c r="H498" t="s">
        <v>2495</v>
      </c>
      <c r="I498" t="s">
        <v>2496</v>
      </c>
      <c r="J498" s="23" t="s">
        <v>4036</v>
      </c>
      <c r="K498" s="23" t="s">
        <v>2505</v>
      </c>
      <c r="L498" s="23" t="s">
        <v>2499</v>
      </c>
      <c r="M498" s="2">
        <v>43831</v>
      </c>
      <c r="N498" s="30"/>
      <c r="O498" s="30"/>
      <c r="P498" s="30"/>
      <c r="V498" t="s">
        <v>40</v>
      </c>
      <c r="W498" t="s">
        <v>40</v>
      </c>
      <c r="X498" t="s">
        <v>2502</v>
      </c>
      <c r="Y498" t="s">
        <v>2503</v>
      </c>
      <c r="Z498" s="23" t="s">
        <v>2504</v>
      </c>
      <c r="AA498" s="23" t="s">
        <v>4033</v>
      </c>
      <c r="AB498" s="23" t="s">
        <v>2506</v>
      </c>
      <c r="AC498" s="23"/>
      <c r="AD498" s="23"/>
      <c r="AE498" s="23"/>
      <c r="AF498" s="23" t="s">
        <v>40</v>
      </c>
      <c r="AG498" s="23" t="s">
        <v>4037</v>
      </c>
      <c r="AH498" s="23" t="s">
        <v>41</v>
      </c>
      <c r="AI498" s="23" t="s">
        <v>4038</v>
      </c>
      <c r="AJ498" s="23" t="s">
        <v>4039</v>
      </c>
      <c r="AK498" s="23" t="s">
        <v>2501</v>
      </c>
      <c r="AL498" s="23" t="s">
        <v>2501</v>
      </c>
      <c r="AM498" s="23" t="s">
        <v>2501</v>
      </c>
      <c r="AN498" s="23" t="s">
        <v>2501</v>
      </c>
      <c r="AO498" s="30"/>
      <c r="AP498" t="s">
        <v>2500</v>
      </c>
      <c r="AQ498" t="s">
        <v>4040</v>
      </c>
      <c r="AR498">
        <v>19495</v>
      </c>
      <c r="AS498" s="2">
        <v>43831</v>
      </c>
      <c r="AT498" s="2" t="s">
        <v>4041</v>
      </c>
    </row>
    <row r="499" spans="1:46" x14ac:dyDescent="0.25">
      <c r="A499" t="s">
        <v>4104</v>
      </c>
      <c r="B499" s="23" t="s">
        <v>99</v>
      </c>
      <c r="C499" s="26" t="s">
        <v>4105</v>
      </c>
      <c r="D499" s="26" t="s">
        <v>4105</v>
      </c>
      <c r="E499" t="s">
        <v>2495</v>
      </c>
      <c r="F499" t="s">
        <v>2495</v>
      </c>
      <c r="G499" t="s">
        <v>2495</v>
      </c>
      <c r="H499" t="s">
        <v>2495</v>
      </c>
      <c r="I499" t="s">
        <v>2496</v>
      </c>
      <c r="J499" s="23" t="s">
        <v>4036</v>
      </c>
      <c r="K499" s="23" t="s">
        <v>2505</v>
      </c>
      <c r="L499" s="23" t="s">
        <v>2499</v>
      </c>
      <c r="M499" s="2">
        <v>43831</v>
      </c>
      <c r="N499" s="30"/>
      <c r="O499" s="30"/>
      <c r="P499" s="30"/>
      <c r="V499" t="s">
        <v>40</v>
      </c>
      <c r="W499" t="s">
        <v>40</v>
      </c>
      <c r="X499" t="s">
        <v>2502</v>
      </c>
      <c r="Y499" t="s">
        <v>2503</v>
      </c>
      <c r="Z499" s="23" t="s">
        <v>2504</v>
      </c>
      <c r="AA499" s="23" t="s">
        <v>4033</v>
      </c>
      <c r="AB499" s="23" t="s">
        <v>2506</v>
      </c>
      <c r="AC499" s="23"/>
      <c r="AD499" s="23"/>
      <c r="AE499" s="23"/>
      <c r="AF499" s="23" t="s">
        <v>40</v>
      </c>
      <c r="AG499" s="23" t="s">
        <v>4037</v>
      </c>
      <c r="AH499" s="23" t="s">
        <v>41</v>
      </c>
      <c r="AI499" s="23" t="s">
        <v>4038</v>
      </c>
      <c r="AJ499" s="23" t="s">
        <v>4039</v>
      </c>
      <c r="AK499" s="23" t="s">
        <v>2501</v>
      </c>
      <c r="AL499" s="23" t="s">
        <v>2501</v>
      </c>
      <c r="AM499" s="23" t="s">
        <v>2501</v>
      </c>
      <c r="AN499" s="23" t="s">
        <v>2501</v>
      </c>
      <c r="AO499" s="30"/>
      <c r="AP499" t="s">
        <v>2500</v>
      </c>
      <c r="AQ499" t="s">
        <v>4040</v>
      </c>
      <c r="AR499">
        <v>19495</v>
      </c>
      <c r="AS499" s="2">
        <v>43831</v>
      </c>
      <c r="AT499" s="2" t="s">
        <v>4041</v>
      </c>
    </row>
    <row r="500" spans="1:46" x14ac:dyDescent="0.25">
      <c r="A500" t="s">
        <v>4106</v>
      </c>
      <c r="B500" s="23" t="s">
        <v>101</v>
      </c>
      <c r="C500" s="27" t="s">
        <v>4107</v>
      </c>
      <c r="D500" s="27" t="s">
        <v>4107</v>
      </c>
      <c r="E500" t="s">
        <v>2495</v>
      </c>
      <c r="F500" t="s">
        <v>2495</v>
      </c>
      <c r="G500" t="s">
        <v>2495</v>
      </c>
      <c r="H500" t="s">
        <v>2495</v>
      </c>
      <c r="I500" t="s">
        <v>2496</v>
      </c>
      <c r="J500" s="23" t="s">
        <v>4036</v>
      </c>
      <c r="K500" s="23" t="s">
        <v>2505</v>
      </c>
      <c r="L500" s="23" t="s">
        <v>2499</v>
      </c>
      <c r="M500" s="2">
        <v>43831</v>
      </c>
      <c r="N500" s="30"/>
      <c r="O500" s="30"/>
      <c r="P500" s="30"/>
      <c r="V500" t="s">
        <v>40</v>
      </c>
      <c r="W500" t="s">
        <v>40</v>
      </c>
      <c r="X500" t="s">
        <v>2502</v>
      </c>
      <c r="Y500" t="s">
        <v>2503</v>
      </c>
      <c r="Z500" s="23" t="s">
        <v>2504</v>
      </c>
      <c r="AA500" s="23" t="s">
        <v>4033</v>
      </c>
      <c r="AB500" s="23" t="s">
        <v>2506</v>
      </c>
      <c r="AC500" s="23"/>
      <c r="AD500" s="23"/>
      <c r="AE500" s="23"/>
      <c r="AF500" s="23" t="s">
        <v>40</v>
      </c>
      <c r="AG500" s="23" t="s">
        <v>4037</v>
      </c>
      <c r="AH500" s="23" t="s">
        <v>41</v>
      </c>
      <c r="AI500" s="23" t="s">
        <v>4038</v>
      </c>
      <c r="AJ500" s="23" t="s">
        <v>4039</v>
      </c>
      <c r="AK500" s="23" t="s">
        <v>2501</v>
      </c>
      <c r="AL500" s="23" t="s">
        <v>2501</v>
      </c>
      <c r="AM500" s="23" t="s">
        <v>2501</v>
      </c>
      <c r="AN500" s="23" t="s">
        <v>2501</v>
      </c>
      <c r="AO500" s="30"/>
      <c r="AP500" t="s">
        <v>2500</v>
      </c>
      <c r="AQ500" t="s">
        <v>4040</v>
      </c>
      <c r="AR500">
        <v>19495</v>
      </c>
      <c r="AS500" s="2">
        <v>43831</v>
      </c>
      <c r="AT500" s="2" t="s">
        <v>4041</v>
      </c>
    </row>
    <row r="501" spans="1:46" x14ac:dyDescent="0.25">
      <c r="A501" t="s">
        <v>4108</v>
      </c>
      <c r="B501" s="23" t="s">
        <v>102</v>
      </c>
      <c r="C501" s="28" t="s">
        <v>4109</v>
      </c>
      <c r="D501" s="26" t="s">
        <v>4109</v>
      </c>
      <c r="E501" t="s">
        <v>2495</v>
      </c>
      <c r="F501" t="s">
        <v>2495</v>
      </c>
      <c r="G501" t="s">
        <v>2495</v>
      </c>
      <c r="H501" t="s">
        <v>2495</v>
      </c>
      <c r="I501" t="s">
        <v>2496</v>
      </c>
      <c r="J501" s="23" t="s">
        <v>4036</v>
      </c>
      <c r="K501" s="23" t="s">
        <v>2505</v>
      </c>
      <c r="L501" s="23" t="s">
        <v>2499</v>
      </c>
      <c r="M501" s="2">
        <v>43831</v>
      </c>
      <c r="N501" s="30"/>
      <c r="O501" s="30"/>
      <c r="P501" s="30"/>
      <c r="V501" t="s">
        <v>40</v>
      </c>
      <c r="W501" t="s">
        <v>40</v>
      </c>
      <c r="X501" t="s">
        <v>2502</v>
      </c>
      <c r="Y501" t="s">
        <v>2503</v>
      </c>
      <c r="Z501" s="23" t="s">
        <v>2504</v>
      </c>
      <c r="AA501" s="23" t="s">
        <v>4033</v>
      </c>
      <c r="AB501" s="23" t="s">
        <v>2506</v>
      </c>
      <c r="AC501" s="23"/>
      <c r="AD501" s="23"/>
      <c r="AE501" s="23"/>
      <c r="AF501" s="23" t="s">
        <v>40</v>
      </c>
      <c r="AG501" s="23" t="s">
        <v>4037</v>
      </c>
      <c r="AH501" s="23" t="s">
        <v>41</v>
      </c>
      <c r="AI501" s="23" t="s">
        <v>4038</v>
      </c>
      <c r="AJ501" s="23" t="s">
        <v>4039</v>
      </c>
      <c r="AK501" s="23" t="s">
        <v>2501</v>
      </c>
      <c r="AL501" s="23" t="s">
        <v>2501</v>
      </c>
      <c r="AM501" s="23" t="s">
        <v>2501</v>
      </c>
      <c r="AN501" s="23" t="s">
        <v>2501</v>
      </c>
      <c r="AO501" s="30"/>
      <c r="AP501" t="s">
        <v>2500</v>
      </c>
      <c r="AQ501" t="s">
        <v>4040</v>
      </c>
      <c r="AR501">
        <v>19495</v>
      </c>
      <c r="AS501" s="2">
        <v>43831</v>
      </c>
      <c r="AT501" s="2" t="s">
        <v>4041</v>
      </c>
    </row>
    <row r="502" spans="1:46" x14ac:dyDescent="0.25">
      <c r="A502" t="s">
        <v>4110</v>
      </c>
      <c r="B502" s="23" t="s">
        <v>103</v>
      </c>
      <c r="C502" s="27" t="s">
        <v>4111</v>
      </c>
      <c r="D502" s="27" t="s">
        <v>4111</v>
      </c>
      <c r="E502" t="s">
        <v>2495</v>
      </c>
      <c r="F502" t="s">
        <v>2495</v>
      </c>
      <c r="G502" t="s">
        <v>2495</v>
      </c>
      <c r="H502" t="s">
        <v>2495</v>
      </c>
      <c r="I502" t="s">
        <v>2496</v>
      </c>
      <c r="J502" s="23" t="s">
        <v>4036</v>
      </c>
      <c r="K502" s="23" t="s">
        <v>2505</v>
      </c>
      <c r="L502" s="23" t="s">
        <v>2499</v>
      </c>
      <c r="M502" s="2">
        <v>43831</v>
      </c>
      <c r="N502" s="30"/>
      <c r="O502" s="30"/>
      <c r="P502" s="30"/>
      <c r="V502" t="s">
        <v>40</v>
      </c>
      <c r="W502" t="s">
        <v>40</v>
      </c>
      <c r="X502" t="s">
        <v>2502</v>
      </c>
      <c r="Y502" t="s">
        <v>2503</v>
      </c>
      <c r="Z502" s="23" t="s">
        <v>2504</v>
      </c>
      <c r="AA502" s="23" t="s">
        <v>4033</v>
      </c>
      <c r="AB502" s="23" t="s">
        <v>2506</v>
      </c>
      <c r="AC502" s="23"/>
      <c r="AD502" s="23"/>
      <c r="AE502" s="23"/>
      <c r="AF502" s="23" t="s">
        <v>40</v>
      </c>
      <c r="AG502" s="23" t="s">
        <v>4037</v>
      </c>
      <c r="AH502" s="23" t="s">
        <v>41</v>
      </c>
      <c r="AI502" s="23" t="s">
        <v>4038</v>
      </c>
      <c r="AJ502" s="23" t="s">
        <v>4039</v>
      </c>
      <c r="AK502" s="23" t="s">
        <v>2501</v>
      </c>
      <c r="AL502" s="23" t="s">
        <v>2501</v>
      </c>
      <c r="AM502" s="23" t="s">
        <v>2501</v>
      </c>
      <c r="AN502" s="23" t="s">
        <v>2501</v>
      </c>
      <c r="AO502" s="30"/>
      <c r="AP502" t="s">
        <v>2500</v>
      </c>
      <c r="AQ502" t="s">
        <v>4040</v>
      </c>
      <c r="AR502">
        <v>19495</v>
      </c>
      <c r="AS502" s="2">
        <v>43831</v>
      </c>
      <c r="AT502" s="2" t="s">
        <v>4041</v>
      </c>
    </row>
    <row r="503" spans="1:46" x14ac:dyDescent="0.25">
      <c r="A503" t="s">
        <v>4112</v>
      </c>
      <c r="B503" s="23" t="s">
        <v>105</v>
      </c>
      <c r="C503" s="26" t="s">
        <v>4113</v>
      </c>
      <c r="D503" s="26" t="s">
        <v>4113</v>
      </c>
      <c r="E503" t="s">
        <v>2495</v>
      </c>
      <c r="F503" t="s">
        <v>2495</v>
      </c>
      <c r="G503" t="s">
        <v>2495</v>
      </c>
      <c r="H503" t="s">
        <v>2495</v>
      </c>
      <c r="I503" t="s">
        <v>2496</v>
      </c>
      <c r="J503" s="23" t="s">
        <v>4036</v>
      </c>
      <c r="K503" s="23" t="s">
        <v>2505</v>
      </c>
      <c r="L503" s="23" t="s">
        <v>2499</v>
      </c>
      <c r="M503" s="2">
        <v>43831</v>
      </c>
      <c r="N503" s="30"/>
      <c r="O503" s="30"/>
      <c r="P503" s="30"/>
      <c r="V503" t="s">
        <v>40</v>
      </c>
      <c r="W503" t="s">
        <v>40</v>
      </c>
      <c r="X503" t="s">
        <v>2502</v>
      </c>
      <c r="Y503" t="s">
        <v>2503</v>
      </c>
      <c r="Z503" s="23" t="s">
        <v>2504</v>
      </c>
      <c r="AA503" s="23" t="s">
        <v>4033</v>
      </c>
      <c r="AB503" s="23" t="s">
        <v>2506</v>
      </c>
      <c r="AC503" s="23"/>
      <c r="AD503" s="23"/>
      <c r="AE503" s="23"/>
      <c r="AF503" s="23" t="s">
        <v>40</v>
      </c>
      <c r="AG503" s="23" t="s">
        <v>4037</v>
      </c>
      <c r="AH503" s="23" t="s">
        <v>41</v>
      </c>
      <c r="AI503" s="23" t="s">
        <v>4038</v>
      </c>
      <c r="AJ503" s="23" t="s">
        <v>4039</v>
      </c>
      <c r="AK503" s="23" t="s">
        <v>2501</v>
      </c>
      <c r="AL503" s="23" t="s">
        <v>2501</v>
      </c>
      <c r="AM503" s="23" t="s">
        <v>2501</v>
      </c>
      <c r="AN503" s="23" t="s">
        <v>2501</v>
      </c>
      <c r="AO503" s="30"/>
      <c r="AP503" t="s">
        <v>2500</v>
      </c>
      <c r="AQ503" t="s">
        <v>4040</v>
      </c>
      <c r="AR503">
        <v>19495</v>
      </c>
      <c r="AS503" s="2">
        <v>43831</v>
      </c>
      <c r="AT503" s="2" t="s">
        <v>4041</v>
      </c>
    </row>
    <row r="504" spans="1:46" x14ac:dyDescent="0.25">
      <c r="A504" t="s">
        <v>4114</v>
      </c>
      <c r="B504" s="23" t="s">
        <v>107</v>
      </c>
      <c r="C504" s="27" t="s">
        <v>4115</v>
      </c>
      <c r="D504" s="27" t="s">
        <v>4115</v>
      </c>
      <c r="E504" t="s">
        <v>2495</v>
      </c>
      <c r="F504" t="s">
        <v>2495</v>
      </c>
      <c r="G504" t="s">
        <v>2495</v>
      </c>
      <c r="H504" t="s">
        <v>2495</v>
      </c>
      <c r="I504" t="s">
        <v>2496</v>
      </c>
      <c r="J504" s="23" t="s">
        <v>4036</v>
      </c>
      <c r="K504" s="23" t="s">
        <v>2505</v>
      </c>
      <c r="L504" s="23" t="s">
        <v>2499</v>
      </c>
      <c r="M504" s="2">
        <v>43831</v>
      </c>
      <c r="N504" s="30"/>
      <c r="O504" s="30"/>
      <c r="P504" s="30"/>
      <c r="V504" t="s">
        <v>40</v>
      </c>
      <c r="W504" t="s">
        <v>40</v>
      </c>
      <c r="X504" t="s">
        <v>2502</v>
      </c>
      <c r="Y504" t="s">
        <v>2503</v>
      </c>
      <c r="Z504" s="23" t="s">
        <v>2504</v>
      </c>
      <c r="AA504" s="23" t="s">
        <v>4033</v>
      </c>
      <c r="AB504" s="23" t="s">
        <v>2506</v>
      </c>
      <c r="AC504" s="23"/>
      <c r="AD504" s="23"/>
      <c r="AE504" s="23"/>
      <c r="AF504" s="23" t="s">
        <v>40</v>
      </c>
      <c r="AG504" s="23" t="s">
        <v>4037</v>
      </c>
      <c r="AH504" s="23" t="s">
        <v>41</v>
      </c>
      <c r="AI504" s="23" t="s">
        <v>4038</v>
      </c>
      <c r="AJ504" s="23" t="s">
        <v>4039</v>
      </c>
      <c r="AK504" s="23" t="s">
        <v>2501</v>
      </c>
      <c r="AL504" s="23" t="s">
        <v>2501</v>
      </c>
      <c r="AM504" s="23" t="s">
        <v>2501</v>
      </c>
      <c r="AN504" s="23" t="s">
        <v>2501</v>
      </c>
      <c r="AO504" s="30"/>
      <c r="AP504" t="s">
        <v>2500</v>
      </c>
      <c r="AQ504" t="s">
        <v>4040</v>
      </c>
      <c r="AR504">
        <v>19495</v>
      </c>
      <c r="AS504" s="2">
        <v>43831</v>
      </c>
      <c r="AT504" s="2" t="s">
        <v>4041</v>
      </c>
    </row>
    <row r="505" spans="1:46" x14ac:dyDescent="0.25">
      <c r="A505" t="s">
        <v>4116</v>
      </c>
      <c r="B505" s="23" t="s">
        <v>109</v>
      </c>
      <c r="C505" s="26" t="s">
        <v>4117</v>
      </c>
      <c r="D505" s="26" t="s">
        <v>4117</v>
      </c>
      <c r="E505" t="s">
        <v>2495</v>
      </c>
      <c r="F505" t="s">
        <v>2495</v>
      </c>
      <c r="G505" t="s">
        <v>2495</v>
      </c>
      <c r="H505" t="s">
        <v>2495</v>
      </c>
      <c r="I505" t="s">
        <v>2496</v>
      </c>
      <c r="J505" s="23" t="s">
        <v>4036</v>
      </c>
      <c r="K505" s="23" t="s">
        <v>2505</v>
      </c>
      <c r="L505" s="23" t="s">
        <v>2499</v>
      </c>
      <c r="M505" s="2">
        <v>43831</v>
      </c>
      <c r="N505" s="30"/>
      <c r="O505" s="30"/>
      <c r="P505" s="30"/>
      <c r="V505" t="s">
        <v>40</v>
      </c>
      <c r="W505" t="s">
        <v>40</v>
      </c>
      <c r="X505" t="s">
        <v>2502</v>
      </c>
      <c r="Y505" t="s">
        <v>2503</v>
      </c>
      <c r="Z505" s="23" t="s">
        <v>2504</v>
      </c>
      <c r="AA505" s="23" t="s">
        <v>4033</v>
      </c>
      <c r="AB505" s="23" t="s">
        <v>2506</v>
      </c>
      <c r="AC505" s="23"/>
      <c r="AD505" s="23"/>
      <c r="AE505" s="23"/>
      <c r="AF505" s="23" t="s">
        <v>40</v>
      </c>
      <c r="AG505" s="23" t="s">
        <v>4037</v>
      </c>
      <c r="AH505" s="23" t="s">
        <v>41</v>
      </c>
      <c r="AI505" s="23" t="s">
        <v>4038</v>
      </c>
      <c r="AJ505" s="23" t="s">
        <v>4039</v>
      </c>
      <c r="AK505" s="23" t="s">
        <v>2501</v>
      </c>
      <c r="AL505" s="23" t="s">
        <v>2501</v>
      </c>
      <c r="AM505" s="23" t="s">
        <v>2501</v>
      </c>
      <c r="AN505" s="23" t="s">
        <v>2501</v>
      </c>
      <c r="AO505" s="30"/>
      <c r="AP505" t="s">
        <v>2500</v>
      </c>
      <c r="AQ505" t="s">
        <v>4040</v>
      </c>
      <c r="AR505">
        <v>19495</v>
      </c>
      <c r="AS505" s="2">
        <v>43831</v>
      </c>
      <c r="AT505" s="2" t="s">
        <v>4041</v>
      </c>
    </row>
    <row r="506" spans="1:46" x14ac:dyDescent="0.25">
      <c r="A506" t="s">
        <v>4118</v>
      </c>
      <c r="B506" s="23" t="s">
        <v>110</v>
      </c>
      <c r="C506" s="27" t="s">
        <v>4119</v>
      </c>
      <c r="D506" s="27" t="s">
        <v>4119</v>
      </c>
      <c r="E506" t="s">
        <v>2495</v>
      </c>
      <c r="F506" t="s">
        <v>2495</v>
      </c>
      <c r="G506" t="s">
        <v>2495</v>
      </c>
      <c r="H506" t="s">
        <v>2495</v>
      </c>
      <c r="I506" t="s">
        <v>2496</v>
      </c>
      <c r="J506" s="23" t="s">
        <v>4036</v>
      </c>
      <c r="K506" s="23" t="s">
        <v>2505</v>
      </c>
      <c r="L506" s="23" t="s">
        <v>2499</v>
      </c>
      <c r="M506" s="2">
        <v>43831</v>
      </c>
      <c r="N506" s="30"/>
      <c r="O506" s="30"/>
      <c r="P506" s="30"/>
      <c r="V506" t="s">
        <v>40</v>
      </c>
      <c r="W506" t="s">
        <v>40</v>
      </c>
      <c r="X506" t="s">
        <v>2502</v>
      </c>
      <c r="Y506" t="s">
        <v>2503</v>
      </c>
      <c r="Z506" s="23" t="s">
        <v>2504</v>
      </c>
      <c r="AA506" s="23" t="s">
        <v>4033</v>
      </c>
      <c r="AB506" s="23" t="s">
        <v>2506</v>
      </c>
      <c r="AC506" s="23"/>
      <c r="AD506" s="23"/>
      <c r="AE506" s="23"/>
      <c r="AF506" s="23" t="s">
        <v>40</v>
      </c>
      <c r="AG506" s="23" t="s">
        <v>4037</v>
      </c>
      <c r="AH506" s="23" t="s">
        <v>41</v>
      </c>
      <c r="AI506" s="23" t="s">
        <v>4038</v>
      </c>
      <c r="AJ506" s="23" t="s">
        <v>4039</v>
      </c>
      <c r="AK506" s="23" t="s">
        <v>2501</v>
      </c>
      <c r="AL506" s="23" t="s">
        <v>2501</v>
      </c>
      <c r="AM506" s="23" t="s">
        <v>2501</v>
      </c>
      <c r="AN506" s="23" t="s">
        <v>2501</v>
      </c>
      <c r="AO506" s="30"/>
      <c r="AP506" t="s">
        <v>2500</v>
      </c>
      <c r="AQ506" t="s">
        <v>4040</v>
      </c>
      <c r="AR506">
        <v>19495</v>
      </c>
      <c r="AS506" s="2">
        <v>43831</v>
      </c>
      <c r="AT506" s="2" t="s">
        <v>4041</v>
      </c>
    </row>
    <row r="507" spans="1:46" x14ac:dyDescent="0.25">
      <c r="A507" t="s">
        <v>4120</v>
      </c>
      <c r="B507" s="23" t="s">
        <v>111</v>
      </c>
      <c r="C507" s="26" t="s">
        <v>4121</v>
      </c>
      <c r="D507" s="26" t="s">
        <v>4121</v>
      </c>
      <c r="E507" t="s">
        <v>2495</v>
      </c>
      <c r="F507" t="s">
        <v>2495</v>
      </c>
      <c r="G507" t="s">
        <v>2495</v>
      </c>
      <c r="H507" t="s">
        <v>2495</v>
      </c>
      <c r="I507" t="s">
        <v>2496</v>
      </c>
      <c r="J507" s="23" t="s">
        <v>4036</v>
      </c>
      <c r="K507" s="23" t="s">
        <v>2505</v>
      </c>
      <c r="L507" s="23" t="s">
        <v>2499</v>
      </c>
      <c r="M507" s="2">
        <v>43831</v>
      </c>
      <c r="N507" s="30"/>
      <c r="O507" s="30"/>
      <c r="P507" s="30"/>
      <c r="V507" t="s">
        <v>40</v>
      </c>
      <c r="W507" t="s">
        <v>40</v>
      </c>
      <c r="X507" t="s">
        <v>2502</v>
      </c>
      <c r="Y507" t="s">
        <v>2503</v>
      </c>
      <c r="Z507" s="23" t="s">
        <v>2504</v>
      </c>
      <c r="AA507" s="23" t="s">
        <v>4033</v>
      </c>
      <c r="AB507" s="23" t="s">
        <v>2506</v>
      </c>
      <c r="AC507" s="23"/>
      <c r="AD507" s="23"/>
      <c r="AE507" s="23"/>
      <c r="AF507" s="23" t="s">
        <v>40</v>
      </c>
      <c r="AG507" s="23" t="s">
        <v>4037</v>
      </c>
      <c r="AH507" s="23" t="s">
        <v>41</v>
      </c>
      <c r="AI507" s="23" t="s">
        <v>4038</v>
      </c>
      <c r="AJ507" s="23" t="s">
        <v>4039</v>
      </c>
      <c r="AK507" s="23" t="s">
        <v>2501</v>
      </c>
      <c r="AL507" s="23" t="s">
        <v>2501</v>
      </c>
      <c r="AM507" s="23" t="s">
        <v>2501</v>
      </c>
      <c r="AN507" s="23" t="s">
        <v>2501</v>
      </c>
      <c r="AO507" s="30"/>
      <c r="AP507" t="s">
        <v>2500</v>
      </c>
      <c r="AQ507" t="s">
        <v>4040</v>
      </c>
      <c r="AR507">
        <v>19495</v>
      </c>
      <c r="AS507" s="2">
        <v>43831</v>
      </c>
      <c r="AT507" s="2" t="s">
        <v>4041</v>
      </c>
    </row>
    <row r="508" spans="1:46" x14ac:dyDescent="0.25">
      <c r="A508" t="s">
        <v>4122</v>
      </c>
      <c r="B508" s="23" t="s">
        <v>113</v>
      </c>
      <c r="C508" s="27" t="s">
        <v>4123</v>
      </c>
      <c r="D508" s="27" t="s">
        <v>4123</v>
      </c>
      <c r="E508" t="s">
        <v>2495</v>
      </c>
      <c r="F508" t="s">
        <v>2495</v>
      </c>
      <c r="G508" t="s">
        <v>2495</v>
      </c>
      <c r="H508" t="s">
        <v>2495</v>
      </c>
      <c r="I508" t="s">
        <v>2496</v>
      </c>
      <c r="J508" s="23" t="s">
        <v>4036</v>
      </c>
      <c r="K508" s="23" t="s">
        <v>2505</v>
      </c>
      <c r="L508" s="23" t="s">
        <v>2499</v>
      </c>
      <c r="M508" s="2">
        <v>43831</v>
      </c>
      <c r="N508" s="30"/>
      <c r="O508" s="30"/>
      <c r="P508" s="30"/>
      <c r="V508" t="s">
        <v>40</v>
      </c>
      <c r="W508" t="s">
        <v>40</v>
      </c>
      <c r="X508" t="s">
        <v>2502</v>
      </c>
      <c r="Y508" t="s">
        <v>2503</v>
      </c>
      <c r="Z508" s="23" t="s">
        <v>2504</v>
      </c>
      <c r="AA508" s="23" t="s">
        <v>4033</v>
      </c>
      <c r="AB508" s="23" t="s">
        <v>2506</v>
      </c>
      <c r="AC508" s="23"/>
      <c r="AD508" s="23"/>
      <c r="AE508" s="23"/>
      <c r="AF508" s="23" t="s">
        <v>40</v>
      </c>
      <c r="AG508" s="23" t="s">
        <v>4037</v>
      </c>
      <c r="AH508" s="23" t="s">
        <v>41</v>
      </c>
      <c r="AI508" s="23" t="s">
        <v>4038</v>
      </c>
      <c r="AJ508" s="23" t="s">
        <v>4039</v>
      </c>
      <c r="AK508" s="23" t="s">
        <v>2501</v>
      </c>
      <c r="AL508" s="23" t="s">
        <v>2501</v>
      </c>
      <c r="AM508" s="23" t="s">
        <v>2501</v>
      </c>
      <c r="AN508" s="23" t="s">
        <v>2501</v>
      </c>
      <c r="AO508" s="30"/>
      <c r="AP508" t="s">
        <v>2500</v>
      </c>
      <c r="AQ508" t="s">
        <v>4040</v>
      </c>
      <c r="AR508">
        <v>19495</v>
      </c>
      <c r="AS508" s="2">
        <v>43831</v>
      </c>
      <c r="AT508" s="2" t="s">
        <v>4041</v>
      </c>
    </row>
    <row r="509" spans="1:46" x14ac:dyDescent="0.25">
      <c r="A509" t="s">
        <v>4124</v>
      </c>
      <c r="B509" s="23" t="s">
        <v>115</v>
      </c>
      <c r="C509" s="26" t="s">
        <v>4125</v>
      </c>
      <c r="D509" s="26" t="s">
        <v>4125</v>
      </c>
      <c r="E509" t="s">
        <v>2495</v>
      </c>
      <c r="F509" t="s">
        <v>2495</v>
      </c>
      <c r="G509" t="s">
        <v>2495</v>
      </c>
      <c r="H509" t="s">
        <v>2495</v>
      </c>
      <c r="I509" t="s">
        <v>2496</v>
      </c>
      <c r="J509" s="23" t="s">
        <v>4036</v>
      </c>
      <c r="K509" s="23" t="s">
        <v>2505</v>
      </c>
      <c r="L509" s="23" t="s">
        <v>2499</v>
      </c>
      <c r="M509" s="2">
        <v>43831</v>
      </c>
      <c r="N509" s="30"/>
      <c r="O509" s="30"/>
      <c r="P509" s="30"/>
      <c r="V509" t="s">
        <v>40</v>
      </c>
      <c r="W509" t="s">
        <v>40</v>
      </c>
      <c r="X509" t="s">
        <v>2502</v>
      </c>
      <c r="Y509" t="s">
        <v>2503</v>
      </c>
      <c r="Z509" s="23" t="s">
        <v>2504</v>
      </c>
      <c r="AA509" s="23" t="s">
        <v>4033</v>
      </c>
      <c r="AB509" s="23" t="s">
        <v>2506</v>
      </c>
      <c r="AC509" s="23"/>
      <c r="AD509" s="23"/>
      <c r="AE509" s="23"/>
      <c r="AF509" s="23" t="s">
        <v>40</v>
      </c>
      <c r="AG509" s="23" t="s">
        <v>4037</v>
      </c>
      <c r="AH509" s="23" t="s">
        <v>41</v>
      </c>
      <c r="AI509" s="23" t="s">
        <v>4038</v>
      </c>
      <c r="AJ509" s="23" t="s">
        <v>4039</v>
      </c>
      <c r="AK509" s="23" t="s">
        <v>2501</v>
      </c>
      <c r="AL509" s="23" t="s">
        <v>2501</v>
      </c>
      <c r="AM509" s="23" t="s">
        <v>2501</v>
      </c>
      <c r="AN509" s="23" t="s">
        <v>2501</v>
      </c>
      <c r="AO509" s="30"/>
      <c r="AP509" t="s">
        <v>2500</v>
      </c>
      <c r="AQ509" t="s">
        <v>4040</v>
      </c>
      <c r="AR509">
        <v>19495</v>
      </c>
      <c r="AS509" s="2">
        <v>43831</v>
      </c>
      <c r="AT509" s="2" t="s">
        <v>4041</v>
      </c>
    </row>
    <row r="510" spans="1:46" x14ac:dyDescent="0.25">
      <c r="A510" t="s">
        <v>4126</v>
      </c>
      <c r="B510" s="23" t="s">
        <v>116</v>
      </c>
      <c r="C510" s="27" t="s">
        <v>4127</v>
      </c>
      <c r="D510" s="27" t="s">
        <v>4127</v>
      </c>
      <c r="E510" t="s">
        <v>2495</v>
      </c>
      <c r="F510" t="s">
        <v>2495</v>
      </c>
      <c r="G510" t="s">
        <v>2495</v>
      </c>
      <c r="H510" t="s">
        <v>2495</v>
      </c>
      <c r="I510" t="s">
        <v>2496</v>
      </c>
      <c r="J510" s="23" t="s">
        <v>4036</v>
      </c>
      <c r="K510" s="23" t="s">
        <v>2505</v>
      </c>
      <c r="L510" s="23" t="s">
        <v>2499</v>
      </c>
      <c r="M510" s="2">
        <v>43831</v>
      </c>
      <c r="N510" s="30"/>
      <c r="O510" s="30"/>
      <c r="P510" s="30"/>
      <c r="V510" t="s">
        <v>40</v>
      </c>
      <c r="W510" t="s">
        <v>40</v>
      </c>
      <c r="X510" t="s">
        <v>2502</v>
      </c>
      <c r="Y510" t="s">
        <v>2503</v>
      </c>
      <c r="Z510" s="23" t="s">
        <v>2504</v>
      </c>
      <c r="AA510" s="23" t="s">
        <v>4033</v>
      </c>
      <c r="AB510" s="23" t="s">
        <v>2506</v>
      </c>
      <c r="AC510" s="23"/>
      <c r="AD510" s="23"/>
      <c r="AE510" s="23"/>
      <c r="AF510" s="23" t="s">
        <v>40</v>
      </c>
      <c r="AG510" s="23" t="s">
        <v>4037</v>
      </c>
      <c r="AH510" s="23" t="s">
        <v>41</v>
      </c>
      <c r="AI510" s="23" t="s">
        <v>4038</v>
      </c>
      <c r="AJ510" s="23" t="s">
        <v>4039</v>
      </c>
      <c r="AK510" s="23" t="s">
        <v>2501</v>
      </c>
      <c r="AL510" s="23" t="s">
        <v>2501</v>
      </c>
      <c r="AM510" s="23" t="s">
        <v>2501</v>
      </c>
      <c r="AN510" s="23" t="s">
        <v>2501</v>
      </c>
      <c r="AO510" s="30"/>
      <c r="AP510" t="s">
        <v>2500</v>
      </c>
      <c r="AQ510" t="s">
        <v>4040</v>
      </c>
      <c r="AR510">
        <v>19495</v>
      </c>
      <c r="AS510" s="2">
        <v>43831</v>
      </c>
      <c r="AT510" s="2" t="s">
        <v>4041</v>
      </c>
    </row>
    <row r="511" spans="1:46" x14ac:dyDescent="0.25">
      <c r="A511" t="s">
        <v>4128</v>
      </c>
      <c r="B511" s="23" t="s">
        <v>117</v>
      </c>
      <c r="C511" s="26" t="s">
        <v>4129</v>
      </c>
      <c r="D511" s="26" t="s">
        <v>4129</v>
      </c>
      <c r="E511" t="s">
        <v>2495</v>
      </c>
      <c r="F511" t="s">
        <v>2495</v>
      </c>
      <c r="G511" t="s">
        <v>2495</v>
      </c>
      <c r="H511" t="s">
        <v>2495</v>
      </c>
      <c r="I511" t="s">
        <v>2496</v>
      </c>
      <c r="J511" s="23" t="s">
        <v>4036</v>
      </c>
      <c r="K511" s="23" t="s">
        <v>2505</v>
      </c>
      <c r="L511" s="23" t="s">
        <v>2499</v>
      </c>
      <c r="M511" s="2">
        <v>43831</v>
      </c>
      <c r="N511" s="30"/>
      <c r="O511" s="30"/>
      <c r="P511" s="30"/>
      <c r="V511" t="s">
        <v>40</v>
      </c>
      <c r="W511" t="s">
        <v>40</v>
      </c>
      <c r="X511" t="s">
        <v>2502</v>
      </c>
      <c r="Y511" t="s">
        <v>2503</v>
      </c>
      <c r="Z511" s="23" t="s">
        <v>2504</v>
      </c>
      <c r="AA511" s="23" t="s">
        <v>4033</v>
      </c>
      <c r="AB511" s="23" t="s">
        <v>2506</v>
      </c>
      <c r="AC511" s="23"/>
      <c r="AD511" s="23"/>
      <c r="AE511" s="23"/>
      <c r="AF511" s="23" t="s">
        <v>40</v>
      </c>
      <c r="AG511" s="23" t="s">
        <v>4037</v>
      </c>
      <c r="AH511" s="23" t="s">
        <v>41</v>
      </c>
      <c r="AI511" s="23" t="s">
        <v>4038</v>
      </c>
      <c r="AJ511" s="23" t="s">
        <v>4039</v>
      </c>
      <c r="AK511" s="23" t="s">
        <v>2501</v>
      </c>
      <c r="AL511" s="23" t="s">
        <v>2501</v>
      </c>
      <c r="AM511" s="23" t="s">
        <v>2501</v>
      </c>
      <c r="AN511" s="23" t="s">
        <v>2501</v>
      </c>
      <c r="AO511" s="30"/>
      <c r="AP511" t="s">
        <v>2500</v>
      </c>
      <c r="AQ511" t="s">
        <v>4040</v>
      </c>
      <c r="AR511">
        <v>19495</v>
      </c>
      <c r="AS511" s="2">
        <v>43831</v>
      </c>
      <c r="AT511" s="2" t="s">
        <v>4041</v>
      </c>
    </row>
    <row r="512" spans="1:46" x14ac:dyDescent="0.25">
      <c r="A512" t="s">
        <v>4130</v>
      </c>
      <c r="B512" s="23" t="s">
        <v>119</v>
      </c>
      <c r="C512" s="27" t="s">
        <v>4131</v>
      </c>
      <c r="D512" s="27" t="s">
        <v>4131</v>
      </c>
      <c r="E512" t="s">
        <v>2495</v>
      </c>
      <c r="F512" t="s">
        <v>2495</v>
      </c>
      <c r="G512" t="s">
        <v>2495</v>
      </c>
      <c r="H512" t="s">
        <v>2495</v>
      </c>
      <c r="I512" t="s">
        <v>2496</v>
      </c>
      <c r="J512" s="23" t="s">
        <v>4036</v>
      </c>
      <c r="K512" s="23" t="s">
        <v>2505</v>
      </c>
      <c r="L512" s="23" t="s">
        <v>2499</v>
      </c>
      <c r="M512" s="2">
        <v>43831</v>
      </c>
      <c r="N512" s="30"/>
      <c r="O512" s="30"/>
      <c r="P512" s="30"/>
      <c r="V512" t="s">
        <v>40</v>
      </c>
      <c r="W512" t="s">
        <v>40</v>
      </c>
      <c r="X512" t="s">
        <v>2502</v>
      </c>
      <c r="Y512" t="s">
        <v>2503</v>
      </c>
      <c r="Z512" s="23" t="s">
        <v>2504</v>
      </c>
      <c r="AA512" s="23" t="s">
        <v>4033</v>
      </c>
      <c r="AB512" s="23" t="s">
        <v>2506</v>
      </c>
      <c r="AC512" s="23"/>
      <c r="AD512" s="23"/>
      <c r="AE512" s="23"/>
      <c r="AF512" s="23" t="s">
        <v>40</v>
      </c>
      <c r="AG512" s="23" t="s">
        <v>4037</v>
      </c>
      <c r="AH512" s="23" t="s">
        <v>41</v>
      </c>
      <c r="AI512" s="23" t="s">
        <v>4038</v>
      </c>
      <c r="AJ512" s="23" t="s">
        <v>4039</v>
      </c>
      <c r="AK512" s="23" t="s">
        <v>2501</v>
      </c>
      <c r="AL512" s="23" t="s">
        <v>2501</v>
      </c>
      <c r="AM512" s="23" t="s">
        <v>2501</v>
      </c>
      <c r="AN512" s="23" t="s">
        <v>2501</v>
      </c>
      <c r="AO512" s="30"/>
      <c r="AP512" t="s">
        <v>2500</v>
      </c>
      <c r="AQ512" t="s">
        <v>4040</v>
      </c>
      <c r="AR512">
        <v>19495</v>
      </c>
      <c r="AS512" s="2">
        <v>43831</v>
      </c>
      <c r="AT512" s="2" t="s">
        <v>4041</v>
      </c>
    </row>
    <row r="513" spans="1:46" x14ac:dyDescent="0.25">
      <c r="A513" t="s">
        <v>4132</v>
      </c>
      <c r="B513" s="23" t="s">
        <v>120</v>
      </c>
      <c r="C513" s="26" t="s">
        <v>4133</v>
      </c>
      <c r="D513" s="26" t="s">
        <v>4133</v>
      </c>
      <c r="E513" t="s">
        <v>2495</v>
      </c>
      <c r="F513" t="s">
        <v>2495</v>
      </c>
      <c r="G513" t="s">
        <v>2495</v>
      </c>
      <c r="H513" t="s">
        <v>2495</v>
      </c>
      <c r="I513" t="s">
        <v>2496</v>
      </c>
      <c r="J513" s="23" t="s">
        <v>4036</v>
      </c>
      <c r="K513" s="23" t="s">
        <v>2505</v>
      </c>
      <c r="L513" s="23" t="s">
        <v>2499</v>
      </c>
      <c r="M513" s="2">
        <v>43831</v>
      </c>
      <c r="N513" s="30"/>
      <c r="O513" s="30"/>
      <c r="P513" s="30"/>
      <c r="V513" t="s">
        <v>40</v>
      </c>
      <c r="W513" t="s">
        <v>40</v>
      </c>
      <c r="X513" t="s">
        <v>2502</v>
      </c>
      <c r="Y513" t="s">
        <v>2503</v>
      </c>
      <c r="Z513" s="23" t="s">
        <v>2504</v>
      </c>
      <c r="AA513" s="23" t="s">
        <v>4033</v>
      </c>
      <c r="AB513" s="23" t="s">
        <v>2506</v>
      </c>
      <c r="AC513" s="23"/>
      <c r="AD513" s="23"/>
      <c r="AE513" s="23"/>
      <c r="AF513" s="23" t="s">
        <v>40</v>
      </c>
      <c r="AG513" s="23" t="s">
        <v>4037</v>
      </c>
      <c r="AH513" s="23" t="s">
        <v>41</v>
      </c>
      <c r="AI513" s="23" t="s">
        <v>4038</v>
      </c>
      <c r="AJ513" s="23" t="s">
        <v>4039</v>
      </c>
      <c r="AK513" s="23" t="s">
        <v>2501</v>
      </c>
      <c r="AL513" s="23" t="s">
        <v>2501</v>
      </c>
      <c r="AM513" s="23" t="s">
        <v>2501</v>
      </c>
      <c r="AN513" s="23" t="s">
        <v>2501</v>
      </c>
      <c r="AO513" s="30"/>
      <c r="AP513" t="s">
        <v>2500</v>
      </c>
      <c r="AQ513" t="s">
        <v>4040</v>
      </c>
      <c r="AR513">
        <v>19495</v>
      </c>
      <c r="AS513" s="2">
        <v>43831</v>
      </c>
      <c r="AT513" s="2" t="s">
        <v>4041</v>
      </c>
    </row>
    <row r="514" spans="1:46" x14ac:dyDescent="0.25">
      <c r="A514" t="s">
        <v>4134</v>
      </c>
      <c r="B514" s="23" t="s">
        <v>121</v>
      </c>
      <c r="C514" s="27" t="s">
        <v>4135</v>
      </c>
      <c r="D514" s="27" t="s">
        <v>4135</v>
      </c>
      <c r="E514" t="s">
        <v>2495</v>
      </c>
      <c r="F514" t="s">
        <v>2495</v>
      </c>
      <c r="G514" t="s">
        <v>2495</v>
      </c>
      <c r="H514" t="s">
        <v>2495</v>
      </c>
      <c r="I514" t="s">
        <v>2496</v>
      </c>
      <c r="J514" s="23" t="s">
        <v>4036</v>
      </c>
      <c r="K514" s="23" t="s">
        <v>2505</v>
      </c>
      <c r="L514" s="23" t="s">
        <v>2499</v>
      </c>
      <c r="M514" s="2">
        <v>43831</v>
      </c>
      <c r="N514" s="30"/>
      <c r="O514" s="30"/>
      <c r="P514" s="30"/>
      <c r="V514" t="s">
        <v>40</v>
      </c>
      <c r="W514" t="s">
        <v>40</v>
      </c>
      <c r="X514" t="s">
        <v>2502</v>
      </c>
      <c r="Y514" t="s">
        <v>2503</v>
      </c>
      <c r="Z514" s="23" t="s">
        <v>2504</v>
      </c>
      <c r="AA514" s="23" t="s">
        <v>4033</v>
      </c>
      <c r="AB514" s="23" t="s">
        <v>2506</v>
      </c>
      <c r="AC514" s="23"/>
      <c r="AD514" s="23"/>
      <c r="AE514" s="23"/>
      <c r="AF514" s="23" t="s">
        <v>40</v>
      </c>
      <c r="AG514" s="23" t="s">
        <v>4037</v>
      </c>
      <c r="AH514" s="23" t="s">
        <v>41</v>
      </c>
      <c r="AI514" s="23" t="s">
        <v>4038</v>
      </c>
      <c r="AJ514" s="23" t="s">
        <v>4039</v>
      </c>
      <c r="AK514" s="23" t="s">
        <v>2501</v>
      </c>
      <c r="AL514" s="23" t="s">
        <v>2501</v>
      </c>
      <c r="AM514" s="23" t="s">
        <v>2501</v>
      </c>
      <c r="AN514" s="23" t="s">
        <v>2501</v>
      </c>
      <c r="AO514" s="30"/>
      <c r="AP514" t="s">
        <v>2500</v>
      </c>
      <c r="AQ514" t="s">
        <v>4040</v>
      </c>
      <c r="AR514">
        <v>19495</v>
      </c>
      <c r="AS514" s="2">
        <v>43831</v>
      </c>
      <c r="AT514" s="2" t="s">
        <v>4041</v>
      </c>
    </row>
    <row r="515" spans="1:46" x14ac:dyDescent="0.25">
      <c r="A515" t="s">
        <v>4136</v>
      </c>
      <c r="B515" s="23" t="s">
        <v>122</v>
      </c>
      <c r="C515" s="26" t="s">
        <v>4137</v>
      </c>
      <c r="D515" s="26" t="s">
        <v>4137</v>
      </c>
      <c r="E515" t="s">
        <v>2495</v>
      </c>
      <c r="F515" t="s">
        <v>2495</v>
      </c>
      <c r="G515" t="s">
        <v>2495</v>
      </c>
      <c r="H515" t="s">
        <v>2495</v>
      </c>
      <c r="I515" t="s">
        <v>2496</v>
      </c>
      <c r="J515" s="23" t="s">
        <v>4036</v>
      </c>
      <c r="K515" s="23" t="s">
        <v>2505</v>
      </c>
      <c r="L515" s="23" t="s">
        <v>2499</v>
      </c>
      <c r="M515" s="2">
        <v>43831</v>
      </c>
      <c r="N515" s="30"/>
      <c r="O515" s="30"/>
      <c r="P515" s="30"/>
      <c r="V515" t="s">
        <v>40</v>
      </c>
      <c r="W515" t="s">
        <v>40</v>
      </c>
      <c r="X515" t="s">
        <v>2502</v>
      </c>
      <c r="Y515" t="s">
        <v>2503</v>
      </c>
      <c r="Z515" s="23" t="s">
        <v>2504</v>
      </c>
      <c r="AA515" s="23" t="s">
        <v>4033</v>
      </c>
      <c r="AB515" s="23" t="s">
        <v>2506</v>
      </c>
      <c r="AC515" s="23"/>
      <c r="AD515" s="23"/>
      <c r="AE515" s="23"/>
      <c r="AF515" s="23" t="s">
        <v>40</v>
      </c>
      <c r="AG515" s="23" t="s">
        <v>4037</v>
      </c>
      <c r="AH515" s="23" t="s">
        <v>41</v>
      </c>
      <c r="AI515" s="23" t="s">
        <v>4038</v>
      </c>
      <c r="AJ515" s="23" t="s">
        <v>4039</v>
      </c>
      <c r="AK515" s="23" t="s">
        <v>2501</v>
      </c>
      <c r="AL515" s="23" t="s">
        <v>2501</v>
      </c>
      <c r="AM515" s="23" t="s">
        <v>2501</v>
      </c>
      <c r="AN515" s="23" t="s">
        <v>2501</v>
      </c>
      <c r="AO515" s="30"/>
      <c r="AP515" t="s">
        <v>2500</v>
      </c>
      <c r="AQ515" t="s">
        <v>4040</v>
      </c>
      <c r="AR515">
        <v>19495</v>
      </c>
      <c r="AS515" s="2">
        <v>43831</v>
      </c>
      <c r="AT515" s="2" t="s">
        <v>4041</v>
      </c>
    </row>
    <row r="516" spans="1:46" x14ac:dyDescent="0.25">
      <c r="A516" t="s">
        <v>4138</v>
      </c>
      <c r="B516" s="23" t="s">
        <v>123</v>
      </c>
      <c r="C516" s="27" t="s">
        <v>4139</v>
      </c>
      <c r="D516" s="27" t="s">
        <v>4139</v>
      </c>
      <c r="E516" t="s">
        <v>2495</v>
      </c>
      <c r="F516" t="s">
        <v>2495</v>
      </c>
      <c r="G516" t="s">
        <v>2495</v>
      </c>
      <c r="H516" t="s">
        <v>2495</v>
      </c>
      <c r="I516" t="s">
        <v>2496</v>
      </c>
      <c r="J516" s="23" t="s">
        <v>4036</v>
      </c>
      <c r="K516" s="23" t="s">
        <v>2505</v>
      </c>
      <c r="L516" s="23" t="s">
        <v>2499</v>
      </c>
      <c r="M516" s="2">
        <v>43831</v>
      </c>
      <c r="N516" s="30"/>
      <c r="O516" s="30"/>
      <c r="P516" s="30"/>
      <c r="V516" t="s">
        <v>40</v>
      </c>
      <c r="W516" t="s">
        <v>40</v>
      </c>
      <c r="X516" t="s">
        <v>2502</v>
      </c>
      <c r="Y516" t="s">
        <v>2503</v>
      </c>
      <c r="Z516" s="23" t="s">
        <v>2504</v>
      </c>
      <c r="AA516" s="23" t="s">
        <v>4033</v>
      </c>
      <c r="AB516" s="23" t="s">
        <v>2506</v>
      </c>
      <c r="AC516" s="23"/>
      <c r="AD516" s="23"/>
      <c r="AE516" s="23"/>
      <c r="AF516" s="23" t="s">
        <v>40</v>
      </c>
      <c r="AG516" s="23" t="s">
        <v>4037</v>
      </c>
      <c r="AH516" s="23" t="s">
        <v>41</v>
      </c>
      <c r="AI516" s="23" t="s">
        <v>4038</v>
      </c>
      <c r="AJ516" s="23" t="s">
        <v>4039</v>
      </c>
      <c r="AK516" s="23" t="s">
        <v>2501</v>
      </c>
      <c r="AL516" s="23" t="s">
        <v>2501</v>
      </c>
      <c r="AM516" s="23" t="s">
        <v>2501</v>
      </c>
      <c r="AN516" s="23" t="s">
        <v>2501</v>
      </c>
      <c r="AO516" s="30"/>
      <c r="AP516" t="s">
        <v>2500</v>
      </c>
      <c r="AQ516" t="s">
        <v>4040</v>
      </c>
      <c r="AR516">
        <v>19495</v>
      </c>
      <c r="AS516" s="2">
        <v>43831</v>
      </c>
      <c r="AT516" s="2" t="s">
        <v>4041</v>
      </c>
    </row>
    <row r="517" spans="1:46" x14ac:dyDescent="0.25">
      <c r="A517" t="s">
        <v>4140</v>
      </c>
      <c r="B517" s="23" t="s">
        <v>124</v>
      </c>
      <c r="C517" s="26" t="s">
        <v>4141</v>
      </c>
      <c r="D517" s="26" t="s">
        <v>4141</v>
      </c>
      <c r="E517" t="s">
        <v>2495</v>
      </c>
      <c r="F517" t="s">
        <v>2495</v>
      </c>
      <c r="G517" t="s">
        <v>2495</v>
      </c>
      <c r="H517" t="s">
        <v>2495</v>
      </c>
      <c r="I517" t="s">
        <v>2496</v>
      </c>
      <c r="J517" s="23" t="s">
        <v>4036</v>
      </c>
      <c r="K517" s="23" t="s">
        <v>2505</v>
      </c>
      <c r="L517" s="23" t="s">
        <v>2499</v>
      </c>
      <c r="M517" s="2">
        <v>43831</v>
      </c>
      <c r="N517" s="30"/>
      <c r="O517" s="30"/>
      <c r="P517" s="30"/>
      <c r="V517" t="s">
        <v>40</v>
      </c>
      <c r="W517" t="s">
        <v>40</v>
      </c>
      <c r="X517" t="s">
        <v>2502</v>
      </c>
      <c r="Y517" t="s">
        <v>2503</v>
      </c>
      <c r="Z517" s="23" t="s">
        <v>2504</v>
      </c>
      <c r="AA517" s="23" t="s">
        <v>4033</v>
      </c>
      <c r="AB517" s="23" t="s">
        <v>2506</v>
      </c>
      <c r="AC517" s="23"/>
      <c r="AD517" s="23"/>
      <c r="AE517" s="23"/>
      <c r="AF517" s="23" t="s">
        <v>40</v>
      </c>
      <c r="AG517" s="23" t="s">
        <v>4037</v>
      </c>
      <c r="AH517" s="23" t="s">
        <v>41</v>
      </c>
      <c r="AI517" s="23" t="s">
        <v>4038</v>
      </c>
      <c r="AJ517" s="23" t="s">
        <v>4039</v>
      </c>
      <c r="AK517" s="23" t="s">
        <v>2501</v>
      </c>
      <c r="AL517" s="23" t="s">
        <v>2501</v>
      </c>
      <c r="AM517" s="23" t="s">
        <v>2501</v>
      </c>
      <c r="AN517" s="23" t="s">
        <v>2501</v>
      </c>
      <c r="AO517" s="30"/>
      <c r="AP517" t="s">
        <v>2500</v>
      </c>
      <c r="AQ517" t="s">
        <v>4040</v>
      </c>
      <c r="AR517">
        <v>19495</v>
      </c>
      <c r="AS517" s="2">
        <v>43831</v>
      </c>
      <c r="AT517" s="2" t="s">
        <v>4041</v>
      </c>
    </row>
    <row r="518" spans="1:46" x14ac:dyDescent="0.25">
      <c r="A518" t="s">
        <v>4142</v>
      </c>
      <c r="B518" s="23" t="s">
        <v>126</v>
      </c>
      <c r="C518" s="27" t="s">
        <v>4143</v>
      </c>
      <c r="D518" s="27" t="s">
        <v>4143</v>
      </c>
      <c r="E518" t="s">
        <v>2495</v>
      </c>
      <c r="F518" t="s">
        <v>2495</v>
      </c>
      <c r="G518" t="s">
        <v>2495</v>
      </c>
      <c r="H518" t="s">
        <v>2495</v>
      </c>
      <c r="I518" t="s">
        <v>2496</v>
      </c>
      <c r="J518" s="23" t="s">
        <v>4036</v>
      </c>
      <c r="K518" s="23" t="s">
        <v>2505</v>
      </c>
      <c r="L518" s="23" t="s">
        <v>2499</v>
      </c>
      <c r="M518" s="2">
        <v>43831</v>
      </c>
      <c r="N518" s="30"/>
      <c r="O518" s="30"/>
      <c r="P518" s="30"/>
      <c r="V518" t="s">
        <v>40</v>
      </c>
      <c r="W518" t="s">
        <v>40</v>
      </c>
      <c r="X518" t="s">
        <v>2502</v>
      </c>
      <c r="Y518" t="s">
        <v>2503</v>
      </c>
      <c r="Z518" s="23" t="s">
        <v>2504</v>
      </c>
      <c r="AA518" s="23" t="s">
        <v>4033</v>
      </c>
      <c r="AB518" s="23" t="s">
        <v>2506</v>
      </c>
      <c r="AC518" s="23"/>
      <c r="AD518" s="23"/>
      <c r="AE518" s="23"/>
      <c r="AF518" s="23" t="s">
        <v>40</v>
      </c>
      <c r="AG518" s="23" t="s">
        <v>4037</v>
      </c>
      <c r="AH518" s="23" t="s">
        <v>41</v>
      </c>
      <c r="AI518" s="23" t="s">
        <v>4038</v>
      </c>
      <c r="AJ518" s="23" t="s">
        <v>4039</v>
      </c>
      <c r="AK518" s="23" t="s">
        <v>2501</v>
      </c>
      <c r="AL518" s="23" t="s">
        <v>2501</v>
      </c>
      <c r="AM518" s="23" t="s">
        <v>2501</v>
      </c>
      <c r="AN518" s="23" t="s">
        <v>2501</v>
      </c>
      <c r="AO518" s="30"/>
      <c r="AP518" t="s">
        <v>2500</v>
      </c>
      <c r="AQ518" t="s">
        <v>4040</v>
      </c>
      <c r="AR518">
        <v>19495</v>
      </c>
      <c r="AS518" s="2">
        <v>43831</v>
      </c>
      <c r="AT518" s="2" t="s">
        <v>4041</v>
      </c>
    </row>
    <row r="519" spans="1:46" x14ac:dyDescent="0.25">
      <c r="A519" t="s">
        <v>4144</v>
      </c>
      <c r="B519" s="23" t="s">
        <v>127</v>
      </c>
      <c r="C519" s="26" t="s">
        <v>4145</v>
      </c>
      <c r="D519" s="26" t="s">
        <v>4145</v>
      </c>
      <c r="E519" t="s">
        <v>2495</v>
      </c>
      <c r="F519" t="s">
        <v>2495</v>
      </c>
      <c r="G519" t="s">
        <v>2495</v>
      </c>
      <c r="H519" t="s">
        <v>2495</v>
      </c>
      <c r="I519" t="s">
        <v>2496</v>
      </c>
      <c r="J519" s="23" t="s">
        <v>4036</v>
      </c>
      <c r="K519" s="23" t="s">
        <v>2505</v>
      </c>
      <c r="L519" s="23" t="s">
        <v>2499</v>
      </c>
      <c r="M519" s="2">
        <v>43831</v>
      </c>
      <c r="N519" s="30"/>
      <c r="O519" s="30"/>
      <c r="P519" s="30"/>
      <c r="V519" t="s">
        <v>40</v>
      </c>
      <c r="W519" t="s">
        <v>40</v>
      </c>
      <c r="X519" t="s">
        <v>2502</v>
      </c>
      <c r="Y519" t="s">
        <v>2503</v>
      </c>
      <c r="Z519" s="23" t="s">
        <v>2504</v>
      </c>
      <c r="AA519" s="23" t="s">
        <v>4033</v>
      </c>
      <c r="AB519" s="23" t="s">
        <v>2506</v>
      </c>
      <c r="AC519" s="23"/>
      <c r="AD519" s="23"/>
      <c r="AE519" s="23"/>
      <c r="AF519" s="23" t="s">
        <v>40</v>
      </c>
      <c r="AG519" s="23" t="s">
        <v>4037</v>
      </c>
      <c r="AH519" s="23" t="s">
        <v>41</v>
      </c>
      <c r="AI519" s="23" t="s">
        <v>4038</v>
      </c>
      <c r="AJ519" s="23" t="s">
        <v>4039</v>
      </c>
      <c r="AK519" s="23" t="s">
        <v>2501</v>
      </c>
      <c r="AL519" s="23" t="s">
        <v>2501</v>
      </c>
      <c r="AM519" s="23" t="s">
        <v>2501</v>
      </c>
      <c r="AN519" s="23" t="s">
        <v>2501</v>
      </c>
      <c r="AO519" s="30"/>
      <c r="AP519" t="s">
        <v>2500</v>
      </c>
      <c r="AQ519" t="s">
        <v>4040</v>
      </c>
      <c r="AR519">
        <v>19495</v>
      </c>
      <c r="AS519" s="2">
        <v>43831</v>
      </c>
      <c r="AT519" s="2" t="s">
        <v>4041</v>
      </c>
    </row>
    <row r="520" spans="1:46" x14ac:dyDescent="0.25">
      <c r="A520" t="s">
        <v>4146</v>
      </c>
      <c r="B520" s="23" t="s">
        <v>128</v>
      </c>
      <c r="C520" s="27" t="s">
        <v>4147</v>
      </c>
      <c r="D520" s="27" t="s">
        <v>4147</v>
      </c>
      <c r="E520" t="s">
        <v>2495</v>
      </c>
      <c r="F520" t="s">
        <v>2495</v>
      </c>
      <c r="G520" t="s">
        <v>2495</v>
      </c>
      <c r="H520" t="s">
        <v>2495</v>
      </c>
      <c r="I520" t="s">
        <v>2496</v>
      </c>
      <c r="J520" s="23" t="s">
        <v>4036</v>
      </c>
      <c r="K520" s="23" t="s">
        <v>2505</v>
      </c>
      <c r="L520" s="23" t="s">
        <v>2499</v>
      </c>
      <c r="M520" s="2">
        <v>43831</v>
      </c>
      <c r="N520" s="30"/>
      <c r="O520" s="30"/>
      <c r="P520" s="30"/>
      <c r="V520" t="s">
        <v>40</v>
      </c>
      <c r="W520" t="s">
        <v>40</v>
      </c>
      <c r="X520" t="s">
        <v>2502</v>
      </c>
      <c r="Y520" t="s">
        <v>2503</v>
      </c>
      <c r="Z520" s="23" t="s">
        <v>2504</v>
      </c>
      <c r="AA520" s="23" t="s">
        <v>4033</v>
      </c>
      <c r="AB520" s="23" t="s">
        <v>2506</v>
      </c>
      <c r="AC520" s="23"/>
      <c r="AD520" s="23"/>
      <c r="AE520" s="23"/>
      <c r="AF520" s="23" t="s">
        <v>40</v>
      </c>
      <c r="AG520" s="23" t="s">
        <v>4037</v>
      </c>
      <c r="AH520" s="23" t="s">
        <v>41</v>
      </c>
      <c r="AI520" s="23" t="s">
        <v>4038</v>
      </c>
      <c r="AJ520" s="23" t="s">
        <v>4039</v>
      </c>
      <c r="AK520" s="23" t="s">
        <v>2501</v>
      </c>
      <c r="AL520" s="23" t="s">
        <v>2501</v>
      </c>
      <c r="AM520" s="23" t="s">
        <v>2501</v>
      </c>
      <c r="AN520" s="23" t="s">
        <v>2501</v>
      </c>
      <c r="AO520" s="30"/>
      <c r="AP520" t="s">
        <v>2500</v>
      </c>
      <c r="AQ520" t="s">
        <v>4040</v>
      </c>
      <c r="AR520">
        <v>19495</v>
      </c>
      <c r="AS520" s="2">
        <v>43831</v>
      </c>
      <c r="AT520" s="2" t="s">
        <v>4041</v>
      </c>
    </row>
    <row r="521" spans="1:46" x14ac:dyDescent="0.25">
      <c r="A521" t="s">
        <v>4148</v>
      </c>
      <c r="B521" s="23" t="s">
        <v>129</v>
      </c>
      <c r="C521" s="26" t="s">
        <v>4149</v>
      </c>
      <c r="D521" s="26" t="s">
        <v>4149</v>
      </c>
      <c r="E521" t="s">
        <v>2495</v>
      </c>
      <c r="F521" t="s">
        <v>2495</v>
      </c>
      <c r="G521" t="s">
        <v>2495</v>
      </c>
      <c r="H521" t="s">
        <v>2495</v>
      </c>
      <c r="I521" t="s">
        <v>2496</v>
      </c>
      <c r="J521" s="23" t="s">
        <v>4036</v>
      </c>
      <c r="K521" s="23" t="s">
        <v>2505</v>
      </c>
      <c r="L521" s="23" t="s">
        <v>2499</v>
      </c>
      <c r="M521" s="2">
        <v>43831</v>
      </c>
      <c r="N521" s="30"/>
      <c r="O521" s="30"/>
      <c r="P521" s="30"/>
      <c r="V521" t="s">
        <v>40</v>
      </c>
      <c r="W521" t="s">
        <v>40</v>
      </c>
      <c r="X521" t="s">
        <v>2502</v>
      </c>
      <c r="Y521" t="s">
        <v>2503</v>
      </c>
      <c r="Z521" s="23" t="s">
        <v>2504</v>
      </c>
      <c r="AA521" s="23" t="s">
        <v>4033</v>
      </c>
      <c r="AB521" s="23" t="s">
        <v>2506</v>
      </c>
      <c r="AC521" s="23"/>
      <c r="AD521" s="23"/>
      <c r="AE521" s="23"/>
      <c r="AF521" s="23" t="s">
        <v>40</v>
      </c>
      <c r="AG521" s="23" t="s">
        <v>4037</v>
      </c>
      <c r="AH521" s="23" t="s">
        <v>41</v>
      </c>
      <c r="AI521" s="23" t="s">
        <v>4038</v>
      </c>
      <c r="AJ521" s="23" t="s">
        <v>4039</v>
      </c>
      <c r="AK521" s="23" t="s">
        <v>2501</v>
      </c>
      <c r="AL521" s="23" t="s">
        <v>2501</v>
      </c>
      <c r="AM521" s="23" t="s">
        <v>2501</v>
      </c>
      <c r="AN521" s="23" t="s">
        <v>2501</v>
      </c>
      <c r="AO521" s="30"/>
      <c r="AP521" t="s">
        <v>2500</v>
      </c>
      <c r="AQ521" t="s">
        <v>4040</v>
      </c>
      <c r="AR521">
        <v>19495</v>
      </c>
      <c r="AS521" s="2">
        <v>43831</v>
      </c>
      <c r="AT521" s="2" t="s">
        <v>4041</v>
      </c>
    </row>
    <row r="522" spans="1:46" x14ac:dyDescent="0.25">
      <c r="A522" t="s">
        <v>4150</v>
      </c>
      <c r="B522" s="23" t="s">
        <v>130</v>
      </c>
      <c r="C522" s="27" t="s">
        <v>4151</v>
      </c>
      <c r="D522" s="27" t="s">
        <v>4151</v>
      </c>
      <c r="E522" t="s">
        <v>2495</v>
      </c>
      <c r="F522" t="s">
        <v>2495</v>
      </c>
      <c r="G522" t="s">
        <v>2495</v>
      </c>
      <c r="H522" t="s">
        <v>2495</v>
      </c>
      <c r="I522" t="s">
        <v>2496</v>
      </c>
      <c r="J522" s="23" t="s">
        <v>4036</v>
      </c>
      <c r="K522" s="23" t="s">
        <v>2505</v>
      </c>
      <c r="L522" s="23" t="s">
        <v>2499</v>
      </c>
      <c r="M522" s="2">
        <v>43831</v>
      </c>
      <c r="N522" s="30"/>
      <c r="O522" s="30"/>
      <c r="P522" s="30"/>
      <c r="V522" t="s">
        <v>40</v>
      </c>
      <c r="W522" t="s">
        <v>40</v>
      </c>
      <c r="X522" t="s">
        <v>2502</v>
      </c>
      <c r="Y522" t="s">
        <v>2503</v>
      </c>
      <c r="Z522" s="23" t="s">
        <v>2504</v>
      </c>
      <c r="AA522" s="23" t="s">
        <v>4033</v>
      </c>
      <c r="AB522" s="23" t="s">
        <v>2506</v>
      </c>
      <c r="AC522" s="23"/>
      <c r="AD522" s="23"/>
      <c r="AE522" s="23"/>
      <c r="AF522" s="23" t="s">
        <v>40</v>
      </c>
      <c r="AG522" s="23" t="s">
        <v>4037</v>
      </c>
      <c r="AH522" s="23" t="s">
        <v>41</v>
      </c>
      <c r="AI522" s="23" t="s">
        <v>4038</v>
      </c>
      <c r="AJ522" s="23" t="s">
        <v>4039</v>
      </c>
      <c r="AK522" s="23" t="s">
        <v>2501</v>
      </c>
      <c r="AL522" s="23" t="s">
        <v>2501</v>
      </c>
      <c r="AM522" s="23" t="s">
        <v>2501</v>
      </c>
      <c r="AN522" s="23" t="s">
        <v>2501</v>
      </c>
      <c r="AO522" s="30"/>
      <c r="AP522" t="s">
        <v>2500</v>
      </c>
      <c r="AQ522" t="s">
        <v>4040</v>
      </c>
      <c r="AR522">
        <v>19495</v>
      </c>
      <c r="AS522" s="2">
        <v>43831</v>
      </c>
      <c r="AT522" s="2" t="s">
        <v>4041</v>
      </c>
    </row>
    <row r="523" spans="1:46" x14ac:dyDescent="0.25">
      <c r="A523" t="s">
        <v>4152</v>
      </c>
      <c r="B523" s="23" t="s">
        <v>132</v>
      </c>
      <c r="C523" s="26" t="s">
        <v>4153</v>
      </c>
      <c r="D523" s="26" t="s">
        <v>4153</v>
      </c>
      <c r="E523" t="s">
        <v>2495</v>
      </c>
      <c r="F523" t="s">
        <v>2495</v>
      </c>
      <c r="G523" t="s">
        <v>2495</v>
      </c>
      <c r="H523" t="s">
        <v>2495</v>
      </c>
      <c r="I523" t="s">
        <v>2496</v>
      </c>
      <c r="J523" s="23" t="s">
        <v>4036</v>
      </c>
      <c r="K523" s="23" t="s">
        <v>2505</v>
      </c>
      <c r="L523" s="23" t="s">
        <v>2499</v>
      </c>
      <c r="M523" s="2">
        <v>43831</v>
      </c>
      <c r="N523" s="30"/>
      <c r="O523" s="30"/>
      <c r="P523" s="30"/>
      <c r="V523" t="s">
        <v>40</v>
      </c>
      <c r="W523" t="s">
        <v>40</v>
      </c>
      <c r="X523" t="s">
        <v>2502</v>
      </c>
      <c r="Y523" t="s">
        <v>2503</v>
      </c>
      <c r="Z523" s="23" t="s">
        <v>2504</v>
      </c>
      <c r="AA523" s="23" t="s">
        <v>4033</v>
      </c>
      <c r="AB523" s="23" t="s">
        <v>2506</v>
      </c>
      <c r="AC523" s="23"/>
      <c r="AD523" s="23"/>
      <c r="AE523" s="23"/>
      <c r="AF523" s="23" t="s">
        <v>40</v>
      </c>
      <c r="AG523" s="23" t="s">
        <v>4037</v>
      </c>
      <c r="AH523" s="23" t="s">
        <v>41</v>
      </c>
      <c r="AI523" s="23" t="s">
        <v>4038</v>
      </c>
      <c r="AJ523" s="23" t="s">
        <v>4039</v>
      </c>
      <c r="AK523" s="23" t="s">
        <v>2501</v>
      </c>
      <c r="AL523" s="23" t="s">
        <v>2501</v>
      </c>
      <c r="AM523" s="23" t="s">
        <v>2501</v>
      </c>
      <c r="AN523" s="23" t="s">
        <v>2501</v>
      </c>
      <c r="AO523" s="30"/>
      <c r="AP523" t="s">
        <v>2500</v>
      </c>
      <c r="AQ523" t="s">
        <v>4040</v>
      </c>
      <c r="AR523">
        <v>19495</v>
      </c>
      <c r="AS523" s="2">
        <v>43831</v>
      </c>
      <c r="AT523" s="2" t="s">
        <v>4041</v>
      </c>
    </row>
    <row r="524" spans="1:46" x14ac:dyDescent="0.25">
      <c r="A524" t="s">
        <v>4154</v>
      </c>
      <c r="B524" s="23" t="s">
        <v>134</v>
      </c>
      <c r="C524" s="27" t="s">
        <v>4155</v>
      </c>
      <c r="D524" s="27" t="s">
        <v>4155</v>
      </c>
      <c r="E524" t="s">
        <v>2495</v>
      </c>
      <c r="F524" t="s">
        <v>2495</v>
      </c>
      <c r="G524" t="s">
        <v>2495</v>
      </c>
      <c r="H524" t="s">
        <v>2495</v>
      </c>
      <c r="I524" t="s">
        <v>2496</v>
      </c>
      <c r="J524" s="23" t="s">
        <v>4036</v>
      </c>
      <c r="K524" s="23" t="s">
        <v>2505</v>
      </c>
      <c r="L524" s="23" t="s">
        <v>2499</v>
      </c>
      <c r="M524" s="2">
        <v>43831</v>
      </c>
      <c r="N524" s="30"/>
      <c r="O524" s="30"/>
      <c r="P524" s="30"/>
      <c r="V524" t="s">
        <v>40</v>
      </c>
      <c r="W524" t="s">
        <v>40</v>
      </c>
      <c r="X524" t="s">
        <v>2502</v>
      </c>
      <c r="Y524" t="s">
        <v>2503</v>
      </c>
      <c r="Z524" s="23" t="s">
        <v>2504</v>
      </c>
      <c r="AA524" s="23" t="s">
        <v>4033</v>
      </c>
      <c r="AB524" s="23" t="s">
        <v>2506</v>
      </c>
      <c r="AC524" s="23"/>
      <c r="AD524" s="23"/>
      <c r="AE524" s="23"/>
      <c r="AF524" s="23" t="s">
        <v>40</v>
      </c>
      <c r="AG524" s="23" t="s">
        <v>4037</v>
      </c>
      <c r="AH524" s="23" t="s">
        <v>41</v>
      </c>
      <c r="AI524" s="23" t="s">
        <v>4038</v>
      </c>
      <c r="AJ524" s="23" t="s">
        <v>4039</v>
      </c>
      <c r="AK524" s="23" t="s">
        <v>2501</v>
      </c>
      <c r="AL524" s="23" t="s">
        <v>2501</v>
      </c>
      <c r="AM524" s="23" t="s">
        <v>2501</v>
      </c>
      <c r="AN524" s="23" t="s">
        <v>2501</v>
      </c>
      <c r="AO524" s="30"/>
      <c r="AP524" t="s">
        <v>2500</v>
      </c>
      <c r="AQ524" t="s">
        <v>4040</v>
      </c>
      <c r="AR524">
        <v>19495</v>
      </c>
      <c r="AS524" s="2">
        <v>43831</v>
      </c>
      <c r="AT524" s="2" t="s">
        <v>4041</v>
      </c>
    </row>
    <row r="525" spans="1:46" x14ac:dyDescent="0.25">
      <c r="A525" t="s">
        <v>4156</v>
      </c>
      <c r="B525" s="23" t="s">
        <v>136</v>
      </c>
      <c r="C525" s="26" t="s">
        <v>4157</v>
      </c>
      <c r="D525" s="26" t="s">
        <v>4157</v>
      </c>
      <c r="E525" t="s">
        <v>2495</v>
      </c>
      <c r="F525" t="s">
        <v>2495</v>
      </c>
      <c r="G525" t="s">
        <v>2495</v>
      </c>
      <c r="H525" t="s">
        <v>2495</v>
      </c>
      <c r="I525" t="s">
        <v>2496</v>
      </c>
      <c r="J525" s="23" t="s">
        <v>4036</v>
      </c>
      <c r="K525" s="23" t="s">
        <v>2505</v>
      </c>
      <c r="L525" s="23" t="s">
        <v>2499</v>
      </c>
      <c r="M525" s="2">
        <v>43831</v>
      </c>
      <c r="N525" s="30"/>
      <c r="O525" s="30"/>
      <c r="P525" s="30"/>
      <c r="V525" t="s">
        <v>40</v>
      </c>
      <c r="W525" t="s">
        <v>40</v>
      </c>
      <c r="X525" t="s">
        <v>2502</v>
      </c>
      <c r="Y525" t="s">
        <v>2503</v>
      </c>
      <c r="Z525" s="23" t="s">
        <v>2504</v>
      </c>
      <c r="AA525" s="23" t="s">
        <v>4033</v>
      </c>
      <c r="AB525" s="23" t="s">
        <v>2506</v>
      </c>
      <c r="AC525" s="23"/>
      <c r="AD525" s="23"/>
      <c r="AE525" s="23"/>
      <c r="AF525" s="23" t="s">
        <v>40</v>
      </c>
      <c r="AG525" s="23" t="s">
        <v>4037</v>
      </c>
      <c r="AH525" s="23" t="s">
        <v>41</v>
      </c>
      <c r="AI525" s="23" t="s">
        <v>4038</v>
      </c>
      <c r="AJ525" s="23" t="s">
        <v>4039</v>
      </c>
      <c r="AK525" s="23" t="s">
        <v>2501</v>
      </c>
      <c r="AL525" s="23" t="s">
        <v>2501</v>
      </c>
      <c r="AM525" s="23" t="s">
        <v>2501</v>
      </c>
      <c r="AN525" s="23" t="s">
        <v>2501</v>
      </c>
      <c r="AO525" s="30"/>
      <c r="AP525" t="s">
        <v>2500</v>
      </c>
      <c r="AQ525" t="s">
        <v>4040</v>
      </c>
      <c r="AR525">
        <v>19495</v>
      </c>
      <c r="AS525" s="2">
        <v>43831</v>
      </c>
      <c r="AT525" s="2" t="s">
        <v>4041</v>
      </c>
    </row>
    <row r="526" spans="1:46" x14ac:dyDescent="0.25">
      <c r="A526" t="s">
        <v>4158</v>
      </c>
      <c r="B526" s="23" t="s">
        <v>138</v>
      </c>
      <c r="C526" s="27" t="s">
        <v>4159</v>
      </c>
      <c r="D526" s="27" t="s">
        <v>4159</v>
      </c>
      <c r="E526" t="s">
        <v>2495</v>
      </c>
      <c r="F526" t="s">
        <v>2495</v>
      </c>
      <c r="G526" t="s">
        <v>2495</v>
      </c>
      <c r="H526" t="s">
        <v>2495</v>
      </c>
      <c r="I526" t="s">
        <v>2496</v>
      </c>
      <c r="J526" s="23" t="s">
        <v>4036</v>
      </c>
      <c r="K526" s="23" t="s">
        <v>2505</v>
      </c>
      <c r="L526" s="23" t="s">
        <v>2499</v>
      </c>
      <c r="M526" s="2">
        <v>43831</v>
      </c>
      <c r="N526" s="30"/>
      <c r="O526" s="30"/>
      <c r="P526" s="30"/>
      <c r="V526" t="s">
        <v>40</v>
      </c>
      <c r="W526" t="s">
        <v>40</v>
      </c>
      <c r="X526" t="s">
        <v>2502</v>
      </c>
      <c r="Y526" t="s">
        <v>2503</v>
      </c>
      <c r="Z526" s="23" t="s">
        <v>2504</v>
      </c>
      <c r="AA526" s="23" t="s">
        <v>4033</v>
      </c>
      <c r="AB526" s="23" t="s">
        <v>2506</v>
      </c>
      <c r="AC526" s="23"/>
      <c r="AD526" s="23"/>
      <c r="AE526" s="23"/>
      <c r="AF526" s="23" t="s">
        <v>40</v>
      </c>
      <c r="AG526" s="23" t="s">
        <v>4037</v>
      </c>
      <c r="AH526" s="23" t="s">
        <v>41</v>
      </c>
      <c r="AI526" s="23" t="s">
        <v>4038</v>
      </c>
      <c r="AJ526" s="23" t="s">
        <v>4039</v>
      </c>
      <c r="AK526" s="23" t="s">
        <v>2501</v>
      </c>
      <c r="AL526" s="23" t="s">
        <v>2501</v>
      </c>
      <c r="AM526" s="23" t="s">
        <v>2501</v>
      </c>
      <c r="AN526" s="23" t="s">
        <v>2501</v>
      </c>
      <c r="AO526" s="30"/>
      <c r="AP526" t="s">
        <v>2500</v>
      </c>
      <c r="AQ526" t="s">
        <v>4040</v>
      </c>
      <c r="AR526">
        <v>19495</v>
      </c>
      <c r="AS526" s="2">
        <v>43831</v>
      </c>
      <c r="AT526" s="2" t="s">
        <v>4041</v>
      </c>
    </row>
    <row r="527" spans="1:46" x14ac:dyDescent="0.25">
      <c r="A527" t="s">
        <v>4160</v>
      </c>
      <c r="B527" s="23" t="s">
        <v>139</v>
      </c>
      <c r="C527" s="26" t="s">
        <v>4161</v>
      </c>
      <c r="D527" s="26" t="s">
        <v>4161</v>
      </c>
      <c r="E527" t="s">
        <v>2495</v>
      </c>
      <c r="F527" t="s">
        <v>2495</v>
      </c>
      <c r="G527" t="s">
        <v>2495</v>
      </c>
      <c r="H527" t="s">
        <v>2495</v>
      </c>
      <c r="I527" t="s">
        <v>2496</v>
      </c>
      <c r="J527" s="23" t="s">
        <v>4036</v>
      </c>
      <c r="K527" s="23" t="s">
        <v>2505</v>
      </c>
      <c r="L527" s="23" t="s">
        <v>2499</v>
      </c>
      <c r="M527" s="2">
        <v>43831</v>
      </c>
      <c r="N527" s="30"/>
      <c r="O527" s="30"/>
      <c r="P527" s="30"/>
      <c r="V527" t="s">
        <v>40</v>
      </c>
      <c r="W527" t="s">
        <v>40</v>
      </c>
      <c r="X527" t="s">
        <v>2502</v>
      </c>
      <c r="Y527" t="s">
        <v>2503</v>
      </c>
      <c r="Z527" s="23" t="s">
        <v>2504</v>
      </c>
      <c r="AA527" s="23" t="s">
        <v>4033</v>
      </c>
      <c r="AB527" s="23" t="s">
        <v>2506</v>
      </c>
      <c r="AC527" s="23"/>
      <c r="AD527" s="23"/>
      <c r="AE527" s="23"/>
      <c r="AF527" s="23" t="s">
        <v>40</v>
      </c>
      <c r="AG527" s="23" t="s">
        <v>4037</v>
      </c>
      <c r="AH527" s="23" t="s">
        <v>41</v>
      </c>
      <c r="AI527" s="23" t="s">
        <v>4038</v>
      </c>
      <c r="AJ527" s="23" t="s">
        <v>4039</v>
      </c>
      <c r="AK527" s="23" t="s">
        <v>2501</v>
      </c>
      <c r="AL527" s="23" t="s">
        <v>2501</v>
      </c>
      <c r="AM527" s="23" t="s">
        <v>2501</v>
      </c>
      <c r="AN527" s="23" t="s">
        <v>2501</v>
      </c>
      <c r="AO527" s="30"/>
      <c r="AP527" t="s">
        <v>2500</v>
      </c>
      <c r="AQ527" t="s">
        <v>4040</v>
      </c>
      <c r="AR527">
        <v>19495</v>
      </c>
      <c r="AS527" s="2">
        <v>43831</v>
      </c>
      <c r="AT527" s="2" t="s">
        <v>4041</v>
      </c>
    </row>
    <row r="528" spans="1:46" x14ac:dyDescent="0.25">
      <c r="A528" t="s">
        <v>4162</v>
      </c>
      <c r="B528" s="23" t="s">
        <v>140</v>
      </c>
      <c r="C528" s="27" t="s">
        <v>4163</v>
      </c>
      <c r="D528" s="27" t="s">
        <v>4163</v>
      </c>
      <c r="E528" t="s">
        <v>2495</v>
      </c>
      <c r="F528" t="s">
        <v>2495</v>
      </c>
      <c r="G528" t="s">
        <v>2495</v>
      </c>
      <c r="H528" t="s">
        <v>2495</v>
      </c>
      <c r="I528" t="s">
        <v>2496</v>
      </c>
      <c r="J528" s="23" t="s">
        <v>4036</v>
      </c>
      <c r="K528" s="23" t="s">
        <v>2505</v>
      </c>
      <c r="L528" s="23" t="s">
        <v>2499</v>
      </c>
      <c r="M528" s="2">
        <v>43831</v>
      </c>
      <c r="N528" s="30"/>
      <c r="O528" s="30"/>
      <c r="P528" s="30"/>
      <c r="V528" t="s">
        <v>40</v>
      </c>
      <c r="W528" t="s">
        <v>40</v>
      </c>
      <c r="X528" t="s">
        <v>2502</v>
      </c>
      <c r="Y528" t="s">
        <v>2503</v>
      </c>
      <c r="Z528" s="23" t="s">
        <v>2504</v>
      </c>
      <c r="AA528" s="23" t="s">
        <v>4033</v>
      </c>
      <c r="AB528" s="23" t="s">
        <v>2506</v>
      </c>
      <c r="AC528" s="23"/>
      <c r="AD528" s="23"/>
      <c r="AE528" s="23"/>
      <c r="AF528" s="23" t="s">
        <v>40</v>
      </c>
      <c r="AG528" s="23" t="s">
        <v>4037</v>
      </c>
      <c r="AH528" s="23" t="s">
        <v>41</v>
      </c>
      <c r="AI528" s="23" t="s">
        <v>4038</v>
      </c>
      <c r="AJ528" s="23" t="s">
        <v>4039</v>
      </c>
      <c r="AK528" s="23" t="s">
        <v>2501</v>
      </c>
      <c r="AL528" s="23" t="s">
        <v>2501</v>
      </c>
      <c r="AM528" s="23" t="s">
        <v>2501</v>
      </c>
      <c r="AN528" s="23" t="s">
        <v>2501</v>
      </c>
      <c r="AO528" s="30"/>
      <c r="AP528" t="s">
        <v>2500</v>
      </c>
      <c r="AQ528" t="s">
        <v>4040</v>
      </c>
      <c r="AR528">
        <v>19495</v>
      </c>
      <c r="AS528" s="2">
        <v>43831</v>
      </c>
      <c r="AT528" s="2" t="s">
        <v>4041</v>
      </c>
    </row>
    <row r="529" spans="1:46" x14ac:dyDescent="0.25">
      <c r="A529" t="s">
        <v>4164</v>
      </c>
      <c r="B529" s="23" t="s">
        <v>141</v>
      </c>
      <c r="C529" s="26" t="s">
        <v>4165</v>
      </c>
      <c r="D529" s="26" t="s">
        <v>4165</v>
      </c>
      <c r="E529" t="s">
        <v>2495</v>
      </c>
      <c r="F529" t="s">
        <v>2495</v>
      </c>
      <c r="G529" t="s">
        <v>2495</v>
      </c>
      <c r="H529" t="s">
        <v>2495</v>
      </c>
      <c r="I529" t="s">
        <v>2496</v>
      </c>
      <c r="J529" s="23" t="s">
        <v>4036</v>
      </c>
      <c r="K529" s="23" t="s">
        <v>2505</v>
      </c>
      <c r="L529" s="23" t="s">
        <v>2499</v>
      </c>
      <c r="M529" s="2">
        <v>43831</v>
      </c>
      <c r="N529" s="30"/>
      <c r="O529" s="30"/>
      <c r="P529" s="30"/>
      <c r="V529" t="s">
        <v>40</v>
      </c>
      <c r="W529" t="s">
        <v>40</v>
      </c>
      <c r="X529" t="s">
        <v>2502</v>
      </c>
      <c r="Y529" t="s">
        <v>2503</v>
      </c>
      <c r="Z529" s="23" t="s">
        <v>2504</v>
      </c>
      <c r="AA529" s="23" t="s">
        <v>4033</v>
      </c>
      <c r="AB529" s="23" t="s">
        <v>2506</v>
      </c>
      <c r="AC529" s="23"/>
      <c r="AD529" s="23"/>
      <c r="AE529" s="23"/>
      <c r="AF529" s="23" t="s">
        <v>40</v>
      </c>
      <c r="AG529" s="23" t="s">
        <v>4037</v>
      </c>
      <c r="AH529" s="23" t="s">
        <v>41</v>
      </c>
      <c r="AI529" s="23" t="s">
        <v>4038</v>
      </c>
      <c r="AJ529" s="23" t="s">
        <v>4039</v>
      </c>
      <c r="AK529" s="23" t="s">
        <v>2501</v>
      </c>
      <c r="AL529" s="23" t="s">
        <v>2501</v>
      </c>
      <c r="AM529" s="23" t="s">
        <v>2501</v>
      </c>
      <c r="AN529" s="23" t="s">
        <v>2501</v>
      </c>
      <c r="AO529" s="30"/>
      <c r="AP529" t="s">
        <v>2500</v>
      </c>
      <c r="AQ529" t="s">
        <v>4040</v>
      </c>
      <c r="AR529">
        <v>19495</v>
      </c>
      <c r="AS529" s="2">
        <v>43831</v>
      </c>
      <c r="AT529" s="2" t="s">
        <v>4041</v>
      </c>
    </row>
    <row r="530" spans="1:46" x14ac:dyDescent="0.25">
      <c r="A530" t="s">
        <v>4166</v>
      </c>
      <c r="B530" s="23" t="s">
        <v>142</v>
      </c>
      <c r="C530" s="28" t="s">
        <v>4167</v>
      </c>
      <c r="D530" s="27" t="s">
        <v>4167</v>
      </c>
      <c r="E530" t="s">
        <v>2495</v>
      </c>
      <c r="F530" t="s">
        <v>2495</v>
      </c>
      <c r="G530" t="s">
        <v>2495</v>
      </c>
      <c r="H530" t="s">
        <v>2495</v>
      </c>
      <c r="I530" t="s">
        <v>2496</v>
      </c>
      <c r="J530" s="23" t="s">
        <v>4036</v>
      </c>
      <c r="K530" s="23" t="s">
        <v>2505</v>
      </c>
      <c r="L530" s="23" t="s">
        <v>2499</v>
      </c>
      <c r="M530" s="2">
        <v>43831</v>
      </c>
      <c r="N530" s="30"/>
      <c r="O530" s="30"/>
      <c r="P530" s="30"/>
      <c r="V530" t="s">
        <v>40</v>
      </c>
      <c r="W530" t="s">
        <v>40</v>
      </c>
      <c r="X530" t="s">
        <v>2502</v>
      </c>
      <c r="Y530" t="s">
        <v>2503</v>
      </c>
      <c r="Z530" s="23" t="s">
        <v>2504</v>
      </c>
      <c r="AA530" s="23" t="s">
        <v>4033</v>
      </c>
      <c r="AB530" s="23" t="s">
        <v>2506</v>
      </c>
      <c r="AC530" s="23"/>
      <c r="AD530" s="23"/>
      <c r="AE530" s="23"/>
      <c r="AF530" s="23" t="s">
        <v>40</v>
      </c>
      <c r="AG530" s="23" t="s">
        <v>4037</v>
      </c>
      <c r="AH530" s="23" t="s">
        <v>41</v>
      </c>
      <c r="AI530" s="23" t="s">
        <v>4038</v>
      </c>
      <c r="AJ530" s="23" t="s">
        <v>4039</v>
      </c>
      <c r="AK530" s="23" t="s">
        <v>2501</v>
      </c>
      <c r="AL530" s="23" t="s">
        <v>2501</v>
      </c>
      <c r="AM530" s="23" t="s">
        <v>2501</v>
      </c>
      <c r="AN530" s="23" t="s">
        <v>2501</v>
      </c>
      <c r="AO530" s="30"/>
      <c r="AP530" t="s">
        <v>2500</v>
      </c>
      <c r="AQ530" t="s">
        <v>4040</v>
      </c>
      <c r="AR530">
        <v>19495</v>
      </c>
      <c r="AS530" s="2">
        <v>43831</v>
      </c>
      <c r="AT530" s="2" t="s">
        <v>4041</v>
      </c>
    </row>
    <row r="531" spans="1:46" x14ac:dyDescent="0.25">
      <c r="A531" t="s">
        <v>4168</v>
      </c>
      <c r="B531" s="23" t="s">
        <v>143</v>
      </c>
      <c r="C531" s="26" t="s">
        <v>4169</v>
      </c>
      <c r="D531" s="26" t="s">
        <v>4169</v>
      </c>
      <c r="E531" t="s">
        <v>2495</v>
      </c>
      <c r="F531" t="s">
        <v>2495</v>
      </c>
      <c r="G531" t="s">
        <v>2495</v>
      </c>
      <c r="H531" t="s">
        <v>2495</v>
      </c>
      <c r="I531" t="s">
        <v>2496</v>
      </c>
      <c r="J531" s="23" t="s">
        <v>4036</v>
      </c>
      <c r="K531" s="23" t="s">
        <v>2505</v>
      </c>
      <c r="L531" s="23" t="s">
        <v>2499</v>
      </c>
      <c r="M531" s="2">
        <v>43831</v>
      </c>
      <c r="N531" s="30"/>
      <c r="O531" s="30"/>
      <c r="P531" s="30"/>
      <c r="V531" t="s">
        <v>40</v>
      </c>
      <c r="W531" t="s">
        <v>40</v>
      </c>
      <c r="X531" t="s">
        <v>2502</v>
      </c>
      <c r="Y531" t="s">
        <v>2503</v>
      </c>
      <c r="Z531" s="23" t="s">
        <v>2504</v>
      </c>
      <c r="AA531" s="23" t="s">
        <v>4033</v>
      </c>
      <c r="AB531" s="23" t="s">
        <v>2506</v>
      </c>
      <c r="AC531" s="23"/>
      <c r="AD531" s="23"/>
      <c r="AE531" s="23"/>
      <c r="AF531" s="23" t="s">
        <v>40</v>
      </c>
      <c r="AG531" s="23" t="s">
        <v>4037</v>
      </c>
      <c r="AH531" s="23" t="s">
        <v>41</v>
      </c>
      <c r="AI531" s="23" t="s">
        <v>4038</v>
      </c>
      <c r="AJ531" s="23" t="s">
        <v>4039</v>
      </c>
      <c r="AK531" s="23" t="s">
        <v>2501</v>
      </c>
      <c r="AL531" s="23" t="s">
        <v>2501</v>
      </c>
      <c r="AM531" s="23" t="s">
        <v>2501</v>
      </c>
      <c r="AN531" s="23" t="s">
        <v>2501</v>
      </c>
      <c r="AO531" s="30"/>
      <c r="AP531" t="s">
        <v>2500</v>
      </c>
      <c r="AQ531" t="s">
        <v>4040</v>
      </c>
      <c r="AR531">
        <v>19495</v>
      </c>
      <c r="AS531" s="2">
        <v>43831</v>
      </c>
      <c r="AT531" s="2" t="s">
        <v>4041</v>
      </c>
    </row>
    <row r="532" spans="1:46" x14ac:dyDescent="0.25">
      <c r="A532" t="s">
        <v>4170</v>
      </c>
      <c r="B532" s="23" t="s">
        <v>144</v>
      </c>
      <c r="C532" s="27" t="s">
        <v>4171</v>
      </c>
      <c r="D532" s="27" t="s">
        <v>4171</v>
      </c>
      <c r="E532" t="s">
        <v>2495</v>
      </c>
      <c r="F532" t="s">
        <v>2495</v>
      </c>
      <c r="G532" t="s">
        <v>2495</v>
      </c>
      <c r="H532" t="s">
        <v>2495</v>
      </c>
      <c r="I532" t="s">
        <v>2496</v>
      </c>
      <c r="J532" s="23" t="s">
        <v>4036</v>
      </c>
      <c r="K532" s="23" t="s">
        <v>2505</v>
      </c>
      <c r="L532" s="23" t="s">
        <v>2499</v>
      </c>
      <c r="M532" s="2">
        <v>43831</v>
      </c>
      <c r="N532" s="30"/>
      <c r="O532" s="30"/>
      <c r="P532" s="30"/>
      <c r="V532" t="s">
        <v>40</v>
      </c>
      <c r="W532" t="s">
        <v>40</v>
      </c>
      <c r="X532" t="s">
        <v>2502</v>
      </c>
      <c r="Y532" t="s">
        <v>2503</v>
      </c>
      <c r="Z532" s="23" t="s">
        <v>2504</v>
      </c>
      <c r="AA532" s="23" t="s">
        <v>4033</v>
      </c>
      <c r="AB532" s="23" t="s">
        <v>2506</v>
      </c>
      <c r="AC532" s="23"/>
      <c r="AD532" s="23"/>
      <c r="AE532" s="23"/>
      <c r="AF532" s="23" t="s">
        <v>40</v>
      </c>
      <c r="AG532" s="23" t="s">
        <v>4037</v>
      </c>
      <c r="AH532" s="23" t="s">
        <v>41</v>
      </c>
      <c r="AI532" s="23" t="s">
        <v>4038</v>
      </c>
      <c r="AJ532" s="23" t="s">
        <v>4039</v>
      </c>
      <c r="AK532" s="23" t="s">
        <v>2501</v>
      </c>
      <c r="AL532" s="23" t="s">
        <v>2501</v>
      </c>
      <c r="AM532" s="23" t="s">
        <v>2501</v>
      </c>
      <c r="AN532" s="23" t="s">
        <v>2501</v>
      </c>
      <c r="AO532" s="30"/>
      <c r="AP532" t="s">
        <v>2500</v>
      </c>
      <c r="AQ532" t="s">
        <v>4040</v>
      </c>
      <c r="AR532">
        <v>19495</v>
      </c>
      <c r="AS532" s="2">
        <v>43831</v>
      </c>
      <c r="AT532" s="2" t="s">
        <v>4041</v>
      </c>
    </row>
    <row r="533" spans="1:46" x14ac:dyDescent="0.25">
      <c r="A533" t="s">
        <v>4172</v>
      </c>
      <c r="B533" s="23" t="s">
        <v>145</v>
      </c>
      <c r="C533" s="26" t="s">
        <v>4173</v>
      </c>
      <c r="D533" s="26" t="s">
        <v>4173</v>
      </c>
      <c r="E533" t="s">
        <v>2495</v>
      </c>
      <c r="F533" t="s">
        <v>2495</v>
      </c>
      <c r="G533" t="s">
        <v>2495</v>
      </c>
      <c r="H533" t="s">
        <v>2495</v>
      </c>
      <c r="I533" t="s">
        <v>2496</v>
      </c>
      <c r="J533" s="23" t="s">
        <v>4036</v>
      </c>
      <c r="K533" s="23" t="s">
        <v>2505</v>
      </c>
      <c r="L533" s="23" t="s">
        <v>2499</v>
      </c>
      <c r="M533" s="2">
        <v>43831</v>
      </c>
      <c r="N533" s="30"/>
      <c r="O533" s="30"/>
      <c r="P533" s="30"/>
      <c r="V533" t="s">
        <v>40</v>
      </c>
      <c r="W533" t="s">
        <v>40</v>
      </c>
      <c r="X533" t="s">
        <v>2502</v>
      </c>
      <c r="Y533" t="s">
        <v>2503</v>
      </c>
      <c r="Z533" s="23" t="s">
        <v>2504</v>
      </c>
      <c r="AA533" s="23" t="s">
        <v>4033</v>
      </c>
      <c r="AB533" s="23" t="s">
        <v>2506</v>
      </c>
      <c r="AC533" s="23"/>
      <c r="AD533" s="23"/>
      <c r="AE533" s="23"/>
      <c r="AF533" s="23" t="s">
        <v>40</v>
      </c>
      <c r="AG533" s="23" t="s">
        <v>4037</v>
      </c>
      <c r="AH533" s="23" t="s">
        <v>41</v>
      </c>
      <c r="AI533" s="23" t="s">
        <v>4038</v>
      </c>
      <c r="AJ533" s="23" t="s">
        <v>4039</v>
      </c>
      <c r="AK533" s="23" t="s">
        <v>2501</v>
      </c>
      <c r="AL533" s="23" t="s">
        <v>2501</v>
      </c>
      <c r="AM533" s="23" t="s">
        <v>2501</v>
      </c>
      <c r="AN533" s="23" t="s">
        <v>2501</v>
      </c>
      <c r="AO533" s="30"/>
      <c r="AP533" t="s">
        <v>2500</v>
      </c>
      <c r="AQ533" t="s">
        <v>4040</v>
      </c>
      <c r="AR533">
        <v>19495</v>
      </c>
      <c r="AS533" s="2">
        <v>43831</v>
      </c>
      <c r="AT533" s="2" t="s">
        <v>4041</v>
      </c>
    </row>
    <row r="534" spans="1:46" x14ac:dyDescent="0.25">
      <c r="A534" t="s">
        <v>4174</v>
      </c>
      <c r="B534" s="23" t="s">
        <v>146</v>
      </c>
      <c r="C534" s="27" t="s">
        <v>4175</v>
      </c>
      <c r="D534" s="27" t="s">
        <v>4175</v>
      </c>
      <c r="E534" t="s">
        <v>2495</v>
      </c>
      <c r="F534" t="s">
        <v>2495</v>
      </c>
      <c r="G534" t="s">
        <v>2495</v>
      </c>
      <c r="H534" t="s">
        <v>2495</v>
      </c>
      <c r="I534" t="s">
        <v>2496</v>
      </c>
      <c r="J534" s="23" t="s">
        <v>4036</v>
      </c>
      <c r="K534" s="23" t="s">
        <v>2505</v>
      </c>
      <c r="L534" s="23" t="s">
        <v>2499</v>
      </c>
      <c r="M534" s="2">
        <v>43831</v>
      </c>
      <c r="N534" s="30"/>
      <c r="O534" s="30"/>
      <c r="P534" s="30"/>
      <c r="V534" t="s">
        <v>40</v>
      </c>
      <c r="W534" t="s">
        <v>40</v>
      </c>
      <c r="X534" t="s">
        <v>2502</v>
      </c>
      <c r="Y534" t="s">
        <v>2503</v>
      </c>
      <c r="Z534" s="23" t="s">
        <v>2504</v>
      </c>
      <c r="AA534" s="23" t="s">
        <v>4033</v>
      </c>
      <c r="AB534" s="23" t="s">
        <v>2506</v>
      </c>
      <c r="AC534" s="23"/>
      <c r="AD534" s="23"/>
      <c r="AE534" s="23"/>
      <c r="AF534" s="23" t="s">
        <v>40</v>
      </c>
      <c r="AG534" s="23" t="s">
        <v>4037</v>
      </c>
      <c r="AH534" s="23" t="s">
        <v>41</v>
      </c>
      <c r="AI534" s="23" t="s">
        <v>4038</v>
      </c>
      <c r="AJ534" s="23" t="s">
        <v>4039</v>
      </c>
      <c r="AK534" s="23" t="s">
        <v>2501</v>
      </c>
      <c r="AL534" s="23" t="s">
        <v>2501</v>
      </c>
      <c r="AM534" s="23" t="s">
        <v>2501</v>
      </c>
      <c r="AN534" s="23" t="s">
        <v>2501</v>
      </c>
      <c r="AO534" s="30"/>
      <c r="AP534" t="s">
        <v>2500</v>
      </c>
      <c r="AQ534" t="s">
        <v>4040</v>
      </c>
      <c r="AR534">
        <v>19495</v>
      </c>
      <c r="AS534" s="2">
        <v>43831</v>
      </c>
      <c r="AT534" s="2" t="s">
        <v>4041</v>
      </c>
    </row>
    <row r="535" spans="1:46" x14ac:dyDescent="0.25">
      <c r="A535" t="s">
        <v>4176</v>
      </c>
      <c r="B535" s="23" t="s">
        <v>148</v>
      </c>
      <c r="C535" s="26" t="s">
        <v>4177</v>
      </c>
      <c r="D535" s="26" t="s">
        <v>4177</v>
      </c>
      <c r="E535" t="s">
        <v>2495</v>
      </c>
      <c r="F535" t="s">
        <v>2495</v>
      </c>
      <c r="G535" t="s">
        <v>2495</v>
      </c>
      <c r="H535" t="s">
        <v>2495</v>
      </c>
      <c r="I535" t="s">
        <v>2496</v>
      </c>
      <c r="J535" s="23" t="s">
        <v>4036</v>
      </c>
      <c r="K535" s="23" t="s">
        <v>2505</v>
      </c>
      <c r="L535" s="23" t="s">
        <v>2499</v>
      </c>
      <c r="M535" s="2">
        <v>43831</v>
      </c>
      <c r="N535" s="30"/>
      <c r="O535" s="30"/>
      <c r="P535" s="30"/>
      <c r="V535" t="s">
        <v>40</v>
      </c>
      <c r="W535" t="s">
        <v>40</v>
      </c>
      <c r="X535" t="s">
        <v>2502</v>
      </c>
      <c r="Y535" t="s">
        <v>2503</v>
      </c>
      <c r="Z535" s="23" t="s">
        <v>2504</v>
      </c>
      <c r="AA535" s="23" t="s">
        <v>4033</v>
      </c>
      <c r="AB535" s="23" t="s">
        <v>2506</v>
      </c>
      <c r="AC535" s="23"/>
      <c r="AD535" s="23"/>
      <c r="AE535" s="23"/>
      <c r="AF535" s="23" t="s">
        <v>40</v>
      </c>
      <c r="AG535" s="23" t="s">
        <v>4037</v>
      </c>
      <c r="AH535" s="23" t="s">
        <v>41</v>
      </c>
      <c r="AI535" s="23" t="s">
        <v>4038</v>
      </c>
      <c r="AJ535" s="23" t="s">
        <v>4039</v>
      </c>
      <c r="AK535" s="23" t="s">
        <v>2501</v>
      </c>
      <c r="AL535" s="23" t="s">
        <v>2501</v>
      </c>
      <c r="AM535" s="23" t="s">
        <v>2501</v>
      </c>
      <c r="AN535" s="23" t="s">
        <v>2501</v>
      </c>
      <c r="AO535" s="30"/>
      <c r="AP535" t="s">
        <v>2500</v>
      </c>
      <c r="AQ535" t="s">
        <v>4040</v>
      </c>
      <c r="AR535">
        <v>19495</v>
      </c>
      <c r="AS535" s="2">
        <v>43831</v>
      </c>
      <c r="AT535" s="2" t="s">
        <v>4041</v>
      </c>
    </row>
    <row r="536" spans="1:46" x14ac:dyDescent="0.25">
      <c r="A536" t="s">
        <v>4178</v>
      </c>
      <c r="B536" s="23" t="s">
        <v>149</v>
      </c>
      <c r="C536" s="27" t="s">
        <v>4179</v>
      </c>
      <c r="D536" s="27" t="s">
        <v>4179</v>
      </c>
      <c r="E536" t="s">
        <v>2495</v>
      </c>
      <c r="F536" t="s">
        <v>2495</v>
      </c>
      <c r="G536" t="s">
        <v>2495</v>
      </c>
      <c r="H536" t="s">
        <v>2495</v>
      </c>
      <c r="I536" t="s">
        <v>2496</v>
      </c>
      <c r="J536" s="23" t="s">
        <v>4036</v>
      </c>
      <c r="K536" s="23" t="s">
        <v>2505</v>
      </c>
      <c r="L536" s="23" t="s">
        <v>2499</v>
      </c>
      <c r="M536" s="2">
        <v>43831</v>
      </c>
      <c r="N536" s="30"/>
      <c r="O536" s="30"/>
      <c r="P536" s="30"/>
      <c r="V536" t="s">
        <v>40</v>
      </c>
      <c r="W536" t="s">
        <v>40</v>
      </c>
      <c r="X536" t="s">
        <v>2502</v>
      </c>
      <c r="Y536" t="s">
        <v>2503</v>
      </c>
      <c r="Z536" s="23" t="s">
        <v>2504</v>
      </c>
      <c r="AA536" s="23" t="s">
        <v>4033</v>
      </c>
      <c r="AB536" s="23" t="s">
        <v>2506</v>
      </c>
      <c r="AC536" s="23"/>
      <c r="AD536" s="23"/>
      <c r="AE536" s="23"/>
      <c r="AF536" s="23" t="s">
        <v>40</v>
      </c>
      <c r="AG536" s="23" t="s">
        <v>4037</v>
      </c>
      <c r="AH536" s="23" t="s">
        <v>41</v>
      </c>
      <c r="AI536" s="23" t="s">
        <v>4038</v>
      </c>
      <c r="AJ536" s="23" t="s">
        <v>4039</v>
      </c>
      <c r="AK536" s="23" t="s">
        <v>2501</v>
      </c>
      <c r="AL536" s="23" t="s">
        <v>2501</v>
      </c>
      <c r="AM536" s="23" t="s">
        <v>2501</v>
      </c>
      <c r="AN536" s="23" t="s">
        <v>2501</v>
      </c>
      <c r="AO536" s="30"/>
      <c r="AP536" t="s">
        <v>2500</v>
      </c>
      <c r="AQ536" t="s">
        <v>4040</v>
      </c>
      <c r="AR536">
        <v>19495</v>
      </c>
      <c r="AS536" s="2">
        <v>43831</v>
      </c>
      <c r="AT536" s="2" t="s">
        <v>4041</v>
      </c>
    </row>
    <row r="537" spans="1:46" x14ac:dyDescent="0.25">
      <c r="A537" t="s">
        <v>4180</v>
      </c>
      <c r="B537" s="23" t="s">
        <v>150</v>
      </c>
      <c r="C537" s="28" t="s">
        <v>4181</v>
      </c>
      <c r="D537" s="26" t="s">
        <v>4181</v>
      </c>
      <c r="E537" t="s">
        <v>2495</v>
      </c>
      <c r="F537" t="s">
        <v>2495</v>
      </c>
      <c r="G537" t="s">
        <v>2495</v>
      </c>
      <c r="H537" t="s">
        <v>2495</v>
      </c>
      <c r="I537" t="s">
        <v>2496</v>
      </c>
      <c r="J537" s="23" t="s">
        <v>4036</v>
      </c>
      <c r="K537" s="23" t="s">
        <v>2505</v>
      </c>
      <c r="L537" s="23" t="s">
        <v>2499</v>
      </c>
      <c r="M537" s="2">
        <v>43831</v>
      </c>
      <c r="N537" s="30"/>
      <c r="O537" s="30"/>
      <c r="P537" s="30"/>
      <c r="V537" t="s">
        <v>40</v>
      </c>
      <c r="W537" t="s">
        <v>40</v>
      </c>
      <c r="X537" t="s">
        <v>2502</v>
      </c>
      <c r="Y537" t="s">
        <v>2503</v>
      </c>
      <c r="Z537" s="23" t="s">
        <v>2504</v>
      </c>
      <c r="AA537" s="23" t="s">
        <v>4033</v>
      </c>
      <c r="AB537" s="23" t="s">
        <v>2506</v>
      </c>
      <c r="AC537" s="23"/>
      <c r="AD537" s="23"/>
      <c r="AE537" s="23"/>
      <c r="AF537" s="23" t="s">
        <v>40</v>
      </c>
      <c r="AG537" s="23" t="s">
        <v>4037</v>
      </c>
      <c r="AH537" s="23" t="s">
        <v>41</v>
      </c>
      <c r="AI537" s="23" t="s">
        <v>4038</v>
      </c>
      <c r="AJ537" s="23" t="s">
        <v>4039</v>
      </c>
      <c r="AK537" s="23" t="s">
        <v>2501</v>
      </c>
      <c r="AL537" s="23" t="s">
        <v>2501</v>
      </c>
      <c r="AM537" s="23" t="s">
        <v>2501</v>
      </c>
      <c r="AN537" s="23" t="s">
        <v>2501</v>
      </c>
      <c r="AO537" s="30"/>
      <c r="AP537" t="s">
        <v>2500</v>
      </c>
      <c r="AQ537" t="s">
        <v>4040</v>
      </c>
      <c r="AR537">
        <v>19495</v>
      </c>
      <c r="AS537" s="2">
        <v>43831</v>
      </c>
      <c r="AT537" s="2" t="s">
        <v>4041</v>
      </c>
    </row>
    <row r="538" spans="1:46" x14ac:dyDescent="0.25">
      <c r="A538" t="s">
        <v>4182</v>
      </c>
      <c r="B538" s="23" t="s">
        <v>151</v>
      </c>
      <c r="C538" s="27" t="s">
        <v>4183</v>
      </c>
      <c r="D538" s="27" t="s">
        <v>4183</v>
      </c>
      <c r="E538" t="s">
        <v>2495</v>
      </c>
      <c r="F538" t="s">
        <v>2495</v>
      </c>
      <c r="G538" t="s">
        <v>2495</v>
      </c>
      <c r="H538" t="s">
        <v>2495</v>
      </c>
      <c r="I538" t="s">
        <v>2496</v>
      </c>
      <c r="J538" s="23" t="s">
        <v>4036</v>
      </c>
      <c r="K538" s="23" t="s">
        <v>2505</v>
      </c>
      <c r="L538" s="23" t="s">
        <v>2499</v>
      </c>
      <c r="M538" s="2">
        <v>43831</v>
      </c>
      <c r="N538" s="30"/>
      <c r="O538" s="30"/>
      <c r="P538" s="30"/>
      <c r="V538" t="s">
        <v>40</v>
      </c>
      <c r="W538" t="s">
        <v>40</v>
      </c>
      <c r="X538" t="s">
        <v>2502</v>
      </c>
      <c r="Y538" t="s">
        <v>2503</v>
      </c>
      <c r="Z538" s="23" t="s">
        <v>2504</v>
      </c>
      <c r="AA538" s="23" t="s">
        <v>4033</v>
      </c>
      <c r="AB538" s="23" t="s">
        <v>2506</v>
      </c>
      <c r="AC538" s="23"/>
      <c r="AD538" s="23"/>
      <c r="AE538" s="23"/>
      <c r="AF538" s="23" t="s">
        <v>40</v>
      </c>
      <c r="AG538" s="23" t="s">
        <v>4037</v>
      </c>
      <c r="AH538" s="23" t="s">
        <v>41</v>
      </c>
      <c r="AI538" s="23" t="s">
        <v>4038</v>
      </c>
      <c r="AJ538" s="23" t="s">
        <v>4039</v>
      </c>
      <c r="AK538" s="23" t="s">
        <v>2501</v>
      </c>
      <c r="AL538" s="23" t="s">
        <v>2501</v>
      </c>
      <c r="AM538" s="23" t="s">
        <v>2501</v>
      </c>
      <c r="AN538" s="23" t="s">
        <v>2501</v>
      </c>
      <c r="AO538" s="30"/>
      <c r="AP538" t="s">
        <v>2500</v>
      </c>
      <c r="AQ538" t="s">
        <v>4040</v>
      </c>
      <c r="AR538">
        <v>19495</v>
      </c>
      <c r="AS538" s="2">
        <v>43831</v>
      </c>
      <c r="AT538" s="2" t="s">
        <v>4041</v>
      </c>
    </row>
    <row r="539" spans="1:46" x14ac:dyDescent="0.25">
      <c r="A539" t="s">
        <v>4184</v>
      </c>
      <c r="B539" s="23" t="s">
        <v>152</v>
      </c>
      <c r="C539" s="26" t="s">
        <v>4185</v>
      </c>
      <c r="D539" s="26" t="s">
        <v>4185</v>
      </c>
      <c r="E539" t="s">
        <v>2495</v>
      </c>
      <c r="F539" t="s">
        <v>2495</v>
      </c>
      <c r="G539" t="s">
        <v>2495</v>
      </c>
      <c r="H539" t="s">
        <v>2495</v>
      </c>
      <c r="I539" t="s">
        <v>2496</v>
      </c>
      <c r="J539" s="23" t="s">
        <v>4036</v>
      </c>
      <c r="K539" s="23" t="s">
        <v>2505</v>
      </c>
      <c r="L539" s="23" t="s">
        <v>2499</v>
      </c>
      <c r="M539" s="2">
        <v>43831</v>
      </c>
      <c r="N539" s="30"/>
      <c r="O539" s="30"/>
      <c r="P539" s="30"/>
      <c r="V539" t="s">
        <v>40</v>
      </c>
      <c r="W539" t="s">
        <v>40</v>
      </c>
      <c r="X539" t="s">
        <v>2502</v>
      </c>
      <c r="Y539" t="s">
        <v>2503</v>
      </c>
      <c r="Z539" s="23" t="s">
        <v>2504</v>
      </c>
      <c r="AA539" s="23" t="s">
        <v>4033</v>
      </c>
      <c r="AB539" s="23" t="s">
        <v>2506</v>
      </c>
      <c r="AC539" s="23"/>
      <c r="AD539" s="23"/>
      <c r="AE539" s="23"/>
      <c r="AF539" s="23" t="s">
        <v>40</v>
      </c>
      <c r="AG539" s="23" t="s">
        <v>4037</v>
      </c>
      <c r="AH539" s="23" t="s">
        <v>41</v>
      </c>
      <c r="AI539" s="23" t="s">
        <v>4038</v>
      </c>
      <c r="AJ539" s="23" t="s">
        <v>4039</v>
      </c>
      <c r="AK539" s="23" t="s">
        <v>2501</v>
      </c>
      <c r="AL539" s="23" t="s">
        <v>2501</v>
      </c>
      <c r="AM539" s="23" t="s">
        <v>2501</v>
      </c>
      <c r="AN539" s="23" t="s">
        <v>2501</v>
      </c>
      <c r="AO539" s="30"/>
      <c r="AP539" t="s">
        <v>2500</v>
      </c>
      <c r="AQ539" t="s">
        <v>4040</v>
      </c>
      <c r="AR539">
        <v>19495</v>
      </c>
      <c r="AS539" s="2">
        <v>43831</v>
      </c>
      <c r="AT539" s="2" t="s">
        <v>4041</v>
      </c>
    </row>
    <row r="540" spans="1:46" x14ac:dyDescent="0.25">
      <c r="A540" t="s">
        <v>4186</v>
      </c>
      <c r="B540" s="23" t="s">
        <v>153</v>
      </c>
      <c r="C540" s="27" t="s">
        <v>4187</v>
      </c>
      <c r="D540" s="27" t="s">
        <v>4187</v>
      </c>
      <c r="E540" t="s">
        <v>2495</v>
      </c>
      <c r="F540" t="s">
        <v>2495</v>
      </c>
      <c r="G540" t="s">
        <v>2495</v>
      </c>
      <c r="H540" t="s">
        <v>2495</v>
      </c>
      <c r="I540" t="s">
        <v>2496</v>
      </c>
      <c r="J540" s="23" t="s">
        <v>4036</v>
      </c>
      <c r="K540" s="23" t="s">
        <v>2505</v>
      </c>
      <c r="L540" s="23" t="s">
        <v>2499</v>
      </c>
      <c r="M540" s="2">
        <v>43831</v>
      </c>
      <c r="N540" s="30"/>
      <c r="O540" s="30"/>
      <c r="P540" s="30"/>
      <c r="V540" t="s">
        <v>40</v>
      </c>
      <c r="W540" t="s">
        <v>40</v>
      </c>
      <c r="X540" t="s">
        <v>2502</v>
      </c>
      <c r="Y540" t="s">
        <v>2503</v>
      </c>
      <c r="Z540" s="23" t="s">
        <v>2504</v>
      </c>
      <c r="AA540" s="23" t="s">
        <v>4033</v>
      </c>
      <c r="AB540" s="23" t="s">
        <v>2506</v>
      </c>
      <c r="AC540" s="23"/>
      <c r="AD540" s="23"/>
      <c r="AE540" s="23"/>
      <c r="AF540" s="23" t="s">
        <v>40</v>
      </c>
      <c r="AG540" s="23" t="s">
        <v>4037</v>
      </c>
      <c r="AH540" s="23" t="s">
        <v>41</v>
      </c>
      <c r="AI540" s="23" t="s">
        <v>4038</v>
      </c>
      <c r="AJ540" s="23" t="s">
        <v>4039</v>
      </c>
      <c r="AK540" s="23" t="s">
        <v>2501</v>
      </c>
      <c r="AL540" s="23" t="s">
        <v>2501</v>
      </c>
      <c r="AM540" s="23" t="s">
        <v>2501</v>
      </c>
      <c r="AN540" s="23" t="s">
        <v>2501</v>
      </c>
      <c r="AO540" s="30"/>
      <c r="AP540" t="s">
        <v>2500</v>
      </c>
      <c r="AQ540" t="s">
        <v>4040</v>
      </c>
      <c r="AR540">
        <v>19495</v>
      </c>
      <c r="AS540" s="2">
        <v>43831</v>
      </c>
      <c r="AT540" s="2" t="s">
        <v>4041</v>
      </c>
    </row>
    <row r="541" spans="1:46" x14ac:dyDescent="0.25">
      <c r="A541" t="s">
        <v>4188</v>
      </c>
      <c r="B541" s="23" t="s">
        <v>154</v>
      </c>
      <c r="C541" s="26" t="s">
        <v>4189</v>
      </c>
      <c r="D541" s="26" t="s">
        <v>4189</v>
      </c>
      <c r="E541" t="s">
        <v>2495</v>
      </c>
      <c r="F541" t="s">
        <v>2495</v>
      </c>
      <c r="G541" t="s">
        <v>2495</v>
      </c>
      <c r="H541" t="s">
        <v>2495</v>
      </c>
      <c r="I541" t="s">
        <v>2496</v>
      </c>
      <c r="J541" s="23" t="s">
        <v>4036</v>
      </c>
      <c r="K541" s="23" t="s">
        <v>2505</v>
      </c>
      <c r="L541" s="23" t="s">
        <v>2499</v>
      </c>
      <c r="M541" s="2">
        <v>43831</v>
      </c>
      <c r="N541" s="30"/>
      <c r="O541" s="30"/>
      <c r="P541" s="30"/>
      <c r="V541" t="s">
        <v>40</v>
      </c>
      <c r="W541" t="s">
        <v>40</v>
      </c>
      <c r="X541" t="s">
        <v>2502</v>
      </c>
      <c r="Y541" t="s">
        <v>2503</v>
      </c>
      <c r="Z541" s="23" t="s">
        <v>2504</v>
      </c>
      <c r="AA541" s="23" t="s">
        <v>4033</v>
      </c>
      <c r="AB541" s="23" t="s">
        <v>2506</v>
      </c>
      <c r="AC541" s="23"/>
      <c r="AD541" s="23"/>
      <c r="AE541" s="23"/>
      <c r="AF541" s="23" t="s">
        <v>40</v>
      </c>
      <c r="AG541" s="23" t="s">
        <v>4037</v>
      </c>
      <c r="AH541" s="23" t="s">
        <v>41</v>
      </c>
      <c r="AI541" s="23" t="s">
        <v>4038</v>
      </c>
      <c r="AJ541" s="23" t="s">
        <v>4039</v>
      </c>
      <c r="AK541" s="23" t="s">
        <v>2501</v>
      </c>
      <c r="AL541" s="23" t="s">
        <v>2501</v>
      </c>
      <c r="AM541" s="23" t="s">
        <v>2501</v>
      </c>
      <c r="AN541" s="23" t="s">
        <v>2501</v>
      </c>
      <c r="AO541" s="30"/>
      <c r="AP541" t="s">
        <v>2500</v>
      </c>
      <c r="AQ541" t="s">
        <v>4040</v>
      </c>
      <c r="AR541">
        <v>19495</v>
      </c>
      <c r="AS541" s="2">
        <v>43831</v>
      </c>
      <c r="AT541" s="2" t="s">
        <v>4041</v>
      </c>
    </row>
    <row r="542" spans="1:46" x14ac:dyDescent="0.25">
      <c r="A542" t="s">
        <v>4190</v>
      </c>
      <c r="B542" s="23" t="s">
        <v>156</v>
      </c>
      <c r="C542" s="27" t="s">
        <v>4191</v>
      </c>
      <c r="D542" s="27" t="s">
        <v>4191</v>
      </c>
      <c r="E542" t="s">
        <v>2495</v>
      </c>
      <c r="F542" t="s">
        <v>2495</v>
      </c>
      <c r="G542" t="s">
        <v>2495</v>
      </c>
      <c r="H542" t="s">
        <v>2495</v>
      </c>
      <c r="I542" t="s">
        <v>2496</v>
      </c>
      <c r="J542" s="23" t="s">
        <v>4036</v>
      </c>
      <c r="K542" s="23" t="s">
        <v>2505</v>
      </c>
      <c r="L542" s="23" t="s">
        <v>2499</v>
      </c>
      <c r="M542" s="2">
        <v>43831</v>
      </c>
      <c r="N542" s="30"/>
      <c r="O542" s="30"/>
      <c r="P542" s="30"/>
      <c r="V542" t="s">
        <v>40</v>
      </c>
      <c r="W542" t="s">
        <v>40</v>
      </c>
      <c r="X542" t="s">
        <v>2502</v>
      </c>
      <c r="Y542" t="s">
        <v>2503</v>
      </c>
      <c r="Z542" s="23" t="s">
        <v>2504</v>
      </c>
      <c r="AA542" s="23" t="s">
        <v>4033</v>
      </c>
      <c r="AB542" s="23" t="s">
        <v>2506</v>
      </c>
      <c r="AC542" s="23"/>
      <c r="AD542" s="23"/>
      <c r="AE542" s="23"/>
      <c r="AF542" s="23" t="s">
        <v>40</v>
      </c>
      <c r="AG542" s="23" t="s">
        <v>4037</v>
      </c>
      <c r="AH542" s="23" t="s">
        <v>41</v>
      </c>
      <c r="AI542" s="23" t="s">
        <v>4038</v>
      </c>
      <c r="AJ542" s="23" t="s">
        <v>4039</v>
      </c>
      <c r="AK542" s="23" t="s">
        <v>2501</v>
      </c>
      <c r="AL542" s="23" t="s">
        <v>2501</v>
      </c>
      <c r="AM542" s="23" t="s">
        <v>2501</v>
      </c>
      <c r="AN542" s="23" t="s">
        <v>2501</v>
      </c>
      <c r="AO542" s="30"/>
      <c r="AP542" t="s">
        <v>2500</v>
      </c>
      <c r="AQ542" t="s">
        <v>4040</v>
      </c>
      <c r="AR542">
        <v>19495</v>
      </c>
      <c r="AS542" s="2">
        <v>43831</v>
      </c>
      <c r="AT542" s="2" t="s">
        <v>4041</v>
      </c>
    </row>
    <row r="543" spans="1:46" x14ac:dyDescent="0.25">
      <c r="A543" t="s">
        <v>4192</v>
      </c>
      <c r="B543" s="23" t="s">
        <v>157</v>
      </c>
      <c r="C543" s="26" t="s">
        <v>4193</v>
      </c>
      <c r="D543" s="26" t="s">
        <v>4193</v>
      </c>
      <c r="E543" t="s">
        <v>2495</v>
      </c>
      <c r="F543" t="s">
        <v>2495</v>
      </c>
      <c r="G543" t="s">
        <v>2495</v>
      </c>
      <c r="H543" t="s">
        <v>2495</v>
      </c>
      <c r="I543" t="s">
        <v>2496</v>
      </c>
      <c r="J543" s="23" t="s">
        <v>4036</v>
      </c>
      <c r="K543" s="23" t="s">
        <v>2505</v>
      </c>
      <c r="L543" s="23" t="s">
        <v>2499</v>
      </c>
      <c r="M543" s="2">
        <v>43831</v>
      </c>
      <c r="N543" s="30"/>
      <c r="O543" s="30"/>
      <c r="P543" s="30"/>
      <c r="V543" t="s">
        <v>40</v>
      </c>
      <c r="W543" t="s">
        <v>40</v>
      </c>
      <c r="X543" t="s">
        <v>2502</v>
      </c>
      <c r="Y543" t="s">
        <v>2503</v>
      </c>
      <c r="Z543" s="23" t="s">
        <v>2504</v>
      </c>
      <c r="AA543" s="23" t="s">
        <v>4033</v>
      </c>
      <c r="AB543" s="23" t="s">
        <v>2506</v>
      </c>
      <c r="AC543" s="23"/>
      <c r="AD543" s="23"/>
      <c r="AE543" s="23"/>
      <c r="AF543" s="23" t="s">
        <v>40</v>
      </c>
      <c r="AG543" s="23" t="s">
        <v>4037</v>
      </c>
      <c r="AH543" s="23" t="s">
        <v>41</v>
      </c>
      <c r="AI543" s="23" t="s">
        <v>4038</v>
      </c>
      <c r="AJ543" s="23" t="s">
        <v>4039</v>
      </c>
      <c r="AK543" s="23" t="s">
        <v>2501</v>
      </c>
      <c r="AL543" s="23" t="s">
        <v>2501</v>
      </c>
      <c r="AM543" s="23" t="s">
        <v>2501</v>
      </c>
      <c r="AN543" s="23" t="s">
        <v>2501</v>
      </c>
      <c r="AO543" s="30"/>
      <c r="AP543" t="s">
        <v>2500</v>
      </c>
      <c r="AQ543" t="s">
        <v>4040</v>
      </c>
      <c r="AR543">
        <v>19495</v>
      </c>
      <c r="AS543" s="2">
        <v>43831</v>
      </c>
      <c r="AT543" s="2" t="s">
        <v>4041</v>
      </c>
    </row>
    <row r="544" spans="1:46" x14ac:dyDescent="0.25">
      <c r="A544" t="s">
        <v>4194</v>
      </c>
      <c r="B544" s="23" t="s">
        <v>158</v>
      </c>
      <c r="C544" s="27" t="s">
        <v>4195</v>
      </c>
      <c r="D544" s="27" t="s">
        <v>4195</v>
      </c>
      <c r="E544" t="s">
        <v>2495</v>
      </c>
      <c r="F544" t="s">
        <v>2495</v>
      </c>
      <c r="G544" t="s">
        <v>2495</v>
      </c>
      <c r="H544" t="s">
        <v>2495</v>
      </c>
      <c r="I544" t="s">
        <v>2496</v>
      </c>
      <c r="J544" s="23" t="s">
        <v>4036</v>
      </c>
      <c r="K544" s="23" t="s">
        <v>2505</v>
      </c>
      <c r="L544" s="23" t="s">
        <v>2499</v>
      </c>
      <c r="M544" s="2">
        <v>43831</v>
      </c>
      <c r="N544" s="30"/>
      <c r="O544" s="30"/>
      <c r="P544" s="30"/>
      <c r="V544" t="s">
        <v>40</v>
      </c>
      <c r="W544" t="s">
        <v>40</v>
      </c>
      <c r="X544" t="s">
        <v>2502</v>
      </c>
      <c r="Y544" t="s">
        <v>2503</v>
      </c>
      <c r="Z544" s="23" t="s">
        <v>2504</v>
      </c>
      <c r="AA544" s="23" t="s">
        <v>4033</v>
      </c>
      <c r="AB544" s="23" t="s">
        <v>2506</v>
      </c>
      <c r="AC544" s="23"/>
      <c r="AD544" s="23"/>
      <c r="AE544" s="23"/>
      <c r="AF544" s="23" t="s">
        <v>40</v>
      </c>
      <c r="AG544" s="23" t="s">
        <v>4037</v>
      </c>
      <c r="AH544" s="23" t="s">
        <v>41</v>
      </c>
      <c r="AI544" s="23" t="s">
        <v>4038</v>
      </c>
      <c r="AJ544" s="23" t="s">
        <v>4039</v>
      </c>
      <c r="AK544" s="23" t="s">
        <v>2501</v>
      </c>
      <c r="AL544" s="23" t="s">
        <v>2501</v>
      </c>
      <c r="AM544" s="23" t="s">
        <v>2501</v>
      </c>
      <c r="AN544" s="23" t="s">
        <v>2501</v>
      </c>
      <c r="AO544" s="30"/>
      <c r="AP544" t="s">
        <v>2500</v>
      </c>
      <c r="AQ544" t="s">
        <v>4040</v>
      </c>
      <c r="AR544">
        <v>19495</v>
      </c>
      <c r="AS544" s="2">
        <v>43831</v>
      </c>
      <c r="AT544" s="2" t="s">
        <v>4041</v>
      </c>
    </row>
    <row r="545" spans="1:46" x14ac:dyDescent="0.25">
      <c r="A545" t="s">
        <v>4196</v>
      </c>
      <c r="B545" s="23" t="s">
        <v>159</v>
      </c>
      <c r="C545" s="28" t="s">
        <v>4197</v>
      </c>
      <c r="D545" s="26" t="s">
        <v>4197</v>
      </c>
      <c r="E545" t="s">
        <v>2495</v>
      </c>
      <c r="F545" t="s">
        <v>2495</v>
      </c>
      <c r="G545" t="s">
        <v>2495</v>
      </c>
      <c r="H545" t="s">
        <v>2495</v>
      </c>
      <c r="I545" t="s">
        <v>2496</v>
      </c>
      <c r="J545" s="23" t="s">
        <v>4036</v>
      </c>
      <c r="K545" s="23" t="s">
        <v>2505</v>
      </c>
      <c r="L545" s="23" t="s">
        <v>2499</v>
      </c>
      <c r="M545" s="2">
        <v>43831</v>
      </c>
      <c r="N545" s="30"/>
      <c r="O545" s="30"/>
      <c r="P545" s="30"/>
      <c r="V545" t="s">
        <v>40</v>
      </c>
      <c r="W545" t="s">
        <v>40</v>
      </c>
      <c r="X545" t="s">
        <v>2502</v>
      </c>
      <c r="Y545" t="s">
        <v>2503</v>
      </c>
      <c r="Z545" s="23" t="s">
        <v>2504</v>
      </c>
      <c r="AA545" s="23" t="s">
        <v>4033</v>
      </c>
      <c r="AB545" s="23" t="s">
        <v>2506</v>
      </c>
      <c r="AC545" s="23"/>
      <c r="AD545" s="23"/>
      <c r="AE545" s="23"/>
      <c r="AF545" s="23" t="s">
        <v>40</v>
      </c>
      <c r="AG545" s="23" t="s">
        <v>4037</v>
      </c>
      <c r="AH545" s="23" t="s">
        <v>41</v>
      </c>
      <c r="AI545" s="23" t="s">
        <v>4038</v>
      </c>
      <c r="AJ545" s="23" t="s">
        <v>4039</v>
      </c>
      <c r="AK545" s="23" t="s">
        <v>2501</v>
      </c>
      <c r="AL545" s="23" t="s">
        <v>2501</v>
      </c>
      <c r="AM545" s="23" t="s">
        <v>2501</v>
      </c>
      <c r="AN545" s="23" t="s">
        <v>2501</v>
      </c>
      <c r="AO545" s="30"/>
      <c r="AP545" t="s">
        <v>2500</v>
      </c>
      <c r="AQ545" t="s">
        <v>4040</v>
      </c>
      <c r="AR545">
        <v>19495</v>
      </c>
      <c r="AS545" s="2">
        <v>43831</v>
      </c>
      <c r="AT545" s="2" t="s">
        <v>4041</v>
      </c>
    </row>
    <row r="546" spans="1:46" x14ac:dyDescent="0.25">
      <c r="A546" t="s">
        <v>4198</v>
      </c>
      <c r="B546" s="23" t="s">
        <v>160</v>
      </c>
      <c r="C546" s="28" t="s">
        <v>4199</v>
      </c>
      <c r="D546" s="27" t="s">
        <v>4199</v>
      </c>
      <c r="E546" t="s">
        <v>2495</v>
      </c>
      <c r="F546" t="s">
        <v>2495</v>
      </c>
      <c r="G546" t="s">
        <v>2495</v>
      </c>
      <c r="H546" t="s">
        <v>2495</v>
      </c>
      <c r="I546" t="s">
        <v>2496</v>
      </c>
      <c r="J546" s="23" t="s">
        <v>4036</v>
      </c>
      <c r="K546" s="23" t="s">
        <v>2505</v>
      </c>
      <c r="L546" s="23" t="s">
        <v>2499</v>
      </c>
      <c r="M546" s="2">
        <v>43831</v>
      </c>
      <c r="N546" s="30"/>
      <c r="O546" s="30"/>
      <c r="P546" s="30"/>
      <c r="V546" t="s">
        <v>40</v>
      </c>
      <c r="W546" t="s">
        <v>40</v>
      </c>
      <c r="X546" t="s">
        <v>2502</v>
      </c>
      <c r="Y546" t="s">
        <v>2503</v>
      </c>
      <c r="Z546" s="23" t="s">
        <v>2504</v>
      </c>
      <c r="AA546" s="23" t="s">
        <v>4033</v>
      </c>
      <c r="AB546" s="23" t="s">
        <v>2506</v>
      </c>
      <c r="AC546" s="23"/>
      <c r="AD546" s="23"/>
      <c r="AE546" s="23"/>
      <c r="AF546" s="23" t="s">
        <v>40</v>
      </c>
      <c r="AG546" s="23" t="s">
        <v>4037</v>
      </c>
      <c r="AH546" s="23" t="s">
        <v>41</v>
      </c>
      <c r="AI546" s="23" t="s">
        <v>4038</v>
      </c>
      <c r="AJ546" s="23" t="s">
        <v>4039</v>
      </c>
      <c r="AK546" s="23" t="s">
        <v>2501</v>
      </c>
      <c r="AL546" s="23" t="s">
        <v>2501</v>
      </c>
      <c r="AM546" s="23" t="s">
        <v>2501</v>
      </c>
      <c r="AN546" s="23" t="s">
        <v>2501</v>
      </c>
      <c r="AO546" s="30"/>
      <c r="AP546" t="s">
        <v>2500</v>
      </c>
      <c r="AQ546" t="s">
        <v>4040</v>
      </c>
      <c r="AR546">
        <v>19495</v>
      </c>
      <c r="AS546" s="2">
        <v>43831</v>
      </c>
      <c r="AT546" s="2" t="s">
        <v>4041</v>
      </c>
    </row>
    <row r="547" spans="1:46" x14ac:dyDescent="0.25">
      <c r="A547" t="s">
        <v>4200</v>
      </c>
      <c r="B547" s="23" t="s">
        <v>161</v>
      </c>
      <c r="C547" s="26" t="s">
        <v>4201</v>
      </c>
      <c r="D547" s="26" t="s">
        <v>4201</v>
      </c>
      <c r="E547" t="s">
        <v>2495</v>
      </c>
      <c r="F547" t="s">
        <v>2495</v>
      </c>
      <c r="G547" t="s">
        <v>2495</v>
      </c>
      <c r="H547" t="s">
        <v>2495</v>
      </c>
      <c r="I547" t="s">
        <v>2496</v>
      </c>
      <c r="J547" s="23" t="s">
        <v>4036</v>
      </c>
      <c r="K547" s="23" t="s">
        <v>2505</v>
      </c>
      <c r="L547" s="23" t="s">
        <v>2499</v>
      </c>
      <c r="M547" s="2">
        <v>43831</v>
      </c>
      <c r="N547" s="30"/>
      <c r="O547" s="30"/>
      <c r="P547" s="30"/>
      <c r="V547" t="s">
        <v>40</v>
      </c>
      <c r="W547" t="s">
        <v>40</v>
      </c>
      <c r="X547" t="s">
        <v>2502</v>
      </c>
      <c r="Y547" t="s">
        <v>2503</v>
      </c>
      <c r="Z547" s="23" t="s">
        <v>2504</v>
      </c>
      <c r="AA547" s="23" t="s">
        <v>4033</v>
      </c>
      <c r="AB547" s="23" t="s">
        <v>2506</v>
      </c>
      <c r="AC547" s="23"/>
      <c r="AD547" s="23"/>
      <c r="AE547" s="23"/>
      <c r="AF547" s="23" t="s">
        <v>40</v>
      </c>
      <c r="AG547" s="23" t="s">
        <v>4037</v>
      </c>
      <c r="AH547" s="23" t="s">
        <v>41</v>
      </c>
      <c r="AI547" s="23" t="s">
        <v>4038</v>
      </c>
      <c r="AJ547" s="23" t="s">
        <v>4039</v>
      </c>
      <c r="AK547" s="23" t="s">
        <v>2501</v>
      </c>
      <c r="AL547" s="23" t="s">
        <v>2501</v>
      </c>
      <c r="AM547" s="23" t="s">
        <v>2501</v>
      </c>
      <c r="AN547" s="23" t="s">
        <v>2501</v>
      </c>
      <c r="AO547" s="30"/>
      <c r="AP547" t="s">
        <v>2500</v>
      </c>
      <c r="AQ547" t="s">
        <v>4040</v>
      </c>
      <c r="AR547">
        <v>19495</v>
      </c>
      <c r="AS547" s="2">
        <v>43831</v>
      </c>
      <c r="AT547" s="2" t="s">
        <v>4041</v>
      </c>
    </row>
    <row r="548" spans="1:46" x14ac:dyDescent="0.25">
      <c r="A548" t="s">
        <v>4202</v>
      </c>
      <c r="B548" s="23" t="s">
        <v>162</v>
      </c>
      <c r="C548" s="27" t="s">
        <v>4203</v>
      </c>
      <c r="D548" s="27" t="s">
        <v>4203</v>
      </c>
      <c r="E548" t="s">
        <v>2495</v>
      </c>
      <c r="F548" t="s">
        <v>2495</v>
      </c>
      <c r="G548" t="s">
        <v>2495</v>
      </c>
      <c r="H548" t="s">
        <v>2495</v>
      </c>
      <c r="I548" t="s">
        <v>2496</v>
      </c>
      <c r="J548" s="23" t="s">
        <v>4036</v>
      </c>
      <c r="K548" s="23" t="s">
        <v>2505</v>
      </c>
      <c r="L548" s="23" t="s">
        <v>2499</v>
      </c>
      <c r="M548" s="2">
        <v>43831</v>
      </c>
      <c r="N548" s="30"/>
      <c r="O548" s="30"/>
      <c r="P548" s="30"/>
      <c r="V548" t="s">
        <v>40</v>
      </c>
      <c r="W548" t="s">
        <v>40</v>
      </c>
      <c r="X548" t="s">
        <v>2502</v>
      </c>
      <c r="Y548" t="s">
        <v>2503</v>
      </c>
      <c r="Z548" s="23" t="s">
        <v>2504</v>
      </c>
      <c r="AA548" s="23" t="s">
        <v>4033</v>
      </c>
      <c r="AB548" s="23" t="s">
        <v>2506</v>
      </c>
      <c r="AC548" s="23"/>
      <c r="AD548" s="23"/>
      <c r="AE548" s="23"/>
      <c r="AF548" s="23" t="s">
        <v>40</v>
      </c>
      <c r="AG548" s="23" t="s">
        <v>4037</v>
      </c>
      <c r="AH548" s="23" t="s">
        <v>41</v>
      </c>
      <c r="AI548" s="23" t="s">
        <v>4038</v>
      </c>
      <c r="AJ548" s="23" t="s">
        <v>4039</v>
      </c>
      <c r="AK548" s="23" t="s">
        <v>2501</v>
      </c>
      <c r="AL548" s="23" t="s">
        <v>2501</v>
      </c>
      <c r="AM548" s="23" t="s">
        <v>2501</v>
      </c>
      <c r="AN548" s="23" t="s">
        <v>2501</v>
      </c>
      <c r="AO548" s="30"/>
      <c r="AP548" t="s">
        <v>2500</v>
      </c>
      <c r="AQ548" t="s">
        <v>4040</v>
      </c>
      <c r="AR548">
        <v>19495</v>
      </c>
      <c r="AS548" s="2">
        <v>43831</v>
      </c>
      <c r="AT548" s="2" t="s">
        <v>4041</v>
      </c>
    </row>
    <row r="549" spans="1:46" x14ac:dyDescent="0.25">
      <c r="A549" t="s">
        <v>4204</v>
      </c>
      <c r="B549" s="23" t="s">
        <v>163</v>
      </c>
      <c r="C549" s="26" t="s">
        <v>4205</v>
      </c>
      <c r="D549" s="26" t="s">
        <v>4205</v>
      </c>
      <c r="E549" t="s">
        <v>2495</v>
      </c>
      <c r="F549" t="s">
        <v>2495</v>
      </c>
      <c r="G549" t="s">
        <v>2495</v>
      </c>
      <c r="H549" t="s">
        <v>2495</v>
      </c>
      <c r="I549" t="s">
        <v>2496</v>
      </c>
      <c r="J549" s="23" t="s">
        <v>4036</v>
      </c>
      <c r="K549" s="23" t="s">
        <v>2505</v>
      </c>
      <c r="L549" s="23" t="s">
        <v>2499</v>
      </c>
      <c r="M549" s="2">
        <v>43831</v>
      </c>
      <c r="N549" s="30"/>
      <c r="O549" s="30"/>
      <c r="P549" s="30"/>
      <c r="V549" t="s">
        <v>40</v>
      </c>
      <c r="W549" t="s">
        <v>40</v>
      </c>
      <c r="X549" t="s">
        <v>2502</v>
      </c>
      <c r="Y549" t="s">
        <v>2503</v>
      </c>
      <c r="Z549" s="23" t="s">
        <v>2504</v>
      </c>
      <c r="AA549" s="23" t="s">
        <v>4033</v>
      </c>
      <c r="AB549" s="23" t="s">
        <v>2506</v>
      </c>
      <c r="AC549" s="23"/>
      <c r="AD549" s="23"/>
      <c r="AE549" s="23"/>
      <c r="AF549" s="23" t="s">
        <v>40</v>
      </c>
      <c r="AG549" s="23" t="s">
        <v>4037</v>
      </c>
      <c r="AH549" s="23" t="s">
        <v>41</v>
      </c>
      <c r="AI549" s="23" t="s">
        <v>4038</v>
      </c>
      <c r="AJ549" s="23" t="s">
        <v>4039</v>
      </c>
      <c r="AK549" s="23" t="s">
        <v>2501</v>
      </c>
      <c r="AL549" s="23" t="s">
        <v>2501</v>
      </c>
      <c r="AM549" s="23" t="s">
        <v>2501</v>
      </c>
      <c r="AN549" s="23" t="s">
        <v>2501</v>
      </c>
      <c r="AO549" s="30"/>
      <c r="AP549" t="s">
        <v>2500</v>
      </c>
      <c r="AQ549" t="s">
        <v>4040</v>
      </c>
      <c r="AR549">
        <v>19495</v>
      </c>
      <c r="AS549" s="2">
        <v>43831</v>
      </c>
      <c r="AT549" s="2" t="s">
        <v>4041</v>
      </c>
    </row>
    <row r="550" spans="1:46" x14ac:dyDescent="0.25">
      <c r="A550" t="s">
        <v>4206</v>
      </c>
      <c r="B550" s="23" t="s">
        <v>165</v>
      </c>
      <c r="C550" s="27" t="s">
        <v>4207</v>
      </c>
      <c r="D550" s="27" t="s">
        <v>4207</v>
      </c>
      <c r="E550" t="s">
        <v>2495</v>
      </c>
      <c r="F550" t="s">
        <v>2495</v>
      </c>
      <c r="G550" t="s">
        <v>2495</v>
      </c>
      <c r="H550" t="s">
        <v>2495</v>
      </c>
      <c r="I550" t="s">
        <v>2496</v>
      </c>
      <c r="J550" s="23" t="s">
        <v>4036</v>
      </c>
      <c r="K550" s="23" t="s">
        <v>2505</v>
      </c>
      <c r="L550" s="23" t="s">
        <v>2499</v>
      </c>
      <c r="M550" s="2">
        <v>43831</v>
      </c>
      <c r="N550" s="30"/>
      <c r="O550" s="30"/>
      <c r="P550" s="30"/>
      <c r="V550" t="s">
        <v>40</v>
      </c>
      <c r="W550" t="s">
        <v>40</v>
      </c>
      <c r="X550" t="s">
        <v>2502</v>
      </c>
      <c r="Y550" t="s">
        <v>2503</v>
      </c>
      <c r="Z550" s="23" t="s">
        <v>2504</v>
      </c>
      <c r="AA550" s="23" t="s">
        <v>4033</v>
      </c>
      <c r="AB550" s="23" t="s">
        <v>2506</v>
      </c>
      <c r="AC550" s="23"/>
      <c r="AD550" s="23"/>
      <c r="AE550" s="23"/>
      <c r="AF550" s="23" t="s">
        <v>40</v>
      </c>
      <c r="AG550" s="23" t="s">
        <v>4037</v>
      </c>
      <c r="AH550" s="23" t="s">
        <v>41</v>
      </c>
      <c r="AI550" s="23" t="s">
        <v>4038</v>
      </c>
      <c r="AJ550" s="23" t="s">
        <v>4039</v>
      </c>
      <c r="AK550" s="23" t="s">
        <v>2501</v>
      </c>
      <c r="AL550" s="23" t="s">
        <v>2501</v>
      </c>
      <c r="AM550" s="23" t="s">
        <v>2501</v>
      </c>
      <c r="AN550" s="23" t="s">
        <v>2501</v>
      </c>
      <c r="AO550" s="30"/>
      <c r="AP550" t="s">
        <v>2500</v>
      </c>
      <c r="AQ550" t="s">
        <v>4040</v>
      </c>
      <c r="AR550">
        <v>19495</v>
      </c>
      <c r="AS550" s="2">
        <v>43831</v>
      </c>
      <c r="AT550" s="2" t="s">
        <v>4041</v>
      </c>
    </row>
    <row r="551" spans="1:46" x14ac:dyDescent="0.25">
      <c r="A551" t="s">
        <v>4208</v>
      </c>
      <c r="B551" s="23" t="s">
        <v>166</v>
      </c>
      <c r="C551" s="26" t="s">
        <v>4209</v>
      </c>
      <c r="D551" s="26" t="s">
        <v>4209</v>
      </c>
      <c r="E551" t="s">
        <v>2495</v>
      </c>
      <c r="F551" t="s">
        <v>2495</v>
      </c>
      <c r="G551" t="s">
        <v>2495</v>
      </c>
      <c r="H551" t="s">
        <v>2495</v>
      </c>
      <c r="I551" t="s">
        <v>2496</v>
      </c>
      <c r="J551" s="23" t="s">
        <v>4036</v>
      </c>
      <c r="K551" s="23" t="s">
        <v>2505</v>
      </c>
      <c r="L551" s="23" t="s">
        <v>2499</v>
      </c>
      <c r="M551" s="2">
        <v>43831</v>
      </c>
      <c r="N551" s="30"/>
      <c r="O551" s="30"/>
      <c r="P551" s="30"/>
      <c r="V551" t="s">
        <v>40</v>
      </c>
      <c r="W551" t="s">
        <v>40</v>
      </c>
      <c r="X551" t="s">
        <v>2502</v>
      </c>
      <c r="Y551" t="s">
        <v>2503</v>
      </c>
      <c r="Z551" s="23" t="s">
        <v>2504</v>
      </c>
      <c r="AA551" s="23" t="s">
        <v>4033</v>
      </c>
      <c r="AB551" s="23" t="s">
        <v>2506</v>
      </c>
      <c r="AC551" s="23"/>
      <c r="AD551" s="23"/>
      <c r="AE551" s="23"/>
      <c r="AF551" s="23" t="s">
        <v>40</v>
      </c>
      <c r="AG551" s="23" t="s">
        <v>4037</v>
      </c>
      <c r="AH551" s="23" t="s">
        <v>41</v>
      </c>
      <c r="AI551" s="23" t="s">
        <v>4038</v>
      </c>
      <c r="AJ551" s="23" t="s">
        <v>4039</v>
      </c>
      <c r="AK551" s="23" t="s">
        <v>2501</v>
      </c>
      <c r="AL551" s="23" t="s">
        <v>2501</v>
      </c>
      <c r="AM551" s="23" t="s">
        <v>2501</v>
      </c>
      <c r="AN551" s="23" t="s">
        <v>2501</v>
      </c>
      <c r="AO551" s="30"/>
      <c r="AP551" t="s">
        <v>2500</v>
      </c>
      <c r="AQ551" t="s">
        <v>4040</v>
      </c>
      <c r="AR551">
        <v>19495</v>
      </c>
      <c r="AS551" s="2">
        <v>43831</v>
      </c>
      <c r="AT551" s="2" t="s">
        <v>4041</v>
      </c>
    </row>
    <row r="552" spans="1:46" x14ac:dyDescent="0.25">
      <c r="A552" t="s">
        <v>4210</v>
      </c>
      <c r="B552" s="23" t="s">
        <v>167</v>
      </c>
      <c r="C552" s="27" t="s">
        <v>4211</v>
      </c>
      <c r="D552" s="27" t="s">
        <v>4211</v>
      </c>
      <c r="E552" t="s">
        <v>2495</v>
      </c>
      <c r="F552" t="s">
        <v>2495</v>
      </c>
      <c r="G552" t="s">
        <v>2495</v>
      </c>
      <c r="H552" t="s">
        <v>2495</v>
      </c>
      <c r="I552" t="s">
        <v>2496</v>
      </c>
      <c r="J552" s="23" t="s">
        <v>4036</v>
      </c>
      <c r="K552" s="23" t="s">
        <v>2505</v>
      </c>
      <c r="L552" s="23" t="s">
        <v>2499</v>
      </c>
      <c r="M552" s="2">
        <v>43831</v>
      </c>
      <c r="N552" s="30"/>
      <c r="O552" s="30"/>
      <c r="P552" s="30"/>
      <c r="V552" t="s">
        <v>40</v>
      </c>
      <c r="W552" t="s">
        <v>40</v>
      </c>
      <c r="X552" t="s">
        <v>2502</v>
      </c>
      <c r="Y552" t="s">
        <v>2503</v>
      </c>
      <c r="Z552" s="23" t="s">
        <v>2504</v>
      </c>
      <c r="AA552" s="23" t="s">
        <v>4033</v>
      </c>
      <c r="AB552" s="23" t="s">
        <v>2506</v>
      </c>
      <c r="AC552" s="23"/>
      <c r="AD552" s="23"/>
      <c r="AE552" s="23"/>
      <c r="AF552" s="23" t="s">
        <v>40</v>
      </c>
      <c r="AG552" s="23" t="s">
        <v>4037</v>
      </c>
      <c r="AH552" s="23" t="s">
        <v>41</v>
      </c>
      <c r="AI552" s="23" t="s">
        <v>4038</v>
      </c>
      <c r="AJ552" s="23" t="s">
        <v>4039</v>
      </c>
      <c r="AK552" s="23" t="s">
        <v>2501</v>
      </c>
      <c r="AL552" s="23" t="s">
        <v>2501</v>
      </c>
      <c r="AM552" s="23" t="s">
        <v>2501</v>
      </c>
      <c r="AN552" s="23" t="s">
        <v>2501</v>
      </c>
      <c r="AO552" s="30"/>
      <c r="AP552" t="s">
        <v>2500</v>
      </c>
      <c r="AQ552" t="s">
        <v>4040</v>
      </c>
      <c r="AR552">
        <v>19495</v>
      </c>
      <c r="AS552" s="2">
        <v>43831</v>
      </c>
      <c r="AT552" s="2" t="s">
        <v>4041</v>
      </c>
    </row>
    <row r="553" spans="1:46" x14ac:dyDescent="0.25">
      <c r="A553" t="s">
        <v>4212</v>
      </c>
      <c r="B553" s="23" t="s">
        <v>169</v>
      </c>
      <c r="C553" s="26" t="s">
        <v>4213</v>
      </c>
      <c r="D553" s="26" t="s">
        <v>4213</v>
      </c>
      <c r="E553" t="s">
        <v>2495</v>
      </c>
      <c r="F553" t="s">
        <v>2495</v>
      </c>
      <c r="G553" t="s">
        <v>2495</v>
      </c>
      <c r="H553" t="s">
        <v>2495</v>
      </c>
      <c r="I553" t="s">
        <v>2496</v>
      </c>
      <c r="J553" s="23" t="s">
        <v>4036</v>
      </c>
      <c r="K553" s="23" t="s">
        <v>2505</v>
      </c>
      <c r="L553" s="23" t="s">
        <v>2499</v>
      </c>
      <c r="M553" s="2">
        <v>43831</v>
      </c>
      <c r="N553" s="30"/>
      <c r="O553" s="30"/>
      <c r="P553" s="30"/>
      <c r="V553" t="s">
        <v>40</v>
      </c>
      <c r="W553" t="s">
        <v>40</v>
      </c>
      <c r="X553" t="s">
        <v>2502</v>
      </c>
      <c r="Y553" t="s">
        <v>2503</v>
      </c>
      <c r="Z553" s="23" t="s">
        <v>2504</v>
      </c>
      <c r="AA553" s="23" t="s">
        <v>4033</v>
      </c>
      <c r="AB553" s="23" t="s">
        <v>2506</v>
      </c>
      <c r="AC553" s="23"/>
      <c r="AD553" s="23"/>
      <c r="AE553" s="23"/>
      <c r="AF553" s="23" t="s">
        <v>40</v>
      </c>
      <c r="AG553" s="23" t="s">
        <v>4037</v>
      </c>
      <c r="AH553" s="23" t="s">
        <v>41</v>
      </c>
      <c r="AI553" s="23" t="s">
        <v>4038</v>
      </c>
      <c r="AJ553" s="23" t="s">
        <v>4039</v>
      </c>
      <c r="AK553" s="23" t="s">
        <v>2501</v>
      </c>
      <c r="AL553" s="23" t="s">
        <v>2501</v>
      </c>
      <c r="AM553" s="23" t="s">
        <v>2501</v>
      </c>
      <c r="AN553" s="23" t="s">
        <v>2501</v>
      </c>
      <c r="AO553" s="30"/>
      <c r="AP553" t="s">
        <v>2500</v>
      </c>
      <c r="AQ553" t="s">
        <v>4040</v>
      </c>
      <c r="AR553">
        <v>19495</v>
      </c>
      <c r="AS553" s="2">
        <v>43831</v>
      </c>
      <c r="AT553" s="2" t="s">
        <v>4041</v>
      </c>
    </row>
    <row r="554" spans="1:46" x14ac:dyDescent="0.25">
      <c r="A554" t="s">
        <v>4214</v>
      </c>
      <c r="B554" s="23" t="s">
        <v>170</v>
      </c>
      <c r="C554" s="27" t="s">
        <v>4215</v>
      </c>
      <c r="D554" s="27" t="s">
        <v>4215</v>
      </c>
      <c r="E554" t="s">
        <v>2495</v>
      </c>
      <c r="F554" t="s">
        <v>2495</v>
      </c>
      <c r="G554" t="s">
        <v>2495</v>
      </c>
      <c r="H554" t="s">
        <v>2495</v>
      </c>
      <c r="I554" t="s">
        <v>2496</v>
      </c>
      <c r="J554" s="23" t="s">
        <v>4036</v>
      </c>
      <c r="K554" s="23" t="s">
        <v>2505</v>
      </c>
      <c r="L554" s="23" t="s">
        <v>2499</v>
      </c>
      <c r="M554" s="2">
        <v>43831</v>
      </c>
      <c r="N554" s="30"/>
      <c r="O554" s="30"/>
      <c r="P554" s="30"/>
      <c r="V554" t="s">
        <v>40</v>
      </c>
      <c r="W554" t="s">
        <v>40</v>
      </c>
      <c r="X554" t="s">
        <v>2502</v>
      </c>
      <c r="Y554" t="s">
        <v>2503</v>
      </c>
      <c r="Z554" s="23" t="s">
        <v>2504</v>
      </c>
      <c r="AA554" s="23" t="s">
        <v>4033</v>
      </c>
      <c r="AB554" s="23" t="s">
        <v>2506</v>
      </c>
      <c r="AC554" s="23"/>
      <c r="AD554" s="23"/>
      <c r="AE554" s="23"/>
      <c r="AF554" s="23" t="s">
        <v>40</v>
      </c>
      <c r="AG554" s="23" t="s">
        <v>4037</v>
      </c>
      <c r="AH554" s="23" t="s">
        <v>41</v>
      </c>
      <c r="AI554" s="23" t="s">
        <v>4038</v>
      </c>
      <c r="AJ554" s="23" t="s">
        <v>4039</v>
      </c>
      <c r="AK554" s="23" t="s">
        <v>2501</v>
      </c>
      <c r="AL554" s="23" t="s">
        <v>2501</v>
      </c>
      <c r="AM554" s="23" t="s">
        <v>2501</v>
      </c>
      <c r="AN554" s="23" t="s">
        <v>2501</v>
      </c>
      <c r="AO554" s="30"/>
      <c r="AP554" t="s">
        <v>2500</v>
      </c>
      <c r="AQ554" t="s">
        <v>4040</v>
      </c>
      <c r="AR554">
        <v>19495</v>
      </c>
      <c r="AS554" s="2">
        <v>43831</v>
      </c>
      <c r="AT554" s="2" t="s">
        <v>4041</v>
      </c>
    </row>
    <row r="555" spans="1:46" x14ac:dyDescent="0.25">
      <c r="A555" t="s">
        <v>4216</v>
      </c>
      <c r="B555" s="23" t="s">
        <v>171</v>
      </c>
      <c r="C555" s="26" t="s">
        <v>4217</v>
      </c>
      <c r="D555" s="26" t="s">
        <v>4217</v>
      </c>
      <c r="E555" t="s">
        <v>2495</v>
      </c>
      <c r="F555" t="s">
        <v>2495</v>
      </c>
      <c r="G555" t="s">
        <v>2495</v>
      </c>
      <c r="H555" t="s">
        <v>2495</v>
      </c>
      <c r="I555" t="s">
        <v>2496</v>
      </c>
      <c r="J555" s="23" t="s">
        <v>4036</v>
      </c>
      <c r="K555" s="23" t="s">
        <v>2505</v>
      </c>
      <c r="L555" s="23" t="s">
        <v>2499</v>
      </c>
      <c r="M555" s="2">
        <v>43831</v>
      </c>
      <c r="N555" s="30"/>
      <c r="O555" s="30"/>
      <c r="P555" s="30"/>
      <c r="V555" t="s">
        <v>40</v>
      </c>
      <c r="W555" t="s">
        <v>40</v>
      </c>
      <c r="X555" t="s">
        <v>2502</v>
      </c>
      <c r="Y555" t="s">
        <v>2503</v>
      </c>
      <c r="Z555" s="23" t="s">
        <v>2504</v>
      </c>
      <c r="AA555" s="23" t="s">
        <v>4033</v>
      </c>
      <c r="AB555" s="23" t="s">
        <v>2506</v>
      </c>
      <c r="AC555" s="23"/>
      <c r="AD555" s="23"/>
      <c r="AE555" s="23"/>
      <c r="AF555" s="23" t="s">
        <v>40</v>
      </c>
      <c r="AG555" s="23" t="s">
        <v>4037</v>
      </c>
      <c r="AH555" s="23" t="s">
        <v>41</v>
      </c>
      <c r="AI555" s="23" t="s">
        <v>4038</v>
      </c>
      <c r="AJ555" s="23" t="s">
        <v>4039</v>
      </c>
      <c r="AK555" s="23" t="s">
        <v>2501</v>
      </c>
      <c r="AL555" s="23" t="s">
        <v>2501</v>
      </c>
      <c r="AM555" s="23" t="s">
        <v>2501</v>
      </c>
      <c r="AN555" s="23" t="s">
        <v>2501</v>
      </c>
      <c r="AO555" s="30"/>
      <c r="AP555" t="s">
        <v>2500</v>
      </c>
      <c r="AQ555" t="s">
        <v>4040</v>
      </c>
      <c r="AR555">
        <v>19495</v>
      </c>
      <c r="AS555" s="2">
        <v>43831</v>
      </c>
      <c r="AT555" s="2" t="s">
        <v>4041</v>
      </c>
    </row>
    <row r="556" spans="1:46" x14ac:dyDescent="0.25">
      <c r="A556" t="s">
        <v>4218</v>
      </c>
      <c r="B556" s="23" t="s">
        <v>172</v>
      </c>
      <c r="C556" s="27" t="s">
        <v>4219</v>
      </c>
      <c r="D556" s="27" t="s">
        <v>4219</v>
      </c>
      <c r="E556" t="s">
        <v>2495</v>
      </c>
      <c r="F556" t="s">
        <v>2495</v>
      </c>
      <c r="G556" t="s">
        <v>2495</v>
      </c>
      <c r="H556" t="s">
        <v>2495</v>
      </c>
      <c r="I556" t="s">
        <v>2496</v>
      </c>
      <c r="J556" s="23" t="s">
        <v>4036</v>
      </c>
      <c r="K556" s="23" t="s">
        <v>2505</v>
      </c>
      <c r="L556" s="23" t="s">
        <v>2499</v>
      </c>
      <c r="M556" s="2">
        <v>43831</v>
      </c>
      <c r="N556" s="30"/>
      <c r="O556" s="30"/>
      <c r="P556" s="30"/>
      <c r="V556" t="s">
        <v>40</v>
      </c>
      <c r="W556" t="s">
        <v>40</v>
      </c>
      <c r="X556" t="s">
        <v>2502</v>
      </c>
      <c r="Y556" t="s">
        <v>2503</v>
      </c>
      <c r="Z556" s="23" t="s">
        <v>2504</v>
      </c>
      <c r="AA556" s="23" t="s">
        <v>4033</v>
      </c>
      <c r="AB556" s="23" t="s">
        <v>2506</v>
      </c>
      <c r="AC556" s="23"/>
      <c r="AD556" s="23"/>
      <c r="AE556" s="23"/>
      <c r="AF556" s="23" t="s">
        <v>40</v>
      </c>
      <c r="AG556" s="23" t="s">
        <v>4037</v>
      </c>
      <c r="AH556" s="23" t="s">
        <v>41</v>
      </c>
      <c r="AI556" s="23" t="s">
        <v>4038</v>
      </c>
      <c r="AJ556" s="23" t="s">
        <v>4039</v>
      </c>
      <c r="AK556" s="23" t="s">
        <v>2501</v>
      </c>
      <c r="AL556" s="23" t="s">
        <v>2501</v>
      </c>
      <c r="AM556" s="23" t="s">
        <v>2501</v>
      </c>
      <c r="AN556" s="23" t="s">
        <v>2501</v>
      </c>
      <c r="AO556" s="30"/>
      <c r="AP556" t="s">
        <v>2500</v>
      </c>
      <c r="AQ556" t="s">
        <v>4040</v>
      </c>
      <c r="AR556">
        <v>19495</v>
      </c>
      <c r="AS556" s="2">
        <v>43831</v>
      </c>
      <c r="AT556" s="2" t="s">
        <v>4041</v>
      </c>
    </row>
    <row r="557" spans="1:46" x14ac:dyDescent="0.25">
      <c r="A557" t="s">
        <v>4220</v>
      </c>
      <c r="B557" s="23" t="s">
        <v>173</v>
      </c>
      <c r="C557" s="26" t="s">
        <v>4221</v>
      </c>
      <c r="D557" s="26" t="s">
        <v>4221</v>
      </c>
      <c r="E557" t="s">
        <v>2495</v>
      </c>
      <c r="F557" t="s">
        <v>2495</v>
      </c>
      <c r="G557" t="s">
        <v>2495</v>
      </c>
      <c r="H557" t="s">
        <v>2495</v>
      </c>
      <c r="I557" t="s">
        <v>2496</v>
      </c>
      <c r="J557" s="23" t="s">
        <v>4036</v>
      </c>
      <c r="K557" s="23" t="s">
        <v>2505</v>
      </c>
      <c r="L557" s="23" t="s">
        <v>2499</v>
      </c>
      <c r="M557" s="2">
        <v>43831</v>
      </c>
      <c r="N557" s="30"/>
      <c r="O557" s="30"/>
      <c r="P557" s="30"/>
      <c r="V557" t="s">
        <v>40</v>
      </c>
      <c r="W557" t="s">
        <v>40</v>
      </c>
      <c r="X557" t="s">
        <v>2502</v>
      </c>
      <c r="Y557" t="s">
        <v>2503</v>
      </c>
      <c r="Z557" s="23" t="s">
        <v>2504</v>
      </c>
      <c r="AA557" s="23" t="s">
        <v>4033</v>
      </c>
      <c r="AB557" s="23" t="s">
        <v>2506</v>
      </c>
      <c r="AC557" s="23"/>
      <c r="AD557" s="23"/>
      <c r="AE557" s="23"/>
      <c r="AF557" s="23" t="s">
        <v>40</v>
      </c>
      <c r="AG557" s="23" t="s">
        <v>4037</v>
      </c>
      <c r="AH557" s="23" t="s">
        <v>41</v>
      </c>
      <c r="AI557" s="23" t="s">
        <v>4038</v>
      </c>
      <c r="AJ557" s="23" t="s">
        <v>4039</v>
      </c>
      <c r="AK557" s="23" t="s">
        <v>2501</v>
      </c>
      <c r="AL557" s="23" t="s">
        <v>2501</v>
      </c>
      <c r="AM557" s="23" t="s">
        <v>2501</v>
      </c>
      <c r="AN557" s="23" t="s">
        <v>2501</v>
      </c>
      <c r="AO557" s="30"/>
      <c r="AP557" t="s">
        <v>2500</v>
      </c>
      <c r="AQ557" t="s">
        <v>4040</v>
      </c>
      <c r="AR557">
        <v>19495</v>
      </c>
      <c r="AS557" s="2">
        <v>43831</v>
      </c>
      <c r="AT557" s="2" t="s">
        <v>4041</v>
      </c>
    </row>
    <row r="558" spans="1:46" x14ac:dyDescent="0.25">
      <c r="A558" t="s">
        <v>4222</v>
      </c>
      <c r="B558" s="23" t="s">
        <v>174</v>
      </c>
      <c r="C558" s="27" t="s">
        <v>4223</v>
      </c>
      <c r="D558" s="27" t="s">
        <v>4223</v>
      </c>
      <c r="E558" t="s">
        <v>2495</v>
      </c>
      <c r="F558" t="s">
        <v>2495</v>
      </c>
      <c r="G558" t="s">
        <v>2495</v>
      </c>
      <c r="H558" t="s">
        <v>2495</v>
      </c>
      <c r="I558" t="s">
        <v>2496</v>
      </c>
      <c r="J558" s="23" t="s">
        <v>4036</v>
      </c>
      <c r="K558" s="23" t="s">
        <v>2505</v>
      </c>
      <c r="L558" s="23" t="s">
        <v>2499</v>
      </c>
      <c r="M558" s="2">
        <v>43831</v>
      </c>
      <c r="N558" s="30"/>
      <c r="O558" s="30"/>
      <c r="P558" s="30"/>
      <c r="V558" t="s">
        <v>40</v>
      </c>
      <c r="W558" t="s">
        <v>40</v>
      </c>
      <c r="X558" t="s">
        <v>2502</v>
      </c>
      <c r="Y558" t="s">
        <v>2503</v>
      </c>
      <c r="Z558" s="23" t="s">
        <v>2504</v>
      </c>
      <c r="AA558" s="23" t="s">
        <v>4033</v>
      </c>
      <c r="AB558" s="23" t="s">
        <v>2506</v>
      </c>
      <c r="AC558" s="23"/>
      <c r="AD558" s="23"/>
      <c r="AE558" s="23"/>
      <c r="AF558" s="23" t="s">
        <v>40</v>
      </c>
      <c r="AG558" s="23" t="s">
        <v>4037</v>
      </c>
      <c r="AH558" s="23" t="s">
        <v>41</v>
      </c>
      <c r="AI558" s="23" t="s">
        <v>4038</v>
      </c>
      <c r="AJ558" s="23" t="s">
        <v>4039</v>
      </c>
      <c r="AK558" s="23" t="s">
        <v>2501</v>
      </c>
      <c r="AL558" s="23" t="s">
        <v>2501</v>
      </c>
      <c r="AM558" s="23" t="s">
        <v>2501</v>
      </c>
      <c r="AN558" s="23" t="s">
        <v>2501</v>
      </c>
      <c r="AO558" s="30"/>
      <c r="AP558" t="s">
        <v>2500</v>
      </c>
      <c r="AQ558" t="s">
        <v>4040</v>
      </c>
      <c r="AR558">
        <v>19495</v>
      </c>
      <c r="AS558" s="2">
        <v>43831</v>
      </c>
      <c r="AT558" s="2" t="s">
        <v>4041</v>
      </c>
    </row>
    <row r="559" spans="1:46" x14ac:dyDescent="0.25">
      <c r="A559" t="s">
        <v>4224</v>
      </c>
      <c r="B559" s="23" t="s">
        <v>175</v>
      </c>
      <c r="C559" s="26" t="s">
        <v>4225</v>
      </c>
      <c r="D559" s="26" t="s">
        <v>4225</v>
      </c>
      <c r="E559" t="s">
        <v>2495</v>
      </c>
      <c r="F559" t="s">
        <v>2495</v>
      </c>
      <c r="G559" t="s">
        <v>2495</v>
      </c>
      <c r="H559" t="s">
        <v>2495</v>
      </c>
      <c r="I559" t="s">
        <v>2496</v>
      </c>
      <c r="J559" s="23" t="s">
        <v>4036</v>
      </c>
      <c r="K559" s="23" t="s">
        <v>2505</v>
      </c>
      <c r="L559" s="23" t="s">
        <v>2499</v>
      </c>
      <c r="M559" s="2">
        <v>43831</v>
      </c>
      <c r="N559" s="30"/>
      <c r="O559" s="30"/>
      <c r="P559" s="30"/>
      <c r="V559" t="s">
        <v>40</v>
      </c>
      <c r="W559" t="s">
        <v>40</v>
      </c>
      <c r="X559" t="s">
        <v>2502</v>
      </c>
      <c r="Y559" t="s">
        <v>2503</v>
      </c>
      <c r="Z559" s="23" t="s">
        <v>2504</v>
      </c>
      <c r="AA559" s="23" t="s">
        <v>4033</v>
      </c>
      <c r="AB559" s="23" t="s">
        <v>2506</v>
      </c>
      <c r="AC559" s="23"/>
      <c r="AD559" s="23"/>
      <c r="AE559" s="23"/>
      <c r="AF559" s="23" t="s">
        <v>40</v>
      </c>
      <c r="AG559" s="23" t="s">
        <v>4037</v>
      </c>
      <c r="AH559" s="23" t="s">
        <v>41</v>
      </c>
      <c r="AI559" s="23" t="s">
        <v>4038</v>
      </c>
      <c r="AJ559" s="23" t="s">
        <v>4039</v>
      </c>
      <c r="AK559" s="23" t="s">
        <v>2501</v>
      </c>
      <c r="AL559" s="23" t="s">
        <v>2501</v>
      </c>
      <c r="AM559" s="23" t="s">
        <v>2501</v>
      </c>
      <c r="AN559" s="23" t="s">
        <v>2501</v>
      </c>
      <c r="AO559" s="30"/>
      <c r="AP559" t="s">
        <v>2500</v>
      </c>
      <c r="AQ559" t="s">
        <v>4040</v>
      </c>
      <c r="AR559">
        <v>19495</v>
      </c>
      <c r="AS559" s="2">
        <v>43831</v>
      </c>
      <c r="AT559" s="2" t="s">
        <v>4041</v>
      </c>
    </row>
    <row r="560" spans="1:46" x14ac:dyDescent="0.25">
      <c r="A560" t="s">
        <v>4226</v>
      </c>
      <c r="B560" s="23" t="s">
        <v>176</v>
      </c>
      <c r="C560" s="27" t="s">
        <v>4227</v>
      </c>
      <c r="D560" s="27" t="s">
        <v>4227</v>
      </c>
      <c r="E560" t="s">
        <v>2495</v>
      </c>
      <c r="F560" t="s">
        <v>2495</v>
      </c>
      <c r="G560" t="s">
        <v>2495</v>
      </c>
      <c r="H560" t="s">
        <v>2495</v>
      </c>
      <c r="I560" t="s">
        <v>2496</v>
      </c>
      <c r="J560" s="23" t="s">
        <v>4036</v>
      </c>
      <c r="K560" s="23" t="s">
        <v>2505</v>
      </c>
      <c r="L560" s="23" t="s">
        <v>2499</v>
      </c>
      <c r="M560" s="2">
        <v>43831</v>
      </c>
      <c r="N560" s="30"/>
      <c r="O560" s="30"/>
      <c r="P560" s="30"/>
      <c r="V560" t="s">
        <v>40</v>
      </c>
      <c r="W560" t="s">
        <v>40</v>
      </c>
      <c r="X560" t="s">
        <v>2502</v>
      </c>
      <c r="Y560" t="s">
        <v>2503</v>
      </c>
      <c r="Z560" s="23" t="s">
        <v>2504</v>
      </c>
      <c r="AA560" s="23" t="s">
        <v>4033</v>
      </c>
      <c r="AB560" s="23" t="s">
        <v>2506</v>
      </c>
      <c r="AC560" s="23"/>
      <c r="AD560" s="23"/>
      <c r="AE560" s="23"/>
      <c r="AF560" s="23" t="s">
        <v>40</v>
      </c>
      <c r="AG560" s="23" t="s">
        <v>4037</v>
      </c>
      <c r="AH560" s="23" t="s">
        <v>41</v>
      </c>
      <c r="AI560" s="23" t="s">
        <v>4038</v>
      </c>
      <c r="AJ560" s="23" t="s">
        <v>4039</v>
      </c>
      <c r="AK560" s="23" t="s">
        <v>2501</v>
      </c>
      <c r="AL560" s="23" t="s">
        <v>2501</v>
      </c>
      <c r="AM560" s="23" t="s">
        <v>2501</v>
      </c>
      <c r="AN560" s="23" t="s">
        <v>2501</v>
      </c>
      <c r="AO560" s="30"/>
      <c r="AP560" t="s">
        <v>2500</v>
      </c>
      <c r="AQ560" t="s">
        <v>4040</v>
      </c>
      <c r="AR560">
        <v>19495</v>
      </c>
      <c r="AS560" s="2">
        <v>43831</v>
      </c>
      <c r="AT560" s="2" t="s">
        <v>4041</v>
      </c>
    </row>
    <row r="561" spans="1:46" x14ac:dyDescent="0.25">
      <c r="A561" t="s">
        <v>4228</v>
      </c>
      <c r="B561" s="23" t="s">
        <v>178</v>
      </c>
      <c r="C561" s="26" t="s">
        <v>4229</v>
      </c>
      <c r="D561" s="26" t="s">
        <v>4229</v>
      </c>
      <c r="E561" t="s">
        <v>2495</v>
      </c>
      <c r="F561" t="s">
        <v>2495</v>
      </c>
      <c r="G561" t="s">
        <v>2495</v>
      </c>
      <c r="H561" t="s">
        <v>2495</v>
      </c>
      <c r="I561" t="s">
        <v>2496</v>
      </c>
      <c r="J561" s="23" t="s">
        <v>4036</v>
      </c>
      <c r="K561" s="23" t="s">
        <v>2505</v>
      </c>
      <c r="L561" s="23" t="s">
        <v>2499</v>
      </c>
      <c r="M561" s="2">
        <v>43831</v>
      </c>
      <c r="N561" s="30"/>
      <c r="O561" s="30"/>
      <c r="P561" s="30"/>
      <c r="V561" t="s">
        <v>40</v>
      </c>
      <c r="W561" t="s">
        <v>40</v>
      </c>
      <c r="X561" t="s">
        <v>2502</v>
      </c>
      <c r="Y561" t="s">
        <v>2503</v>
      </c>
      <c r="Z561" s="23" t="s">
        <v>2504</v>
      </c>
      <c r="AA561" s="23" t="s">
        <v>4033</v>
      </c>
      <c r="AB561" s="23" t="s">
        <v>2506</v>
      </c>
      <c r="AC561" s="23"/>
      <c r="AD561" s="23"/>
      <c r="AE561" s="23"/>
      <c r="AF561" s="23" t="s">
        <v>40</v>
      </c>
      <c r="AG561" s="23" t="s">
        <v>4037</v>
      </c>
      <c r="AH561" s="23" t="s">
        <v>41</v>
      </c>
      <c r="AI561" s="23" t="s">
        <v>4038</v>
      </c>
      <c r="AJ561" s="23" t="s">
        <v>4039</v>
      </c>
      <c r="AK561" s="23" t="s">
        <v>2501</v>
      </c>
      <c r="AL561" s="23" t="s">
        <v>2501</v>
      </c>
      <c r="AM561" s="23" t="s">
        <v>2501</v>
      </c>
      <c r="AN561" s="23" t="s">
        <v>2501</v>
      </c>
      <c r="AO561" s="30"/>
      <c r="AP561" t="s">
        <v>2500</v>
      </c>
      <c r="AQ561" t="s">
        <v>4040</v>
      </c>
      <c r="AR561">
        <v>19495</v>
      </c>
      <c r="AS561" s="2">
        <v>43831</v>
      </c>
      <c r="AT561" s="2" t="s">
        <v>4041</v>
      </c>
    </row>
    <row r="562" spans="1:46" x14ac:dyDescent="0.25">
      <c r="A562" t="s">
        <v>4230</v>
      </c>
      <c r="B562" s="23" t="s">
        <v>179</v>
      </c>
      <c r="C562" s="27" t="s">
        <v>4231</v>
      </c>
      <c r="D562" s="27" t="s">
        <v>4231</v>
      </c>
      <c r="E562" t="s">
        <v>2495</v>
      </c>
      <c r="F562" t="s">
        <v>2495</v>
      </c>
      <c r="G562" t="s">
        <v>2495</v>
      </c>
      <c r="H562" t="s">
        <v>2495</v>
      </c>
      <c r="I562" t="s">
        <v>2496</v>
      </c>
      <c r="J562" s="23" t="s">
        <v>4036</v>
      </c>
      <c r="K562" s="23" t="s">
        <v>2505</v>
      </c>
      <c r="L562" s="23" t="s">
        <v>2499</v>
      </c>
      <c r="M562" s="2">
        <v>43831</v>
      </c>
      <c r="N562" s="30"/>
      <c r="O562" s="30"/>
      <c r="P562" s="30"/>
      <c r="V562" t="s">
        <v>40</v>
      </c>
      <c r="W562" t="s">
        <v>40</v>
      </c>
      <c r="X562" t="s">
        <v>2502</v>
      </c>
      <c r="Y562" t="s">
        <v>2503</v>
      </c>
      <c r="Z562" s="23" t="s">
        <v>2504</v>
      </c>
      <c r="AA562" s="23" t="s">
        <v>4033</v>
      </c>
      <c r="AB562" s="23" t="s">
        <v>2506</v>
      </c>
      <c r="AC562" s="23"/>
      <c r="AD562" s="23"/>
      <c r="AE562" s="23"/>
      <c r="AF562" s="23" t="s">
        <v>40</v>
      </c>
      <c r="AG562" s="23" t="s">
        <v>4037</v>
      </c>
      <c r="AH562" s="23" t="s">
        <v>41</v>
      </c>
      <c r="AI562" s="23" t="s">
        <v>4038</v>
      </c>
      <c r="AJ562" s="23" t="s">
        <v>4039</v>
      </c>
      <c r="AK562" s="23" t="s">
        <v>2501</v>
      </c>
      <c r="AL562" s="23" t="s">
        <v>2501</v>
      </c>
      <c r="AM562" s="23" t="s">
        <v>2501</v>
      </c>
      <c r="AN562" s="23" t="s">
        <v>2501</v>
      </c>
      <c r="AO562" s="30"/>
      <c r="AP562" t="s">
        <v>2500</v>
      </c>
      <c r="AQ562" t="s">
        <v>4040</v>
      </c>
      <c r="AR562">
        <v>19495</v>
      </c>
      <c r="AS562" s="2">
        <v>43831</v>
      </c>
      <c r="AT562" s="2" t="s">
        <v>4041</v>
      </c>
    </row>
    <row r="563" spans="1:46" x14ac:dyDescent="0.25">
      <c r="A563" t="s">
        <v>4232</v>
      </c>
      <c r="B563" s="23" t="s">
        <v>180</v>
      </c>
      <c r="C563" s="26" t="s">
        <v>4233</v>
      </c>
      <c r="D563" s="26" t="s">
        <v>4233</v>
      </c>
      <c r="E563" t="s">
        <v>2495</v>
      </c>
      <c r="F563" t="s">
        <v>2495</v>
      </c>
      <c r="G563" t="s">
        <v>2495</v>
      </c>
      <c r="H563" t="s">
        <v>2495</v>
      </c>
      <c r="I563" t="s">
        <v>2496</v>
      </c>
      <c r="J563" s="23" t="s">
        <v>4036</v>
      </c>
      <c r="K563" s="23" t="s">
        <v>2505</v>
      </c>
      <c r="L563" s="23" t="s">
        <v>2499</v>
      </c>
      <c r="M563" s="2">
        <v>43831</v>
      </c>
      <c r="N563" s="30"/>
      <c r="O563" s="30"/>
      <c r="P563" s="30"/>
      <c r="V563" t="s">
        <v>40</v>
      </c>
      <c r="W563" t="s">
        <v>40</v>
      </c>
      <c r="X563" t="s">
        <v>2502</v>
      </c>
      <c r="Y563" t="s">
        <v>2503</v>
      </c>
      <c r="Z563" s="23" t="s">
        <v>2504</v>
      </c>
      <c r="AA563" s="23" t="s">
        <v>4033</v>
      </c>
      <c r="AB563" s="23" t="s">
        <v>2506</v>
      </c>
      <c r="AC563" s="23"/>
      <c r="AD563" s="23"/>
      <c r="AE563" s="23"/>
      <c r="AF563" s="23" t="s">
        <v>40</v>
      </c>
      <c r="AG563" s="23" t="s">
        <v>4037</v>
      </c>
      <c r="AH563" s="23" t="s">
        <v>41</v>
      </c>
      <c r="AI563" s="23" t="s">
        <v>4038</v>
      </c>
      <c r="AJ563" s="23" t="s">
        <v>4039</v>
      </c>
      <c r="AK563" s="23" t="s">
        <v>2501</v>
      </c>
      <c r="AL563" s="23" t="s">
        <v>2501</v>
      </c>
      <c r="AM563" s="23" t="s">
        <v>2501</v>
      </c>
      <c r="AN563" s="23" t="s">
        <v>2501</v>
      </c>
      <c r="AO563" s="30"/>
      <c r="AP563" t="s">
        <v>2500</v>
      </c>
      <c r="AQ563" t="s">
        <v>4040</v>
      </c>
      <c r="AR563">
        <v>19495</v>
      </c>
      <c r="AS563" s="2">
        <v>43831</v>
      </c>
      <c r="AT563" s="2" t="s">
        <v>4041</v>
      </c>
    </row>
    <row r="564" spans="1:46" x14ac:dyDescent="0.25">
      <c r="A564" t="s">
        <v>4234</v>
      </c>
      <c r="B564" s="23" t="s">
        <v>182</v>
      </c>
      <c r="C564" s="27" t="s">
        <v>4235</v>
      </c>
      <c r="D564" s="27" t="s">
        <v>4235</v>
      </c>
      <c r="E564" t="s">
        <v>2495</v>
      </c>
      <c r="F564" t="s">
        <v>2495</v>
      </c>
      <c r="G564" t="s">
        <v>2495</v>
      </c>
      <c r="H564" t="s">
        <v>2495</v>
      </c>
      <c r="I564" t="s">
        <v>2496</v>
      </c>
      <c r="J564" s="23" t="s">
        <v>4036</v>
      </c>
      <c r="K564" s="23" t="s">
        <v>2505</v>
      </c>
      <c r="L564" s="23" t="s">
        <v>2499</v>
      </c>
      <c r="M564" s="2">
        <v>43831</v>
      </c>
      <c r="N564" s="30"/>
      <c r="O564" s="30"/>
      <c r="P564" s="30"/>
      <c r="V564" t="s">
        <v>40</v>
      </c>
      <c r="W564" t="s">
        <v>40</v>
      </c>
      <c r="X564" t="s">
        <v>2502</v>
      </c>
      <c r="Y564" t="s">
        <v>2503</v>
      </c>
      <c r="Z564" s="23" t="s">
        <v>2504</v>
      </c>
      <c r="AA564" s="23" t="s">
        <v>4033</v>
      </c>
      <c r="AB564" s="23" t="s">
        <v>2506</v>
      </c>
      <c r="AC564" s="23"/>
      <c r="AD564" s="23"/>
      <c r="AE564" s="23"/>
      <c r="AF564" s="23" t="s">
        <v>40</v>
      </c>
      <c r="AG564" s="23" t="s">
        <v>4037</v>
      </c>
      <c r="AH564" s="23" t="s">
        <v>41</v>
      </c>
      <c r="AI564" s="23" t="s">
        <v>4038</v>
      </c>
      <c r="AJ564" s="23" t="s">
        <v>4039</v>
      </c>
      <c r="AK564" s="23" t="s">
        <v>2501</v>
      </c>
      <c r="AL564" s="23" t="s">
        <v>2501</v>
      </c>
      <c r="AM564" s="23" t="s">
        <v>2501</v>
      </c>
      <c r="AN564" s="23" t="s">
        <v>2501</v>
      </c>
      <c r="AO564" s="30"/>
      <c r="AP564" t="s">
        <v>2500</v>
      </c>
      <c r="AQ564" t="s">
        <v>4040</v>
      </c>
      <c r="AR564">
        <v>19495</v>
      </c>
      <c r="AS564" s="2">
        <v>43831</v>
      </c>
      <c r="AT564" s="2" t="s">
        <v>4041</v>
      </c>
    </row>
    <row r="565" spans="1:46" x14ac:dyDescent="0.25">
      <c r="A565" t="s">
        <v>4236</v>
      </c>
      <c r="B565" s="23" t="s">
        <v>183</v>
      </c>
      <c r="C565" s="26" t="s">
        <v>4237</v>
      </c>
      <c r="D565" s="26" t="s">
        <v>4237</v>
      </c>
      <c r="E565" t="s">
        <v>2495</v>
      </c>
      <c r="F565" t="s">
        <v>2495</v>
      </c>
      <c r="G565" t="s">
        <v>2495</v>
      </c>
      <c r="H565" t="s">
        <v>2495</v>
      </c>
      <c r="I565" t="s">
        <v>2496</v>
      </c>
      <c r="J565" s="23" t="s">
        <v>4036</v>
      </c>
      <c r="K565" s="23" t="s">
        <v>2505</v>
      </c>
      <c r="L565" s="23" t="s">
        <v>2499</v>
      </c>
      <c r="M565" s="2">
        <v>43831</v>
      </c>
      <c r="N565" s="30"/>
      <c r="O565" s="30"/>
      <c r="P565" s="30"/>
      <c r="V565" t="s">
        <v>40</v>
      </c>
      <c r="W565" t="s">
        <v>40</v>
      </c>
      <c r="X565" t="s">
        <v>2502</v>
      </c>
      <c r="Y565" t="s">
        <v>2503</v>
      </c>
      <c r="Z565" s="23" t="s">
        <v>2504</v>
      </c>
      <c r="AA565" s="23" t="s">
        <v>4033</v>
      </c>
      <c r="AB565" s="23" t="s">
        <v>2506</v>
      </c>
      <c r="AC565" s="23"/>
      <c r="AD565" s="23"/>
      <c r="AE565" s="23"/>
      <c r="AF565" s="23" t="s">
        <v>40</v>
      </c>
      <c r="AG565" s="23" t="s">
        <v>4037</v>
      </c>
      <c r="AH565" s="23" t="s">
        <v>41</v>
      </c>
      <c r="AI565" s="23" t="s">
        <v>4038</v>
      </c>
      <c r="AJ565" s="23" t="s">
        <v>4039</v>
      </c>
      <c r="AK565" s="23" t="s">
        <v>2501</v>
      </c>
      <c r="AL565" s="23" t="s">
        <v>2501</v>
      </c>
      <c r="AM565" s="23" t="s">
        <v>2501</v>
      </c>
      <c r="AN565" s="23" t="s">
        <v>2501</v>
      </c>
      <c r="AO565" s="30"/>
      <c r="AP565" t="s">
        <v>2500</v>
      </c>
      <c r="AQ565" t="s">
        <v>4040</v>
      </c>
      <c r="AR565">
        <v>19495</v>
      </c>
      <c r="AS565" s="2">
        <v>43831</v>
      </c>
      <c r="AT565" s="2" t="s">
        <v>4041</v>
      </c>
    </row>
    <row r="566" spans="1:46" x14ac:dyDescent="0.25">
      <c r="A566" t="s">
        <v>4238</v>
      </c>
      <c r="B566" s="23" t="s">
        <v>191</v>
      </c>
      <c r="C566" s="27" t="s">
        <v>4239</v>
      </c>
      <c r="D566" s="27" t="s">
        <v>4239</v>
      </c>
      <c r="E566" t="s">
        <v>2495</v>
      </c>
      <c r="F566" t="s">
        <v>2495</v>
      </c>
      <c r="G566" t="s">
        <v>2495</v>
      </c>
      <c r="H566" t="s">
        <v>2495</v>
      </c>
      <c r="I566" t="s">
        <v>2496</v>
      </c>
      <c r="J566" s="23" t="s">
        <v>4036</v>
      </c>
      <c r="K566" s="23" t="s">
        <v>2505</v>
      </c>
      <c r="L566" s="23" t="s">
        <v>2499</v>
      </c>
      <c r="M566" s="2">
        <v>43831</v>
      </c>
      <c r="N566" s="30"/>
      <c r="O566" s="30"/>
      <c r="P566" s="30"/>
      <c r="V566" t="s">
        <v>40</v>
      </c>
      <c r="W566" t="s">
        <v>40</v>
      </c>
      <c r="X566" t="s">
        <v>2502</v>
      </c>
      <c r="Y566" t="s">
        <v>2503</v>
      </c>
      <c r="Z566" s="23" t="s">
        <v>2504</v>
      </c>
      <c r="AA566" s="23" t="s">
        <v>4033</v>
      </c>
      <c r="AB566" s="23" t="s">
        <v>2506</v>
      </c>
      <c r="AC566" s="23"/>
      <c r="AD566" s="23"/>
      <c r="AE566" s="23"/>
      <c r="AF566" s="23" t="s">
        <v>40</v>
      </c>
      <c r="AG566" s="23" t="s">
        <v>4037</v>
      </c>
      <c r="AH566" s="23" t="s">
        <v>41</v>
      </c>
      <c r="AI566" s="23" t="s">
        <v>4038</v>
      </c>
      <c r="AJ566" s="23" t="s">
        <v>4039</v>
      </c>
      <c r="AK566" s="23" t="s">
        <v>2501</v>
      </c>
      <c r="AL566" s="23" t="s">
        <v>2501</v>
      </c>
      <c r="AM566" s="23" t="s">
        <v>2501</v>
      </c>
      <c r="AN566" s="23" t="s">
        <v>2501</v>
      </c>
      <c r="AO566" s="30"/>
      <c r="AP566" t="s">
        <v>2500</v>
      </c>
      <c r="AQ566" t="s">
        <v>4040</v>
      </c>
      <c r="AR566">
        <v>19495</v>
      </c>
      <c r="AS566" s="2">
        <v>43831</v>
      </c>
      <c r="AT566" s="2" t="s">
        <v>4041</v>
      </c>
    </row>
    <row r="567" spans="1:46" x14ac:dyDescent="0.25">
      <c r="A567" t="s">
        <v>4240</v>
      </c>
      <c r="B567" s="23" t="s">
        <v>192</v>
      </c>
      <c r="C567" s="26" t="s">
        <v>4241</v>
      </c>
      <c r="D567" s="26" t="s">
        <v>4241</v>
      </c>
      <c r="E567" t="s">
        <v>2495</v>
      </c>
      <c r="F567" t="s">
        <v>2495</v>
      </c>
      <c r="G567" t="s">
        <v>2495</v>
      </c>
      <c r="H567" t="s">
        <v>2495</v>
      </c>
      <c r="I567" t="s">
        <v>2496</v>
      </c>
      <c r="J567" s="23" t="s">
        <v>4036</v>
      </c>
      <c r="K567" s="23" t="s">
        <v>2505</v>
      </c>
      <c r="L567" s="23" t="s">
        <v>2499</v>
      </c>
      <c r="M567" s="2">
        <v>43831</v>
      </c>
      <c r="N567" s="30"/>
      <c r="O567" s="30"/>
      <c r="P567" s="30"/>
      <c r="V567" t="s">
        <v>40</v>
      </c>
      <c r="W567" t="s">
        <v>40</v>
      </c>
      <c r="X567" t="s">
        <v>2502</v>
      </c>
      <c r="Y567" t="s">
        <v>2503</v>
      </c>
      <c r="Z567" s="23" t="s">
        <v>2504</v>
      </c>
      <c r="AA567" s="23" t="s">
        <v>4033</v>
      </c>
      <c r="AB567" s="23" t="s">
        <v>2506</v>
      </c>
      <c r="AC567" s="23"/>
      <c r="AD567" s="23"/>
      <c r="AE567" s="23"/>
      <c r="AF567" s="23" t="s">
        <v>40</v>
      </c>
      <c r="AG567" s="23" t="s">
        <v>4037</v>
      </c>
      <c r="AH567" s="23" t="s">
        <v>41</v>
      </c>
      <c r="AI567" s="23" t="s">
        <v>4038</v>
      </c>
      <c r="AJ567" s="23" t="s">
        <v>4039</v>
      </c>
      <c r="AK567" s="23" t="s">
        <v>2501</v>
      </c>
      <c r="AL567" s="23" t="s">
        <v>2501</v>
      </c>
      <c r="AM567" s="23" t="s">
        <v>2501</v>
      </c>
      <c r="AN567" s="23" t="s">
        <v>2501</v>
      </c>
      <c r="AO567" s="30"/>
      <c r="AP567" t="s">
        <v>2500</v>
      </c>
      <c r="AQ567" t="s">
        <v>4040</v>
      </c>
      <c r="AR567">
        <v>19495</v>
      </c>
      <c r="AS567" s="2">
        <v>43831</v>
      </c>
      <c r="AT567" s="2" t="s">
        <v>4041</v>
      </c>
    </row>
    <row r="568" spans="1:46" x14ac:dyDescent="0.25">
      <c r="A568" t="s">
        <v>4242</v>
      </c>
      <c r="B568" s="23" t="s">
        <v>193</v>
      </c>
      <c r="C568" s="27" t="s">
        <v>4243</v>
      </c>
      <c r="D568" s="27" t="s">
        <v>4243</v>
      </c>
      <c r="E568" t="s">
        <v>2495</v>
      </c>
      <c r="F568" t="s">
        <v>2495</v>
      </c>
      <c r="G568" t="s">
        <v>2495</v>
      </c>
      <c r="H568" t="s">
        <v>2495</v>
      </c>
      <c r="I568" t="s">
        <v>2496</v>
      </c>
      <c r="J568" s="23" t="s">
        <v>4036</v>
      </c>
      <c r="K568" s="23" t="s">
        <v>2505</v>
      </c>
      <c r="L568" s="23" t="s">
        <v>2499</v>
      </c>
      <c r="M568" s="2">
        <v>43831</v>
      </c>
      <c r="N568" s="30"/>
      <c r="O568" s="30"/>
      <c r="P568" s="30"/>
      <c r="V568" t="s">
        <v>40</v>
      </c>
      <c r="W568" t="s">
        <v>40</v>
      </c>
      <c r="X568" t="s">
        <v>2502</v>
      </c>
      <c r="Y568" t="s">
        <v>2503</v>
      </c>
      <c r="Z568" s="23" t="s">
        <v>2504</v>
      </c>
      <c r="AA568" s="23" t="s">
        <v>4033</v>
      </c>
      <c r="AB568" s="23" t="s">
        <v>2506</v>
      </c>
      <c r="AC568" s="23"/>
      <c r="AD568" s="23"/>
      <c r="AE568" s="23"/>
      <c r="AF568" s="23" t="s">
        <v>40</v>
      </c>
      <c r="AG568" s="23" t="s">
        <v>4037</v>
      </c>
      <c r="AH568" s="23" t="s">
        <v>41</v>
      </c>
      <c r="AI568" s="23" t="s">
        <v>4038</v>
      </c>
      <c r="AJ568" s="23" t="s">
        <v>4039</v>
      </c>
      <c r="AK568" s="23" t="s">
        <v>2501</v>
      </c>
      <c r="AL568" s="23" t="s">
        <v>2501</v>
      </c>
      <c r="AM568" s="23" t="s">
        <v>2501</v>
      </c>
      <c r="AN568" s="23" t="s">
        <v>2501</v>
      </c>
      <c r="AO568" s="30"/>
      <c r="AP568" t="s">
        <v>2500</v>
      </c>
      <c r="AQ568" t="s">
        <v>4040</v>
      </c>
      <c r="AR568">
        <v>19495</v>
      </c>
      <c r="AS568" s="2">
        <v>43831</v>
      </c>
      <c r="AT568" s="2" t="s">
        <v>4041</v>
      </c>
    </row>
    <row r="569" spans="1:46" x14ac:dyDescent="0.25">
      <c r="A569" t="s">
        <v>4244</v>
      </c>
      <c r="B569" s="23" t="s">
        <v>194</v>
      </c>
      <c r="C569" s="26" t="s">
        <v>4245</v>
      </c>
      <c r="D569" s="26" t="s">
        <v>4245</v>
      </c>
      <c r="E569" t="s">
        <v>2495</v>
      </c>
      <c r="F569" t="s">
        <v>2495</v>
      </c>
      <c r="G569" t="s">
        <v>2495</v>
      </c>
      <c r="H569" t="s">
        <v>2495</v>
      </c>
      <c r="I569" t="s">
        <v>2496</v>
      </c>
      <c r="J569" s="23" t="s">
        <v>4036</v>
      </c>
      <c r="K569" s="23" t="s">
        <v>2505</v>
      </c>
      <c r="L569" s="23" t="s">
        <v>2499</v>
      </c>
      <c r="M569" s="2">
        <v>43831</v>
      </c>
      <c r="N569" s="30"/>
      <c r="O569" s="30"/>
      <c r="P569" s="30"/>
      <c r="V569" t="s">
        <v>40</v>
      </c>
      <c r="W569" t="s">
        <v>40</v>
      </c>
      <c r="X569" t="s">
        <v>2502</v>
      </c>
      <c r="Y569" t="s">
        <v>2503</v>
      </c>
      <c r="Z569" s="23" t="s">
        <v>2504</v>
      </c>
      <c r="AA569" s="23" t="s">
        <v>4033</v>
      </c>
      <c r="AB569" s="23" t="s">
        <v>2506</v>
      </c>
      <c r="AC569" s="23"/>
      <c r="AD569" s="23"/>
      <c r="AE569" s="23"/>
      <c r="AF569" s="23" t="s">
        <v>40</v>
      </c>
      <c r="AG569" s="23" t="s">
        <v>4037</v>
      </c>
      <c r="AH569" s="23" t="s">
        <v>41</v>
      </c>
      <c r="AI569" s="23" t="s">
        <v>4038</v>
      </c>
      <c r="AJ569" s="23" t="s">
        <v>4039</v>
      </c>
      <c r="AK569" s="23" t="s">
        <v>2501</v>
      </c>
      <c r="AL569" s="23" t="s">
        <v>2501</v>
      </c>
      <c r="AM569" s="23" t="s">
        <v>2501</v>
      </c>
      <c r="AN569" s="23" t="s">
        <v>2501</v>
      </c>
      <c r="AO569" s="30"/>
      <c r="AP569" t="s">
        <v>2500</v>
      </c>
      <c r="AQ569" t="s">
        <v>4040</v>
      </c>
      <c r="AR569">
        <v>19495</v>
      </c>
      <c r="AS569" s="2">
        <v>43831</v>
      </c>
      <c r="AT569" s="2" t="s">
        <v>4041</v>
      </c>
    </row>
    <row r="570" spans="1:46" x14ac:dyDescent="0.25">
      <c r="A570" t="s">
        <v>4246</v>
      </c>
      <c r="B570" s="23" t="s">
        <v>195</v>
      </c>
      <c r="C570" s="27" t="s">
        <v>4247</v>
      </c>
      <c r="D570" s="27" t="s">
        <v>4247</v>
      </c>
      <c r="E570" t="s">
        <v>2495</v>
      </c>
      <c r="F570" t="s">
        <v>2495</v>
      </c>
      <c r="G570" t="s">
        <v>2495</v>
      </c>
      <c r="H570" t="s">
        <v>2495</v>
      </c>
      <c r="I570" t="s">
        <v>2496</v>
      </c>
      <c r="J570" s="23" t="s">
        <v>4036</v>
      </c>
      <c r="K570" s="23" t="s">
        <v>2505</v>
      </c>
      <c r="L570" s="23" t="s">
        <v>2499</v>
      </c>
      <c r="M570" s="2">
        <v>43831</v>
      </c>
      <c r="N570" s="30"/>
      <c r="O570" s="30"/>
      <c r="P570" s="30"/>
      <c r="V570" t="s">
        <v>40</v>
      </c>
      <c r="W570" t="s">
        <v>40</v>
      </c>
      <c r="X570" t="s">
        <v>2502</v>
      </c>
      <c r="Y570" t="s">
        <v>2503</v>
      </c>
      <c r="Z570" s="23" t="s">
        <v>2504</v>
      </c>
      <c r="AA570" s="23" t="s">
        <v>4033</v>
      </c>
      <c r="AB570" s="23" t="s">
        <v>2506</v>
      </c>
      <c r="AC570" s="23"/>
      <c r="AD570" s="23"/>
      <c r="AE570" s="23"/>
      <c r="AF570" s="23" t="s">
        <v>40</v>
      </c>
      <c r="AG570" s="23" t="s">
        <v>4037</v>
      </c>
      <c r="AH570" s="23" t="s">
        <v>41</v>
      </c>
      <c r="AI570" s="23" t="s">
        <v>4038</v>
      </c>
      <c r="AJ570" s="23" t="s">
        <v>4039</v>
      </c>
      <c r="AK570" s="23" t="s">
        <v>2501</v>
      </c>
      <c r="AL570" s="23" t="s">
        <v>2501</v>
      </c>
      <c r="AM570" s="23" t="s">
        <v>2501</v>
      </c>
      <c r="AN570" s="23" t="s">
        <v>2501</v>
      </c>
      <c r="AO570" s="30"/>
      <c r="AP570" t="s">
        <v>2500</v>
      </c>
      <c r="AQ570" t="s">
        <v>4040</v>
      </c>
      <c r="AR570">
        <v>19495</v>
      </c>
      <c r="AS570" s="2">
        <v>43831</v>
      </c>
      <c r="AT570" s="2" t="s">
        <v>4041</v>
      </c>
    </row>
    <row r="571" spans="1:46" x14ac:dyDescent="0.25">
      <c r="A571" t="s">
        <v>4248</v>
      </c>
      <c r="B571" s="23" t="s">
        <v>196</v>
      </c>
      <c r="C571" s="26" t="s">
        <v>4249</v>
      </c>
      <c r="D571" s="26" t="s">
        <v>4249</v>
      </c>
      <c r="E571" t="s">
        <v>2495</v>
      </c>
      <c r="F571" t="s">
        <v>2495</v>
      </c>
      <c r="G571" t="s">
        <v>2495</v>
      </c>
      <c r="H571" t="s">
        <v>2495</v>
      </c>
      <c r="I571" t="s">
        <v>2496</v>
      </c>
      <c r="J571" s="23" t="s">
        <v>4036</v>
      </c>
      <c r="K571" s="23" t="s">
        <v>2505</v>
      </c>
      <c r="L571" s="23" t="s">
        <v>2499</v>
      </c>
      <c r="M571" s="2">
        <v>43831</v>
      </c>
      <c r="N571" s="30"/>
      <c r="O571" s="30"/>
      <c r="P571" s="30"/>
      <c r="V571" t="s">
        <v>40</v>
      </c>
      <c r="W571" t="s">
        <v>40</v>
      </c>
      <c r="X571" t="s">
        <v>2502</v>
      </c>
      <c r="Y571" t="s">
        <v>2503</v>
      </c>
      <c r="Z571" s="23" t="s">
        <v>2504</v>
      </c>
      <c r="AA571" s="23" t="s">
        <v>4033</v>
      </c>
      <c r="AB571" s="23" t="s">
        <v>2506</v>
      </c>
      <c r="AC571" s="23"/>
      <c r="AD571" s="23"/>
      <c r="AE571" s="23"/>
      <c r="AF571" s="23" t="s">
        <v>40</v>
      </c>
      <c r="AG571" s="23" t="s">
        <v>4037</v>
      </c>
      <c r="AH571" s="23" t="s">
        <v>41</v>
      </c>
      <c r="AI571" s="23" t="s">
        <v>4038</v>
      </c>
      <c r="AJ571" s="23" t="s">
        <v>4039</v>
      </c>
      <c r="AK571" s="23" t="s">
        <v>2501</v>
      </c>
      <c r="AL571" s="23" t="s">
        <v>2501</v>
      </c>
      <c r="AM571" s="23" t="s">
        <v>2501</v>
      </c>
      <c r="AN571" s="23" t="s">
        <v>2501</v>
      </c>
      <c r="AO571" s="30"/>
      <c r="AP571" t="s">
        <v>2500</v>
      </c>
      <c r="AQ571" t="s">
        <v>4040</v>
      </c>
      <c r="AR571">
        <v>19495</v>
      </c>
      <c r="AS571" s="2">
        <v>43831</v>
      </c>
      <c r="AT571" s="2" t="s">
        <v>4041</v>
      </c>
    </row>
    <row r="572" spans="1:46" x14ac:dyDescent="0.25">
      <c r="A572" t="s">
        <v>4250</v>
      </c>
      <c r="B572" s="23" t="s">
        <v>198</v>
      </c>
      <c r="C572" s="27" t="s">
        <v>4251</v>
      </c>
      <c r="D572" s="27" t="s">
        <v>4251</v>
      </c>
      <c r="E572" t="s">
        <v>2495</v>
      </c>
      <c r="F572" t="s">
        <v>2495</v>
      </c>
      <c r="G572" t="s">
        <v>2495</v>
      </c>
      <c r="H572" t="s">
        <v>2495</v>
      </c>
      <c r="I572" t="s">
        <v>2496</v>
      </c>
      <c r="J572" s="23" t="s">
        <v>4036</v>
      </c>
      <c r="K572" s="23" t="s">
        <v>2505</v>
      </c>
      <c r="L572" s="23" t="s">
        <v>2499</v>
      </c>
      <c r="M572" s="2">
        <v>43831</v>
      </c>
      <c r="N572" s="30"/>
      <c r="O572" s="30"/>
      <c r="P572" s="30"/>
      <c r="V572" t="s">
        <v>40</v>
      </c>
      <c r="W572" t="s">
        <v>40</v>
      </c>
      <c r="X572" t="s">
        <v>2502</v>
      </c>
      <c r="Y572" t="s">
        <v>2503</v>
      </c>
      <c r="Z572" s="23" t="s">
        <v>2504</v>
      </c>
      <c r="AA572" s="23" t="s">
        <v>4033</v>
      </c>
      <c r="AB572" s="23" t="s">
        <v>2506</v>
      </c>
      <c r="AC572" s="23"/>
      <c r="AD572" s="23"/>
      <c r="AE572" s="23"/>
      <c r="AF572" s="23" t="s">
        <v>40</v>
      </c>
      <c r="AG572" s="23" t="s">
        <v>4037</v>
      </c>
      <c r="AH572" s="23" t="s">
        <v>41</v>
      </c>
      <c r="AI572" s="23" t="s">
        <v>4038</v>
      </c>
      <c r="AJ572" s="23" t="s">
        <v>4039</v>
      </c>
      <c r="AK572" s="23" t="s">
        <v>2501</v>
      </c>
      <c r="AL572" s="23" t="s">
        <v>2501</v>
      </c>
      <c r="AM572" s="23" t="s">
        <v>2501</v>
      </c>
      <c r="AN572" s="23" t="s">
        <v>2501</v>
      </c>
      <c r="AO572" s="30"/>
      <c r="AP572" t="s">
        <v>2500</v>
      </c>
      <c r="AQ572" t="s">
        <v>4040</v>
      </c>
      <c r="AR572">
        <v>19495</v>
      </c>
      <c r="AS572" s="2">
        <v>43831</v>
      </c>
      <c r="AT572" s="2" t="s">
        <v>4041</v>
      </c>
    </row>
    <row r="573" spans="1:46" x14ac:dyDescent="0.25">
      <c r="A573" t="s">
        <v>4252</v>
      </c>
      <c r="B573" s="23" t="s">
        <v>199</v>
      </c>
      <c r="C573" s="26" t="s">
        <v>4253</v>
      </c>
      <c r="D573" s="26" t="s">
        <v>4253</v>
      </c>
      <c r="E573" t="s">
        <v>2495</v>
      </c>
      <c r="F573" t="s">
        <v>2495</v>
      </c>
      <c r="G573" t="s">
        <v>2495</v>
      </c>
      <c r="H573" t="s">
        <v>2495</v>
      </c>
      <c r="I573" t="s">
        <v>2496</v>
      </c>
      <c r="J573" s="23" t="s">
        <v>4036</v>
      </c>
      <c r="K573" s="23" t="s">
        <v>2505</v>
      </c>
      <c r="L573" s="23" t="s">
        <v>2499</v>
      </c>
      <c r="M573" s="2">
        <v>43831</v>
      </c>
      <c r="N573" s="30"/>
      <c r="O573" s="30"/>
      <c r="P573" s="30"/>
      <c r="V573" t="s">
        <v>40</v>
      </c>
      <c r="W573" t="s">
        <v>40</v>
      </c>
      <c r="X573" t="s">
        <v>2502</v>
      </c>
      <c r="Y573" t="s">
        <v>2503</v>
      </c>
      <c r="Z573" s="23" t="s">
        <v>2504</v>
      </c>
      <c r="AA573" s="23" t="s">
        <v>4033</v>
      </c>
      <c r="AB573" s="23" t="s">
        <v>2506</v>
      </c>
      <c r="AC573" s="23"/>
      <c r="AD573" s="23"/>
      <c r="AE573" s="23"/>
      <c r="AF573" s="23" t="s">
        <v>40</v>
      </c>
      <c r="AG573" s="23" t="s">
        <v>4037</v>
      </c>
      <c r="AH573" s="23" t="s">
        <v>41</v>
      </c>
      <c r="AI573" s="23" t="s">
        <v>4038</v>
      </c>
      <c r="AJ573" s="23" t="s">
        <v>4039</v>
      </c>
      <c r="AK573" s="23" t="s">
        <v>2501</v>
      </c>
      <c r="AL573" s="23" t="s">
        <v>2501</v>
      </c>
      <c r="AM573" s="23" t="s">
        <v>2501</v>
      </c>
      <c r="AN573" s="23" t="s">
        <v>2501</v>
      </c>
      <c r="AO573" s="30"/>
      <c r="AP573" t="s">
        <v>2500</v>
      </c>
      <c r="AQ573" t="s">
        <v>4040</v>
      </c>
      <c r="AR573">
        <v>19495</v>
      </c>
      <c r="AS573" s="2">
        <v>43831</v>
      </c>
      <c r="AT573" s="2" t="s">
        <v>4041</v>
      </c>
    </row>
    <row r="574" spans="1:46" x14ac:dyDescent="0.25">
      <c r="A574" t="s">
        <v>4254</v>
      </c>
      <c r="B574" s="23" t="s">
        <v>200</v>
      </c>
      <c r="C574" s="27" t="s">
        <v>4255</v>
      </c>
      <c r="D574" s="27" t="s">
        <v>4255</v>
      </c>
      <c r="E574" t="s">
        <v>2495</v>
      </c>
      <c r="F574" t="s">
        <v>2495</v>
      </c>
      <c r="G574" t="s">
        <v>2495</v>
      </c>
      <c r="H574" t="s">
        <v>2495</v>
      </c>
      <c r="I574" t="s">
        <v>2496</v>
      </c>
      <c r="J574" s="23" t="s">
        <v>4036</v>
      </c>
      <c r="K574" s="23" t="s">
        <v>2505</v>
      </c>
      <c r="L574" s="23" t="s">
        <v>2499</v>
      </c>
      <c r="M574" s="2">
        <v>43831</v>
      </c>
      <c r="N574" s="30"/>
      <c r="O574" s="30"/>
      <c r="P574" s="30"/>
      <c r="V574" t="s">
        <v>40</v>
      </c>
      <c r="W574" t="s">
        <v>40</v>
      </c>
      <c r="X574" t="s">
        <v>2502</v>
      </c>
      <c r="Y574" t="s">
        <v>2503</v>
      </c>
      <c r="Z574" s="23" t="s">
        <v>2504</v>
      </c>
      <c r="AA574" s="23" t="s">
        <v>4033</v>
      </c>
      <c r="AB574" s="23" t="s">
        <v>2506</v>
      </c>
      <c r="AC574" s="23"/>
      <c r="AD574" s="23"/>
      <c r="AE574" s="23"/>
      <c r="AF574" s="23" t="s">
        <v>40</v>
      </c>
      <c r="AG574" s="23" t="s">
        <v>4037</v>
      </c>
      <c r="AH574" s="23" t="s">
        <v>41</v>
      </c>
      <c r="AI574" s="23" t="s">
        <v>4038</v>
      </c>
      <c r="AJ574" s="23" t="s">
        <v>4039</v>
      </c>
      <c r="AK574" s="23" t="s">
        <v>2501</v>
      </c>
      <c r="AL574" s="23" t="s">
        <v>2501</v>
      </c>
      <c r="AM574" s="23" t="s">
        <v>2501</v>
      </c>
      <c r="AN574" s="23" t="s">
        <v>2501</v>
      </c>
      <c r="AO574" s="30"/>
      <c r="AP574" t="s">
        <v>2500</v>
      </c>
      <c r="AQ574" t="s">
        <v>4040</v>
      </c>
      <c r="AR574">
        <v>19495</v>
      </c>
      <c r="AS574" s="2">
        <v>43831</v>
      </c>
      <c r="AT574" s="2" t="s">
        <v>4041</v>
      </c>
    </row>
    <row r="575" spans="1:46" x14ac:dyDescent="0.25">
      <c r="A575" t="s">
        <v>4256</v>
      </c>
      <c r="B575" s="23" t="s">
        <v>201</v>
      </c>
      <c r="C575" s="26" t="s">
        <v>4257</v>
      </c>
      <c r="D575" s="26" t="s">
        <v>4257</v>
      </c>
      <c r="E575" t="s">
        <v>2495</v>
      </c>
      <c r="F575" t="s">
        <v>2495</v>
      </c>
      <c r="G575" t="s">
        <v>2495</v>
      </c>
      <c r="H575" t="s">
        <v>2495</v>
      </c>
      <c r="I575" t="s">
        <v>2496</v>
      </c>
      <c r="J575" s="23" t="s">
        <v>4036</v>
      </c>
      <c r="K575" s="23" t="s">
        <v>2505</v>
      </c>
      <c r="L575" s="23" t="s">
        <v>2499</v>
      </c>
      <c r="M575" s="2">
        <v>43831</v>
      </c>
      <c r="N575" s="30"/>
      <c r="O575" s="30"/>
      <c r="P575" s="30"/>
      <c r="V575" t="s">
        <v>40</v>
      </c>
      <c r="W575" t="s">
        <v>40</v>
      </c>
      <c r="X575" t="s">
        <v>2502</v>
      </c>
      <c r="Y575" t="s">
        <v>2503</v>
      </c>
      <c r="Z575" s="23" t="s">
        <v>2504</v>
      </c>
      <c r="AA575" s="23" t="s">
        <v>4033</v>
      </c>
      <c r="AB575" s="23" t="s">
        <v>2506</v>
      </c>
      <c r="AC575" s="23"/>
      <c r="AD575" s="23"/>
      <c r="AE575" s="23"/>
      <c r="AF575" s="23" t="s">
        <v>40</v>
      </c>
      <c r="AG575" s="23" t="s">
        <v>4037</v>
      </c>
      <c r="AH575" s="23" t="s">
        <v>41</v>
      </c>
      <c r="AI575" s="23" t="s">
        <v>4038</v>
      </c>
      <c r="AJ575" s="23" t="s">
        <v>4039</v>
      </c>
      <c r="AK575" s="23" t="s">
        <v>2501</v>
      </c>
      <c r="AL575" s="23" t="s">
        <v>2501</v>
      </c>
      <c r="AM575" s="23" t="s">
        <v>2501</v>
      </c>
      <c r="AN575" s="23" t="s">
        <v>2501</v>
      </c>
      <c r="AO575" s="30"/>
      <c r="AP575" t="s">
        <v>2500</v>
      </c>
      <c r="AQ575" t="s">
        <v>4040</v>
      </c>
      <c r="AR575">
        <v>19495</v>
      </c>
      <c r="AS575" s="2">
        <v>43831</v>
      </c>
      <c r="AT575" s="2" t="s">
        <v>4041</v>
      </c>
    </row>
    <row r="576" spans="1:46" x14ac:dyDescent="0.25">
      <c r="A576" t="s">
        <v>4258</v>
      </c>
      <c r="B576" s="23" t="s">
        <v>202</v>
      </c>
      <c r="C576" s="27" t="s">
        <v>4259</v>
      </c>
      <c r="D576" s="27" t="s">
        <v>4259</v>
      </c>
      <c r="E576" t="s">
        <v>2495</v>
      </c>
      <c r="F576" t="s">
        <v>2495</v>
      </c>
      <c r="G576" t="s">
        <v>2495</v>
      </c>
      <c r="H576" t="s">
        <v>2495</v>
      </c>
      <c r="I576" t="s">
        <v>2496</v>
      </c>
      <c r="J576" s="23" t="s">
        <v>4036</v>
      </c>
      <c r="K576" s="23" t="s">
        <v>2505</v>
      </c>
      <c r="L576" s="23" t="s">
        <v>2499</v>
      </c>
      <c r="M576" s="2">
        <v>43831</v>
      </c>
      <c r="N576" s="30"/>
      <c r="O576" s="30"/>
      <c r="P576" s="30"/>
      <c r="V576" t="s">
        <v>40</v>
      </c>
      <c r="W576" t="s">
        <v>40</v>
      </c>
      <c r="X576" t="s">
        <v>2502</v>
      </c>
      <c r="Y576" t="s">
        <v>2503</v>
      </c>
      <c r="Z576" s="23" t="s">
        <v>2504</v>
      </c>
      <c r="AA576" s="23" t="s">
        <v>4033</v>
      </c>
      <c r="AB576" s="23" t="s">
        <v>2506</v>
      </c>
      <c r="AC576" s="23"/>
      <c r="AD576" s="23"/>
      <c r="AE576" s="23"/>
      <c r="AF576" s="23" t="s">
        <v>40</v>
      </c>
      <c r="AG576" s="23" t="s">
        <v>4037</v>
      </c>
      <c r="AH576" s="23" t="s">
        <v>41</v>
      </c>
      <c r="AI576" s="23" t="s">
        <v>4038</v>
      </c>
      <c r="AJ576" s="23" t="s">
        <v>4039</v>
      </c>
      <c r="AK576" s="23" t="s">
        <v>2501</v>
      </c>
      <c r="AL576" s="23" t="s">
        <v>2501</v>
      </c>
      <c r="AM576" s="23" t="s">
        <v>2501</v>
      </c>
      <c r="AN576" s="23" t="s">
        <v>2501</v>
      </c>
      <c r="AO576" s="30"/>
      <c r="AP576" t="s">
        <v>2500</v>
      </c>
      <c r="AQ576" t="s">
        <v>4040</v>
      </c>
      <c r="AR576">
        <v>19495</v>
      </c>
      <c r="AS576" s="2">
        <v>43831</v>
      </c>
      <c r="AT576" s="2" t="s">
        <v>4041</v>
      </c>
    </row>
    <row r="577" spans="1:46" x14ac:dyDescent="0.25">
      <c r="A577" t="s">
        <v>4260</v>
      </c>
      <c r="B577" s="23" t="s">
        <v>203</v>
      </c>
      <c r="C577" s="26" t="s">
        <v>4261</v>
      </c>
      <c r="D577" s="26" t="s">
        <v>4261</v>
      </c>
      <c r="E577" t="s">
        <v>2495</v>
      </c>
      <c r="F577" t="s">
        <v>2495</v>
      </c>
      <c r="G577" t="s">
        <v>2495</v>
      </c>
      <c r="H577" t="s">
        <v>2495</v>
      </c>
      <c r="I577" t="s">
        <v>2496</v>
      </c>
      <c r="J577" s="23" t="s">
        <v>4036</v>
      </c>
      <c r="K577" s="23" t="s">
        <v>2505</v>
      </c>
      <c r="L577" s="23" t="s">
        <v>2499</v>
      </c>
      <c r="M577" s="2">
        <v>43831</v>
      </c>
      <c r="N577" s="30"/>
      <c r="O577" s="30"/>
      <c r="P577" s="30"/>
      <c r="V577" t="s">
        <v>40</v>
      </c>
      <c r="W577" t="s">
        <v>40</v>
      </c>
      <c r="X577" t="s">
        <v>2502</v>
      </c>
      <c r="Y577" t="s">
        <v>2503</v>
      </c>
      <c r="Z577" s="23" t="s">
        <v>2504</v>
      </c>
      <c r="AA577" s="23" t="s">
        <v>4033</v>
      </c>
      <c r="AB577" s="23" t="s">
        <v>2506</v>
      </c>
      <c r="AC577" s="23"/>
      <c r="AD577" s="23"/>
      <c r="AE577" s="23"/>
      <c r="AF577" s="23" t="s">
        <v>40</v>
      </c>
      <c r="AG577" s="23" t="s">
        <v>4037</v>
      </c>
      <c r="AH577" s="23" t="s">
        <v>41</v>
      </c>
      <c r="AI577" s="23" t="s">
        <v>4038</v>
      </c>
      <c r="AJ577" s="23" t="s">
        <v>4039</v>
      </c>
      <c r="AK577" s="23" t="s">
        <v>2501</v>
      </c>
      <c r="AL577" s="23" t="s">
        <v>2501</v>
      </c>
      <c r="AM577" s="23" t="s">
        <v>2501</v>
      </c>
      <c r="AN577" s="23" t="s">
        <v>2501</v>
      </c>
      <c r="AO577" s="30"/>
      <c r="AP577" t="s">
        <v>2500</v>
      </c>
      <c r="AQ577" t="s">
        <v>4040</v>
      </c>
      <c r="AR577">
        <v>19495</v>
      </c>
      <c r="AS577" s="2">
        <v>43831</v>
      </c>
      <c r="AT577" s="2" t="s">
        <v>4041</v>
      </c>
    </row>
    <row r="578" spans="1:46" x14ac:dyDescent="0.25">
      <c r="A578" t="s">
        <v>4262</v>
      </c>
      <c r="B578" s="23" t="s">
        <v>204</v>
      </c>
      <c r="C578" s="27" t="s">
        <v>4263</v>
      </c>
      <c r="D578" s="27" t="s">
        <v>4263</v>
      </c>
      <c r="E578" t="s">
        <v>2495</v>
      </c>
      <c r="F578" t="s">
        <v>2495</v>
      </c>
      <c r="G578" t="s">
        <v>2495</v>
      </c>
      <c r="H578" t="s">
        <v>2495</v>
      </c>
      <c r="I578" t="s">
        <v>2496</v>
      </c>
      <c r="J578" s="23" t="s">
        <v>4036</v>
      </c>
      <c r="K578" s="23" t="s">
        <v>2505</v>
      </c>
      <c r="L578" s="23" t="s">
        <v>2499</v>
      </c>
      <c r="M578" s="2">
        <v>43831</v>
      </c>
      <c r="N578" s="30"/>
      <c r="O578" s="30"/>
      <c r="P578" s="30"/>
      <c r="V578" t="s">
        <v>40</v>
      </c>
      <c r="W578" t="s">
        <v>40</v>
      </c>
      <c r="X578" t="s">
        <v>2502</v>
      </c>
      <c r="Y578" t="s">
        <v>2503</v>
      </c>
      <c r="Z578" s="23" t="s">
        <v>2504</v>
      </c>
      <c r="AA578" s="23" t="s">
        <v>4033</v>
      </c>
      <c r="AB578" s="23" t="s">
        <v>2506</v>
      </c>
      <c r="AC578" s="23"/>
      <c r="AD578" s="23"/>
      <c r="AE578" s="23"/>
      <c r="AF578" s="23" t="s">
        <v>40</v>
      </c>
      <c r="AG578" s="23" t="s">
        <v>4037</v>
      </c>
      <c r="AH578" s="23" t="s">
        <v>41</v>
      </c>
      <c r="AI578" s="23" t="s">
        <v>4038</v>
      </c>
      <c r="AJ578" s="23" t="s">
        <v>4039</v>
      </c>
      <c r="AK578" s="23" t="s">
        <v>2501</v>
      </c>
      <c r="AL578" s="23" t="s">
        <v>2501</v>
      </c>
      <c r="AM578" s="23" t="s">
        <v>2501</v>
      </c>
      <c r="AN578" s="23" t="s">
        <v>2501</v>
      </c>
      <c r="AO578" s="30"/>
      <c r="AP578" t="s">
        <v>2500</v>
      </c>
      <c r="AQ578" t="s">
        <v>4040</v>
      </c>
      <c r="AR578">
        <v>19495</v>
      </c>
      <c r="AS578" s="2">
        <v>43831</v>
      </c>
      <c r="AT578" s="2" t="s">
        <v>4041</v>
      </c>
    </row>
    <row r="579" spans="1:46" x14ac:dyDescent="0.25">
      <c r="A579" t="s">
        <v>4264</v>
      </c>
      <c r="B579" s="23" t="s">
        <v>205</v>
      </c>
      <c r="C579" s="26" t="s">
        <v>4265</v>
      </c>
      <c r="D579" s="26" t="s">
        <v>4265</v>
      </c>
      <c r="E579" t="s">
        <v>2495</v>
      </c>
      <c r="F579" t="s">
        <v>2495</v>
      </c>
      <c r="G579" t="s">
        <v>2495</v>
      </c>
      <c r="H579" t="s">
        <v>2495</v>
      </c>
      <c r="I579" t="s">
        <v>2496</v>
      </c>
      <c r="J579" s="23" t="s">
        <v>4036</v>
      </c>
      <c r="K579" s="23" t="s">
        <v>2505</v>
      </c>
      <c r="L579" s="23" t="s">
        <v>2499</v>
      </c>
      <c r="M579" s="2">
        <v>43831</v>
      </c>
      <c r="N579" s="30"/>
      <c r="O579" s="30"/>
      <c r="P579" s="30"/>
      <c r="V579" t="s">
        <v>40</v>
      </c>
      <c r="W579" t="s">
        <v>40</v>
      </c>
      <c r="X579" t="s">
        <v>2502</v>
      </c>
      <c r="Y579" t="s">
        <v>2503</v>
      </c>
      <c r="Z579" s="23" t="s">
        <v>2504</v>
      </c>
      <c r="AA579" s="23" t="s">
        <v>4033</v>
      </c>
      <c r="AB579" s="23" t="s">
        <v>2506</v>
      </c>
      <c r="AC579" s="23"/>
      <c r="AD579" s="23"/>
      <c r="AE579" s="23"/>
      <c r="AF579" s="23" t="s">
        <v>40</v>
      </c>
      <c r="AG579" s="23" t="s">
        <v>4037</v>
      </c>
      <c r="AH579" s="23" t="s">
        <v>41</v>
      </c>
      <c r="AI579" s="23" t="s">
        <v>4038</v>
      </c>
      <c r="AJ579" s="23" t="s">
        <v>4039</v>
      </c>
      <c r="AK579" s="23" t="s">
        <v>2501</v>
      </c>
      <c r="AL579" s="23" t="s">
        <v>2501</v>
      </c>
      <c r="AM579" s="23" t="s">
        <v>2501</v>
      </c>
      <c r="AN579" s="23" t="s">
        <v>2501</v>
      </c>
      <c r="AO579" s="30"/>
      <c r="AP579" t="s">
        <v>2500</v>
      </c>
      <c r="AQ579" t="s">
        <v>4040</v>
      </c>
      <c r="AR579">
        <v>19495</v>
      </c>
      <c r="AS579" s="2">
        <v>43831</v>
      </c>
      <c r="AT579" s="2" t="s">
        <v>4041</v>
      </c>
    </row>
    <row r="580" spans="1:46" x14ac:dyDescent="0.25">
      <c r="A580" t="s">
        <v>4266</v>
      </c>
      <c r="B580" s="23" t="s">
        <v>206</v>
      </c>
      <c r="C580" s="27" t="s">
        <v>4267</v>
      </c>
      <c r="D580" s="27" t="s">
        <v>4267</v>
      </c>
      <c r="E580" t="s">
        <v>2495</v>
      </c>
      <c r="F580" t="s">
        <v>2495</v>
      </c>
      <c r="G580" t="s">
        <v>2495</v>
      </c>
      <c r="H580" t="s">
        <v>2495</v>
      </c>
      <c r="I580" t="s">
        <v>2496</v>
      </c>
      <c r="J580" s="23" t="s">
        <v>4036</v>
      </c>
      <c r="K580" s="23" t="s">
        <v>2505</v>
      </c>
      <c r="L580" s="23" t="s">
        <v>2499</v>
      </c>
      <c r="M580" s="2">
        <v>43831</v>
      </c>
      <c r="N580" s="30"/>
      <c r="O580" s="30"/>
      <c r="P580" s="30"/>
      <c r="V580" t="s">
        <v>40</v>
      </c>
      <c r="W580" t="s">
        <v>40</v>
      </c>
      <c r="X580" t="s">
        <v>2502</v>
      </c>
      <c r="Y580" t="s">
        <v>2503</v>
      </c>
      <c r="Z580" s="23" t="s">
        <v>2504</v>
      </c>
      <c r="AA580" s="23" t="s">
        <v>4033</v>
      </c>
      <c r="AB580" s="23" t="s">
        <v>2506</v>
      </c>
      <c r="AC580" s="23"/>
      <c r="AD580" s="23"/>
      <c r="AE580" s="23"/>
      <c r="AF580" s="23" t="s">
        <v>40</v>
      </c>
      <c r="AG580" s="23" t="s">
        <v>4037</v>
      </c>
      <c r="AH580" s="23" t="s">
        <v>41</v>
      </c>
      <c r="AI580" s="23" t="s">
        <v>4038</v>
      </c>
      <c r="AJ580" s="23" t="s">
        <v>4039</v>
      </c>
      <c r="AK580" s="23" t="s">
        <v>2501</v>
      </c>
      <c r="AL580" s="23" t="s">
        <v>2501</v>
      </c>
      <c r="AM580" s="23" t="s">
        <v>2501</v>
      </c>
      <c r="AN580" s="23" t="s">
        <v>2501</v>
      </c>
      <c r="AO580" s="30"/>
      <c r="AP580" t="s">
        <v>2500</v>
      </c>
      <c r="AQ580" t="s">
        <v>4040</v>
      </c>
      <c r="AR580">
        <v>19495</v>
      </c>
      <c r="AS580" s="2">
        <v>43831</v>
      </c>
      <c r="AT580" s="2" t="s">
        <v>4041</v>
      </c>
    </row>
    <row r="581" spans="1:46" x14ac:dyDescent="0.25">
      <c r="A581" t="s">
        <v>4268</v>
      </c>
      <c r="B581" s="23" t="s">
        <v>207</v>
      </c>
      <c r="C581" s="26" t="s">
        <v>4269</v>
      </c>
      <c r="D581" s="26" t="s">
        <v>4269</v>
      </c>
      <c r="E581" t="s">
        <v>2495</v>
      </c>
      <c r="F581" t="s">
        <v>2495</v>
      </c>
      <c r="G581" t="s">
        <v>2495</v>
      </c>
      <c r="H581" t="s">
        <v>2495</v>
      </c>
      <c r="I581" t="s">
        <v>2496</v>
      </c>
      <c r="J581" s="23" t="s">
        <v>4036</v>
      </c>
      <c r="K581" s="23" t="s">
        <v>2505</v>
      </c>
      <c r="L581" s="23" t="s">
        <v>2499</v>
      </c>
      <c r="M581" s="2">
        <v>43831</v>
      </c>
      <c r="N581" s="30"/>
      <c r="O581" s="30"/>
      <c r="P581" s="30"/>
      <c r="V581" t="s">
        <v>40</v>
      </c>
      <c r="W581" t="s">
        <v>40</v>
      </c>
      <c r="X581" t="s">
        <v>2502</v>
      </c>
      <c r="Y581" t="s">
        <v>2503</v>
      </c>
      <c r="Z581" s="23" t="s">
        <v>2504</v>
      </c>
      <c r="AA581" s="23" t="s">
        <v>4033</v>
      </c>
      <c r="AB581" s="23" t="s">
        <v>2506</v>
      </c>
      <c r="AC581" s="23"/>
      <c r="AD581" s="23"/>
      <c r="AE581" s="23"/>
      <c r="AF581" s="23" t="s">
        <v>40</v>
      </c>
      <c r="AG581" s="23" t="s">
        <v>4037</v>
      </c>
      <c r="AH581" s="23" t="s">
        <v>41</v>
      </c>
      <c r="AI581" s="23" t="s">
        <v>4038</v>
      </c>
      <c r="AJ581" s="23" t="s">
        <v>4039</v>
      </c>
      <c r="AK581" s="23" t="s">
        <v>2501</v>
      </c>
      <c r="AL581" s="23" t="s">
        <v>2501</v>
      </c>
      <c r="AM581" s="23" t="s">
        <v>2501</v>
      </c>
      <c r="AN581" s="23" t="s">
        <v>2501</v>
      </c>
      <c r="AO581" s="30"/>
      <c r="AP581" t="s">
        <v>2500</v>
      </c>
      <c r="AQ581" t="s">
        <v>4040</v>
      </c>
      <c r="AR581">
        <v>19495</v>
      </c>
      <c r="AS581" s="2">
        <v>43831</v>
      </c>
      <c r="AT581" s="2" t="s">
        <v>4041</v>
      </c>
    </row>
    <row r="582" spans="1:46" x14ac:dyDescent="0.25">
      <c r="A582" t="s">
        <v>4270</v>
      </c>
      <c r="B582" s="23" t="s">
        <v>208</v>
      </c>
      <c r="C582" s="27" t="s">
        <v>4271</v>
      </c>
      <c r="D582" s="27" t="s">
        <v>4271</v>
      </c>
      <c r="E582" t="s">
        <v>2495</v>
      </c>
      <c r="F582" t="s">
        <v>2495</v>
      </c>
      <c r="G582" t="s">
        <v>2495</v>
      </c>
      <c r="H582" t="s">
        <v>2495</v>
      </c>
      <c r="I582" t="s">
        <v>2496</v>
      </c>
      <c r="J582" s="23" t="s">
        <v>4036</v>
      </c>
      <c r="K582" s="23" t="s">
        <v>2505</v>
      </c>
      <c r="L582" s="23" t="s">
        <v>2499</v>
      </c>
      <c r="M582" s="2">
        <v>43831</v>
      </c>
      <c r="N582" s="30"/>
      <c r="O582" s="30"/>
      <c r="P582" s="30"/>
      <c r="V582" t="s">
        <v>40</v>
      </c>
      <c r="W582" t="s">
        <v>40</v>
      </c>
      <c r="X582" t="s">
        <v>2502</v>
      </c>
      <c r="Y582" t="s">
        <v>2503</v>
      </c>
      <c r="Z582" s="23" t="s">
        <v>2504</v>
      </c>
      <c r="AA582" s="23" t="s">
        <v>4033</v>
      </c>
      <c r="AB582" s="23" t="s">
        <v>2506</v>
      </c>
      <c r="AC582" s="23"/>
      <c r="AD582" s="23"/>
      <c r="AE582" s="23"/>
      <c r="AF582" s="23" t="s">
        <v>40</v>
      </c>
      <c r="AG582" s="23" t="s">
        <v>4037</v>
      </c>
      <c r="AH582" s="23" t="s">
        <v>41</v>
      </c>
      <c r="AI582" s="23" t="s">
        <v>4038</v>
      </c>
      <c r="AJ582" s="23" t="s">
        <v>4039</v>
      </c>
      <c r="AK582" s="23" t="s">
        <v>2501</v>
      </c>
      <c r="AL582" s="23" t="s">
        <v>2501</v>
      </c>
      <c r="AM582" s="23" t="s">
        <v>2501</v>
      </c>
      <c r="AN582" s="23" t="s">
        <v>2501</v>
      </c>
      <c r="AO582" s="30"/>
      <c r="AP582" t="s">
        <v>2500</v>
      </c>
      <c r="AQ582" t="s">
        <v>4040</v>
      </c>
      <c r="AR582">
        <v>19495</v>
      </c>
      <c r="AS582" s="2">
        <v>43831</v>
      </c>
      <c r="AT582" s="2" t="s">
        <v>4041</v>
      </c>
    </row>
    <row r="583" spans="1:46" x14ac:dyDescent="0.25">
      <c r="A583" t="s">
        <v>4272</v>
      </c>
      <c r="B583" s="23" t="s">
        <v>209</v>
      </c>
      <c r="C583" s="26" t="s">
        <v>4273</v>
      </c>
      <c r="D583" s="26" t="s">
        <v>4273</v>
      </c>
      <c r="E583" t="s">
        <v>2495</v>
      </c>
      <c r="F583" t="s">
        <v>2495</v>
      </c>
      <c r="G583" t="s">
        <v>2495</v>
      </c>
      <c r="H583" t="s">
        <v>2495</v>
      </c>
      <c r="I583" t="s">
        <v>2496</v>
      </c>
      <c r="J583" s="23" t="s">
        <v>4036</v>
      </c>
      <c r="K583" s="23" t="s">
        <v>2505</v>
      </c>
      <c r="L583" s="23" t="s">
        <v>2499</v>
      </c>
      <c r="M583" s="2">
        <v>43831</v>
      </c>
      <c r="N583" s="30"/>
      <c r="O583" s="30"/>
      <c r="P583" s="30"/>
      <c r="V583" t="s">
        <v>40</v>
      </c>
      <c r="W583" t="s">
        <v>40</v>
      </c>
      <c r="X583" t="s">
        <v>2502</v>
      </c>
      <c r="Y583" t="s">
        <v>2503</v>
      </c>
      <c r="Z583" s="23" t="s">
        <v>2504</v>
      </c>
      <c r="AA583" s="23" t="s">
        <v>4033</v>
      </c>
      <c r="AB583" s="23" t="s">
        <v>2506</v>
      </c>
      <c r="AC583" s="23"/>
      <c r="AD583" s="23"/>
      <c r="AE583" s="23"/>
      <c r="AF583" s="23" t="s">
        <v>40</v>
      </c>
      <c r="AG583" s="23" t="s">
        <v>4037</v>
      </c>
      <c r="AH583" s="23" t="s">
        <v>41</v>
      </c>
      <c r="AI583" s="23" t="s">
        <v>4038</v>
      </c>
      <c r="AJ583" s="23" t="s">
        <v>4039</v>
      </c>
      <c r="AK583" s="23" t="s">
        <v>2501</v>
      </c>
      <c r="AL583" s="23" t="s">
        <v>2501</v>
      </c>
      <c r="AM583" s="23" t="s">
        <v>2501</v>
      </c>
      <c r="AN583" s="23" t="s">
        <v>2501</v>
      </c>
      <c r="AO583" s="30"/>
      <c r="AP583" t="s">
        <v>2500</v>
      </c>
      <c r="AQ583" t="s">
        <v>4040</v>
      </c>
      <c r="AR583">
        <v>19495</v>
      </c>
      <c r="AS583" s="2">
        <v>43831</v>
      </c>
      <c r="AT583" s="2" t="s">
        <v>4041</v>
      </c>
    </row>
    <row r="584" spans="1:46" x14ac:dyDescent="0.25">
      <c r="A584" t="s">
        <v>4274</v>
      </c>
      <c r="B584" s="23" t="s">
        <v>210</v>
      </c>
      <c r="C584" s="27" t="s">
        <v>4275</v>
      </c>
      <c r="D584" s="27" t="s">
        <v>4275</v>
      </c>
      <c r="E584" t="s">
        <v>2495</v>
      </c>
      <c r="F584" t="s">
        <v>2495</v>
      </c>
      <c r="G584" t="s">
        <v>2495</v>
      </c>
      <c r="H584" t="s">
        <v>2495</v>
      </c>
      <c r="I584" t="s">
        <v>2496</v>
      </c>
      <c r="J584" s="23" t="s">
        <v>4036</v>
      </c>
      <c r="K584" s="23" t="s">
        <v>2505</v>
      </c>
      <c r="L584" s="23" t="s">
        <v>2499</v>
      </c>
      <c r="M584" s="2">
        <v>43831</v>
      </c>
      <c r="N584" s="30"/>
      <c r="O584" s="30"/>
      <c r="P584" s="30"/>
      <c r="V584" t="s">
        <v>40</v>
      </c>
      <c r="W584" t="s">
        <v>40</v>
      </c>
      <c r="X584" t="s">
        <v>2502</v>
      </c>
      <c r="Y584" t="s">
        <v>2503</v>
      </c>
      <c r="Z584" s="23" t="s">
        <v>2504</v>
      </c>
      <c r="AA584" s="23" t="s">
        <v>4033</v>
      </c>
      <c r="AB584" s="23" t="s">
        <v>2506</v>
      </c>
      <c r="AC584" s="23"/>
      <c r="AD584" s="23"/>
      <c r="AE584" s="23"/>
      <c r="AF584" s="23" t="s">
        <v>40</v>
      </c>
      <c r="AG584" s="23" t="s">
        <v>4037</v>
      </c>
      <c r="AH584" s="23" t="s">
        <v>41</v>
      </c>
      <c r="AI584" s="23" t="s">
        <v>4038</v>
      </c>
      <c r="AJ584" s="23" t="s">
        <v>4039</v>
      </c>
      <c r="AK584" s="23" t="s">
        <v>2501</v>
      </c>
      <c r="AL584" s="23" t="s">
        <v>2501</v>
      </c>
      <c r="AM584" s="23" t="s">
        <v>2501</v>
      </c>
      <c r="AN584" s="23" t="s">
        <v>2501</v>
      </c>
      <c r="AO584" s="30"/>
      <c r="AP584" t="s">
        <v>2500</v>
      </c>
      <c r="AQ584" t="s">
        <v>4040</v>
      </c>
      <c r="AR584">
        <v>19495</v>
      </c>
      <c r="AS584" s="2">
        <v>43831</v>
      </c>
      <c r="AT584" s="2" t="s">
        <v>4041</v>
      </c>
    </row>
    <row r="585" spans="1:46" x14ac:dyDescent="0.25">
      <c r="A585" t="s">
        <v>4276</v>
      </c>
      <c r="B585" s="23" t="s">
        <v>211</v>
      </c>
      <c r="C585" s="26" t="s">
        <v>4277</v>
      </c>
      <c r="D585" s="26" t="s">
        <v>4277</v>
      </c>
      <c r="E585" t="s">
        <v>2495</v>
      </c>
      <c r="F585" t="s">
        <v>2495</v>
      </c>
      <c r="G585" t="s">
        <v>2495</v>
      </c>
      <c r="H585" t="s">
        <v>2495</v>
      </c>
      <c r="I585" t="s">
        <v>2496</v>
      </c>
      <c r="J585" s="23" t="s">
        <v>4036</v>
      </c>
      <c r="K585" s="23" t="s">
        <v>2505</v>
      </c>
      <c r="L585" s="23" t="s">
        <v>2499</v>
      </c>
      <c r="M585" s="2">
        <v>43831</v>
      </c>
      <c r="N585" s="30"/>
      <c r="O585" s="30"/>
      <c r="P585" s="30"/>
      <c r="V585" t="s">
        <v>40</v>
      </c>
      <c r="W585" t="s">
        <v>40</v>
      </c>
      <c r="X585" t="s">
        <v>2502</v>
      </c>
      <c r="Y585" t="s">
        <v>2503</v>
      </c>
      <c r="Z585" s="23" t="s">
        <v>2504</v>
      </c>
      <c r="AA585" s="23" t="s">
        <v>4033</v>
      </c>
      <c r="AB585" s="23" t="s">
        <v>2506</v>
      </c>
      <c r="AC585" s="23"/>
      <c r="AD585" s="23"/>
      <c r="AE585" s="23"/>
      <c r="AF585" s="23" t="s">
        <v>40</v>
      </c>
      <c r="AG585" s="23" t="s">
        <v>4037</v>
      </c>
      <c r="AH585" s="23" t="s">
        <v>41</v>
      </c>
      <c r="AI585" s="23" t="s">
        <v>4038</v>
      </c>
      <c r="AJ585" s="23" t="s">
        <v>4039</v>
      </c>
      <c r="AK585" s="23" t="s">
        <v>2501</v>
      </c>
      <c r="AL585" s="23" t="s">
        <v>2501</v>
      </c>
      <c r="AM585" s="23" t="s">
        <v>2501</v>
      </c>
      <c r="AN585" s="23" t="s">
        <v>2501</v>
      </c>
      <c r="AO585" s="30"/>
      <c r="AP585" t="s">
        <v>2500</v>
      </c>
      <c r="AQ585" t="s">
        <v>4040</v>
      </c>
      <c r="AR585">
        <v>19495</v>
      </c>
      <c r="AS585" s="2">
        <v>43831</v>
      </c>
      <c r="AT585" s="2" t="s">
        <v>4041</v>
      </c>
    </row>
    <row r="586" spans="1:46" x14ac:dyDescent="0.25">
      <c r="A586" t="s">
        <v>4278</v>
      </c>
      <c r="B586" s="23" t="s">
        <v>212</v>
      </c>
      <c r="C586" s="27" t="s">
        <v>4279</v>
      </c>
      <c r="D586" s="27" t="s">
        <v>4279</v>
      </c>
      <c r="E586" t="s">
        <v>2495</v>
      </c>
      <c r="F586" t="s">
        <v>2495</v>
      </c>
      <c r="G586" t="s">
        <v>2495</v>
      </c>
      <c r="H586" t="s">
        <v>2495</v>
      </c>
      <c r="I586" t="s">
        <v>2496</v>
      </c>
      <c r="J586" s="23" t="s">
        <v>4036</v>
      </c>
      <c r="K586" s="23" t="s">
        <v>2505</v>
      </c>
      <c r="L586" s="23" t="s">
        <v>2499</v>
      </c>
      <c r="M586" s="2">
        <v>43831</v>
      </c>
      <c r="N586" s="30"/>
      <c r="O586" s="30"/>
      <c r="P586" s="30"/>
      <c r="V586" t="s">
        <v>40</v>
      </c>
      <c r="W586" t="s">
        <v>40</v>
      </c>
      <c r="X586" t="s">
        <v>2502</v>
      </c>
      <c r="Y586" t="s">
        <v>2503</v>
      </c>
      <c r="Z586" s="23" t="s">
        <v>2504</v>
      </c>
      <c r="AA586" s="23" t="s">
        <v>4033</v>
      </c>
      <c r="AB586" s="23" t="s">
        <v>2506</v>
      </c>
      <c r="AC586" s="23"/>
      <c r="AD586" s="23"/>
      <c r="AE586" s="23"/>
      <c r="AF586" s="23" t="s">
        <v>40</v>
      </c>
      <c r="AG586" s="23" t="s">
        <v>4037</v>
      </c>
      <c r="AH586" s="23" t="s">
        <v>41</v>
      </c>
      <c r="AI586" s="23" t="s">
        <v>4038</v>
      </c>
      <c r="AJ586" s="23" t="s">
        <v>4039</v>
      </c>
      <c r="AK586" s="23" t="s">
        <v>2501</v>
      </c>
      <c r="AL586" s="23" t="s">
        <v>2501</v>
      </c>
      <c r="AM586" s="23" t="s">
        <v>2501</v>
      </c>
      <c r="AN586" s="23" t="s">
        <v>2501</v>
      </c>
      <c r="AO586" s="30"/>
      <c r="AP586" t="s">
        <v>2500</v>
      </c>
      <c r="AQ586" t="s">
        <v>4040</v>
      </c>
      <c r="AR586">
        <v>19495</v>
      </c>
      <c r="AS586" s="2">
        <v>43831</v>
      </c>
      <c r="AT586" s="2" t="s">
        <v>4041</v>
      </c>
    </row>
    <row r="587" spans="1:46" x14ac:dyDescent="0.25">
      <c r="A587" t="s">
        <v>4280</v>
      </c>
      <c r="B587" s="23" t="s">
        <v>213</v>
      </c>
      <c r="C587" s="26" t="s">
        <v>4281</v>
      </c>
      <c r="D587" s="26" t="s">
        <v>4281</v>
      </c>
      <c r="E587" t="s">
        <v>2495</v>
      </c>
      <c r="F587" t="s">
        <v>2495</v>
      </c>
      <c r="G587" t="s">
        <v>2495</v>
      </c>
      <c r="H587" t="s">
        <v>2495</v>
      </c>
      <c r="I587" t="s">
        <v>2496</v>
      </c>
      <c r="J587" s="23" t="s">
        <v>4036</v>
      </c>
      <c r="K587" s="23" t="s">
        <v>2505</v>
      </c>
      <c r="L587" s="23" t="s">
        <v>2499</v>
      </c>
      <c r="M587" s="2">
        <v>43831</v>
      </c>
      <c r="N587" s="30"/>
      <c r="O587" s="30"/>
      <c r="P587" s="30"/>
      <c r="V587" t="s">
        <v>40</v>
      </c>
      <c r="W587" t="s">
        <v>40</v>
      </c>
      <c r="X587" t="s">
        <v>2502</v>
      </c>
      <c r="Y587" t="s">
        <v>2503</v>
      </c>
      <c r="Z587" s="23" t="s">
        <v>2504</v>
      </c>
      <c r="AA587" s="23" t="s">
        <v>4033</v>
      </c>
      <c r="AB587" s="23" t="s">
        <v>2506</v>
      </c>
      <c r="AC587" s="23"/>
      <c r="AD587" s="23"/>
      <c r="AE587" s="23"/>
      <c r="AF587" s="23" t="s">
        <v>40</v>
      </c>
      <c r="AG587" s="23" t="s">
        <v>4037</v>
      </c>
      <c r="AH587" s="23" t="s">
        <v>41</v>
      </c>
      <c r="AI587" s="23" t="s">
        <v>4038</v>
      </c>
      <c r="AJ587" s="23" t="s">
        <v>4039</v>
      </c>
      <c r="AK587" s="23" t="s">
        <v>2501</v>
      </c>
      <c r="AL587" s="23" t="s">
        <v>2501</v>
      </c>
      <c r="AM587" s="23" t="s">
        <v>2501</v>
      </c>
      <c r="AN587" s="23" t="s">
        <v>2501</v>
      </c>
      <c r="AO587" s="30"/>
      <c r="AP587" t="s">
        <v>2500</v>
      </c>
      <c r="AQ587" t="s">
        <v>4040</v>
      </c>
      <c r="AR587">
        <v>19495</v>
      </c>
      <c r="AS587" s="2">
        <v>43831</v>
      </c>
      <c r="AT587" s="2" t="s">
        <v>4041</v>
      </c>
    </row>
    <row r="588" spans="1:46" x14ac:dyDescent="0.25">
      <c r="A588" t="s">
        <v>4282</v>
      </c>
      <c r="B588" s="23" t="s">
        <v>214</v>
      </c>
      <c r="C588" s="27" t="s">
        <v>4283</v>
      </c>
      <c r="D588" s="27" t="s">
        <v>4283</v>
      </c>
      <c r="E588" t="s">
        <v>2495</v>
      </c>
      <c r="F588" t="s">
        <v>2495</v>
      </c>
      <c r="G588" t="s">
        <v>2495</v>
      </c>
      <c r="H588" t="s">
        <v>2495</v>
      </c>
      <c r="I588" t="s">
        <v>2496</v>
      </c>
      <c r="J588" s="23" t="s">
        <v>4036</v>
      </c>
      <c r="K588" s="23" t="s">
        <v>2505</v>
      </c>
      <c r="L588" s="23" t="s">
        <v>2499</v>
      </c>
      <c r="M588" s="2">
        <v>43831</v>
      </c>
      <c r="N588" s="30"/>
      <c r="O588" s="30"/>
      <c r="P588" s="30"/>
      <c r="V588" t="s">
        <v>40</v>
      </c>
      <c r="W588" t="s">
        <v>40</v>
      </c>
      <c r="X588" t="s">
        <v>2502</v>
      </c>
      <c r="Y588" t="s">
        <v>2503</v>
      </c>
      <c r="Z588" s="23" t="s">
        <v>2504</v>
      </c>
      <c r="AA588" s="23" t="s">
        <v>4033</v>
      </c>
      <c r="AB588" s="23" t="s">
        <v>2506</v>
      </c>
      <c r="AC588" s="23"/>
      <c r="AD588" s="23"/>
      <c r="AE588" s="23"/>
      <c r="AF588" s="23" t="s">
        <v>40</v>
      </c>
      <c r="AG588" s="23" t="s">
        <v>4037</v>
      </c>
      <c r="AH588" s="23" t="s">
        <v>41</v>
      </c>
      <c r="AI588" s="23" t="s">
        <v>4038</v>
      </c>
      <c r="AJ588" s="23" t="s">
        <v>4039</v>
      </c>
      <c r="AK588" s="23" t="s">
        <v>2501</v>
      </c>
      <c r="AL588" s="23" t="s">
        <v>2501</v>
      </c>
      <c r="AM588" s="23" t="s">
        <v>2501</v>
      </c>
      <c r="AN588" s="23" t="s">
        <v>2501</v>
      </c>
      <c r="AO588" s="30"/>
      <c r="AP588" t="s">
        <v>2500</v>
      </c>
      <c r="AQ588" t="s">
        <v>4040</v>
      </c>
      <c r="AR588">
        <v>19495</v>
      </c>
      <c r="AS588" s="2">
        <v>43831</v>
      </c>
      <c r="AT588" s="2" t="s">
        <v>4041</v>
      </c>
    </row>
    <row r="589" spans="1:46" x14ac:dyDescent="0.25">
      <c r="A589" t="s">
        <v>4284</v>
      </c>
      <c r="B589" s="23" t="s">
        <v>215</v>
      </c>
      <c r="C589" s="26" t="s">
        <v>4285</v>
      </c>
      <c r="D589" s="26" t="s">
        <v>4285</v>
      </c>
      <c r="E589" t="s">
        <v>2495</v>
      </c>
      <c r="F589" t="s">
        <v>2495</v>
      </c>
      <c r="G589" t="s">
        <v>2495</v>
      </c>
      <c r="H589" t="s">
        <v>2495</v>
      </c>
      <c r="I589" t="s">
        <v>2496</v>
      </c>
      <c r="J589" s="23" t="s">
        <v>4036</v>
      </c>
      <c r="K589" s="23" t="s">
        <v>2505</v>
      </c>
      <c r="L589" s="23" t="s">
        <v>2499</v>
      </c>
      <c r="M589" s="2">
        <v>43831</v>
      </c>
      <c r="N589" s="30"/>
      <c r="O589" s="30"/>
      <c r="P589" s="30"/>
      <c r="V589" t="s">
        <v>40</v>
      </c>
      <c r="W589" t="s">
        <v>40</v>
      </c>
      <c r="X589" t="s">
        <v>2502</v>
      </c>
      <c r="Y589" t="s">
        <v>2503</v>
      </c>
      <c r="Z589" s="23" t="s">
        <v>2504</v>
      </c>
      <c r="AA589" s="23" t="s">
        <v>4033</v>
      </c>
      <c r="AB589" s="23" t="s">
        <v>2506</v>
      </c>
      <c r="AC589" s="23"/>
      <c r="AD589" s="23"/>
      <c r="AE589" s="23"/>
      <c r="AF589" s="23" t="s">
        <v>40</v>
      </c>
      <c r="AG589" s="23" t="s">
        <v>4037</v>
      </c>
      <c r="AH589" s="23" t="s">
        <v>41</v>
      </c>
      <c r="AI589" s="23" t="s">
        <v>4038</v>
      </c>
      <c r="AJ589" s="23" t="s">
        <v>4039</v>
      </c>
      <c r="AK589" s="23" t="s">
        <v>2501</v>
      </c>
      <c r="AL589" s="23" t="s">
        <v>2501</v>
      </c>
      <c r="AM589" s="23" t="s">
        <v>2501</v>
      </c>
      <c r="AN589" s="23" t="s">
        <v>2501</v>
      </c>
      <c r="AO589" s="30"/>
      <c r="AP589" t="s">
        <v>2500</v>
      </c>
      <c r="AQ589" t="s">
        <v>4040</v>
      </c>
      <c r="AR589">
        <v>19495</v>
      </c>
      <c r="AS589" s="2">
        <v>43831</v>
      </c>
      <c r="AT589" s="2" t="s">
        <v>4041</v>
      </c>
    </row>
    <row r="590" spans="1:46" x14ac:dyDescent="0.25">
      <c r="A590" t="s">
        <v>4286</v>
      </c>
      <c r="B590" s="23" t="s">
        <v>216</v>
      </c>
      <c r="C590" s="27" t="s">
        <v>4287</v>
      </c>
      <c r="D590" s="27" t="s">
        <v>4287</v>
      </c>
      <c r="E590" t="s">
        <v>2495</v>
      </c>
      <c r="F590" t="s">
        <v>2495</v>
      </c>
      <c r="G590" t="s">
        <v>2495</v>
      </c>
      <c r="H590" t="s">
        <v>2495</v>
      </c>
      <c r="I590" t="s">
        <v>2496</v>
      </c>
      <c r="J590" s="23" t="s">
        <v>4036</v>
      </c>
      <c r="K590" s="23" t="s">
        <v>2505</v>
      </c>
      <c r="L590" s="23" t="s">
        <v>2499</v>
      </c>
      <c r="M590" s="2">
        <v>43831</v>
      </c>
      <c r="N590" s="30"/>
      <c r="O590" s="30"/>
      <c r="P590" s="30"/>
      <c r="V590" t="s">
        <v>40</v>
      </c>
      <c r="W590" t="s">
        <v>40</v>
      </c>
      <c r="X590" t="s">
        <v>2502</v>
      </c>
      <c r="Y590" t="s">
        <v>2503</v>
      </c>
      <c r="Z590" s="23" t="s">
        <v>2504</v>
      </c>
      <c r="AA590" s="23" t="s">
        <v>4033</v>
      </c>
      <c r="AB590" s="23" t="s">
        <v>2506</v>
      </c>
      <c r="AC590" s="23"/>
      <c r="AD590" s="23"/>
      <c r="AE590" s="23"/>
      <c r="AF590" s="23" t="s">
        <v>40</v>
      </c>
      <c r="AG590" s="23" t="s">
        <v>4037</v>
      </c>
      <c r="AH590" s="23" t="s">
        <v>41</v>
      </c>
      <c r="AI590" s="23" t="s">
        <v>4038</v>
      </c>
      <c r="AJ590" s="23" t="s">
        <v>4039</v>
      </c>
      <c r="AK590" s="23" t="s">
        <v>2501</v>
      </c>
      <c r="AL590" s="23" t="s">
        <v>2501</v>
      </c>
      <c r="AM590" s="23" t="s">
        <v>2501</v>
      </c>
      <c r="AN590" s="23" t="s">
        <v>2501</v>
      </c>
      <c r="AO590" s="30"/>
      <c r="AP590" t="s">
        <v>2500</v>
      </c>
      <c r="AQ590" t="s">
        <v>4040</v>
      </c>
      <c r="AR590">
        <v>19495</v>
      </c>
      <c r="AS590" s="2">
        <v>43831</v>
      </c>
      <c r="AT590" s="2" t="s">
        <v>4041</v>
      </c>
    </row>
    <row r="591" spans="1:46" x14ac:dyDescent="0.25">
      <c r="A591" t="s">
        <v>4288</v>
      </c>
      <c r="B591" s="23" t="s">
        <v>217</v>
      </c>
      <c r="C591" s="26" t="s">
        <v>4289</v>
      </c>
      <c r="D591" s="26" t="s">
        <v>4289</v>
      </c>
      <c r="E591" t="s">
        <v>2495</v>
      </c>
      <c r="F591" t="s">
        <v>2495</v>
      </c>
      <c r="G591" t="s">
        <v>2495</v>
      </c>
      <c r="H591" t="s">
        <v>2495</v>
      </c>
      <c r="I591" t="s">
        <v>2496</v>
      </c>
      <c r="J591" s="23" t="s">
        <v>4036</v>
      </c>
      <c r="K591" s="23" t="s">
        <v>2505</v>
      </c>
      <c r="L591" s="23" t="s">
        <v>2499</v>
      </c>
      <c r="M591" s="2">
        <v>43831</v>
      </c>
      <c r="N591" s="30"/>
      <c r="O591" s="30"/>
      <c r="P591" s="30"/>
      <c r="V591" t="s">
        <v>40</v>
      </c>
      <c r="W591" t="s">
        <v>40</v>
      </c>
      <c r="X591" t="s">
        <v>2502</v>
      </c>
      <c r="Y591" t="s">
        <v>2503</v>
      </c>
      <c r="Z591" s="23" t="s">
        <v>2504</v>
      </c>
      <c r="AA591" s="23" t="s">
        <v>4033</v>
      </c>
      <c r="AB591" s="23" t="s">
        <v>2506</v>
      </c>
      <c r="AC591" s="23"/>
      <c r="AD591" s="23"/>
      <c r="AE591" s="23"/>
      <c r="AF591" s="23" t="s">
        <v>40</v>
      </c>
      <c r="AG591" s="23" t="s">
        <v>4037</v>
      </c>
      <c r="AH591" s="23" t="s">
        <v>41</v>
      </c>
      <c r="AI591" s="23" t="s">
        <v>4038</v>
      </c>
      <c r="AJ591" s="23" t="s">
        <v>4039</v>
      </c>
      <c r="AK591" s="23" t="s">
        <v>2501</v>
      </c>
      <c r="AL591" s="23" t="s">
        <v>2501</v>
      </c>
      <c r="AM591" s="23" t="s">
        <v>2501</v>
      </c>
      <c r="AN591" s="23" t="s">
        <v>2501</v>
      </c>
      <c r="AO591" s="30"/>
      <c r="AP591" t="s">
        <v>2500</v>
      </c>
      <c r="AQ591" t="s">
        <v>4040</v>
      </c>
      <c r="AR591">
        <v>19495</v>
      </c>
      <c r="AS591" s="2">
        <v>43831</v>
      </c>
      <c r="AT591" s="2" t="s">
        <v>4041</v>
      </c>
    </row>
    <row r="592" spans="1:46" x14ac:dyDescent="0.25">
      <c r="A592" t="s">
        <v>4290</v>
      </c>
      <c r="B592" s="23" t="s">
        <v>218</v>
      </c>
      <c r="C592" s="27" t="s">
        <v>4291</v>
      </c>
      <c r="D592" s="27" t="s">
        <v>4291</v>
      </c>
      <c r="E592" t="s">
        <v>2495</v>
      </c>
      <c r="F592" t="s">
        <v>2495</v>
      </c>
      <c r="G592" t="s">
        <v>2495</v>
      </c>
      <c r="H592" t="s">
        <v>2495</v>
      </c>
      <c r="I592" t="s">
        <v>2496</v>
      </c>
      <c r="J592" s="23" t="s">
        <v>4036</v>
      </c>
      <c r="K592" s="23" t="s">
        <v>2505</v>
      </c>
      <c r="L592" s="23" t="s">
        <v>2499</v>
      </c>
      <c r="M592" s="2">
        <v>43831</v>
      </c>
      <c r="N592" s="30"/>
      <c r="O592" s="30"/>
      <c r="P592" s="30"/>
      <c r="V592" t="s">
        <v>40</v>
      </c>
      <c r="W592" t="s">
        <v>40</v>
      </c>
      <c r="X592" t="s">
        <v>2502</v>
      </c>
      <c r="Y592" t="s">
        <v>2503</v>
      </c>
      <c r="Z592" s="23" t="s">
        <v>2504</v>
      </c>
      <c r="AA592" s="23" t="s">
        <v>4033</v>
      </c>
      <c r="AB592" s="23" t="s">
        <v>2506</v>
      </c>
      <c r="AC592" s="23"/>
      <c r="AD592" s="23"/>
      <c r="AE592" s="23"/>
      <c r="AF592" s="23" t="s">
        <v>40</v>
      </c>
      <c r="AG592" s="23" t="s">
        <v>4037</v>
      </c>
      <c r="AH592" s="23" t="s">
        <v>41</v>
      </c>
      <c r="AI592" s="23" t="s">
        <v>4038</v>
      </c>
      <c r="AJ592" s="23" t="s">
        <v>4039</v>
      </c>
      <c r="AK592" s="23" t="s">
        <v>2501</v>
      </c>
      <c r="AL592" s="23" t="s">
        <v>2501</v>
      </c>
      <c r="AM592" s="23" t="s">
        <v>2501</v>
      </c>
      <c r="AN592" s="23" t="s">
        <v>2501</v>
      </c>
      <c r="AO592" s="30"/>
      <c r="AP592" t="s">
        <v>2500</v>
      </c>
      <c r="AQ592" t="s">
        <v>4040</v>
      </c>
      <c r="AR592">
        <v>19495</v>
      </c>
      <c r="AS592" s="2">
        <v>43831</v>
      </c>
      <c r="AT592" s="2" t="s">
        <v>4041</v>
      </c>
    </row>
    <row r="593" spans="1:46" x14ac:dyDescent="0.25">
      <c r="A593" t="s">
        <v>4292</v>
      </c>
      <c r="B593" s="23" t="s">
        <v>219</v>
      </c>
      <c r="C593" s="26" t="s">
        <v>4293</v>
      </c>
      <c r="D593" s="26" t="s">
        <v>4293</v>
      </c>
      <c r="E593" t="s">
        <v>2495</v>
      </c>
      <c r="F593" t="s">
        <v>2495</v>
      </c>
      <c r="G593" t="s">
        <v>2495</v>
      </c>
      <c r="H593" t="s">
        <v>2495</v>
      </c>
      <c r="I593" t="s">
        <v>2496</v>
      </c>
      <c r="J593" s="23" t="s">
        <v>4036</v>
      </c>
      <c r="K593" s="23" t="s">
        <v>2505</v>
      </c>
      <c r="L593" s="23" t="s">
        <v>2499</v>
      </c>
      <c r="M593" s="2">
        <v>43831</v>
      </c>
      <c r="N593" s="30"/>
      <c r="O593" s="30"/>
      <c r="P593" s="30"/>
      <c r="V593" t="s">
        <v>40</v>
      </c>
      <c r="W593" t="s">
        <v>40</v>
      </c>
      <c r="X593" t="s">
        <v>2502</v>
      </c>
      <c r="Y593" t="s">
        <v>2503</v>
      </c>
      <c r="Z593" s="23" t="s">
        <v>2504</v>
      </c>
      <c r="AA593" s="23" t="s">
        <v>4033</v>
      </c>
      <c r="AB593" s="23" t="s">
        <v>2506</v>
      </c>
      <c r="AC593" s="23"/>
      <c r="AD593" s="23"/>
      <c r="AE593" s="23"/>
      <c r="AF593" s="23" t="s">
        <v>40</v>
      </c>
      <c r="AG593" s="23" t="s">
        <v>4037</v>
      </c>
      <c r="AH593" s="23" t="s">
        <v>41</v>
      </c>
      <c r="AI593" s="23" t="s">
        <v>4038</v>
      </c>
      <c r="AJ593" s="23" t="s">
        <v>4039</v>
      </c>
      <c r="AK593" s="23" t="s">
        <v>2501</v>
      </c>
      <c r="AL593" s="23" t="s">
        <v>2501</v>
      </c>
      <c r="AM593" s="23" t="s">
        <v>2501</v>
      </c>
      <c r="AN593" s="23" t="s">
        <v>2501</v>
      </c>
      <c r="AO593" s="30"/>
      <c r="AP593" t="s">
        <v>2500</v>
      </c>
      <c r="AQ593" t="s">
        <v>4040</v>
      </c>
      <c r="AR593">
        <v>19495</v>
      </c>
      <c r="AS593" s="2">
        <v>43831</v>
      </c>
      <c r="AT593" s="2" t="s">
        <v>4041</v>
      </c>
    </row>
    <row r="594" spans="1:46" x14ac:dyDescent="0.25">
      <c r="A594" t="s">
        <v>4294</v>
      </c>
      <c r="B594" s="23" t="s">
        <v>220</v>
      </c>
      <c r="C594" s="27" t="s">
        <v>4295</v>
      </c>
      <c r="D594" s="27" t="s">
        <v>4295</v>
      </c>
      <c r="E594" t="s">
        <v>2495</v>
      </c>
      <c r="F594" t="s">
        <v>2495</v>
      </c>
      <c r="G594" t="s">
        <v>2495</v>
      </c>
      <c r="H594" t="s">
        <v>2495</v>
      </c>
      <c r="I594" t="s">
        <v>2496</v>
      </c>
      <c r="J594" s="23" t="s">
        <v>4036</v>
      </c>
      <c r="K594" s="23" t="s">
        <v>2505</v>
      </c>
      <c r="L594" s="23" t="s">
        <v>2499</v>
      </c>
      <c r="M594" s="2">
        <v>43831</v>
      </c>
      <c r="N594" s="30"/>
      <c r="O594" s="30"/>
      <c r="P594" s="30"/>
      <c r="V594" t="s">
        <v>40</v>
      </c>
      <c r="W594" t="s">
        <v>40</v>
      </c>
      <c r="X594" t="s">
        <v>2502</v>
      </c>
      <c r="Y594" t="s">
        <v>2503</v>
      </c>
      <c r="Z594" s="23" t="s">
        <v>2504</v>
      </c>
      <c r="AA594" s="23" t="s">
        <v>4033</v>
      </c>
      <c r="AB594" s="23" t="s">
        <v>2506</v>
      </c>
      <c r="AC594" s="23"/>
      <c r="AD594" s="23"/>
      <c r="AE594" s="23"/>
      <c r="AF594" s="23" t="s">
        <v>40</v>
      </c>
      <c r="AG594" s="23" t="s">
        <v>4037</v>
      </c>
      <c r="AH594" s="23" t="s">
        <v>41</v>
      </c>
      <c r="AI594" s="23" t="s">
        <v>4038</v>
      </c>
      <c r="AJ594" s="23" t="s">
        <v>4039</v>
      </c>
      <c r="AK594" s="23" t="s">
        <v>2501</v>
      </c>
      <c r="AL594" s="23" t="s">
        <v>2501</v>
      </c>
      <c r="AM594" s="23" t="s">
        <v>2501</v>
      </c>
      <c r="AN594" s="23" t="s">
        <v>2501</v>
      </c>
      <c r="AO594" s="30"/>
      <c r="AP594" t="s">
        <v>2500</v>
      </c>
      <c r="AQ594" t="s">
        <v>4040</v>
      </c>
      <c r="AR594">
        <v>19495</v>
      </c>
      <c r="AS594" s="2">
        <v>43831</v>
      </c>
      <c r="AT594" s="2" t="s">
        <v>4041</v>
      </c>
    </row>
    <row r="595" spans="1:46" x14ac:dyDescent="0.25">
      <c r="A595" t="s">
        <v>4296</v>
      </c>
      <c r="B595" s="23" t="s">
        <v>221</v>
      </c>
      <c r="C595" s="26" t="s">
        <v>4297</v>
      </c>
      <c r="D595" s="26" t="s">
        <v>4297</v>
      </c>
      <c r="E595" t="s">
        <v>2495</v>
      </c>
      <c r="F595" t="s">
        <v>2495</v>
      </c>
      <c r="G595" t="s">
        <v>2495</v>
      </c>
      <c r="H595" t="s">
        <v>2495</v>
      </c>
      <c r="I595" t="s">
        <v>2496</v>
      </c>
      <c r="J595" s="23" t="s">
        <v>4036</v>
      </c>
      <c r="K595" s="23" t="s">
        <v>2505</v>
      </c>
      <c r="L595" s="23" t="s">
        <v>2499</v>
      </c>
      <c r="M595" s="2">
        <v>43831</v>
      </c>
      <c r="N595" s="30"/>
      <c r="O595" s="30"/>
      <c r="P595" s="30"/>
      <c r="V595" t="s">
        <v>40</v>
      </c>
      <c r="W595" t="s">
        <v>40</v>
      </c>
      <c r="X595" t="s">
        <v>2502</v>
      </c>
      <c r="Y595" t="s">
        <v>2503</v>
      </c>
      <c r="Z595" s="23" t="s">
        <v>2504</v>
      </c>
      <c r="AA595" s="23" t="s">
        <v>4033</v>
      </c>
      <c r="AB595" s="23" t="s">
        <v>2506</v>
      </c>
      <c r="AC595" s="23"/>
      <c r="AD595" s="23"/>
      <c r="AE595" s="23"/>
      <c r="AF595" s="23" t="s">
        <v>40</v>
      </c>
      <c r="AG595" s="23" t="s">
        <v>4037</v>
      </c>
      <c r="AH595" s="23" t="s">
        <v>41</v>
      </c>
      <c r="AI595" s="23" t="s">
        <v>4038</v>
      </c>
      <c r="AJ595" s="23" t="s">
        <v>4039</v>
      </c>
      <c r="AK595" s="23" t="s">
        <v>2501</v>
      </c>
      <c r="AL595" s="23" t="s">
        <v>2501</v>
      </c>
      <c r="AM595" s="23" t="s">
        <v>2501</v>
      </c>
      <c r="AN595" s="23" t="s">
        <v>2501</v>
      </c>
      <c r="AO595" s="30"/>
      <c r="AP595" t="s">
        <v>2500</v>
      </c>
      <c r="AQ595" t="s">
        <v>4040</v>
      </c>
      <c r="AR595">
        <v>19495</v>
      </c>
      <c r="AS595" s="2">
        <v>43831</v>
      </c>
      <c r="AT595" s="2" t="s">
        <v>4041</v>
      </c>
    </row>
    <row r="596" spans="1:46" x14ac:dyDescent="0.25">
      <c r="A596" t="s">
        <v>4298</v>
      </c>
      <c r="B596" s="23" t="s">
        <v>222</v>
      </c>
      <c r="C596" s="27" t="s">
        <v>4299</v>
      </c>
      <c r="D596" s="27" t="s">
        <v>4299</v>
      </c>
      <c r="E596" t="s">
        <v>2495</v>
      </c>
      <c r="F596" t="s">
        <v>2495</v>
      </c>
      <c r="G596" t="s">
        <v>2495</v>
      </c>
      <c r="H596" t="s">
        <v>2495</v>
      </c>
      <c r="I596" t="s">
        <v>2496</v>
      </c>
      <c r="J596" s="23" t="s">
        <v>4036</v>
      </c>
      <c r="K596" s="23" t="s">
        <v>2505</v>
      </c>
      <c r="L596" s="23" t="s">
        <v>2499</v>
      </c>
      <c r="M596" s="2">
        <v>43831</v>
      </c>
      <c r="N596" s="30"/>
      <c r="O596" s="30"/>
      <c r="P596" s="30"/>
      <c r="V596" t="s">
        <v>40</v>
      </c>
      <c r="W596" t="s">
        <v>40</v>
      </c>
      <c r="X596" t="s">
        <v>2502</v>
      </c>
      <c r="Y596" t="s">
        <v>2503</v>
      </c>
      <c r="Z596" s="23" t="s">
        <v>2504</v>
      </c>
      <c r="AA596" s="23" t="s">
        <v>4033</v>
      </c>
      <c r="AB596" s="23" t="s">
        <v>2506</v>
      </c>
      <c r="AC596" s="23"/>
      <c r="AD596" s="23"/>
      <c r="AE596" s="23"/>
      <c r="AF596" s="23" t="s">
        <v>40</v>
      </c>
      <c r="AG596" s="23" t="s">
        <v>4037</v>
      </c>
      <c r="AH596" s="23" t="s">
        <v>41</v>
      </c>
      <c r="AI596" s="23" t="s">
        <v>4038</v>
      </c>
      <c r="AJ596" s="23" t="s">
        <v>4039</v>
      </c>
      <c r="AK596" s="23" t="s">
        <v>2501</v>
      </c>
      <c r="AL596" s="23" t="s">
        <v>2501</v>
      </c>
      <c r="AM596" s="23" t="s">
        <v>2501</v>
      </c>
      <c r="AN596" s="23" t="s">
        <v>2501</v>
      </c>
      <c r="AO596" s="30"/>
      <c r="AP596" t="s">
        <v>2500</v>
      </c>
      <c r="AQ596" t="s">
        <v>4040</v>
      </c>
      <c r="AR596">
        <v>19495</v>
      </c>
      <c r="AS596" s="2">
        <v>43831</v>
      </c>
      <c r="AT596" s="2" t="s">
        <v>4041</v>
      </c>
    </row>
    <row r="597" spans="1:46" x14ac:dyDescent="0.25">
      <c r="A597" t="s">
        <v>4300</v>
      </c>
      <c r="B597" s="23" t="s">
        <v>223</v>
      </c>
      <c r="C597" s="26" t="s">
        <v>4301</v>
      </c>
      <c r="D597" s="26" t="s">
        <v>4301</v>
      </c>
      <c r="E597" t="s">
        <v>2495</v>
      </c>
      <c r="F597" t="s">
        <v>2495</v>
      </c>
      <c r="G597" t="s">
        <v>2495</v>
      </c>
      <c r="H597" t="s">
        <v>2495</v>
      </c>
      <c r="I597" t="s">
        <v>2496</v>
      </c>
      <c r="J597" s="23" t="s">
        <v>4036</v>
      </c>
      <c r="K597" s="23" t="s">
        <v>2505</v>
      </c>
      <c r="L597" s="23" t="s">
        <v>2499</v>
      </c>
      <c r="M597" s="2">
        <v>43831</v>
      </c>
      <c r="N597" s="30"/>
      <c r="O597" s="30"/>
      <c r="P597" s="30"/>
      <c r="V597" t="s">
        <v>40</v>
      </c>
      <c r="W597" t="s">
        <v>40</v>
      </c>
      <c r="X597" t="s">
        <v>2502</v>
      </c>
      <c r="Y597" t="s">
        <v>2503</v>
      </c>
      <c r="Z597" s="23" t="s">
        <v>2504</v>
      </c>
      <c r="AA597" s="23" t="s">
        <v>4033</v>
      </c>
      <c r="AB597" s="23" t="s">
        <v>2506</v>
      </c>
      <c r="AC597" s="23"/>
      <c r="AD597" s="23"/>
      <c r="AE597" s="23"/>
      <c r="AF597" s="23" t="s">
        <v>40</v>
      </c>
      <c r="AG597" s="23" t="s">
        <v>4037</v>
      </c>
      <c r="AH597" s="23" t="s">
        <v>41</v>
      </c>
      <c r="AI597" s="23" t="s">
        <v>4038</v>
      </c>
      <c r="AJ597" s="23" t="s">
        <v>4039</v>
      </c>
      <c r="AK597" s="23" t="s">
        <v>2501</v>
      </c>
      <c r="AL597" s="23" t="s">
        <v>2501</v>
      </c>
      <c r="AM597" s="23" t="s">
        <v>2501</v>
      </c>
      <c r="AN597" s="23" t="s">
        <v>2501</v>
      </c>
      <c r="AO597" s="30"/>
      <c r="AP597" t="s">
        <v>2500</v>
      </c>
      <c r="AQ597" t="s">
        <v>4040</v>
      </c>
      <c r="AR597">
        <v>19495</v>
      </c>
      <c r="AS597" s="2">
        <v>43831</v>
      </c>
      <c r="AT597" s="2" t="s">
        <v>4041</v>
      </c>
    </row>
    <row r="598" spans="1:46" x14ac:dyDescent="0.25">
      <c r="A598" t="s">
        <v>4302</v>
      </c>
      <c r="B598" s="23" t="s">
        <v>224</v>
      </c>
      <c r="C598" s="27" t="s">
        <v>4303</v>
      </c>
      <c r="D598" s="27" t="s">
        <v>4303</v>
      </c>
      <c r="E598" t="s">
        <v>2495</v>
      </c>
      <c r="F598" t="s">
        <v>2495</v>
      </c>
      <c r="G598" t="s">
        <v>2495</v>
      </c>
      <c r="H598" t="s">
        <v>2495</v>
      </c>
      <c r="I598" t="s">
        <v>2496</v>
      </c>
      <c r="J598" s="23" t="s">
        <v>4036</v>
      </c>
      <c r="K598" s="23" t="s">
        <v>2505</v>
      </c>
      <c r="L598" s="23" t="s">
        <v>2499</v>
      </c>
      <c r="M598" s="2">
        <v>43831</v>
      </c>
      <c r="N598" s="30"/>
      <c r="O598" s="30"/>
      <c r="P598" s="30"/>
      <c r="V598" t="s">
        <v>40</v>
      </c>
      <c r="W598" t="s">
        <v>40</v>
      </c>
      <c r="X598" t="s">
        <v>2502</v>
      </c>
      <c r="Y598" t="s">
        <v>2503</v>
      </c>
      <c r="Z598" s="23" t="s">
        <v>2504</v>
      </c>
      <c r="AA598" s="23" t="s">
        <v>4033</v>
      </c>
      <c r="AB598" s="23" t="s">
        <v>2506</v>
      </c>
      <c r="AC598" s="23"/>
      <c r="AD598" s="23"/>
      <c r="AE598" s="23"/>
      <c r="AF598" s="23" t="s">
        <v>40</v>
      </c>
      <c r="AG598" s="23" t="s">
        <v>4037</v>
      </c>
      <c r="AH598" s="23" t="s">
        <v>41</v>
      </c>
      <c r="AI598" s="23" t="s">
        <v>4038</v>
      </c>
      <c r="AJ598" s="23" t="s">
        <v>4039</v>
      </c>
      <c r="AK598" s="23" t="s">
        <v>2501</v>
      </c>
      <c r="AL598" s="23" t="s">
        <v>2501</v>
      </c>
      <c r="AM598" s="23" t="s">
        <v>2501</v>
      </c>
      <c r="AN598" s="23" t="s">
        <v>2501</v>
      </c>
      <c r="AO598" s="30"/>
      <c r="AP598" t="s">
        <v>2500</v>
      </c>
      <c r="AQ598" t="s">
        <v>4040</v>
      </c>
      <c r="AR598">
        <v>19495</v>
      </c>
      <c r="AS598" s="2">
        <v>43831</v>
      </c>
      <c r="AT598" s="2" t="s">
        <v>4041</v>
      </c>
    </row>
    <row r="599" spans="1:46" x14ac:dyDescent="0.25">
      <c r="A599" t="s">
        <v>4304</v>
      </c>
      <c r="B599" s="23" t="s">
        <v>225</v>
      </c>
      <c r="C599" s="26" t="s">
        <v>4305</v>
      </c>
      <c r="D599" s="26" t="s">
        <v>4305</v>
      </c>
      <c r="E599" t="s">
        <v>2495</v>
      </c>
      <c r="F599" t="s">
        <v>2495</v>
      </c>
      <c r="G599" t="s">
        <v>2495</v>
      </c>
      <c r="H599" t="s">
        <v>2495</v>
      </c>
      <c r="I599" t="s">
        <v>2496</v>
      </c>
      <c r="J599" s="23" t="s">
        <v>4036</v>
      </c>
      <c r="K599" s="23" t="s">
        <v>2505</v>
      </c>
      <c r="L599" s="23" t="s">
        <v>2499</v>
      </c>
      <c r="M599" s="2">
        <v>43831</v>
      </c>
      <c r="N599" s="30"/>
      <c r="O599" s="30"/>
      <c r="P599" s="30"/>
      <c r="V599" t="s">
        <v>40</v>
      </c>
      <c r="W599" t="s">
        <v>40</v>
      </c>
      <c r="X599" t="s">
        <v>2502</v>
      </c>
      <c r="Y599" t="s">
        <v>2503</v>
      </c>
      <c r="Z599" s="23" t="s">
        <v>2504</v>
      </c>
      <c r="AA599" s="23" t="s">
        <v>4033</v>
      </c>
      <c r="AB599" s="23" t="s">
        <v>2506</v>
      </c>
      <c r="AC599" s="23"/>
      <c r="AD599" s="23"/>
      <c r="AE599" s="23"/>
      <c r="AF599" s="23" t="s">
        <v>40</v>
      </c>
      <c r="AG599" s="23" t="s">
        <v>4037</v>
      </c>
      <c r="AH599" s="23" t="s">
        <v>41</v>
      </c>
      <c r="AI599" s="23" t="s">
        <v>4038</v>
      </c>
      <c r="AJ599" s="23" t="s">
        <v>4039</v>
      </c>
      <c r="AK599" s="23" t="s">
        <v>2501</v>
      </c>
      <c r="AL599" s="23" t="s">
        <v>2501</v>
      </c>
      <c r="AM599" s="23" t="s">
        <v>2501</v>
      </c>
      <c r="AN599" s="23" t="s">
        <v>2501</v>
      </c>
      <c r="AO599" s="30"/>
      <c r="AP599" t="s">
        <v>2500</v>
      </c>
      <c r="AQ599" t="s">
        <v>4040</v>
      </c>
      <c r="AR599">
        <v>19495</v>
      </c>
      <c r="AS599" s="2">
        <v>43831</v>
      </c>
      <c r="AT599" s="2" t="s">
        <v>4041</v>
      </c>
    </row>
    <row r="600" spans="1:46" x14ac:dyDescent="0.25">
      <c r="A600" t="s">
        <v>4306</v>
      </c>
      <c r="B600" s="23" t="s">
        <v>226</v>
      </c>
      <c r="C600" s="27" t="s">
        <v>4307</v>
      </c>
      <c r="D600" s="27" t="s">
        <v>4307</v>
      </c>
      <c r="E600" t="s">
        <v>2495</v>
      </c>
      <c r="F600" t="s">
        <v>2495</v>
      </c>
      <c r="G600" t="s">
        <v>2495</v>
      </c>
      <c r="H600" t="s">
        <v>2495</v>
      </c>
      <c r="I600" t="s">
        <v>2496</v>
      </c>
      <c r="J600" s="23" t="s">
        <v>4036</v>
      </c>
      <c r="K600" s="23" t="s">
        <v>2505</v>
      </c>
      <c r="L600" s="23" t="s">
        <v>2499</v>
      </c>
      <c r="M600" s="2">
        <v>43831</v>
      </c>
      <c r="N600" s="30"/>
      <c r="O600" s="30"/>
      <c r="P600" s="30"/>
      <c r="V600" t="s">
        <v>40</v>
      </c>
      <c r="W600" t="s">
        <v>40</v>
      </c>
      <c r="X600" t="s">
        <v>2502</v>
      </c>
      <c r="Y600" t="s">
        <v>2503</v>
      </c>
      <c r="Z600" s="23" t="s">
        <v>2504</v>
      </c>
      <c r="AA600" s="23" t="s">
        <v>4033</v>
      </c>
      <c r="AB600" s="23" t="s">
        <v>2506</v>
      </c>
      <c r="AC600" s="23"/>
      <c r="AD600" s="23"/>
      <c r="AE600" s="23"/>
      <c r="AF600" s="23" t="s">
        <v>40</v>
      </c>
      <c r="AG600" s="23" t="s">
        <v>4037</v>
      </c>
      <c r="AH600" s="23" t="s">
        <v>41</v>
      </c>
      <c r="AI600" s="23" t="s">
        <v>4038</v>
      </c>
      <c r="AJ600" s="23" t="s">
        <v>4039</v>
      </c>
      <c r="AK600" s="23" t="s">
        <v>2501</v>
      </c>
      <c r="AL600" s="23" t="s">
        <v>2501</v>
      </c>
      <c r="AM600" s="23" t="s">
        <v>2501</v>
      </c>
      <c r="AN600" s="23" t="s">
        <v>2501</v>
      </c>
      <c r="AO600" s="30"/>
      <c r="AP600" t="s">
        <v>2500</v>
      </c>
      <c r="AQ600" t="s">
        <v>4040</v>
      </c>
      <c r="AR600">
        <v>19495</v>
      </c>
      <c r="AS600" s="2">
        <v>43831</v>
      </c>
      <c r="AT600" s="2" t="s">
        <v>4041</v>
      </c>
    </row>
    <row r="601" spans="1:46" x14ac:dyDescent="0.25">
      <c r="A601" t="s">
        <v>4308</v>
      </c>
      <c r="B601" s="23" t="s">
        <v>227</v>
      </c>
      <c r="C601" s="26" t="s">
        <v>4309</v>
      </c>
      <c r="D601" s="26" t="s">
        <v>4309</v>
      </c>
      <c r="E601" t="s">
        <v>2495</v>
      </c>
      <c r="F601" t="s">
        <v>2495</v>
      </c>
      <c r="G601" t="s">
        <v>2495</v>
      </c>
      <c r="H601" t="s">
        <v>2495</v>
      </c>
      <c r="I601" t="s">
        <v>2496</v>
      </c>
      <c r="J601" s="23" t="s">
        <v>4036</v>
      </c>
      <c r="K601" s="23" t="s">
        <v>2505</v>
      </c>
      <c r="L601" s="23" t="s">
        <v>2499</v>
      </c>
      <c r="M601" s="2">
        <v>43831</v>
      </c>
      <c r="N601" s="30"/>
      <c r="O601" s="30"/>
      <c r="P601" s="30"/>
      <c r="V601" t="s">
        <v>40</v>
      </c>
      <c r="W601" t="s">
        <v>40</v>
      </c>
      <c r="X601" t="s">
        <v>2502</v>
      </c>
      <c r="Y601" t="s">
        <v>2503</v>
      </c>
      <c r="Z601" s="23" t="s">
        <v>2504</v>
      </c>
      <c r="AA601" s="23" t="s">
        <v>4033</v>
      </c>
      <c r="AB601" s="23" t="s">
        <v>2506</v>
      </c>
      <c r="AC601" s="23"/>
      <c r="AD601" s="23"/>
      <c r="AE601" s="23"/>
      <c r="AF601" s="23" t="s">
        <v>40</v>
      </c>
      <c r="AG601" s="23" t="s">
        <v>4037</v>
      </c>
      <c r="AH601" s="23" t="s">
        <v>41</v>
      </c>
      <c r="AI601" s="23" t="s">
        <v>4038</v>
      </c>
      <c r="AJ601" s="23" t="s">
        <v>4039</v>
      </c>
      <c r="AK601" s="23" t="s">
        <v>2501</v>
      </c>
      <c r="AL601" s="23" t="s">
        <v>2501</v>
      </c>
      <c r="AM601" s="23" t="s">
        <v>2501</v>
      </c>
      <c r="AN601" s="23" t="s">
        <v>2501</v>
      </c>
      <c r="AO601" s="30"/>
      <c r="AP601" t="s">
        <v>2500</v>
      </c>
      <c r="AQ601" t="s">
        <v>4040</v>
      </c>
      <c r="AR601">
        <v>19495</v>
      </c>
      <c r="AS601" s="2">
        <v>43831</v>
      </c>
      <c r="AT601" s="2" t="s">
        <v>4041</v>
      </c>
    </row>
    <row r="602" spans="1:46" x14ac:dyDescent="0.25">
      <c r="A602" t="s">
        <v>4310</v>
      </c>
      <c r="B602" s="23" t="s">
        <v>228</v>
      </c>
      <c r="C602" s="27" t="s">
        <v>4311</v>
      </c>
      <c r="D602" s="27" t="s">
        <v>4311</v>
      </c>
      <c r="E602" t="s">
        <v>2495</v>
      </c>
      <c r="F602" t="s">
        <v>2495</v>
      </c>
      <c r="G602" t="s">
        <v>2495</v>
      </c>
      <c r="H602" t="s">
        <v>2495</v>
      </c>
      <c r="I602" t="s">
        <v>2496</v>
      </c>
      <c r="J602" s="23" t="s">
        <v>4036</v>
      </c>
      <c r="K602" s="23" t="s">
        <v>2505</v>
      </c>
      <c r="L602" s="23" t="s">
        <v>2499</v>
      </c>
      <c r="M602" s="2">
        <v>43831</v>
      </c>
      <c r="N602" s="30"/>
      <c r="O602" s="30"/>
      <c r="P602" s="30"/>
      <c r="V602" t="s">
        <v>40</v>
      </c>
      <c r="W602" t="s">
        <v>40</v>
      </c>
      <c r="X602" t="s">
        <v>2502</v>
      </c>
      <c r="Y602" t="s">
        <v>2503</v>
      </c>
      <c r="Z602" s="23" t="s">
        <v>2504</v>
      </c>
      <c r="AA602" s="23" t="s">
        <v>4033</v>
      </c>
      <c r="AB602" s="23" t="s">
        <v>2506</v>
      </c>
      <c r="AC602" s="23"/>
      <c r="AD602" s="23"/>
      <c r="AE602" s="23"/>
      <c r="AF602" s="23" t="s">
        <v>40</v>
      </c>
      <c r="AG602" s="23" t="s">
        <v>4037</v>
      </c>
      <c r="AH602" s="23" t="s">
        <v>41</v>
      </c>
      <c r="AI602" s="23" t="s">
        <v>4038</v>
      </c>
      <c r="AJ602" s="23" t="s">
        <v>4039</v>
      </c>
      <c r="AK602" s="23" t="s">
        <v>2501</v>
      </c>
      <c r="AL602" s="23" t="s">
        <v>2501</v>
      </c>
      <c r="AM602" s="23" t="s">
        <v>2501</v>
      </c>
      <c r="AN602" s="23" t="s">
        <v>2501</v>
      </c>
      <c r="AO602" s="30"/>
      <c r="AP602" t="s">
        <v>2500</v>
      </c>
      <c r="AQ602" t="s">
        <v>4040</v>
      </c>
      <c r="AR602">
        <v>19495</v>
      </c>
      <c r="AS602" s="2">
        <v>43831</v>
      </c>
      <c r="AT602" s="2" t="s">
        <v>4041</v>
      </c>
    </row>
    <row r="603" spans="1:46" x14ac:dyDescent="0.25">
      <c r="A603" t="s">
        <v>4312</v>
      </c>
      <c r="B603" s="23" t="s">
        <v>229</v>
      </c>
      <c r="C603" s="28" t="s">
        <v>4313</v>
      </c>
      <c r="D603" s="26" t="s">
        <v>4313</v>
      </c>
      <c r="E603" t="s">
        <v>2495</v>
      </c>
      <c r="F603" t="s">
        <v>2495</v>
      </c>
      <c r="G603" t="s">
        <v>2495</v>
      </c>
      <c r="H603" t="s">
        <v>2495</v>
      </c>
      <c r="I603" t="s">
        <v>2496</v>
      </c>
      <c r="J603" s="23" t="s">
        <v>4036</v>
      </c>
      <c r="K603" s="23" t="s">
        <v>2505</v>
      </c>
      <c r="L603" s="23" t="s">
        <v>2499</v>
      </c>
      <c r="M603" s="2">
        <v>43831</v>
      </c>
      <c r="N603" s="30"/>
      <c r="O603" s="30"/>
      <c r="P603" s="30"/>
      <c r="V603" t="s">
        <v>40</v>
      </c>
      <c r="W603" t="s">
        <v>40</v>
      </c>
      <c r="X603" t="s">
        <v>2502</v>
      </c>
      <c r="Y603" t="s">
        <v>2503</v>
      </c>
      <c r="Z603" s="23" t="s">
        <v>2504</v>
      </c>
      <c r="AA603" s="23" t="s">
        <v>4033</v>
      </c>
      <c r="AB603" s="23" t="s">
        <v>2506</v>
      </c>
      <c r="AC603" s="23"/>
      <c r="AD603" s="23"/>
      <c r="AE603" s="23"/>
      <c r="AF603" s="23" t="s">
        <v>40</v>
      </c>
      <c r="AG603" s="23" t="s">
        <v>4037</v>
      </c>
      <c r="AH603" s="23" t="s">
        <v>41</v>
      </c>
      <c r="AI603" s="23" t="s">
        <v>4038</v>
      </c>
      <c r="AJ603" s="23" t="s">
        <v>4039</v>
      </c>
      <c r="AK603" s="23" t="s">
        <v>2501</v>
      </c>
      <c r="AL603" s="23" t="s">
        <v>2501</v>
      </c>
      <c r="AM603" s="23" t="s">
        <v>2501</v>
      </c>
      <c r="AN603" s="23" t="s">
        <v>2501</v>
      </c>
      <c r="AO603" s="30"/>
      <c r="AP603" t="s">
        <v>2500</v>
      </c>
      <c r="AQ603" t="s">
        <v>4040</v>
      </c>
      <c r="AR603">
        <v>19495</v>
      </c>
      <c r="AS603" s="2">
        <v>43831</v>
      </c>
      <c r="AT603" s="2" t="s">
        <v>4041</v>
      </c>
    </row>
    <row r="604" spans="1:46" x14ac:dyDescent="0.25">
      <c r="A604" t="s">
        <v>4314</v>
      </c>
      <c r="B604" s="23" t="s">
        <v>230</v>
      </c>
      <c r="C604" s="27" t="s">
        <v>4315</v>
      </c>
      <c r="D604" s="27" t="s">
        <v>4315</v>
      </c>
      <c r="E604" t="s">
        <v>2495</v>
      </c>
      <c r="F604" t="s">
        <v>2495</v>
      </c>
      <c r="G604" t="s">
        <v>2495</v>
      </c>
      <c r="H604" t="s">
        <v>2495</v>
      </c>
      <c r="I604" t="s">
        <v>2496</v>
      </c>
      <c r="J604" s="23" t="s">
        <v>4036</v>
      </c>
      <c r="K604" s="23" t="s">
        <v>2505</v>
      </c>
      <c r="L604" s="23" t="s">
        <v>2499</v>
      </c>
      <c r="M604" s="2">
        <v>43831</v>
      </c>
      <c r="N604" s="30"/>
      <c r="O604" s="30"/>
      <c r="P604" s="30"/>
      <c r="V604" t="s">
        <v>40</v>
      </c>
      <c r="W604" t="s">
        <v>40</v>
      </c>
      <c r="X604" t="s">
        <v>2502</v>
      </c>
      <c r="Y604" t="s">
        <v>2503</v>
      </c>
      <c r="Z604" s="23" t="s">
        <v>2504</v>
      </c>
      <c r="AA604" s="23" t="s">
        <v>4033</v>
      </c>
      <c r="AB604" s="23" t="s">
        <v>2506</v>
      </c>
      <c r="AC604" s="23"/>
      <c r="AD604" s="23"/>
      <c r="AE604" s="23"/>
      <c r="AF604" s="23" t="s">
        <v>40</v>
      </c>
      <c r="AG604" s="23" t="s">
        <v>4037</v>
      </c>
      <c r="AH604" s="23" t="s">
        <v>41</v>
      </c>
      <c r="AI604" s="23" t="s">
        <v>4038</v>
      </c>
      <c r="AJ604" s="23" t="s">
        <v>4039</v>
      </c>
      <c r="AK604" s="23" t="s">
        <v>2501</v>
      </c>
      <c r="AL604" s="23" t="s">
        <v>2501</v>
      </c>
      <c r="AM604" s="23" t="s">
        <v>2501</v>
      </c>
      <c r="AN604" s="23" t="s">
        <v>2501</v>
      </c>
      <c r="AO604" s="30"/>
      <c r="AP604" t="s">
        <v>2500</v>
      </c>
      <c r="AQ604" t="s">
        <v>4040</v>
      </c>
      <c r="AR604">
        <v>19495</v>
      </c>
      <c r="AS604" s="2">
        <v>43831</v>
      </c>
      <c r="AT604" s="2" t="s">
        <v>4041</v>
      </c>
    </row>
    <row r="605" spans="1:46" x14ac:dyDescent="0.25">
      <c r="A605" t="s">
        <v>4316</v>
      </c>
      <c r="B605" s="23" t="s">
        <v>231</v>
      </c>
      <c r="C605" s="26" t="s">
        <v>4317</v>
      </c>
      <c r="D605" s="26" t="s">
        <v>4317</v>
      </c>
      <c r="E605" t="s">
        <v>2495</v>
      </c>
      <c r="F605" t="s">
        <v>2495</v>
      </c>
      <c r="G605" t="s">
        <v>2495</v>
      </c>
      <c r="H605" t="s">
        <v>2495</v>
      </c>
      <c r="I605" t="s">
        <v>2496</v>
      </c>
      <c r="J605" s="23" t="s">
        <v>4036</v>
      </c>
      <c r="K605" s="23" t="s">
        <v>2505</v>
      </c>
      <c r="L605" s="23" t="s">
        <v>2499</v>
      </c>
      <c r="M605" s="2">
        <v>43831</v>
      </c>
      <c r="N605" s="30"/>
      <c r="O605" s="30"/>
      <c r="P605" s="30"/>
      <c r="V605" t="s">
        <v>40</v>
      </c>
      <c r="W605" t="s">
        <v>40</v>
      </c>
      <c r="X605" t="s">
        <v>2502</v>
      </c>
      <c r="Y605" t="s">
        <v>2503</v>
      </c>
      <c r="Z605" s="23" t="s">
        <v>2504</v>
      </c>
      <c r="AA605" s="23" t="s">
        <v>4033</v>
      </c>
      <c r="AB605" s="23" t="s">
        <v>2506</v>
      </c>
      <c r="AC605" s="23"/>
      <c r="AD605" s="23"/>
      <c r="AE605" s="23"/>
      <c r="AF605" s="23" t="s">
        <v>40</v>
      </c>
      <c r="AG605" s="23" t="s">
        <v>4037</v>
      </c>
      <c r="AH605" s="23" t="s">
        <v>41</v>
      </c>
      <c r="AI605" s="23" t="s">
        <v>4038</v>
      </c>
      <c r="AJ605" s="23" t="s">
        <v>4039</v>
      </c>
      <c r="AK605" s="23" t="s">
        <v>2501</v>
      </c>
      <c r="AL605" s="23" t="s">
        <v>2501</v>
      </c>
      <c r="AM605" s="23" t="s">
        <v>2501</v>
      </c>
      <c r="AN605" s="23" t="s">
        <v>2501</v>
      </c>
      <c r="AO605" s="30"/>
      <c r="AP605" t="s">
        <v>2500</v>
      </c>
      <c r="AQ605" t="s">
        <v>4040</v>
      </c>
      <c r="AR605">
        <v>19495</v>
      </c>
      <c r="AS605" s="2">
        <v>43831</v>
      </c>
      <c r="AT605" s="2" t="s">
        <v>4041</v>
      </c>
    </row>
    <row r="606" spans="1:46" x14ac:dyDescent="0.25">
      <c r="A606" t="s">
        <v>4318</v>
      </c>
      <c r="B606" s="23" t="s">
        <v>232</v>
      </c>
      <c r="C606" s="27" t="s">
        <v>4319</v>
      </c>
      <c r="D606" s="27" t="s">
        <v>4319</v>
      </c>
      <c r="E606" t="s">
        <v>2495</v>
      </c>
      <c r="F606" t="s">
        <v>2495</v>
      </c>
      <c r="G606" t="s">
        <v>2495</v>
      </c>
      <c r="H606" t="s">
        <v>2495</v>
      </c>
      <c r="I606" t="s">
        <v>2496</v>
      </c>
      <c r="J606" s="23" t="s">
        <v>4036</v>
      </c>
      <c r="K606" s="23" t="s">
        <v>2505</v>
      </c>
      <c r="L606" s="23" t="s">
        <v>2499</v>
      </c>
      <c r="M606" s="2">
        <v>43831</v>
      </c>
      <c r="N606" s="30"/>
      <c r="O606" s="30"/>
      <c r="P606" s="30"/>
      <c r="V606" t="s">
        <v>40</v>
      </c>
      <c r="W606" t="s">
        <v>40</v>
      </c>
      <c r="X606" t="s">
        <v>2502</v>
      </c>
      <c r="Y606" t="s">
        <v>2503</v>
      </c>
      <c r="Z606" s="23" t="s">
        <v>2504</v>
      </c>
      <c r="AA606" s="23" t="s">
        <v>4033</v>
      </c>
      <c r="AB606" s="23" t="s">
        <v>2506</v>
      </c>
      <c r="AC606" s="23"/>
      <c r="AD606" s="23"/>
      <c r="AE606" s="23"/>
      <c r="AF606" s="23" t="s">
        <v>40</v>
      </c>
      <c r="AG606" s="23" t="s">
        <v>4037</v>
      </c>
      <c r="AH606" s="23" t="s">
        <v>41</v>
      </c>
      <c r="AI606" s="23" t="s">
        <v>4038</v>
      </c>
      <c r="AJ606" s="23" t="s">
        <v>4039</v>
      </c>
      <c r="AK606" s="23" t="s">
        <v>2501</v>
      </c>
      <c r="AL606" s="23" t="s">
        <v>2501</v>
      </c>
      <c r="AM606" s="23" t="s">
        <v>2501</v>
      </c>
      <c r="AN606" s="23" t="s">
        <v>2501</v>
      </c>
      <c r="AO606" s="30"/>
      <c r="AP606" t="s">
        <v>2500</v>
      </c>
      <c r="AQ606" t="s">
        <v>4040</v>
      </c>
      <c r="AR606">
        <v>19495</v>
      </c>
      <c r="AS606" s="2">
        <v>43831</v>
      </c>
      <c r="AT606" s="2" t="s">
        <v>4041</v>
      </c>
    </row>
    <row r="607" spans="1:46" x14ac:dyDescent="0.25">
      <c r="A607" t="s">
        <v>4320</v>
      </c>
      <c r="B607" s="23" t="s">
        <v>233</v>
      </c>
      <c r="C607" s="26" t="s">
        <v>4321</v>
      </c>
      <c r="D607" s="26" t="s">
        <v>4321</v>
      </c>
      <c r="E607" t="s">
        <v>2495</v>
      </c>
      <c r="F607" t="s">
        <v>2495</v>
      </c>
      <c r="G607" t="s">
        <v>2495</v>
      </c>
      <c r="H607" t="s">
        <v>2495</v>
      </c>
      <c r="I607" t="s">
        <v>2496</v>
      </c>
      <c r="J607" s="23" t="s">
        <v>4036</v>
      </c>
      <c r="K607" s="23" t="s">
        <v>2505</v>
      </c>
      <c r="L607" s="23" t="s">
        <v>2499</v>
      </c>
      <c r="M607" s="2">
        <v>43831</v>
      </c>
      <c r="N607" s="30"/>
      <c r="O607" s="30"/>
      <c r="P607" s="30"/>
      <c r="V607" t="s">
        <v>40</v>
      </c>
      <c r="W607" t="s">
        <v>40</v>
      </c>
      <c r="X607" t="s">
        <v>2502</v>
      </c>
      <c r="Y607" t="s">
        <v>2503</v>
      </c>
      <c r="Z607" s="23" t="s">
        <v>2504</v>
      </c>
      <c r="AA607" s="23" t="s">
        <v>4033</v>
      </c>
      <c r="AB607" s="23" t="s">
        <v>2506</v>
      </c>
      <c r="AC607" s="23"/>
      <c r="AD607" s="23"/>
      <c r="AE607" s="23"/>
      <c r="AF607" s="23" t="s">
        <v>40</v>
      </c>
      <c r="AG607" s="23" t="s">
        <v>4037</v>
      </c>
      <c r="AH607" s="23" t="s">
        <v>41</v>
      </c>
      <c r="AI607" s="23" t="s">
        <v>4038</v>
      </c>
      <c r="AJ607" s="23" t="s">
        <v>4039</v>
      </c>
      <c r="AK607" s="23" t="s">
        <v>2501</v>
      </c>
      <c r="AL607" s="23" t="s">
        <v>2501</v>
      </c>
      <c r="AM607" s="23" t="s">
        <v>2501</v>
      </c>
      <c r="AN607" s="23" t="s">
        <v>2501</v>
      </c>
      <c r="AO607" s="30"/>
      <c r="AP607" t="s">
        <v>2500</v>
      </c>
      <c r="AQ607" t="s">
        <v>4040</v>
      </c>
      <c r="AR607">
        <v>19495</v>
      </c>
      <c r="AS607" s="2">
        <v>43831</v>
      </c>
      <c r="AT607" s="2" t="s">
        <v>4041</v>
      </c>
    </row>
    <row r="608" spans="1:46" x14ac:dyDescent="0.25">
      <c r="A608" t="s">
        <v>4322</v>
      </c>
      <c r="B608" s="23" t="s">
        <v>234</v>
      </c>
      <c r="C608" s="27" t="s">
        <v>4323</v>
      </c>
      <c r="D608" s="27" t="s">
        <v>4323</v>
      </c>
      <c r="E608" t="s">
        <v>2495</v>
      </c>
      <c r="F608" t="s">
        <v>2495</v>
      </c>
      <c r="G608" t="s">
        <v>2495</v>
      </c>
      <c r="H608" t="s">
        <v>2495</v>
      </c>
      <c r="I608" t="s">
        <v>2496</v>
      </c>
      <c r="J608" s="23" t="s">
        <v>4036</v>
      </c>
      <c r="K608" s="23" t="s">
        <v>2505</v>
      </c>
      <c r="L608" s="23" t="s">
        <v>2499</v>
      </c>
      <c r="M608" s="2">
        <v>43831</v>
      </c>
      <c r="N608" s="30"/>
      <c r="O608" s="30"/>
      <c r="P608" s="30"/>
      <c r="V608" t="s">
        <v>40</v>
      </c>
      <c r="W608" t="s">
        <v>40</v>
      </c>
      <c r="X608" t="s">
        <v>2502</v>
      </c>
      <c r="Y608" t="s">
        <v>2503</v>
      </c>
      <c r="Z608" s="23" t="s">
        <v>2504</v>
      </c>
      <c r="AA608" s="23" t="s">
        <v>4033</v>
      </c>
      <c r="AB608" s="23" t="s">
        <v>2506</v>
      </c>
      <c r="AC608" s="23"/>
      <c r="AD608" s="23"/>
      <c r="AE608" s="23"/>
      <c r="AF608" s="23" t="s">
        <v>40</v>
      </c>
      <c r="AG608" s="23" t="s">
        <v>4037</v>
      </c>
      <c r="AH608" s="23" t="s">
        <v>41</v>
      </c>
      <c r="AI608" s="23" t="s">
        <v>4038</v>
      </c>
      <c r="AJ608" s="23" t="s">
        <v>4039</v>
      </c>
      <c r="AK608" s="23" t="s">
        <v>2501</v>
      </c>
      <c r="AL608" s="23" t="s">
        <v>2501</v>
      </c>
      <c r="AM608" s="23" t="s">
        <v>2501</v>
      </c>
      <c r="AN608" s="23" t="s">
        <v>2501</v>
      </c>
      <c r="AO608" s="30"/>
      <c r="AP608" t="s">
        <v>2500</v>
      </c>
      <c r="AQ608" t="s">
        <v>4040</v>
      </c>
      <c r="AR608">
        <v>19495</v>
      </c>
      <c r="AS608" s="2">
        <v>43831</v>
      </c>
      <c r="AT608" s="2" t="s">
        <v>4041</v>
      </c>
    </row>
    <row r="609" spans="1:46" x14ac:dyDescent="0.25">
      <c r="A609" t="s">
        <v>4324</v>
      </c>
      <c r="B609" s="23" t="s">
        <v>235</v>
      </c>
      <c r="C609" s="26" t="s">
        <v>4325</v>
      </c>
      <c r="D609" s="26" t="s">
        <v>4325</v>
      </c>
      <c r="E609" t="s">
        <v>2495</v>
      </c>
      <c r="F609" t="s">
        <v>2495</v>
      </c>
      <c r="G609" t="s">
        <v>2495</v>
      </c>
      <c r="H609" t="s">
        <v>2495</v>
      </c>
      <c r="I609" t="s">
        <v>2496</v>
      </c>
      <c r="J609" s="23" t="s">
        <v>4036</v>
      </c>
      <c r="K609" s="23" t="s">
        <v>2505</v>
      </c>
      <c r="L609" s="23" t="s">
        <v>2499</v>
      </c>
      <c r="M609" s="2">
        <v>43831</v>
      </c>
      <c r="N609" s="30"/>
      <c r="O609" s="30"/>
      <c r="P609" s="30"/>
      <c r="V609" t="s">
        <v>40</v>
      </c>
      <c r="W609" t="s">
        <v>40</v>
      </c>
      <c r="X609" t="s">
        <v>2502</v>
      </c>
      <c r="Y609" t="s">
        <v>2503</v>
      </c>
      <c r="Z609" s="23" t="s">
        <v>2504</v>
      </c>
      <c r="AA609" s="23" t="s">
        <v>4033</v>
      </c>
      <c r="AB609" s="23" t="s">
        <v>2506</v>
      </c>
      <c r="AC609" s="23"/>
      <c r="AD609" s="23"/>
      <c r="AE609" s="23"/>
      <c r="AF609" s="23" t="s">
        <v>40</v>
      </c>
      <c r="AG609" s="23" t="s">
        <v>4037</v>
      </c>
      <c r="AH609" s="23" t="s">
        <v>41</v>
      </c>
      <c r="AI609" s="23" t="s">
        <v>4038</v>
      </c>
      <c r="AJ609" s="23" t="s">
        <v>4039</v>
      </c>
      <c r="AK609" s="23" t="s">
        <v>2501</v>
      </c>
      <c r="AL609" s="23" t="s">
        <v>2501</v>
      </c>
      <c r="AM609" s="23" t="s">
        <v>2501</v>
      </c>
      <c r="AN609" s="23" t="s">
        <v>2501</v>
      </c>
      <c r="AO609" s="30"/>
      <c r="AP609" t="s">
        <v>2500</v>
      </c>
      <c r="AQ609" t="s">
        <v>4040</v>
      </c>
      <c r="AR609">
        <v>19495</v>
      </c>
      <c r="AS609" s="2">
        <v>43831</v>
      </c>
      <c r="AT609" s="2" t="s">
        <v>4041</v>
      </c>
    </row>
    <row r="610" spans="1:46" x14ac:dyDescent="0.25">
      <c r="A610" t="s">
        <v>4326</v>
      </c>
      <c r="B610" s="23" t="s">
        <v>236</v>
      </c>
      <c r="C610" s="27" t="s">
        <v>4327</v>
      </c>
      <c r="D610" s="27" t="s">
        <v>4327</v>
      </c>
      <c r="E610" t="s">
        <v>2495</v>
      </c>
      <c r="F610" t="s">
        <v>2495</v>
      </c>
      <c r="G610" t="s">
        <v>2495</v>
      </c>
      <c r="H610" t="s">
        <v>2495</v>
      </c>
      <c r="I610" t="s">
        <v>2496</v>
      </c>
      <c r="J610" s="23" t="s">
        <v>4036</v>
      </c>
      <c r="K610" s="23" t="s">
        <v>2505</v>
      </c>
      <c r="L610" s="23" t="s">
        <v>2499</v>
      </c>
      <c r="M610" s="2">
        <v>43831</v>
      </c>
      <c r="N610" s="30"/>
      <c r="O610" s="30"/>
      <c r="P610" s="30"/>
      <c r="V610" t="s">
        <v>40</v>
      </c>
      <c r="W610" t="s">
        <v>40</v>
      </c>
      <c r="X610" t="s">
        <v>2502</v>
      </c>
      <c r="Y610" t="s">
        <v>2503</v>
      </c>
      <c r="Z610" s="23" t="s">
        <v>2504</v>
      </c>
      <c r="AA610" s="23" t="s">
        <v>4033</v>
      </c>
      <c r="AB610" s="23" t="s">
        <v>2506</v>
      </c>
      <c r="AC610" s="23"/>
      <c r="AD610" s="23"/>
      <c r="AE610" s="23"/>
      <c r="AF610" s="23" t="s">
        <v>40</v>
      </c>
      <c r="AG610" s="23" t="s">
        <v>4037</v>
      </c>
      <c r="AH610" s="23" t="s">
        <v>41</v>
      </c>
      <c r="AI610" s="23" t="s">
        <v>4038</v>
      </c>
      <c r="AJ610" s="23" t="s">
        <v>4039</v>
      </c>
      <c r="AK610" s="23" t="s">
        <v>2501</v>
      </c>
      <c r="AL610" s="23" t="s">
        <v>2501</v>
      </c>
      <c r="AM610" s="23" t="s">
        <v>2501</v>
      </c>
      <c r="AN610" s="23" t="s">
        <v>2501</v>
      </c>
      <c r="AO610" s="30"/>
      <c r="AP610" t="s">
        <v>2500</v>
      </c>
      <c r="AQ610" t="s">
        <v>4040</v>
      </c>
      <c r="AR610">
        <v>19495</v>
      </c>
      <c r="AS610" s="2">
        <v>43831</v>
      </c>
      <c r="AT610" s="2" t="s">
        <v>4041</v>
      </c>
    </row>
    <row r="611" spans="1:46" x14ac:dyDescent="0.25">
      <c r="A611" t="s">
        <v>4328</v>
      </c>
      <c r="B611" s="23" t="s">
        <v>237</v>
      </c>
      <c r="C611" s="28" t="s">
        <v>4329</v>
      </c>
      <c r="D611" s="26" t="s">
        <v>4329</v>
      </c>
      <c r="E611" t="s">
        <v>2495</v>
      </c>
      <c r="F611" t="s">
        <v>2495</v>
      </c>
      <c r="G611" t="s">
        <v>2495</v>
      </c>
      <c r="H611" t="s">
        <v>2495</v>
      </c>
      <c r="I611" t="s">
        <v>2496</v>
      </c>
      <c r="J611" s="23" t="s">
        <v>4036</v>
      </c>
      <c r="K611" s="23" t="s">
        <v>2505</v>
      </c>
      <c r="L611" s="23" t="s">
        <v>2499</v>
      </c>
      <c r="M611" s="2">
        <v>43831</v>
      </c>
      <c r="N611" s="30"/>
      <c r="O611" s="30"/>
      <c r="P611" s="30"/>
      <c r="V611" t="s">
        <v>40</v>
      </c>
      <c r="W611" t="s">
        <v>40</v>
      </c>
      <c r="X611" t="s">
        <v>2502</v>
      </c>
      <c r="Y611" t="s">
        <v>2503</v>
      </c>
      <c r="Z611" s="23" t="s">
        <v>2504</v>
      </c>
      <c r="AA611" s="23" t="s">
        <v>4033</v>
      </c>
      <c r="AB611" s="23" t="s">
        <v>2506</v>
      </c>
      <c r="AC611" s="23"/>
      <c r="AD611" s="23"/>
      <c r="AE611" s="23"/>
      <c r="AF611" s="23" t="s">
        <v>40</v>
      </c>
      <c r="AG611" s="23" t="s">
        <v>4037</v>
      </c>
      <c r="AH611" s="23" t="s">
        <v>41</v>
      </c>
      <c r="AI611" s="23" t="s">
        <v>4038</v>
      </c>
      <c r="AJ611" s="23" t="s">
        <v>4039</v>
      </c>
      <c r="AK611" s="23" t="s">
        <v>2501</v>
      </c>
      <c r="AL611" s="23" t="s">
        <v>2501</v>
      </c>
      <c r="AM611" s="23" t="s">
        <v>2501</v>
      </c>
      <c r="AN611" s="23" t="s">
        <v>2501</v>
      </c>
      <c r="AO611" s="30"/>
      <c r="AP611" t="s">
        <v>2500</v>
      </c>
      <c r="AQ611" t="s">
        <v>4040</v>
      </c>
      <c r="AR611">
        <v>19495</v>
      </c>
      <c r="AS611" s="2">
        <v>43831</v>
      </c>
      <c r="AT611" s="2" t="s">
        <v>4041</v>
      </c>
    </row>
    <row r="612" spans="1:46" x14ac:dyDescent="0.25">
      <c r="A612" t="s">
        <v>4330</v>
      </c>
      <c r="B612" s="23" t="s">
        <v>241</v>
      </c>
      <c r="C612" s="28" t="s">
        <v>4331</v>
      </c>
      <c r="D612" s="27" t="s">
        <v>4331</v>
      </c>
      <c r="E612" t="s">
        <v>2495</v>
      </c>
      <c r="F612" t="s">
        <v>2495</v>
      </c>
      <c r="G612" t="s">
        <v>2495</v>
      </c>
      <c r="H612" t="s">
        <v>2495</v>
      </c>
      <c r="I612" t="s">
        <v>2496</v>
      </c>
      <c r="J612" s="23" t="s">
        <v>4036</v>
      </c>
      <c r="K612" s="23" t="s">
        <v>2505</v>
      </c>
      <c r="L612" s="23" t="s">
        <v>2499</v>
      </c>
      <c r="M612" s="2">
        <v>43831</v>
      </c>
      <c r="N612" s="30"/>
      <c r="O612" s="30"/>
      <c r="P612" s="30"/>
      <c r="V612" t="s">
        <v>40</v>
      </c>
      <c r="W612" t="s">
        <v>40</v>
      </c>
      <c r="X612" t="s">
        <v>2502</v>
      </c>
      <c r="Y612" t="s">
        <v>2503</v>
      </c>
      <c r="Z612" s="23" t="s">
        <v>2504</v>
      </c>
      <c r="AA612" s="23" t="s">
        <v>4033</v>
      </c>
      <c r="AB612" s="23" t="s">
        <v>2506</v>
      </c>
      <c r="AC612" s="23"/>
      <c r="AD612" s="23"/>
      <c r="AE612" s="23"/>
      <c r="AF612" s="23" t="s">
        <v>40</v>
      </c>
      <c r="AG612" s="23" t="s">
        <v>4037</v>
      </c>
      <c r="AH612" s="23" t="s">
        <v>41</v>
      </c>
      <c r="AI612" s="23" t="s">
        <v>4038</v>
      </c>
      <c r="AJ612" s="23" t="s">
        <v>4039</v>
      </c>
      <c r="AK612" s="23" t="s">
        <v>2501</v>
      </c>
      <c r="AL612" s="23" t="s">
        <v>2501</v>
      </c>
      <c r="AM612" s="23" t="s">
        <v>2501</v>
      </c>
      <c r="AN612" s="23" t="s">
        <v>2501</v>
      </c>
      <c r="AO612" s="30"/>
      <c r="AP612" t="s">
        <v>2500</v>
      </c>
      <c r="AQ612" t="s">
        <v>4040</v>
      </c>
      <c r="AR612">
        <v>19495</v>
      </c>
      <c r="AS612" s="2">
        <v>43831</v>
      </c>
      <c r="AT612" s="2" t="s">
        <v>4041</v>
      </c>
    </row>
    <row r="613" spans="1:46" x14ac:dyDescent="0.25">
      <c r="A613" t="s">
        <v>4332</v>
      </c>
      <c r="B613" s="23" t="s">
        <v>242</v>
      </c>
      <c r="C613" s="26" t="s">
        <v>4333</v>
      </c>
      <c r="D613" s="26" t="s">
        <v>4333</v>
      </c>
      <c r="E613" t="s">
        <v>2495</v>
      </c>
      <c r="F613" t="s">
        <v>2495</v>
      </c>
      <c r="G613" t="s">
        <v>2495</v>
      </c>
      <c r="H613" t="s">
        <v>2495</v>
      </c>
      <c r="I613" t="s">
        <v>2496</v>
      </c>
      <c r="J613" s="23" t="s">
        <v>4036</v>
      </c>
      <c r="K613" s="23" t="s">
        <v>2505</v>
      </c>
      <c r="L613" s="23" t="s">
        <v>2499</v>
      </c>
      <c r="M613" s="2">
        <v>43831</v>
      </c>
      <c r="N613" s="30"/>
      <c r="O613" s="30"/>
      <c r="P613" s="30"/>
      <c r="V613" t="s">
        <v>40</v>
      </c>
      <c r="W613" t="s">
        <v>40</v>
      </c>
      <c r="X613" t="s">
        <v>2502</v>
      </c>
      <c r="Y613" t="s">
        <v>2503</v>
      </c>
      <c r="Z613" s="23" t="s">
        <v>2504</v>
      </c>
      <c r="AA613" s="23" t="s">
        <v>4033</v>
      </c>
      <c r="AB613" s="23" t="s">
        <v>2506</v>
      </c>
      <c r="AC613" s="23"/>
      <c r="AD613" s="23"/>
      <c r="AE613" s="23"/>
      <c r="AF613" s="23" t="s">
        <v>40</v>
      </c>
      <c r="AG613" s="23" t="s">
        <v>4037</v>
      </c>
      <c r="AH613" s="23" t="s">
        <v>41</v>
      </c>
      <c r="AI613" s="23" t="s">
        <v>4038</v>
      </c>
      <c r="AJ613" s="23" t="s">
        <v>4039</v>
      </c>
      <c r="AK613" s="23" t="s">
        <v>2501</v>
      </c>
      <c r="AL613" s="23" t="s">
        <v>2501</v>
      </c>
      <c r="AM613" s="23" t="s">
        <v>2501</v>
      </c>
      <c r="AN613" s="23" t="s">
        <v>2501</v>
      </c>
      <c r="AO613" s="30"/>
      <c r="AP613" t="s">
        <v>2500</v>
      </c>
      <c r="AQ613" t="s">
        <v>4040</v>
      </c>
      <c r="AR613">
        <v>19495</v>
      </c>
      <c r="AS613" s="2">
        <v>43831</v>
      </c>
      <c r="AT613" s="2" t="s">
        <v>4041</v>
      </c>
    </row>
    <row r="614" spans="1:46" x14ac:dyDescent="0.25">
      <c r="A614" t="s">
        <v>4334</v>
      </c>
      <c r="B614" s="23" t="s">
        <v>243</v>
      </c>
      <c r="C614" s="27" t="s">
        <v>4335</v>
      </c>
      <c r="D614" s="27" t="s">
        <v>4335</v>
      </c>
      <c r="E614" t="s">
        <v>2495</v>
      </c>
      <c r="F614" t="s">
        <v>2495</v>
      </c>
      <c r="G614" t="s">
        <v>2495</v>
      </c>
      <c r="H614" t="s">
        <v>2495</v>
      </c>
      <c r="I614" t="s">
        <v>2496</v>
      </c>
      <c r="J614" s="23" t="s">
        <v>4036</v>
      </c>
      <c r="K614" s="23" t="s">
        <v>2505</v>
      </c>
      <c r="L614" s="23" t="s">
        <v>2499</v>
      </c>
      <c r="M614" s="2">
        <v>43831</v>
      </c>
      <c r="N614" s="30"/>
      <c r="O614" s="30"/>
      <c r="P614" s="30"/>
      <c r="V614" t="s">
        <v>40</v>
      </c>
      <c r="W614" t="s">
        <v>40</v>
      </c>
      <c r="X614" t="s">
        <v>2502</v>
      </c>
      <c r="Y614" t="s">
        <v>2503</v>
      </c>
      <c r="Z614" s="23" t="s">
        <v>2504</v>
      </c>
      <c r="AA614" s="23" t="s">
        <v>4033</v>
      </c>
      <c r="AB614" s="23" t="s">
        <v>2506</v>
      </c>
      <c r="AC614" s="23"/>
      <c r="AD614" s="23"/>
      <c r="AE614" s="23"/>
      <c r="AF614" s="23" t="s">
        <v>40</v>
      </c>
      <c r="AG614" s="23" t="s">
        <v>4037</v>
      </c>
      <c r="AH614" s="23" t="s">
        <v>41</v>
      </c>
      <c r="AI614" s="23" t="s">
        <v>4038</v>
      </c>
      <c r="AJ614" s="23" t="s">
        <v>4039</v>
      </c>
      <c r="AK614" s="23" t="s">
        <v>2501</v>
      </c>
      <c r="AL614" s="23" t="s">
        <v>2501</v>
      </c>
      <c r="AM614" s="23" t="s">
        <v>2501</v>
      </c>
      <c r="AN614" s="23" t="s">
        <v>2501</v>
      </c>
      <c r="AO614" s="30"/>
      <c r="AP614" t="s">
        <v>2500</v>
      </c>
      <c r="AQ614" t="s">
        <v>4040</v>
      </c>
      <c r="AR614">
        <v>19495</v>
      </c>
      <c r="AS614" s="2">
        <v>43831</v>
      </c>
      <c r="AT614" s="2" t="s">
        <v>4041</v>
      </c>
    </row>
    <row r="615" spans="1:46" x14ac:dyDescent="0.25">
      <c r="A615" t="s">
        <v>4336</v>
      </c>
      <c r="B615" s="23" t="s">
        <v>244</v>
      </c>
      <c r="C615" s="26" t="s">
        <v>4337</v>
      </c>
      <c r="D615" s="26" t="s">
        <v>4337</v>
      </c>
      <c r="E615" t="s">
        <v>2495</v>
      </c>
      <c r="F615" t="s">
        <v>2495</v>
      </c>
      <c r="G615" t="s">
        <v>2495</v>
      </c>
      <c r="H615" t="s">
        <v>2495</v>
      </c>
      <c r="I615" t="s">
        <v>2496</v>
      </c>
      <c r="J615" s="23" t="s">
        <v>4036</v>
      </c>
      <c r="K615" s="23" t="s">
        <v>2505</v>
      </c>
      <c r="L615" s="23" t="s">
        <v>2499</v>
      </c>
      <c r="M615" s="2">
        <v>43831</v>
      </c>
      <c r="N615" s="30"/>
      <c r="O615" s="30"/>
      <c r="P615" s="30"/>
      <c r="V615" t="s">
        <v>40</v>
      </c>
      <c r="W615" t="s">
        <v>40</v>
      </c>
      <c r="X615" t="s">
        <v>2502</v>
      </c>
      <c r="Y615" t="s">
        <v>2503</v>
      </c>
      <c r="Z615" s="23" t="s">
        <v>2504</v>
      </c>
      <c r="AA615" s="23" t="s">
        <v>4033</v>
      </c>
      <c r="AB615" s="23" t="s">
        <v>2506</v>
      </c>
      <c r="AC615" s="23"/>
      <c r="AD615" s="23"/>
      <c r="AE615" s="23"/>
      <c r="AF615" s="23" t="s">
        <v>40</v>
      </c>
      <c r="AG615" s="23" t="s">
        <v>4037</v>
      </c>
      <c r="AH615" s="23" t="s">
        <v>41</v>
      </c>
      <c r="AI615" s="23" t="s">
        <v>4038</v>
      </c>
      <c r="AJ615" s="23" t="s">
        <v>4039</v>
      </c>
      <c r="AK615" s="23" t="s">
        <v>2501</v>
      </c>
      <c r="AL615" s="23" t="s">
        <v>2501</v>
      </c>
      <c r="AM615" s="23" t="s">
        <v>2501</v>
      </c>
      <c r="AN615" s="23" t="s">
        <v>2501</v>
      </c>
      <c r="AO615" s="30"/>
      <c r="AP615" t="s">
        <v>2500</v>
      </c>
      <c r="AQ615" t="s">
        <v>4040</v>
      </c>
      <c r="AR615">
        <v>19495</v>
      </c>
      <c r="AS615" s="2">
        <v>43831</v>
      </c>
      <c r="AT615" s="2" t="s">
        <v>4041</v>
      </c>
    </row>
    <row r="616" spans="1:46" x14ac:dyDescent="0.25">
      <c r="A616" t="s">
        <v>4338</v>
      </c>
      <c r="B616" s="23" t="s">
        <v>245</v>
      </c>
      <c r="C616" s="27" t="s">
        <v>4339</v>
      </c>
      <c r="D616" s="27" t="s">
        <v>4339</v>
      </c>
      <c r="E616" t="s">
        <v>2495</v>
      </c>
      <c r="F616" t="s">
        <v>2495</v>
      </c>
      <c r="G616" t="s">
        <v>2495</v>
      </c>
      <c r="H616" t="s">
        <v>2495</v>
      </c>
      <c r="I616" t="s">
        <v>2496</v>
      </c>
      <c r="J616" s="23" t="s">
        <v>4036</v>
      </c>
      <c r="K616" s="23" t="s">
        <v>2505</v>
      </c>
      <c r="L616" s="23" t="s">
        <v>2499</v>
      </c>
      <c r="M616" s="2">
        <v>43831</v>
      </c>
      <c r="N616" s="30"/>
      <c r="O616" s="30"/>
      <c r="P616" s="30"/>
      <c r="V616" t="s">
        <v>40</v>
      </c>
      <c r="W616" t="s">
        <v>40</v>
      </c>
      <c r="X616" t="s">
        <v>2502</v>
      </c>
      <c r="Y616" t="s">
        <v>2503</v>
      </c>
      <c r="Z616" s="23" t="s">
        <v>2504</v>
      </c>
      <c r="AA616" s="23" t="s">
        <v>4033</v>
      </c>
      <c r="AB616" s="23" t="s">
        <v>2506</v>
      </c>
      <c r="AC616" s="23"/>
      <c r="AD616" s="23"/>
      <c r="AE616" s="23"/>
      <c r="AF616" s="23" t="s">
        <v>40</v>
      </c>
      <c r="AG616" s="23" t="s">
        <v>4037</v>
      </c>
      <c r="AH616" s="23" t="s">
        <v>41</v>
      </c>
      <c r="AI616" s="23" t="s">
        <v>4038</v>
      </c>
      <c r="AJ616" s="23" t="s">
        <v>4039</v>
      </c>
      <c r="AK616" s="23" t="s">
        <v>2501</v>
      </c>
      <c r="AL616" s="23" t="s">
        <v>2501</v>
      </c>
      <c r="AM616" s="23" t="s">
        <v>2501</v>
      </c>
      <c r="AN616" s="23" t="s">
        <v>2501</v>
      </c>
      <c r="AO616" s="30"/>
      <c r="AP616" t="s">
        <v>2500</v>
      </c>
      <c r="AQ616" t="s">
        <v>4040</v>
      </c>
      <c r="AR616">
        <v>19495</v>
      </c>
      <c r="AS616" s="2">
        <v>43831</v>
      </c>
      <c r="AT616" s="2" t="s">
        <v>4041</v>
      </c>
    </row>
    <row r="617" spans="1:46" x14ac:dyDescent="0.25">
      <c r="A617" t="s">
        <v>4340</v>
      </c>
      <c r="B617" s="23" t="s">
        <v>246</v>
      </c>
      <c r="C617" s="28" t="s">
        <v>4341</v>
      </c>
      <c r="D617" s="26" t="s">
        <v>4341</v>
      </c>
      <c r="E617" t="s">
        <v>2495</v>
      </c>
      <c r="F617" t="s">
        <v>2495</v>
      </c>
      <c r="G617" t="s">
        <v>2495</v>
      </c>
      <c r="H617" t="s">
        <v>2495</v>
      </c>
      <c r="I617" t="s">
        <v>2496</v>
      </c>
      <c r="J617" s="23" t="s">
        <v>4036</v>
      </c>
      <c r="K617" s="23" t="s">
        <v>2505</v>
      </c>
      <c r="L617" s="23" t="s">
        <v>2499</v>
      </c>
      <c r="M617" s="2">
        <v>43831</v>
      </c>
      <c r="N617" s="30"/>
      <c r="O617" s="30"/>
      <c r="P617" s="30"/>
      <c r="V617" t="s">
        <v>40</v>
      </c>
      <c r="W617" t="s">
        <v>40</v>
      </c>
      <c r="X617" t="s">
        <v>2502</v>
      </c>
      <c r="Y617" t="s">
        <v>2503</v>
      </c>
      <c r="Z617" s="23" t="s">
        <v>2504</v>
      </c>
      <c r="AA617" s="23" t="s">
        <v>4033</v>
      </c>
      <c r="AB617" s="23" t="s">
        <v>2506</v>
      </c>
      <c r="AC617" s="23"/>
      <c r="AD617" s="23"/>
      <c r="AE617" s="23"/>
      <c r="AF617" s="23" t="s">
        <v>40</v>
      </c>
      <c r="AG617" s="23" t="s">
        <v>4037</v>
      </c>
      <c r="AH617" s="23" t="s">
        <v>41</v>
      </c>
      <c r="AI617" s="23" t="s">
        <v>4038</v>
      </c>
      <c r="AJ617" s="23" t="s">
        <v>4039</v>
      </c>
      <c r="AK617" s="23" t="s">
        <v>2501</v>
      </c>
      <c r="AL617" s="23" t="s">
        <v>2501</v>
      </c>
      <c r="AM617" s="23" t="s">
        <v>2501</v>
      </c>
      <c r="AN617" s="23" t="s">
        <v>2501</v>
      </c>
      <c r="AO617" s="30"/>
      <c r="AP617" t="s">
        <v>2500</v>
      </c>
      <c r="AQ617" t="s">
        <v>4040</v>
      </c>
      <c r="AR617">
        <v>19495</v>
      </c>
      <c r="AS617" s="2">
        <v>43831</v>
      </c>
      <c r="AT617" s="2" t="s">
        <v>4041</v>
      </c>
    </row>
    <row r="618" spans="1:46" x14ac:dyDescent="0.25">
      <c r="A618" t="s">
        <v>4342</v>
      </c>
      <c r="B618" s="23" t="s">
        <v>247</v>
      </c>
      <c r="C618" s="28" t="s">
        <v>4343</v>
      </c>
      <c r="D618" s="27" t="s">
        <v>4343</v>
      </c>
      <c r="E618" t="s">
        <v>2495</v>
      </c>
      <c r="F618" t="s">
        <v>2495</v>
      </c>
      <c r="G618" t="s">
        <v>2495</v>
      </c>
      <c r="H618" t="s">
        <v>2495</v>
      </c>
      <c r="I618" t="s">
        <v>2496</v>
      </c>
      <c r="J618" s="23" t="s">
        <v>4036</v>
      </c>
      <c r="K618" s="23" t="s">
        <v>2505</v>
      </c>
      <c r="L618" s="23" t="s">
        <v>2499</v>
      </c>
      <c r="M618" s="2">
        <v>43831</v>
      </c>
      <c r="N618" s="30"/>
      <c r="O618" s="30"/>
      <c r="P618" s="30"/>
      <c r="V618" t="s">
        <v>40</v>
      </c>
      <c r="W618" t="s">
        <v>40</v>
      </c>
      <c r="X618" t="s">
        <v>2502</v>
      </c>
      <c r="Y618" t="s">
        <v>2503</v>
      </c>
      <c r="Z618" s="23" t="s">
        <v>2504</v>
      </c>
      <c r="AA618" s="23" t="s">
        <v>4033</v>
      </c>
      <c r="AB618" s="23" t="s">
        <v>2506</v>
      </c>
      <c r="AC618" s="23"/>
      <c r="AD618" s="23"/>
      <c r="AE618" s="23"/>
      <c r="AF618" s="23" t="s">
        <v>40</v>
      </c>
      <c r="AG618" s="23" t="s">
        <v>4037</v>
      </c>
      <c r="AH618" s="23" t="s">
        <v>41</v>
      </c>
      <c r="AI618" s="23" t="s">
        <v>4038</v>
      </c>
      <c r="AJ618" s="23" t="s">
        <v>4039</v>
      </c>
      <c r="AK618" s="23" t="s">
        <v>2501</v>
      </c>
      <c r="AL618" s="23" t="s">
        <v>2501</v>
      </c>
      <c r="AM618" s="23" t="s">
        <v>2501</v>
      </c>
      <c r="AN618" s="23" t="s">
        <v>2501</v>
      </c>
      <c r="AO618" s="30"/>
      <c r="AP618" t="s">
        <v>2500</v>
      </c>
      <c r="AQ618" t="s">
        <v>4040</v>
      </c>
      <c r="AR618">
        <v>19495</v>
      </c>
      <c r="AS618" s="2">
        <v>43831</v>
      </c>
      <c r="AT618" s="2" t="s">
        <v>4041</v>
      </c>
    </row>
    <row r="619" spans="1:46" x14ac:dyDescent="0.25">
      <c r="A619" t="s">
        <v>4344</v>
      </c>
      <c r="B619" s="23" t="s">
        <v>248</v>
      </c>
      <c r="C619" s="26" t="s">
        <v>4345</v>
      </c>
      <c r="D619" s="26" t="s">
        <v>4345</v>
      </c>
      <c r="E619" t="s">
        <v>2495</v>
      </c>
      <c r="F619" t="s">
        <v>2495</v>
      </c>
      <c r="G619" t="s">
        <v>2495</v>
      </c>
      <c r="H619" t="s">
        <v>2495</v>
      </c>
      <c r="I619" t="s">
        <v>2496</v>
      </c>
      <c r="J619" s="23" t="s">
        <v>4036</v>
      </c>
      <c r="K619" s="23" t="s">
        <v>2505</v>
      </c>
      <c r="L619" s="23" t="s">
        <v>2499</v>
      </c>
      <c r="M619" s="2">
        <v>43831</v>
      </c>
      <c r="N619" s="30"/>
      <c r="O619" s="30"/>
      <c r="P619" s="30"/>
      <c r="V619" t="s">
        <v>40</v>
      </c>
      <c r="W619" t="s">
        <v>40</v>
      </c>
      <c r="X619" t="s">
        <v>2502</v>
      </c>
      <c r="Y619" t="s">
        <v>2503</v>
      </c>
      <c r="Z619" s="23" t="s">
        <v>2504</v>
      </c>
      <c r="AA619" s="23" t="s">
        <v>4033</v>
      </c>
      <c r="AB619" s="23" t="s">
        <v>2506</v>
      </c>
      <c r="AC619" s="23"/>
      <c r="AD619" s="23"/>
      <c r="AE619" s="23"/>
      <c r="AF619" s="23" t="s">
        <v>40</v>
      </c>
      <c r="AG619" s="23" t="s">
        <v>4037</v>
      </c>
      <c r="AH619" s="23" t="s">
        <v>41</v>
      </c>
      <c r="AI619" s="23" t="s">
        <v>4038</v>
      </c>
      <c r="AJ619" s="23" t="s">
        <v>4039</v>
      </c>
      <c r="AK619" s="23" t="s">
        <v>2501</v>
      </c>
      <c r="AL619" s="23" t="s">
        <v>2501</v>
      </c>
      <c r="AM619" s="23" t="s">
        <v>2501</v>
      </c>
      <c r="AN619" s="23" t="s">
        <v>2501</v>
      </c>
      <c r="AO619" s="30"/>
      <c r="AP619" t="s">
        <v>2500</v>
      </c>
      <c r="AQ619" t="s">
        <v>4040</v>
      </c>
      <c r="AR619">
        <v>19495</v>
      </c>
      <c r="AS619" s="2">
        <v>43831</v>
      </c>
      <c r="AT619" s="2" t="s">
        <v>4041</v>
      </c>
    </row>
    <row r="620" spans="1:46" x14ac:dyDescent="0.25">
      <c r="A620" t="s">
        <v>4346</v>
      </c>
      <c r="B620" s="23" t="s">
        <v>249</v>
      </c>
      <c r="C620" s="28" t="s">
        <v>4347</v>
      </c>
      <c r="D620" s="27" t="s">
        <v>4347</v>
      </c>
      <c r="E620" t="s">
        <v>2495</v>
      </c>
      <c r="F620" t="s">
        <v>2495</v>
      </c>
      <c r="G620" t="s">
        <v>2495</v>
      </c>
      <c r="H620" t="s">
        <v>2495</v>
      </c>
      <c r="I620" t="s">
        <v>2496</v>
      </c>
      <c r="J620" s="23" t="s">
        <v>4036</v>
      </c>
      <c r="K620" s="23" t="s">
        <v>2505</v>
      </c>
      <c r="L620" s="23" t="s">
        <v>2499</v>
      </c>
      <c r="M620" s="2">
        <v>43831</v>
      </c>
      <c r="N620" s="30"/>
      <c r="O620" s="30"/>
      <c r="P620" s="30"/>
      <c r="V620" t="s">
        <v>40</v>
      </c>
      <c r="W620" t="s">
        <v>40</v>
      </c>
      <c r="X620" t="s">
        <v>2502</v>
      </c>
      <c r="Y620" t="s">
        <v>2503</v>
      </c>
      <c r="Z620" s="23" t="s">
        <v>2504</v>
      </c>
      <c r="AA620" s="23" t="s">
        <v>4033</v>
      </c>
      <c r="AB620" s="23" t="s">
        <v>2506</v>
      </c>
      <c r="AC620" s="23"/>
      <c r="AD620" s="23"/>
      <c r="AE620" s="23"/>
      <c r="AF620" s="23" t="s">
        <v>40</v>
      </c>
      <c r="AG620" s="23" t="s">
        <v>4037</v>
      </c>
      <c r="AH620" s="23" t="s">
        <v>41</v>
      </c>
      <c r="AI620" s="23" t="s">
        <v>4038</v>
      </c>
      <c r="AJ620" s="23" t="s">
        <v>4039</v>
      </c>
      <c r="AK620" s="23" t="s">
        <v>2501</v>
      </c>
      <c r="AL620" s="23" t="s">
        <v>2501</v>
      </c>
      <c r="AM620" s="23" t="s">
        <v>2501</v>
      </c>
      <c r="AN620" s="23" t="s">
        <v>2501</v>
      </c>
      <c r="AO620" s="30"/>
      <c r="AP620" t="s">
        <v>2500</v>
      </c>
      <c r="AQ620" t="s">
        <v>4040</v>
      </c>
      <c r="AR620">
        <v>19495</v>
      </c>
      <c r="AS620" s="2">
        <v>43831</v>
      </c>
      <c r="AT620" s="2" t="s">
        <v>4041</v>
      </c>
    </row>
    <row r="621" spans="1:46" x14ac:dyDescent="0.25">
      <c r="A621" t="s">
        <v>4348</v>
      </c>
      <c r="B621" s="23" t="s">
        <v>250</v>
      </c>
      <c r="C621" s="28" t="s">
        <v>4349</v>
      </c>
      <c r="D621" s="26" t="s">
        <v>4349</v>
      </c>
      <c r="E621" t="s">
        <v>2495</v>
      </c>
      <c r="F621" t="s">
        <v>2495</v>
      </c>
      <c r="G621" t="s">
        <v>2495</v>
      </c>
      <c r="H621" t="s">
        <v>2495</v>
      </c>
      <c r="I621" t="s">
        <v>2496</v>
      </c>
      <c r="J621" s="23" t="s">
        <v>4036</v>
      </c>
      <c r="K621" s="23" t="s">
        <v>2505</v>
      </c>
      <c r="L621" s="23" t="s">
        <v>2499</v>
      </c>
      <c r="M621" s="2">
        <v>43831</v>
      </c>
      <c r="N621" s="30"/>
      <c r="O621" s="30"/>
      <c r="P621" s="30"/>
      <c r="V621" t="s">
        <v>40</v>
      </c>
      <c r="W621" t="s">
        <v>40</v>
      </c>
      <c r="X621" t="s">
        <v>2502</v>
      </c>
      <c r="Y621" t="s">
        <v>2503</v>
      </c>
      <c r="Z621" s="23" t="s">
        <v>2504</v>
      </c>
      <c r="AA621" s="23" t="s">
        <v>4033</v>
      </c>
      <c r="AB621" s="23" t="s">
        <v>2506</v>
      </c>
      <c r="AC621" s="23"/>
      <c r="AD621" s="23"/>
      <c r="AE621" s="23"/>
      <c r="AF621" s="23" t="s">
        <v>40</v>
      </c>
      <c r="AG621" s="23" t="s">
        <v>4037</v>
      </c>
      <c r="AH621" s="23" t="s">
        <v>41</v>
      </c>
      <c r="AI621" s="23" t="s">
        <v>4038</v>
      </c>
      <c r="AJ621" s="23" t="s">
        <v>4039</v>
      </c>
      <c r="AK621" s="23" t="s">
        <v>2501</v>
      </c>
      <c r="AL621" s="23" t="s">
        <v>2501</v>
      </c>
      <c r="AM621" s="23" t="s">
        <v>2501</v>
      </c>
      <c r="AN621" s="23" t="s">
        <v>2501</v>
      </c>
      <c r="AO621" s="30"/>
      <c r="AP621" t="s">
        <v>2500</v>
      </c>
      <c r="AQ621" t="s">
        <v>4040</v>
      </c>
      <c r="AR621">
        <v>19495</v>
      </c>
      <c r="AS621" s="2">
        <v>43831</v>
      </c>
      <c r="AT621" s="2" t="s">
        <v>4041</v>
      </c>
    </row>
    <row r="622" spans="1:46" x14ac:dyDescent="0.25">
      <c r="A622" t="s">
        <v>4350</v>
      </c>
      <c r="B622" s="23" t="s">
        <v>251</v>
      </c>
      <c r="C622" s="27" t="s">
        <v>4351</v>
      </c>
      <c r="D622" s="27" t="s">
        <v>4351</v>
      </c>
      <c r="E622" t="s">
        <v>2495</v>
      </c>
      <c r="F622" t="s">
        <v>2495</v>
      </c>
      <c r="G622" t="s">
        <v>2495</v>
      </c>
      <c r="H622" t="s">
        <v>2495</v>
      </c>
      <c r="I622" t="s">
        <v>2496</v>
      </c>
      <c r="J622" s="23" t="s">
        <v>4036</v>
      </c>
      <c r="K622" s="23" t="s">
        <v>2505</v>
      </c>
      <c r="L622" s="23" t="s">
        <v>2499</v>
      </c>
      <c r="M622" s="2">
        <v>43831</v>
      </c>
      <c r="N622" s="30"/>
      <c r="O622" s="30"/>
      <c r="P622" s="30"/>
      <c r="V622" t="s">
        <v>40</v>
      </c>
      <c r="W622" t="s">
        <v>40</v>
      </c>
      <c r="X622" t="s">
        <v>2502</v>
      </c>
      <c r="Y622" t="s">
        <v>2503</v>
      </c>
      <c r="Z622" s="23" t="s">
        <v>2504</v>
      </c>
      <c r="AA622" s="23" t="s">
        <v>4033</v>
      </c>
      <c r="AB622" s="23" t="s">
        <v>2506</v>
      </c>
      <c r="AC622" s="23"/>
      <c r="AD622" s="23"/>
      <c r="AE622" s="23"/>
      <c r="AF622" s="23" t="s">
        <v>40</v>
      </c>
      <c r="AG622" s="23" t="s">
        <v>4037</v>
      </c>
      <c r="AH622" s="23" t="s">
        <v>41</v>
      </c>
      <c r="AI622" s="23" t="s">
        <v>4038</v>
      </c>
      <c r="AJ622" s="23" t="s">
        <v>4039</v>
      </c>
      <c r="AK622" s="23" t="s">
        <v>2501</v>
      </c>
      <c r="AL622" s="23" t="s">
        <v>2501</v>
      </c>
      <c r="AM622" s="23" t="s">
        <v>2501</v>
      </c>
      <c r="AN622" s="23" t="s">
        <v>2501</v>
      </c>
      <c r="AO622" s="30"/>
      <c r="AP622" t="s">
        <v>2500</v>
      </c>
      <c r="AQ622" t="s">
        <v>4040</v>
      </c>
      <c r="AR622">
        <v>19495</v>
      </c>
      <c r="AS622" s="2">
        <v>43831</v>
      </c>
      <c r="AT622" s="2" t="s">
        <v>4041</v>
      </c>
    </row>
    <row r="623" spans="1:46" x14ac:dyDescent="0.25">
      <c r="A623" t="s">
        <v>4352</v>
      </c>
      <c r="B623" s="23" t="s">
        <v>252</v>
      </c>
      <c r="C623" s="26" t="s">
        <v>4353</v>
      </c>
      <c r="D623" s="26" t="s">
        <v>4353</v>
      </c>
      <c r="E623" t="s">
        <v>2495</v>
      </c>
      <c r="F623" t="s">
        <v>2495</v>
      </c>
      <c r="G623" t="s">
        <v>2495</v>
      </c>
      <c r="H623" t="s">
        <v>2495</v>
      </c>
      <c r="I623" t="s">
        <v>2496</v>
      </c>
      <c r="J623" s="23" t="s">
        <v>4036</v>
      </c>
      <c r="K623" s="23" t="s">
        <v>2505</v>
      </c>
      <c r="L623" s="23" t="s">
        <v>2499</v>
      </c>
      <c r="M623" s="2">
        <v>43831</v>
      </c>
      <c r="N623" s="30"/>
      <c r="O623" s="30"/>
      <c r="P623" s="30"/>
      <c r="V623" t="s">
        <v>40</v>
      </c>
      <c r="W623" t="s">
        <v>40</v>
      </c>
      <c r="X623" t="s">
        <v>2502</v>
      </c>
      <c r="Y623" t="s">
        <v>2503</v>
      </c>
      <c r="Z623" s="23" t="s">
        <v>2504</v>
      </c>
      <c r="AA623" s="23" t="s">
        <v>4033</v>
      </c>
      <c r="AB623" s="23" t="s">
        <v>2506</v>
      </c>
      <c r="AC623" s="23"/>
      <c r="AD623" s="23"/>
      <c r="AE623" s="23"/>
      <c r="AF623" s="23" t="s">
        <v>40</v>
      </c>
      <c r="AG623" s="23" t="s">
        <v>4037</v>
      </c>
      <c r="AH623" s="23" t="s">
        <v>41</v>
      </c>
      <c r="AI623" s="23" t="s">
        <v>4038</v>
      </c>
      <c r="AJ623" s="23" t="s">
        <v>4039</v>
      </c>
      <c r="AK623" s="23" t="s">
        <v>2501</v>
      </c>
      <c r="AL623" s="23" t="s">
        <v>2501</v>
      </c>
      <c r="AM623" s="23" t="s">
        <v>2501</v>
      </c>
      <c r="AN623" s="23" t="s">
        <v>2501</v>
      </c>
      <c r="AO623" s="30"/>
      <c r="AP623" t="s">
        <v>2500</v>
      </c>
      <c r="AQ623" t="s">
        <v>4040</v>
      </c>
      <c r="AR623">
        <v>19495</v>
      </c>
      <c r="AS623" s="2">
        <v>43831</v>
      </c>
      <c r="AT623" s="2" t="s">
        <v>4041</v>
      </c>
    </row>
    <row r="624" spans="1:46" x14ac:dyDescent="0.25">
      <c r="A624" t="s">
        <v>4354</v>
      </c>
      <c r="B624" s="23" t="s">
        <v>253</v>
      </c>
      <c r="C624" s="28" t="s">
        <v>4355</v>
      </c>
      <c r="D624" s="27" t="s">
        <v>4355</v>
      </c>
      <c r="E624" t="s">
        <v>2495</v>
      </c>
      <c r="F624" t="s">
        <v>2495</v>
      </c>
      <c r="G624" t="s">
        <v>2495</v>
      </c>
      <c r="H624" t="s">
        <v>2495</v>
      </c>
      <c r="I624" t="s">
        <v>2496</v>
      </c>
      <c r="J624" s="23" t="s">
        <v>4036</v>
      </c>
      <c r="K624" s="23" t="s">
        <v>2505</v>
      </c>
      <c r="L624" s="23" t="s">
        <v>2499</v>
      </c>
      <c r="M624" s="2">
        <v>43831</v>
      </c>
      <c r="N624" s="30"/>
      <c r="O624" s="30"/>
      <c r="P624" s="30"/>
      <c r="V624" t="s">
        <v>40</v>
      </c>
      <c r="W624" t="s">
        <v>40</v>
      </c>
      <c r="X624" t="s">
        <v>2502</v>
      </c>
      <c r="Y624" t="s">
        <v>2503</v>
      </c>
      <c r="Z624" s="23" t="s">
        <v>2504</v>
      </c>
      <c r="AA624" s="23" t="s">
        <v>4033</v>
      </c>
      <c r="AB624" s="23" t="s">
        <v>2506</v>
      </c>
      <c r="AC624" s="23"/>
      <c r="AD624" s="23"/>
      <c r="AE624" s="23"/>
      <c r="AF624" s="23" t="s">
        <v>40</v>
      </c>
      <c r="AG624" s="23" t="s">
        <v>4037</v>
      </c>
      <c r="AH624" s="23" t="s">
        <v>41</v>
      </c>
      <c r="AI624" s="23" t="s">
        <v>4038</v>
      </c>
      <c r="AJ624" s="23" t="s">
        <v>4039</v>
      </c>
      <c r="AK624" s="23" t="s">
        <v>2501</v>
      </c>
      <c r="AL624" s="23" t="s">
        <v>2501</v>
      </c>
      <c r="AM624" s="23" t="s">
        <v>2501</v>
      </c>
      <c r="AN624" s="23" t="s">
        <v>2501</v>
      </c>
      <c r="AO624" s="30"/>
      <c r="AP624" t="s">
        <v>2500</v>
      </c>
      <c r="AQ624" t="s">
        <v>4040</v>
      </c>
      <c r="AR624">
        <v>19495</v>
      </c>
      <c r="AS624" s="2">
        <v>43831</v>
      </c>
      <c r="AT624" s="2" t="s">
        <v>4041</v>
      </c>
    </row>
    <row r="625" spans="1:46" x14ac:dyDescent="0.25">
      <c r="A625" t="s">
        <v>4356</v>
      </c>
      <c r="B625" s="23" t="s">
        <v>254</v>
      </c>
      <c r="C625" s="26" t="s">
        <v>4357</v>
      </c>
      <c r="D625" s="26" t="s">
        <v>4357</v>
      </c>
      <c r="E625" t="s">
        <v>2495</v>
      </c>
      <c r="F625" t="s">
        <v>2495</v>
      </c>
      <c r="G625" t="s">
        <v>2495</v>
      </c>
      <c r="H625" t="s">
        <v>2495</v>
      </c>
      <c r="I625" t="s">
        <v>2496</v>
      </c>
      <c r="J625" s="23" t="s">
        <v>4036</v>
      </c>
      <c r="K625" s="23" t="s">
        <v>2505</v>
      </c>
      <c r="L625" s="23" t="s">
        <v>2499</v>
      </c>
      <c r="M625" s="2">
        <v>43831</v>
      </c>
      <c r="N625" s="30"/>
      <c r="O625" s="30"/>
      <c r="P625" s="30"/>
      <c r="V625" t="s">
        <v>40</v>
      </c>
      <c r="W625" t="s">
        <v>40</v>
      </c>
      <c r="X625" t="s">
        <v>2502</v>
      </c>
      <c r="Y625" t="s">
        <v>2503</v>
      </c>
      <c r="Z625" s="23" t="s">
        <v>2504</v>
      </c>
      <c r="AA625" s="23" t="s">
        <v>4033</v>
      </c>
      <c r="AB625" s="23" t="s">
        <v>2506</v>
      </c>
      <c r="AC625" s="23"/>
      <c r="AD625" s="23"/>
      <c r="AE625" s="23"/>
      <c r="AF625" s="23" t="s">
        <v>40</v>
      </c>
      <c r="AG625" s="23" t="s">
        <v>4037</v>
      </c>
      <c r="AH625" s="23" t="s">
        <v>41</v>
      </c>
      <c r="AI625" s="23" t="s">
        <v>4038</v>
      </c>
      <c r="AJ625" s="23" t="s">
        <v>4039</v>
      </c>
      <c r="AK625" s="23" t="s">
        <v>2501</v>
      </c>
      <c r="AL625" s="23" t="s">
        <v>2501</v>
      </c>
      <c r="AM625" s="23" t="s">
        <v>2501</v>
      </c>
      <c r="AN625" s="23" t="s">
        <v>2501</v>
      </c>
      <c r="AO625" s="30"/>
      <c r="AP625" t="s">
        <v>2500</v>
      </c>
      <c r="AQ625" t="s">
        <v>4040</v>
      </c>
      <c r="AR625">
        <v>19495</v>
      </c>
      <c r="AS625" s="2">
        <v>43831</v>
      </c>
      <c r="AT625" s="2" t="s">
        <v>4041</v>
      </c>
    </row>
    <row r="626" spans="1:46" x14ac:dyDescent="0.25">
      <c r="A626" t="s">
        <v>4358</v>
      </c>
      <c r="B626" s="23" t="s">
        <v>255</v>
      </c>
      <c r="C626" s="27" t="s">
        <v>4359</v>
      </c>
      <c r="D626" s="27" t="s">
        <v>4359</v>
      </c>
      <c r="E626" t="s">
        <v>2495</v>
      </c>
      <c r="F626" t="s">
        <v>2495</v>
      </c>
      <c r="G626" t="s">
        <v>2495</v>
      </c>
      <c r="H626" t="s">
        <v>2495</v>
      </c>
      <c r="I626" t="s">
        <v>2496</v>
      </c>
      <c r="J626" s="23" t="s">
        <v>4036</v>
      </c>
      <c r="K626" s="23" t="s">
        <v>2505</v>
      </c>
      <c r="L626" s="23" t="s">
        <v>2499</v>
      </c>
      <c r="M626" s="2">
        <v>43831</v>
      </c>
      <c r="N626" s="30"/>
      <c r="O626" s="30"/>
      <c r="P626" s="30"/>
      <c r="V626" t="s">
        <v>40</v>
      </c>
      <c r="W626" t="s">
        <v>40</v>
      </c>
      <c r="X626" t="s">
        <v>2502</v>
      </c>
      <c r="Y626" t="s">
        <v>2503</v>
      </c>
      <c r="Z626" s="23" t="s">
        <v>2504</v>
      </c>
      <c r="AA626" s="23" t="s">
        <v>4033</v>
      </c>
      <c r="AB626" s="23" t="s">
        <v>2506</v>
      </c>
      <c r="AC626" s="23"/>
      <c r="AD626" s="23"/>
      <c r="AE626" s="23"/>
      <c r="AF626" s="23" t="s">
        <v>40</v>
      </c>
      <c r="AG626" s="23" t="s">
        <v>4037</v>
      </c>
      <c r="AH626" s="23" t="s">
        <v>41</v>
      </c>
      <c r="AI626" s="23" t="s">
        <v>4038</v>
      </c>
      <c r="AJ626" s="23" t="s">
        <v>4039</v>
      </c>
      <c r="AK626" s="23" t="s">
        <v>2501</v>
      </c>
      <c r="AL626" s="23" t="s">
        <v>2501</v>
      </c>
      <c r="AM626" s="23" t="s">
        <v>2501</v>
      </c>
      <c r="AN626" s="23" t="s">
        <v>2501</v>
      </c>
      <c r="AO626" s="30"/>
      <c r="AP626" t="s">
        <v>2500</v>
      </c>
      <c r="AQ626" t="s">
        <v>4040</v>
      </c>
      <c r="AR626">
        <v>19495</v>
      </c>
      <c r="AS626" s="2">
        <v>43831</v>
      </c>
      <c r="AT626" s="2" t="s">
        <v>4041</v>
      </c>
    </row>
    <row r="627" spans="1:46" x14ac:dyDescent="0.25">
      <c r="A627" t="s">
        <v>4360</v>
      </c>
      <c r="B627" s="23" t="s">
        <v>256</v>
      </c>
      <c r="C627" s="26" t="s">
        <v>4361</v>
      </c>
      <c r="D627" s="26" t="s">
        <v>4361</v>
      </c>
      <c r="E627" t="s">
        <v>2495</v>
      </c>
      <c r="F627" t="s">
        <v>2495</v>
      </c>
      <c r="G627" t="s">
        <v>2495</v>
      </c>
      <c r="H627" t="s">
        <v>2495</v>
      </c>
      <c r="I627" t="s">
        <v>2496</v>
      </c>
      <c r="J627" s="23" t="s">
        <v>4036</v>
      </c>
      <c r="K627" s="23" t="s">
        <v>2505</v>
      </c>
      <c r="L627" s="23" t="s">
        <v>2499</v>
      </c>
      <c r="M627" s="2">
        <v>43831</v>
      </c>
      <c r="N627" s="30"/>
      <c r="O627" s="30"/>
      <c r="P627" s="30"/>
      <c r="V627" t="s">
        <v>40</v>
      </c>
      <c r="W627" t="s">
        <v>40</v>
      </c>
      <c r="X627" t="s">
        <v>2502</v>
      </c>
      <c r="Y627" t="s">
        <v>2503</v>
      </c>
      <c r="Z627" s="23" t="s">
        <v>2504</v>
      </c>
      <c r="AA627" s="23" t="s">
        <v>4033</v>
      </c>
      <c r="AB627" s="23" t="s">
        <v>2506</v>
      </c>
      <c r="AC627" s="23"/>
      <c r="AD627" s="23"/>
      <c r="AE627" s="23"/>
      <c r="AF627" s="23" t="s">
        <v>40</v>
      </c>
      <c r="AG627" s="23" t="s">
        <v>4037</v>
      </c>
      <c r="AH627" s="23" t="s">
        <v>41</v>
      </c>
      <c r="AI627" s="23" t="s">
        <v>4038</v>
      </c>
      <c r="AJ627" s="23" t="s">
        <v>4039</v>
      </c>
      <c r="AK627" s="23" t="s">
        <v>2501</v>
      </c>
      <c r="AL627" s="23" t="s">
        <v>2501</v>
      </c>
      <c r="AM627" s="23" t="s">
        <v>2501</v>
      </c>
      <c r="AN627" s="23" t="s">
        <v>2501</v>
      </c>
      <c r="AO627" s="30"/>
      <c r="AP627" t="s">
        <v>2500</v>
      </c>
      <c r="AQ627" t="s">
        <v>4040</v>
      </c>
      <c r="AR627">
        <v>19495</v>
      </c>
      <c r="AS627" s="2">
        <v>43831</v>
      </c>
      <c r="AT627" s="2" t="s">
        <v>4041</v>
      </c>
    </row>
    <row r="628" spans="1:46" x14ac:dyDescent="0.25">
      <c r="A628" t="s">
        <v>4362</v>
      </c>
      <c r="B628" s="23" t="s">
        <v>257</v>
      </c>
      <c r="C628" s="27" t="s">
        <v>4363</v>
      </c>
      <c r="D628" s="27" t="s">
        <v>4363</v>
      </c>
      <c r="E628" t="s">
        <v>2495</v>
      </c>
      <c r="F628" t="s">
        <v>2495</v>
      </c>
      <c r="G628" t="s">
        <v>2495</v>
      </c>
      <c r="H628" t="s">
        <v>2495</v>
      </c>
      <c r="I628" t="s">
        <v>2496</v>
      </c>
      <c r="J628" s="23" t="s">
        <v>4036</v>
      </c>
      <c r="K628" s="23" t="s">
        <v>2505</v>
      </c>
      <c r="L628" s="23" t="s">
        <v>2499</v>
      </c>
      <c r="M628" s="2">
        <v>43831</v>
      </c>
      <c r="N628" s="30"/>
      <c r="O628" s="30"/>
      <c r="P628" s="30"/>
      <c r="V628" t="s">
        <v>40</v>
      </c>
      <c r="W628" t="s">
        <v>40</v>
      </c>
      <c r="X628" t="s">
        <v>2502</v>
      </c>
      <c r="Y628" t="s">
        <v>2503</v>
      </c>
      <c r="Z628" s="23" t="s">
        <v>2504</v>
      </c>
      <c r="AA628" s="23" t="s">
        <v>4033</v>
      </c>
      <c r="AB628" s="23" t="s">
        <v>2506</v>
      </c>
      <c r="AC628" s="23"/>
      <c r="AD628" s="23"/>
      <c r="AE628" s="23"/>
      <c r="AF628" s="23" t="s">
        <v>40</v>
      </c>
      <c r="AG628" s="23" t="s">
        <v>4037</v>
      </c>
      <c r="AH628" s="23" t="s">
        <v>41</v>
      </c>
      <c r="AI628" s="23" t="s">
        <v>4038</v>
      </c>
      <c r="AJ628" s="23" t="s">
        <v>4039</v>
      </c>
      <c r="AK628" s="23" t="s">
        <v>2501</v>
      </c>
      <c r="AL628" s="23" t="s">
        <v>2501</v>
      </c>
      <c r="AM628" s="23" t="s">
        <v>2501</v>
      </c>
      <c r="AN628" s="23" t="s">
        <v>2501</v>
      </c>
      <c r="AO628" s="30"/>
      <c r="AP628" t="s">
        <v>2500</v>
      </c>
      <c r="AQ628" t="s">
        <v>4040</v>
      </c>
      <c r="AR628">
        <v>19495</v>
      </c>
      <c r="AS628" s="2">
        <v>43831</v>
      </c>
      <c r="AT628" s="2" t="s">
        <v>4041</v>
      </c>
    </row>
    <row r="629" spans="1:46" x14ac:dyDescent="0.25">
      <c r="A629" t="s">
        <v>4364</v>
      </c>
      <c r="B629" s="23" t="s">
        <v>258</v>
      </c>
      <c r="C629" s="28" t="s">
        <v>4365</v>
      </c>
      <c r="D629" s="26" t="s">
        <v>4365</v>
      </c>
      <c r="E629" t="s">
        <v>2495</v>
      </c>
      <c r="F629" t="s">
        <v>2495</v>
      </c>
      <c r="G629" t="s">
        <v>2495</v>
      </c>
      <c r="H629" t="s">
        <v>2495</v>
      </c>
      <c r="I629" t="s">
        <v>2496</v>
      </c>
      <c r="J629" s="23" t="s">
        <v>4036</v>
      </c>
      <c r="K629" s="23" t="s">
        <v>2505</v>
      </c>
      <c r="L629" s="23" t="s">
        <v>2499</v>
      </c>
      <c r="M629" s="2">
        <v>43831</v>
      </c>
      <c r="N629" s="30"/>
      <c r="O629" s="30"/>
      <c r="P629" s="30"/>
      <c r="V629" t="s">
        <v>40</v>
      </c>
      <c r="W629" t="s">
        <v>40</v>
      </c>
      <c r="X629" t="s">
        <v>2502</v>
      </c>
      <c r="Y629" t="s">
        <v>2503</v>
      </c>
      <c r="Z629" s="23" t="s">
        <v>2504</v>
      </c>
      <c r="AA629" s="23" t="s">
        <v>4033</v>
      </c>
      <c r="AB629" s="23" t="s">
        <v>2506</v>
      </c>
      <c r="AC629" s="23"/>
      <c r="AD629" s="23"/>
      <c r="AE629" s="23"/>
      <c r="AF629" s="23" t="s">
        <v>40</v>
      </c>
      <c r="AG629" s="23" t="s">
        <v>4037</v>
      </c>
      <c r="AH629" s="23" t="s">
        <v>41</v>
      </c>
      <c r="AI629" s="23" t="s">
        <v>4038</v>
      </c>
      <c r="AJ629" s="23" t="s">
        <v>4039</v>
      </c>
      <c r="AK629" s="23" t="s">
        <v>2501</v>
      </c>
      <c r="AL629" s="23" t="s">
        <v>2501</v>
      </c>
      <c r="AM629" s="23" t="s">
        <v>2501</v>
      </c>
      <c r="AN629" s="23" t="s">
        <v>2501</v>
      </c>
      <c r="AO629" s="30"/>
      <c r="AP629" t="s">
        <v>2500</v>
      </c>
      <c r="AQ629" t="s">
        <v>4040</v>
      </c>
      <c r="AR629">
        <v>19495</v>
      </c>
      <c r="AS629" s="2">
        <v>43831</v>
      </c>
      <c r="AT629" s="2" t="s">
        <v>4041</v>
      </c>
    </row>
    <row r="630" spans="1:46" x14ac:dyDescent="0.25">
      <c r="A630" t="s">
        <v>4366</v>
      </c>
      <c r="B630" s="23" t="s">
        <v>259</v>
      </c>
      <c r="C630" s="27" t="s">
        <v>4367</v>
      </c>
      <c r="D630" s="27" t="s">
        <v>4367</v>
      </c>
      <c r="E630" t="s">
        <v>2495</v>
      </c>
      <c r="F630" t="s">
        <v>2495</v>
      </c>
      <c r="G630" t="s">
        <v>2495</v>
      </c>
      <c r="H630" t="s">
        <v>2495</v>
      </c>
      <c r="I630" t="s">
        <v>2496</v>
      </c>
      <c r="J630" s="23" t="s">
        <v>4036</v>
      </c>
      <c r="K630" s="23" t="s">
        <v>2505</v>
      </c>
      <c r="L630" s="23" t="s">
        <v>2499</v>
      </c>
      <c r="M630" s="2">
        <v>43831</v>
      </c>
      <c r="N630" s="30"/>
      <c r="O630" s="30"/>
      <c r="P630" s="30"/>
      <c r="V630" t="s">
        <v>40</v>
      </c>
      <c r="W630" t="s">
        <v>40</v>
      </c>
      <c r="X630" t="s">
        <v>2502</v>
      </c>
      <c r="Y630" t="s">
        <v>2503</v>
      </c>
      <c r="Z630" s="23" t="s">
        <v>2504</v>
      </c>
      <c r="AA630" s="23" t="s">
        <v>4033</v>
      </c>
      <c r="AB630" s="23" t="s">
        <v>2506</v>
      </c>
      <c r="AC630" s="23"/>
      <c r="AD630" s="23"/>
      <c r="AE630" s="23"/>
      <c r="AF630" s="23" t="s">
        <v>40</v>
      </c>
      <c r="AG630" s="23" t="s">
        <v>4037</v>
      </c>
      <c r="AH630" s="23" t="s">
        <v>41</v>
      </c>
      <c r="AI630" s="23" t="s">
        <v>4038</v>
      </c>
      <c r="AJ630" s="23" t="s">
        <v>4039</v>
      </c>
      <c r="AK630" s="23" t="s">
        <v>2501</v>
      </c>
      <c r="AL630" s="23" t="s">
        <v>2501</v>
      </c>
      <c r="AM630" s="23" t="s">
        <v>2501</v>
      </c>
      <c r="AN630" s="23" t="s">
        <v>2501</v>
      </c>
      <c r="AO630" s="30"/>
      <c r="AP630" t="s">
        <v>2500</v>
      </c>
      <c r="AQ630" t="s">
        <v>4040</v>
      </c>
      <c r="AR630">
        <v>19495</v>
      </c>
      <c r="AS630" s="2">
        <v>43831</v>
      </c>
      <c r="AT630" s="2" t="s">
        <v>4041</v>
      </c>
    </row>
    <row r="631" spans="1:46" x14ac:dyDescent="0.25">
      <c r="A631" t="s">
        <v>4368</v>
      </c>
      <c r="B631" s="23" t="s">
        <v>260</v>
      </c>
      <c r="C631" s="26" t="s">
        <v>4369</v>
      </c>
      <c r="D631" s="26" t="s">
        <v>4369</v>
      </c>
      <c r="E631" t="s">
        <v>2495</v>
      </c>
      <c r="F631" t="s">
        <v>2495</v>
      </c>
      <c r="G631" t="s">
        <v>2495</v>
      </c>
      <c r="H631" t="s">
        <v>2495</v>
      </c>
      <c r="I631" t="s">
        <v>2496</v>
      </c>
      <c r="J631" s="23" t="s">
        <v>4036</v>
      </c>
      <c r="K631" s="23" t="s">
        <v>2505</v>
      </c>
      <c r="L631" s="23" t="s">
        <v>2499</v>
      </c>
      <c r="M631" s="2">
        <v>43831</v>
      </c>
      <c r="N631" s="30"/>
      <c r="O631" s="30"/>
      <c r="P631" s="30"/>
      <c r="V631" t="s">
        <v>40</v>
      </c>
      <c r="W631" t="s">
        <v>40</v>
      </c>
      <c r="X631" t="s">
        <v>2502</v>
      </c>
      <c r="Y631" t="s">
        <v>2503</v>
      </c>
      <c r="Z631" s="23" t="s">
        <v>2504</v>
      </c>
      <c r="AA631" s="23" t="s">
        <v>4033</v>
      </c>
      <c r="AB631" s="23" t="s">
        <v>2506</v>
      </c>
      <c r="AC631" s="23"/>
      <c r="AD631" s="23"/>
      <c r="AE631" s="23"/>
      <c r="AF631" s="23" t="s">
        <v>40</v>
      </c>
      <c r="AG631" s="23" t="s">
        <v>4037</v>
      </c>
      <c r="AH631" s="23" t="s">
        <v>41</v>
      </c>
      <c r="AI631" s="23" t="s">
        <v>4038</v>
      </c>
      <c r="AJ631" s="23" t="s">
        <v>4039</v>
      </c>
      <c r="AK631" s="23" t="s">
        <v>2501</v>
      </c>
      <c r="AL631" s="23" t="s">
        <v>2501</v>
      </c>
      <c r="AM631" s="23" t="s">
        <v>2501</v>
      </c>
      <c r="AN631" s="23" t="s">
        <v>2501</v>
      </c>
      <c r="AO631" s="30"/>
      <c r="AP631" t="s">
        <v>2500</v>
      </c>
      <c r="AQ631" t="s">
        <v>4040</v>
      </c>
      <c r="AR631">
        <v>19495</v>
      </c>
      <c r="AS631" s="2">
        <v>43831</v>
      </c>
      <c r="AT631" s="2" t="s">
        <v>4041</v>
      </c>
    </row>
    <row r="632" spans="1:46" x14ac:dyDescent="0.25">
      <c r="A632" t="s">
        <v>4370</v>
      </c>
      <c r="B632" s="23" t="s">
        <v>261</v>
      </c>
      <c r="C632" s="28" t="s">
        <v>4371</v>
      </c>
      <c r="D632" s="27" t="s">
        <v>4371</v>
      </c>
      <c r="E632" t="s">
        <v>2495</v>
      </c>
      <c r="F632" t="s">
        <v>2495</v>
      </c>
      <c r="G632" t="s">
        <v>2495</v>
      </c>
      <c r="H632" t="s">
        <v>2495</v>
      </c>
      <c r="I632" t="s">
        <v>2496</v>
      </c>
      <c r="J632" s="23" t="s">
        <v>4036</v>
      </c>
      <c r="K632" s="23" t="s">
        <v>2505</v>
      </c>
      <c r="L632" s="23" t="s">
        <v>2499</v>
      </c>
      <c r="M632" s="2">
        <v>43831</v>
      </c>
      <c r="N632" s="30"/>
      <c r="O632" s="30"/>
      <c r="P632" s="30"/>
      <c r="V632" t="s">
        <v>40</v>
      </c>
      <c r="W632" t="s">
        <v>40</v>
      </c>
      <c r="X632" t="s">
        <v>2502</v>
      </c>
      <c r="Y632" t="s">
        <v>2503</v>
      </c>
      <c r="Z632" s="23" t="s">
        <v>2504</v>
      </c>
      <c r="AA632" s="23" t="s">
        <v>4033</v>
      </c>
      <c r="AB632" s="23" t="s">
        <v>2506</v>
      </c>
      <c r="AC632" s="23"/>
      <c r="AD632" s="23"/>
      <c r="AE632" s="23"/>
      <c r="AF632" s="23" t="s">
        <v>40</v>
      </c>
      <c r="AG632" s="23" t="s">
        <v>4037</v>
      </c>
      <c r="AH632" s="23" t="s">
        <v>41</v>
      </c>
      <c r="AI632" s="23" t="s">
        <v>4038</v>
      </c>
      <c r="AJ632" s="23" t="s">
        <v>4039</v>
      </c>
      <c r="AK632" s="23" t="s">
        <v>2501</v>
      </c>
      <c r="AL632" s="23" t="s">
        <v>2501</v>
      </c>
      <c r="AM632" s="23" t="s">
        <v>2501</v>
      </c>
      <c r="AN632" s="23" t="s">
        <v>2501</v>
      </c>
      <c r="AO632" s="30"/>
      <c r="AP632" t="s">
        <v>2500</v>
      </c>
      <c r="AQ632" t="s">
        <v>4040</v>
      </c>
      <c r="AR632">
        <v>19495</v>
      </c>
      <c r="AS632" s="2">
        <v>43831</v>
      </c>
      <c r="AT632" s="2" t="s">
        <v>4041</v>
      </c>
    </row>
    <row r="633" spans="1:46" x14ac:dyDescent="0.25">
      <c r="A633" t="s">
        <v>4372</v>
      </c>
      <c r="B633" s="23" t="s">
        <v>262</v>
      </c>
      <c r="C633" s="26" t="s">
        <v>4373</v>
      </c>
      <c r="D633" s="26" t="s">
        <v>4373</v>
      </c>
      <c r="E633" t="s">
        <v>2495</v>
      </c>
      <c r="F633" t="s">
        <v>2495</v>
      </c>
      <c r="G633" t="s">
        <v>2495</v>
      </c>
      <c r="H633" t="s">
        <v>2495</v>
      </c>
      <c r="I633" t="s">
        <v>2496</v>
      </c>
      <c r="J633" s="23" t="s">
        <v>4036</v>
      </c>
      <c r="K633" s="23" t="s">
        <v>2505</v>
      </c>
      <c r="L633" s="23" t="s">
        <v>2499</v>
      </c>
      <c r="M633" s="2">
        <v>43831</v>
      </c>
      <c r="N633" s="30"/>
      <c r="O633" s="30"/>
      <c r="P633" s="30"/>
      <c r="V633" t="s">
        <v>40</v>
      </c>
      <c r="W633" t="s">
        <v>40</v>
      </c>
      <c r="X633" t="s">
        <v>2502</v>
      </c>
      <c r="Y633" t="s">
        <v>2503</v>
      </c>
      <c r="Z633" s="23" t="s">
        <v>2504</v>
      </c>
      <c r="AA633" s="23" t="s">
        <v>4033</v>
      </c>
      <c r="AB633" s="23" t="s">
        <v>2506</v>
      </c>
      <c r="AC633" s="23"/>
      <c r="AD633" s="23"/>
      <c r="AE633" s="23"/>
      <c r="AF633" s="23" t="s">
        <v>40</v>
      </c>
      <c r="AG633" s="23" t="s">
        <v>4037</v>
      </c>
      <c r="AH633" s="23" t="s">
        <v>41</v>
      </c>
      <c r="AI633" s="23" t="s">
        <v>4038</v>
      </c>
      <c r="AJ633" s="23" t="s">
        <v>4039</v>
      </c>
      <c r="AK633" s="23" t="s">
        <v>2501</v>
      </c>
      <c r="AL633" s="23" t="s">
        <v>2501</v>
      </c>
      <c r="AM633" s="23" t="s">
        <v>2501</v>
      </c>
      <c r="AN633" s="23" t="s">
        <v>2501</v>
      </c>
      <c r="AO633" s="30"/>
      <c r="AP633" t="s">
        <v>2500</v>
      </c>
      <c r="AQ633" t="s">
        <v>4040</v>
      </c>
      <c r="AR633">
        <v>19495</v>
      </c>
      <c r="AS633" s="2">
        <v>43831</v>
      </c>
      <c r="AT633" s="2" t="s">
        <v>4041</v>
      </c>
    </row>
    <row r="634" spans="1:46" x14ac:dyDescent="0.25">
      <c r="A634" t="s">
        <v>4374</v>
      </c>
      <c r="B634" s="23" t="s">
        <v>263</v>
      </c>
      <c r="C634" s="27" t="s">
        <v>4375</v>
      </c>
      <c r="D634" s="27" t="s">
        <v>4375</v>
      </c>
      <c r="E634" t="s">
        <v>2495</v>
      </c>
      <c r="F634" t="s">
        <v>2495</v>
      </c>
      <c r="G634" t="s">
        <v>2495</v>
      </c>
      <c r="H634" t="s">
        <v>2495</v>
      </c>
      <c r="I634" t="s">
        <v>2496</v>
      </c>
      <c r="J634" s="23" t="s">
        <v>4036</v>
      </c>
      <c r="K634" s="23" t="s">
        <v>2505</v>
      </c>
      <c r="L634" s="23" t="s">
        <v>2499</v>
      </c>
      <c r="M634" s="2">
        <v>43831</v>
      </c>
      <c r="N634" s="30"/>
      <c r="O634" s="30"/>
      <c r="P634" s="30"/>
      <c r="V634" t="s">
        <v>40</v>
      </c>
      <c r="W634" t="s">
        <v>40</v>
      </c>
      <c r="X634" t="s">
        <v>2502</v>
      </c>
      <c r="Y634" t="s">
        <v>2503</v>
      </c>
      <c r="Z634" s="23" t="s">
        <v>2504</v>
      </c>
      <c r="AA634" s="23" t="s">
        <v>4033</v>
      </c>
      <c r="AB634" s="23" t="s">
        <v>2506</v>
      </c>
      <c r="AC634" s="23"/>
      <c r="AD634" s="23"/>
      <c r="AE634" s="23"/>
      <c r="AF634" s="23" t="s">
        <v>40</v>
      </c>
      <c r="AG634" s="23" t="s">
        <v>4037</v>
      </c>
      <c r="AH634" s="23" t="s">
        <v>41</v>
      </c>
      <c r="AI634" s="23" t="s">
        <v>4038</v>
      </c>
      <c r="AJ634" s="23" t="s">
        <v>4039</v>
      </c>
      <c r="AK634" s="23" t="s">
        <v>2501</v>
      </c>
      <c r="AL634" s="23" t="s">
        <v>2501</v>
      </c>
      <c r="AM634" s="23" t="s">
        <v>2501</v>
      </c>
      <c r="AN634" s="23" t="s">
        <v>2501</v>
      </c>
      <c r="AO634" s="30"/>
      <c r="AP634" t="s">
        <v>2500</v>
      </c>
      <c r="AQ634" t="s">
        <v>4040</v>
      </c>
      <c r="AR634">
        <v>19495</v>
      </c>
      <c r="AS634" s="2">
        <v>43831</v>
      </c>
      <c r="AT634" s="2" t="s">
        <v>4041</v>
      </c>
    </row>
    <row r="635" spans="1:46" x14ac:dyDescent="0.25">
      <c r="A635" t="s">
        <v>4376</v>
      </c>
      <c r="B635" s="23" t="s">
        <v>264</v>
      </c>
      <c r="C635" s="26" t="s">
        <v>4377</v>
      </c>
      <c r="D635" s="26" t="s">
        <v>4377</v>
      </c>
      <c r="E635" t="s">
        <v>2495</v>
      </c>
      <c r="F635" t="s">
        <v>2495</v>
      </c>
      <c r="G635" t="s">
        <v>2495</v>
      </c>
      <c r="H635" t="s">
        <v>2495</v>
      </c>
      <c r="I635" t="s">
        <v>2496</v>
      </c>
      <c r="J635" s="23" t="s">
        <v>4036</v>
      </c>
      <c r="K635" s="23" t="s">
        <v>2505</v>
      </c>
      <c r="L635" s="23" t="s">
        <v>2499</v>
      </c>
      <c r="M635" s="2">
        <v>43831</v>
      </c>
      <c r="N635" s="30"/>
      <c r="O635" s="30"/>
      <c r="P635" s="30"/>
      <c r="V635" t="s">
        <v>40</v>
      </c>
      <c r="W635" t="s">
        <v>40</v>
      </c>
      <c r="X635" t="s">
        <v>2502</v>
      </c>
      <c r="Y635" t="s">
        <v>2503</v>
      </c>
      <c r="Z635" s="23" t="s">
        <v>2504</v>
      </c>
      <c r="AA635" s="23" t="s">
        <v>4033</v>
      </c>
      <c r="AB635" s="23" t="s">
        <v>2506</v>
      </c>
      <c r="AC635" s="23"/>
      <c r="AD635" s="23"/>
      <c r="AE635" s="23"/>
      <c r="AF635" s="23" t="s">
        <v>40</v>
      </c>
      <c r="AG635" s="23" t="s">
        <v>4037</v>
      </c>
      <c r="AH635" s="23" t="s">
        <v>41</v>
      </c>
      <c r="AI635" s="23" t="s">
        <v>4038</v>
      </c>
      <c r="AJ635" s="23" t="s">
        <v>4039</v>
      </c>
      <c r="AK635" s="23" t="s">
        <v>2501</v>
      </c>
      <c r="AL635" s="23" t="s">
        <v>2501</v>
      </c>
      <c r="AM635" s="23" t="s">
        <v>2501</v>
      </c>
      <c r="AN635" s="23" t="s">
        <v>2501</v>
      </c>
      <c r="AO635" s="30"/>
      <c r="AP635" t="s">
        <v>2500</v>
      </c>
      <c r="AQ635" t="s">
        <v>4040</v>
      </c>
      <c r="AR635">
        <v>19495</v>
      </c>
      <c r="AS635" s="2">
        <v>43831</v>
      </c>
      <c r="AT635" s="2" t="s">
        <v>4041</v>
      </c>
    </row>
    <row r="636" spans="1:46" x14ac:dyDescent="0.25">
      <c r="A636" t="s">
        <v>4378</v>
      </c>
      <c r="B636" s="23" t="s">
        <v>265</v>
      </c>
      <c r="C636" s="27" t="s">
        <v>4379</v>
      </c>
      <c r="D636" s="27" t="s">
        <v>4379</v>
      </c>
      <c r="E636" t="s">
        <v>2495</v>
      </c>
      <c r="F636" t="s">
        <v>2495</v>
      </c>
      <c r="G636" t="s">
        <v>2495</v>
      </c>
      <c r="H636" t="s">
        <v>2495</v>
      </c>
      <c r="I636" t="s">
        <v>2496</v>
      </c>
      <c r="J636" s="23" t="s">
        <v>4036</v>
      </c>
      <c r="K636" s="23" t="s">
        <v>2505</v>
      </c>
      <c r="L636" s="23" t="s">
        <v>2499</v>
      </c>
      <c r="M636" s="2">
        <v>43831</v>
      </c>
      <c r="N636" s="30"/>
      <c r="O636" s="30"/>
      <c r="P636" s="30"/>
      <c r="V636" t="s">
        <v>40</v>
      </c>
      <c r="W636" t="s">
        <v>40</v>
      </c>
      <c r="X636" t="s">
        <v>2502</v>
      </c>
      <c r="Y636" t="s">
        <v>2503</v>
      </c>
      <c r="Z636" s="23" t="s">
        <v>2504</v>
      </c>
      <c r="AA636" s="23" t="s">
        <v>4033</v>
      </c>
      <c r="AB636" s="23" t="s">
        <v>2506</v>
      </c>
      <c r="AC636" s="23"/>
      <c r="AD636" s="23"/>
      <c r="AE636" s="23"/>
      <c r="AF636" s="23" t="s">
        <v>40</v>
      </c>
      <c r="AG636" s="23" t="s">
        <v>4037</v>
      </c>
      <c r="AH636" s="23" t="s">
        <v>41</v>
      </c>
      <c r="AI636" s="23" t="s">
        <v>4038</v>
      </c>
      <c r="AJ636" s="23" t="s">
        <v>4039</v>
      </c>
      <c r="AK636" s="23" t="s">
        <v>2501</v>
      </c>
      <c r="AL636" s="23" t="s">
        <v>2501</v>
      </c>
      <c r="AM636" s="23" t="s">
        <v>2501</v>
      </c>
      <c r="AN636" s="23" t="s">
        <v>2501</v>
      </c>
      <c r="AO636" s="30"/>
      <c r="AP636" t="s">
        <v>2500</v>
      </c>
      <c r="AQ636" t="s">
        <v>4040</v>
      </c>
      <c r="AR636">
        <v>19495</v>
      </c>
      <c r="AS636" s="2">
        <v>43831</v>
      </c>
      <c r="AT636" s="2" t="s">
        <v>4041</v>
      </c>
    </row>
    <row r="637" spans="1:46" x14ac:dyDescent="0.25">
      <c r="A637" t="s">
        <v>4380</v>
      </c>
      <c r="B637" s="23" t="s">
        <v>266</v>
      </c>
      <c r="C637" s="26" t="s">
        <v>4381</v>
      </c>
      <c r="D637" s="26" t="s">
        <v>4381</v>
      </c>
      <c r="E637" t="s">
        <v>2495</v>
      </c>
      <c r="F637" t="s">
        <v>2495</v>
      </c>
      <c r="G637" t="s">
        <v>2495</v>
      </c>
      <c r="H637" t="s">
        <v>2495</v>
      </c>
      <c r="I637" t="s">
        <v>2496</v>
      </c>
      <c r="J637" s="23" t="s">
        <v>4036</v>
      </c>
      <c r="K637" s="23" t="s">
        <v>2505</v>
      </c>
      <c r="L637" s="23" t="s">
        <v>2499</v>
      </c>
      <c r="M637" s="2">
        <v>43831</v>
      </c>
      <c r="N637" s="30"/>
      <c r="O637" s="30"/>
      <c r="P637" s="30"/>
      <c r="V637" t="s">
        <v>40</v>
      </c>
      <c r="W637" t="s">
        <v>40</v>
      </c>
      <c r="X637" t="s">
        <v>2502</v>
      </c>
      <c r="Y637" t="s">
        <v>2503</v>
      </c>
      <c r="Z637" s="23" t="s">
        <v>2504</v>
      </c>
      <c r="AA637" s="23" t="s">
        <v>4033</v>
      </c>
      <c r="AB637" s="23" t="s">
        <v>2506</v>
      </c>
      <c r="AC637" s="23"/>
      <c r="AD637" s="23"/>
      <c r="AE637" s="23"/>
      <c r="AF637" s="23" t="s">
        <v>40</v>
      </c>
      <c r="AG637" s="23" t="s">
        <v>4037</v>
      </c>
      <c r="AH637" s="23" t="s">
        <v>41</v>
      </c>
      <c r="AI637" s="23" t="s">
        <v>4038</v>
      </c>
      <c r="AJ637" s="23" t="s">
        <v>4039</v>
      </c>
      <c r="AK637" s="23" t="s">
        <v>2501</v>
      </c>
      <c r="AL637" s="23" t="s">
        <v>2501</v>
      </c>
      <c r="AM637" s="23" t="s">
        <v>2501</v>
      </c>
      <c r="AN637" s="23" t="s">
        <v>2501</v>
      </c>
      <c r="AO637" s="30"/>
      <c r="AP637" t="s">
        <v>2500</v>
      </c>
      <c r="AQ637" t="s">
        <v>4040</v>
      </c>
      <c r="AR637">
        <v>19495</v>
      </c>
      <c r="AS637" s="2">
        <v>43831</v>
      </c>
      <c r="AT637" s="2" t="s">
        <v>4041</v>
      </c>
    </row>
    <row r="638" spans="1:46" x14ac:dyDescent="0.25">
      <c r="A638" t="s">
        <v>4382</v>
      </c>
      <c r="B638" s="23" t="s">
        <v>267</v>
      </c>
      <c r="C638" s="27" t="s">
        <v>4383</v>
      </c>
      <c r="D638" s="27" t="s">
        <v>4383</v>
      </c>
      <c r="E638" t="s">
        <v>2495</v>
      </c>
      <c r="F638" t="s">
        <v>2495</v>
      </c>
      <c r="G638" t="s">
        <v>2495</v>
      </c>
      <c r="H638" t="s">
        <v>2495</v>
      </c>
      <c r="I638" t="s">
        <v>2496</v>
      </c>
      <c r="J638" s="23" t="s">
        <v>4036</v>
      </c>
      <c r="K638" s="23" t="s">
        <v>2505</v>
      </c>
      <c r="L638" s="23" t="s">
        <v>2499</v>
      </c>
      <c r="M638" s="2">
        <v>43831</v>
      </c>
      <c r="N638" s="30"/>
      <c r="O638" s="30"/>
      <c r="P638" s="30"/>
      <c r="V638" t="s">
        <v>40</v>
      </c>
      <c r="W638" t="s">
        <v>40</v>
      </c>
      <c r="X638" t="s">
        <v>2502</v>
      </c>
      <c r="Y638" t="s">
        <v>2503</v>
      </c>
      <c r="Z638" s="23" t="s">
        <v>2504</v>
      </c>
      <c r="AA638" s="23" t="s">
        <v>4033</v>
      </c>
      <c r="AB638" s="23" t="s">
        <v>2506</v>
      </c>
      <c r="AC638" s="23"/>
      <c r="AD638" s="23"/>
      <c r="AE638" s="23"/>
      <c r="AF638" s="23" t="s">
        <v>40</v>
      </c>
      <c r="AG638" s="23" t="s">
        <v>4037</v>
      </c>
      <c r="AH638" s="23" t="s">
        <v>41</v>
      </c>
      <c r="AI638" s="23" t="s">
        <v>4038</v>
      </c>
      <c r="AJ638" s="23" t="s">
        <v>4039</v>
      </c>
      <c r="AK638" s="23" t="s">
        <v>2501</v>
      </c>
      <c r="AL638" s="23" t="s">
        <v>2501</v>
      </c>
      <c r="AM638" s="23" t="s">
        <v>2501</v>
      </c>
      <c r="AN638" s="23" t="s">
        <v>2501</v>
      </c>
      <c r="AO638" s="30"/>
      <c r="AP638" t="s">
        <v>2500</v>
      </c>
      <c r="AQ638" t="s">
        <v>4040</v>
      </c>
      <c r="AR638">
        <v>19495</v>
      </c>
      <c r="AS638" s="2">
        <v>43831</v>
      </c>
      <c r="AT638" s="2" t="s">
        <v>4041</v>
      </c>
    </row>
    <row r="639" spans="1:46" x14ac:dyDescent="0.25">
      <c r="A639" t="s">
        <v>4384</v>
      </c>
      <c r="B639" s="23" t="s">
        <v>268</v>
      </c>
      <c r="C639" s="26" t="s">
        <v>4385</v>
      </c>
      <c r="D639" s="26" t="s">
        <v>4385</v>
      </c>
      <c r="E639" t="s">
        <v>2495</v>
      </c>
      <c r="F639" t="s">
        <v>2495</v>
      </c>
      <c r="G639" t="s">
        <v>2495</v>
      </c>
      <c r="H639" t="s">
        <v>2495</v>
      </c>
      <c r="I639" t="s">
        <v>2496</v>
      </c>
      <c r="J639" s="23" t="s">
        <v>4036</v>
      </c>
      <c r="K639" s="23" t="s">
        <v>2505</v>
      </c>
      <c r="L639" s="23" t="s">
        <v>2499</v>
      </c>
      <c r="M639" s="2">
        <v>43831</v>
      </c>
      <c r="N639" s="30"/>
      <c r="O639" s="30"/>
      <c r="P639" s="30"/>
      <c r="V639" t="s">
        <v>40</v>
      </c>
      <c r="W639" t="s">
        <v>40</v>
      </c>
      <c r="X639" t="s">
        <v>2502</v>
      </c>
      <c r="Y639" t="s">
        <v>2503</v>
      </c>
      <c r="Z639" s="23" t="s">
        <v>2504</v>
      </c>
      <c r="AA639" s="23" t="s">
        <v>4033</v>
      </c>
      <c r="AB639" s="23" t="s">
        <v>2506</v>
      </c>
      <c r="AC639" s="23"/>
      <c r="AD639" s="23"/>
      <c r="AE639" s="23"/>
      <c r="AF639" s="23" t="s">
        <v>40</v>
      </c>
      <c r="AG639" s="23" t="s">
        <v>4037</v>
      </c>
      <c r="AH639" s="23" t="s">
        <v>41</v>
      </c>
      <c r="AI639" s="23" t="s">
        <v>4038</v>
      </c>
      <c r="AJ639" s="23" t="s">
        <v>4039</v>
      </c>
      <c r="AK639" s="23" t="s">
        <v>2501</v>
      </c>
      <c r="AL639" s="23" t="s">
        <v>2501</v>
      </c>
      <c r="AM639" s="23" t="s">
        <v>2501</v>
      </c>
      <c r="AN639" s="23" t="s">
        <v>2501</v>
      </c>
      <c r="AO639" s="30"/>
      <c r="AP639" t="s">
        <v>2500</v>
      </c>
      <c r="AQ639" t="s">
        <v>4040</v>
      </c>
      <c r="AR639">
        <v>19495</v>
      </c>
      <c r="AS639" s="2">
        <v>43831</v>
      </c>
      <c r="AT639" s="2" t="s">
        <v>4041</v>
      </c>
    </row>
    <row r="640" spans="1:46" x14ac:dyDescent="0.25">
      <c r="A640" t="s">
        <v>4386</v>
      </c>
      <c r="B640" s="23" t="s">
        <v>269</v>
      </c>
      <c r="C640" s="27" t="s">
        <v>4387</v>
      </c>
      <c r="D640" s="27" t="s">
        <v>4387</v>
      </c>
      <c r="E640" t="s">
        <v>2495</v>
      </c>
      <c r="F640" t="s">
        <v>2495</v>
      </c>
      <c r="G640" t="s">
        <v>2495</v>
      </c>
      <c r="H640" t="s">
        <v>2495</v>
      </c>
      <c r="I640" t="s">
        <v>2496</v>
      </c>
      <c r="J640" s="23" t="s">
        <v>4036</v>
      </c>
      <c r="K640" s="23" t="s">
        <v>2505</v>
      </c>
      <c r="L640" s="23" t="s">
        <v>2499</v>
      </c>
      <c r="M640" s="2">
        <v>43831</v>
      </c>
      <c r="N640" s="30"/>
      <c r="O640" s="30"/>
      <c r="P640" s="30"/>
      <c r="V640" t="s">
        <v>40</v>
      </c>
      <c r="W640" t="s">
        <v>40</v>
      </c>
      <c r="X640" t="s">
        <v>2502</v>
      </c>
      <c r="Y640" t="s">
        <v>2503</v>
      </c>
      <c r="Z640" s="23" t="s">
        <v>2504</v>
      </c>
      <c r="AA640" s="23" t="s">
        <v>4033</v>
      </c>
      <c r="AB640" s="23" t="s">
        <v>2506</v>
      </c>
      <c r="AC640" s="23"/>
      <c r="AD640" s="23"/>
      <c r="AE640" s="23"/>
      <c r="AF640" s="23" t="s">
        <v>40</v>
      </c>
      <c r="AG640" s="23" t="s">
        <v>4037</v>
      </c>
      <c r="AH640" s="23" t="s">
        <v>41</v>
      </c>
      <c r="AI640" s="23" t="s">
        <v>4038</v>
      </c>
      <c r="AJ640" s="23" t="s">
        <v>4039</v>
      </c>
      <c r="AK640" s="23" t="s">
        <v>2501</v>
      </c>
      <c r="AL640" s="23" t="s">
        <v>2501</v>
      </c>
      <c r="AM640" s="23" t="s">
        <v>2501</v>
      </c>
      <c r="AN640" s="23" t="s">
        <v>2501</v>
      </c>
      <c r="AO640" s="30"/>
      <c r="AP640" t="s">
        <v>2500</v>
      </c>
      <c r="AQ640" t="s">
        <v>4040</v>
      </c>
      <c r="AR640">
        <v>19495</v>
      </c>
      <c r="AS640" s="2">
        <v>43831</v>
      </c>
      <c r="AT640" s="2" t="s">
        <v>4041</v>
      </c>
    </row>
    <row r="641" spans="1:46" x14ac:dyDescent="0.25">
      <c r="A641" t="s">
        <v>4388</v>
      </c>
      <c r="B641" s="23" t="s">
        <v>270</v>
      </c>
      <c r="C641" s="26" t="s">
        <v>4389</v>
      </c>
      <c r="D641" s="26" t="s">
        <v>4389</v>
      </c>
      <c r="E641" t="s">
        <v>2495</v>
      </c>
      <c r="F641" t="s">
        <v>2495</v>
      </c>
      <c r="G641" t="s">
        <v>2495</v>
      </c>
      <c r="H641" t="s">
        <v>2495</v>
      </c>
      <c r="I641" t="s">
        <v>2496</v>
      </c>
      <c r="J641" s="23" t="s">
        <v>4036</v>
      </c>
      <c r="K641" s="23" t="s">
        <v>2505</v>
      </c>
      <c r="L641" s="23" t="s">
        <v>2499</v>
      </c>
      <c r="M641" s="2">
        <v>43831</v>
      </c>
      <c r="N641" s="30"/>
      <c r="O641" s="30"/>
      <c r="P641" s="30"/>
      <c r="V641" t="s">
        <v>40</v>
      </c>
      <c r="W641" t="s">
        <v>40</v>
      </c>
      <c r="X641" t="s">
        <v>2502</v>
      </c>
      <c r="Y641" t="s">
        <v>2503</v>
      </c>
      <c r="Z641" s="23" t="s">
        <v>2504</v>
      </c>
      <c r="AA641" s="23" t="s">
        <v>4033</v>
      </c>
      <c r="AB641" s="23" t="s">
        <v>2506</v>
      </c>
      <c r="AC641" s="23"/>
      <c r="AD641" s="23"/>
      <c r="AE641" s="23"/>
      <c r="AF641" s="23" t="s">
        <v>40</v>
      </c>
      <c r="AG641" s="23" t="s">
        <v>4037</v>
      </c>
      <c r="AH641" s="23" t="s">
        <v>41</v>
      </c>
      <c r="AI641" s="23" t="s">
        <v>4038</v>
      </c>
      <c r="AJ641" s="23" t="s">
        <v>4039</v>
      </c>
      <c r="AK641" s="23" t="s">
        <v>2501</v>
      </c>
      <c r="AL641" s="23" t="s">
        <v>2501</v>
      </c>
      <c r="AM641" s="23" t="s">
        <v>2501</v>
      </c>
      <c r="AN641" s="23" t="s">
        <v>2501</v>
      </c>
      <c r="AO641" s="30"/>
      <c r="AP641" t="s">
        <v>2500</v>
      </c>
      <c r="AQ641" t="s">
        <v>4040</v>
      </c>
      <c r="AR641">
        <v>19495</v>
      </c>
      <c r="AS641" s="2">
        <v>43831</v>
      </c>
      <c r="AT641" s="2" t="s">
        <v>4041</v>
      </c>
    </row>
    <row r="642" spans="1:46" x14ac:dyDescent="0.25">
      <c r="A642" t="s">
        <v>4390</v>
      </c>
      <c r="B642" s="23" t="s">
        <v>271</v>
      </c>
      <c r="C642" s="27" t="s">
        <v>4391</v>
      </c>
      <c r="D642" s="27" t="s">
        <v>4391</v>
      </c>
      <c r="E642" t="s">
        <v>2495</v>
      </c>
      <c r="F642" t="s">
        <v>2495</v>
      </c>
      <c r="G642" t="s">
        <v>2495</v>
      </c>
      <c r="H642" t="s">
        <v>2495</v>
      </c>
      <c r="I642" t="s">
        <v>2496</v>
      </c>
      <c r="J642" s="23" t="s">
        <v>4036</v>
      </c>
      <c r="K642" s="23" t="s">
        <v>2505</v>
      </c>
      <c r="L642" s="23" t="s">
        <v>2499</v>
      </c>
      <c r="M642" s="2">
        <v>43831</v>
      </c>
      <c r="N642" s="30"/>
      <c r="O642" s="30"/>
      <c r="P642" s="30"/>
      <c r="V642" t="s">
        <v>40</v>
      </c>
      <c r="W642" t="s">
        <v>40</v>
      </c>
      <c r="X642" t="s">
        <v>2502</v>
      </c>
      <c r="Y642" t="s">
        <v>2503</v>
      </c>
      <c r="Z642" s="23" t="s">
        <v>2504</v>
      </c>
      <c r="AA642" s="23" t="s">
        <v>4033</v>
      </c>
      <c r="AB642" s="23" t="s">
        <v>2506</v>
      </c>
      <c r="AC642" s="23"/>
      <c r="AD642" s="23"/>
      <c r="AE642" s="23"/>
      <c r="AF642" s="23" t="s">
        <v>40</v>
      </c>
      <c r="AG642" s="23" t="s">
        <v>4037</v>
      </c>
      <c r="AH642" s="23" t="s">
        <v>41</v>
      </c>
      <c r="AI642" s="23" t="s">
        <v>4038</v>
      </c>
      <c r="AJ642" s="23" t="s">
        <v>4039</v>
      </c>
      <c r="AK642" s="23" t="s">
        <v>2501</v>
      </c>
      <c r="AL642" s="23" t="s">
        <v>2501</v>
      </c>
      <c r="AM642" s="23" t="s">
        <v>2501</v>
      </c>
      <c r="AN642" s="23" t="s">
        <v>2501</v>
      </c>
      <c r="AO642" s="30"/>
      <c r="AP642" t="s">
        <v>2500</v>
      </c>
      <c r="AQ642" t="s">
        <v>4040</v>
      </c>
      <c r="AR642">
        <v>19495</v>
      </c>
      <c r="AS642" s="2">
        <v>43831</v>
      </c>
      <c r="AT642" s="2" t="s">
        <v>4041</v>
      </c>
    </row>
    <row r="643" spans="1:46" x14ac:dyDescent="0.25">
      <c r="A643" t="s">
        <v>4392</v>
      </c>
      <c r="B643" s="23" t="s">
        <v>272</v>
      </c>
      <c r="C643" s="26" t="s">
        <v>4393</v>
      </c>
      <c r="D643" s="26" t="s">
        <v>4393</v>
      </c>
      <c r="E643" t="s">
        <v>2495</v>
      </c>
      <c r="F643" t="s">
        <v>2495</v>
      </c>
      <c r="G643" t="s">
        <v>2495</v>
      </c>
      <c r="H643" t="s">
        <v>2495</v>
      </c>
      <c r="I643" t="s">
        <v>2496</v>
      </c>
      <c r="J643" s="23" t="s">
        <v>4036</v>
      </c>
      <c r="K643" s="23" t="s">
        <v>2505</v>
      </c>
      <c r="L643" s="23" t="s">
        <v>2499</v>
      </c>
      <c r="M643" s="2">
        <v>43831</v>
      </c>
      <c r="N643" s="30"/>
      <c r="O643" s="30"/>
      <c r="P643" s="30"/>
      <c r="V643" t="s">
        <v>40</v>
      </c>
      <c r="W643" t="s">
        <v>40</v>
      </c>
      <c r="X643" t="s">
        <v>2502</v>
      </c>
      <c r="Y643" t="s">
        <v>2503</v>
      </c>
      <c r="Z643" s="23" t="s">
        <v>2504</v>
      </c>
      <c r="AA643" s="23" t="s">
        <v>4033</v>
      </c>
      <c r="AB643" s="23" t="s">
        <v>2506</v>
      </c>
      <c r="AC643" s="23"/>
      <c r="AD643" s="23"/>
      <c r="AE643" s="23"/>
      <c r="AF643" s="23" t="s">
        <v>40</v>
      </c>
      <c r="AG643" s="23" t="s">
        <v>4037</v>
      </c>
      <c r="AH643" s="23" t="s">
        <v>41</v>
      </c>
      <c r="AI643" s="23" t="s">
        <v>4038</v>
      </c>
      <c r="AJ643" s="23" t="s">
        <v>4039</v>
      </c>
      <c r="AK643" s="23" t="s">
        <v>2501</v>
      </c>
      <c r="AL643" s="23" t="s">
        <v>2501</v>
      </c>
      <c r="AM643" s="23" t="s">
        <v>2501</v>
      </c>
      <c r="AN643" s="23" t="s">
        <v>2501</v>
      </c>
      <c r="AO643" s="30"/>
      <c r="AP643" t="s">
        <v>2500</v>
      </c>
      <c r="AQ643" t="s">
        <v>4040</v>
      </c>
      <c r="AR643">
        <v>19495</v>
      </c>
      <c r="AS643" s="2">
        <v>43831</v>
      </c>
      <c r="AT643" s="2" t="s">
        <v>4041</v>
      </c>
    </row>
    <row r="644" spans="1:46" x14ac:dyDescent="0.25">
      <c r="A644" t="s">
        <v>4394</v>
      </c>
      <c r="B644" s="23" t="s">
        <v>273</v>
      </c>
      <c r="C644" s="27" t="s">
        <v>4395</v>
      </c>
      <c r="D644" s="27" t="s">
        <v>4395</v>
      </c>
      <c r="E644" t="s">
        <v>2495</v>
      </c>
      <c r="F644" t="s">
        <v>2495</v>
      </c>
      <c r="G644" t="s">
        <v>2495</v>
      </c>
      <c r="H644" t="s">
        <v>2495</v>
      </c>
      <c r="I644" t="s">
        <v>2496</v>
      </c>
      <c r="J644" s="23" t="s">
        <v>4036</v>
      </c>
      <c r="K644" s="23" t="s">
        <v>2505</v>
      </c>
      <c r="L644" s="23" t="s">
        <v>2499</v>
      </c>
      <c r="M644" s="2">
        <v>43831</v>
      </c>
      <c r="N644" s="30"/>
      <c r="O644" s="30"/>
      <c r="P644" s="30"/>
      <c r="V644" t="s">
        <v>40</v>
      </c>
      <c r="W644" t="s">
        <v>40</v>
      </c>
      <c r="X644" t="s">
        <v>2502</v>
      </c>
      <c r="Y644" t="s">
        <v>2503</v>
      </c>
      <c r="Z644" s="23" t="s">
        <v>2504</v>
      </c>
      <c r="AA644" s="23" t="s">
        <v>4033</v>
      </c>
      <c r="AB644" s="23" t="s">
        <v>2506</v>
      </c>
      <c r="AC644" s="23"/>
      <c r="AD644" s="23"/>
      <c r="AE644" s="23"/>
      <c r="AF644" s="23" t="s">
        <v>40</v>
      </c>
      <c r="AG644" s="23" t="s">
        <v>4037</v>
      </c>
      <c r="AH644" s="23" t="s">
        <v>41</v>
      </c>
      <c r="AI644" s="23" t="s">
        <v>4038</v>
      </c>
      <c r="AJ644" s="23" t="s">
        <v>4039</v>
      </c>
      <c r="AK644" s="23" t="s">
        <v>2501</v>
      </c>
      <c r="AL644" s="23" t="s">
        <v>2501</v>
      </c>
      <c r="AM644" s="23" t="s">
        <v>2501</v>
      </c>
      <c r="AN644" s="23" t="s">
        <v>2501</v>
      </c>
      <c r="AO644" s="30"/>
      <c r="AP644" t="s">
        <v>2500</v>
      </c>
      <c r="AQ644" t="s">
        <v>4040</v>
      </c>
      <c r="AR644">
        <v>19495</v>
      </c>
      <c r="AS644" s="2">
        <v>43831</v>
      </c>
      <c r="AT644" s="2" t="s">
        <v>4041</v>
      </c>
    </row>
    <row r="645" spans="1:46" x14ac:dyDescent="0.25">
      <c r="A645" t="s">
        <v>4396</v>
      </c>
      <c r="B645" s="23" t="s">
        <v>274</v>
      </c>
      <c r="C645" s="26" t="s">
        <v>4397</v>
      </c>
      <c r="D645" s="26" t="s">
        <v>4397</v>
      </c>
      <c r="E645" t="s">
        <v>2495</v>
      </c>
      <c r="F645" t="s">
        <v>2495</v>
      </c>
      <c r="G645" t="s">
        <v>2495</v>
      </c>
      <c r="H645" t="s">
        <v>2495</v>
      </c>
      <c r="I645" t="s">
        <v>2496</v>
      </c>
      <c r="J645" s="23" t="s">
        <v>4036</v>
      </c>
      <c r="K645" s="23" t="s">
        <v>2505</v>
      </c>
      <c r="L645" s="23" t="s">
        <v>2499</v>
      </c>
      <c r="M645" s="2">
        <v>43831</v>
      </c>
      <c r="N645" s="30"/>
      <c r="O645" s="30"/>
      <c r="P645" s="30"/>
      <c r="V645" t="s">
        <v>40</v>
      </c>
      <c r="W645" t="s">
        <v>40</v>
      </c>
      <c r="X645" t="s">
        <v>2502</v>
      </c>
      <c r="Y645" t="s">
        <v>2503</v>
      </c>
      <c r="Z645" s="23" t="s">
        <v>2504</v>
      </c>
      <c r="AA645" s="23" t="s">
        <v>4033</v>
      </c>
      <c r="AB645" s="23" t="s">
        <v>2506</v>
      </c>
      <c r="AC645" s="23"/>
      <c r="AD645" s="23"/>
      <c r="AE645" s="23"/>
      <c r="AF645" s="23" t="s">
        <v>40</v>
      </c>
      <c r="AG645" s="23" t="s">
        <v>4037</v>
      </c>
      <c r="AH645" s="23" t="s">
        <v>41</v>
      </c>
      <c r="AI645" s="23" t="s">
        <v>4038</v>
      </c>
      <c r="AJ645" s="23" t="s">
        <v>4039</v>
      </c>
      <c r="AK645" s="23" t="s">
        <v>2501</v>
      </c>
      <c r="AL645" s="23" t="s">
        <v>2501</v>
      </c>
      <c r="AM645" s="23" t="s">
        <v>2501</v>
      </c>
      <c r="AN645" s="23" t="s">
        <v>2501</v>
      </c>
      <c r="AO645" s="30"/>
      <c r="AP645" t="s">
        <v>2500</v>
      </c>
      <c r="AQ645" t="s">
        <v>4040</v>
      </c>
      <c r="AR645">
        <v>19495</v>
      </c>
      <c r="AS645" s="2">
        <v>43831</v>
      </c>
      <c r="AT645" s="2" t="s">
        <v>4041</v>
      </c>
    </row>
    <row r="646" spans="1:46" x14ac:dyDescent="0.25">
      <c r="A646" t="s">
        <v>4398</v>
      </c>
      <c r="B646" s="23" t="s">
        <v>275</v>
      </c>
      <c r="C646" s="27" t="s">
        <v>4399</v>
      </c>
      <c r="D646" s="27" t="s">
        <v>4399</v>
      </c>
      <c r="E646" t="s">
        <v>2495</v>
      </c>
      <c r="F646" t="s">
        <v>2495</v>
      </c>
      <c r="G646" t="s">
        <v>2495</v>
      </c>
      <c r="H646" t="s">
        <v>2495</v>
      </c>
      <c r="I646" t="s">
        <v>2496</v>
      </c>
      <c r="J646" s="23" t="s">
        <v>4036</v>
      </c>
      <c r="K646" s="23" t="s">
        <v>2505</v>
      </c>
      <c r="L646" s="23" t="s">
        <v>2499</v>
      </c>
      <c r="M646" s="2">
        <v>43831</v>
      </c>
      <c r="N646" s="30"/>
      <c r="O646" s="30"/>
      <c r="P646" s="30"/>
      <c r="V646" t="s">
        <v>40</v>
      </c>
      <c r="W646" t="s">
        <v>40</v>
      </c>
      <c r="X646" t="s">
        <v>2502</v>
      </c>
      <c r="Y646" t="s">
        <v>2503</v>
      </c>
      <c r="Z646" s="23" t="s">
        <v>2504</v>
      </c>
      <c r="AA646" s="23" t="s">
        <v>4033</v>
      </c>
      <c r="AB646" s="23" t="s">
        <v>2506</v>
      </c>
      <c r="AC646" s="23"/>
      <c r="AD646" s="23"/>
      <c r="AE646" s="23"/>
      <c r="AF646" s="23" t="s">
        <v>40</v>
      </c>
      <c r="AG646" s="23" t="s">
        <v>4037</v>
      </c>
      <c r="AH646" s="23" t="s">
        <v>41</v>
      </c>
      <c r="AI646" s="23" t="s">
        <v>4038</v>
      </c>
      <c r="AJ646" s="23" t="s">
        <v>4039</v>
      </c>
      <c r="AK646" s="23" t="s">
        <v>2501</v>
      </c>
      <c r="AL646" s="23" t="s">
        <v>2501</v>
      </c>
      <c r="AM646" s="23" t="s">
        <v>2501</v>
      </c>
      <c r="AN646" s="23" t="s">
        <v>2501</v>
      </c>
      <c r="AO646" s="30"/>
      <c r="AP646" t="s">
        <v>2500</v>
      </c>
      <c r="AQ646" t="s">
        <v>4040</v>
      </c>
      <c r="AR646">
        <v>19495</v>
      </c>
      <c r="AS646" s="2">
        <v>43831</v>
      </c>
      <c r="AT646" s="2" t="s">
        <v>4041</v>
      </c>
    </row>
    <row r="647" spans="1:46" x14ac:dyDescent="0.25">
      <c r="A647" t="s">
        <v>4400</v>
      </c>
      <c r="B647" s="23" t="s">
        <v>276</v>
      </c>
      <c r="C647" s="26" t="s">
        <v>4401</v>
      </c>
      <c r="D647" s="26" t="s">
        <v>4401</v>
      </c>
      <c r="E647" t="s">
        <v>2495</v>
      </c>
      <c r="F647" t="s">
        <v>2495</v>
      </c>
      <c r="G647" t="s">
        <v>2495</v>
      </c>
      <c r="H647" t="s">
        <v>2495</v>
      </c>
      <c r="I647" t="s">
        <v>2496</v>
      </c>
      <c r="J647" s="23" t="s">
        <v>4036</v>
      </c>
      <c r="K647" s="23" t="s">
        <v>2505</v>
      </c>
      <c r="L647" s="23" t="s">
        <v>2499</v>
      </c>
      <c r="M647" s="2">
        <v>43831</v>
      </c>
      <c r="N647" s="30"/>
      <c r="O647" s="30"/>
      <c r="P647" s="30"/>
      <c r="V647" t="s">
        <v>40</v>
      </c>
      <c r="W647" t="s">
        <v>40</v>
      </c>
      <c r="X647" t="s">
        <v>2502</v>
      </c>
      <c r="Y647" t="s">
        <v>2503</v>
      </c>
      <c r="Z647" s="23" t="s">
        <v>2504</v>
      </c>
      <c r="AA647" s="23" t="s">
        <v>4033</v>
      </c>
      <c r="AB647" s="23" t="s">
        <v>2506</v>
      </c>
      <c r="AC647" s="23"/>
      <c r="AD647" s="23"/>
      <c r="AE647" s="23"/>
      <c r="AF647" s="23" t="s">
        <v>40</v>
      </c>
      <c r="AG647" s="23" t="s">
        <v>4037</v>
      </c>
      <c r="AH647" s="23" t="s">
        <v>41</v>
      </c>
      <c r="AI647" s="23" t="s">
        <v>4038</v>
      </c>
      <c r="AJ647" s="23" t="s">
        <v>4039</v>
      </c>
      <c r="AK647" s="23" t="s">
        <v>2501</v>
      </c>
      <c r="AL647" s="23" t="s">
        <v>2501</v>
      </c>
      <c r="AM647" s="23" t="s">
        <v>2501</v>
      </c>
      <c r="AN647" s="23" t="s">
        <v>2501</v>
      </c>
      <c r="AO647" s="30"/>
      <c r="AP647" t="s">
        <v>2500</v>
      </c>
      <c r="AQ647" t="s">
        <v>4040</v>
      </c>
      <c r="AR647">
        <v>19495</v>
      </c>
      <c r="AS647" s="2">
        <v>43831</v>
      </c>
      <c r="AT647" s="2" t="s">
        <v>4041</v>
      </c>
    </row>
    <row r="648" spans="1:46" x14ac:dyDescent="0.25">
      <c r="A648" t="s">
        <v>4402</v>
      </c>
      <c r="B648" s="23" t="s">
        <v>277</v>
      </c>
      <c r="C648" s="27" t="s">
        <v>4403</v>
      </c>
      <c r="D648" s="27" t="s">
        <v>4403</v>
      </c>
      <c r="E648" t="s">
        <v>2495</v>
      </c>
      <c r="F648" t="s">
        <v>2495</v>
      </c>
      <c r="G648" t="s">
        <v>2495</v>
      </c>
      <c r="H648" t="s">
        <v>2495</v>
      </c>
      <c r="I648" t="s">
        <v>2496</v>
      </c>
      <c r="J648" s="23" t="s">
        <v>4036</v>
      </c>
      <c r="K648" s="23" t="s">
        <v>2505</v>
      </c>
      <c r="L648" s="23" t="s">
        <v>2499</v>
      </c>
      <c r="M648" s="2">
        <v>43831</v>
      </c>
      <c r="N648" s="30"/>
      <c r="O648" s="30"/>
      <c r="P648" s="30"/>
      <c r="V648" t="s">
        <v>40</v>
      </c>
      <c r="W648" t="s">
        <v>40</v>
      </c>
      <c r="X648" t="s">
        <v>2502</v>
      </c>
      <c r="Y648" t="s">
        <v>2503</v>
      </c>
      <c r="Z648" s="23" t="s">
        <v>2504</v>
      </c>
      <c r="AA648" s="23" t="s">
        <v>4033</v>
      </c>
      <c r="AB648" s="23" t="s">
        <v>2506</v>
      </c>
      <c r="AC648" s="23"/>
      <c r="AD648" s="23"/>
      <c r="AE648" s="23"/>
      <c r="AF648" s="23" t="s">
        <v>40</v>
      </c>
      <c r="AG648" s="23" t="s">
        <v>4037</v>
      </c>
      <c r="AH648" s="23" t="s">
        <v>41</v>
      </c>
      <c r="AI648" s="23" t="s">
        <v>4038</v>
      </c>
      <c r="AJ648" s="23" t="s">
        <v>4039</v>
      </c>
      <c r="AK648" s="23" t="s">
        <v>2501</v>
      </c>
      <c r="AL648" s="23" t="s">
        <v>2501</v>
      </c>
      <c r="AM648" s="23" t="s">
        <v>2501</v>
      </c>
      <c r="AN648" s="23" t="s">
        <v>2501</v>
      </c>
      <c r="AO648" s="30"/>
      <c r="AP648" t="s">
        <v>2500</v>
      </c>
      <c r="AQ648" t="s">
        <v>4040</v>
      </c>
      <c r="AR648">
        <v>19495</v>
      </c>
      <c r="AS648" s="2">
        <v>43831</v>
      </c>
      <c r="AT648" s="2" t="s">
        <v>4041</v>
      </c>
    </row>
    <row r="649" spans="1:46" x14ac:dyDescent="0.25">
      <c r="A649" t="s">
        <v>4404</v>
      </c>
      <c r="B649" s="23" t="s">
        <v>278</v>
      </c>
      <c r="C649" s="26" t="s">
        <v>4405</v>
      </c>
      <c r="D649" s="26" t="s">
        <v>4405</v>
      </c>
      <c r="E649" t="s">
        <v>2495</v>
      </c>
      <c r="F649" t="s">
        <v>2495</v>
      </c>
      <c r="G649" t="s">
        <v>2495</v>
      </c>
      <c r="H649" t="s">
        <v>2495</v>
      </c>
      <c r="I649" t="s">
        <v>2496</v>
      </c>
      <c r="J649" s="23" t="s">
        <v>4036</v>
      </c>
      <c r="K649" s="23" t="s">
        <v>2505</v>
      </c>
      <c r="L649" s="23" t="s">
        <v>2499</v>
      </c>
      <c r="M649" s="2">
        <v>43831</v>
      </c>
      <c r="N649" s="30"/>
      <c r="O649" s="30"/>
      <c r="P649" s="30"/>
      <c r="V649" t="s">
        <v>40</v>
      </c>
      <c r="W649" t="s">
        <v>40</v>
      </c>
      <c r="X649" t="s">
        <v>2502</v>
      </c>
      <c r="Y649" t="s">
        <v>2503</v>
      </c>
      <c r="Z649" s="23" t="s">
        <v>2504</v>
      </c>
      <c r="AA649" s="23" t="s">
        <v>4033</v>
      </c>
      <c r="AB649" s="23" t="s">
        <v>2506</v>
      </c>
      <c r="AC649" s="23"/>
      <c r="AD649" s="23"/>
      <c r="AE649" s="23"/>
      <c r="AF649" s="23" t="s">
        <v>40</v>
      </c>
      <c r="AG649" s="23" t="s">
        <v>4037</v>
      </c>
      <c r="AH649" s="23" t="s">
        <v>41</v>
      </c>
      <c r="AI649" s="23" t="s">
        <v>4038</v>
      </c>
      <c r="AJ649" s="23" t="s">
        <v>4039</v>
      </c>
      <c r="AK649" s="23" t="s">
        <v>2501</v>
      </c>
      <c r="AL649" s="23" t="s">
        <v>2501</v>
      </c>
      <c r="AM649" s="23" t="s">
        <v>2501</v>
      </c>
      <c r="AN649" s="23" t="s">
        <v>2501</v>
      </c>
      <c r="AO649" s="30"/>
      <c r="AP649" t="s">
        <v>2500</v>
      </c>
      <c r="AQ649" t="s">
        <v>4040</v>
      </c>
      <c r="AR649">
        <v>19495</v>
      </c>
      <c r="AS649" s="2">
        <v>43831</v>
      </c>
      <c r="AT649" s="2" t="s">
        <v>4041</v>
      </c>
    </row>
    <row r="650" spans="1:46" x14ac:dyDescent="0.25">
      <c r="A650" t="s">
        <v>4406</v>
      </c>
      <c r="B650" s="23" t="s">
        <v>279</v>
      </c>
      <c r="C650" s="27" t="s">
        <v>4407</v>
      </c>
      <c r="D650" s="27" t="s">
        <v>4407</v>
      </c>
      <c r="E650" t="s">
        <v>2495</v>
      </c>
      <c r="F650" t="s">
        <v>2495</v>
      </c>
      <c r="G650" t="s">
        <v>2495</v>
      </c>
      <c r="H650" t="s">
        <v>2495</v>
      </c>
      <c r="I650" t="s">
        <v>2496</v>
      </c>
      <c r="J650" s="23" t="s">
        <v>4036</v>
      </c>
      <c r="K650" s="23" t="s">
        <v>2505</v>
      </c>
      <c r="L650" s="23" t="s">
        <v>2499</v>
      </c>
      <c r="M650" s="2">
        <v>43831</v>
      </c>
      <c r="N650" s="30"/>
      <c r="O650" s="30"/>
      <c r="P650" s="30"/>
      <c r="V650" t="s">
        <v>40</v>
      </c>
      <c r="W650" t="s">
        <v>40</v>
      </c>
      <c r="X650" t="s">
        <v>2502</v>
      </c>
      <c r="Y650" t="s">
        <v>2503</v>
      </c>
      <c r="Z650" s="23" t="s">
        <v>2504</v>
      </c>
      <c r="AA650" s="23" t="s">
        <v>4033</v>
      </c>
      <c r="AB650" s="23" t="s">
        <v>2506</v>
      </c>
      <c r="AC650" s="23"/>
      <c r="AD650" s="23"/>
      <c r="AE650" s="23"/>
      <c r="AF650" s="23" t="s">
        <v>40</v>
      </c>
      <c r="AG650" s="23" t="s">
        <v>4037</v>
      </c>
      <c r="AH650" s="23" t="s">
        <v>41</v>
      </c>
      <c r="AI650" s="23" t="s">
        <v>4038</v>
      </c>
      <c r="AJ650" s="23" t="s">
        <v>4039</v>
      </c>
      <c r="AK650" s="23" t="s">
        <v>2501</v>
      </c>
      <c r="AL650" s="23" t="s">
        <v>2501</v>
      </c>
      <c r="AM650" s="23" t="s">
        <v>2501</v>
      </c>
      <c r="AN650" s="23" t="s">
        <v>2501</v>
      </c>
      <c r="AO650" s="30"/>
      <c r="AP650" t="s">
        <v>2500</v>
      </c>
      <c r="AQ650" t="s">
        <v>4040</v>
      </c>
      <c r="AR650">
        <v>19495</v>
      </c>
      <c r="AS650" s="2">
        <v>43831</v>
      </c>
      <c r="AT650" s="2" t="s">
        <v>4041</v>
      </c>
    </row>
    <row r="651" spans="1:46" x14ac:dyDescent="0.25">
      <c r="A651" t="s">
        <v>4408</v>
      </c>
      <c r="B651" s="23" t="s">
        <v>280</v>
      </c>
      <c r="C651" s="26" t="s">
        <v>4409</v>
      </c>
      <c r="D651" s="26" t="s">
        <v>4409</v>
      </c>
      <c r="E651" t="s">
        <v>2495</v>
      </c>
      <c r="F651" t="s">
        <v>2495</v>
      </c>
      <c r="G651" t="s">
        <v>2495</v>
      </c>
      <c r="H651" t="s">
        <v>2495</v>
      </c>
      <c r="I651" t="s">
        <v>2496</v>
      </c>
      <c r="J651" s="23" t="s">
        <v>4036</v>
      </c>
      <c r="K651" s="23" t="s">
        <v>2505</v>
      </c>
      <c r="L651" s="23" t="s">
        <v>2499</v>
      </c>
      <c r="M651" s="2">
        <v>43831</v>
      </c>
      <c r="N651" s="30"/>
      <c r="O651" s="30"/>
      <c r="P651" s="30"/>
      <c r="V651" t="s">
        <v>40</v>
      </c>
      <c r="W651" t="s">
        <v>40</v>
      </c>
      <c r="X651" t="s">
        <v>2502</v>
      </c>
      <c r="Y651" t="s">
        <v>2503</v>
      </c>
      <c r="Z651" s="23" t="s">
        <v>2504</v>
      </c>
      <c r="AA651" s="23" t="s">
        <v>4033</v>
      </c>
      <c r="AB651" s="23" t="s">
        <v>2506</v>
      </c>
      <c r="AC651" s="23"/>
      <c r="AD651" s="23"/>
      <c r="AE651" s="23"/>
      <c r="AF651" s="23" t="s">
        <v>40</v>
      </c>
      <c r="AG651" s="23" t="s">
        <v>4037</v>
      </c>
      <c r="AH651" s="23" t="s">
        <v>41</v>
      </c>
      <c r="AI651" s="23" t="s">
        <v>4038</v>
      </c>
      <c r="AJ651" s="23" t="s">
        <v>4039</v>
      </c>
      <c r="AK651" s="23" t="s">
        <v>2501</v>
      </c>
      <c r="AL651" s="23" t="s">
        <v>2501</v>
      </c>
      <c r="AM651" s="23" t="s">
        <v>2501</v>
      </c>
      <c r="AN651" s="23" t="s">
        <v>2501</v>
      </c>
      <c r="AO651" s="30"/>
      <c r="AP651" t="s">
        <v>2500</v>
      </c>
      <c r="AQ651" t="s">
        <v>4040</v>
      </c>
      <c r="AR651">
        <v>19495</v>
      </c>
      <c r="AS651" s="2">
        <v>43831</v>
      </c>
      <c r="AT651" s="2" t="s">
        <v>4041</v>
      </c>
    </row>
    <row r="652" spans="1:46" x14ac:dyDescent="0.25">
      <c r="A652" t="s">
        <v>4410</v>
      </c>
      <c r="B652" s="23" t="s">
        <v>281</v>
      </c>
      <c r="C652" s="27" t="s">
        <v>4411</v>
      </c>
      <c r="D652" s="27" t="s">
        <v>4411</v>
      </c>
      <c r="E652" t="s">
        <v>2495</v>
      </c>
      <c r="F652" t="s">
        <v>2495</v>
      </c>
      <c r="G652" t="s">
        <v>2495</v>
      </c>
      <c r="H652" t="s">
        <v>2495</v>
      </c>
      <c r="I652" t="s">
        <v>2496</v>
      </c>
      <c r="J652" s="23" t="s">
        <v>4036</v>
      </c>
      <c r="K652" s="23" t="s">
        <v>2505</v>
      </c>
      <c r="L652" s="23" t="s">
        <v>2499</v>
      </c>
      <c r="M652" s="2">
        <v>43831</v>
      </c>
      <c r="N652" s="30"/>
      <c r="O652" s="30"/>
      <c r="P652" s="30"/>
      <c r="V652" t="s">
        <v>40</v>
      </c>
      <c r="W652" t="s">
        <v>40</v>
      </c>
      <c r="X652" t="s">
        <v>2502</v>
      </c>
      <c r="Y652" t="s">
        <v>2503</v>
      </c>
      <c r="Z652" s="23" t="s">
        <v>2504</v>
      </c>
      <c r="AA652" s="23" t="s">
        <v>4033</v>
      </c>
      <c r="AB652" s="23" t="s">
        <v>2506</v>
      </c>
      <c r="AC652" s="23"/>
      <c r="AD652" s="23"/>
      <c r="AE652" s="23"/>
      <c r="AF652" s="23" t="s">
        <v>40</v>
      </c>
      <c r="AG652" s="23" t="s">
        <v>4037</v>
      </c>
      <c r="AH652" s="23" t="s">
        <v>41</v>
      </c>
      <c r="AI652" s="23" t="s">
        <v>4038</v>
      </c>
      <c r="AJ652" s="23" t="s">
        <v>4039</v>
      </c>
      <c r="AK652" s="23" t="s">
        <v>2501</v>
      </c>
      <c r="AL652" s="23" t="s">
        <v>2501</v>
      </c>
      <c r="AM652" s="23" t="s">
        <v>2501</v>
      </c>
      <c r="AN652" s="23" t="s">
        <v>2501</v>
      </c>
      <c r="AO652" s="30"/>
      <c r="AP652" t="s">
        <v>2500</v>
      </c>
      <c r="AQ652" t="s">
        <v>4040</v>
      </c>
      <c r="AR652">
        <v>19495</v>
      </c>
      <c r="AS652" s="2">
        <v>43831</v>
      </c>
      <c r="AT652" s="2" t="s">
        <v>4041</v>
      </c>
    </row>
    <row r="653" spans="1:46" x14ac:dyDescent="0.25">
      <c r="A653" t="s">
        <v>4412</v>
      </c>
      <c r="B653" s="23" t="s">
        <v>282</v>
      </c>
      <c r="C653" s="26" t="s">
        <v>4413</v>
      </c>
      <c r="D653" s="26" t="s">
        <v>4413</v>
      </c>
      <c r="E653" t="s">
        <v>2495</v>
      </c>
      <c r="F653" t="s">
        <v>2495</v>
      </c>
      <c r="G653" t="s">
        <v>2495</v>
      </c>
      <c r="H653" t="s">
        <v>2495</v>
      </c>
      <c r="I653" t="s">
        <v>2496</v>
      </c>
      <c r="J653" s="23" t="s">
        <v>4036</v>
      </c>
      <c r="K653" s="23" t="s">
        <v>2505</v>
      </c>
      <c r="L653" s="23" t="s">
        <v>2499</v>
      </c>
      <c r="M653" s="2">
        <v>43831</v>
      </c>
      <c r="N653" s="30"/>
      <c r="O653" s="30"/>
      <c r="P653" s="30"/>
      <c r="V653" t="s">
        <v>40</v>
      </c>
      <c r="W653" t="s">
        <v>40</v>
      </c>
      <c r="X653" t="s">
        <v>2502</v>
      </c>
      <c r="Y653" t="s">
        <v>2503</v>
      </c>
      <c r="Z653" s="23" t="s">
        <v>2504</v>
      </c>
      <c r="AA653" s="23" t="s">
        <v>4033</v>
      </c>
      <c r="AB653" s="23" t="s">
        <v>2506</v>
      </c>
      <c r="AC653" s="23"/>
      <c r="AD653" s="23"/>
      <c r="AE653" s="23"/>
      <c r="AF653" s="23" t="s">
        <v>40</v>
      </c>
      <c r="AG653" s="23" t="s">
        <v>4037</v>
      </c>
      <c r="AH653" s="23" t="s">
        <v>41</v>
      </c>
      <c r="AI653" s="23" t="s">
        <v>4038</v>
      </c>
      <c r="AJ653" s="23" t="s">
        <v>4039</v>
      </c>
      <c r="AK653" s="23" t="s">
        <v>2501</v>
      </c>
      <c r="AL653" s="23" t="s">
        <v>2501</v>
      </c>
      <c r="AM653" s="23" t="s">
        <v>2501</v>
      </c>
      <c r="AN653" s="23" t="s">
        <v>2501</v>
      </c>
      <c r="AO653" s="30"/>
      <c r="AP653" t="s">
        <v>2500</v>
      </c>
      <c r="AQ653" t="s">
        <v>4040</v>
      </c>
      <c r="AR653">
        <v>19495</v>
      </c>
      <c r="AS653" s="2">
        <v>43831</v>
      </c>
      <c r="AT653" s="2" t="s">
        <v>4041</v>
      </c>
    </row>
    <row r="654" spans="1:46" x14ac:dyDescent="0.25">
      <c r="A654" t="s">
        <v>4414</v>
      </c>
      <c r="B654" s="23" t="s">
        <v>283</v>
      </c>
      <c r="C654" s="27" t="s">
        <v>4415</v>
      </c>
      <c r="D654" s="27" t="s">
        <v>4415</v>
      </c>
      <c r="E654" t="s">
        <v>2495</v>
      </c>
      <c r="F654" t="s">
        <v>2495</v>
      </c>
      <c r="G654" t="s">
        <v>2495</v>
      </c>
      <c r="H654" t="s">
        <v>2495</v>
      </c>
      <c r="I654" t="s">
        <v>2496</v>
      </c>
      <c r="J654" s="23" t="s">
        <v>4036</v>
      </c>
      <c r="K654" s="23" t="s">
        <v>2505</v>
      </c>
      <c r="L654" s="23" t="s">
        <v>2499</v>
      </c>
      <c r="M654" s="2">
        <v>43831</v>
      </c>
      <c r="N654" s="30"/>
      <c r="O654" s="30"/>
      <c r="P654" s="30"/>
      <c r="V654" t="s">
        <v>40</v>
      </c>
      <c r="W654" t="s">
        <v>40</v>
      </c>
      <c r="X654" t="s">
        <v>2502</v>
      </c>
      <c r="Y654" t="s">
        <v>2503</v>
      </c>
      <c r="Z654" s="23" t="s">
        <v>2504</v>
      </c>
      <c r="AA654" s="23" t="s">
        <v>4033</v>
      </c>
      <c r="AB654" s="23" t="s">
        <v>2506</v>
      </c>
      <c r="AC654" s="23"/>
      <c r="AD654" s="23"/>
      <c r="AE654" s="23"/>
      <c r="AF654" s="23" t="s">
        <v>40</v>
      </c>
      <c r="AG654" s="23" t="s">
        <v>4037</v>
      </c>
      <c r="AH654" s="23" t="s">
        <v>41</v>
      </c>
      <c r="AI654" s="23" t="s">
        <v>4038</v>
      </c>
      <c r="AJ654" s="23" t="s">
        <v>4039</v>
      </c>
      <c r="AK654" s="23" t="s">
        <v>2501</v>
      </c>
      <c r="AL654" s="23" t="s">
        <v>2501</v>
      </c>
      <c r="AM654" s="23" t="s">
        <v>2501</v>
      </c>
      <c r="AN654" s="23" t="s">
        <v>2501</v>
      </c>
      <c r="AO654" s="30"/>
      <c r="AP654" t="s">
        <v>2500</v>
      </c>
      <c r="AQ654" t="s">
        <v>4040</v>
      </c>
      <c r="AR654">
        <v>19495</v>
      </c>
      <c r="AS654" s="2">
        <v>43831</v>
      </c>
      <c r="AT654" s="2" t="s">
        <v>4041</v>
      </c>
    </row>
    <row r="655" spans="1:46" x14ac:dyDescent="0.25">
      <c r="A655" t="s">
        <v>4416</v>
      </c>
      <c r="B655" s="23" t="s">
        <v>284</v>
      </c>
      <c r="C655" s="26" t="s">
        <v>4417</v>
      </c>
      <c r="D655" s="26" t="s">
        <v>4417</v>
      </c>
      <c r="E655" t="s">
        <v>2495</v>
      </c>
      <c r="F655" t="s">
        <v>2495</v>
      </c>
      <c r="G655" t="s">
        <v>2495</v>
      </c>
      <c r="H655" t="s">
        <v>2495</v>
      </c>
      <c r="I655" t="s">
        <v>2496</v>
      </c>
      <c r="J655" s="23" t="s">
        <v>4036</v>
      </c>
      <c r="K655" s="23" t="s">
        <v>2505</v>
      </c>
      <c r="L655" s="23" t="s">
        <v>2499</v>
      </c>
      <c r="M655" s="2">
        <v>43831</v>
      </c>
      <c r="N655" s="30"/>
      <c r="O655" s="30"/>
      <c r="P655" s="30"/>
      <c r="V655" t="s">
        <v>40</v>
      </c>
      <c r="W655" t="s">
        <v>40</v>
      </c>
      <c r="X655" t="s">
        <v>2502</v>
      </c>
      <c r="Y655" t="s">
        <v>2503</v>
      </c>
      <c r="Z655" s="23" t="s">
        <v>2504</v>
      </c>
      <c r="AA655" s="23" t="s">
        <v>4033</v>
      </c>
      <c r="AB655" s="23" t="s">
        <v>2506</v>
      </c>
      <c r="AC655" s="23"/>
      <c r="AD655" s="23"/>
      <c r="AE655" s="23"/>
      <c r="AF655" s="23" t="s">
        <v>40</v>
      </c>
      <c r="AG655" s="23" t="s">
        <v>4037</v>
      </c>
      <c r="AH655" s="23" t="s">
        <v>41</v>
      </c>
      <c r="AI655" s="23" t="s">
        <v>4038</v>
      </c>
      <c r="AJ655" s="23" t="s">
        <v>4039</v>
      </c>
      <c r="AK655" s="23" t="s">
        <v>2501</v>
      </c>
      <c r="AL655" s="23" t="s">
        <v>2501</v>
      </c>
      <c r="AM655" s="23" t="s">
        <v>2501</v>
      </c>
      <c r="AN655" s="23" t="s">
        <v>2501</v>
      </c>
      <c r="AO655" s="30"/>
      <c r="AP655" t="s">
        <v>2500</v>
      </c>
      <c r="AQ655" t="s">
        <v>4040</v>
      </c>
      <c r="AR655">
        <v>19495</v>
      </c>
      <c r="AS655" s="2">
        <v>43831</v>
      </c>
      <c r="AT655" s="2" t="s">
        <v>4041</v>
      </c>
    </row>
    <row r="656" spans="1:46" x14ac:dyDescent="0.25">
      <c r="A656" t="s">
        <v>4418</v>
      </c>
      <c r="B656" s="23" t="s">
        <v>285</v>
      </c>
      <c r="C656" s="27" t="s">
        <v>4419</v>
      </c>
      <c r="D656" s="27" t="s">
        <v>4419</v>
      </c>
      <c r="E656" t="s">
        <v>2495</v>
      </c>
      <c r="F656" t="s">
        <v>2495</v>
      </c>
      <c r="G656" t="s">
        <v>2495</v>
      </c>
      <c r="H656" t="s">
        <v>2495</v>
      </c>
      <c r="I656" t="s">
        <v>2496</v>
      </c>
      <c r="J656" s="23" t="s">
        <v>4036</v>
      </c>
      <c r="K656" s="23" t="s">
        <v>2505</v>
      </c>
      <c r="L656" s="23" t="s">
        <v>2499</v>
      </c>
      <c r="M656" s="2">
        <v>43831</v>
      </c>
      <c r="N656" s="30"/>
      <c r="O656" s="30"/>
      <c r="P656" s="30"/>
      <c r="V656" t="s">
        <v>40</v>
      </c>
      <c r="W656" t="s">
        <v>40</v>
      </c>
      <c r="X656" t="s">
        <v>2502</v>
      </c>
      <c r="Y656" t="s">
        <v>2503</v>
      </c>
      <c r="Z656" s="23" t="s">
        <v>2504</v>
      </c>
      <c r="AA656" s="23" t="s">
        <v>4033</v>
      </c>
      <c r="AB656" s="23" t="s">
        <v>2506</v>
      </c>
      <c r="AC656" s="23"/>
      <c r="AD656" s="23"/>
      <c r="AE656" s="23"/>
      <c r="AF656" s="23" t="s">
        <v>40</v>
      </c>
      <c r="AG656" s="23" t="s">
        <v>4037</v>
      </c>
      <c r="AH656" s="23" t="s">
        <v>41</v>
      </c>
      <c r="AI656" s="23" t="s">
        <v>4038</v>
      </c>
      <c r="AJ656" s="23" t="s">
        <v>4039</v>
      </c>
      <c r="AK656" s="23" t="s">
        <v>2501</v>
      </c>
      <c r="AL656" s="23" t="s">
        <v>2501</v>
      </c>
      <c r="AM656" s="23" t="s">
        <v>2501</v>
      </c>
      <c r="AN656" s="23" t="s">
        <v>2501</v>
      </c>
      <c r="AO656" s="30"/>
      <c r="AP656" t="s">
        <v>2500</v>
      </c>
      <c r="AQ656" t="s">
        <v>4040</v>
      </c>
      <c r="AR656">
        <v>19495</v>
      </c>
      <c r="AS656" s="2">
        <v>43831</v>
      </c>
      <c r="AT656" s="2" t="s">
        <v>4041</v>
      </c>
    </row>
    <row r="657" spans="1:46" x14ac:dyDescent="0.25">
      <c r="A657" t="s">
        <v>4420</v>
      </c>
      <c r="B657" s="23" t="s">
        <v>286</v>
      </c>
      <c r="C657" s="26" t="s">
        <v>4421</v>
      </c>
      <c r="D657" s="26" t="s">
        <v>4421</v>
      </c>
      <c r="E657" t="s">
        <v>2495</v>
      </c>
      <c r="F657" t="s">
        <v>2495</v>
      </c>
      <c r="G657" t="s">
        <v>2495</v>
      </c>
      <c r="H657" t="s">
        <v>2495</v>
      </c>
      <c r="I657" t="s">
        <v>2496</v>
      </c>
      <c r="J657" s="23" t="s">
        <v>4036</v>
      </c>
      <c r="K657" s="23" t="s">
        <v>2505</v>
      </c>
      <c r="L657" s="23" t="s">
        <v>2499</v>
      </c>
      <c r="M657" s="2">
        <v>43831</v>
      </c>
      <c r="N657" s="30"/>
      <c r="O657" s="30"/>
      <c r="P657" s="30"/>
      <c r="V657" t="s">
        <v>40</v>
      </c>
      <c r="W657" t="s">
        <v>40</v>
      </c>
      <c r="X657" t="s">
        <v>2502</v>
      </c>
      <c r="Y657" t="s">
        <v>2503</v>
      </c>
      <c r="Z657" s="23" t="s">
        <v>2504</v>
      </c>
      <c r="AA657" s="23" t="s">
        <v>4033</v>
      </c>
      <c r="AB657" s="23" t="s">
        <v>2506</v>
      </c>
      <c r="AC657" s="23"/>
      <c r="AD657" s="23"/>
      <c r="AE657" s="23"/>
      <c r="AF657" s="23" t="s">
        <v>40</v>
      </c>
      <c r="AG657" s="23" t="s">
        <v>4037</v>
      </c>
      <c r="AH657" s="23" t="s">
        <v>41</v>
      </c>
      <c r="AI657" s="23" t="s">
        <v>4038</v>
      </c>
      <c r="AJ657" s="23" t="s">
        <v>4039</v>
      </c>
      <c r="AK657" s="23" t="s">
        <v>2501</v>
      </c>
      <c r="AL657" s="23" t="s">
        <v>2501</v>
      </c>
      <c r="AM657" s="23" t="s">
        <v>2501</v>
      </c>
      <c r="AN657" s="23" t="s">
        <v>2501</v>
      </c>
      <c r="AO657" s="30"/>
      <c r="AP657" t="s">
        <v>2500</v>
      </c>
      <c r="AQ657" t="s">
        <v>4040</v>
      </c>
      <c r="AR657">
        <v>19495</v>
      </c>
      <c r="AS657" s="2">
        <v>43831</v>
      </c>
      <c r="AT657" s="2" t="s">
        <v>4041</v>
      </c>
    </row>
    <row r="658" spans="1:46" x14ac:dyDescent="0.25">
      <c r="A658" t="s">
        <v>4422</v>
      </c>
      <c r="B658" s="23" t="s">
        <v>287</v>
      </c>
      <c r="C658" s="27" t="s">
        <v>4423</v>
      </c>
      <c r="D658" s="27" t="s">
        <v>4423</v>
      </c>
      <c r="E658" t="s">
        <v>2495</v>
      </c>
      <c r="F658" t="s">
        <v>2495</v>
      </c>
      <c r="G658" t="s">
        <v>2495</v>
      </c>
      <c r="H658" t="s">
        <v>2495</v>
      </c>
      <c r="I658" t="s">
        <v>2496</v>
      </c>
      <c r="J658" s="23" t="s">
        <v>4036</v>
      </c>
      <c r="K658" s="23" t="s">
        <v>2505</v>
      </c>
      <c r="L658" s="23" t="s">
        <v>2499</v>
      </c>
      <c r="M658" s="2">
        <v>43831</v>
      </c>
      <c r="N658" s="30"/>
      <c r="O658" s="30"/>
      <c r="P658" s="30"/>
      <c r="V658" t="s">
        <v>40</v>
      </c>
      <c r="W658" t="s">
        <v>40</v>
      </c>
      <c r="X658" t="s">
        <v>2502</v>
      </c>
      <c r="Y658" t="s">
        <v>2503</v>
      </c>
      <c r="Z658" s="23" t="s">
        <v>2504</v>
      </c>
      <c r="AA658" s="23" t="s">
        <v>4033</v>
      </c>
      <c r="AB658" s="23" t="s">
        <v>2506</v>
      </c>
      <c r="AC658" s="23"/>
      <c r="AD658" s="23"/>
      <c r="AE658" s="23"/>
      <c r="AF658" s="23" t="s">
        <v>40</v>
      </c>
      <c r="AG658" s="23" t="s">
        <v>4037</v>
      </c>
      <c r="AH658" s="23" t="s">
        <v>41</v>
      </c>
      <c r="AI658" s="23" t="s">
        <v>4038</v>
      </c>
      <c r="AJ658" s="23" t="s">
        <v>4039</v>
      </c>
      <c r="AK658" s="23" t="s">
        <v>2501</v>
      </c>
      <c r="AL658" s="23" t="s">
        <v>2501</v>
      </c>
      <c r="AM658" s="23" t="s">
        <v>2501</v>
      </c>
      <c r="AN658" s="23" t="s">
        <v>2501</v>
      </c>
      <c r="AO658" s="30"/>
      <c r="AP658" t="s">
        <v>2500</v>
      </c>
      <c r="AQ658" t="s">
        <v>4040</v>
      </c>
      <c r="AR658">
        <v>19495</v>
      </c>
      <c r="AS658" s="2">
        <v>43831</v>
      </c>
      <c r="AT658" s="2" t="s">
        <v>4041</v>
      </c>
    </row>
    <row r="659" spans="1:46" x14ac:dyDescent="0.25">
      <c r="A659" t="s">
        <v>4424</v>
      </c>
      <c r="B659" s="23" t="s">
        <v>288</v>
      </c>
      <c r="C659" s="26" t="s">
        <v>4425</v>
      </c>
      <c r="D659" s="26" t="s">
        <v>4425</v>
      </c>
      <c r="E659" t="s">
        <v>2495</v>
      </c>
      <c r="F659" t="s">
        <v>2495</v>
      </c>
      <c r="G659" t="s">
        <v>2495</v>
      </c>
      <c r="H659" t="s">
        <v>2495</v>
      </c>
      <c r="I659" t="s">
        <v>2496</v>
      </c>
      <c r="J659" s="23" t="s">
        <v>4036</v>
      </c>
      <c r="K659" s="23" t="s">
        <v>2505</v>
      </c>
      <c r="L659" s="23" t="s">
        <v>2499</v>
      </c>
      <c r="M659" s="2">
        <v>43831</v>
      </c>
      <c r="N659" s="30"/>
      <c r="O659" s="30"/>
      <c r="P659" s="30"/>
      <c r="V659" t="s">
        <v>40</v>
      </c>
      <c r="W659" t="s">
        <v>40</v>
      </c>
      <c r="X659" t="s">
        <v>2502</v>
      </c>
      <c r="Y659" t="s">
        <v>2503</v>
      </c>
      <c r="Z659" s="23" t="s">
        <v>2504</v>
      </c>
      <c r="AA659" s="23" t="s">
        <v>4033</v>
      </c>
      <c r="AB659" s="23" t="s">
        <v>2506</v>
      </c>
      <c r="AC659" s="23"/>
      <c r="AD659" s="23"/>
      <c r="AE659" s="23"/>
      <c r="AF659" s="23" t="s">
        <v>40</v>
      </c>
      <c r="AG659" s="23" t="s">
        <v>4037</v>
      </c>
      <c r="AH659" s="23" t="s">
        <v>41</v>
      </c>
      <c r="AI659" s="23" t="s">
        <v>4038</v>
      </c>
      <c r="AJ659" s="23" t="s">
        <v>4039</v>
      </c>
      <c r="AK659" s="23" t="s">
        <v>2501</v>
      </c>
      <c r="AL659" s="23" t="s">
        <v>2501</v>
      </c>
      <c r="AM659" s="23" t="s">
        <v>2501</v>
      </c>
      <c r="AN659" s="23" t="s">
        <v>2501</v>
      </c>
      <c r="AO659" s="30"/>
      <c r="AP659" t="s">
        <v>2500</v>
      </c>
      <c r="AQ659" t="s">
        <v>4040</v>
      </c>
      <c r="AR659">
        <v>19495</v>
      </c>
      <c r="AS659" s="2">
        <v>43831</v>
      </c>
      <c r="AT659" s="2" t="s">
        <v>4041</v>
      </c>
    </row>
    <row r="660" spans="1:46" x14ac:dyDescent="0.25">
      <c r="A660" t="s">
        <v>4426</v>
      </c>
      <c r="B660" s="23" t="s">
        <v>289</v>
      </c>
      <c r="C660" s="27" t="s">
        <v>4427</v>
      </c>
      <c r="D660" s="27" t="s">
        <v>4427</v>
      </c>
      <c r="E660" t="s">
        <v>2495</v>
      </c>
      <c r="F660" t="s">
        <v>2495</v>
      </c>
      <c r="G660" t="s">
        <v>2495</v>
      </c>
      <c r="H660" t="s">
        <v>2495</v>
      </c>
      <c r="I660" t="s">
        <v>2496</v>
      </c>
      <c r="J660" s="23" t="s">
        <v>4036</v>
      </c>
      <c r="K660" s="23" t="s">
        <v>2505</v>
      </c>
      <c r="L660" s="23" t="s">
        <v>2499</v>
      </c>
      <c r="M660" s="2">
        <v>43831</v>
      </c>
      <c r="N660" s="30"/>
      <c r="O660" s="30"/>
      <c r="P660" s="30"/>
      <c r="V660" t="s">
        <v>40</v>
      </c>
      <c r="W660" t="s">
        <v>40</v>
      </c>
      <c r="X660" t="s">
        <v>2502</v>
      </c>
      <c r="Y660" t="s">
        <v>2503</v>
      </c>
      <c r="Z660" s="23" t="s">
        <v>2504</v>
      </c>
      <c r="AA660" s="23" t="s">
        <v>4033</v>
      </c>
      <c r="AB660" s="23" t="s">
        <v>2506</v>
      </c>
      <c r="AC660" s="23"/>
      <c r="AD660" s="23"/>
      <c r="AE660" s="23"/>
      <c r="AF660" s="23" t="s">
        <v>40</v>
      </c>
      <c r="AG660" s="23" t="s">
        <v>4037</v>
      </c>
      <c r="AH660" s="23" t="s">
        <v>41</v>
      </c>
      <c r="AI660" s="23" t="s">
        <v>4038</v>
      </c>
      <c r="AJ660" s="23" t="s">
        <v>4039</v>
      </c>
      <c r="AK660" s="23" t="s">
        <v>2501</v>
      </c>
      <c r="AL660" s="23" t="s">
        <v>2501</v>
      </c>
      <c r="AM660" s="23" t="s">
        <v>2501</v>
      </c>
      <c r="AN660" s="23" t="s">
        <v>2501</v>
      </c>
      <c r="AO660" s="30"/>
      <c r="AP660" t="s">
        <v>2500</v>
      </c>
      <c r="AQ660" t="s">
        <v>4040</v>
      </c>
      <c r="AR660">
        <v>19495</v>
      </c>
      <c r="AS660" s="2">
        <v>43831</v>
      </c>
      <c r="AT660" s="2" t="s">
        <v>4041</v>
      </c>
    </row>
    <row r="661" spans="1:46" x14ac:dyDescent="0.25">
      <c r="A661" t="s">
        <v>4428</v>
      </c>
      <c r="B661" s="23" t="s">
        <v>290</v>
      </c>
      <c r="C661" s="26" t="s">
        <v>4429</v>
      </c>
      <c r="D661" s="26" t="s">
        <v>4429</v>
      </c>
      <c r="E661" t="s">
        <v>2495</v>
      </c>
      <c r="F661" t="s">
        <v>2495</v>
      </c>
      <c r="G661" t="s">
        <v>2495</v>
      </c>
      <c r="H661" t="s">
        <v>2495</v>
      </c>
      <c r="I661" t="s">
        <v>2496</v>
      </c>
      <c r="J661" s="23" t="s">
        <v>4036</v>
      </c>
      <c r="K661" s="23" t="s">
        <v>2505</v>
      </c>
      <c r="L661" s="23" t="s">
        <v>2499</v>
      </c>
      <c r="M661" s="2">
        <v>43831</v>
      </c>
      <c r="N661" s="30"/>
      <c r="O661" s="30"/>
      <c r="P661" s="30"/>
      <c r="V661" t="s">
        <v>40</v>
      </c>
      <c r="W661" t="s">
        <v>40</v>
      </c>
      <c r="X661" t="s">
        <v>2502</v>
      </c>
      <c r="Y661" t="s">
        <v>2503</v>
      </c>
      <c r="Z661" s="23" t="s">
        <v>2504</v>
      </c>
      <c r="AA661" s="23" t="s">
        <v>4033</v>
      </c>
      <c r="AB661" s="23" t="s">
        <v>2506</v>
      </c>
      <c r="AC661" s="23"/>
      <c r="AD661" s="23"/>
      <c r="AE661" s="23"/>
      <c r="AF661" s="23" t="s">
        <v>40</v>
      </c>
      <c r="AG661" s="23" t="s">
        <v>4037</v>
      </c>
      <c r="AH661" s="23" t="s">
        <v>41</v>
      </c>
      <c r="AI661" s="23" t="s">
        <v>4038</v>
      </c>
      <c r="AJ661" s="23" t="s">
        <v>4039</v>
      </c>
      <c r="AK661" s="23" t="s">
        <v>2501</v>
      </c>
      <c r="AL661" s="23" t="s">
        <v>2501</v>
      </c>
      <c r="AM661" s="23" t="s">
        <v>2501</v>
      </c>
      <c r="AN661" s="23" t="s">
        <v>2501</v>
      </c>
      <c r="AO661" s="30"/>
      <c r="AP661" t="s">
        <v>2500</v>
      </c>
      <c r="AQ661" t="s">
        <v>4040</v>
      </c>
      <c r="AR661">
        <v>19495</v>
      </c>
      <c r="AS661" s="2">
        <v>43831</v>
      </c>
      <c r="AT661" s="2" t="s">
        <v>4041</v>
      </c>
    </row>
    <row r="662" spans="1:46" x14ac:dyDescent="0.25">
      <c r="A662" t="s">
        <v>4430</v>
      </c>
      <c r="B662" s="23" t="s">
        <v>291</v>
      </c>
      <c r="C662" s="27" t="s">
        <v>4431</v>
      </c>
      <c r="D662" s="27" t="s">
        <v>4431</v>
      </c>
      <c r="E662" t="s">
        <v>2495</v>
      </c>
      <c r="F662" t="s">
        <v>2495</v>
      </c>
      <c r="G662" t="s">
        <v>2495</v>
      </c>
      <c r="H662" t="s">
        <v>2495</v>
      </c>
      <c r="I662" t="s">
        <v>2496</v>
      </c>
      <c r="J662" s="23" t="s">
        <v>4036</v>
      </c>
      <c r="K662" s="23" t="s">
        <v>2505</v>
      </c>
      <c r="L662" s="23" t="s">
        <v>2499</v>
      </c>
      <c r="M662" s="2">
        <v>43831</v>
      </c>
      <c r="N662" s="30"/>
      <c r="O662" s="30"/>
      <c r="P662" s="30"/>
      <c r="V662" t="s">
        <v>40</v>
      </c>
      <c r="W662" t="s">
        <v>40</v>
      </c>
      <c r="X662" t="s">
        <v>2502</v>
      </c>
      <c r="Y662" t="s">
        <v>2503</v>
      </c>
      <c r="Z662" s="23" t="s">
        <v>2504</v>
      </c>
      <c r="AA662" s="23" t="s">
        <v>4033</v>
      </c>
      <c r="AB662" s="23" t="s">
        <v>2506</v>
      </c>
      <c r="AC662" s="23"/>
      <c r="AD662" s="23"/>
      <c r="AE662" s="23"/>
      <c r="AF662" s="23" t="s">
        <v>40</v>
      </c>
      <c r="AG662" s="23" t="s">
        <v>4037</v>
      </c>
      <c r="AH662" s="23" t="s">
        <v>41</v>
      </c>
      <c r="AI662" s="23" t="s">
        <v>4038</v>
      </c>
      <c r="AJ662" s="23" t="s">
        <v>4039</v>
      </c>
      <c r="AK662" s="23" t="s">
        <v>2501</v>
      </c>
      <c r="AL662" s="23" t="s">
        <v>2501</v>
      </c>
      <c r="AM662" s="23" t="s">
        <v>2501</v>
      </c>
      <c r="AN662" s="23" t="s">
        <v>2501</v>
      </c>
      <c r="AO662" s="30"/>
      <c r="AP662" t="s">
        <v>2500</v>
      </c>
      <c r="AQ662" t="s">
        <v>4040</v>
      </c>
      <c r="AR662">
        <v>19495</v>
      </c>
      <c r="AS662" s="2">
        <v>43831</v>
      </c>
      <c r="AT662" s="2" t="s">
        <v>4041</v>
      </c>
    </row>
    <row r="663" spans="1:46" x14ac:dyDescent="0.25">
      <c r="A663" t="s">
        <v>4432</v>
      </c>
      <c r="B663" s="23" t="s">
        <v>292</v>
      </c>
      <c r="C663" s="26" t="s">
        <v>4433</v>
      </c>
      <c r="D663" s="26" t="s">
        <v>4433</v>
      </c>
      <c r="E663" t="s">
        <v>2495</v>
      </c>
      <c r="F663" t="s">
        <v>2495</v>
      </c>
      <c r="G663" t="s">
        <v>2495</v>
      </c>
      <c r="H663" t="s">
        <v>2495</v>
      </c>
      <c r="I663" t="s">
        <v>2496</v>
      </c>
      <c r="J663" s="23" t="s">
        <v>4036</v>
      </c>
      <c r="K663" s="23" t="s">
        <v>2505</v>
      </c>
      <c r="L663" s="23" t="s">
        <v>2499</v>
      </c>
      <c r="M663" s="2">
        <v>43831</v>
      </c>
      <c r="N663" s="30"/>
      <c r="O663" s="30"/>
      <c r="P663" s="30"/>
      <c r="V663" t="s">
        <v>40</v>
      </c>
      <c r="W663" t="s">
        <v>40</v>
      </c>
      <c r="X663" t="s">
        <v>2502</v>
      </c>
      <c r="Y663" t="s">
        <v>2503</v>
      </c>
      <c r="Z663" s="23" t="s">
        <v>2504</v>
      </c>
      <c r="AA663" s="23" t="s">
        <v>4033</v>
      </c>
      <c r="AB663" s="23" t="s">
        <v>2506</v>
      </c>
      <c r="AC663" s="23"/>
      <c r="AD663" s="23"/>
      <c r="AE663" s="23"/>
      <c r="AF663" s="23" t="s">
        <v>40</v>
      </c>
      <c r="AG663" s="23" t="s">
        <v>4037</v>
      </c>
      <c r="AH663" s="23" t="s">
        <v>41</v>
      </c>
      <c r="AI663" s="23" t="s">
        <v>4038</v>
      </c>
      <c r="AJ663" s="23" t="s">
        <v>4039</v>
      </c>
      <c r="AK663" s="23" t="s">
        <v>2501</v>
      </c>
      <c r="AL663" s="23" t="s">
        <v>2501</v>
      </c>
      <c r="AM663" s="23" t="s">
        <v>2501</v>
      </c>
      <c r="AN663" s="23" t="s">
        <v>2501</v>
      </c>
      <c r="AO663" s="30"/>
      <c r="AP663" t="s">
        <v>2500</v>
      </c>
      <c r="AQ663" t="s">
        <v>4040</v>
      </c>
      <c r="AR663">
        <v>19495</v>
      </c>
      <c r="AS663" s="2">
        <v>43831</v>
      </c>
      <c r="AT663" s="2" t="s">
        <v>4041</v>
      </c>
    </row>
    <row r="664" spans="1:46" x14ac:dyDescent="0.25">
      <c r="A664" t="s">
        <v>4434</v>
      </c>
      <c r="B664" s="23" t="s">
        <v>293</v>
      </c>
      <c r="C664" s="27" t="s">
        <v>4435</v>
      </c>
      <c r="D664" s="27" t="s">
        <v>4435</v>
      </c>
      <c r="E664" t="s">
        <v>2495</v>
      </c>
      <c r="F664" t="s">
        <v>2495</v>
      </c>
      <c r="G664" t="s">
        <v>2495</v>
      </c>
      <c r="H664" t="s">
        <v>2495</v>
      </c>
      <c r="I664" t="s">
        <v>2496</v>
      </c>
      <c r="J664" s="23" t="s">
        <v>4036</v>
      </c>
      <c r="K664" s="23" t="s">
        <v>2505</v>
      </c>
      <c r="L664" s="23" t="s">
        <v>2499</v>
      </c>
      <c r="M664" s="2">
        <v>43831</v>
      </c>
      <c r="N664" s="30"/>
      <c r="O664" s="30"/>
      <c r="P664" s="30"/>
      <c r="V664" t="s">
        <v>40</v>
      </c>
      <c r="W664" t="s">
        <v>40</v>
      </c>
      <c r="X664" t="s">
        <v>2502</v>
      </c>
      <c r="Y664" t="s">
        <v>2503</v>
      </c>
      <c r="Z664" s="23" t="s">
        <v>2504</v>
      </c>
      <c r="AA664" s="23" t="s">
        <v>4033</v>
      </c>
      <c r="AB664" s="23" t="s">
        <v>2506</v>
      </c>
      <c r="AC664" s="23"/>
      <c r="AD664" s="23"/>
      <c r="AE664" s="23"/>
      <c r="AF664" s="23" t="s">
        <v>40</v>
      </c>
      <c r="AG664" s="23" t="s">
        <v>4037</v>
      </c>
      <c r="AH664" s="23" t="s">
        <v>41</v>
      </c>
      <c r="AI664" s="23" t="s">
        <v>4038</v>
      </c>
      <c r="AJ664" s="23" t="s">
        <v>4039</v>
      </c>
      <c r="AK664" s="23" t="s">
        <v>2501</v>
      </c>
      <c r="AL664" s="23" t="s">
        <v>2501</v>
      </c>
      <c r="AM664" s="23" t="s">
        <v>2501</v>
      </c>
      <c r="AN664" s="23" t="s">
        <v>2501</v>
      </c>
      <c r="AO664" s="30"/>
      <c r="AP664" t="s">
        <v>2500</v>
      </c>
      <c r="AQ664" t="s">
        <v>4040</v>
      </c>
      <c r="AR664">
        <v>19495</v>
      </c>
      <c r="AS664" s="2">
        <v>43831</v>
      </c>
      <c r="AT664" s="2" t="s">
        <v>4041</v>
      </c>
    </row>
    <row r="665" spans="1:46" x14ac:dyDescent="0.25">
      <c r="A665" t="s">
        <v>4436</v>
      </c>
      <c r="B665" s="23" t="s">
        <v>294</v>
      </c>
      <c r="C665" s="26" t="s">
        <v>4437</v>
      </c>
      <c r="D665" s="26" t="s">
        <v>4437</v>
      </c>
      <c r="E665" t="s">
        <v>2495</v>
      </c>
      <c r="F665" t="s">
        <v>2495</v>
      </c>
      <c r="G665" t="s">
        <v>2495</v>
      </c>
      <c r="H665" t="s">
        <v>2495</v>
      </c>
      <c r="I665" t="s">
        <v>2496</v>
      </c>
      <c r="J665" s="23" t="s">
        <v>4036</v>
      </c>
      <c r="K665" s="23" t="s">
        <v>2505</v>
      </c>
      <c r="L665" s="23" t="s">
        <v>2499</v>
      </c>
      <c r="M665" s="2">
        <v>43831</v>
      </c>
      <c r="N665" s="30"/>
      <c r="O665" s="30"/>
      <c r="P665" s="30"/>
      <c r="V665" t="s">
        <v>40</v>
      </c>
      <c r="W665" t="s">
        <v>40</v>
      </c>
      <c r="X665" t="s">
        <v>2502</v>
      </c>
      <c r="Y665" t="s">
        <v>2503</v>
      </c>
      <c r="Z665" s="23" t="s">
        <v>2504</v>
      </c>
      <c r="AA665" s="23" t="s">
        <v>4033</v>
      </c>
      <c r="AB665" s="23" t="s">
        <v>2506</v>
      </c>
      <c r="AC665" s="23"/>
      <c r="AD665" s="23"/>
      <c r="AE665" s="23"/>
      <c r="AF665" s="23" t="s">
        <v>40</v>
      </c>
      <c r="AG665" s="23" t="s">
        <v>4037</v>
      </c>
      <c r="AH665" s="23" t="s">
        <v>41</v>
      </c>
      <c r="AI665" s="23" t="s">
        <v>4038</v>
      </c>
      <c r="AJ665" s="23" t="s">
        <v>4039</v>
      </c>
      <c r="AK665" s="23" t="s">
        <v>2501</v>
      </c>
      <c r="AL665" s="23" t="s">
        <v>2501</v>
      </c>
      <c r="AM665" s="23" t="s">
        <v>2501</v>
      </c>
      <c r="AN665" s="23" t="s">
        <v>2501</v>
      </c>
      <c r="AO665" s="30"/>
      <c r="AP665" t="s">
        <v>2500</v>
      </c>
      <c r="AQ665" t="s">
        <v>4040</v>
      </c>
      <c r="AR665">
        <v>19495</v>
      </c>
      <c r="AS665" s="2">
        <v>43831</v>
      </c>
      <c r="AT665" s="2" t="s">
        <v>4041</v>
      </c>
    </row>
    <row r="666" spans="1:46" x14ac:dyDescent="0.25">
      <c r="A666" t="s">
        <v>4438</v>
      </c>
      <c r="B666" s="23" t="s">
        <v>295</v>
      </c>
      <c r="C666" s="27" t="s">
        <v>4439</v>
      </c>
      <c r="D666" s="27" t="s">
        <v>4439</v>
      </c>
      <c r="E666" t="s">
        <v>2495</v>
      </c>
      <c r="F666" t="s">
        <v>2495</v>
      </c>
      <c r="G666" t="s">
        <v>2495</v>
      </c>
      <c r="H666" t="s">
        <v>2495</v>
      </c>
      <c r="I666" t="s">
        <v>2496</v>
      </c>
      <c r="J666" s="23" t="s">
        <v>4036</v>
      </c>
      <c r="K666" s="23" t="s">
        <v>2505</v>
      </c>
      <c r="L666" s="23" t="s">
        <v>2499</v>
      </c>
      <c r="M666" s="2">
        <v>43831</v>
      </c>
      <c r="N666" s="30"/>
      <c r="O666" s="30"/>
      <c r="P666" s="30"/>
      <c r="V666" t="s">
        <v>40</v>
      </c>
      <c r="W666" t="s">
        <v>40</v>
      </c>
      <c r="X666" t="s">
        <v>2502</v>
      </c>
      <c r="Y666" t="s">
        <v>2503</v>
      </c>
      <c r="Z666" s="23" t="s">
        <v>2504</v>
      </c>
      <c r="AA666" s="23" t="s">
        <v>4033</v>
      </c>
      <c r="AB666" s="23" t="s">
        <v>2506</v>
      </c>
      <c r="AC666" s="23"/>
      <c r="AD666" s="23"/>
      <c r="AE666" s="23"/>
      <c r="AF666" s="23" t="s">
        <v>40</v>
      </c>
      <c r="AG666" s="23" t="s">
        <v>4037</v>
      </c>
      <c r="AH666" s="23" t="s">
        <v>41</v>
      </c>
      <c r="AI666" s="23" t="s">
        <v>4038</v>
      </c>
      <c r="AJ666" s="23" t="s">
        <v>4039</v>
      </c>
      <c r="AK666" s="23" t="s">
        <v>2501</v>
      </c>
      <c r="AL666" s="23" t="s">
        <v>2501</v>
      </c>
      <c r="AM666" s="23" t="s">
        <v>2501</v>
      </c>
      <c r="AN666" s="23" t="s">
        <v>2501</v>
      </c>
      <c r="AO666" s="30"/>
      <c r="AP666" t="s">
        <v>2500</v>
      </c>
      <c r="AQ666" t="s">
        <v>4040</v>
      </c>
      <c r="AR666">
        <v>19495</v>
      </c>
      <c r="AS666" s="2">
        <v>43831</v>
      </c>
      <c r="AT666" s="2" t="s">
        <v>4041</v>
      </c>
    </row>
    <row r="667" spans="1:46" x14ac:dyDescent="0.25">
      <c r="A667" t="s">
        <v>4440</v>
      </c>
      <c r="B667" s="23" t="s">
        <v>296</v>
      </c>
      <c r="C667" s="26" t="s">
        <v>4441</v>
      </c>
      <c r="D667" s="26" t="s">
        <v>4441</v>
      </c>
      <c r="E667" t="s">
        <v>2495</v>
      </c>
      <c r="F667" t="s">
        <v>2495</v>
      </c>
      <c r="G667" t="s">
        <v>2495</v>
      </c>
      <c r="H667" t="s">
        <v>2495</v>
      </c>
      <c r="I667" t="s">
        <v>2496</v>
      </c>
      <c r="J667" s="23" t="s">
        <v>4036</v>
      </c>
      <c r="K667" s="23" t="s">
        <v>2505</v>
      </c>
      <c r="L667" s="23" t="s">
        <v>2499</v>
      </c>
      <c r="M667" s="2">
        <v>43831</v>
      </c>
      <c r="N667" s="30"/>
      <c r="O667" s="30"/>
      <c r="P667" s="30"/>
      <c r="V667" t="s">
        <v>40</v>
      </c>
      <c r="W667" t="s">
        <v>40</v>
      </c>
      <c r="X667" t="s">
        <v>2502</v>
      </c>
      <c r="Y667" t="s">
        <v>2503</v>
      </c>
      <c r="Z667" s="23" t="s">
        <v>2504</v>
      </c>
      <c r="AA667" s="23" t="s">
        <v>4033</v>
      </c>
      <c r="AB667" s="23" t="s">
        <v>2506</v>
      </c>
      <c r="AC667" s="23"/>
      <c r="AD667" s="23"/>
      <c r="AE667" s="23"/>
      <c r="AF667" s="23" t="s">
        <v>40</v>
      </c>
      <c r="AG667" s="23" t="s">
        <v>4037</v>
      </c>
      <c r="AH667" s="23" t="s">
        <v>41</v>
      </c>
      <c r="AI667" s="23" t="s">
        <v>4038</v>
      </c>
      <c r="AJ667" s="23" t="s">
        <v>4039</v>
      </c>
      <c r="AK667" s="23" t="s">
        <v>2501</v>
      </c>
      <c r="AL667" s="23" t="s">
        <v>2501</v>
      </c>
      <c r="AM667" s="23" t="s">
        <v>2501</v>
      </c>
      <c r="AN667" s="23" t="s">
        <v>2501</v>
      </c>
      <c r="AO667" s="30"/>
      <c r="AP667" t="s">
        <v>2500</v>
      </c>
      <c r="AQ667" t="s">
        <v>4040</v>
      </c>
      <c r="AR667">
        <v>19495</v>
      </c>
      <c r="AS667" s="2">
        <v>43831</v>
      </c>
      <c r="AT667" s="2" t="s">
        <v>4041</v>
      </c>
    </row>
    <row r="668" spans="1:46" x14ac:dyDescent="0.25">
      <c r="A668" t="s">
        <v>4442</v>
      </c>
      <c r="B668" s="23" t="s">
        <v>297</v>
      </c>
      <c r="C668" s="27" t="s">
        <v>4443</v>
      </c>
      <c r="D668" s="27" t="s">
        <v>4443</v>
      </c>
      <c r="E668" t="s">
        <v>2495</v>
      </c>
      <c r="F668" t="s">
        <v>2495</v>
      </c>
      <c r="G668" t="s">
        <v>2495</v>
      </c>
      <c r="H668" t="s">
        <v>2495</v>
      </c>
      <c r="I668" t="s">
        <v>2496</v>
      </c>
      <c r="J668" s="23" t="s">
        <v>4036</v>
      </c>
      <c r="K668" s="23" t="s">
        <v>2505</v>
      </c>
      <c r="L668" s="23" t="s">
        <v>2499</v>
      </c>
      <c r="M668" s="2">
        <v>43831</v>
      </c>
      <c r="N668" s="30"/>
      <c r="O668" s="30"/>
      <c r="P668" s="30"/>
      <c r="V668" t="s">
        <v>40</v>
      </c>
      <c r="W668" t="s">
        <v>40</v>
      </c>
      <c r="X668" t="s">
        <v>2502</v>
      </c>
      <c r="Y668" t="s">
        <v>2503</v>
      </c>
      <c r="Z668" s="23" t="s">
        <v>2504</v>
      </c>
      <c r="AA668" s="23" t="s">
        <v>4033</v>
      </c>
      <c r="AB668" s="23" t="s">
        <v>2506</v>
      </c>
      <c r="AC668" s="23"/>
      <c r="AD668" s="23"/>
      <c r="AE668" s="23"/>
      <c r="AF668" s="23" t="s">
        <v>40</v>
      </c>
      <c r="AG668" s="23" t="s">
        <v>4037</v>
      </c>
      <c r="AH668" s="23" t="s">
        <v>41</v>
      </c>
      <c r="AI668" s="23" t="s">
        <v>4038</v>
      </c>
      <c r="AJ668" s="23" t="s">
        <v>4039</v>
      </c>
      <c r="AK668" s="23" t="s">
        <v>2501</v>
      </c>
      <c r="AL668" s="23" t="s">
        <v>2501</v>
      </c>
      <c r="AM668" s="23" t="s">
        <v>2501</v>
      </c>
      <c r="AN668" s="23" t="s">
        <v>2501</v>
      </c>
      <c r="AO668" s="30"/>
      <c r="AP668" t="s">
        <v>2500</v>
      </c>
      <c r="AQ668" t="s">
        <v>4040</v>
      </c>
      <c r="AR668">
        <v>19495</v>
      </c>
      <c r="AS668" s="2">
        <v>43831</v>
      </c>
      <c r="AT668" s="2" t="s">
        <v>4041</v>
      </c>
    </row>
    <row r="669" spans="1:46" x14ac:dyDescent="0.25">
      <c r="A669" t="s">
        <v>4444</v>
      </c>
      <c r="B669" s="23" t="s">
        <v>298</v>
      </c>
      <c r="C669" s="26" t="s">
        <v>4445</v>
      </c>
      <c r="D669" s="26" t="s">
        <v>4445</v>
      </c>
      <c r="E669" t="s">
        <v>2495</v>
      </c>
      <c r="F669" t="s">
        <v>2495</v>
      </c>
      <c r="G669" t="s">
        <v>2495</v>
      </c>
      <c r="H669" t="s">
        <v>2495</v>
      </c>
      <c r="I669" t="s">
        <v>2496</v>
      </c>
      <c r="J669" s="23" t="s">
        <v>4036</v>
      </c>
      <c r="K669" s="23" t="s">
        <v>2505</v>
      </c>
      <c r="L669" s="23" t="s">
        <v>2499</v>
      </c>
      <c r="M669" s="2">
        <v>43831</v>
      </c>
      <c r="N669" s="30"/>
      <c r="O669" s="30"/>
      <c r="P669" s="30"/>
      <c r="V669" t="s">
        <v>40</v>
      </c>
      <c r="W669" t="s">
        <v>40</v>
      </c>
      <c r="X669" t="s">
        <v>2502</v>
      </c>
      <c r="Y669" t="s">
        <v>2503</v>
      </c>
      <c r="Z669" s="23" t="s">
        <v>2504</v>
      </c>
      <c r="AA669" s="23" t="s">
        <v>4033</v>
      </c>
      <c r="AB669" s="23" t="s">
        <v>2506</v>
      </c>
      <c r="AC669" s="23"/>
      <c r="AD669" s="23"/>
      <c r="AE669" s="23"/>
      <c r="AF669" s="23" t="s">
        <v>40</v>
      </c>
      <c r="AG669" s="23" t="s">
        <v>4037</v>
      </c>
      <c r="AH669" s="23" t="s">
        <v>41</v>
      </c>
      <c r="AI669" s="23" t="s">
        <v>4038</v>
      </c>
      <c r="AJ669" s="23" t="s">
        <v>4039</v>
      </c>
      <c r="AK669" s="23" t="s">
        <v>2501</v>
      </c>
      <c r="AL669" s="23" t="s">
        <v>2501</v>
      </c>
      <c r="AM669" s="23" t="s">
        <v>2501</v>
      </c>
      <c r="AN669" s="23" t="s">
        <v>2501</v>
      </c>
      <c r="AO669" s="30"/>
      <c r="AP669" t="s">
        <v>2500</v>
      </c>
      <c r="AQ669" t="s">
        <v>4040</v>
      </c>
      <c r="AR669">
        <v>19495</v>
      </c>
      <c r="AS669" s="2">
        <v>43831</v>
      </c>
      <c r="AT669" s="2" t="s">
        <v>4041</v>
      </c>
    </row>
    <row r="670" spans="1:46" x14ac:dyDescent="0.25">
      <c r="A670" t="s">
        <v>4446</v>
      </c>
      <c r="B670" s="23" t="s">
        <v>299</v>
      </c>
      <c r="C670" s="27" t="s">
        <v>4447</v>
      </c>
      <c r="D670" s="27" t="s">
        <v>4447</v>
      </c>
      <c r="E670" t="s">
        <v>2495</v>
      </c>
      <c r="F670" t="s">
        <v>2495</v>
      </c>
      <c r="G670" t="s">
        <v>2495</v>
      </c>
      <c r="H670" t="s">
        <v>2495</v>
      </c>
      <c r="I670" t="s">
        <v>2496</v>
      </c>
      <c r="J670" s="23" t="s">
        <v>4036</v>
      </c>
      <c r="K670" s="23" t="s">
        <v>2505</v>
      </c>
      <c r="L670" s="23" t="s">
        <v>2499</v>
      </c>
      <c r="M670" s="2">
        <v>43831</v>
      </c>
      <c r="N670" s="30"/>
      <c r="O670" s="30"/>
      <c r="P670" s="30"/>
      <c r="V670" t="s">
        <v>40</v>
      </c>
      <c r="W670" t="s">
        <v>40</v>
      </c>
      <c r="X670" t="s">
        <v>2502</v>
      </c>
      <c r="Y670" t="s">
        <v>2503</v>
      </c>
      <c r="Z670" s="23" t="s">
        <v>2504</v>
      </c>
      <c r="AA670" s="23" t="s">
        <v>4033</v>
      </c>
      <c r="AB670" s="23" t="s">
        <v>2506</v>
      </c>
      <c r="AC670" s="23"/>
      <c r="AD670" s="23"/>
      <c r="AE670" s="23"/>
      <c r="AF670" s="23" t="s">
        <v>40</v>
      </c>
      <c r="AG670" s="23" t="s">
        <v>4037</v>
      </c>
      <c r="AH670" s="23" t="s">
        <v>41</v>
      </c>
      <c r="AI670" s="23" t="s">
        <v>4038</v>
      </c>
      <c r="AJ670" s="23" t="s">
        <v>4039</v>
      </c>
      <c r="AK670" s="23" t="s">
        <v>2501</v>
      </c>
      <c r="AL670" s="23" t="s">
        <v>2501</v>
      </c>
      <c r="AM670" s="23" t="s">
        <v>2501</v>
      </c>
      <c r="AN670" s="23" t="s">
        <v>2501</v>
      </c>
      <c r="AO670" s="30"/>
      <c r="AP670" t="s">
        <v>2500</v>
      </c>
      <c r="AQ670" t="s">
        <v>4040</v>
      </c>
      <c r="AR670">
        <v>19495</v>
      </c>
      <c r="AS670" s="2">
        <v>43831</v>
      </c>
      <c r="AT670" s="2" t="s">
        <v>4041</v>
      </c>
    </row>
    <row r="671" spans="1:46" x14ac:dyDescent="0.25">
      <c r="A671" t="s">
        <v>4448</v>
      </c>
      <c r="B671" s="23" t="s">
        <v>300</v>
      </c>
      <c r="C671" s="26" t="s">
        <v>4449</v>
      </c>
      <c r="D671" s="26" t="s">
        <v>4449</v>
      </c>
      <c r="E671" t="s">
        <v>2495</v>
      </c>
      <c r="F671" t="s">
        <v>2495</v>
      </c>
      <c r="G671" t="s">
        <v>2495</v>
      </c>
      <c r="H671" t="s">
        <v>2495</v>
      </c>
      <c r="I671" t="s">
        <v>2496</v>
      </c>
      <c r="J671" s="23" t="s">
        <v>4036</v>
      </c>
      <c r="K671" s="23" t="s">
        <v>2505</v>
      </c>
      <c r="L671" s="23" t="s">
        <v>2499</v>
      </c>
      <c r="M671" s="2">
        <v>43831</v>
      </c>
      <c r="N671" s="30"/>
      <c r="O671" s="30"/>
      <c r="P671" s="30"/>
      <c r="V671" t="s">
        <v>40</v>
      </c>
      <c r="W671" t="s">
        <v>40</v>
      </c>
      <c r="X671" t="s">
        <v>2502</v>
      </c>
      <c r="Y671" t="s">
        <v>2503</v>
      </c>
      <c r="Z671" s="23" t="s">
        <v>2504</v>
      </c>
      <c r="AA671" s="23" t="s">
        <v>4033</v>
      </c>
      <c r="AB671" s="23" t="s">
        <v>2506</v>
      </c>
      <c r="AC671" s="23"/>
      <c r="AD671" s="23"/>
      <c r="AE671" s="23"/>
      <c r="AF671" s="23" t="s">
        <v>40</v>
      </c>
      <c r="AG671" s="23" t="s">
        <v>4037</v>
      </c>
      <c r="AH671" s="23" t="s">
        <v>41</v>
      </c>
      <c r="AI671" s="23" t="s">
        <v>4038</v>
      </c>
      <c r="AJ671" s="23" t="s">
        <v>4039</v>
      </c>
      <c r="AK671" s="23" t="s">
        <v>2501</v>
      </c>
      <c r="AL671" s="23" t="s">
        <v>2501</v>
      </c>
      <c r="AM671" s="23" t="s">
        <v>2501</v>
      </c>
      <c r="AN671" s="23" t="s">
        <v>2501</v>
      </c>
      <c r="AO671" s="30"/>
      <c r="AP671" t="s">
        <v>2500</v>
      </c>
      <c r="AQ671" t="s">
        <v>4040</v>
      </c>
      <c r="AR671">
        <v>19495</v>
      </c>
      <c r="AS671" s="2">
        <v>43831</v>
      </c>
      <c r="AT671" s="2" t="s">
        <v>4041</v>
      </c>
    </row>
    <row r="672" spans="1:46" x14ac:dyDescent="0.25">
      <c r="A672" t="s">
        <v>4450</v>
      </c>
      <c r="B672" s="23" t="s">
        <v>301</v>
      </c>
      <c r="C672" s="27" t="s">
        <v>4451</v>
      </c>
      <c r="D672" s="27" t="s">
        <v>4451</v>
      </c>
      <c r="E672" t="s">
        <v>2495</v>
      </c>
      <c r="F672" t="s">
        <v>2495</v>
      </c>
      <c r="G672" t="s">
        <v>2495</v>
      </c>
      <c r="H672" t="s">
        <v>2495</v>
      </c>
      <c r="I672" t="s">
        <v>2496</v>
      </c>
      <c r="J672" s="23" t="s">
        <v>4036</v>
      </c>
      <c r="K672" s="23" t="s">
        <v>2505</v>
      </c>
      <c r="L672" s="23" t="s">
        <v>2499</v>
      </c>
      <c r="M672" s="2">
        <v>43831</v>
      </c>
      <c r="N672" s="30"/>
      <c r="O672" s="30"/>
      <c r="P672" s="30"/>
      <c r="V672" t="s">
        <v>40</v>
      </c>
      <c r="W672" t="s">
        <v>40</v>
      </c>
      <c r="X672" t="s">
        <v>2502</v>
      </c>
      <c r="Y672" t="s">
        <v>2503</v>
      </c>
      <c r="Z672" s="23" t="s">
        <v>2504</v>
      </c>
      <c r="AA672" s="23" t="s">
        <v>4033</v>
      </c>
      <c r="AB672" s="23" t="s">
        <v>2506</v>
      </c>
      <c r="AC672" s="23"/>
      <c r="AD672" s="23"/>
      <c r="AE672" s="23"/>
      <c r="AF672" s="23" t="s">
        <v>40</v>
      </c>
      <c r="AG672" s="23" t="s">
        <v>4037</v>
      </c>
      <c r="AH672" s="23" t="s">
        <v>41</v>
      </c>
      <c r="AI672" s="23" t="s">
        <v>4038</v>
      </c>
      <c r="AJ672" s="23" t="s">
        <v>4039</v>
      </c>
      <c r="AK672" s="23" t="s">
        <v>2501</v>
      </c>
      <c r="AL672" s="23" t="s">
        <v>2501</v>
      </c>
      <c r="AM672" s="23" t="s">
        <v>2501</v>
      </c>
      <c r="AN672" s="23" t="s">
        <v>2501</v>
      </c>
      <c r="AO672" s="30"/>
      <c r="AP672" t="s">
        <v>2500</v>
      </c>
      <c r="AQ672" t="s">
        <v>4040</v>
      </c>
      <c r="AR672">
        <v>19495</v>
      </c>
      <c r="AS672" s="2">
        <v>43831</v>
      </c>
      <c r="AT672" s="2" t="s">
        <v>4041</v>
      </c>
    </row>
    <row r="673" spans="1:46" x14ac:dyDescent="0.25">
      <c r="A673" t="s">
        <v>4452</v>
      </c>
      <c r="B673" s="23" t="s">
        <v>302</v>
      </c>
      <c r="C673" s="26" t="s">
        <v>4453</v>
      </c>
      <c r="D673" s="26" t="s">
        <v>4453</v>
      </c>
      <c r="E673" t="s">
        <v>2495</v>
      </c>
      <c r="F673" t="s">
        <v>2495</v>
      </c>
      <c r="G673" t="s">
        <v>2495</v>
      </c>
      <c r="H673" t="s">
        <v>2495</v>
      </c>
      <c r="I673" t="s">
        <v>2496</v>
      </c>
      <c r="J673" s="23" t="s">
        <v>4036</v>
      </c>
      <c r="K673" s="23" t="s">
        <v>2505</v>
      </c>
      <c r="L673" s="23" t="s">
        <v>2499</v>
      </c>
      <c r="M673" s="2">
        <v>43831</v>
      </c>
      <c r="N673" s="30"/>
      <c r="O673" s="30"/>
      <c r="P673" s="30"/>
      <c r="V673" t="s">
        <v>40</v>
      </c>
      <c r="W673" t="s">
        <v>40</v>
      </c>
      <c r="X673" t="s">
        <v>2502</v>
      </c>
      <c r="Y673" t="s">
        <v>2503</v>
      </c>
      <c r="Z673" s="23" t="s">
        <v>2504</v>
      </c>
      <c r="AA673" s="23" t="s">
        <v>4033</v>
      </c>
      <c r="AB673" s="23" t="s">
        <v>2506</v>
      </c>
      <c r="AC673" s="23"/>
      <c r="AD673" s="23"/>
      <c r="AE673" s="23"/>
      <c r="AF673" s="23" t="s">
        <v>40</v>
      </c>
      <c r="AG673" s="23" t="s">
        <v>4037</v>
      </c>
      <c r="AH673" s="23" t="s">
        <v>41</v>
      </c>
      <c r="AI673" s="23" t="s">
        <v>4038</v>
      </c>
      <c r="AJ673" s="23" t="s">
        <v>4039</v>
      </c>
      <c r="AK673" s="23" t="s">
        <v>2501</v>
      </c>
      <c r="AL673" s="23" t="s">
        <v>2501</v>
      </c>
      <c r="AM673" s="23" t="s">
        <v>2501</v>
      </c>
      <c r="AN673" s="23" t="s">
        <v>2501</v>
      </c>
      <c r="AO673" s="30"/>
      <c r="AP673" t="s">
        <v>2500</v>
      </c>
      <c r="AQ673" t="s">
        <v>4040</v>
      </c>
      <c r="AR673">
        <v>19495</v>
      </c>
      <c r="AS673" s="2">
        <v>43831</v>
      </c>
      <c r="AT673" s="2" t="s">
        <v>4041</v>
      </c>
    </row>
    <row r="674" spans="1:46" x14ac:dyDescent="0.25">
      <c r="A674" t="s">
        <v>4454</v>
      </c>
      <c r="B674" s="23" t="s">
        <v>303</v>
      </c>
      <c r="C674" s="27" t="s">
        <v>4455</v>
      </c>
      <c r="D674" s="27" t="s">
        <v>4455</v>
      </c>
      <c r="E674" t="s">
        <v>2495</v>
      </c>
      <c r="F674" t="s">
        <v>2495</v>
      </c>
      <c r="G674" t="s">
        <v>2495</v>
      </c>
      <c r="H674" t="s">
        <v>2495</v>
      </c>
      <c r="I674" t="s">
        <v>2496</v>
      </c>
      <c r="J674" s="23" t="s">
        <v>4036</v>
      </c>
      <c r="K674" s="23" t="s">
        <v>2505</v>
      </c>
      <c r="L674" s="23" t="s">
        <v>2499</v>
      </c>
      <c r="M674" s="2">
        <v>43831</v>
      </c>
      <c r="N674" s="30"/>
      <c r="O674" s="30"/>
      <c r="P674" s="30"/>
      <c r="V674" t="s">
        <v>40</v>
      </c>
      <c r="W674" t="s">
        <v>40</v>
      </c>
      <c r="X674" t="s">
        <v>2502</v>
      </c>
      <c r="Y674" t="s">
        <v>2503</v>
      </c>
      <c r="Z674" s="23" t="s">
        <v>2504</v>
      </c>
      <c r="AA674" s="23" t="s">
        <v>4033</v>
      </c>
      <c r="AB674" s="23" t="s">
        <v>2506</v>
      </c>
      <c r="AC674" s="23"/>
      <c r="AD674" s="23"/>
      <c r="AE674" s="23"/>
      <c r="AF674" s="23" t="s">
        <v>40</v>
      </c>
      <c r="AG674" s="23" t="s">
        <v>4037</v>
      </c>
      <c r="AH674" s="23" t="s">
        <v>41</v>
      </c>
      <c r="AI674" s="23" t="s">
        <v>4038</v>
      </c>
      <c r="AJ674" s="23" t="s">
        <v>4039</v>
      </c>
      <c r="AK674" s="23" t="s">
        <v>2501</v>
      </c>
      <c r="AL674" s="23" t="s">
        <v>2501</v>
      </c>
      <c r="AM674" s="23" t="s">
        <v>2501</v>
      </c>
      <c r="AN674" s="23" t="s">
        <v>2501</v>
      </c>
      <c r="AO674" s="30"/>
      <c r="AP674" t="s">
        <v>2500</v>
      </c>
      <c r="AQ674" t="s">
        <v>4040</v>
      </c>
      <c r="AR674">
        <v>19495</v>
      </c>
      <c r="AS674" s="2">
        <v>43831</v>
      </c>
      <c r="AT674" s="2" t="s">
        <v>4041</v>
      </c>
    </row>
    <row r="675" spans="1:46" x14ac:dyDescent="0.25">
      <c r="A675" t="s">
        <v>4456</v>
      </c>
      <c r="B675" s="23" t="s">
        <v>304</v>
      </c>
      <c r="C675" s="26" t="s">
        <v>4457</v>
      </c>
      <c r="D675" s="26" t="s">
        <v>4457</v>
      </c>
      <c r="E675" t="s">
        <v>2495</v>
      </c>
      <c r="F675" t="s">
        <v>2495</v>
      </c>
      <c r="G675" t="s">
        <v>2495</v>
      </c>
      <c r="H675" t="s">
        <v>2495</v>
      </c>
      <c r="I675" t="s">
        <v>2496</v>
      </c>
      <c r="J675" s="23" t="s">
        <v>4036</v>
      </c>
      <c r="K675" s="23" t="s">
        <v>2505</v>
      </c>
      <c r="L675" s="23" t="s">
        <v>2499</v>
      </c>
      <c r="M675" s="2">
        <v>43831</v>
      </c>
      <c r="N675" s="30"/>
      <c r="O675" s="30"/>
      <c r="P675" s="30"/>
      <c r="V675" t="s">
        <v>40</v>
      </c>
      <c r="W675" t="s">
        <v>40</v>
      </c>
      <c r="X675" t="s">
        <v>2502</v>
      </c>
      <c r="Y675" t="s">
        <v>2503</v>
      </c>
      <c r="Z675" s="23" t="s">
        <v>2504</v>
      </c>
      <c r="AA675" s="23" t="s">
        <v>4033</v>
      </c>
      <c r="AB675" s="23" t="s">
        <v>2506</v>
      </c>
      <c r="AC675" s="23"/>
      <c r="AD675" s="23"/>
      <c r="AE675" s="23"/>
      <c r="AF675" s="23" t="s">
        <v>40</v>
      </c>
      <c r="AG675" s="23" t="s">
        <v>4037</v>
      </c>
      <c r="AH675" s="23" t="s">
        <v>41</v>
      </c>
      <c r="AI675" s="23" t="s">
        <v>4038</v>
      </c>
      <c r="AJ675" s="23" t="s">
        <v>4039</v>
      </c>
      <c r="AK675" s="23" t="s">
        <v>2501</v>
      </c>
      <c r="AL675" s="23" t="s">
        <v>2501</v>
      </c>
      <c r="AM675" s="23" t="s">
        <v>2501</v>
      </c>
      <c r="AN675" s="23" t="s">
        <v>2501</v>
      </c>
      <c r="AO675" s="30"/>
      <c r="AP675" t="s">
        <v>2500</v>
      </c>
      <c r="AQ675" t="s">
        <v>4040</v>
      </c>
      <c r="AR675">
        <v>19495</v>
      </c>
      <c r="AS675" s="2">
        <v>43831</v>
      </c>
      <c r="AT675" s="2" t="s">
        <v>4041</v>
      </c>
    </row>
    <row r="676" spans="1:46" x14ac:dyDescent="0.25">
      <c r="A676" t="s">
        <v>4458</v>
      </c>
      <c r="B676" s="23" t="s">
        <v>305</v>
      </c>
      <c r="C676" s="27" t="s">
        <v>4459</v>
      </c>
      <c r="D676" s="27" t="s">
        <v>4459</v>
      </c>
      <c r="E676" t="s">
        <v>2495</v>
      </c>
      <c r="F676" t="s">
        <v>2495</v>
      </c>
      <c r="G676" t="s">
        <v>2495</v>
      </c>
      <c r="H676" t="s">
        <v>2495</v>
      </c>
      <c r="I676" t="s">
        <v>2496</v>
      </c>
      <c r="J676" s="23" t="s">
        <v>4036</v>
      </c>
      <c r="K676" s="23" t="s">
        <v>2505</v>
      </c>
      <c r="L676" s="23" t="s">
        <v>2499</v>
      </c>
      <c r="M676" s="2">
        <v>43831</v>
      </c>
      <c r="N676" s="30"/>
      <c r="O676" s="30"/>
      <c r="P676" s="30"/>
      <c r="V676" t="s">
        <v>40</v>
      </c>
      <c r="W676" t="s">
        <v>40</v>
      </c>
      <c r="X676" t="s">
        <v>2502</v>
      </c>
      <c r="Y676" t="s">
        <v>2503</v>
      </c>
      <c r="Z676" s="23" t="s">
        <v>2504</v>
      </c>
      <c r="AA676" s="23" t="s">
        <v>4033</v>
      </c>
      <c r="AB676" s="23" t="s">
        <v>2506</v>
      </c>
      <c r="AC676" s="23"/>
      <c r="AD676" s="23"/>
      <c r="AE676" s="23"/>
      <c r="AF676" s="23" t="s">
        <v>40</v>
      </c>
      <c r="AG676" s="23" t="s">
        <v>4037</v>
      </c>
      <c r="AH676" s="23" t="s">
        <v>41</v>
      </c>
      <c r="AI676" s="23" t="s">
        <v>4038</v>
      </c>
      <c r="AJ676" s="23" t="s">
        <v>4039</v>
      </c>
      <c r="AK676" s="23" t="s">
        <v>2501</v>
      </c>
      <c r="AL676" s="23" t="s">
        <v>2501</v>
      </c>
      <c r="AM676" s="23" t="s">
        <v>2501</v>
      </c>
      <c r="AN676" s="23" t="s">
        <v>2501</v>
      </c>
      <c r="AO676" s="30"/>
      <c r="AP676" t="s">
        <v>2500</v>
      </c>
      <c r="AQ676" t="s">
        <v>4040</v>
      </c>
      <c r="AR676">
        <v>19495</v>
      </c>
      <c r="AS676" s="2">
        <v>43831</v>
      </c>
      <c r="AT676" s="2" t="s">
        <v>4041</v>
      </c>
    </row>
    <row r="677" spans="1:46" x14ac:dyDescent="0.25">
      <c r="A677" t="s">
        <v>4460</v>
      </c>
      <c r="B677" s="23" t="s">
        <v>306</v>
      </c>
      <c r="C677" s="26" t="s">
        <v>4461</v>
      </c>
      <c r="D677" s="26" t="s">
        <v>4461</v>
      </c>
      <c r="E677" t="s">
        <v>2495</v>
      </c>
      <c r="F677" t="s">
        <v>2495</v>
      </c>
      <c r="G677" t="s">
        <v>2495</v>
      </c>
      <c r="H677" t="s">
        <v>2495</v>
      </c>
      <c r="I677" t="s">
        <v>2496</v>
      </c>
      <c r="J677" s="23" t="s">
        <v>4036</v>
      </c>
      <c r="K677" s="23" t="s">
        <v>2505</v>
      </c>
      <c r="L677" s="23" t="s">
        <v>2499</v>
      </c>
      <c r="M677" s="2">
        <v>43831</v>
      </c>
      <c r="N677" s="30"/>
      <c r="O677" s="30"/>
      <c r="P677" s="30"/>
      <c r="V677" t="s">
        <v>40</v>
      </c>
      <c r="W677" t="s">
        <v>40</v>
      </c>
      <c r="X677" t="s">
        <v>2502</v>
      </c>
      <c r="Y677" t="s">
        <v>2503</v>
      </c>
      <c r="Z677" s="23" t="s">
        <v>2504</v>
      </c>
      <c r="AA677" s="23" t="s">
        <v>4033</v>
      </c>
      <c r="AB677" s="23" t="s">
        <v>2506</v>
      </c>
      <c r="AC677" s="23"/>
      <c r="AD677" s="23"/>
      <c r="AE677" s="23"/>
      <c r="AF677" s="23" t="s">
        <v>40</v>
      </c>
      <c r="AG677" s="23" t="s">
        <v>4037</v>
      </c>
      <c r="AH677" s="23" t="s">
        <v>41</v>
      </c>
      <c r="AI677" s="23" t="s">
        <v>4038</v>
      </c>
      <c r="AJ677" s="23" t="s">
        <v>4039</v>
      </c>
      <c r="AK677" s="23" t="s">
        <v>2501</v>
      </c>
      <c r="AL677" s="23" t="s">
        <v>2501</v>
      </c>
      <c r="AM677" s="23" t="s">
        <v>2501</v>
      </c>
      <c r="AN677" s="23" t="s">
        <v>2501</v>
      </c>
      <c r="AO677" s="30"/>
      <c r="AP677" t="s">
        <v>2500</v>
      </c>
      <c r="AQ677" t="s">
        <v>4040</v>
      </c>
      <c r="AR677">
        <v>19495</v>
      </c>
      <c r="AS677" s="2">
        <v>43831</v>
      </c>
      <c r="AT677" s="2" t="s">
        <v>4041</v>
      </c>
    </row>
    <row r="678" spans="1:46" x14ac:dyDescent="0.25">
      <c r="A678" t="s">
        <v>4462</v>
      </c>
      <c r="B678" s="23" t="s">
        <v>307</v>
      </c>
      <c r="C678" s="27" t="s">
        <v>4463</v>
      </c>
      <c r="D678" s="27" t="s">
        <v>4463</v>
      </c>
      <c r="E678" t="s">
        <v>2495</v>
      </c>
      <c r="F678" t="s">
        <v>2495</v>
      </c>
      <c r="G678" t="s">
        <v>2495</v>
      </c>
      <c r="H678" t="s">
        <v>2495</v>
      </c>
      <c r="I678" t="s">
        <v>2496</v>
      </c>
      <c r="J678" s="23" t="s">
        <v>4036</v>
      </c>
      <c r="K678" s="23" t="s">
        <v>2505</v>
      </c>
      <c r="L678" s="23" t="s">
        <v>2499</v>
      </c>
      <c r="M678" s="2">
        <v>43831</v>
      </c>
      <c r="N678" s="30"/>
      <c r="O678" s="30"/>
      <c r="P678" s="30"/>
      <c r="V678" t="s">
        <v>40</v>
      </c>
      <c r="W678" t="s">
        <v>40</v>
      </c>
      <c r="X678" t="s">
        <v>2502</v>
      </c>
      <c r="Y678" t="s">
        <v>2503</v>
      </c>
      <c r="Z678" s="23" t="s">
        <v>2504</v>
      </c>
      <c r="AA678" s="23" t="s">
        <v>4033</v>
      </c>
      <c r="AB678" s="23" t="s">
        <v>2506</v>
      </c>
      <c r="AC678" s="23"/>
      <c r="AD678" s="23"/>
      <c r="AE678" s="23"/>
      <c r="AF678" s="23" t="s">
        <v>40</v>
      </c>
      <c r="AG678" s="23" t="s">
        <v>4037</v>
      </c>
      <c r="AH678" s="23" t="s">
        <v>41</v>
      </c>
      <c r="AI678" s="23" t="s">
        <v>4038</v>
      </c>
      <c r="AJ678" s="23" t="s">
        <v>4039</v>
      </c>
      <c r="AK678" s="23" t="s">
        <v>2501</v>
      </c>
      <c r="AL678" s="23" t="s">
        <v>2501</v>
      </c>
      <c r="AM678" s="23" t="s">
        <v>2501</v>
      </c>
      <c r="AN678" s="23" t="s">
        <v>2501</v>
      </c>
      <c r="AO678" s="30"/>
      <c r="AP678" t="s">
        <v>2500</v>
      </c>
      <c r="AQ678" t="s">
        <v>4040</v>
      </c>
      <c r="AR678">
        <v>19495</v>
      </c>
      <c r="AS678" s="2">
        <v>43831</v>
      </c>
      <c r="AT678" s="2" t="s">
        <v>4041</v>
      </c>
    </row>
    <row r="679" spans="1:46" x14ac:dyDescent="0.25">
      <c r="A679" t="s">
        <v>4464</v>
      </c>
      <c r="B679" s="23" t="s">
        <v>308</v>
      </c>
      <c r="C679" s="26" t="s">
        <v>4465</v>
      </c>
      <c r="D679" s="26" t="s">
        <v>4465</v>
      </c>
      <c r="E679" t="s">
        <v>2495</v>
      </c>
      <c r="F679" t="s">
        <v>2495</v>
      </c>
      <c r="G679" t="s">
        <v>2495</v>
      </c>
      <c r="H679" t="s">
        <v>2495</v>
      </c>
      <c r="I679" t="s">
        <v>2496</v>
      </c>
      <c r="J679" s="23" t="s">
        <v>4036</v>
      </c>
      <c r="K679" s="23" t="s">
        <v>2505</v>
      </c>
      <c r="L679" s="23" t="s">
        <v>2499</v>
      </c>
      <c r="M679" s="2">
        <v>43831</v>
      </c>
      <c r="N679" s="30"/>
      <c r="O679" s="30"/>
      <c r="P679" s="30"/>
      <c r="V679" t="s">
        <v>40</v>
      </c>
      <c r="W679" t="s">
        <v>40</v>
      </c>
      <c r="X679" t="s">
        <v>2502</v>
      </c>
      <c r="Y679" t="s">
        <v>2503</v>
      </c>
      <c r="Z679" s="23" t="s">
        <v>2504</v>
      </c>
      <c r="AA679" s="23" t="s">
        <v>4033</v>
      </c>
      <c r="AB679" s="23" t="s">
        <v>2506</v>
      </c>
      <c r="AC679" s="23"/>
      <c r="AD679" s="23"/>
      <c r="AE679" s="23"/>
      <c r="AF679" s="23" t="s">
        <v>40</v>
      </c>
      <c r="AG679" s="23" t="s">
        <v>4037</v>
      </c>
      <c r="AH679" s="23" t="s">
        <v>41</v>
      </c>
      <c r="AI679" s="23" t="s">
        <v>4038</v>
      </c>
      <c r="AJ679" s="23" t="s">
        <v>4039</v>
      </c>
      <c r="AK679" s="23" t="s">
        <v>2501</v>
      </c>
      <c r="AL679" s="23" t="s">
        <v>2501</v>
      </c>
      <c r="AM679" s="23" t="s">
        <v>2501</v>
      </c>
      <c r="AN679" s="23" t="s">
        <v>2501</v>
      </c>
      <c r="AO679" s="30"/>
      <c r="AP679" t="s">
        <v>2500</v>
      </c>
      <c r="AQ679" t="s">
        <v>4040</v>
      </c>
      <c r="AR679">
        <v>19495</v>
      </c>
      <c r="AS679" s="2">
        <v>43831</v>
      </c>
      <c r="AT679" s="2" t="s">
        <v>4041</v>
      </c>
    </row>
    <row r="680" spans="1:46" x14ac:dyDescent="0.25">
      <c r="A680" t="s">
        <v>4466</v>
      </c>
      <c r="B680" s="23" t="s">
        <v>309</v>
      </c>
      <c r="C680" s="27" t="s">
        <v>4467</v>
      </c>
      <c r="D680" s="27" t="s">
        <v>4467</v>
      </c>
      <c r="E680" t="s">
        <v>2495</v>
      </c>
      <c r="F680" t="s">
        <v>2495</v>
      </c>
      <c r="G680" t="s">
        <v>2495</v>
      </c>
      <c r="H680" t="s">
        <v>2495</v>
      </c>
      <c r="I680" t="s">
        <v>2496</v>
      </c>
      <c r="J680" s="23" t="s">
        <v>4036</v>
      </c>
      <c r="K680" s="23" t="s">
        <v>2505</v>
      </c>
      <c r="L680" s="23" t="s">
        <v>2499</v>
      </c>
      <c r="M680" s="2">
        <v>43831</v>
      </c>
      <c r="N680" s="30"/>
      <c r="O680" s="30"/>
      <c r="P680" s="30"/>
      <c r="V680" t="s">
        <v>40</v>
      </c>
      <c r="W680" t="s">
        <v>40</v>
      </c>
      <c r="X680" t="s">
        <v>2502</v>
      </c>
      <c r="Y680" t="s">
        <v>2503</v>
      </c>
      <c r="Z680" s="23" t="s">
        <v>2504</v>
      </c>
      <c r="AA680" s="23" t="s">
        <v>4033</v>
      </c>
      <c r="AB680" s="23" t="s">
        <v>2506</v>
      </c>
      <c r="AC680" s="23"/>
      <c r="AD680" s="23"/>
      <c r="AE680" s="23"/>
      <c r="AF680" s="23" t="s">
        <v>40</v>
      </c>
      <c r="AG680" s="23" t="s">
        <v>4037</v>
      </c>
      <c r="AH680" s="23" t="s">
        <v>41</v>
      </c>
      <c r="AI680" s="23" t="s">
        <v>4038</v>
      </c>
      <c r="AJ680" s="23" t="s">
        <v>4039</v>
      </c>
      <c r="AK680" s="23" t="s">
        <v>2501</v>
      </c>
      <c r="AL680" s="23" t="s">
        <v>2501</v>
      </c>
      <c r="AM680" s="23" t="s">
        <v>2501</v>
      </c>
      <c r="AN680" s="23" t="s">
        <v>2501</v>
      </c>
      <c r="AO680" s="30"/>
      <c r="AP680" t="s">
        <v>2500</v>
      </c>
      <c r="AQ680" t="s">
        <v>4040</v>
      </c>
      <c r="AR680">
        <v>19495</v>
      </c>
      <c r="AS680" s="2">
        <v>43831</v>
      </c>
      <c r="AT680" s="2" t="s">
        <v>4041</v>
      </c>
    </row>
    <row r="681" spans="1:46" x14ac:dyDescent="0.25">
      <c r="A681" t="s">
        <v>4468</v>
      </c>
      <c r="B681" s="23" t="s">
        <v>310</v>
      </c>
      <c r="C681" s="26" t="s">
        <v>4469</v>
      </c>
      <c r="D681" s="26" t="s">
        <v>4469</v>
      </c>
      <c r="E681" t="s">
        <v>2495</v>
      </c>
      <c r="F681" t="s">
        <v>2495</v>
      </c>
      <c r="G681" t="s">
        <v>2495</v>
      </c>
      <c r="H681" t="s">
        <v>2495</v>
      </c>
      <c r="I681" t="s">
        <v>2496</v>
      </c>
      <c r="J681" s="23" t="s">
        <v>4036</v>
      </c>
      <c r="K681" s="23" t="s">
        <v>2505</v>
      </c>
      <c r="L681" s="23" t="s">
        <v>2499</v>
      </c>
      <c r="M681" s="2">
        <v>43831</v>
      </c>
      <c r="N681" s="30"/>
      <c r="O681" s="30"/>
      <c r="P681" s="30"/>
      <c r="V681" t="s">
        <v>40</v>
      </c>
      <c r="W681" t="s">
        <v>40</v>
      </c>
      <c r="X681" t="s">
        <v>2502</v>
      </c>
      <c r="Y681" t="s">
        <v>2503</v>
      </c>
      <c r="Z681" s="23" t="s">
        <v>2504</v>
      </c>
      <c r="AA681" s="23" t="s">
        <v>4033</v>
      </c>
      <c r="AB681" s="23" t="s">
        <v>2506</v>
      </c>
      <c r="AC681" s="23"/>
      <c r="AD681" s="23"/>
      <c r="AE681" s="23"/>
      <c r="AF681" s="23" t="s">
        <v>40</v>
      </c>
      <c r="AG681" s="23" t="s">
        <v>4037</v>
      </c>
      <c r="AH681" s="23" t="s">
        <v>41</v>
      </c>
      <c r="AI681" s="23" t="s">
        <v>4038</v>
      </c>
      <c r="AJ681" s="23" t="s">
        <v>4039</v>
      </c>
      <c r="AK681" s="23" t="s">
        <v>2501</v>
      </c>
      <c r="AL681" s="23" t="s">
        <v>2501</v>
      </c>
      <c r="AM681" s="23" t="s">
        <v>2501</v>
      </c>
      <c r="AN681" s="23" t="s">
        <v>2501</v>
      </c>
      <c r="AO681" s="30"/>
      <c r="AP681" t="s">
        <v>2500</v>
      </c>
      <c r="AQ681" t="s">
        <v>4040</v>
      </c>
      <c r="AR681">
        <v>19495</v>
      </c>
      <c r="AS681" s="2">
        <v>43831</v>
      </c>
      <c r="AT681" s="2" t="s">
        <v>4041</v>
      </c>
    </row>
    <row r="682" spans="1:46" x14ac:dyDescent="0.25">
      <c r="A682" t="s">
        <v>4470</v>
      </c>
      <c r="B682" s="23" t="s">
        <v>311</v>
      </c>
      <c r="C682" s="27" t="s">
        <v>4471</v>
      </c>
      <c r="D682" s="27" t="s">
        <v>4471</v>
      </c>
      <c r="E682" t="s">
        <v>2495</v>
      </c>
      <c r="F682" t="s">
        <v>2495</v>
      </c>
      <c r="G682" t="s">
        <v>2495</v>
      </c>
      <c r="H682" t="s">
        <v>2495</v>
      </c>
      <c r="I682" t="s">
        <v>2496</v>
      </c>
      <c r="J682" s="23" t="s">
        <v>4036</v>
      </c>
      <c r="K682" s="23" t="s">
        <v>2505</v>
      </c>
      <c r="L682" s="23" t="s">
        <v>2499</v>
      </c>
      <c r="M682" s="2">
        <v>43831</v>
      </c>
      <c r="N682" s="30"/>
      <c r="O682" s="30"/>
      <c r="P682" s="30"/>
      <c r="V682" t="s">
        <v>40</v>
      </c>
      <c r="W682" t="s">
        <v>40</v>
      </c>
      <c r="X682" t="s">
        <v>2502</v>
      </c>
      <c r="Y682" t="s">
        <v>2503</v>
      </c>
      <c r="Z682" s="23" t="s">
        <v>2504</v>
      </c>
      <c r="AA682" s="23" t="s">
        <v>4033</v>
      </c>
      <c r="AB682" s="23" t="s">
        <v>2506</v>
      </c>
      <c r="AC682" s="23"/>
      <c r="AD682" s="23"/>
      <c r="AE682" s="23"/>
      <c r="AF682" s="23" t="s">
        <v>40</v>
      </c>
      <c r="AG682" s="23" t="s">
        <v>4037</v>
      </c>
      <c r="AH682" s="23" t="s">
        <v>41</v>
      </c>
      <c r="AI682" s="23" t="s">
        <v>4038</v>
      </c>
      <c r="AJ682" s="23" t="s">
        <v>4039</v>
      </c>
      <c r="AK682" s="23" t="s">
        <v>2501</v>
      </c>
      <c r="AL682" s="23" t="s">
        <v>2501</v>
      </c>
      <c r="AM682" s="23" t="s">
        <v>2501</v>
      </c>
      <c r="AN682" s="23" t="s">
        <v>2501</v>
      </c>
      <c r="AO682" s="30"/>
      <c r="AP682" t="s">
        <v>2500</v>
      </c>
      <c r="AQ682" t="s">
        <v>4040</v>
      </c>
      <c r="AR682">
        <v>19495</v>
      </c>
      <c r="AS682" s="2">
        <v>43831</v>
      </c>
      <c r="AT682" s="2" t="s">
        <v>4041</v>
      </c>
    </row>
    <row r="683" spans="1:46" x14ac:dyDescent="0.25">
      <c r="A683" t="s">
        <v>4472</v>
      </c>
      <c r="B683" s="23" t="s">
        <v>312</v>
      </c>
      <c r="C683" s="26" t="s">
        <v>4473</v>
      </c>
      <c r="D683" s="26" t="s">
        <v>4473</v>
      </c>
      <c r="E683" t="s">
        <v>2495</v>
      </c>
      <c r="F683" t="s">
        <v>2495</v>
      </c>
      <c r="G683" t="s">
        <v>2495</v>
      </c>
      <c r="H683" t="s">
        <v>2495</v>
      </c>
      <c r="I683" t="s">
        <v>2496</v>
      </c>
      <c r="J683" s="23" t="s">
        <v>4036</v>
      </c>
      <c r="K683" s="23" t="s">
        <v>2505</v>
      </c>
      <c r="L683" s="23" t="s">
        <v>2499</v>
      </c>
      <c r="M683" s="2">
        <v>43831</v>
      </c>
      <c r="N683" s="30"/>
      <c r="O683" s="30"/>
      <c r="P683" s="30"/>
      <c r="V683" t="s">
        <v>40</v>
      </c>
      <c r="W683" t="s">
        <v>40</v>
      </c>
      <c r="X683" t="s">
        <v>2502</v>
      </c>
      <c r="Y683" t="s">
        <v>2503</v>
      </c>
      <c r="Z683" s="23" t="s">
        <v>2504</v>
      </c>
      <c r="AA683" s="23" t="s">
        <v>4033</v>
      </c>
      <c r="AB683" s="23" t="s">
        <v>2506</v>
      </c>
      <c r="AC683" s="23"/>
      <c r="AD683" s="23"/>
      <c r="AE683" s="23"/>
      <c r="AF683" s="23" t="s">
        <v>40</v>
      </c>
      <c r="AG683" s="23" t="s">
        <v>4037</v>
      </c>
      <c r="AH683" s="23" t="s">
        <v>41</v>
      </c>
      <c r="AI683" s="23" t="s">
        <v>4038</v>
      </c>
      <c r="AJ683" s="23" t="s">
        <v>4039</v>
      </c>
      <c r="AK683" s="23" t="s">
        <v>2501</v>
      </c>
      <c r="AL683" s="23" t="s">
        <v>2501</v>
      </c>
      <c r="AM683" s="23" t="s">
        <v>2501</v>
      </c>
      <c r="AN683" s="23" t="s">
        <v>2501</v>
      </c>
      <c r="AO683" s="30"/>
      <c r="AP683" t="s">
        <v>2500</v>
      </c>
      <c r="AQ683" t="s">
        <v>4040</v>
      </c>
      <c r="AR683">
        <v>19495</v>
      </c>
      <c r="AS683" s="2">
        <v>43831</v>
      </c>
      <c r="AT683" s="2" t="s">
        <v>4041</v>
      </c>
    </row>
    <row r="684" spans="1:46" x14ac:dyDescent="0.25">
      <c r="A684" t="s">
        <v>4474</v>
      </c>
      <c r="B684" s="23" t="s">
        <v>313</v>
      </c>
      <c r="C684" s="27" t="s">
        <v>4475</v>
      </c>
      <c r="D684" s="27" t="s">
        <v>4475</v>
      </c>
      <c r="E684" t="s">
        <v>2495</v>
      </c>
      <c r="F684" t="s">
        <v>2495</v>
      </c>
      <c r="G684" t="s">
        <v>2495</v>
      </c>
      <c r="H684" t="s">
        <v>2495</v>
      </c>
      <c r="I684" t="s">
        <v>2496</v>
      </c>
      <c r="J684" s="23" t="s">
        <v>4036</v>
      </c>
      <c r="K684" s="23" t="s">
        <v>2505</v>
      </c>
      <c r="L684" s="23" t="s">
        <v>2499</v>
      </c>
      <c r="M684" s="2">
        <v>43831</v>
      </c>
      <c r="N684" s="30"/>
      <c r="O684" s="30"/>
      <c r="P684" s="30"/>
      <c r="V684" t="s">
        <v>40</v>
      </c>
      <c r="W684" t="s">
        <v>40</v>
      </c>
      <c r="X684" t="s">
        <v>2502</v>
      </c>
      <c r="Y684" t="s">
        <v>2503</v>
      </c>
      <c r="Z684" s="23" t="s">
        <v>2504</v>
      </c>
      <c r="AA684" s="23" t="s">
        <v>4033</v>
      </c>
      <c r="AB684" s="23" t="s">
        <v>2506</v>
      </c>
      <c r="AC684" s="23"/>
      <c r="AD684" s="23"/>
      <c r="AE684" s="23"/>
      <c r="AF684" s="23" t="s">
        <v>40</v>
      </c>
      <c r="AG684" s="23" t="s">
        <v>4037</v>
      </c>
      <c r="AH684" s="23" t="s">
        <v>41</v>
      </c>
      <c r="AI684" s="23" t="s">
        <v>4038</v>
      </c>
      <c r="AJ684" s="23" t="s">
        <v>4039</v>
      </c>
      <c r="AK684" s="23" t="s">
        <v>2501</v>
      </c>
      <c r="AL684" s="23" t="s">
        <v>2501</v>
      </c>
      <c r="AM684" s="23" t="s">
        <v>2501</v>
      </c>
      <c r="AN684" s="23" t="s">
        <v>2501</v>
      </c>
      <c r="AO684" s="30"/>
      <c r="AP684" t="s">
        <v>2500</v>
      </c>
      <c r="AQ684" t="s">
        <v>4040</v>
      </c>
      <c r="AR684">
        <v>19495</v>
      </c>
      <c r="AS684" s="2">
        <v>43831</v>
      </c>
      <c r="AT684" s="2" t="s">
        <v>4041</v>
      </c>
    </row>
    <row r="685" spans="1:46" x14ac:dyDescent="0.25">
      <c r="A685" t="s">
        <v>4476</v>
      </c>
      <c r="B685" s="23" t="s">
        <v>314</v>
      </c>
      <c r="C685" s="26" t="s">
        <v>4477</v>
      </c>
      <c r="D685" s="26" t="s">
        <v>4477</v>
      </c>
      <c r="E685" t="s">
        <v>2495</v>
      </c>
      <c r="F685" t="s">
        <v>2495</v>
      </c>
      <c r="G685" t="s">
        <v>2495</v>
      </c>
      <c r="H685" t="s">
        <v>2495</v>
      </c>
      <c r="I685" t="s">
        <v>2496</v>
      </c>
      <c r="J685" s="23" t="s">
        <v>4036</v>
      </c>
      <c r="K685" s="23" t="s">
        <v>2505</v>
      </c>
      <c r="L685" s="23" t="s">
        <v>2499</v>
      </c>
      <c r="M685" s="2">
        <v>43831</v>
      </c>
      <c r="N685" s="30"/>
      <c r="O685" s="30"/>
      <c r="P685" s="30"/>
      <c r="V685" t="s">
        <v>40</v>
      </c>
      <c r="W685" t="s">
        <v>40</v>
      </c>
      <c r="X685" t="s">
        <v>2502</v>
      </c>
      <c r="Y685" t="s">
        <v>2503</v>
      </c>
      <c r="Z685" s="23" t="s">
        <v>2504</v>
      </c>
      <c r="AA685" s="23" t="s">
        <v>4033</v>
      </c>
      <c r="AB685" s="23" t="s">
        <v>2506</v>
      </c>
      <c r="AC685" s="23"/>
      <c r="AD685" s="23"/>
      <c r="AE685" s="23"/>
      <c r="AF685" s="23" t="s">
        <v>40</v>
      </c>
      <c r="AG685" s="23" t="s">
        <v>4037</v>
      </c>
      <c r="AH685" s="23" t="s">
        <v>41</v>
      </c>
      <c r="AI685" s="23" t="s">
        <v>4038</v>
      </c>
      <c r="AJ685" s="23" t="s">
        <v>4039</v>
      </c>
      <c r="AK685" s="23" t="s">
        <v>2501</v>
      </c>
      <c r="AL685" s="23" t="s">
        <v>2501</v>
      </c>
      <c r="AM685" s="23" t="s">
        <v>2501</v>
      </c>
      <c r="AN685" s="23" t="s">
        <v>2501</v>
      </c>
      <c r="AO685" s="30"/>
      <c r="AP685" t="s">
        <v>2500</v>
      </c>
      <c r="AQ685" t="s">
        <v>4040</v>
      </c>
      <c r="AR685">
        <v>19495</v>
      </c>
      <c r="AS685" s="2">
        <v>43831</v>
      </c>
      <c r="AT685" s="2" t="s">
        <v>4041</v>
      </c>
    </row>
    <row r="686" spans="1:46" x14ac:dyDescent="0.25">
      <c r="A686" t="s">
        <v>4478</v>
      </c>
      <c r="B686" s="23" t="s">
        <v>315</v>
      </c>
      <c r="C686" s="27" t="s">
        <v>4479</v>
      </c>
      <c r="D686" s="27" t="s">
        <v>4479</v>
      </c>
      <c r="E686" t="s">
        <v>2495</v>
      </c>
      <c r="F686" t="s">
        <v>2495</v>
      </c>
      <c r="G686" t="s">
        <v>2495</v>
      </c>
      <c r="H686" t="s">
        <v>2495</v>
      </c>
      <c r="I686" t="s">
        <v>2496</v>
      </c>
      <c r="J686" s="23" t="s">
        <v>4036</v>
      </c>
      <c r="K686" s="23" t="s">
        <v>2505</v>
      </c>
      <c r="L686" s="23" t="s">
        <v>2499</v>
      </c>
      <c r="M686" s="2">
        <v>43831</v>
      </c>
      <c r="N686" s="30"/>
      <c r="O686" s="30"/>
      <c r="P686" s="30"/>
      <c r="V686" t="s">
        <v>40</v>
      </c>
      <c r="W686" t="s">
        <v>40</v>
      </c>
      <c r="X686" t="s">
        <v>2502</v>
      </c>
      <c r="Y686" t="s">
        <v>2503</v>
      </c>
      <c r="Z686" s="23" t="s">
        <v>2504</v>
      </c>
      <c r="AA686" s="23" t="s">
        <v>4033</v>
      </c>
      <c r="AB686" s="23" t="s">
        <v>2506</v>
      </c>
      <c r="AC686" s="23"/>
      <c r="AD686" s="23"/>
      <c r="AE686" s="23"/>
      <c r="AF686" s="23" t="s">
        <v>40</v>
      </c>
      <c r="AG686" s="23" t="s">
        <v>4037</v>
      </c>
      <c r="AH686" s="23" t="s">
        <v>41</v>
      </c>
      <c r="AI686" s="23" t="s">
        <v>4038</v>
      </c>
      <c r="AJ686" s="23" t="s">
        <v>4039</v>
      </c>
      <c r="AK686" s="23" t="s">
        <v>2501</v>
      </c>
      <c r="AL686" s="23" t="s">
        <v>2501</v>
      </c>
      <c r="AM686" s="23" t="s">
        <v>2501</v>
      </c>
      <c r="AN686" s="23" t="s">
        <v>2501</v>
      </c>
      <c r="AO686" s="30"/>
      <c r="AP686" t="s">
        <v>2500</v>
      </c>
      <c r="AQ686" t="s">
        <v>4040</v>
      </c>
      <c r="AR686">
        <v>19495</v>
      </c>
      <c r="AS686" s="2">
        <v>43831</v>
      </c>
      <c r="AT686" s="2" t="s">
        <v>4041</v>
      </c>
    </row>
    <row r="687" spans="1:46" x14ac:dyDescent="0.25">
      <c r="A687" t="s">
        <v>4480</v>
      </c>
      <c r="B687" s="23" t="s">
        <v>316</v>
      </c>
      <c r="C687" s="26" t="s">
        <v>4481</v>
      </c>
      <c r="D687" s="26" t="s">
        <v>4481</v>
      </c>
      <c r="E687" t="s">
        <v>2495</v>
      </c>
      <c r="F687" t="s">
        <v>2495</v>
      </c>
      <c r="G687" t="s">
        <v>2495</v>
      </c>
      <c r="H687" t="s">
        <v>2495</v>
      </c>
      <c r="I687" t="s">
        <v>2496</v>
      </c>
      <c r="J687" s="23" t="s">
        <v>4036</v>
      </c>
      <c r="K687" s="23" t="s">
        <v>2505</v>
      </c>
      <c r="L687" s="23" t="s">
        <v>2499</v>
      </c>
      <c r="M687" s="2">
        <v>43831</v>
      </c>
      <c r="N687" s="30"/>
      <c r="O687" s="30"/>
      <c r="P687" s="30"/>
      <c r="V687" t="s">
        <v>40</v>
      </c>
      <c r="W687" t="s">
        <v>40</v>
      </c>
      <c r="X687" t="s">
        <v>2502</v>
      </c>
      <c r="Y687" t="s">
        <v>2503</v>
      </c>
      <c r="Z687" s="23" t="s">
        <v>2504</v>
      </c>
      <c r="AA687" s="23" t="s">
        <v>4033</v>
      </c>
      <c r="AB687" s="23" t="s">
        <v>2506</v>
      </c>
      <c r="AC687" s="23"/>
      <c r="AD687" s="23"/>
      <c r="AE687" s="23"/>
      <c r="AF687" s="23" t="s">
        <v>40</v>
      </c>
      <c r="AG687" s="23" t="s">
        <v>4037</v>
      </c>
      <c r="AH687" s="23" t="s">
        <v>41</v>
      </c>
      <c r="AI687" s="23" t="s">
        <v>4038</v>
      </c>
      <c r="AJ687" s="23" t="s">
        <v>4039</v>
      </c>
      <c r="AK687" s="23" t="s">
        <v>2501</v>
      </c>
      <c r="AL687" s="23" t="s">
        <v>2501</v>
      </c>
      <c r="AM687" s="23" t="s">
        <v>2501</v>
      </c>
      <c r="AN687" s="23" t="s">
        <v>2501</v>
      </c>
      <c r="AO687" s="30"/>
      <c r="AP687" t="s">
        <v>2500</v>
      </c>
      <c r="AQ687" t="s">
        <v>4040</v>
      </c>
      <c r="AR687">
        <v>19495</v>
      </c>
      <c r="AS687" s="2">
        <v>43831</v>
      </c>
      <c r="AT687" s="2" t="s">
        <v>4041</v>
      </c>
    </row>
    <row r="688" spans="1:46" x14ac:dyDescent="0.25">
      <c r="A688" t="s">
        <v>4482</v>
      </c>
      <c r="B688" s="23" t="s">
        <v>241</v>
      </c>
      <c r="C688" s="28" t="s">
        <v>4331</v>
      </c>
      <c r="D688" s="27" t="s">
        <v>4331</v>
      </c>
      <c r="E688" t="s">
        <v>2495</v>
      </c>
      <c r="F688" t="s">
        <v>2495</v>
      </c>
      <c r="G688" t="s">
        <v>2495</v>
      </c>
      <c r="H688" t="s">
        <v>2495</v>
      </c>
      <c r="I688" t="s">
        <v>2496</v>
      </c>
      <c r="J688" s="23" t="s">
        <v>4036</v>
      </c>
      <c r="K688" s="23" t="s">
        <v>2505</v>
      </c>
      <c r="L688" s="23" t="s">
        <v>2499</v>
      </c>
      <c r="M688" s="2">
        <v>43831</v>
      </c>
      <c r="N688" s="30"/>
      <c r="O688" s="30"/>
      <c r="P688" s="30"/>
      <c r="V688" t="s">
        <v>40</v>
      </c>
      <c r="W688" t="s">
        <v>40</v>
      </c>
      <c r="X688" t="s">
        <v>2502</v>
      </c>
      <c r="Y688" t="s">
        <v>2503</v>
      </c>
      <c r="Z688" s="23" t="s">
        <v>2504</v>
      </c>
      <c r="AA688" s="23" t="s">
        <v>4033</v>
      </c>
      <c r="AB688" s="23" t="s">
        <v>2506</v>
      </c>
      <c r="AC688" s="23"/>
      <c r="AD688" s="23"/>
      <c r="AE688" s="23"/>
      <c r="AF688" s="23" t="s">
        <v>40</v>
      </c>
      <c r="AG688" s="23" t="s">
        <v>4037</v>
      </c>
      <c r="AH688" s="23" t="s">
        <v>41</v>
      </c>
      <c r="AI688" s="23" t="s">
        <v>4038</v>
      </c>
      <c r="AJ688" s="23" t="s">
        <v>4039</v>
      </c>
      <c r="AK688" s="23" t="s">
        <v>2501</v>
      </c>
      <c r="AL688" s="23" t="s">
        <v>2501</v>
      </c>
      <c r="AM688" s="23" t="s">
        <v>2501</v>
      </c>
      <c r="AN688" s="23" t="s">
        <v>2501</v>
      </c>
      <c r="AO688" s="30"/>
      <c r="AP688" t="s">
        <v>2500</v>
      </c>
      <c r="AQ688" t="s">
        <v>4040</v>
      </c>
      <c r="AR688">
        <v>19495</v>
      </c>
      <c r="AS688" s="2">
        <v>43831</v>
      </c>
      <c r="AT688" s="2" t="s">
        <v>4041</v>
      </c>
    </row>
    <row r="689" spans="1:46" x14ac:dyDescent="0.25">
      <c r="A689" t="s">
        <v>4483</v>
      </c>
      <c r="B689" s="23" t="s">
        <v>257</v>
      </c>
      <c r="C689" s="26" t="s">
        <v>4484</v>
      </c>
      <c r="D689" s="26" t="s">
        <v>4484</v>
      </c>
      <c r="E689" t="s">
        <v>2495</v>
      </c>
      <c r="F689" t="s">
        <v>2495</v>
      </c>
      <c r="G689" t="s">
        <v>2495</v>
      </c>
      <c r="H689" t="s">
        <v>2495</v>
      </c>
      <c r="I689" t="s">
        <v>2496</v>
      </c>
      <c r="J689" s="23" t="s">
        <v>4036</v>
      </c>
      <c r="K689" s="23" t="s">
        <v>2505</v>
      </c>
      <c r="L689" s="23" t="s">
        <v>2499</v>
      </c>
      <c r="M689" s="2">
        <v>43831</v>
      </c>
      <c r="N689" s="30"/>
      <c r="O689" s="30"/>
      <c r="P689" s="30"/>
      <c r="V689" t="s">
        <v>40</v>
      </c>
      <c r="W689" t="s">
        <v>40</v>
      </c>
      <c r="X689" t="s">
        <v>2502</v>
      </c>
      <c r="Y689" t="s">
        <v>2503</v>
      </c>
      <c r="Z689" s="23" t="s">
        <v>2504</v>
      </c>
      <c r="AA689" s="23" t="s">
        <v>4033</v>
      </c>
      <c r="AB689" s="23" t="s">
        <v>2506</v>
      </c>
      <c r="AC689" s="23"/>
      <c r="AD689" s="23"/>
      <c r="AE689" s="23"/>
      <c r="AF689" s="23" t="s">
        <v>40</v>
      </c>
      <c r="AG689" s="23" t="s">
        <v>4037</v>
      </c>
      <c r="AH689" s="23" t="s">
        <v>41</v>
      </c>
      <c r="AI689" s="23" t="s">
        <v>4038</v>
      </c>
      <c r="AJ689" s="23" t="s">
        <v>4039</v>
      </c>
      <c r="AK689" s="23" t="s">
        <v>2501</v>
      </c>
      <c r="AL689" s="23" t="s">
        <v>2501</v>
      </c>
      <c r="AM689" s="23" t="s">
        <v>2501</v>
      </c>
      <c r="AN689" s="23" t="s">
        <v>2501</v>
      </c>
      <c r="AO689" s="30"/>
      <c r="AP689" t="s">
        <v>2500</v>
      </c>
      <c r="AQ689" t="s">
        <v>4040</v>
      </c>
      <c r="AR689">
        <v>19495</v>
      </c>
      <c r="AS689" s="2">
        <v>43831</v>
      </c>
      <c r="AT689" s="2" t="s">
        <v>4041</v>
      </c>
    </row>
    <row r="690" spans="1:46" x14ac:dyDescent="0.25">
      <c r="A690" t="s">
        <v>4485</v>
      </c>
      <c r="B690" s="23" t="s">
        <v>284</v>
      </c>
      <c r="C690" s="27" t="s">
        <v>4486</v>
      </c>
      <c r="D690" s="27" t="s">
        <v>4486</v>
      </c>
      <c r="E690" t="s">
        <v>2495</v>
      </c>
      <c r="F690" t="s">
        <v>2495</v>
      </c>
      <c r="G690" t="s">
        <v>2495</v>
      </c>
      <c r="H690" t="s">
        <v>2495</v>
      </c>
      <c r="I690" t="s">
        <v>2496</v>
      </c>
      <c r="J690" s="23" t="s">
        <v>4036</v>
      </c>
      <c r="K690" s="23" t="s">
        <v>2505</v>
      </c>
      <c r="L690" s="23" t="s">
        <v>2499</v>
      </c>
      <c r="M690" s="2">
        <v>43831</v>
      </c>
      <c r="N690" s="30"/>
      <c r="O690" s="30"/>
      <c r="P690" s="30"/>
      <c r="V690" t="s">
        <v>40</v>
      </c>
      <c r="W690" t="s">
        <v>40</v>
      </c>
      <c r="X690" t="s">
        <v>2502</v>
      </c>
      <c r="Y690" t="s">
        <v>2503</v>
      </c>
      <c r="Z690" s="23" t="s">
        <v>2504</v>
      </c>
      <c r="AA690" s="23" t="s">
        <v>4033</v>
      </c>
      <c r="AB690" s="23" t="s">
        <v>2506</v>
      </c>
      <c r="AC690" s="23"/>
      <c r="AD690" s="23"/>
      <c r="AE690" s="23"/>
      <c r="AF690" s="23" t="s">
        <v>40</v>
      </c>
      <c r="AG690" s="23" t="s">
        <v>4037</v>
      </c>
      <c r="AH690" s="23" t="s">
        <v>41</v>
      </c>
      <c r="AI690" s="23" t="s">
        <v>4038</v>
      </c>
      <c r="AJ690" s="23" t="s">
        <v>4039</v>
      </c>
      <c r="AK690" s="23" t="s">
        <v>2501</v>
      </c>
      <c r="AL690" s="23" t="s">
        <v>2501</v>
      </c>
      <c r="AM690" s="23" t="s">
        <v>2501</v>
      </c>
      <c r="AN690" s="23" t="s">
        <v>2501</v>
      </c>
      <c r="AO690" s="30"/>
      <c r="AP690" t="s">
        <v>2500</v>
      </c>
      <c r="AQ690" t="s">
        <v>4040</v>
      </c>
      <c r="AR690">
        <v>19495</v>
      </c>
      <c r="AS690" s="2">
        <v>43831</v>
      </c>
      <c r="AT690" s="2" t="s">
        <v>4041</v>
      </c>
    </row>
    <row r="691" spans="1:46" x14ac:dyDescent="0.25">
      <c r="A691" t="s">
        <v>4487</v>
      </c>
      <c r="B691" s="23" t="s">
        <v>286</v>
      </c>
      <c r="C691" s="26" t="s">
        <v>4488</v>
      </c>
      <c r="D691" s="26" t="s">
        <v>4488</v>
      </c>
      <c r="E691" t="s">
        <v>2495</v>
      </c>
      <c r="F691" t="s">
        <v>2495</v>
      </c>
      <c r="G691" t="s">
        <v>2495</v>
      </c>
      <c r="H691" t="s">
        <v>2495</v>
      </c>
      <c r="I691" t="s">
        <v>2496</v>
      </c>
      <c r="J691" s="23" t="s">
        <v>4036</v>
      </c>
      <c r="K691" s="23" t="s">
        <v>2505</v>
      </c>
      <c r="L691" s="23" t="s">
        <v>2499</v>
      </c>
      <c r="M691" s="2">
        <v>43831</v>
      </c>
      <c r="N691" s="30"/>
      <c r="O691" s="30"/>
      <c r="P691" s="30"/>
      <c r="V691" t="s">
        <v>40</v>
      </c>
      <c r="W691" t="s">
        <v>40</v>
      </c>
      <c r="X691" t="s">
        <v>2502</v>
      </c>
      <c r="Y691" t="s">
        <v>2503</v>
      </c>
      <c r="Z691" s="23" t="s">
        <v>2504</v>
      </c>
      <c r="AA691" s="23" t="s">
        <v>4033</v>
      </c>
      <c r="AB691" s="23" t="s">
        <v>2506</v>
      </c>
      <c r="AC691" s="23"/>
      <c r="AD691" s="23"/>
      <c r="AE691" s="23"/>
      <c r="AF691" s="23" t="s">
        <v>40</v>
      </c>
      <c r="AG691" s="23" t="s">
        <v>4037</v>
      </c>
      <c r="AH691" s="23" t="s">
        <v>41</v>
      </c>
      <c r="AI691" s="23" t="s">
        <v>4038</v>
      </c>
      <c r="AJ691" s="23" t="s">
        <v>4039</v>
      </c>
      <c r="AK691" s="23" t="s">
        <v>2501</v>
      </c>
      <c r="AL691" s="23" t="s">
        <v>2501</v>
      </c>
      <c r="AM691" s="23" t="s">
        <v>2501</v>
      </c>
      <c r="AN691" s="23" t="s">
        <v>2501</v>
      </c>
      <c r="AO691" s="30"/>
      <c r="AP691" t="s">
        <v>2500</v>
      </c>
      <c r="AQ691" t="s">
        <v>4040</v>
      </c>
      <c r="AR691">
        <v>19495</v>
      </c>
      <c r="AS691" s="2">
        <v>43831</v>
      </c>
      <c r="AT691" s="2" t="s">
        <v>4041</v>
      </c>
    </row>
    <row r="692" spans="1:46" x14ac:dyDescent="0.25">
      <c r="A692" t="s">
        <v>4489</v>
      </c>
      <c r="B692" s="23" t="s">
        <v>317</v>
      </c>
      <c r="C692" s="27" t="s">
        <v>4490</v>
      </c>
      <c r="D692" s="27" t="s">
        <v>4490</v>
      </c>
      <c r="E692" t="s">
        <v>2495</v>
      </c>
      <c r="F692" t="s">
        <v>2495</v>
      </c>
      <c r="G692" t="s">
        <v>2495</v>
      </c>
      <c r="H692" t="s">
        <v>2495</v>
      </c>
      <c r="I692" t="s">
        <v>2496</v>
      </c>
      <c r="J692" s="23" t="s">
        <v>4036</v>
      </c>
      <c r="K692" s="23" t="s">
        <v>2505</v>
      </c>
      <c r="L692" s="23" t="s">
        <v>2499</v>
      </c>
      <c r="M692" s="2">
        <v>43831</v>
      </c>
      <c r="N692" s="30"/>
      <c r="O692" s="30"/>
      <c r="P692" s="30"/>
      <c r="V692" t="s">
        <v>40</v>
      </c>
      <c r="W692" t="s">
        <v>40</v>
      </c>
      <c r="X692" t="s">
        <v>2502</v>
      </c>
      <c r="Y692" t="s">
        <v>2503</v>
      </c>
      <c r="Z692" s="23" t="s">
        <v>2504</v>
      </c>
      <c r="AA692" s="23" t="s">
        <v>4033</v>
      </c>
      <c r="AB692" s="23" t="s">
        <v>2506</v>
      </c>
      <c r="AC692" s="23"/>
      <c r="AD692" s="23"/>
      <c r="AE692" s="23"/>
      <c r="AF692" s="23" t="s">
        <v>40</v>
      </c>
      <c r="AG692" s="23" t="s">
        <v>4037</v>
      </c>
      <c r="AH692" s="23" t="s">
        <v>41</v>
      </c>
      <c r="AI692" s="23" t="s">
        <v>4038</v>
      </c>
      <c r="AJ692" s="23" t="s">
        <v>4039</v>
      </c>
      <c r="AK692" s="23" t="s">
        <v>2501</v>
      </c>
      <c r="AL692" s="23" t="s">
        <v>2501</v>
      </c>
      <c r="AM692" s="23" t="s">
        <v>2501</v>
      </c>
      <c r="AN692" s="23" t="s">
        <v>2501</v>
      </c>
      <c r="AO692" s="30"/>
      <c r="AP692" t="s">
        <v>2500</v>
      </c>
      <c r="AQ692" t="s">
        <v>4040</v>
      </c>
      <c r="AR692">
        <v>19495</v>
      </c>
      <c r="AS692" s="2">
        <v>43831</v>
      </c>
      <c r="AT692" s="2" t="s">
        <v>4041</v>
      </c>
    </row>
    <row r="693" spans="1:46" x14ac:dyDescent="0.25">
      <c r="A693" t="s">
        <v>4491</v>
      </c>
      <c r="B693" s="23" t="s">
        <v>237</v>
      </c>
      <c r="C693" s="28" t="s">
        <v>4329</v>
      </c>
      <c r="D693" s="26" t="s">
        <v>4329</v>
      </c>
      <c r="E693" t="s">
        <v>2495</v>
      </c>
      <c r="F693" t="s">
        <v>2495</v>
      </c>
      <c r="G693" t="s">
        <v>2495</v>
      </c>
      <c r="H693" t="s">
        <v>2495</v>
      </c>
      <c r="I693" t="s">
        <v>2496</v>
      </c>
      <c r="J693" s="23" t="s">
        <v>4036</v>
      </c>
      <c r="K693" s="23" t="s">
        <v>2505</v>
      </c>
      <c r="L693" s="23" t="s">
        <v>2499</v>
      </c>
      <c r="M693" s="2">
        <v>43831</v>
      </c>
      <c r="N693" s="30"/>
      <c r="O693" s="30"/>
      <c r="P693" s="30"/>
      <c r="V693" t="s">
        <v>40</v>
      </c>
      <c r="W693" t="s">
        <v>40</v>
      </c>
      <c r="X693" t="s">
        <v>2502</v>
      </c>
      <c r="Y693" t="s">
        <v>2503</v>
      </c>
      <c r="Z693" s="23" t="s">
        <v>2504</v>
      </c>
      <c r="AA693" s="23" t="s">
        <v>4033</v>
      </c>
      <c r="AB693" s="23" t="s">
        <v>2506</v>
      </c>
      <c r="AC693" s="23"/>
      <c r="AD693" s="23"/>
      <c r="AE693" s="23"/>
      <c r="AF693" s="23" t="s">
        <v>40</v>
      </c>
      <c r="AG693" s="23" t="s">
        <v>4037</v>
      </c>
      <c r="AH693" s="23" t="s">
        <v>41</v>
      </c>
      <c r="AI693" s="23" t="s">
        <v>4038</v>
      </c>
      <c r="AJ693" s="23" t="s">
        <v>4039</v>
      </c>
      <c r="AK693" s="23" t="s">
        <v>2501</v>
      </c>
      <c r="AL693" s="23" t="s">
        <v>2501</v>
      </c>
      <c r="AM693" s="23" t="s">
        <v>2501</v>
      </c>
      <c r="AN693" s="23" t="s">
        <v>2501</v>
      </c>
      <c r="AO693" s="30"/>
      <c r="AP693" t="s">
        <v>2500</v>
      </c>
      <c r="AQ693" t="s">
        <v>4040</v>
      </c>
      <c r="AR693">
        <v>19495</v>
      </c>
      <c r="AS693" s="2">
        <v>43831</v>
      </c>
      <c r="AT693" s="2" t="s">
        <v>4041</v>
      </c>
    </row>
    <row r="694" spans="1:46" x14ac:dyDescent="0.25">
      <c r="A694" t="s">
        <v>4492</v>
      </c>
      <c r="B694" s="23" t="s">
        <v>253</v>
      </c>
      <c r="C694" s="28" t="s">
        <v>4355</v>
      </c>
      <c r="D694" s="27" t="s">
        <v>4355</v>
      </c>
      <c r="E694" t="s">
        <v>2495</v>
      </c>
      <c r="F694" t="s">
        <v>2495</v>
      </c>
      <c r="G694" t="s">
        <v>2495</v>
      </c>
      <c r="H694" t="s">
        <v>2495</v>
      </c>
      <c r="I694" t="s">
        <v>2496</v>
      </c>
      <c r="J694" s="23" t="s">
        <v>4036</v>
      </c>
      <c r="K694" s="23" t="s">
        <v>2505</v>
      </c>
      <c r="L694" s="23" t="s">
        <v>2499</v>
      </c>
      <c r="M694" s="2">
        <v>43831</v>
      </c>
      <c r="N694" s="30"/>
      <c r="O694" s="30"/>
      <c r="P694" s="30"/>
      <c r="V694" t="s">
        <v>40</v>
      </c>
      <c r="W694" t="s">
        <v>40</v>
      </c>
      <c r="X694" t="s">
        <v>2502</v>
      </c>
      <c r="Y694" t="s">
        <v>2503</v>
      </c>
      <c r="Z694" s="23" t="s">
        <v>2504</v>
      </c>
      <c r="AA694" s="23" t="s">
        <v>4033</v>
      </c>
      <c r="AB694" s="23" t="s">
        <v>2506</v>
      </c>
      <c r="AC694" s="23"/>
      <c r="AD694" s="23"/>
      <c r="AE694" s="23"/>
      <c r="AF694" s="23" t="s">
        <v>40</v>
      </c>
      <c r="AG694" s="23" t="s">
        <v>4037</v>
      </c>
      <c r="AH694" s="23" t="s">
        <v>41</v>
      </c>
      <c r="AI694" s="23" t="s">
        <v>4038</v>
      </c>
      <c r="AJ694" s="23" t="s">
        <v>4039</v>
      </c>
      <c r="AK694" s="23" t="s">
        <v>2501</v>
      </c>
      <c r="AL694" s="23" t="s">
        <v>2501</v>
      </c>
      <c r="AM694" s="23" t="s">
        <v>2501</v>
      </c>
      <c r="AN694" s="23" t="s">
        <v>2501</v>
      </c>
      <c r="AO694" s="30"/>
      <c r="AP694" t="s">
        <v>2500</v>
      </c>
      <c r="AQ694" t="s">
        <v>4040</v>
      </c>
      <c r="AR694">
        <v>19495</v>
      </c>
      <c r="AS694" s="2">
        <v>43831</v>
      </c>
      <c r="AT694" s="2" t="s">
        <v>4041</v>
      </c>
    </row>
    <row r="695" spans="1:46" x14ac:dyDescent="0.25">
      <c r="A695" t="s">
        <v>4493</v>
      </c>
      <c r="B695" s="23" t="s">
        <v>249</v>
      </c>
      <c r="C695" s="28" t="s">
        <v>4347</v>
      </c>
      <c r="D695" s="26" t="s">
        <v>4347</v>
      </c>
      <c r="E695" t="s">
        <v>2495</v>
      </c>
      <c r="F695" t="s">
        <v>2495</v>
      </c>
      <c r="G695" t="s">
        <v>2495</v>
      </c>
      <c r="H695" t="s">
        <v>2495</v>
      </c>
      <c r="I695" t="s">
        <v>2496</v>
      </c>
      <c r="J695" s="23" t="s">
        <v>4036</v>
      </c>
      <c r="K695" s="23" t="s">
        <v>2505</v>
      </c>
      <c r="L695" s="23" t="s">
        <v>2499</v>
      </c>
      <c r="M695" s="2">
        <v>43831</v>
      </c>
      <c r="N695" s="30"/>
      <c r="O695" s="30"/>
      <c r="P695" s="30"/>
      <c r="V695" t="s">
        <v>40</v>
      </c>
      <c r="W695" t="s">
        <v>40</v>
      </c>
      <c r="X695" t="s">
        <v>2502</v>
      </c>
      <c r="Y695" t="s">
        <v>2503</v>
      </c>
      <c r="Z695" s="23" t="s">
        <v>2504</v>
      </c>
      <c r="AA695" s="23" t="s">
        <v>4033</v>
      </c>
      <c r="AB695" s="23" t="s">
        <v>2506</v>
      </c>
      <c r="AC695" s="23"/>
      <c r="AD695" s="23"/>
      <c r="AE695" s="23"/>
      <c r="AF695" s="23" t="s">
        <v>40</v>
      </c>
      <c r="AG695" s="23" t="s">
        <v>4037</v>
      </c>
      <c r="AH695" s="23" t="s">
        <v>41</v>
      </c>
      <c r="AI695" s="23" t="s">
        <v>4038</v>
      </c>
      <c r="AJ695" s="23" t="s">
        <v>4039</v>
      </c>
      <c r="AK695" s="23" t="s">
        <v>2501</v>
      </c>
      <c r="AL695" s="23" t="s">
        <v>2501</v>
      </c>
      <c r="AM695" s="23" t="s">
        <v>2501</v>
      </c>
      <c r="AN695" s="23" t="s">
        <v>2501</v>
      </c>
      <c r="AO695" s="30"/>
      <c r="AP695" t="s">
        <v>2500</v>
      </c>
      <c r="AQ695" t="s">
        <v>4040</v>
      </c>
      <c r="AR695">
        <v>19495</v>
      </c>
      <c r="AS695" s="2">
        <v>43831</v>
      </c>
      <c r="AT695" s="2" t="s">
        <v>4041</v>
      </c>
    </row>
    <row r="696" spans="1:46" x14ac:dyDescent="0.25">
      <c r="A696" t="s">
        <v>4494</v>
      </c>
      <c r="B696" s="23" t="s">
        <v>318</v>
      </c>
      <c r="C696" s="27" t="s">
        <v>4495</v>
      </c>
      <c r="D696" s="27" t="s">
        <v>4495</v>
      </c>
      <c r="E696" t="s">
        <v>2495</v>
      </c>
      <c r="F696" t="s">
        <v>2495</v>
      </c>
      <c r="G696" t="s">
        <v>2495</v>
      </c>
      <c r="H696" t="s">
        <v>2495</v>
      </c>
      <c r="I696" t="s">
        <v>2496</v>
      </c>
      <c r="J696" s="23" t="s">
        <v>4036</v>
      </c>
      <c r="K696" s="23" t="s">
        <v>2505</v>
      </c>
      <c r="L696" s="23" t="s">
        <v>2499</v>
      </c>
      <c r="M696" s="2">
        <v>43831</v>
      </c>
      <c r="N696" s="30"/>
      <c r="O696" s="30"/>
      <c r="P696" s="30"/>
      <c r="V696" t="s">
        <v>40</v>
      </c>
      <c r="W696" t="s">
        <v>40</v>
      </c>
      <c r="X696" t="s">
        <v>2502</v>
      </c>
      <c r="Y696" t="s">
        <v>2503</v>
      </c>
      <c r="Z696" s="23" t="s">
        <v>2504</v>
      </c>
      <c r="AA696" s="23" t="s">
        <v>4033</v>
      </c>
      <c r="AB696" s="23" t="s">
        <v>2506</v>
      </c>
      <c r="AC696" s="23"/>
      <c r="AD696" s="23"/>
      <c r="AE696" s="23"/>
      <c r="AF696" s="23" t="s">
        <v>40</v>
      </c>
      <c r="AG696" s="23" t="s">
        <v>4037</v>
      </c>
      <c r="AH696" s="23" t="s">
        <v>41</v>
      </c>
      <c r="AI696" s="23" t="s">
        <v>4038</v>
      </c>
      <c r="AJ696" s="23" t="s">
        <v>4039</v>
      </c>
      <c r="AK696" s="23" t="s">
        <v>2501</v>
      </c>
      <c r="AL696" s="23" t="s">
        <v>2501</v>
      </c>
      <c r="AM696" s="23" t="s">
        <v>2501</v>
      </c>
      <c r="AN696" s="23" t="s">
        <v>2501</v>
      </c>
      <c r="AO696" s="30"/>
      <c r="AP696" t="s">
        <v>2500</v>
      </c>
      <c r="AQ696" t="s">
        <v>4040</v>
      </c>
      <c r="AR696">
        <v>19495</v>
      </c>
      <c r="AS696" s="2">
        <v>43831</v>
      </c>
      <c r="AT696" s="2" t="s">
        <v>4041</v>
      </c>
    </row>
    <row r="697" spans="1:46" x14ac:dyDescent="0.25">
      <c r="A697" t="s">
        <v>4496</v>
      </c>
      <c r="B697" s="23" t="s">
        <v>319</v>
      </c>
      <c r="C697" s="26" t="s">
        <v>4497</v>
      </c>
      <c r="D697" s="26" t="s">
        <v>4497</v>
      </c>
      <c r="E697" t="s">
        <v>2495</v>
      </c>
      <c r="F697" t="s">
        <v>2495</v>
      </c>
      <c r="G697" t="s">
        <v>2495</v>
      </c>
      <c r="H697" t="s">
        <v>2495</v>
      </c>
      <c r="I697" t="s">
        <v>2496</v>
      </c>
      <c r="J697" s="23" t="s">
        <v>4036</v>
      </c>
      <c r="K697" s="23" t="s">
        <v>2505</v>
      </c>
      <c r="L697" s="23" t="s">
        <v>2499</v>
      </c>
      <c r="M697" s="2">
        <v>43831</v>
      </c>
      <c r="N697" s="30"/>
      <c r="O697" s="30"/>
      <c r="P697" s="30"/>
      <c r="V697" t="s">
        <v>40</v>
      </c>
      <c r="W697" t="s">
        <v>40</v>
      </c>
      <c r="X697" t="s">
        <v>2502</v>
      </c>
      <c r="Y697" t="s">
        <v>2503</v>
      </c>
      <c r="Z697" s="23" t="s">
        <v>2504</v>
      </c>
      <c r="AA697" s="23" t="s">
        <v>4033</v>
      </c>
      <c r="AB697" s="23" t="s">
        <v>2506</v>
      </c>
      <c r="AC697" s="23"/>
      <c r="AD697" s="23"/>
      <c r="AE697" s="23"/>
      <c r="AF697" s="23" t="s">
        <v>40</v>
      </c>
      <c r="AG697" s="23" t="s">
        <v>4037</v>
      </c>
      <c r="AH697" s="23" t="s">
        <v>41</v>
      </c>
      <c r="AI697" s="23" t="s">
        <v>4038</v>
      </c>
      <c r="AJ697" s="23" t="s">
        <v>4039</v>
      </c>
      <c r="AK697" s="23" t="s">
        <v>2501</v>
      </c>
      <c r="AL697" s="23" t="s">
        <v>2501</v>
      </c>
      <c r="AM697" s="23" t="s">
        <v>2501</v>
      </c>
      <c r="AN697" s="23" t="s">
        <v>2501</v>
      </c>
      <c r="AO697" s="30"/>
      <c r="AP697" t="s">
        <v>2500</v>
      </c>
      <c r="AQ697" t="s">
        <v>4040</v>
      </c>
      <c r="AR697">
        <v>19495</v>
      </c>
      <c r="AS697" s="2">
        <v>43831</v>
      </c>
      <c r="AT697" s="2" t="s">
        <v>4041</v>
      </c>
    </row>
    <row r="698" spans="1:46" x14ac:dyDescent="0.25">
      <c r="A698" t="s">
        <v>4498</v>
      </c>
      <c r="B698" s="23" t="s">
        <v>247</v>
      </c>
      <c r="C698" s="28" t="s">
        <v>4343</v>
      </c>
      <c r="D698" s="27" t="s">
        <v>4343</v>
      </c>
      <c r="E698" t="s">
        <v>2495</v>
      </c>
      <c r="F698" t="s">
        <v>2495</v>
      </c>
      <c r="G698" t="s">
        <v>2495</v>
      </c>
      <c r="H698" t="s">
        <v>2495</v>
      </c>
      <c r="I698" t="s">
        <v>2496</v>
      </c>
      <c r="J698" s="23" t="s">
        <v>4036</v>
      </c>
      <c r="K698" s="23" t="s">
        <v>2505</v>
      </c>
      <c r="L698" s="23" t="s">
        <v>2499</v>
      </c>
      <c r="M698" s="2">
        <v>43831</v>
      </c>
      <c r="N698" s="30"/>
      <c r="O698" s="30"/>
      <c r="P698" s="30"/>
      <c r="V698" t="s">
        <v>40</v>
      </c>
      <c r="W698" t="s">
        <v>40</v>
      </c>
      <c r="X698" t="s">
        <v>2502</v>
      </c>
      <c r="Y698" t="s">
        <v>2503</v>
      </c>
      <c r="Z698" s="23" t="s">
        <v>2504</v>
      </c>
      <c r="AA698" s="23" t="s">
        <v>4033</v>
      </c>
      <c r="AB698" s="23" t="s">
        <v>2506</v>
      </c>
      <c r="AC698" s="23"/>
      <c r="AD698" s="23"/>
      <c r="AE698" s="23"/>
      <c r="AF698" s="23" t="s">
        <v>40</v>
      </c>
      <c r="AG698" s="23" t="s">
        <v>4037</v>
      </c>
      <c r="AH698" s="23" t="s">
        <v>41</v>
      </c>
      <c r="AI698" s="23" t="s">
        <v>4038</v>
      </c>
      <c r="AJ698" s="23" t="s">
        <v>4039</v>
      </c>
      <c r="AK698" s="23" t="s">
        <v>2501</v>
      </c>
      <c r="AL698" s="23" t="s">
        <v>2501</v>
      </c>
      <c r="AM698" s="23" t="s">
        <v>2501</v>
      </c>
      <c r="AN698" s="23" t="s">
        <v>2501</v>
      </c>
      <c r="AO698" s="30"/>
      <c r="AP698" t="s">
        <v>2500</v>
      </c>
      <c r="AQ698" t="s">
        <v>4040</v>
      </c>
      <c r="AR698">
        <v>19495</v>
      </c>
      <c r="AS698" s="2">
        <v>43831</v>
      </c>
      <c r="AT698" s="2" t="s">
        <v>4041</v>
      </c>
    </row>
    <row r="699" spans="1:46" x14ac:dyDescent="0.25">
      <c r="A699" t="s">
        <v>4499</v>
      </c>
      <c r="B699" s="23" t="s">
        <v>250</v>
      </c>
      <c r="C699" s="28" t="s">
        <v>4349</v>
      </c>
      <c r="D699" s="26" t="s">
        <v>4349</v>
      </c>
      <c r="E699" t="s">
        <v>2495</v>
      </c>
      <c r="F699" t="s">
        <v>2495</v>
      </c>
      <c r="G699" t="s">
        <v>2495</v>
      </c>
      <c r="H699" t="s">
        <v>2495</v>
      </c>
      <c r="I699" t="s">
        <v>2496</v>
      </c>
      <c r="J699" s="23" t="s">
        <v>4036</v>
      </c>
      <c r="K699" s="23" t="s">
        <v>2505</v>
      </c>
      <c r="L699" s="23" t="s">
        <v>2499</v>
      </c>
      <c r="M699" s="2">
        <v>43831</v>
      </c>
      <c r="N699" s="30"/>
      <c r="O699" s="30"/>
      <c r="P699" s="30"/>
      <c r="V699" t="s">
        <v>40</v>
      </c>
      <c r="W699" t="s">
        <v>40</v>
      </c>
      <c r="X699" t="s">
        <v>2502</v>
      </c>
      <c r="Y699" t="s">
        <v>2503</v>
      </c>
      <c r="Z699" s="23" t="s">
        <v>2504</v>
      </c>
      <c r="AA699" s="23" t="s">
        <v>4033</v>
      </c>
      <c r="AB699" s="23" t="s">
        <v>2506</v>
      </c>
      <c r="AC699" s="23"/>
      <c r="AD699" s="23"/>
      <c r="AE699" s="23"/>
      <c r="AF699" s="23" t="s">
        <v>40</v>
      </c>
      <c r="AG699" s="23" t="s">
        <v>4037</v>
      </c>
      <c r="AH699" s="23" t="s">
        <v>41</v>
      </c>
      <c r="AI699" s="23" t="s">
        <v>4038</v>
      </c>
      <c r="AJ699" s="23" t="s">
        <v>4039</v>
      </c>
      <c r="AK699" s="23" t="s">
        <v>2501</v>
      </c>
      <c r="AL699" s="23" t="s">
        <v>2501</v>
      </c>
      <c r="AM699" s="23" t="s">
        <v>2501</v>
      </c>
      <c r="AN699" s="23" t="s">
        <v>2501</v>
      </c>
      <c r="AO699" s="30"/>
      <c r="AP699" t="s">
        <v>2500</v>
      </c>
      <c r="AQ699" t="s">
        <v>4040</v>
      </c>
      <c r="AR699">
        <v>19495</v>
      </c>
      <c r="AS699" s="2">
        <v>43831</v>
      </c>
      <c r="AT699" s="2" t="s">
        <v>4041</v>
      </c>
    </row>
    <row r="700" spans="1:46" x14ac:dyDescent="0.25">
      <c r="A700" t="s">
        <v>4500</v>
      </c>
      <c r="B700" s="23" t="s">
        <v>320</v>
      </c>
      <c r="C700" s="27" t="s">
        <v>4501</v>
      </c>
      <c r="D700" s="27" t="s">
        <v>4501</v>
      </c>
      <c r="E700" t="s">
        <v>2495</v>
      </c>
      <c r="F700" t="s">
        <v>2495</v>
      </c>
      <c r="G700" t="s">
        <v>2495</v>
      </c>
      <c r="H700" t="s">
        <v>2495</v>
      </c>
      <c r="I700" t="s">
        <v>2496</v>
      </c>
      <c r="J700" s="23" t="s">
        <v>4036</v>
      </c>
      <c r="K700" s="23" t="s">
        <v>2505</v>
      </c>
      <c r="L700" s="23" t="s">
        <v>2499</v>
      </c>
      <c r="M700" s="2">
        <v>43831</v>
      </c>
      <c r="N700" s="30"/>
      <c r="O700" s="30"/>
      <c r="P700" s="30"/>
      <c r="V700" t="s">
        <v>40</v>
      </c>
      <c r="W700" t="s">
        <v>40</v>
      </c>
      <c r="X700" t="s">
        <v>2502</v>
      </c>
      <c r="Y700" t="s">
        <v>2503</v>
      </c>
      <c r="Z700" s="23" t="s">
        <v>2504</v>
      </c>
      <c r="AA700" s="23" t="s">
        <v>4033</v>
      </c>
      <c r="AB700" s="23" t="s">
        <v>2506</v>
      </c>
      <c r="AC700" s="23"/>
      <c r="AD700" s="23"/>
      <c r="AE700" s="23"/>
      <c r="AF700" s="23" t="s">
        <v>40</v>
      </c>
      <c r="AG700" s="23" t="s">
        <v>4037</v>
      </c>
      <c r="AH700" s="23" t="s">
        <v>41</v>
      </c>
      <c r="AI700" s="23" t="s">
        <v>4038</v>
      </c>
      <c r="AJ700" s="23" t="s">
        <v>4039</v>
      </c>
      <c r="AK700" s="23" t="s">
        <v>2501</v>
      </c>
      <c r="AL700" s="23" t="s">
        <v>2501</v>
      </c>
      <c r="AM700" s="23" t="s">
        <v>2501</v>
      </c>
      <c r="AN700" s="23" t="s">
        <v>2501</v>
      </c>
      <c r="AO700" s="30"/>
      <c r="AP700" t="s">
        <v>2500</v>
      </c>
      <c r="AQ700" t="s">
        <v>4040</v>
      </c>
      <c r="AR700">
        <v>19495</v>
      </c>
      <c r="AS700" s="2">
        <v>43831</v>
      </c>
      <c r="AT700" s="2" t="s">
        <v>4041</v>
      </c>
    </row>
    <row r="701" spans="1:46" x14ac:dyDescent="0.25">
      <c r="A701" t="s">
        <v>4502</v>
      </c>
      <c r="B701" s="23" t="s">
        <v>321</v>
      </c>
      <c r="C701" s="26" t="s">
        <v>4503</v>
      </c>
      <c r="D701" s="26" t="s">
        <v>4503</v>
      </c>
      <c r="E701" t="s">
        <v>2495</v>
      </c>
      <c r="F701" t="s">
        <v>2495</v>
      </c>
      <c r="G701" t="s">
        <v>2495</v>
      </c>
      <c r="H701" t="s">
        <v>2495</v>
      </c>
      <c r="I701" t="s">
        <v>2496</v>
      </c>
      <c r="J701" s="23" t="s">
        <v>4036</v>
      </c>
      <c r="K701" s="23" t="s">
        <v>2505</v>
      </c>
      <c r="L701" s="23" t="s">
        <v>2499</v>
      </c>
      <c r="M701" s="2">
        <v>43831</v>
      </c>
      <c r="N701" s="30"/>
      <c r="O701" s="30"/>
      <c r="P701" s="30"/>
      <c r="V701" t="s">
        <v>40</v>
      </c>
      <c r="W701" t="s">
        <v>40</v>
      </c>
      <c r="X701" t="s">
        <v>2502</v>
      </c>
      <c r="Y701" t="s">
        <v>2503</v>
      </c>
      <c r="Z701" s="23" t="s">
        <v>2504</v>
      </c>
      <c r="AA701" s="23" t="s">
        <v>4033</v>
      </c>
      <c r="AB701" s="23" t="s">
        <v>2506</v>
      </c>
      <c r="AC701" s="23"/>
      <c r="AD701" s="23"/>
      <c r="AE701" s="23"/>
      <c r="AF701" s="23" t="s">
        <v>40</v>
      </c>
      <c r="AG701" s="23" t="s">
        <v>4037</v>
      </c>
      <c r="AH701" s="23" t="s">
        <v>41</v>
      </c>
      <c r="AI701" s="23" t="s">
        <v>4038</v>
      </c>
      <c r="AJ701" s="23" t="s">
        <v>4039</v>
      </c>
      <c r="AK701" s="23" t="s">
        <v>2501</v>
      </c>
      <c r="AL701" s="23" t="s">
        <v>2501</v>
      </c>
      <c r="AM701" s="23" t="s">
        <v>2501</v>
      </c>
      <c r="AN701" s="23" t="s">
        <v>2501</v>
      </c>
      <c r="AO701" s="30"/>
      <c r="AP701" t="s">
        <v>2500</v>
      </c>
      <c r="AQ701" t="s">
        <v>4040</v>
      </c>
      <c r="AR701">
        <v>19495</v>
      </c>
      <c r="AS701" s="2">
        <v>43831</v>
      </c>
      <c r="AT701" s="2" t="s">
        <v>4041</v>
      </c>
    </row>
    <row r="702" spans="1:46" x14ac:dyDescent="0.25">
      <c r="A702" t="s">
        <v>4504</v>
      </c>
      <c r="B702" s="23" t="s">
        <v>322</v>
      </c>
      <c r="C702" s="27" t="s">
        <v>4505</v>
      </c>
      <c r="D702" s="27" t="s">
        <v>4505</v>
      </c>
      <c r="E702" t="s">
        <v>2495</v>
      </c>
      <c r="F702" t="s">
        <v>2495</v>
      </c>
      <c r="G702" t="s">
        <v>2495</v>
      </c>
      <c r="H702" t="s">
        <v>2495</v>
      </c>
      <c r="I702" t="s">
        <v>2496</v>
      </c>
      <c r="J702" s="23" t="s">
        <v>4036</v>
      </c>
      <c r="K702" s="23" t="s">
        <v>2505</v>
      </c>
      <c r="L702" s="23" t="s">
        <v>2499</v>
      </c>
      <c r="M702" s="2">
        <v>43831</v>
      </c>
      <c r="N702" s="30"/>
      <c r="O702" s="30"/>
      <c r="P702" s="30"/>
      <c r="V702" t="s">
        <v>40</v>
      </c>
      <c r="W702" t="s">
        <v>40</v>
      </c>
      <c r="X702" t="s">
        <v>2502</v>
      </c>
      <c r="Y702" t="s">
        <v>2503</v>
      </c>
      <c r="Z702" s="23" t="s">
        <v>2504</v>
      </c>
      <c r="AA702" s="23" t="s">
        <v>4033</v>
      </c>
      <c r="AB702" s="23" t="s">
        <v>2506</v>
      </c>
      <c r="AC702" s="23"/>
      <c r="AD702" s="23"/>
      <c r="AE702" s="23"/>
      <c r="AF702" s="23" t="s">
        <v>40</v>
      </c>
      <c r="AG702" s="23" t="s">
        <v>4037</v>
      </c>
      <c r="AH702" s="23" t="s">
        <v>41</v>
      </c>
      <c r="AI702" s="23" t="s">
        <v>4038</v>
      </c>
      <c r="AJ702" s="23" t="s">
        <v>4039</v>
      </c>
      <c r="AK702" s="23" t="s">
        <v>2501</v>
      </c>
      <c r="AL702" s="23" t="s">
        <v>2501</v>
      </c>
      <c r="AM702" s="23" t="s">
        <v>2501</v>
      </c>
      <c r="AN702" s="23" t="s">
        <v>2501</v>
      </c>
      <c r="AO702" s="30"/>
      <c r="AP702" t="s">
        <v>2500</v>
      </c>
      <c r="AQ702" t="s">
        <v>4040</v>
      </c>
      <c r="AR702">
        <v>19495</v>
      </c>
      <c r="AS702" s="2">
        <v>43831</v>
      </c>
      <c r="AT702" s="2" t="s">
        <v>4041</v>
      </c>
    </row>
    <row r="703" spans="1:46" x14ac:dyDescent="0.25">
      <c r="A703" t="s">
        <v>4506</v>
      </c>
      <c r="B703" s="23" t="s">
        <v>323</v>
      </c>
      <c r="C703" s="26" t="s">
        <v>4507</v>
      </c>
      <c r="D703" s="26" t="s">
        <v>4507</v>
      </c>
      <c r="E703" t="s">
        <v>2495</v>
      </c>
      <c r="F703" t="s">
        <v>2495</v>
      </c>
      <c r="G703" t="s">
        <v>2495</v>
      </c>
      <c r="H703" t="s">
        <v>2495</v>
      </c>
      <c r="I703" t="s">
        <v>2496</v>
      </c>
      <c r="J703" s="23" t="s">
        <v>4036</v>
      </c>
      <c r="K703" s="23" t="s">
        <v>2505</v>
      </c>
      <c r="L703" s="23" t="s">
        <v>2499</v>
      </c>
      <c r="M703" s="2">
        <v>43831</v>
      </c>
      <c r="N703" s="30"/>
      <c r="O703" s="30"/>
      <c r="P703" s="30"/>
      <c r="V703" t="s">
        <v>40</v>
      </c>
      <c r="W703" t="s">
        <v>40</v>
      </c>
      <c r="X703" t="s">
        <v>2502</v>
      </c>
      <c r="Y703" t="s">
        <v>2503</v>
      </c>
      <c r="Z703" s="23" t="s">
        <v>2504</v>
      </c>
      <c r="AA703" s="23" t="s">
        <v>4033</v>
      </c>
      <c r="AB703" s="23" t="s">
        <v>2506</v>
      </c>
      <c r="AC703" s="23"/>
      <c r="AD703" s="23"/>
      <c r="AE703" s="23"/>
      <c r="AF703" s="23" t="s">
        <v>40</v>
      </c>
      <c r="AG703" s="23" t="s">
        <v>4037</v>
      </c>
      <c r="AH703" s="23" t="s">
        <v>41</v>
      </c>
      <c r="AI703" s="23" t="s">
        <v>4038</v>
      </c>
      <c r="AJ703" s="23" t="s">
        <v>4039</v>
      </c>
      <c r="AK703" s="23" t="s">
        <v>2501</v>
      </c>
      <c r="AL703" s="23" t="s">
        <v>2501</v>
      </c>
      <c r="AM703" s="23" t="s">
        <v>2501</v>
      </c>
      <c r="AN703" s="23" t="s">
        <v>2501</v>
      </c>
      <c r="AO703" s="30"/>
      <c r="AP703" t="s">
        <v>2500</v>
      </c>
      <c r="AQ703" t="s">
        <v>4040</v>
      </c>
      <c r="AR703">
        <v>19495</v>
      </c>
      <c r="AS703" s="2">
        <v>43831</v>
      </c>
      <c r="AT703" s="2" t="s">
        <v>4041</v>
      </c>
    </row>
    <row r="704" spans="1:46" x14ac:dyDescent="0.25">
      <c r="A704" t="s">
        <v>4508</v>
      </c>
      <c r="B704" s="23" t="s">
        <v>324</v>
      </c>
      <c r="C704" s="27" t="s">
        <v>4509</v>
      </c>
      <c r="D704" s="27" t="s">
        <v>4509</v>
      </c>
      <c r="E704" t="s">
        <v>2495</v>
      </c>
      <c r="F704" t="s">
        <v>2495</v>
      </c>
      <c r="G704" t="s">
        <v>2495</v>
      </c>
      <c r="H704" t="s">
        <v>2495</v>
      </c>
      <c r="I704" t="s">
        <v>2496</v>
      </c>
      <c r="J704" s="23" t="s">
        <v>4036</v>
      </c>
      <c r="K704" s="23" t="s">
        <v>2505</v>
      </c>
      <c r="L704" s="23" t="s">
        <v>2499</v>
      </c>
      <c r="M704" s="2">
        <v>43831</v>
      </c>
      <c r="N704" s="30"/>
      <c r="O704" s="30"/>
      <c r="P704" s="30"/>
      <c r="V704" t="s">
        <v>40</v>
      </c>
      <c r="W704" t="s">
        <v>40</v>
      </c>
      <c r="X704" t="s">
        <v>2502</v>
      </c>
      <c r="Y704" t="s">
        <v>2503</v>
      </c>
      <c r="Z704" s="23" t="s">
        <v>2504</v>
      </c>
      <c r="AA704" s="23" t="s">
        <v>4033</v>
      </c>
      <c r="AB704" s="23" t="s">
        <v>2506</v>
      </c>
      <c r="AC704" s="23"/>
      <c r="AD704" s="23"/>
      <c r="AE704" s="23"/>
      <c r="AF704" s="23" t="s">
        <v>40</v>
      </c>
      <c r="AG704" s="23" t="s">
        <v>4037</v>
      </c>
      <c r="AH704" s="23" t="s">
        <v>41</v>
      </c>
      <c r="AI704" s="23" t="s">
        <v>4038</v>
      </c>
      <c r="AJ704" s="23" t="s">
        <v>4039</v>
      </c>
      <c r="AK704" s="23" t="s">
        <v>2501</v>
      </c>
      <c r="AL704" s="23" t="s">
        <v>2501</v>
      </c>
      <c r="AM704" s="23" t="s">
        <v>2501</v>
      </c>
      <c r="AN704" s="23" t="s">
        <v>2501</v>
      </c>
      <c r="AO704" s="30"/>
      <c r="AP704" t="s">
        <v>2500</v>
      </c>
      <c r="AQ704" t="s">
        <v>4040</v>
      </c>
      <c r="AR704">
        <v>19495</v>
      </c>
      <c r="AS704" s="2">
        <v>43831</v>
      </c>
      <c r="AT704" s="2" t="s">
        <v>4041</v>
      </c>
    </row>
    <row r="705" spans="1:46" x14ac:dyDescent="0.25">
      <c r="A705" t="s">
        <v>4510</v>
      </c>
      <c r="B705" s="23" t="s">
        <v>325</v>
      </c>
      <c r="C705" s="26" t="s">
        <v>4511</v>
      </c>
      <c r="D705" s="26" t="s">
        <v>4511</v>
      </c>
      <c r="E705" t="s">
        <v>2495</v>
      </c>
      <c r="F705" t="s">
        <v>2495</v>
      </c>
      <c r="G705" t="s">
        <v>2495</v>
      </c>
      <c r="H705" t="s">
        <v>2495</v>
      </c>
      <c r="I705" t="s">
        <v>2496</v>
      </c>
      <c r="J705" s="23" t="s">
        <v>4036</v>
      </c>
      <c r="K705" s="23" t="s">
        <v>2505</v>
      </c>
      <c r="L705" s="23" t="s">
        <v>2499</v>
      </c>
      <c r="M705" s="2">
        <v>43831</v>
      </c>
      <c r="N705" s="30"/>
      <c r="O705" s="30"/>
      <c r="P705" s="30"/>
      <c r="V705" t="s">
        <v>40</v>
      </c>
      <c r="W705" t="s">
        <v>40</v>
      </c>
      <c r="X705" t="s">
        <v>2502</v>
      </c>
      <c r="Y705" t="s">
        <v>2503</v>
      </c>
      <c r="Z705" s="23" t="s">
        <v>2504</v>
      </c>
      <c r="AA705" s="23" t="s">
        <v>4033</v>
      </c>
      <c r="AB705" s="23" t="s">
        <v>2506</v>
      </c>
      <c r="AC705" s="23"/>
      <c r="AD705" s="23"/>
      <c r="AE705" s="23"/>
      <c r="AF705" s="23" t="s">
        <v>40</v>
      </c>
      <c r="AG705" s="23" t="s">
        <v>4037</v>
      </c>
      <c r="AH705" s="23" t="s">
        <v>41</v>
      </c>
      <c r="AI705" s="23" t="s">
        <v>4038</v>
      </c>
      <c r="AJ705" s="23" t="s">
        <v>4039</v>
      </c>
      <c r="AK705" s="23" t="s">
        <v>2501</v>
      </c>
      <c r="AL705" s="23" t="s">
        <v>2501</v>
      </c>
      <c r="AM705" s="23" t="s">
        <v>2501</v>
      </c>
      <c r="AN705" s="23" t="s">
        <v>2501</v>
      </c>
      <c r="AO705" s="30"/>
      <c r="AP705" t="s">
        <v>2500</v>
      </c>
      <c r="AQ705" t="s">
        <v>4040</v>
      </c>
      <c r="AR705">
        <v>19495</v>
      </c>
      <c r="AS705" s="2">
        <v>43831</v>
      </c>
      <c r="AT705" s="2" t="s">
        <v>4041</v>
      </c>
    </row>
    <row r="706" spans="1:46" x14ac:dyDescent="0.25">
      <c r="A706" t="s">
        <v>4512</v>
      </c>
      <c r="B706" s="23" t="s">
        <v>326</v>
      </c>
      <c r="C706" s="27" t="s">
        <v>4513</v>
      </c>
      <c r="D706" s="27" t="s">
        <v>4513</v>
      </c>
      <c r="E706" t="s">
        <v>2495</v>
      </c>
      <c r="F706" t="s">
        <v>2495</v>
      </c>
      <c r="G706" t="s">
        <v>2495</v>
      </c>
      <c r="H706" t="s">
        <v>2495</v>
      </c>
      <c r="I706" t="s">
        <v>2496</v>
      </c>
      <c r="J706" s="23" t="s">
        <v>4036</v>
      </c>
      <c r="K706" s="23" t="s">
        <v>2505</v>
      </c>
      <c r="L706" s="23" t="s">
        <v>2499</v>
      </c>
      <c r="M706" s="2">
        <v>43831</v>
      </c>
      <c r="N706" s="30"/>
      <c r="O706" s="30"/>
      <c r="P706" s="30"/>
      <c r="V706" t="s">
        <v>40</v>
      </c>
      <c r="W706" t="s">
        <v>40</v>
      </c>
      <c r="X706" t="s">
        <v>2502</v>
      </c>
      <c r="Y706" t="s">
        <v>2503</v>
      </c>
      <c r="Z706" s="23" t="s">
        <v>2504</v>
      </c>
      <c r="AA706" s="23" t="s">
        <v>4033</v>
      </c>
      <c r="AB706" s="23" t="s">
        <v>2506</v>
      </c>
      <c r="AC706" s="23"/>
      <c r="AD706" s="23"/>
      <c r="AE706" s="23"/>
      <c r="AF706" s="23" t="s">
        <v>40</v>
      </c>
      <c r="AG706" s="23" t="s">
        <v>4037</v>
      </c>
      <c r="AH706" s="23" t="s">
        <v>41</v>
      </c>
      <c r="AI706" s="23" t="s">
        <v>4038</v>
      </c>
      <c r="AJ706" s="23" t="s">
        <v>4039</v>
      </c>
      <c r="AK706" s="23" t="s">
        <v>2501</v>
      </c>
      <c r="AL706" s="23" t="s">
        <v>2501</v>
      </c>
      <c r="AM706" s="23" t="s">
        <v>2501</v>
      </c>
      <c r="AN706" s="23" t="s">
        <v>2501</v>
      </c>
      <c r="AO706" s="30"/>
      <c r="AP706" t="s">
        <v>2500</v>
      </c>
      <c r="AQ706" t="s">
        <v>4040</v>
      </c>
      <c r="AR706">
        <v>19495</v>
      </c>
      <c r="AS706" s="2">
        <v>43831</v>
      </c>
      <c r="AT706" s="2" t="s">
        <v>4041</v>
      </c>
    </row>
    <row r="707" spans="1:46" x14ac:dyDescent="0.25">
      <c r="A707" t="s">
        <v>4514</v>
      </c>
      <c r="B707" s="23" t="s">
        <v>327</v>
      </c>
      <c r="C707" s="26" t="s">
        <v>4515</v>
      </c>
      <c r="D707" s="26" t="s">
        <v>4515</v>
      </c>
      <c r="E707" t="s">
        <v>2495</v>
      </c>
      <c r="F707" t="s">
        <v>2495</v>
      </c>
      <c r="G707" t="s">
        <v>2495</v>
      </c>
      <c r="H707" t="s">
        <v>2495</v>
      </c>
      <c r="I707" t="s">
        <v>2496</v>
      </c>
      <c r="J707" s="23" t="s">
        <v>4036</v>
      </c>
      <c r="K707" s="23" t="s">
        <v>2505</v>
      </c>
      <c r="L707" s="23" t="s">
        <v>2499</v>
      </c>
      <c r="M707" s="2">
        <v>43831</v>
      </c>
      <c r="N707" s="30"/>
      <c r="O707" s="30"/>
      <c r="P707" s="30"/>
      <c r="V707" t="s">
        <v>40</v>
      </c>
      <c r="W707" t="s">
        <v>40</v>
      </c>
      <c r="X707" t="s">
        <v>2502</v>
      </c>
      <c r="Y707" t="s">
        <v>2503</v>
      </c>
      <c r="Z707" s="23" t="s">
        <v>2504</v>
      </c>
      <c r="AA707" s="23" t="s">
        <v>4033</v>
      </c>
      <c r="AB707" s="23" t="s">
        <v>2506</v>
      </c>
      <c r="AC707" s="23"/>
      <c r="AD707" s="23"/>
      <c r="AE707" s="23"/>
      <c r="AF707" s="23" t="s">
        <v>40</v>
      </c>
      <c r="AG707" s="23" t="s">
        <v>4037</v>
      </c>
      <c r="AH707" s="23" t="s">
        <v>41</v>
      </c>
      <c r="AI707" s="23" t="s">
        <v>4038</v>
      </c>
      <c r="AJ707" s="23" t="s">
        <v>4039</v>
      </c>
      <c r="AK707" s="23" t="s">
        <v>2501</v>
      </c>
      <c r="AL707" s="23" t="s">
        <v>2501</v>
      </c>
      <c r="AM707" s="23" t="s">
        <v>2501</v>
      </c>
      <c r="AN707" s="23" t="s">
        <v>2501</v>
      </c>
      <c r="AO707" s="30"/>
      <c r="AP707" t="s">
        <v>2500</v>
      </c>
      <c r="AQ707" t="s">
        <v>4040</v>
      </c>
      <c r="AR707">
        <v>19495</v>
      </c>
      <c r="AS707" s="2">
        <v>43831</v>
      </c>
      <c r="AT707" s="2" t="s">
        <v>4041</v>
      </c>
    </row>
    <row r="708" spans="1:46" x14ac:dyDescent="0.25">
      <c r="A708" t="s">
        <v>4516</v>
      </c>
      <c r="B708" s="23" t="s">
        <v>328</v>
      </c>
      <c r="C708" s="27" t="s">
        <v>4517</v>
      </c>
      <c r="D708" s="27" t="s">
        <v>4517</v>
      </c>
      <c r="E708" t="s">
        <v>2495</v>
      </c>
      <c r="F708" t="s">
        <v>2495</v>
      </c>
      <c r="G708" t="s">
        <v>2495</v>
      </c>
      <c r="H708" t="s">
        <v>2495</v>
      </c>
      <c r="I708" t="s">
        <v>2496</v>
      </c>
      <c r="J708" s="23" t="s">
        <v>4036</v>
      </c>
      <c r="K708" s="23" t="s">
        <v>2505</v>
      </c>
      <c r="L708" s="23" t="s">
        <v>2499</v>
      </c>
      <c r="M708" s="2">
        <v>43831</v>
      </c>
      <c r="N708" s="30"/>
      <c r="O708" s="30"/>
      <c r="P708" s="30"/>
      <c r="V708" t="s">
        <v>40</v>
      </c>
      <c r="W708" t="s">
        <v>40</v>
      </c>
      <c r="X708" t="s">
        <v>2502</v>
      </c>
      <c r="Y708" t="s">
        <v>2503</v>
      </c>
      <c r="Z708" s="23" t="s">
        <v>2504</v>
      </c>
      <c r="AA708" s="23" t="s">
        <v>4033</v>
      </c>
      <c r="AB708" s="23" t="s">
        <v>2506</v>
      </c>
      <c r="AC708" s="23"/>
      <c r="AD708" s="23"/>
      <c r="AE708" s="23"/>
      <c r="AF708" s="23" t="s">
        <v>40</v>
      </c>
      <c r="AG708" s="23" t="s">
        <v>4037</v>
      </c>
      <c r="AH708" s="23" t="s">
        <v>41</v>
      </c>
      <c r="AI708" s="23" t="s">
        <v>4038</v>
      </c>
      <c r="AJ708" s="23" t="s">
        <v>4039</v>
      </c>
      <c r="AK708" s="23" t="s">
        <v>2501</v>
      </c>
      <c r="AL708" s="23" t="s">
        <v>2501</v>
      </c>
      <c r="AM708" s="23" t="s">
        <v>2501</v>
      </c>
      <c r="AN708" s="23" t="s">
        <v>2501</v>
      </c>
      <c r="AO708" s="30"/>
      <c r="AP708" t="s">
        <v>2500</v>
      </c>
      <c r="AQ708" t="s">
        <v>4040</v>
      </c>
      <c r="AR708">
        <v>19495</v>
      </c>
      <c r="AS708" s="2">
        <v>43831</v>
      </c>
      <c r="AT708" s="2" t="s">
        <v>4041</v>
      </c>
    </row>
    <row r="709" spans="1:46" x14ac:dyDescent="0.25">
      <c r="A709" t="s">
        <v>4518</v>
      </c>
      <c r="B709" s="23" t="s">
        <v>329</v>
      </c>
      <c r="C709" s="26" t="s">
        <v>4519</v>
      </c>
      <c r="D709" s="26" t="s">
        <v>4519</v>
      </c>
      <c r="E709" t="s">
        <v>2495</v>
      </c>
      <c r="F709" t="s">
        <v>2495</v>
      </c>
      <c r="G709" t="s">
        <v>2495</v>
      </c>
      <c r="H709" t="s">
        <v>2495</v>
      </c>
      <c r="I709" t="s">
        <v>2496</v>
      </c>
      <c r="J709" s="23" t="s">
        <v>4036</v>
      </c>
      <c r="K709" s="23" t="s">
        <v>2505</v>
      </c>
      <c r="L709" s="23" t="s">
        <v>2499</v>
      </c>
      <c r="M709" s="2">
        <v>43831</v>
      </c>
      <c r="N709" s="30"/>
      <c r="O709" s="30"/>
      <c r="P709" s="30"/>
      <c r="V709" t="s">
        <v>40</v>
      </c>
      <c r="W709" t="s">
        <v>40</v>
      </c>
      <c r="X709" t="s">
        <v>2502</v>
      </c>
      <c r="Y709" t="s">
        <v>2503</v>
      </c>
      <c r="Z709" s="23" t="s">
        <v>2504</v>
      </c>
      <c r="AA709" s="23" t="s">
        <v>4033</v>
      </c>
      <c r="AB709" s="23" t="s">
        <v>2506</v>
      </c>
      <c r="AC709" s="23"/>
      <c r="AD709" s="23"/>
      <c r="AE709" s="23"/>
      <c r="AF709" s="23" t="s">
        <v>40</v>
      </c>
      <c r="AG709" s="23" t="s">
        <v>4037</v>
      </c>
      <c r="AH709" s="23" t="s">
        <v>41</v>
      </c>
      <c r="AI709" s="23" t="s">
        <v>4038</v>
      </c>
      <c r="AJ709" s="23" t="s">
        <v>4039</v>
      </c>
      <c r="AK709" s="23" t="s">
        <v>2501</v>
      </c>
      <c r="AL709" s="23" t="s">
        <v>2501</v>
      </c>
      <c r="AM709" s="23" t="s">
        <v>2501</v>
      </c>
      <c r="AN709" s="23" t="s">
        <v>2501</v>
      </c>
      <c r="AO709" s="30"/>
      <c r="AP709" t="s">
        <v>2500</v>
      </c>
      <c r="AQ709" t="s">
        <v>4040</v>
      </c>
      <c r="AR709">
        <v>19495</v>
      </c>
      <c r="AS709" s="2">
        <v>43831</v>
      </c>
      <c r="AT709" s="2" t="s">
        <v>4041</v>
      </c>
    </row>
    <row r="710" spans="1:46" x14ac:dyDescent="0.25">
      <c r="A710" t="s">
        <v>4520</v>
      </c>
      <c r="B710" s="23" t="s">
        <v>330</v>
      </c>
      <c r="C710" s="27" t="s">
        <v>4521</v>
      </c>
      <c r="D710" s="27" t="s">
        <v>4521</v>
      </c>
      <c r="E710" t="s">
        <v>2495</v>
      </c>
      <c r="F710" t="s">
        <v>2495</v>
      </c>
      <c r="G710" t="s">
        <v>2495</v>
      </c>
      <c r="H710" t="s">
        <v>2495</v>
      </c>
      <c r="I710" t="s">
        <v>2496</v>
      </c>
      <c r="J710" s="23" t="s">
        <v>4036</v>
      </c>
      <c r="K710" s="23" t="s">
        <v>2505</v>
      </c>
      <c r="L710" s="23" t="s">
        <v>2499</v>
      </c>
      <c r="M710" s="2">
        <v>43831</v>
      </c>
      <c r="N710" s="30"/>
      <c r="O710" s="30"/>
      <c r="P710" s="30"/>
      <c r="V710" t="s">
        <v>40</v>
      </c>
      <c r="W710" t="s">
        <v>40</v>
      </c>
      <c r="X710" t="s">
        <v>2502</v>
      </c>
      <c r="Y710" t="s">
        <v>2503</v>
      </c>
      <c r="Z710" s="23" t="s">
        <v>2504</v>
      </c>
      <c r="AA710" s="23" t="s">
        <v>4033</v>
      </c>
      <c r="AB710" s="23" t="s">
        <v>2506</v>
      </c>
      <c r="AC710" s="23"/>
      <c r="AD710" s="23"/>
      <c r="AE710" s="23"/>
      <c r="AF710" s="23" t="s">
        <v>40</v>
      </c>
      <c r="AG710" s="23" t="s">
        <v>4037</v>
      </c>
      <c r="AH710" s="23" t="s">
        <v>41</v>
      </c>
      <c r="AI710" s="23" t="s">
        <v>4038</v>
      </c>
      <c r="AJ710" s="23" t="s">
        <v>4039</v>
      </c>
      <c r="AK710" s="23" t="s">
        <v>2501</v>
      </c>
      <c r="AL710" s="23" t="s">
        <v>2501</v>
      </c>
      <c r="AM710" s="23" t="s">
        <v>2501</v>
      </c>
      <c r="AN710" s="23" t="s">
        <v>2501</v>
      </c>
      <c r="AO710" s="30"/>
      <c r="AP710" t="s">
        <v>2500</v>
      </c>
      <c r="AQ710" t="s">
        <v>4040</v>
      </c>
      <c r="AR710">
        <v>19495</v>
      </c>
      <c r="AS710" s="2">
        <v>43831</v>
      </c>
      <c r="AT710" s="2" t="s">
        <v>4041</v>
      </c>
    </row>
    <row r="711" spans="1:46" x14ac:dyDescent="0.25">
      <c r="A711" t="s">
        <v>4522</v>
      </c>
      <c r="B711" s="23" t="s">
        <v>331</v>
      </c>
      <c r="C711" s="26" t="s">
        <v>4523</v>
      </c>
      <c r="D711" s="26" t="s">
        <v>4523</v>
      </c>
      <c r="E711" t="s">
        <v>2495</v>
      </c>
      <c r="F711" t="s">
        <v>2495</v>
      </c>
      <c r="G711" t="s">
        <v>2495</v>
      </c>
      <c r="H711" t="s">
        <v>2495</v>
      </c>
      <c r="I711" t="s">
        <v>2496</v>
      </c>
      <c r="J711" s="23" t="s">
        <v>4036</v>
      </c>
      <c r="K711" s="23" t="s">
        <v>2505</v>
      </c>
      <c r="L711" s="23" t="s">
        <v>2499</v>
      </c>
      <c r="M711" s="2">
        <v>43831</v>
      </c>
      <c r="N711" s="30"/>
      <c r="O711" s="30"/>
      <c r="P711" s="30"/>
      <c r="V711" t="s">
        <v>40</v>
      </c>
      <c r="W711" t="s">
        <v>40</v>
      </c>
      <c r="X711" t="s">
        <v>2502</v>
      </c>
      <c r="Y711" t="s">
        <v>2503</v>
      </c>
      <c r="Z711" s="23" t="s">
        <v>2504</v>
      </c>
      <c r="AA711" s="23" t="s">
        <v>4033</v>
      </c>
      <c r="AB711" s="23" t="s">
        <v>2506</v>
      </c>
      <c r="AC711" s="23"/>
      <c r="AD711" s="23"/>
      <c r="AE711" s="23"/>
      <c r="AF711" s="23" t="s">
        <v>40</v>
      </c>
      <c r="AG711" s="23" t="s">
        <v>4037</v>
      </c>
      <c r="AH711" s="23" t="s">
        <v>41</v>
      </c>
      <c r="AI711" s="23" t="s">
        <v>4038</v>
      </c>
      <c r="AJ711" s="23" t="s">
        <v>4039</v>
      </c>
      <c r="AK711" s="23" t="s">
        <v>2501</v>
      </c>
      <c r="AL711" s="23" t="s">
        <v>2501</v>
      </c>
      <c r="AM711" s="23" t="s">
        <v>2501</v>
      </c>
      <c r="AN711" s="23" t="s">
        <v>2501</v>
      </c>
      <c r="AO711" s="30"/>
      <c r="AP711" t="s">
        <v>2500</v>
      </c>
      <c r="AQ711" t="s">
        <v>4040</v>
      </c>
      <c r="AR711">
        <v>19495</v>
      </c>
      <c r="AS711" s="2">
        <v>43831</v>
      </c>
      <c r="AT711" s="2" t="s">
        <v>4041</v>
      </c>
    </row>
    <row r="712" spans="1:46" x14ac:dyDescent="0.25">
      <c r="A712" t="s">
        <v>4524</v>
      </c>
      <c r="B712" s="23" t="s">
        <v>337</v>
      </c>
      <c r="C712" s="28" t="s">
        <v>4525</v>
      </c>
      <c r="D712" s="27" t="s">
        <v>4525</v>
      </c>
      <c r="E712" t="s">
        <v>2495</v>
      </c>
      <c r="F712" t="s">
        <v>2495</v>
      </c>
      <c r="G712" t="s">
        <v>2495</v>
      </c>
      <c r="H712" t="s">
        <v>2495</v>
      </c>
      <c r="I712" t="s">
        <v>2496</v>
      </c>
      <c r="J712" s="23" t="s">
        <v>4036</v>
      </c>
      <c r="K712" s="23" t="s">
        <v>2505</v>
      </c>
      <c r="L712" s="23" t="s">
        <v>2499</v>
      </c>
      <c r="M712" s="2">
        <v>43831</v>
      </c>
      <c r="N712" s="30"/>
      <c r="O712" s="30"/>
      <c r="P712" s="30"/>
      <c r="V712" t="s">
        <v>40</v>
      </c>
      <c r="W712" t="s">
        <v>40</v>
      </c>
      <c r="X712" t="s">
        <v>2502</v>
      </c>
      <c r="Y712" t="s">
        <v>2503</v>
      </c>
      <c r="Z712" s="23" t="s">
        <v>2504</v>
      </c>
      <c r="AA712" s="23" t="s">
        <v>4033</v>
      </c>
      <c r="AB712" s="23" t="s">
        <v>2506</v>
      </c>
      <c r="AC712" s="23"/>
      <c r="AD712" s="23"/>
      <c r="AE712" s="23"/>
      <c r="AF712" s="23" t="s">
        <v>40</v>
      </c>
      <c r="AG712" s="23" t="s">
        <v>4037</v>
      </c>
      <c r="AH712" s="23" t="s">
        <v>41</v>
      </c>
      <c r="AI712" s="23" t="s">
        <v>4038</v>
      </c>
      <c r="AJ712" s="23" t="s">
        <v>4039</v>
      </c>
      <c r="AK712" s="23" t="s">
        <v>2501</v>
      </c>
      <c r="AL712" s="23" t="s">
        <v>2501</v>
      </c>
      <c r="AM712" s="23" t="s">
        <v>2501</v>
      </c>
      <c r="AN712" s="23" t="s">
        <v>2501</v>
      </c>
      <c r="AO712" s="30"/>
      <c r="AP712" t="s">
        <v>2500</v>
      </c>
      <c r="AQ712" t="s">
        <v>4040</v>
      </c>
      <c r="AR712">
        <v>19495</v>
      </c>
      <c r="AS712" s="2">
        <v>43831</v>
      </c>
      <c r="AT712" s="2" t="s">
        <v>4041</v>
      </c>
    </row>
    <row r="713" spans="1:46" x14ac:dyDescent="0.25">
      <c r="A713" t="s">
        <v>4526</v>
      </c>
      <c r="B713" s="23" t="s">
        <v>340</v>
      </c>
      <c r="C713" s="26" t="s">
        <v>4527</v>
      </c>
      <c r="D713" s="26" t="s">
        <v>4527</v>
      </c>
      <c r="E713" t="s">
        <v>2495</v>
      </c>
      <c r="F713" t="s">
        <v>2495</v>
      </c>
      <c r="G713" t="s">
        <v>2495</v>
      </c>
      <c r="H713" t="s">
        <v>2495</v>
      </c>
      <c r="I713" t="s">
        <v>2496</v>
      </c>
      <c r="J713" s="23" t="s">
        <v>4036</v>
      </c>
      <c r="K713" s="23" t="s">
        <v>2505</v>
      </c>
      <c r="L713" s="23" t="s">
        <v>2499</v>
      </c>
      <c r="M713" s="2">
        <v>43831</v>
      </c>
      <c r="N713" s="30"/>
      <c r="O713" s="30"/>
      <c r="P713" s="30"/>
      <c r="V713" t="s">
        <v>40</v>
      </c>
      <c r="W713" t="s">
        <v>40</v>
      </c>
      <c r="X713" t="s">
        <v>2502</v>
      </c>
      <c r="Y713" t="s">
        <v>2503</v>
      </c>
      <c r="Z713" s="23" t="s">
        <v>2504</v>
      </c>
      <c r="AA713" s="23" t="s">
        <v>4033</v>
      </c>
      <c r="AB713" s="23" t="s">
        <v>2506</v>
      </c>
      <c r="AC713" s="23"/>
      <c r="AD713" s="23"/>
      <c r="AE713" s="23"/>
      <c r="AF713" s="23" t="s">
        <v>40</v>
      </c>
      <c r="AG713" s="23" t="s">
        <v>4037</v>
      </c>
      <c r="AH713" s="23" t="s">
        <v>41</v>
      </c>
      <c r="AI713" s="23" t="s">
        <v>4038</v>
      </c>
      <c r="AJ713" s="23" t="s">
        <v>4039</v>
      </c>
      <c r="AK713" s="23" t="s">
        <v>2501</v>
      </c>
      <c r="AL713" s="23" t="s">
        <v>2501</v>
      </c>
      <c r="AM713" s="23" t="s">
        <v>2501</v>
      </c>
      <c r="AN713" s="23" t="s">
        <v>2501</v>
      </c>
      <c r="AO713" s="30"/>
      <c r="AP713" t="s">
        <v>2500</v>
      </c>
      <c r="AQ713" t="s">
        <v>4040</v>
      </c>
      <c r="AR713">
        <v>19495</v>
      </c>
      <c r="AS713" s="2">
        <v>43831</v>
      </c>
      <c r="AT713" s="2" t="s">
        <v>4041</v>
      </c>
    </row>
    <row r="714" spans="1:46" x14ac:dyDescent="0.25">
      <c r="A714" t="s">
        <v>4528</v>
      </c>
      <c r="B714" s="23" t="s">
        <v>62</v>
      </c>
      <c r="C714" s="27" t="s">
        <v>4529</v>
      </c>
      <c r="D714" s="27" t="s">
        <v>4529</v>
      </c>
      <c r="E714" t="s">
        <v>2495</v>
      </c>
      <c r="F714" t="s">
        <v>2495</v>
      </c>
      <c r="G714" t="s">
        <v>2495</v>
      </c>
      <c r="H714" t="s">
        <v>2495</v>
      </c>
      <c r="I714" t="s">
        <v>2496</v>
      </c>
      <c r="J714" s="23" t="s">
        <v>4036</v>
      </c>
      <c r="K714" s="23" t="s">
        <v>2505</v>
      </c>
      <c r="L714" s="23" t="s">
        <v>2499</v>
      </c>
      <c r="M714" s="2">
        <v>43831</v>
      </c>
      <c r="N714" s="30"/>
      <c r="O714" s="30"/>
      <c r="P714" s="30"/>
      <c r="V714" t="s">
        <v>40</v>
      </c>
      <c r="W714" t="s">
        <v>40</v>
      </c>
      <c r="X714" t="s">
        <v>2502</v>
      </c>
      <c r="Y714" t="s">
        <v>2503</v>
      </c>
      <c r="Z714" s="23" t="s">
        <v>2504</v>
      </c>
      <c r="AA714" s="23" t="s">
        <v>4033</v>
      </c>
      <c r="AB714" s="23" t="s">
        <v>2506</v>
      </c>
      <c r="AC714" s="23"/>
      <c r="AD714" s="23"/>
      <c r="AE714" s="23"/>
      <c r="AF714" s="23" t="s">
        <v>40</v>
      </c>
      <c r="AG714" s="23" t="s">
        <v>4037</v>
      </c>
      <c r="AH714" s="23" t="s">
        <v>41</v>
      </c>
      <c r="AI714" s="23" t="s">
        <v>4038</v>
      </c>
      <c r="AJ714" s="23" t="s">
        <v>4039</v>
      </c>
      <c r="AK714" s="23" t="s">
        <v>2501</v>
      </c>
      <c r="AL714" s="23" t="s">
        <v>2501</v>
      </c>
      <c r="AM714" s="23" t="s">
        <v>2501</v>
      </c>
      <c r="AN714" s="23" t="s">
        <v>2501</v>
      </c>
      <c r="AO714" s="30"/>
      <c r="AP714" t="s">
        <v>2500</v>
      </c>
      <c r="AQ714" t="s">
        <v>4040</v>
      </c>
      <c r="AR714">
        <v>19495</v>
      </c>
      <c r="AS714" s="2">
        <v>43831</v>
      </c>
      <c r="AT714" s="2" t="s">
        <v>4041</v>
      </c>
    </row>
    <row r="715" spans="1:46" x14ac:dyDescent="0.25">
      <c r="A715" t="s">
        <v>4530</v>
      </c>
      <c r="B715" s="23" t="s">
        <v>61</v>
      </c>
      <c r="C715" s="28" t="s">
        <v>4531</v>
      </c>
      <c r="D715" s="26" t="s">
        <v>4531</v>
      </c>
      <c r="E715" t="s">
        <v>2495</v>
      </c>
      <c r="F715" t="s">
        <v>2495</v>
      </c>
      <c r="G715" t="s">
        <v>2495</v>
      </c>
      <c r="H715" t="s">
        <v>2495</v>
      </c>
      <c r="I715" t="s">
        <v>2496</v>
      </c>
      <c r="J715" s="23" t="s">
        <v>4036</v>
      </c>
      <c r="K715" s="23" t="s">
        <v>2505</v>
      </c>
      <c r="L715" s="23" t="s">
        <v>2499</v>
      </c>
      <c r="M715" s="2">
        <v>43831</v>
      </c>
      <c r="N715" s="30"/>
      <c r="O715" s="30"/>
      <c r="P715" s="30"/>
      <c r="V715" t="s">
        <v>40</v>
      </c>
      <c r="W715" t="s">
        <v>40</v>
      </c>
      <c r="X715" t="s">
        <v>2502</v>
      </c>
      <c r="Y715" t="s">
        <v>2503</v>
      </c>
      <c r="Z715" s="23" t="s">
        <v>2504</v>
      </c>
      <c r="AA715" s="23" t="s">
        <v>4033</v>
      </c>
      <c r="AB715" s="23" t="s">
        <v>2506</v>
      </c>
      <c r="AC715" s="23"/>
      <c r="AD715" s="23"/>
      <c r="AE715" s="23"/>
      <c r="AF715" s="23" t="s">
        <v>40</v>
      </c>
      <c r="AG715" s="23" t="s">
        <v>4037</v>
      </c>
      <c r="AH715" s="23" t="s">
        <v>41</v>
      </c>
      <c r="AI715" s="23" t="s">
        <v>4038</v>
      </c>
      <c r="AJ715" s="23" t="s">
        <v>4039</v>
      </c>
      <c r="AK715" s="23" t="s">
        <v>2501</v>
      </c>
      <c r="AL715" s="23" t="s">
        <v>2501</v>
      </c>
      <c r="AM715" s="23" t="s">
        <v>2501</v>
      </c>
      <c r="AN715" s="23" t="s">
        <v>2501</v>
      </c>
      <c r="AO715" s="30"/>
      <c r="AP715" t="s">
        <v>2500</v>
      </c>
      <c r="AQ715" t="s">
        <v>4040</v>
      </c>
      <c r="AR715">
        <v>19495</v>
      </c>
      <c r="AS715" s="2">
        <v>43831</v>
      </c>
      <c r="AT715" s="2" t="s">
        <v>4041</v>
      </c>
    </row>
    <row r="716" spans="1:46" x14ac:dyDescent="0.25">
      <c r="A716" t="s">
        <v>4532</v>
      </c>
      <c r="B716" s="23" t="s">
        <v>341</v>
      </c>
      <c r="C716" s="27" t="s">
        <v>4533</v>
      </c>
      <c r="D716" s="27" t="s">
        <v>4533</v>
      </c>
      <c r="E716" t="s">
        <v>2495</v>
      </c>
      <c r="F716" t="s">
        <v>2495</v>
      </c>
      <c r="G716" t="s">
        <v>2495</v>
      </c>
      <c r="H716" t="s">
        <v>2495</v>
      </c>
      <c r="I716" t="s">
        <v>2496</v>
      </c>
      <c r="J716" s="23" t="s">
        <v>4036</v>
      </c>
      <c r="K716" s="23" t="s">
        <v>2505</v>
      </c>
      <c r="L716" s="23" t="s">
        <v>2499</v>
      </c>
      <c r="M716" s="2">
        <v>43831</v>
      </c>
      <c r="N716" s="30"/>
      <c r="O716" s="30"/>
      <c r="P716" s="30"/>
      <c r="V716" t="s">
        <v>40</v>
      </c>
      <c r="W716" t="s">
        <v>40</v>
      </c>
      <c r="X716" t="s">
        <v>2502</v>
      </c>
      <c r="Y716" t="s">
        <v>2503</v>
      </c>
      <c r="Z716" s="23" t="s">
        <v>2504</v>
      </c>
      <c r="AA716" s="23" t="s">
        <v>4033</v>
      </c>
      <c r="AB716" s="23" t="s">
        <v>2506</v>
      </c>
      <c r="AC716" s="23"/>
      <c r="AD716" s="23"/>
      <c r="AE716" s="23"/>
      <c r="AF716" s="23" t="s">
        <v>40</v>
      </c>
      <c r="AG716" s="23" t="s">
        <v>4037</v>
      </c>
      <c r="AH716" s="23" t="s">
        <v>41</v>
      </c>
      <c r="AI716" s="23" t="s">
        <v>4038</v>
      </c>
      <c r="AJ716" s="23" t="s">
        <v>4039</v>
      </c>
      <c r="AK716" s="23" t="s">
        <v>2501</v>
      </c>
      <c r="AL716" s="23" t="s">
        <v>2501</v>
      </c>
      <c r="AM716" s="23" t="s">
        <v>2501</v>
      </c>
      <c r="AN716" s="23" t="s">
        <v>2501</v>
      </c>
      <c r="AO716" s="30"/>
      <c r="AP716" t="s">
        <v>2500</v>
      </c>
      <c r="AQ716" t="s">
        <v>4040</v>
      </c>
      <c r="AR716">
        <v>19495</v>
      </c>
      <c r="AS716" s="2">
        <v>43831</v>
      </c>
      <c r="AT716" s="2" t="s">
        <v>4041</v>
      </c>
    </row>
    <row r="717" spans="1:46" x14ac:dyDescent="0.25">
      <c r="A717" t="s">
        <v>4534</v>
      </c>
      <c r="B717" s="23" t="s">
        <v>342</v>
      </c>
      <c r="C717" s="26" t="s">
        <v>4535</v>
      </c>
      <c r="D717" s="26" t="s">
        <v>4535</v>
      </c>
      <c r="E717" t="s">
        <v>2495</v>
      </c>
      <c r="F717" t="s">
        <v>2495</v>
      </c>
      <c r="G717" t="s">
        <v>2495</v>
      </c>
      <c r="H717" t="s">
        <v>2495</v>
      </c>
      <c r="I717" t="s">
        <v>2496</v>
      </c>
      <c r="J717" s="23" t="s">
        <v>4036</v>
      </c>
      <c r="K717" s="23" t="s">
        <v>2505</v>
      </c>
      <c r="L717" s="23" t="s">
        <v>2499</v>
      </c>
      <c r="M717" s="2">
        <v>43831</v>
      </c>
      <c r="N717" s="30"/>
      <c r="O717" s="30"/>
      <c r="P717" s="30"/>
      <c r="V717" t="s">
        <v>40</v>
      </c>
      <c r="W717" t="s">
        <v>40</v>
      </c>
      <c r="X717" t="s">
        <v>2502</v>
      </c>
      <c r="Y717" t="s">
        <v>2503</v>
      </c>
      <c r="Z717" s="23" t="s">
        <v>2504</v>
      </c>
      <c r="AA717" s="23" t="s">
        <v>4033</v>
      </c>
      <c r="AB717" s="23" t="s">
        <v>2506</v>
      </c>
      <c r="AC717" s="23"/>
      <c r="AD717" s="23"/>
      <c r="AE717" s="23"/>
      <c r="AF717" s="23" t="s">
        <v>40</v>
      </c>
      <c r="AG717" s="23" t="s">
        <v>4037</v>
      </c>
      <c r="AH717" s="23" t="s">
        <v>41</v>
      </c>
      <c r="AI717" s="23" t="s">
        <v>4038</v>
      </c>
      <c r="AJ717" s="23" t="s">
        <v>4039</v>
      </c>
      <c r="AK717" s="23" t="s">
        <v>2501</v>
      </c>
      <c r="AL717" s="23" t="s">
        <v>2501</v>
      </c>
      <c r="AM717" s="23" t="s">
        <v>2501</v>
      </c>
      <c r="AN717" s="23" t="s">
        <v>2501</v>
      </c>
      <c r="AO717" s="30"/>
      <c r="AP717" t="s">
        <v>2500</v>
      </c>
      <c r="AQ717" t="s">
        <v>4040</v>
      </c>
      <c r="AR717">
        <v>19495</v>
      </c>
      <c r="AS717" s="2">
        <v>43831</v>
      </c>
      <c r="AT717" s="2" t="s">
        <v>4041</v>
      </c>
    </row>
    <row r="718" spans="1:46" x14ac:dyDescent="0.25">
      <c r="A718" t="s">
        <v>4536</v>
      </c>
      <c r="B718" s="23" t="s">
        <v>105</v>
      </c>
      <c r="C718" s="27" t="s">
        <v>4537</v>
      </c>
      <c r="D718" s="27" t="s">
        <v>4537</v>
      </c>
      <c r="E718" t="s">
        <v>2495</v>
      </c>
      <c r="F718" t="s">
        <v>2495</v>
      </c>
      <c r="G718" t="s">
        <v>2495</v>
      </c>
      <c r="H718" t="s">
        <v>2495</v>
      </c>
      <c r="I718" t="s">
        <v>2496</v>
      </c>
      <c r="J718" s="23" t="s">
        <v>4036</v>
      </c>
      <c r="K718" s="23" t="s">
        <v>2505</v>
      </c>
      <c r="L718" s="23" t="s">
        <v>2499</v>
      </c>
      <c r="M718" s="2">
        <v>43831</v>
      </c>
      <c r="N718" s="30"/>
      <c r="O718" s="30"/>
      <c r="P718" s="30"/>
      <c r="V718" t="s">
        <v>40</v>
      </c>
      <c r="W718" t="s">
        <v>40</v>
      </c>
      <c r="X718" t="s">
        <v>2502</v>
      </c>
      <c r="Y718" t="s">
        <v>2503</v>
      </c>
      <c r="Z718" s="23" t="s">
        <v>2504</v>
      </c>
      <c r="AA718" s="23" t="s">
        <v>4033</v>
      </c>
      <c r="AB718" s="23" t="s">
        <v>2506</v>
      </c>
      <c r="AC718" s="23"/>
      <c r="AD718" s="23"/>
      <c r="AE718" s="23"/>
      <c r="AF718" s="23" t="s">
        <v>40</v>
      </c>
      <c r="AG718" s="23" t="s">
        <v>4037</v>
      </c>
      <c r="AH718" s="23" t="s">
        <v>41</v>
      </c>
      <c r="AI718" s="23" t="s">
        <v>4038</v>
      </c>
      <c r="AJ718" s="23" t="s">
        <v>4039</v>
      </c>
      <c r="AK718" s="23" t="s">
        <v>2501</v>
      </c>
      <c r="AL718" s="23" t="s">
        <v>2501</v>
      </c>
      <c r="AM718" s="23" t="s">
        <v>2501</v>
      </c>
      <c r="AN718" s="23" t="s">
        <v>2501</v>
      </c>
      <c r="AO718" s="30"/>
      <c r="AP718" t="s">
        <v>2500</v>
      </c>
      <c r="AQ718" t="s">
        <v>4040</v>
      </c>
      <c r="AR718">
        <v>19495</v>
      </c>
      <c r="AS718" s="2">
        <v>43831</v>
      </c>
      <c r="AT718" s="2" t="s">
        <v>4041</v>
      </c>
    </row>
    <row r="719" spans="1:46" x14ac:dyDescent="0.25">
      <c r="A719" t="s">
        <v>4538</v>
      </c>
      <c r="B719" s="23" t="s">
        <v>96</v>
      </c>
      <c r="C719" s="28" t="s">
        <v>4539</v>
      </c>
      <c r="D719" s="26" t="s">
        <v>4539</v>
      </c>
      <c r="E719" t="s">
        <v>2495</v>
      </c>
      <c r="F719" t="s">
        <v>2495</v>
      </c>
      <c r="G719" t="s">
        <v>2495</v>
      </c>
      <c r="H719" t="s">
        <v>2495</v>
      </c>
      <c r="I719" t="s">
        <v>2496</v>
      </c>
      <c r="J719" s="23" t="s">
        <v>4036</v>
      </c>
      <c r="K719" s="23" t="s">
        <v>2505</v>
      </c>
      <c r="L719" s="23" t="s">
        <v>2499</v>
      </c>
      <c r="M719" s="2">
        <v>43831</v>
      </c>
      <c r="N719" s="30"/>
      <c r="O719" s="30"/>
      <c r="P719" s="30"/>
      <c r="V719" t="s">
        <v>40</v>
      </c>
      <c r="W719" t="s">
        <v>40</v>
      </c>
      <c r="X719" t="s">
        <v>2502</v>
      </c>
      <c r="Y719" t="s">
        <v>2503</v>
      </c>
      <c r="Z719" s="23" t="s">
        <v>2504</v>
      </c>
      <c r="AA719" s="23" t="s">
        <v>4033</v>
      </c>
      <c r="AB719" s="23" t="s">
        <v>2506</v>
      </c>
      <c r="AC719" s="23"/>
      <c r="AD719" s="23"/>
      <c r="AE719" s="23"/>
      <c r="AF719" s="23" t="s">
        <v>40</v>
      </c>
      <c r="AG719" s="23" t="s">
        <v>4037</v>
      </c>
      <c r="AH719" s="23" t="s">
        <v>41</v>
      </c>
      <c r="AI719" s="23" t="s">
        <v>4038</v>
      </c>
      <c r="AJ719" s="23" t="s">
        <v>4039</v>
      </c>
      <c r="AK719" s="23" t="s">
        <v>2501</v>
      </c>
      <c r="AL719" s="23" t="s">
        <v>2501</v>
      </c>
      <c r="AM719" s="23" t="s">
        <v>2501</v>
      </c>
      <c r="AN719" s="23" t="s">
        <v>2501</v>
      </c>
      <c r="AO719" s="30"/>
      <c r="AP719" t="s">
        <v>2500</v>
      </c>
      <c r="AQ719" t="s">
        <v>4040</v>
      </c>
      <c r="AR719">
        <v>19495</v>
      </c>
      <c r="AS719" s="2">
        <v>43831</v>
      </c>
      <c r="AT719" s="2" t="s">
        <v>4041</v>
      </c>
    </row>
    <row r="720" spans="1:46" x14ac:dyDescent="0.25">
      <c r="A720" t="s">
        <v>4540</v>
      </c>
      <c r="B720" s="23" t="s">
        <v>343</v>
      </c>
      <c r="C720" s="28" t="s">
        <v>4541</v>
      </c>
      <c r="D720" s="27" t="s">
        <v>4542</v>
      </c>
      <c r="E720" t="s">
        <v>2495</v>
      </c>
      <c r="F720" t="s">
        <v>2495</v>
      </c>
      <c r="G720" t="s">
        <v>2495</v>
      </c>
      <c r="H720" t="s">
        <v>2495</v>
      </c>
      <c r="I720" t="s">
        <v>2496</v>
      </c>
      <c r="J720" s="23" t="s">
        <v>4036</v>
      </c>
      <c r="K720" s="23" t="s">
        <v>2505</v>
      </c>
      <c r="L720" s="23" t="s">
        <v>2499</v>
      </c>
      <c r="M720" s="2">
        <v>43831</v>
      </c>
      <c r="N720" s="30"/>
      <c r="O720" s="30"/>
      <c r="P720" s="30"/>
      <c r="V720" t="s">
        <v>40</v>
      </c>
      <c r="W720" t="s">
        <v>40</v>
      </c>
      <c r="X720" t="s">
        <v>2502</v>
      </c>
      <c r="Y720" t="s">
        <v>2503</v>
      </c>
      <c r="Z720" s="23" t="s">
        <v>2504</v>
      </c>
      <c r="AA720" s="23" t="s">
        <v>4033</v>
      </c>
      <c r="AB720" s="23" t="s">
        <v>2506</v>
      </c>
      <c r="AC720" s="23"/>
      <c r="AD720" s="23"/>
      <c r="AE720" s="23"/>
      <c r="AF720" s="23" t="s">
        <v>40</v>
      </c>
      <c r="AG720" s="23" t="s">
        <v>4037</v>
      </c>
      <c r="AH720" s="23" t="s">
        <v>41</v>
      </c>
      <c r="AI720" s="23" t="s">
        <v>4038</v>
      </c>
      <c r="AJ720" s="23" t="s">
        <v>4039</v>
      </c>
      <c r="AK720" s="23" t="s">
        <v>2501</v>
      </c>
      <c r="AL720" s="23" t="s">
        <v>2501</v>
      </c>
      <c r="AM720" s="23" t="s">
        <v>2501</v>
      </c>
      <c r="AN720" s="23" t="s">
        <v>2501</v>
      </c>
      <c r="AO720" s="30"/>
      <c r="AP720" t="s">
        <v>2500</v>
      </c>
      <c r="AQ720" t="s">
        <v>4040</v>
      </c>
      <c r="AR720">
        <v>19495</v>
      </c>
      <c r="AS720" s="2">
        <v>43831</v>
      </c>
      <c r="AT720" s="2" t="s">
        <v>4041</v>
      </c>
    </row>
    <row r="721" spans="1:46" x14ac:dyDescent="0.25">
      <c r="A721" t="s">
        <v>4543</v>
      </c>
      <c r="B721" s="23" t="s">
        <v>344</v>
      </c>
      <c r="C721" s="27" t="s">
        <v>4544</v>
      </c>
      <c r="D721" s="27" t="s">
        <v>4544</v>
      </c>
      <c r="E721" t="s">
        <v>2495</v>
      </c>
      <c r="F721" t="s">
        <v>2495</v>
      </c>
      <c r="G721" t="s">
        <v>2495</v>
      </c>
      <c r="H721" t="s">
        <v>2495</v>
      </c>
      <c r="I721" t="s">
        <v>2496</v>
      </c>
      <c r="J721" s="23" t="s">
        <v>4036</v>
      </c>
      <c r="K721" s="23" t="s">
        <v>2505</v>
      </c>
      <c r="L721" s="23" t="s">
        <v>2499</v>
      </c>
      <c r="M721" s="2">
        <v>43831</v>
      </c>
      <c r="N721" s="30"/>
      <c r="O721" s="30"/>
      <c r="P721" s="30"/>
      <c r="V721" t="s">
        <v>40</v>
      </c>
      <c r="W721" t="s">
        <v>40</v>
      </c>
      <c r="X721" t="s">
        <v>2502</v>
      </c>
      <c r="Y721" t="s">
        <v>2503</v>
      </c>
      <c r="Z721" s="23" t="s">
        <v>2504</v>
      </c>
      <c r="AA721" s="23" t="s">
        <v>4033</v>
      </c>
      <c r="AB721" s="23" t="s">
        <v>2506</v>
      </c>
      <c r="AC721" s="23"/>
      <c r="AD721" s="23"/>
      <c r="AE721" s="23"/>
      <c r="AF721" s="23" t="s">
        <v>40</v>
      </c>
      <c r="AG721" s="23" t="s">
        <v>4037</v>
      </c>
      <c r="AH721" s="23" t="s">
        <v>41</v>
      </c>
      <c r="AI721" s="23" t="s">
        <v>4038</v>
      </c>
      <c r="AJ721" s="23" t="s">
        <v>4039</v>
      </c>
      <c r="AK721" s="23" t="s">
        <v>2501</v>
      </c>
      <c r="AL721" s="23" t="s">
        <v>2501</v>
      </c>
      <c r="AM721" s="23" t="s">
        <v>2501</v>
      </c>
      <c r="AN721" s="23" t="s">
        <v>2501</v>
      </c>
      <c r="AO721" s="30"/>
      <c r="AP721" t="s">
        <v>2500</v>
      </c>
      <c r="AQ721" t="s">
        <v>4040</v>
      </c>
      <c r="AR721">
        <v>19495</v>
      </c>
      <c r="AS721" s="2">
        <v>43831</v>
      </c>
      <c r="AT721" s="2" t="s">
        <v>4041</v>
      </c>
    </row>
    <row r="722" spans="1:46" x14ac:dyDescent="0.25">
      <c r="A722" t="s">
        <v>4545</v>
      </c>
      <c r="B722" s="23" t="s">
        <v>142</v>
      </c>
      <c r="C722" s="28" t="s">
        <v>4167</v>
      </c>
      <c r="D722" s="26" t="s">
        <v>4167</v>
      </c>
      <c r="E722" t="s">
        <v>2495</v>
      </c>
      <c r="F722" t="s">
        <v>2495</v>
      </c>
      <c r="G722" t="s">
        <v>2495</v>
      </c>
      <c r="H722" t="s">
        <v>2495</v>
      </c>
      <c r="I722" t="s">
        <v>2496</v>
      </c>
      <c r="J722" s="23" t="s">
        <v>4036</v>
      </c>
      <c r="K722" s="23" t="s">
        <v>2505</v>
      </c>
      <c r="L722" s="23" t="s">
        <v>2499</v>
      </c>
      <c r="M722" s="2">
        <v>43831</v>
      </c>
      <c r="N722" s="30"/>
      <c r="O722" s="30"/>
      <c r="P722" s="30"/>
      <c r="V722" t="s">
        <v>40</v>
      </c>
      <c r="W722" t="s">
        <v>40</v>
      </c>
      <c r="X722" t="s">
        <v>2502</v>
      </c>
      <c r="Y722" t="s">
        <v>2503</v>
      </c>
      <c r="Z722" s="23" t="s">
        <v>2504</v>
      </c>
      <c r="AA722" s="23" t="s">
        <v>4033</v>
      </c>
      <c r="AB722" s="23" t="s">
        <v>2506</v>
      </c>
      <c r="AC722" s="23"/>
      <c r="AD722" s="23"/>
      <c r="AE722" s="23"/>
      <c r="AF722" s="23" t="s">
        <v>40</v>
      </c>
      <c r="AG722" s="23" t="s">
        <v>4037</v>
      </c>
      <c r="AH722" s="23" t="s">
        <v>41</v>
      </c>
      <c r="AI722" s="23" t="s">
        <v>4038</v>
      </c>
      <c r="AJ722" s="23" t="s">
        <v>4039</v>
      </c>
      <c r="AK722" s="23" t="s">
        <v>2501</v>
      </c>
      <c r="AL722" s="23" t="s">
        <v>2501</v>
      </c>
      <c r="AM722" s="23" t="s">
        <v>2501</v>
      </c>
      <c r="AN722" s="23" t="s">
        <v>2501</v>
      </c>
      <c r="AO722" s="30"/>
      <c r="AP722" t="s">
        <v>2500</v>
      </c>
      <c r="AQ722" t="s">
        <v>4040</v>
      </c>
      <c r="AR722">
        <v>19495</v>
      </c>
      <c r="AS722" s="2">
        <v>43831</v>
      </c>
      <c r="AT722" s="2" t="s">
        <v>4041</v>
      </c>
    </row>
    <row r="723" spans="1:46" x14ac:dyDescent="0.25">
      <c r="A723" t="s">
        <v>4546</v>
      </c>
      <c r="B723" s="23" t="s">
        <v>159</v>
      </c>
      <c r="C723" s="28" t="s">
        <v>4197</v>
      </c>
      <c r="D723" s="27" t="s">
        <v>4197</v>
      </c>
      <c r="E723" t="s">
        <v>2495</v>
      </c>
      <c r="F723" t="s">
        <v>2495</v>
      </c>
      <c r="G723" t="s">
        <v>2495</v>
      </c>
      <c r="H723" t="s">
        <v>2495</v>
      </c>
      <c r="I723" t="s">
        <v>2496</v>
      </c>
      <c r="J723" s="23" t="s">
        <v>4036</v>
      </c>
      <c r="K723" s="23" t="s">
        <v>2505</v>
      </c>
      <c r="L723" s="23" t="s">
        <v>2499</v>
      </c>
      <c r="M723" s="2">
        <v>43831</v>
      </c>
      <c r="N723" s="30"/>
      <c r="O723" s="30"/>
      <c r="P723" s="30"/>
      <c r="V723" t="s">
        <v>40</v>
      </c>
      <c r="W723" t="s">
        <v>40</v>
      </c>
      <c r="X723" t="s">
        <v>2502</v>
      </c>
      <c r="Y723" t="s">
        <v>2503</v>
      </c>
      <c r="Z723" s="23" t="s">
        <v>2504</v>
      </c>
      <c r="AA723" s="23" t="s">
        <v>4033</v>
      </c>
      <c r="AB723" s="23" t="s">
        <v>2506</v>
      </c>
      <c r="AC723" s="23"/>
      <c r="AD723" s="23"/>
      <c r="AE723" s="23"/>
      <c r="AF723" s="23" t="s">
        <v>40</v>
      </c>
      <c r="AG723" s="23" t="s">
        <v>4037</v>
      </c>
      <c r="AH723" s="23" t="s">
        <v>41</v>
      </c>
      <c r="AI723" s="23" t="s">
        <v>4038</v>
      </c>
      <c r="AJ723" s="23" t="s">
        <v>4039</v>
      </c>
      <c r="AK723" s="23" t="s">
        <v>2501</v>
      </c>
      <c r="AL723" s="23" t="s">
        <v>2501</v>
      </c>
      <c r="AM723" s="23" t="s">
        <v>2501</v>
      </c>
      <c r="AN723" s="23" t="s">
        <v>2501</v>
      </c>
      <c r="AO723" s="30"/>
      <c r="AP723" t="s">
        <v>2500</v>
      </c>
      <c r="AQ723" t="s">
        <v>4040</v>
      </c>
      <c r="AR723">
        <v>19495</v>
      </c>
      <c r="AS723" s="2">
        <v>43831</v>
      </c>
      <c r="AT723" s="2" t="s">
        <v>4041</v>
      </c>
    </row>
    <row r="724" spans="1:46" x14ac:dyDescent="0.25">
      <c r="A724" t="s">
        <v>4547</v>
      </c>
      <c r="B724" s="23" t="s">
        <v>345</v>
      </c>
      <c r="C724" s="26" t="s">
        <v>4548</v>
      </c>
      <c r="D724" s="26" t="s">
        <v>4548</v>
      </c>
      <c r="E724" t="s">
        <v>2495</v>
      </c>
      <c r="F724" t="s">
        <v>2495</v>
      </c>
      <c r="G724" t="s">
        <v>2495</v>
      </c>
      <c r="H724" t="s">
        <v>2495</v>
      </c>
      <c r="I724" t="s">
        <v>2496</v>
      </c>
      <c r="J724" s="23" t="s">
        <v>4036</v>
      </c>
      <c r="K724" s="23" t="s">
        <v>2505</v>
      </c>
      <c r="L724" s="23" t="s">
        <v>2499</v>
      </c>
      <c r="M724" s="2">
        <v>43831</v>
      </c>
      <c r="N724" s="30"/>
      <c r="O724" s="30"/>
      <c r="P724" s="30"/>
      <c r="V724" t="s">
        <v>40</v>
      </c>
      <c r="W724" t="s">
        <v>40</v>
      </c>
      <c r="X724" t="s">
        <v>2502</v>
      </c>
      <c r="Y724" t="s">
        <v>2503</v>
      </c>
      <c r="Z724" s="23" t="s">
        <v>2504</v>
      </c>
      <c r="AA724" s="23" t="s">
        <v>4033</v>
      </c>
      <c r="AB724" s="23" t="s">
        <v>2506</v>
      </c>
      <c r="AC724" s="23"/>
      <c r="AD724" s="23"/>
      <c r="AE724" s="23"/>
      <c r="AF724" s="23" t="s">
        <v>40</v>
      </c>
      <c r="AG724" s="23" t="s">
        <v>4037</v>
      </c>
      <c r="AH724" s="23" t="s">
        <v>41</v>
      </c>
      <c r="AI724" s="23" t="s">
        <v>4038</v>
      </c>
      <c r="AJ724" s="23" t="s">
        <v>4039</v>
      </c>
      <c r="AK724" s="23" t="s">
        <v>2501</v>
      </c>
      <c r="AL724" s="23" t="s">
        <v>2501</v>
      </c>
      <c r="AM724" s="23" t="s">
        <v>2501</v>
      </c>
      <c r="AN724" s="23" t="s">
        <v>2501</v>
      </c>
      <c r="AO724" s="30"/>
      <c r="AP724" t="s">
        <v>2500</v>
      </c>
      <c r="AQ724" t="s">
        <v>4040</v>
      </c>
      <c r="AR724">
        <v>19495</v>
      </c>
      <c r="AS724" s="2">
        <v>43831</v>
      </c>
      <c r="AT724" s="2" t="s">
        <v>4041</v>
      </c>
    </row>
    <row r="725" spans="1:46" x14ac:dyDescent="0.25">
      <c r="A725" t="s">
        <v>4549</v>
      </c>
      <c r="B725" s="23" t="s">
        <v>346</v>
      </c>
      <c r="C725" s="27" t="s">
        <v>4550</v>
      </c>
      <c r="D725" s="27" t="s">
        <v>4550</v>
      </c>
      <c r="E725" t="s">
        <v>2495</v>
      </c>
      <c r="F725" t="s">
        <v>2495</v>
      </c>
      <c r="G725" t="s">
        <v>2495</v>
      </c>
      <c r="H725" t="s">
        <v>2495</v>
      </c>
      <c r="I725" t="s">
        <v>2496</v>
      </c>
      <c r="J725" s="23" t="s">
        <v>4036</v>
      </c>
      <c r="K725" s="23" t="s">
        <v>2505</v>
      </c>
      <c r="L725" s="23" t="s">
        <v>2499</v>
      </c>
      <c r="M725" s="2">
        <v>43831</v>
      </c>
      <c r="N725" s="30"/>
      <c r="O725" s="30"/>
      <c r="P725" s="30"/>
      <c r="V725" t="s">
        <v>40</v>
      </c>
      <c r="W725" t="s">
        <v>40</v>
      </c>
      <c r="X725" t="s">
        <v>2502</v>
      </c>
      <c r="Y725" t="s">
        <v>2503</v>
      </c>
      <c r="Z725" s="23" t="s">
        <v>2504</v>
      </c>
      <c r="AA725" s="23" t="s">
        <v>4033</v>
      </c>
      <c r="AB725" s="23" t="s">
        <v>2506</v>
      </c>
      <c r="AC725" s="23"/>
      <c r="AD725" s="23"/>
      <c r="AE725" s="23"/>
      <c r="AF725" s="23" t="s">
        <v>40</v>
      </c>
      <c r="AG725" s="23" t="s">
        <v>4037</v>
      </c>
      <c r="AH725" s="23" t="s">
        <v>41</v>
      </c>
      <c r="AI725" s="23" t="s">
        <v>4038</v>
      </c>
      <c r="AJ725" s="23" t="s">
        <v>4039</v>
      </c>
      <c r="AK725" s="23" t="s">
        <v>2501</v>
      </c>
      <c r="AL725" s="23" t="s">
        <v>2501</v>
      </c>
      <c r="AM725" s="23" t="s">
        <v>2501</v>
      </c>
      <c r="AN725" s="23" t="s">
        <v>2501</v>
      </c>
      <c r="AO725" s="30"/>
      <c r="AP725" t="s">
        <v>2500</v>
      </c>
      <c r="AQ725" t="s">
        <v>4040</v>
      </c>
      <c r="AR725">
        <v>19495</v>
      </c>
      <c r="AS725" s="2">
        <v>43831</v>
      </c>
      <c r="AT725" s="2" t="s">
        <v>4041</v>
      </c>
    </row>
    <row r="726" spans="1:46" x14ac:dyDescent="0.25">
      <c r="A726" t="s">
        <v>4551</v>
      </c>
      <c r="B726" s="23" t="s">
        <v>347</v>
      </c>
      <c r="C726" s="26" t="s">
        <v>4552</v>
      </c>
      <c r="D726" s="26" t="s">
        <v>4552</v>
      </c>
      <c r="E726" t="s">
        <v>2495</v>
      </c>
      <c r="F726" t="s">
        <v>2495</v>
      </c>
      <c r="G726" t="s">
        <v>2495</v>
      </c>
      <c r="H726" t="s">
        <v>2495</v>
      </c>
      <c r="I726" t="s">
        <v>2496</v>
      </c>
      <c r="J726" s="23" t="s">
        <v>4036</v>
      </c>
      <c r="K726" s="23" t="s">
        <v>2505</v>
      </c>
      <c r="L726" s="23" t="s">
        <v>2499</v>
      </c>
      <c r="M726" s="2">
        <v>43831</v>
      </c>
      <c r="N726" s="30"/>
      <c r="O726" s="30"/>
      <c r="P726" s="30"/>
      <c r="V726" t="s">
        <v>40</v>
      </c>
      <c r="W726" t="s">
        <v>40</v>
      </c>
      <c r="X726" t="s">
        <v>2502</v>
      </c>
      <c r="Y726" t="s">
        <v>2503</v>
      </c>
      <c r="Z726" s="23" t="s">
        <v>2504</v>
      </c>
      <c r="AA726" s="23" t="s">
        <v>4033</v>
      </c>
      <c r="AB726" s="23" t="s">
        <v>2506</v>
      </c>
      <c r="AC726" s="23"/>
      <c r="AD726" s="23"/>
      <c r="AE726" s="23"/>
      <c r="AF726" s="23" t="s">
        <v>40</v>
      </c>
      <c r="AG726" s="23" t="s">
        <v>4037</v>
      </c>
      <c r="AH726" s="23" t="s">
        <v>41</v>
      </c>
      <c r="AI726" s="23" t="s">
        <v>4038</v>
      </c>
      <c r="AJ726" s="23" t="s">
        <v>4039</v>
      </c>
      <c r="AK726" s="23" t="s">
        <v>2501</v>
      </c>
      <c r="AL726" s="23" t="s">
        <v>2501</v>
      </c>
      <c r="AM726" s="23" t="s">
        <v>2501</v>
      </c>
      <c r="AN726" s="23" t="s">
        <v>2501</v>
      </c>
      <c r="AO726" s="30"/>
      <c r="AP726" t="s">
        <v>2500</v>
      </c>
      <c r="AQ726" t="s">
        <v>4040</v>
      </c>
      <c r="AR726">
        <v>19495</v>
      </c>
      <c r="AS726" s="2">
        <v>43831</v>
      </c>
      <c r="AT726" s="2" t="s">
        <v>4041</v>
      </c>
    </row>
    <row r="727" spans="1:46" x14ac:dyDescent="0.25">
      <c r="A727" t="s">
        <v>4553</v>
      </c>
      <c r="B727" s="23" t="s">
        <v>348</v>
      </c>
      <c r="C727" s="27" t="s">
        <v>4554</v>
      </c>
      <c r="D727" s="27" t="s">
        <v>4554</v>
      </c>
      <c r="E727" t="s">
        <v>2495</v>
      </c>
      <c r="F727" t="s">
        <v>2495</v>
      </c>
      <c r="G727" t="s">
        <v>2495</v>
      </c>
      <c r="H727" t="s">
        <v>2495</v>
      </c>
      <c r="I727" t="s">
        <v>2496</v>
      </c>
      <c r="J727" s="23" t="s">
        <v>4036</v>
      </c>
      <c r="K727" s="23" t="s">
        <v>2505</v>
      </c>
      <c r="L727" s="23" t="s">
        <v>2499</v>
      </c>
      <c r="M727" s="2">
        <v>43831</v>
      </c>
      <c r="N727" s="30"/>
      <c r="O727" s="30"/>
      <c r="P727" s="30"/>
      <c r="V727" t="s">
        <v>40</v>
      </c>
      <c r="W727" t="s">
        <v>40</v>
      </c>
      <c r="X727" t="s">
        <v>2502</v>
      </c>
      <c r="Y727" t="s">
        <v>2503</v>
      </c>
      <c r="Z727" s="23" t="s">
        <v>2504</v>
      </c>
      <c r="AA727" s="23" t="s">
        <v>4033</v>
      </c>
      <c r="AB727" s="23" t="s">
        <v>2506</v>
      </c>
      <c r="AC727" s="23"/>
      <c r="AD727" s="23"/>
      <c r="AE727" s="23"/>
      <c r="AF727" s="23" t="s">
        <v>40</v>
      </c>
      <c r="AG727" s="23" t="s">
        <v>4037</v>
      </c>
      <c r="AH727" s="23" t="s">
        <v>41</v>
      </c>
      <c r="AI727" s="23" t="s">
        <v>4038</v>
      </c>
      <c r="AJ727" s="23" t="s">
        <v>4039</v>
      </c>
      <c r="AK727" s="23" t="s">
        <v>2501</v>
      </c>
      <c r="AL727" s="23" t="s">
        <v>2501</v>
      </c>
      <c r="AM727" s="23" t="s">
        <v>2501</v>
      </c>
      <c r="AN727" s="23" t="s">
        <v>2501</v>
      </c>
      <c r="AO727" s="30"/>
      <c r="AP727" t="s">
        <v>2500</v>
      </c>
      <c r="AQ727" t="s">
        <v>4040</v>
      </c>
      <c r="AR727">
        <v>19495</v>
      </c>
      <c r="AS727" s="2">
        <v>43831</v>
      </c>
      <c r="AT727" s="2" t="s">
        <v>4041</v>
      </c>
    </row>
    <row r="728" spans="1:46" x14ac:dyDescent="0.25">
      <c r="A728" t="s">
        <v>4555</v>
      </c>
      <c r="B728" s="23" t="s">
        <v>349</v>
      </c>
      <c r="C728" s="26" t="s">
        <v>4556</v>
      </c>
      <c r="D728" s="26" t="s">
        <v>4556</v>
      </c>
      <c r="E728" t="s">
        <v>2495</v>
      </c>
      <c r="F728" t="s">
        <v>2495</v>
      </c>
      <c r="G728" t="s">
        <v>2495</v>
      </c>
      <c r="H728" t="s">
        <v>2495</v>
      </c>
      <c r="I728" t="s">
        <v>2496</v>
      </c>
      <c r="J728" s="23" t="s">
        <v>4036</v>
      </c>
      <c r="K728" s="23" t="s">
        <v>2505</v>
      </c>
      <c r="L728" s="23" t="s">
        <v>2499</v>
      </c>
      <c r="M728" s="2">
        <v>43831</v>
      </c>
      <c r="N728" s="30"/>
      <c r="O728" s="30"/>
      <c r="P728" s="30"/>
      <c r="V728" t="s">
        <v>40</v>
      </c>
      <c r="W728" t="s">
        <v>40</v>
      </c>
      <c r="X728" t="s">
        <v>2502</v>
      </c>
      <c r="Y728" t="s">
        <v>2503</v>
      </c>
      <c r="Z728" s="23" t="s">
        <v>2504</v>
      </c>
      <c r="AA728" s="23" t="s">
        <v>4033</v>
      </c>
      <c r="AB728" s="23" t="s">
        <v>2506</v>
      </c>
      <c r="AC728" s="23"/>
      <c r="AD728" s="23"/>
      <c r="AE728" s="23"/>
      <c r="AF728" s="23" t="s">
        <v>40</v>
      </c>
      <c r="AG728" s="23" t="s">
        <v>4037</v>
      </c>
      <c r="AH728" s="23" t="s">
        <v>41</v>
      </c>
      <c r="AI728" s="23" t="s">
        <v>4038</v>
      </c>
      <c r="AJ728" s="23" t="s">
        <v>4039</v>
      </c>
      <c r="AK728" s="23" t="s">
        <v>2501</v>
      </c>
      <c r="AL728" s="23" t="s">
        <v>2501</v>
      </c>
      <c r="AM728" s="23" t="s">
        <v>2501</v>
      </c>
      <c r="AN728" s="23" t="s">
        <v>2501</v>
      </c>
      <c r="AO728" s="30"/>
      <c r="AP728" t="s">
        <v>2500</v>
      </c>
      <c r="AQ728" t="s">
        <v>4040</v>
      </c>
      <c r="AR728">
        <v>19495</v>
      </c>
      <c r="AS728" s="2">
        <v>43831</v>
      </c>
      <c r="AT728" s="2" t="s">
        <v>4041</v>
      </c>
    </row>
    <row r="729" spans="1:46" x14ac:dyDescent="0.25">
      <c r="A729" t="s">
        <v>4557</v>
      </c>
      <c r="B729" s="23" t="s">
        <v>350</v>
      </c>
      <c r="C729" s="27" t="s">
        <v>4558</v>
      </c>
      <c r="D729" s="27" t="s">
        <v>4558</v>
      </c>
      <c r="E729" t="s">
        <v>2495</v>
      </c>
      <c r="F729" t="s">
        <v>2495</v>
      </c>
      <c r="G729" t="s">
        <v>2495</v>
      </c>
      <c r="H729" t="s">
        <v>2495</v>
      </c>
      <c r="I729" t="s">
        <v>2496</v>
      </c>
      <c r="J729" s="23" t="s">
        <v>4036</v>
      </c>
      <c r="K729" s="23" t="s">
        <v>2505</v>
      </c>
      <c r="L729" s="23" t="s">
        <v>2499</v>
      </c>
      <c r="M729" s="2">
        <v>43831</v>
      </c>
      <c r="N729" s="30"/>
      <c r="O729" s="30"/>
      <c r="P729" s="30"/>
      <c r="V729" t="s">
        <v>40</v>
      </c>
      <c r="W729" t="s">
        <v>40</v>
      </c>
      <c r="X729" t="s">
        <v>2502</v>
      </c>
      <c r="Y729" t="s">
        <v>2503</v>
      </c>
      <c r="Z729" s="23" t="s">
        <v>2504</v>
      </c>
      <c r="AA729" s="23" t="s">
        <v>4033</v>
      </c>
      <c r="AB729" s="23" t="s">
        <v>2506</v>
      </c>
      <c r="AC729" s="23"/>
      <c r="AD729" s="23"/>
      <c r="AE729" s="23"/>
      <c r="AF729" s="23" t="s">
        <v>40</v>
      </c>
      <c r="AG729" s="23" t="s">
        <v>4037</v>
      </c>
      <c r="AH729" s="23" t="s">
        <v>41</v>
      </c>
      <c r="AI729" s="23" t="s">
        <v>4038</v>
      </c>
      <c r="AJ729" s="23" t="s">
        <v>4039</v>
      </c>
      <c r="AK729" s="23" t="s">
        <v>2501</v>
      </c>
      <c r="AL729" s="23" t="s">
        <v>2501</v>
      </c>
      <c r="AM729" s="23" t="s">
        <v>2501</v>
      </c>
      <c r="AN729" s="23" t="s">
        <v>2501</v>
      </c>
      <c r="AO729" s="30"/>
      <c r="AP729" t="s">
        <v>2500</v>
      </c>
      <c r="AQ729" t="s">
        <v>4040</v>
      </c>
      <c r="AR729">
        <v>19495</v>
      </c>
      <c r="AS729" s="2">
        <v>43831</v>
      </c>
      <c r="AT729" s="2" t="s">
        <v>4041</v>
      </c>
    </row>
    <row r="730" spans="1:46" x14ac:dyDescent="0.25">
      <c r="A730" t="s">
        <v>4559</v>
      </c>
      <c r="B730" s="23" t="s">
        <v>351</v>
      </c>
      <c r="C730" s="26" t="s">
        <v>4560</v>
      </c>
      <c r="D730" s="26" t="s">
        <v>4560</v>
      </c>
      <c r="E730" t="s">
        <v>2495</v>
      </c>
      <c r="F730" t="s">
        <v>2495</v>
      </c>
      <c r="G730" t="s">
        <v>2495</v>
      </c>
      <c r="H730" t="s">
        <v>2495</v>
      </c>
      <c r="I730" t="s">
        <v>2496</v>
      </c>
      <c r="J730" s="23" t="s">
        <v>4036</v>
      </c>
      <c r="K730" s="23" t="s">
        <v>2505</v>
      </c>
      <c r="L730" s="23" t="s">
        <v>2499</v>
      </c>
      <c r="M730" s="2">
        <v>43831</v>
      </c>
      <c r="N730" s="30"/>
      <c r="O730" s="30"/>
      <c r="P730" s="30"/>
      <c r="V730" t="s">
        <v>40</v>
      </c>
      <c r="W730" t="s">
        <v>40</v>
      </c>
      <c r="X730" t="s">
        <v>2502</v>
      </c>
      <c r="Y730" t="s">
        <v>2503</v>
      </c>
      <c r="Z730" s="23" t="s">
        <v>2504</v>
      </c>
      <c r="AA730" s="23" t="s">
        <v>4033</v>
      </c>
      <c r="AB730" s="23" t="s">
        <v>2506</v>
      </c>
      <c r="AC730" s="23"/>
      <c r="AD730" s="23"/>
      <c r="AE730" s="23"/>
      <c r="AF730" s="23" t="s">
        <v>40</v>
      </c>
      <c r="AG730" s="23" t="s">
        <v>4037</v>
      </c>
      <c r="AH730" s="23" t="s">
        <v>41</v>
      </c>
      <c r="AI730" s="23" t="s">
        <v>4038</v>
      </c>
      <c r="AJ730" s="23" t="s">
        <v>4039</v>
      </c>
      <c r="AK730" s="23" t="s">
        <v>2501</v>
      </c>
      <c r="AL730" s="23" t="s">
        <v>2501</v>
      </c>
      <c r="AM730" s="23" t="s">
        <v>2501</v>
      </c>
      <c r="AN730" s="23" t="s">
        <v>2501</v>
      </c>
      <c r="AO730" s="30"/>
      <c r="AP730" t="s">
        <v>2500</v>
      </c>
      <c r="AQ730" t="s">
        <v>4040</v>
      </c>
      <c r="AR730">
        <v>19495</v>
      </c>
      <c r="AS730" s="2">
        <v>43831</v>
      </c>
      <c r="AT730" s="2" t="s">
        <v>4041</v>
      </c>
    </row>
    <row r="731" spans="1:46" x14ac:dyDescent="0.25">
      <c r="A731" t="s">
        <v>4561</v>
      </c>
      <c r="B731" s="23" t="s">
        <v>352</v>
      </c>
      <c r="C731" s="27" t="s">
        <v>4562</v>
      </c>
      <c r="D731" s="27" t="s">
        <v>4562</v>
      </c>
      <c r="E731" t="s">
        <v>2495</v>
      </c>
      <c r="F731" t="s">
        <v>2495</v>
      </c>
      <c r="G731" t="s">
        <v>2495</v>
      </c>
      <c r="H731" t="s">
        <v>2495</v>
      </c>
      <c r="I731" t="s">
        <v>2496</v>
      </c>
      <c r="J731" s="23" t="s">
        <v>4036</v>
      </c>
      <c r="K731" s="23" t="s">
        <v>2505</v>
      </c>
      <c r="L731" s="23" t="s">
        <v>2499</v>
      </c>
      <c r="M731" s="2">
        <v>43831</v>
      </c>
      <c r="N731" s="30"/>
      <c r="O731" s="30"/>
      <c r="P731" s="30"/>
      <c r="V731" t="s">
        <v>40</v>
      </c>
      <c r="W731" t="s">
        <v>40</v>
      </c>
      <c r="X731" t="s">
        <v>2502</v>
      </c>
      <c r="Y731" t="s">
        <v>2503</v>
      </c>
      <c r="Z731" s="23" t="s">
        <v>2504</v>
      </c>
      <c r="AA731" s="23" t="s">
        <v>4033</v>
      </c>
      <c r="AB731" s="23" t="s">
        <v>2506</v>
      </c>
      <c r="AC731" s="23"/>
      <c r="AD731" s="23"/>
      <c r="AE731" s="23"/>
      <c r="AF731" s="23" t="s">
        <v>40</v>
      </c>
      <c r="AG731" s="23" t="s">
        <v>4037</v>
      </c>
      <c r="AH731" s="23" t="s">
        <v>41</v>
      </c>
      <c r="AI731" s="23" t="s">
        <v>4038</v>
      </c>
      <c r="AJ731" s="23" t="s">
        <v>4039</v>
      </c>
      <c r="AK731" s="23" t="s">
        <v>2501</v>
      </c>
      <c r="AL731" s="23" t="s">
        <v>2501</v>
      </c>
      <c r="AM731" s="23" t="s">
        <v>2501</v>
      </c>
      <c r="AN731" s="23" t="s">
        <v>2501</v>
      </c>
      <c r="AO731" s="30"/>
      <c r="AP731" t="s">
        <v>2500</v>
      </c>
      <c r="AQ731" t="s">
        <v>4040</v>
      </c>
      <c r="AR731">
        <v>19495</v>
      </c>
      <c r="AS731" s="2">
        <v>43831</v>
      </c>
      <c r="AT731" s="2" t="s">
        <v>4041</v>
      </c>
    </row>
    <row r="732" spans="1:46" x14ac:dyDescent="0.25">
      <c r="A732" t="s">
        <v>4563</v>
      </c>
      <c r="B732" s="23" t="s">
        <v>353</v>
      </c>
      <c r="C732" s="26" t="s">
        <v>4564</v>
      </c>
      <c r="D732" s="26" t="s">
        <v>4564</v>
      </c>
      <c r="E732" t="s">
        <v>2495</v>
      </c>
      <c r="F732" t="s">
        <v>2495</v>
      </c>
      <c r="G732" t="s">
        <v>2495</v>
      </c>
      <c r="H732" t="s">
        <v>2495</v>
      </c>
      <c r="I732" t="s">
        <v>2496</v>
      </c>
      <c r="J732" s="23" t="s">
        <v>4036</v>
      </c>
      <c r="K732" s="23" t="s">
        <v>2505</v>
      </c>
      <c r="L732" s="23" t="s">
        <v>2499</v>
      </c>
      <c r="M732" s="2">
        <v>43831</v>
      </c>
      <c r="N732" s="30"/>
      <c r="O732" s="30"/>
      <c r="P732" s="30"/>
      <c r="V732" t="s">
        <v>40</v>
      </c>
      <c r="W732" t="s">
        <v>40</v>
      </c>
      <c r="X732" t="s">
        <v>2502</v>
      </c>
      <c r="Y732" t="s">
        <v>2503</v>
      </c>
      <c r="Z732" s="23" t="s">
        <v>2504</v>
      </c>
      <c r="AA732" s="23" t="s">
        <v>4033</v>
      </c>
      <c r="AB732" s="23" t="s">
        <v>2506</v>
      </c>
      <c r="AC732" s="23"/>
      <c r="AD732" s="23"/>
      <c r="AE732" s="23"/>
      <c r="AF732" s="23" t="s">
        <v>40</v>
      </c>
      <c r="AG732" s="23" t="s">
        <v>4037</v>
      </c>
      <c r="AH732" s="23" t="s">
        <v>41</v>
      </c>
      <c r="AI732" s="23" t="s">
        <v>4038</v>
      </c>
      <c r="AJ732" s="23" t="s">
        <v>4039</v>
      </c>
      <c r="AK732" s="23" t="s">
        <v>2501</v>
      </c>
      <c r="AL732" s="23" t="s">
        <v>2501</v>
      </c>
      <c r="AM732" s="23" t="s">
        <v>2501</v>
      </c>
      <c r="AN732" s="23" t="s">
        <v>2501</v>
      </c>
      <c r="AO732" s="30"/>
      <c r="AP732" t="s">
        <v>2500</v>
      </c>
      <c r="AQ732" t="s">
        <v>4040</v>
      </c>
      <c r="AR732">
        <v>19495</v>
      </c>
      <c r="AS732" s="2">
        <v>43831</v>
      </c>
      <c r="AT732" s="2" t="s">
        <v>4041</v>
      </c>
    </row>
    <row r="733" spans="1:46" x14ac:dyDescent="0.25">
      <c r="A733" t="s">
        <v>4565</v>
      </c>
      <c r="B733" s="23" t="s">
        <v>354</v>
      </c>
      <c r="C733" s="27" t="s">
        <v>4566</v>
      </c>
      <c r="D733" s="27" t="s">
        <v>4566</v>
      </c>
      <c r="E733" t="s">
        <v>2495</v>
      </c>
      <c r="F733" t="s">
        <v>2495</v>
      </c>
      <c r="G733" t="s">
        <v>2495</v>
      </c>
      <c r="H733" t="s">
        <v>2495</v>
      </c>
      <c r="I733" t="s">
        <v>2496</v>
      </c>
      <c r="J733" s="23" t="s">
        <v>4036</v>
      </c>
      <c r="K733" s="23" t="s">
        <v>2505</v>
      </c>
      <c r="L733" s="23" t="s">
        <v>2499</v>
      </c>
      <c r="M733" s="2">
        <v>43831</v>
      </c>
      <c r="N733" s="30"/>
      <c r="O733" s="30"/>
      <c r="P733" s="30"/>
      <c r="V733" t="s">
        <v>40</v>
      </c>
      <c r="W733" t="s">
        <v>40</v>
      </c>
      <c r="X733" t="s">
        <v>2502</v>
      </c>
      <c r="Y733" t="s">
        <v>2503</v>
      </c>
      <c r="Z733" s="23" t="s">
        <v>2504</v>
      </c>
      <c r="AA733" s="23" t="s">
        <v>4033</v>
      </c>
      <c r="AB733" s="23" t="s">
        <v>2506</v>
      </c>
      <c r="AC733" s="23"/>
      <c r="AD733" s="23"/>
      <c r="AE733" s="23"/>
      <c r="AF733" s="23" t="s">
        <v>40</v>
      </c>
      <c r="AG733" s="23" t="s">
        <v>4037</v>
      </c>
      <c r="AH733" s="23" t="s">
        <v>41</v>
      </c>
      <c r="AI733" s="23" t="s">
        <v>4038</v>
      </c>
      <c r="AJ733" s="23" t="s">
        <v>4039</v>
      </c>
      <c r="AK733" s="23" t="s">
        <v>2501</v>
      </c>
      <c r="AL733" s="23" t="s">
        <v>2501</v>
      </c>
      <c r="AM733" s="23" t="s">
        <v>2501</v>
      </c>
      <c r="AN733" s="23" t="s">
        <v>2501</v>
      </c>
      <c r="AO733" s="30"/>
      <c r="AP733" t="s">
        <v>2500</v>
      </c>
      <c r="AQ733" t="s">
        <v>4040</v>
      </c>
      <c r="AR733">
        <v>19495</v>
      </c>
      <c r="AS733" s="2">
        <v>43831</v>
      </c>
      <c r="AT733" s="2" t="s">
        <v>4041</v>
      </c>
    </row>
    <row r="734" spans="1:46" x14ac:dyDescent="0.25">
      <c r="A734" t="s">
        <v>4567</v>
      </c>
      <c r="B734" s="23" t="s">
        <v>355</v>
      </c>
      <c r="C734" s="26" t="s">
        <v>4568</v>
      </c>
      <c r="D734" s="26" t="s">
        <v>4568</v>
      </c>
      <c r="E734" t="s">
        <v>2495</v>
      </c>
      <c r="F734" t="s">
        <v>2495</v>
      </c>
      <c r="G734" t="s">
        <v>2495</v>
      </c>
      <c r="H734" t="s">
        <v>2495</v>
      </c>
      <c r="I734" t="s">
        <v>2496</v>
      </c>
      <c r="J734" s="23" t="s">
        <v>4036</v>
      </c>
      <c r="K734" s="23" t="s">
        <v>2505</v>
      </c>
      <c r="L734" s="23" t="s">
        <v>2499</v>
      </c>
      <c r="M734" s="2">
        <v>43831</v>
      </c>
      <c r="N734" s="30"/>
      <c r="O734" s="30"/>
      <c r="P734" s="30"/>
      <c r="V734" t="s">
        <v>40</v>
      </c>
      <c r="W734" t="s">
        <v>40</v>
      </c>
      <c r="X734" t="s">
        <v>2502</v>
      </c>
      <c r="Y734" t="s">
        <v>2503</v>
      </c>
      <c r="Z734" s="23" t="s">
        <v>2504</v>
      </c>
      <c r="AA734" s="23" t="s">
        <v>4033</v>
      </c>
      <c r="AB734" s="23" t="s">
        <v>2506</v>
      </c>
      <c r="AC734" s="23"/>
      <c r="AD734" s="23"/>
      <c r="AE734" s="23"/>
      <c r="AF734" s="23" t="s">
        <v>40</v>
      </c>
      <c r="AG734" s="23" t="s">
        <v>4037</v>
      </c>
      <c r="AH734" s="23" t="s">
        <v>41</v>
      </c>
      <c r="AI734" s="23" t="s">
        <v>4038</v>
      </c>
      <c r="AJ734" s="23" t="s">
        <v>4039</v>
      </c>
      <c r="AK734" s="23" t="s">
        <v>2501</v>
      </c>
      <c r="AL734" s="23" t="s">
        <v>2501</v>
      </c>
      <c r="AM734" s="23" t="s">
        <v>2501</v>
      </c>
      <c r="AN734" s="23" t="s">
        <v>2501</v>
      </c>
      <c r="AO734" s="30"/>
      <c r="AP734" t="s">
        <v>2500</v>
      </c>
      <c r="AQ734" t="s">
        <v>4040</v>
      </c>
      <c r="AR734">
        <v>19495</v>
      </c>
      <c r="AS734" s="2">
        <v>43831</v>
      </c>
      <c r="AT734" s="2" t="s">
        <v>4041</v>
      </c>
    </row>
    <row r="735" spans="1:46" x14ac:dyDescent="0.25">
      <c r="A735" t="s">
        <v>4569</v>
      </c>
      <c r="B735" s="23" t="s">
        <v>356</v>
      </c>
      <c r="C735" s="27" t="s">
        <v>4570</v>
      </c>
      <c r="D735" s="27" t="s">
        <v>4570</v>
      </c>
      <c r="E735" t="s">
        <v>2495</v>
      </c>
      <c r="F735" t="s">
        <v>2495</v>
      </c>
      <c r="G735" t="s">
        <v>2495</v>
      </c>
      <c r="H735" t="s">
        <v>2495</v>
      </c>
      <c r="I735" t="s">
        <v>2496</v>
      </c>
      <c r="J735" s="23" t="s">
        <v>4036</v>
      </c>
      <c r="K735" s="23" t="s">
        <v>2505</v>
      </c>
      <c r="L735" s="23" t="s">
        <v>2499</v>
      </c>
      <c r="M735" s="2">
        <v>43831</v>
      </c>
      <c r="N735" s="30"/>
      <c r="O735" s="30"/>
      <c r="P735" s="30"/>
      <c r="V735" t="s">
        <v>40</v>
      </c>
      <c r="W735" t="s">
        <v>40</v>
      </c>
      <c r="X735" t="s">
        <v>2502</v>
      </c>
      <c r="Y735" t="s">
        <v>2503</v>
      </c>
      <c r="Z735" s="23" t="s">
        <v>2504</v>
      </c>
      <c r="AA735" s="23" t="s">
        <v>4033</v>
      </c>
      <c r="AB735" s="23" t="s">
        <v>2506</v>
      </c>
      <c r="AC735" s="23"/>
      <c r="AD735" s="23"/>
      <c r="AE735" s="23"/>
      <c r="AF735" s="23" t="s">
        <v>40</v>
      </c>
      <c r="AG735" s="23" t="s">
        <v>4037</v>
      </c>
      <c r="AH735" s="23" t="s">
        <v>41</v>
      </c>
      <c r="AI735" s="23" t="s">
        <v>4038</v>
      </c>
      <c r="AJ735" s="23" t="s">
        <v>4039</v>
      </c>
      <c r="AK735" s="23" t="s">
        <v>2501</v>
      </c>
      <c r="AL735" s="23" t="s">
        <v>2501</v>
      </c>
      <c r="AM735" s="23" t="s">
        <v>2501</v>
      </c>
      <c r="AN735" s="23" t="s">
        <v>2501</v>
      </c>
      <c r="AO735" s="30"/>
      <c r="AP735" t="s">
        <v>2500</v>
      </c>
      <c r="AQ735" t="s">
        <v>4040</v>
      </c>
      <c r="AR735">
        <v>19495</v>
      </c>
      <c r="AS735" s="2">
        <v>43831</v>
      </c>
      <c r="AT735" s="2" t="s">
        <v>4041</v>
      </c>
    </row>
    <row r="736" spans="1:46" x14ac:dyDescent="0.25">
      <c r="A736" t="s">
        <v>4571</v>
      </c>
      <c r="B736" s="23" t="s">
        <v>357</v>
      </c>
      <c r="C736" s="26" t="s">
        <v>4572</v>
      </c>
      <c r="D736" s="26" t="s">
        <v>4572</v>
      </c>
      <c r="E736" t="s">
        <v>2495</v>
      </c>
      <c r="F736" t="s">
        <v>2495</v>
      </c>
      <c r="G736" t="s">
        <v>2495</v>
      </c>
      <c r="H736" t="s">
        <v>2495</v>
      </c>
      <c r="I736" t="s">
        <v>2496</v>
      </c>
      <c r="J736" s="23" t="s">
        <v>4036</v>
      </c>
      <c r="K736" s="23" t="s">
        <v>2505</v>
      </c>
      <c r="L736" s="23" t="s">
        <v>2499</v>
      </c>
      <c r="M736" s="2">
        <v>43831</v>
      </c>
      <c r="N736" s="30"/>
      <c r="O736" s="30"/>
      <c r="P736" s="30"/>
      <c r="V736" t="s">
        <v>40</v>
      </c>
      <c r="W736" t="s">
        <v>40</v>
      </c>
      <c r="X736" t="s">
        <v>2502</v>
      </c>
      <c r="Y736" t="s">
        <v>2503</v>
      </c>
      <c r="Z736" s="23" t="s">
        <v>2504</v>
      </c>
      <c r="AA736" s="23" t="s">
        <v>4033</v>
      </c>
      <c r="AB736" s="23" t="s">
        <v>2506</v>
      </c>
      <c r="AC736" s="23"/>
      <c r="AD736" s="23"/>
      <c r="AE736" s="23"/>
      <c r="AF736" s="23" t="s">
        <v>40</v>
      </c>
      <c r="AG736" s="23" t="s">
        <v>4037</v>
      </c>
      <c r="AH736" s="23" t="s">
        <v>41</v>
      </c>
      <c r="AI736" s="23" t="s">
        <v>4038</v>
      </c>
      <c r="AJ736" s="23" t="s">
        <v>4039</v>
      </c>
      <c r="AK736" s="23" t="s">
        <v>2501</v>
      </c>
      <c r="AL736" s="23" t="s">
        <v>2501</v>
      </c>
      <c r="AM736" s="23" t="s">
        <v>2501</v>
      </c>
      <c r="AN736" s="23" t="s">
        <v>2501</v>
      </c>
      <c r="AO736" s="30"/>
      <c r="AP736" t="s">
        <v>2500</v>
      </c>
      <c r="AQ736" t="s">
        <v>4040</v>
      </c>
      <c r="AR736">
        <v>19495</v>
      </c>
      <c r="AS736" s="2">
        <v>43831</v>
      </c>
      <c r="AT736" s="2" t="s">
        <v>4041</v>
      </c>
    </row>
    <row r="737" spans="1:46" x14ac:dyDescent="0.25">
      <c r="A737" t="s">
        <v>4573</v>
      </c>
      <c r="B737" s="23" t="s">
        <v>358</v>
      </c>
      <c r="C737" s="27" t="s">
        <v>4574</v>
      </c>
      <c r="D737" s="27" t="s">
        <v>4574</v>
      </c>
      <c r="E737" t="s">
        <v>2495</v>
      </c>
      <c r="F737" t="s">
        <v>2495</v>
      </c>
      <c r="G737" t="s">
        <v>2495</v>
      </c>
      <c r="H737" t="s">
        <v>2495</v>
      </c>
      <c r="I737" t="s">
        <v>2496</v>
      </c>
      <c r="J737" s="23" t="s">
        <v>4036</v>
      </c>
      <c r="K737" s="23" t="s">
        <v>2505</v>
      </c>
      <c r="L737" s="23" t="s">
        <v>2499</v>
      </c>
      <c r="M737" s="2">
        <v>43831</v>
      </c>
      <c r="N737" s="30"/>
      <c r="O737" s="30"/>
      <c r="P737" s="30"/>
      <c r="V737" t="s">
        <v>40</v>
      </c>
      <c r="W737" t="s">
        <v>40</v>
      </c>
      <c r="X737" t="s">
        <v>2502</v>
      </c>
      <c r="Y737" t="s">
        <v>2503</v>
      </c>
      <c r="Z737" s="23" t="s">
        <v>2504</v>
      </c>
      <c r="AA737" s="23" t="s">
        <v>4033</v>
      </c>
      <c r="AB737" s="23" t="s">
        <v>2506</v>
      </c>
      <c r="AC737" s="23"/>
      <c r="AD737" s="23"/>
      <c r="AE737" s="23"/>
      <c r="AF737" s="23" t="s">
        <v>40</v>
      </c>
      <c r="AG737" s="23" t="s">
        <v>4037</v>
      </c>
      <c r="AH737" s="23" t="s">
        <v>41</v>
      </c>
      <c r="AI737" s="23" t="s">
        <v>4038</v>
      </c>
      <c r="AJ737" s="23" t="s">
        <v>4039</v>
      </c>
      <c r="AK737" s="23" t="s">
        <v>2501</v>
      </c>
      <c r="AL737" s="23" t="s">
        <v>2501</v>
      </c>
      <c r="AM737" s="23" t="s">
        <v>2501</v>
      </c>
      <c r="AN737" s="23" t="s">
        <v>2501</v>
      </c>
      <c r="AO737" s="30"/>
      <c r="AP737" t="s">
        <v>2500</v>
      </c>
      <c r="AQ737" t="s">
        <v>4040</v>
      </c>
      <c r="AR737">
        <v>19495</v>
      </c>
      <c r="AS737" s="2">
        <v>43831</v>
      </c>
      <c r="AT737" s="2" t="s">
        <v>4041</v>
      </c>
    </row>
    <row r="738" spans="1:46" x14ac:dyDescent="0.25">
      <c r="A738" t="s">
        <v>4575</v>
      </c>
      <c r="B738" s="23" t="s">
        <v>359</v>
      </c>
      <c r="C738" s="26" t="s">
        <v>4576</v>
      </c>
      <c r="D738" s="26" t="s">
        <v>4576</v>
      </c>
      <c r="E738" t="s">
        <v>2495</v>
      </c>
      <c r="F738" t="s">
        <v>2495</v>
      </c>
      <c r="G738" t="s">
        <v>2495</v>
      </c>
      <c r="H738" t="s">
        <v>2495</v>
      </c>
      <c r="I738" t="s">
        <v>2496</v>
      </c>
      <c r="J738" s="23" t="s">
        <v>4036</v>
      </c>
      <c r="K738" s="23" t="s">
        <v>2505</v>
      </c>
      <c r="L738" s="23" t="s">
        <v>2499</v>
      </c>
      <c r="M738" s="2">
        <v>43831</v>
      </c>
      <c r="N738" s="30"/>
      <c r="O738" s="30"/>
      <c r="P738" s="30"/>
      <c r="V738" t="s">
        <v>40</v>
      </c>
      <c r="W738" t="s">
        <v>40</v>
      </c>
      <c r="X738" t="s">
        <v>2502</v>
      </c>
      <c r="Y738" t="s">
        <v>2503</v>
      </c>
      <c r="Z738" s="23" t="s">
        <v>2504</v>
      </c>
      <c r="AA738" s="23" t="s">
        <v>4033</v>
      </c>
      <c r="AB738" s="23" t="s">
        <v>2506</v>
      </c>
      <c r="AC738" s="23"/>
      <c r="AD738" s="23"/>
      <c r="AE738" s="23"/>
      <c r="AF738" s="23" t="s">
        <v>40</v>
      </c>
      <c r="AG738" s="23" t="s">
        <v>4037</v>
      </c>
      <c r="AH738" s="23" t="s">
        <v>41</v>
      </c>
      <c r="AI738" s="23" t="s">
        <v>4038</v>
      </c>
      <c r="AJ738" s="23" t="s">
        <v>4039</v>
      </c>
      <c r="AK738" s="23" t="s">
        <v>2501</v>
      </c>
      <c r="AL738" s="23" t="s">
        <v>2501</v>
      </c>
      <c r="AM738" s="23" t="s">
        <v>2501</v>
      </c>
      <c r="AN738" s="23" t="s">
        <v>2501</v>
      </c>
      <c r="AO738" s="30"/>
      <c r="AP738" t="s">
        <v>2500</v>
      </c>
      <c r="AQ738" t="s">
        <v>4040</v>
      </c>
      <c r="AR738">
        <v>19495</v>
      </c>
      <c r="AS738" s="2">
        <v>43831</v>
      </c>
      <c r="AT738" s="2" t="s">
        <v>4041</v>
      </c>
    </row>
    <row r="739" spans="1:46" x14ac:dyDescent="0.25">
      <c r="A739" t="s">
        <v>4577</v>
      </c>
      <c r="B739" s="23" t="s">
        <v>360</v>
      </c>
      <c r="C739" s="27" t="s">
        <v>4578</v>
      </c>
      <c r="D739" s="27" t="s">
        <v>4578</v>
      </c>
      <c r="E739" t="s">
        <v>2495</v>
      </c>
      <c r="F739" t="s">
        <v>2495</v>
      </c>
      <c r="G739" t="s">
        <v>2495</v>
      </c>
      <c r="H739" t="s">
        <v>2495</v>
      </c>
      <c r="I739" t="s">
        <v>2496</v>
      </c>
      <c r="J739" s="23" t="s">
        <v>4036</v>
      </c>
      <c r="K739" s="23" t="s">
        <v>2505</v>
      </c>
      <c r="L739" s="23" t="s">
        <v>2499</v>
      </c>
      <c r="M739" s="2">
        <v>43831</v>
      </c>
      <c r="N739" s="30"/>
      <c r="O739" s="30"/>
      <c r="P739" s="30"/>
      <c r="V739" t="s">
        <v>40</v>
      </c>
      <c r="W739" t="s">
        <v>40</v>
      </c>
      <c r="X739" t="s">
        <v>2502</v>
      </c>
      <c r="Y739" t="s">
        <v>2503</v>
      </c>
      <c r="Z739" s="23" t="s">
        <v>2504</v>
      </c>
      <c r="AA739" s="23" t="s">
        <v>4033</v>
      </c>
      <c r="AB739" s="23" t="s">
        <v>2506</v>
      </c>
      <c r="AC739" s="23"/>
      <c r="AD739" s="23"/>
      <c r="AE739" s="23"/>
      <c r="AF739" s="23" t="s">
        <v>40</v>
      </c>
      <c r="AG739" s="23" t="s">
        <v>4037</v>
      </c>
      <c r="AH739" s="23" t="s">
        <v>41</v>
      </c>
      <c r="AI739" s="23" t="s">
        <v>4038</v>
      </c>
      <c r="AJ739" s="23" t="s">
        <v>4039</v>
      </c>
      <c r="AK739" s="23" t="s">
        <v>2501</v>
      </c>
      <c r="AL739" s="23" t="s">
        <v>2501</v>
      </c>
      <c r="AM739" s="23" t="s">
        <v>2501</v>
      </c>
      <c r="AN739" s="23" t="s">
        <v>2501</v>
      </c>
      <c r="AO739" s="30"/>
      <c r="AP739" t="s">
        <v>2500</v>
      </c>
      <c r="AQ739" t="s">
        <v>4040</v>
      </c>
      <c r="AR739">
        <v>19495</v>
      </c>
      <c r="AS739" s="2">
        <v>43831</v>
      </c>
      <c r="AT739" s="2" t="s">
        <v>4041</v>
      </c>
    </row>
    <row r="740" spans="1:46" x14ac:dyDescent="0.25">
      <c r="A740" t="s">
        <v>4579</v>
      </c>
      <c r="B740" s="23" t="s">
        <v>361</v>
      </c>
      <c r="C740" s="26" t="s">
        <v>4580</v>
      </c>
      <c r="D740" s="26" t="s">
        <v>4580</v>
      </c>
      <c r="E740" t="s">
        <v>2495</v>
      </c>
      <c r="F740" t="s">
        <v>2495</v>
      </c>
      <c r="G740" t="s">
        <v>2495</v>
      </c>
      <c r="H740" t="s">
        <v>2495</v>
      </c>
      <c r="I740" t="s">
        <v>2496</v>
      </c>
      <c r="J740" s="23" t="s">
        <v>4036</v>
      </c>
      <c r="K740" s="23" t="s">
        <v>2505</v>
      </c>
      <c r="L740" s="23" t="s">
        <v>2499</v>
      </c>
      <c r="M740" s="2">
        <v>43831</v>
      </c>
      <c r="N740" s="30"/>
      <c r="O740" s="30"/>
      <c r="P740" s="30"/>
      <c r="V740" t="s">
        <v>40</v>
      </c>
      <c r="W740" t="s">
        <v>40</v>
      </c>
      <c r="X740" t="s">
        <v>2502</v>
      </c>
      <c r="Y740" t="s">
        <v>2503</v>
      </c>
      <c r="Z740" s="23" t="s">
        <v>2504</v>
      </c>
      <c r="AA740" s="23" t="s">
        <v>4033</v>
      </c>
      <c r="AB740" s="23" t="s">
        <v>2506</v>
      </c>
      <c r="AC740" s="23"/>
      <c r="AD740" s="23"/>
      <c r="AE740" s="23"/>
      <c r="AF740" s="23" t="s">
        <v>40</v>
      </c>
      <c r="AG740" s="23" t="s">
        <v>4037</v>
      </c>
      <c r="AH740" s="23" t="s">
        <v>41</v>
      </c>
      <c r="AI740" s="23" t="s">
        <v>4038</v>
      </c>
      <c r="AJ740" s="23" t="s">
        <v>4039</v>
      </c>
      <c r="AK740" s="23" t="s">
        <v>2501</v>
      </c>
      <c r="AL740" s="23" t="s">
        <v>2501</v>
      </c>
      <c r="AM740" s="23" t="s">
        <v>2501</v>
      </c>
      <c r="AN740" s="23" t="s">
        <v>2501</v>
      </c>
      <c r="AO740" s="30"/>
      <c r="AP740" t="s">
        <v>2500</v>
      </c>
      <c r="AQ740" t="s">
        <v>4040</v>
      </c>
      <c r="AR740">
        <v>19495</v>
      </c>
      <c r="AS740" s="2">
        <v>43831</v>
      </c>
      <c r="AT740" s="2" t="s">
        <v>4041</v>
      </c>
    </row>
    <row r="741" spans="1:46" x14ac:dyDescent="0.25">
      <c r="A741" t="s">
        <v>4581</v>
      </c>
      <c r="B741" s="23" t="s">
        <v>362</v>
      </c>
      <c r="C741" s="27" t="s">
        <v>4582</v>
      </c>
      <c r="D741" s="27" t="s">
        <v>4582</v>
      </c>
      <c r="E741" t="s">
        <v>2495</v>
      </c>
      <c r="F741" t="s">
        <v>2495</v>
      </c>
      <c r="G741" t="s">
        <v>2495</v>
      </c>
      <c r="H741" t="s">
        <v>2495</v>
      </c>
      <c r="I741" t="s">
        <v>2496</v>
      </c>
      <c r="J741" s="23" t="s">
        <v>4036</v>
      </c>
      <c r="K741" s="23" t="s">
        <v>2505</v>
      </c>
      <c r="L741" s="23" t="s">
        <v>2499</v>
      </c>
      <c r="M741" s="2">
        <v>43831</v>
      </c>
      <c r="N741" s="30"/>
      <c r="O741" s="30"/>
      <c r="P741" s="30"/>
      <c r="V741" t="s">
        <v>40</v>
      </c>
      <c r="W741" t="s">
        <v>40</v>
      </c>
      <c r="X741" t="s">
        <v>2502</v>
      </c>
      <c r="Y741" t="s">
        <v>2503</v>
      </c>
      <c r="Z741" s="23" t="s">
        <v>2504</v>
      </c>
      <c r="AA741" s="23" t="s">
        <v>4033</v>
      </c>
      <c r="AB741" s="23" t="s">
        <v>2506</v>
      </c>
      <c r="AC741" s="23"/>
      <c r="AD741" s="23"/>
      <c r="AE741" s="23"/>
      <c r="AF741" s="23" t="s">
        <v>40</v>
      </c>
      <c r="AG741" s="23" t="s">
        <v>4037</v>
      </c>
      <c r="AH741" s="23" t="s">
        <v>41</v>
      </c>
      <c r="AI741" s="23" t="s">
        <v>4038</v>
      </c>
      <c r="AJ741" s="23" t="s">
        <v>4039</v>
      </c>
      <c r="AK741" s="23" t="s">
        <v>2501</v>
      </c>
      <c r="AL741" s="23" t="s">
        <v>2501</v>
      </c>
      <c r="AM741" s="23" t="s">
        <v>2501</v>
      </c>
      <c r="AN741" s="23" t="s">
        <v>2501</v>
      </c>
      <c r="AO741" s="30"/>
      <c r="AP741" t="s">
        <v>2500</v>
      </c>
      <c r="AQ741" t="s">
        <v>4040</v>
      </c>
      <c r="AR741">
        <v>19495</v>
      </c>
      <c r="AS741" s="2">
        <v>43831</v>
      </c>
      <c r="AT741" s="2" t="s">
        <v>4041</v>
      </c>
    </row>
    <row r="742" spans="1:46" x14ac:dyDescent="0.25">
      <c r="A742" t="s">
        <v>4583</v>
      </c>
      <c r="B742" s="23" t="s">
        <v>128</v>
      </c>
      <c r="C742" s="26" t="s">
        <v>4584</v>
      </c>
      <c r="D742" s="26" t="s">
        <v>4584</v>
      </c>
      <c r="E742" t="s">
        <v>2495</v>
      </c>
      <c r="F742" t="s">
        <v>2495</v>
      </c>
      <c r="G742" t="s">
        <v>2495</v>
      </c>
      <c r="H742" t="s">
        <v>2495</v>
      </c>
      <c r="I742" t="s">
        <v>2496</v>
      </c>
      <c r="J742" s="23" t="s">
        <v>4036</v>
      </c>
      <c r="K742" s="23" t="s">
        <v>2505</v>
      </c>
      <c r="L742" s="23" t="s">
        <v>2499</v>
      </c>
      <c r="M742" s="2">
        <v>43831</v>
      </c>
      <c r="N742" s="30"/>
      <c r="O742" s="30"/>
      <c r="P742" s="30"/>
      <c r="V742" t="s">
        <v>40</v>
      </c>
      <c r="W742" t="s">
        <v>40</v>
      </c>
      <c r="X742" t="s">
        <v>2502</v>
      </c>
      <c r="Y742" t="s">
        <v>2503</v>
      </c>
      <c r="Z742" s="23" t="s">
        <v>2504</v>
      </c>
      <c r="AA742" s="23" t="s">
        <v>4033</v>
      </c>
      <c r="AB742" s="23" t="s">
        <v>2506</v>
      </c>
      <c r="AC742" s="23"/>
      <c r="AD742" s="23"/>
      <c r="AE742" s="23"/>
      <c r="AF742" s="23" t="s">
        <v>40</v>
      </c>
      <c r="AG742" s="23" t="s">
        <v>4037</v>
      </c>
      <c r="AH742" s="23" t="s">
        <v>41</v>
      </c>
      <c r="AI742" s="23" t="s">
        <v>4038</v>
      </c>
      <c r="AJ742" s="23" t="s">
        <v>4039</v>
      </c>
      <c r="AK742" s="23" t="s">
        <v>2501</v>
      </c>
      <c r="AL742" s="23" t="s">
        <v>2501</v>
      </c>
      <c r="AM742" s="23" t="s">
        <v>2501</v>
      </c>
      <c r="AN742" s="23" t="s">
        <v>2501</v>
      </c>
      <c r="AO742" s="30"/>
      <c r="AP742" t="s">
        <v>2500</v>
      </c>
      <c r="AQ742" t="s">
        <v>4040</v>
      </c>
      <c r="AR742">
        <v>19495</v>
      </c>
      <c r="AS742" s="2">
        <v>43831</v>
      </c>
      <c r="AT742" s="2" t="s">
        <v>4041</v>
      </c>
    </row>
    <row r="743" spans="1:46" x14ac:dyDescent="0.25">
      <c r="A743" t="s">
        <v>4585</v>
      </c>
      <c r="B743" s="23" t="s">
        <v>146</v>
      </c>
      <c r="C743" s="27" t="s">
        <v>4586</v>
      </c>
      <c r="D743" s="27" t="s">
        <v>4586</v>
      </c>
      <c r="E743" t="s">
        <v>2495</v>
      </c>
      <c r="F743" t="s">
        <v>2495</v>
      </c>
      <c r="G743" t="s">
        <v>2495</v>
      </c>
      <c r="H743" t="s">
        <v>2495</v>
      </c>
      <c r="I743" t="s">
        <v>2496</v>
      </c>
      <c r="J743" s="23" t="s">
        <v>4036</v>
      </c>
      <c r="K743" s="23" t="s">
        <v>2505</v>
      </c>
      <c r="L743" s="23" t="s">
        <v>2499</v>
      </c>
      <c r="M743" s="2">
        <v>43831</v>
      </c>
      <c r="N743" s="30"/>
      <c r="O743" s="30"/>
      <c r="P743" s="30"/>
      <c r="V743" t="s">
        <v>40</v>
      </c>
      <c r="W743" t="s">
        <v>40</v>
      </c>
      <c r="X743" t="s">
        <v>2502</v>
      </c>
      <c r="Y743" t="s">
        <v>2503</v>
      </c>
      <c r="Z743" s="23" t="s">
        <v>2504</v>
      </c>
      <c r="AA743" s="23" t="s">
        <v>4033</v>
      </c>
      <c r="AB743" s="23" t="s">
        <v>2506</v>
      </c>
      <c r="AC743" s="23"/>
      <c r="AD743" s="23"/>
      <c r="AE743" s="23"/>
      <c r="AF743" s="23" t="s">
        <v>40</v>
      </c>
      <c r="AG743" s="23" t="s">
        <v>4037</v>
      </c>
      <c r="AH743" s="23" t="s">
        <v>41</v>
      </c>
      <c r="AI743" s="23" t="s">
        <v>4038</v>
      </c>
      <c r="AJ743" s="23" t="s">
        <v>4039</v>
      </c>
      <c r="AK743" s="23" t="s">
        <v>2501</v>
      </c>
      <c r="AL743" s="23" t="s">
        <v>2501</v>
      </c>
      <c r="AM743" s="23" t="s">
        <v>2501</v>
      </c>
      <c r="AN743" s="23" t="s">
        <v>2501</v>
      </c>
      <c r="AO743" s="30"/>
      <c r="AP743" t="s">
        <v>2500</v>
      </c>
      <c r="AQ743" t="s">
        <v>4040</v>
      </c>
      <c r="AR743">
        <v>19495</v>
      </c>
      <c r="AS743" s="2">
        <v>43831</v>
      </c>
      <c r="AT743" s="2" t="s">
        <v>4041</v>
      </c>
    </row>
    <row r="744" spans="1:46" x14ac:dyDescent="0.25">
      <c r="A744" t="s">
        <v>4587</v>
      </c>
      <c r="B744" s="23" t="s">
        <v>363</v>
      </c>
      <c r="C744" s="26" t="s">
        <v>4588</v>
      </c>
      <c r="D744" s="26" t="s">
        <v>4588</v>
      </c>
      <c r="E744" t="s">
        <v>2495</v>
      </c>
      <c r="F744" t="s">
        <v>2495</v>
      </c>
      <c r="G744" t="s">
        <v>2495</v>
      </c>
      <c r="H744" t="s">
        <v>2495</v>
      </c>
      <c r="I744" t="s">
        <v>2496</v>
      </c>
      <c r="J744" s="23" t="s">
        <v>4036</v>
      </c>
      <c r="K744" s="23" t="s">
        <v>2505</v>
      </c>
      <c r="L744" s="23" t="s">
        <v>2499</v>
      </c>
      <c r="M744" s="2">
        <v>43831</v>
      </c>
      <c r="N744" s="30"/>
      <c r="O744" s="30"/>
      <c r="P744" s="30"/>
      <c r="V744" t="s">
        <v>40</v>
      </c>
      <c r="W744" t="s">
        <v>40</v>
      </c>
      <c r="X744" t="s">
        <v>2502</v>
      </c>
      <c r="Y744" t="s">
        <v>2503</v>
      </c>
      <c r="Z744" s="23" t="s">
        <v>2504</v>
      </c>
      <c r="AA744" s="23" t="s">
        <v>4033</v>
      </c>
      <c r="AB744" s="23" t="s">
        <v>2506</v>
      </c>
      <c r="AC744" s="23"/>
      <c r="AD744" s="23"/>
      <c r="AE744" s="23"/>
      <c r="AF744" s="23" t="s">
        <v>40</v>
      </c>
      <c r="AG744" s="23" t="s">
        <v>4037</v>
      </c>
      <c r="AH744" s="23" t="s">
        <v>41</v>
      </c>
      <c r="AI744" s="23" t="s">
        <v>4038</v>
      </c>
      <c r="AJ744" s="23" t="s">
        <v>4039</v>
      </c>
      <c r="AK744" s="23" t="s">
        <v>2501</v>
      </c>
      <c r="AL744" s="23" t="s">
        <v>2501</v>
      </c>
      <c r="AM744" s="23" t="s">
        <v>2501</v>
      </c>
      <c r="AN744" s="23" t="s">
        <v>2501</v>
      </c>
      <c r="AO744" s="30"/>
      <c r="AP744" t="s">
        <v>2500</v>
      </c>
      <c r="AQ744" t="s">
        <v>4040</v>
      </c>
      <c r="AR744">
        <v>19495</v>
      </c>
      <c r="AS744" s="2">
        <v>43831</v>
      </c>
      <c r="AT744" s="2" t="s">
        <v>4041</v>
      </c>
    </row>
    <row r="745" spans="1:46" x14ac:dyDescent="0.25">
      <c r="A745" t="s">
        <v>4589</v>
      </c>
      <c r="B745" s="23" t="s">
        <v>365</v>
      </c>
      <c r="C745" s="27" t="s">
        <v>4590</v>
      </c>
      <c r="D745" s="27" t="s">
        <v>4590</v>
      </c>
      <c r="E745" t="s">
        <v>2495</v>
      </c>
      <c r="F745" t="s">
        <v>2495</v>
      </c>
      <c r="G745" t="s">
        <v>2495</v>
      </c>
      <c r="H745" t="s">
        <v>2495</v>
      </c>
      <c r="I745" t="s">
        <v>2496</v>
      </c>
      <c r="J745" s="23" t="s">
        <v>4036</v>
      </c>
      <c r="K745" s="23" t="s">
        <v>2505</v>
      </c>
      <c r="L745" s="23" t="s">
        <v>2499</v>
      </c>
      <c r="M745" s="2">
        <v>43831</v>
      </c>
      <c r="N745" s="30"/>
      <c r="O745" s="30"/>
      <c r="P745" s="30"/>
      <c r="V745" t="s">
        <v>40</v>
      </c>
      <c r="W745" t="s">
        <v>40</v>
      </c>
      <c r="X745" t="s">
        <v>2502</v>
      </c>
      <c r="Y745" t="s">
        <v>2503</v>
      </c>
      <c r="Z745" s="23" t="s">
        <v>2504</v>
      </c>
      <c r="AA745" s="23" t="s">
        <v>4033</v>
      </c>
      <c r="AB745" s="23" t="s">
        <v>2506</v>
      </c>
      <c r="AC745" s="23"/>
      <c r="AD745" s="23"/>
      <c r="AE745" s="23"/>
      <c r="AF745" s="23" t="s">
        <v>40</v>
      </c>
      <c r="AG745" s="23" t="s">
        <v>4037</v>
      </c>
      <c r="AH745" s="23" t="s">
        <v>41</v>
      </c>
      <c r="AI745" s="23" t="s">
        <v>4038</v>
      </c>
      <c r="AJ745" s="23" t="s">
        <v>4039</v>
      </c>
      <c r="AK745" s="23" t="s">
        <v>2501</v>
      </c>
      <c r="AL745" s="23" t="s">
        <v>2501</v>
      </c>
      <c r="AM745" s="23" t="s">
        <v>2501</v>
      </c>
      <c r="AN745" s="23" t="s">
        <v>2501</v>
      </c>
      <c r="AO745" s="30"/>
      <c r="AP745" t="s">
        <v>2500</v>
      </c>
      <c r="AQ745" t="s">
        <v>4040</v>
      </c>
      <c r="AR745">
        <v>19495</v>
      </c>
      <c r="AS745" s="2">
        <v>43831</v>
      </c>
      <c r="AT745" s="2" t="s">
        <v>4041</v>
      </c>
    </row>
    <row r="746" spans="1:46" x14ac:dyDescent="0.25">
      <c r="A746" t="s">
        <v>4591</v>
      </c>
      <c r="B746" s="23" t="s">
        <v>160</v>
      </c>
      <c r="C746" s="28" t="s">
        <v>4199</v>
      </c>
      <c r="D746" s="26" t="s">
        <v>4199</v>
      </c>
      <c r="E746" t="s">
        <v>2495</v>
      </c>
      <c r="F746" t="s">
        <v>2495</v>
      </c>
      <c r="G746" t="s">
        <v>2495</v>
      </c>
      <c r="H746" t="s">
        <v>2495</v>
      </c>
      <c r="I746" t="s">
        <v>2496</v>
      </c>
      <c r="J746" s="23" t="s">
        <v>4036</v>
      </c>
      <c r="K746" s="23" t="s">
        <v>2505</v>
      </c>
      <c r="L746" s="23" t="s">
        <v>2499</v>
      </c>
      <c r="M746" s="2">
        <v>43831</v>
      </c>
      <c r="N746" s="30"/>
      <c r="O746" s="30"/>
      <c r="P746" s="30"/>
      <c r="V746" t="s">
        <v>40</v>
      </c>
      <c r="W746" t="s">
        <v>40</v>
      </c>
      <c r="X746" t="s">
        <v>2502</v>
      </c>
      <c r="Y746" t="s">
        <v>2503</v>
      </c>
      <c r="Z746" s="23" t="s">
        <v>2504</v>
      </c>
      <c r="AA746" s="23" t="s">
        <v>4033</v>
      </c>
      <c r="AB746" s="23" t="s">
        <v>2506</v>
      </c>
      <c r="AC746" s="23"/>
      <c r="AD746" s="23"/>
      <c r="AE746" s="23"/>
      <c r="AF746" s="23" t="s">
        <v>40</v>
      </c>
      <c r="AG746" s="23" t="s">
        <v>4037</v>
      </c>
      <c r="AH746" s="23" t="s">
        <v>41</v>
      </c>
      <c r="AI746" s="23" t="s">
        <v>4038</v>
      </c>
      <c r="AJ746" s="23" t="s">
        <v>4039</v>
      </c>
      <c r="AK746" s="23" t="s">
        <v>2501</v>
      </c>
      <c r="AL746" s="23" t="s">
        <v>2501</v>
      </c>
      <c r="AM746" s="23" t="s">
        <v>2501</v>
      </c>
      <c r="AN746" s="23" t="s">
        <v>2501</v>
      </c>
      <c r="AO746" s="30"/>
      <c r="AP746" t="s">
        <v>2500</v>
      </c>
      <c r="AQ746" t="s">
        <v>4040</v>
      </c>
      <c r="AR746">
        <v>19495</v>
      </c>
      <c r="AS746" s="2">
        <v>43831</v>
      </c>
      <c r="AT746" s="2" t="s">
        <v>4041</v>
      </c>
    </row>
    <row r="747" spans="1:46" x14ac:dyDescent="0.25">
      <c r="A747" t="s">
        <v>4592</v>
      </c>
      <c r="B747" s="23" t="s">
        <v>367</v>
      </c>
      <c r="C747" s="27" t="s">
        <v>4593</v>
      </c>
      <c r="D747" s="27" t="s">
        <v>4593</v>
      </c>
      <c r="E747" t="s">
        <v>2495</v>
      </c>
      <c r="F747" t="s">
        <v>2495</v>
      </c>
      <c r="G747" t="s">
        <v>2495</v>
      </c>
      <c r="H747" t="s">
        <v>2495</v>
      </c>
      <c r="I747" t="s">
        <v>2496</v>
      </c>
      <c r="J747" s="23" t="s">
        <v>4036</v>
      </c>
      <c r="K747" s="23" t="s">
        <v>2505</v>
      </c>
      <c r="L747" s="23" t="s">
        <v>2499</v>
      </c>
      <c r="M747" s="2">
        <v>43831</v>
      </c>
      <c r="N747" s="30"/>
      <c r="O747" s="30"/>
      <c r="P747" s="30"/>
      <c r="V747" t="s">
        <v>40</v>
      </c>
      <c r="W747" t="s">
        <v>40</v>
      </c>
      <c r="X747" t="s">
        <v>2502</v>
      </c>
      <c r="Y747" t="s">
        <v>2503</v>
      </c>
      <c r="Z747" s="23" t="s">
        <v>2504</v>
      </c>
      <c r="AA747" s="23" t="s">
        <v>4033</v>
      </c>
      <c r="AB747" s="23" t="s">
        <v>2506</v>
      </c>
      <c r="AC747" s="23"/>
      <c r="AD747" s="23"/>
      <c r="AE747" s="23"/>
      <c r="AF747" s="23" t="s">
        <v>40</v>
      </c>
      <c r="AG747" s="23" t="s">
        <v>4037</v>
      </c>
      <c r="AH747" s="23" t="s">
        <v>41</v>
      </c>
      <c r="AI747" s="23" t="s">
        <v>4038</v>
      </c>
      <c r="AJ747" s="23" t="s">
        <v>4039</v>
      </c>
      <c r="AK747" s="23" t="s">
        <v>2501</v>
      </c>
      <c r="AL747" s="23" t="s">
        <v>2501</v>
      </c>
      <c r="AM747" s="23" t="s">
        <v>2501</v>
      </c>
      <c r="AN747" s="23" t="s">
        <v>2501</v>
      </c>
      <c r="AO747" s="30"/>
      <c r="AP747" t="s">
        <v>2500</v>
      </c>
      <c r="AQ747" t="s">
        <v>4040</v>
      </c>
      <c r="AR747">
        <v>19495</v>
      </c>
      <c r="AS747" s="2">
        <v>43831</v>
      </c>
      <c r="AT747" s="2" t="s">
        <v>4041</v>
      </c>
    </row>
    <row r="748" spans="1:46" x14ac:dyDescent="0.25">
      <c r="A748" t="s">
        <v>4594</v>
      </c>
      <c r="B748" s="23" t="s">
        <v>368</v>
      </c>
      <c r="C748" s="26" t="s">
        <v>4595</v>
      </c>
      <c r="D748" s="26" t="s">
        <v>4595</v>
      </c>
      <c r="E748" t="s">
        <v>2495</v>
      </c>
      <c r="F748" t="s">
        <v>2495</v>
      </c>
      <c r="G748" t="s">
        <v>2495</v>
      </c>
      <c r="H748" t="s">
        <v>2495</v>
      </c>
      <c r="I748" t="s">
        <v>2496</v>
      </c>
      <c r="J748" s="23" t="s">
        <v>4036</v>
      </c>
      <c r="K748" s="23" t="s">
        <v>2505</v>
      </c>
      <c r="L748" s="23" t="s">
        <v>2499</v>
      </c>
      <c r="M748" s="2">
        <v>43831</v>
      </c>
      <c r="N748" s="30"/>
      <c r="O748" s="30"/>
      <c r="P748" s="30"/>
      <c r="V748" t="s">
        <v>40</v>
      </c>
      <c r="W748" t="s">
        <v>40</v>
      </c>
      <c r="X748" t="s">
        <v>2502</v>
      </c>
      <c r="Y748" t="s">
        <v>2503</v>
      </c>
      <c r="Z748" s="23" t="s">
        <v>2504</v>
      </c>
      <c r="AA748" s="23" t="s">
        <v>4033</v>
      </c>
      <c r="AB748" s="23" t="s">
        <v>2506</v>
      </c>
      <c r="AC748" s="23"/>
      <c r="AD748" s="23"/>
      <c r="AE748" s="23"/>
      <c r="AF748" s="23" t="s">
        <v>40</v>
      </c>
      <c r="AG748" s="23" t="s">
        <v>4037</v>
      </c>
      <c r="AH748" s="23" t="s">
        <v>41</v>
      </c>
      <c r="AI748" s="23" t="s">
        <v>4038</v>
      </c>
      <c r="AJ748" s="23" t="s">
        <v>4039</v>
      </c>
      <c r="AK748" s="23" t="s">
        <v>2501</v>
      </c>
      <c r="AL748" s="23" t="s">
        <v>2501</v>
      </c>
      <c r="AM748" s="23" t="s">
        <v>2501</v>
      </c>
      <c r="AN748" s="23" t="s">
        <v>2501</v>
      </c>
      <c r="AO748" s="30"/>
      <c r="AP748" t="s">
        <v>2500</v>
      </c>
      <c r="AQ748" t="s">
        <v>4040</v>
      </c>
      <c r="AR748">
        <v>19495</v>
      </c>
      <c r="AS748" s="2">
        <v>43831</v>
      </c>
      <c r="AT748" s="2" t="s">
        <v>4041</v>
      </c>
    </row>
    <row r="749" spans="1:46" x14ac:dyDescent="0.25">
      <c r="A749" t="s">
        <v>4596</v>
      </c>
      <c r="B749" s="23" t="s">
        <v>369</v>
      </c>
      <c r="C749" s="27" t="s">
        <v>4597</v>
      </c>
      <c r="D749" s="27" t="s">
        <v>4597</v>
      </c>
      <c r="E749" t="s">
        <v>2495</v>
      </c>
      <c r="F749" t="s">
        <v>2495</v>
      </c>
      <c r="G749" t="s">
        <v>2495</v>
      </c>
      <c r="H749" t="s">
        <v>2495</v>
      </c>
      <c r="I749" t="s">
        <v>2496</v>
      </c>
      <c r="J749" s="23" t="s">
        <v>4036</v>
      </c>
      <c r="K749" s="23" t="s">
        <v>2505</v>
      </c>
      <c r="L749" s="23" t="s">
        <v>2499</v>
      </c>
      <c r="M749" s="2">
        <v>43831</v>
      </c>
      <c r="N749" s="30"/>
      <c r="O749" s="30"/>
      <c r="P749" s="30"/>
      <c r="V749" t="s">
        <v>40</v>
      </c>
      <c r="W749" t="s">
        <v>40</v>
      </c>
      <c r="X749" t="s">
        <v>2502</v>
      </c>
      <c r="Y749" t="s">
        <v>2503</v>
      </c>
      <c r="Z749" s="23" t="s">
        <v>2504</v>
      </c>
      <c r="AA749" s="23" t="s">
        <v>4033</v>
      </c>
      <c r="AB749" s="23" t="s">
        <v>2506</v>
      </c>
      <c r="AC749" s="23"/>
      <c r="AD749" s="23"/>
      <c r="AE749" s="23"/>
      <c r="AF749" s="23" t="s">
        <v>40</v>
      </c>
      <c r="AG749" s="23" t="s">
        <v>4037</v>
      </c>
      <c r="AH749" s="23" t="s">
        <v>41</v>
      </c>
      <c r="AI749" s="23" t="s">
        <v>4038</v>
      </c>
      <c r="AJ749" s="23" t="s">
        <v>4039</v>
      </c>
      <c r="AK749" s="23" t="s">
        <v>2501</v>
      </c>
      <c r="AL749" s="23" t="s">
        <v>2501</v>
      </c>
      <c r="AM749" s="23" t="s">
        <v>2501</v>
      </c>
      <c r="AN749" s="23" t="s">
        <v>2501</v>
      </c>
      <c r="AO749" s="30"/>
      <c r="AP749" t="s">
        <v>2500</v>
      </c>
      <c r="AQ749" t="s">
        <v>4040</v>
      </c>
      <c r="AR749">
        <v>19495</v>
      </c>
      <c r="AS749" s="2">
        <v>43831</v>
      </c>
      <c r="AT749" s="2" t="s">
        <v>4041</v>
      </c>
    </row>
    <row r="750" spans="1:46" x14ac:dyDescent="0.25">
      <c r="A750" t="s">
        <v>4598</v>
      </c>
      <c r="B750" s="23" t="s">
        <v>115</v>
      </c>
      <c r="C750" s="26" t="s">
        <v>4599</v>
      </c>
      <c r="D750" s="26" t="s">
        <v>4599</v>
      </c>
      <c r="E750" t="s">
        <v>2495</v>
      </c>
      <c r="F750" t="s">
        <v>2495</v>
      </c>
      <c r="G750" t="s">
        <v>2495</v>
      </c>
      <c r="H750" t="s">
        <v>2495</v>
      </c>
      <c r="I750" t="s">
        <v>2496</v>
      </c>
      <c r="J750" s="23" t="s">
        <v>4036</v>
      </c>
      <c r="K750" s="23" t="s">
        <v>2505</v>
      </c>
      <c r="L750" s="23" t="s">
        <v>2499</v>
      </c>
      <c r="M750" s="2">
        <v>43831</v>
      </c>
      <c r="N750" s="30"/>
      <c r="O750" s="30"/>
      <c r="P750" s="30"/>
      <c r="V750" t="s">
        <v>40</v>
      </c>
      <c r="W750" t="s">
        <v>40</v>
      </c>
      <c r="X750" t="s">
        <v>2502</v>
      </c>
      <c r="Y750" t="s">
        <v>2503</v>
      </c>
      <c r="Z750" s="23" t="s">
        <v>2504</v>
      </c>
      <c r="AA750" s="23" t="s">
        <v>4033</v>
      </c>
      <c r="AB750" s="23" t="s">
        <v>2506</v>
      </c>
      <c r="AC750" s="23"/>
      <c r="AD750" s="23"/>
      <c r="AE750" s="23"/>
      <c r="AF750" s="23" t="s">
        <v>40</v>
      </c>
      <c r="AG750" s="23" t="s">
        <v>4037</v>
      </c>
      <c r="AH750" s="23" t="s">
        <v>41</v>
      </c>
      <c r="AI750" s="23" t="s">
        <v>4038</v>
      </c>
      <c r="AJ750" s="23" t="s">
        <v>4039</v>
      </c>
      <c r="AK750" s="23" t="s">
        <v>2501</v>
      </c>
      <c r="AL750" s="23" t="s">
        <v>2501</v>
      </c>
      <c r="AM750" s="23" t="s">
        <v>2501</v>
      </c>
      <c r="AN750" s="23" t="s">
        <v>2501</v>
      </c>
      <c r="AO750" s="30"/>
      <c r="AP750" t="s">
        <v>2500</v>
      </c>
      <c r="AQ750" t="s">
        <v>4040</v>
      </c>
      <c r="AR750">
        <v>19495</v>
      </c>
      <c r="AS750" s="2">
        <v>43831</v>
      </c>
      <c r="AT750" s="2" t="s">
        <v>4041</v>
      </c>
    </row>
    <row r="751" spans="1:46" x14ac:dyDescent="0.25">
      <c r="A751" t="s">
        <v>4600</v>
      </c>
      <c r="B751" s="23" t="s">
        <v>370</v>
      </c>
      <c r="C751" s="27" t="s">
        <v>4601</v>
      </c>
      <c r="D751" s="27" t="s">
        <v>4601</v>
      </c>
      <c r="E751" t="s">
        <v>2495</v>
      </c>
      <c r="F751" t="s">
        <v>2495</v>
      </c>
      <c r="G751" t="s">
        <v>2495</v>
      </c>
      <c r="H751" t="s">
        <v>2495</v>
      </c>
      <c r="I751" t="s">
        <v>2496</v>
      </c>
      <c r="J751" s="23" t="s">
        <v>4036</v>
      </c>
      <c r="K751" s="23" t="s">
        <v>2505</v>
      </c>
      <c r="L751" s="23" t="s">
        <v>2499</v>
      </c>
      <c r="M751" s="2">
        <v>43831</v>
      </c>
      <c r="N751" s="30"/>
      <c r="O751" s="30"/>
      <c r="P751" s="30"/>
      <c r="V751" t="s">
        <v>40</v>
      </c>
      <c r="W751" t="s">
        <v>40</v>
      </c>
      <c r="X751" t="s">
        <v>2502</v>
      </c>
      <c r="Y751" t="s">
        <v>2503</v>
      </c>
      <c r="Z751" s="23" t="s">
        <v>2504</v>
      </c>
      <c r="AA751" s="23" t="s">
        <v>4033</v>
      </c>
      <c r="AB751" s="23" t="s">
        <v>2506</v>
      </c>
      <c r="AC751" s="23"/>
      <c r="AD751" s="23"/>
      <c r="AE751" s="23"/>
      <c r="AF751" s="23" t="s">
        <v>40</v>
      </c>
      <c r="AG751" s="23" t="s">
        <v>4037</v>
      </c>
      <c r="AH751" s="23" t="s">
        <v>41</v>
      </c>
      <c r="AI751" s="23" t="s">
        <v>4038</v>
      </c>
      <c r="AJ751" s="23" t="s">
        <v>4039</v>
      </c>
      <c r="AK751" s="23" t="s">
        <v>2501</v>
      </c>
      <c r="AL751" s="23" t="s">
        <v>2501</v>
      </c>
      <c r="AM751" s="23" t="s">
        <v>2501</v>
      </c>
      <c r="AN751" s="23" t="s">
        <v>2501</v>
      </c>
      <c r="AO751" s="30"/>
      <c r="AP751" t="s">
        <v>2500</v>
      </c>
      <c r="AQ751" t="s">
        <v>4040</v>
      </c>
      <c r="AR751">
        <v>19495</v>
      </c>
      <c r="AS751" s="2">
        <v>43831</v>
      </c>
      <c r="AT751" s="2" t="s">
        <v>4041</v>
      </c>
    </row>
    <row r="752" spans="1:46" x14ac:dyDescent="0.25">
      <c r="A752" t="s">
        <v>4602</v>
      </c>
      <c r="B752" s="23" t="s">
        <v>372</v>
      </c>
      <c r="C752" s="26" t="s">
        <v>4603</v>
      </c>
      <c r="D752" s="26" t="s">
        <v>4603</v>
      </c>
      <c r="E752" t="s">
        <v>2495</v>
      </c>
      <c r="F752" t="s">
        <v>2495</v>
      </c>
      <c r="G752" t="s">
        <v>2495</v>
      </c>
      <c r="H752" t="s">
        <v>2495</v>
      </c>
      <c r="I752" t="s">
        <v>2496</v>
      </c>
      <c r="J752" s="23" t="s">
        <v>4036</v>
      </c>
      <c r="K752" s="23" t="s">
        <v>2505</v>
      </c>
      <c r="L752" s="23" t="s">
        <v>2499</v>
      </c>
      <c r="M752" s="2">
        <v>43831</v>
      </c>
      <c r="N752" s="30"/>
      <c r="O752" s="30"/>
      <c r="P752" s="30"/>
      <c r="V752" t="s">
        <v>40</v>
      </c>
      <c r="W752" t="s">
        <v>40</v>
      </c>
      <c r="X752" t="s">
        <v>2502</v>
      </c>
      <c r="Y752" t="s">
        <v>2503</v>
      </c>
      <c r="Z752" s="23" t="s">
        <v>2504</v>
      </c>
      <c r="AA752" s="23" t="s">
        <v>4033</v>
      </c>
      <c r="AB752" s="23" t="s">
        <v>2506</v>
      </c>
      <c r="AC752" s="23"/>
      <c r="AD752" s="23"/>
      <c r="AE752" s="23"/>
      <c r="AF752" s="23" t="s">
        <v>40</v>
      </c>
      <c r="AG752" s="23" t="s">
        <v>4037</v>
      </c>
      <c r="AH752" s="23" t="s">
        <v>41</v>
      </c>
      <c r="AI752" s="23" t="s">
        <v>4038</v>
      </c>
      <c r="AJ752" s="23" t="s">
        <v>4039</v>
      </c>
      <c r="AK752" s="23" t="s">
        <v>2501</v>
      </c>
      <c r="AL752" s="23" t="s">
        <v>2501</v>
      </c>
      <c r="AM752" s="23" t="s">
        <v>2501</v>
      </c>
      <c r="AN752" s="23" t="s">
        <v>2501</v>
      </c>
      <c r="AO752" s="30"/>
      <c r="AP752" t="s">
        <v>2500</v>
      </c>
      <c r="AQ752" t="s">
        <v>4040</v>
      </c>
      <c r="AR752">
        <v>19495</v>
      </c>
      <c r="AS752" s="2">
        <v>43831</v>
      </c>
      <c r="AT752" s="2" t="s">
        <v>4041</v>
      </c>
    </row>
    <row r="753" spans="1:46" x14ac:dyDescent="0.25">
      <c r="A753" t="s">
        <v>4604</v>
      </c>
      <c r="B753" s="23" t="s">
        <v>373</v>
      </c>
      <c r="C753" s="27" t="s">
        <v>4605</v>
      </c>
      <c r="D753" s="27" t="s">
        <v>4605</v>
      </c>
      <c r="E753" t="s">
        <v>2495</v>
      </c>
      <c r="F753" t="s">
        <v>2495</v>
      </c>
      <c r="G753" t="s">
        <v>2495</v>
      </c>
      <c r="H753" t="s">
        <v>2495</v>
      </c>
      <c r="I753" t="s">
        <v>2496</v>
      </c>
      <c r="J753" s="23" t="s">
        <v>4036</v>
      </c>
      <c r="K753" s="23" t="s">
        <v>2505</v>
      </c>
      <c r="L753" s="23" t="s">
        <v>2499</v>
      </c>
      <c r="M753" s="2">
        <v>43831</v>
      </c>
      <c r="N753" s="30"/>
      <c r="O753" s="30"/>
      <c r="P753" s="30"/>
      <c r="V753" t="s">
        <v>40</v>
      </c>
      <c r="W753" t="s">
        <v>40</v>
      </c>
      <c r="X753" t="s">
        <v>2502</v>
      </c>
      <c r="Y753" t="s">
        <v>2503</v>
      </c>
      <c r="Z753" s="23" t="s">
        <v>2504</v>
      </c>
      <c r="AA753" s="23" t="s">
        <v>4033</v>
      </c>
      <c r="AB753" s="23" t="s">
        <v>2506</v>
      </c>
      <c r="AC753" s="23"/>
      <c r="AD753" s="23"/>
      <c r="AE753" s="23"/>
      <c r="AF753" s="23" t="s">
        <v>40</v>
      </c>
      <c r="AG753" s="23" t="s">
        <v>4037</v>
      </c>
      <c r="AH753" s="23" t="s">
        <v>41</v>
      </c>
      <c r="AI753" s="23" t="s">
        <v>4038</v>
      </c>
      <c r="AJ753" s="23" t="s">
        <v>4039</v>
      </c>
      <c r="AK753" s="23" t="s">
        <v>2501</v>
      </c>
      <c r="AL753" s="23" t="s">
        <v>2501</v>
      </c>
      <c r="AM753" s="23" t="s">
        <v>2501</v>
      </c>
      <c r="AN753" s="23" t="s">
        <v>2501</v>
      </c>
      <c r="AO753" s="30"/>
      <c r="AP753" t="s">
        <v>2500</v>
      </c>
      <c r="AQ753" t="s">
        <v>4040</v>
      </c>
      <c r="AR753">
        <v>19495</v>
      </c>
      <c r="AS753" s="2">
        <v>43831</v>
      </c>
      <c r="AT753" s="2" t="s">
        <v>4041</v>
      </c>
    </row>
    <row r="754" spans="1:46" x14ac:dyDescent="0.25">
      <c r="A754" t="s">
        <v>4606</v>
      </c>
      <c r="B754" s="23" t="s">
        <v>374</v>
      </c>
      <c r="C754" s="26" t="s">
        <v>4607</v>
      </c>
      <c r="D754" s="26" t="s">
        <v>4607</v>
      </c>
      <c r="E754" t="s">
        <v>2495</v>
      </c>
      <c r="F754" t="s">
        <v>2495</v>
      </c>
      <c r="G754" t="s">
        <v>2495</v>
      </c>
      <c r="H754" t="s">
        <v>2495</v>
      </c>
      <c r="I754" t="s">
        <v>2496</v>
      </c>
      <c r="J754" s="23" t="s">
        <v>4036</v>
      </c>
      <c r="K754" s="23" t="s">
        <v>2505</v>
      </c>
      <c r="L754" s="23" t="s">
        <v>2499</v>
      </c>
      <c r="M754" s="2">
        <v>43831</v>
      </c>
      <c r="N754" s="30"/>
      <c r="O754" s="30"/>
      <c r="P754" s="30"/>
      <c r="V754" t="s">
        <v>40</v>
      </c>
      <c r="W754" t="s">
        <v>40</v>
      </c>
      <c r="X754" t="s">
        <v>2502</v>
      </c>
      <c r="Y754" t="s">
        <v>2503</v>
      </c>
      <c r="Z754" s="23" t="s">
        <v>2504</v>
      </c>
      <c r="AA754" s="23" t="s">
        <v>4033</v>
      </c>
      <c r="AB754" s="23" t="s">
        <v>2506</v>
      </c>
      <c r="AC754" s="23"/>
      <c r="AD754" s="23"/>
      <c r="AE754" s="23"/>
      <c r="AF754" s="23" t="s">
        <v>40</v>
      </c>
      <c r="AG754" s="23" t="s">
        <v>4037</v>
      </c>
      <c r="AH754" s="23" t="s">
        <v>41</v>
      </c>
      <c r="AI754" s="23" t="s">
        <v>4038</v>
      </c>
      <c r="AJ754" s="23" t="s">
        <v>4039</v>
      </c>
      <c r="AK754" s="23" t="s">
        <v>2501</v>
      </c>
      <c r="AL754" s="23" t="s">
        <v>2501</v>
      </c>
      <c r="AM754" s="23" t="s">
        <v>2501</v>
      </c>
      <c r="AN754" s="23" t="s">
        <v>2501</v>
      </c>
      <c r="AO754" s="30"/>
      <c r="AP754" t="s">
        <v>2500</v>
      </c>
      <c r="AQ754" t="s">
        <v>4040</v>
      </c>
      <c r="AR754">
        <v>19495</v>
      </c>
      <c r="AS754" s="2">
        <v>43831</v>
      </c>
      <c r="AT754" s="2" t="s">
        <v>4041</v>
      </c>
    </row>
    <row r="755" spans="1:46" x14ac:dyDescent="0.25">
      <c r="A755" t="s">
        <v>4608</v>
      </c>
      <c r="B755" s="23" t="s">
        <v>375</v>
      </c>
      <c r="C755" s="27" t="s">
        <v>4609</v>
      </c>
      <c r="D755" s="27" t="s">
        <v>4609</v>
      </c>
      <c r="E755" t="s">
        <v>2495</v>
      </c>
      <c r="F755" t="s">
        <v>2495</v>
      </c>
      <c r="G755" t="s">
        <v>2495</v>
      </c>
      <c r="H755" t="s">
        <v>2495</v>
      </c>
      <c r="I755" t="s">
        <v>2496</v>
      </c>
      <c r="J755" s="23" t="s">
        <v>4036</v>
      </c>
      <c r="K755" s="23" t="s">
        <v>2505</v>
      </c>
      <c r="L755" s="23" t="s">
        <v>2499</v>
      </c>
      <c r="M755" s="2">
        <v>43831</v>
      </c>
      <c r="N755" s="30"/>
      <c r="O755" s="30"/>
      <c r="P755" s="30"/>
      <c r="V755" t="s">
        <v>40</v>
      </c>
      <c r="W755" t="s">
        <v>40</v>
      </c>
      <c r="X755" t="s">
        <v>2502</v>
      </c>
      <c r="Y755" t="s">
        <v>2503</v>
      </c>
      <c r="Z755" s="23" t="s">
        <v>2504</v>
      </c>
      <c r="AA755" s="23" t="s">
        <v>4033</v>
      </c>
      <c r="AB755" s="23" t="s">
        <v>2506</v>
      </c>
      <c r="AC755" s="23"/>
      <c r="AD755" s="23"/>
      <c r="AE755" s="23"/>
      <c r="AF755" s="23" t="s">
        <v>40</v>
      </c>
      <c r="AG755" s="23" t="s">
        <v>4037</v>
      </c>
      <c r="AH755" s="23" t="s">
        <v>41</v>
      </c>
      <c r="AI755" s="23" t="s">
        <v>4038</v>
      </c>
      <c r="AJ755" s="23" t="s">
        <v>4039</v>
      </c>
      <c r="AK755" s="23" t="s">
        <v>2501</v>
      </c>
      <c r="AL755" s="23" t="s">
        <v>2501</v>
      </c>
      <c r="AM755" s="23" t="s">
        <v>2501</v>
      </c>
      <c r="AN755" s="23" t="s">
        <v>2501</v>
      </c>
      <c r="AO755" s="30"/>
      <c r="AP755" t="s">
        <v>2500</v>
      </c>
      <c r="AQ755" t="s">
        <v>4040</v>
      </c>
      <c r="AR755">
        <v>19495</v>
      </c>
      <c r="AS755" s="2">
        <v>43831</v>
      </c>
      <c r="AT755" s="2" t="s">
        <v>4041</v>
      </c>
    </row>
    <row r="756" spans="1:46" x14ac:dyDescent="0.25">
      <c r="A756" t="s">
        <v>4610</v>
      </c>
      <c r="B756" s="23" t="s">
        <v>376</v>
      </c>
      <c r="C756" s="26" t="s">
        <v>4611</v>
      </c>
      <c r="D756" s="26" t="s">
        <v>4611</v>
      </c>
      <c r="E756" t="s">
        <v>2495</v>
      </c>
      <c r="F756" t="s">
        <v>2495</v>
      </c>
      <c r="G756" t="s">
        <v>2495</v>
      </c>
      <c r="H756" t="s">
        <v>2495</v>
      </c>
      <c r="I756" t="s">
        <v>2496</v>
      </c>
      <c r="J756" s="23" t="s">
        <v>4036</v>
      </c>
      <c r="K756" s="23" t="s">
        <v>2505</v>
      </c>
      <c r="L756" s="23" t="s">
        <v>2499</v>
      </c>
      <c r="M756" s="2">
        <v>43831</v>
      </c>
      <c r="N756" s="30"/>
      <c r="O756" s="30"/>
      <c r="P756" s="30"/>
      <c r="V756" t="s">
        <v>40</v>
      </c>
      <c r="W756" t="s">
        <v>40</v>
      </c>
      <c r="X756" t="s">
        <v>2502</v>
      </c>
      <c r="Y756" t="s">
        <v>2503</v>
      </c>
      <c r="Z756" s="23" t="s">
        <v>2504</v>
      </c>
      <c r="AA756" s="23" t="s">
        <v>4033</v>
      </c>
      <c r="AB756" s="23" t="s">
        <v>2506</v>
      </c>
      <c r="AC756" s="23"/>
      <c r="AD756" s="23"/>
      <c r="AE756" s="23"/>
      <c r="AF756" s="23" t="s">
        <v>40</v>
      </c>
      <c r="AG756" s="23" t="s">
        <v>4037</v>
      </c>
      <c r="AH756" s="23" t="s">
        <v>41</v>
      </c>
      <c r="AI756" s="23" t="s">
        <v>4038</v>
      </c>
      <c r="AJ756" s="23" t="s">
        <v>4039</v>
      </c>
      <c r="AK756" s="23" t="s">
        <v>2501</v>
      </c>
      <c r="AL756" s="23" t="s">
        <v>2501</v>
      </c>
      <c r="AM756" s="23" t="s">
        <v>2501</v>
      </c>
      <c r="AN756" s="23" t="s">
        <v>2501</v>
      </c>
      <c r="AO756" s="30"/>
      <c r="AP756" t="s">
        <v>2500</v>
      </c>
      <c r="AQ756" t="s">
        <v>4040</v>
      </c>
      <c r="AR756">
        <v>19495</v>
      </c>
      <c r="AS756" s="2">
        <v>43831</v>
      </c>
      <c r="AT756" s="2" t="s">
        <v>4041</v>
      </c>
    </row>
    <row r="757" spans="1:46" x14ac:dyDescent="0.25">
      <c r="A757" t="s">
        <v>4612</v>
      </c>
      <c r="B757" s="23" t="s">
        <v>377</v>
      </c>
      <c r="C757" s="27" t="s">
        <v>4613</v>
      </c>
      <c r="D757" s="27" t="s">
        <v>4613</v>
      </c>
      <c r="E757" t="s">
        <v>2495</v>
      </c>
      <c r="F757" t="s">
        <v>2495</v>
      </c>
      <c r="G757" t="s">
        <v>2495</v>
      </c>
      <c r="H757" t="s">
        <v>2495</v>
      </c>
      <c r="I757" t="s">
        <v>2496</v>
      </c>
      <c r="J757" s="23" t="s">
        <v>4036</v>
      </c>
      <c r="K757" s="23" t="s">
        <v>2505</v>
      </c>
      <c r="L757" s="23" t="s">
        <v>2499</v>
      </c>
      <c r="M757" s="2">
        <v>43831</v>
      </c>
      <c r="N757" s="30"/>
      <c r="O757" s="30"/>
      <c r="P757" s="30"/>
      <c r="V757" t="s">
        <v>40</v>
      </c>
      <c r="W757" t="s">
        <v>40</v>
      </c>
      <c r="X757" t="s">
        <v>2502</v>
      </c>
      <c r="Y757" t="s">
        <v>2503</v>
      </c>
      <c r="Z757" s="23" t="s">
        <v>2504</v>
      </c>
      <c r="AA757" s="23" t="s">
        <v>4033</v>
      </c>
      <c r="AB757" s="23" t="s">
        <v>2506</v>
      </c>
      <c r="AC757" s="23"/>
      <c r="AD757" s="23"/>
      <c r="AE757" s="23"/>
      <c r="AF757" s="23" t="s">
        <v>40</v>
      </c>
      <c r="AG757" s="23" t="s">
        <v>4037</v>
      </c>
      <c r="AH757" s="23" t="s">
        <v>41</v>
      </c>
      <c r="AI757" s="23" t="s">
        <v>4038</v>
      </c>
      <c r="AJ757" s="23" t="s">
        <v>4039</v>
      </c>
      <c r="AK757" s="23" t="s">
        <v>2501</v>
      </c>
      <c r="AL757" s="23" t="s">
        <v>2501</v>
      </c>
      <c r="AM757" s="23" t="s">
        <v>2501</v>
      </c>
      <c r="AN757" s="23" t="s">
        <v>2501</v>
      </c>
      <c r="AO757" s="30"/>
      <c r="AP757" t="s">
        <v>2500</v>
      </c>
      <c r="AQ757" t="s">
        <v>4040</v>
      </c>
      <c r="AR757">
        <v>19495</v>
      </c>
      <c r="AS757" s="2">
        <v>43831</v>
      </c>
      <c r="AT757" s="2" t="s">
        <v>4041</v>
      </c>
    </row>
    <row r="758" spans="1:46" x14ac:dyDescent="0.25">
      <c r="A758" t="s">
        <v>4614</v>
      </c>
      <c r="B758" s="23" t="s">
        <v>378</v>
      </c>
      <c r="C758" s="26" t="s">
        <v>4615</v>
      </c>
      <c r="D758" s="26" t="s">
        <v>4615</v>
      </c>
      <c r="E758" t="s">
        <v>2495</v>
      </c>
      <c r="F758" t="s">
        <v>2495</v>
      </c>
      <c r="G758" t="s">
        <v>2495</v>
      </c>
      <c r="H758" t="s">
        <v>2495</v>
      </c>
      <c r="I758" t="s">
        <v>2496</v>
      </c>
      <c r="J758" s="23" t="s">
        <v>4036</v>
      </c>
      <c r="K758" s="23" t="s">
        <v>2505</v>
      </c>
      <c r="L758" s="23" t="s">
        <v>2499</v>
      </c>
      <c r="M758" s="2">
        <v>43831</v>
      </c>
      <c r="N758" s="30"/>
      <c r="O758" s="30"/>
      <c r="P758" s="30"/>
      <c r="V758" t="s">
        <v>40</v>
      </c>
      <c r="W758" t="s">
        <v>40</v>
      </c>
      <c r="X758" t="s">
        <v>2502</v>
      </c>
      <c r="Y758" t="s">
        <v>2503</v>
      </c>
      <c r="Z758" s="23" t="s">
        <v>2504</v>
      </c>
      <c r="AA758" s="23" t="s">
        <v>4033</v>
      </c>
      <c r="AB758" s="23" t="s">
        <v>2506</v>
      </c>
      <c r="AC758" s="23"/>
      <c r="AD758" s="23"/>
      <c r="AE758" s="23"/>
      <c r="AF758" s="23" t="s">
        <v>40</v>
      </c>
      <c r="AG758" s="23" t="s">
        <v>4037</v>
      </c>
      <c r="AH758" s="23" t="s">
        <v>41</v>
      </c>
      <c r="AI758" s="23" t="s">
        <v>4038</v>
      </c>
      <c r="AJ758" s="23" t="s">
        <v>4039</v>
      </c>
      <c r="AK758" s="23" t="s">
        <v>2501</v>
      </c>
      <c r="AL758" s="23" t="s">
        <v>2501</v>
      </c>
      <c r="AM758" s="23" t="s">
        <v>2501</v>
      </c>
      <c r="AN758" s="23" t="s">
        <v>2501</v>
      </c>
      <c r="AO758" s="30"/>
      <c r="AP758" t="s">
        <v>2500</v>
      </c>
      <c r="AQ758" t="s">
        <v>4040</v>
      </c>
      <c r="AR758">
        <v>19495</v>
      </c>
      <c r="AS758" s="2">
        <v>43831</v>
      </c>
      <c r="AT758" s="2" t="s">
        <v>4041</v>
      </c>
    </row>
    <row r="759" spans="1:46" x14ac:dyDescent="0.25">
      <c r="A759" t="s">
        <v>4616</v>
      </c>
      <c r="B759" s="23" t="s">
        <v>379</v>
      </c>
      <c r="C759" s="27" t="s">
        <v>4617</v>
      </c>
      <c r="D759" s="27" t="s">
        <v>4617</v>
      </c>
      <c r="E759" t="s">
        <v>2495</v>
      </c>
      <c r="F759" t="s">
        <v>2495</v>
      </c>
      <c r="G759" t="s">
        <v>2495</v>
      </c>
      <c r="H759" t="s">
        <v>2495</v>
      </c>
      <c r="I759" t="s">
        <v>2496</v>
      </c>
      <c r="J759" s="23" t="s">
        <v>4036</v>
      </c>
      <c r="K759" s="23" t="s">
        <v>2505</v>
      </c>
      <c r="L759" s="23" t="s">
        <v>2499</v>
      </c>
      <c r="M759" s="2">
        <v>43831</v>
      </c>
      <c r="N759" s="30"/>
      <c r="O759" s="30"/>
      <c r="P759" s="30"/>
      <c r="V759" t="s">
        <v>40</v>
      </c>
      <c r="W759" t="s">
        <v>40</v>
      </c>
      <c r="X759" t="s">
        <v>2502</v>
      </c>
      <c r="Y759" t="s">
        <v>2503</v>
      </c>
      <c r="Z759" s="23" t="s">
        <v>2504</v>
      </c>
      <c r="AA759" s="23" t="s">
        <v>4033</v>
      </c>
      <c r="AB759" s="23" t="s">
        <v>2506</v>
      </c>
      <c r="AC759" s="23"/>
      <c r="AD759" s="23"/>
      <c r="AE759" s="23"/>
      <c r="AF759" s="23" t="s">
        <v>40</v>
      </c>
      <c r="AG759" s="23" t="s">
        <v>4037</v>
      </c>
      <c r="AH759" s="23" t="s">
        <v>41</v>
      </c>
      <c r="AI759" s="23" t="s">
        <v>4038</v>
      </c>
      <c r="AJ759" s="23" t="s">
        <v>4039</v>
      </c>
      <c r="AK759" s="23" t="s">
        <v>2501</v>
      </c>
      <c r="AL759" s="23" t="s">
        <v>2501</v>
      </c>
      <c r="AM759" s="23" t="s">
        <v>2501</v>
      </c>
      <c r="AN759" s="23" t="s">
        <v>2501</v>
      </c>
      <c r="AO759" s="30"/>
      <c r="AP759" t="s">
        <v>2500</v>
      </c>
      <c r="AQ759" t="s">
        <v>4040</v>
      </c>
      <c r="AR759">
        <v>19495</v>
      </c>
      <c r="AS759" s="2">
        <v>43831</v>
      </c>
      <c r="AT759" s="2" t="s">
        <v>4041</v>
      </c>
    </row>
    <row r="760" spans="1:46" x14ac:dyDescent="0.25">
      <c r="A760" t="s">
        <v>4618</v>
      </c>
      <c r="B760" s="23" t="s">
        <v>129</v>
      </c>
      <c r="C760" s="26" t="s">
        <v>4619</v>
      </c>
      <c r="D760" s="26" t="s">
        <v>4619</v>
      </c>
      <c r="E760" t="s">
        <v>2495</v>
      </c>
      <c r="F760" t="s">
        <v>2495</v>
      </c>
      <c r="G760" t="s">
        <v>2495</v>
      </c>
      <c r="H760" t="s">
        <v>2495</v>
      </c>
      <c r="I760" t="s">
        <v>2496</v>
      </c>
      <c r="J760" s="23" t="s">
        <v>4036</v>
      </c>
      <c r="K760" s="23" t="s">
        <v>2505</v>
      </c>
      <c r="L760" s="23" t="s">
        <v>2499</v>
      </c>
      <c r="M760" s="2">
        <v>43831</v>
      </c>
      <c r="N760" s="30"/>
      <c r="O760" s="30"/>
      <c r="P760" s="30"/>
      <c r="V760" t="s">
        <v>40</v>
      </c>
      <c r="W760" t="s">
        <v>40</v>
      </c>
      <c r="X760" t="s">
        <v>2502</v>
      </c>
      <c r="Y760" t="s">
        <v>2503</v>
      </c>
      <c r="Z760" s="23" t="s">
        <v>2504</v>
      </c>
      <c r="AA760" s="23" t="s">
        <v>4033</v>
      </c>
      <c r="AB760" s="23" t="s">
        <v>2506</v>
      </c>
      <c r="AC760" s="23"/>
      <c r="AD760" s="23"/>
      <c r="AE760" s="23"/>
      <c r="AF760" s="23" t="s">
        <v>40</v>
      </c>
      <c r="AG760" s="23" t="s">
        <v>4037</v>
      </c>
      <c r="AH760" s="23" t="s">
        <v>41</v>
      </c>
      <c r="AI760" s="23" t="s">
        <v>4038</v>
      </c>
      <c r="AJ760" s="23" t="s">
        <v>4039</v>
      </c>
      <c r="AK760" s="23" t="s">
        <v>2501</v>
      </c>
      <c r="AL760" s="23" t="s">
        <v>2501</v>
      </c>
      <c r="AM760" s="23" t="s">
        <v>2501</v>
      </c>
      <c r="AN760" s="23" t="s">
        <v>2501</v>
      </c>
      <c r="AO760" s="30"/>
      <c r="AP760" t="s">
        <v>2500</v>
      </c>
      <c r="AQ760" t="s">
        <v>4040</v>
      </c>
      <c r="AR760">
        <v>19495</v>
      </c>
      <c r="AS760" s="2">
        <v>43831</v>
      </c>
      <c r="AT760" s="2" t="s">
        <v>4041</v>
      </c>
    </row>
    <row r="761" spans="1:46" x14ac:dyDescent="0.25">
      <c r="A761" t="s">
        <v>4620</v>
      </c>
      <c r="B761" s="23" t="s">
        <v>381</v>
      </c>
      <c r="C761" s="27" t="s">
        <v>4621</v>
      </c>
      <c r="D761" s="27" t="s">
        <v>4621</v>
      </c>
      <c r="E761" t="s">
        <v>2495</v>
      </c>
      <c r="F761" t="s">
        <v>2495</v>
      </c>
      <c r="G761" t="s">
        <v>2495</v>
      </c>
      <c r="H761" t="s">
        <v>2495</v>
      </c>
      <c r="I761" t="s">
        <v>2496</v>
      </c>
      <c r="J761" s="23" t="s">
        <v>4036</v>
      </c>
      <c r="K761" s="23" t="s">
        <v>2505</v>
      </c>
      <c r="L761" s="23" t="s">
        <v>2499</v>
      </c>
      <c r="M761" s="2">
        <v>43831</v>
      </c>
      <c r="N761" s="30"/>
      <c r="O761" s="30"/>
      <c r="P761" s="30"/>
      <c r="V761" t="s">
        <v>40</v>
      </c>
      <c r="W761" t="s">
        <v>40</v>
      </c>
      <c r="X761" t="s">
        <v>2502</v>
      </c>
      <c r="Y761" t="s">
        <v>2503</v>
      </c>
      <c r="Z761" s="23" t="s">
        <v>2504</v>
      </c>
      <c r="AA761" s="23" t="s">
        <v>4033</v>
      </c>
      <c r="AB761" s="23" t="s">
        <v>2506</v>
      </c>
      <c r="AC761" s="23"/>
      <c r="AD761" s="23"/>
      <c r="AE761" s="23"/>
      <c r="AF761" s="23" t="s">
        <v>40</v>
      </c>
      <c r="AG761" s="23" t="s">
        <v>4037</v>
      </c>
      <c r="AH761" s="23" t="s">
        <v>41</v>
      </c>
      <c r="AI761" s="23" t="s">
        <v>4038</v>
      </c>
      <c r="AJ761" s="23" t="s">
        <v>4039</v>
      </c>
      <c r="AK761" s="23" t="s">
        <v>2501</v>
      </c>
      <c r="AL761" s="23" t="s">
        <v>2501</v>
      </c>
      <c r="AM761" s="23" t="s">
        <v>2501</v>
      </c>
      <c r="AN761" s="23" t="s">
        <v>2501</v>
      </c>
      <c r="AO761" s="30"/>
      <c r="AP761" t="s">
        <v>2500</v>
      </c>
      <c r="AQ761" t="s">
        <v>4040</v>
      </c>
      <c r="AR761">
        <v>19495</v>
      </c>
      <c r="AS761" s="2">
        <v>43831</v>
      </c>
      <c r="AT761" s="2" t="s">
        <v>4041</v>
      </c>
    </row>
    <row r="762" spans="1:46" x14ac:dyDescent="0.25">
      <c r="A762" t="s">
        <v>4622</v>
      </c>
      <c r="B762" s="23" t="s">
        <v>151</v>
      </c>
      <c r="C762" s="26" t="s">
        <v>4623</v>
      </c>
      <c r="D762" s="26" t="s">
        <v>4623</v>
      </c>
      <c r="E762" t="s">
        <v>2495</v>
      </c>
      <c r="F762" t="s">
        <v>2495</v>
      </c>
      <c r="G762" t="s">
        <v>2495</v>
      </c>
      <c r="H762" t="s">
        <v>2495</v>
      </c>
      <c r="I762" t="s">
        <v>2496</v>
      </c>
      <c r="J762" s="23" t="s">
        <v>4036</v>
      </c>
      <c r="K762" s="23" t="s">
        <v>2505</v>
      </c>
      <c r="L762" s="23" t="s">
        <v>2499</v>
      </c>
      <c r="M762" s="2">
        <v>43831</v>
      </c>
      <c r="N762" s="30"/>
      <c r="O762" s="30"/>
      <c r="P762" s="30"/>
      <c r="V762" t="s">
        <v>40</v>
      </c>
      <c r="W762" t="s">
        <v>40</v>
      </c>
      <c r="X762" t="s">
        <v>2502</v>
      </c>
      <c r="Y762" t="s">
        <v>2503</v>
      </c>
      <c r="Z762" s="23" t="s">
        <v>2504</v>
      </c>
      <c r="AA762" s="23" t="s">
        <v>4033</v>
      </c>
      <c r="AB762" s="23" t="s">
        <v>2506</v>
      </c>
      <c r="AC762" s="23"/>
      <c r="AD762" s="23"/>
      <c r="AE762" s="23"/>
      <c r="AF762" s="23" t="s">
        <v>40</v>
      </c>
      <c r="AG762" s="23" t="s">
        <v>4037</v>
      </c>
      <c r="AH762" s="23" t="s">
        <v>41</v>
      </c>
      <c r="AI762" s="23" t="s">
        <v>4038</v>
      </c>
      <c r="AJ762" s="23" t="s">
        <v>4039</v>
      </c>
      <c r="AK762" s="23" t="s">
        <v>2501</v>
      </c>
      <c r="AL762" s="23" t="s">
        <v>2501</v>
      </c>
      <c r="AM762" s="23" t="s">
        <v>2501</v>
      </c>
      <c r="AN762" s="23" t="s">
        <v>2501</v>
      </c>
      <c r="AO762" s="30"/>
      <c r="AP762" t="s">
        <v>2500</v>
      </c>
      <c r="AQ762" t="s">
        <v>4040</v>
      </c>
      <c r="AR762">
        <v>19495</v>
      </c>
      <c r="AS762" s="2">
        <v>43831</v>
      </c>
      <c r="AT762" s="2" t="s">
        <v>4041</v>
      </c>
    </row>
    <row r="763" spans="1:46" x14ac:dyDescent="0.25">
      <c r="A763" t="s">
        <v>4624</v>
      </c>
      <c r="B763" s="23" t="s">
        <v>172</v>
      </c>
      <c r="C763" s="27" t="s">
        <v>4625</v>
      </c>
      <c r="D763" s="27" t="s">
        <v>4625</v>
      </c>
      <c r="E763" t="s">
        <v>2495</v>
      </c>
      <c r="F763" t="s">
        <v>2495</v>
      </c>
      <c r="G763" t="s">
        <v>2495</v>
      </c>
      <c r="H763" t="s">
        <v>2495</v>
      </c>
      <c r="I763" t="s">
        <v>2496</v>
      </c>
      <c r="J763" s="23" t="s">
        <v>4036</v>
      </c>
      <c r="K763" s="23" t="s">
        <v>2505</v>
      </c>
      <c r="L763" s="23" t="s">
        <v>2499</v>
      </c>
      <c r="M763" s="2">
        <v>43831</v>
      </c>
      <c r="N763" s="30"/>
      <c r="O763" s="30"/>
      <c r="P763" s="30"/>
      <c r="V763" t="s">
        <v>40</v>
      </c>
      <c r="W763" t="s">
        <v>40</v>
      </c>
      <c r="X763" t="s">
        <v>2502</v>
      </c>
      <c r="Y763" t="s">
        <v>2503</v>
      </c>
      <c r="Z763" s="23" t="s">
        <v>2504</v>
      </c>
      <c r="AA763" s="23" t="s">
        <v>4033</v>
      </c>
      <c r="AB763" s="23" t="s">
        <v>2506</v>
      </c>
      <c r="AC763" s="23"/>
      <c r="AD763" s="23"/>
      <c r="AE763" s="23"/>
      <c r="AF763" s="23" t="s">
        <v>40</v>
      </c>
      <c r="AG763" s="23" t="s">
        <v>4037</v>
      </c>
      <c r="AH763" s="23" t="s">
        <v>41</v>
      </c>
      <c r="AI763" s="23" t="s">
        <v>4038</v>
      </c>
      <c r="AJ763" s="23" t="s">
        <v>4039</v>
      </c>
      <c r="AK763" s="23" t="s">
        <v>2501</v>
      </c>
      <c r="AL763" s="23" t="s">
        <v>2501</v>
      </c>
      <c r="AM763" s="23" t="s">
        <v>2501</v>
      </c>
      <c r="AN763" s="23" t="s">
        <v>2501</v>
      </c>
      <c r="AO763" s="30"/>
      <c r="AP763" t="s">
        <v>2500</v>
      </c>
      <c r="AQ763" t="s">
        <v>4040</v>
      </c>
      <c r="AR763">
        <v>19495</v>
      </c>
      <c r="AS763" s="2">
        <v>43831</v>
      </c>
      <c r="AT763" s="2" t="s">
        <v>4041</v>
      </c>
    </row>
    <row r="764" spans="1:46" x14ac:dyDescent="0.25">
      <c r="A764" t="s">
        <v>4626</v>
      </c>
      <c r="B764" s="23" t="s">
        <v>383</v>
      </c>
      <c r="C764" s="26" t="s">
        <v>4627</v>
      </c>
      <c r="D764" s="26" t="s">
        <v>4627</v>
      </c>
      <c r="E764" t="s">
        <v>2495</v>
      </c>
      <c r="F764" t="s">
        <v>2495</v>
      </c>
      <c r="G764" t="s">
        <v>2495</v>
      </c>
      <c r="H764" t="s">
        <v>2495</v>
      </c>
      <c r="I764" t="s">
        <v>2496</v>
      </c>
      <c r="J764" s="23" t="s">
        <v>4036</v>
      </c>
      <c r="K764" s="23" t="s">
        <v>2505</v>
      </c>
      <c r="L764" s="23" t="s">
        <v>2499</v>
      </c>
      <c r="M764" s="2">
        <v>43831</v>
      </c>
      <c r="N764" s="30"/>
      <c r="O764" s="30"/>
      <c r="P764" s="30"/>
      <c r="V764" t="s">
        <v>40</v>
      </c>
      <c r="W764" t="s">
        <v>40</v>
      </c>
      <c r="X764" t="s">
        <v>2502</v>
      </c>
      <c r="Y764" t="s">
        <v>2503</v>
      </c>
      <c r="Z764" s="23" t="s">
        <v>2504</v>
      </c>
      <c r="AA764" s="23" t="s">
        <v>4033</v>
      </c>
      <c r="AB764" s="23" t="s">
        <v>2506</v>
      </c>
      <c r="AC764" s="23"/>
      <c r="AD764" s="23"/>
      <c r="AE764" s="23"/>
      <c r="AF764" s="23" t="s">
        <v>40</v>
      </c>
      <c r="AG764" s="23" t="s">
        <v>4037</v>
      </c>
      <c r="AH764" s="23" t="s">
        <v>41</v>
      </c>
      <c r="AI764" s="23" t="s">
        <v>4038</v>
      </c>
      <c r="AJ764" s="23" t="s">
        <v>4039</v>
      </c>
      <c r="AK764" s="23" t="s">
        <v>2501</v>
      </c>
      <c r="AL764" s="23" t="s">
        <v>2501</v>
      </c>
      <c r="AM764" s="23" t="s">
        <v>2501</v>
      </c>
      <c r="AN764" s="23" t="s">
        <v>2501</v>
      </c>
      <c r="AO764" s="30"/>
      <c r="AP764" t="s">
        <v>2500</v>
      </c>
      <c r="AQ764" t="s">
        <v>4040</v>
      </c>
      <c r="AR764">
        <v>19495</v>
      </c>
      <c r="AS764" s="2">
        <v>43831</v>
      </c>
      <c r="AT764" s="2" t="s">
        <v>4041</v>
      </c>
    </row>
    <row r="765" spans="1:46" x14ac:dyDescent="0.25">
      <c r="A765" t="s">
        <v>4628</v>
      </c>
      <c r="B765" s="23" t="s">
        <v>384</v>
      </c>
      <c r="C765" s="27" t="s">
        <v>4629</v>
      </c>
      <c r="D765" s="27" t="s">
        <v>4629</v>
      </c>
      <c r="E765" t="s">
        <v>2495</v>
      </c>
      <c r="F765" t="s">
        <v>2495</v>
      </c>
      <c r="G765" t="s">
        <v>2495</v>
      </c>
      <c r="H765" t="s">
        <v>2495</v>
      </c>
      <c r="I765" t="s">
        <v>2496</v>
      </c>
      <c r="J765" s="23" t="s">
        <v>4036</v>
      </c>
      <c r="K765" s="23" t="s">
        <v>2505</v>
      </c>
      <c r="L765" s="23" t="s">
        <v>2499</v>
      </c>
      <c r="M765" s="2">
        <v>43831</v>
      </c>
      <c r="N765" s="30"/>
      <c r="O765" s="30"/>
      <c r="P765" s="30"/>
      <c r="V765" t="s">
        <v>40</v>
      </c>
      <c r="W765" t="s">
        <v>40</v>
      </c>
      <c r="X765" t="s">
        <v>2502</v>
      </c>
      <c r="Y765" t="s">
        <v>2503</v>
      </c>
      <c r="Z765" s="23" t="s">
        <v>2504</v>
      </c>
      <c r="AA765" s="23" t="s">
        <v>4033</v>
      </c>
      <c r="AB765" s="23" t="s">
        <v>2506</v>
      </c>
      <c r="AC765" s="23"/>
      <c r="AD765" s="23"/>
      <c r="AE765" s="23"/>
      <c r="AF765" s="23" t="s">
        <v>40</v>
      </c>
      <c r="AG765" s="23" t="s">
        <v>4037</v>
      </c>
      <c r="AH765" s="23" t="s">
        <v>41</v>
      </c>
      <c r="AI765" s="23" t="s">
        <v>4038</v>
      </c>
      <c r="AJ765" s="23" t="s">
        <v>4039</v>
      </c>
      <c r="AK765" s="23" t="s">
        <v>2501</v>
      </c>
      <c r="AL765" s="23" t="s">
        <v>2501</v>
      </c>
      <c r="AM765" s="23" t="s">
        <v>2501</v>
      </c>
      <c r="AN765" s="23" t="s">
        <v>2501</v>
      </c>
      <c r="AO765" s="30"/>
      <c r="AP765" t="s">
        <v>2500</v>
      </c>
      <c r="AQ765" t="s">
        <v>4040</v>
      </c>
      <c r="AR765">
        <v>19495</v>
      </c>
      <c r="AS765" s="2">
        <v>43831</v>
      </c>
      <c r="AT765" s="2" t="s">
        <v>4041</v>
      </c>
    </row>
    <row r="766" spans="1:46" x14ac:dyDescent="0.25">
      <c r="A766" t="s">
        <v>4630</v>
      </c>
      <c r="B766" s="23" t="s">
        <v>385</v>
      </c>
      <c r="C766" s="26" t="s">
        <v>4631</v>
      </c>
      <c r="D766" s="26" t="s">
        <v>4631</v>
      </c>
      <c r="E766" t="s">
        <v>2495</v>
      </c>
      <c r="F766" t="s">
        <v>2495</v>
      </c>
      <c r="G766" t="s">
        <v>2495</v>
      </c>
      <c r="H766" t="s">
        <v>2495</v>
      </c>
      <c r="I766" t="s">
        <v>2496</v>
      </c>
      <c r="J766" s="23" t="s">
        <v>4036</v>
      </c>
      <c r="K766" s="23" t="s">
        <v>2505</v>
      </c>
      <c r="L766" s="23" t="s">
        <v>2499</v>
      </c>
      <c r="M766" s="2">
        <v>43831</v>
      </c>
      <c r="N766" s="30"/>
      <c r="O766" s="30"/>
      <c r="P766" s="30"/>
      <c r="V766" t="s">
        <v>40</v>
      </c>
      <c r="W766" t="s">
        <v>40</v>
      </c>
      <c r="X766" t="s">
        <v>2502</v>
      </c>
      <c r="Y766" t="s">
        <v>2503</v>
      </c>
      <c r="Z766" s="23" t="s">
        <v>2504</v>
      </c>
      <c r="AA766" s="23" t="s">
        <v>4033</v>
      </c>
      <c r="AB766" s="23" t="s">
        <v>2506</v>
      </c>
      <c r="AC766" s="23"/>
      <c r="AD766" s="23"/>
      <c r="AE766" s="23"/>
      <c r="AF766" s="23" t="s">
        <v>40</v>
      </c>
      <c r="AG766" s="23" t="s">
        <v>4037</v>
      </c>
      <c r="AH766" s="23" t="s">
        <v>41</v>
      </c>
      <c r="AI766" s="23" t="s">
        <v>4038</v>
      </c>
      <c r="AJ766" s="23" t="s">
        <v>4039</v>
      </c>
      <c r="AK766" s="23" t="s">
        <v>2501</v>
      </c>
      <c r="AL766" s="23" t="s">
        <v>2501</v>
      </c>
      <c r="AM766" s="23" t="s">
        <v>2501</v>
      </c>
      <c r="AN766" s="23" t="s">
        <v>2501</v>
      </c>
      <c r="AO766" s="30"/>
      <c r="AP766" t="s">
        <v>2500</v>
      </c>
      <c r="AQ766" t="s">
        <v>4040</v>
      </c>
      <c r="AR766">
        <v>19495</v>
      </c>
      <c r="AS766" s="2">
        <v>43831</v>
      </c>
      <c r="AT766" s="2" t="s">
        <v>4041</v>
      </c>
    </row>
    <row r="767" spans="1:46" x14ac:dyDescent="0.25">
      <c r="A767" t="s">
        <v>4632</v>
      </c>
      <c r="B767" s="23" t="s">
        <v>386</v>
      </c>
      <c r="C767" s="27" t="s">
        <v>4633</v>
      </c>
      <c r="D767" s="27" t="s">
        <v>4633</v>
      </c>
      <c r="E767" t="s">
        <v>2495</v>
      </c>
      <c r="F767" t="s">
        <v>2495</v>
      </c>
      <c r="G767" t="s">
        <v>2495</v>
      </c>
      <c r="H767" t="s">
        <v>2495</v>
      </c>
      <c r="I767" t="s">
        <v>2496</v>
      </c>
      <c r="J767" s="23" t="s">
        <v>4036</v>
      </c>
      <c r="K767" s="23" t="s">
        <v>2505</v>
      </c>
      <c r="L767" s="23" t="s">
        <v>2499</v>
      </c>
      <c r="M767" s="2">
        <v>43831</v>
      </c>
      <c r="N767" s="30"/>
      <c r="O767" s="30"/>
      <c r="P767" s="30"/>
      <c r="V767" t="s">
        <v>40</v>
      </c>
      <c r="W767" t="s">
        <v>40</v>
      </c>
      <c r="X767" t="s">
        <v>2502</v>
      </c>
      <c r="Y767" t="s">
        <v>2503</v>
      </c>
      <c r="Z767" s="23" t="s">
        <v>2504</v>
      </c>
      <c r="AA767" s="23" t="s">
        <v>4033</v>
      </c>
      <c r="AB767" s="23" t="s">
        <v>2506</v>
      </c>
      <c r="AC767" s="23"/>
      <c r="AD767" s="23"/>
      <c r="AE767" s="23"/>
      <c r="AF767" s="23" t="s">
        <v>40</v>
      </c>
      <c r="AG767" s="23" t="s">
        <v>4037</v>
      </c>
      <c r="AH767" s="23" t="s">
        <v>41</v>
      </c>
      <c r="AI767" s="23" t="s">
        <v>4038</v>
      </c>
      <c r="AJ767" s="23" t="s">
        <v>4039</v>
      </c>
      <c r="AK767" s="23" t="s">
        <v>2501</v>
      </c>
      <c r="AL767" s="23" t="s">
        <v>2501</v>
      </c>
      <c r="AM767" s="23" t="s">
        <v>2501</v>
      </c>
      <c r="AN767" s="23" t="s">
        <v>2501</v>
      </c>
      <c r="AO767" s="30"/>
      <c r="AP767" t="s">
        <v>2500</v>
      </c>
      <c r="AQ767" t="s">
        <v>4040</v>
      </c>
      <c r="AR767">
        <v>19495</v>
      </c>
      <c r="AS767" s="2">
        <v>43831</v>
      </c>
      <c r="AT767" s="2" t="s">
        <v>4041</v>
      </c>
    </row>
    <row r="768" spans="1:46" x14ac:dyDescent="0.25">
      <c r="A768" t="s">
        <v>4634</v>
      </c>
      <c r="B768" s="23" t="s">
        <v>387</v>
      </c>
      <c r="C768" s="26" t="s">
        <v>4635</v>
      </c>
      <c r="D768" s="26" t="s">
        <v>4635</v>
      </c>
      <c r="E768" t="s">
        <v>2495</v>
      </c>
      <c r="F768" t="s">
        <v>2495</v>
      </c>
      <c r="G768" t="s">
        <v>2495</v>
      </c>
      <c r="H768" t="s">
        <v>2495</v>
      </c>
      <c r="I768" t="s">
        <v>2496</v>
      </c>
      <c r="J768" s="23" t="s">
        <v>4036</v>
      </c>
      <c r="K768" s="23" t="s">
        <v>2505</v>
      </c>
      <c r="L768" s="23" t="s">
        <v>2499</v>
      </c>
      <c r="M768" s="2">
        <v>43831</v>
      </c>
      <c r="N768" s="30"/>
      <c r="O768" s="30"/>
      <c r="P768" s="30"/>
      <c r="V768" t="s">
        <v>40</v>
      </c>
      <c r="W768" t="s">
        <v>40</v>
      </c>
      <c r="X768" t="s">
        <v>2502</v>
      </c>
      <c r="Y768" t="s">
        <v>2503</v>
      </c>
      <c r="Z768" s="23" t="s">
        <v>2504</v>
      </c>
      <c r="AA768" s="23" t="s">
        <v>4033</v>
      </c>
      <c r="AB768" s="23" t="s">
        <v>2506</v>
      </c>
      <c r="AC768" s="23"/>
      <c r="AD768" s="23"/>
      <c r="AE768" s="23"/>
      <c r="AF768" s="23" t="s">
        <v>40</v>
      </c>
      <c r="AG768" s="23" t="s">
        <v>4037</v>
      </c>
      <c r="AH768" s="23" t="s">
        <v>41</v>
      </c>
      <c r="AI768" s="23" t="s">
        <v>4038</v>
      </c>
      <c r="AJ768" s="23" t="s">
        <v>4039</v>
      </c>
      <c r="AK768" s="23" t="s">
        <v>2501</v>
      </c>
      <c r="AL768" s="23" t="s">
        <v>2501</v>
      </c>
      <c r="AM768" s="23" t="s">
        <v>2501</v>
      </c>
      <c r="AN768" s="23" t="s">
        <v>2501</v>
      </c>
      <c r="AO768" s="30"/>
      <c r="AP768" t="s">
        <v>2500</v>
      </c>
      <c r="AQ768" t="s">
        <v>4040</v>
      </c>
      <c r="AR768">
        <v>19495</v>
      </c>
      <c r="AS768" s="2">
        <v>43831</v>
      </c>
      <c r="AT768" s="2" t="s">
        <v>4041</v>
      </c>
    </row>
    <row r="769" spans="1:46" x14ac:dyDescent="0.25">
      <c r="A769" t="s">
        <v>4636</v>
      </c>
      <c r="B769" s="23" t="s">
        <v>388</v>
      </c>
      <c r="C769" s="27" t="s">
        <v>4637</v>
      </c>
      <c r="D769" s="27" t="s">
        <v>4637</v>
      </c>
      <c r="E769" t="s">
        <v>2495</v>
      </c>
      <c r="F769" t="s">
        <v>2495</v>
      </c>
      <c r="G769" t="s">
        <v>2495</v>
      </c>
      <c r="H769" t="s">
        <v>2495</v>
      </c>
      <c r="I769" t="s">
        <v>2496</v>
      </c>
      <c r="J769" s="23" t="s">
        <v>4036</v>
      </c>
      <c r="K769" s="23" t="s">
        <v>2505</v>
      </c>
      <c r="L769" s="23" t="s">
        <v>2499</v>
      </c>
      <c r="M769" s="2">
        <v>43831</v>
      </c>
      <c r="N769" s="30"/>
      <c r="O769" s="30"/>
      <c r="P769" s="30"/>
      <c r="V769" t="s">
        <v>40</v>
      </c>
      <c r="W769" t="s">
        <v>40</v>
      </c>
      <c r="X769" t="s">
        <v>2502</v>
      </c>
      <c r="Y769" t="s">
        <v>2503</v>
      </c>
      <c r="Z769" s="23" t="s">
        <v>2504</v>
      </c>
      <c r="AA769" s="23" t="s">
        <v>4033</v>
      </c>
      <c r="AB769" s="23" t="s">
        <v>2506</v>
      </c>
      <c r="AC769" s="23"/>
      <c r="AD769" s="23"/>
      <c r="AE769" s="23"/>
      <c r="AF769" s="23" t="s">
        <v>40</v>
      </c>
      <c r="AG769" s="23" t="s">
        <v>4037</v>
      </c>
      <c r="AH769" s="23" t="s">
        <v>41</v>
      </c>
      <c r="AI769" s="23" t="s">
        <v>4038</v>
      </c>
      <c r="AJ769" s="23" t="s">
        <v>4039</v>
      </c>
      <c r="AK769" s="23" t="s">
        <v>2501</v>
      </c>
      <c r="AL769" s="23" t="s">
        <v>2501</v>
      </c>
      <c r="AM769" s="23" t="s">
        <v>2501</v>
      </c>
      <c r="AN769" s="23" t="s">
        <v>2501</v>
      </c>
      <c r="AO769" s="30"/>
      <c r="AP769" t="s">
        <v>2500</v>
      </c>
      <c r="AQ769" t="s">
        <v>4040</v>
      </c>
      <c r="AR769">
        <v>19495</v>
      </c>
      <c r="AS769" s="2">
        <v>43831</v>
      </c>
      <c r="AT769" s="2" t="s">
        <v>4041</v>
      </c>
    </row>
    <row r="770" spans="1:46" x14ac:dyDescent="0.25">
      <c r="A770" t="s">
        <v>4638</v>
      </c>
      <c r="B770" s="23" t="s">
        <v>389</v>
      </c>
      <c r="C770" s="26" t="s">
        <v>4639</v>
      </c>
      <c r="D770" s="26" t="s">
        <v>4639</v>
      </c>
      <c r="E770" t="s">
        <v>2495</v>
      </c>
      <c r="F770" t="s">
        <v>2495</v>
      </c>
      <c r="G770" t="s">
        <v>2495</v>
      </c>
      <c r="H770" t="s">
        <v>2495</v>
      </c>
      <c r="I770" t="s">
        <v>2496</v>
      </c>
      <c r="J770" s="23" t="s">
        <v>4036</v>
      </c>
      <c r="K770" s="23" t="s">
        <v>2505</v>
      </c>
      <c r="L770" s="23" t="s">
        <v>2499</v>
      </c>
      <c r="M770" s="2">
        <v>43831</v>
      </c>
      <c r="N770" s="30"/>
      <c r="O770" s="30"/>
      <c r="P770" s="30"/>
      <c r="V770" t="s">
        <v>40</v>
      </c>
      <c r="W770" t="s">
        <v>40</v>
      </c>
      <c r="X770" t="s">
        <v>2502</v>
      </c>
      <c r="Y770" t="s">
        <v>2503</v>
      </c>
      <c r="Z770" s="23" t="s">
        <v>2504</v>
      </c>
      <c r="AA770" s="23" t="s">
        <v>4033</v>
      </c>
      <c r="AB770" s="23" t="s">
        <v>2506</v>
      </c>
      <c r="AC770" s="23"/>
      <c r="AD770" s="23"/>
      <c r="AE770" s="23"/>
      <c r="AF770" s="23" t="s">
        <v>40</v>
      </c>
      <c r="AG770" s="23" t="s">
        <v>4037</v>
      </c>
      <c r="AH770" s="23" t="s">
        <v>41</v>
      </c>
      <c r="AI770" s="23" t="s">
        <v>4038</v>
      </c>
      <c r="AJ770" s="23" t="s">
        <v>4039</v>
      </c>
      <c r="AK770" s="23" t="s">
        <v>2501</v>
      </c>
      <c r="AL770" s="23" t="s">
        <v>2501</v>
      </c>
      <c r="AM770" s="23" t="s">
        <v>2501</v>
      </c>
      <c r="AN770" s="23" t="s">
        <v>2501</v>
      </c>
      <c r="AO770" s="30"/>
      <c r="AP770" t="s">
        <v>2500</v>
      </c>
      <c r="AQ770" t="s">
        <v>4040</v>
      </c>
      <c r="AR770">
        <v>19495</v>
      </c>
      <c r="AS770" s="2">
        <v>43831</v>
      </c>
      <c r="AT770" s="2" t="s">
        <v>4041</v>
      </c>
    </row>
    <row r="771" spans="1:46" x14ac:dyDescent="0.25">
      <c r="A771" t="s">
        <v>4640</v>
      </c>
      <c r="B771" s="23" t="s">
        <v>390</v>
      </c>
      <c r="C771" s="27" t="s">
        <v>4641</v>
      </c>
      <c r="D771" s="27" t="s">
        <v>4641</v>
      </c>
      <c r="E771" t="s">
        <v>2495</v>
      </c>
      <c r="F771" t="s">
        <v>2495</v>
      </c>
      <c r="G771" t="s">
        <v>2495</v>
      </c>
      <c r="H771" t="s">
        <v>2495</v>
      </c>
      <c r="I771" t="s">
        <v>2496</v>
      </c>
      <c r="J771" s="23" t="s">
        <v>4036</v>
      </c>
      <c r="K771" s="23" t="s">
        <v>2505</v>
      </c>
      <c r="L771" s="23" t="s">
        <v>2499</v>
      </c>
      <c r="M771" s="2">
        <v>43831</v>
      </c>
      <c r="N771" s="30"/>
      <c r="O771" s="30"/>
      <c r="P771" s="30"/>
      <c r="V771" t="s">
        <v>40</v>
      </c>
      <c r="W771" t="s">
        <v>40</v>
      </c>
      <c r="X771" t="s">
        <v>2502</v>
      </c>
      <c r="Y771" t="s">
        <v>2503</v>
      </c>
      <c r="Z771" s="23" t="s">
        <v>2504</v>
      </c>
      <c r="AA771" s="23" t="s">
        <v>4033</v>
      </c>
      <c r="AB771" s="23" t="s">
        <v>2506</v>
      </c>
      <c r="AC771" s="23"/>
      <c r="AD771" s="23"/>
      <c r="AE771" s="23"/>
      <c r="AF771" s="23" t="s">
        <v>40</v>
      </c>
      <c r="AG771" s="23" t="s">
        <v>4037</v>
      </c>
      <c r="AH771" s="23" t="s">
        <v>41</v>
      </c>
      <c r="AI771" s="23" t="s">
        <v>4038</v>
      </c>
      <c r="AJ771" s="23" t="s">
        <v>4039</v>
      </c>
      <c r="AK771" s="23" t="s">
        <v>2501</v>
      </c>
      <c r="AL771" s="23" t="s">
        <v>2501</v>
      </c>
      <c r="AM771" s="23" t="s">
        <v>2501</v>
      </c>
      <c r="AN771" s="23" t="s">
        <v>2501</v>
      </c>
      <c r="AO771" s="30"/>
      <c r="AP771" t="s">
        <v>2500</v>
      </c>
      <c r="AQ771" t="s">
        <v>4040</v>
      </c>
      <c r="AR771">
        <v>19495</v>
      </c>
      <c r="AS771" s="2">
        <v>43831</v>
      </c>
      <c r="AT771" s="2" t="s">
        <v>4041</v>
      </c>
    </row>
    <row r="772" spans="1:46" x14ac:dyDescent="0.25">
      <c r="A772" t="s">
        <v>4642</v>
      </c>
      <c r="B772" s="23" t="s">
        <v>391</v>
      </c>
      <c r="C772" s="26" t="s">
        <v>4643</v>
      </c>
      <c r="D772" s="26" t="s">
        <v>4643</v>
      </c>
      <c r="E772" t="s">
        <v>2495</v>
      </c>
      <c r="F772" t="s">
        <v>2495</v>
      </c>
      <c r="G772" t="s">
        <v>2495</v>
      </c>
      <c r="H772" t="s">
        <v>2495</v>
      </c>
      <c r="I772" t="s">
        <v>2496</v>
      </c>
      <c r="J772" s="23" t="s">
        <v>4036</v>
      </c>
      <c r="K772" s="23" t="s">
        <v>2505</v>
      </c>
      <c r="L772" s="23" t="s">
        <v>2499</v>
      </c>
      <c r="M772" s="2">
        <v>43831</v>
      </c>
      <c r="N772" s="30"/>
      <c r="O772" s="30"/>
      <c r="P772" s="30"/>
      <c r="V772" t="s">
        <v>40</v>
      </c>
      <c r="W772" t="s">
        <v>40</v>
      </c>
      <c r="X772" t="s">
        <v>2502</v>
      </c>
      <c r="Y772" t="s">
        <v>2503</v>
      </c>
      <c r="Z772" s="23" t="s">
        <v>2504</v>
      </c>
      <c r="AA772" s="23" t="s">
        <v>4033</v>
      </c>
      <c r="AB772" s="23" t="s">
        <v>2506</v>
      </c>
      <c r="AC772" s="23"/>
      <c r="AD772" s="23"/>
      <c r="AE772" s="23"/>
      <c r="AF772" s="23" t="s">
        <v>40</v>
      </c>
      <c r="AG772" s="23" t="s">
        <v>4037</v>
      </c>
      <c r="AH772" s="23" t="s">
        <v>41</v>
      </c>
      <c r="AI772" s="23" t="s">
        <v>4038</v>
      </c>
      <c r="AJ772" s="23" t="s">
        <v>4039</v>
      </c>
      <c r="AK772" s="23" t="s">
        <v>2501</v>
      </c>
      <c r="AL772" s="23" t="s">
        <v>2501</v>
      </c>
      <c r="AM772" s="23" t="s">
        <v>2501</v>
      </c>
      <c r="AN772" s="23" t="s">
        <v>2501</v>
      </c>
      <c r="AO772" s="30"/>
      <c r="AP772" t="s">
        <v>2500</v>
      </c>
      <c r="AQ772" t="s">
        <v>4040</v>
      </c>
      <c r="AR772">
        <v>19495</v>
      </c>
      <c r="AS772" s="2">
        <v>43831</v>
      </c>
      <c r="AT772" s="2" t="s">
        <v>4041</v>
      </c>
    </row>
    <row r="773" spans="1:46" x14ac:dyDescent="0.25">
      <c r="A773" t="s">
        <v>4644</v>
      </c>
      <c r="B773" s="23" t="s">
        <v>392</v>
      </c>
      <c r="C773" s="27" t="s">
        <v>4645</v>
      </c>
      <c r="D773" s="27" t="s">
        <v>4645</v>
      </c>
      <c r="E773" t="s">
        <v>2495</v>
      </c>
      <c r="F773" t="s">
        <v>2495</v>
      </c>
      <c r="G773" t="s">
        <v>2495</v>
      </c>
      <c r="H773" t="s">
        <v>2495</v>
      </c>
      <c r="I773" t="s">
        <v>2496</v>
      </c>
      <c r="J773" s="23" t="s">
        <v>4036</v>
      </c>
      <c r="K773" s="23" t="s">
        <v>2505</v>
      </c>
      <c r="L773" s="23" t="s">
        <v>2499</v>
      </c>
      <c r="M773" s="2">
        <v>43831</v>
      </c>
      <c r="N773" s="30"/>
      <c r="O773" s="30"/>
      <c r="P773" s="30"/>
      <c r="V773" t="s">
        <v>40</v>
      </c>
      <c r="W773" t="s">
        <v>40</v>
      </c>
      <c r="X773" t="s">
        <v>2502</v>
      </c>
      <c r="Y773" t="s">
        <v>2503</v>
      </c>
      <c r="Z773" s="23" t="s">
        <v>2504</v>
      </c>
      <c r="AA773" s="23" t="s">
        <v>4033</v>
      </c>
      <c r="AB773" s="23" t="s">
        <v>2506</v>
      </c>
      <c r="AC773" s="23"/>
      <c r="AD773" s="23"/>
      <c r="AE773" s="23"/>
      <c r="AF773" s="23" t="s">
        <v>40</v>
      </c>
      <c r="AG773" s="23" t="s">
        <v>4037</v>
      </c>
      <c r="AH773" s="23" t="s">
        <v>41</v>
      </c>
      <c r="AI773" s="23" t="s">
        <v>4038</v>
      </c>
      <c r="AJ773" s="23" t="s">
        <v>4039</v>
      </c>
      <c r="AK773" s="23" t="s">
        <v>2501</v>
      </c>
      <c r="AL773" s="23" t="s">
        <v>2501</v>
      </c>
      <c r="AM773" s="23" t="s">
        <v>2501</v>
      </c>
      <c r="AN773" s="23" t="s">
        <v>2501</v>
      </c>
      <c r="AO773" s="30"/>
      <c r="AP773" t="s">
        <v>2500</v>
      </c>
      <c r="AQ773" t="s">
        <v>4040</v>
      </c>
      <c r="AR773">
        <v>19495</v>
      </c>
      <c r="AS773" s="2">
        <v>43831</v>
      </c>
      <c r="AT773" s="2" t="s">
        <v>4041</v>
      </c>
    </row>
    <row r="774" spans="1:46" x14ac:dyDescent="0.25">
      <c r="A774" t="s">
        <v>4646</v>
      </c>
      <c r="B774" s="23" t="s">
        <v>393</v>
      </c>
      <c r="C774" s="26" t="s">
        <v>4647</v>
      </c>
      <c r="D774" s="26" t="s">
        <v>4647</v>
      </c>
      <c r="E774" t="s">
        <v>2495</v>
      </c>
      <c r="F774" t="s">
        <v>2495</v>
      </c>
      <c r="G774" t="s">
        <v>2495</v>
      </c>
      <c r="H774" t="s">
        <v>2495</v>
      </c>
      <c r="I774" t="s">
        <v>2496</v>
      </c>
      <c r="J774" s="23" t="s">
        <v>4036</v>
      </c>
      <c r="K774" s="23" t="s">
        <v>2505</v>
      </c>
      <c r="L774" s="23" t="s">
        <v>2499</v>
      </c>
      <c r="M774" s="2">
        <v>43831</v>
      </c>
      <c r="N774" s="30"/>
      <c r="O774" s="30"/>
      <c r="P774" s="30"/>
      <c r="V774" t="s">
        <v>40</v>
      </c>
      <c r="W774" t="s">
        <v>40</v>
      </c>
      <c r="X774" t="s">
        <v>2502</v>
      </c>
      <c r="Y774" t="s">
        <v>2503</v>
      </c>
      <c r="Z774" s="23" t="s">
        <v>2504</v>
      </c>
      <c r="AA774" s="23" t="s">
        <v>4033</v>
      </c>
      <c r="AB774" s="23" t="s">
        <v>2506</v>
      </c>
      <c r="AC774" s="23"/>
      <c r="AD774" s="23"/>
      <c r="AE774" s="23"/>
      <c r="AF774" s="23" t="s">
        <v>40</v>
      </c>
      <c r="AG774" s="23" t="s">
        <v>4037</v>
      </c>
      <c r="AH774" s="23" t="s">
        <v>41</v>
      </c>
      <c r="AI774" s="23" t="s">
        <v>4038</v>
      </c>
      <c r="AJ774" s="23" t="s">
        <v>4039</v>
      </c>
      <c r="AK774" s="23" t="s">
        <v>2501</v>
      </c>
      <c r="AL774" s="23" t="s">
        <v>2501</v>
      </c>
      <c r="AM774" s="23" t="s">
        <v>2501</v>
      </c>
      <c r="AN774" s="23" t="s">
        <v>2501</v>
      </c>
      <c r="AO774" s="30"/>
      <c r="AP774" t="s">
        <v>2500</v>
      </c>
      <c r="AQ774" t="s">
        <v>4040</v>
      </c>
      <c r="AR774">
        <v>19495</v>
      </c>
      <c r="AS774" s="2">
        <v>43831</v>
      </c>
      <c r="AT774" s="2" t="s">
        <v>4041</v>
      </c>
    </row>
    <row r="775" spans="1:46" x14ac:dyDescent="0.25">
      <c r="A775" t="s">
        <v>4648</v>
      </c>
      <c r="B775" s="23" t="s">
        <v>394</v>
      </c>
      <c r="C775" s="27" t="s">
        <v>4649</v>
      </c>
      <c r="D775" s="27" t="s">
        <v>4649</v>
      </c>
      <c r="E775" t="s">
        <v>2495</v>
      </c>
      <c r="F775" t="s">
        <v>2495</v>
      </c>
      <c r="G775" t="s">
        <v>2495</v>
      </c>
      <c r="H775" t="s">
        <v>2495</v>
      </c>
      <c r="I775" t="s">
        <v>2496</v>
      </c>
      <c r="J775" s="23" t="s">
        <v>4036</v>
      </c>
      <c r="K775" s="23" t="s">
        <v>2505</v>
      </c>
      <c r="L775" s="23" t="s">
        <v>2499</v>
      </c>
      <c r="M775" s="2">
        <v>43831</v>
      </c>
      <c r="N775" s="30"/>
      <c r="O775" s="30"/>
      <c r="P775" s="30"/>
      <c r="V775" t="s">
        <v>40</v>
      </c>
      <c r="W775" t="s">
        <v>40</v>
      </c>
      <c r="X775" t="s">
        <v>2502</v>
      </c>
      <c r="Y775" t="s">
        <v>2503</v>
      </c>
      <c r="Z775" s="23" t="s">
        <v>2504</v>
      </c>
      <c r="AA775" s="23" t="s">
        <v>4033</v>
      </c>
      <c r="AB775" s="23" t="s">
        <v>2506</v>
      </c>
      <c r="AC775" s="23"/>
      <c r="AD775" s="23"/>
      <c r="AE775" s="23"/>
      <c r="AF775" s="23" t="s">
        <v>40</v>
      </c>
      <c r="AG775" s="23" t="s">
        <v>4037</v>
      </c>
      <c r="AH775" s="23" t="s">
        <v>41</v>
      </c>
      <c r="AI775" s="23" t="s">
        <v>4038</v>
      </c>
      <c r="AJ775" s="23" t="s">
        <v>4039</v>
      </c>
      <c r="AK775" s="23" t="s">
        <v>2501</v>
      </c>
      <c r="AL775" s="23" t="s">
        <v>2501</v>
      </c>
      <c r="AM775" s="23" t="s">
        <v>2501</v>
      </c>
      <c r="AN775" s="23" t="s">
        <v>2501</v>
      </c>
      <c r="AO775" s="30"/>
      <c r="AP775" t="s">
        <v>2500</v>
      </c>
      <c r="AQ775" t="s">
        <v>4040</v>
      </c>
      <c r="AR775">
        <v>19495</v>
      </c>
      <c r="AS775" s="2">
        <v>43831</v>
      </c>
      <c r="AT775" s="2" t="s">
        <v>4041</v>
      </c>
    </row>
    <row r="776" spans="1:46" x14ac:dyDescent="0.25">
      <c r="A776" t="s">
        <v>4650</v>
      </c>
      <c r="B776" s="23" t="s">
        <v>395</v>
      </c>
      <c r="C776" s="26" t="s">
        <v>4651</v>
      </c>
      <c r="D776" s="26" t="s">
        <v>4651</v>
      </c>
      <c r="E776" t="s">
        <v>2495</v>
      </c>
      <c r="F776" t="s">
        <v>2495</v>
      </c>
      <c r="G776" t="s">
        <v>2495</v>
      </c>
      <c r="H776" t="s">
        <v>2495</v>
      </c>
      <c r="I776" t="s">
        <v>2496</v>
      </c>
      <c r="J776" s="23" t="s">
        <v>4036</v>
      </c>
      <c r="K776" s="23" t="s">
        <v>2505</v>
      </c>
      <c r="L776" s="23" t="s">
        <v>2499</v>
      </c>
      <c r="M776" s="2">
        <v>43831</v>
      </c>
      <c r="N776" s="30"/>
      <c r="O776" s="30"/>
      <c r="P776" s="30"/>
      <c r="V776" t="s">
        <v>40</v>
      </c>
      <c r="W776" t="s">
        <v>40</v>
      </c>
      <c r="X776" t="s">
        <v>2502</v>
      </c>
      <c r="Y776" t="s">
        <v>2503</v>
      </c>
      <c r="Z776" s="23" t="s">
        <v>2504</v>
      </c>
      <c r="AA776" s="23" t="s">
        <v>4033</v>
      </c>
      <c r="AB776" s="23" t="s">
        <v>2506</v>
      </c>
      <c r="AC776" s="23"/>
      <c r="AD776" s="23"/>
      <c r="AE776" s="23"/>
      <c r="AF776" s="23" t="s">
        <v>40</v>
      </c>
      <c r="AG776" s="23" t="s">
        <v>4037</v>
      </c>
      <c r="AH776" s="23" t="s">
        <v>41</v>
      </c>
      <c r="AI776" s="23" t="s">
        <v>4038</v>
      </c>
      <c r="AJ776" s="23" t="s">
        <v>4039</v>
      </c>
      <c r="AK776" s="23" t="s">
        <v>2501</v>
      </c>
      <c r="AL776" s="23" t="s">
        <v>2501</v>
      </c>
      <c r="AM776" s="23" t="s">
        <v>2501</v>
      </c>
      <c r="AN776" s="23" t="s">
        <v>2501</v>
      </c>
      <c r="AO776" s="30"/>
      <c r="AP776" t="s">
        <v>2500</v>
      </c>
      <c r="AQ776" t="s">
        <v>4040</v>
      </c>
      <c r="AR776">
        <v>19495</v>
      </c>
      <c r="AS776" s="2">
        <v>43831</v>
      </c>
      <c r="AT776" s="2" t="s">
        <v>4041</v>
      </c>
    </row>
    <row r="777" spans="1:46" x14ac:dyDescent="0.25">
      <c r="A777" t="s">
        <v>4652</v>
      </c>
      <c r="B777" s="23" t="s">
        <v>396</v>
      </c>
      <c r="C777" s="27" t="s">
        <v>4653</v>
      </c>
      <c r="D777" s="27" t="s">
        <v>4653</v>
      </c>
      <c r="E777" t="s">
        <v>2495</v>
      </c>
      <c r="F777" t="s">
        <v>2495</v>
      </c>
      <c r="G777" t="s">
        <v>2495</v>
      </c>
      <c r="H777" t="s">
        <v>2495</v>
      </c>
      <c r="I777" t="s">
        <v>2496</v>
      </c>
      <c r="J777" s="23" t="s">
        <v>4036</v>
      </c>
      <c r="K777" s="23" t="s">
        <v>2505</v>
      </c>
      <c r="L777" s="23" t="s">
        <v>2499</v>
      </c>
      <c r="M777" s="2">
        <v>43831</v>
      </c>
      <c r="N777" s="30"/>
      <c r="O777" s="30"/>
      <c r="P777" s="30"/>
      <c r="V777" t="s">
        <v>40</v>
      </c>
      <c r="W777" t="s">
        <v>40</v>
      </c>
      <c r="X777" t="s">
        <v>2502</v>
      </c>
      <c r="Y777" t="s">
        <v>2503</v>
      </c>
      <c r="Z777" s="23" t="s">
        <v>2504</v>
      </c>
      <c r="AA777" s="23" t="s">
        <v>4033</v>
      </c>
      <c r="AB777" s="23" t="s">
        <v>2506</v>
      </c>
      <c r="AC777" s="23"/>
      <c r="AD777" s="23"/>
      <c r="AE777" s="23"/>
      <c r="AF777" s="23" t="s">
        <v>40</v>
      </c>
      <c r="AG777" s="23" t="s">
        <v>4037</v>
      </c>
      <c r="AH777" s="23" t="s">
        <v>41</v>
      </c>
      <c r="AI777" s="23" t="s">
        <v>4038</v>
      </c>
      <c r="AJ777" s="23" t="s">
        <v>4039</v>
      </c>
      <c r="AK777" s="23" t="s">
        <v>2501</v>
      </c>
      <c r="AL777" s="23" t="s">
        <v>2501</v>
      </c>
      <c r="AM777" s="23" t="s">
        <v>2501</v>
      </c>
      <c r="AN777" s="23" t="s">
        <v>2501</v>
      </c>
      <c r="AO777" s="30"/>
      <c r="AP777" t="s">
        <v>2500</v>
      </c>
      <c r="AQ777" t="s">
        <v>4040</v>
      </c>
      <c r="AR777">
        <v>19495</v>
      </c>
      <c r="AS777" s="2">
        <v>43831</v>
      </c>
      <c r="AT777" s="2" t="s">
        <v>4041</v>
      </c>
    </row>
    <row r="778" spans="1:46" x14ac:dyDescent="0.25">
      <c r="A778" t="s">
        <v>4654</v>
      </c>
      <c r="B778" s="23" t="s">
        <v>397</v>
      </c>
      <c r="C778" s="28" t="s">
        <v>4655</v>
      </c>
      <c r="D778" s="26" t="s">
        <v>4655</v>
      </c>
      <c r="E778" t="s">
        <v>2495</v>
      </c>
      <c r="F778" t="s">
        <v>2495</v>
      </c>
      <c r="G778" t="s">
        <v>2495</v>
      </c>
      <c r="H778" t="s">
        <v>2495</v>
      </c>
      <c r="I778" t="s">
        <v>2496</v>
      </c>
      <c r="J778" s="23" t="s">
        <v>4036</v>
      </c>
      <c r="K778" s="23" t="s">
        <v>2505</v>
      </c>
      <c r="L778" s="23" t="s">
        <v>2499</v>
      </c>
      <c r="M778" s="2">
        <v>43831</v>
      </c>
      <c r="N778" s="30"/>
      <c r="O778" s="30"/>
      <c r="P778" s="30"/>
      <c r="V778" t="s">
        <v>40</v>
      </c>
      <c r="W778" t="s">
        <v>40</v>
      </c>
      <c r="X778" t="s">
        <v>2502</v>
      </c>
      <c r="Y778" t="s">
        <v>2503</v>
      </c>
      <c r="Z778" s="23" t="s">
        <v>2504</v>
      </c>
      <c r="AA778" s="23" t="s">
        <v>4033</v>
      </c>
      <c r="AB778" s="23" t="s">
        <v>2506</v>
      </c>
      <c r="AC778" s="23"/>
      <c r="AD778" s="23"/>
      <c r="AE778" s="23"/>
      <c r="AF778" s="23" t="s">
        <v>40</v>
      </c>
      <c r="AG778" s="23" t="s">
        <v>4037</v>
      </c>
      <c r="AH778" s="23" t="s">
        <v>41</v>
      </c>
      <c r="AI778" s="23" t="s">
        <v>4038</v>
      </c>
      <c r="AJ778" s="23" t="s">
        <v>4039</v>
      </c>
      <c r="AK778" s="23" t="s">
        <v>2501</v>
      </c>
      <c r="AL778" s="23" t="s">
        <v>2501</v>
      </c>
      <c r="AM778" s="23" t="s">
        <v>2501</v>
      </c>
      <c r="AN778" s="23" t="s">
        <v>2501</v>
      </c>
      <c r="AO778" s="30"/>
      <c r="AP778" t="s">
        <v>2500</v>
      </c>
      <c r="AQ778" t="s">
        <v>4040</v>
      </c>
      <c r="AR778">
        <v>19495</v>
      </c>
      <c r="AS778" s="2">
        <v>43831</v>
      </c>
      <c r="AT778" s="2" t="s">
        <v>4041</v>
      </c>
    </row>
    <row r="779" spans="1:46" x14ac:dyDescent="0.25">
      <c r="A779" t="s">
        <v>4656</v>
      </c>
      <c r="B779" s="23" t="s">
        <v>398</v>
      </c>
      <c r="C779" s="28" t="s">
        <v>4657</v>
      </c>
      <c r="D779" s="27" t="s">
        <v>4657</v>
      </c>
      <c r="E779" t="s">
        <v>2495</v>
      </c>
      <c r="F779" t="s">
        <v>2495</v>
      </c>
      <c r="G779" t="s">
        <v>2495</v>
      </c>
      <c r="H779" t="s">
        <v>2495</v>
      </c>
      <c r="I779" t="s">
        <v>2496</v>
      </c>
      <c r="J779" s="23" t="s">
        <v>4036</v>
      </c>
      <c r="K779" s="23" t="s">
        <v>2505</v>
      </c>
      <c r="L779" s="23" t="s">
        <v>2499</v>
      </c>
      <c r="M779" s="2">
        <v>43831</v>
      </c>
      <c r="N779" s="30"/>
      <c r="O779" s="30"/>
      <c r="P779" s="30"/>
      <c r="V779" t="s">
        <v>40</v>
      </c>
      <c r="W779" t="s">
        <v>40</v>
      </c>
      <c r="X779" t="s">
        <v>2502</v>
      </c>
      <c r="Y779" t="s">
        <v>2503</v>
      </c>
      <c r="Z779" s="23" t="s">
        <v>2504</v>
      </c>
      <c r="AA779" s="23" t="s">
        <v>4033</v>
      </c>
      <c r="AB779" s="23" t="s">
        <v>2506</v>
      </c>
      <c r="AC779" s="23"/>
      <c r="AD779" s="23"/>
      <c r="AE779" s="23"/>
      <c r="AF779" s="23" t="s">
        <v>40</v>
      </c>
      <c r="AG779" s="23" t="s">
        <v>4037</v>
      </c>
      <c r="AH779" s="23" t="s">
        <v>41</v>
      </c>
      <c r="AI779" s="23" t="s">
        <v>4038</v>
      </c>
      <c r="AJ779" s="23" t="s">
        <v>4039</v>
      </c>
      <c r="AK779" s="23" t="s">
        <v>2501</v>
      </c>
      <c r="AL779" s="23" t="s">
        <v>2501</v>
      </c>
      <c r="AM779" s="23" t="s">
        <v>2501</v>
      </c>
      <c r="AN779" s="23" t="s">
        <v>2501</v>
      </c>
      <c r="AO779" s="30"/>
      <c r="AP779" t="s">
        <v>2500</v>
      </c>
      <c r="AQ779" t="s">
        <v>4040</v>
      </c>
      <c r="AR779">
        <v>19495</v>
      </c>
      <c r="AS779" s="2">
        <v>43831</v>
      </c>
      <c r="AT779" s="2" t="s">
        <v>4041</v>
      </c>
    </row>
    <row r="780" spans="1:46" x14ac:dyDescent="0.25">
      <c r="A780" t="s">
        <v>4658</v>
      </c>
      <c r="B780" s="23" t="s">
        <v>399</v>
      </c>
      <c r="C780" s="26" t="s">
        <v>4659</v>
      </c>
      <c r="D780" s="26" t="s">
        <v>4659</v>
      </c>
      <c r="E780" t="s">
        <v>2495</v>
      </c>
      <c r="F780" t="s">
        <v>2495</v>
      </c>
      <c r="G780" t="s">
        <v>2495</v>
      </c>
      <c r="H780" t="s">
        <v>2495</v>
      </c>
      <c r="I780" t="s">
        <v>2496</v>
      </c>
      <c r="J780" s="23" t="s">
        <v>4036</v>
      </c>
      <c r="K780" s="23" t="s">
        <v>2505</v>
      </c>
      <c r="L780" s="23" t="s">
        <v>2499</v>
      </c>
      <c r="M780" s="2">
        <v>43831</v>
      </c>
      <c r="N780" s="30"/>
      <c r="O780" s="30"/>
      <c r="P780" s="30"/>
      <c r="V780" t="s">
        <v>40</v>
      </c>
      <c r="W780" t="s">
        <v>40</v>
      </c>
      <c r="X780" t="s">
        <v>2502</v>
      </c>
      <c r="Y780" t="s">
        <v>2503</v>
      </c>
      <c r="Z780" s="23" t="s">
        <v>2504</v>
      </c>
      <c r="AA780" s="23" t="s">
        <v>4033</v>
      </c>
      <c r="AB780" s="23" t="s">
        <v>2506</v>
      </c>
      <c r="AC780" s="23"/>
      <c r="AD780" s="23"/>
      <c r="AE780" s="23"/>
      <c r="AF780" s="23" t="s">
        <v>40</v>
      </c>
      <c r="AG780" s="23" t="s">
        <v>4037</v>
      </c>
      <c r="AH780" s="23" t="s">
        <v>41</v>
      </c>
      <c r="AI780" s="23" t="s">
        <v>4038</v>
      </c>
      <c r="AJ780" s="23" t="s">
        <v>4039</v>
      </c>
      <c r="AK780" s="23" t="s">
        <v>2501</v>
      </c>
      <c r="AL780" s="23" t="s">
        <v>2501</v>
      </c>
      <c r="AM780" s="23" t="s">
        <v>2501</v>
      </c>
      <c r="AN780" s="23" t="s">
        <v>2501</v>
      </c>
      <c r="AO780" s="30"/>
      <c r="AP780" t="s">
        <v>2500</v>
      </c>
      <c r="AQ780" t="s">
        <v>4040</v>
      </c>
      <c r="AR780">
        <v>19495</v>
      </c>
      <c r="AS780" s="2">
        <v>43831</v>
      </c>
      <c r="AT780" s="2" t="s">
        <v>4041</v>
      </c>
    </row>
    <row r="781" spans="1:46" x14ac:dyDescent="0.25">
      <c r="A781" t="s">
        <v>4660</v>
      </c>
      <c r="B781" s="23" t="s">
        <v>400</v>
      </c>
      <c r="C781" s="28" t="s">
        <v>4661</v>
      </c>
      <c r="D781" s="27" t="s">
        <v>4661</v>
      </c>
      <c r="E781" t="s">
        <v>2495</v>
      </c>
      <c r="F781" t="s">
        <v>2495</v>
      </c>
      <c r="G781" t="s">
        <v>2495</v>
      </c>
      <c r="H781" t="s">
        <v>2495</v>
      </c>
      <c r="I781" t="s">
        <v>2496</v>
      </c>
      <c r="J781" s="23" t="s">
        <v>4036</v>
      </c>
      <c r="K781" s="23" t="s">
        <v>2505</v>
      </c>
      <c r="L781" s="23" t="s">
        <v>2499</v>
      </c>
      <c r="M781" s="2">
        <v>43831</v>
      </c>
      <c r="N781" s="30"/>
      <c r="O781" s="30"/>
      <c r="P781" s="30"/>
      <c r="V781" t="s">
        <v>40</v>
      </c>
      <c r="W781" t="s">
        <v>40</v>
      </c>
      <c r="X781" t="s">
        <v>2502</v>
      </c>
      <c r="Y781" t="s">
        <v>2503</v>
      </c>
      <c r="Z781" s="23" t="s">
        <v>2504</v>
      </c>
      <c r="AA781" s="23" t="s">
        <v>4033</v>
      </c>
      <c r="AB781" s="23" t="s">
        <v>2506</v>
      </c>
      <c r="AC781" s="23"/>
      <c r="AD781" s="23"/>
      <c r="AE781" s="23"/>
      <c r="AF781" s="23" t="s">
        <v>40</v>
      </c>
      <c r="AG781" s="23" t="s">
        <v>4037</v>
      </c>
      <c r="AH781" s="23" t="s">
        <v>41</v>
      </c>
      <c r="AI781" s="23" t="s">
        <v>4038</v>
      </c>
      <c r="AJ781" s="23" t="s">
        <v>4039</v>
      </c>
      <c r="AK781" s="23" t="s">
        <v>2501</v>
      </c>
      <c r="AL781" s="23" t="s">
        <v>2501</v>
      </c>
      <c r="AM781" s="23" t="s">
        <v>2501</v>
      </c>
      <c r="AN781" s="23" t="s">
        <v>2501</v>
      </c>
      <c r="AO781" s="30"/>
      <c r="AP781" t="s">
        <v>2500</v>
      </c>
      <c r="AQ781" t="s">
        <v>4040</v>
      </c>
      <c r="AR781">
        <v>19495</v>
      </c>
      <c r="AS781" s="2">
        <v>43831</v>
      </c>
      <c r="AT781" s="2" t="s">
        <v>4041</v>
      </c>
    </row>
    <row r="782" spans="1:46" x14ac:dyDescent="0.25">
      <c r="A782" t="s">
        <v>4662</v>
      </c>
      <c r="B782" s="23" t="s">
        <v>401</v>
      </c>
      <c r="C782" s="28" t="s">
        <v>4663</v>
      </c>
      <c r="D782" s="26" t="s">
        <v>4663</v>
      </c>
      <c r="E782" t="s">
        <v>2495</v>
      </c>
      <c r="F782" t="s">
        <v>2495</v>
      </c>
      <c r="G782" t="s">
        <v>2495</v>
      </c>
      <c r="H782" t="s">
        <v>2495</v>
      </c>
      <c r="I782" t="s">
        <v>2496</v>
      </c>
      <c r="J782" s="23" t="s">
        <v>4036</v>
      </c>
      <c r="K782" s="23" t="s">
        <v>2505</v>
      </c>
      <c r="L782" s="23" t="s">
        <v>2499</v>
      </c>
      <c r="M782" s="2">
        <v>43831</v>
      </c>
      <c r="N782" s="30"/>
      <c r="O782" s="30"/>
      <c r="P782" s="30"/>
      <c r="V782" t="s">
        <v>40</v>
      </c>
      <c r="W782" t="s">
        <v>40</v>
      </c>
      <c r="X782" t="s">
        <v>2502</v>
      </c>
      <c r="Y782" t="s">
        <v>2503</v>
      </c>
      <c r="Z782" s="23" t="s">
        <v>2504</v>
      </c>
      <c r="AA782" s="23" t="s">
        <v>4033</v>
      </c>
      <c r="AB782" s="23" t="s">
        <v>2506</v>
      </c>
      <c r="AC782" s="23"/>
      <c r="AD782" s="23"/>
      <c r="AE782" s="23"/>
      <c r="AF782" s="23" t="s">
        <v>40</v>
      </c>
      <c r="AG782" s="23" t="s">
        <v>4037</v>
      </c>
      <c r="AH782" s="23" t="s">
        <v>41</v>
      </c>
      <c r="AI782" s="23" t="s">
        <v>4038</v>
      </c>
      <c r="AJ782" s="23" t="s">
        <v>4039</v>
      </c>
      <c r="AK782" s="23" t="s">
        <v>2501</v>
      </c>
      <c r="AL782" s="23" t="s">
        <v>2501</v>
      </c>
      <c r="AM782" s="23" t="s">
        <v>2501</v>
      </c>
      <c r="AN782" s="23" t="s">
        <v>2501</v>
      </c>
      <c r="AO782" s="30"/>
      <c r="AP782" t="s">
        <v>2500</v>
      </c>
      <c r="AQ782" t="s">
        <v>4040</v>
      </c>
      <c r="AR782">
        <v>19495</v>
      </c>
      <c r="AS782" s="2">
        <v>43831</v>
      </c>
      <c r="AT782" s="2" t="s">
        <v>4041</v>
      </c>
    </row>
    <row r="783" spans="1:46" x14ac:dyDescent="0.25">
      <c r="A783" t="s">
        <v>4664</v>
      </c>
      <c r="B783" s="23" t="s">
        <v>404</v>
      </c>
      <c r="C783" s="28" t="s">
        <v>4665</v>
      </c>
      <c r="D783" s="27" t="s">
        <v>4665</v>
      </c>
      <c r="E783" t="s">
        <v>2495</v>
      </c>
      <c r="F783" t="s">
        <v>2495</v>
      </c>
      <c r="G783" t="s">
        <v>2495</v>
      </c>
      <c r="H783" t="s">
        <v>2495</v>
      </c>
      <c r="I783" t="s">
        <v>2496</v>
      </c>
      <c r="J783" s="23" t="s">
        <v>4036</v>
      </c>
      <c r="K783" s="23" t="s">
        <v>2505</v>
      </c>
      <c r="L783" s="23" t="s">
        <v>2499</v>
      </c>
      <c r="M783" s="2">
        <v>43831</v>
      </c>
      <c r="N783" s="30"/>
      <c r="O783" s="30"/>
      <c r="P783" s="30"/>
      <c r="V783" t="s">
        <v>40</v>
      </c>
      <c r="W783" t="s">
        <v>40</v>
      </c>
      <c r="X783" t="s">
        <v>2502</v>
      </c>
      <c r="Y783" t="s">
        <v>2503</v>
      </c>
      <c r="Z783" s="23" t="s">
        <v>2504</v>
      </c>
      <c r="AA783" s="23" t="s">
        <v>4033</v>
      </c>
      <c r="AB783" s="23" t="s">
        <v>2506</v>
      </c>
      <c r="AC783" s="23"/>
      <c r="AD783" s="23"/>
      <c r="AE783" s="23"/>
      <c r="AF783" s="23" t="s">
        <v>40</v>
      </c>
      <c r="AG783" s="23" t="s">
        <v>4037</v>
      </c>
      <c r="AH783" s="23" t="s">
        <v>41</v>
      </c>
      <c r="AI783" s="23" t="s">
        <v>4038</v>
      </c>
      <c r="AJ783" s="23" t="s">
        <v>4039</v>
      </c>
      <c r="AK783" s="23" t="s">
        <v>2501</v>
      </c>
      <c r="AL783" s="23" t="s">
        <v>2501</v>
      </c>
      <c r="AM783" s="23" t="s">
        <v>2501</v>
      </c>
      <c r="AN783" s="23" t="s">
        <v>2501</v>
      </c>
      <c r="AO783" s="30"/>
      <c r="AP783" t="s">
        <v>2500</v>
      </c>
      <c r="AQ783" t="s">
        <v>4040</v>
      </c>
      <c r="AR783">
        <v>19495</v>
      </c>
      <c r="AS783" s="2">
        <v>43831</v>
      </c>
      <c r="AT783" s="2" t="s">
        <v>4041</v>
      </c>
    </row>
    <row r="784" spans="1:46" x14ac:dyDescent="0.25">
      <c r="A784" t="s">
        <v>4666</v>
      </c>
      <c r="B784" s="23" t="s">
        <v>404</v>
      </c>
      <c r="C784" s="28" t="s">
        <v>4665</v>
      </c>
      <c r="D784" s="26" t="s">
        <v>4665</v>
      </c>
      <c r="E784" t="s">
        <v>2495</v>
      </c>
      <c r="F784" t="s">
        <v>2495</v>
      </c>
      <c r="G784" t="s">
        <v>2495</v>
      </c>
      <c r="H784" t="s">
        <v>2495</v>
      </c>
      <c r="I784" t="s">
        <v>2496</v>
      </c>
      <c r="J784" s="23" t="s">
        <v>4036</v>
      </c>
      <c r="K784" s="23" t="s">
        <v>2505</v>
      </c>
      <c r="L784" s="23" t="s">
        <v>2499</v>
      </c>
      <c r="M784" s="2">
        <v>43831</v>
      </c>
      <c r="N784" s="30"/>
      <c r="O784" s="30"/>
      <c r="P784" s="30"/>
      <c r="V784" t="s">
        <v>40</v>
      </c>
      <c r="W784" t="s">
        <v>40</v>
      </c>
      <c r="X784" t="s">
        <v>2502</v>
      </c>
      <c r="Y784" t="s">
        <v>2503</v>
      </c>
      <c r="Z784" s="23" t="s">
        <v>2504</v>
      </c>
      <c r="AA784" s="23" t="s">
        <v>4033</v>
      </c>
      <c r="AB784" s="23" t="s">
        <v>2506</v>
      </c>
      <c r="AC784" s="23"/>
      <c r="AD784" s="23"/>
      <c r="AE784" s="23"/>
      <c r="AF784" s="23" t="s">
        <v>40</v>
      </c>
      <c r="AG784" s="23" t="s">
        <v>4037</v>
      </c>
      <c r="AH784" s="23" t="s">
        <v>41</v>
      </c>
      <c r="AI784" s="23" t="s">
        <v>4038</v>
      </c>
      <c r="AJ784" s="23" t="s">
        <v>4039</v>
      </c>
      <c r="AK784" s="23" t="s">
        <v>2501</v>
      </c>
      <c r="AL784" s="23" t="s">
        <v>2501</v>
      </c>
      <c r="AM784" s="23" t="s">
        <v>2501</v>
      </c>
      <c r="AN784" s="23" t="s">
        <v>2501</v>
      </c>
      <c r="AO784" s="30"/>
      <c r="AP784" t="s">
        <v>2500</v>
      </c>
      <c r="AQ784" t="s">
        <v>4040</v>
      </c>
      <c r="AR784">
        <v>19495</v>
      </c>
      <c r="AS784" s="2">
        <v>43831</v>
      </c>
      <c r="AT784" s="2" t="s">
        <v>4041</v>
      </c>
    </row>
    <row r="785" spans="1:46" x14ac:dyDescent="0.25">
      <c r="A785" t="s">
        <v>4667</v>
      </c>
      <c r="B785" s="23" t="s">
        <v>405</v>
      </c>
      <c r="C785" s="27" t="s">
        <v>4668</v>
      </c>
      <c r="D785" s="27" t="s">
        <v>4668</v>
      </c>
      <c r="E785" t="s">
        <v>2495</v>
      </c>
      <c r="F785" t="s">
        <v>2495</v>
      </c>
      <c r="G785" t="s">
        <v>2495</v>
      </c>
      <c r="H785" t="s">
        <v>2495</v>
      </c>
      <c r="I785" t="s">
        <v>2496</v>
      </c>
      <c r="J785" s="23" t="s">
        <v>4036</v>
      </c>
      <c r="K785" s="23" t="s">
        <v>2505</v>
      </c>
      <c r="L785" s="23" t="s">
        <v>2499</v>
      </c>
      <c r="M785" s="2">
        <v>43831</v>
      </c>
      <c r="N785" s="30"/>
      <c r="O785" s="30"/>
      <c r="P785" s="30"/>
      <c r="V785" t="s">
        <v>40</v>
      </c>
      <c r="W785" t="s">
        <v>40</v>
      </c>
      <c r="X785" t="s">
        <v>2502</v>
      </c>
      <c r="Y785" t="s">
        <v>2503</v>
      </c>
      <c r="Z785" s="23" t="s">
        <v>2504</v>
      </c>
      <c r="AA785" s="23" t="s">
        <v>4033</v>
      </c>
      <c r="AB785" s="23" t="s">
        <v>2506</v>
      </c>
      <c r="AC785" s="23"/>
      <c r="AD785" s="23"/>
      <c r="AE785" s="23"/>
      <c r="AF785" s="23" t="s">
        <v>40</v>
      </c>
      <c r="AG785" s="23" t="s">
        <v>4037</v>
      </c>
      <c r="AH785" s="23" t="s">
        <v>41</v>
      </c>
      <c r="AI785" s="23" t="s">
        <v>4038</v>
      </c>
      <c r="AJ785" s="23" t="s">
        <v>4039</v>
      </c>
      <c r="AK785" s="23" t="s">
        <v>2501</v>
      </c>
      <c r="AL785" s="23" t="s">
        <v>2501</v>
      </c>
      <c r="AM785" s="23" t="s">
        <v>2501</v>
      </c>
      <c r="AN785" s="23" t="s">
        <v>2501</v>
      </c>
      <c r="AO785" s="30"/>
      <c r="AP785" t="s">
        <v>2500</v>
      </c>
      <c r="AQ785" t="s">
        <v>4040</v>
      </c>
      <c r="AR785">
        <v>19495</v>
      </c>
      <c r="AS785" s="2">
        <v>43831</v>
      </c>
      <c r="AT785" s="2" t="s">
        <v>4041</v>
      </c>
    </row>
    <row r="786" spans="1:46" x14ac:dyDescent="0.25">
      <c r="A786" t="s">
        <v>4669</v>
      </c>
      <c r="B786" s="23" t="s">
        <v>406</v>
      </c>
      <c r="C786" s="26" t="s">
        <v>4670</v>
      </c>
      <c r="D786" s="26" t="s">
        <v>4670</v>
      </c>
      <c r="E786" t="s">
        <v>2495</v>
      </c>
      <c r="F786" t="s">
        <v>2495</v>
      </c>
      <c r="G786" t="s">
        <v>2495</v>
      </c>
      <c r="H786" t="s">
        <v>2495</v>
      </c>
      <c r="I786" t="s">
        <v>2496</v>
      </c>
      <c r="J786" s="23" t="s">
        <v>4036</v>
      </c>
      <c r="K786" s="23" t="s">
        <v>2505</v>
      </c>
      <c r="L786" s="23" t="s">
        <v>2499</v>
      </c>
      <c r="M786" s="2">
        <v>43831</v>
      </c>
      <c r="N786" s="30"/>
      <c r="O786" s="30"/>
      <c r="P786" s="30"/>
      <c r="V786" t="s">
        <v>40</v>
      </c>
      <c r="W786" t="s">
        <v>40</v>
      </c>
      <c r="X786" t="s">
        <v>2502</v>
      </c>
      <c r="Y786" t="s">
        <v>2503</v>
      </c>
      <c r="Z786" s="23" t="s">
        <v>2504</v>
      </c>
      <c r="AA786" s="23" t="s">
        <v>4033</v>
      </c>
      <c r="AB786" s="23" t="s">
        <v>2506</v>
      </c>
      <c r="AC786" s="23"/>
      <c r="AD786" s="23"/>
      <c r="AE786" s="23"/>
      <c r="AF786" s="23" t="s">
        <v>40</v>
      </c>
      <c r="AG786" s="23" t="s">
        <v>4037</v>
      </c>
      <c r="AH786" s="23" t="s">
        <v>41</v>
      </c>
      <c r="AI786" s="23" t="s">
        <v>4038</v>
      </c>
      <c r="AJ786" s="23" t="s">
        <v>4039</v>
      </c>
      <c r="AK786" s="23" t="s">
        <v>2501</v>
      </c>
      <c r="AL786" s="23" t="s">
        <v>2501</v>
      </c>
      <c r="AM786" s="23" t="s">
        <v>2501</v>
      </c>
      <c r="AN786" s="23" t="s">
        <v>2501</v>
      </c>
      <c r="AO786" s="30"/>
      <c r="AP786" t="s">
        <v>2500</v>
      </c>
      <c r="AQ786" t="s">
        <v>4040</v>
      </c>
      <c r="AR786">
        <v>19495</v>
      </c>
      <c r="AS786" s="2">
        <v>43831</v>
      </c>
      <c r="AT786" s="2" t="s">
        <v>4041</v>
      </c>
    </row>
    <row r="787" spans="1:46" x14ac:dyDescent="0.25">
      <c r="A787" t="s">
        <v>4671</v>
      </c>
      <c r="B787" s="23" t="s">
        <v>407</v>
      </c>
      <c r="C787" s="27" t="s">
        <v>4672</v>
      </c>
      <c r="D787" s="27" t="s">
        <v>4672</v>
      </c>
      <c r="E787" t="s">
        <v>2495</v>
      </c>
      <c r="F787" t="s">
        <v>2495</v>
      </c>
      <c r="G787" t="s">
        <v>2495</v>
      </c>
      <c r="H787" t="s">
        <v>2495</v>
      </c>
      <c r="I787" t="s">
        <v>2496</v>
      </c>
      <c r="J787" s="23" t="s">
        <v>4036</v>
      </c>
      <c r="K787" s="23" t="s">
        <v>2505</v>
      </c>
      <c r="L787" s="23" t="s">
        <v>2499</v>
      </c>
      <c r="M787" s="2">
        <v>43831</v>
      </c>
      <c r="N787" s="30"/>
      <c r="O787" s="30"/>
      <c r="P787" s="30"/>
      <c r="V787" t="s">
        <v>40</v>
      </c>
      <c r="W787" t="s">
        <v>40</v>
      </c>
      <c r="X787" t="s">
        <v>2502</v>
      </c>
      <c r="Y787" t="s">
        <v>2503</v>
      </c>
      <c r="Z787" s="23" t="s">
        <v>2504</v>
      </c>
      <c r="AA787" s="23" t="s">
        <v>4033</v>
      </c>
      <c r="AB787" s="23" t="s">
        <v>2506</v>
      </c>
      <c r="AC787" s="23"/>
      <c r="AD787" s="23"/>
      <c r="AE787" s="23"/>
      <c r="AF787" s="23" t="s">
        <v>40</v>
      </c>
      <c r="AG787" s="23" t="s">
        <v>4037</v>
      </c>
      <c r="AH787" s="23" t="s">
        <v>41</v>
      </c>
      <c r="AI787" s="23" t="s">
        <v>4038</v>
      </c>
      <c r="AJ787" s="23" t="s">
        <v>4039</v>
      </c>
      <c r="AK787" s="23" t="s">
        <v>2501</v>
      </c>
      <c r="AL787" s="23" t="s">
        <v>2501</v>
      </c>
      <c r="AM787" s="23" t="s">
        <v>2501</v>
      </c>
      <c r="AN787" s="23" t="s">
        <v>2501</v>
      </c>
      <c r="AO787" s="30"/>
      <c r="AP787" t="s">
        <v>2500</v>
      </c>
      <c r="AQ787" t="s">
        <v>4040</v>
      </c>
      <c r="AR787">
        <v>19495</v>
      </c>
      <c r="AS787" s="2">
        <v>43831</v>
      </c>
      <c r="AT787" s="2" t="s">
        <v>4041</v>
      </c>
    </row>
    <row r="788" spans="1:46" x14ac:dyDescent="0.25">
      <c r="A788" t="s">
        <v>4673</v>
      </c>
      <c r="B788" s="23" t="s">
        <v>408</v>
      </c>
      <c r="C788" s="28" t="s">
        <v>4674</v>
      </c>
      <c r="D788" s="26" t="s">
        <v>4674</v>
      </c>
      <c r="E788" t="s">
        <v>2495</v>
      </c>
      <c r="F788" t="s">
        <v>2495</v>
      </c>
      <c r="G788" t="s">
        <v>2495</v>
      </c>
      <c r="H788" t="s">
        <v>2495</v>
      </c>
      <c r="I788" t="s">
        <v>2496</v>
      </c>
      <c r="J788" s="23" t="s">
        <v>4036</v>
      </c>
      <c r="K788" s="23" t="s">
        <v>2505</v>
      </c>
      <c r="L788" s="23" t="s">
        <v>2499</v>
      </c>
      <c r="M788" s="2">
        <v>43831</v>
      </c>
      <c r="N788" s="30"/>
      <c r="O788" s="30"/>
      <c r="P788" s="30"/>
      <c r="V788" t="s">
        <v>40</v>
      </c>
      <c r="W788" t="s">
        <v>40</v>
      </c>
      <c r="X788" t="s">
        <v>2502</v>
      </c>
      <c r="Y788" t="s">
        <v>2503</v>
      </c>
      <c r="Z788" s="23" t="s">
        <v>2504</v>
      </c>
      <c r="AA788" s="23" t="s">
        <v>4033</v>
      </c>
      <c r="AB788" s="23" t="s">
        <v>2506</v>
      </c>
      <c r="AC788" s="23"/>
      <c r="AD788" s="23"/>
      <c r="AE788" s="23"/>
      <c r="AF788" s="23" t="s">
        <v>40</v>
      </c>
      <c r="AG788" s="23" t="s">
        <v>4037</v>
      </c>
      <c r="AH788" s="23" t="s">
        <v>41</v>
      </c>
      <c r="AI788" s="23" t="s">
        <v>4038</v>
      </c>
      <c r="AJ788" s="23" t="s">
        <v>4039</v>
      </c>
      <c r="AK788" s="23" t="s">
        <v>2501</v>
      </c>
      <c r="AL788" s="23" t="s">
        <v>2501</v>
      </c>
      <c r="AM788" s="23" t="s">
        <v>2501</v>
      </c>
      <c r="AN788" s="23" t="s">
        <v>2501</v>
      </c>
      <c r="AO788" s="30"/>
      <c r="AP788" t="s">
        <v>2500</v>
      </c>
      <c r="AQ788" t="s">
        <v>4040</v>
      </c>
      <c r="AR788">
        <v>19495</v>
      </c>
      <c r="AS788" s="2">
        <v>43831</v>
      </c>
      <c r="AT788" s="2" t="s">
        <v>4041</v>
      </c>
    </row>
    <row r="789" spans="1:46" x14ac:dyDescent="0.25">
      <c r="A789" t="s">
        <v>4675</v>
      </c>
      <c r="B789" s="23" t="s">
        <v>408</v>
      </c>
      <c r="C789" s="28" t="s">
        <v>4674</v>
      </c>
      <c r="D789" s="27" t="s">
        <v>4674</v>
      </c>
      <c r="E789" t="s">
        <v>2495</v>
      </c>
      <c r="F789" t="s">
        <v>2495</v>
      </c>
      <c r="G789" t="s">
        <v>2495</v>
      </c>
      <c r="H789" t="s">
        <v>2495</v>
      </c>
      <c r="I789" t="s">
        <v>2496</v>
      </c>
      <c r="J789" s="23" t="s">
        <v>4036</v>
      </c>
      <c r="K789" s="23" t="s">
        <v>2505</v>
      </c>
      <c r="L789" s="23" t="s">
        <v>2499</v>
      </c>
      <c r="M789" s="2">
        <v>43831</v>
      </c>
      <c r="N789" s="30"/>
      <c r="O789" s="30"/>
      <c r="P789" s="30"/>
      <c r="V789" t="s">
        <v>40</v>
      </c>
      <c r="W789" t="s">
        <v>40</v>
      </c>
      <c r="X789" t="s">
        <v>2502</v>
      </c>
      <c r="Y789" t="s">
        <v>2503</v>
      </c>
      <c r="Z789" s="23" t="s">
        <v>2504</v>
      </c>
      <c r="AA789" s="23" t="s">
        <v>4033</v>
      </c>
      <c r="AB789" s="23" t="s">
        <v>2506</v>
      </c>
      <c r="AC789" s="23"/>
      <c r="AD789" s="23"/>
      <c r="AE789" s="23"/>
      <c r="AF789" s="23" t="s">
        <v>40</v>
      </c>
      <c r="AG789" s="23" t="s">
        <v>4037</v>
      </c>
      <c r="AH789" s="23" t="s">
        <v>41</v>
      </c>
      <c r="AI789" s="23" t="s">
        <v>4038</v>
      </c>
      <c r="AJ789" s="23" t="s">
        <v>4039</v>
      </c>
      <c r="AK789" s="23" t="s">
        <v>2501</v>
      </c>
      <c r="AL789" s="23" t="s">
        <v>2501</v>
      </c>
      <c r="AM789" s="23" t="s">
        <v>2501</v>
      </c>
      <c r="AN789" s="23" t="s">
        <v>2501</v>
      </c>
      <c r="AO789" s="30"/>
      <c r="AP789" t="s">
        <v>2500</v>
      </c>
      <c r="AQ789" t="s">
        <v>4040</v>
      </c>
      <c r="AR789">
        <v>19495</v>
      </c>
      <c r="AS789" s="2">
        <v>43831</v>
      </c>
      <c r="AT789" s="2" t="s">
        <v>4041</v>
      </c>
    </row>
    <row r="790" spans="1:46" x14ac:dyDescent="0.25">
      <c r="A790" t="s">
        <v>4676</v>
      </c>
      <c r="B790" s="23">
        <v>0</v>
      </c>
      <c r="C790" s="28" t="s">
        <v>4677</v>
      </c>
      <c r="D790" s="26" t="s">
        <v>4677</v>
      </c>
      <c r="E790" t="s">
        <v>2495</v>
      </c>
      <c r="F790" t="s">
        <v>2495</v>
      </c>
      <c r="G790" t="s">
        <v>2495</v>
      </c>
      <c r="H790" t="s">
        <v>2495</v>
      </c>
      <c r="I790" t="s">
        <v>2496</v>
      </c>
      <c r="J790" s="23" t="s">
        <v>4036</v>
      </c>
      <c r="K790" s="23" t="s">
        <v>2505</v>
      </c>
      <c r="L790" s="23" t="s">
        <v>2499</v>
      </c>
      <c r="M790" s="2">
        <v>43831</v>
      </c>
      <c r="N790" s="30"/>
      <c r="O790" s="30"/>
      <c r="P790" s="30"/>
      <c r="V790" t="s">
        <v>40</v>
      </c>
      <c r="W790" t="s">
        <v>40</v>
      </c>
      <c r="X790" t="s">
        <v>2502</v>
      </c>
      <c r="Y790" t="s">
        <v>2503</v>
      </c>
      <c r="Z790" s="23" t="s">
        <v>2504</v>
      </c>
      <c r="AA790" s="23" t="s">
        <v>4033</v>
      </c>
      <c r="AB790" s="23" t="s">
        <v>2506</v>
      </c>
      <c r="AC790" s="23"/>
      <c r="AD790" s="23"/>
      <c r="AE790" s="23"/>
      <c r="AF790" s="23" t="s">
        <v>40</v>
      </c>
      <c r="AG790" s="23" t="s">
        <v>4037</v>
      </c>
      <c r="AH790" s="23" t="s">
        <v>41</v>
      </c>
      <c r="AI790" s="23" t="s">
        <v>4038</v>
      </c>
      <c r="AJ790" s="23" t="s">
        <v>4039</v>
      </c>
      <c r="AK790" s="23" t="s">
        <v>2501</v>
      </c>
      <c r="AL790" s="23" t="s">
        <v>2501</v>
      </c>
      <c r="AM790" s="23" t="s">
        <v>2501</v>
      </c>
      <c r="AN790" s="23" t="s">
        <v>2501</v>
      </c>
      <c r="AO790" s="30"/>
      <c r="AP790" t="s">
        <v>2500</v>
      </c>
      <c r="AQ790" t="s">
        <v>4040</v>
      </c>
      <c r="AR790">
        <v>19495</v>
      </c>
      <c r="AS790" s="2">
        <v>43831</v>
      </c>
      <c r="AT790" s="2" t="s">
        <v>4041</v>
      </c>
    </row>
    <row r="791" spans="1:46" x14ac:dyDescent="0.25">
      <c r="A791" t="s">
        <v>4678</v>
      </c>
      <c r="B791" s="23">
        <v>0</v>
      </c>
      <c r="C791" s="28" t="s">
        <v>4677</v>
      </c>
      <c r="D791" s="27" t="s">
        <v>4677</v>
      </c>
      <c r="E791" t="s">
        <v>2495</v>
      </c>
      <c r="F791" t="s">
        <v>2495</v>
      </c>
      <c r="G791" t="s">
        <v>2495</v>
      </c>
      <c r="H791" t="s">
        <v>2495</v>
      </c>
      <c r="I791" t="s">
        <v>2496</v>
      </c>
      <c r="J791" s="23" t="s">
        <v>4036</v>
      </c>
      <c r="K791" s="23" t="s">
        <v>2505</v>
      </c>
      <c r="L791" s="23" t="s">
        <v>2499</v>
      </c>
      <c r="M791" s="2">
        <v>43831</v>
      </c>
      <c r="N791" s="30"/>
      <c r="O791" s="30"/>
      <c r="P791" s="30"/>
      <c r="V791" t="s">
        <v>40</v>
      </c>
      <c r="W791" t="s">
        <v>40</v>
      </c>
      <c r="X791" t="s">
        <v>2502</v>
      </c>
      <c r="Y791" t="s">
        <v>2503</v>
      </c>
      <c r="Z791" s="23" t="s">
        <v>2504</v>
      </c>
      <c r="AA791" s="23" t="s">
        <v>4033</v>
      </c>
      <c r="AB791" s="23" t="s">
        <v>2506</v>
      </c>
      <c r="AC791" s="23"/>
      <c r="AD791" s="23"/>
      <c r="AE791" s="23"/>
      <c r="AF791" s="23" t="s">
        <v>40</v>
      </c>
      <c r="AG791" s="23" t="s">
        <v>4037</v>
      </c>
      <c r="AH791" s="23" t="s">
        <v>41</v>
      </c>
      <c r="AI791" s="23" t="s">
        <v>4038</v>
      </c>
      <c r="AJ791" s="23" t="s">
        <v>4039</v>
      </c>
      <c r="AK791" s="23" t="s">
        <v>2501</v>
      </c>
      <c r="AL791" s="23" t="s">
        <v>2501</v>
      </c>
      <c r="AM791" s="23" t="s">
        <v>2501</v>
      </c>
      <c r="AN791" s="23" t="s">
        <v>2501</v>
      </c>
      <c r="AO791" s="30"/>
      <c r="AP791" t="s">
        <v>2500</v>
      </c>
      <c r="AQ791" t="s">
        <v>4040</v>
      </c>
      <c r="AR791">
        <v>19495</v>
      </c>
      <c r="AS791" s="2">
        <v>43831</v>
      </c>
      <c r="AT791" s="2" t="s">
        <v>4041</v>
      </c>
    </row>
    <row r="792" spans="1:46" x14ac:dyDescent="0.25">
      <c r="A792" t="s">
        <v>4679</v>
      </c>
      <c r="B792" s="23">
        <v>0</v>
      </c>
      <c r="C792" s="28" t="s">
        <v>4677</v>
      </c>
      <c r="D792" s="26" t="s">
        <v>4677</v>
      </c>
      <c r="E792" t="s">
        <v>2495</v>
      </c>
      <c r="F792" t="s">
        <v>2495</v>
      </c>
      <c r="G792" t="s">
        <v>2495</v>
      </c>
      <c r="H792" t="s">
        <v>2495</v>
      </c>
      <c r="I792" t="s">
        <v>2496</v>
      </c>
      <c r="J792" s="23" t="s">
        <v>4036</v>
      </c>
      <c r="K792" s="23" t="s">
        <v>2505</v>
      </c>
      <c r="L792" s="23" t="s">
        <v>2499</v>
      </c>
      <c r="M792" s="2">
        <v>43831</v>
      </c>
      <c r="N792" s="30"/>
      <c r="O792" s="30"/>
      <c r="P792" s="30"/>
      <c r="V792" t="s">
        <v>40</v>
      </c>
      <c r="W792" t="s">
        <v>40</v>
      </c>
      <c r="X792" t="s">
        <v>2502</v>
      </c>
      <c r="Y792" t="s">
        <v>2503</v>
      </c>
      <c r="Z792" s="23" t="s">
        <v>2504</v>
      </c>
      <c r="AA792" s="23" t="s">
        <v>4033</v>
      </c>
      <c r="AB792" s="23" t="s">
        <v>2506</v>
      </c>
      <c r="AC792" s="23"/>
      <c r="AD792" s="23"/>
      <c r="AE792" s="23"/>
      <c r="AF792" s="23" t="s">
        <v>40</v>
      </c>
      <c r="AG792" s="23" t="s">
        <v>4037</v>
      </c>
      <c r="AH792" s="23" t="s">
        <v>41</v>
      </c>
      <c r="AI792" s="23" t="s">
        <v>4038</v>
      </c>
      <c r="AJ792" s="23" t="s">
        <v>4039</v>
      </c>
      <c r="AK792" s="23" t="s">
        <v>2501</v>
      </c>
      <c r="AL792" s="23" t="s">
        <v>2501</v>
      </c>
      <c r="AM792" s="23" t="s">
        <v>2501</v>
      </c>
      <c r="AN792" s="23" t="s">
        <v>2501</v>
      </c>
      <c r="AO792" s="30"/>
      <c r="AP792" t="s">
        <v>2500</v>
      </c>
      <c r="AQ792" t="s">
        <v>4040</v>
      </c>
      <c r="AR792">
        <v>19495</v>
      </c>
      <c r="AS792" s="2">
        <v>43831</v>
      </c>
      <c r="AT792" s="2" t="s">
        <v>4041</v>
      </c>
    </row>
    <row r="793" spans="1:46" x14ac:dyDescent="0.25">
      <c r="A793" t="s">
        <v>4680</v>
      </c>
      <c r="B793" s="23">
        <v>0</v>
      </c>
      <c r="C793" s="27" t="s">
        <v>4681</v>
      </c>
      <c r="D793" s="27" t="s">
        <v>4681</v>
      </c>
      <c r="E793" t="s">
        <v>2495</v>
      </c>
      <c r="F793" t="s">
        <v>2495</v>
      </c>
      <c r="G793" t="s">
        <v>2495</v>
      </c>
      <c r="H793" t="s">
        <v>2495</v>
      </c>
      <c r="I793" t="s">
        <v>2496</v>
      </c>
      <c r="J793" s="23" t="s">
        <v>4036</v>
      </c>
      <c r="K793" s="23" t="s">
        <v>2505</v>
      </c>
      <c r="L793" s="23" t="s">
        <v>2499</v>
      </c>
      <c r="M793" s="2">
        <v>43831</v>
      </c>
      <c r="N793" s="30"/>
      <c r="O793" s="30"/>
      <c r="P793" s="30"/>
      <c r="V793" t="s">
        <v>40</v>
      </c>
      <c r="W793" t="s">
        <v>40</v>
      </c>
      <c r="X793" t="s">
        <v>2502</v>
      </c>
      <c r="Y793" t="s">
        <v>2503</v>
      </c>
      <c r="Z793" s="23" t="s">
        <v>2504</v>
      </c>
      <c r="AA793" s="23" t="s">
        <v>4033</v>
      </c>
      <c r="AB793" s="23" t="s">
        <v>2506</v>
      </c>
      <c r="AC793" s="23"/>
      <c r="AD793" s="23"/>
      <c r="AE793" s="23"/>
      <c r="AF793" s="23" t="s">
        <v>40</v>
      </c>
      <c r="AG793" s="23" t="s">
        <v>4037</v>
      </c>
      <c r="AH793" s="23" t="s">
        <v>41</v>
      </c>
      <c r="AI793" s="23" t="s">
        <v>4038</v>
      </c>
      <c r="AJ793" s="23" t="s">
        <v>4039</v>
      </c>
      <c r="AK793" s="23" t="s">
        <v>2501</v>
      </c>
      <c r="AL793" s="23" t="s">
        <v>2501</v>
      </c>
      <c r="AM793" s="23" t="s">
        <v>2501</v>
      </c>
      <c r="AN793" s="23" t="s">
        <v>2501</v>
      </c>
      <c r="AO793" s="30"/>
      <c r="AP793" t="s">
        <v>2500</v>
      </c>
      <c r="AQ793" t="s">
        <v>4040</v>
      </c>
      <c r="AR793">
        <v>19495</v>
      </c>
      <c r="AS793" s="2">
        <v>43831</v>
      </c>
      <c r="AT793" s="2" t="s">
        <v>4041</v>
      </c>
    </row>
    <row r="794" spans="1:46" x14ac:dyDescent="0.25">
      <c r="A794" t="s">
        <v>4682</v>
      </c>
      <c r="B794" s="23">
        <v>0</v>
      </c>
      <c r="C794" s="26" t="s">
        <v>4683</v>
      </c>
      <c r="D794" s="26" t="s">
        <v>4683</v>
      </c>
      <c r="E794" t="s">
        <v>2495</v>
      </c>
      <c r="F794" t="s">
        <v>2495</v>
      </c>
      <c r="G794" t="s">
        <v>2495</v>
      </c>
      <c r="H794" t="s">
        <v>2495</v>
      </c>
      <c r="I794" t="s">
        <v>2496</v>
      </c>
      <c r="J794" s="23" t="s">
        <v>4036</v>
      </c>
      <c r="K794" s="23" t="s">
        <v>2505</v>
      </c>
      <c r="L794" s="23" t="s">
        <v>2499</v>
      </c>
      <c r="M794" s="2">
        <v>43831</v>
      </c>
      <c r="N794" s="30"/>
      <c r="O794" s="30"/>
      <c r="P794" s="30"/>
      <c r="V794" t="s">
        <v>40</v>
      </c>
      <c r="W794" t="s">
        <v>40</v>
      </c>
      <c r="X794" t="s">
        <v>2502</v>
      </c>
      <c r="Y794" t="s">
        <v>2503</v>
      </c>
      <c r="Z794" s="23" t="s">
        <v>2504</v>
      </c>
      <c r="AA794" s="23" t="s">
        <v>4033</v>
      </c>
      <c r="AB794" s="23" t="s">
        <v>2506</v>
      </c>
      <c r="AC794" s="23"/>
      <c r="AD794" s="23"/>
      <c r="AE794" s="23"/>
      <c r="AF794" s="23" t="s">
        <v>40</v>
      </c>
      <c r="AG794" s="23" t="s">
        <v>4037</v>
      </c>
      <c r="AH794" s="23" t="s">
        <v>41</v>
      </c>
      <c r="AI794" s="23" t="s">
        <v>4038</v>
      </c>
      <c r="AJ794" s="23" t="s">
        <v>4039</v>
      </c>
      <c r="AK794" s="23" t="s">
        <v>2501</v>
      </c>
      <c r="AL794" s="23" t="s">
        <v>2501</v>
      </c>
      <c r="AM794" s="23" t="s">
        <v>2501</v>
      </c>
      <c r="AN794" s="23" t="s">
        <v>2501</v>
      </c>
      <c r="AO794" s="30"/>
      <c r="AP794" t="s">
        <v>2500</v>
      </c>
      <c r="AQ794" t="s">
        <v>4040</v>
      </c>
      <c r="AR794">
        <v>19495</v>
      </c>
      <c r="AS794" s="2">
        <v>43831</v>
      </c>
      <c r="AT794" s="2" t="s">
        <v>4041</v>
      </c>
    </row>
    <row r="795" spans="1:46" x14ac:dyDescent="0.25">
      <c r="A795" t="s">
        <v>4684</v>
      </c>
      <c r="B795" s="23">
        <v>0</v>
      </c>
      <c r="C795" s="27" t="s">
        <v>4685</v>
      </c>
      <c r="D795" s="27" t="s">
        <v>4685</v>
      </c>
      <c r="E795" t="s">
        <v>2495</v>
      </c>
      <c r="F795" t="s">
        <v>2495</v>
      </c>
      <c r="G795" t="s">
        <v>2495</v>
      </c>
      <c r="H795" t="s">
        <v>2495</v>
      </c>
      <c r="I795" t="s">
        <v>2496</v>
      </c>
      <c r="J795" s="23" t="s">
        <v>4036</v>
      </c>
      <c r="K795" s="23" t="s">
        <v>2505</v>
      </c>
      <c r="L795" s="23" t="s">
        <v>2499</v>
      </c>
      <c r="M795" s="2">
        <v>43831</v>
      </c>
      <c r="N795" s="30"/>
      <c r="O795" s="30"/>
      <c r="P795" s="30"/>
      <c r="V795" t="s">
        <v>40</v>
      </c>
      <c r="W795" t="s">
        <v>40</v>
      </c>
      <c r="X795" t="s">
        <v>2502</v>
      </c>
      <c r="Y795" t="s">
        <v>2503</v>
      </c>
      <c r="Z795" s="23" t="s">
        <v>2504</v>
      </c>
      <c r="AA795" s="23" t="s">
        <v>4033</v>
      </c>
      <c r="AB795" s="23" t="s">
        <v>2506</v>
      </c>
      <c r="AC795" s="23"/>
      <c r="AD795" s="23"/>
      <c r="AE795" s="23"/>
      <c r="AF795" s="23" t="s">
        <v>40</v>
      </c>
      <c r="AG795" s="23" t="s">
        <v>4037</v>
      </c>
      <c r="AH795" s="23" t="s">
        <v>41</v>
      </c>
      <c r="AI795" s="23" t="s">
        <v>4038</v>
      </c>
      <c r="AJ795" s="23" t="s">
        <v>4039</v>
      </c>
      <c r="AK795" s="23" t="s">
        <v>2501</v>
      </c>
      <c r="AL795" s="23" t="s">
        <v>2501</v>
      </c>
      <c r="AM795" s="23" t="s">
        <v>2501</v>
      </c>
      <c r="AN795" s="23" t="s">
        <v>2501</v>
      </c>
      <c r="AO795" s="30"/>
      <c r="AP795" t="s">
        <v>2500</v>
      </c>
      <c r="AQ795" t="s">
        <v>4040</v>
      </c>
      <c r="AR795">
        <v>19495</v>
      </c>
      <c r="AS795" s="2">
        <v>43831</v>
      </c>
      <c r="AT795" s="2" t="s">
        <v>4041</v>
      </c>
    </row>
    <row r="796" spans="1:46" x14ac:dyDescent="0.25">
      <c r="A796" t="s">
        <v>4686</v>
      </c>
      <c r="B796" s="23" t="s">
        <v>397</v>
      </c>
      <c r="C796" s="28" t="s">
        <v>4655</v>
      </c>
      <c r="D796" s="26" t="s">
        <v>4655</v>
      </c>
      <c r="E796" t="s">
        <v>2495</v>
      </c>
      <c r="F796" t="s">
        <v>2495</v>
      </c>
      <c r="G796" t="s">
        <v>2495</v>
      </c>
      <c r="H796" t="s">
        <v>2495</v>
      </c>
      <c r="I796" t="s">
        <v>2496</v>
      </c>
      <c r="J796" s="23" t="s">
        <v>4036</v>
      </c>
      <c r="K796" s="23" t="s">
        <v>2505</v>
      </c>
      <c r="L796" s="23" t="s">
        <v>2499</v>
      </c>
      <c r="M796" s="2">
        <v>43831</v>
      </c>
      <c r="N796" s="30"/>
      <c r="O796" s="30"/>
      <c r="P796" s="30"/>
      <c r="V796" t="s">
        <v>40</v>
      </c>
      <c r="W796" t="s">
        <v>40</v>
      </c>
      <c r="X796" t="s">
        <v>2502</v>
      </c>
      <c r="Y796" t="s">
        <v>2503</v>
      </c>
      <c r="Z796" s="23" t="s">
        <v>2504</v>
      </c>
      <c r="AA796" s="23" t="s">
        <v>4033</v>
      </c>
      <c r="AB796" s="23" t="s">
        <v>2506</v>
      </c>
      <c r="AC796" s="23"/>
      <c r="AD796" s="23"/>
      <c r="AE796" s="23"/>
      <c r="AF796" s="23" t="s">
        <v>40</v>
      </c>
      <c r="AG796" s="23" t="s">
        <v>4037</v>
      </c>
      <c r="AH796" s="23" t="s">
        <v>41</v>
      </c>
      <c r="AI796" s="23" t="s">
        <v>4038</v>
      </c>
      <c r="AJ796" s="23" t="s">
        <v>4039</v>
      </c>
      <c r="AK796" s="23" t="s">
        <v>2501</v>
      </c>
      <c r="AL796" s="23" t="s">
        <v>2501</v>
      </c>
      <c r="AM796" s="23" t="s">
        <v>2501</v>
      </c>
      <c r="AN796" s="23" t="s">
        <v>2501</v>
      </c>
      <c r="AO796" s="30"/>
      <c r="AP796" t="s">
        <v>2500</v>
      </c>
      <c r="AQ796" t="s">
        <v>4040</v>
      </c>
      <c r="AR796">
        <v>19495</v>
      </c>
      <c r="AS796" s="2">
        <v>43831</v>
      </c>
      <c r="AT796" s="2" t="s">
        <v>4041</v>
      </c>
    </row>
    <row r="797" spans="1:46" x14ac:dyDescent="0.25">
      <c r="A797" t="s">
        <v>4687</v>
      </c>
      <c r="B797" s="23" t="s">
        <v>399</v>
      </c>
      <c r="C797" s="27" t="s">
        <v>4688</v>
      </c>
      <c r="D797" s="27" t="s">
        <v>4688</v>
      </c>
      <c r="E797" t="s">
        <v>2495</v>
      </c>
      <c r="F797" t="s">
        <v>2495</v>
      </c>
      <c r="G797" t="s">
        <v>2495</v>
      </c>
      <c r="H797" t="s">
        <v>2495</v>
      </c>
      <c r="I797" t="s">
        <v>2496</v>
      </c>
      <c r="J797" s="23" t="s">
        <v>4036</v>
      </c>
      <c r="K797" s="23" t="s">
        <v>2505</v>
      </c>
      <c r="L797" s="23" t="s">
        <v>2499</v>
      </c>
      <c r="M797" s="2">
        <v>43831</v>
      </c>
      <c r="N797" s="30"/>
      <c r="O797" s="30"/>
      <c r="P797" s="30"/>
      <c r="V797" t="s">
        <v>40</v>
      </c>
      <c r="W797" t="s">
        <v>40</v>
      </c>
      <c r="X797" t="s">
        <v>2502</v>
      </c>
      <c r="Y797" t="s">
        <v>2503</v>
      </c>
      <c r="Z797" s="23" t="s">
        <v>2504</v>
      </c>
      <c r="AA797" s="23" t="s">
        <v>4033</v>
      </c>
      <c r="AB797" s="23" t="s">
        <v>2506</v>
      </c>
      <c r="AC797" s="23"/>
      <c r="AD797" s="23"/>
      <c r="AE797" s="23"/>
      <c r="AF797" s="23" t="s">
        <v>40</v>
      </c>
      <c r="AG797" s="23" t="s">
        <v>4037</v>
      </c>
      <c r="AH797" s="23" t="s">
        <v>41</v>
      </c>
      <c r="AI797" s="23" t="s">
        <v>4038</v>
      </c>
      <c r="AJ797" s="23" t="s">
        <v>4039</v>
      </c>
      <c r="AK797" s="23" t="s">
        <v>2501</v>
      </c>
      <c r="AL797" s="23" t="s">
        <v>2501</v>
      </c>
      <c r="AM797" s="23" t="s">
        <v>2501</v>
      </c>
      <c r="AN797" s="23" t="s">
        <v>2501</v>
      </c>
      <c r="AO797" s="30"/>
      <c r="AP797" t="s">
        <v>2500</v>
      </c>
      <c r="AQ797" t="s">
        <v>4040</v>
      </c>
      <c r="AR797">
        <v>19495</v>
      </c>
      <c r="AS797" s="2">
        <v>43831</v>
      </c>
      <c r="AT797" s="2" t="s">
        <v>4041</v>
      </c>
    </row>
    <row r="798" spans="1:46" x14ac:dyDescent="0.25">
      <c r="A798" t="s">
        <v>4689</v>
      </c>
      <c r="B798" s="23" t="s">
        <v>400</v>
      </c>
      <c r="C798" s="28" t="s">
        <v>4661</v>
      </c>
      <c r="D798" s="26" t="s">
        <v>4661</v>
      </c>
      <c r="E798" t="s">
        <v>2495</v>
      </c>
      <c r="F798" t="s">
        <v>2495</v>
      </c>
      <c r="G798" t="s">
        <v>2495</v>
      </c>
      <c r="H798" t="s">
        <v>2495</v>
      </c>
      <c r="I798" t="s">
        <v>2496</v>
      </c>
      <c r="J798" s="23" t="s">
        <v>4036</v>
      </c>
      <c r="K798" s="23" t="s">
        <v>2505</v>
      </c>
      <c r="L798" s="23" t="s">
        <v>2499</v>
      </c>
      <c r="M798" s="2">
        <v>43831</v>
      </c>
      <c r="N798" s="30"/>
      <c r="O798" s="30"/>
      <c r="P798" s="30"/>
      <c r="V798" t="s">
        <v>40</v>
      </c>
      <c r="W798" t="s">
        <v>40</v>
      </c>
      <c r="X798" t="s">
        <v>2502</v>
      </c>
      <c r="Y798" t="s">
        <v>2503</v>
      </c>
      <c r="Z798" s="23" t="s">
        <v>2504</v>
      </c>
      <c r="AA798" s="23" t="s">
        <v>4033</v>
      </c>
      <c r="AB798" s="23" t="s">
        <v>2506</v>
      </c>
      <c r="AC798" s="23"/>
      <c r="AD798" s="23"/>
      <c r="AE798" s="23"/>
      <c r="AF798" s="23" t="s">
        <v>40</v>
      </c>
      <c r="AG798" s="23" t="s">
        <v>4037</v>
      </c>
      <c r="AH798" s="23" t="s">
        <v>41</v>
      </c>
      <c r="AI798" s="23" t="s">
        <v>4038</v>
      </c>
      <c r="AJ798" s="23" t="s">
        <v>4039</v>
      </c>
      <c r="AK798" s="23" t="s">
        <v>2501</v>
      </c>
      <c r="AL798" s="23" t="s">
        <v>2501</v>
      </c>
      <c r="AM798" s="23" t="s">
        <v>2501</v>
      </c>
      <c r="AN798" s="23" t="s">
        <v>2501</v>
      </c>
      <c r="AO798" s="30"/>
      <c r="AP798" t="s">
        <v>2500</v>
      </c>
      <c r="AQ798" t="s">
        <v>4040</v>
      </c>
      <c r="AR798">
        <v>19495</v>
      </c>
      <c r="AS798" s="2">
        <v>43831</v>
      </c>
      <c r="AT798" s="2" t="s">
        <v>4041</v>
      </c>
    </row>
    <row r="799" spans="1:46" x14ac:dyDescent="0.25">
      <c r="A799" t="s">
        <v>4690</v>
      </c>
      <c r="B799" s="23" t="s">
        <v>396</v>
      </c>
      <c r="C799" s="27" t="s">
        <v>4691</v>
      </c>
      <c r="D799" s="27" t="s">
        <v>4691</v>
      </c>
      <c r="E799" t="s">
        <v>2495</v>
      </c>
      <c r="F799" t="s">
        <v>2495</v>
      </c>
      <c r="G799" t="s">
        <v>2495</v>
      </c>
      <c r="H799" t="s">
        <v>2495</v>
      </c>
      <c r="I799" t="s">
        <v>2496</v>
      </c>
      <c r="J799" s="23" t="s">
        <v>4036</v>
      </c>
      <c r="K799" s="23" t="s">
        <v>2505</v>
      </c>
      <c r="L799" s="23" t="s">
        <v>2499</v>
      </c>
      <c r="M799" s="2">
        <v>43831</v>
      </c>
      <c r="N799" s="30"/>
      <c r="O799" s="30"/>
      <c r="P799" s="30"/>
      <c r="V799" t="s">
        <v>40</v>
      </c>
      <c r="W799" t="s">
        <v>40</v>
      </c>
      <c r="X799" t="s">
        <v>2502</v>
      </c>
      <c r="Y799" t="s">
        <v>2503</v>
      </c>
      <c r="Z799" s="23" t="s">
        <v>2504</v>
      </c>
      <c r="AA799" s="23" t="s">
        <v>4033</v>
      </c>
      <c r="AB799" s="23" t="s">
        <v>2506</v>
      </c>
      <c r="AC799" s="23"/>
      <c r="AD799" s="23"/>
      <c r="AE799" s="23"/>
      <c r="AF799" s="23" t="s">
        <v>40</v>
      </c>
      <c r="AG799" s="23" t="s">
        <v>4037</v>
      </c>
      <c r="AH799" s="23" t="s">
        <v>41</v>
      </c>
      <c r="AI799" s="23" t="s">
        <v>4038</v>
      </c>
      <c r="AJ799" s="23" t="s">
        <v>4039</v>
      </c>
      <c r="AK799" s="23" t="s">
        <v>2501</v>
      </c>
      <c r="AL799" s="23" t="s">
        <v>2501</v>
      </c>
      <c r="AM799" s="23" t="s">
        <v>2501</v>
      </c>
      <c r="AN799" s="23" t="s">
        <v>2501</v>
      </c>
      <c r="AO799" s="30"/>
      <c r="AP799" t="s">
        <v>2500</v>
      </c>
      <c r="AQ799" t="s">
        <v>4040</v>
      </c>
      <c r="AR799">
        <v>19495</v>
      </c>
      <c r="AS799" s="2">
        <v>43831</v>
      </c>
      <c r="AT799" s="2" t="s">
        <v>4041</v>
      </c>
    </row>
    <row r="800" spans="1:46" x14ac:dyDescent="0.25">
      <c r="A800" t="s">
        <v>4692</v>
      </c>
      <c r="B800" s="23" t="s">
        <v>401</v>
      </c>
      <c r="C800" s="28" t="s">
        <v>4663</v>
      </c>
      <c r="D800" s="26" t="s">
        <v>4663</v>
      </c>
      <c r="E800" t="s">
        <v>2495</v>
      </c>
      <c r="F800" t="s">
        <v>2495</v>
      </c>
      <c r="G800" t="s">
        <v>2495</v>
      </c>
      <c r="H800" t="s">
        <v>2495</v>
      </c>
      <c r="I800" t="s">
        <v>2496</v>
      </c>
      <c r="J800" s="23" t="s">
        <v>4036</v>
      </c>
      <c r="K800" s="23" t="s">
        <v>2505</v>
      </c>
      <c r="L800" s="23" t="s">
        <v>2499</v>
      </c>
      <c r="M800" s="2">
        <v>43831</v>
      </c>
      <c r="N800" s="30"/>
      <c r="O800" s="30"/>
      <c r="P800" s="30"/>
      <c r="V800" t="s">
        <v>40</v>
      </c>
      <c r="W800" t="s">
        <v>40</v>
      </c>
      <c r="X800" t="s">
        <v>2502</v>
      </c>
      <c r="Y800" t="s">
        <v>2503</v>
      </c>
      <c r="Z800" s="23" t="s">
        <v>2504</v>
      </c>
      <c r="AA800" s="23" t="s">
        <v>4033</v>
      </c>
      <c r="AB800" s="23" t="s">
        <v>2506</v>
      </c>
      <c r="AC800" s="23"/>
      <c r="AD800" s="23"/>
      <c r="AE800" s="23"/>
      <c r="AF800" s="23" t="s">
        <v>40</v>
      </c>
      <c r="AG800" s="23" t="s">
        <v>4037</v>
      </c>
      <c r="AH800" s="23" t="s">
        <v>41</v>
      </c>
      <c r="AI800" s="23" t="s">
        <v>4038</v>
      </c>
      <c r="AJ800" s="23" t="s">
        <v>4039</v>
      </c>
      <c r="AK800" s="23" t="s">
        <v>2501</v>
      </c>
      <c r="AL800" s="23" t="s">
        <v>2501</v>
      </c>
      <c r="AM800" s="23" t="s">
        <v>2501</v>
      </c>
      <c r="AN800" s="23" t="s">
        <v>2501</v>
      </c>
      <c r="AO800" s="30"/>
      <c r="AP800" t="s">
        <v>2500</v>
      </c>
      <c r="AQ800" t="s">
        <v>4040</v>
      </c>
      <c r="AR800">
        <v>19495</v>
      </c>
      <c r="AS800" s="2">
        <v>43831</v>
      </c>
      <c r="AT800" s="2" t="s">
        <v>4041</v>
      </c>
    </row>
    <row r="801" spans="1:46" x14ac:dyDescent="0.25">
      <c r="A801" t="s">
        <v>4693</v>
      </c>
      <c r="B801" s="23" t="s">
        <v>398</v>
      </c>
      <c r="C801" s="28" t="s">
        <v>4657</v>
      </c>
      <c r="D801" s="27" t="s">
        <v>4657</v>
      </c>
      <c r="E801" t="s">
        <v>2495</v>
      </c>
      <c r="F801" t="s">
        <v>2495</v>
      </c>
      <c r="G801" t="s">
        <v>2495</v>
      </c>
      <c r="H801" t="s">
        <v>2495</v>
      </c>
      <c r="I801" t="s">
        <v>2496</v>
      </c>
      <c r="J801" s="23" t="s">
        <v>4036</v>
      </c>
      <c r="K801" s="23" t="s">
        <v>2505</v>
      </c>
      <c r="L801" s="23" t="s">
        <v>2499</v>
      </c>
      <c r="M801" s="2">
        <v>43831</v>
      </c>
      <c r="N801" s="30"/>
      <c r="O801" s="30"/>
      <c r="P801" s="30"/>
      <c r="V801" t="s">
        <v>40</v>
      </c>
      <c r="W801" t="s">
        <v>40</v>
      </c>
      <c r="X801" t="s">
        <v>2502</v>
      </c>
      <c r="Y801" t="s">
        <v>2503</v>
      </c>
      <c r="Z801" s="23" t="s">
        <v>2504</v>
      </c>
      <c r="AA801" s="23" t="s">
        <v>4033</v>
      </c>
      <c r="AB801" s="23" t="s">
        <v>2506</v>
      </c>
      <c r="AC801" s="23"/>
      <c r="AD801" s="23"/>
      <c r="AE801" s="23"/>
      <c r="AF801" s="23" t="s">
        <v>40</v>
      </c>
      <c r="AG801" s="23" t="s">
        <v>4037</v>
      </c>
      <c r="AH801" s="23" t="s">
        <v>41</v>
      </c>
      <c r="AI801" s="23" t="s">
        <v>4038</v>
      </c>
      <c r="AJ801" s="23" t="s">
        <v>4039</v>
      </c>
      <c r="AK801" s="23" t="s">
        <v>2501</v>
      </c>
      <c r="AL801" s="23" t="s">
        <v>2501</v>
      </c>
      <c r="AM801" s="23" t="s">
        <v>2501</v>
      </c>
      <c r="AN801" s="23" t="s">
        <v>2501</v>
      </c>
      <c r="AO801" s="30"/>
      <c r="AP801" t="s">
        <v>2500</v>
      </c>
      <c r="AQ801" t="s">
        <v>4040</v>
      </c>
      <c r="AR801">
        <v>19495</v>
      </c>
      <c r="AS801" s="2">
        <v>43831</v>
      </c>
      <c r="AT801" s="2" t="s">
        <v>4041</v>
      </c>
    </row>
    <row r="802" spans="1:46" x14ac:dyDescent="0.25">
      <c r="A802" t="s">
        <v>4694</v>
      </c>
      <c r="B802" s="23" t="s">
        <v>419</v>
      </c>
      <c r="C802" s="28" t="s">
        <v>4695</v>
      </c>
      <c r="D802" s="26" t="s">
        <v>4695</v>
      </c>
      <c r="E802" t="s">
        <v>2495</v>
      </c>
      <c r="F802" t="s">
        <v>2495</v>
      </c>
      <c r="G802" t="s">
        <v>2495</v>
      </c>
      <c r="H802" t="s">
        <v>2495</v>
      </c>
      <c r="I802" t="s">
        <v>2496</v>
      </c>
      <c r="J802" s="23" t="s">
        <v>4036</v>
      </c>
      <c r="K802" s="23" t="s">
        <v>2505</v>
      </c>
      <c r="L802" s="23" t="s">
        <v>2499</v>
      </c>
      <c r="M802" s="2">
        <v>43831</v>
      </c>
      <c r="N802" s="30"/>
      <c r="O802" s="30"/>
      <c r="P802" s="30"/>
      <c r="V802" t="s">
        <v>40</v>
      </c>
      <c r="W802" t="s">
        <v>40</v>
      </c>
      <c r="X802" t="s">
        <v>2502</v>
      </c>
      <c r="Y802" t="s">
        <v>2503</v>
      </c>
      <c r="Z802" s="23" t="s">
        <v>2504</v>
      </c>
      <c r="AA802" s="23" t="s">
        <v>4033</v>
      </c>
      <c r="AB802" s="23" t="s">
        <v>2506</v>
      </c>
      <c r="AC802" s="23"/>
      <c r="AD802" s="23"/>
      <c r="AE802" s="23"/>
      <c r="AF802" s="23" t="s">
        <v>40</v>
      </c>
      <c r="AG802" s="23" t="s">
        <v>4037</v>
      </c>
      <c r="AH802" s="23" t="s">
        <v>41</v>
      </c>
      <c r="AI802" s="23" t="s">
        <v>4038</v>
      </c>
      <c r="AJ802" s="23" t="s">
        <v>4039</v>
      </c>
      <c r="AK802" s="23" t="s">
        <v>2501</v>
      </c>
      <c r="AL802" s="23" t="s">
        <v>2501</v>
      </c>
      <c r="AM802" s="23" t="s">
        <v>2501</v>
      </c>
      <c r="AN802" s="23" t="s">
        <v>2501</v>
      </c>
      <c r="AO802" s="30"/>
      <c r="AP802" t="s">
        <v>2500</v>
      </c>
      <c r="AQ802" t="s">
        <v>4040</v>
      </c>
      <c r="AR802">
        <v>19495</v>
      </c>
      <c r="AS802" s="2">
        <v>43831</v>
      </c>
      <c r="AT802" s="2" t="s">
        <v>4041</v>
      </c>
    </row>
    <row r="803" spans="1:46" x14ac:dyDescent="0.25">
      <c r="A803" t="s">
        <v>4696</v>
      </c>
      <c r="B803" s="23" t="s">
        <v>420</v>
      </c>
      <c r="C803" s="27" t="s">
        <v>4697</v>
      </c>
      <c r="D803" s="27" t="s">
        <v>4697</v>
      </c>
      <c r="E803" t="s">
        <v>2495</v>
      </c>
      <c r="F803" t="s">
        <v>2495</v>
      </c>
      <c r="G803" t="s">
        <v>2495</v>
      </c>
      <c r="H803" t="s">
        <v>2495</v>
      </c>
      <c r="I803" t="s">
        <v>2496</v>
      </c>
      <c r="J803" s="23" t="s">
        <v>4036</v>
      </c>
      <c r="K803" s="23" t="s">
        <v>2505</v>
      </c>
      <c r="L803" s="23" t="s">
        <v>2499</v>
      </c>
      <c r="M803" s="2">
        <v>43831</v>
      </c>
      <c r="N803" s="30"/>
      <c r="O803" s="30"/>
      <c r="P803" s="30"/>
      <c r="V803" t="s">
        <v>40</v>
      </c>
      <c r="W803" t="s">
        <v>40</v>
      </c>
      <c r="X803" t="s">
        <v>2502</v>
      </c>
      <c r="Y803" t="s">
        <v>2503</v>
      </c>
      <c r="Z803" s="23" t="s">
        <v>2504</v>
      </c>
      <c r="AA803" s="23" t="s">
        <v>4033</v>
      </c>
      <c r="AB803" s="23" t="s">
        <v>2506</v>
      </c>
      <c r="AC803" s="23"/>
      <c r="AD803" s="23"/>
      <c r="AE803" s="23"/>
      <c r="AF803" s="23" t="s">
        <v>40</v>
      </c>
      <c r="AG803" s="23" t="s">
        <v>4037</v>
      </c>
      <c r="AH803" s="23" t="s">
        <v>41</v>
      </c>
      <c r="AI803" s="23" t="s">
        <v>4038</v>
      </c>
      <c r="AJ803" s="23" t="s">
        <v>4039</v>
      </c>
      <c r="AK803" s="23" t="s">
        <v>2501</v>
      </c>
      <c r="AL803" s="23" t="s">
        <v>2501</v>
      </c>
      <c r="AM803" s="23" t="s">
        <v>2501</v>
      </c>
      <c r="AN803" s="23" t="s">
        <v>2501</v>
      </c>
      <c r="AO803" s="30"/>
      <c r="AP803" t="s">
        <v>2500</v>
      </c>
      <c r="AQ803" t="s">
        <v>4040</v>
      </c>
      <c r="AR803">
        <v>19495</v>
      </c>
      <c r="AS803" s="2">
        <v>43831</v>
      </c>
      <c r="AT803" s="2" t="s">
        <v>4041</v>
      </c>
    </row>
    <row r="804" spans="1:46" x14ac:dyDescent="0.25">
      <c r="A804" t="s">
        <v>4698</v>
      </c>
      <c r="B804" s="23" t="s">
        <v>421</v>
      </c>
      <c r="C804" s="26" t="s">
        <v>4699</v>
      </c>
      <c r="D804" s="26" t="s">
        <v>4699</v>
      </c>
      <c r="E804" t="s">
        <v>2495</v>
      </c>
      <c r="F804" t="s">
        <v>2495</v>
      </c>
      <c r="G804" t="s">
        <v>2495</v>
      </c>
      <c r="H804" t="s">
        <v>2495</v>
      </c>
      <c r="I804" t="s">
        <v>2496</v>
      </c>
      <c r="J804" s="23" t="s">
        <v>4036</v>
      </c>
      <c r="K804" s="23" t="s">
        <v>2505</v>
      </c>
      <c r="L804" s="23" t="s">
        <v>2499</v>
      </c>
      <c r="M804" s="2">
        <v>43831</v>
      </c>
      <c r="N804" s="30"/>
      <c r="O804" s="30"/>
      <c r="P804" s="30"/>
      <c r="V804" t="s">
        <v>40</v>
      </c>
      <c r="W804" t="s">
        <v>40</v>
      </c>
      <c r="X804" t="s">
        <v>2502</v>
      </c>
      <c r="Y804" t="s">
        <v>2503</v>
      </c>
      <c r="Z804" s="23" t="s">
        <v>2504</v>
      </c>
      <c r="AA804" s="23" t="s">
        <v>4033</v>
      </c>
      <c r="AB804" s="23" t="s">
        <v>2506</v>
      </c>
      <c r="AC804" s="23"/>
      <c r="AD804" s="23"/>
      <c r="AE804" s="23"/>
      <c r="AF804" s="23" t="s">
        <v>40</v>
      </c>
      <c r="AG804" s="23" t="s">
        <v>4037</v>
      </c>
      <c r="AH804" s="23" t="s">
        <v>41</v>
      </c>
      <c r="AI804" s="23" t="s">
        <v>4038</v>
      </c>
      <c r="AJ804" s="23" t="s">
        <v>4039</v>
      </c>
      <c r="AK804" s="23" t="s">
        <v>2501</v>
      </c>
      <c r="AL804" s="23" t="s">
        <v>2501</v>
      </c>
      <c r="AM804" s="23" t="s">
        <v>2501</v>
      </c>
      <c r="AN804" s="23" t="s">
        <v>2501</v>
      </c>
      <c r="AO804" s="30"/>
      <c r="AP804" t="s">
        <v>2500</v>
      </c>
      <c r="AQ804" t="s">
        <v>4040</v>
      </c>
      <c r="AR804">
        <v>19495</v>
      </c>
      <c r="AS804" s="2">
        <v>43831</v>
      </c>
      <c r="AT804" s="2" t="s">
        <v>4041</v>
      </c>
    </row>
    <row r="805" spans="1:46" x14ac:dyDescent="0.25">
      <c r="A805" t="s">
        <v>4700</v>
      </c>
      <c r="B805" s="23" t="s">
        <v>423</v>
      </c>
      <c r="C805" s="27" t="s">
        <v>4701</v>
      </c>
      <c r="D805" s="27" t="s">
        <v>4701</v>
      </c>
      <c r="E805" t="s">
        <v>2495</v>
      </c>
      <c r="F805" t="s">
        <v>2495</v>
      </c>
      <c r="G805" t="s">
        <v>2495</v>
      </c>
      <c r="H805" t="s">
        <v>2495</v>
      </c>
      <c r="I805" t="s">
        <v>2496</v>
      </c>
      <c r="J805" s="23" t="s">
        <v>4036</v>
      </c>
      <c r="K805" s="23" t="s">
        <v>2505</v>
      </c>
      <c r="L805" s="23" t="s">
        <v>2499</v>
      </c>
      <c r="M805" s="2">
        <v>43831</v>
      </c>
      <c r="N805" s="30"/>
      <c r="O805" s="30"/>
      <c r="P805" s="30"/>
      <c r="V805" t="s">
        <v>40</v>
      </c>
      <c r="W805" t="s">
        <v>40</v>
      </c>
      <c r="X805" t="s">
        <v>2502</v>
      </c>
      <c r="Y805" t="s">
        <v>2503</v>
      </c>
      <c r="Z805" s="23" t="s">
        <v>2504</v>
      </c>
      <c r="AA805" s="23" t="s">
        <v>4033</v>
      </c>
      <c r="AB805" s="23" t="s">
        <v>2506</v>
      </c>
      <c r="AC805" s="23"/>
      <c r="AD805" s="23"/>
      <c r="AE805" s="23"/>
      <c r="AF805" s="23" t="s">
        <v>40</v>
      </c>
      <c r="AG805" s="23" t="s">
        <v>4037</v>
      </c>
      <c r="AH805" s="23" t="s">
        <v>41</v>
      </c>
      <c r="AI805" s="23" t="s">
        <v>4038</v>
      </c>
      <c r="AJ805" s="23" t="s">
        <v>4039</v>
      </c>
      <c r="AK805" s="23" t="s">
        <v>2501</v>
      </c>
      <c r="AL805" s="23" t="s">
        <v>2501</v>
      </c>
      <c r="AM805" s="23" t="s">
        <v>2501</v>
      </c>
      <c r="AN805" s="23" t="s">
        <v>2501</v>
      </c>
      <c r="AO805" s="30"/>
      <c r="AP805" t="s">
        <v>2500</v>
      </c>
      <c r="AQ805" t="s">
        <v>4040</v>
      </c>
      <c r="AR805">
        <v>19495</v>
      </c>
      <c r="AS805" s="2">
        <v>43831</v>
      </c>
      <c r="AT805" s="2" t="s">
        <v>4041</v>
      </c>
    </row>
    <row r="806" spans="1:46" x14ac:dyDescent="0.25">
      <c r="A806" t="s">
        <v>4702</v>
      </c>
      <c r="B806" s="23" t="s">
        <v>425</v>
      </c>
      <c r="C806" s="28" t="s">
        <v>4703</v>
      </c>
      <c r="D806" s="26" t="s">
        <v>4703</v>
      </c>
      <c r="E806" t="s">
        <v>2495</v>
      </c>
      <c r="F806" t="s">
        <v>2495</v>
      </c>
      <c r="G806" t="s">
        <v>2495</v>
      </c>
      <c r="H806" t="s">
        <v>2495</v>
      </c>
      <c r="I806" t="s">
        <v>2496</v>
      </c>
      <c r="J806" s="23" t="s">
        <v>4036</v>
      </c>
      <c r="K806" s="23" t="s">
        <v>2505</v>
      </c>
      <c r="L806" s="23" t="s">
        <v>2499</v>
      </c>
      <c r="M806" s="2">
        <v>43831</v>
      </c>
      <c r="N806" s="30"/>
      <c r="O806" s="30"/>
      <c r="P806" s="30"/>
      <c r="V806" t="s">
        <v>40</v>
      </c>
      <c r="W806" t="s">
        <v>40</v>
      </c>
      <c r="X806" t="s">
        <v>2502</v>
      </c>
      <c r="Y806" t="s">
        <v>2503</v>
      </c>
      <c r="Z806" s="23" t="s">
        <v>2504</v>
      </c>
      <c r="AA806" s="23" t="s">
        <v>4033</v>
      </c>
      <c r="AB806" s="23" t="s">
        <v>2506</v>
      </c>
      <c r="AC806" s="23"/>
      <c r="AD806" s="23"/>
      <c r="AE806" s="23"/>
      <c r="AF806" s="23" t="s">
        <v>40</v>
      </c>
      <c r="AG806" s="23" t="s">
        <v>4037</v>
      </c>
      <c r="AH806" s="23" t="s">
        <v>41</v>
      </c>
      <c r="AI806" s="23" t="s">
        <v>4038</v>
      </c>
      <c r="AJ806" s="23" t="s">
        <v>4039</v>
      </c>
      <c r="AK806" s="23" t="s">
        <v>2501</v>
      </c>
      <c r="AL806" s="23" t="s">
        <v>2501</v>
      </c>
      <c r="AM806" s="23" t="s">
        <v>2501</v>
      </c>
      <c r="AN806" s="23" t="s">
        <v>2501</v>
      </c>
      <c r="AO806" s="30"/>
      <c r="AP806" t="s">
        <v>2500</v>
      </c>
      <c r="AQ806" t="s">
        <v>4040</v>
      </c>
      <c r="AR806">
        <v>19495</v>
      </c>
      <c r="AS806" s="2">
        <v>43831</v>
      </c>
      <c r="AT806" s="2" t="s">
        <v>4041</v>
      </c>
    </row>
    <row r="807" spans="1:46" x14ac:dyDescent="0.25">
      <c r="A807" t="s">
        <v>4704</v>
      </c>
      <c r="B807" s="23" t="s">
        <v>426</v>
      </c>
      <c r="C807" s="27" t="s">
        <v>4705</v>
      </c>
      <c r="D807" s="27" t="s">
        <v>4705</v>
      </c>
      <c r="E807" t="s">
        <v>2495</v>
      </c>
      <c r="F807" t="s">
        <v>2495</v>
      </c>
      <c r="G807" t="s">
        <v>2495</v>
      </c>
      <c r="H807" t="s">
        <v>2495</v>
      </c>
      <c r="I807" t="s">
        <v>2496</v>
      </c>
      <c r="J807" s="23" t="s">
        <v>4036</v>
      </c>
      <c r="K807" s="23" t="s">
        <v>2505</v>
      </c>
      <c r="L807" s="23" t="s">
        <v>2499</v>
      </c>
      <c r="M807" s="2">
        <v>43831</v>
      </c>
      <c r="N807" s="30"/>
      <c r="O807" s="30"/>
      <c r="P807" s="30"/>
      <c r="V807" t="s">
        <v>40</v>
      </c>
      <c r="W807" t="s">
        <v>40</v>
      </c>
      <c r="X807" t="s">
        <v>2502</v>
      </c>
      <c r="Y807" t="s">
        <v>2503</v>
      </c>
      <c r="Z807" s="23" t="s">
        <v>2504</v>
      </c>
      <c r="AA807" s="23" t="s">
        <v>4033</v>
      </c>
      <c r="AB807" s="23" t="s">
        <v>2506</v>
      </c>
      <c r="AC807" s="23"/>
      <c r="AD807" s="23"/>
      <c r="AE807" s="23"/>
      <c r="AF807" s="23" t="s">
        <v>40</v>
      </c>
      <c r="AG807" s="23" t="s">
        <v>4037</v>
      </c>
      <c r="AH807" s="23" t="s">
        <v>41</v>
      </c>
      <c r="AI807" s="23" t="s">
        <v>4038</v>
      </c>
      <c r="AJ807" s="23" t="s">
        <v>4039</v>
      </c>
      <c r="AK807" s="23" t="s">
        <v>2501</v>
      </c>
      <c r="AL807" s="23" t="s">
        <v>2501</v>
      </c>
      <c r="AM807" s="23" t="s">
        <v>2501</v>
      </c>
      <c r="AN807" s="23" t="s">
        <v>2501</v>
      </c>
      <c r="AO807" s="30"/>
      <c r="AP807" t="s">
        <v>2500</v>
      </c>
      <c r="AQ807" t="s">
        <v>4040</v>
      </c>
      <c r="AR807">
        <v>19495</v>
      </c>
      <c r="AS807" s="2">
        <v>43831</v>
      </c>
      <c r="AT807" s="2" t="s">
        <v>4041</v>
      </c>
    </row>
    <row r="808" spans="1:46" x14ac:dyDescent="0.25">
      <c r="A808" t="s">
        <v>4706</v>
      </c>
      <c r="B808" s="23" t="s">
        <v>419</v>
      </c>
      <c r="C808" s="28" t="s">
        <v>4695</v>
      </c>
      <c r="D808" s="26" t="s">
        <v>4695</v>
      </c>
      <c r="E808" t="s">
        <v>2495</v>
      </c>
      <c r="F808" t="s">
        <v>2495</v>
      </c>
      <c r="G808" t="s">
        <v>2495</v>
      </c>
      <c r="H808" t="s">
        <v>2495</v>
      </c>
      <c r="I808" t="s">
        <v>2496</v>
      </c>
      <c r="J808" s="23" t="s">
        <v>4036</v>
      </c>
      <c r="K808" s="23" t="s">
        <v>2505</v>
      </c>
      <c r="L808" s="23" t="s">
        <v>2499</v>
      </c>
      <c r="M808" s="2">
        <v>43831</v>
      </c>
      <c r="N808" s="30"/>
      <c r="O808" s="30"/>
      <c r="P808" s="30"/>
      <c r="V808" t="s">
        <v>40</v>
      </c>
      <c r="W808" t="s">
        <v>40</v>
      </c>
      <c r="X808" t="s">
        <v>2502</v>
      </c>
      <c r="Y808" t="s">
        <v>2503</v>
      </c>
      <c r="Z808" s="23" t="s">
        <v>2504</v>
      </c>
      <c r="AA808" s="23" t="s">
        <v>4033</v>
      </c>
      <c r="AB808" s="23" t="s">
        <v>2506</v>
      </c>
      <c r="AC808" s="23"/>
      <c r="AD808" s="23"/>
      <c r="AE808" s="23"/>
      <c r="AF808" s="23" t="s">
        <v>40</v>
      </c>
      <c r="AG808" s="23" t="s">
        <v>4037</v>
      </c>
      <c r="AH808" s="23" t="s">
        <v>41</v>
      </c>
      <c r="AI808" s="23" t="s">
        <v>4038</v>
      </c>
      <c r="AJ808" s="23" t="s">
        <v>4039</v>
      </c>
      <c r="AK808" s="23" t="s">
        <v>2501</v>
      </c>
      <c r="AL808" s="23" t="s">
        <v>2501</v>
      </c>
      <c r="AM808" s="23" t="s">
        <v>2501</v>
      </c>
      <c r="AN808" s="23" t="s">
        <v>2501</v>
      </c>
      <c r="AO808" s="30"/>
      <c r="AP808" t="s">
        <v>2500</v>
      </c>
      <c r="AQ808" t="s">
        <v>4040</v>
      </c>
      <c r="AR808">
        <v>19495</v>
      </c>
      <c r="AS808" s="2">
        <v>43831</v>
      </c>
      <c r="AT808" s="2" t="s">
        <v>4041</v>
      </c>
    </row>
    <row r="809" spans="1:46" x14ac:dyDescent="0.25">
      <c r="A809" t="s">
        <v>4707</v>
      </c>
      <c r="B809" s="23" t="s">
        <v>425</v>
      </c>
      <c r="C809" s="28" t="s">
        <v>4703</v>
      </c>
      <c r="D809" s="27" t="s">
        <v>4703</v>
      </c>
      <c r="E809" t="s">
        <v>2495</v>
      </c>
      <c r="F809" t="s">
        <v>2495</v>
      </c>
      <c r="G809" t="s">
        <v>2495</v>
      </c>
      <c r="H809" t="s">
        <v>2495</v>
      </c>
      <c r="I809" t="s">
        <v>2496</v>
      </c>
      <c r="J809" s="23" t="s">
        <v>4036</v>
      </c>
      <c r="K809" s="23" t="s">
        <v>2505</v>
      </c>
      <c r="L809" s="23" t="s">
        <v>2499</v>
      </c>
      <c r="M809" s="2">
        <v>43831</v>
      </c>
      <c r="N809" s="30"/>
      <c r="O809" s="30"/>
      <c r="P809" s="30"/>
      <c r="V809" t="s">
        <v>40</v>
      </c>
      <c r="W809" t="s">
        <v>40</v>
      </c>
      <c r="X809" t="s">
        <v>2502</v>
      </c>
      <c r="Y809" t="s">
        <v>2503</v>
      </c>
      <c r="Z809" s="23" t="s">
        <v>2504</v>
      </c>
      <c r="AA809" s="23" t="s">
        <v>4033</v>
      </c>
      <c r="AB809" s="23" t="s">
        <v>2506</v>
      </c>
      <c r="AC809" s="23"/>
      <c r="AD809" s="23"/>
      <c r="AE809" s="23"/>
      <c r="AF809" s="23" t="s">
        <v>40</v>
      </c>
      <c r="AG809" s="23" t="s">
        <v>4037</v>
      </c>
      <c r="AH809" s="23" t="s">
        <v>41</v>
      </c>
      <c r="AI809" s="23" t="s">
        <v>4038</v>
      </c>
      <c r="AJ809" s="23" t="s">
        <v>4039</v>
      </c>
      <c r="AK809" s="23" t="s">
        <v>2501</v>
      </c>
      <c r="AL809" s="23" t="s">
        <v>2501</v>
      </c>
      <c r="AM809" s="23" t="s">
        <v>2501</v>
      </c>
      <c r="AN809" s="23" t="s">
        <v>2501</v>
      </c>
      <c r="AO809" s="30"/>
      <c r="AP809" t="s">
        <v>2500</v>
      </c>
      <c r="AQ809" t="s">
        <v>4040</v>
      </c>
      <c r="AR809">
        <v>19495</v>
      </c>
      <c r="AS809" s="2">
        <v>43831</v>
      </c>
      <c r="AT809" s="2" t="s">
        <v>4041</v>
      </c>
    </row>
    <row r="810" spans="1:46" x14ac:dyDescent="0.25">
      <c r="A810" t="s">
        <v>4708</v>
      </c>
      <c r="B810" s="23" t="s">
        <v>428</v>
      </c>
      <c r="C810" s="26" t="s">
        <v>4709</v>
      </c>
      <c r="D810" s="26" t="s">
        <v>4709</v>
      </c>
      <c r="E810" t="s">
        <v>2495</v>
      </c>
      <c r="F810" t="s">
        <v>2495</v>
      </c>
      <c r="G810" t="s">
        <v>2495</v>
      </c>
      <c r="H810" t="s">
        <v>2495</v>
      </c>
      <c r="I810" t="s">
        <v>2496</v>
      </c>
      <c r="J810" s="23" t="s">
        <v>4036</v>
      </c>
      <c r="K810" s="23" t="s">
        <v>2505</v>
      </c>
      <c r="L810" s="23" t="s">
        <v>2499</v>
      </c>
      <c r="M810" s="2">
        <v>43831</v>
      </c>
      <c r="N810" s="30"/>
      <c r="O810" s="30"/>
      <c r="P810" s="30"/>
      <c r="V810" t="s">
        <v>40</v>
      </c>
      <c r="W810" t="s">
        <v>40</v>
      </c>
      <c r="X810" t="s">
        <v>2502</v>
      </c>
      <c r="Y810" t="s">
        <v>2503</v>
      </c>
      <c r="Z810" s="23" t="s">
        <v>2504</v>
      </c>
      <c r="AA810" s="23" t="s">
        <v>4033</v>
      </c>
      <c r="AB810" s="23" t="s">
        <v>2506</v>
      </c>
      <c r="AC810" s="23"/>
      <c r="AD810" s="23"/>
      <c r="AE810" s="23"/>
      <c r="AF810" s="23" t="s">
        <v>40</v>
      </c>
      <c r="AG810" s="23" t="s">
        <v>4037</v>
      </c>
      <c r="AH810" s="23" t="s">
        <v>41</v>
      </c>
      <c r="AI810" s="23" t="s">
        <v>4038</v>
      </c>
      <c r="AJ810" s="23" t="s">
        <v>4039</v>
      </c>
      <c r="AK810" s="23" t="s">
        <v>2501</v>
      </c>
      <c r="AL810" s="23" t="s">
        <v>2501</v>
      </c>
      <c r="AM810" s="23" t="s">
        <v>2501</v>
      </c>
      <c r="AN810" s="23" t="s">
        <v>2501</v>
      </c>
      <c r="AO810" s="30"/>
      <c r="AP810" t="s">
        <v>2500</v>
      </c>
      <c r="AQ810" t="s">
        <v>4040</v>
      </c>
      <c r="AR810">
        <v>19495</v>
      </c>
      <c r="AS810" s="2">
        <v>43831</v>
      </c>
      <c r="AT810" s="2" t="s">
        <v>4041</v>
      </c>
    </row>
    <row r="811" spans="1:46" x14ac:dyDescent="0.25">
      <c r="A811" t="s">
        <v>4710</v>
      </c>
      <c r="B811" s="23" t="s">
        <v>429</v>
      </c>
      <c r="C811" s="28" t="s">
        <v>4711</v>
      </c>
      <c r="D811" s="27" t="s">
        <v>4711</v>
      </c>
      <c r="E811" t="s">
        <v>2495</v>
      </c>
      <c r="F811" t="s">
        <v>2495</v>
      </c>
      <c r="G811" t="s">
        <v>2495</v>
      </c>
      <c r="H811" t="s">
        <v>2495</v>
      </c>
      <c r="I811" t="s">
        <v>2496</v>
      </c>
      <c r="J811" s="23" t="s">
        <v>4036</v>
      </c>
      <c r="K811" s="23" t="s">
        <v>2505</v>
      </c>
      <c r="L811" s="23" t="s">
        <v>2499</v>
      </c>
      <c r="M811" s="2">
        <v>43831</v>
      </c>
      <c r="N811" s="30"/>
      <c r="O811" s="30"/>
      <c r="P811" s="30"/>
      <c r="V811" t="s">
        <v>40</v>
      </c>
      <c r="W811" t="s">
        <v>40</v>
      </c>
      <c r="X811" t="s">
        <v>2502</v>
      </c>
      <c r="Y811" t="s">
        <v>2503</v>
      </c>
      <c r="Z811" s="23" t="s">
        <v>2504</v>
      </c>
      <c r="AA811" s="23" t="s">
        <v>4033</v>
      </c>
      <c r="AB811" s="23" t="s">
        <v>2506</v>
      </c>
      <c r="AC811" s="23"/>
      <c r="AD811" s="23"/>
      <c r="AE811" s="23"/>
      <c r="AF811" s="23" t="s">
        <v>40</v>
      </c>
      <c r="AG811" s="23" t="s">
        <v>4037</v>
      </c>
      <c r="AH811" s="23" t="s">
        <v>41</v>
      </c>
      <c r="AI811" s="23" t="s">
        <v>4038</v>
      </c>
      <c r="AJ811" s="23" t="s">
        <v>4039</v>
      </c>
      <c r="AK811" s="23" t="s">
        <v>2501</v>
      </c>
      <c r="AL811" s="23" t="s">
        <v>2501</v>
      </c>
      <c r="AM811" s="23" t="s">
        <v>2501</v>
      </c>
      <c r="AN811" s="23" t="s">
        <v>2501</v>
      </c>
      <c r="AO811" s="30"/>
      <c r="AP811" t="s">
        <v>2500</v>
      </c>
      <c r="AQ811" t="s">
        <v>4040</v>
      </c>
      <c r="AR811">
        <v>19495</v>
      </c>
      <c r="AS811" s="2">
        <v>43831</v>
      </c>
      <c r="AT811" s="2" t="s">
        <v>4041</v>
      </c>
    </row>
    <row r="812" spans="1:46" x14ac:dyDescent="0.25">
      <c r="A812" t="s">
        <v>4712</v>
      </c>
      <c r="B812" s="23" t="s">
        <v>430</v>
      </c>
      <c r="C812" s="26" t="s">
        <v>4713</v>
      </c>
      <c r="D812" s="26" t="s">
        <v>4713</v>
      </c>
      <c r="E812" t="s">
        <v>2495</v>
      </c>
      <c r="F812" t="s">
        <v>2495</v>
      </c>
      <c r="G812" t="s">
        <v>2495</v>
      </c>
      <c r="H812" t="s">
        <v>2495</v>
      </c>
      <c r="I812" t="s">
        <v>2496</v>
      </c>
      <c r="J812" s="23" t="s">
        <v>4036</v>
      </c>
      <c r="K812" s="23" t="s">
        <v>2505</v>
      </c>
      <c r="L812" s="23" t="s">
        <v>2499</v>
      </c>
      <c r="M812" s="2">
        <v>43831</v>
      </c>
      <c r="N812" s="30"/>
      <c r="O812" s="30"/>
      <c r="P812" s="30"/>
      <c r="V812" t="s">
        <v>40</v>
      </c>
      <c r="W812" t="s">
        <v>40</v>
      </c>
      <c r="X812" t="s">
        <v>2502</v>
      </c>
      <c r="Y812" t="s">
        <v>2503</v>
      </c>
      <c r="Z812" s="23" t="s">
        <v>2504</v>
      </c>
      <c r="AA812" s="23" t="s">
        <v>4033</v>
      </c>
      <c r="AB812" s="23" t="s">
        <v>2506</v>
      </c>
      <c r="AC812" s="23"/>
      <c r="AD812" s="23"/>
      <c r="AE812" s="23"/>
      <c r="AF812" s="23" t="s">
        <v>40</v>
      </c>
      <c r="AG812" s="23" t="s">
        <v>4037</v>
      </c>
      <c r="AH812" s="23" t="s">
        <v>41</v>
      </c>
      <c r="AI812" s="23" t="s">
        <v>4038</v>
      </c>
      <c r="AJ812" s="23" t="s">
        <v>4039</v>
      </c>
      <c r="AK812" s="23" t="s">
        <v>2501</v>
      </c>
      <c r="AL812" s="23" t="s">
        <v>2501</v>
      </c>
      <c r="AM812" s="23" t="s">
        <v>2501</v>
      </c>
      <c r="AN812" s="23" t="s">
        <v>2501</v>
      </c>
      <c r="AO812" s="30"/>
      <c r="AP812" t="s">
        <v>2500</v>
      </c>
      <c r="AQ812" t="s">
        <v>4040</v>
      </c>
      <c r="AR812">
        <v>19495</v>
      </c>
      <c r="AS812" s="2">
        <v>43831</v>
      </c>
      <c r="AT812" s="2" t="s">
        <v>4041</v>
      </c>
    </row>
    <row r="813" spans="1:46" x14ac:dyDescent="0.25">
      <c r="A813" t="s">
        <v>4714</v>
      </c>
      <c r="B813" s="23" t="s">
        <v>432</v>
      </c>
      <c r="C813" s="27" t="s">
        <v>4715</v>
      </c>
      <c r="D813" s="27" t="s">
        <v>4715</v>
      </c>
      <c r="E813" t="s">
        <v>2495</v>
      </c>
      <c r="F813" t="s">
        <v>2495</v>
      </c>
      <c r="G813" t="s">
        <v>2495</v>
      </c>
      <c r="H813" t="s">
        <v>2495</v>
      </c>
      <c r="I813" t="s">
        <v>2496</v>
      </c>
      <c r="J813" s="23" t="s">
        <v>4036</v>
      </c>
      <c r="K813" s="23" t="s">
        <v>2505</v>
      </c>
      <c r="L813" s="23" t="s">
        <v>2499</v>
      </c>
      <c r="M813" s="2">
        <v>43831</v>
      </c>
      <c r="N813" s="30"/>
      <c r="O813" s="30"/>
      <c r="P813" s="30"/>
      <c r="V813" t="s">
        <v>40</v>
      </c>
      <c r="W813" t="s">
        <v>40</v>
      </c>
      <c r="X813" t="s">
        <v>2502</v>
      </c>
      <c r="Y813" t="s">
        <v>2503</v>
      </c>
      <c r="Z813" s="23" t="s">
        <v>2504</v>
      </c>
      <c r="AA813" s="23" t="s">
        <v>4033</v>
      </c>
      <c r="AB813" s="23" t="s">
        <v>2506</v>
      </c>
      <c r="AC813" s="23"/>
      <c r="AD813" s="23"/>
      <c r="AE813" s="23"/>
      <c r="AF813" s="23" t="s">
        <v>40</v>
      </c>
      <c r="AG813" s="23" t="s">
        <v>4037</v>
      </c>
      <c r="AH813" s="23" t="s">
        <v>41</v>
      </c>
      <c r="AI813" s="23" t="s">
        <v>4038</v>
      </c>
      <c r="AJ813" s="23" t="s">
        <v>4039</v>
      </c>
      <c r="AK813" s="23" t="s">
        <v>2501</v>
      </c>
      <c r="AL813" s="23" t="s">
        <v>2501</v>
      </c>
      <c r="AM813" s="23" t="s">
        <v>2501</v>
      </c>
      <c r="AN813" s="23" t="s">
        <v>2501</v>
      </c>
      <c r="AO813" s="30"/>
      <c r="AP813" t="s">
        <v>2500</v>
      </c>
      <c r="AQ813" t="s">
        <v>4040</v>
      </c>
      <c r="AR813">
        <v>19495</v>
      </c>
      <c r="AS813" s="2">
        <v>43831</v>
      </c>
      <c r="AT813" s="2" t="s">
        <v>4041</v>
      </c>
    </row>
    <row r="814" spans="1:46" x14ac:dyDescent="0.25">
      <c r="A814" t="s">
        <v>4716</v>
      </c>
      <c r="B814" s="23" t="s">
        <v>433</v>
      </c>
      <c r="C814" s="26" t="s">
        <v>4717</v>
      </c>
      <c r="D814" s="26" t="s">
        <v>4717</v>
      </c>
      <c r="E814" t="s">
        <v>2495</v>
      </c>
      <c r="F814" t="s">
        <v>2495</v>
      </c>
      <c r="G814" t="s">
        <v>2495</v>
      </c>
      <c r="H814" t="s">
        <v>2495</v>
      </c>
      <c r="I814" t="s">
        <v>2496</v>
      </c>
      <c r="J814" s="23" t="s">
        <v>4036</v>
      </c>
      <c r="K814" s="23" t="s">
        <v>2505</v>
      </c>
      <c r="L814" s="23" t="s">
        <v>2499</v>
      </c>
      <c r="M814" s="2">
        <v>43831</v>
      </c>
      <c r="N814" s="30"/>
      <c r="O814" s="30"/>
      <c r="P814" s="30"/>
      <c r="V814" t="s">
        <v>40</v>
      </c>
      <c r="W814" t="s">
        <v>40</v>
      </c>
      <c r="X814" t="s">
        <v>2502</v>
      </c>
      <c r="Y814" t="s">
        <v>2503</v>
      </c>
      <c r="Z814" s="23" t="s">
        <v>2504</v>
      </c>
      <c r="AA814" s="23" t="s">
        <v>4033</v>
      </c>
      <c r="AB814" s="23" t="s">
        <v>2506</v>
      </c>
      <c r="AC814" s="23"/>
      <c r="AD814" s="23"/>
      <c r="AE814" s="23"/>
      <c r="AF814" s="23" t="s">
        <v>40</v>
      </c>
      <c r="AG814" s="23" t="s">
        <v>4037</v>
      </c>
      <c r="AH814" s="23" t="s">
        <v>41</v>
      </c>
      <c r="AI814" s="23" t="s">
        <v>4038</v>
      </c>
      <c r="AJ814" s="23" t="s">
        <v>4039</v>
      </c>
      <c r="AK814" s="23" t="s">
        <v>2501</v>
      </c>
      <c r="AL814" s="23" t="s">
        <v>2501</v>
      </c>
      <c r="AM814" s="23" t="s">
        <v>2501</v>
      </c>
      <c r="AN814" s="23" t="s">
        <v>2501</v>
      </c>
      <c r="AO814" s="30"/>
      <c r="AP814" t="s">
        <v>2500</v>
      </c>
      <c r="AQ814" t="s">
        <v>4040</v>
      </c>
      <c r="AR814">
        <v>19495</v>
      </c>
      <c r="AS814" s="2">
        <v>43831</v>
      </c>
      <c r="AT814" s="2" t="s">
        <v>4041</v>
      </c>
    </row>
    <row r="815" spans="1:46" x14ac:dyDescent="0.25">
      <c r="A815" t="s">
        <v>4718</v>
      </c>
      <c r="B815" s="23" t="s">
        <v>434</v>
      </c>
      <c r="C815" s="27" t="s">
        <v>4719</v>
      </c>
      <c r="D815" s="27" t="s">
        <v>4719</v>
      </c>
      <c r="E815" t="s">
        <v>2495</v>
      </c>
      <c r="F815" t="s">
        <v>2495</v>
      </c>
      <c r="G815" t="s">
        <v>2495</v>
      </c>
      <c r="H815" t="s">
        <v>2495</v>
      </c>
      <c r="I815" t="s">
        <v>2496</v>
      </c>
      <c r="J815" s="23" t="s">
        <v>4036</v>
      </c>
      <c r="K815" s="23" t="s">
        <v>2505</v>
      </c>
      <c r="L815" s="23" t="s">
        <v>2499</v>
      </c>
      <c r="M815" s="2">
        <v>43831</v>
      </c>
      <c r="N815" s="30"/>
      <c r="O815" s="30"/>
      <c r="P815" s="30"/>
      <c r="V815" t="s">
        <v>40</v>
      </c>
      <c r="W815" t="s">
        <v>40</v>
      </c>
      <c r="X815" t="s">
        <v>2502</v>
      </c>
      <c r="Y815" t="s">
        <v>2503</v>
      </c>
      <c r="Z815" s="23" t="s">
        <v>2504</v>
      </c>
      <c r="AA815" s="23" t="s">
        <v>4033</v>
      </c>
      <c r="AB815" s="23" t="s">
        <v>2506</v>
      </c>
      <c r="AC815" s="23"/>
      <c r="AD815" s="23"/>
      <c r="AE815" s="23"/>
      <c r="AF815" s="23" t="s">
        <v>40</v>
      </c>
      <c r="AG815" s="23" t="s">
        <v>4037</v>
      </c>
      <c r="AH815" s="23" t="s">
        <v>41</v>
      </c>
      <c r="AI815" s="23" t="s">
        <v>4038</v>
      </c>
      <c r="AJ815" s="23" t="s">
        <v>4039</v>
      </c>
      <c r="AK815" s="23" t="s">
        <v>2501</v>
      </c>
      <c r="AL815" s="23" t="s">
        <v>2501</v>
      </c>
      <c r="AM815" s="23" t="s">
        <v>2501</v>
      </c>
      <c r="AN815" s="23" t="s">
        <v>2501</v>
      </c>
      <c r="AO815" s="30"/>
      <c r="AP815" t="s">
        <v>2500</v>
      </c>
      <c r="AQ815" t="s">
        <v>4040</v>
      </c>
      <c r="AR815">
        <v>19495</v>
      </c>
      <c r="AS815" s="2">
        <v>43831</v>
      </c>
      <c r="AT815" s="2" t="s">
        <v>4041</v>
      </c>
    </row>
    <row r="816" spans="1:46" x14ac:dyDescent="0.25">
      <c r="A816" t="s">
        <v>4720</v>
      </c>
      <c r="B816" s="23" t="s">
        <v>435</v>
      </c>
      <c r="C816" s="28" t="s">
        <v>4721</v>
      </c>
      <c r="D816" s="26" t="s">
        <v>4721</v>
      </c>
      <c r="E816" t="s">
        <v>2495</v>
      </c>
      <c r="F816" t="s">
        <v>2495</v>
      </c>
      <c r="G816" t="s">
        <v>2495</v>
      </c>
      <c r="H816" t="s">
        <v>2495</v>
      </c>
      <c r="I816" t="s">
        <v>2496</v>
      </c>
      <c r="J816" s="23" t="s">
        <v>4036</v>
      </c>
      <c r="K816" s="23" t="s">
        <v>2505</v>
      </c>
      <c r="L816" s="23" t="s">
        <v>2499</v>
      </c>
      <c r="M816" s="2">
        <v>43831</v>
      </c>
      <c r="N816" s="30"/>
      <c r="O816" s="30"/>
      <c r="P816" s="30"/>
      <c r="V816" t="s">
        <v>40</v>
      </c>
      <c r="W816" t="s">
        <v>40</v>
      </c>
      <c r="X816" t="s">
        <v>2502</v>
      </c>
      <c r="Y816" t="s">
        <v>2503</v>
      </c>
      <c r="Z816" s="23" t="s">
        <v>2504</v>
      </c>
      <c r="AA816" s="23" t="s">
        <v>4033</v>
      </c>
      <c r="AB816" s="23" t="s">
        <v>2506</v>
      </c>
      <c r="AC816" s="23"/>
      <c r="AD816" s="23"/>
      <c r="AE816" s="23"/>
      <c r="AF816" s="23" t="s">
        <v>40</v>
      </c>
      <c r="AG816" s="23" t="s">
        <v>4037</v>
      </c>
      <c r="AH816" s="23" t="s">
        <v>41</v>
      </c>
      <c r="AI816" s="23" t="s">
        <v>4038</v>
      </c>
      <c r="AJ816" s="23" t="s">
        <v>4039</v>
      </c>
      <c r="AK816" s="23" t="s">
        <v>2501</v>
      </c>
      <c r="AL816" s="23" t="s">
        <v>2501</v>
      </c>
      <c r="AM816" s="23" t="s">
        <v>2501</v>
      </c>
      <c r="AN816" s="23" t="s">
        <v>2501</v>
      </c>
      <c r="AO816" s="30"/>
      <c r="AP816" t="s">
        <v>2500</v>
      </c>
      <c r="AQ816" t="s">
        <v>4040</v>
      </c>
      <c r="AR816">
        <v>19495</v>
      </c>
      <c r="AS816" s="2">
        <v>43831</v>
      </c>
      <c r="AT816" s="2" t="s">
        <v>4041</v>
      </c>
    </row>
    <row r="817" spans="1:46" x14ac:dyDescent="0.25">
      <c r="A817" t="s">
        <v>4722</v>
      </c>
      <c r="B817" s="23" t="s">
        <v>437</v>
      </c>
      <c r="C817" s="27" t="s">
        <v>4723</v>
      </c>
      <c r="D817" s="27" t="s">
        <v>4723</v>
      </c>
      <c r="E817" t="s">
        <v>2495</v>
      </c>
      <c r="F817" t="s">
        <v>2495</v>
      </c>
      <c r="G817" t="s">
        <v>2495</v>
      </c>
      <c r="H817" t="s">
        <v>2495</v>
      </c>
      <c r="I817" t="s">
        <v>2496</v>
      </c>
      <c r="J817" s="23" t="s">
        <v>4036</v>
      </c>
      <c r="K817" s="23" t="s">
        <v>2505</v>
      </c>
      <c r="L817" s="23" t="s">
        <v>2499</v>
      </c>
      <c r="M817" s="2">
        <v>43831</v>
      </c>
      <c r="N817" s="30"/>
      <c r="O817" s="30"/>
      <c r="P817" s="30"/>
      <c r="V817" t="s">
        <v>40</v>
      </c>
      <c r="W817" t="s">
        <v>40</v>
      </c>
      <c r="X817" t="s">
        <v>2502</v>
      </c>
      <c r="Y817" t="s">
        <v>2503</v>
      </c>
      <c r="Z817" s="23" t="s">
        <v>2504</v>
      </c>
      <c r="AA817" s="23" t="s">
        <v>4033</v>
      </c>
      <c r="AB817" s="23" t="s">
        <v>2506</v>
      </c>
      <c r="AC817" s="23"/>
      <c r="AD817" s="23"/>
      <c r="AE817" s="23"/>
      <c r="AF817" s="23" t="s">
        <v>40</v>
      </c>
      <c r="AG817" s="23" t="s">
        <v>4037</v>
      </c>
      <c r="AH817" s="23" t="s">
        <v>41</v>
      </c>
      <c r="AI817" s="23" t="s">
        <v>4038</v>
      </c>
      <c r="AJ817" s="23" t="s">
        <v>4039</v>
      </c>
      <c r="AK817" s="23" t="s">
        <v>2501</v>
      </c>
      <c r="AL817" s="23" t="s">
        <v>2501</v>
      </c>
      <c r="AM817" s="23" t="s">
        <v>2501</v>
      </c>
      <c r="AN817" s="23" t="s">
        <v>2501</v>
      </c>
      <c r="AO817" s="30"/>
      <c r="AP817" t="s">
        <v>2500</v>
      </c>
      <c r="AQ817" t="s">
        <v>4040</v>
      </c>
      <c r="AR817">
        <v>19495</v>
      </c>
      <c r="AS817" s="2">
        <v>43831</v>
      </c>
      <c r="AT817" s="2" t="s">
        <v>4041</v>
      </c>
    </row>
    <row r="818" spans="1:46" x14ac:dyDescent="0.25">
      <c r="A818" t="s">
        <v>4724</v>
      </c>
      <c r="B818" s="23" t="s">
        <v>429</v>
      </c>
      <c r="C818" s="28" t="s">
        <v>4711</v>
      </c>
      <c r="D818" s="26" t="s">
        <v>4711</v>
      </c>
      <c r="E818" t="s">
        <v>2495</v>
      </c>
      <c r="F818" t="s">
        <v>2495</v>
      </c>
      <c r="G818" t="s">
        <v>2495</v>
      </c>
      <c r="H818" t="s">
        <v>2495</v>
      </c>
      <c r="I818" t="s">
        <v>2496</v>
      </c>
      <c r="J818" s="23" t="s">
        <v>4036</v>
      </c>
      <c r="K818" s="23" t="s">
        <v>2505</v>
      </c>
      <c r="L818" s="23" t="s">
        <v>2499</v>
      </c>
      <c r="M818" s="2">
        <v>43831</v>
      </c>
      <c r="N818" s="30"/>
      <c r="O818" s="30"/>
      <c r="P818" s="30"/>
      <c r="V818" t="s">
        <v>40</v>
      </c>
      <c r="W818" t="s">
        <v>40</v>
      </c>
      <c r="X818" t="s">
        <v>2502</v>
      </c>
      <c r="Y818" t="s">
        <v>2503</v>
      </c>
      <c r="Z818" s="23" t="s">
        <v>2504</v>
      </c>
      <c r="AA818" s="23" t="s">
        <v>4033</v>
      </c>
      <c r="AB818" s="23" t="s">
        <v>2506</v>
      </c>
      <c r="AC818" s="23"/>
      <c r="AD818" s="23"/>
      <c r="AE818" s="23"/>
      <c r="AF818" s="23" t="s">
        <v>40</v>
      </c>
      <c r="AG818" s="23" t="s">
        <v>4037</v>
      </c>
      <c r="AH818" s="23" t="s">
        <v>41</v>
      </c>
      <c r="AI818" s="23" t="s">
        <v>4038</v>
      </c>
      <c r="AJ818" s="23" t="s">
        <v>4039</v>
      </c>
      <c r="AK818" s="23" t="s">
        <v>2501</v>
      </c>
      <c r="AL818" s="23" t="s">
        <v>2501</v>
      </c>
      <c r="AM818" s="23" t="s">
        <v>2501</v>
      </c>
      <c r="AN818" s="23" t="s">
        <v>2501</v>
      </c>
      <c r="AO818" s="30"/>
      <c r="AP818" t="s">
        <v>2500</v>
      </c>
      <c r="AQ818" t="s">
        <v>4040</v>
      </c>
      <c r="AR818">
        <v>19495</v>
      </c>
      <c r="AS818" s="2">
        <v>43831</v>
      </c>
      <c r="AT818" s="2" t="s">
        <v>4041</v>
      </c>
    </row>
    <row r="819" spans="1:46" x14ac:dyDescent="0.25">
      <c r="A819" t="s">
        <v>4725</v>
      </c>
      <c r="B819" s="23" t="s">
        <v>438</v>
      </c>
      <c r="C819" s="28" t="s">
        <v>4726</v>
      </c>
      <c r="D819" s="27" t="s">
        <v>4726</v>
      </c>
      <c r="E819" t="s">
        <v>2495</v>
      </c>
      <c r="F819" t="s">
        <v>2495</v>
      </c>
      <c r="G819" t="s">
        <v>2495</v>
      </c>
      <c r="H819" t="s">
        <v>2495</v>
      </c>
      <c r="I819" t="s">
        <v>2496</v>
      </c>
      <c r="J819" s="23" t="s">
        <v>4036</v>
      </c>
      <c r="K819" s="23" t="s">
        <v>2505</v>
      </c>
      <c r="L819" s="23" t="s">
        <v>2499</v>
      </c>
      <c r="M819" s="2">
        <v>43831</v>
      </c>
      <c r="N819" s="30"/>
      <c r="O819" s="30"/>
      <c r="P819" s="30"/>
      <c r="V819" t="s">
        <v>40</v>
      </c>
      <c r="W819" t="s">
        <v>40</v>
      </c>
      <c r="X819" t="s">
        <v>2502</v>
      </c>
      <c r="Y819" t="s">
        <v>2503</v>
      </c>
      <c r="Z819" s="23" t="s">
        <v>2504</v>
      </c>
      <c r="AA819" s="23" t="s">
        <v>4033</v>
      </c>
      <c r="AB819" s="23" t="s">
        <v>2506</v>
      </c>
      <c r="AC819" s="23"/>
      <c r="AD819" s="23"/>
      <c r="AE819" s="23"/>
      <c r="AF819" s="23" t="s">
        <v>40</v>
      </c>
      <c r="AG819" s="23" t="s">
        <v>4037</v>
      </c>
      <c r="AH819" s="23" t="s">
        <v>41</v>
      </c>
      <c r="AI819" s="23" t="s">
        <v>4038</v>
      </c>
      <c r="AJ819" s="23" t="s">
        <v>4039</v>
      </c>
      <c r="AK819" s="23" t="s">
        <v>2501</v>
      </c>
      <c r="AL819" s="23" t="s">
        <v>2501</v>
      </c>
      <c r="AM819" s="23" t="s">
        <v>2501</v>
      </c>
      <c r="AN819" s="23" t="s">
        <v>2501</v>
      </c>
      <c r="AO819" s="30"/>
      <c r="AP819" t="s">
        <v>2500</v>
      </c>
      <c r="AQ819" t="s">
        <v>4040</v>
      </c>
      <c r="AR819">
        <v>19495</v>
      </c>
      <c r="AS819" s="2">
        <v>43831</v>
      </c>
      <c r="AT819" s="2" t="s">
        <v>4041</v>
      </c>
    </row>
    <row r="820" spans="1:46" x14ac:dyDescent="0.25">
      <c r="A820" t="s">
        <v>4727</v>
      </c>
      <c r="B820" s="23" t="s">
        <v>439</v>
      </c>
      <c r="C820" s="28" t="s">
        <v>4728</v>
      </c>
      <c r="D820" s="26" t="s">
        <v>4728</v>
      </c>
      <c r="E820" t="s">
        <v>2495</v>
      </c>
      <c r="F820" t="s">
        <v>2495</v>
      </c>
      <c r="G820" t="s">
        <v>2495</v>
      </c>
      <c r="H820" t="s">
        <v>2495</v>
      </c>
      <c r="I820" t="s">
        <v>2496</v>
      </c>
      <c r="J820" s="23" t="s">
        <v>4036</v>
      </c>
      <c r="K820" s="23" t="s">
        <v>2505</v>
      </c>
      <c r="L820" s="23" t="s">
        <v>2499</v>
      </c>
      <c r="M820" s="2">
        <v>43831</v>
      </c>
      <c r="N820" s="30"/>
      <c r="O820" s="30"/>
      <c r="P820" s="30"/>
      <c r="V820" t="s">
        <v>40</v>
      </c>
      <c r="W820" t="s">
        <v>40</v>
      </c>
      <c r="X820" t="s">
        <v>2502</v>
      </c>
      <c r="Y820" t="s">
        <v>2503</v>
      </c>
      <c r="Z820" s="23" t="s">
        <v>2504</v>
      </c>
      <c r="AA820" s="23" t="s">
        <v>4033</v>
      </c>
      <c r="AB820" s="23" t="s">
        <v>2506</v>
      </c>
      <c r="AC820" s="23"/>
      <c r="AD820" s="23"/>
      <c r="AE820" s="23"/>
      <c r="AF820" s="23" t="s">
        <v>40</v>
      </c>
      <c r="AG820" s="23" t="s">
        <v>4037</v>
      </c>
      <c r="AH820" s="23" t="s">
        <v>41</v>
      </c>
      <c r="AI820" s="23" t="s">
        <v>4038</v>
      </c>
      <c r="AJ820" s="23" t="s">
        <v>4039</v>
      </c>
      <c r="AK820" s="23" t="s">
        <v>2501</v>
      </c>
      <c r="AL820" s="23" t="s">
        <v>2501</v>
      </c>
      <c r="AM820" s="23" t="s">
        <v>2501</v>
      </c>
      <c r="AN820" s="23" t="s">
        <v>2501</v>
      </c>
      <c r="AO820" s="30"/>
      <c r="AP820" t="s">
        <v>2500</v>
      </c>
      <c r="AQ820" t="s">
        <v>4040</v>
      </c>
      <c r="AR820">
        <v>19495</v>
      </c>
      <c r="AS820" s="2">
        <v>43831</v>
      </c>
      <c r="AT820" s="2" t="s">
        <v>4041</v>
      </c>
    </row>
    <row r="821" spans="1:46" x14ac:dyDescent="0.25">
      <c r="A821" t="s">
        <v>4729</v>
      </c>
      <c r="B821" s="23" t="s">
        <v>440</v>
      </c>
      <c r="C821" s="28" t="s">
        <v>4730</v>
      </c>
      <c r="D821" s="27" t="s">
        <v>4730</v>
      </c>
      <c r="E821" t="s">
        <v>2495</v>
      </c>
      <c r="F821" t="s">
        <v>2495</v>
      </c>
      <c r="G821" t="s">
        <v>2495</v>
      </c>
      <c r="H821" t="s">
        <v>2495</v>
      </c>
      <c r="I821" t="s">
        <v>2496</v>
      </c>
      <c r="J821" s="23" t="s">
        <v>4036</v>
      </c>
      <c r="K821" s="23" t="s">
        <v>2505</v>
      </c>
      <c r="L821" s="23" t="s">
        <v>2499</v>
      </c>
      <c r="M821" s="2">
        <v>43831</v>
      </c>
      <c r="N821" s="30"/>
      <c r="O821" s="30"/>
      <c r="P821" s="30"/>
      <c r="V821" t="s">
        <v>40</v>
      </c>
      <c r="W821" t="s">
        <v>40</v>
      </c>
      <c r="X821" t="s">
        <v>2502</v>
      </c>
      <c r="Y821" t="s">
        <v>2503</v>
      </c>
      <c r="Z821" s="23" t="s">
        <v>2504</v>
      </c>
      <c r="AA821" s="23" t="s">
        <v>4033</v>
      </c>
      <c r="AB821" s="23" t="s">
        <v>2506</v>
      </c>
      <c r="AC821" s="23"/>
      <c r="AD821" s="23"/>
      <c r="AE821" s="23"/>
      <c r="AF821" s="23" t="s">
        <v>40</v>
      </c>
      <c r="AG821" s="23" t="s">
        <v>4037</v>
      </c>
      <c r="AH821" s="23" t="s">
        <v>41</v>
      </c>
      <c r="AI821" s="23" t="s">
        <v>4038</v>
      </c>
      <c r="AJ821" s="23" t="s">
        <v>4039</v>
      </c>
      <c r="AK821" s="23" t="s">
        <v>2501</v>
      </c>
      <c r="AL821" s="23" t="s">
        <v>2501</v>
      </c>
      <c r="AM821" s="23" t="s">
        <v>2501</v>
      </c>
      <c r="AN821" s="23" t="s">
        <v>2501</v>
      </c>
      <c r="AO821" s="30"/>
      <c r="AP821" t="s">
        <v>2500</v>
      </c>
      <c r="AQ821" t="s">
        <v>4040</v>
      </c>
      <c r="AR821">
        <v>19495</v>
      </c>
      <c r="AS821" s="2">
        <v>43831</v>
      </c>
      <c r="AT821" s="2" t="s">
        <v>4041</v>
      </c>
    </row>
    <row r="822" spans="1:46" x14ac:dyDescent="0.25">
      <c r="A822" t="s">
        <v>4731</v>
      </c>
      <c r="B822" s="23" t="s">
        <v>441</v>
      </c>
      <c r="C822" s="28" t="s">
        <v>4732</v>
      </c>
      <c r="D822" s="26" t="s">
        <v>4732</v>
      </c>
      <c r="E822" t="s">
        <v>2495</v>
      </c>
      <c r="F822" t="s">
        <v>2495</v>
      </c>
      <c r="G822" t="s">
        <v>2495</v>
      </c>
      <c r="H822" t="s">
        <v>2495</v>
      </c>
      <c r="I822" t="s">
        <v>2496</v>
      </c>
      <c r="J822" s="23" t="s">
        <v>4036</v>
      </c>
      <c r="K822" s="23" t="s">
        <v>2505</v>
      </c>
      <c r="L822" s="23" t="s">
        <v>2499</v>
      </c>
      <c r="M822" s="2">
        <v>43831</v>
      </c>
      <c r="N822" s="30"/>
      <c r="O822" s="30"/>
      <c r="P822" s="30"/>
      <c r="V822" t="s">
        <v>40</v>
      </c>
      <c r="W822" t="s">
        <v>40</v>
      </c>
      <c r="X822" t="s">
        <v>2502</v>
      </c>
      <c r="Y822" t="s">
        <v>2503</v>
      </c>
      <c r="Z822" s="23" t="s">
        <v>2504</v>
      </c>
      <c r="AA822" s="23" t="s">
        <v>4033</v>
      </c>
      <c r="AB822" s="23" t="s">
        <v>2506</v>
      </c>
      <c r="AC822" s="23"/>
      <c r="AD822" s="23"/>
      <c r="AE822" s="23"/>
      <c r="AF822" s="23" t="s">
        <v>40</v>
      </c>
      <c r="AG822" s="23" t="s">
        <v>4037</v>
      </c>
      <c r="AH822" s="23" t="s">
        <v>41</v>
      </c>
      <c r="AI822" s="23" t="s">
        <v>4038</v>
      </c>
      <c r="AJ822" s="23" t="s">
        <v>4039</v>
      </c>
      <c r="AK822" s="23" t="s">
        <v>2501</v>
      </c>
      <c r="AL822" s="23" t="s">
        <v>2501</v>
      </c>
      <c r="AM822" s="23" t="s">
        <v>2501</v>
      </c>
      <c r="AN822" s="23" t="s">
        <v>2501</v>
      </c>
      <c r="AO822" s="30"/>
      <c r="AP822" t="s">
        <v>2500</v>
      </c>
      <c r="AQ822" t="s">
        <v>4040</v>
      </c>
      <c r="AR822">
        <v>19495</v>
      </c>
      <c r="AS822" s="2">
        <v>43831</v>
      </c>
      <c r="AT822" s="2" t="s">
        <v>4041</v>
      </c>
    </row>
    <row r="823" spans="1:46" x14ac:dyDescent="0.25">
      <c r="A823" t="s">
        <v>4733</v>
      </c>
      <c r="B823" s="23" t="s">
        <v>442</v>
      </c>
      <c r="C823" s="27" t="s">
        <v>4734</v>
      </c>
      <c r="D823" s="27" t="s">
        <v>4734</v>
      </c>
      <c r="E823" t="s">
        <v>2495</v>
      </c>
      <c r="F823" t="s">
        <v>2495</v>
      </c>
      <c r="G823" t="s">
        <v>2495</v>
      </c>
      <c r="H823" t="s">
        <v>2495</v>
      </c>
      <c r="I823" t="s">
        <v>2496</v>
      </c>
      <c r="J823" s="23" t="s">
        <v>4036</v>
      </c>
      <c r="K823" s="23" t="s">
        <v>2505</v>
      </c>
      <c r="L823" s="23" t="s">
        <v>2499</v>
      </c>
      <c r="M823" s="2">
        <v>43831</v>
      </c>
      <c r="N823" s="30"/>
      <c r="O823" s="30"/>
      <c r="P823" s="30"/>
      <c r="V823" t="s">
        <v>40</v>
      </c>
      <c r="W823" t="s">
        <v>40</v>
      </c>
      <c r="X823" t="s">
        <v>2502</v>
      </c>
      <c r="Y823" t="s">
        <v>2503</v>
      </c>
      <c r="Z823" s="23" t="s">
        <v>2504</v>
      </c>
      <c r="AA823" s="23" t="s">
        <v>4033</v>
      </c>
      <c r="AB823" s="23" t="s">
        <v>2506</v>
      </c>
      <c r="AC823" s="23"/>
      <c r="AD823" s="23"/>
      <c r="AE823" s="23"/>
      <c r="AF823" s="23" t="s">
        <v>40</v>
      </c>
      <c r="AG823" s="23" t="s">
        <v>4037</v>
      </c>
      <c r="AH823" s="23" t="s">
        <v>41</v>
      </c>
      <c r="AI823" s="23" t="s">
        <v>4038</v>
      </c>
      <c r="AJ823" s="23" t="s">
        <v>4039</v>
      </c>
      <c r="AK823" s="23" t="s">
        <v>2501</v>
      </c>
      <c r="AL823" s="23" t="s">
        <v>2501</v>
      </c>
      <c r="AM823" s="23" t="s">
        <v>2501</v>
      </c>
      <c r="AN823" s="23" t="s">
        <v>2501</v>
      </c>
      <c r="AO823" s="30"/>
      <c r="AP823" t="s">
        <v>2500</v>
      </c>
      <c r="AQ823" t="s">
        <v>4040</v>
      </c>
      <c r="AR823">
        <v>19495</v>
      </c>
      <c r="AS823" s="2">
        <v>43831</v>
      </c>
      <c r="AT823" s="2" t="s">
        <v>4041</v>
      </c>
    </row>
    <row r="824" spans="1:46" x14ac:dyDescent="0.25">
      <c r="A824" t="s">
        <v>4735</v>
      </c>
      <c r="B824" s="23" t="s">
        <v>443</v>
      </c>
      <c r="C824" s="28" t="s">
        <v>4736</v>
      </c>
      <c r="D824" s="26" t="s">
        <v>4736</v>
      </c>
      <c r="E824" t="s">
        <v>2495</v>
      </c>
      <c r="F824" t="s">
        <v>2495</v>
      </c>
      <c r="G824" t="s">
        <v>2495</v>
      </c>
      <c r="H824" t="s">
        <v>2495</v>
      </c>
      <c r="I824" t="s">
        <v>2496</v>
      </c>
      <c r="J824" s="23" t="s">
        <v>4036</v>
      </c>
      <c r="K824" s="23" t="s">
        <v>2505</v>
      </c>
      <c r="L824" s="23" t="s">
        <v>2499</v>
      </c>
      <c r="M824" s="2">
        <v>43831</v>
      </c>
      <c r="N824" s="30"/>
      <c r="O824" s="30"/>
      <c r="P824" s="30"/>
      <c r="V824" t="s">
        <v>40</v>
      </c>
      <c r="W824" t="s">
        <v>40</v>
      </c>
      <c r="X824" t="s">
        <v>2502</v>
      </c>
      <c r="Y824" t="s">
        <v>2503</v>
      </c>
      <c r="Z824" s="23" t="s">
        <v>2504</v>
      </c>
      <c r="AA824" s="23" t="s">
        <v>4033</v>
      </c>
      <c r="AB824" s="23" t="s">
        <v>2506</v>
      </c>
      <c r="AC824" s="23"/>
      <c r="AD824" s="23"/>
      <c r="AE824" s="23"/>
      <c r="AF824" s="23" t="s">
        <v>40</v>
      </c>
      <c r="AG824" s="23" t="s">
        <v>4037</v>
      </c>
      <c r="AH824" s="23" t="s">
        <v>41</v>
      </c>
      <c r="AI824" s="23" t="s">
        <v>4038</v>
      </c>
      <c r="AJ824" s="23" t="s">
        <v>4039</v>
      </c>
      <c r="AK824" s="23" t="s">
        <v>2501</v>
      </c>
      <c r="AL824" s="23" t="s">
        <v>2501</v>
      </c>
      <c r="AM824" s="23" t="s">
        <v>2501</v>
      </c>
      <c r="AN824" s="23" t="s">
        <v>2501</v>
      </c>
      <c r="AO824" s="30"/>
      <c r="AP824" t="s">
        <v>2500</v>
      </c>
      <c r="AQ824" t="s">
        <v>4040</v>
      </c>
      <c r="AR824">
        <v>19495</v>
      </c>
      <c r="AS824" s="2">
        <v>43831</v>
      </c>
      <c r="AT824" s="2" t="s">
        <v>4041</v>
      </c>
    </row>
    <row r="825" spans="1:46" x14ac:dyDescent="0.25">
      <c r="A825" t="s">
        <v>4737</v>
      </c>
      <c r="B825" s="23" t="s">
        <v>444</v>
      </c>
      <c r="C825" s="28" t="s">
        <v>4738</v>
      </c>
      <c r="D825" s="27" t="s">
        <v>4738</v>
      </c>
      <c r="E825" t="s">
        <v>2495</v>
      </c>
      <c r="F825" t="s">
        <v>2495</v>
      </c>
      <c r="G825" t="s">
        <v>2495</v>
      </c>
      <c r="H825" t="s">
        <v>2495</v>
      </c>
      <c r="I825" t="s">
        <v>2496</v>
      </c>
      <c r="J825" s="23" t="s">
        <v>4036</v>
      </c>
      <c r="K825" s="23" t="s">
        <v>2505</v>
      </c>
      <c r="L825" s="23" t="s">
        <v>2499</v>
      </c>
      <c r="M825" s="2">
        <v>43831</v>
      </c>
      <c r="N825" s="30"/>
      <c r="O825" s="30"/>
      <c r="P825" s="30"/>
      <c r="V825" t="s">
        <v>40</v>
      </c>
      <c r="W825" t="s">
        <v>40</v>
      </c>
      <c r="X825" t="s">
        <v>2502</v>
      </c>
      <c r="Y825" t="s">
        <v>2503</v>
      </c>
      <c r="Z825" s="23" t="s">
        <v>2504</v>
      </c>
      <c r="AA825" s="23" t="s">
        <v>4033</v>
      </c>
      <c r="AB825" s="23" t="s">
        <v>2506</v>
      </c>
      <c r="AC825" s="23"/>
      <c r="AD825" s="23"/>
      <c r="AE825" s="23"/>
      <c r="AF825" s="23" t="s">
        <v>40</v>
      </c>
      <c r="AG825" s="23" t="s">
        <v>4037</v>
      </c>
      <c r="AH825" s="23" t="s">
        <v>41</v>
      </c>
      <c r="AI825" s="23" t="s">
        <v>4038</v>
      </c>
      <c r="AJ825" s="23" t="s">
        <v>4039</v>
      </c>
      <c r="AK825" s="23" t="s">
        <v>2501</v>
      </c>
      <c r="AL825" s="23" t="s">
        <v>2501</v>
      </c>
      <c r="AM825" s="23" t="s">
        <v>2501</v>
      </c>
      <c r="AN825" s="23" t="s">
        <v>2501</v>
      </c>
      <c r="AO825" s="30"/>
      <c r="AP825" t="s">
        <v>2500</v>
      </c>
      <c r="AQ825" t="s">
        <v>4040</v>
      </c>
      <c r="AR825">
        <v>19495</v>
      </c>
      <c r="AS825" s="2">
        <v>43831</v>
      </c>
      <c r="AT825" s="2" t="s">
        <v>4041</v>
      </c>
    </row>
    <row r="826" spans="1:46" x14ac:dyDescent="0.25">
      <c r="A826" t="s">
        <v>4739</v>
      </c>
      <c r="B826" s="23" t="s">
        <v>445</v>
      </c>
      <c r="C826" s="28" t="s">
        <v>4740</v>
      </c>
      <c r="D826" s="26" t="s">
        <v>4740</v>
      </c>
      <c r="E826" t="s">
        <v>2495</v>
      </c>
      <c r="F826" t="s">
        <v>2495</v>
      </c>
      <c r="G826" t="s">
        <v>2495</v>
      </c>
      <c r="H826" t="s">
        <v>2495</v>
      </c>
      <c r="I826" t="s">
        <v>2496</v>
      </c>
      <c r="J826" s="23" t="s">
        <v>4036</v>
      </c>
      <c r="K826" s="23" t="s">
        <v>2505</v>
      </c>
      <c r="L826" s="23" t="s">
        <v>2499</v>
      </c>
      <c r="M826" s="2">
        <v>43831</v>
      </c>
      <c r="N826" s="30"/>
      <c r="O826" s="30"/>
      <c r="P826" s="30"/>
      <c r="V826" t="s">
        <v>40</v>
      </c>
      <c r="W826" t="s">
        <v>40</v>
      </c>
      <c r="X826" t="s">
        <v>2502</v>
      </c>
      <c r="Y826" t="s">
        <v>2503</v>
      </c>
      <c r="Z826" s="23" t="s">
        <v>2504</v>
      </c>
      <c r="AA826" s="23" t="s">
        <v>4033</v>
      </c>
      <c r="AB826" s="23" t="s">
        <v>2506</v>
      </c>
      <c r="AC826" s="23"/>
      <c r="AD826" s="23"/>
      <c r="AE826" s="23"/>
      <c r="AF826" s="23" t="s">
        <v>40</v>
      </c>
      <c r="AG826" s="23" t="s">
        <v>4037</v>
      </c>
      <c r="AH826" s="23" t="s">
        <v>41</v>
      </c>
      <c r="AI826" s="23" t="s">
        <v>4038</v>
      </c>
      <c r="AJ826" s="23" t="s">
        <v>4039</v>
      </c>
      <c r="AK826" s="23" t="s">
        <v>2501</v>
      </c>
      <c r="AL826" s="23" t="s">
        <v>2501</v>
      </c>
      <c r="AM826" s="23" t="s">
        <v>2501</v>
      </c>
      <c r="AN826" s="23" t="s">
        <v>2501</v>
      </c>
      <c r="AO826" s="30"/>
      <c r="AP826" t="s">
        <v>2500</v>
      </c>
      <c r="AQ826" t="s">
        <v>4040</v>
      </c>
      <c r="AR826">
        <v>19495</v>
      </c>
      <c r="AS826" s="2">
        <v>43831</v>
      </c>
      <c r="AT826" s="2" t="s">
        <v>4041</v>
      </c>
    </row>
    <row r="827" spans="1:46" x14ac:dyDescent="0.25">
      <c r="A827" t="s">
        <v>4741</v>
      </c>
      <c r="B827" s="23" t="s">
        <v>446</v>
      </c>
      <c r="C827" s="28" t="s">
        <v>4742</v>
      </c>
      <c r="D827" s="27" t="s">
        <v>4742</v>
      </c>
      <c r="E827" t="s">
        <v>2495</v>
      </c>
      <c r="F827" t="s">
        <v>2495</v>
      </c>
      <c r="G827" t="s">
        <v>2495</v>
      </c>
      <c r="H827" t="s">
        <v>2495</v>
      </c>
      <c r="I827" t="s">
        <v>2496</v>
      </c>
      <c r="J827" s="23" t="s">
        <v>4036</v>
      </c>
      <c r="K827" s="23" t="s">
        <v>2505</v>
      </c>
      <c r="L827" s="23" t="s">
        <v>2499</v>
      </c>
      <c r="M827" s="2">
        <v>43831</v>
      </c>
      <c r="N827" s="30"/>
      <c r="O827" s="30"/>
      <c r="P827" s="30"/>
      <c r="V827" t="s">
        <v>40</v>
      </c>
      <c r="W827" t="s">
        <v>40</v>
      </c>
      <c r="X827" t="s">
        <v>2502</v>
      </c>
      <c r="Y827" t="s">
        <v>2503</v>
      </c>
      <c r="Z827" s="23" t="s">
        <v>2504</v>
      </c>
      <c r="AA827" s="23" t="s">
        <v>4033</v>
      </c>
      <c r="AB827" s="23" t="s">
        <v>2506</v>
      </c>
      <c r="AC827" s="23"/>
      <c r="AD827" s="23"/>
      <c r="AE827" s="23"/>
      <c r="AF827" s="23" t="s">
        <v>40</v>
      </c>
      <c r="AG827" s="23" t="s">
        <v>4037</v>
      </c>
      <c r="AH827" s="23" t="s">
        <v>41</v>
      </c>
      <c r="AI827" s="23" t="s">
        <v>4038</v>
      </c>
      <c r="AJ827" s="23" t="s">
        <v>4039</v>
      </c>
      <c r="AK827" s="23" t="s">
        <v>2501</v>
      </c>
      <c r="AL827" s="23" t="s">
        <v>2501</v>
      </c>
      <c r="AM827" s="23" t="s">
        <v>2501</v>
      </c>
      <c r="AN827" s="23" t="s">
        <v>2501</v>
      </c>
      <c r="AO827" s="30"/>
      <c r="AP827" t="s">
        <v>2500</v>
      </c>
      <c r="AQ827" t="s">
        <v>4040</v>
      </c>
      <c r="AR827">
        <v>19495</v>
      </c>
      <c r="AS827" s="2">
        <v>43831</v>
      </c>
      <c r="AT827" s="2" t="s">
        <v>4041</v>
      </c>
    </row>
    <row r="828" spans="1:46" x14ac:dyDescent="0.25">
      <c r="A828" t="s">
        <v>4743</v>
      </c>
      <c r="B828" s="23" t="s">
        <v>448</v>
      </c>
      <c r="C828" s="28" t="s">
        <v>4744</v>
      </c>
      <c r="D828" s="26" t="s">
        <v>4744</v>
      </c>
      <c r="E828" t="s">
        <v>2495</v>
      </c>
      <c r="F828" t="s">
        <v>2495</v>
      </c>
      <c r="G828" t="s">
        <v>2495</v>
      </c>
      <c r="H828" t="s">
        <v>2495</v>
      </c>
      <c r="I828" t="s">
        <v>2496</v>
      </c>
      <c r="J828" s="23" t="s">
        <v>4036</v>
      </c>
      <c r="K828" s="23" t="s">
        <v>2505</v>
      </c>
      <c r="L828" s="23" t="s">
        <v>2499</v>
      </c>
      <c r="M828" s="2">
        <v>43831</v>
      </c>
      <c r="N828" s="30"/>
      <c r="O828" s="30"/>
      <c r="P828" s="30"/>
      <c r="V828" t="s">
        <v>40</v>
      </c>
      <c r="W828" t="s">
        <v>40</v>
      </c>
      <c r="X828" t="s">
        <v>2502</v>
      </c>
      <c r="Y828" t="s">
        <v>2503</v>
      </c>
      <c r="Z828" s="23" t="s">
        <v>2504</v>
      </c>
      <c r="AA828" s="23" t="s">
        <v>4033</v>
      </c>
      <c r="AB828" s="23" t="s">
        <v>2506</v>
      </c>
      <c r="AC828" s="23"/>
      <c r="AD828" s="23"/>
      <c r="AE828" s="23"/>
      <c r="AF828" s="23" t="s">
        <v>40</v>
      </c>
      <c r="AG828" s="23" t="s">
        <v>4037</v>
      </c>
      <c r="AH828" s="23" t="s">
        <v>41</v>
      </c>
      <c r="AI828" s="23" t="s">
        <v>4038</v>
      </c>
      <c r="AJ828" s="23" t="s">
        <v>4039</v>
      </c>
      <c r="AK828" s="23" t="s">
        <v>2501</v>
      </c>
      <c r="AL828" s="23" t="s">
        <v>2501</v>
      </c>
      <c r="AM828" s="23" t="s">
        <v>2501</v>
      </c>
      <c r="AN828" s="23" t="s">
        <v>2501</v>
      </c>
      <c r="AO828" s="30"/>
      <c r="AP828" t="s">
        <v>2500</v>
      </c>
      <c r="AQ828" t="s">
        <v>4040</v>
      </c>
      <c r="AR828">
        <v>19495</v>
      </c>
      <c r="AS828" s="2">
        <v>43831</v>
      </c>
      <c r="AT828" s="2" t="s">
        <v>4041</v>
      </c>
    </row>
    <row r="829" spans="1:46" x14ac:dyDescent="0.25">
      <c r="A829" t="s">
        <v>4745</v>
      </c>
      <c r="B829" s="23" t="s">
        <v>438</v>
      </c>
      <c r="C829" s="28" t="s">
        <v>4726</v>
      </c>
      <c r="D829" s="27" t="s">
        <v>4726</v>
      </c>
      <c r="E829" t="s">
        <v>2495</v>
      </c>
      <c r="F829" t="s">
        <v>2495</v>
      </c>
      <c r="G829" t="s">
        <v>2495</v>
      </c>
      <c r="H829" t="s">
        <v>2495</v>
      </c>
      <c r="I829" t="s">
        <v>2496</v>
      </c>
      <c r="J829" s="23" t="s">
        <v>4036</v>
      </c>
      <c r="K829" s="23" t="s">
        <v>2505</v>
      </c>
      <c r="L829" s="23" t="s">
        <v>2499</v>
      </c>
      <c r="M829" s="2">
        <v>43831</v>
      </c>
      <c r="N829" s="30"/>
      <c r="O829" s="30"/>
      <c r="P829" s="30"/>
      <c r="V829" t="s">
        <v>40</v>
      </c>
      <c r="W829" t="s">
        <v>40</v>
      </c>
      <c r="X829" t="s">
        <v>2502</v>
      </c>
      <c r="Y829" t="s">
        <v>2503</v>
      </c>
      <c r="Z829" s="23" t="s">
        <v>2504</v>
      </c>
      <c r="AA829" s="23" t="s">
        <v>4033</v>
      </c>
      <c r="AB829" s="23" t="s">
        <v>2506</v>
      </c>
      <c r="AC829" s="23"/>
      <c r="AD829" s="23"/>
      <c r="AE829" s="23"/>
      <c r="AF829" s="23" t="s">
        <v>40</v>
      </c>
      <c r="AG829" s="23" t="s">
        <v>4037</v>
      </c>
      <c r="AH829" s="23" t="s">
        <v>41</v>
      </c>
      <c r="AI829" s="23" t="s">
        <v>4038</v>
      </c>
      <c r="AJ829" s="23" t="s">
        <v>4039</v>
      </c>
      <c r="AK829" s="23" t="s">
        <v>2501</v>
      </c>
      <c r="AL829" s="23" t="s">
        <v>2501</v>
      </c>
      <c r="AM829" s="23" t="s">
        <v>2501</v>
      </c>
      <c r="AN829" s="23" t="s">
        <v>2501</v>
      </c>
      <c r="AO829" s="30"/>
      <c r="AP829" t="s">
        <v>2500</v>
      </c>
      <c r="AQ829" t="s">
        <v>4040</v>
      </c>
      <c r="AR829">
        <v>19495</v>
      </c>
      <c r="AS829" s="2">
        <v>43831</v>
      </c>
      <c r="AT829" s="2" t="s">
        <v>4041</v>
      </c>
    </row>
    <row r="830" spans="1:46" x14ac:dyDescent="0.25">
      <c r="A830" t="s">
        <v>4746</v>
      </c>
      <c r="B830" s="23" t="s">
        <v>439</v>
      </c>
      <c r="C830" s="28" t="s">
        <v>4728</v>
      </c>
      <c r="D830" s="26" t="s">
        <v>4728</v>
      </c>
      <c r="E830" t="s">
        <v>2495</v>
      </c>
      <c r="F830" t="s">
        <v>2495</v>
      </c>
      <c r="G830" t="s">
        <v>2495</v>
      </c>
      <c r="H830" t="s">
        <v>2495</v>
      </c>
      <c r="I830" t="s">
        <v>2496</v>
      </c>
      <c r="J830" s="23" t="s">
        <v>4036</v>
      </c>
      <c r="K830" s="23" t="s">
        <v>2505</v>
      </c>
      <c r="L830" s="23" t="s">
        <v>2499</v>
      </c>
      <c r="M830" s="2">
        <v>43831</v>
      </c>
      <c r="N830" s="30"/>
      <c r="O830" s="30"/>
      <c r="P830" s="30"/>
      <c r="V830" t="s">
        <v>40</v>
      </c>
      <c r="W830" t="s">
        <v>40</v>
      </c>
      <c r="X830" t="s">
        <v>2502</v>
      </c>
      <c r="Y830" t="s">
        <v>2503</v>
      </c>
      <c r="Z830" s="23" t="s">
        <v>2504</v>
      </c>
      <c r="AA830" s="23" t="s">
        <v>4033</v>
      </c>
      <c r="AB830" s="23" t="s">
        <v>2506</v>
      </c>
      <c r="AC830" s="23"/>
      <c r="AD830" s="23"/>
      <c r="AE830" s="23"/>
      <c r="AF830" s="23" t="s">
        <v>40</v>
      </c>
      <c r="AG830" s="23" t="s">
        <v>4037</v>
      </c>
      <c r="AH830" s="23" t="s">
        <v>41</v>
      </c>
      <c r="AI830" s="23" t="s">
        <v>4038</v>
      </c>
      <c r="AJ830" s="23" t="s">
        <v>4039</v>
      </c>
      <c r="AK830" s="23" t="s">
        <v>2501</v>
      </c>
      <c r="AL830" s="23" t="s">
        <v>2501</v>
      </c>
      <c r="AM830" s="23" t="s">
        <v>2501</v>
      </c>
      <c r="AN830" s="23" t="s">
        <v>2501</v>
      </c>
      <c r="AO830" s="30"/>
      <c r="AP830" t="s">
        <v>2500</v>
      </c>
      <c r="AQ830" t="s">
        <v>4040</v>
      </c>
      <c r="AR830">
        <v>19495</v>
      </c>
      <c r="AS830" s="2">
        <v>43831</v>
      </c>
      <c r="AT830" s="2" t="s">
        <v>4041</v>
      </c>
    </row>
    <row r="831" spans="1:46" x14ac:dyDescent="0.25">
      <c r="A831" t="s">
        <v>4747</v>
      </c>
      <c r="B831" s="23" t="s">
        <v>443</v>
      </c>
      <c r="C831" s="28" t="s">
        <v>4736</v>
      </c>
      <c r="D831" s="27" t="s">
        <v>4736</v>
      </c>
      <c r="E831" t="s">
        <v>2495</v>
      </c>
      <c r="F831" t="s">
        <v>2495</v>
      </c>
      <c r="G831" t="s">
        <v>2495</v>
      </c>
      <c r="H831" t="s">
        <v>2495</v>
      </c>
      <c r="I831" t="s">
        <v>2496</v>
      </c>
      <c r="J831" s="23" t="s">
        <v>4036</v>
      </c>
      <c r="K831" s="23" t="s">
        <v>2505</v>
      </c>
      <c r="L831" s="23" t="s">
        <v>2499</v>
      </c>
      <c r="M831" s="2">
        <v>43831</v>
      </c>
      <c r="N831" s="30"/>
      <c r="O831" s="30"/>
      <c r="P831" s="30"/>
      <c r="V831" t="s">
        <v>40</v>
      </c>
      <c r="W831" t="s">
        <v>40</v>
      </c>
      <c r="X831" t="s">
        <v>2502</v>
      </c>
      <c r="Y831" t="s">
        <v>2503</v>
      </c>
      <c r="Z831" s="23" t="s">
        <v>2504</v>
      </c>
      <c r="AA831" s="23" t="s">
        <v>4033</v>
      </c>
      <c r="AB831" s="23" t="s">
        <v>2506</v>
      </c>
      <c r="AC831" s="23"/>
      <c r="AD831" s="23"/>
      <c r="AE831" s="23"/>
      <c r="AF831" s="23" t="s">
        <v>40</v>
      </c>
      <c r="AG831" s="23" t="s">
        <v>4037</v>
      </c>
      <c r="AH831" s="23" t="s">
        <v>41</v>
      </c>
      <c r="AI831" s="23" t="s">
        <v>4038</v>
      </c>
      <c r="AJ831" s="23" t="s">
        <v>4039</v>
      </c>
      <c r="AK831" s="23" t="s">
        <v>2501</v>
      </c>
      <c r="AL831" s="23" t="s">
        <v>2501</v>
      </c>
      <c r="AM831" s="23" t="s">
        <v>2501</v>
      </c>
      <c r="AN831" s="23" t="s">
        <v>2501</v>
      </c>
      <c r="AO831" s="30"/>
      <c r="AP831" t="s">
        <v>2500</v>
      </c>
      <c r="AQ831" t="s">
        <v>4040</v>
      </c>
      <c r="AR831">
        <v>19495</v>
      </c>
      <c r="AS831" s="2">
        <v>43831</v>
      </c>
      <c r="AT831" s="2" t="s">
        <v>4041</v>
      </c>
    </row>
    <row r="832" spans="1:46" x14ac:dyDescent="0.25">
      <c r="A832" t="s">
        <v>4748</v>
      </c>
      <c r="B832" s="23" t="s">
        <v>444</v>
      </c>
      <c r="C832" s="28" t="s">
        <v>4738</v>
      </c>
      <c r="D832" s="26" t="s">
        <v>4738</v>
      </c>
      <c r="E832" t="s">
        <v>2495</v>
      </c>
      <c r="F832" t="s">
        <v>2495</v>
      </c>
      <c r="G832" t="s">
        <v>2495</v>
      </c>
      <c r="H832" t="s">
        <v>2495</v>
      </c>
      <c r="I832" t="s">
        <v>2496</v>
      </c>
      <c r="J832" s="23" t="s">
        <v>4036</v>
      </c>
      <c r="K832" s="23" t="s">
        <v>2505</v>
      </c>
      <c r="L832" s="23" t="s">
        <v>2499</v>
      </c>
      <c r="M832" s="2">
        <v>43831</v>
      </c>
      <c r="N832" s="30"/>
      <c r="O832" s="30"/>
      <c r="P832" s="30"/>
      <c r="V832" t="s">
        <v>40</v>
      </c>
      <c r="W832" t="s">
        <v>40</v>
      </c>
      <c r="X832" t="s">
        <v>2502</v>
      </c>
      <c r="Y832" t="s">
        <v>2503</v>
      </c>
      <c r="Z832" s="23" t="s">
        <v>2504</v>
      </c>
      <c r="AA832" s="23" t="s">
        <v>4033</v>
      </c>
      <c r="AB832" s="23" t="s">
        <v>2506</v>
      </c>
      <c r="AC832" s="23"/>
      <c r="AD832" s="23"/>
      <c r="AE832" s="23"/>
      <c r="AF832" s="23" t="s">
        <v>40</v>
      </c>
      <c r="AG832" s="23" t="s">
        <v>4037</v>
      </c>
      <c r="AH832" s="23" t="s">
        <v>41</v>
      </c>
      <c r="AI832" s="23" t="s">
        <v>4038</v>
      </c>
      <c r="AJ832" s="23" t="s">
        <v>4039</v>
      </c>
      <c r="AK832" s="23" t="s">
        <v>2501</v>
      </c>
      <c r="AL832" s="23" t="s">
        <v>2501</v>
      </c>
      <c r="AM832" s="23" t="s">
        <v>2501</v>
      </c>
      <c r="AN832" s="23" t="s">
        <v>2501</v>
      </c>
      <c r="AO832" s="30"/>
      <c r="AP832" t="s">
        <v>2500</v>
      </c>
      <c r="AQ832" t="s">
        <v>4040</v>
      </c>
      <c r="AR832">
        <v>19495</v>
      </c>
      <c r="AS832" s="2">
        <v>43831</v>
      </c>
      <c r="AT832" s="2" t="s">
        <v>4041</v>
      </c>
    </row>
    <row r="833" spans="1:46" x14ac:dyDescent="0.25">
      <c r="A833" t="s">
        <v>4749</v>
      </c>
      <c r="B833" s="23" t="s">
        <v>442</v>
      </c>
      <c r="C833" s="27" t="s">
        <v>4750</v>
      </c>
      <c r="D833" s="27" t="s">
        <v>4750</v>
      </c>
      <c r="E833" t="s">
        <v>2495</v>
      </c>
      <c r="F833" t="s">
        <v>2495</v>
      </c>
      <c r="G833" t="s">
        <v>2495</v>
      </c>
      <c r="H833" t="s">
        <v>2495</v>
      </c>
      <c r="I833" t="s">
        <v>2496</v>
      </c>
      <c r="J833" s="23" t="s">
        <v>4036</v>
      </c>
      <c r="K833" s="23" t="s">
        <v>2505</v>
      </c>
      <c r="L833" s="23" t="s">
        <v>2499</v>
      </c>
      <c r="M833" s="2">
        <v>43831</v>
      </c>
      <c r="N833" s="30"/>
      <c r="O833" s="30"/>
      <c r="P833" s="30"/>
      <c r="V833" t="s">
        <v>40</v>
      </c>
      <c r="W833" t="s">
        <v>40</v>
      </c>
      <c r="X833" t="s">
        <v>2502</v>
      </c>
      <c r="Y833" t="s">
        <v>2503</v>
      </c>
      <c r="Z833" s="23" t="s">
        <v>2504</v>
      </c>
      <c r="AA833" s="23" t="s">
        <v>4033</v>
      </c>
      <c r="AB833" s="23" t="s">
        <v>2506</v>
      </c>
      <c r="AC833" s="23"/>
      <c r="AD833" s="23"/>
      <c r="AE833" s="23"/>
      <c r="AF833" s="23" t="s">
        <v>40</v>
      </c>
      <c r="AG833" s="23" t="s">
        <v>4037</v>
      </c>
      <c r="AH833" s="23" t="s">
        <v>41</v>
      </c>
      <c r="AI833" s="23" t="s">
        <v>4038</v>
      </c>
      <c r="AJ833" s="23" t="s">
        <v>4039</v>
      </c>
      <c r="AK833" s="23" t="s">
        <v>2501</v>
      </c>
      <c r="AL833" s="23" t="s">
        <v>2501</v>
      </c>
      <c r="AM833" s="23" t="s">
        <v>2501</v>
      </c>
      <c r="AN833" s="23" t="s">
        <v>2501</v>
      </c>
      <c r="AO833" s="30"/>
      <c r="AP833" t="s">
        <v>2500</v>
      </c>
      <c r="AQ833" t="s">
        <v>4040</v>
      </c>
      <c r="AR833">
        <v>19495</v>
      </c>
      <c r="AS833" s="2">
        <v>43831</v>
      </c>
      <c r="AT833" s="2" t="s">
        <v>4041</v>
      </c>
    </row>
    <row r="834" spans="1:46" x14ac:dyDescent="0.25">
      <c r="A834" t="s">
        <v>4751</v>
      </c>
      <c r="B834" s="23" t="s">
        <v>440</v>
      </c>
      <c r="C834" s="28" t="s">
        <v>4730</v>
      </c>
      <c r="D834" s="26" t="s">
        <v>4730</v>
      </c>
      <c r="E834" t="s">
        <v>2495</v>
      </c>
      <c r="F834" t="s">
        <v>2495</v>
      </c>
      <c r="G834" t="s">
        <v>2495</v>
      </c>
      <c r="H834" t="s">
        <v>2495</v>
      </c>
      <c r="I834" t="s">
        <v>2496</v>
      </c>
      <c r="J834" s="23" t="s">
        <v>4036</v>
      </c>
      <c r="K834" s="23" t="s">
        <v>2505</v>
      </c>
      <c r="L834" s="23" t="s">
        <v>2499</v>
      </c>
      <c r="M834" s="2">
        <v>43831</v>
      </c>
      <c r="N834" s="30"/>
      <c r="O834" s="30"/>
      <c r="P834" s="30"/>
      <c r="V834" t="s">
        <v>40</v>
      </c>
      <c r="W834" t="s">
        <v>40</v>
      </c>
      <c r="X834" t="s">
        <v>2502</v>
      </c>
      <c r="Y834" t="s">
        <v>2503</v>
      </c>
      <c r="Z834" s="23" t="s">
        <v>2504</v>
      </c>
      <c r="AA834" s="23" t="s">
        <v>4033</v>
      </c>
      <c r="AB834" s="23" t="s">
        <v>2506</v>
      </c>
      <c r="AC834" s="23"/>
      <c r="AD834" s="23"/>
      <c r="AE834" s="23"/>
      <c r="AF834" s="23" t="s">
        <v>40</v>
      </c>
      <c r="AG834" s="23" t="s">
        <v>4037</v>
      </c>
      <c r="AH834" s="23" t="s">
        <v>41</v>
      </c>
      <c r="AI834" s="23" t="s">
        <v>4038</v>
      </c>
      <c r="AJ834" s="23" t="s">
        <v>4039</v>
      </c>
      <c r="AK834" s="23" t="s">
        <v>2501</v>
      </c>
      <c r="AL834" s="23" t="s">
        <v>2501</v>
      </c>
      <c r="AM834" s="23" t="s">
        <v>2501</v>
      </c>
      <c r="AN834" s="23" t="s">
        <v>2501</v>
      </c>
      <c r="AO834" s="30"/>
      <c r="AP834" t="s">
        <v>2500</v>
      </c>
      <c r="AQ834" t="s">
        <v>4040</v>
      </c>
      <c r="AR834">
        <v>19495</v>
      </c>
      <c r="AS834" s="2">
        <v>43831</v>
      </c>
      <c r="AT834" s="2" t="s">
        <v>4041</v>
      </c>
    </row>
    <row r="835" spans="1:46" x14ac:dyDescent="0.25">
      <c r="A835" t="s">
        <v>4752</v>
      </c>
      <c r="B835" s="23" t="s">
        <v>441</v>
      </c>
      <c r="C835" s="28" t="s">
        <v>4732</v>
      </c>
      <c r="D835" s="27" t="s">
        <v>4732</v>
      </c>
      <c r="E835" t="s">
        <v>2495</v>
      </c>
      <c r="F835" t="s">
        <v>2495</v>
      </c>
      <c r="G835" t="s">
        <v>2495</v>
      </c>
      <c r="H835" t="s">
        <v>2495</v>
      </c>
      <c r="I835" t="s">
        <v>2496</v>
      </c>
      <c r="J835" s="23" t="s">
        <v>4036</v>
      </c>
      <c r="K835" s="23" t="s">
        <v>2505</v>
      </c>
      <c r="L835" s="23" t="s">
        <v>2499</v>
      </c>
      <c r="M835" s="2">
        <v>43831</v>
      </c>
      <c r="N835" s="30"/>
      <c r="O835" s="30"/>
      <c r="P835" s="30"/>
      <c r="V835" t="s">
        <v>40</v>
      </c>
      <c r="W835" t="s">
        <v>40</v>
      </c>
      <c r="X835" t="s">
        <v>2502</v>
      </c>
      <c r="Y835" t="s">
        <v>2503</v>
      </c>
      <c r="Z835" s="23" t="s">
        <v>2504</v>
      </c>
      <c r="AA835" s="23" t="s">
        <v>4033</v>
      </c>
      <c r="AB835" s="23" t="s">
        <v>2506</v>
      </c>
      <c r="AC835" s="23"/>
      <c r="AD835" s="23"/>
      <c r="AE835" s="23"/>
      <c r="AF835" s="23" t="s">
        <v>40</v>
      </c>
      <c r="AG835" s="23" t="s">
        <v>4037</v>
      </c>
      <c r="AH835" s="23" t="s">
        <v>41</v>
      </c>
      <c r="AI835" s="23" t="s">
        <v>4038</v>
      </c>
      <c r="AJ835" s="23" t="s">
        <v>4039</v>
      </c>
      <c r="AK835" s="23" t="s">
        <v>2501</v>
      </c>
      <c r="AL835" s="23" t="s">
        <v>2501</v>
      </c>
      <c r="AM835" s="23" t="s">
        <v>2501</v>
      </c>
      <c r="AN835" s="23" t="s">
        <v>2501</v>
      </c>
      <c r="AO835" s="30"/>
      <c r="AP835" t="s">
        <v>2500</v>
      </c>
      <c r="AQ835" t="s">
        <v>4040</v>
      </c>
      <c r="AR835">
        <v>19495</v>
      </c>
      <c r="AS835" s="2">
        <v>43831</v>
      </c>
      <c r="AT835" s="2" t="s">
        <v>4041</v>
      </c>
    </row>
    <row r="836" spans="1:46" x14ac:dyDescent="0.25">
      <c r="A836" t="s">
        <v>4753</v>
      </c>
      <c r="B836" s="23" t="s">
        <v>445</v>
      </c>
      <c r="C836" s="28" t="s">
        <v>4740</v>
      </c>
      <c r="D836" s="26" t="s">
        <v>4740</v>
      </c>
      <c r="E836" t="s">
        <v>2495</v>
      </c>
      <c r="F836" t="s">
        <v>2495</v>
      </c>
      <c r="G836" t="s">
        <v>2495</v>
      </c>
      <c r="H836" t="s">
        <v>2495</v>
      </c>
      <c r="I836" t="s">
        <v>2496</v>
      </c>
      <c r="J836" s="23" t="s">
        <v>4036</v>
      </c>
      <c r="K836" s="23" t="s">
        <v>2505</v>
      </c>
      <c r="L836" s="23" t="s">
        <v>2499</v>
      </c>
      <c r="M836" s="2">
        <v>43831</v>
      </c>
      <c r="N836" s="30"/>
      <c r="O836" s="30"/>
      <c r="P836" s="30"/>
      <c r="V836" t="s">
        <v>40</v>
      </c>
      <c r="W836" t="s">
        <v>40</v>
      </c>
      <c r="X836" t="s">
        <v>2502</v>
      </c>
      <c r="Y836" t="s">
        <v>2503</v>
      </c>
      <c r="Z836" s="23" t="s">
        <v>2504</v>
      </c>
      <c r="AA836" s="23" t="s">
        <v>4033</v>
      </c>
      <c r="AB836" s="23" t="s">
        <v>2506</v>
      </c>
      <c r="AC836" s="23"/>
      <c r="AD836" s="23"/>
      <c r="AE836" s="23"/>
      <c r="AF836" s="23" t="s">
        <v>40</v>
      </c>
      <c r="AG836" s="23" t="s">
        <v>4037</v>
      </c>
      <c r="AH836" s="23" t="s">
        <v>41</v>
      </c>
      <c r="AI836" s="23" t="s">
        <v>4038</v>
      </c>
      <c r="AJ836" s="23" t="s">
        <v>4039</v>
      </c>
      <c r="AK836" s="23" t="s">
        <v>2501</v>
      </c>
      <c r="AL836" s="23" t="s">
        <v>2501</v>
      </c>
      <c r="AM836" s="23" t="s">
        <v>2501</v>
      </c>
      <c r="AN836" s="23" t="s">
        <v>2501</v>
      </c>
      <c r="AO836" s="30"/>
      <c r="AP836" t="s">
        <v>2500</v>
      </c>
      <c r="AQ836" t="s">
        <v>4040</v>
      </c>
      <c r="AR836">
        <v>19495</v>
      </c>
      <c r="AS836" s="2">
        <v>43831</v>
      </c>
      <c r="AT836" s="2" t="s">
        <v>4041</v>
      </c>
    </row>
    <row r="837" spans="1:46" x14ac:dyDescent="0.25">
      <c r="A837" t="s">
        <v>4754</v>
      </c>
      <c r="B837" s="23" t="s">
        <v>446</v>
      </c>
      <c r="C837" s="28" t="s">
        <v>4742</v>
      </c>
      <c r="D837" s="27" t="s">
        <v>4742</v>
      </c>
      <c r="E837" t="s">
        <v>2495</v>
      </c>
      <c r="F837" t="s">
        <v>2495</v>
      </c>
      <c r="G837" t="s">
        <v>2495</v>
      </c>
      <c r="H837" t="s">
        <v>2495</v>
      </c>
      <c r="I837" t="s">
        <v>2496</v>
      </c>
      <c r="J837" s="23" t="s">
        <v>4036</v>
      </c>
      <c r="K837" s="23" t="s">
        <v>2505</v>
      </c>
      <c r="L837" s="23" t="s">
        <v>2499</v>
      </c>
      <c r="M837" s="2">
        <v>43831</v>
      </c>
      <c r="N837" s="30"/>
      <c r="O837" s="30"/>
      <c r="P837" s="30"/>
      <c r="V837" t="s">
        <v>40</v>
      </c>
      <c r="W837" t="s">
        <v>40</v>
      </c>
      <c r="X837" t="s">
        <v>2502</v>
      </c>
      <c r="Y837" t="s">
        <v>2503</v>
      </c>
      <c r="Z837" s="23" t="s">
        <v>2504</v>
      </c>
      <c r="AA837" s="23" t="s">
        <v>4033</v>
      </c>
      <c r="AB837" s="23" t="s">
        <v>2506</v>
      </c>
      <c r="AC837" s="23"/>
      <c r="AD837" s="23"/>
      <c r="AE837" s="23"/>
      <c r="AF837" s="23" t="s">
        <v>40</v>
      </c>
      <c r="AG837" s="23" t="s">
        <v>4037</v>
      </c>
      <c r="AH837" s="23" t="s">
        <v>41</v>
      </c>
      <c r="AI837" s="23" t="s">
        <v>4038</v>
      </c>
      <c r="AJ837" s="23" t="s">
        <v>4039</v>
      </c>
      <c r="AK837" s="23" t="s">
        <v>2501</v>
      </c>
      <c r="AL837" s="23" t="s">
        <v>2501</v>
      </c>
      <c r="AM837" s="23" t="s">
        <v>2501</v>
      </c>
      <c r="AN837" s="23" t="s">
        <v>2501</v>
      </c>
      <c r="AO837" s="30"/>
      <c r="AP837" t="s">
        <v>2500</v>
      </c>
      <c r="AQ837" t="s">
        <v>4040</v>
      </c>
      <c r="AR837">
        <v>19495</v>
      </c>
      <c r="AS837" s="2">
        <v>43831</v>
      </c>
      <c r="AT837" s="2" t="s">
        <v>4041</v>
      </c>
    </row>
    <row r="838" spans="1:46" x14ac:dyDescent="0.25">
      <c r="A838" t="s">
        <v>4755</v>
      </c>
      <c r="B838" s="23" t="s">
        <v>449</v>
      </c>
      <c r="C838" s="26" t="s">
        <v>4756</v>
      </c>
      <c r="D838" s="26" t="s">
        <v>4756</v>
      </c>
      <c r="E838" t="s">
        <v>2495</v>
      </c>
      <c r="F838" t="s">
        <v>2495</v>
      </c>
      <c r="G838" t="s">
        <v>2495</v>
      </c>
      <c r="H838" t="s">
        <v>2495</v>
      </c>
      <c r="I838" t="s">
        <v>2496</v>
      </c>
      <c r="J838" s="23" t="s">
        <v>4036</v>
      </c>
      <c r="K838" s="23" t="s">
        <v>2505</v>
      </c>
      <c r="L838" s="23" t="s">
        <v>2499</v>
      </c>
      <c r="M838" s="2">
        <v>43831</v>
      </c>
      <c r="N838" s="30"/>
      <c r="O838" s="30"/>
      <c r="P838" s="30"/>
      <c r="V838" t="s">
        <v>40</v>
      </c>
      <c r="W838" t="s">
        <v>40</v>
      </c>
      <c r="X838" t="s">
        <v>2502</v>
      </c>
      <c r="Y838" t="s">
        <v>2503</v>
      </c>
      <c r="Z838" s="23" t="s">
        <v>2504</v>
      </c>
      <c r="AA838" s="23" t="s">
        <v>4033</v>
      </c>
      <c r="AB838" s="23" t="s">
        <v>2506</v>
      </c>
      <c r="AC838" s="23"/>
      <c r="AD838" s="23"/>
      <c r="AE838" s="23"/>
      <c r="AF838" s="23" t="s">
        <v>40</v>
      </c>
      <c r="AG838" s="23" t="s">
        <v>4037</v>
      </c>
      <c r="AH838" s="23" t="s">
        <v>41</v>
      </c>
      <c r="AI838" s="23" t="s">
        <v>4038</v>
      </c>
      <c r="AJ838" s="23" t="s">
        <v>4039</v>
      </c>
      <c r="AK838" s="23" t="s">
        <v>2501</v>
      </c>
      <c r="AL838" s="23" t="s">
        <v>2501</v>
      </c>
      <c r="AM838" s="23" t="s">
        <v>2501</v>
      </c>
      <c r="AN838" s="23" t="s">
        <v>2501</v>
      </c>
      <c r="AO838" s="30"/>
      <c r="AP838" t="s">
        <v>2500</v>
      </c>
      <c r="AQ838" t="s">
        <v>4040</v>
      </c>
      <c r="AR838">
        <v>19495</v>
      </c>
      <c r="AS838" s="2">
        <v>43831</v>
      </c>
      <c r="AT838" s="2" t="s">
        <v>4041</v>
      </c>
    </row>
    <row r="839" spans="1:46" x14ac:dyDescent="0.25">
      <c r="A839" t="s">
        <v>4757</v>
      </c>
      <c r="B839" s="23" t="s">
        <v>451</v>
      </c>
      <c r="C839" s="27" t="s">
        <v>4758</v>
      </c>
      <c r="D839" s="27" t="s">
        <v>4758</v>
      </c>
      <c r="E839" t="s">
        <v>2495</v>
      </c>
      <c r="F839" t="s">
        <v>2495</v>
      </c>
      <c r="G839" t="s">
        <v>2495</v>
      </c>
      <c r="H839" t="s">
        <v>2495</v>
      </c>
      <c r="I839" t="s">
        <v>2496</v>
      </c>
      <c r="J839" s="23" t="s">
        <v>4036</v>
      </c>
      <c r="K839" s="23" t="s">
        <v>2505</v>
      </c>
      <c r="L839" s="23" t="s">
        <v>2499</v>
      </c>
      <c r="M839" s="2">
        <v>43831</v>
      </c>
      <c r="N839" s="30"/>
      <c r="O839" s="30"/>
      <c r="P839" s="30"/>
      <c r="V839" t="s">
        <v>40</v>
      </c>
      <c r="W839" t="s">
        <v>40</v>
      </c>
      <c r="X839" t="s">
        <v>2502</v>
      </c>
      <c r="Y839" t="s">
        <v>2503</v>
      </c>
      <c r="Z839" s="23" t="s">
        <v>2504</v>
      </c>
      <c r="AA839" s="23" t="s">
        <v>4033</v>
      </c>
      <c r="AB839" s="23" t="s">
        <v>2506</v>
      </c>
      <c r="AC839" s="23"/>
      <c r="AD839" s="23"/>
      <c r="AE839" s="23"/>
      <c r="AF839" s="23" t="s">
        <v>40</v>
      </c>
      <c r="AG839" s="23" t="s">
        <v>4037</v>
      </c>
      <c r="AH839" s="23" t="s">
        <v>41</v>
      </c>
      <c r="AI839" s="23" t="s">
        <v>4038</v>
      </c>
      <c r="AJ839" s="23" t="s">
        <v>4039</v>
      </c>
      <c r="AK839" s="23" t="s">
        <v>2501</v>
      </c>
      <c r="AL839" s="23" t="s">
        <v>2501</v>
      </c>
      <c r="AM839" s="23" t="s">
        <v>2501</v>
      </c>
      <c r="AN839" s="23" t="s">
        <v>2501</v>
      </c>
      <c r="AO839" s="30"/>
      <c r="AP839" t="s">
        <v>2500</v>
      </c>
      <c r="AQ839" t="s">
        <v>4040</v>
      </c>
      <c r="AR839">
        <v>19495</v>
      </c>
      <c r="AS839" s="2">
        <v>43831</v>
      </c>
      <c r="AT839" s="2" t="s">
        <v>4041</v>
      </c>
    </row>
    <row r="840" spans="1:46" x14ac:dyDescent="0.25">
      <c r="A840" t="s">
        <v>4759</v>
      </c>
      <c r="B840" s="23" t="s">
        <v>453</v>
      </c>
      <c r="C840" s="26" t="s">
        <v>4760</v>
      </c>
      <c r="D840" s="26" t="s">
        <v>4760</v>
      </c>
      <c r="E840" t="s">
        <v>2495</v>
      </c>
      <c r="F840" t="s">
        <v>2495</v>
      </c>
      <c r="G840" t="s">
        <v>2495</v>
      </c>
      <c r="H840" t="s">
        <v>2495</v>
      </c>
      <c r="I840" t="s">
        <v>2496</v>
      </c>
      <c r="J840" s="23" t="s">
        <v>4036</v>
      </c>
      <c r="K840" s="23" t="s">
        <v>2505</v>
      </c>
      <c r="L840" s="23" t="s">
        <v>2499</v>
      </c>
      <c r="M840" s="2">
        <v>43831</v>
      </c>
      <c r="N840" s="30"/>
      <c r="O840" s="30"/>
      <c r="P840" s="30"/>
      <c r="V840" t="s">
        <v>40</v>
      </c>
      <c r="W840" t="s">
        <v>40</v>
      </c>
      <c r="X840" t="s">
        <v>2502</v>
      </c>
      <c r="Y840" t="s">
        <v>2503</v>
      </c>
      <c r="Z840" s="23" t="s">
        <v>2504</v>
      </c>
      <c r="AA840" s="23" t="s">
        <v>4033</v>
      </c>
      <c r="AB840" s="23" t="s">
        <v>2506</v>
      </c>
      <c r="AC840" s="23"/>
      <c r="AD840" s="23"/>
      <c r="AE840" s="23"/>
      <c r="AF840" s="23" t="s">
        <v>40</v>
      </c>
      <c r="AG840" s="23" t="s">
        <v>4037</v>
      </c>
      <c r="AH840" s="23" t="s">
        <v>41</v>
      </c>
      <c r="AI840" s="23" t="s">
        <v>4038</v>
      </c>
      <c r="AJ840" s="23" t="s">
        <v>4039</v>
      </c>
      <c r="AK840" s="23" t="s">
        <v>2501</v>
      </c>
      <c r="AL840" s="23" t="s">
        <v>2501</v>
      </c>
      <c r="AM840" s="23" t="s">
        <v>2501</v>
      </c>
      <c r="AN840" s="23" t="s">
        <v>2501</v>
      </c>
      <c r="AO840" s="30"/>
      <c r="AP840" t="s">
        <v>2500</v>
      </c>
      <c r="AQ840" t="s">
        <v>4040</v>
      </c>
      <c r="AR840">
        <v>19495</v>
      </c>
      <c r="AS840" s="2">
        <v>43831</v>
      </c>
      <c r="AT840" s="2" t="s">
        <v>4041</v>
      </c>
    </row>
    <row r="841" spans="1:46" x14ac:dyDescent="0.25">
      <c r="A841" t="s">
        <v>4761</v>
      </c>
      <c r="B841" s="23" t="s">
        <v>454</v>
      </c>
      <c r="C841" s="27" t="s">
        <v>4762</v>
      </c>
      <c r="D841" s="27" t="s">
        <v>4762</v>
      </c>
      <c r="E841" t="s">
        <v>2495</v>
      </c>
      <c r="F841" t="s">
        <v>2495</v>
      </c>
      <c r="G841" t="s">
        <v>2495</v>
      </c>
      <c r="H841" t="s">
        <v>2495</v>
      </c>
      <c r="I841" t="s">
        <v>2496</v>
      </c>
      <c r="J841" s="23" t="s">
        <v>4036</v>
      </c>
      <c r="K841" s="23" t="s">
        <v>2505</v>
      </c>
      <c r="L841" s="23" t="s">
        <v>2499</v>
      </c>
      <c r="M841" s="2">
        <v>43831</v>
      </c>
      <c r="N841" s="30"/>
      <c r="O841" s="30"/>
      <c r="P841" s="30"/>
      <c r="V841" t="s">
        <v>40</v>
      </c>
      <c r="W841" t="s">
        <v>40</v>
      </c>
      <c r="X841" t="s">
        <v>2502</v>
      </c>
      <c r="Y841" t="s">
        <v>2503</v>
      </c>
      <c r="Z841" s="23" t="s">
        <v>2504</v>
      </c>
      <c r="AA841" s="23" t="s">
        <v>4033</v>
      </c>
      <c r="AB841" s="23" t="s">
        <v>2506</v>
      </c>
      <c r="AC841" s="23"/>
      <c r="AD841" s="23"/>
      <c r="AE841" s="23"/>
      <c r="AF841" s="23" t="s">
        <v>40</v>
      </c>
      <c r="AG841" s="23" t="s">
        <v>4037</v>
      </c>
      <c r="AH841" s="23" t="s">
        <v>41</v>
      </c>
      <c r="AI841" s="23" t="s">
        <v>4038</v>
      </c>
      <c r="AJ841" s="23" t="s">
        <v>4039</v>
      </c>
      <c r="AK841" s="23" t="s">
        <v>2501</v>
      </c>
      <c r="AL841" s="23" t="s">
        <v>2501</v>
      </c>
      <c r="AM841" s="23" t="s">
        <v>2501</v>
      </c>
      <c r="AN841" s="23" t="s">
        <v>2501</v>
      </c>
      <c r="AO841" s="30"/>
      <c r="AP841" t="s">
        <v>2500</v>
      </c>
      <c r="AQ841" t="s">
        <v>4040</v>
      </c>
      <c r="AR841">
        <v>19495</v>
      </c>
      <c r="AS841" s="2">
        <v>43831</v>
      </c>
      <c r="AT841" s="2" t="s">
        <v>4041</v>
      </c>
    </row>
    <row r="842" spans="1:46" x14ac:dyDescent="0.25">
      <c r="A842" t="s">
        <v>4763</v>
      </c>
      <c r="B842" s="23" t="s">
        <v>456</v>
      </c>
      <c r="C842" s="26" t="s">
        <v>4764</v>
      </c>
      <c r="D842" s="26" t="s">
        <v>4764</v>
      </c>
      <c r="E842" t="s">
        <v>2495</v>
      </c>
      <c r="F842" t="s">
        <v>2495</v>
      </c>
      <c r="G842" t="s">
        <v>2495</v>
      </c>
      <c r="H842" t="s">
        <v>2495</v>
      </c>
      <c r="I842" t="s">
        <v>2496</v>
      </c>
      <c r="J842" s="23" t="s">
        <v>4036</v>
      </c>
      <c r="K842" s="23" t="s">
        <v>2505</v>
      </c>
      <c r="L842" s="23" t="s">
        <v>2499</v>
      </c>
      <c r="M842" s="2">
        <v>43831</v>
      </c>
      <c r="N842" s="30"/>
      <c r="O842" s="30"/>
      <c r="P842" s="30"/>
      <c r="V842" t="s">
        <v>40</v>
      </c>
      <c r="W842" t="s">
        <v>40</v>
      </c>
      <c r="X842" t="s">
        <v>2502</v>
      </c>
      <c r="Y842" t="s">
        <v>2503</v>
      </c>
      <c r="Z842" s="23" t="s">
        <v>2504</v>
      </c>
      <c r="AA842" s="23" t="s">
        <v>4033</v>
      </c>
      <c r="AB842" s="23" t="s">
        <v>2506</v>
      </c>
      <c r="AC842" s="23"/>
      <c r="AD842" s="23"/>
      <c r="AE842" s="23"/>
      <c r="AF842" s="23" t="s">
        <v>40</v>
      </c>
      <c r="AG842" s="23" t="s">
        <v>4037</v>
      </c>
      <c r="AH842" s="23" t="s">
        <v>41</v>
      </c>
      <c r="AI842" s="23" t="s">
        <v>4038</v>
      </c>
      <c r="AJ842" s="23" t="s">
        <v>4039</v>
      </c>
      <c r="AK842" s="23" t="s">
        <v>2501</v>
      </c>
      <c r="AL842" s="23" t="s">
        <v>2501</v>
      </c>
      <c r="AM842" s="23" t="s">
        <v>2501</v>
      </c>
      <c r="AN842" s="23" t="s">
        <v>2501</v>
      </c>
      <c r="AO842" s="30"/>
      <c r="AP842" t="s">
        <v>2500</v>
      </c>
      <c r="AQ842" t="s">
        <v>4040</v>
      </c>
      <c r="AR842">
        <v>19495</v>
      </c>
      <c r="AS842" s="2">
        <v>43831</v>
      </c>
      <c r="AT842" s="2" t="s">
        <v>4041</v>
      </c>
    </row>
    <row r="843" spans="1:46" x14ac:dyDescent="0.25">
      <c r="A843" t="s">
        <v>4765</v>
      </c>
      <c r="B843" s="23" t="s">
        <v>458</v>
      </c>
      <c r="C843" s="27" t="s">
        <v>4766</v>
      </c>
      <c r="D843" s="27" t="s">
        <v>4766</v>
      </c>
      <c r="E843" t="s">
        <v>2495</v>
      </c>
      <c r="F843" t="s">
        <v>2495</v>
      </c>
      <c r="G843" t="s">
        <v>2495</v>
      </c>
      <c r="H843" t="s">
        <v>2495</v>
      </c>
      <c r="I843" t="s">
        <v>2496</v>
      </c>
      <c r="J843" s="23" t="s">
        <v>4036</v>
      </c>
      <c r="K843" s="23" t="s">
        <v>2505</v>
      </c>
      <c r="L843" s="23" t="s">
        <v>2499</v>
      </c>
      <c r="M843" s="2">
        <v>43831</v>
      </c>
      <c r="N843" s="30"/>
      <c r="O843" s="30"/>
      <c r="P843" s="30"/>
      <c r="V843" t="s">
        <v>40</v>
      </c>
      <c r="W843" t="s">
        <v>40</v>
      </c>
      <c r="X843" t="s">
        <v>2502</v>
      </c>
      <c r="Y843" t="s">
        <v>2503</v>
      </c>
      <c r="Z843" s="23" t="s">
        <v>2504</v>
      </c>
      <c r="AA843" s="23" t="s">
        <v>4033</v>
      </c>
      <c r="AB843" s="23" t="s">
        <v>2506</v>
      </c>
      <c r="AC843" s="23"/>
      <c r="AD843" s="23"/>
      <c r="AE843" s="23"/>
      <c r="AF843" s="23" t="s">
        <v>40</v>
      </c>
      <c r="AG843" s="23" t="s">
        <v>4037</v>
      </c>
      <c r="AH843" s="23" t="s">
        <v>41</v>
      </c>
      <c r="AI843" s="23" t="s">
        <v>4038</v>
      </c>
      <c r="AJ843" s="23" t="s">
        <v>4039</v>
      </c>
      <c r="AK843" s="23" t="s">
        <v>2501</v>
      </c>
      <c r="AL843" s="23" t="s">
        <v>2501</v>
      </c>
      <c r="AM843" s="23" t="s">
        <v>2501</v>
      </c>
      <c r="AN843" s="23" t="s">
        <v>2501</v>
      </c>
      <c r="AO843" s="30"/>
      <c r="AP843" t="s">
        <v>2500</v>
      </c>
      <c r="AQ843" t="s">
        <v>4040</v>
      </c>
      <c r="AR843">
        <v>19495</v>
      </c>
      <c r="AS843" s="2">
        <v>43831</v>
      </c>
      <c r="AT843" s="2" t="s">
        <v>4041</v>
      </c>
    </row>
    <row r="844" spans="1:46" x14ac:dyDescent="0.25">
      <c r="A844" t="s">
        <v>4767</v>
      </c>
      <c r="B844" s="23" t="s">
        <v>459</v>
      </c>
      <c r="C844" s="26" t="s">
        <v>4768</v>
      </c>
      <c r="D844" s="26" t="s">
        <v>4768</v>
      </c>
      <c r="E844" t="s">
        <v>2495</v>
      </c>
      <c r="F844" t="s">
        <v>2495</v>
      </c>
      <c r="G844" t="s">
        <v>2495</v>
      </c>
      <c r="H844" t="s">
        <v>2495</v>
      </c>
      <c r="I844" t="s">
        <v>2496</v>
      </c>
      <c r="J844" s="23" t="s">
        <v>4036</v>
      </c>
      <c r="K844" s="23" t="s">
        <v>2505</v>
      </c>
      <c r="L844" s="23" t="s">
        <v>2499</v>
      </c>
      <c r="M844" s="2">
        <v>43831</v>
      </c>
      <c r="N844" s="30"/>
      <c r="O844" s="30"/>
      <c r="P844" s="30"/>
      <c r="V844" t="s">
        <v>40</v>
      </c>
      <c r="W844" t="s">
        <v>40</v>
      </c>
      <c r="X844" t="s">
        <v>2502</v>
      </c>
      <c r="Y844" t="s">
        <v>2503</v>
      </c>
      <c r="Z844" s="23" t="s">
        <v>2504</v>
      </c>
      <c r="AA844" s="23" t="s">
        <v>4033</v>
      </c>
      <c r="AB844" s="23" t="s">
        <v>2506</v>
      </c>
      <c r="AC844" s="23"/>
      <c r="AD844" s="23"/>
      <c r="AE844" s="23"/>
      <c r="AF844" s="23" t="s">
        <v>40</v>
      </c>
      <c r="AG844" s="23" t="s">
        <v>4037</v>
      </c>
      <c r="AH844" s="23" t="s">
        <v>41</v>
      </c>
      <c r="AI844" s="23" t="s">
        <v>4038</v>
      </c>
      <c r="AJ844" s="23" t="s">
        <v>4039</v>
      </c>
      <c r="AK844" s="23" t="s">
        <v>2501</v>
      </c>
      <c r="AL844" s="23" t="s">
        <v>2501</v>
      </c>
      <c r="AM844" s="23" t="s">
        <v>2501</v>
      </c>
      <c r="AN844" s="23" t="s">
        <v>2501</v>
      </c>
      <c r="AO844" s="30"/>
      <c r="AP844" t="s">
        <v>2500</v>
      </c>
      <c r="AQ844" t="s">
        <v>4040</v>
      </c>
      <c r="AR844">
        <v>19495</v>
      </c>
      <c r="AS844" s="2">
        <v>43831</v>
      </c>
      <c r="AT844" s="2" t="s">
        <v>4041</v>
      </c>
    </row>
    <row r="845" spans="1:46" x14ac:dyDescent="0.25">
      <c r="A845" t="s">
        <v>4769</v>
      </c>
      <c r="B845" s="23" t="s">
        <v>435</v>
      </c>
      <c r="C845" s="28" t="s">
        <v>4721</v>
      </c>
      <c r="D845" s="27" t="s">
        <v>4721</v>
      </c>
      <c r="E845" t="s">
        <v>2495</v>
      </c>
      <c r="F845" t="s">
        <v>2495</v>
      </c>
      <c r="G845" t="s">
        <v>2495</v>
      </c>
      <c r="H845" t="s">
        <v>2495</v>
      </c>
      <c r="I845" t="s">
        <v>2496</v>
      </c>
      <c r="J845" s="23" t="s">
        <v>4036</v>
      </c>
      <c r="K845" s="23" t="s">
        <v>2505</v>
      </c>
      <c r="L845" s="23" t="s">
        <v>2499</v>
      </c>
      <c r="M845" s="2">
        <v>43831</v>
      </c>
      <c r="N845" s="30"/>
      <c r="O845" s="30"/>
      <c r="P845" s="30"/>
      <c r="V845" t="s">
        <v>40</v>
      </c>
      <c r="W845" t="s">
        <v>40</v>
      </c>
      <c r="X845" t="s">
        <v>2502</v>
      </c>
      <c r="Y845" t="s">
        <v>2503</v>
      </c>
      <c r="Z845" s="23" t="s">
        <v>2504</v>
      </c>
      <c r="AA845" s="23" t="s">
        <v>4033</v>
      </c>
      <c r="AB845" s="23" t="s">
        <v>2506</v>
      </c>
      <c r="AC845" s="23"/>
      <c r="AD845" s="23"/>
      <c r="AE845" s="23"/>
      <c r="AF845" s="23" t="s">
        <v>40</v>
      </c>
      <c r="AG845" s="23" t="s">
        <v>4037</v>
      </c>
      <c r="AH845" s="23" t="s">
        <v>41</v>
      </c>
      <c r="AI845" s="23" t="s">
        <v>4038</v>
      </c>
      <c r="AJ845" s="23" t="s">
        <v>4039</v>
      </c>
      <c r="AK845" s="23" t="s">
        <v>2501</v>
      </c>
      <c r="AL845" s="23" t="s">
        <v>2501</v>
      </c>
      <c r="AM845" s="23" t="s">
        <v>2501</v>
      </c>
      <c r="AN845" s="23" t="s">
        <v>2501</v>
      </c>
      <c r="AO845" s="30"/>
      <c r="AP845" t="s">
        <v>2500</v>
      </c>
      <c r="AQ845" t="s">
        <v>4040</v>
      </c>
      <c r="AR845">
        <v>19495</v>
      </c>
      <c r="AS845" s="2">
        <v>43831</v>
      </c>
      <c r="AT845" s="2" t="s">
        <v>4041</v>
      </c>
    </row>
    <row r="846" spans="1:46" x14ac:dyDescent="0.25">
      <c r="A846" t="s">
        <v>4770</v>
      </c>
      <c r="B846" s="23" t="s">
        <v>460</v>
      </c>
      <c r="C846" s="26" t="s">
        <v>4771</v>
      </c>
      <c r="D846" s="26" t="s">
        <v>4771</v>
      </c>
      <c r="E846" t="s">
        <v>2495</v>
      </c>
      <c r="F846" t="s">
        <v>2495</v>
      </c>
      <c r="G846" t="s">
        <v>2495</v>
      </c>
      <c r="H846" t="s">
        <v>2495</v>
      </c>
      <c r="I846" t="s">
        <v>2496</v>
      </c>
      <c r="J846" s="23" t="s">
        <v>4036</v>
      </c>
      <c r="K846" s="23" t="s">
        <v>2505</v>
      </c>
      <c r="L846" s="23" t="s">
        <v>2499</v>
      </c>
      <c r="M846" s="2">
        <v>43831</v>
      </c>
      <c r="N846" s="30"/>
      <c r="O846" s="30"/>
      <c r="P846" s="30"/>
      <c r="V846" t="s">
        <v>40</v>
      </c>
      <c r="W846" t="s">
        <v>40</v>
      </c>
      <c r="X846" t="s">
        <v>2502</v>
      </c>
      <c r="Y846" t="s">
        <v>2503</v>
      </c>
      <c r="Z846" s="23" t="s">
        <v>2504</v>
      </c>
      <c r="AA846" s="23" t="s">
        <v>4033</v>
      </c>
      <c r="AB846" s="23" t="s">
        <v>2506</v>
      </c>
      <c r="AC846" s="23"/>
      <c r="AD846" s="23"/>
      <c r="AE846" s="23"/>
      <c r="AF846" s="23" t="s">
        <v>40</v>
      </c>
      <c r="AG846" s="23" t="s">
        <v>4037</v>
      </c>
      <c r="AH846" s="23" t="s">
        <v>41</v>
      </c>
      <c r="AI846" s="23" t="s">
        <v>4038</v>
      </c>
      <c r="AJ846" s="23" t="s">
        <v>4039</v>
      </c>
      <c r="AK846" s="23" t="s">
        <v>2501</v>
      </c>
      <c r="AL846" s="23" t="s">
        <v>2501</v>
      </c>
      <c r="AM846" s="23" t="s">
        <v>2501</v>
      </c>
      <c r="AN846" s="23" t="s">
        <v>2501</v>
      </c>
      <c r="AO846" s="30"/>
      <c r="AP846" t="s">
        <v>2500</v>
      </c>
      <c r="AQ846" t="s">
        <v>4040</v>
      </c>
      <c r="AR846">
        <v>19495</v>
      </c>
      <c r="AS846" s="2">
        <v>43831</v>
      </c>
      <c r="AT846" s="2" t="s">
        <v>4041</v>
      </c>
    </row>
    <row r="847" spans="1:46" x14ac:dyDescent="0.25">
      <c r="A847" t="s">
        <v>4772</v>
      </c>
      <c r="B847" s="23" t="s">
        <v>462</v>
      </c>
      <c r="C847" s="27" t="s">
        <v>4773</v>
      </c>
      <c r="D847" s="27" t="s">
        <v>4773</v>
      </c>
      <c r="E847" t="s">
        <v>2495</v>
      </c>
      <c r="F847" t="s">
        <v>2495</v>
      </c>
      <c r="G847" t="s">
        <v>2495</v>
      </c>
      <c r="H847" t="s">
        <v>2495</v>
      </c>
      <c r="I847" t="s">
        <v>2496</v>
      </c>
      <c r="J847" s="23" t="s">
        <v>4036</v>
      </c>
      <c r="K847" s="23" t="s">
        <v>2505</v>
      </c>
      <c r="L847" s="23" t="s">
        <v>2499</v>
      </c>
      <c r="M847" s="2">
        <v>43831</v>
      </c>
      <c r="N847" s="30"/>
      <c r="O847" s="30"/>
      <c r="P847" s="30"/>
      <c r="V847" t="s">
        <v>40</v>
      </c>
      <c r="W847" t="s">
        <v>40</v>
      </c>
      <c r="X847" t="s">
        <v>2502</v>
      </c>
      <c r="Y847" t="s">
        <v>2503</v>
      </c>
      <c r="Z847" s="23" t="s">
        <v>2504</v>
      </c>
      <c r="AA847" s="23" t="s">
        <v>4033</v>
      </c>
      <c r="AB847" s="23" t="s">
        <v>2506</v>
      </c>
      <c r="AC847" s="23"/>
      <c r="AD847" s="23"/>
      <c r="AE847" s="23"/>
      <c r="AF847" s="23" t="s">
        <v>40</v>
      </c>
      <c r="AG847" s="23" t="s">
        <v>4037</v>
      </c>
      <c r="AH847" s="23" t="s">
        <v>41</v>
      </c>
      <c r="AI847" s="23" t="s">
        <v>4038</v>
      </c>
      <c r="AJ847" s="23" t="s">
        <v>4039</v>
      </c>
      <c r="AK847" s="23" t="s">
        <v>2501</v>
      </c>
      <c r="AL847" s="23" t="s">
        <v>2501</v>
      </c>
      <c r="AM847" s="23" t="s">
        <v>2501</v>
      </c>
      <c r="AN847" s="23" t="s">
        <v>2501</v>
      </c>
      <c r="AO847" s="30"/>
      <c r="AP847" t="s">
        <v>2500</v>
      </c>
      <c r="AQ847" t="s">
        <v>4040</v>
      </c>
      <c r="AR847">
        <v>19495</v>
      </c>
      <c r="AS847" s="2">
        <v>43831</v>
      </c>
      <c r="AT847" s="2" t="s">
        <v>4041</v>
      </c>
    </row>
    <row r="848" spans="1:46" x14ac:dyDescent="0.25">
      <c r="A848" t="s">
        <v>4774</v>
      </c>
      <c r="B848" s="23" t="s">
        <v>463</v>
      </c>
      <c r="C848" s="28" t="s">
        <v>4775</v>
      </c>
      <c r="D848" s="26" t="s">
        <v>4775</v>
      </c>
      <c r="E848" t="s">
        <v>2495</v>
      </c>
      <c r="F848" t="s">
        <v>2495</v>
      </c>
      <c r="G848" t="s">
        <v>2495</v>
      </c>
      <c r="H848" t="s">
        <v>2495</v>
      </c>
      <c r="I848" t="s">
        <v>2496</v>
      </c>
      <c r="J848" s="23" t="s">
        <v>4036</v>
      </c>
      <c r="K848" s="23" t="s">
        <v>2505</v>
      </c>
      <c r="L848" s="23" t="s">
        <v>2499</v>
      </c>
      <c r="M848" s="2">
        <v>43831</v>
      </c>
      <c r="N848" s="30"/>
      <c r="O848" s="30"/>
      <c r="P848" s="30"/>
      <c r="V848" t="s">
        <v>40</v>
      </c>
      <c r="W848" t="s">
        <v>40</v>
      </c>
      <c r="X848" t="s">
        <v>2502</v>
      </c>
      <c r="Y848" t="s">
        <v>2503</v>
      </c>
      <c r="Z848" s="23" t="s">
        <v>2504</v>
      </c>
      <c r="AA848" s="23" t="s">
        <v>4033</v>
      </c>
      <c r="AB848" s="23" t="s">
        <v>2506</v>
      </c>
      <c r="AC848" s="23"/>
      <c r="AD848" s="23"/>
      <c r="AE848" s="23"/>
      <c r="AF848" s="23" t="s">
        <v>40</v>
      </c>
      <c r="AG848" s="23" t="s">
        <v>4037</v>
      </c>
      <c r="AH848" s="23" t="s">
        <v>41</v>
      </c>
      <c r="AI848" s="23" t="s">
        <v>4038</v>
      </c>
      <c r="AJ848" s="23" t="s">
        <v>4039</v>
      </c>
      <c r="AK848" s="23" t="s">
        <v>2501</v>
      </c>
      <c r="AL848" s="23" t="s">
        <v>2501</v>
      </c>
      <c r="AM848" s="23" t="s">
        <v>2501</v>
      </c>
      <c r="AN848" s="23" t="s">
        <v>2501</v>
      </c>
      <c r="AO848" s="30"/>
      <c r="AP848" t="s">
        <v>2500</v>
      </c>
      <c r="AQ848" t="s">
        <v>4040</v>
      </c>
      <c r="AR848">
        <v>19495</v>
      </c>
      <c r="AS848" s="2">
        <v>43831</v>
      </c>
      <c r="AT848" s="2" t="s">
        <v>4041</v>
      </c>
    </row>
    <row r="849" spans="1:46" x14ac:dyDescent="0.25">
      <c r="A849" t="s">
        <v>4776</v>
      </c>
      <c r="B849" s="23" t="s">
        <v>464</v>
      </c>
      <c r="C849" s="28" t="s">
        <v>4777</v>
      </c>
      <c r="D849" s="27" t="s">
        <v>4777</v>
      </c>
      <c r="E849" t="s">
        <v>2495</v>
      </c>
      <c r="F849" t="s">
        <v>2495</v>
      </c>
      <c r="G849" t="s">
        <v>2495</v>
      </c>
      <c r="H849" t="s">
        <v>2495</v>
      </c>
      <c r="I849" t="s">
        <v>2496</v>
      </c>
      <c r="J849" s="23" t="s">
        <v>4036</v>
      </c>
      <c r="K849" s="23" t="s">
        <v>2505</v>
      </c>
      <c r="L849" s="23" t="s">
        <v>2499</v>
      </c>
      <c r="M849" s="2">
        <v>43831</v>
      </c>
      <c r="N849" s="30"/>
      <c r="O849" s="30"/>
      <c r="P849" s="30"/>
      <c r="V849" t="s">
        <v>40</v>
      </c>
      <c r="W849" t="s">
        <v>40</v>
      </c>
      <c r="X849" t="s">
        <v>2502</v>
      </c>
      <c r="Y849" t="s">
        <v>2503</v>
      </c>
      <c r="Z849" s="23" t="s">
        <v>2504</v>
      </c>
      <c r="AA849" s="23" t="s">
        <v>4033</v>
      </c>
      <c r="AB849" s="23" t="s">
        <v>2506</v>
      </c>
      <c r="AC849" s="23"/>
      <c r="AD849" s="23"/>
      <c r="AE849" s="23"/>
      <c r="AF849" s="23" t="s">
        <v>40</v>
      </c>
      <c r="AG849" s="23" t="s">
        <v>4037</v>
      </c>
      <c r="AH849" s="23" t="s">
        <v>41</v>
      </c>
      <c r="AI849" s="23" t="s">
        <v>4038</v>
      </c>
      <c r="AJ849" s="23" t="s">
        <v>4039</v>
      </c>
      <c r="AK849" s="23" t="s">
        <v>2501</v>
      </c>
      <c r="AL849" s="23" t="s">
        <v>2501</v>
      </c>
      <c r="AM849" s="23" t="s">
        <v>2501</v>
      </c>
      <c r="AN849" s="23" t="s">
        <v>2501</v>
      </c>
      <c r="AO849" s="30"/>
      <c r="AP849" t="s">
        <v>2500</v>
      </c>
      <c r="AQ849" t="s">
        <v>4040</v>
      </c>
      <c r="AR849">
        <v>19495</v>
      </c>
      <c r="AS849" s="2">
        <v>43831</v>
      </c>
      <c r="AT849" s="2" t="s">
        <v>4041</v>
      </c>
    </row>
    <row r="850" spans="1:46" x14ac:dyDescent="0.25">
      <c r="A850" t="s">
        <v>4778</v>
      </c>
      <c r="B850" s="23" t="s">
        <v>465</v>
      </c>
      <c r="C850" s="28" t="s">
        <v>4779</v>
      </c>
      <c r="D850" s="26" t="s">
        <v>4779</v>
      </c>
      <c r="E850" t="s">
        <v>2495</v>
      </c>
      <c r="F850" t="s">
        <v>2495</v>
      </c>
      <c r="G850" t="s">
        <v>2495</v>
      </c>
      <c r="H850" t="s">
        <v>2495</v>
      </c>
      <c r="I850" t="s">
        <v>2496</v>
      </c>
      <c r="J850" s="23" t="s">
        <v>4036</v>
      </c>
      <c r="K850" s="23" t="s">
        <v>2505</v>
      </c>
      <c r="L850" s="23" t="s">
        <v>2499</v>
      </c>
      <c r="M850" s="2">
        <v>43831</v>
      </c>
      <c r="N850" s="30"/>
      <c r="O850" s="30"/>
      <c r="P850" s="30"/>
      <c r="V850" t="s">
        <v>40</v>
      </c>
      <c r="W850" t="s">
        <v>40</v>
      </c>
      <c r="X850" t="s">
        <v>2502</v>
      </c>
      <c r="Y850" t="s">
        <v>2503</v>
      </c>
      <c r="Z850" s="23" t="s">
        <v>2504</v>
      </c>
      <c r="AA850" s="23" t="s">
        <v>4033</v>
      </c>
      <c r="AB850" s="23" t="s">
        <v>2506</v>
      </c>
      <c r="AC850" s="23"/>
      <c r="AD850" s="23"/>
      <c r="AE850" s="23"/>
      <c r="AF850" s="23" t="s">
        <v>40</v>
      </c>
      <c r="AG850" s="23" t="s">
        <v>4037</v>
      </c>
      <c r="AH850" s="23" t="s">
        <v>41</v>
      </c>
      <c r="AI850" s="23" t="s">
        <v>4038</v>
      </c>
      <c r="AJ850" s="23" t="s">
        <v>4039</v>
      </c>
      <c r="AK850" s="23" t="s">
        <v>2501</v>
      </c>
      <c r="AL850" s="23" t="s">
        <v>2501</v>
      </c>
      <c r="AM850" s="23" t="s">
        <v>2501</v>
      </c>
      <c r="AN850" s="23" t="s">
        <v>2501</v>
      </c>
      <c r="AO850" s="30"/>
      <c r="AP850" t="s">
        <v>2500</v>
      </c>
      <c r="AQ850" t="s">
        <v>4040</v>
      </c>
      <c r="AR850">
        <v>19495</v>
      </c>
      <c r="AS850" s="2">
        <v>43831</v>
      </c>
      <c r="AT850" s="2" t="s">
        <v>4041</v>
      </c>
    </row>
    <row r="851" spans="1:46" x14ac:dyDescent="0.25">
      <c r="A851" t="s">
        <v>4780</v>
      </c>
      <c r="B851" s="23" t="s">
        <v>467</v>
      </c>
      <c r="C851" s="27" t="s">
        <v>4781</v>
      </c>
      <c r="D851" s="27" t="s">
        <v>4781</v>
      </c>
      <c r="E851" t="s">
        <v>2495</v>
      </c>
      <c r="F851" t="s">
        <v>2495</v>
      </c>
      <c r="G851" t="s">
        <v>2495</v>
      </c>
      <c r="H851" t="s">
        <v>2495</v>
      </c>
      <c r="I851" t="s">
        <v>2496</v>
      </c>
      <c r="J851" s="23" t="s">
        <v>4036</v>
      </c>
      <c r="K851" s="23" t="s">
        <v>2505</v>
      </c>
      <c r="L851" s="23" t="s">
        <v>2499</v>
      </c>
      <c r="M851" s="2">
        <v>43831</v>
      </c>
      <c r="N851" s="30"/>
      <c r="O851" s="30"/>
      <c r="P851" s="30"/>
      <c r="V851" t="s">
        <v>40</v>
      </c>
      <c r="W851" t="s">
        <v>40</v>
      </c>
      <c r="X851" t="s">
        <v>2502</v>
      </c>
      <c r="Y851" t="s">
        <v>2503</v>
      </c>
      <c r="Z851" s="23" t="s">
        <v>2504</v>
      </c>
      <c r="AA851" s="23" t="s">
        <v>4033</v>
      </c>
      <c r="AB851" s="23" t="s">
        <v>2506</v>
      </c>
      <c r="AC851" s="23"/>
      <c r="AD851" s="23"/>
      <c r="AE851" s="23"/>
      <c r="AF851" s="23" t="s">
        <v>40</v>
      </c>
      <c r="AG851" s="23" t="s">
        <v>4037</v>
      </c>
      <c r="AH851" s="23" t="s">
        <v>41</v>
      </c>
      <c r="AI851" s="23" t="s">
        <v>4038</v>
      </c>
      <c r="AJ851" s="23" t="s">
        <v>4039</v>
      </c>
      <c r="AK851" s="23" t="s">
        <v>2501</v>
      </c>
      <c r="AL851" s="23" t="s">
        <v>2501</v>
      </c>
      <c r="AM851" s="23" t="s">
        <v>2501</v>
      </c>
      <c r="AN851" s="23" t="s">
        <v>2501</v>
      </c>
      <c r="AO851" s="30"/>
      <c r="AP851" t="s">
        <v>2500</v>
      </c>
      <c r="AQ851" t="s">
        <v>4040</v>
      </c>
      <c r="AR851">
        <v>19495</v>
      </c>
      <c r="AS851" s="2">
        <v>43831</v>
      </c>
      <c r="AT851" s="2" t="s">
        <v>4041</v>
      </c>
    </row>
    <row r="852" spans="1:46" x14ac:dyDescent="0.25">
      <c r="A852" t="s">
        <v>4782</v>
      </c>
      <c r="B852" s="23" t="s">
        <v>468</v>
      </c>
      <c r="C852" s="26" t="s">
        <v>4783</v>
      </c>
      <c r="D852" s="26" t="s">
        <v>4783</v>
      </c>
      <c r="E852" t="s">
        <v>2495</v>
      </c>
      <c r="F852" t="s">
        <v>2495</v>
      </c>
      <c r="G852" t="s">
        <v>2495</v>
      </c>
      <c r="H852" t="s">
        <v>2495</v>
      </c>
      <c r="I852" t="s">
        <v>2496</v>
      </c>
      <c r="J852" s="23" t="s">
        <v>4036</v>
      </c>
      <c r="K852" s="23" t="s">
        <v>2505</v>
      </c>
      <c r="L852" s="23" t="s">
        <v>2499</v>
      </c>
      <c r="M852" s="2">
        <v>43831</v>
      </c>
      <c r="N852" s="30"/>
      <c r="O852" s="30"/>
      <c r="P852" s="30"/>
      <c r="V852" t="s">
        <v>40</v>
      </c>
      <c r="W852" t="s">
        <v>40</v>
      </c>
      <c r="X852" t="s">
        <v>2502</v>
      </c>
      <c r="Y852" t="s">
        <v>2503</v>
      </c>
      <c r="Z852" s="23" t="s">
        <v>2504</v>
      </c>
      <c r="AA852" s="23" t="s">
        <v>4033</v>
      </c>
      <c r="AB852" s="23" t="s">
        <v>2506</v>
      </c>
      <c r="AC852" s="23"/>
      <c r="AD852" s="23"/>
      <c r="AE852" s="23"/>
      <c r="AF852" s="23" t="s">
        <v>40</v>
      </c>
      <c r="AG852" s="23" t="s">
        <v>4037</v>
      </c>
      <c r="AH852" s="23" t="s">
        <v>41</v>
      </c>
      <c r="AI852" s="23" t="s">
        <v>4038</v>
      </c>
      <c r="AJ852" s="23" t="s">
        <v>4039</v>
      </c>
      <c r="AK852" s="23" t="s">
        <v>2501</v>
      </c>
      <c r="AL852" s="23" t="s">
        <v>2501</v>
      </c>
      <c r="AM852" s="23" t="s">
        <v>2501</v>
      </c>
      <c r="AN852" s="23" t="s">
        <v>2501</v>
      </c>
      <c r="AO852" s="30"/>
      <c r="AP852" t="s">
        <v>2500</v>
      </c>
      <c r="AQ852" t="s">
        <v>4040</v>
      </c>
      <c r="AR852">
        <v>19495</v>
      </c>
      <c r="AS852" s="2">
        <v>43831</v>
      </c>
      <c r="AT852" s="2" t="s">
        <v>4041</v>
      </c>
    </row>
    <row r="853" spans="1:46" x14ac:dyDescent="0.25">
      <c r="A853" t="s">
        <v>4784</v>
      </c>
      <c r="B853" s="23" t="s">
        <v>469</v>
      </c>
      <c r="C853" s="27" t="s">
        <v>4785</v>
      </c>
      <c r="D853" s="27" t="s">
        <v>4785</v>
      </c>
      <c r="E853" t="s">
        <v>2495</v>
      </c>
      <c r="F853" t="s">
        <v>2495</v>
      </c>
      <c r="G853" t="s">
        <v>2495</v>
      </c>
      <c r="H853" t="s">
        <v>2495</v>
      </c>
      <c r="I853" t="s">
        <v>2496</v>
      </c>
      <c r="J853" s="23" t="s">
        <v>4036</v>
      </c>
      <c r="K853" s="23" t="s">
        <v>2505</v>
      </c>
      <c r="L853" s="23" t="s">
        <v>2499</v>
      </c>
      <c r="M853" s="2">
        <v>43831</v>
      </c>
      <c r="N853" s="30"/>
      <c r="O853" s="30"/>
      <c r="P853" s="30"/>
      <c r="V853" t="s">
        <v>40</v>
      </c>
      <c r="W853" t="s">
        <v>40</v>
      </c>
      <c r="X853" t="s">
        <v>2502</v>
      </c>
      <c r="Y853" t="s">
        <v>2503</v>
      </c>
      <c r="Z853" s="23" t="s">
        <v>2504</v>
      </c>
      <c r="AA853" s="23" t="s">
        <v>4033</v>
      </c>
      <c r="AB853" s="23" t="s">
        <v>2506</v>
      </c>
      <c r="AC853" s="23"/>
      <c r="AD853" s="23"/>
      <c r="AE853" s="23"/>
      <c r="AF853" s="23" t="s">
        <v>40</v>
      </c>
      <c r="AG853" s="23" t="s">
        <v>4037</v>
      </c>
      <c r="AH853" s="23" t="s">
        <v>41</v>
      </c>
      <c r="AI853" s="23" t="s">
        <v>4038</v>
      </c>
      <c r="AJ853" s="23" t="s">
        <v>4039</v>
      </c>
      <c r="AK853" s="23" t="s">
        <v>2501</v>
      </c>
      <c r="AL853" s="23" t="s">
        <v>2501</v>
      </c>
      <c r="AM853" s="23" t="s">
        <v>2501</v>
      </c>
      <c r="AN853" s="23" t="s">
        <v>2501</v>
      </c>
      <c r="AO853" s="30"/>
      <c r="AP853" t="s">
        <v>2500</v>
      </c>
      <c r="AQ853" t="s">
        <v>4040</v>
      </c>
      <c r="AR853">
        <v>19495</v>
      </c>
      <c r="AS853" s="2">
        <v>43831</v>
      </c>
      <c r="AT853" s="2" t="s">
        <v>4041</v>
      </c>
    </row>
    <row r="854" spans="1:46" x14ac:dyDescent="0.25">
      <c r="A854" t="s">
        <v>4786</v>
      </c>
      <c r="B854" s="23" t="s">
        <v>470</v>
      </c>
      <c r="C854" s="26" t="s">
        <v>4787</v>
      </c>
      <c r="D854" s="26" t="s">
        <v>4787</v>
      </c>
      <c r="E854" t="s">
        <v>2495</v>
      </c>
      <c r="F854" t="s">
        <v>2495</v>
      </c>
      <c r="G854" t="s">
        <v>2495</v>
      </c>
      <c r="H854" t="s">
        <v>2495</v>
      </c>
      <c r="I854" t="s">
        <v>2496</v>
      </c>
      <c r="J854" s="23" t="s">
        <v>4036</v>
      </c>
      <c r="K854" s="23" t="s">
        <v>2505</v>
      </c>
      <c r="L854" s="23" t="s">
        <v>2499</v>
      </c>
      <c r="M854" s="2">
        <v>43831</v>
      </c>
      <c r="N854" s="30"/>
      <c r="O854" s="30"/>
      <c r="P854" s="30"/>
      <c r="V854" t="s">
        <v>40</v>
      </c>
      <c r="W854" t="s">
        <v>40</v>
      </c>
      <c r="X854" t="s">
        <v>2502</v>
      </c>
      <c r="Y854" t="s">
        <v>2503</v>
      </c>
      <c r="Z854" s="23" t="s">
        <v>2504</v>
      </c>
      <c r="AA854" s="23" t="s">
        <v>4033</v>
      </c>
      <c r="AB854" s="23" t="s">
        <v>2506</v>
      </c>
      <c r="AC854" s="23"/>
      <c r="AD854" s="23"/>
      <c r="AE854" s="23"/>
      <c r="AF854" s="23" t="s">
        <v>40</v>
      </c>
      <c r="AG854" s="23" t="s">
        <v>4037</v>
      </c>
      <c r="AH854" s="23" t="s">
        <v>41</v>
      </c>
      <c r="AI854" s="23" t="s">
        <v>4038</v>
      </c>
      <c r="AJ854" s="23" t="s">
        <v>4039</v>
      </c>
      <c r="AK854" s="23" t="s">
        <v>2501</v>
      </c>
      <c r="AL854" s="23" t="s">
        <v>2501</v>
      </c>
      <c r="AM854" s="23" t="s">
        <v>2501</v>
      </c>
      <c r="AN854" s="23" t="s">
        <v>2501</v>
      </c>
      <c r="AO854" s="30"/>
      <c r="AP854" t="s">
        <v>2500</v>
      </c>
      <c r="AQ854" t="s">
        <v>4040</v>
      </c>
      <c r="AR854">
        <v>19495</v>
      </c>
      <c r="AS854" s="2">
        <v>43831</v>
      </c>
      <c r="AT854" s="2" t="s">
        <v>4041</v>
      </c>
    </row>
    <row r="855" spans="1:46" x14ac:dyDescent="0.25">
      <c r="A855" t="s">
        <v>4788</v>
      </c>
      <c r="B855" s="23" t="s">
        <v>471</v>
      </c>
      <c r="C855" s="27" t="s">
        <v>4789</v>
      </c>
      <c r="D855" s="27" t="s">
        <v>4789</v>
      </c>
      <c r="E855" t="s">
        <v>2495</v>
      </c>
      <c r="F855" t="s">
        <v>2495</v>
      </c>
      <c r="G855" t="s">
        <v>2495</v>
      </c>
      <c r="H855" t="s">
        <v>2495</v>
      </c>
      <c r="I855" t="s">
        <v>2496</v>
      </c>
      <c r="J855" s="23" t="s">
        <v>4036</v>
      </c>
      <c r="K855" s="23" t="s">
        <v>2505</v>
      </c>
      <c r="L855" s="23" t="s">
        <v>2499</v>
      </c>
      <c r="M855" s="2">
        <v>43831</v>
      </c>
      <c r="N855" s="30"/>
      <c r="O855" s="30"/>
      <c r="P855" s="30"/>
      <c r="V855" t="s">
        <v>40</v>
      </c>
      <c r="W855" t="s">
        <v>40</v>
      </c>
      <c r="X855" t="s">
        <v>2502</v>
      </c>
      <c r="Y855" t="s">
        <v>2503</v>
      </c>
      <c r="Z855" s="23" t="s">
        <v>2504</v>
      </c>
      <c r="AA855" s="23" t="s">
        <v>4033</v>
      </c>
      <c r="AB855" s="23" t="s">
        <v>2506</v>
      </c>
      <c r="AC855" s="23"/>
      <c r="AD855" s="23"/>
      <c r="AE855" s="23"/>
      <c r="AF855" s="23" t="s">
        <v>40</v>
      </c>
      <c r="AG855" s="23" t="s">
        <v>4037</v>
      </c>
      <c r="AH855" s="23" t="s">
        <v>41</v>
      </c>
      <c r="AI855" s="23" t="s">
        <v>4038</v>
      </c>
      <c r="AJ855" s="23" t="s">
        <v>4039</v>
      </c>
      <c r="AK855" s="23" t="s">
        <v>2501</v>
      </c>
      <c r="AL855" s="23" t="s">
        <v>2501</v>
      </c>
      <c r="AM855" s="23" t="s">
        <v>2501</v>
      </c>
      <c r="AN855" s="23" t="s">
        <v>2501</v>
      </c>
      <c r="AO855" s="30"/>
      <c r="AP855" t="s">
        <v>2500</v>
      </c>
      <c r="AQ855" t="s">
        <v>4040</v>
      </c>
      <c r="AR855">
        <v>19495</v>
      </c>
      <c r="AS855" s="2">
        <v>43831</v>
      </c>
      <c r="AT855" s="2" t="s">
        <v>4041</v>
      </c>
    </row>
    <row r="856" spans="1:46" x14ac:dyDescent="0.25">
      <c r="A856" t="s">
        <v>4790</v>
      </c>
      <c r="B856" s="23" t="s">
        <v>472</v>
      </c>
      <c r="C856" s="26" t="s">
        <v>4791</v>
      </c>
      <c r="D856" s="26" t="s">
        <v>4791</v>
      </c>
      <c r="E856" t="s">
        <v>2495</v>
      </c>
      <c r="F856" t="s">
        <v>2495</v>
      </c>
      <c r="G856" t="s">
        <v>2495</v>
      </c>
      <c r="H856" t="s">
        <v>2495</v>
      </c>
      <c r="I856" t="s">
        <v>2496</v>
      </c>
      <c r="J856" s="23" t="s">
        <v>4036</v>
      </c>
      <c r="K856" s="23" t="s">
        <v>2505</v>
      </c>
      <c r="L856" s="23" t="s">
        <v>2499</v>
      </c>
      <c r="M856" s="2">
        <v>43831</v>
      </c>
      <c r="N856" s="30"/>
      <c r="O856" s="30"/>
      <c r="P856" s="30"/>
      <c r="V856" t="s">
        <v>40</v>
      </c>
      <c r="W856" t="s">
        <v>40</v>
      </c>
      <c r="X856" t="s">
        <v>2502</v>
      </c>
      <c r="Y856" t="s">
        <v>2503</v>
      </c>
      <c r="Z856" s="23" t="s">
        <v>2504</v>
      </c>
      <c r="AA856" s="23" t="s">
        <v>4033</v>
      </c>
      <c r="AB856" s="23" t="s">
        <v>2506</v>
      </c>
      <c r="AC856" s="23"/>
      <c r="AD856" s="23"/>
      <c r="AE856" s="23"/>
      <c r="AF856" s="23" t="s">
        <v>40</v>
      </c>
      <c r="AG856" s="23" t="s">
        <v>4037</v>
      </c>
      <c r="AH856" s="23" t="s">
        <v>41</v>
      </c>
      <c r="AI856" s="23" t="s">
        <v>4038</v>
      </c>
      <c r="AJ856" s="23" t="s">
        <v>4039</v>
      </c>
      <c r="AK856" s="23" t="s">
        <v>2501</v>
      </c>
      <c r="AL856" s="23" t="s">
        <v>2501</v>
      </c>
      <c r="AM856" s="23" t="s">
        <v>2501</v>
      </c>
      <c r="AN856" s="23" t="s">
        <v>2501</v>
      </c>
      <c r="AO856" s="30"/>
      <c r="AP856" t="s">
        <v>2500</v>
      </c>
      <c r="AQ856" t="s">
        <v>4040</v>
      </c>
      <c r="AR856">
        <v>19495</v>
      </c>
      <c r="AS856" s="2">
        <v>43831</v>
      </c>
      <c r="AT856" s="2" t="s">
        <v>4041</v>
      </c>
    </row>
    <row r="857" spans="1:46" x14ac:dyDescent="0.25">
      <c r="A857" t="s">
        <v>4792</v>
      </c>
      <c r="B857" s="23" t="s">
        <v>473</v>
      </c>
      <c r="C857" s="27" t="s">
        <v>4793</v>
      </c>
      <c r="D857" s="27" t="s">
        <v>4793</v>
      </c>
      <c r="E857" t="s">
        <v>2495</v>
      </c>
      <c r="F857" t="s">
        <v>2495</v>
      </c>
      <c r="G857" t="s">
        <v>2495</v>
      </c>
      <c r="H857" t="s">
        <v>2495</v>
      </c>
      <c r="I857" t="s">
        <v>2496</v>
      </c>
      <c r="J857" s="23" t="s">
        <v>4036</v>
      </c>
      <c r="K857" s="23" t="s">
        <v>2505</v>
      </c>
      <c r="L857" s="23" t="s">
        <v>2499</v>
      </c>
      <c r="M857" s="2">
        <v>43831</v>
      </c>
      <c r="N857" s="30"/>
      <c r="O857" s="30"/>
      <c r="P857" s="30"/>
      <c r="V857" t="s">
        <v>40</v>
      </c>
      <c r="W857" t="s">
        <v>40</v>
      </c>
      <c r="X857" t="s">
        <v>2502</v>
      </c>
      <c r="Y857" t="s">
        <v>2503</v>
      </c>
      <c r="Z857" s="23" t="s">
        <v>2504</v>
      </c>
      <c r="AA857" s="23" t="s">
        <v>4033</v>
      </c>
      <c r="AB857" s="23" t="s">
        <v>2506</v>
      </c>
      <c r="AC857" s="23"/>
      <c r="AD857" s="23"/>
      <c r="AE857" s="23"/>
      <c r="AF857" s="23" t="s">
        <v>40</v>
      </c>
      <c r="AG857" s="23" t="s">
        <v>4037</v>
      </c>
      <c r="AH857" s="23" t="s">
        <v>41</v>
      </c>
      <c r="AI857" s="23" t="s">
        <v>4038</v>
      </c>
      <c r="AJ857" s="23" t="s">
        <v>4039</v>
      </c>
      <c r="AK857" s="23" t="s">
        <v>2501</v>
      </c>
      <c r="AL857" s="23" t="s">
        <v>2501</v>
      </c>
      <c r="AM857" s="23" t="s">
        <v>2501</v>
      </c>
      <c r="AN857" s="23" t="s">
        <v>2501</v>
      </c>
      <c r="AO857" s="30"/>
      <c r="AP857" t="s">
        <v>2500</v>
      </c>
      <c r="AQ857" t="s">
        <v>4040</v>
      </c>
      <c r="AR857">
        <v>19495</v>
      </c>
      <c r="AS857" s="2">
        <v>43831</v>
      </c>
      <c r="AT857" s="2" t="s">
        <v>4041</v>
      </c>
    </row>
    <row r="858" spans="1:46" x14ac:dyDescent="0.25">
      <c r="A858" t="s">
        <v>4794</v>
      </c>
      <c r="B858" s="23" t="s">
        <v>474</v>
      </c>
      <c r="C858" s="26" t="s">
        <v>4795</v>
      </c>
      <c r="D858" s="26" t="s">
        <v>4795</v>
      </c>
      <c r="E858" t="s">
        <v>2495</v>
      </c>
      <c r="F858" t="s">
        <v>2495</v>
      </c>
      <c r="G858" t="s">
        <v>2495</v>
      </c>
      <c r="H858" t="s">
        <v>2495</v>
      </c>
      <c r="I858" t="s">
        <v>2496</v>
      </c>
      <c r="J858" s="23" t="s">
        <v>4036</v>
      </c>
      <c r="K858" s="23" t="s">
        <v>2505</v>
      </c>
      <c r="L858" s="23" t="s">
        <v>2499</v>
      </c>
      <c r="M858" s="2">
        <v>43831</v>
      </c>
      <c r="N858" s="30"/>
      <c r="O858" s="30"/>
      <c r="P858" s="30"/>
      <c r="V858" t="s">
        <v>40</v>
      </c>
      <c r="W858" t="s">
        <v>40</v>
      </c>
      <c r="X858" t="s">
        <v>2502</v>
      </c>
      <c r="Y858" t="s">
        <v>2503</v>
      </c>
      <c r="Z858" s="23" t="s">
        <v>2504</v>
      </c>
      <c r="AA858" s="23" t="s">
        <v>4033</v>
      </c>
      <c r="AB858" s="23" t="s">
        <v>2506</v>
      </c>
      <c r="AC858" s="23"/>
      <c r="AD858" s="23"/>
      <c r="AE858" s="23"/>
      <c r="AF858" s="23" t="s">
        <v>40</v>
      </c>
      <c r="AG858" s="23" t="s">
        <v>4037</v>
      </c>
      <c r="AH858" s="23" t="s">
        <v>41</v>
      </c>
      <c r="AI858" s="23" t="s">
        <v>4038</v>
      </c>
      <c r="AJ858" s="23" t="s">
        <v>4039</v>
      </c>
      <c r="AK858" s="23" t="s">
        <v>2501</v>
      </c>
      <c r="AL858" s="23" t="s">
        <v>2501</v>
      </c>
      <c r="AM858" s="23" t="s">
        <v>2501</v>
      </c>
      <c r="AN858" s="23" t="s">
        <v>2501</v>
      </c>
      <c r="AO858" s="30"/>
      <c r="AP858" t="s">
        <v>2500</v>
      </c>
      <c r="AQ858" t="s">
        <v>4040</v>
      </c>
      <c r="AR858">
        <v>19495</v>
      </c>
      <c r="AS858" s="2">
        <v>43831</v>
      </c>
      <c r="AT858" s="2" t="s">
        <v>4041</v>
      </c>
    </row>
    <row r="859" spans="1:46" x14ac:dyDescent="0.25">
      <c r="A859" t="s">
        <v>4796</v>
      </c>
      <c r="B859" s="23" t="s">
        <v>475</v>
      </c>
      <c r="C859" s="27" t="s">
        <v>4797</v>
      </c>
      <c r="D859" s="27" t="s">
        <v>4797</v>
      </c>
      <c r="E859" t="s">
        <v>2495</v>
      </c>
      <c r="F859" t="s">
        <v>2495</v>
      </c>
      <c r="G859" t="s">
        <v>2495</v>
      </c>
      <c r="H859" t="s">
        <v>2495</v>
      </c>
      <c r="I859" t="s">
        <v>2496</v>
      </c>
      <c r="J859" s="23" t="s">
        <v>4036</v>
      </c>
      <c r="K859" s="23" t="s">
        <v>2505</v>
      </c>
      <c r="L859" s="23" t="s">
        <v>2499</v>
      </c>
      <c r="M859" s="2">
        <v>43831</v>
      </c>
      <c r="N859" s="30"/>
      <c r="O859" s="30"/>
      <c r="P859" s="30"/>
      <c r="V859" t="s">
        <v>40</v>
      </c>
      <c r="W859" t="s">
        <v>40</v>
      </c>
      <c r="X859" t="s">
        <v>2502</v>
      </c>
      <c r="Y859" t="s">
        <v>2503</v>
      </c>
      <c r="Z859" s="23" t="s">
        <v>2504</v>
      </c>
      <c r="AA859" s="23" t="s">
        <v>4033</v>
      </c>
      <c r="AB859" s="23" t="s">
        <v>2506</v>
      </c>
      <c r="AC859" s="23"/>
      <c r="AD859" s="23"/>
      <c r="AE859" s="23"/>
      <c r="AF859" s="23" t="s">
        <v>40</v>
      </c>
      <c r="AG859" s="23" t="s">
        <v>4037</v>
      </c>
      <c r="AH859" s="23" t="s">
        <v>41</v>
      </c>
      <c r="AI859" s="23" t="s">
        <v>4038</v>
      </c>
      <c r="AJ859" s="23" t="s">
        <v>4039</v>
      </c>
      <c r="AK859" s="23" t="s">
        <v>2501</v>
      </c>
      <c r="AL859" s="23" t="s">
        <v>2501</v>
      </c>
      <c r="AM859" s="23" t="s">
        <v>2501</v>
      </c>
      <c r="AN859" s="23" t="s">
        <v>2501</v>
      </c>
      <c r="AO859" s="30"/>
      <c r="AP859" t="s">
        <v>2500</v>
      </c>
      <c r="AQ859" t="s">
        <v>4040</v>
      </c>
      <c r="AR859">
        <v>19495</v>
      </c>
      <c r="AS859" s="2">
        <v>43831</v>
      </c>
      <c r="AT859" s="2" t="s">
        <v>4041</v>
      </c>
    </row>
    <row r="860" spans="1:46" x14ac:dyDescent="0.25">
      <c r="A860" t="s">
        <v>4798</v>
      </c>
      <c r="B860" s="23" t="s">
        <v>476</v>
      </c>
      <c r="C860" s="26" t="s">
        <v>4799</v>
      </c>
      <c r="D860" s="26" t="s">
        <v>4799</v>
      </c>
      <c r="E860" t="s">
        <v>2495</v>
      </c>
      <c r="F860" t="s">
        <v>2495</v>
      </c>
      <c r="G860" t="s">
        <v>2495</v>
      </c>
      <c r="H860" t="s">
        <v>2495</v>
      </c>
      <c r="I860" t="s">
        <v>2496</v>
      </c>
      <c r="J860" s="23" t="s">
        <v>4036</v>
      </c>
      <c r="K860" s="23" t="s">
        <v>2505</v>
      </c>
      <c r="L860" s="23" t="s">
        <v>2499</v>
      </c>
      <c r="M860" s="2">
        <v>43831</v>
      </c>
      <c r="N860" s="30"/>
      <c r="O860" s="30"/>
      <c r="P860" s="30"/>
      <c r="V860" t="s">
        <v>40</v>
      </c>
      <c r="W860" t="s">
        <v>40</v>
      </c>
      <c r="X860" t="s">
        <v>2502</v>
      </c>
      <c r="Y860" t="s">
        <v>2503</v>
      </c>
      <c r="Z860" s="23" t="s">
        <v>2504</v>
      </c>
      <c r="AA860" s="23" t="s">
        <v>4033</v>
      </c>
      <c r="AB860" s="23" t="s">
        <v>2506</v>
      </c>
      <c r="AC860" s="23"/>
      <c r="AD860" s="23"/>
      <c r="AE860" s="23"/>
      <c r="AF860" s="23" t="s">
        <v>40</v>
      </c>
      <c r="AG860" s="23" t="s">
        <v>4037</v>
      </c>
      <c r="AH860" s="23" t="s">
        <v>41</v>
      </c>
      <c r="AI860" s="23" t="s">
        <v>4038</v>
      </c>
      <c r="AJ860" s="23" t="s">
        <v>4039</v>
      </c>
      <c r="AK860" s="23" t="s">
        <v>2501</v>
      </c>
      <c r="AL860" s="23" t="s">
        <v>2501</v>
      </c>
      <c r="AM860" s="23" t="s">
        <v>2501</v>
      </c>
      <c r="AN860" s="23" t="s">
        <v>2501</v>
      </c>
      <c r="AO860" s="30"/>
      <c r="AP860" t="s">
        <v>2500</v>
      </c>
      <c r="AQ860" t="s">
        <v>4040</v>
      </c>
      <c r="AR860">
        <v>19495</v>
      </c>
      <c r="AS860" s="2">
        <v>43831</v>
      </c>
      <c r="AT860" s="2" t="s">
        <v>4041</v>
      </c>
    </row>
    <row r="861" spans="1:46" x14ac:dyDescent="0.25">
      <c r="A861" t="s">
        <v>4800</v>
      </c>
      <c r="B861" s="23" t="s">
        <v>478</v>
      </c>
      <c r="C861" s="27" t="s">
        <v>4801</v>
      </c>
      <c r="D861" s="27" t="s">
        <v>4801</v>
      </c>
      <c r="E861" t="s">
        <v>2495</v>
      </c>
      <c r="F861" t="s">
        <v>2495</v>
      </c>
      <c r="G861" t="s">
        <v>2495</v>
      </c>
      <c r="H861" t="s">
        <v>2495</v>
      </c>
      <c r="I861" t="s">
        <v>2496</v>
      </c>
      <c r="J861" s="23" t="s">
        <v>4036</v>
      </c>
      <c r="K861" s="23" t="s">
        <v>2505</v>
      </c>
      <c r="L861" s="23" t="s">
        <v>2499</v>
      </c>
      <c r="M861" s="2">
        <v>43831</v>
      </c>
      <c r="N861" s="30"/>
      <c r="O861" s="30"/>
      <c r="P861" s="30"/>
      <c r="V861" t="s">
        <v>40</v>
      </c>
      <c r="W861" t="s">
        <v>40</v>
      </c>
      <c r="X861" t="s">
        <v>2502</v>
      </c>
      <c r="Y861" t="s">
        <v>2503</v>
      </c>
      <c r="Z861" s="23" t="s">
        <v>2504</v>
      </c>
      <c r="AA861" s="23" t="s">
        <v>4033</v>
      </c>
      <c r="AB861" s="23" t="s">
        <v>2506</v>
      </c>
      <c r="AC861" s="23"/>
      <c r="AD861" s="23"/>
      <c r="AE861" s="23"/>
      <c r="AF861" s="23" t="s">
        <v>40</v>
      </c>
      <c r="AG861" s="23" t="s">
        <v>4037</v>
      </c>
      <c r="AH861" s="23" t="s">
        <v>41</v>
      </c>
      <c r="AI861" s="23" t="s">
        <v>4038</v>
      </c>
      <c r="AJ861" s="23" t="s">
        <v>4039</v>
      </c>
      <c r="AK861" s="23" t="s">
        <v>2501</v>
      </c>
      <c r="AL861" s="23" t="s">
        <v>2501</v>
      </c>
      <c r="AM861" s="23" t="s">
        <v>2501</v>
      </c>
      <c r="AN861" s="23" t="s">
        <v>2501</v>
      </c>
      <c r="AO861" s="30"/>
      <c r="AP861" t="s">
        <v>2500</v>
      </c>
      <c r="AQ861" t="s">
        <v>4040</v>
      </c>
      <c r="AR861">
        <v>19495</v>
      </c>
      <c r="AS861" s="2">
        <v>43831</v>
      </c>
      <c r="AT861" s="2" t="s">
        <v>4041</v>
      </c>
    </row>
    <row r="862" spans="1:46" x14ac:dyDescent="0.25">
      <c r="A862" t="s">
        <v>4802</v>
      </c>
      <c r="B862" s="23" t="s">
        <v>479</v>
      </c>
      <c r="C862" s="26" t="s">
        <v>4803</v>
      </c>
      <c r="D862" s="26" t="s">
        <v>4803</v>
      </c>
      <c r="E862" t="s">
        <v>2495</v>
      </c>
      <c r="F862" t="s">
        <v>2495</v>
      </c>
      <c r="G862" t="s">
        <v>2495</v>
      </c>
      <c r="H862" t="s">
        <v>2495</v>
      </c>
      <c r="I862" t="s">
        <v>2496</v>
      </c>
      <c r="J862" s="23" t="s">
        <v>4036</v>
      </c>
      <c r="K862" s="23" t="s">
        <v>2505</v>
      </c>
      <c r="L862" s="23" t="s">
        <v>2499</v>
      </c>
      <c r="M862" s="2">
        <v>43831</v>
      </c>
      <c r="N862" s="30"/>
      <c r="O862" s="30"/>
      <c r="P862" s="30"/>
      <c r="V862" t="s">
        <v>40</v>
      </c>
      <c r="W862" t="s">
        <v>40</v>
      </c>
      <c r="X862" t="s">
        <v>2502</v>
      </c>
      <c r="Y862" t="s">
        <v>2503</v>
      </c>
      <c r="Z862" s="23" t="s">
        <v>2504</v>
      </c>
      <c r="AA862" s="23" t="s">
        <v>4033</v>
      </c>
      <c r="AB862" s="23" t="s">
        <v>2506</v>
      </c>
      <c r="AC862" s="23"/>
      <c r="AD862" s="23"/>
      <c r="AE862" s="23"/>
      <c r="AF862" s="23" t="s">
        <v>40</v>
      </c>
      <c r="AG862" s="23" t="s">
        <v>4037</v>
      </c>
      <c r="AH862" s="23" t="s">
        <v>41</v>
      </c>
      <c r="AI862" s="23" t="s">
        <v>4038</v>
      </c>
      <c r="AJ862" s="23" t="s">
        <v>4039</v>
      </c>
      <c r="AK862" s="23" t="s">
        <v>2501</v>
      </c>
      <c r="AL862" s="23" t="s">
        <v>2501</v>
      </c>
      <c r="AM862" s="23" t="s">
        <v>2501</v>
      </c>
      <c r="AN862" s="23" t="s">
        <v>2501</v>
      </c>
      <c r="AO862" s="30"/>
      <c r="AP862" t="s">
        <v>2500</v>
      </c>
      <c r="AQ862" t="s">
        <v>4040</v>
      </c>
      <c r="AR862">
        <v>19495</v>
      </c>
      <c r="AS862" s="2">
        <v>43831</v>
      </c>
      <c r="AT862" s="2" t="s">
        <v>4041</v>
      </c>
    </row>
    <row r="863" spans="1:46" x14ac:dyDescent="0.25">
      <c r="A863" t="s">
        <v>4804</v>
      </c>
      <c r="B863" s="23" t="s">
        <v>480</v>
      </c>
      <c r="C863" s="27" t="s">
        <v>4805</v>
      </c>
      <c r="D863" s="27" t="s">
        <v>4805</v>
      </c>
      <c r="E863" t="s">
        <v>2495</v>
      </c>
      <c r="F863" t="s">
        <v>2495</v>
      </c>
      <c r="G863" t="s">
        <v>2495</v>
      </c>
      <c r="H863" t="s">
        <v>2495</v>
      </c>
      <c r="I863" t="s">
        <v>2496</v>
      </c>
      <c r="J863" s="23" t="s">
        <v>4036</v>
      </c>
      <c r="K863" s="23" t="s">
        <v>2505</v>
      </c>
      <c r="L863" s="23" t="s">
        <v>2499</v>
      </c>
      <c r="M863" s="2">
        <v>43831</v>
      </c>
      <c r="N863" s="30"/>
      <c r="O863" s="30"/>
      <c r="P863" s="30"/>
      <c r="V863" t="s">
        <v>40</v>
      </c>
      <c r="W863" t="s">
        <v>40</v>
      </c>
      <c r="X863" t="s">
        <v>2502</v>
      </c>
      <c r="Y863" t="s">
        <v>2503</v>
      </c>
      <c r="Z863" s="23" t="s">
        <v>2504</v>
      </c>
      <c r="AA863" s="23" t="s">
        <v>4033</v>
      </c>
      <c r="AB863" s="23" t="s">
        <v>2506</v>
      </c>
      <c r="AC863" s="23"/>
      <c r="AD863" s="23"/>
      <c r="AE863" s="23"/>
      <c r="AF863" s="23" t="s">
        <v>40</v>
      </c>
      <c r="AG863" s="23" t="s">
        <v>4037</v>
      </c>
      <c r="AH863" s="23" t="s">
        <v>41</v>
      </c>
      <c r="AI863" s="23" t="s">
        <v>4038</v>
      </c>
      <c r="AJ863" s="23" t="s">
        <v>4039</v>
      </c>
      <c r="AK863" s="23" t="s">
        <v>2501</v>
      </c>
      <c r="AL863" s="23" t="s">
        <v>2501</v>
      </c>
      <c r="AM863" s="23" t="s">
        <v>2501</v>
      </c>
      <c r="AN863" s="23" t="s">
        <v>2501</v>
      </c>
      <c r="AO863" s="30"/>
      <c r="AP863" t="s">
        <v>2500</v>
      </c>
      <c r="AQ863" t="s">
        <v>4040</v>
      </c>
      <c r="AR863">
        <v>19495</v>
      </c>
      <c r="AS863" s="2">
        <v>43831</v>
      </c>
      <c r="AT863" s="2" t="s">
        <v>4041</v>
      </c>
    </row>
    <row r="864" spans="1:46" x14ac:dyDescent="0.25">
      <c r="A864" t="s">
        <v>4806</v>
      </c>
      <c r="B864" s="23" t="s">
        <v>481</v>
      </c>
      <c r="C864" s="26" t="s">
        <v>4807</v>
      </c>
      <c r="D864" s="26" t="s">
        <v>4807</v>
      </c>
      <c r="E864" t="s">
        <v>2495</v>
      </c>
      <c r="F864" t="s">
        <v>2495</v>
      </c>
      <c r="G864" t="s">
        <v>2495</v>
      </c>
      <c r="H864" t="s">
        <v>2495</v>
      </c>
      <c r="I864" t="s">
        <v>2496</v>
      </c>
      <c r="J864" s="23" t="s">
        <v>4036</v>
      </c>
      <c r="K864" s="23" t="s">
        <v>2505</v>
      </c>
      <c r="L864" s="23" t="s">
        <v>2499</v>
      </c>
      <c r="M864" s="2">
        <v>43831</v>
      </c>
      <c r="N864" s="30"/>
      <c r="O864" s="30"/>
      <c r="P864" s="30"/>
      <c r="V864" t="s">
        <v>40</v>
      </c>
      <c r="W864" t="s">
        <v>40</v>
      </c>
      <c r="X864" t="s">
        <v>2502</v>
      </c>
      <c r="Y864" t="s">
        <v>2503</v>
      </c>
      <c r="Z864" s="23" t="s">
        <v>2504</v>
      </c>
      <c r="AA864" s="23" t="s">
        <v>4033</v>
      </c>
      <c r="AB864" s="23" t="s">
        <v>2506</v>
      </c>
      <c r="AC864" s="23"/>
      <c r="AD864" s="23"/>
      <c r="AE864" s="23"/>
      <c r="AF864" s="23" t="s">
        <v>40</v>
      </c>
      <c r="AG864" s="23" t="s">
        <v>4037</v>
      </c>
      <c r="AH864" s="23" t="s">
        <v>41</v>
      </c>
      <c r="AI864" s="23" t="s">
        <v>4038</v>
      </c>
      <c r="AJ864" s="23" t="s">
        <v>4039</v>
      </c>
      <c r="AK864" s="23" t="s">
        <v>2501</v>
      </c>
      <c r="AL864" s="23" t="s">
        <v>2501</v>
      </c>
      <c r="AM864" s="23" t="s">
        <v>2501</v>
      </c>
      <c r="AN864" s="23" t="s">
        <v>2501</v>
      </c>
      <c r="AO864" s="30"/>
      <c r="AP864" t="s">
        <v>2500</v>
      </c>
      <c r="AQ864" t="s">
        <v>4040</v>
      </c>
      <c r="AR864">
        <v>19495</v>
      </c>
      <c r="AS864" s="2">
        <v>43831</v>
      </c>
      <c r="AT864" s="2" t="s">
        <v>4041</v>
      </c>
    </row>
    <row r="865" spans="1:46" x14ac:dyDescent="0.25">
      <c r="A865" t="s">
        <v>4808</v>
      </c>
      <c r="B865" s="23" t="s">
        <v>482</v>
      </c>
      <c r="C865" s="27" t="s">
        <v>4809</v>
      </c>
      <c r="D865" s="27" t="s">
        <v>4809</v>
      </c>
      <c r="E865" t="s">
        <v>2495</v>
      </c>
      <c r="F865" t="s">
        <v>2495</v>
      </c>
      <c r="G865" t="s">
        <v>2495</v>
      </c>
      <c r="H865" t="s">
        <v>2495</v>
      </c>
      <c r="I865" t="s">
        <v>2496</v>
      </c>
      <c r="J865" s="23" t="s">
        <v>4036</v>
      </c>
      <c r="K865" s="23" t="s">
        <v>2505</v>
      </c>
      <c r="L865" s="23" t="s">
        <v>2499</v>
      </c>
      <c r="M865" s="2">
        <v>43831</v>
      </c>
      <c r="N865" s="30"/>
      <c r="O865" s="30"/>
      <c r="P865" s="30"/>
      <c r="V865" t="s">
        <v>40</v>
      </c>
      <c r="W865" t="s">
        <v>40</v>
      </c>
      <c r="X865" t="s">
        <v>2502</v>
      </c>
      <c r="Y865" t="s">
        <v>2503</v>
      </c>
      <c r="Z865" s="23" t="s">
        <v>2504</v>
      </c>
      <c r="AA865" s="23" t="s">
        <v>4033</v>
      </c>
      <c r="AB865" s="23" t="s">
        <v>2506</v>
      </c>
      <c r="AC865" s="23"/>
      <c r="AD865" s="23"/>
      <c r="AE865" s="23"/>
      <c r="AF865" s="23" t="s">
        <v>40</v>
      </c>
      <c r="AG865" s="23" t="s">
        <v>4037</v>
      </c>
      <c r="AH865" s="23" t="s">
        <v>41</v>
      </c>
      <c r="AI865" s="23" t="s">
        <v>4038</v>
      </c>
      <c r="AJ865" s="23" t="s">
        <v>4039</v>
      </c>
      <c r="AK865" s="23" t="s">
        <v>2501</v>
      </c>
      <c r="AL865" s="23" t="s">
        <v>2501</v>
      </c>
      <c r="AM865" s="23" t="s">
        <v>2501</v>
      </c>
      <c r="AN865" s="23" t="s">
        <v>2501</v>
      </c>
      <c r="AO865" s="30"/>
      <c r="AP865" t="s">
        <v>2500</v>
      </c>
      <c r="AQ865" t="s">
        <v>4040</v>
      </c>
      <c r="AR865">
        <v>19495</v>
      </c>
      <c r="AS865" s="2">
        <v>43831</v>
      </c>
      <c r="AT865" s="2" t="s">
        <v>4041</v>
      </c>
    </row>
    <row r="866" spans="1:46" x14ac:dyDescent="0.25">
      <c r="A866" t="s">
        <v>4810</v>
      </c>
      <c r="B866" s="23" t="s">
        <v>484</v>
      </c>
      <c r="C866" s="26" t="s">
        <v>4811</v>
      </c>
      <c r="D866" s="26" t="s">
        <v>4811</v>
      </c>
      <c r="E866" t="s">
        <v>2495</v>
      </c>
      <c r="F866" t="s">
        <v>2495</v>
      </c>
      <c r="G866" t="s">
        <v>2495</v>
      </c>
      <c r="H866" t="s">
        <v>2495</v>
      </c>
      <c r="I866" t="s">
        <v>2496</v>
      </c>
      <c r="J866" s="23" t="s">
        <v>4036</v>
      </c>
      <c r="K866" s="23" t="s">
        <v>2505</v>
      </c>
      <c r="L866" s="23" t="s">
        <v>2499</v>
      </c>
      <c r="M866" s="2">
        <v>43831</v>
      </c>
      <c r="N866" s="30"/>
      <c r="O866" s="30"/>
      <c r="P866" s="30"/>
      <c r="V866" t="s">
        <v>40</v>
      </c>
      <c r="W866" t="s">
        <v>40</v>
      </c>
      <c r="X866" t="s">
        <v>2502</v>
      </c>
      <c r="Y866" t="s">
        <v>2503</v>
      </c>
      <c r="Z866" s="23" t="s">
        <v>2504</v>
      </c>
      <c r="AA866" s="23" t="s">
        <v>4033</v>
      </c>
      <c r="AB866" s="23" t="s">
        <v>2506</v>
      </c>
      <c r="AC866" s="23"/>
      <c r="AD866" s="23"/>
      <c r="AE866" s="23"/>
      <c r="AF866" s="23" t="s">
        <v>40</v>
      </c>
      <c r="AG866" s="23" t="s">
        <v>4037</v>
      </c>
      <c r="AH866" s="23" t="s">
        <v>41</v>
      </c>
      <c r="AI866" s="23" t="s">
        <v>4038</v>
      </c>
      <c r="AJ866" s="23" t="s">
        <v>4039</v>
      </c>
      <c r="AK866" s="23" t="s">
        <v>2501</v>
      </c>
      <c r="AL866" s="23" t="s">
        <v>2501</v>
      </c>
      <c r="AM866" s="23" t="s">
        <v>2501</v>
      </c>
      <c r="AN866" s="23" t="s">
        <v>2501</v>
      </c>
      <c r="AO866" s="30"/>
      <c r="AP866" t="s">
        <v>2500</v>
      </c>
      <c r="AQ866" t="s">
        <v>4040</v>
      </c>
      <c r="AR866">
        <v>19495</v>
      </c>
      <c r="AS866" s="2">
        <v>43831</v>
      </c>
      <c r="AT866" s="2" t="s">
        <v>4041</v>
      </c>
    </row>
    <row r="867" spans="1:46" x14ac:dyDescent="0.25">
      <c r="A867" t="s">
        <v>4812</v>
      </c>
      <c r="B867" s="23" t="s">
        <v>486</v>
      </c>
      <c r="C867" s="27" t="s">
        <v>4813</v>
      </c>
      <c r="D867" s="27" t="s">
        <v>4813</v>
      </c>
      <c r="E867" t="s">
        <v>2495</v>
      </c>
      <c r="F867" t="s">
        <v>2495</v>
      </c>
      <c r="G867" t="s">
        <v>2495</v>
      </c>
      <c r="H867" t="s">
        <v>2495</v>
      </c>
      <c r="I867" t="s">
        <v>2496</v>
      </c>
      <c r="J867" s="23" t="s">
        <v>4036</v>
      </c>
      <c r="K867" s="23" t="s">
        <v>2505</v>
      </c>
      <c r="L867" s="23" t="s">
        <v>2499</v>
      </c>
      <c r="M867" s="2">
        <v>43831</v>
      </c>
      <c r="N867" s="30"/>
      <c r="O867" s="30"/>
      <c r="P867" s="30"/>
      <c r="V867" t="s">
        <v>40</v>
      </c>
      <c r="W867" t="s">
        <v>40</v>
      </c>
      <c r="X867" t="s">
        <v>2502</v>
      </c>
      <c r="Y867" t="s">
        <v>2503</v>
      </c>
      <c r="Z867" s="23" t="s">
        <v>2504</v>
      </c>
      <c r="AA867" s="23" t="s">
        <v>4033</v>
      </c>
      <c r="AB867" s="23" t="s">
        <v>2506</v>
      </c>
      <c r="AC867" s="23"/>
      <c r="AD867" s="23"/>
      <c r="AE867" s="23"/>
      <c r="AF867" s="23" t="s">
        <v>40</v>
      </c>
      <c r="AG867" s="23" t="s">
        <v>4037</v>
      </c>
      <c r="AH867" s="23" t="s">
        <v>41</v>
      </c>
      <c r="AI867" s="23" t="s">
        <v>4038</v>
      </c>
      <c r="AJ867" s="23" t="s">
        <v>4039</v>
      </c>
      <c r="AK867" s="23" t="s">
        <v>2501</v>
      </c>
      <c r="AL867" s="23" t="s">
        <v>2501</v>
      </c>
      <c r="AM867" s="23" t="s">
        <v>2501</v>
      </c>
      <c r="AN867" s="23" t="s">
        <v>2501</v>
      </c>
      <c r="AO867" s="30"/>
      <c r="AP867" t="s">
        <v>2500</v>
      </c>
      <c r="AQ867" t="s">
        <v>4040</v>
      </c>
      <c r="AR867">
        <v>19495</v>
      </c>
      <c r="AS867" s="2">
        <v>43831</v>
      </c>
      <c r="AT867" s="2" t="s">
        <v>4041</v>
      </c>
    </row>
    <row r="868" spans="1:46" x14ac:dyDescent="0.25">
      <c r="A868" t="s">
        <v>4814</v>
      </c>
      <c r="B868" s="23" t="s">
        <v>464</v>
      </c>
      <c r="C868" s="28" t="s">
        <v>4777</v>
      </c>
      <c r="D868" s="26" t="s">
        <v>4777</v>
      </c>
      <c r="E868" t="s">
        <v>2495</v>
      </c>
      <c r="F868" t="s">
        <v>2495</v>
      </c>
      <c r="G868" t="s">
        <v>2495</v>
      </c>
      <c r="H868" t="s">
        <v>2495</v>
      </c>
      <c r="I868" t="s">
        <v>2496</v>
      </c>
      <c r="J868" s="23" t="s">
        <v>4036</v>
      </c>
      <c r="K868" s="23" t="s">
        <v>2505</v>
      </c>
      <c r="L868" s="23" t="s">
        <v>2499</v>
      </c>
      <c r="M868" s="2">
        <v>43831</v>
      </c>
      <c r="N868" s="30"/>
      <c r="O868" s="30"/>
      <c r="P868" s="30"/>
      <c r="V868" t="s">
        <v>40</v>
      </c>
      <c r="W868" t="s">
        <v>40</v>
      </c>
      <c r="X868" t="s">
        <v>2502</v>
      </c>
      <c r="Y868" t="s">
        <v>2503</v>
      </c>
      <c r="Z868" s="23" t="s">
        <v>2504</v>
      </c>
      <c r="AA868" s="23" t="s">
        <v>4033</v>
      </c>
      <c r="AB868" s="23" t="s">
        <v>2506</v>
      </c>
      <c r="AC868" s="23"/>
      <c r="AD868" s="23"/>
      <c r="AE868" s="23"/>
      <c r="AF868" s="23" t="s">
        <v>40</v>
      </c>
      <c r="AG868" s="23" t="s">
        <v>4037</v>
      </c>
      <c r="AH868" s="23" t="s">
        <v>41</v>
      </c>
      <c r="AI868" s="23" t="s">
        <v>4038</v>
      </c>
      <c r="AJ868" s="23" t="s">
        <v>4039</v>
      </c>
      <c r="AK868" s="23" t="s">
        <v>2501</v>
      </c>
      <c r="AL868" s="23" t="s">
        <v>2501</v>
      </c>
      <c r="AM868" s="23" t="s">
        <v>2501</v>
      </c>
      <c r="AN868" s="23" t="s">
        <v>2501</v>
      </c>
      <c r="AO868" s="30"/>
      <c r="AP868" t="s">
        <v>2500</v>
      </c>
      <c r="AQ868" t="s">
        <v>4040</v>
      </c>
      <c r="AR868">
        <v>19495</v>
      </c>
      <c r="AS868" s="2">
        <v>43831</v>
      </c>
      <c r="AT868" s="2" t="s">
        <v>4041</v>
      </c>
    </row>
    <row r="869" spans="1:46" x14ac:dyDescent="0.25">
      <c r="A869" t="s">
        <v>4815</v>
      </c>
      <c r="B869" s="23" t="s">
        <v>465</v>
      </c>
      <c r="C869" s="28" t="s">
        <v>4779</v>
      </c>
      <c r="D869" s="27" t="s">
        <v>4779</v>
      </c>
      <c r="E869" t="s">
        <v>2495</v>
      </c>
      <c r="F869" t="s">
        <v>2495</v>
      </c>
      <c r="G869" t="s">
        <v>2495</v>
      </c>
      <c r="H869" t="s">
        <v>2495</v>
      </c>
      <c r="I869" t="s">
        <v>2496</v>
      </c>
      <c r="J869" s="23" t="s">
        <v>4036</v>
      </c>
      <c r="K869" s="23" t="s">
        <v>2505</v>
      </c>
      <c r="L869" s="23" t="s">
        <v>2499</v>
      </c>
      <c r="M869" s="2">
        <v>43831</v>
      </c>
      <c r="N869" s="30"/>
      <c r="O869" s="30"/>
      <c r="P869" s="30"/>
      <c r="V869" t="s">
        <v>40</v>
      </c>
      <c r="W869" t="s">
        <v>40</v>
      </c>
      <c r="X869" t="s">
        <v>2502</v>
      </c>
      <c r="Y869" t="s">
        <v>2503</v>
      </c>
      <c r="Z869" s="23" t="s">
        <v>2504</v>
      </c>
      <c r="AA869" s="23" t="s">
        <v>4033</v>
      </c>
      <c r="AB869" s="23" t="s">
        <v>2506</v>
      </c>
      <c r="AC869" s="23"/>
      <c r="AD869" s="23"/>
      <c r="AE869" s="23"/>
      <c r="AF869" s="23" t="s">
        <v>40</v>
      </c>
      <c r="AG869" s="23" t="s">
        <v>4037</v>
      </c>
      <c r="AH869" s="23" t="s">
        <v>41</v>
      </c>
      <c r="AI869" s="23" t="s">
        <v>4038</v>
      </c>
      <c r="AJ869" s="23" t="s">
        <v>4039</v>
      </c>
      <c r="AK869" s="23" t="s">
        <v>2501</v>
      </c>
      <c r="AL869" s="23" t="s">
        <v>2501</v>
      </c>
      <c r="AM869" s="23" t="s">
        <v>2501</v>
      </c>
      <c r="AN869" s="23" t="s">
        <v>2501</v>
      </c>
      <c r="AO869" s="30"/>
      <c r="AP869" t="s">
        <v>2500</v>
      </c>
      <c r="AQ869" t="s">
        <v>4040</v>
      </c>
      <c r="AR869">
        <v>19495</v>
      </c>
      <c r="AS869" s="2">
        <v>43831</v>
      </c>
      <c r="AT869" s="2" t="s">
        <v>4041</v>
      </c>
    </row>
    <row r="870" spans="1:46" x14ac:dyDescent="0.25">
      <c r="A870" t="s">
        <v>4816</v>
      </c>
      <c r="B870" s="23" t="s">
        <v>460</v>
      </c>
      <c r="C870" s="26" t="s">
        <v>4817</v>
      </c>
      <c r="D870" s="26" t="s">
        <v>4817</v>
      </c>
      <c r="E870" t="s">
        <v>2495</v>
      </c>
      <c r="F870" t="s">
        <v>2495</v>
      </c>
      <c r="G870" t="s">
        <v>2495</v>
      </c>
      <c r="H870" t="s">
        <v>2495</v>
      </c>
      <c r="I870" t="s">
        <v>2496</v>
      </c>
      <c r="J870" s="23" t="s">
        <v>4036</v>
      </c>
      <c r="K870" s="23" t="s">
        <v>2505</v>
      </c>
      <c r="L870" s="23" t="s">
        <v>2499</v>
      </c>
      <c r="M870" s="2">
        <v>43831</v>
      </c>
      <c r="N870" s="30"/>
      <c r="O870" s="30"/>
      <c r="P870" s="30"/>
      <c r="V870" t="s">
        <v>40</v>
      </c>
      <c r="W870" t="s">
        <v>40</v>
      </c>
      <c r="X870" t="s">
        <v>2502</v>
      </c>
      <c r="Y870" t="s">
        <v>2503</v>
      </c>
      <c r="Z870" s="23" t="s">
        <v>2504</v>
      </c>
      <c r="AA870" s="23" t="s">
        <v>4033</v>
      </c>
      <c r="AB870" s="23" t="s">
        <v>2506</v>
      </c>
      <c r="AC870" s="23"/>
      <c r="AD870" s="23"/>
      <c r="AE870" s="23"/>
      <c r="AF870" s="23" t="s">
        <v>40</v>
      </c>
      <c r="AG870" s="23" t="s">
        <v>4037</v>
      </c>
      <c r="AH870" s="23" t="s">
        <v>41</v>
      </c>
      <c r="AI870" s="23" t="s">
        <v>4038</v>
      </c>
      <c r="AJ870" s="23" t="s">
        <v>4039</v>
      </c>
      <c r="AK870" s="23" t="s">
        <v>2501</v>
      </c>
      <c r="AL870" s="23" t="s">
        <v>2501</v>
      </c>
      <c r="AM870" s="23" t="s">
        <v>2501</v>
      </c>
      <c r="AN870" s="23" t="s">
        <v>2501</v>
      </c>
      <c r="AO870" s="30"/>
      <c r="AP870" t="s">
        <v>2500</v>
      </c>
      <c r="AQ870" t="s">
        <v>4040</v>
      </c>
      <c r="AR870">
        <v>19495</v>
      </c>
      <c r="AS870" s="2">
        <v>43831</v>
      </c>
      <c r="AT870" s="2" t="s">
        <v>4041</v>
      </c>
    </row>
    <row r="871" spans="1:46" x14ac:dyDescent="0.25">
      <c r="A871" t="s">
        <v>4818</v>
      </c>
      <c r="B871" s="23" t="s">
        <v>460</v>
      </c>
      <c r="C871" s="27" t="s">
        <v>4819</v>
      </c>
      <c r="D871" s="27" t="s">
        <v>4819</v>
      </c>
      <c r="E871" t="s">
        <v>2495</v>
      </c>
      <c r="F871" t="s">
        <v>2495</v>
      </c>
      <c r="G871" t="s">
        <v>2495</v>
      </c>
      <c r="H871" t="s">
        <v>2495</v>
      </c>
      <c r="I871" t="s">
        <v>2496</v>
      </c>
      <c r="J871" s="23" t="s">
        <v>4036</v>
      </c>
      <c r="K871" s="23" t="s">
        <v>2505</v>
      </c>
      <c r="L871" s="23" t="s">
        <v>2499</v>
      </c>
      <c r="M871" s="2">
        <v>43831</v>
      </c>
      <c r="N871" s="30"/>
      <c r="O871" s="30"/>
      <c r="P871" s="30"/>
      <c r="V871" t="s">
        <v>40</v>
      </c>
      <c r="W871" t="s">
        <v>40</v>
      </c>
      <c r="X871" t="s">
        <v>2502</v>
      </c>
      <c r="Y871" t="s">
        <v>2503</v>
      </c>
      <c r="Z871" s="23" t="s">
        <v>2504</v>
      </c>
      <c r="AA871" s="23" t="s">
        <v>4033</v>
      </c>
      <c r="AB871" s="23" t="s">
        <v>2506</v>
      </c>
      <c r="AC871" s="23"/>
      <c r="AD871" s="23"/>
      <c r="AE871" s="23"/>
      <c r="AF871" s="23" t="s">
        <v>40</v>
      </c>
      <c r="AG871" s="23" t="s">
        <v>4037</v>
      </c>
      <c r="AH871" s="23" t="s">
        <v>41</v>
      </c>
      <c r="AI871" s="23" t="s">
        <v>4038</v>
      </c>
      <c r="AJ871" s="23" t="s">
        <v>4039</v>
      </c>
      <c r="AK871" s="23" t="s">
        <v>2501</v>
      </c>
      <c r="AL871" s="23" t="s">
        <v>2501</v>
      </c>
      <c r="AM871" s="23" t="s">
        <v>2501</v>
      </c>
      <c r="AN871" s="23" t="s">
        <v>2501</v>
      </c>
      <c r="AO871" s="30"/>
      <c r="AP871" t="s">
        <v>2500</v>
      </c>
      <c r="AQ871" t="s">
        <v>4040</v>
      </c>
      <c r="AR871">
        <v>19495</v>
      </c>
      <c r="AS871" s="2">
        <v>43831</v>
      </c>
      <c r="AT871" s="2" t="s">
        <v>4041</v>
      </c>
    </row>
    <row r="872" spans="1:46" x14ac:dyDescent="0.25">
      <c r="A872" t="s">
        <v>4820</v>
      </c>
      <c r="B872" s="23" t="s">
        <v>487</v>
      </c>
      <c r="C872" s="26" t="s">
        <v>4821</v>
      </c>
      <c r="D872" s="26" t="s">
        <v>4821</v>
      </c>
      <c r="E872" t="s">
        <v>2495</v>
      </c>
      <c r="F872" t="s">
        <v>2495</v>
      </c>
      <c r="G872" t="s">
        <v>2495</v>
      </c>
      <c r="H872" t="s">
        <v>2495</v>
      </c>
      <c r="I872" t="s">
        <v>2496</v>
      </c>
      <c r="J872" s="23" t="s">
        <v>4036</v>
      </c>
      <c r="K872" s="23" t="s">
        <v>2505</v>
      </c>
      <c r="L872" s="23" t="s">
        <v>2499</v>
      </c>
      <c r="M872" s="2">
        <v>43831</v>
      </c>
      <c r="N872" s="30"/>
      <c r="O872" s="30"/>
      <c r="P872" s="30"/>
      <c r="V872" t="s">
        <v>40</v>
      </c>
      <c r="W872" t="s">
        <v>40</v>
      </c>
      <c r="X872" t="s">
        <v>2502</v>
      </c>
      <c r="Y872" t="s">
        <v>2503</v>
      </c>
      <c r="Z872" s="23" t="s">
        <v>2504</v>
      </c>
      <c r="AA872" s="23" t="s">
        <v>4033</v>
      </c>
      <c r="AB872" s="23" t="s">
        <v>2506</v>
      </c>
      <c r="AC872" s="23"/>
      <c r="AD872" s="23"/>
      <c r="AE872" s="23"/>
      <c r="AF872" s="23" t="s">
        <v>40</v>
      </c>
      <c r="AG872" s="23" t="s">
        <v>4037</v>
      </c>
      <c r="AH872" s="23" t="s">
        <v>41</v>
      </c>
      <c r="AI872" s="23" t="s">
        <v>4038</v>
      </c>
      <c r="AJ872" s="23" t="s">
        <v>4039</v>
      </c>
      <c r="AK872" s="23" t="s">
        <v>2501</v>
      </c>
      <c r="AL872" s="23" t="s">
        <v>2501</v>
      </c>
      <c r="AM872" s="23" t="s">
        <v>2501</v>
      </c>
      <c r="AN872" s="23" t="s">
        <v>2501</v>
      </c>
      <c r="AO872" s="30"/>
      <c r="AP872" t="s">
        <v>2500</v>
      </c>
      <c r="AQ872" t="s">
        <v>4040</v>
      </c>
      <c r="AR872">
        <v>19495</v>
      </c>
      <c r="AS872" s="2">
        <v>43831</v>
      </c>
      <c r="AT872" s="2" t="s">
        <v>4041</v>
      </c>
    </row>
    <row r="873" spans="1:46" x14ac:dyDescent="0.25">
      <c r="A873" t="s">
        <v>4822</v>
      </c>
      <c r="B873" s="23" t="s">
        <v>488</v>
      </c>
      <c r="C873" s="28" t="s">
        <v>4823</v>
      </c>
      <c r="D873" s="27" t="s">
        <v>4823</v>
      </c>
      <c r="E873" t="s">
        <v>2495</v>
      </c>
      <c r="F873" t="s">
        <v>2495</v>
      </c>
      <c r="G873" t="s">
        <v>2495</v>
      </c>
      <c r="H873" t="s">
        <v>2495</v>
      </c>
      <c r="I873" t="s">
        <v>2496</v>
      </c>
      <c r="J873" s="23" t="s">
        <v>4036</v>
      </c>
      <c r="K873" s="23" t="s">
        <v>2505</v>
      </c>
      <c r="L873" s="23" t="s">
        <v>2499</v>
      </c>
      <c r="M873" s="2">
        <v>43831</v>
      </c>
      <c r="N873" s="30"/>
      <c r="O873" s="30"/>
      <c r="P873" s="30"/>
      <c r="V873" t="s">
        <v>40</v>
      </c>
      <c r="W873" t="s">
        <v>40</v>
      </c>
      <c r="X873" t="s">
        <v>2502</v>
      </c>
      <c r="Y873" t="s">
        <v>2503</v>
      </c>
      <c r="Z873" s="23" t="s">
        <v>2504</v>
      </c>
      <c r="AA873" s="23" t="s">
        <v>4033</v>
      </c>
      <c r="AB873" s="23" t="s">
        <v>2506</v>
      </c>
      <c r="AC873" s="23"/>
      <c r="AD873" s="23"/>
      <c r="AE873" s="23"/>
      <c r="AF873" s="23" t="s">
        <v>40</v>
      </c>
      <c r="AG873" s="23" t="s">
        <v>4037</v>
      </c>
      <c r="AH873" s="23" t="s">
        <v>41</v>
      </c>
      <c r="AI873" s="23" t="s">
        <v>4038</v>
      </c>
      <c r="AJ873" s="23" t="s">
        <v>4039</v>
      </c>
      <c r="AK873" s="23" t="s">
        <v>2501</v>
      </c>
      <c r="AL873" s="23" t="s">
        <v>2501</v>
      </c>
      <c r="AM873" s="23" t="s">
        <v>2501</v>
      </c>
      <c r="AN873" s="23" t="s">
        <v>2501</v>
      </c>
      <c r="AO873" s="30"/>
      <c r="AP873" t="s">
        <v>2500</v>
      </c>
      <c r="AQ873" t="s">
        <v>4040</v>
      </c>
      <c r="AR873">
        <v>19495</v>
      </c>
      <c r="AS873" s="2">
        <v>43831</v>
      </c>
      <c r="AT873" s="2" t="s">
        <v>4041</v>
      </c>
    </row>
    <row r="874" spans="1:46" x14ac:dyDescent="0.25">
      <c r="A874" t="s">
        <v>4824</v>
      </c>
      <c r="B874" s="23" t="s">
        <v>489</v>
      </c>
      <c r="C874" s="26" t="s">
        <v>4825</v>
      </c>
      <c r="D874" s="26" t="s">
        <v>4825</v>
      </c>
      <c r="E874" t="s">
        <v>2495</v>
      </c>
      <c r="F874" t="s">
        <v>2495</v>
      </c>
      <c r="G874" t="s">
        <v>2495</v>
      </c>
      <c r="H874" t="s">
        <v>2495</v>
      </c>
      <c r="I874" t="s">
        <v>2496</v>
      </c>
      <c r="J874" s="23" t="s">
        <v>4036</v>
      </c>
      <c r="K874" s="23" t="s">
        <v>2505</v>
      </c>
      <c r="L874" s="23" t="s">
        <v>2499</v>
      </c>
      <c r="M874" s="2">
        <v>43831</v>
      </c>
      <c r="N874" s="30"/>
      <c r="O874" s="30"/>
      <c r="P874" s="30"/>
      <c r="V874" t="s">
        <v>40</v>
      </c>
      <c r="W874" t="s">
        <v>40</v>
      </c>
      <c r="X874" t="s">
        <v>2502</v>
      </c>
      <c r="Y874" t="s">
        <v>2503</v>
      </c>
      <c r="Z874" s="23" t="s">
        <v>2504</v>
      </c>
      <c r="AA874" s="23" t="s">
        <v>4033</v>
      </c>
      <c r="AB874" s="23" t="s">
        <v>2506</v>
      </c>
      <c r="AC874" s="23"/>
      <c r="AD874" s="23"/>
      <c r="AE874" s="23"/>
      <c r="AF874" s="23" t="s">
        <v>40</v>
      </c>
      <c r="AG874" s="23" t="s">
        <v>4037</v>
      </c>
      <c r="AH874" s="23" t="s">
        <v>41</v>
      </c>
      <c r="AI874" s="23" t="s">
        <v>4038</v>
      </c>
      <c r="AJ874" s="23" t="s">
        <v>4039</v>
      </c>
      <c r="AK874" s="23" t="s">
        <v>2501</v>
      </c>
      <c r="AL874" s="23" t="s">
        <v>2501</v>
      </c>
      <c r="AM874" s="23" t="s">
        <v>2501</v>
      </c>
      <c r="AN874" s="23" t="s">
        <v>2501</v>
      </c>
      <c r="AO874" s="30"/>
      <c r="AP874" t="s">
        <v>2500</v>
      </c>
      <c r="AQ874" t="s">
        <v>4040</v>
      </c>
      <c r="AR874">
        <v>19495</v>
      </c>
      <c r="AS874" s="2">
        <v>43831</v>
      </c>
      <c r="AT874" s="2" t="s">
        <v>4041</v>
      </c>
    </row>
    <row r="875" spans="1:46" x14ac:dyDescent="0.25">
      <c r="A875" t="s">
        <v>4826</v>
      </c>
      <c r="B875" s="23" t="s">
        <v>490</v>
      </c>
      <c r="C875" s="27" t="s">
        <v>4827</v>
      </c>
      <c r="D875" s="27" t="s">
        <v>4827</v>
      </c>
      <c r="E875" t="s">
        <v>2495</v>
      </c>
      <c r="F875" t="s">
        <v>2495</v>
      </c>
      <c r="G875" t="s">
        <v>2495</v>
      </c>
      <c r="H875" t="s">
        <v>2495</v>
      </c>
      <c r="I875" t="s">
        <v>2496</v>
      </c>
      <c r="J875" s="23" t="s">
        <v>4036</v>
      </c>
      <c r="K875" s="23" t="s">
        <v>2505</v>
      </c>
      <c r="L875" s="23" t="s">
        <v>2499</v>
      </c>
      <c r="M875" s="2">
        <v>43831</v>
      </c>
      <c r="N875" s="30"/>
      <c r="O875" s="30"/>
      <c r="P875" s="30"/>
      <c r="V875" t="s">
        <v>40</v>
      </c>
      <c r="W875" t="s">
        <v>40</v>
      </c>
      <c r="X875" t="s">
        <v>2502</v>
      </c>
      <c r="Y875" t="s">
        <v>2503</v>
      </c>
      <c r="Z875" s="23" t="s">
        <v>2504</v>
      </c>
      <c r="AA875" s="23" t="s">
        <v>4033</v>
      </c>
      <c r="AB875" s="23" t="s">
        <v>2506</v>
      </c>
      <c r="AC875" s="23"/>
      <c r="AD875" s="23"/>
      <c r="AE875" s="23"/>
      <c r="AF875" s="23" t="s">
        <v>40</v>
      </c>
      <c r="AG875" s="23" t="s">
        <v>4037</v>
      </c>
      <c r="AH875" s="23" t="s">
        <v>41</v>
      </c>
      <c r="AI875" s="23" t="s">
        <v>4038</v>
      </c>
      <c r="AJ875" s="23" t="s">
        <v>4039</v>
      </c>
      <c r="AK875" s="23" t="s">
        <v>2501</v>
      </c>
      <c r="AL875" s="23" t="s">
        <v>2501</v>
      </c>
      <c r="AM875" s="23" t="s">
        <v>2501</v>
      </c>
      <c r="AN875" s="23" t="s">
        <v>2501</v>
      </c>
      <c r="AO875" s="30"/>
      <c r="AP875" t="s">
        <v>2500</v>
      </c>
      <c r="AQ875" t="s">
        <v>4040</v>
      </c>
      <c r="AR875">
        <v>19495</v>
      </c>
      <c r="AS875" s="2">
        <v>43831</v>
      </c>
      <c r="AT875" s="2" t="s">
        <v>4041</v>
      </c>
    </row>
    <row r="876" spans="1:46" x14ac:dyDescent="0.25">
      <c r="A876" t="s">
        <v>4828</v>
      </c>
      <c r="B876" s="23" t="s">
        <v>491</v>
      </c>
      <c r="C876" s="26" t="s">
        <v>4829</v>
      </c>
      <c r="D876" s="26" t="s">
        <v>4829</v>
      </c>
      <c r="E876" t="s">
        <v>2495</v>
      </c>
      <c r="F876" t="s">
        <v>2495</v>
      </c>
      <c r="G876" t="s">
        <v>2495</v>
      </c>
      <c r="H876" t="s">
        <v>2495</v>
      </c>
      <c r="I876" t="s">
        <v>2496</v>
      </c>
      <c r="J876" s="23" t="s">
        <v>4036</v>
      </c>
      <c r="K876" s="23" t="s">
        <v>2505</v>
      </c>
      <c r="L876" s="23" t="s">
        <v>2499</v>
      </c>
      <c r="M876" s="2">
        <v>43831</v>
      </c>
      <c r="N876" s="30"/>
      <c r="O876" s="30"/>
      <c r="P876" s="30"/>
      <c r="V876" t="s">
        <v>40</v>
      </c>
      <c r="W876" t="s">
        <v>40</v>
      </c>
      <c r="X876" t="s">
        <v>2502</v>
      </c>
      <c r="Y876" t="s">
        <v>2503</v>
      </c>
      <c r="Z876" s="23" t="s">
        <v>2504</v>
      </c>
      <c r="AA876" s="23" t="s">
        <v>4033</v>
      </c>
      <c r="AB876" s="23" t="s">
        <v>2506</v>
      </c>
      <c r="AC876" s="23"/>
      <c r="AD876" s="23"/>
      <c r="AE876" s="23"/>
      <c r="AF876" s="23" t="s">
        <v>40</v>
      </c>
      <c r="AG876" s="23" t="s">
        <v>4037</v>
      </c>
      <c r="AH876" s="23" t="s">
        <v>41</v>
      </c>
      <c r="AI876" s="23" t="s">
        <v>4038</v>
      </c>
      <c r="AJ876" s="23" t="s">
        <v>4039</v>
      </c>
      <c r="AK876" s="23" t="s">
        <v>2501</v>
      </c>
      <c r="AL876" s="23" t="s">
        <v>2501</v>
      </c>
      <c r="AM876" s="23" t="s">
        <v>2501</v>
      </c>
      <c r="AN876" s="23" t="s">
        <v>2501</v>
      </c>
      <c r="AO876" s="30"/>
      <c r="AP876" t="s">
        <v>2500</v>
      </c>
      <c r="AQ876" t="s">
        <v>4040</v>
      </c>
      <c r="AR876">
        <v>19495</v>
      </c>
      <c r="AS876" s="2">
        <v>43831</v>
      </c>
      <c r="AT876" s="2" t="s">
        <v>4041</v>
      </c>
    </row>
    <row r="877" spans="1:46" x14ac:dyDescent="0.25">
      <c r="A877" t="s">
        <v>4830</v>
      </c>
      <c r="B877" s="23" t="s">
        <v>492</v>
      </c>
      <c r="C877" s="27" t="s">
        <v>4831</v>
      </c>
      <c r="D877" s="27" t="s">
        <v>4831</v>
      </c>
      <c r="E877" t="s">
        <v>2495</v>
      </c>
      <c r="F877" t="s">
        <v>2495</v>
      </c>
      <c r="G877" t="s">
        <v>2495</v>
      </c>
      <c r="H877" t="s">
        <v>2495</v>
      </c>
      <c r="I877" t="s">
        <v>2496</v>
      </c>
      <c r="J877" s="23" t="s">
        <v>4036</v>
      </c>
      <c r="K877" s="23" t="s">
        <v>2505</v>
      </c>
      <c r="L877" s="23" t="s">
        <v>2499</v>
      </c>
      <c r="M877" s="2">
        <v>43831</v>
      </c>
      <c r="N877" s="30"/>
      <c r="O877" s="30"/>
      <c r="P877" s="30"/>
      <c r="V877" t="s">
        <v>40</v>
      </c>
      <c r="W877" t="s">
        <v>40</v>
      </c>
      <c r="X877" t="s">
        <v>2502</v>
      </c>
      <c r="Y877" t="s">
        <v>2503</v>
      </c>
      <c r="Z877" s="23" t="s">
        <v>2504</v>
      </c>
      <c r="AA877" s="23" t="s">
        <v>4033</v>
      </c>
      <c r="AB877" s="23" t="s">
        <v>2506</v>
      </c>
      <c r="AC877" s="23"/>
      <c r="AD877" s="23"/>
      <c r="AE877" s="23"/>
      <c r="AF877" s="23" t="s">
        <v>40</v>
      </c>
      <c r="AG877" s="23" t="s">
        <v>4037</v>
      </c>
      <c r="AH877" s="23" t="s">
        <v>41</v>
      </c>
      <c r="AI877" s="23" t="s">
        <v>4038</v>
      </c>
      <c r="AJ877" s="23" t="s">
        <v>4039</v>
      </c>
      <c r="AK877" s="23" t="s">
        <v>2501</v>
      </c>
      <c r="AL877" s="23" t="s">
        <v>2501</v>
      </c>
      <c r="AM877" s="23" t="s">
        <v>2501</v>
      </c>
      <c r="AN877" s="23" t="s">
        <v>2501</v>
      </c>
      <c r="AO877" s="30"/>
      <c r="AP877" t="s">
        <v>2500</v>
      </c>
      <c r="AQ877" t="s">
        <v>4040</v>
      </c>
      <c r="AR877">
        <v>19495</v>
      </c>
      <c r="AS877" s="2">
        <v>43831</v>
      </c>
      <c r="AT877" s="2" t="s">
        <v>4041</v>
      </c>
    </row>
    <row r="878" spans="1:46" x14ac:dyDescent="0.25">
      <c r="A878" t="s">
        <v>4832</v>
      </c>
      <c r="B878" s="23" t="s">
        <v>493</v>
      </c>
      <c r="C878" s="26" t="s">
        <v>4833</v>
      </c>
      <c r="D878" s="26" t="s">
        <v>4833</v>
      </c>
      <c r="E878" t="s">
        <v>2495</v>
      </c>
      <c r="F878" t="s">
        <v>2495</v>
      </c>
      <c r="G878" t="s">
        <v>2495</v>
      </c>
      <c r="H878" t="s">
        <v>2495</v>
      </c>
      <c r="I878" t="s">
        <v>2496</v>
      </c>
      <c r="J878" s="23" t="s">
        <v>4036</v>
      </c>
      <c r="K878" s="23" t="s">
        <v>2505</v>
      </c>
      <c r="L878" s="23" t="s">
        <v>2499</v>
      </c>
      <c r="M878" s="2">
        <v>43831</v>
      </c>
      <c r="N878" s="30"/>
      <c r="O878" s="30"/>
      <c r="P878" s="30"/>
      <c r="V878" t="s">
        <v>40</v>
      </c>
      <c r="W878" t="s">
        <v>40</v>
      </c>
      <c r="X878" t="s">
        <v>2502</v>
      </c>
      <c r="Y878" t="s">
        <v>2503</v>
      </c>
      <c r="Z878" s="23" t="s">
        <v>2504</v>
      </c>
      <c r="AA878" s="23" t="s">
        <v>4033</v>
      </c>
      <c r="AB878" s="23" t="s">
        <v>2506</v>
      </c>
      <c r="AC878" s="23"/>
      <c r="AD878" s="23"/>
      <c r="AE878" s="23"/>
      <c r="AF878" s="23" t="s">
        <v>40</v>
      </c>
      <c r="AG878" s="23" t="s">
        <v>4037</v>
      </c>
      <c r="AH878" s="23" t="s">
        <v>41</v>
      </c>
      <c r="AI878" s="23" t="s">
        <v>4038</v>
      </c>
      <c r="AJ878" s="23" t="s">
        <v>4039</v>
      </c>
      <c r="AK878" s="23" t="s">
        <v>2501</v>
      </c>
      <c r="AL878" s="23" t="s">
        <v>2501</v>
      </c>
      <c r="AM878" s="23" t="s">
        <v>2501</v>
      </c>
      <c r="AN878" s="23" t="s">
        <v>2501</v>
      </c>
      <c r="AO878" s="30"/>
      <c r="AP878" t="s">
        <v>2500</v>
      </c>
      <c r="AQ878" t="s">
        <v>4040</v>
      </c>
      <c r="AR878">
        <v>19495</v>
      </c>
      <c r="AS878" s="2">
        <v>43831</v>
      </c>
      <c r="AT878" s="2" t="s">
        <v>4041</v>
      </c>
    </row>
    <row r="879" spans="1:46" x14ac:dyDescent="0.25">
      <c r="A879" t="s">
        <v>4834</v>
      </c>
      <c r="B879" s="23" t="s">
        <v>494</v>
      </c>
      <c r="C879" s="28" t="s">
        <v>4835</v>
      </c>
      <c r="D879" s="27" t="s">
        <v>4835</v>
      </c>
      <c r="E879" t="s">
        <v>2495</v>
      </c>
      <c r="F879" t="s">
        <v>2495</v>
      </c>
      <c r="G879" t="s">
        <v>2495</v>
      </c>
      <c r="H879" t="s">
        <v>2495</v>
      </c>
      <c r="I879" t="s">
        <v>2496</v>
      </c>
      <c r="J879" s="23" t="s">
        <v>4036</v>
      </c>
      <c r="K879" s="23" t="s">
        <v>2505</v>
      </c>
      <c r="L879" s="23" t="s">
        <v>2499</v>
      </c>
      <c r="M879" s="2">
        <v>43831</v>
      </c>
      <c r="N879" s="30"/>
      <c r="O879" s="30"/>
      <c r="P879" s="30"/>
      <c r="V879" t="s">
        <v>40</v>
      </c>
      <c r="W879" t="s">
        <v>40</v>
      </c>
      <c r="X879" t="s">
        <v>2502</v>
      </c>
      <c r="Y879" t="s">
        <v>2503</v>
      </c>
      <c r="Z879" s="23" t="s">
        <v>2504</v>
      </c>
      <c r="AA879" s="23" t="s">
        <v>4033</v>
      </c>
      <c r="AB879" s="23" t="s">
        <v>2506</v>
      </c>
      <c r="AC879" s="23"/>
      <c r="AD879" s="23"/>
      <c r="AE879" s="23"/>
      <c r="AF879" s="23" t="s">
        <v>40</v>
      </c>
      <c r="AG879" s="23" t="s">
        <v>4037</v>
      </c>
      <c r="AH879" s="23" t="s">
        <v>41</v>
      </c>
      <c r="AI879" s="23" t="s">
        <v>4038</v>
      </c>
      <c r="AJ879" s="23" t="s">
        <v>4039</v>
      </c>
      <c r="AK879" s="23" t="s">
        <v>2501</v>
      </c>
      <c r="AL879" s="23" t="s">
        <v>2501</v>
      </c>
      <c r="AM879" s="23" t="s">
        <v>2501</v>
      </c>
      <c r="AN879" s="23" t="s">
        <v>2501</v>
      </c>
      <c r="AO879" s="30"/>
      <c r="AP879" t="s">
        <v>2500</v>
      </c>
      <c r="AQ879" t="s">
        <v>4040</v>
      </c>
      <c r="AR879">
        <v>19495</v>
      </c>
      <c r="AS879" s="2">
        <v>43831</v>
      </c>
      <c r="AT879" s="2" t="s">
        <v>4041</v>
      </c>
    </row>
    <row r="880" spans="1:46" x14ac:dyDescent="0.25">
      <c r="A880" t="s">
        <v>4836</v>
      </c>
      <c r="B880" s="23" t="s">
        <v>496</v>
      </c>
      <c r="C880" s="26" t="s">
        <v>4837</v>
      </c>
      <c r="D880" s="26" t="s">
        <v>4837</v>
      </c>
      <c r="E880" t="s">
        <v>2495</v>
      </c>
      <c r="F880" t="s">
        <v>2495</v>
      </c>
      <c r="G880" t="s">
        <v>2495</v>
      </c>
      <c r="H880" t="s">
        <v>2495</v>
      </c>
      <c r="I880" t="s">
        <v>2496</v>
      </c>
      <c r="J880" s="23" t="s">
        <v>4036</v>
      </c>
      <c r="K880" s="23" t="s">
        <v>2505</v>
      </c>
      <c r="L880" s="23" t="s">
        <v>2499</v>
      </c>
      <c r="M880" s="2">
        <v>43831</v>
      </c>
      <c r="N880" s="30"/>
      <c r="O880" s="30"/>
      <c r="P880" s="30"/>
      <c r="V880" t="s">
        <v>40</v>
      </c>
      <c r="W880" t="s">
        <v>40</v>
      </c>
      <c r="X880" t="s">
        <v>2502</v>
      </c>
      <c r="Y880" t="s">
        <v>2503</v>
      </c>
      <c r="Z880" s="23" t="s">
        <v>2504</v>
      </c>
      <c r="AA880" s="23" t="s">
        <v>4033</v>
      </c>
      <c r="AB880" s="23" t="s">
        <v>2506</v>
      </c>
      <c r="AC880" s="23"/>
      <c r="AD880" s="23"/>
      <c r="AE880" s="23"/>
      <c r="AF880" s="23" t="s">
        <v>40</v>
      </c>
      <c r="AG880" s="23" t="s">
        <v>4037</v>
      </c>
      <c r="AH880" s="23" t="s">
        <v>41</v>
      </c>
      <c r="AI880" s="23" t="s">
        <v>4038</v>
      </c>
      <c r="AJ880" s="23" t="s">
        <v>4039</v>
      </c>
      <c r="AK880" s="23" t="s">
        <v>2501</v>
      </c>
      <c r="AL880" s="23" t="s">
        <v>2501</v>
      </c>
      <c r="AM880" s="23" t="s">
        <v>2501</v>
      </c>
      <c r="AN880" s="23" t="s">
        <v>2501</v>
      </c>
      <c r="AO880" s="30"/>
      <c r="AP880" t="s">
        <v>2500</v>
      </c>
      <c r="AQ880" t="s">
        <v>4040</v>
      </c>
      <c r="AR880">
        <v>19495</v>
      </c>
      <c r="AS880" s="2">
        <v>43831</v>
      </c>
      <c r="AT880" s="2" t="s">
        <v>4041</v>
      </c>
    </row>
    <row r="881" spans="1:46" x14ac:dyDescent="0.25">
      <c r="A881" t="s">
        <v>4838</v>
      </c>
      <c r="B881" s="23" t="s">
        <v>497</v>
      </c>
      <c r="C881" s="27" t="s">
        <v>4839</v>
      </c>
      <c r="D881" s="27" t="s">
        <v>4839</v>
      </c>
      <c r="E881" t="s">
        <v>2495</v>
      </c>
      <c r="F881" t="s">
        <v>2495</v>
      </c>
      <c r="G881" t="s">
        <v>2495</v>
      </c>
      <c r="H881" t="s">
        <v>2495</v>
      </c>
      <c r="I881" t="s">
        <v>2496</v>
      </c>
      <c r="J881" s="23" t="s">
        <v>4036</v>
      </c>
      <c r="K881" s="23" t="s">
        <v>2505</v>
      </c>
      <c r="L881" s="23" t="s">
        <v>2499</v>
      </c>
      <c r="M881" s="2">
        <v>43831</v>
      </c>
      <c r="N881" s="30"/>
      <c r="O881" s="30"/>
      <c r="P881" s="30"/>
      <c r="V881" t="s">
        <v>40</v>
      </c>
      <c r="W881" t="s">
        <v>40</v>
      </c>
      <c r="X881" t="s">
        <v>2502</v>
      </c>
      <c r="Y881" t="s">
        <v>2503</v>
      </c>
      <c r="Z881" s="23" t="s">
        <v>2504</v>
      </c>
      <c r="AA881" s="23" t="s">
        <v>4033</v>
      </c>
      <c r="AB881" s="23" t="s">
        <v>2506</v>
      </c>
      <c r="AC881" s="23"/>
      <c r="AD881" s="23"/>
      <c r="AE881" s="23"/>
      <c r="AF881" s="23" t="s">
        <v>40</v>
      </c>
      <c r="AG881" s="23" t="s">
        <v>4037</v>
      </c>
      <c r="AH881" s="23" t="s">
        <v>41</v>
      </c>
      <c r="AI881" s="23" t="s">
        <v>4038</v>
      </c>
      <c r="AJ881" s="23" t="s">
        <v>4039</v>
      </c>
      <c r="AK881" s="23" t="s">
        <v>2501</v>
      </c>
      <c r="AL881" s="23" t="s">
        <v>2501</v>
      </c>
      <c r="AM881" s="23" t="s">
        <v>2501</v>
      </c>
      <c r="AN881" s="23" t="s">
        <v>2501</v>
      </c>
      <c r="AO881" s="30"/>
      <c r="AP881" t="s">
        <v>2500</v>
      </c>
      <c r="AQ881" t="s">
        <v>4040</v>
      </c>
      <c r="AR881">
        <v>19495</v>
      </c>
      <c r="AS881" s="2">
        <v>43831</v>
      </c>
      <c r="AT881" s="2" t="s">
        <v>4041</v>
      </c>
    </row>
    <row r="882" spans="1:46" x14ac:dyDescent="0.25">
      <c r="A882" t="s">
        <v>4840</v>
      </c>
      <c r="B882" s="23" t="s">
        <v>499</v>
      </c>
      <c r="C882" s="26" t="s">
        <v>4841</v>
      </c>
      <c r="D882" s="26" t="s">
        <v>4841</v>
      </c>
      <c r="E882" t="s">
        <v>2495</v>
      </c>
      <c r="F882" t="s">
        <v>2495</v>
      </c>
      <c r="G882" t="s">
        <v>2495</v>
      </c>
      <c r="H882" t="s">
        <v>2495</v>
      </c>
      <c r="I882" t="s">
        <v>2496</v>
      </c>
      <c r="J882" s="23" t="s">
        <v>4036</v>
      </c>
      <c r="K882" s="23" t="s">
        <v>2505</v>
      </c>
      <c r="L882" s="23" t="s">
        <v>2499</v>
      </c>
      <c r="M882" s="2">
        <v>43831</v>
      </c>
      <c r="N882" s="30"/>
      <c r="O882" s="30"/>
      <c r="P882" s="30"/>
      <c r="V882" t="s">
        <v>40</v>
      </c>
      <c r="W882" t="s">
        <v>40</v>
      </c>
      <c r="X882" t="s">
        <v>2502</v>
      </c>
      <c r="Y882" t="s">
        <v>2503</v>
      </c>
      <c r="Z882" s="23" t="s">
        <v>2504</v>
      </c>
      <c r="AA882" s="23" t="s">
        <v>4033</v>
      </c>
      <c r="AB882" s="23" t="s">
        <v>2506</v>
      </c>
      <c r="AC882" s="23"/>
      <c r="AD882" s="23"/>
      <c r="AE882" s="23"/>
      <c r="AF882" s="23" t="s">
        <v>40</v>
      </c>
      <c r="AG882" s="23" t="s">
        <v>4037</v>
      </c>
      <c r="AH882" s="23" t="s">
        <v>41</v>
      </c>
      <c r="AI882" s="23" t="s">
        <v>4038</v>
      </c>
      <c r="AJ882" s="23" t="s">
        <v>4039</v>
      </c>
      <c r="AK882" s="23" t="s">
        <v>2501</v>
      </c>
      <c r="AL882" s="23" t="s">
        <v>2501</v>
      </c>
      <c r="AM882" s="23" t="s">
        <v>2501</v>
      </c>
      <c r="AN882" s="23" t="s">
        <v>2501</v>
      </c>
      <c r="AO882" s="30"/>
      <c r="AP882" t="s">
        <v>2500</v>
      </c>
      <c r="AQ882" t="s">
        <v>4040</v>
      </c>
      <c r="AR882">
        <v>19495</v>
      </c>
      <c r="AS882" s="2">
        <v>43831</v>
      </c>
      <c r="AT882" s="2" t="s">
        <v>4041</v>
      </c>
    </row>
    <row r="883" spans="1:46" x14ac:dyDescent="0.25">
      <c r="A883" t="s">
        <v>4842</v>
      </c>
      <c r="B883" s="23" t="s">
        <v>500</v>
      </c>
      <c r="C883" s="27" t="s">
        <v>4843</v>
      </c>
      <c r="D883" s="27" t="s">
        <v>4843</v>
      </c>
      <c r="E883" t="s">
        <v>2495</v>
      </c>
      <c r="F883" t="s">
        <v>2495</v>
      </c>
      <c r="G883" t="s">
        <v>2495</v>
      </c>
      <c r="H883" t="s">
        <v>2495</v>
      </c>
      <c r="I883" t="s">
        <v>2496</v>
      </c>
      <c r="J883" s="23" t="s">
        <v>4036</v>
      </c>
      <c r="K883" s="23" t="s">
        <v>2505</v>
      </c>
      <c r="L883" s="23" t="s">
        <v>2499</v>
      </c>
      <c r="M883" s="2">
        <v>43831</v>
      </c>
      <c r="N883" s="30"/>
      <c r="O883" s="30"/>
      <c r="P883" s="30"/>
      <c r="V883" t="s">
        <v>40</v>
      </c>
      <c r="W883" t="s">
        <v>40</v>
      </c>
      <c r="X883" t="s">
        <v>2502</v>
      </c>
      <c r="Y883" t="s">
        <v>2503</v>
      </c>
      <c r="Z883" s="23" t="s">
        <v>2504</v>
      </c>
      <c r="AA883" s="23" t="s">
        <v>4033</v>
      </c>
      <c r="AB883" s="23" t="s">
        <v>2506</v>
      </c>
      <c r="AC883" s="23"/>
      <c r="AD883" s="23"/>
      <c r="AE883" s="23"/>
      <c r="AF883" s="23" t="s">
        <v>40</v>
      </c>
      <c r="AG883" s="23" t="s">
        <v>4037</v>
      </c>
      <c r="AH883" s="23" t="s">
        <v>41</v>
      </c>
      <c r="AI883" s="23" t="s">
        <v>4038</v>
      </c>
      <c r="AJ883" s="23" t="s">
        <v>4039</v>
      </c>
      <c r="AK883" s="23" t="s">
        <v>2501</v>
      </c>
      <c r="AL883" s="23" t="s">
        <v>2501</v>
      </c>
      <c r="AM883" s="23" t="s">
        <v>2501</v>
      </c>
      <c r="AN883" s="23" t="s">
        <v>2501</v>
      </c>
      <c r="AO883" s="30"/>
      <c r="AP883" t="s">
        <v>2500</v>
      </c>
      <c r="AQ883" t="s">
        <v>4040</v>
      </c>
      <c r="AR883">
        <v>19495</v>
      </c>
      <c r="AS883" s="2">
        <v>43831</v>
      </c>
      <c r="AT883" s="2" t="s">
        <v>4041</v>
      </c>
    </row>
    <row r="884" spans="1:46" x14ac:dyDescent="0.25">
      <c r="A884" t="s">
        <v>4844</v>
      </c>
      <c r="B884" s="23" t="s">
        <v>502</v>
      </c>
      <c r="C884" s="26" t="s">
        <v>4845</v>
      </c>
      <c r="D884" s="26" t="s">
        <v>4845</v>
      </c>
      <c r="E884" t="s">
        <v>2495</v>
      </c>
      <c r="F884" t="s">
        <v>2495</v>
      </c>
      <c r="G884" t="s">
        <v>2495</v>
      </c>
      <c r="H884" t="s">
        <v>2495</v>
      </c>
      <c r="I884" t="s">
        <v>2496</v>
      </c>
      <c r="J884" s="23" t="s">
        <v>4036</v>
      </c>
      <c r="K884" s="23" t="s">
        <v>2505</v>
      </c>
      <c r="L884" s="23" t="s">
        <v>2499</v>
      </c>
      <c r="M884" s="2">
        <v>43831</v>
      </c>
      <c r="N884" s="30"/>
      <c r="O884" s="30"/>
      <c r="P884" s="30"/>
      <c r="V884" t="s">
        <v>40</v>
      </c>
      <c r="W884" t="s">
        <v>40</v>
      </c>
      <c r="X884" t="s">
        <v>2502</v>
      </c>
      <c r="Y884" t="s">
        <v>2503</v>
      </c>
      <c r="Z884" s="23" t="s">
        <v>2504</v>
      </c>
      <c r="AA884" s="23" t="s">
        <v>4033</v>
      </c>
      <c r="AB884" s="23" t="s">
        <v>2506</v>
      </c>
      <c r="AC884" s="23"/>
      <c r="AD884" s="23"/>
      <c r="AE884" s="23"/>
      <c r="AF884" s="23" t="s">
        <v>40</v>
      </c>
      <c r="AG884" s="23" t="s">
        <v>4037</v>
      </c>
      <c r="AH884" s="23" t="s">
        <v>41</v>
      </c>
      <c r="AI884" s="23" t="s">
        <v>4038</v>
      </c>
      <c r="AJ884" s="23" t="s">
        <v>4039</v>
      </c>
      <c r="AK884" s="23" t="s">
        <v>2501</v>
      </c>
      <c r="AL884" s="23" t="s">
        <v>2501</v>
      </c>
      <c r="AM884" s="23" t="s">
        <v>2501</v>
      </c>
      <c r="AN884" s="23" t="s">
        <v>2501</v>
      </c>
      <c r="AO884" s="30"/>
      <c r="AP884" t="s">
        <v>2500</v>
      </c>
      <c r="AQ884" t="s">
        <v>4040</v>
      </c>
      <c r="AR884">
        <v>19495</v>
      </c>
      <c r="AS884" s="2">
        <v>43831</v>
      </c>
      <c r="AT884" s="2" t="s">
        <v>4041</v>
      </c>
    </row>
    <row r="885" spans="1:46" x14ac:dyDescent="0.25">
      <c r="A885" t="s">
        <v>4846</v>
      </c>
      <c r="B885" s="23" t="s">
        <v>503</v>
      </c>
      <c r="C885" s="27" t="s">
        <v>4847</v>
      </c>
      <c r="D885" s="27" t="s">
        <v>4847</v>
      </c>
      <c r="E885" t="s">
        <v>2495</v>
      </c>
      <c r="F885" t="s">
        <v>2495</v>
      </c>
      <c r="G885" t="s">
        <v>2495</v>
      </c>
      <c r="H885" t="s">
        <v>2495</v>
      </c>
      <c r="I885" t="s">
        <v>2496</v>
      </c>
      <c r="J885" s="23" t="s">
        <v>4036</v>
      </c>
      <c r="K885" s="23" t="s">
        <v>2505</v>
      </c>
      <c r="L885" s="23" t="s">
        <v>2499</v>
      </c>
      <c r="M885" s="2">
        <v>43831</v>
      </c>
      <c r="N885" s="30"/>
      <c r="O885" s="30"/>
      <c r="P885" s="30"/>
      <c r="V885" t="s">
        <v>40</v>
      </c>
      <c r="W885" t="s">
        <v>40</v>
      </c>
      <c r="X885" t="s">
        <v>2502</v>
      </c>
      <c r="Y885" t="s">
        <v>2503</v>
      </c>
      <c r="Z885" s="23" t="s">
        <v>2504</v>
      </c>
      <c r="AA885" s="23" t="s">
        <v>4033</v>
      </c>
      <c r="AB885" s="23" t="s">
        <v>2506</v>
      </c>
      <c r="AC885" s="23"/>
      <c r="AD885" s="23"/>
      <c r="AE885" s="23"/>
      <c r="AF885" s="23" t="s">
        <v>40</v>
      </c>
      <c r="AG885" s="23" t="s">
        <v>4037</v>
      </c>
      <c r="AH885" s="23" t="s">
        <v>41</v>
      </c>
      <c r="AI885" s="23" t="s">
        <v>4038</v>
      </c>
      <c r="AJ885" s="23" t="s">
        <v>4039</v>
      </c>
      <c r="AK885" s="23" t="s">
        <v>2501</v>
      </c>
      <c r="AL885" s="23" t="s">
        <v>2501</v>
      </c>
      <c r="AM885" s="23" t="s">
        <v>2501</v>
      </c>
      <c r="AN885" s="23" t="s">
        <v>2501</v>
      </c>
      <c r="AO885" s="30"/>
      <c r="AP885" t="s">
        <v>2500</v>
      </c>
      <c r="AQ885" t="s">
        <v>4040</v>
      </c>
      <c r="AR885">
        <v>19495</v>
      </c>
      <c r="AS885" s="2">
        <v>43831</v>
      </c>
      <c r="AT885" s="2" t="s">
        <v>4041</v>
      </c>
    </row>
    <row r="886" spans="1:46" x14ac:dyDescent="0.25">
      <c r="A886" t="s">
        <v>4848</v>
      </c>
      <c r="B886" s="23" t="s">
        <v>504</v>
      </c>
      <c r="C886" s="26" t="s">
        <v>4849</v>
      </c>
      <c r="D886" s="26" t="s">
        <v>4849</v>
      </c>
      <c r="E886" t="s">
        <v>2495</v>
      </c>
      <c r="F886" t="s">
        <v>2495</v>
      </c>
      <c r="G886" t="s">
        <v>2495</v>
      </c>
      <c r="H886" t="s">
        <v>2495</v>
      </c>
      <c r="I886" t="s">
        <v>2496</v>
      </c>
      <c r="J886" s="23" t="s">
        <v>4036</v>
      </c>
      <c r="K886" s="23" t="s">
        <v>2505</v>
      </c>
      <c r="L886" s="23" t="s">
        <v>2499</v>
      </c>
      <c r="M886" s="2">
        <v>43831</v>
      </c>
      <c r="N886" s="30"/>
      <c r="O886" s="30"/>
      <c r="P886" s="30"/>
      <c r="V886" t="s">
        <v>40</v>
      </c>
      <c r="W886" t="s">
        <v>40</v>
      </c>
      <c r="X886" t="s">
        <v>2502</v>
      </c>
      <c r="Y886" t="s">
        <v>2503</v>
      </c>
      <c r="Z886" s="23" t="s">
        <v>2504</v>
      </c>
      <c r="AA886" s="23" t="s">
        <v>4033</v>
      </c>
      <c r="AB886" s="23" t="s">
        <v>2506</v>
      </c>
      <c r="AC886" s="23"/>
      <c r="AD886" s="23"/>
      <c r="AE886" s="23"/>
      <c r="AF886" s="23" t="s">
        <v>40</v>
      </c>
      <c r="AG886" s="23" t="s">
        <v>4037</v>
      </c>
      <c r="AH886" s="23" t="s">
        <v>41</v>
      </c>
      <c r="AI886" s="23" t="s">
        <v>4038</v>
      </c>
      <c r="AJ886" s="23" t="s">
        <v>4039</v>
      </c>
      <c r="AK886" s="23" t="s">
        <v>2501</v>
      </c>
      <c r="AL886" s="23" t="s">
        <v>2501</v>
      </c>
      <c r="AM886" s="23" t="s">
        <v>2501</v>
      </c>
      <c r="AN886" s="23" t="s">
        <v>2501</v>
      </c>
      <c r="AO886" s="30"/>
      <c r="AP886" t="s">
        <v>2500</v>
      </c>
      <c r="AQ886" t="s">
        <v>4040</v>
      </c>
      <c r="AR886">
        <v>19495</v>
      </c>
      <c r="AS886" s="2">
        <v>43831</v>
      </c>
      <c r="AT886" s="2" t="s">
        <v>4041</v>
      </c>
    </row>
    <row r="887" spans="1:46" x14ac:dyDescent="0.25">
      <c r="A887" t="s">
        <v>4850</v>
      </c>
      <c r="B887" s="23" t="s">
        <v>505</v>
      </c>
      <c r="C887" s="27" t="s">
        <v>4851</v>
      </c>
      <c r="D887" s="27" t="s">
        <v>4851</v>
      </c>
      <c r="E887" t="s">
        <v>2495</v>
      </c>
      <c r="F887" t="s">
        <v>2495</v>
      </c>
      <c r="G887" t="s">
        <v>2495</v>
      </c>
      <c r="H887" t="s">
        <v>2495</v>
      </c>
      <c r="I887" t="s">
        <v>2496</v>
      </c>
      <c r="J887" s="23" t="s">
        <v>4036</v>
      </c>
      <c r="K887" s="23" t="s">
        <v>2505</v>
      </c>
      <c r="L887" s="23" t="s">
        <v>2499</v>
      </c>
      <c r="M887" s="2">
        <v>43831</v>
      </c>
      <c r="N887" s="30"/>
      <c r="O887" s="30"/>
      <c r="P887" s="30"/>
      <c r="V887" t="s">
        <v>40</v>
      </c>
      <c r="W887" t="s">
        <v>40</v>
      </c>
      <c r="X887" t="s">
        <v>2502</v>
      </c>
      <c r="Y887" t="s">
        <v>2503</v>
      </c>
      <c r="Z887" s="23" t="s">
        <v>2504</v>
      </c>
      <c r="AA887" s="23" t="s">
        <v>4033</v>
      </c>
      <c r="AB887" s="23" t="s">
        <v>2506</v>
      </c>
      <c r="AC887" s="23"/>
      <c r="AD887" s="23"/>
      <c r="AE887" s="23"/>
      <c r="AF887" s="23" t="s">
        <v>40</v>
      </c>
      <c r="AG887" s="23" t="s">
        <v>4037</v>
      </c>
      <c r="AH887" s="23" t="s">
        <v>41</v>
      </c>
      <c r="AI887" s="23" t="s">
        <v>4038</v>
      </c>
      <c r="AJ887" s="23" t="s">
        <v>4039</v>
      </c>
      <c r="AK887" s="23" t="s">
        <v>2501</v>
      </c>
      <c r="AL887" s="23" t="s">
        <v>2501</v>
      </c>
      <c r="AM887" s="23" t="s">
        <v>2501</v>
      </c>
      <c r="AN887" s="23" t="s">
        <v>2501</v>
      </c>
      <c r="AO887" s="30"/>
      <c r="AP887" t="s">
        <v>2500</v>
      </c>
      <c r="AQ887" t="s">
        <v>4040</v>
      </c>
      <c r="AR887">
        <v>19495</v>
      </c>
      <c r="AS887" s="2">
        <v>43831</v>
      </c>
      <c r="AT887" s="2" t="s">
        <v>4041</v>
      </c>
    </row>
    <row r="888" spans="1:46" x14ac:dyDescent="0.25">
      <c r="A888" t="s">
        <v>4852</v>
      </c>
      <c r="B888" s="23" t="s">
        <v>507</v>
      </c>
      <c r="C888" s="26" t="s">
        <v>4853</v>
      </c>
      <c r="D888" s="26" t="s">
        <v>4853</v>
      </c>
      <c r="E888" t="s">
        <v>2495</v>
      </c>
      <c r="F888" t="s">
        <v>2495</v>
      </c>
      <c r="G888" t="s">
        <v>2495</v>
      </c>
      <c r="H888" t="s">
        <v>2495</v>
      </c>
      <c r="I888" t="s">
        <v>2496</v>
      </c>
      <c r="J888" s="23" t="s">
        <v>4036</v>
      </c>
      <c r="K888" s="23" t="s">
        <v>2505</v>
      </c>
      <c r="L888" s="23" t="s">
        <v>2499</v>
      </c>
      <c r="M888" s="2">
        <v>43831</v>
      </c>
      <c r="N888" s="30"/>
      <c r="O888" s="30"/>
      <c r="P888" s="30"/>
      <c r="V888" t="s">
        <v>40</v>
      </c>
      <c r="W888" t="s">
        <v>40</v>
      </c>
      <c r="X888" t="s">
        <v>2502</v>
      </c>
      <c r="Y888" t="s">
        <v>2503</v>
      </c>
      <c r="Z888" s="23" t="s">
        <v>2504</v>
      </c>
      <c r="AA888" s="23" t="s">
        <v>4033</v>
      </c>
      <c r="AB888" s="23" t="s">
        <v>2506</v>
      </c>
      <c r="AC888" s="23"/>
      <c r="AD888" s="23"/>
      <c r="AE888" s="23"/>
      <c r="AF888" s="23" t="s">
        <v>40</v>
      </c>
      <c r="AG888" s="23" t="s">
        <v>4037</v>
      </c>
      <c r="AH888" s="23" t="s">
        <v>41</v>
      </c>
      <c r="AI888" s="23" t="s">
        <v>4038</v>
      </c>
      <c r="AJ888" s="23" t="s">
        <v>4039</v>
      </c>
      <c r="AK888" s="23" t="s">
        <v>2501</v>
      </c>
      <c r="AL888" s="23" t="s">
        <v>2501</v>
      </c>
      <c r="AM888" s="23" t="s">
        <v>2501</v>
      </c>
      <c r="AN888" s="23" t="s">
        <v>2501</v>
      </c>
      <c r="AO888" s="30"/>
      <c r="AP888" t="s">
        <v>2500</v>
      </c>
      <c r="AQ888" t="s">
        <v>4040</v>
      </c>
      <c r="AR888">
        <v>19495</v>
      </c>
      <c r="AS888" s="2">
        <v>43831</v>
      </c>
      <c r="AT888" s="2" t="s">
        <v>4041</v>
      </c>
    </row>
    <row r="889" spans="1:46" x14ac:dyDescent="0.25">
      <c r="A889" t="s">
        <v>4854</v>
      </c>
      <c r="B889" s="23" t="s">
        <v>508</v>
      </c>
      <c r="C889" s="28" t="s">
        <v>4855</v>
      </c>
      <c r="D889" s="27" t="s">
        <v>4855</v>
      </c>
      <c r="E889" t="s">
        <v>2495</v>
      </c>
      <c r="F889" t="s">
        <v>2495</v>
      </c>
      <c r="G889" t="s">
        <v>2495</v>
      </c>
      <c r="H889" t="s">
        <v>2495</v>
      </c>
      <c r="I889" t="s">
        <v>2496</v>
      </c>
      <c r="J889" s="23" t="s">
        <v>4036</v>
      </c>
      <c r="K889" s="23" t="s">
        <v>2505</v>
      </c>
      <c r="L889" s="23" t="s">
        <v>2499</v>
      </c>
      <c r="M889" s="2">
        <v>43831</v>
      </c>
      <c r="N889" s="30"/>
      <c r="O889" s="30"/>
      <c r="P889" s="30"/>
      <c r="V889" t="s">
        <v>40</v>
      </c>
      <c r="W889" t="s">
        <v>40</v>
      </c>
      <c r="X889" t="s">
        <v>2502</v>
      </c>
      <c r="Y889" t="s">
        <v>2503</v>
      </c>
      <c r="Z889" s="23" t="s">
        <v>2504</v>
      </c>
      <c r="AA889" s="23" t="s">
        <v>4033</v>
      </c>
      <c r="AB889" s="23" t="s">
        <v>2506</v>
      </c>
      <c r="AC889" s="23"/>
      <c r="AD889" s="23"/>
      <c r="AE889" s="23"/>
      <c r="AF889" s="23" t="s">
        <v>40</v>
      </c>
      <c r="AG889" s="23" t="s">
        <v>4037</v>
      </c>
      <c r="AH889" s="23" t="s">
        <v>41</v>
      </c>
      <c r="AI889" s="23" t="s">
        <v>4038</v>
      </c>
      <c r="AJ889" s="23" t="s">
        <v>4039</v>
      </c>
      <c r="AK889" s="23" t="s">
        <v>2501</v>
      </c>
      <c r="AL889" s="23" t="s">
        <v>2501</v>
      </c>
      <c r="AM889" s="23" t="s">
        <v>2501</v>
      </c>
      <c r="AN889" s="23" t="s">
        <v>2501</v>
      </c>
      <c r="AO889" s="30"/>
      <c r="AP889" t="s">
        <v>2500</v>
      </c>
      <c r="AQ889" t="s">
        <v>4040</v>
      </c>
      <c r="AR889">
        <v>19495</v>
      </c>
      <c r="AS889" s="2">
        <v>43831</v>
      </c>
      <c r="AT889" s="2" t="s">
        <v>4041</v>
      </c>
    </row>
    <row r="890" spans="1:46" x14ac:dyDescent="0.25">
      <c r="A890" t="s">
        <v>4856</v>
      </c>
      <c r="B890" s="23" t="s">
        <v>509</v>
      </c>
      <c r="C890" s="26" t="s">
        <v>4857</v>
      </c>
      <c r="D890" s="26" t="s">
        <v>4857</v>
      </c>
      <c r="E890" t="s">
        <v>2495</v>
      </c>
      <c r="F890" t="s">
        <v>2495</v>
      </c>
      <c r="G890" t="s">
        <v>2495</v>
      </c>
      <c r="H890" t="s">
        <v>2495</v>
      </c>
      <c r="I890" t="s">
        <v>2496</v>
      </c>
      <c r="J890" s="23" t="s">
        <v>4036</v>
      </c>
      <c r="K890" s="23" t="s">
        <v>2505</v>
      </c>
      <c r="L890" s="23" t="s">
        <v>2499</v>
      </c>
      <c r="M890" s="2">
        <v>43831</v>
      </c>
      <c r="N890" s="30"/>
      <c r="O890" s="30"/>
      <c r="P890" s="30"/>
      <c r="V890" t="s">
        <v>40</v>
      </c>
      <c r="W890" t="s">
        <v>40</v>
      </c>
      <c r="X890" t="s">
        <v>2502</v>
      </c>
      <c r="Y890" t="s">
        <v>2503</v>
      </c>
      <c r="Z890" s="23" t="s">
        <v>2504</v>
      </c>
      <c r="AA890" s="23" t="s">
        <v>4033</v>
      </c>
      <c r="AB890" s="23" t="s">
        <v>2506</v>
      </c>
      <c r="AC890" s="23"/>
      <c r="AD890" s="23"/>
      <c r="AE890" s="23"/>
      <c r="AF890" s="23" t="s">
        <v>40</v>
      </c>
      <c r="AG890" s="23" t="s">
        <v>4037</v>
      </c>
      <c r="AH890" s="23" t="s">
        <v>41</v>
      </c>
      <c r="AI890" s="23" t="s">
        <v>4038</v>
      </c>
      <c r="AJ890" s="23" t="s">
        <v>4039</v>
      </c>
      <c r="AK890" s="23" t="s">
        <v>2501</v>
      </c>
      <c r="AL890" s="23" t="s">
        <v>2501</v>
      </c>
      <c r="AM890" s="23" t="s">
        <v>2501</v>
      </c>
      <c r="AN890" s="23" t="s">
        <v>2501</v>
      </c>
      <c r="AO890" s="30"/>
      <c r="AP890" t="s">
        <v>2500</v>
      </c>
      <c r="AQ890" t="s">
        <v>4040</v>
      </c>
      <c r="AR890">
        <v>19495</v>
      </c>
      <c r="AS890" s="2">
        <v>43831</v>
      </c>
      <c r="AT890" s="2" t="s">
        <v>4041</v>
      </c>
    </row>
    <row r="891" spans="1:46" x14ac:dyDescent="0.25">
      <c r="A891" t="s">
        <v>4858</v>
      </c>
      <c r="B891" s="23" t="s">
        <v>510</v>
      </c>
      <c r="C891" s="27" t="s">
        <v>4859</v>
      </c>
      <c r="D891" s="27" t="s">
        <v>4859</v>
      </c>
      <c r="E891" t="s">
        <v>2495</v>
      </c>
      <c r="F891" t="s">
        <v>2495</v>
      </c>
      <c r="G891" t="s">
        <v>2495</v>
      </c>
      <c r="H891" t="s">
        <v>2495</v>
      </c>
      <c r="I891" t="s">
        <v>2496</v>
      </c>
      <c r="J891" s="23" t="s">
        <v>4036</v>
      </c>
      <c r="K891" s="23" t="s">
        <v>2505</v>
      </c>
      <c r="L891" s="23" t="s">
        <v>2499</v>
      </c>
      <c r="M891" s="2">
        <v>43831</v>
      </c>
      <c r="N891" s="30"/>
      <c r="O891" s="30"/>
      <c r="P891" s="30"/>
      <c r="V891" t="s">
        <v>40</v>
      </c>
      <c r="W891" t="s">
        <v>40</v>
      </c>
      <c r="X891" t="s">
        <v>2502</v>
      </c>
      <c r="Y891" t="s">
        <v>2503</v>
      </c>
      <c r="Z891" s="23" t="s">
        <v>2504</v>
      </c>
      <c r="AA891" s="23" t="s">
        <v>4033</v>
      </c>
      <c r="AB891" s="23" t="s">
        <v>2506</v>
      </c>
      <c r="AC891" s="23"/>
      <c r="AD891" s="23"/>
      <c r="AE891" s="23"/>
      <c r="AF891" s="23" t="s">
        <v>40</v>
      </c>
      <c r="AG891" s="23" t="s">
        <v>4037</v>
      </c>
      <c r="AH891" s="23" t="s">
        <v>41</v>
      </c>
      <c r="AI891" s="23" t="s">
        <v>4038</v>
      </c>
      <c r="AJ891" s="23" t="s">
        <v>4039</v>
      </c>
      <c r="AK891" s="23" t="s">
        <v>2501</v>
      </c>
      <c r="AL891" s="23" t="s">
        <v>2501</v>
      </c>
      <c r="AM891" s="23" t="s">
        <v>2501</v>
      </c>
      <c r="AN891" s="23" t="s">
        <v>2501</v>
      </c>
      <c r="AO891" s="30"/>
      <c r="AP891" t="s">
        <v>2500</v>
      </c>
      <c r="AQ891" t="s">
        <v>4040</v>
      </c>
      <c r="AR891">
        <v>19495</v>
      </c>
      <c r="AS891" s="2">
        <v>43831</v>
      </c>
      <c r="AT891" s="2" t="s">
        <v>4041</v>
      </c>
    </row>
    <row r="892" spans="1:46" x14ac:dyDescent="0.25">
      <c r="A892" t="s">
        <v>4860</v>
      </c>
      <c r="B892" s="23" t="s">
        <v>511</v>
      </c>
      <c r="C892" s="28" t="s">
        <v>4861</v>
      </c>
      <c r="D892" s="26" t="s">
        <v>4861</v>
      </c>
      <c r="E892" t="s">
        <v>2495</v>
      </c>
      <c r="F892" t="s">
        <v>2495</v>
      </c>
      <c r="G892" t="s">
        <v>2495</v>
      </c>
      <c r="H892" t="s">
        <v>2495</v>
      </c>
      <c r="I892" t="s">
        <v>2496</v>
      </c>
      <c r="J892" s="23" t="s">
        <v>4036</v>
      </c>
      <c r="K892" s="23" t="s">
        <v>2505</v>
      </c>
      <c r="L892" s="23" t="s">
        <v>2499</v>
      </c>
      <c r="M892" s="2">
        <v>43831</v>
      </c>
      <c r="N892" s="30"/>
      <c r="O892" s="30"/>
      <c r="P892" s="30"/>
      <c r="V892" t="s">
        <v>40</v>
      </c>
      <c r="W892" t="s">
        <v>40</v>
      </c>
      <c r="X892" t="s">
        <v>2502</v>
      </c>
      <c r="Y892" t="s">
        <v>2503</v>
      </c>
      <c r="Z892" s="23" t="s">
        <v>2504</v>
      </c>
      <c r="AA892" s="23" t="s">
        <v>4033</v>
      </c>
      <c r="AB892" s="23" t="s">
        <v>2506</v>
      </c>
      <c r="AC892" s="23"/>
      <c r="AD892" s="23"/>
      <c r="AE892" s="23"/>
      <c r="AF892" s="23" t="s">
        <v>40</v>
      </c>
      <c r="AG892" s="23" t="s">
        <v>4037</v>
      </c>
      <c r="AH892" s="23" t="s">
        <v>41</v>
      </c>
      <c r="AI892" s="23" t="s">
        <v>4038</v>
      </c>
      <c r="AJ892" s="23" t="s">
        <v>4039</v>
      </c>
      <c r="AK892" s="23" t="s">
        <v>2501</v>
      </c>
      <c r="AL892" s="23" t="s">
        <v>2501</v>
      </c>
      <c r="AM892" s="23" t="s">
        <v>2501</v>
      </c>
      <c r="AN892" s="23" t="s">
        <v>2501</v>
      </c>
      <c r="AO892" s="30"/>
      <c r="AP892" t="s">
        <v>2500</v>
      </c>
      <c r="AQ892" t="s">
        <v>4040</v>
      </c>
      <c r="AR892">
        <v>19495</v>
      </c>
      <c r="AS892" s="2">
        <v>43831</v>
      </c>
      <c r="AT892" s="2" t="s">
        <v>4041</v>
      </c>
    </row>
    <row r="893" spans="1:46" x14ac:dyDescent="0.25">
      <c r="A893" t="s">
        <v>4862</v>
      </c>
      <c r="B893" s="23" t="s">
        <v>512</v>
      </c>
      <c r="C893" s="27" t="s">
        <v>4863</v>
      </c>
      <c r="D893" s="27" t="s">
        <v>4863</v>
      </c>
      <c r="E893" t="s">
        <v>2495</v>
      </c>
      <c r="F893" t="s">
        <v>2495</v>
      </c>
      <c r="G893" t="s">
        <v>2495</v>
      </c>
      <c r="H893" t="s">
        <v>2495</v>
      </c>
      <c r="I893" t="s">
        <v>2496</v>
      </c>
      <c r="J893" s="23" t="s">
        <v>4036</v>
      </c>
      <c r="K893" s="23" t="s">
        <v>2505</v>
      </c>
      <c r="L893" s="23" t="s">
        <v>2499</v>
      </c>
      <c r="M893" s="2">
        <v>43831</v>
      </c>
      <c r="N893" s="30"/>
      <c r="O893" s="30"/>
      <c r="P893" s="30"/>
      <c r="V893" t="s">
        <v>40</v>
      </c>
      <c r="W893" t="s">
        <v>40</v>
      </c>
      <c r="X893" t="s">
        <v>2502</v>
      </c>
      <c r="Y893" t="s">
        <v>2503</v>
      </c>
      <c r="Z893" s="23" t="s">
        <v>2504</v>
      </c>
      <c r="AA893" s="23" t="s">
        <v>4033</v>
      </c>
      <c r="AB893" s="23" t="s">
        <v>2506</v>
      </c>
      <c r="AC893" s="23"/>
      <c r="AD893" s="23"/>
      <c r="AE893" s="23"/>
      <c r="AF893" s="23" t="s">
        <v>40</v>
      </c>
      <c r="AG893" s="23" t="s">
        <v>4037</v>
      </c>
      <c r="AH893" s="23" t="s">
        <v>41</v>
      </c>
      <c r="AI893" s="23" t="s">
        <v>4038</v>
      </c>
      <c r="AJ893" s="23" t="s">
        <v>4039</v>
      </c>
      <c r="AK893" s="23" t="s">
        <v>2501</v>
      </c>
      <c r="AL893" s="23" t="s">
        <v>2501</v>
      </c>
      <c r="AM893" s="23" t="s">
        <v>2501</v>
      </c>
      <c r="AN893" s="23" t="s">
        <v>2501</v>
      </c>
      <c r="AO893" s="30"/>
      <c r="AP893" t="s">
        <v>2500</v>
      </c>
      <c r="AQ893" t="s">
        <v>4040</v>
      </c>
      <c r="AR893">
        <v>19495</v>
      </c>
      <c r="AS893" s="2">
        <v>43831</v>
      </c>
      <c r="AT893" s="2" t="s">
        <v>4041</v>
      </c>
    </row>
    <row r="894" spans="1:46" x14ac:dyDescent="0.25">
      <c r="A894" t="s">
        <v>4864</v>
      </c>
      <c r="B894" s="23" t="s">
        <v>515</v>
      </c>
      <c r="C894" s="26" t="s">
        <v>4865</v>
      </c>
      <c r="D894" s="26" t="s">
        <v>4865</v>
      </c>
      <c r="E894" t="s">
        <v>2495</v>
      </c>
      <c r="F894" t="s">
        <v>2495</v>
      </c>
      <c r="G894" t="s">
        <v>2495</v>
      </c>
      <c r="H894" t="s">
        <v>2495</v>
      </c>
      <c r="I894" t="s">
        <v>2496</v>
      </c>
      <c r="J894" s="23" t="s">
        <v>4036</v>
      </c>
      <c r="K894" s="23" t="s">
        <v>2505</v>
      </c>
      <c r="L894" s="23" t="s">
        <v>2499</v>
      </c>
      <c r="M894" s="2">
        <v>43831</v>
      </c>
      <c r="N894" s="30"/>
      <c r="O894" s="30"/>
      <c r="P894" s="30"/>
      <c r="V894" t="s">
        <v>40</v>
      </c>
      <c r="W894" t="s">
        <v>40</v>
      </c>
      <c r="X894" t="s">
        <v>2502</v>
      </c>
      <c r="Y894" t="s">
        <v>2503</v>
      </c>
      <c r="Z894" s="23" t="s">
        <v>2504</v>
      </c>
      <c r="AA894" s="23" t="s">
        <v>4033</v>
      </c>
      <c r="AB894" s="23" t="s">
        <v>2506</v>
      </c>
      <c r="AC894" s="23"/>
      <c r="AD894" s="23"/>
      <c r="AE894" s="23"/>
      <c r="AF894" s="23" t="s">
        <v>40</v>
      </c>
      <c r="AG894" s="23" t="s">
        <v>4037</v>
      </c>
      <c r="AH894" s="23" t="s">
        <v>41</v>
      </c>
      <c r="AI894" s="23" t="s">
        <v>4038</v>
      </c>
      <c r="AJ894" s="23" t="s">
        <v>4039</v>
      </c>
      <c r="AK894" s="23" t="s">
        <v>2501</v>
      </c>
      <c r="AL894" s="23" t="s">
        <v>2501</v>
      </c>
      <c r="AM894" s="23" t="s">
        <v>2501</v>
      </c>
      <c r="AN894" s="23" t="s">
        <v>2501</v>
      </c>
      <c r="AO894" s="30"/>
      <c r="AP894" t="s">
        <v>2500</v>
      </c>
      <c r="AQ894" t="s">
        <v>4040</v>
      </c>
      <c r="AR894">
        <v>19495</v>
      </c>
      <c r="AS894" s="2">
        <v>43831</v>
      </c>
      <c r="AT894" s="2" t="s">
        <v>4041</v>
      </c>
    </row>
    <row r="895" spans="1:46" x14ac:dyDescent="0.25">
      <c r="A895" t="s">
        <v>4866</v>
      </c>
      <c r="B895" s="23" t="s">
        <v>508</v>
      </c>
      <c r="C895" s="28" t="s">
        <v>4855</v>
      </c>
      <c r="D895" s="27" t="s">
        <v>4855</v>
      </c>
      <c r="E895" t="s">
        <v>2495</v>
      </c>
      <c r="F895" t="s">
        <v>2495</v>
      </c>
      <c r="G895" t="s">
        <v>2495</v>
      </c>
      <c r="H895" t="s">
        <v>2495</v>
      </c>
      <c r="I895" t="s">
        <v>2496</v>
      </c>
      <c r="J895" s="23" t="s">
        <v>4036</v>
      </c>
      <c r="K895" s="23" t="s">
        <v>2505</v>
      </c>
      <c r="L895" s="23" t="s">
        <v>2499</v>
      </c>
      <c r="M895" s="2">
        <v>43831</v>
      </c>
      <c r="N895" s="30"/>
      <c r="O895" s="30"/>
      <c r="P895" s="30"/>
      <c r="V895" t="s">
        <v>40</v>
      </c>
      <c r="W895" t="s">
        <v>40</v>
      </c>
      <c r="X895" t="s">
        <v>2502</v>
      </c>
      <c r="Y895" t="s">
        <v>2503</v>
      </c>
      <c r="Z895" s="23" t="s">
        <v>2504</v>
      </c>
      <c r="AA895" s="23" t="s">
        <v>4033</v>
      </c>
      <c r="AB895" s="23" t="s">
        <v>2506</v>
      </c>
      <c r="AC895" s="23"/>
      <c r="AD895" s="23"/>
      <c r="AE895" s="23"/>
      <c r="AF895" s="23" t="s">
        <v>40</v>
      </c>
      <c r="AG895" s="23" t="s">
        <v>4037</v>
      </c>
      <c r="AH895" s="23" t="s">
        <v>41</v>
      </c>
      <c r="AI895" s="23" t="s">
        <v>4038</v>
      </c>
      <c r="AJ895" s="23" t="s">
        <v>4039</v>
      </c>
      <c r="AK895" s="23" t="s">
        <v>2501</v>
      </c>
      <c r="AL895" s="23" t="s">
        <v>2501</v>
      </c>
      <c r="AM895" s="23" t="s">
        <v>2501</v>
      </c>
      <c r="AN895" s="23" t="s">
        <v>2501</v>
      </c>
      <c r="AO895" s="30"/>
      <c r="AP895" t="s">
        <v>2500</v>
      </c>
      <c r="AQ895" t="s">
        <v>4040</v>
      </c>
      <c r="AR895">
        <v>19495</v>
      </c>
      <c r="AS895" s="2">
        <v>43831</v>
      </c>
      <c r="AT895" s="2" t="s">
        <v>4041</v>
      </c>
    </row>
    <row r="896" spans="1:46" x14ac:dyDescent="0.25">
      <c r="A896" t="s">
        <v>4867</v>
      </c>
      <c r="B896" s="23" t="s">
        <v>460</v>
      </c>
      <c r="C896" s="26" t="s">
        <v>4868</v>
      </c>
      <c r="D896" s="26" t="s">
        <v>4868</v>
      </c>
      <c r="E896" t="s">
        <v>2495</v>
      </c>
      <c r="F896" t="s">
        <v>2495</v>
      </c>
      <c r="G896" t="s">
        <v>2495</v>
      </c>
      <c r="H896" t="s">
        <v>2495</v>
      </c>
      <c r="I896" t="s">
        <v>2496</v>
      </c>
      <c r="J896" s="23" t="s">
        <v>4036</v>
      </c>
      <c r="K896" s="23" t="s">
        <v>2505</v>
      </c>
      <c r="L896" s="23" t="s">
        <v>2499</v>
      </c>
      <c r="M896" s="2">
        <v>43831</v>
      </c>
      <c r="N896" s="30"/>
      <c r="O896" s="30"/>
      <c r="P896" s="30"/>
      <c r="V896" t="s">
        <v>40</v>
      </c>
      <c r="W896" t="s">
        <v>40</v>
      </c>
      <c r="X896" t="s">
        <v>2502</v>
      </c>
      <c r="Y896" t="s">
        <v>2503</v>
      </c>
      <c r="Z896" s="23" t="s">
        <v>2504</v>
      </c>
      <c r="AA896" s="23" t="s">
        <v>4033</v>
      </c>
      <c r="AB896" s="23" t="s">
        <v>2506</v>
      </c>
      <c r="AC896" s="23"/>
      <c r="AD896" s="23"/>
      <c r="AE896" s="23"/>
      <c r="AF896" s="23" t="s">
        <v>40</v>
      </c>
      <c r="AG896" s="23" t="s">
        <v>4037</v>
      </c>
      <c r="AH896" s="23" t="s">
        <v>41</v>
      </c>
      <c r="AI896" s="23" t="s">
        <v>4038</v>
      </c>
      <c r="AJ896" s="23" t="s">
        <v>4039</v>
      </c>
      <c r="AK896" s="23" t="s">
        <v>2501</v>
      </c>
      <c r="AL896" s="23" t="s">
        <v>2501</v>
      </c>
      <c r="AM896" s="23" t="s">
        <v>2501</v>
      </c>
      <c r="AN896" s="23" t="s">
        <v>2501</v>
      </c>
      <c r="AO896" s="30"/>
      <c r="AP896" t="s">
        <v>2500</v>
      </c>
      <c r="AQ896" t="s">
        <v>4040</v>
      </c>
      <c r="AR896">
        <v>19495</v>
      </c>
      <c r="AS896" s="2">
        <v>43831</v>
      </c>
      <c r="AT896" s="2" t="s">
        <v>4041</v>
      </c>
    </row>
    <row r="897" spans="1:46" x14ac:dyDescent="0.25">
      <c r="A897" t="s">
        <v>4869</v>
      </c>
      <c r="B897" s="23" t="s">
        <v>516</v>
      </c>
      <c r="C897" s="27" t="s">
        <v>4870</v>
      </c>
      <c r="D897" s="27" t="s">
        <v>4870</v>
      </c>
      <c r="E897" t="s">
        <v>2495</v>
      </c>
      <c r="F897" t="s">
        <v>2495</v>
      </c>
      <c r="G897" t="s">
        <v>2495</v>
      </c>
      <c r="H897" t="s">
        <v>2495</v>
      </c>
      <c r="I897" t="s">
        <v>2496</v>
      </c>
      <c r="J897" s="23" t="s">
        <v>4036</v>
      </c>
      <c r="K897" s="23" t="s">
        <v>2505</v>
      </c>
      <c r="L897" s="23" t="s">
        <v>2499</v>
      </c>
      <c r="M897" s="2">
        <v>43831</v>
      </c>
      <c r="N897" s="30"/>
      <c r="O897" s="30"/>
      <c r="P897" s="30"/>
      <c r="V897" t="s">
        <v>40</v>
      </c>
      <c r="W897" t="s">
        <v>40</v>
      </c>
      <c r="X897" t="s">
        <v>2502</v>
      </c>
      <c r="Y897" t="s">
        <v>2503</v>
      </c>
      <c r="Z897" s="23" t="s">
        <v>2504</v>
      </c>
      <c r="AA897" s="23" t="s">
        <v>4033</v>
      </c>
      <c r="AB897" s="23" t="s">
        <v>2506</v>
      </c>
      <c r="AC897" s="23"/>
      <c r="AD897" s="23"/>
      <c r="AE897" s="23"/>
      <c r="AF897" s="23" t="s">
        <v>40</v>
      </c>
      <c r="AG897" s="23" t="s">
        <v>4037</v>
      </c>
      <c r="AH897" s="23" t="s">
        <v>41</v>
      </c>
      <c r="AI897" s="23" t="s">
        <v>4038</v>
      </c>
      <c r="AJ897" s="23" t="s">
        <v>4039</v>
      </c>
      <c r="AK897" s="23" t="s">
        <v>2501</v>
      </c>
      <c r="AL897" s="23" t="s">
        <v>2501</v>
      </c>
      <c r="AM897" s="23" t="s">
        <v>2501</v>
      </c>
      <c r="AN897" s="23" t="s">
        <v>2501</v>
      </c>
      <c r="AO897" s="30"/>
      <c r="AP897" t="s">
        <v>2500</v>
      </c>
      <c r="AQ897" t="s">
        <v>4040</v>
      </c>
      <c r="AR897">
        <v>19495</v>
      </c>
      <c r="AS897" s="2">
        <v>43831</v>
      </c>
      <c r="AT897" s="2" t="s">
        <v>4041</v>
      </c>
    </row>
    <row r="898" spans="1:46" x14ac:dyDescent="0.25">
      <c r="A898" t="s">
        <v>4871</v>
      </c>
      <c r="B898" s="23" t="s">
        <v>518</v>
      </c>
      <c r="C898" s="26" t="s">
        <v>4872</v>
      </c>
      <c r="D898" s="26" t="s">
        <v>4872</v>
      </c>
      <c r="E898" t="s">
        <v>2495</v>
      </c>
      <c r="F898" t="s">
        <v>2495</v>
      </c>
      <c r="G898" t="s">
        <v>2495</v>
      </c>
      <c r="H898" t="s">
        <v>2495</v>
      </c>
      <c r="I898" t="s">
        <v>2496</v>
      </c>
      <c r="J898" s="23" t="s">
        <v>4036</v>
      </c>
      <c r="K898" s="23" t="s">
        <v>2505</v>
      </c>
      <c r="L898" s="23" t="s">
        <v>2499</v>
      </c>
      <c r="M898" s="2">
        <v>43831</v>
      </c>
      <c r="N898" s="30"/>
      <c r="O898" s="30"/>
      <c r="P898" s="30"/>
      <c r="V898" t="s">
        <v>40</v>
      </c>
      <c r="W898" t="s">
        <v>40</v>
      </c>
      <c r="X898" t="s">
        <v>2502</v>
      </c>
      <c r="Y898" t="s">
        <v>2503</v>
      </c>
      <c r="Z898" s="23" t="s">
        <v>2504</v>
      </c>
      <c r="AA898" s="23" t="s">
        <v>4033</v>
      </c>
      <c r="AB898" s="23" t="s">
        <v>2506</v>
      </c>
      <c r="AC898" s="23"/>
      <c r="AD898" s="23"/>
      <c r="AE898" s="23"/>
      <c r="AF898" s="23" t="s">
        <v>40</v>
      </c>
      <c r="AG898" s="23" t="s">
        <v>4037</v>
      </c>
      <c r="AH898" s="23" t="s">
        <v>41</v>
      </c>
      <c r="AI898" s="23" t="s">
        <v>4038</v>
      </c>
      <c r="AJ898" s="23" t="s">
        <v>4039</v>
      </c>
      <c r="AK898" s="23" t="s">
        <v>2501</v>
      </c>
      <c r="AL898" s="23" t="s">
        <v>2501</v>
      </c>
      <c r="AM898" s="23" t="s">
        <v>2501</v>
      </c>
      <c r="AN898" s="23" t="s">
        <v>2501</v>
      </c>
      <c r="AO898" s="30"/>
      <c r="AP898" t="s">
        <v>2500</v>
      </c>
      <c r="AQ898" t="s">
        <v>4040</v>
      </c>
      <c r="AR898">
        <v>19495</v>
      </c>
      <c r="AS898" s="2">
        <v>43831</v>
      </c>
      <c r="AT898" s="2" t="s">
        <v>4041</v>
      </c>
    </row>
    <row r="899" spans="1:46" x14ac:dyDescent="0.25">
      <c r="A899" t="s">
        <v>4873</v>
      </c>
      <c r="B899" s="23" t="s">
        <v>519</v>
      </c>
      <c r="C899" s="27" t="s">
        <v>4874</v>
      </c>
      <c r="D899" s="27" t="s">
        <v>4874</v>
      </c>
      <c r="E899" t="s">
        <v>2495</v>
      </c>
      <c r="F899" t="s">
        <v>2495</v>
      </c>
      <c r="G899" t="s">
        <v>2495</v>
      </c>
      <c r="H899" t="s">
        <v>2495</v>
      </c>
      <c r="I899" t="s">
        <v>2496</v>
      </c>
      <c r="J899" s="23" t="s">
        <v>4036</v>
      </c>
      <c r="K899" s="23" t="s">
        <v>2505</v>
      </c>
      <c r="L899" s="23" t="s">
        <v>2499</v>
      </c>
      <c r="M899" s="2">
        <v>43831</v>
      </c>
      <c r="N899" s="30"/>
      <c r="O899" s="30"/>
      <c r="P899" s="30"/>
      <c r="V899" t="s">
        <v>40</v>
      </c>
      <c r="W899" t="s">
        <v>40</v>
      </c>
      <c r="X899" t="s">
        <v>2502</v>
      </c>
      <c r="Y899" t="s">
        <v>2503</v>
      </c>
      <c r="Z899" s="23" t="s">
        <v>2504</v>
      </c>
      <c r="AA899" s="23" t="s">
        <v>4033</v>
      </c>
      <c r="AB899" s="23" t="s">
        <v>2506</v>
      </c>
      <c r="AC899" s="23"/>
      <c r="AD899" s="23"/>
      <c r="AE899" s="23"/>
      <c r="AF899" s="23" t="s">
        <v>40</v>
      </c>
      <c r="AG899" s="23" t="s">
        <v>4037</v>
      </c>
      <c r="AH899" s="23" t="s">
        <v>41</v>
      </c>
      <c r="AI899" s="23" t="s">
        <v>4038</v>
      </c>
      <c r="AJ899" s="23" t="s">
        <v>4039</v>
      </c>
      <c r="AK899" s="23" t="s">
        <v>2501</v>
      </c>
      <c r="AL899" s="23" t="s">
        <v>2501</v>
      </c>
      <c r="AM899" s="23" t="s">
        <v>2501</v>
      </c>
      <c r="AN899" s="23" t="s">
        <v>2501</v>
      </c>
      <c r="AO899" s="30"/>
      <c r="AP899" t="s">
        <v>2500</v>
      </c>
      <c r="AQ899" t="s">
        <v>4040</v>
      </c>
      <c r="AR899">
        <v>19495</v>
      </c>
      <c r="AS899" s="2">
        <v>43831</v>
      </c>
      <c r="AT899" s="2" t="s">
        <v>4041</v>
      </c>
    </row>
    <row r="900" spans="1:46" x14ac:dyDescent="0.25">
      <c r="A900" t="s">
        <v>4875</v>
      </c>
      <c r="B900" s="23" t="s">
        <v>521</v>
      </c>
      <c r="C900" s="26" t="s">
        <v>4876</v>
      </c>
      <c r="D900" s="26" t="s">
        <v>4876</v>
      </c>
      <c r="E900" t="s">
        <v>2495</v>
      </c>
      <c r="F900" t="s">
        <v>2495</v>
      </c>
      <c r="G900" t="s">
        <v>2495</v>
      </c>
      <c r="H900" t="s">
        <v>2495</v>
      </c>
      <c r="I900" t="s">
        <v>2496</v>
      </c>
      <c r="J900" s="23" t="s">
        <v>4036</v>
      </c>
      <c r="K900" s="23" t="s">
        <v>2505</v>
      </c>
      <c r="L900" s="23" t="s">
        <v>2499</v>
      </c>
      <c r="M900" s="2">
        <v>43831</v>
      </c>
      <c r="N900" s="30"/>
      <c r="O900" s="30"/>
      <c r="P900" s="30"/>
      <c r="V900" t="s">
        <v>40</v>
      </c>
      <c r="W900" t="s">
        <v>40</v>
      </c>
      <c r="X900" t="s">
        <v>2502</v>
      </c>
      <c r="Y900" t="s">
        <v>2503</v>
      </c>
      <c r="Z900" s="23" t="s">
        <v>2504</v>
      </c>
      <c r="AA900" s="23" t="s">
        <v>4033</v>
      </c>
      <c r="AB900" s="23" t="s">
        <v>2506</v>
      </c>
      <c r="AC900" s="23"/>
      <c r="AD900" s="23"/>
      <c r="AE900" s="23"/>
      <c r="AF900" s="23" t="s">
        <v>40</v>
      </c>
      <c r="AG900" s="23" t="s">
        <v>4037</v>
      </c>
      <c r="AH900" s="23" t="s">
        <v>41</v>
      </c>
      <c r="AI900" s="23" t="s">
        <v>4038</v>
      </c>
      <c r="AJ900" s="23" t="s">
        <v>4039</v>
      </c>
      <c r="AK900" s="23" t="s">
        <v>2501</v>
      </c>
      <c r="AL900" s="23" t="s">
        <v>2501</v>
      </c>
      <c r="AM900" s="23" t="s">
        <v>2501</v>
      </c>
      <c r="AN900" s="23" t="s">
        <v>2501</v>
      </c>
      <c r="AO900" s="30"/>
      <c r="AP900" t="s">
        <v>2500</v>
      </c>
      <c r="AQ900" t="s">
        <v>4040</v>
      </c>
      <c r="AR900">
        <v>19495</v>
      </c>
      <c r="AS900" s="2">
        <v>43831</v>
      </c>
      <c r="AT900" s="2" t="s">
        <v>4041</v>
      </c>
    </row>
    <row r="901" spans="1:46" x14ac:dyDescent="0.25">
      <c r="A901" t="s">
        <v>4877</v>
      </c>
      <c r="B901" s="23" t="s">
        <v>522</v>
      </c>
      <c r="C901" s="27" t="s">
        <v>4878</v>
      </c>
      <c r="D901" s="27" t="s">
        <v>4878</v>
      </c>
      <c r="E901" t="s">
        <v>2495</v>
      </c>
      <c r="F901" t="s">
        <v>2495</v>
      </c>
      <c r="G901" t="s">
        <v>2495</v>
      </c>
      <c r="H901" t="s">
        <v>2495</v>
      </c>
      <c r="I901" t="s">
        <v>2496</v>
      </c>
      <c r="J901" s="23" t="s">
        <v>4036</v>
      </c>
      <c r="K901" s="23" t="s">
        <v>2505</v>
      </c>
      <c r="L901" s="23" t="s">
        <v>2499</v>
      </c>
      <c r="M901" s="2">
        <v>43831</v>
      </c>
      <c r="N901" s="30"/>
      <c r="O901" s="30"/>
      <c r="P901" s="30"/>
      <c r="V901" t="s">
        <v>40</v>
      </c>
      <c r="W901" t="s">
        <v>40</v>
      </c>
      <c r="X901" t="s">
        <v>2502</v>
      </c>
      <c r="Y901" t="s">
        <v>2503</v>
      </c>
      <c r="Z901" s="23" t="s">
        <v>2504</v>
      </c>
      <c r="AA901" s="23" t="s">
        <v>4033</v>
      </c>
      <c r="AB901" s="23" t="s">
        <v>2506</v>
      </c>
      <c r="AC901" s="23"/>
      <c r="AD901" s="23"/>
      <c r="AE901" s="23"/>
      <c r="AF901" s="23" t="s">
        <v>40</v>
      </c>
      <c r="AG901" s="23" t="s">
        <v>4037</v>
      </c>
      <c r="AH901" s="23" t="s">
        <v>41</v>
      </c>
      <c r="AI901" s="23" t="s">
        <v>4038</v>
      </c>
      <c r="AJ901" s="23" t="s">
        <v>4039</v>
      </c>
      <c r="AK901" s="23" t="s">
        <v>2501</v>
      </c>
      <c r="AL901" s="23" t="s">
        <v>2501</v>
      </c>
      <c r="AM901" s="23" t="s">
        <v>2501</v>
      </c>
      <c r="AN901" s="23" t="s">
        <v>2501</v>
      </c>
      <c r="AO901" s="30"/>
      <c r="AP901" t="s">
        <v>2500</v>
      </c>
      <c r="AQ901" t="s">
        <v>4040</v>
      </c>
      <c r="AR901">
        <v>19495</v>
      </c>
      <c r="AS901" s="2">
        <v>43831</v>
      </c>
      <c r="AT901" s="2" t="s">
        <v>4041</v>
      </c>
    </row>
    <row r="902" spans="1:46" x14ac:dyDescent="0.25">
      <c r="A902" t="s">
        <v>4879</v>
      </c>
      <c r="B902" s="23" t="s">
        <v>523</v>
      </c>
      <c r="C902" s="26" t="s">
        <v>4880</v>
      </c>
      <c r="D902" s="26" t="s">
        <v>4880</v>
      </c>
      <c r="E902" t="s">
        <v>2495</v>
      </c>
      <c r="F902" t="s">
        <v>2495</v>
      </c>
      <c r="G902" t="s">
        <v>2495</v>
      </c>
      <c r="H902" t="s">
        <v>2495</v>
      </c>
      <c r="I902" t="s">
        <v>2496</v>
      </c>
      <c r="J902" s="23" t="s">
        <v>4036</v>
      </c>
      <c r="K902" s="23" t="s">
        <v>2505</v>
      </c>
      <c r="L902" s="23" t="s">
        <v>2499</v>
      </c>
      <c r="M902" s="2">
        <v>43831</v>
      </c>
      <c r="N902" s="30"/>
      <c r="O902" s="30"/>
      <c r="P902" s="30"/>
      <c r="V902" t="s">
        <v>40</v>
      </c>
      <c r="W902" t="s">
        <v>40</v>
      </c>
      <c r="X902" t="s">
        <v>2502</v>
      </c>
      <c r="Y902" t="s">
        <v>2503</v>
      </c>
      <c r="Z902" s="23" t="s">
        <v>2504</v>
      </c>
      <c r="AA902" s="23" t="s">
        <v>4033</v>
      </c>
      <c r="AB902" s="23" t="s">
        <v>2506</v>
      </c>
      <c r="AC902" s="23"/>
      <c r="AD902" s="23"/>
      <c r="AE902" s="23"/>
      <c r="AF902" s="23" t="s">
        <v>40</v>
      </c>
      <c r="AG902" s="23" t="s">
        <v>4037</v>
      </c>
      <c r="AH902" s="23" t="s">
        <v>41</v>
      </c>
      <c r="AI902" s="23" t="s">
        <v>4038</v>
      </c>
      <c r="AJ902" s="23" t="s">
        <v>4039</v>
      </c>
      <c r="AK902" s="23" t="s">
        <v>2501</v>
      </c>
      <c r="AL902" s="23" t="s">
        <v>2501</v>
      </c>
      <c r="AM902" s="23" t="s">
        <v>2501</v>
      </c>
      <c r="AN902" s="23" t="s">
        <v>2501</v>
      </c>
      <c r="AO902" s="30"/>
      <c r="AP902" t="s">
        <v>2500</v>
      </c>
      <c r="AQ902" t="s">
        <v>4040</v>
      </c>
      <c r="AR902">
        <v>19495</v>
      </c>
      <c r="AS902" s="2">
        <v>43831</v>
      </c>
      <c r="AT902" s="2" t="s">
        <v>4041</v>
      </c>
    </row>
    <row r="903" spans="1:46" x14ac:dyDescent="0.25">
      <c r="A903" t="s">
        <v>4881</v>
      </c>
      <c r="B903" s="23" t="s">
        <v>524</v>
      </c>
      <c r="C903" s="27" t="s">
        <v>4882</v>
      </c>
      <c r="D903" s="27" t="s">
        <v>4882</v>
      </c>
      <c r="E903" t="s">
        <v>2495</v>
      </c>
      <c r="F903" t="s">
        <v>2495</v>
      </c>
      <c r="G903" t="s">
        <v>2495</v>
      </c>
      <c r="H903" t="s">
        <v>2495</v>
      </c>
      <c r="I903" t="s">
        <v>2496</v>
      </c>
      <c r="J903" s="23" t="s">
        <v>4036</v>
      </c>
      <c r="K903" s="23" t="s">
        <v>2505</v>
      </c>
      <c r="L903" s="23" t="s">
        <v>2499</v>
      </c>
      <c r="M903" s="2">
        <v>43831</v>
      </c>
      <c r="N903" s="30"/>
      <c r="O903" s="30"/>
      <c r="P903" s="30"/>
      <c r="V903" t="s">
        <v>40</v>
      </c>
      <c r="W903" t="s">
        <v>40</v>
      </c>
      <c r="X903" t="s">
        <v>2502</v>
      </c>
      <c r="Y903" t="s">
        <v>2503</v>
      </c>
      <c r="Z903" s="23" t="s">
        <v>2504</v>
      </c>
      <c r="AA903" s="23" t="s">
        <v>4033</v>
      </c>
      <c r="AB903" s="23" t="s">
        <v>2506</v>
      </c>
      <c r="AC903" s="23"/>
      <c r="AD903" s="23"/>
      <c r="AE903" s="23"/>
      <c r="AF903" s="23" t="s">
        <v>40</v>
      </c>
      <c r="AG903" s="23" t="s">
        <v>4037</v>
      </c>
      <c r="AH903" s="23" t="s">
        <v>41</v>
      </c>
      <c r="AI903" s="23" t="s">
        <v>4038</v>
      </c>
      <c r="AJ903" s="23" t="s">
        <v>4039</v>
      </c>
      <c r="AK903" s="23" t="s">
        <v>2501</v>
      </c>
      <c r="AL903" s="23" t="s">
        <v>2501</v>
      </c>
      <c r="AM903" s="23" t="s">
        <v>2501</v>
      </c>
      <c r="AN903" s="23" t="s">
        <v>2501</v>
      </c>
      <c r="AO903" s="30"/>
      <c r="AP903" t="s">
        <v>2500</v>
      </c>
      <c r="AQ903" t="s">
        <v>4040</v>
      </c>
      <c r="AR903">
        <v>19495</v>
      </c>
      <c r="AS903" s="2">
        <v>43831</v>
      </c>
      <c r="AT903" s="2" t="s">
        <v>4041</v>
      </c>
    </row>
    <row r="904" spans="1:46" x14ac:dyDescent="0.25">
      <c r="A904" t="s">
        <v>4883</v>
      </c>
      <c r="B904" s="23" t="s">
        <v>525</v>
      </c>
      <c r="C904" s="26" t="s">
        <v>4884</v>
      </c>
      <c r="D904" s="26" t="s">
        <v>4884</v>
      </c>
      <c r="E904" t="s">
        <v>2495</v>
      </c>
      <c r="F904" t="s">
        <v>2495</v>
      </c>
      <c r="G904" t="s">
        <v>2495</v>
      </c>
      <c r="H904" t="s">
        <v>2495</v>
      </c>
      <c r="I904" t="s">
        <v>2496</v>
      </c>
      <c r="J904" s="23" t="s">
        <v>4036</v>
      </c>
      <c r="K904" s="23" t="s">
        <v>2505</v>
      </c>
      <c r="L904" s="23" t="s">
        <v>2499</v>
      </c>
      <c r="M904" s="2">
        <v>43831</v>
      </c>
      <c r="N904" s="30"/>
      <c r="O904" s="30"/>
      <c r="P904" s="30"/>
      <c r="V904" t="s">
        <v>40</v>
      </c>
      <c r="W904" t="s">
        <v>40</v>
      </c>
      <c r="X904" t="s">
        <v>2502</v>
      </c>
      <c r="Y904" t="s">
        <v>2503</v>
      </c>
      <c r="Z904" s="23" t="s">
        <v>2504</v>
      </c>
      <c r="AA904" s="23" t="s">
        <v>4033</v>
      </c>
      <c r="AB904" s="23" t="s">
        <v>2506</v>
      </c>
      <c r="AC904" s="23"/>
      <c r="AD904" s="23"/>
      <c r="AE904" s="23"/>
      <c r="AF904" s="23" t="s">
        <v>40</v>
      </c>
      <c r="AG904" s="23" t="s">
        <v>4037</v>
      </c>
      <c r="AH904" s="23" t="s">
        <v>41</v>
      </c>
      <c r="AI904" s="23" t="s">
        <v>4038</v>
      </c>
      <c r="AJ904" s="23" t="s">
        <v>4039</v>
      </c>
      <c r="AK904" s="23" t="s">
        <v>2501</v>
      </c>
      <c r="AL904" s="23" t="s">
        <v>2501</v>
      </c>
      <c r="AM904" s="23" t="s">
        <v>2501</v>
      </c>
      <c r="AN904" s="23" t="s">
        <v>2501</v>
      </c>
      <c r="AO904" s="30"/>
      <c r="AP904" t="s">
        <v>2500</v>
      </c>
      <c r="AQ904" t="s">
        <v>4040</v>
      </c>
      <c r="AR904">
        <v>19495</v>
      </c>
      <c r="AS904" s="2">
        <v>43831</v>
      </c>
      <c r="AT904" s="2" t="s">
        <v>4041</v>
      </c>
    </row>
    <row r="905" spans="1:46" x14ac:dyDescent="0.25">
      <c r="A905" t="s">
        <v>4885</v>
      </c>
      <c r="B905" s="23" t="s">
        <v>527</v>
      </c>
      <c r="C905" s="27" t="s">
        <v>4886</v>
      </c>
      <c r="D905" s="27" t="s">
        <v>4886</v>
      </c>
      <c r="E905" t="s">
        <v>2495</v>
      </c>
      <c r="F905" t="s">
        <v>2495</v>
      </c>
      <c r="G905" t="s">
        <v>2495</v>
      </c>
      <c r="H905" t="s">
        <v>2495</v>
      </c>
      <c r="I905" t="s">
        <v>2496</v>
      </c>
      <c r="J905" s="23" t="s">
        <v>4036</v>
      </c>
      <c r="K905" s="23" t="s">
        <v>2505</v>
      </c>
      <c r="L905" s="23" t="s">
        <v>2499</v>
      </c>
      <c r="M905" s="2">
        <v>43831</v>
      </c>
      <c r="N905" s="30"/>
      <c r="O905" s="30"/>
      <c r="P905" s="30"/>
      <c r="V905" t="s">
        <v>40</v>
      </c>
      <c r="W905" t="s">
        <v>40</v>
      </c>
      <c r="X905" t="s">
        <v>2502</v>
      </c>
      <c r="Y905" t="s">
        <v>2503</v>
      </c>
      <c r="Z905" s="23" t="s">
        <v>2504</v>
      </c>
      <c r="AA905" s="23" t="s">
        <v>4033</v>
      </c>
      <c r="AB905" s="23" t="s">
        <v>2506</v>
      </c>
      <c r="AC905" s="23"/>
      <c r="AD905" s="23"/>
      <c r="AE905" s="23"/>
      <c r="AF905" s="23" t="s">
        <v>40</v>
      </c>
      <c r="AG905" s="23" t="s">
        <v>4037</v>
      </c>
      <c r="AH905" s="23" t="s">
        <v>41</v>
      </c>
      <c r="AI905" s="23" t="s">
        <v>4038</v>
      </c>
      <c r="AJ905" s="23" t="s">
        <v>4039</v>
      </c>
      <c r="AK905" s="23" t="s">
        <v>2501</v>
      </c>
      <c r="AL905" s="23" t="s">
        <v>2501</v>
      </c>
      <c r="AM905" s="23" t="s">
        <v>2501</v>
      </c>
      <c r="AN905" s="23" t="s">
        <v>2501</v>
      </c>
      <c r="AO905" s="30"/>
      <c r="AP905" t="s">
        <v>2500</v>
      </c>
      <c r="AQ905" t="s">
        <v>4040</v>
      </c>
      <c r="AR905">
        <v>19495</v>
      </c>
      <c r="AS905" s="2">
        <v>43831</v>
      </c>
      <c r="AT905" s="2" t="s">
        <v>4041</v>
      </c>
    </row>
    <row r="906" spans="1:46" x14ac:dyDescent="0.25">
      <c r="A906" t="s">
        <v>4887</v>
      </c>
      <c r="B906" s="23" t="s">
        <v>528</v>
      </c>
      <c r="C906" s="26" t="s">
        <v>4888</v>
      </c>
      <c r="D906" s="26" t="s">
        <v>4888</v>
      </c>
      <c r="E906" t="s">
        <v>2495</v>
      </c>
      <c r="F906" t="s">
        <v>2495</v>
      </c>
      <c r="G906" t="s">
        <v>2495</v>
      </c>
      <c r="H906" t="s">
        <v>2495</v>
      </c>
      <c r="I906" t="s">
        <v>2496</v>
      </c>
      <c r="J906" s="23" t="s">
        <v>4036</v>
      </c>
      <c r="K906" s="23" t="s">
        <v>2505</v>
      </c>
      <c r="L906" s="23" t="s">
        <v>2499</v>
      </c>
      <c r="M906" s="2">
        <v>43831</v>
      </c>
      <c r="N906" s="30"/>
      <c r="O906" s="30"/>
      <c r="P906" s="30"/>
      <c r="V906" t="s">
        <v>40</v>
      </c>
      <c r="W906" t="s">
        <v>40</v>
      </c>
      <c r="X906" t="s">
        <v>2502</v>
      </c>
      <c r="Y906" t="s">
        <v>2503</v>
      </c>
      <c r="Z906" s="23" t="s">
        <v>2504</v>
      </c>
      <c r="AA906" s="23" t="s">
        <v>4033</v>
      </c>
      <c r="AB906" s="23" t="s">
        <v>2506</v>
      </c>
      <c r="AC906" s="23"/>
      <c r="AD906" s="23"/>
      <c r="AE906" s="23"/>
      <c r="AF906" s="23" t="s">
        <v>40</v>
      </c>
      <c r="AG906" s="23" t="s">
        <v>4037</v>
      </c>
      <c r="AH906" s="23" t="s">
        <v>41</v>
      </c>
      <c r="AI906" s="23" t="s">
        <v>4038</v>
      </c>
      <c r="AJ906" s="23" t="s">
        <v>4039</v>
      </c>
      <c r="AK906" s="23" t="s">
        <v>2501</v>
      </c>
      <c r="AL906" s="23" t="s">
        <v>2501</v>
      </c>
      <c r="AM906" s="23" t="s">
        <v>2501</v>
      </c>
      <c r="AN906" s="23" t="s">
        <v>2501</v>
      </c>
      <c r="AO906" s="30"/>
      <c r="AP906" t="s">
        <v>2500</v>
      </c>
      <c r="AQ906" t="s">
        <v>4040</v>
      </c>
      <c r="AR906">
        <v>19495</v>
      </c>
      <c r="AS906" s="2">
        <v>43831</v>
      </c>
      <c r="AT906" s="2" t="s">
        <v>4041</v>
      </c>
    </row>
    <row r="907" spans="1:46" x14ac:dyDescent="0.25">
      <c r="A907" t="s">
        <v>4889</v>
      </c>
      <c r="B907" s="23" t="s">
        <v>529</v>
      </c>
      <c r="C907" s="28" t="s">
        <v>4890</v>
      </c>
      <c r="D907" s="27" t="s">
        <v>4890</v>
      </c>
      <c r="E907" t="s">
        <v>2495</v>
      </c>
      <c r="F907" t="s">
        <v>2495</v>
      </c>
      <c r="G907" t="s">
        <v>2495</v>
      </c>
      <c r="H907" t="s">
        <v>2495</v>
      </c>
      <c r="I907" t="s">
        <v>2496</v>
      </c>
      <c r="J907" s="23" t="s">
        <v>4036</v>
      </c>
      <c r="K907" s="23" t="s">
        <v>2505</v>
      </c>
      <c r="L907" s="23" t="s">
        <v>2499</v>
      </c>
      <c r="M907" s="2">
        <v>43831</v>
      </c>
      <c r="N907" s="30"/>
      <c r="O907" s="30"/>
      <c r="P907" s="30"/>
      <c r="V907" t="s">
        <v>40</v>
      </c>
      <c r="W907" t="s">
        <v>40</v>
      </c>
      <c r="X907" t="s">
        <v>2502</v>
      </c>
      <c r="Y907" t="s">
        <v>2503</v>
      </c>
      <c r="Z907" s="23" t="s">
        <v>2504</v>
      </c>
      <c r="AA907" s="23" t="s">
        <v>4033</v>
      </c>
      <c r="AB907" s="23" t="s">
        <v>2506</v>
      </c>
      <c r="AC907" s="23"/>
      <c r="AD907" s="23"/>
      <c r="AE907" s="23"/>
      <c r="AF907" s="23" t="s">
        <v>40</v>
      </c>
      <c r="AG907" s="23" t="s">
        <v>4037</v>
      </c>
      <c r="AH907" s="23" t="s">
        <v>41</v>
      </c>
      <c r="AI907" s="23" t="s">
        <v>4038</v>
      </c>
      <c r="AJ907" s="23" t="s">
        <v>4039</v>
      </c>
      <c r="AK907" s="23" t="s">
        <v>2501</v>
      </c>
      <c r="AL907" s="23" t="s">
        <v>2501</v>
      </c>
      <c r="AM907" s="23" t="s">
        <v>2501</v>
      </c>
      <c r="AN907" s="23" t="s">
        <v>2501</v>
      </c>
      <c r="AO907" s="30"/>
      <c r="AP907" t="s">
        <v>2500</v>
      </c>
      <c r="AQ907" t="s">
        <v>4040</v>
      </c>
      <c r="AR907">
        <v>19495</v>
      </c>
      <c r="AS907" s="2">
        <v>43831</v>
      </c>
      <c r="AT907" s="2" t="s">
        <v>4041</v>
      </c>
    </row>
    <row r="908" spans="1:46" x14ac:dyDescent="0.25">
      <c r="A908" t="s">
        <v>4891</v>
      </c>
      <c r="B908" s="23" t="s">
        <v>530</v>
      </c>
      <c r="C908" s="26" t="s">
        <v>4892</v>
      </c>
      <c r="D908" s="26" t="s">
        <v>4892</v>
      </c>
      <c r="E908" t="s">
        <v>2495</v>
      </c>
      <c r="F908" t="s">
        <v>2495</v>
      </c>
      <c r="G908" t="s">
        <v>2495</v>
      </c>
      <c r="H908" t="s">
        <v>2495</v>
      </c>
      <c r="I908" t="s">
        <v>2496</v>
      </c>
      <c r="J908" s="23" t="s">
        <v>4036</v>
      </c>
      <c r="K908" s="23" t="s">
        <v>2505</v>
      </c>
      <c r="L908" s="23" t="s">
        <v>2499</v>
      </c>
      <c r="M908" s="2">
        <v>43831</v>
      </c>
      <c r="N908" s="30"/>
      <c r="O908" s="30"/>
      <c r="P908" s="30"/>
      <c r="V908" t="s">
        <v>40</v>
      </c>
      <c r="W908" t="s">
        <v>40</v>
      </c>
      <c r="X908" t="s">
        <v>2502</v>
      </c>
      <c r="Y908" t="s">
        <v>2503</v>
      </c>
      <c r="Z908" s="23" t="s">
        <v>2504</v>
      </c>
      <c r="AA908" s="23" t="s">
        <v>4033</v>
      </c>
      <c r="AB908" s="23" t="s">
        <v>2506</v>
      </c>
      <c r="AC908" s="23"/>
      <c r="AD908" s="23"/>
      <c r="AE908" s="23"/>
      <c r="AF908" s="23" t="s">
        <v>40</v>
      </c>
      <c r="AG908" s="23" t="s">
        <v>4037</v>
      </c>
      <c r="AH908" s="23" t="s">
        <v>41</v>
      </c>
      <c r="AI908" s="23" t="s">
        <v>4038</v>
      </c>
      <c r="AJ908" s="23" t="s">
        <v>4039</v>
      </c>
      <c r="AK908" s="23" t="s">
        <v>2501</v>
      </c>
      <c r="AL908" s="23" t="s">
        <v>2501</v>
      </c>
      <c r="AM908" s="23" t="s">
        <v>2501</v>
      </c>
      <c r="AN908" s="23" t="s">
        <v>2501</v>
      </c>
      <c r="AO908" s="30"/>
      <c r="AP908" t="s">
        <v>2500</v>
      </c>
      <c r="AQ908" t="s">
        <v>4040</v>
      </c>
      <c r="AR908">
        <v>19495</v>
      </c>
      <c r="AS908" s="2">
        <v>43831</v>
      </c>
      <c r="AT908" s="2" t="s">
        <v>4041</v>
      </c>
    </row>
    <row r="909" spans="1:46" x14ac:dyDescent="0.25">
      <c r="A909" t="s">
        <v>4893</v>
      </c>
      <c r="B909" s="23" t="s">
        <v>531</v>
      </c>
      <c r="C909" s="27" t="s">
        <v>4894</v>
      </c>
      <c r="D909" s="27" t="s">
        <v>4894</v>
      </c>
      <c r="E909" t="s">
        <v>2495</v>
      </c>
      <c r="F909" t="s">
        <v>2495</v>
      </c>
      <c r="G909" t="s">
        <v>2495</v>
      </c>
      <c r="H909" t="s">
        <v>2495</v>
      </c>
      <c r="I909" t="s">
        <v>2496</v>
      </c>
      <c r="J909" s="23" t="s">
        <v>4036</v>
      </c>
      <c r="K909" s="23" t="s">
        <v>2505</v>
      </c>
      <c r="L909" s="23" t="s">
        <v>2499</v>
      </c>
      <c r="M909" s="2">
        <v>43831</v>
      </c>
      <c r="N909" s="30"/>
      <c r="O909" s="30"/>
      <c r="P909" s="30"/>
      <c r="V909" t="s">
        <v>40</v>
      </c>
      <c r="W909" t="s">
        <v>40</v>
      </c>
      <c r="X909" t="s">
        <v>2502</v>
      </c>
      <c r="Y909" t="s">
        <v>2503</v>
      </c>
      <c r="Z909" s="23" t="s">
        <v>2504</v>
      </c>
      <c r="AA909" s="23" t="s">
        <v>4033</v>
      </c>
      <c r="AB909" s="23" t="s">
        <v>2506</v>
      </c>
      <c r="AC909" s="23"/>
      <c r="AD909" s="23"/>
      <c r="AE909" s="23"/>
      <c r="AF909" s="23" t="s">
        <v>40</v>
      </c>
      <c r="AG909" s="23" t="s">
        <v>4037</v>
      </c>
      <c r="AH909" s="23" t="s">
        <v>41</v>
      </c>
      <c r="AI909" s="23" t="s">
        <v>4038</v>
      </c>
      <c r="AJ909" s="23" t="s">
        <v>4039</v>
      </c>
      <c r="AK909" s="23" t="s">
        <v>2501</v>
      </c>
      <c r="AL909" s="23" t="s">
        <v>2501</v>
      </c>
      <c r="AM909" s="23" t="s">
        <v>2501</v>
      </c>
      <c r="AN909" s="23" t="s">
        <v>2501</v>
      </c>
      <c r="AO909" s="30"/>
      <c r="AP909" t="s">
        <v>2500</v>
      </c>
      <c r="AQ909" t="s">
        <v>4040</v>
      </c>
      <c r="AR909">
        <v>19495</v>
      </c>
      <c r="AS909" s="2">
        <v>43831</v>
      </c>
      <c r="AT909" s="2" t="s">
        <v>4041</v>
      </c>
    </row>
    <row r="910" spans="1:46" x14ac:dyDescent="0.25">
      <c r="A910" t="s">
        <v>4895</v>
      </c>
      <c r="B910" s="23" t="s">
        <v>532</v>
      </c>
      <c r="C910" s="26" t="s">
        <v>4896</v>
      </c>
      <c r="D910" s="26" t="s">
        <v>4896</v>
      </c>
      <c r="E910" t="s">
        <v>2495</v>
      </c>
      <c r="F910" t="s">
        <v>2495</v>
      </c>
      <c r="G910" t="s">
        <v>2495</v>
      </c>
      <c r="H910" t="s">
        <v>2495</v>
      </c>
      <c r="I910" t="s">
        <v>2496</v>
      </c>
      <c r="J910" s="23" t="s">
        <v>4036</v>
      </c>
      <c r="K910" s="23" t="s">
        <v>2505</v>
      </c>
      <c r="L910" s="23" t="s">
        <v>2499</v>
      </c>
      <c r="M910" s="2">
        <v>43831</v>
      </c>
      <c r="N910" s="30"/>
      <c r="O910" s="30"/>
      <c r="P910" s="30"/>
      <c r="V910" t="s">
        <v>40</v>
      </c>
      <c r="W910" t="s">
        <v>40</v>
      </c>
      <c r="X910" t="s">
        <v>2502</v>
      </c>
      <c r="Y910" t="s">
        <v>2503</v>
      </c>
      <c r="Z910" s="23" t="s">
        <v>2504</v>
      </c>
      <c r="AA910" s="23" t="s">
        <v>4033</v>
      </c>
      <c r="AB910" s="23" t="s">
        <v>2506</v>
      </c>
      <c r="AC910" s="23"/>
      <c r="AD910" s="23"/>
      <c r="AE910" s="23"/>
      <c r="AF910" s="23" t="s">
        <v>40</v>
      </c>
      <c r="AG910" s="23" t="s">
        <v>4037</v>
      </c>
      <c r="AH910" s="23" t="s">
        <v>41</v>
      </c>
      <c r="AI910" s="23" t="s">
        <v>4038</v>
      </c>
      <c r="AJ910" s="23" t="s">
        <v>4039</v>
      </c>
      <c r="AK910" s="23" t="s">
        <v>2501</v>
      </c>
      <c r="AL910" s="23" t="s">
        <v>2501</v>
      </c>
      <c r="AM910" s="23" t="s">
        <v>2501</v>
      </c>
      <c r="AN910" s="23" t="s">
        <v>2501</v>
      </c>
      <c r="AO910" s="30"/>
      <c r="AP910" t="s">
        <v>2500</v>
      </c>
      <c r="AQ910" t="s">
        <v>4040</v>
      </c>
      <c r="AR910">
        <v>19495</v>
      </c>
      <c r="AS910" s="2">
        <v>43831</v>
      </c>
      <c r="AT910" s="2" t="s">
        <v>4041</v>
      </c>
    </row>
    <row r="911" spans="1:46" x14ac:dyDescent="0.25">
      <c r="A911" t="s">
        <v>4897</v>
      </c>
      <c r="B911" s="23" t="s">
        <v>529</v>
      </c>
      <c r="C911" s="28" t="s">
        <v>4890</v>
      </c>
      <c r="D911" s="27" t="s">
        <v>4890</v>
      </c>
      <c r="E911" t="s">
        <v>2495</v>
      </c>
      <c r="F911" t="s">
        <v>2495</v>
      </c>
      <c r="G911" t="s">
        <v>2495</v>
      </c>
      <c r="H911" t="s">
        <v>2495</v>
      </c>
      <c r="I911" t="s">
        <v>2496</v>
      </c>
      <c r="J911" s="23" t="s">
        <v>4036</v>
      </c>
      <c r="K911" s="23" t="s">
        <v>2505</v>
      </c>
      <c r="L911" s="23" t="s">
        <v>2499</v>
      </c>
      <c r="M911" s="2">
        <v>43831</v>
      </c>
      <c r="N911" s="30"/>
      <c r="O911" s="30"/>
      <c r="P911" s="30"/>
      <c r="V911" t="s">
        <v>40</v>
      </c>
      <c r="W911" t="s">
        <v>40</v>
      </c>
      <c r="X911" t="s">
        <v>2502</v>
      </c>
      <c r="Y911" t="s">
        <v>2503</v>
      </c>
      <c r="Z911" s="23" t="s">
        <v>2504</v>
      </c>
      <c r="AA911" s="23" t="s">
        <v>4033</v>
      </c>
      <c r="AB911" s="23" t="s">
        <v>2506</v>
      </c>
      <c r="AC911" s="23"/>
      <c r="AD911" s="23"/>
      <c r="AE911" s="23"/>
      <c r="AF911" s="23" t="s">
        <v>40</v>
      </c>
      <c r="AG911" s="23" t="s">
        <v>4037</v>
      </c>
      <c r="AH911" s="23" t="s">
        <v>41</v>
      </c>
      <c r="AI911" s="23" t="s">
        <v>4038</v>
      </c>
      <c r="AJ911" s="23" t="s">
        <v>4039</v>
      </c>
      <c r="AK911" s="23" t="s">
        <v>2501</v>
      </c>
      <c r="AL911" s="23" t="s">
        <v>2501</v>
      </c>
      <c r="AM911" s="23" t="s">
        <v>2501</v>
      </c>
      <c r="AN911" s="23" t="s">
        <v>2501</v>
      </c>
      <c r="AO911" s="30"/>
      <c r="AP911" t="s">
        <v>2500</v>
      </c>
      <c r="AQ911" t="s">
        <v>4040</v>
      </c>
      <c r="AR911">
        <v>19495</v>
      </c>
      <c r="AS911" s="2">
        <v>43831</v>
      </c>
      <c r="AT911" s="2" t="s">
        <v>4041</v>
      </c>
    </row>
    <row r="912" spans="1:46" x14ac:dyDescent="0.25">
      <c r="A912" t="s">
        <v>4898</v>
      </c>
      <c r="B912" s="23" t="s">
        <v>533</v>
      </c>
      <c r="C912" s="28" t="s">
        <v>4899</v>
      </c>
      <c r="D912" s="26" t="s">
        <v>4899</v>
      </c>
      <c r="E912" t="s">
        <v>2495</v>
      </c>
      <c r="F912" t="s">
        <v>2495</v>
      </c>
      <c r="G912" t="s">
        <v>2495</v>
      </c>
      <c r="H912" t="s">
        <v>2495</v>
      </c>
      <c r="I912" t="s">
        <v>2496</v>
      </c>
      <c r="J912" s="23" t="s">
        <v>4036</v>
      </c>
      <c r="K912" s="23" t="s">
        <v>2505</v>
      </c>
      <c r="L912" s="23" t="s">
        <v>2499</v>
      </c>
      <c r="M912" s="2">
        <v>43831</v>
      </c>
      <c r="N912" s="30"/>
      <c r="O912" s="30"/>
      <c r="P912" s="30"/>
      <c r="V912" t="s">
        <v>40</v>
      </c>
      <c r="W912" t="s">
        <v>40</v>
      </c>
      <c r="X912" t="s">
        <v>2502</v>
      </c>
      <c r="Y912" t="s">
        <v>2503</v>
      </c>
      <c r="Z912" s="23" t="s">
        <v>2504</v>
      </c>
      <c r="AA912" s="23" t="s">
        <v>4033</v>
      </c>
      <c r="AB912" s="23" t="s">
        <v>2506</v>
      </c>
      <c r="AC912" s="23"/>
      <c r="AD912" s="23"/>
      <c r="AE912" s="23"/>
      <c r="AF912" s="23" t="s">
        <v>40</v>
      </c>
      <c r="AG912" s="23" t="s">
        <v>4037</v>
      </c>
      <c r="AH912" s="23" t="s">
        <v>41</v>
      </c>
      <c r="AI912" s="23" t="s">
        <v>4038</v>
      </c>
      <c r="AJ912" s="23" t="s">
        <v>4039</v>
      </c>
      <c r="AK912" s="23" t="s">
        <v>2501</v>
      </c>
      <c r="AL912" s="23" t="s">
        <v>2501</v>
      </c>
      <c r="AM912" s="23" t="s">
        <v>2501</v>
      </c>
      <c r="AN912" s="23" t="s">
        <v>2501</v>
      </c>
      <c r="AO912" s="30"/>
      <c r="AP912" t="s">
        <v>2500</v>
      </c>
      <c r="AQ912" t="s">
        <v>4040</v>
      </c>
      <c r="AR912">
        <v>19495</v>
      </c>
      <c r="AS912" s="2">
        <v>43831</v>
      </c>
      <c r="AT912" s="2" t="s">
        <v>4041</v>
      </c>
    </row>
    <row r="913" spans="1:46" x14ac:dyDescent="0.25">
      <c r="A913" t="s">
        <v>4900</v>
      </c>
      <c r="B913" s="23" t="s">
        <v>534</v>
      </c>
      <c r="C913" s="28" t="s">
        <v>4901</v>
      </c>
      <c r="D913" s="27" t="s">
        <v>4901</v>
      </c>
      <c r="E913" t="s">
        <v>2495</v>
      </c>
      <c r="F913" t="s">
        <v>2495</v>
      </c>
      <c r="G913" t="s">
        <v>2495</v>
      </c>
      <c r="H913" t="s">
        <v>2495</v>
      </c>
      <c r="I913" t="s">
        <v>2496</v>
      </c>
      <c r="J913" s="23" t="s">
        <v>4036</v>
      </c>
      <c r="K913" s="23" t="s">
        <v>2505</v>
      </c>
      <c r="L913" s="23" t="s">
        <v>2499</v>
      </c>
      <c r="M913" s="2">
        <v>43831</v>
      </c>
      <c r="N913" s="30"/>
      <c r="O913" s="30"/>
      <c r="P913" s="30"/>
      <c r="V913" t="s">
        <v>40</v>
      </c>
      <c r="W913" t="s">
        <v>40</v>
      </c>
      <c r="X913" t="s">
        <v>2502</v>
      </c>
      <c r="Y913" t="s">
        <v>2503</v>
      </c>
      <c r="Z913" s="23" t="s">
        <v>2504</v>
      </c>
      <c r="AA913" s="23" t="s">
        <v>4033</v>
      </c>
      <c r="AB913" s="23" t="s">
        <v>2506</v>
      </c>
      <c r="AC913" s="23"/>
      <c r="AD913" s="23"/>
      <c r="AE913" s="23"/>
      <c r="AF913" s="23" t="s">
        <v>40</v>
      </c>
      <c r="AG913" s="23" t="s">
        <v>4037</v>
      </c>
      <c r="AH913" s="23" t="s">
        <v>41</v>
      </c>
      <c r="AI913" s="23" t="s">
        <v>4038</v>
      </c>
      <c r="AJ913" s="23" t="s">
        <v>4039</v>
      </c>
      <c r="AK913" s="23" t="s">
        <v>2501</v>
      </c>
      <c r="AL913" s="23" t="s">
        <v>2501</v>
      </c>
      <c r="AM913" s="23" t="s">
        <v>2501</v>
      </c>
      <c r="AN913" s="23" t="s">
        <v>2501</v>
      </c>
      <c r="AO913" s="30"/>
      <c r="AP913" t="s">
        <v>2500</v>
      </c>
      <c r="AQ913" t="s">
        <v>4040</v>
      </c>
      <c r="AR913">
        <v>19495</v>
      </c>
      <c r="AS913" s="2">
        <v>43831</v>
      </c>
      <c r="AT913" s="2" t="s">
        <v>4041</v>
      </c>
    </row>
    <row r="914" spans="1:46" x14ac:dyDescent="0.25">
      <c r="A914" t="s">
        <v>4902</v>
      </c>
      <c r="B914" s="23" t="s">
        <v>536</v>
      </c>
      <c r="C914" s="26" t="s">
        <v>4903</v>
      </c>
      <c r="D914" s="26" t="s">
        <v>4903</v>
      </c>
      <c r="E914" t="s">
        <v>2495</v>
      </c>
      <c r="F914" t="s">
        <v>2495</v>
      </c>
      <c r="G914" t="s">
        <v>2495</v>
      </c>
      <c r="H914" t="s">
        <v>2495</v>
      </c>
      <c r="I914" t="s">
        <v>2496</v>
      </c>
      <c r="J914" s="23" t="s">
        <v>4036</v>
      </c>
      <c r="K914" s="23" t="s">
        <v>2505</v>
      </c>
      <c r="L914" s="23" t="s">
        <v>2499</v>
      </c>
      <c r="M914" s="2">
        <v>43831</v>
      </c>
      <c r="N914" s="30"/>
      <c r="O914" s="30"/>
      <c r="P914" s="30"/>
      <c r="V914" t="s">
        <v>40</v>
      </c>
      <c r="W914" t="s">
        <v>40</v>
      </c>
      <c r="X914" t="s">
        <v>2502</v>
      </c>
      <c r="Y914" t="s">
        <v>2503</v>
      </c>
      <c r="Z914" s="23" t="s">
        <v>2504</v>
      </c>
      <c r="AA914" s="23" t="s">
        <v>4033</v>
      </c>
      <c r="AB914" s="23" t="s">
        <v>2506</v>
      </c>
      <c r="AC914" s="23"/>
      <c r="AD914" s="23"/>
      <c r="AE914" s="23"/>
      <c r="AF914" s="23" t="s">
        <v>40</v>
      </c>
      <c r="AG914" s="23" t="s">
        <v>4037</v>
      </c>
      <c r="AH914" s="23" t="s">
        <v>41</v>
      </c>
      <c r="AI914" s="23" t="s">
        <v>4038</v>
      </c>
      <c r="AJ914" s="23" t="s">
        <v>4039</v>
      </c>
      <c r="AK914" s="23" t="s">
        <v>2501</v>
      </c>
      <c r="AL914" s="23" t="s">
        <v>2501</v>
      </c>
      <c r="AM914" s="23" t="s">
        <v>2501</v>
      </c>
      <c r="AN914" s="23" t="s">
        <v>2501</v>
      </c>
      <c r="AO914" s="30"/>
      <c r="AP914" t="s">
        <v>2500</v>
      </c>
      <c r="AQ914" t="s">
        <v>4040</v>
      </c>
      <c r="AR914">
        <v>19495</v>
      </c>
      <c r="AS914" s="2">
        <v>43831</v>
      </c>
      <c r="AT914" s="2" t="s">
        <v>4041</v>
      </c>
    </row>
    <row r="915" spans="1:46" x14ac:dyDescent="0.25">
      <c r="A915" t="s">
        <v>4904</v>
      </c>
      <c r="B915" s="23" t="s">
        <v>537</v>
      </c>
      <c r="C915" s="27" t="s">
        <v>4905</v>
      </c>
      <c r="D915" s="27" t="s">
        <v>4905</v>
      </c>
      <c r="E915" t="s">
        <v>2495</v>
      </c>
      <c r="F915" t="s">
        <v>2495</v>
      </c>
      <c r="G915" t="s">
        <v>2495</v>
      </c>
      <c r="H915" t="s">
        <v>2495</v>
      </c>
      <c r="I915" t="s">
        <v>2496</v>
      </c>
      <c r="J915" s="23" t="s">
        <v>4036</v>
      </c>
      <c r="K915" s="23" t="s">
        <v>2505</v>
      </c>
      <c r="L915" s="23" t="s">
        <v>2499</v>
      </c>
      <c r="M915" s="2">
        <v>43831</v>
      </c>
      <c r="N915" s="30"/>
      <c r="O915" s="30"/>
      <c r="P915" s="30"/>
      <c r="V915" t="s">
        <v>40</v>
      </c>
      <c r="W915" t="s">
        <v>40</v>
      </c>
      <c r="X915" t="s">
        <v>2502</v>
      </c>
      <c r="Y915" t="s">
        <v>2503</v>
      </c>
      <c r="Z915" s="23" t="s">
        <v>2504</v>
      </c>
      <c r="AA915" s="23" t="s">
        <v>4033</v>
      </c>
      <c r="AB915" s="23" t="s">
        <v>2506</v>
      </c>
      <c r="AC915" s="23"/>
      <c r="AD915" s="23"/>
      <c r="AE915" s="23"/>
      <c r="AF915" s="23" t="s">
        <v>40</v>
      </c>
      <c r="AG915" s="23" t="s">
        <v>4037</v>
      </c>
      <c r="AH915" s="23" t="s">
        <v>41</v>
      </c>
      <c r="AI915" s="23" t="s">
        <v>4038</v>
      </c>
      <c r="AJ915" s="23" t="s">
        <v>4039</v>
      </c>
      <c r="AK915" s="23" t="s">
        <v>2501</v>
      </c>
      <c r="AL915" s="23" t="s">
        <v>2501</v>
      </c>
      <c r="AM915" s="23" t="s">
        <v>2501</v>
      </c>
      <c r="AN915" s="23" t="s">
        <v>2501</v>
      </c>
      <c r="AO915" s="30"/>
      <c r="AP915" t="s">
        <v>2500</v>
      </c>
      <c r="AQ915" t="s">
        <v>4040</v>
      </c>
      <c r="AR915">
        <v>19495</v>
      </c>
      <c r="AS915" s="2">
        <v>43831</v>
      </c>
      <c r="AT915" s="2" t="s">
        <v>4041</v>
      </c>
    </row>
    <row r="916" spans="1:46" x14ac:dyDescent="0.25">
      <c r="A916" t="s">
        <v>4906</v>
      </c>
      <c r="B916" s="23" t="s">
        <v>538</v>
      </c>
      <c r="C916" s="26" t="s">
        <v>4907</v>
      </c>
      <c r="D916" s="26" t="s">
        <v>4907</v>
      </c>
      <c r="E916" t="s">
        <v>2495</v>
      </c>
      <c r="F916" t="s">
        <v>2495</v>
      </c>
      <c r="G916" t="s">
        <v>2495</v>
      </c>
      <c r="H916" t="s">
        <v>2495</v>
      </c>
      <c r="I916" t="s">
        <v>2496</v>
      </c>
      <c r="J916" s="23" t="s">
        <v>4036</v>
      </c>
      <c r="K916" s="23" t="s">
        <v>2505</v>
      </c>
      <c r="L916" s="23" t="s">
        <v>2499</v>
      </c>
      <c r="M916" s="2">
        <v>43831</v>
      </c>
      <c r="N916" s="30"/>
      <c r="O916" s="30"/>
      <c r="P916" s="30"/>
      <c r="V916" t="s">
        <v>40</v>
      </c>
      <c r="W916" t="s">
        <v>40</v>
      </c>
      <c r="X916" t="s">
        <v>2502</v>
      </c>
      <c r="Y916" t="s">
        <v>2503</v>
      </c>
      <c r="Z916" s="23" t="s">
        <v>2504</v>
      </c>
      <c r="AA916" s="23" t="s">
        <v>4033</v>
      </c>
      <c r="AB916" s="23" t="s">
        <v>2506</v>
      </c>
      <c r="AC916" s="23"/>
      <c r="AD916" s="23"/>
      <c r="AE916" s="23"/>
      <c r="AF916" s="23" t="s">
        <v>40</v>
      </c>
      <c r="AG916" s="23" t="s">
        <v>4037</v>
      </c>
      <c r="AH916" s="23" t="s">
        <v>41</v>
      </c>
      <c r="AI916" s="23" t="s">
        <v>4038</v>
      </c>
      <c r="AJ916" s="23" t="s">
        <v>4039</v>
      </c>
      <c r="AK916" s="23" t="s">
        <v>2501</v>
      </c>
      <c r="AL916" s="23" t="s">
        <v>2501</v>
      </c>
      <c r="AM916" s="23" t="s">
        <v>2501</v>
      </c>
      <c r="AN916" s="23" t="s">
        <v>2501</v>
      </c>
      <c r="AO916" s="30"/>
      <c r="AP916" t="s">
        <v>2500</v>
      </c>
      <c r="AQ916" t="s">
        <v>4040</v>
      </c>
      <c r="AR916">
        <v>19495</v>
      </c>
      <c r="AS916" s="2">
        <v>43831</v>
      </c>
      <c r="AT916" s="2" t="s">
        <v>4041</v>
      </c>
    </row>
    <row r="917" spans="1:46" x14ac:dyDescent="0.25">
      <c r="A917" t="s">
        <v>4908</v>
      </c>
      <c r="B917" s="23" t="s">
        <v>539</v>
      </c>
      <c r="C917" s="27" t="s">
        <v>4909</v>
      </c>
      <c r="D917" s="27" t="s">
        <v>4909</v>
      </c>
      <c r="E917" t="s">
        <v>2495</v>
      </c>
      <c r="F917" t="s">
        <v>2495</v>
      </c>
      <c r="G917" t="s">
        <v>2495</v>
      </c>
      <c r="H917" t="s">
        <v>2495</v>
      </c>
      <c r="I917" t="s">
        <v>2496</v>
      </c>
      <c r="J917" s="23" t="s">
        <v>4036</v>
      </c>
      <c r="K917" s="23" t="s">
        <v>2505</v>
      </c>
      <c r="L917" s="23" t="s">
        <v>2499</v>
      </c>
      <c r="M917" s="2">
        <v>43831</v>
      </c>
      <c r="N917" s="30"/>
      <c r="O917" s="30"/>
      <c r="P917" s="30"/>
      <c r="V917" t="s">
        <v>40</v>
      </c>
      <c r="W917" t="s">
        <v>40</v>
      </c>
      <c r="X917" t="s">
        <v>2502</v>
      </c>
      <c r="Y917" t="s">
        <v>2503</v>
      </c>
      <c r="Z917" s="23" t="s">
        <v>2504</v>
      </c>
      <c r="AA917" s="23" t="s">
        <v>4033</v>
      </c>
      <c r="AB917" s="23" t="s">
        <v>2506</v>
      </c>
      <c r="AC917" s="23"/>
      <c r="AD917" s="23"/>
      <c r="AE917" s="23"/>
      <c r="AF917" s="23" t="s">
        <v>40</v>
      </c>
      <c r="AG917" s="23" t="s">
        <v>4037</v>
      </c>
      <c r="AH917" s="23" t="s">
        <v>41</v>
      </c>
      <c r="AI917" s="23" t="s">
        <v>4038</v>
      </c>
      <c r="AJ917" s="23" t="s">
        <v>4039</v>
      </c>
      <c r="AK917" s="23" t="s">
        <v>2501</v>
      </c>
      <c r="AL917" s="23" t="s">
        <v>2501</v>
      </c>
      <c r="AM917" s="23" t="s">
        <v>2501</v>
      </c>
      <c r="AN917" s="23" t="s">
        <v>2501</v>
      </c>
      <c r="AO917" s="30"/>
      <c r="AP917" t="s">
        <v>2500</v>
      </c>
      <c r="AQ917" t="s">
        <v>4040</v>
      </c>
      <c r="AR917">
        <v>19495</v>
      </c>
      <c r="AS917" s="2">
        <v>43831</v>
      </c>
      <c r="AT917" s="2" t="s">
        <v>4041</v>
      </c>
    </row>
    <row r="918" spans="1:46" x14ac:dyDescent="0.25">
      <c r="A918" t="s">
        <v>4910</v>
      </c>
      <c r="B918" s="23" t="s">
        <v>540</v>
      </c>
      <c r="C918" s="26" t="s">
        <v>4911</v>
      </c>
      <c r="D918" s="26" t="s">
        <v>4911</v>
      </c>
      <c r="E918" t="s">
        <v>2495</v>
      </c>
      <c r="F918" t="s">
        <v>2495</v>
      </c>
      <c r="G918" t="s">
        <v>2495</v>
      </c>
      <c r="H918" t="s">
        <v>2495</v>
      </c>
      <c r="I918" t="s">
        <v>2496</v>
      </c>
      <c r="J918" s="23" t="s">
        <v>4036</v>
      </c>
      <c r="K918" s="23" t="s">
        <v>2505</v>
      </c>
      <c r="L918" s="23" t="s">
        <v>2499</v>
      </c>
      <c r="M918" s="2">
        <v>43831</v>
      </c>
      <c r="N918" s="30"/>
      <c r="O918" s="30"/>
      <c r="P918" s="30"/>
      <c r="V918" t="s">
        <v>40</v>
      </c>
      <c r="W918" t="s">
        <v>40</v>
      </c>
      <c r="X918" t="s">
        <v>2502</v>
      </c>
      <c r="Y918" t="s">
        <v>2503</v>
      </c>
      <c r="Z918" s="23" t="s">
        <v>2504</v>
      </c>
      <c r="AA918" s="23" t="s">
        <v>4033</v>
      </c>
      <c r="AB918" s="23" t="s">
        <v>2506</v>
      </c>
      <c r="AC918" s="23"/>
      <c r="AD918" s="23"/>
      <c r="AE918" s="23"/>
      <c r="AF918" s="23" t="s">
        <v>40</v>
      </c>
      <c r="AG918" s="23" t="s">
        <v>4037</v>
      </c>
      <c r="AH918" s="23" t="s">
        <v>41</v>
      </c>
      <c r="AI918" s="23" t="s">
        <v>4038</v>
      </c>
      <c r="AJ918" s="23" t="s">
        <v>4039</v>
      </c>
      <c r="AK918" s="23" t="s">
        <v>2501</v>
      </c>
      <c r="AL918" s="23" t="s">
        <v>2501</v>
      </c>
      <c r="AM918" s="23" t="s">
        <v>2501</v>
      </c>
      <c r="AN918" s="23" t="s">
        <v>2501</v>
      </c>
      <c r="AO918" s="30"/>
      <c r="AP918" t="s">
        <v>2500</v>
      </c>
      <c r="AQ918" t="s">
        <v>4040</v>
      </c>
      <c r="AR918">
        <v>19495</v>
      </c>
      <c r="AS918" s="2">
        <v>43831</v>
      </c>
      <c r="AT918" s="2" t="s">
        <v>4041</v>
      </c>
    </row>
    <row r="919" spans="1:46" x14ac:dyDescent="0.25">
      <c r="A919" t="s">
        <v>4912</v>
      </c>
      <c r="B919" s="23" t="s">
        <v>541</v>
      </c>
      <c r="C919" s="27" t="s">
        <v>4913</v>
      </c>
      <c r="D919" s="27" t="s">
        <v>4913</v>
      </c>
      <c r="E919" t="s">
        <v>2495</v>
      </c>
      <c r="F919" t="s">
        <v>2495</v>
      </c>
      <c r="G919" t="s">
        <v>2495</v>
      </c>
      <c r="H919" t="s">
        <v>2495</v>
      </c>
      <c r="I919" t="s">
        <v>2496</v>
      </c>
      <c r="J919" s="23" t="s">
        <v>4036</v>
      </c>
      <c r="K919" s="23" t="s">
        <v>2505</v>
      </c>
      <c r="L919" s="23" t="s">
        <v>2499</v>
      </c>
      <c r="M919" s="2">
        <v>43831</v>
      </c>
      <c r="N919" s="30"/>
      <c r="O919" s="30"/>
      <c r="P919" s="30"/>
      <c r="V919" t="s">
        <v>40</v>
      </c>
      <c r="W919" t="s">
        <v>40</v>
      </c>
      <c r="X919" t="s">
        <v>2502</v>
      </c>
      <c r="Y919" t="s">
        <v>2503</v>
      </c>
      <c r="Z919" s="23" t="s">
        <v>2504</v>
      </c>
      <c r="AA919" s="23" t="s">
        <v>4033</v>
      </c>
      <c r="AB919" s="23" t="s">
        <v>2506</v>
      </c>
      <c r="AC919" s="23"/>
      <c r="AD919" s="23"/>
      <c r="AE919" s="23"/>
      <c r="AF919" s="23" t="s">
        <v>40</v>
      </c>
      <c r="AG919" s="23" t="s">
        <v>4037</v>
      </c>
      <c r="AH919" s="23" t="s">
        <v>41</v>
      </c>
      <c r="AI919" s="23" t="s">
        <v>4038</v>
      </c>
      <c r="AJ919" s="23" t="s">
        <v>4039</v>
      </c>
      <c r="AK919" s="23" t="s">
        <v>2501</v>
      </c>
      <c r="AL919" s="23" t="s">
        <v>2501</v>
      </c>
      <c r="AM919" s="23" t="s">
        <v>2501</v>
      </c>
      <c r="AN919" s="23" t="s">
        <v>2501</v>
      </c>
      <c r="AO919" s="30"/>
      <c r="AP919" t="s">
        <v>2500</v>
      </c>
      <c r="AQ919" t="s">
        <v>4040</v>
      </c>
      <c r="AR919">
        <v>19495</v>
      </c>
      <c r="AS919" s="2">
        <v>43831</v>
      </c>
      <c r="AT919" s="2" t="s">
        <v>4041</v>
      </c>
    </row>
    <row r="920" spans="1:46" x14ac:dyDescent="0.25">
      <c r="A920" t="s">
        <v>4914</v>
      </c>
      <c r="B920" s="23" t="s">
        <v>542</v>
      </c>
      <c r="C920" s="26" t="s">
        <v>4915</v>
      </c>
      <c r="D920" s="26" t="s">
        <v>4915</v>
      </c>
      <c r="E920" t="s">
        <v>2495</v>
      </c>
      <c r="F920" t="s">
        <v>2495</v>
      </c>
      <c r="G920" t="s">
        <v>2495</v>
      </c>
      <c r="H920" t="s">
        <v>2495</v>
      </c>
      <c r="I920" t="s">
        <v>2496</v>
      </c>
      <c r="J920" s="23" t="s">
        <v>4036</v>
      </c>
      <c r="K920" s="23" t="s">
        <v>2505</v>
      </c>
      <c r="L920" s="23" t="s">
        <v>2499</v>
      </c>
      <c r="M920" s="2">
        <v>43831</v>
      </c>
      <c r="N920" s="30"/>
      <c r="O920" s="30"/>
      <c r="P920" s="30"/>
      <c r="V920" t="s">
        <v>40</v>
      </c>
      <c r="W920" t="s">
        <v>40</v>
      </c>
      <c r="X920" t="s">
        <v>2502</v>
      </c>
      <c r="Y920" t="s">
        <v>2503</v>
      </c>
      <c r="Z920" s="23" t="s">
        <v>2504</v>
      </c>
      <c r="AA920" s="23" t="s">
        <v>4033</v>
      </c>
      <c r="AB920" s="23" t="s">
        <v>2506</v>
      </c>
      <c r="AC920" s="23"/>
      <c r="AD920" s="23"/>
      <c r="AE920" s="23"/>
      <c r="AF920" s="23" t="s">
        <v>40</v>
      </c>
      <c r="AG920" s="23" t="s">
        <v>4037</v>
      </c>
      <c r="AH920" s="23" t="s">
        <v>41</v>
      </c>
      <c r="AI920" s="23" t="s">
        <v>4038</v>
      </c>
      <c r="AJ920" s="23" t="s">
        <v>4039</v>
      </c>
      <c r="AK920" s="23" t="s">
        <v>2501</v>
      </c>
      <c r="AL920" s="23" t="s">
        <v>2501</v>
      </c>
      <c r="AM920" s="23" t="s">
        <v>2501</v>
      </c>
      <c r="AN920" s="23" t="s">
        <v>2501</v>
      </c>
      <c r="AO920" s="30"/>
      <c r="AP920" t="s">
        <v>2500</v>
      </c>
      <c r="AQ920" t="s">
        <v>4040</v>
      </c>
      <c r="AR920">
        <v>19495</v>
      </c>
      <c r="AS920" s="2">
        <v>43831</v>
      </c>
      <c r="AT920" s="2" t="s">
        <v>4041</v>
      </c>
    </row>
    <row r="921" spans="1:46" x14ac:dyDescent="0.25">
      <c r="A921" t="s">
        <v>4916</v>
      </c>
      <c r="B921" s="23" t="s">
        <v>544</v>
      </c>
      <c r="C921" s="27" t="s">
        <v>4917</v>
      </c>
      <c r="D921" s="27" t="s">
        <v>4917</v>
      </c>
      <c r="E921" t="s">
        <v>2495</v>
      </c>
      <c r="F921" t="s">
        <v>2495</v>
      </c>
      <c r="G921" t="s">
        <v>2495</v>
      </c>
      <c r="H921" t="s">
        <v>2495</v>
      </c>
      <c r="I921" t="s">
        <v>2496</v>
      </c>
      <c r="J921" s="23" t="s">
        <v>4036</v>
      </c>
      <c r="K921" s="23" t="s">
        <v>2505</v>
      </c>
      <c r="L921" s="23" t="s">
        <v>2499</v>
      </c>
      <c r="M921" s="2">
        <v>43831</v>
      </c>
      <c r="N921" s="30"/>
      <c r="O921" s="30"/>
      <c r="P921" s="30"/>
      <c r="V921" t="s">
        <v>40</v>
      </c>
      <c r="W921" t="s">
        <v>40</v>
      </c>
      <c r="X921" t="s">
        <v>2502</v>
      </c>
      <c r="Y921" t="s">
        <v>2503</v>
      </c>
      <c r="Z921" s="23" t="s">
        <v>2504</v>
      </c>
      <c r="AA921" s="23" t="s">
        <v>4033</v>
      </c>
      <c r="AB921" s="23" t="s">
        <v>2506</v>
      </c>
      <c r="AC921" s="23"/>
      <c r="AD921" s="23"/>
      <c r="AE921" s="23"/>
      <c r="AF921" s="23" t="s">
        <v>40</v>
      </c>
      <c r="AG921" s="23" t="s">
        <v>4037</v>
      </c>
      <c r="AH921" s="23" t="s">
        <v>41</v>
      </c>
      <c r="AI921" s="23" t="s">
        <v>4038</v>
      </c>
      <c r="AJ921" s="23" t="s">
        <v>4039</v>
      </c>
      <c r="AK921" s="23" t="s">
        <v>2501</v>
      </c>
      <c r="AL921" s="23" t="s">
        <v>2501</v>
      </c>
      <c r="AM921" s="23" t="s">
        <v>2501</v>
      </c>
      <c r="AN921" s="23" t="s">
        <v>2501</v>
      </c>
      <c r="AO921" s="30"/>
      <c r="AP921" t="s">
        <v>2500</v>
      </c>
      <c r="AQ921" t="s">
        <v>4040</v>
      </c>
      <c r="AR921">
        <v>19495</v>
      </c>
      <c r="AS921" s="2">
        <v>43831</v>
      </c>
      <c r="AT921" s="2" t="s">
        <v>4041</v>
      </c>
    </row>
    <row r="922" spans="1:46" x14ac:dyDescent="0.25">
      <c r="A922" t="s">
        <v>4918</v>
      </c>
      <c r="B922" s="23" t="s">
        <v>546</v>
      </c>
      <c r="C922" s="26" t="s">
        <v>4919</v>
      </c>
      <c r="D922" s="26" t="s">
        <v>4919</v>
      </c>
      <c r="E922" t="s">
        <v>2495</v>
      </c>
      <c r="F922" t="s">
        <v>2495</v>
      </c>
      <c r="G922" t="s">
        <v>2495</v>
      </c>
      <c r="H922" t="s">
        <v>2495</v>
      </c>
      <c r="I922" t="s">
        <v>2496</v>
      </c>
      <c r="J922" s="23" t="s">
        <v>4036</v>
      </c>
      <c r="K922" s="23" t="s">
        <v>2505</v>
      </c>
      <c r="L922" s="23" t="s">
        <v>2499</v>
      </c>
      <c r="M922" s="2">
        <v>43831</v>
      </c>
      <c r="N922" s="30"/>
      <c r="O922" s="30"/>
      <c r="P922" s="30"/>
      <c r="V922" t="s">
        <v>40</v>
      </c>
      <c r="W922" t="s">
        <v>40</v>
      </c>
      <c r="X922" t="s">
        <v>2502</v>
      </c>
      <c r="Y922" t="s">
        <v>2503</v>
      </c>
      <c r="Z922" s="23" t="s">
        <v>2504</v>
      </c>
      <c r="AA922" s="23" t="s">
        <v>4033</v>
      </c>
      <c r="AB922" s="23" t="s">
        <v>2506</v>
      </c>
      <c r="AC922" s="23"/>
      <c r="AD922" s="23"/>
      <c r="AE922" s="23"/>
      <c r="AF922" s="23" t="s">
        <v>40</v>
      </c>
      <c r="AG922" s="23" t="s">
        <v>4037</v>
      </c>
      <c r="AH922" s="23" t="s">
        <v>41</v>
      </c>
      <c r="AI922" s="23" t="s">
        <v>4038</v>
      </c>
      <c r="AJ922" s="23" t="s">
        <v>4039</v>
      </c>
      <c r="AK922" s="23" t="s">
        <v>2501</v>
      </c>
      <c r="AL922" s="23" t="s">
        <v>2501</v>
      </c>
      <c r="AM922" s="23" t="s">
        <v>2501</v>
      </c>
      <c r="AN922" s="23" t="s">
        <v>2501</v>
      </c>
      <c r="AO922" s="30"/>
      <c r="AP922" t="s">
        <v>2500</v>
      </c>
      <c r="AQ922" t="s">
        <v>4040</v>
      </c>
      <c r="AR922">
        <v>19495</v>
      </c>
      <c r="AS922" s="2">
        <v>43831</v>
      </c>
      <c r="AT922" s="2" t="s">
        <v>4041</v>
      </c>
    </row>
    <row r="923" spans="1:46" x14ac:dyDescent="0.25">
      <c r="A923" t="s">
        <v>4920</v>
      </c>
      <c r="B923" s="23" t="s">
        <v>547</v>
      </c>
      <c r="C923" s="27" t="s">
        <v>4921</v>
      </c>
      <c r="D923" s="27" t="s">
        <v>4921</v>
      </c>
      <c r="E923" t="s">
        <v>2495</v>
      </c>
      <c r="F923" t="s">
        <v>2495</v>
      </c>
      <c r="G923" t="s">
        <v>2495</v>
      </c>
      <c r="H923" t="s">
        <v>2495</v>
      </c>
      <c r="I923" t="s">
        <v>2496</v>
      </c>
      <c r="J923" s="23" t="s">
        <v>4036</v>
      </c>
      <c r="K923" s="23" t="s">
        <v>2505</v>
      </c>
      <c r="L923" s="23" t="s">
        <v>2499</v>
      </c>
      <c r="M923" s="2">
        <v>43831</v>
      </c>
      <c r="N923" s="30"/>
      <c r="O923" s="30"/>
      <c r="P923" s="30"/>
      <c r="V923" t="s">
        <v>40</v>
      </c>
      <c r="W923" t="s">
        <v>40</v>
      </c>
      <c r="X923" t="s">
        <v>2502</v>
      </c>
      <c r="Y923" t="s">
        <v>2503</v>
      </c>
      <c r="Z923" s="23" t="s">
        <v>2504</v>
      </c>
      <c r="AA923" s="23" t="s">
        <v>4033</v>
      </c>
      <c r="AB923" s="23" t="s">
        <v>2506</v>
      </c>
      <c r="AC923" s="23"/>
      <c r="AD923" s="23"/>
      <c r="AE923" s="23"/>
      <c r="AF923" s="23" t="s">
        <v>40</v>
      </c>
      <c r="AG923" s="23" t="s">
        <v>4037</v>
      </c>
      <c r="AH923" s="23" t="s">
        <v>41</v>
      </c>
      <c r="AI923" s="23" t="s">
        <v>4038</v>
      </c>
      <c r="AJ923" s="23" t="s">
        <v>4039</v>
      </c>
      <c r="AK923" s="23" t="s">
        <v>2501</v>
      </c>
      <c r="AL923" s="23" t="s">
        <v>2501</v>
      </c>
      <c r="AM923" s="23" t="s">
        <v>2501</v>
      </c>
      <c r="AN923" s="23" t="s">
        <v>2501</v>
      </c>
      <c r="AO923" s="30"/>
      <c r="AP923" t="s">
        <v>2500</v>
      </c>
      <c r="AQ923" t="s">
        <v>4040</v>
      </c>
      <c r="AR923">
        <v>19495</v>
      </c>
      <c r="AS923" s="2">
        <v>43831</v>
      </c>
      <c r="AT923" s="2" t="s">
        <v>4041</v>
      </c>
    </row>
    <row r="924" spans="1:46" x14ac:dyDescent="0.25">
      <c r="A924" t="s">
        <v>4922</v>
      </c>
      <c r="B924" s="23" t="s">
        <v>548</v>
      </c>
      <c r="C924" s="26" t="s">
        <v>4923</v>
      </c>
      <c r="D924" s="26" t="s">
        <v>4923</v>
      </c>
      <c r="E924" t="s">
        <v>2495</v>
      </c>
      <c r="F924" t="s">
        <v>2495</v>
      </c>
      <c r="G924" t="s">
        <v>2495</v>
      </c>
      <c r="H924" t="s">
        <v>2495</v>
      </c>
      <c r="I924" t="s">
        <v>2496</v>
      </c>
      <c r="J924" s="23" t="s">
        <v>4036</v>
      </c>
      <c r="K924" s="23" t="s">
        <v>2505</v>
      </c>
      <c r="L924" s="23" t="s">
        <v>2499</v>
      </c>
      <c r="M924" s="2">
        <v>43831</v>
      </c>
      <c r="N924" s="30"/>
      <c r="O924" s="30"/>
      <c r="P924" s="30"/>
      <c r="V924" t="s">
        <v>40</v>
      </c>
      <c r="W924" t="s">
        <v>40</v>
      </c>
      <c r="X924" t="s">
        <v>2502</v>
      </c>
      <c r="Y924" t="s">
        <v>2503</v>
      </c>
      <c r="Z924" s="23" t="s">
        <v>2504</v>
      </c>
      <c r="AA924" s="23" t="s">
        <v>4033</v>
      </c>
      <c r="AB924" s="23" t="s">
        <v>2506</v>
      </c>
      <c r="AC924" s="23"/>
      <c r="AD924" s="23"/>
      <c r="AE924" s="23"/>
      <c r="AF924" s="23" t="s">
        <v>40</v>
      </c>
      <c r="AG924" s="23" t="s">
        <v>4037</v>
      </c>
      <c r="AH924" s="23" t="s">
        <v>41</v>
      </c>
      <c r="AI924" s="23" t="s">
        <v>4038</v>
      </c>
      <c r="AJ924" s="23" t="s">
        <v>4039</v>
      </c>
      <c r="AK924" s="23" t="s">
        <v>2501</v>
      </c>
      <c r="AL924" s="23" t="s">
        <v>2501</v>
      </c>
      <c r="AM924" s="23" t="s">
        <v>2501</v>
      </c>
      <c r="AN924" s="23" t="s">
        <v>2501</v>
      </c>
      <c r="AO924" s="30"/>
      <c r="AP924" t="s">
        <v>2500</v>
      </c>
      <c r="AQ924" t="s">
        <v>4040</v>
      </c>
      <c r="AR924">
        <v>19495</v>
      </c>
      <c r="AS924" s="2">
        <v>43831</v>
      </c>
      <c r="AT924" s="2" t="s">
        <v>4041</v>
      </c>
    </row>
    <row r="925" spans="1:46" x14ac:dyDescent="0.25">
      <c r="A925" t="s">
        <v>4924</v>
      </c>
      <c r="B925" s="23" t="s">
        <v>533</v>
      </c>
      <c r="C925" s="28" t="s">
        <v>4899</v>
      </c>
      <c r="D925" s="27" t="s">
        <v>4899</v>
      </c>
      <c r="E925" t="s">
        <v>2495</v>
      </c>
      <c r="F925" t="s">
        <v>2495</v>
      </c>
      <c r="G925" t="s">
        <v>2495</v>
      </c>
      <c r="H925" t="s">
        <v>2495</v>
      </c>
      <c r="I925" t="s">
        <v>2496</v>
      </c>
      <c r="J925" s="23" t="s">
        <v>4036</v>
      </c>
      <c r="K925" s="23" t="s">
        <v>2505</v>
      </c>
      <c r="L925" s="23" t="s">
        <v>2499</v>
      </c>
      <c r="M925" s="2">
        <v>43831</v>
      </c>
      <c r="N925" s="30"/>
      <c r="O925" s="30"/>
      <c r="P925" s="30"/>
      <c r="V925" t="s">
        <v>40</v>
      </c>
      <c r="W925" t="s">
        <v>40</v>
      </c>
      <c r="X925" t="s">
        <v>2502</v>
      </c>
      <c r="Y925" t="s">
        <v>2503</v>
      </c>
      <c r="Z925" s="23" t="s">
        <v>2504</v>
      </c>
      <c r="AA925" s="23" t="s">
        <v>4033</v>
      </c>
      <c r="AB925" s="23" t="s">
        <v>2506</v>
      </c>
      <c r="AC925" s="23"/>
      <c r="AD925" s="23"/>
      <c r="AE925" s="23"/>
      <c r="AF925" s="23" t="s">
        <v>40</v>
      </c>
      <c r="AG925" s="23" t="s">
        <v>4037</v>
      </c>
      <c r="AH925" s="23" t="s">
        <v>41</v>
      </c>
      <c r="AI925" s="23" t="s">
        <v>4038</v>
      </c>
      <c r="AJ925" s="23" t="s">
        <v>4039</v>
      </c>
      <c r="AK925" s="23" t="s">
        <v>2501</v>
      </c>
      <c r="AL925" s="23" t="s">
        <v>2501</v>
      </c>
      <c r="AM925" s="23" t="s">
        <v>2501</v>
      </c>
      <c r="AN925" s="23" t="s">
        <v>2501</v>
      </c>
      <c r="AO925" s="30"/>
      <c r="AP925" t="s">
        <v>2500</v>
      </c>
      <c r="AQ925" t="s">
        <v>4040</v>
      </c>
      <c r="AR925">
        <v>19495</v>
      </c>
      <c r="AS925" s="2">
        <v>43831</v>
      </c>
      <c r="AT925" s="2" t="s">
        <v>4041</v>
      </c>
    </row>
    <row r="926" spans="1:46" x14ac:dyDescent="0.25">
      <c r="A926" t="s">
        <v>4925</v>
      </c>
      <c r="B926" s="23" t="s">
        <v>534</v>
      </c>
      <c r="C926" s="28" t="s">
        <v>4901</v>
      </c>
      <c r="D926" s="26" t="s">
        <v>4901</v>
      </c>
      <c r="E926" t="s">
        <v>2495</v>
      </c>
      <c r="F926" t="s">
        <v>2495</v>
      </c>
      <c r="G926" t="s">
        <v>2495</v>
      </c>
      <c r="H926" t="s">
        <v>2495</v>
      </c>
      <c r="I926" t="s">
        <v>2496</v>
      </c>
      <c r="J926" s="23" t="s">
        <v>4036</v>
      </c>
      <c r="K926" s="23" t="s">
        <v>2505</v>
      </c>
      <c r="L926" s="23" t="s">
        <v>2499</v>
      </c>
      <c r="M926" s="2">
        <v>43831</v>
      </c>
      <c r="N926" s="30"/>
      <c r="O926" s="30"/>
      <c r="P926" s="30"/>
      <c r="V926" t="s">
        <v>40</v>
      </c>
      <c r="W926" t="s">
        <v>40</v>
      </c>
      <c r="X926" t="s">
        <v>2502</v>
      </c>
      <c r="Y926" t="s">
        <v>2503</v>
      </c>
      <c r="Z926" s="23" t="s">
        <v>2504</v>
      </c>
      <c r="AA926" s="23" t="s">
        <v>4033</v>
      </c>
      <c r="AB926" s="23" t="s">
        <v>2506</v>
      </c>
      <c r="AC926" s="23"/>
      <c r="AD926" s="23"/>
      <c r="AE926" s="23"/>
      <c r="AF926" s="23" t="s">
        <v>40</v>
      </c>
      <c r="AG926" s="23" t="s">
        <v>4037</v>
      </c>
      <c r="AH926" s="23" t="s">
        <v>41</v>
      </c>
      <c r="AI926" s="23" t="s">
        <v>4038</v>
      </c>
      <c r="AJ926" s="23" t="s">
        <v>4039</v>
      </c>
      <c r="AK926" s="23" t="s">
        <v>2501</v>
      </c>
      <c r="AL926" s="23" t="s">
        <v>2501</v>
      </c>
      <c r="AM926" s="23" t="s">
        <v>2501</v>
      </c>
      <c r="AN926" s="23" t="s">
        <v>2501</v>
      </c>
      <c r="AO926" s="30"/>
      <c r="AP926" t="s">
        <v>2500</v>
      </c>
      <c r="AQ926" t="s">
        <v>4040</v>
      </c>
      <c r="AR926">
        <v>19495</v>
      </c>
      <c r="AS926" s="2">
        <v>43831</v>
      </c>
      <c r="AT926" s="2" t="s">
        <v>4041</v>
      </c>
    </row>
    <row r="927" spans="1:46" x14ac:dyDescent="0.25">
      <c r="A927" t="s">
        <v>4926</v>
      </c>
      <c r="B927" s="23" t="s">
        <v>539</v>
      </c>
      <c r="C927" s="27" t="s">
        <v>4927</v>
      </c>
      <c r="D927" s="27" t="s">
        <v>4927</v>
      </c>
      <c r="E927" t="s">
        <v>2495</v>
      </c>
      <c r="F927" t="s">
        <v>2495</v>
      </c>
      <c r="G927" t="s">
        <v>2495</v>
      </c>
      <c r="H927" t="s">
        <v>2495</v>
      </c>
      <c r="I927" t="s">
        <v>2496</v>
      </c>
      <c r="J927" s="23" t="s">
        <v>4036</v>
      </c>
      <c r="K927" s="23" t="s">
        <v>2505</v>
      </c>
      <c r="L927" s="23" t="s">
        <v>2499</v>
      </c>
      <c r="M927" s="2">
        <v>43831</v>
      </c>
      <c r="N927" s="30"/>
      <c r="O927" s="30"/>
      <c r="P927" s="30"/>
      <c r="V927" t="s">
        <v>40</v>
      </c>
      <c r="W927" t="s">
        <v>40</v>
      </c>
      <c r="X927" t="s">
        <v>2502</v>
      </c>
      <c r="Y927" t="s">
        <v>2503</v>
      </c>
      <c r="Z927" s="23" t="s">
        <v>2504</v>
      </c>
      <c r="AA927" s="23" t="s">
        <v>4033</v>
      </c>
      <c r="AB927" s="23" t="s">
        <v>2506</v>
      </c>
      <c r="AC927" s="23"/>
      <c r="AD927" s="23"/>
      <c r="AE927" s="23"/>
      <c r="AF927" s="23" t="s">
        <v>40</v>
      </c>
      <c r="AG927" s="23" t="s">
        <v>4037</v>
      </c>
      <c r="AH927" s="23" t="s">
        <v>41</v>
      </c>
      <c r="AI927" s="23" t="s">
        <v>4038</v>
      </c>
      <c r="AJ927" s="23" t="s">
        <v>4039</v>
      </c>
      <c r="AK927" s="23" t="s">
        <v>2501</v>
      </c>
      <c r="AL927" s="23" t="s">
        <v>2501</v>
      </c>
      <c r="AM927" s="23" t="s">
        <v>2501</v>
      </c>
      <c r="AN927" s="23" t="s">
        <v>2501</v>
      </c>
      <c r="AO927" s="30"/>
      <c r="AP927" t="s">
        <v>2500</v>
      </c>
      <c r="AQ927" t="s">
        <v>4040</v>
      </c>
      <c r="AR927">
        <v>19495</v>
      </c>
      <c r="AS927" s="2">
        <v>43831</v>
      </c>
      <c r="AT927" s="2" t="s">
        <v>4041</v>
      </c>
    </row>
    <row r="928" spans="1:46" x14ac:dyDescent="0.25">
      <c r="A928" t="s">
        <v>4928</v>
      </c>
      <c r="B928" s="23" t="s">
        <v>540</v>
      </c>
      <c r="C928" s="26" t="s">
        <v>4929</v>
      </c>
      <c r="D928" s="26" t="s">
        <v>4929</v>
      </c>
      <c r="E928" t="s">
        <v>2495</v>
      </c>
      <c r="F928" t="s">
        <v>2495</v>
      </c>
      <c r="G928" t="s">
        <v>2495</v>
      </c>
      <c r="H928" t="s">
        <v>2495</v>
      </c>
      <c r="I928" t="s">
        <v>2496</v>
      </c>
      <c r="J928" s="23" t="s">
        <v>4036</v>
      </c>
      <c r="K928" s="23" t="s">
        <v>2505</v>
      </c>
      <c r="L928" s="23" t="s">
        <v>2499</v>
      </c>
      <c r="M928" s="2">
        <v>43831</v>
      </c>
      <c r="N928" s="30"/>
      <c r="O928" s="30"/>
      <c r="P928" s="30"/>
      <c r="V928" t="s">
        <v>40</v>
      </c>
      <c r="W928" t="s">
        <v>40</v>
      </c>
      <c r="X928" t="s">
        <v>2502</v>
      </c>
      <c r="Y928" t="s">
        <v>2503</v>
      </c>
      <c r="Z928" s="23" t="s">
        <v>2504</v>
      </c>
      <c r="AA928" s="23" t="s">
        <v>4033</v>
      </c>
      <c r="AB928" s="23" t="s">
        <v>2506</v>
      </c>
      <c r="AC928" s="23"/>
      <c r="AD928" s="23"/>
      <c r="AE928" s="23"/>
      <c r="AF928" s="23" t="s">
        <v>40</v>
      </c>
      <c r="AG928" s="23" t="s">
        <v>4037</v>
      </c>
      <c r="AH928" s="23" t="s">
        <v>41</v>
      </c>
      <c r="AI928" s="23" t="s">
        <v>4038</v>
      </c>
      <c r="AJ928" s="23" t="s">
        <v>4039</v>
      </c>
      <c r="AK928" s="23" t="s">
        <v>2501</v>
      </c>
      <c r="AL928" s="23" t="s">
        <v>2501</v>
      </c>
      <c r="AM928" s="23" t="s">
        <v>2501</v>
      </c>
      <c r="AN928" s="23" t="s">
        <v>2501</v>
      </c>
      <c r="AO928" s="30"/>
      <c r="AP928" t="s">
        <v>2500</v>
      </c>
      <c r="AQ928" t="s">
        <v>4040</v>
      </c>
      <c r="AR928">
        <v>19495</v>
      </c>
      <c r="AS928" s="2">
        <v>43831</v>
      </c>
      <c r="AT928" s="2" t="s">
        <v>4041</v>
      </c>
    </row>
    <row r="929" spans="1:46" x14ac:dyDescent="0.25">
      <c r="A929" t="s">
        <v>4930</v>
      </c>
      <c r="B929" s="23" t="s">
        <v>550</v>
      </c>
      <c r="C929" s="27" t="s">
        <v>4931</v>
      </c>
      <c r="D929" s="27" t="s">
        <v>4931</v>
      </c>
      <c r="E929" t="s">
        <v>2495</v>
      </c>
      <c r="F929" t="s">
        <v>2495</v>
      </c>
      <c r="G929" t="s">
        <v>2495</v>
      </c>
      <c r="H929" t="s">
        <v>2495</v>
      </c>
      <c r="I929" t="s">
        <v>2496</v>
      </c>
      <c r="J929" s="23" t="s">
        <v>4036</v>
      </c>
      <c r="K929" s="23" t="s">
        <v>2505</v>
      </c>
      <c r="L929" s="23" t="s">
        <v>2499</v>
      </c>
      <c r="M929" s="2">
        <v>43831</v>
      </c>
      <c r="N929" s="30"/>
      <c r="O929" s="30"/>
      <c r="P929" s="30"/>
      <c r="V929" t="s">
        <v>40</v>
      </c>
      <c r="W929" t="s">
        <v>40</v>
      </c>
      <c r="X929" t="s">
        <v>2502</v>
      </c>
      <c r="Y929" t="s">
        <v>2503</v>
      </c>
      <c r="Z929" s="23" t="s">
        <v>2504</v>
      </c>
      <c r="AA929" s="23" t="s">
        <v>4033</v>
      </c>
      <c r="AB929" s="23" t="s">
        <v>2506</v>
      </c>
      <c r="AC929" s="23"/>
      <c r="AD929" s="23"/>
      <c r="AE929" s="23"/>
      <c r="AF929" s="23" t="s">
        <v>40</v>
      </c>
      <c r="AG929" s="23" t="s">
        <v>4037</v>
      </c>
      <c r="AH929" s="23" t="s">
        <v>41</v>
      </c>
      <c r="AI929" s="23" t="s">
        <v>4038</v>
      </c>
      <c r="AJ929" s="23" t="s">
        <v>4039</v>
      </c>
      <c r="AK929" s="23" t="s">
        <v>2501</v>
      </c>
      <c r="AL929" s="23" t="s">
        <v>2501</v>
      </c>
      <c r="AM929" s="23" t="s">
        <v>2501</v>
      </c>
      <c r="AN929" s="23" t="s">
        <v>2501</v>
      </c>
      <c r="AO929" s="30"/>
      <c r="AP929" t="s">
        <v>2500</v>
      </c>
      <c r="AQ929" t="s">
        <v>4040</v>
      </c>
      <c r="AR929">
        <v>19495</v>
      </c>
      <c r="AS929" s="2">
        <v>43831</v>
      </c>
      <c r="AT929" s="2" t="s">
        <v>4041</v>
      </c>
    </row>
    <row r="930" spans="1:46" x14ac:dyDescent="0.25">
      <c r="A930" t="s">
        <v>4932</v>
      </c>
      <c r="B930" s="23" t="s">
        <v>552</v>
      </c>
      <c r="C930" s="26" t="s">
        <v>4933</v>
      </c>
      <c r="D930" s="26" t="s">
        <v>4933</v>
      </c>
      <c r="E930" t="s">
        <v>2495</v>
      </c>
      <c r="F930" t="s">
        <v>2495</v>
      </c>
      <c r="G930" t="s">
        <v>2495</v>
      </c>
      <c r="H930" t="s">
        <v>2495</v>
      </c>
      <c r="I930" t="s">
        <v>2496</v>
      </c>
      <c r="J930" s="23" t="s">
        <v>4036</v>
      </c>
      <c r="K930" s="23" t="s">
        <v>2505</v>
      </c>
      <c r="L930" s="23" t="s">
        <v>2499</v>
      </c>
      <c r="M930" s="2">
        <v>43831</v>
      </c>
      <c r="N930" s="30"/>
      <c r="O930" s="30"/>
      <c r="P930" s="30"/>
      <c r="V930" t="s">
        <v>40</v>
      </c>
      <c r="W930" t="s">
        <v>40</v>
      </c>
      <c r="X930" t="s">
        <v>2502</v>
      </c>
      <c r="Y930" t="s">
        <v>2503</v>
      </c>
      <c r="Z930" s="23" t="s">
        <v>2504</v>
      </c>
      <c r="AA930" s="23" t="s">
        <v>4033</v>
      </c>
      <c r="AB930" s="23" t="s">
        <v>2506</v>
      </c>
      <c r="AC930" s="23"/>
      <c r="AD930" s="23"/>
      <c r="AE930" s="23"/>
      <c r="AF930" s="23" t="s">
        <v>40</v>
      </c>
      <c r="AG930" s="23" t="s">
        <v>4037</v>
      </c>
      <c r="AH930" s="23" t="s">
        <v>41</v>
      </c>
      <c r="AI930" s="23" t="s">
        <v>4038</v>
      </c>
      <c r="AJ930" s="23" t="s">
        <v>4039</v>
      </c>
      <c r="AK930" s="23" t="s">
        <v>2501</v>
      </c>
      <c r="AL930" s="23" t="s">
        <v>2501</v>
      </c>
      <c r="AM930" s="23" t="s">
        <v>2501</v>
      </c>
      <c r="AN930" s="23" t="s">
        <v>2501</v>
      </c>
      <c r="AO930" s="30"/>
      <c r="AP930" t="s">
        <v>2500</v>
      </c>
      <c r="AQ930" t="s">
        <v>4040</v>
      </c>
      <c r="AR930">
        <v>19495</v>
      </c>
      <c r="AS930" s="2">
        <v>43831</v>
      </c>
      <c r="AT930" s="2" t="s">
        <v>4041</v>
      </c>
    </row>
    <row r="931" spans="1:46" x14ac:dyDescent="0.25">
      <c r="A931" t="s">
        <v>4934</v>
      </c>
      <c r="B931" s="23" t="s">
        <v>553</v>
      </c>
      <c r="C931" s="27" t="s">
        <v>4935</v>
      </c>
      <c r="D931" s="27" t="s">
        <v>4935</v>
      </c>
      <c r="E931" t="s">
        <v>2495</v>
      </c>
      <c r="F931" t="s">
        <v>2495</v>
      </c>
      <c r="G931" t="s">
        <v>2495</v>
      </c>
      <c r="H931" t="s">
        <v>2495</v>
      </c>
      <c r="I931" t="s">
        <v>2496</v>
      </c>
      <c r="J931" s="23" t="s">
        <v>4036</v>
      </c>
      <c r="K931" s="23" t="s">
        <v>2505</v>
      </c>
      <c r="L931" s="23" t="s">
        <v>2499</v>
      </c>
      <c r="M931" s="2">
        <v>43831</v>
      </c>
      <c r="N931" s="30"/>
      <c r="O931" s="30"/>
      <c r="P931" s="30"/>
      <c r="V931" t="s">
        <v>40</v>
      </c>
      <c r="W931" t="s">
        <v>40</v>
      </c>
      <c r="X931" t="s">
        <v>2502</v>
      </c>
      <c r="Y931" t="s">
        <v>2503</v>
      </c>
      <c r="Z931" s="23" t="s">
        <v>2504</v>
      </c>
      <c r="AA931" s="23" t="s">
        <v>4033</v>
      </c>
      <c r="AB931" s="23" t="s">
        <v>2506</v>
      </c>
      <c r="AC931" s="23"/>
      <c r="AD931" s="23"/>
      <c r="AE931" s="23"/>
      <c r="AF931" s="23" t="s">
        <v>40</v>
      </c>
      <c r="AG931" s="23" t="s">
        <v>4037</v>
      </c>
      <c r="AH931" s="23" t="s">
        <v>41</v>
      </c>
      <c r="AI931" s="23" t="s">
        <v>4038</v>
      </c>
      <c r="AJ931" s="23" t="s">
        <v>4039</v>
      </c>
      <c r="AK931" s="23" t="s">
        <v>2501</v>
      </c>
      <c r="AL931" s="23" t="s">
        <v>2501</v>
      </c>
      <c r="AM931" s="23" t="s">
        <v>2501</v>
      </c>
      <c r="AN931" s="23" t="s">
        <v>2501</v>
      </c>
      <c r="AO931" s="30"/>
      <c r="AP931" t="s">
        <v>2500</v>
      </c>
      <c r="AQ931" t="s">
        <v>4040</v>
      </c>
      <c r="AR931">
        <v>19495</v>
      </c>
      <c r="AS931" s="2">
        <v>43831</v>
      </c>
      <c r="AT931" s="2" t="s">
        <v>4041</v>
      </c>
    </row>
    <row r="932" spans="1:46" x14ac:dyDescent="0.25">
      <c r="A932" t="s">
        <v>4936</v>
      </c>
      <c r="B932" s="23" t="s">
        <v>554</v>
      </c>
      <c r="C932" s="26" t="s">
        <v>4937</v>
      </c>
      <c r="D932" s="26" t="s">
        <v>4937</v>
      </c>
      <c r="E932" t="s">
        <v>2495</v>
      </c>
      <c r="F932" t="s">
        <v>2495</v>
      </c>
      <c r="G932" t="s">
        <v>2495</v>
      </c>
      <c r="H932" t="s">
        <v>2495</v>
      </c>
      <c r="I932" t="s">
        <v>2496</v>
      </c>
      <c r="J932" s="23" t="s">
        <v>4036</v>
      </c>
      <c r="K932" s="23" t="s">
        <v>2505</v>
      </c>
      <c r="L932" s="23" t="s">
        <v>2499</v>
      </c>
      <c r="M932" s="2">
        <v>43831</v>
      </c>
      <c r="N932" s="30"/>
      <c r="O932" s="30"/>
      <c r="P932" s="30"/>
      <c r="V932" t="s">
        <v>40</v>
      </c>
      <c r="W932" t="s">
        <v>40</v>
      </c>
      <c r="X932" t="s">
        <v>2502</v>
      </c>
      <c r="Y932" t="s">
        <v>2503</v>
      </c>
      <c r="Z932" s="23" t="s">
        <v>2504</v>
      </c>
      <c r="AA932" s="23" t="s">
        <v>4033</v>
      </c>
      <c r="AB932" s="23" t="s">
        <v>2506</v>
      </c>
      <c r="AC932" s="23"/>
      <c r="AD932" s="23"/>
      <c r="AE932" s="23"/>
      <c r="AF932" s="23" t="s">
        <v>40</v>
      </c>
      <c r="AG932" s="23" t="s">
        <v>4037</v>
      </c>
      <c r="AH932" s="23" t="s">
        <v>41</v>
      </c>
      <c r="AI932" s="23" t="s">
        <v>4038</v>
      </c>
      <c r="AJ932" s="23" t="s">
        <v>4039</v>
      </c>
      <c r="AK932" s="23" t="s">
        <v>2501</v>
      </c>
      <c r="AL932" s="23" t="s">
        <v>2501</v>
      </c>
      <c r="AM932" s="23" t="s">
        <v>2501</v>
      </c>
      <c r="AN932" s="23" t="s">
        <v>2501</v>
      </c>
      <c r="AO932" s="30"/>
      <c r="AP932" t="s">
        <v>2500</v>
      </c>
      <c r="AQ932" t="s">
        <v>4040</v>
      </c>
      <c r="AR932">
        <v>19495</v>
      </c>
      <c r="AS932" s="2">
        <v>43831</v>
      </c>
      <c r="AT932" s="2" t="s">
        <v>4041</v>
      </c>
    </row>
    <row r="933" spans="1:46" x14ac:dyDescent="0.25">
      <c r="A933" t="s">
        <v>4938</v>
      </c>
      <c r="B933" s="23" t="s">
        <v>555</v>
      </c>
      <c r="C933" s="27" t="s">
        <v>4939</v>
      </c>
      <c r="D933" s="27" t="s">
        <v>4939</v>
      </c>
      <c r="E933" t="s">
        <v>2495</v>
      </c>
      <c r="F933" t="s">
        <v>2495</v>
      </c>
      <c r="G933" t="s">
        <v>2495</v>
      </c>
      <c r="H933" t="s">
        <v>2495</v>
      </c>
      <c r="I933" t="s">
        <v>2496</v>
      </c>
      <c r="J933" s="23" t="s">
        <v>4036</v>
      </c>
      <c r="K933" s="23" t="s">
        <v>2505</v>
      </c>
      <c r="L933" s="23" t="s">
        <v>2499</v>
      </c>
      <c r="M933" s="2">
        <v>43831</v>
      </c>
      <c r="N933" s="30"/>
      <c r="O933" s="30"/>
      <c r="P933" s="30"/>
      <c r="V933" t="s">
        <v>40</v>
      </c>
      <c r="W933" t="s">
        <v>40</v>
      </c>
      <c r="X933" t="s">
        <v>2502</v>
      </c>
      <c r="Y933" t="s">
        <v>2503</v>
      </c>
      <c r="Z933" s="23" t="s">
        <v>2504</v>
      </c>
      <c r="AA933" s="23" t="s">
        <v>4033</v>
      </c>
      <c r="AB933" s="23" t="s">
        <v>2506</v>
      </c>
      <c r="AC933" s="23"/>
      <c r="AD933" s="23"/>
      <c r="AE933" s="23"/>
      <c r="AF933" s="23" t="s">
        <v>40</v>
      </c>
      <c r="AG933" s="23" t="s">
        <v>4037</v>
      </c>
      <c r="AH933" s="23" t="s">
        <v>41</v>
      </c>
      <c r="AI933" s="23" t="s">
        <v>4038</v>
      </c>
      <c r="AJ933" s="23" t="s">
        <v>4039</v>
      </c>
      <c r="AK933" s="23" t="s">
        <v>2501</v>
      </c>
      <c r="AL933" s="23" t="s">
        <v>2501</v>
      </c>
      <c r="AM933" s="23" t="s">
        <v>2501</v>
      </c>
      <c r="AN933" s="23" t="s">
        <v>2501</v>
      </c>
      <c r="AO933" s="30"/>
      <c r="AP933" t="s">
        <v>2500</v>
      </c>
      <c r="AQ933" t="s">
        <v>4040</v>
      </c>
      <c r="AR933">
        <v>19495</v>
      </c>
      <c r="AS933" s="2">
        <v>43831</v>
      </c>
      <c r="AT933" s="2" t="s">
        <v>4041</v>
      </c>
    </row>
    <row r="934" spans="1:46" x14ac:dyDescent="0.25">
      <c r="A934" t="s">
        <v>4940</v>
      </c>
      <c r="B934" s="23" t="s">
        <v>556</v>
      </c>
      <c r="C934" s="26" t="s">
        <v>4941</v>
      </c>
      <c r="D934" s="26" t="s">
        <v>4941</v>
      </c>
      <c r="E934" t="s">
        <v>2495</v>
      </c>
      <c r="F934" t="s">
        <v>2495</v>
      </c>
      <c r="G934" t="s">
        <v>2495</v>
      </c>
      <c r="H934" t="s">
        <v>2495</v>
      </c>
      <c r="I934" t="s">
        <v>2496</v>
      </c>
      <c r="J934" s="23" t="s">
        <v>4036</v>
      </c>
      <c r="K934" s="23" t="s">
        <v>2505</v>
      </c>
      <c r="L934" s="23" t="s">
        <v>2499</v>
      </c>
      <c r="M934" s="2">
        <v>43831</v>
      </c>
      <c r="N934" s="30"/>
      <c r="O934" s="30"/>
      <c r="P934" s="30"/>
      <c r="V934" t="s">
        <v>40</v>
      </c>
      <c r="W934" t="s">
        <v>40</v>
      </c>
      <c r="X934" t="s">
        <v>2502</v>
      </c>
      <c r="Y934" t="s">
        <v>2503</v>
      </c>
      <c r="Z934" s="23" t="s">
        <v>2504</v>
      </c>
      <c r="AA934" s="23" t="s">
        <v>4033</v>
      </c>
      <c r="AB934" s="23" t="s">
        <v>2506</v>
      </c>
      <c r="AC934" s="23"/>
      <c r="AD934" s="23"/>
      <c r="AE934" s="23"/>
      <c r="AF934" s="23" t="s">
        <v>40</v>
      </c>
      <c r="AG934" s="23" t="s">
        <v>4037</v>
      </c>
      <c r="AH934" s="23" t="s">
        <v>41</v>
      </c>
      <c r="AI934" s="23" t="s">
        <v>4038</v>
      </c>
      <c r="AJ934" s="23" t="s">
        <v>4039</v>
      </c>
      <c r="AK934" s="23" t="s">
        <v>2501</v>
      </c>
      <c r="AL934" s="23" t="s">
        <v>2501</v>
      </c>
      <c r="AM934" s="23" t="s">
        <v>2501</v>
      </c>
      <c r="AN934" s="23" t="s">
        <v>2501</v>
      </c>
      <c r="AO934" s="30"/>
      <c r="AP934" t="s">
        <v>2500</v>
      </c>
      <c r="AQ934" t="s">
        <v>4040</v>
      </c>
      <c r="AR934">
        <v>19495</v>
      </c>
      <c r="AS934" s="2">
        <v>43831</v>
      </c>
      <c r="AT934" s="2" t="s">
        <v>4041</v>
      </c>
    </row>
    <row r="935" spans="1:46" x14ac:dyDescent="0.25">
      <c r="A935" t="s">
        <v>4942</v>
      </c>
      <c r="B935" s="23" t="s">
        <v>557</v>
      </c>
      <c r="C935" s="27" t="s">
        <v>4943</v>
      </c>
      <c r="D935" s="27" t="s">
        <v>4943</v>
      </c>
      <c r="E935" t="s">
        <v>2495</v>
      </c>
      <c r="F935" t="s">
        <v>2495</v>
      </c>
      <c r="G935" t="s">
        <v>2495</v>
      </c>
      <c r="H935" t="s">
        <v>2495</v>
      </c>
      <c r="I935" t="s">
        <v>2496</v>
      </c>
      <c r="J935" s="23" t="s">
        <v>4036</v>
      </c>
      <c r="K935" s="23" t="s">
        <v>2505</v>
      </c>
      <c r="L935" s="23" t="s">
        <v>2499</v>
      </c>
      <c r="M935" s="2">
        <v>43831</v>
      </c>
      <c r="N935" s="30"/>
      <c r="O935" s="30"/>
      <c r="P935" s="30"/>
      <c r="V935" t="s">
        <v>40</v>
      </c>
      <c r="W935" t="s">
        <v>40</v>
      </c>
      <c r="X935" t="s">
        <v>2502</v>
      </c>
      <c r="Y935" t="s">
        <v>2503</v>
      </c>
      <c r="Z935" s="23" t="s">
        <v>2504</v>
      </c>
      <c r="AA935" s="23" t="s">
        <v>4033</v>
      </c>
      <c r="AB935" s="23" t="s">
        <v>2506</v>
      </c>
      <c r="AC935" s="23"/>
      <c r="AD935" s="23"/>
      <c r="AE935" s="23"/>
      <c r="AF935" s="23" t="s">
        <v>40</v>
      </c>
      <c r="AG935" s="23" t="s">
        <v>4037</v>
      </c>
      <c r="AH935" s="23" t="s">
        <v>41</v>
      </c>
      <c r="AI935" s="23" t="s">
        <v>4038</v>
      </c>
      <c r="AJ935" s="23" t="s">
        <v>4039</v>
      </c>
      <c r="AK935" s="23" t="s">
        <v>2501</v>
      </c>
      <c r="AL935" s="23" t="s">
        <v>2501</v>
      </c>
      <c r="AM935" s="23" t="s">
        <v>2501</v>
      </c>
      <c r="AN935" s="23" t="s">
        <v>2501</v>
      </c>
      <c r="AO935" s="30"/>
      <c r="AP935" t="s">
        <v>2500</v>
      </c>
      <c r="AQ935" t="s">
        <v>4040</v>
      </c>
      <c r="AR935">
        <v>19495</v>
      </c>
      <c r="AS935" s="2">
        <v>43831</v>
      </c>
      <c r="AT935" s="2" t="s">
        <v>4041</v>
      </c>
    </row>
    <row r="936" spans="1:46" x14ac:dyDescent="0.25">
      <c r="A936" t="s">
        <v>4944</v>
      </c>
      <c r="B936" s="23" t="s">
        <v>558</v>
      </c>
      <c r="C936" s="26" t="s">
        <v>4945</v>
      </c>
      <c r="D936" s="26" t="s">
        <v>4945</v>
      </c>
      <c r="E936" t="s">
        <v>2495</v>
      </c>
      <c r="F936" t="s">
        <v>2495</v>
      </c>
      <c r="G936" t="s">
        <v>2495</v>
      </c>
      <c r="H936" t="s">
        <v>2495</v>
      </c>
      <c r="I936" t="s">
        <v>2496</v>
      </c>
      <c r="J936" s="23" t="s">
        <v>4036</v>
      </c>
      <c r="K936" s="23" t="s">
        <v>2505</v>
      </c>
      <c r="L936" s="23" t="s">
        <v>2499</v>
      </c>
      <c r="M936" s="2">
        <v>43831</v>
      </c>
      <c r="N936" s="30"/>
      <c r="O936" s="30"/>
      <c r="P936" s="30"/>
      <c r="V936" t="s">
        <v>40</v>
      </c>
      <c r="W936" t="s">
        <v>40</v>
      </c>
      <c r="X936" t="s">
        <v>2502</v>
      </c>
      <c r="Y936" t="s">
        <v>2503</v>
      </c>
      <c r="Z936" s="23" t="s">
        <v>2504</v>
      </c>
      <c r="AA936" s="23" t="s">
        <v>4033</v>
      </c>
      <c r="AB936" s="23" t="s">
        <v>2506</v>
      </c>
      <c r="AC936" s="23"/>
      <c r="AD936" s="23"/>
      <c r="AE936" s="23"/>
      <c r="AF936" s="23" t="s">
        <v>40</v>
      </c>
      <c r="AG936" s="23" t="s">
        <v>4037</v>
      </c>
      <c r="AH936" s="23" t="s">
        <v>41</v>
      </c>
      <c r="AI936" s="23" t="s">
        <v>4038</v>
      </c>
      <c r="AJ936" s="23" t="s">
        <v>4039</v>
      </c>
      <c r="AK936" s="23" t="s">
        <v>2501</v>
      </c>
      <c r="AL936" s="23" t="s">
        <v>2501</v>
      </c>
      <c r="AM936" s="23" t="s">
        <v>2501</v>
      </c>
      <c r="AN936" s="23" t="s">
        <v>2501</v>
      </c>
      <c r="AO936" s="30"/>
      <c r="AP936" t="s">
        <v>2500</v>
      </c>
      <c r="AQ936" t="s">
        <v>4040</v>
      </c>
      <c r="AR936">
        <v>19495</v>
      </c>
      <c r="AS936" s="2">
        <v>43831</v>
      </c>
      <c r="AT936" s="2" t="s">
        <v>4041</v>
      </c>
    </row>
    <row r="937" spans="1:46" x14ac:dyDescent="0.25">
      <c r="A937" t="s">
        <v>4946</v>
      </c>
      <c r="B937" s="23" t="s">
        <v>559</v>
      </c>
      <c r="C937" s="28" t="s">
        <v>4947</v>
      </c>
      <c r="D937" s="27" t="s">
        <v>4947</v>
      </c>
      <c r="E937" t="s">
        <v>2495</v>
      </c>
      <c r="F937" t="s">
        <v>2495</v>
      </c>
      <c r="G937" t="s">
        <v>2495</v>
      </c>
      <c r="H937" t="s">
        <v>2495</v>
      </c>
      <c r="I937" t="s">
        <v>2496</v>
      </c>
      <c r="J937" s="23" t="s">
        <v>4036</v>
      </c>
      <c r="K937" s="23" t="s">
        <v>2505</v>
      </c>
      <c r="L937" s="23" t="s">
        <v>2499</v>
      </c>
      <c r="M937" s="2">
        <v>43831</v>
      </c>
      <c r="N937" s="30"/>
      <c r="O937" s="30"/>
      <c r="P937" s="30"/>
      <c r="V937" t="s">
        <v>40</v>
      </c>
      <c r="W937" t="s">
        <v>40</v>
      </c>
      <c r="X937" t="s">
        <v>2502</v>
      </c>
      <c r="Y937" t="s">
        <v>2503</v>
      </c>
      <c r="Z937" s="23" t="s">
        <v>2504</v>
      </c>
      <c r="AA937" s="23" t="s">
        <v>4033</v>
      </c>
      <c r="AB937" s="23" t="s">
        <v>2506</v>
      </c>
      <c r="AC937" s="23"/>
      <c r="AD937" s="23"/>
      <c r="AE937" s="23"/>
      <c r="AF937" s="23" t="s">
        <v>40</v>
      </c>
      <c r="AG937" s="23" t="s">
        <v>4037</v>
      </c>
      <c r="AH937" s="23" t="s">
        <v>41</v>
      </c>
      <c r="AI937" s="23" t="s">
        <v>4038</v>
      </c>
      <c r="AJ937" s="23" t="s">
        <v>4039</v>
      </c>
      <c r="AK937" s="23" t="s">
        <v>2501</v>
      </c>
      <c r="AL937" s="23" t="s">
        <v>2501</v>
      </c>
      <c r="AM937" s="23" t="s">
        <v>2501</v>
      </c>
      <c r="AN937" s="23" t="s">
        <v>2501</v>
      </c>
      <c r="AO937" s="30"/>
      <c r="AP937" t="s">
        <v>2500</v>
      </c>
      <c r="AQ937" t="s">
        <v>4040</v>
      </c>
      <c r="AR937">
        <v>19495</v>
      </c>
      <c r="AS937" s="2">
        <v>43831</v>
      </c>
      <c r="AT937" s="2" t="s">
        <v>4041</v>
      </c>
    </row>
    <row r="938" spans="1:46" x14ac:dyDescent="0.25">
      <c r="A938" t="s">
        <v>4948</v>
      </c>
      <c r="B938" s="23" t="s">
        <v>560</v>
      </c>
      <c r="C938" s="28" t="s">
        <v>4949</v>
      </c>
      <c r="D938" s="26" t="s">
        <v>4949</v>
      </c>
      <c r="E938" t="s">
        <v>2495</v>
      </c>
      <c r="F938" t="s">
        <v>2495</v>
      </c>
      <c r="G938" t="s">
        <v>2495</v>
      </c>
      <c r="H938" t="s">
        <v>2495</v>
      </c>
      <c r="I938" t="s">
        <v>2496</v>
      </c>
      <c r="J938" s="23" t="s">
        <v>4036</v>
      </c>
      <c r="K938" s="23" t="s">
        <v>2505</v>
      </c>
      <c r="L938" s="23" t="s">
        <v>2499</v>
      </c>
      <c r="M938" s="2">
        <v>43831</v>
      </c>
      <c r="N938" s="30"/>
      <c r="O938" s="30"/>
      <c r="P938" s="30"/>
      <c r="V938" t="s">
        <v>40</v>
      </c>
      <c r="W938" t="s">
        <v>40</v>
      </c>
      <c r="X938" t="s">
        <v>2502</v>
      </c>
      <c r="Y938" t="s">
        <v>2503</v>
      </c>
      <c r="Z938" s="23" t="s">
        <v>2504</v>
      </c>
      <c r="AA938" s="23" t="s">
        <v>4033</v>
      </c>
      <c r="AB938" s="23" t="s">
        <v>2506</v>
      </c>
      <c r="AC938" s="23"/>
      <c r="AD938" s="23"/>
      <c r="AE938" s="23"/>
      <c r="AF938" s="23" t="s">
        <v>40</v>
      </c>
      <c r="AG938" s="23" t="s">
        <v>4037</v>
      </c>
      <c r="AH938" s="23" t="s">
        <v>41</v>
      </c>
      <c r="AI938" s="23" t="s">
        <v>4038</v>
      </c>
      <c r="AJ938" s="23" t="s">
        <v>4039</v>
      </c>
      <c r="AK938" s="23" t="s">
        <v>2501</v>
      </c>
      <c r="AL938" s="23" t="s">
        <v>2501</v>
      </c>
      <c r="AM938" s="23" t="s">
        <v>2501</v>
      </c>
      <c r="AN938" s="23" t="s">
        <v>2501</v>
      </c>
      <c r="AO938" s="30"/>
      <c r="AP938" t="s">
        <v>2500</v>
      </c>
      <c r="AQ938" t="s">
        <v>4040</v>
      </c>
      <c r="AR938">
        <v>19495</v>
      </c>
      <c r="AS938" s="2">
        <v>43831</v>
      </c>
      <c r="AT938" s="2" t="s">
        <v>4041</v>
      </c>
    </row>
    <row r="939" spans="1:46" x14ac:dyDescent="0.25">
      <c r="A939" t="s">
        <v>4950</v>
      </c>
      <c r="B939" s="23" t="s">
        <v>561</v>
      </c>
      <c r="C939" s="27" t="s">
        <v>4951</v>
      </c>
      <c r="D939" s="27" t="s">
        <v>4951</v>
      </c>
      <c r="E939" t="s">
        <v>2495</v>
      </c>
      <c r="F939" t="s">
        <v>2495</v>
      </c>
      <c r="G939" t="s">
        <v>2495</v>
      </c>
      <c r="H939" t="s">
        <v>2495</v>
      </c>
      <c r="I939" t="s">
        <v>2496</v>
      </c>
      <c r="J939" s="23" t="s">
        <v>4036</v>
      </c>
      <c r="K939" s="23" t="s">
        <v>2505</v>
      </c>
      <c r="L939" s="23" t="s">
        <v>2499</v>
      </c>
      <c r="M939" s="2">
        <v>43831</v>
      </c>
      <c r="N939" s="30"/>
      <c r="O939" s="30"/>
      <c r="P939" s="30"/>
      <c r="V939" t="s">
        <v>40</v>
      </c>
      <c r="W939" t="s">
        <v>40</v>
      </c>
      <c r="X939" t="s">
        <v>2502</v>
      </c>
      <c r="Y939" t="s">
        <v>2503</v>
      </c>
      <c r="Z939" s="23" t="s">
        <v>2504</v>
      </c>
      <c r="AA939" s="23" t="s">
        <v>4033</v>
      </c>
      <c r="AB939" s="23" t="s">
        <v>2506</v>
      </c>
      <c r="AC939" s="23"/>
      <c r="AD939" s="23"/>
      <c r="AE939" s="23"/>
      <c r="AF939" s="23" t="s">
        <v>40</v>
      </c>
      <c r="AG939" s="23" t="s">
        <v>4037</v>
      </c>
      <c r="AH939" s="23" t="s">
        <v>41</v>
      </c>
      <c r="AI939" s="23" t="s">
        <v>4038</v>
      </c>
      <c r="AJ939" s="23" t="s">
        <v>4039</v>
      </c>
      <c r="AK939" s="23" t="s">
        <v>2501</v>
      </c>
      <c r="AL939" s="23" t="s">
        <v>2501</v>
      </c>
      <c r="AM939" s="23" t="s">
        <v>2501</v>
      </c>
      <c r="AN939" s="23" t="s">
        <v>2501</v>
      </c>
      <c r="AO939" s="30"/>
      <c r="AP939" t="s">
        <v>2500</v>
      </c>
      <c r="AQ939" t="s">
        <v>4040</v>
      </c>
      <c r="AR939">
        <v>19495</v>
      </c>
      <c r="AS939" s="2">
        <v>43831</v>
      </c>
      <c r="AT939" s="2" t="s">
        <v>4041</v>
      </c>
    </row>
    <row r="940" spans="1:46" x14ac:dyDescent="0.25">
      <c r="A940" t="s">
        <v>4952</v>
      </c>
      <c r="B940" s="23" t="s">
        <v>562</v>
      </c>
      <c r="C940" s="26" t="s">
        <v>4953</v>
      </c>
      <c r="D940" s="26" t="s">
        <v>4953</v>
      </c>
      <c r="E940" t="s">
        <v>2495</v>
      </c>
      <c r="F940" t="s">
        <v>2495</v>
      </c>
      <c r="G940" t="s">
        <v>2495</v>
      </c>
      <c r="H940" t="s">
        <v>2495</v>
      </c>
      <c r="I940" t="s">
        <v>2496</v>
      </c>
      <c r="J940" s="23" t="s">
        <v>4036</v>
      </c>
      <c r="K940" s="23" t="s">
        <v>2505</v>
      </c>
      <c r="L940" s="23" t="s">
        <v>2499</v>
      </c>
      <c r="M940" s="2">
        <v>43831</v>
      </c>
      <c r="N940" s="30"/>
      <c r="O940" s="30"/>
      <c r="P940" s="30"/>
      <c r="V940" t="s">
        <v>40</v>
      </c>
      <c r="W940" t="s">
        <v>40</v>
      </c>
      <c r="X940" t="s">
        <v>2502</v>
      </c>
      <c r="Y940" t="s">
        <v>2503</v>
      </c>
      <c r="Z940" s="23" t="s">
        <v>2504</v>
      </c>
      <c r="AA940" s="23" t="s">
        <v>4033</v>
      </c>
      <c r="AB940" s="23" t="s">
        <v>2506</v>
      </c>
      <c r="AC940" s="23"/>
      <c r="AD940" s="23"/>
      <c r="AE940" s="23"/>
      <c r="AF940" s="23" t="s">
        <v>40</v>
      </c>
      <c r="AG940" s="23" t="s">
        <v>4037</v>
      </c>
      <c r="AH940" s="23" t="s">
        <v>41</v>
      </c>
      <c r="AI940" s="23" t="s">
        <v>4038</v>
      </c>
      <c r="AJ940" s="23" t="s">
        <v>4039</v>
      </c>
      <c r="AK940" s="23" t="s">
        <v>2501</v>
      </c>
      <c r="AL940" s="23" t="s">
        <v>2501</v>
      </c>
      <c r="AM940" s="23" t="s">
        <v>2501</v>
      </c>
      <c r="AN940" s="23" t="s">
        <v>2501</v>
      </c>
      <c r="AO940" s="30"/>
      <c r="AP940" t="s">
        <v>2500</v>
      </c>
      <c r="AQ940" t="s">
        <v>4040</v>
      </c>
      <c r="AR940">
        <v>19495</v>
      </c>
      <c r="AS940" s="2">
        <v>43831</v>
      </c>
      <c r="AT940" s="2" t="s">
        <v>4041</v>
      </c>
    </row>
    <row r="941" spans="1:46" x14ac:dyDescent="0.25">
      <c r="A941" t="s">
        <v>4954</v>
      </c>
      <c r="B941" s="23" t="s">
        <v>563</v>
      </c>
      <c r="C941" s="27" t="s">
        <v>4955</v>
      </c>
      <c r="D941" s="27" t="s">
        <v>4955</v>
      </c>
      <c r="E941" t="s">
        <v>2495</v>
      </c>
      <c r="F941" t="s">
        <v>2495</v>
      </c>
      <c r="G941" t="s">
        <v>2495</v>
      </c>
      <c r="H941" t="s">
        <v>2495</v>
      </c>
      <c r="I941" t="s">
        <v>2496</v>
      </c>
      <c r="J941" s="23" t="s">
        <v>4036</v>
      </c>
      <c r="K941" s="23" t="s">
        <v>2505</v>
      </c>
      <c r="L941" s="23" t="s">
        <v>2499</v>
      </c>
      <c r="M941" s="2">
        <v>43831</v>
      </c>
      <c r="N941" s="30"/>
      <c r="O941" s="30"/>
      <c r="P941" s="30"/>
      <c r="V941" t="s">
        <v>40</v>
      </c>
      <c r="W941" t="s">
        <v>40</v>
      </c>
      <c r="X941" t="s">
        <v>2502</v>
      </c>
      <c r="Y941" t="s">
        <v>2503</v>
      </c>
      <c r="Z941" s="23" t="s">
        <v>2504</v>
      </c>
      <c r="AA941" s="23" t="s">
        <v>4033</v>
      </c>
      <c r="AB941" s="23" t="s">
        <v>2506</v>
      </c>
      <c r="AC941" s="23"/>
      <c r="AD941" s="23"/>
      <c r="AE941" s="23"/>
      <c r="AF941" s="23" t="s">
        <v>40</v>
      </c>
      <c r="AG941" s="23" t="s">
        <v>4037</v>
      </c>
      <c r="AH941" s="23" t="s">
        <v>41</v>
      </c>
      <c r="AI941" s="23" t="s">
        <v>4038</v>
      </c>
      <c r="AJ941" s="23" t="s">
        <v>4039</v>
      </c>
      <c r="AK941" s="23" t="s">
        <v>2501</v>
      </c>
      <c r="AL941" s="23" t="s">
        <v>2501</v>
      </c>
      <c r="AM941" s="23" t="s">
        <v>2501</v>
      </c>
      <c r="AN941" s="23" t="s">
        <v>2501</v>
      </c>
      <c r="AO941" s="30"/>
      <c r="AP941" t="s">
        <v>2500</v>
      </c>
      <c r="AQ941" t="s">
        <v>4040</v>
      </c>
      <c r="AR941">
        <v>19495</v>
      </c>
      <c r="AS941" s="2">
        <v>43831</v>
      </c>
      <c r="AT941" s="2" t="s">
        <v>4041</v>
      </c>
    </row>
    <row r="942" spans="1:46" x14ac:dyDescent="0.25">
      <c r="A942" t="s">
        <v>4956</v>
      </c>
      <c r="B942" s="23" t="s">
        <v>564</v>
      </c>
      <c r="C942" s="26" t="s">
        <v>4957</v>
      </c>
      <c r="D942" s="26" t="s">
        <v>4957</v>
      </c>
      <c r="E942" t="s">
        <v>2495</v>
      </c>
      <c r="F942" t="s">
        <v>2495</v>
      </c>
      <c r="G942" t="s">
        <v>2495</v>
      </c>
      <c r="H942" t="s">
        <v>2495</v>
      </c>
      <c r="I942" t="s">
        <v>2496</v>
      </c>
      <c r="J942" s="23" t="s">
        <v>4036</v>
      </c>
      <c r="K942" s="23" t="s">
        <v>2505</v>
      </c>
      <c r="L942" s="23" t="s">
        <v>2499</v>
      </c>
      <c r="M942" s="2">
        <v>43831</v>
      </c>
      <c r="N942" s="30"/>
      <c r="O942" s="30"/>
      <c r="P942" s="30"/>
      <c r="V942" t="s">
        <v>40</v>
      </c>
      <c r="W942" t="s">
        <v>40</v>
      </c>
      <c r="X942" t="s">
        <v>2502</v>
      </c>
      <c r="Y942" t="s">
        <v>2503</v>
      </c>
      <c r="Z942" s="23" t="s">
        <v>2504</v>
      </c>
      <c r="AA942" s="23" t="s">
        <v>4033</v>
      </c>
      <c r="AB942" s="23" t="s">
        <v>2506</v>
      </c>
      <c r="AC942" s="23"/>
      <c r="AD942" s="23"/>
      <c r="AE942" s="23"/>
      <c r="AF942" s="23" t="s">
        <v>40</v>
      </c>
      <c r="AG942" s="23" t="s">
        <v>4037</v>
      </c>
      <c r="AH942" s="23" t="s">
        <v>41</v>
      </c>
      <c r="AI942" s="23" t="s">
        <v>4038</v>
      </c>
      <c r="AJ942" s="23" t="s">
        <v>4039</v>
      </c>
      <c r="AK942" s="23" t="s">
        <v>2501</v>
      </c>
      <c r="AL942" s="23" t="s">
        <v>2501</v>
      </c>
      <c r="AM942" s="23" t="s">
        <v>2501</v>
      </c>
      <c r="AN942" s="23" t="s">
        <v>2501</v>
      </c>
      <c r="AO942" s="30"/>
      <c r="AP942" t="s">
        <v>2500</v>
      </c>
      <c r="AQ942" t="s">
        <v>4040</v>
      </c>
      <c r="AR942">
        <v>19495</v>
      </c>
      <c r="AS942" s="2">
        <v>43831</v>
      </c>
      <c r="AT942" s="2" t="s">
        <v>4041</v>
      </c>
    </row>
    <row r="943" spans="1:46" x14ac:dyDescent="0.25">
      <c r="A943" t="s">
        <v>4958</v>
      </c>
      <c r="B943" s="23" t="s">
        <v>565</v>
      </c>
      <c r="C943" s="28" t="s">
        <v>4959</v>
      </c>
      <c r="D943" s="27" t="s">
        <v>4959</v>
      </c>
      <c r="E943" t="s">
        <v>2495</v>
      </c>
      <c r="F943" t="s">
        <v>2495</v>
      </c>
      <c r="G943" t="s">
        <v>2495</v>
      </c>
      <c r="H943" t="s">
        <v>2495</v>
      </c>
      <c r="I943" t="s">
        <v>2496</v>
      </c>
      <c r="J943" s="23" t="s">
        <v>4036</v>
      </c>
      <c r="K943" s="23" t="s">
        <v>2505</v>
      </c>
      <c r="L943" s="23" t="s">
        <v>2499</v>
      </c>
      <c r="M943" s="2">
        <v>43831</v>
      </c>
      <c r="N943" s="30"/>
      <c r="O943" s="30"/>
      <c r="P943" s="30"/>
      <c r="V943" t="s">
        <v>40</v>
      </c>
      <c r="W943" t="s">
        <v>40</v>
      </c>
      <c r="X943" t="s">
        <v>2502</v>
      </c>
      <c r="Y943" t="s">
        <v>2503</v>
      </c>
      <c r="Z943" s="23" t="s">
        <v>2504</v>
      </c>
      <c r="AA943" s="23" t="s">
        <v>4033</v>
      </c>
      <c r="AB943" s="23" t="s">
        <v>2506</v>
      </c>
      <c r="AC943" s="23"/>
      <c r="AD943" s="23"/>
      <c r="AE943" s="23"/>
      <c r="AF943" s="23" t="s">
        <v>40</v>
      </c>
      <c r="AG943" s="23" t="s">
        <v>4037</v>
      </c>
      <c r="AH943" s="23" t="s">
        <v>41</v>
      </c>
      <c r="AI943" s="23" t="s">
        <v>4038</v>
      </c>
      <c r="AJ943" s="23" t="s">
        <v>4039</v>
      </c>
      <c r="AK943" s="23" t="s">
        <v>2501</v>
      </c>
      <c r="AL943" s="23" t="s">
        <v>2501</v>
      </c>
      <c r="AM943" s="23" t="s">
        <v>2501</v>
      </c>
      <c r="AN943" s="23" t="s">
        <v>2501</v>
      </c>
      <c r="AO943" s="30"/>
      <c r="AP943" t="s">
        <v>2500</v>
      </c>
      <c r="AQ943" t="s">
        <v>4040</v>
      </c>
      <c r="AR943">
        <v>19495</v>
      </c>
      <c r="AS943" s="2">
        <v>43831</v>
      </c>
      <c r="AT943" s="2" t="s">
        <v>4041</v>
      </c>
    </row>
    <row r="944" spans="1:46" x14ac:dyDescent="0.25">
      <c r="A944" t="s">
        <v>4960</v>
      </c>
      <c r="B944" s="23" t="s">
        <v>566</v>
      </c>
      <c r="C944" s="26" t="s">
        <v>4961</v>
      </c>
      <c r="D944" s="26" t="s">
        <v>4961</v>
      </c>
      <c r="E944" t="s">
        <v>2495</v>
      </c>
      <c r="F944" t="s">
        <v>2495</v>
      </c>
      <c r="G944" t="s">
        <v>2495</v>
      </c>
      <c r="H944" t="s">
        <v>2495</v>
      </c>
      <c r="I944" t="s">
        <v>2496</v>
      </c>
      <c r="J944" s="23" t="s">
        <v>4036</v>
      </c>
      <c r="K944" s="23" t="s">
        <v>2505</v>
      </c>
      <c r="L944" s="23" t="s">
        <v>2499</v>
      </c>
      <c r="M944" s="2">
        <v>43831</v>
      </c>
      <c r="N944" s="30"/>
      <c r="O944" s="30"/>
      <c r="P944" s="30"/>
      <c r="V944" t="s">
        <v>40</v>
      </c>
      <c r="W944" t="s">
        <v>40</v>
      </c>
      <c r="X944" t="s">
        <v>2502</v>
      </c>
      <c r="Y944" t="s">
        <v>2503</v>
      </c>
      <c r="Z944" s="23" t="s">
        <v>2504</v>
      </c>
      <c r="AA944" s="23" t="s">
        <v>4033</v>
      </c>
      <c r="AB944" s="23" t="s">
        <v>2506</v>
      </c>
      <c r="AC944" s="23"/>
      <c r="AD944" s="23"/>
      <c r="AE944" s="23"/>
      <c r="AF944" s="23" t="s">
        <v>40</v>
      </c>
      <c r="AG944" s="23" t="s">
        <v>4037</v>
      </c>
      <c r="AH944" s="23" t="s">
        <v>41</v>
      </c>
      <c r="AI944" s="23" t="s">
        <v>4038</v>
      </c>
      <c r="AJ944" s="23" t="s">
        <v>4039</v>
      </c>
      <c r="AK944" s="23" t="s">
        <v>2501</v>
      </c>
      <c r="AL944" s="23" t="s">
        <v>2501</v>
      </c>
      <c r="AM944" s="23" t="s">
        <v>2501</v>
      </c>
      <c r="AN944" s="23" t="s">
        <v>2501</v>
      </c>
      <c r="AO944" s="30"/>
      <c r="AP944" t="s">
        <v>2500</v>
      </c>
      <c r="AQ944" t="s">
        <v>4040</v>
      </c>
      <c r="AR944">
        <v>19495</v>
      </c>
      <c r="AS944" s="2">
        <v>43831</v>
      </c>
      <c r="AT944" s="2" t="s">
        <v>4041</v>
      </c>
    </row>
    <row r="945" spans="1:46" x14ac:dyDescent="0.25">
      <c r="A945" t="s">
        <v>4962</v>
      </c>
      <c r="B945" s="23" t="s">
        <v>567</v>
      </c>
      <c r="C945" s="27" t="s">
        <v>4963</v>
      </c>
      <c r="D945" s="27" t="s">
        <v>4963</v>
      </c>
      <c r="E945" t="s">
        <v>2495</v>
      </c>
      <c r="F945" t="s">
        <v>2495</v>
      </c>
      <c r="G945" t="s">
        <v>2495</v>
      </c>
      <c r="H945" t="s">
        <v>2495</v>
      </c>
      <c r="I945" t="s">
        <v>2496</v>
      </c>
      <c r="J945" s="23" t="s">
        <v>4036</v>
      </c>
      <c r="K945" s="23" t="s">
        <v>2505</v>
      </c>
      <c r="L945" s="23" t="s">
        <v>2499</v>
      </c>
      <c r="M945" s="2">
        <v>43831</v>
      </c>
      <c r="N945" s="30"/>
      <c r="O945" s="30"/>
      <c r="P945" s="30"/>
      <c r="V945" t="s">
        <v>40</v>
      </c>
      <c r="W945" t="s">
        <v>40</v>
      </c>
      <c r="X945" t="s">
        <v>2502</v>
      </c>
      <c r="Y945" t="s">
        <v>2503</v>
      </c>
      <c r="Z945" s="23" t="s">
        <v>2504</v>
      </c>
      <c r="AA945" s="23" t="s">
        <v>4033</v>
      </c>
      <c r="AB945" s="23" t="s">
        <v>2506</v>
      </c>
      <c r="AC945" s="23"/>
      <c r="AD945" s="23"/>
      <c r="AE945" s="23"/>
      <c r="AF945" s="23" t="s">
        <v>40</v>
      </c>
      <c r="AG945" s="23" t="s">
        <v>4037</v>
      </c>
      <c r="AH945" s="23" t="s">
        <v>41</v>
      </c>
      <c r="AI945" s="23" t="s">
        <v>4038</v>
      </c>
      <c r="AJ945" s="23" t="s">
        <v>4039</v>
      </c>
      <c r="AK945" s="23" t="s">
        <v>2501</v>
      </c>
      <c r="AL945" s="23" t="s">
        <v>2501</v>
      </c>
      <c r="AM945" s="23" t="s">
        <v>2501</v>
      </c>
      <c r="AN945" s="23" t="s">
        <v>2501</v>
      </c>
      <c r="AO945" s="30"/>
      <c r="AP945" t="s">
        <v>2500</v>
      </c>
      <c r="AQ945" t="s">
        <v>4040</v>
      </c>
      <c r="AR945">
        <v>19495</v>
      </c>
      <c r="AS945" s="2">
        <v>43831</v>
      </c>
      <c r="AT945" s="2" t="s">
        <v>4041</v>
      </c>
    </row>
    <row r="946" spans="1:46" x14ac:dyDescent="0.25">
      <c r="A946" t="s">
        <v>4964</v>
      </c>
      <c r="B946" s="23" t="s">
        <v>568</v>
      </c>
      <c r="C946" s="26" t="s">
        <v>4965</v>
      </c>
      <c r="D946" s="26" t="s">
        <v>4965</v>
      </c>
      <c r="E946" t="s">
        <v>2495</v>
      </c>
      <c r="F946" t="s">
        <v>2495</v>
      </c>
      <c r="G946" t="s">
        <v>2495</v>
      </c>
      <c r="H946" t="s">
        <v>2495</v>
      </c>
      <c r="I946" t="s">
        <v>2496</v>
      </c>
      <c r="J946" s="23" t="s">
        <v>4036</v>
      </c>
      <c r="K946" s="23" t="s">
        <v>2505</v>
      </c>
      <c r="L946" s="23" t="s">
        <v>2499</v>
      </c>
      <c r="M946" s="2">
        <v>43831</v>
      </c>
      <c r="N946" s="30"/>
      <c r="O946" s="30"/>
      <c r="P946" s="30"/>
      <c r="V946" t="s">
        <v>40</v>
      </c>
      <c r="W946" t="s">
        <v>40</v>
      </c>
      <c r="X946" t="s">
        <v>2502</v>
      </c>
      <c r="Y946" t="s">
        <v>2503</v>
      </c>
      <c r="Z946" s="23" t="s">
        <v>2504</v>
      </c>
      <c r="AA946" s="23" t="s">
        <v>4033</v>
      </c>
      <c r="AB946" s="23" t="s">
        <v>2506</v>
      </c>
      <c r="AC946" s="23"/>
      <c r="AD946" s="23"/>
      <c r="AE946" s="23"/>
      <c r="AF946" s="23" t="s">
        <v>40</v>
      </c>
      <c r="AG946" s="23" t="s">
        <v>4037</v>
      </c>
      <c r="AH946" s="23" t="s">
        <v>41</v>
      </c>
      <c r="AI946" s="23" t="s">
        <v>4038</v>
      </c>
      <c r="AJ946" s="23" t="s">
        <v>4039</v>
      </c>
      <c r="AK946" s="23" t="s">
        <v>2501</v>
      </c>
      <c r="AL946" s="23" t="s">
        <v>2501</v>
      </c>
      <c r="AM946" s="23" t="s">
        <v>2501</v>
      </c>
      <c r="AN946" s="23" t="s">
        <v>2501</v>
      </c>
      <c r="AO946" s="30"/>
      <c r="AP946" t="s">
        <v>2500</v>
      </c>
      <c r="AQ946" t="s">
        <v>4040</v>
      </c>
      <c r="AR946">
        <v>19495</v>
      </c>
      <c r="AS946" s="2">
        <v>43831</v>
      </c>
      <c r="AT946" s="2" t="s">
        <v>4041</v>
      </c>
    </row>
    <row r="947" spans="1:46" x14ac:dyDescent="0.25">
      <c r="A947" t="s">
        <v>4966</v>
      </c>
      <c r="B947" s="23" t="s">
        <v>559</v>
      </c>
      <c r="C947" s="28" t="s">
        <v>4947</v>
      </c>
      <c r="D947" s="27" t="s">
        <v>4947</v>
      </c>
      <c r="E947" t="s">
        <v>2495</v>
      </c>
      <c r="F947" t="s">
        <v>2495</v>
      </c>
      <c r="G947" t="s">
        <v>2495</v>
      </c>
      <c r="H947" t="s">
        <v>2495</v>
      </c>
      <c r="I947" t="s">
        <v>2496</v>
      </c>
      <c r="J947" s="23" t="s">
        <v>4036</v>
      </c>
      <c r="K947" s="23" t="s">
        <v>2505</v>
      </c>
      <c r="L947" s="23" t="s">
        <v>2499</v>
      </c>
      <c r="M947" s="2">
        <v>43831</v>
      </c>
      <c r="N947" s="30"/>
      <c r="O947" s="30"/>
      <c r="P947" s="30"/>
      <c r="V947" t="s">
        <v>40</v>
      </c>
      <c r="W947" t="s">
        <v>40</v>
      </c>
      <c r="X947" t="s">
        <v>2502</v>
      </c>
      <c r="Y947" t="s">
        <v>2503</v>
      </c>
      <c r="Z947" s="23" t="s">
        <v>2504</v>
      </c>
      <c r="AA947" s="23" t="s">
        <v>4033</v>
      </c>
      <c r="AB947" s="23" t="s">
        <v>2506</v>
      </c>
      <c r="AC947" s="23"/>
      <c r="AD947" s="23"/>
      <c r="AE947" s="23"/>
      <c r="AF947" s="23" t="s">
        <v>40</v>
      </c>
      <c r="AG947" s="23" t="s">
        <v>4037</v>
      </c>
      <c r="AH947" s="23" t="s">
        <v>41</v>
      </c>
      <c r="AI947" s="23" t="s">
        <v>4038</v>
      </c>
      <c r="AJ947" s="23" t="s">
        <v>4039</v>
      </c>
      <c r="AK947" s="23" t="s">
        <v>2501</v>
      </c>
      <c r="AL947" s="23" t="s">
        <v>2501</v>
      </c>
      <c r="AM947" s="23" t="s">
        <v>2501</v>
      </c>
      <c r="AN947" s="23" t="s">
        <v>2501</v>
      </c>
      <c r="AO947" s="30"/>
      <c r="AP947" t="s">
        <v>2500</v>
      </c>
      <c r="AQ947" t="s">
        <v>4040</v>
      </c>
      <c r="AR947">
        <v>19495</v>
      </c>
      <c r="AS947" s="2">
        <v>43831</v>
      </c>
      <c r="AT947" s="2" t="s">
        <v>4041</v>
      </c>
    </row>
    <row r="948" spans="1:46" x14ac:dyDescent="0.25">
      <c r="A948" t="s">
        <v>4967</v>
      </c>
      <c r="B948" s="23" t="s">
        <v>560</v>
      </c>
      <c r="C948" s="28" t="s">
        <v>4949</v>
      </c>
      <c r="D948" s="26" t="s">
        <v>4949</v>
      </c>
      <c r="E948" t="s">
        <v>2495</v>
      </c>
      <c r="F948" t="s">
        <v>2495</v>
      </c>
      <c r="G948" t="s">
        <v>2495</v>
      </c>
      <c r="H948" t="s">
        <v>2495</v>
      </c>
      <c r="I948" t="s">
        <v>2496</v>
      </c>
      <c r="J948" s="23" t="s">
        <v>4036</v>
      </c>
      <c r="K948" s="23" t="s">
        <v>2505</v>
      </c>
      <c r="L948" s="23" t="s">
        <v>2499</v>
      </c>
      <c r="M948" s="2">
        <v>43831</v>
      </c>
      <c r="N948" s="30"/>
      <c r="O948" s="30"/>
      <c r="P948" s="30"/>
      <c r="V948" t="s">
        <v>40</v>
      </c>
      <c r="W948" t="s">
        <v>40</v>
      </c>
      <c r="X948" t="s">
        <v>2502</v>
      </c>
      <c r="Y948" t="s">
        <v>2503</v>
      </c>
      <c r="Z948" s="23" t="s">
        <v>2504</v>
      </c>
      <c r="AA948" s="23" t="s">
        <v>4033</v>
      </c>
      <c r="AB948" s="23" t="s">
        <v>2506</v>
      </c>
      <c r="AC948" s="23"/>
      <c r="AD948" s="23"/>
      <c r="AE948" s="23"/>
      <c r="AF948" s="23" t="s">
        <v>40</v>
      </c>
      <c r="AG948" s="23" t="s">
        <v>4037</v>
      </c>
      <c r="AH948" s="23" t="s">
        <v>41</v>
      </c>
      <c r="AI948" s="23" t="s">
        <v>4038</v>
      </c>
      <c r="AJ948" s="23" t="s">
        <v>4039</v>
      </c>
      <c r="AK948" s="23" t="s">
        <v>2501</v>
      </c>
      <c r="AL948" s="23" t="s">
        <v>2501</v>
      </c>
      <c r="AM948" s="23" t="s">
        <v>2501</v>
      </c>
      <c r="AN948" s="23" t="s">
        <v>2501</v>
      </c>
      <c r="AO948" s="30"/>
      <c r="AP948" t="s">
        <v>2500</v>
      </c>
      <c r="AQ948" t="s">
        <v>4040</v>
      </c>
      <c r="AR948">
        <v>19495</v>
      </c>
      <c r="AS948" s="2">
        <v>43831</v>
      </c>
      <c r="AT948" s="2" t="s">
        <v>4041</v>
      </c>
    </row>
    <row r="949" spans="1:46" x14ac:dyDescent="0.25">
      <c r="A949" t="s">
        <v>4968</v>
      </c>
      <c r="B949" s="23" t="s">
        <v>565</v>
      </c>
      <c r="C949" s="28" t="s">
        <v>4959</v>
      </c>
      <c r="D949" s="27" t="s">
        <v>4959</v>
      </c>
      <c r="E949" t="s">
        <v>2495</v>
      </c>
      <c r="F949" t="s">
        <v>2495</v>
      </c>
      <c r="G949" t="s">
        <v>2495</v>
      </c>
      <c r="H949" t="s">
        <v>2495</v>
      </c>
      <c r="I949" t="s">
        <v>2496</v>
      </c>
      <c r="J949" s="23" t="s">
        <v>4036</v>
      </c>
      <c r="K949" s="23" t="s">
        <v>2505</v>
      </c>
      <c r="L949" s="23" t="s">
        <v>2499</v>
      </c>
      <c r="M949" s="2">
        <v>43831</v>
      </c>
      <c r="N949" s="30"/>
      <c r="O949" s="30"/>
      <c r="P949" s="30"/>
      <c r="V949" t="s">
        <v>40</v>
      </c>
      <c r="W949" t="s">
        <v>40</v>
      </c>
      <c r="X949" t="s">
        <v>2502</v>
      </c>
      <c r="Y949" t="s">
        <v>2503</v>
      </c>
      <c r="Z949" s="23" t="s">
        <v>2504</v>
      </c>
      <c r="AA949" s="23" t="s">
        <v>4033</v>
      </c>
      <c r="AB949" s="23" t="s">
        <v>2506</v>
      </c>
      <c r="AC949" s="23"/>
      <c r="AD949" s="23"/>
      <c r="AE949" s="23"/>
      <c r="AF949" s="23" t="s">
        <v>40</v>
      </c>
      <c r="AG949" s="23" t="s">
        <v>4037</v>
      </c>
      <c r="AH949" s="23" t="s">
        <v>41</v>
      </c>
      <c r="AI949" s="23" t="s">
        <v>4038</v>
      </c>
      <c r="AJ949" s="23" t="s">
        <v>4039</v>
      </c>
      <c r="AK949" s="23" t="s">
        <v>2501</v>
      </c>
      <c r="AL949" s="23" t="s">
        <v>2501</v>
      </c>
      <c r="AM949" s="23" t="s">
        <v>2501</v>
      </c>
      <c r="AN949" s="23" t="s">
        <v>2501</v>
      </c>
      <c r="AO949" s="30"/>
      <c r="AP949" t="s">
        <v>2500</v>
      </c>
      <c r="AQ949" t="s">
        <v>4040</v>
      </c>
      <c r="AR949">
        <v>19495</v>
      </c>
      <c r="AS949" s="2">
        <v>43831</v>
      </c>
      <c r="AT949" s="2" t="s">
        <v>4041</v>
      </c>
    </row>
    <row r="950" spans="1:46" x14ac:dyDescent="0.25">
      <c r="A950" t="s">
        <v>4969</v>
      </c>
      <c r="B950" s="23" t="s">
        <v>569</v>
      </c>
      <c r="C950" s="26" t="s">
        <v>4970</v>
      </c>
      <c r="D950" s="26" t="s">
        <v>4970</v>
      </c>
      <c r="E950" t="s">
        <v>2495</v>
      </c>
      <c r="F950" t="s">
        <v>2495</v>
      </c>
      <c r="G950" t="s">
        <v>2495</v>
      </c>
      <c r="H950" t="s">
        <v>2495</v>
      </c>
      <c r="I950" t="s">
        <v>2496</v>
      </c>
      <c r="J950" s="23" t="s">
        <v>4036</v>
      </c>
      <c r="K950" s="23" t="s">
        <v>2505</v>
      </c>
      <c r="L950" s="23" t="s">
        <v>2499</v>
      </c>
      <c r="M950" s="2">
        <v>43831</v>
      </c>
      <c r="N950" s="30"/>
      <c r="O950" s="30"/>
      <c r="P950" s="30"/>
      <c r="V950" t="s">
        <v>40</v>
      </c>
      <c r="W950" t="s">
        <v>40</v>
      </c>
      <c r="X950" t="s">
        <v>2502</v>
      </c>
      <c r="Y950" t="s">
        <v>2503</v>
      </c>
      <c r="Z950" s="23" t="s">
        <v>2504</v>
      </c>
      <c r="AA950" s="23" t="s">
        <v>4033</v>
      </c>
      <c r="AB950" s="23" t="s">
        <v>2506</v>
      </c>
      <c r="AC950" s="23"/>
      <c r="AD950" s="23"/>
      <c r="AE950" s="23"/>
      <c r="AF950" s="23" t="s">
        <v>40</v>
      </c>
      <c r="AG950" s="23" t="s">
        <v>4037</v>
      </c>
      <c r="AH950" s="23" t="s">
        <v>41</v>
      </c>
      <c r="AI950" s="23" t="s">
        <v>4038</v>
      </c>
      <c r="AJ950" s="23" t="s">
        <v>4039</v>
      </c>
      <c r="AK950" s="23" t="s">
        <v>2501</v>
      </c>
      <c r="AL950" s="23" t="s">
        <v>2501</v>
      </c>
      <c r="AM950" s="23" t="s">
        <v>2501</v>
      </c>
      <c r="AN950" s="23" t="s">
        <v>2501</v>
      </c>
      <c r="AO950" s="30"/>
      <c r="AP950" t="s">
        <v>2500</v>
      </c>
      <c r="AQ950" t="s">
        <v>4040</v>
      </c>
      <c r="AR950">
        <v>19495</v>
      </c>
      <c r="AS950" s="2">
        <v>43831</v>
      </c>
      <c r="AT950" s="2" t="s">
        <v>4041</v>
      </c>
    </row>
    <row r="951" spans="1:46" x14ac:dyDescent="0.25">
      <c r="A951" t="s">
        <v>4971</v>
      </c>
      <c r="B951" s="23" t="s">
        <v>570</v>
      </c>
      <c r="C951" s="27" t="s">
        <v>4972</v>
      </c>
      <c r="D951" s="27" t="s">
        <v>4972</v>
      </c>
      <c r="E951" t="s">
        <v>2495</v>
      </c>
      <c r="F951" t="s">
        <v>2495</v>
      </c>
      <c r="G951" t="s">
        <v>2495</v>
      </c>
      <c r="H951" t="s">
        <v>2495</v>
      </c>
      <c r="I951" t="s">
        <v>2496</v>
      </c>
      <c r="J951" s="23" t="s">
        <v>4036</v>
      </c>
      <c r="K951" s="23" t="s">
        <v>2505</v>
      </c>
      <c r="L951" s="23" t="s">
        <v>2499</v>
      </c>
      <c r="M951" s="2">
        <v>43831</v>
      </c>
      <c r="N951" s="30"/>
      <c r="O951" s="30"/>
      <c r="P951" s="30"/>
      <c r="V951" t="s">
        <v>40</v>
      </c>
      <c r="W951" t="s">
        <v>40</v>
      </c>
      <c r="X951" t="s">
        <v>2502</v>
      </c>
      <c r="Y951" t="s">
        <v>2503</v>
      </c>
      <c r="Z951" s="23" t="s">
        <v>2504</v>
      </c>
      <c r="AA951" s="23" t="s">
        <v>4033</v>
      </c>
      <c r="AB951" s="23" t="s">
        <v>2506</v>
      </c>
      <c r="AC951" s="23"/>
      <c r="AD951" s="23"/>
      <c r="AE951" s="23"/>
      <c r="AF951" s="23" t="s">
        <v>40</v>
      </c>
      <c r="AG951" s="23" t="s">
        <v>4037</v>
      </c>
      <c r="AH951" s="23" t="s">
        <v>41</v>
      </c>
      <c r="AI951" s="23" t="s">
        <v>4038</v>
      </c>
      <c r="AJ951" s="23" t="s">
        <v>4039</v>
      </c>
      <c r="AK951" s="23" t="s">
        <v>2501</v>
      </c>
      <c r="AL951" s="23" t="s">
        <v>2501</v>
      </c>
      <c r="AM951" s="23" t="s">
        <v>2501</v>
      </c>
      <c r="AN951" s="23" t="s">
        <v>2501</v>
      </c>
      <c r="AO951" s="30"/>
      <c r="AP951" t="s">
        <v>2500</v>
      </c>
      <c r="AQ951" t="s">
        <v>4040</v>
      </c>
      <c r="AR951">
        <v>19495</v>
      </c>
      <c r="AS951" s="2">
        <v>43831</v>
      </c>
      <c r="AT951" s="2" t="s">
        <v>4041</v>
      </c>
    </row>
    <row r="952" spans="1:46" x14ac:dyDescent="0.25">
      <c r="A952" t="s">
        <v>4973</v>
      </c>
      <c r="B952" s="23" t="s">
        <v>571</v>
      </c>
      <c r="C952" s="26" t="s">
        <v>4974</v>
      </c>
      <c r="D952" s="26" t="s">
        <v>4974</v>
      </c>
      <c r="E952" t="s">
        <v>2495</v>
      </c>
      <c r="F952" t="s">
        <v>2495</v>
      </c>
      <c r="G952" t="s">
        <v>2495</v>
      </c>
      <c r="H952" t="s">
        <v>2495</v>
      </c>
      <c r="I952" t="s">
        <v>2496</v>
      </c>
      <c r="J952" s="23" t="s">
        <v>4036</v>
      </c>
      <c r="K952" s="23" t="s">
        <v>2505</v>
      </c>
      <c r="L952" s="23" t="s">
        <v>2499</v>
      </c>
      <c r="M952" s="2">
        <v>43831</v>
      </c>
      <c r="N952" s="30"/>
      <c r="O952" s="30"/>
      <c r="P952" s="30"/>
      <c r="V952" t="s">
        <v>40</v>
      </c>
      <c r="W952" t="s">
        <v>40</v>
      </c>
      <c r="X952" t="s">
        <v>2502</v>
      </c>
      <c r="Y952" t="s">
        <v>2503</v>
      </c>
      <c r="Z952" s="23" t="s">
        <v>2504</v>
      </c>
      <c r="AA952" s="23" t="s">
        <v>4033</v>
      </c>
      <c r="AB952" s="23" t="s">
        <v>2506</v>
      </c>
      <c r="AC952" s="23"/>
      <c r="AD952" s="23"/>
      <c r="AE952" s="23"/>
      <c r="AF952" s="23" t="s">
        <v>40</v>
      </c>
      <c r="AG952" s="23" t="s">
        <v>4037</v>
      </c>
      <c r="AH952" s="23" t="s">
        <v>41</v>
      </c>
      <c r="AI952" s="23" t="s">
        <v>4038</v>
      </c>
      <c r="AJ952" s="23" t="s">
        <v>4039</v>
      </c>
      <c r="AK952" s="23" t="s">
        <v>2501</v>
      </c>
      <c r="AL952" s="23" t="s">
        <v>2501</v>
      </c>
      <c r="AM952" s="23" t="s">
        <v>2501</v>
      </c>
      <c r="AN952" s="23" t="s">
        <v>2501</v>
      </c>
      <c r="AO952" s="30"/>
      <c r="AP952" t="s">
        <v>2500</v>
      </c>
      <c r="AQ952" t="s">
        <v>4040</v>
      </c>
      <c r="AR952">
        <v>19495</v>
      </c>
      <c r="AS952" s="2">
        <v>43831</v>
      </c>
      <c r="AT952" s="2" t="s">
        <v>4041</v>
      </c>
    </row>
    <row r="953" spans="1:46" x14ac:dyDescent="0.25">
      <c r="A953" t="s">
        <v>4975</v>
      </c>
      <c r="B953" s="23" t="s">
        <v>572</v>
      </c>
      <c r="C953" s="27" t="s">
        <v>4976</v>
      </c>
      <c r="D953" s="27" t="s">
        <v>4976</v>
      </c>
      <c r="E953" t="s">
        <v>2495</v>
      </c>
      <c r="F953" t="s">
        <v>2495</v>
      </c>
      <c r="G953" t="s">
        <v>2495</v>
      </c>
      <c r="H953" t="s">
        <v>2495</v>
      </c>
      <c r="I953" t="s">
        <v>2496</v>
      </c>
      <c r="J953" s="23" t="s">
        <v>4036</v>
      </c>
      <c r="K953" s="23" t="s">
        <v>2505</v>
      </c>
      <c r="L953" s="23" t="s">
        <v>2499</v>
      </c>
      <c r="M953" s="2">
        <v>43831</v>
      </c>
      <c r="N953" s="30"/>
      <c r="O953" s="30"/>
      <c r="P953" s="30"/>
      <c r="V953" t="s">
        <v>40</v>
      </c>
      <c r="W953" t="s">
        <v>40</v>
      </c>
      <c r="X953" t="s">
        <v>2502</v>
      </c>
      <c r="Y953" t="s">
        <v>2503</v>
      </c>
      <c r="Z953" s="23" t="s">
        <v>2504</v>
      </c>
      <c r="AA953" s="23" t="s">
        <v>4033</v>
      </c>
      <c r="AB953" s="23" t="s">
        <v>2506</v>
      </c>
      <c r="AC953" s="23"/>
      <c r="AD953" s="23"/>
      <c r="AE953" s="23"/>
      <c r="AF953" s="23" t="s">
        <v>40</v>
      </c>
      <c r="AG953" s="23" t="s">
        <v>4037</v>
      </c>
      <c r="AH953" s="23" t="s">
        <v>41</v>
      </c>
      <c r="AI953" s="23" t="s">
        <v>4038</v>
      </c>
      <c r="AJ953" s="23" t="s">
        <v>4039</v>
      </c>
      <c r="AK953" s="23" t="s">
        <v>2501</v>
      </c>
      <c r="AL953" s="23" t="s">
        <v>2501</v>
      </c>
      <c r="AM953" s="23" t="s">
        <v>2501</v>
      </c>
      <c r="AN953" s="23" t="s">
        <v>2501</v>
      </c>
      <c r="AO953" s="30"/>
      <c r="AP953" t="s">
        <v>2500</v>
      </c>
      <c r="AQ953" t="s">
        <v>4040</v>
      </c>
      <c r="AR953">
        <v>19495</v>
      </c>
      <c r="AS953" s="2">
        <v>43831</v>
      </c>
      <c r="AT953" s="2" t="s">
        <v>4041</v>
      </c>
    </row>
    <row r="954" spans="1:46" x14ac:dyDescent="0.25">
      <c r="A954" t="s">
        <v>4977</v>
      </c>
      <c r="B954" s="23" t="s">
        <v>573</v>
      </c>
      <c r="C954" s="26" t="s">
        <v>4978</v>
      </c>
      <c r="D954" s="26" t="s">
        <v>4978</v>
      </c>
      <c r="E954" t="s">
        <v>2495</v>
      </c>
      <c r="F954" t="s">
        <v>2495</v>
      </c>
      <c r="G954" t="s">
        <v>2495</v>
      </c>
      <c r="H954" t="s">
        <v>2495</v>
      </c>
      <c r="I954" t="s">
        <v>2496</v>
      </c>
      <c r="J954" s="23" t="s">
        <v>4036</v>
      </c>
      <c r="K954" s="23" t="s">
        <v>2505</v>
      </c>
      <c r="L954" s="23" t="s">
        <v>2499</v>
      </c>
      <c r="M954" s="2">
        <v>43831</v>
      </c>
      <c r="N954" s="30"/>
      <c r="O954" s="30"/>
      <c r="P954" s="30"/>
      <c r="V954" t="s">
        <v>40</v>
      </c>
      <c r="W954" t="s">
        <v>40</v>
      </c>
      <c r="X954" t="s">
        <v>2502</v>
      </c>
      <c r="Y954" t="s">
        <v>2503</v>
      </c>
      <c r="Z954" s="23" t="s">
        <v>2504</v>
      </c>
      <c r="AA954" s="23" t="s">
        <v>4033</v>
      </c>
      <c r="AB954" s="23" t="s">
        <v>2506</v>
      </c>
      <c r="AC954" s="23"/>
      <c r="AD954" s="23"/>
      <c r="AE954" s="23"/>
      <c r="AF954" s="23" t="s">
        <v>40</v>
      </c>
      <c r="AG954" s="23" t="s">
        <v>4037</v>
      </c>
      <c r="AH954" s="23" t="s">
        <v>41</v>
      </c>
      <c r="AI954" s="23" t="s">
        <v>4038</v>
      </c>
      <c r="AJ954" s="23" t="s">
        <v>4039</v>
      </c>
      <c r="AK954" s="23" t="s">
        <v>2501</v>
      </c>
      <c r="AL954" s="23" t="s">
        <v>2501</v>
      </c>
      <c r="AM954" s="23" t="s">
        <v>2501</v>
      </c>
      <c r="AN954" s="23" t="s">
        <v>2501</v>
      </c>
      <c r="AO954" s="30"/>
      <c r="AP954" t="s">
        <v>2500</v>
      </c>
      <c r="AQ954" t="s">
        <v>4040</v>
      </c>
      <c r="AR954">
        <v>19495</v>
      </c>
      <c r="AS954" s="2">
        <v>43831</v>
      </c>
      <c r="AT954" s="2" t="s">
        <v>4041</v>
      </c>
    </row>
    <row r="955" spans="1:46" x14ac:dyDescent="0.25">
      <c r="A955" t="s">
        <v>4979</v>
      </c>
      <c r="B955" s="23" t="s">
        <v>574</v>
      </c>
      <c r="C955" s="27" t="s">
        <v>4980</v>
      </c>
      <c r="D955" s="27" t="s">
        <v>4980</v>
      </c>
      <c r="E955" t="s">
        <v>2495</v>
      </c>
      <c r="F955" t="s">
        <v>2495</v>
      </c>
      <c r="G955" t="s">
        <v>2495</v>
      </c>
      <c r="H955" t="s">
        <v>2495</v>
      </c>
      <c r="I955" t="s">
        <v>2496</v>
      </c>
      <c r="J955" s="23" t="s">
        <v>4036</v>
      </c>
      <c r="K955" s="23" t="s">
        <v>2505</v>
      </c>
      <c r="L955" s="23" t="s">
        <v>2499</v>
      </c>
      <c r="M955" s="2">
        <v>43831</v>
      </c>
      <c r="N955" s="30"/>
      <c r="O955" s="30"/>
      <c r="P955" s="30"/>
      <c r="V955" t="s">
        <v>40</v>
      </c>
      <c r="W955" t="s">
        <v>40</v>
      </c>
      <c r="X955" t="s">
        <v>2502</v>
      </c>
      <c r="Y955" t="s">
        <v>2503</v>
      </c>
      <c r="Z955" s="23" t="s">
        <v>2504</v>
      </c>
      <c r="AA955" s="23" t="s">
        <v>4033</v>
      </c>
      <c r="AB955" s="23" t="s">
        <v>2506</v>
      </c>
      <c r="AC955" s="23"/>
      <c r="AD955" s="23"/>
      <c r="AE955" s="23"/>
      <c r="AF955" s="23" t="s">
        <v>40</v>
      </c>
      <c r="AG955" s="23" t="s">
        <v>4037</v>
      </c>
      <c r="AH955" s="23" t="s">
        <v>41</v>
      </c>
      <c r="AI955" s="23" t="s">
        <v>4038</v>
      </c>
      <c r="AJ955" s="23" t="s">
        <v>4039</v>
      </c>
      <c r="AK955" s="23" t="s">
        <v>2501</v>
      </c>
      <c r="AL955" s="23" t="s">
        <v>2501</v>
      </c>
      <c r="AM955" s="23" t="s">
        <v>2501</v>
      </c>
      <c r="AN955" s="23" t="s">
        <v>2501</v>
      </c>
      <c r="AO955" s="30"/>
      <c r="AP955" t="s">
        <v>2500</v>
      </c>
      <c r="AQ955" t="s">
        <v>4040</v>
      </c>
      <c r="AR955">
        <v>19495</v>
      </c>
      <c r="AS955" s="2">
        <v>43831</v>
      </c>
      <c r="AT955" s="2" t="s">
        <v>4041</v>
      </c>
    </row>
    <row r="956" spans="1:46" x14ac:dyDescent="0.25">
      <c r="A956" t="s">
        <v>4981</v>
      </c>
      <c r="B956" s="23" t="s">
        <v>575</v>
      </c>
      <c r="C956" s="26" t="s">
        <v>4982</v>
      </c>
      <c r="D956" s="26" t="s">
        <v>4982</v>
      </c>
      <c r="E956" t="s">
        <v>2495</v>
      </c>
      <c r="F956" t="s">
        <v>2495</v>
      </c>
      <c r="G956" t="s">
        <v>2495</v>
      </c>
      <c r="H956" t="s">
        <v>2495</v>
      </c>
      <c r="I956" t="s">
        <v>2496</v>
      </c>
      <c r="J956" s="23" t="s">
        <v>4036</v>
      </c>
      <c r="K956" s="23" t="s">
        <v>2505</v>
      </c>
      <c r="L956" s="23" t="s">
        <v>2499</v>
      </c>
      <c r="M956" s="2">
        <v>43831</v>
      </c>
      <c r="N956" s="30"/>
      <c r="O956" s="30"/>
      <c r="P956" s="30"/>
      <c r="V956" t="s">
        <v>40</v>
      </c>
      <c r="W956" t="s">
        <v>40</v>
      </c>
      <c r="X956" t="s">
        <v>2502</v>
      </c>
      <c r="Y956" t="s">
        <v>2503</v>
      </c>
      <c r="Z956" s="23" t="s">
        <v>2504</v>
      </c>
      <c r="AA956" s="23" t="s">
        <v>4033</v>
      </c>
      <c r="AB956" s="23" t="s">
        <v>2506</v>
      </c>
      <c r="AC956" s="23"/>
      <c r="AD956" s="23"/>
      <c r="AE956" s="23"/>
      <c r="AF956" s="23" t="s">
        <v>40</v>
      </c>
      <c r="AG956" s="23" t="s">
        <v>4037</v>
      </c>
      <c r="AH956" s="23" t="s">
        <v>41</v>
      </c>
      <c r="AI956" s="23" t="s">
        <v>4038</v>
      </c>
      <c r="AJ956" s="23" t="s">
        <v>4039</v>
      </c>
      <c r="AK956" s="23" t="s">
        <v>2501</v>
      </c>
      <c r="AL956" s="23" t="s">
        <v>2501</v>
      </c>
      <c r="AM956" s="23" t="s">
        <v>2501</v>
      </c>
      <c r="AN956" s="23" t="s">
        <v>2501</v>
      </c>
      <c r="AO956" s="30"/>
      <c r="AP956" t="s">
        <v>2500</v>
      </c>
      <c r="AQ956" t="s">
        <v>4040</v>
      </c>
      <c r="AR956">
        <v>19495</v>
      </c>
      <c r="AS956" s="2">
        <v>43831</v>
      </c>
      <c r="AT956" s="2" t="s">
        <v>4041</v>
      </c>
    </row>
    <row r="957" spans="1:46" x14ac:dyDescent="0.25">
      <c r="A957" t="s">
        <v>4983</v>
      </c>
      <c r="B957" s="23" t="s">
        <v>576</v>
      </c>
      <c r="C957" s="27" t="s">
        <v>4984</v>
      </c>
      <c r="D957" s="27" t="s">
        <v>4984</v>
      </c>
      <c r="E957" t="s">
        <v>2495</v>
      </c>
      <c r="F957" t="s">
        <v>2495</v>
      </c>
      <c r="G957" t="s">
        <v>2495</v>
      </c>
      <c r="H957" t="s">
        <v>2495</v>
      </c>
      <c r="I957" t="s">
        <v>2496</v>
      </c>
      <c r="J957" s="23" t="s">
        <v>4036</v>
      </c>
      <c r="K957" s="23" t="s">
        <v>2505</v>
      </c>
      <c r="L957" s="23" t="s">
        <v>2499</v>
      </c>
      <c r="M957" s="2">
        <v>43831</v>
      </c>
      <c r="N957" s="30"/>
      <c r="O957" s="30"/>
      <c r="P957" s="30"/>
      <c r="V957" t="s">
        <v>40</v>
      </c>
      <c r="W957" t="s">
        <v>40</v>
      </c>
      <c r="X957" t="s">
        <v>2502</v>
      </c>
      <c r="Y957" t="s">
        <v>2503</v>
      </c>
      <c r="Z957" s="23" t="s">
        <v>2504</v>
      </c>
      <c r="AA957" s="23" t="s">
        <v>4033</v>
      </c>
      <c r="AB957" s="23" t="s">
        <v>2506</v>
      </c>
      <c r="AC957" s="23"/>
      <c r="AD957" s="23"/>
      <c r="AE957" s="23"/>
      <c r="AF957" s="23" t="s">
        <v>40</v>
      </c>
      <c r="AG957" s="23" t="s">
        <v>4037</v>
      </c>
      <c r="AH957" s="23" t="s">
        <v>41</v>
      </c>
      <c r="AI957" s="23" t="s">
        <v>4038</v>
      </c>
      <c r="AJ957" s="23" t="s">
        <v>4039</v>
      </c>
      <c r="AK957" s="23" t="s">
        <v>2501</v>
      </c>
      <c r="AL957" s="23" t="s">
        <v>2501</v>
      </c>
      <c r="AM957" s="23" t="s">
        <v>2501</v>
      </c>
      <c r="AN957" s="23" t="s">
        <v>2501</v>
      </c>
      <c r="AO957" s="30"/>
      <c r="AP957" t="s">
        <v>2500</v>
      </c>
      <c r="AQ957" t="s">
        <v>4040</v>
      </c>
      <c r="AR957">
        <v>19495</v>
      </c>
      <c r="AS957" s="2">
        <v>43831</v>
      </c>
      <c r="AT957" s="2" t="s">
        <v>4041</v>
      </c>
    </row>
    <row r="958" spans="1:46" x14ac:dyDescent="0.25">
      <c r="A958" t="s">
        <v>4985</v>
      </c>
      <c r="B958" s="23" t="s">
        <v>577</v>
      </c>
      <c r="C958" s="26" t="s">
        <v>4986</v>
      </c>
      <c r="D958" s="26" t="s">
        <v>4986</v>
      </c>
      <c r="E958" t="s">
        <v>2495</v>
      </c>
      <c r="F958" t="s">
        <v>2495</v>
      </c>
      <c r="G958" t="s">
        <v>2495</v>
      </c>
      <c r="H958" t="s">
        <v>2495</v>
      </c>
      <c r="I958" t="s">
        <v>2496</v>
      </c>
      <c r="J958" s="23" t="s">
        <v>4036</v>
      </c>
      <c r="K958" s="23" t="s">
        <v>2505</v>
      </c>
      <c r="L958" s="23" t="s">
        <v>2499</v>
      </c>
      <c r="M958" s="2">
        <v>43831</v>
      </c>
      <c r="N958" s="30"/>
      <c r="O958" s="30"/>
      <c r="P958" s="30"/>
      <c r="V958" t="s">
        <v>40</v>
      </c>
      <c r="W958" t="s">
        <v>40</v>
      </c>
      <c r="X958" t="s">
        <v>2502</v>
      </c>
      <c r="Y958" t="s">
        <v>2503</v>
      </c>
      <c r="Z958" s="23" t="s">
        <v>2504</v>
      </c>
      <c r="AA958" s="23" t="s">
        <v>4033</v>
      </c>
      <c r="AB958" s="23" t="s">
        <v>2506</v>
      </c>
      <c r="AC958" s="23"/>
      <c r="AD958" s="23"/>
      <c r="AE958" s="23"/>
      <c r="AF958" s="23" t="s">
        <v>40</v>
      </c>
      <c r="AG958" s="23" t="s">
        <v>4037</v>
      </c>
      <c r="AH958" s="23" t="s">
        <v>41</v>
      </c>
      <c r="AI958" s="23" t="s">
        <v>4038</v>
      </c>
      <c r="AJ958" s="23" t="s">
        <v>4039</v>
      </c>
      <c r="AK958" s="23" t="s">
        <v>2501</v>
      </c>
      <c r="AL958" s="23" t="s">
        <v>2501</v>
      </c>
      <c r="AM958" s="23" t="s">
        <v>2501</v>
      </c>
      <c r="AN958" s="23" t="s">
        <v>2501</v>
      </c>
      <c r="AO958" s="30"/>
      <c r="AP958" t="s">
        <v>2500</v>
      </c>
      <c r="AQ958" t="s">
        <v>4040</v>
      </c>
      <c r="AR958">
        <v>19495</v>
      </c>
      <c r="AS958" s="2">
        <v>43831</v>
      </c>
      <c r="AT958" s="2" t="s">
        <v>4041</v>
      </c>
    </row>
    <row r="959" spans="1:46" x14ac:dyDescent="0.25">
      <c r="A959" t="s">
        <v>4987</v>
      </c>
      <c r="B959" s="23" t="s">
        <v>578</v>
      </c>
      <c r="C959" s="27" t="s">
        <v>4988</v>
      </c>
      <c r="D959" s="27" t="s">
        <v>4988</v>
      </c>
      <c r="E959" t="s">
        <v>2495</v>
      </c>
      <c r="F959" t="s">
        <v>2495</v>
      </c>
      <c r="G959" t="s">
        <v>2495</v>
      </c>
      <c r="H959" t="s">
        <v>2495</v>
      </c>
      <c r="I959" t="s">
        <v>2496</v>
      </c>
      <c r="J959" s="23" t="s">
        <v>4036</v>
      </c>
      <c r="K959" s="23" t="s">
        <v>2505</v>
      </c>
      <c r="L959" s="23" t="s">
        <v>2499</v>
      </c>
      <c r="M959" s="2">
        <v>43831</v>
      </c>
      <c r="N959" s="30"/>
      <c r="O959" s="30"/>
      <c r="P959" s="30"/>
      <c r="V959" t="s">
        <v>40</v>
      </c>
      <c r="W959" t="s">
        <v>40</v>
      </c>
      <c r="X959" t="s">
        <v>2502</v>
      </c>
      <c r="Y959" t="s">
        <v>2503</v>
      </c>
      <c r="Z959" s="23" t="s">
        <v>2504</v>
      </c>
      <c r="AA959" s="23" t="s">
        <v>4033</v>
      </c>
      <c r="AB959" s="23" t="s">
        <v>2506</v>
      </c>
      <c r="AC959" s="23"/>
      <c r="AD959" s="23"/>
      <c r="AE959" s="23"/>
      <c r="AF959" s="23" t="s">
        <v>40</v>
      </c>
      <c r="AG959" s="23" t="s">
        <v>4037</v>
      </c>
      <c r="AH959" s="23" t="s">
        <v>41</v>
      </c>
      <c r="AI959" s="23" t="s">
        <v>4038</v>
      </c>
      <c r="AJ959" s="23" t="s">
        <v>4039</v>
      </c>
      <c r="AK959" s="23" t="s">
        <v>2501</v>
      </c>
      <c r="AL959" s="23" t="s">
        <v>2501</v>
      </c>
      <c r="AM959" s="23" t="s">
        <v>2501</v>
      </c>
      <c r="AN959" s="23" t="s">
        <v>2501</v>
      </c>
      <c r="AO959" s="30"/>
      <c r="AP959" t="s">
        <v>2500</v>
      </c>
      <c r="AQ959" t="s">
        <v>4040</v>
      </c>
      <c r="AR959">
        <v>19495</v>
      </c>
      <c r="AS959" s="2">
        <v>43831</v>
      </c>
      <c r="AT959" s="2" t="s">
        <v>4041</v>
      </c>
    </row>
    <row r="960" spans="1:46" x14ac:dyDescent="0.25">
      <c r="A960" t="s">
        <v>4989</v>
      </c>
      <c r="B960" s="23" t="s">
        <v>579</v>
      </c>
      <c r="C960" s="28" t="s">
        <v>4990</v>
      </c>
      <c r="D960" s="26" t="s">
        <v>4990</v>
      </c>
      <c r="E960" t="s">
        <v>2495</v>
      </c>
      <c r="F960" t="s">
        <v>2495</v>
      </c>
      <c r="G960" t="s">
        <v>2495</v>
      </c>
      <c r="H960" t="s">
        <v>2495</v>
      </c>
      <c r="I960" t="s">
        <v>2496</v>
      </c>
      <c r="J960" s="23" t="s">
        <v>4036</v>
      </c>
      <c r="K960" s="23" t="s">
        <v>2505</v>
      </c>
      <c r="L960" s="23" t="s">
        <v>2499</v>
      </c>
      <c r="M960" s="2">
        <v>43831</v>
      </c>
      <c r="N960" s="30"/>
      <c r="O960" s="30"/>
      <c r="P960" s="30"/>
      <c r="V960" t="s">
        <v>40</v>
      </c>
      <c r="W960" t="s">
        <v>40</v>
      </c>
      <c r="X960" t="s">
        <v>2502</v>
      </c>
      <c r="Y960" t="s">
        <v>2503</v>
      </c>
      <c r="Z960" s="23" t="s">
        <v>2504</v>
      </c>
      <c r="AA960" s="23" t="s">
        <v>4033</v>
      </c>
      <c r="AB960" s="23" t="s">
        <v>2506</v>
      </c>
      <c r="AC960" s="23"/>
      <c r="AD960" s="23"/>
      <c r="AE960" s="23"/>
      <c r="AF960" s="23" t="s">
        <v>40</v>
      </c>
      <c r="AG960" s="23" t="s">
        <v>4037</v>
      </c>
      <c r="AH960" s="23" t="s">
        <v>41</v>
      </c>
      <c r="AI960" s="23" t="s">
        <v>4038</v>
      </c>
      <c r="AJ960" s="23" t="s">
        <v>4039</v>
      </c>
      <c r="AK960" s="23" t="s">
        <v>2501</v>
      </c>
      <c r="AL960" s="23" t="s">
        <v>2501</v>
      </c>
      <c r="AM960" s="23" t="s">
        <v>2501</v>
      </c>
      <c r="AN960" s="23" t="s">
        <v>2501</v>
      </c>
      <c r="AO960" s="30"/>
      <c r="AP960" t="s">
        <v>2500</v>
      </c>
      <c r="AQ960" t="s">
        <v>4040</v>
      </c>
      <c r="AR960">
        <v>19495</v>
      </c>
      <c r="AS960" s="2">
        <v>43831</v>
      </c>
      <c r="AT960" s="2" t="s">
        <v>4041</v>
      </c>
    </row>
    <row r="961" spans="1:46" x14ac:dyDescent="0.25">
      <c r="A961" t="s">
        <v>4991</v>
      </c>
      <c r="B961" s="23" t="s">
        <v>581</v>
      </c>
      <c r="C961" s="27" t="s">
        <v>4992</v>
      </c>
      <c r="D961" s="27" t="s">
        <v>4992</v>
      </c>
      <c r="E961" t="s">
        <v>2495</v>
      </c>
      <c r="F961" t="s">
        <v>2495</v>
      </c>
      <c r="G961" t="s">
        <v>2495</v>
      </c>
      <c r="H961" t="s">
        <v>2495</v>
      </c>
      <c r="I961" t="s">
        <v>2496</v>
      </c>
      <c r="J961" s="23" t="s">
        <v>4036</v>
      </c>
      <c r="K961" s="23" t="s">
        <v>2505</v>
      </c>
      <c r="L961" s="23" t="s">
        <v>2499</v>
      </c>
      <c r="M961" s="2">
        <v>43831</v>
      </c>
      <c r="N961" s="30"/>
      <c r="O961" s="30"/>
      <c r="P961" s="30"/>
      <c r="V961" t="s">
        <v>40</v>
      </c>
      <c r="W961" t="s">
        <v>40</v>
      </c>
      <c r="X961" t="s">
        <v>2502</v>
      </c>
      <c r="Y961" t="s">
        <v>2503</v>
      </c>
      <c r="Z961" s="23" t="s">
        <v>2504</v>
      </c>
      <c r="AA961" s="23" t="s">
        <v>4033</v>
      </c>
      <c r="AB961" s="23" t="s">
        <v>2506</v>
      </c>
      <c r="AC961" s="23"/>
      <c r="AD961" s="23"/>
      <c r="AE961" s="23"/>
      <c r="AF961" s="23" t="s">
        <v>40</v>
      </c>
      <c r="AG961" s="23" t="s">
        <v>4037</v>
      </c>
      <c r="AH961" s="23" t="s">
        <v>41</v>
      </c>
      <c r="AI961" s="23" t="s">
        <v>4038</v>
      </c>
      <c r="AJ961" s="23" t="s">
        <v>4039</v>
      </c>
      <c r="AK961" s="23" t="s">
        <v>2501</v>
      </c>
      <c r="AL961" s="23" t="s">
        <v>2501</v>
      </c>
      <c r="AM961" s="23" t="s">
        <v>2501</v>
      </c>
      <c r="AN961" s="23" t="s">
        <v>2501</v>
      </c>
      <c r="AO961" s="30"/>
      <c r="AP961" t="s">
        <v>2500</v>
      </c>
      <c r="AQ961" t="s">
        <v>4040</v>
      </c>
      <c r="AR961">
        <v>19495</v>
      </c>
      <c r="AS961" s="2">
        <v>43831</v>
      </c>
      <c r="AT961" s="2" t="s">
        <v>4041</v>
      </c>
    </row>
    <row r="962" spans="1:46" x14ac:dyDescent="0.25">
      <c r="A962" t="s">
        <v>4993</v>
      </c>
      <c r="B962" s="23" t="s">
        <v>583</v>
      </c>
      <c r="C962" s="26" t="s">
        <v>4994</v>
      </c>
      <c r="D962" s="26" t="s">
        <v>4994</v>
      </c>
      <c r="E962" t="s">
        <v>2495</v>
      </c>
      <c r="F962" t="s">
        <v>2495</v>
      </c>
      <c r="G962" t="s">
        <v>2495</v>
      </c>
      <c r="H962" t="s">
        <v>2495</v>
      </c>
      <c r="I962" t="s">
        <v>2496</v>
      </c>
      <c r="J962" s="23" t="s">
        <v>4036</v>
      </c>
      <c r="K962" s="23" t="s">
        <v>2505</v>
      </c>
      <c r="L962" s="23" t="s">
        <v>2499</v>
      </c>
      <c r="M962" s="2">
        <v>43831</v>
      </c>
      <c r="N962" s="30"/>
      <c r="O962" s="30"/>
      <c r="P962" s="30"/>
      <c r="V962" t="s">
        <v>40</v>
      </c>
      <c r="W962" t="s">
        <v>40</v>
      </c>
      <c r="X962" t="s">
        <v>2502</v>
      </c>
      <c r="Y962" t="s">
        <v>2503</v>
      </c>
      <c r="Z962" s="23" t="s">
        <v>2504</v>
      </c>
      <c r="AA962" s="23" t="s">
        <v>4033</v>
      </c>
      <c r="AB962" s="23" t="s">
        <v>2506</v>
      </c>
      <c r="AC962" s="23"/>
      <c r="AD962" s="23"/>
      <c r="AE962" s="23"/>
      <c r="AF962" s="23" t="s">
        <v>40</v>
      </c>
      <c r="AG962" s="23" t="s">
        <v>4037</v>
      </c>
      <c r="AH962" s="23" t="s">
        <v>41</v>
      </c>
      <c r="AI962" s="23" t="s">
        <v>4038</v>
      </c>
      <c r="AJ962" s="23" t="s">
        <v>4039</v>
      </c>
      <c r="AK962" s="23" t="s">
        <v>2501</v>
      </c>
      <c r="AL962" s="23" t="s">
        <v>2501</v>
      </c>
      <c r="AM962" s="23" t="s">
        <v>2501</v>
      </c>
      <c r="AN962" s="23" t="s">
        <v>2501</v>
      </c>
      <c r="AO962" s="30"/>
      <c r="AP962" t="s">
        <v>2500</v>
      </c>
      <c r="AQ962" t="s">
        <v>4040</v>
      </c>
      <c r="AR962">
        <v>19495</v>
      </c>
      <c r="AS962" s="2">
        <v>43831</v>
      </c>
      <c r="AT962" s="2" t="s">
        <v>4041</v>
      </c>
    </row>
    <row r="963" spans="1:46" x14ac:dyDescent="0.25">
      <c r="A963" t="s">
        <v>4995</v>
      </c>
      <c r="B963" s="23" t="s">
        <v>584</v>
      </c>
      <c r="C963" s="27" t="s">
        <v>4996</v>
      </c>
      <c r="D963" s="27" t="s">
        <v>4996</v>
      </c>
      <c r="E963" t="s">
        <v>2495</v>
      </c>
      <c r="F963" t="s">
        <v>2495</v>
      </c>
      <c r="G963" t="s">
        <v>2495</v>
      </c>
      <c r="H963" t="s">
        <v>2495</v>
      </c>
      <c r="I963" t="s">
        <v>2496</v>
      </c>
      <c r="J963" s="23" t="s">
        <v>4036</v>
      </c>
      <c r="K963" s="23" t="s">
        <v>2505</v>
      </c>
      <c r="L963" s="23" t="s">
        <v>2499</v>
      </c>
      <c r="M963" s="2">
        <v>43831</v>
      </c>
      <c r="N963" s="30"/>
      <c r="O963" s="30"/>
      <c r="P963" s="30"/>
      <c r="V963" t="s">
        <v>40</v>
      </c>
      <c r="W963" t="s">
        <v>40</v>
      </c>
      <c r="X963" t="s">
        <v>2502</v>
      </c>
      <c r="Y963" t="s">
        <v>2503</v>
      </c>
      <c r="Z963" s="23" t="s">
        <v>2504</v>
      </c>
      <c r="AA963" s="23" t="s">
        <v>4033</v>
      </c>
      <c r="AB963" s="23" t="s">
        <v>2506</v>
      </c>
      <c r="AC963" s="23"/>
      <c r="AD963" s="23"/>
      <c r="AE963" s="23"/>
      <c r="AF963" s="23" t="s">
        <v>40</v>
      </c>
      <c r="AG963" s="23" t="s">
        <v>4037</v>
      </c>
      <c r="AH963" s="23" t="s">
        <v>41</v>
      </c>
      <c r="AI963" s="23" t="s">
        <v>4038</v>
      </c>
      <c r="AJ963" s="23" t="s">
        <v>4039</v>
      </c>
      <c r="AK963" s="23" t="s">
        <v>2501</v>
      </c>
      <c r="AL963" s="23" t="s">
        <v>2501</v>
      </c>
      <c r="AM963" s="23" t="s">
        <v>2501</v>
      </c>
      <c r="AN963" s="23" t="s">
        <v>2501</v>
      </c>
      <c r="AO963" s="30"/>
      <c r="AP963" t="s">
        <v>2500</v>
      </c>
      <c r="AQ963" t="s">
        <v>4040</v>
      </c>
      <c r="AR963">
        <v>19495</v>
      </c>
      <c r="AS963" s="2">
        <v>43831</v>
      </c>
      <c r="AT963" s="2" t="s">
        <v>4041</v>
      </c>
    </row>
    <row r="964" spans="1:46" x14ac:dyDescent="0.25">
      <c r="A964" t="s">
        <v>4997</v>
      </c>
      <c r="B964" s="23" t="s">
        <v>586</v>
      </c>
      <c r="C964" s="26" t="s">
        <v>4998</v>
      </c>
      <c r="D964" s="26" t="s">
        <v>4998</v>
      </c>
      <c r="E964" t="s">
        <v>2495</v>
      </c>
      <c r="F964" t="s">
        <v>2495</v>
      </c>
      <c r="G964" t="s">
        <v>2495</v>
      </c>
      <c r="H964" t="s">
        <v>2495</v>
      </c>
      <c r="I964" t="s">
        <v>2496</v>
      </c>
      <c r="J964" s="23" t="s">
        <v>4036</v>
      </c>
      <c r="K964" s="23" t="s">
        <v>2505</v>
      </c>
      <c r="L964" s="23" t="s">
        <v>2499</v>
      </c>
      <c r="M964" s="2">
        <v>43831</v>
      </c>
      <c r="N964" s="30"/>
      <c r="O964" s="30"/>
      <c r="P964" s="30"/>
      <c r="V964" t="s">
        <v>40</v>
      </c>
      <c r="W964" t="s">
        <v>40</v>
      </c>
      <c r="X964" t="s">
        <v>2502</v>
      </c>
      <c r="Y964" t="s">
        <v>2503</v>
      </c>
      <c r="Z964" s="23" t="s">
        <v>2504</v>
      </c>
      <c r="AA964" s="23" t="s">
        <v>4033</v>
      </c>
      <c r="AB964" s="23" t="s">
        <v>2506</v>
      </c>
      <c r="AC964" s="23"/>
      <c r="AD964" s="23"/>
      <c r="AE964" s="23"/>
      <c r="AF964" s="23" t="s">
        <v>40</v>
      </c>
      <c r="AG964" s="23" t="s">
        <v>4037</v>
      </c>
      <c r="AH964" s="23" t="s">
        <v>41</v>
      </c>
      <c r="AI964" s="23" t="s">
        <v>4038</v>
      </c>
      <c r="AJ964" s="23" t="s">
        <v>4039</v>
      </c>
      <c r="AK964" s="23" t="s">
        <v>2501</v>
      </c>
      <c r="AL964" s="23" t="s">
        <v>2501</v>
      </c>
      <c r="AM964" s="23" t="s">
        <v>2501</v>
      </c>
      <c r="AN964" s="23" t="s">
        <v>2501</v>
      </c>
      <c r="AO964" s="30"/>
      <c r="AP964" t="s">
        <v>2500</v>
      </c>
      <c r="AQ964" t="s">
        <v>4040</v>
      </c>
      <c r="AR964">
        <v>19495</v>
      </c>
      <c r="AS964" s="2">
        <v>43831</v>
      </c>
      <c r="AT964" s="2" t="s">
        <v>4041</v>
      </c>
    </row>
    <row r="965" spans="1:46" x14ac:dyDescent="0.25">
      <c r="A965" t="s">
        <v>4999</v>
      </c>
      <c r="B965" s="23" t="s">
        <v>587</v>
      </c>
      <c r="C965" s="27" t="s">
        <v>5000</v>
      </c>
      <c r="D965" s="27" t="s">
        <v>5000</v>
      </c>
      <c r="E965" t="s">
        <v>2495</v>
      </c>
      <c r="F965" t="s">
        <v>2495</v>
      </c>
      <c r="G965" t="s">
        <v>2495</v>
      </c>
      <c r="H965" t="s">
        <v>2495</v>
      </c>
      <c r="I965" t="s">
        <v>2496</v>
      </c>
      <c r="J965" s="23" t="s">
        <v>4036</v>
      </c>
      <c r="K965" s="23" t="s">
        <v>2505</v>
      </c>
      <c r="L965" s="23" t="s">
        <v>2499</v>
      </c>
      <c r="M965" s="2">
        <v>43831</v>
      </c>
      <c r="N965" s="30"/>
      <c r="O965" s="30"/>
      <c r="P965" s="30"/>
      <c r="V965" t="s">
        <v>40</v>
      </c>
      <c r="W965" t="s">
        <v>40</v>
      </c>
      <c r="X965" t="s">
        <v>2502</v>
      </c>
      <c r="Y965" t="s">
        <v>2503</v>
      </c>
      <c r="Z965" s="23" t="s">
        <v>2504</v>
      </c>
      <c r="AA965" s="23" t="s">
        <v>4033</v>
      </c>
      <c r="AB965" s="23" t="s">
        <v>2506</v>
      </c>
      <c r="AC965" s="23"/>
      <c r="AD965" s="23"/>
      <c r="AE965" s="23"/>
      <c r="AF965" s="23" t="s">
        <v>40</v>
      </c>
      <c r="AG965" s="23" t="s">
        <v>4037</v>
      </c>
      <c r="AH965" s="23" t="s">
        <v>41</v>
      </c>
      <c r="AI965" s="23" t="s">
        <v>4038</v>
      </c>
      <c r="AJ965" s="23" t="s">
        <v>4039</v>
      </c>
      <c r="AK965" s="23" t="s">
        <v>2501</v>
      </c>
      <c r="AL965" s="23" t="s">
        <v>2501</v>
      </c>
      <c r="AM965" s="23" t="s">
        <v>2501</v>
      </c>
      <c r="AN965" s="23" t="s">
        <v>2501</v>
      </c>
      <c r="AO965" s="30"/>
      <c r="AP965" t="s">
        <v>2500</v>
      </c>
      <c r="AQ965" t="s">
        <v>4040</v>
      </c>
      <c r="AR965">
        <v>19495</v>
      </c>
      <c r="AS965" s="2">
        <v>43831</v>
      </c>
      <c r="AT965" s="2" t="s">
        <v>4041</v>
      </c>
    </row>
    <row r="966" spans="1:46" x14ac:dyDescent="0.25">
      <c r="A966" t="s">
        <v>5001</v>
      </c>
      <c r="B966" s="23" t="s">
        <v>588</v>
      </c>
      <c r="C966" s="26" t="s">
        <v>5002</v>
      </c>
      <c r="D966" s="26" t="s">
        <v>5002</v>
      </c>
      <c r="E966" t="s">
        <v>2495</v>
      </c>
      <c r="F966" t="s">
        <v>2495</v>
      </c>
      <c r="G966" t="s">
        <v>2495</v>
      </c>
      <c r="H966" t="s">
        <v>2495</v>
      </c>
      <c r="I966" t="s">
        <v>2496</v>
      </c>
      <c r="J966" s="23" t="s">
        <v>4036</v>
      </c>
      <c r="K966" s="23" t="s">
        <v>2505</v>
      </c>
      <c r="L966" s="23" t="s">
        <v>2499</v>
      </c>
      <c r="M966" s="2">
        <v>43831</v>
      </c>
      <c r="N966" s="30"/>
      <c r="O966" s="30"/>
      <c r="P966" s="30"/>
      <c r="V966" t="s">
        <v>40</v>
      </c>
      <c r="W966" t="s">
        <v>40</v>
      </c>
      <c r="X966" t="s">
        <v>2502</v>
      </c>
      <c r="Y966" t="s">
        <v>2503</v>
      </c>
      <c r="Z966" s="23" t="s">
        <v>2504</v>
      </c>
      <c r="AA966" s="23" t="s">
        <v>4033</v>
      </c>
      <c r="AB966" s="23" t="s">
        <v>2506</v>
      </c>
      <c r="AC966" s="23"/>
      <c r="AD966" s="23"/>
      <c r="AE966" s="23"/>
      <c r="AF966" s="23" t="s">
        <v>40</v>
      </c>
      <c r="AG966" s="23" t="s">
        <v>4037</v>
      </c>
      <c r="AH966" s="23" t="s">
        <v>41</v>
      </c>
      <c r="AI966" s="23" t="s">
        <v>4038</v>
      </c>
      <c r="AJ966" s="23" t="s">
        <v>4039</v>
      </c>
      <c r="AK966" s="23" t="s">
        <v>2501</v>
      </c>
      <c r="AL966" s="23" t="s">
        <v>2501</v>
      </c>
      <c r="AM966" s="23" t="s">
        <v>2501</v>
      </c>
      <c r="AN966" s="23" t="s">
        <v>2501</v>
      </c>
      <c r="AO966" s="30"/>
      <c r="AP966" t="s">
        <v>2500</v>
      </c>
      <c r="AQ966" t="s">
        <v>4040</v>
      </c>
      <c r="AR966">
        <v>19495</v>
      </c>
      <c r="AS966" s="2">
        <v>43831</v>
      </c>
      <c r="AT966" s="2" t="s">
        <v>4041</v>
      </c>
    </row>
    <row r="967" spans="1:46" x14ac:dyDescent="0.25">
      <c r="A967" t="s">
        <v>5003</v>
      </c>
      <c r="B967" s="23" t="s">
        <v>589</v>
      </c>
      <c r="C967" s="27" t="s">
        <v>5004</v>
      </c>
      <c r="D967" s="27" t="s">
        <v>5004</v>
      </c>
      <c r="E967" t="s">
        <v>2495</v>
      </c>
      <c r="F967" t="s">
        <v>2495</v>
      </c>
      <c r="G967" t="s">
        <v>2495</v>
      </c>
      <c r="H967" t="s">
        <v>2495</v>
      </c>
      <c r="I967" t="s">
        <v>2496</v>
      </c>
      <c r="J967" s="23" t="s">
        <v>4036</v>
      </c>
      <c r="K967" s="23" t="s">
        <v>2505</v>
      </c>
      <c r="L967" s="23" t="s">
        <v>2499</v>
      </c>
      <c r="M967" s="2">
        <v>43831</v>
      </c>
      <c r="N967" s="30"/>
      <c r="O967" s="30"/>
      <c r="P967" s="30"/>
      <c r="V967" t="s">
        <v>40</v>
      </c>
      <c r="W967" t="s">
        <v>40</v>
      </c>
      <c r="X967" t="s">
        <v>2502</v>
      </c>
      <c r="Y967" t="s">
        <v>2503</v>
      </c>
      <c r="Z967" s="23" t="s">
        <v>2504</v>
      </c>
      <c r="AA967" s="23" t="s">
        <v>4033</v>
      </c>
      <c r="AB967" s="23" t="s">
        <v>2506</v>
      </c>
      <c r="AC967" s="23"/>
      <c r="AD967" s="23"/>
      <c r="AE967" s="23"/>
      <c r="AF967" s="23" t="s">
        <v>40</v>
      </c>
      <c r="AG967" s="23" t="s">
        <v>4037</v>
      </c>
      <c r="AH967" s="23" t="s">
        <v>41</v>
      </c>
      <c r="AI967" s="23" t="s">
        <v>4038</v>
      </c>
      <c r="AJ967" s="23" t="s">
        <v>4039</v>
      </c>
      <c r="AK967" s="23" t="s">
        <v>2501</v>
      </c>
      <c r="AL967" s="23" t="s">
        <v>2501</v>
      </c>
      <c r="AM967" s="23" t="s">
        <v>2501</v>
      </c>
      <c r="AN967" s="23" t="s">
        <v>2501</v>
      </c>
      <c r="AO967" s="30"/>
      <c r="AP967" t="s">
        <v>2500</v>
      </c>
      <c r="AQ967" t="s">
        <v>4040</v>
      </c>
      <c r="AR967">
        <v>19495</v>
      </c>
      <c r="AS967" s="2">
        <v>43831</v>
      </c>
      <c r="AT967" s="2" t="s">
        <v>4041</v>
      </c>
    </row>
    <row r="968" spans="1:46" x14ac:dyDescent="0.25">
      <c r="A968" t="s">
        <v>5005</v>
      </c>
      <c r="B968" s="23" t="s">
        <v>590</v>
      </c>
      <c r="C968" s="28" t="s">
        <v>5006</v>
      </c>
      <c r="D968" s="26" t="s">
        <v>5006</v>
      </c>
      <c r="E968" t="s">
        <v>2495</v>
      </c>
      <c r="F968" t="s">
        <v>2495</v>
      </c>
      <c r="G968" t="s">
        <v>2495</v>
      </c>
      <c r="H968" t="s">
        <v>2495</v>
      </c>
      <c r="I968" t="s">
        <v>2496</v>
      </c>
      <c r="J968" s="23" t="s">
        <v>4036</v>
      </c>
      <c r="K968" s="23" t="s">
        <v>2505</v>
      </c>
      <c r="L968" s="23" t="s">
        <v>2499</v>
      </c>
      <c r="M968" s="2">
        <v>43831</v>
      </c>
      <c r="N968" s="30"/>
      <c r="O968" s="30"/>
      <c r="P968" s="30"/>
      <c r="V968" t="s">
        <v>40</v>
      </c>
      <c r="W968" t="s">
        <v>40</v>
      </c>
      <c r="X968" t="s">
        <v>2502</v>
      </c>
      <c r="Y968" t="s">
        <v>2503</v>
      </c>
      <c r="Z968" s="23" t="s">
        <v>2504</v>
      </c>
      <c r="AA968" s="23" t="s">
        <v>4033</v>
      </c>
      <c r="AB968" s="23" t="s">
        <v>2506</v>
      </c>
      <c r="AC968" s="23"/>
      <c r="AD968" s="23"/>
      <c r="AE968" s="23"/>
      <c r="AF968" s="23" t="s">
        <v>40</v>
      </c>
      <c r="AG968" s="23" t="s">
        <v>4037</v>
      </c>
      <c r="AH968" s="23" t="s">
        <v>41</v>
      </c>
      <c r="AI968" s="23" t="s">
        <v>4038</v>
      </c>
      <c r="AJ968" s="23" t="s">
        <v>4039</v>
      </c>
      <c r="AK968" s="23" t="s">
        <v>2501</v>
      </c>
      <c r="AL968" s="23" t="s">
        <v>2501</v>
      </c>
      <c r="AM968" s="23" t="s">
        <v>2501</v>
      </c>
      <c r="AN968" s="23" t="s">
        <v>2501</v>
      </c>
      <c r="AO968" s="30"/>
      <c r="AP968" t="s">
        <v>2500</v>
      </c>
      <c r="AQ968" t="s">
        <v>4040</v>
      </c>
      <c r="AR968">
        <v>19495</v>
      </c>
      <c r="AS968" s="2">
        <v>43831</v>
      </c>
      <c r="AT968" s="2" t="s">
        <v>4041</v>
      </c>
    </row>
    <row r="969" spans="1:46" x14ac:dyDescent="0.25">
      <c r="A969" t="s">
        <v>5007</v>
      </c>
      <c r="B969" s="23" t="s">
        <v>579</v>
      </c>
      <c r="C969" s="28" t="s">
        <v>4990</v>
      </c>
      <c r="D969" s="27" t="s">
        <v>4990</v>
      </c>
      <c r="E969" t="s">
        <v>2495</v>
      </c>
      <c r="F969" t="s">
        <v>2495</v>
      </c>
      <c r="G969" t="s">
        <v>2495</v>
      </c>
      <c r="H969" t="s">
        <v>2495</v>
      </c>
      <c r="I969" t="s">
        <v>2496</v>
      </c>
      <c r="J969" s="23" t="s">
        <v>4036</v>
      </c>
      <c r="K969" s="23" t="s">
        <v>2505</v>
      </c>
      <c r="L969" s="23" t="s">
        <v>2499</v>
      </c>
      <c r="M969" s="2">
        <v>43831</v>
      </c>
      <c r="N969" s="30"/>
      <c r="O969" s="30"/>
      <c r="P969" s="30"/>
      <c r="V969" t="s">
        <v>40</v>
      </c>
      <c r="W969" t="s">
        <v>40</v>
      </c>
      <c r="X969" t="s">
        <v>2502</v>
      </c>
      <c r="Y969" t="s">
        <v>2503</v>
      </c>
      <c r="Z969" s="23" t="s">
        <v>2504</v>
      </c>
      <c r="AA969" s="23" t="s">
        <v>4033</v>
      </c>
      <c r="AB969" s="23" t="s">
        <v>2506</v>
      </c>
      <c r="AC969" s="23"/>
      <c r="AD969" s="23"/>
      <c r="AE969" s="23"/>
      <c r="AF969" s="23" t="s">
        <v>40</v>
      </c>
      <c r="AG969" s="23" t="s">
        <v>4037</v>
      </c>
      <c r="AH969" s="23" t="s">
        <v>41</v>
      </c>
      <c r="AI969" s="23" t="s">
        <v>4038</v>
      </c>
      <c r="AJ969" s="23" t="s">
        <v>4039</v>
      </c>
      <c r="AK969" s="23" t="s">
        <v>2501</v>
      </c>
      <c r="AL969" s="23" t="s">
        <v>2501</v>
      </c>
      <c r="AM969" s="23" t="s">
        <v>2501</v>
      </c>
      <c r="AN969" s="23" t="s">
        <v>2501</v>
      </c>
      <c r="AO969" s="30"/>
      <c r="AP969" t="s">
        <v>2500</v>
      </c>
      <c r="AQ969" t="s">
        <v>4040</v>
      </c>
      <c r="AR969">
        <v>19495</v>
      </c>
      <c r="AS969" s="2">
        <v>43831</v>
      </c>
      <c r="AT969" s="2" t="s">
        <v>4041</v>
      </c>
    </row>
    <row r="970" spans="1:46" x14ac:dyDescent="0.25">
      <c r="A970" t="s">
        <v>5008</v>
      </c>
      <c r="B970" s="23" t="s">
        <v>460</v>
      </c>
      <c r="C970" s="26" t="s">
        <v>5009</v>
      </c>
      <c r="D970" s="26" t="s">
        <v>5009</v>
      </c>
      <c r="E970" t="s">
        <v>2495</v>
      </c>
      <c r="F970" t="s">
        <v>2495</v>
      </c>
      <c r="G970" t="s">
        <v>2495</v>
      </c>
      <c r="H970" t="s">
        <v>2495</v>
      </c>
      <c r="I970" t="s">
        <v>2496</v>
      </c>
      <c r="J970" s="23" t="s">
        <v>4036</v>
      </c>
      <c r="K970" s="23" t="s">
        <v>2505</v>
      </c>
      <c r="L970" s="23" t="s">
        <v>2499</v>
      </c>
      <c r="M970" s="2">
        <v>43831</v>
      </c>
      <c r="N970" s="30"/>
      <c r="O970" s="30"/>
      <c r="P970" s="30"/>
      <c r="V970" t="s">
        <v>40</v>
      </c>
      <c r="W970" t="s">
        <v>40</v>
      </c>
      <c r="X970" t="s">
        <v>2502</v>
      </c>
      <c r="Y970" t="s">
        <v>2503</v>
      </c>
      <c r="Z970" s="23" t="s">
        <v>2504</v>
      </c>
      <c r="AA970" s="23" t="s">
        <v>4033</v>
      </c>
      <c r="AB970" s="23" t="s">
        <v>2506</v>
      </c>
      <c r="AC970" s="23"/>
      <c r="AD970" s="23"/>
      <c r="AE970" s="23"/>
      <c r="AF970" s="23" t="s">
        <v>40</v>
      </c>
      <c r="AG970" s="23" t="s">
        <v>4037</v>
      </c>
      <c r="AH970" s="23" t="s">
        <v>41</v>
      </c>
      <c r="AI970" s="23" t="s">
        <v>4038</v>
      </c>
      <c r="AJ970" s="23" t="s">
        <v>4039</v>
      </c>
      <c r="AK970" s="23" t="s">
        <v>2501</v>
      </c>
      <c r="AL970" s="23" t="s">
        <v>2501</v>
      </c>
      <c r="AM970" s="23" t="s">
        <v>2501</v>
      </c>
      <c r="AN970" s="23" t="s">
        <v>2501</v>
      </c>
      <c r="AO970" s="30"/>
      <c r="AP970" t="s">
        <v>2500</v>
      </c>
      <c r="AQ970" t="s">
        <v>4040</v>
      </c>
      <c r="AR970">
        <v>19495</v>
      </c>
      <c r="AS970" s="2">
        <v>43831</v>
      </c>
      <c r="AT970" s="2" t="s">
        <v>4041</v>
      </c>
    </row>
    <row r="971" spans="1:46" x14ac:dyDescent="0.25">
      <c r="A971" t="s">
        <v>5010</v>
      </c>
      <c r="B971" s="23" t="s">
        <v>591</v>
      </c>
      <c r="C971" s="28" t="s">
        <v>5011</v>
      </c>
      <c r="D971" s="27" t="s">
        <v>5011</v>
      </c>
      <c r="E971" t="s">
        <v>2495</v>
      </c>
      <c r="F971" t="s">
        <v>2495</v>
      </c>
      <c r="G971" t="s">
        <v>2495</v>
      </c>
      <c r="H971" t="s">
        <v>2495</v>
      </c>
      <c r="I971" t="s">
        <v>2496</v>
      </c>
      <c r="J971" s="23" t="s">
        <v>4036</v>
      </c>
      <c r="K971" s="23" t="s">
        <v>2505</v>
      </c>
      <c r="L971" s="23" t="s">
        <v>2499</v>
      </c>
      <c r="M971" s="2">
        <v>43831</v>
      </c>
      <c r="N971" s="30"/>
      <c r="O971" s="30"/>
      <c r="P971" s="30"/>
      <c r="V971" t="s">
        <v>40</v>
      </c>
      <c r="W971" t="s">
        <v>40</v>
      </c>
      <c r="X971" t="s">
        <v>2502</v>
      </c>
      <c r="Y971" t="s">
        <v>2503</v>
      </c>
      <c r="Z971" s="23" t="s">
        <v>2504</v>
      </c>
      <c r="AA971" s="23" t="s">
        <v>4033</v>
      </c>
      <c r="AB971" s="23" t="s">
        <v>2506</v>
      </c>
      <c r="AC971" s="23"/>
      <c r="AD971" s="23"/>
      <c r="AE971" s="23"/>
      <c r="AF971" s="23" t="s">
        <v>40</v>
      </c>
      <c r="AG971" s="23" t="s">
        <v>4037</v>
      </c>
      <c r="AH971" s="23" t="s">
        <v>41</v>
      </c>
      <c r="AI971" s="23" t="s">
        <v>4038</v>
      </c>
      <c r="AJ971" s="23" t="s">
        <v>4039</v>
      </c>
      <c r="AK971" s="23" t="s">
        <v>2501</v>
      </c>
      <c r="AL971" s="23" t="s">
        <v>2501</v>
      </c>
      <c r="AM971" s="23" t="s">
        <v>2501</v>
      </c>
      <c r="AN971" s="23" t="s">
        <v>2501</v>
      </c>
      <c r="AO971" s="30"/>
      <c r="AP971" t="s">
        <v>2500</v>
      </c>
      <c r="AQ971" t="s">
        <v>4040</v>
      </c>
      <c r="AR971">
        <v>19495</v>
      </c>
      <c r="AS971" s="2">
        <v>43831</v>
      </c>
      <c r="AT971" s="2" t="s">
        <v>4041</v>
      </c>
    </row>
    <row r="972" spans="1:46" x14ac:dyDescent="0.25">
      <c r="A972" t="s">
        <v>5012</v>
      </c>
      <c r="B972" s="23" t="s">
        <v>593</v>
      </c>
      <c r="C972" s="26" t="s">
        <v>5013</v>
      </c>
      <c r="D972" s="26" t="s">
        <v>5013</v>
      </c>
      <c r="E972" t="s">
        <v>2495</v>
      </c>
      <c r="F972" t="s">
        <v>2495</v>
      </c>
      <c r="G972" t="s">
        <v>2495</v>
      </c>
      <c r="H972" t="s">
        <v>2495</v>
      </c>
      <c r="I972" t="s">
        <v>2496</v>
      </c>
      <c r="J972" s="23" t="s">
        <v>4036</v>
      </c>
      <c r="K972" s="23" t="s">
        <v>2505</v>
      </c>
      <c r="L972" s="23" t="s">
        <v>2499</v>
      </c>
      <c r="M972" s="2">
        <v>43831</v>
      </c>
      <c r="N972" s="30"/>
      <c r="O972" s="30"/>
      <c r="P972" s="30"/>
      <c r="V972" t="s">
        <v>40</v>
      </c>
      <c r="W972" t="s">
        <v>40</v>
      </c>
      <c r="X972" t="s">
        <v>2502</v>
      </c>
      <c r="Y972" t="s">
        <v>2503</v>
      </c>
      <c r="Z972" s="23" t="s">
        <v>2504</v>
      </c>
      <c r="AA972" s="23" t="s">
        <v>4033</v>
      </c>
      <c r="AB972" s="23" t="s">
        <v>2506</v>
      </c>
      <c r="AC972" s="23"/>
      <c r="AD972" s="23"/>
      <c r="AE972" s="23"/>
      <c r="AF972" s="23" t="s">
        <v>40</v>
      </c>
      <c r="AG972" s="23" t="s">
        <v>4037</v>
      </c>
      <c r="AH972" s="23" t="s">
        <v>41</v>
      </c>
      <c r="AI972" s="23" t="s">
        <v>4038</v>
      </c>
      <c r="AJ972" s="23" t="s">
        <v>4039</v>
      </c>
      <c r="AK972" s="23" t="s">
        <v>2501</v>
      </c>
      <c r="AL972" s="23" t="s">
        <v>2501</v>
      </c>
      <c r="AM972" s="23" t="s">
        <v>2501</v>
      </c>
      <c r="AN972" s="23" t="s">
        <v>2501</v>
      </c>
      <c r="AO972" s="30"/>
      <c r="AP972" t="s">
        <v>2500</v>
      </c>
      <c r="AQ972" t="s">
        <v>4040</v>
      </c>
      <c r="AR972">
        <v>19495</v>
      </c>
      <c r="AS972" s="2">
        <v>43831</v>
      </c>
      <c r="AT972" s="2" t="s">
        <v>4041</v>
      </c>
    </row>
    <row r="973" spans="1:46" x14ac:dyDescent="0.25">
      <c r="A973" t="s">
        <v>5014</v>
      </c>
      <c r="B973" s="23" t="s">
        <v>595</v>
      </c>
      <c r="C973" s="27" t="s">
        <v>5015</v>
      </c>
      <c r="D973" s="27" t="s">
        <v>5015</v>
      </c>
      <c r="E973" t="s">
        <v>2495</v>
      </c>
      <c r="F973" t="s">
        <v>2495</v>
      </c>
      <c r="G973" t="s">
        <v>2495</v>
      </c>
      <c r="H973" t="s">
        <v>2495</v>
      </c>
      <c r="I973" t="s">
        <v>2496</v>
      </c>
      <c r="J973" s="23" t="s">
        <v>4036</v>
      </c>
      <c r="K973" s="23" t="s">
        <v>2505</v>
      </c>
      <c r="L973" s="23" t="s">
        <v>2499</v>
      </c>
      <c r="M973" s="2">
        <v>43831</v>
      </c>
      <c r="N973" s="30"/>
      <c r="O973" s="30"/>
      <c r="P973" s="30"/>
      <c r="V973" t="s">
        <v>40</v>
      </c>
      <c r="W973" t="s">
        <v>40</v>
      </c>
      <c r="X973" t="s">
        <v>2502</v>
      </c>
      <c r="Y973" t="s">
        <v>2503</v>
      </c>
      <c r="Z973" s="23" t="s">
        <v>2504</v>
      </c>
      <c r="AA973" s="23" t="s">
        <v>4033</v>
      </c>
      <c r="AB973" s="23" t="s">
        <v>2506</v>
      </c>
      <c r="AC973" s="23"/>
      <c r="AD973" s="23"/>
      <c r="AE973" s="23"/>
      <c r="AF973" s="23" t="s">
        <v>40</v>
      </c>
      <c r="AG973" s="23" t="s">
        <v>4037</v>
      </c>
      <c r="AH973" s="23" t="s">
        <v>41</v>
      </c>
      <c r="AI973" s="23" t="s">
        <v>4038</v>
      </c>
      <c r="AJ973" s="23" t="s">
        <v>4039</v>
      </c>
      <c r="AK973" s="23" t="s">
        <v>2501</v>
      </c>
      <c r="AL973" s="23" t="s">
        <v>2501</v>
      </c>
      <c r="AM973" s="23" t="s">
        <v>2501</v>
      </c>
      <c r="AN973" s="23" t="s">
        <v>2501</v>
      </c>
      <c r="AO973" s="30"/>
      <c r="AP973" t="s">
        <v>2500</v>
      </c>
      <c r="AQ973" t="s">
        <v>4040</v>
      </c>
      <c r="AR973">
        <v>19495</v>
      </c>
      <c r="AS973" s="2">
        <v>43831</v>
      </c>
      <c r="AT973" s="2" t="s">
        <v>4041</v>
      </c>
    </row>
    <row r="974" spans="1:46" x14ac:dyDescent="0.25">
      <c r="A974" t="s">
        <v>5016</v>
      </c>
      <c r="B974" s="23" t="s">
        <v>596</v>
      </c>
      <c r="C974" s="26" t="s">
        <v>5017</v>
      </c>
      <c r="D974" s="26" t="s">
        <v>5017</v>
      </c>
      <c r="E974" t="s">
        <v>2495</v>
      </c>
      <c r="F974" t="s">
        <v>2495</v>
      </c>
      <c r="G974" t="s">
        <v>2495</v>
      </c>
      <c r="H974" t="s">
        <v>2495</v>
      </c>
      <c r="I974" t="s">
        <v>2496</v>
      </c>
      <c r="J974" s="23" t="s">
        <v>4036</v>
      </c>
      <c r="K974" s="23" t="s">
        <v>2505</v>
      </c>
      <c r="L974" s="23" t="s">
        <v>2499</v>
      </c>
      <c r="M974" s="2">
        <v>43831</v>
      </c>
      <c r="N974" s="30"/>
      <c r="O974" s="30"/>
      <c r="P974" s="30"/>
      <c r="V974" t="s">
        <v>40</v>
      </c>
      <c r="W974" t="s">
        <v>40</v>
      </c>
      <c r="X974" t="s">
        <v>2502</v>
      </c>
      <c r="Y974" t="s">
        <v>2503</v>
      </c>
      <c r="Z974" s="23" t="s">
        <v>2504</v>
      </c>
      <c r="AA974" s="23" t="s">
        <v>4033</v>
      </c>
      <c r="AB974" s="23" t="s">
        <v>2506</v>
      </c>
      <c r="AC974" s="23"/>
      <c r="AD974" s="23"/>
      <c r="AE974" s="23"/>
      <c r="AF974" s="23" t="s">
        <v>40</v>
      </c>
      <c r="AG974" s="23" t="s">
        <v>4037</v>
      </c>
      <c r="AH974" s="23" t="s">
        <v>41</v>
      </c>
      <c r="AI974" s="23" t="s">
        <v>4038</v>
      </c>
      <c r="AJ974" s="23" t="s">
        <v>4039</v>
      </c>
      <c r="AK974" s="23" t="s">
        <v>2501</v>
      </c>
      <c r="AL974" s="23" t="s">
        <v>2501</v>
      </c>
      <c r="AM974" s="23" t="s">
        <v>2501</v>
      </c>
      <c r="AN974" s="23" t="s">
        <v>2501</v>
      </c>
      <c r="AO974" s="30"/>
      <c r="AP974" t="s">
        <v>2500</v>
      </c>
      <c r="AQ974" t="s">
        <v>4040</v>
      </c>
      <c r="AR974">
        <v>19495</v>
      </c>
      <c r="AS974" s="2">
        <v>43831</v>
      </c>
      <c r="AT974" s="2" t="s">
        <v>4041</v>
      </c>
    </row>
    <row r="975" spans="1:46" x14ac:dyDescent="0.25">
      <c r="A975" t="s">
        <v>5018</v>
      </c>
      <c r="B975" s="23" t="s">
        <v>597</v>
      </c>
      <c r="C975" s="27" t="s">
        <v>5019</v>
      </c>
      <c r="D975" s="27" t="s">
        <v>5019</v>
      </c>
      <c r="E975" t="s">
        <v>2495</v>
      </c>
      <c r="F975" t="s">
        <v>2495</v>
      </c>
      <c r="G975" t="s">
        <v>2495</v>
      </c>
      <c r="H975" t="s">
        <v>2495</v>
      </c>
      <c r="I975" t="s">
        <v>2496</v>
      </c>
      <c r="J975" s="23" t="s">
        <v>4036</v>
      </c>
      <c r="K975" s="23" t="s">
        <v>2505</v>
      </c>
      <c r="L975" s="23" t="s">
        <v>2499</v>
      </c>
      <c r="M975" s="2">
        <v>43831</v>
      </c>
      <c r="N975" s="30"/>
      <c r="O975" s="30"/>
      <c r="P975" s="30"/>
      <c r="V975" t="s">
        <v>40</v>
      </c>
      <c r="W975" t="s">
        <v>40</v>
      </c>
      <c r="X975" t="s">
        <v>2502</v>
      </c>
      <c r="Y975" t="s">
        <v>2503</v>
      </c>
      <c r="Z975" s="23" t="s">
        <v>2504</v>
      </c>
      <c r="AA975" s="23" t="s">
        <v>4033</v>
      </c>
      <c r="AB975" s="23" t="s">
        <v>2506</v>
      </c>
      <c r="AC975" s="23"/>
      <c r="AD975" s="23"/>
      <c r="AE975" s="23"/>
      <c r="AF975" s="23" t="s">
        <v>40</v>
      </c>
      <c r="AG975" s="23" t="s">
        <v>4037</v>
      </c>
      <c r="AH975" s="23" t="s">
        <v>41</v>
      </c>
      <c r="AI975" s="23" t="s">
        <v>4038</v>
      </c>
      <c r="AJ975" s="23" t="s">
        <v>4039</v>
      </c>
      <c r="AK975" s="23" t="s">
        <v>2501</v>
      </c>
      <c r="AL975" s="23" t="s">
        <v>2501</v>
      </c>
      <c r="AM975" s="23" t="s">
        <v>2501</v>
      </c>
      <c r="AN975" s="23" t="s">
        <v>2501</v>
      </c>
      <c r="AO975" s="30"/>
      <c r="AP975" t="s">
        <v>2500</v>
      </c>
      <c r="AQ975" t="s">
        <v>4040</v>
      </c>
      <c r="AR975">
        <v>19495</v>
      </c>
      <c r="AS975" s="2">
        <v>43831</v>
      </c>
      <c r="AT975" s="2" t="s">
        <v>4041</v>
      </c>
    </row>
    <row r="976" spans="1:46" x14ac:dyDescent="0.25">
      <c r="A976" t="s">
        <v>5020</v>
      </c>
      <c r="B976" s="23" t="s">
        <v>598</v>
      </c>
      <c r="C976" s="26" t="s">
        <v>5021</v>
      </c>
      <c r="D976" s="26" t="s">
        <v>5021</v>
      </c>
      <c r="E976" t="s">
        <v>2495</v>
      </c>
      <c r="F976" t="s">
        <v>2495</v>
      </c>
      <c r="G976" t="s">
        <v>2495</v>
      </c>
      <c r="H976" t="s">
        <v>2495</v>
      </c>
      <c r="I976" t="s">
        <v>2496</v>
      </c>
      <c r="J976" s="23" t="s">
        <v>4036</v>
      </c>
      <c r="K976" s="23" t="s">
        <v>2505</v>
      </c>
      <c r="L976" s="23" t="s">
        <v>2499</v>
      </c>
      <c r="M976" s="2">
        <v>43831</v>
      </c>
      <c r="N976" s="30"/>
      <c r="O976" s="30"/>
      <c r="P976" s="30"/>
      <c r="V976" t="s">
        <v>40</v>
      </c>
      <c r="W976" t="s">
        <v>40</v>
      </c>
      <c r="X976" t="s">
        <v>2502</v>
      </c>
      <c r="Y976" t="s">
        <v>2503</v>
      </c>
      <c r="Z976" s="23" t="s">
        <v>2504</v>
      </c>
      <c r="AA976" s="23" t="s">
        <v>4033</v>
      </c>
      <c r="AB976" s="23" t="s">
        <v>2506</v>
      </c>
      <c r="AC976" s="23"/>
      <c r="AD976" s="23"/>
      <c r="AE976" s="23"/>
      <c r="AF976" s="23" t="s">
        <v>40</v>
      </c>
      <c r="AG976" s="23" t="s">
        <v>4037</v>
      </c>
      <c r="AH976" s="23" t="s">
        <v>41</v>
      </c>
      <c r="AI976" s="23" t="s">
        <v>4038</v>
      </c>
      <c r="AJ976" s="23" t="s">
        <v>4039</v>
      </c>
      <c r="AK976" s="23" t="s">
        <v>2501</v>
      </c>
      <c r="AL976" s="23" t="s">
        <v>2501</v>
      </c>
      <c r="AM976" s="23" t="s">
        <v>2501</v>
      </c>
      <c r="AN976" s="23" t="s">
        <v>2501</v>
      </c>
      <c r="AO976" s="30"/>
      <c r="AP976" t="s">
        <v>2500</v>
      </c>
      <c r="AQ976" t="s">
        <v>4040</v>
      </c>
      <c r="AR976">
        <v>19495</v>
      </c>
      <c r="AS976" s="2">
        <v>43831</v>
      </c>
      <c r="AT976" s="2" t="s">
        <v>4041</v>
      </c>
    </row>
    <row r="977" spans="1:46" x14ac:dyDescent="0.25">
      <c r="A977" t="s">
        <v>5022</v>
      </c>
      <c r="B977" s="23" t="s">
        <v>599</v>
      </c>
      <c r="C977" s="27" t="s">
        <v>5023</v>
      </c>
      <c r="D977" s="27" t="s">
        <v>5023</v>
      </c>
      <c r="E977" t="s">
        <v>2495</v>
      </c>
      <c r="F977" t="s">
        <v>2495</v>
      </c>
      <c r="G977" t="s">
        <v>2495</v>
      </c>
      <c r="H977" t="s">
        <v>2495</v>
      </c>
      <c r="I977" t="s">
        <v>2496</v>
      </c>
      <c r="J977" s="23" t="s">
        <v>4036</v>
      </c>
      <c r="K977" s="23" t="s">
        <v>2505</v>
      </c>
      <c r="L977" s="23" t="s">
        <v>2499</v>
      </c>
      <c r="M977" s="2">
        <v>43831</v>
      </c>
      <c r="N977" s="30"/>
      <c r="O977" s="30"/>
      <c r="P977" s="30"/>
      <c r="V977" t="s">
        <v>40</v>
      </c>
      <c r="W977" t="s">
        <v>40</v>
      </c>
      <c r="X977" t="s">
        <v>2502</v>
      </c>
      <c r="Y977" t="s">
        <v>2503</v>
      </c>
      <c r="Z977" s="23" t="s">
        <v>2504</v>
      </c>
      <c r="AA977" s="23" t="s">
        <v>4033</v>
      </c>
      <c r="AB977" s="23" t="s">
        <v>2506</v>
      </c>
      <c r="AC977" s="23"/>
      <c r="AD977" s="23"/>
      <c r="AE977" s="23"/>
      <c r="AF977" s="23" t="s">
        <v>40</v>
      </c>
      <c r="AG977" s="23" t="s">
        <v>4037</v>
      </c>
      <c r="AH977" s="23" t="s">
        <v>41</v>
      </c>
      <c r="AI977" s="23" t="s">
        <v>4038</v>
      </c>
      <c r="AJ977" s="23" t="s">
        <v>4039</v>
      </c>
      <c r="AK977" s="23" t="s">
        <v>2501</v>
      </c>
      <c r="AL977" s="23" t="s">
        <v>2501</v>
      </c>
      <c r="AM977" s="23" t="s">
        <v>2501</v>
      </c>
      <c r="AN977" s="23" t="s">
        <v>2501</v>
      </c>
      <c r="AO977" s="30"/>
      <c r="AP977" t="s">
        <v>2500</v>
      </c>
      <c r="AQ977" t="s">
        <v>4040</v>
      </c>
      <c r="AR977">
        <v>19495</v>
      </c>
      <c r="AS977" s="2">
        <v>43831</v>
      </c>
      <c r="AT977" s="2" t="s">
        <v>4041</v>
      </c>
    </row>
    <row r="978" spans="1:46" x14ac:dyDescent="0.25">
      <c r="A978" t="s">
        <v>5024</v>
      </c>
      <c r="B978" s="23" t="s">
        <v>600</v>
      </c>
      <c r="C978" s="26" t="s">
        <v>5025</v>
      </c>
      <c r="D978" s="26" t="s">
        <v>5025</v>
      </c>
      <c r="E978" t="s">
        <v>2495</v>
      </c>
      <c r="F978" t="s">
        <v>2495</v>
      </c>
      <c r="G978" t="s">
        <v>2495</v>
      </c>
      <c r="H978" t="s">
        <v>2495</v>
      </c>
      <c r="I978" t="s">
        <v>2496</v>
      </c>
      <c r="J978" s="23" t="s">
        <v>4036</v>
      </c>
      <c r="K978" s="23" t="s">
        <v>2505</v>
      </c>
      <c r="L978" s="23" t="s">
        <v>2499</v>
      </c>
      <c r="M978" s="2">
        <v>43831</v>
      </c>
      <c r="N978" s="30"/>
      <c r="O978" s="30"/>
      <c r="P978" s="30"/>
      <c r="V978" t="s">
        <v>40</v>
      </c>
      <c r="W978" t="s">
        <v>40</v>
      </c>
      <c r="X978" t="s">
        <v>2502</v>
      </c>
      <c r="Y978" t="s">
        <v>2503</v>
      </c>
      <c r="Z978" s="23" t="s">
        <v>2504</v>
      </c>
      <c r="AA978" s="23" t="s">
        <v>4033</v>
      </c>
      <c r="AB978" s="23" t="s">
        <v>2506</v>
      </c>
      <c r="AC978" s="23"/>
      <c r="AD978" s="23"/>
      <c r="AE978" s="23"/>
      <c r="AF978" s="23" t="s">
        <v>40</v>
      </c>
      <c r="AG978" s="23" t="s">
        <v>4037</v>
      </c>
      <c r="AH978" s="23" t="s">
        <v>41</v>
      </c>
      <c r="AI978" s="23" t="s">
        <v>4038</v>
      </c>
      <c r="AJ978" s="23" t="s">
        <v>4039</v>
      </c>
      <c r="AK978" s="23" t="s">
        <v>2501</v>
      </c>
      <c r="AL978" s="23" t="s">
        <v>2501</v>
      </c>
      <c r="AM978" s="23" t="s">
        <v>2501</v>
      </c>
      <c r="AN978" s="23" t="s">
        <v>2501</v>
      </c>
      <c r="AO978" s="30"/>
      <c r="AP978" t="s">
        <v>2500</v>
      </c>
      <c r="AQ978" t="s">
        <v>4040</v>
      </c>
      <c r="AR978">
        <v>19495</v>
      </c>
      <c r="AS978" s="2">
        <v>43831</v>
      </c>
      <c r="AT978" s="2" t="s">
        <v>4041</v>
      </c>
    </row>
    <row r="979" spans="1:46" x14ac:dyDescent="0.25">
      <c r="A979" t="s">
        <v>5026</v>
      </c>
      <c r="B979" s="23" t="s">
        <v>601</v>
      </c>
      <c r="C979" s="27" t="s">
        <v>5027</v>
      </c>
      <c r="D979" s="27" t="s">
        <v>5027</v>
      </c>
      <c r="E979" t="s">
        <v>2495</v>
      </c>
      <c r="F979" t="s">
        <v>2495</v>
      </c>
      <c r="G979" t="s">
        <v>2495</v>
      </c>
      <c r="H979" t="s">
        <v>2495</v>
      </c>
      <c r="I979" t="s">
        <v>2496</v>
      </c>
      <c r="J979" s="23" t="s">
        <v>4036</v>
      </c>
      <c r="K979" s="23" t="s">
        <v>2505</v>
      </c>
      <c r="L979" s="23" t="s">
        <v>2499</v>
      </c>
      <c r="M979" s="2">
        <v>43831</v>
      </c>
      <c r="N979" s="30"/>
      <c r="O979" s="30"/>
      <c r="P979" s="30"/>
      <c r="V979" t="s">
        <v>40</v>
      </c>
      <c r="W979" t="s">
        <v>40</v>
      </c>
      <c r="X979" t="s">
        <v>2502</v>
      </c>
      <c r="Y979" t="s">
        <v>2503</v>
      </c>
      <c r="Z979" s="23" t="s">
        <v>2504</v>
      </c>
      <c r="AA979" s="23" t="s">
        <v>4033</v>
      </c>
      <c r="AB979" s="23" t="s">
        <v>2506</v>
      </c>
      <c r="AC979" s="23"/>
      <c r="AD979" s="23"/>
      <c r="AE979" s="23"/>
      <c r="AF979" s="23" t="s">
        <v>40</v>
      </c>
      <c r="AG979" s="23" t="s">
        <v>4037</v>
      </c>
      <c r="AH979" s="23" t="s">
        <v>41</v>
      </c>
      <c r="AI979" s="23" t="s">
        <v>4038</v>
      </c>
      <c r="AJ979" s="23" t="s">
        <v>4039</v>
      </c>
      <c r="AK979" s="23" t="s">
        <v>2501</v>
      </c>
      <c r="AL979" s="23" t="s">
        <v>2501</v>
      </c>
      <c r="AM979" s="23" t="s">
        <v>2501</v>
      </c>
      <c r="AN979" s="23" t="s">
        <v>2501</v>
      </c>
      <c r="AO979" s="30"/>
      <c r="AP979" t="s">
        <v>2500</v>
      </c>
      <c r="AQ979" t="s">
        <v>4040</v>
      </c>
      <c r="AR979">
        <v>19495</v>
      </c>
      <c r="AS979" s="2">
        <v>43831</v>
      </c>
      <c r="AT979" s="2" t="s">
        <v>4041</v>
      </c>
    </row>
    <row r="980" spans="1:46" x14ac:dyDescent="0.25">
      <c r="A980" t="s">
        <v>5028</v>
      </c>
      <c r="B980" s="23" t="s">
        <v>602</v>
      </c>
      <c r="C980" s="26" t="s">
        <v>5029</v>
      </c>
      <c r="D980" s="26" t="s">
        <v>5029</v>
      </c>
      <c r="E980" t="s">
        <v>2495</v>
      </c>
      <c r="F980" t="s">
        <v>2495</v>
      </c>
      <c r="G980" t="s">
        <v>2495</v>
      </c>
      <c r="H980" t="s">
        <v>2495</v>
      </c>
      <c r="I980" t="s">
        <v>2496</v>
      </c>
      <c r="J980" s="23" t="s">
        <v>4036</v>
      </c>
      <c r="K980" s="23" t="s">
        <v>2505</v>
      </c>
      <c r="L980" s="23" t="s">
        <v>2499</v>
      </c>
      <c r="M980" s="2">
        <v>43831</v>
      </c>
      <c r="N980" s="30"/>
      <c r="O980" s="30"/>
      <c r="P980" s="30"/>
      <c r="V980" t="s">
        <v>40</v>
      </c>
      <c r="W980" t="s">
        <v>40</v>
      </c>
      <c r="X980" t="s">
        <v>2502</v>
      </c>
      <c r="Y980" t="s">
        <v>2503</v>
      </c>
      <c r="Z980" s="23" t="s">
        <v>2504</v>
      </c>
      <c r="AA980" s="23" t="s">
        <v>4033</v>
      </c>
      <c r="AB980" s="23" t="s">
        <v>2506</v>
      </c>
      <c r="AC980" s="23"/>
      <c r="AD980" s="23"/>
      <c r="AE980" s="23"/>
      <c r="AF980" s="23" t="s">
        <v>40</v>
      </c>
      <c r="AG980" s="23" t="s">
        <v>4037</v>
      </c>
      <c r="AH980" s="23" t="s">
        <v>41</v>
      </c>
      <c r="AI980" s="23" t="s">
        <v>4038</v>
      </c>
      <c r="AJ980" s="23" t="s">
        <v>4039</v>
      </c>
      <c r="AK980" s="23" t="s">
        <v>2501</v>
      </c>
      <c r="AL980" s="23" t="s">
        <v>2501</v>
      </c>
      <c r="AM980" s="23" t="s">
        <v>2501</v>
      </c>
      <c r="AN980" s="23" t="s">
        <v>2501</v>
      </c>
      <c r="AO980" s="30"/>
      <c r="AP980" t="s">
        <v>2500</v>
      </c>
      <c r="AQ980" t="s">
        <v>4040</v>
      </c>
      <c r="AR980">
        <v>19495</v>
      </c>
      <c r="AS980" s="2">
        <v>43831</v>
      </c>
      <c r="AT980" s="2" t="s">
        <v>4041</v>
      </c>
    </row>
    <row r="981" spans="1:46" x14ac:dyDescent="0.25">
      <c r="A981" t="s">
        <v>5030</v>
      </c>
      <c r="B981" s="23" t="s">
        <v>603</v>
      </c>
      <c r="C981" s="27" t="s">
        <v>5031</v>
      </c>
      <c r="D981" s="27" t="s">
        <v>5031</v>
      </c>
      <c r="E981" t="s">
        <v>2495</v>
      </c>
      <c r="F981" t="s">
        <v>2495</v>
      </c>
      <c r="G981" t="s">
        <v>2495</v>
      </c>
      <c r="H981" t="s">
        <v>2495</v>
      </c>
      <c r="I981" t="s">
        <v>2496</v>
      </c>
      <c r="J981" s="23" t="s">
        <v>4036</v>
      </c>
      <c r="K981" s="23" t="s">
        <v>2505</v>
      </c>
      <c r="L981" s="23" t="s">
        <v>2499</v>
      </c>
      <c r="M981" s="2">
        <v>43831</v>
      </c>
      <c r="N981" s="30"/>
      <c r="O981" s="30"/>
      <c r="P981" s="30"/>
      <c r="V981" t="s">
        <v>40</v>
      </c>
      <c r="W981" t="s">
        <v>40</v>
      </c>
      <c r="X981" t="s">
        <v>2502</v>
      </c>
      <c r="Y981" t="s">
        <v>2503</v>
      </c>
      <c r="Z981" s="23" t="s">
        <v>2504</v>
      </c>
      <c r="AA981" s="23" t="s">
        <v>4033</v>
      </c>
      <c r="AB981" s="23" t="s">
        <v>2506</v>
      </c>
      <c r="AC981" s="23"/>
      <c r="AD981" s="23"/>
      <c r="AE981" s="23"/>
      <c r="AF981" s="23" t="s">
        <v>40</v>
      </c>
      <c r="AG981" s="23" t="s">
        <v>4037</v>
      </c>
      <c r="AH981" s="23" t="s">
        <v>41</v>
      </c>
      <c r="AI981" s="23" t="s">
        <v>4038</v>
      </c>
      <c r="AJ981" s="23" t="s">
        <v>4039</v>
      </c>
      <c r="AK981" s="23" t="s">
        <v>2501</v>
      </c>
      <c r="AL981" s="23" t="s">
        <v>2501</v>
      </c>
      <c r="AM981" s="23" t="s">
        <v>2501</v>
      </c>
      <c r="AN981" s="23" t="s">
        <v>2501</v>
      </c>
      <c r="AO981" s="30"/>
      <c r="AP981" t="s">
        <v>2500</v>
      </c>
      <c r="AQ981" t="s">
        <v>4040</v>
      </c>
      <c r="AR981">
        <v>19495</v>
      </c>
      <c r="AS981" s="2">
        <v>43831</v>
      </c>
      <c r="AT981" s="2" t="s">
        <v>4041</v>
      </c>
    </row>
    <row r="982" spans="1:46" x14ac:dyDescent="0.25">
      <c r="A982" t="s">
        <v>5032</v>
      </c>
      <c r="B982" s="23" t="s">
        <v>604</v>
      </c>
      <c r="C982" s="26" t="s">
        <v>5033</v>
      </c>
      <c r="D982" s="26" t="s">
        <v>5033</v>
      </c>
      <c r="E982" t="s">
        <v>2495</v>
      </c>
      <c r="F982" t="s">
        <v>2495</v>
      </c>
      <c r="G982" t="s">
        <v>2495</v>
      </c>
      <c r="H982" t="s">
        <v>2495</v>
      </c>
      <c r="I982" t="s">
        <v>2496</v>
      </c>
      <c r="J982" s="23" t="s">
        <v>4036</v>
      </c>
      <c r="K982" s="23" t="s">
        <v>2505</v>
      </c>
      <c r="L982" s="23" t="s">
        <v>2499</v>
      </c>
      <c r="M982" s="2">
        <v>43831</v>
      </c>
      <c r="N982" s="30"/>
      <c r="O982" s="30"/>
      <c r="P982" s="30"/>
      <c r="V982" t="s">
        <v>40</v>
      </c>
      <c r="W982" t="s">
        <v>40</v>
      </c>
      <c r="X982" t="s">
        <v>2502</v>
      </c>
      <c r="Y982" t="s">
        <v>2503</v>
      </c>
      <c r="Z982" s="23" t="s">
        <v>2504</v>
      </c>
      <c r="AA982" s="23" t="s">
        <v>4033</v>
      </c>
      <c r="AB982" s="23" t="s">
        <v>2506</v>
      </c>
      <c r="AC982" s="23"/>
      <c r="AD982" s="23"/>
      <c r="AE982" s="23"/>
      <c r="AF982" s="23" t="s">
        <v>40</v>
      </c>
      <c r="AG982" s="23" t="s">
        <v>4037</v>
      </c>
      <c r="AH982" s="23" t="s">
        <v>41</v>
      </c>
      <c r="AI982" s="23" t="s">
        <v>4038</v>
      </c>
      <c r="AJ982" s="23" t="s">
        <v>4039</v>
      </c>
      <c r="AK982" s="23" t="s">
        <v>2501</v>
      </c>
      <c r="AL982" s="23" t="s">
        <v>2501</v>
      </c>
      <c r="AM982" s="23" t="s">
        <v>2501</v>
      </c>
      <c r="AN982" s="23" t="s">
        <v>2501</v>
      </c>
      <c r="AO982" s="30"/>
      <c r="AP982" t="s">
        <v>2500</v>
      </c>
      <c r="AQ982" t="s">
        <v>4040</v>
      </c>
      <c r="AR982">
        <v>19495</v>
      </c>
      <c r="AS982" s="2">
        <v>43831</v>
      </c>
      <c r="AT982" s="2" t="s">
        <v>4041</v>
      </c>
    </row>
    <row r="983" spans="1:46" x14ac:dyDescent="0.25">
      <c r="A983" t="s">
        <v>5034</v>
      </c>
      <c r="B983" s="23" t="s">
        <v>605</v>
      </c>
      <c r="C983" s="27" t="s">
        <v>5035</v>
      </c>
      <c r="D983" s="27" t="s">
        <v>5035</v>
      </c>
      <c r="E983" t="s">
        <v>2495</v>
      </c>
      <c r="F983" t="s">
        <v>2495</v>
      </c>
      <c r="G983" t="s">
        <v>2495</v>
      </c>
      <c r="H983" t="s">
        <v>2495</v>
      </c>
      <c r="I983" t="s">
        <v>2496</v>
      </c>
      <c r="J983" s="23" t="s">
        <v>4036</v>
      </c>
      <c r="K983" s="23" t="s">
        <v>2505</v>
      </c>
      <c r="L983" s="23" t="s">
        <v>2499</v>
      </c>
      <c r="M983" s="2">
        <v>43831</v>
      </c>
      <c r="N983" s="30"/>
      <c r="O983" s="30"/>
      <c r="P983" s="30"/>
      <c r="V983" t="s">
        <v>40</v>
      </c>
      <c r="W983" t="s">
        <v>40</v>
      </c>
      <c r="X983" t="s">
        <v>2502</v>
      </c>
      <c r="Y983" t="s">
        <v>2503</v>
      </c>
      <c r="Z983" s="23" t="s">
        <v>2504</v>
      </c>
      <c r="AA983" s="23" t="s">
        <v>4033</v>
      </c>
      <c r="AB983" s="23" t="s">
        <v>2506</v>
      </c>
      <c r="AC983" s="23"/>
      <c r="AD983" s="23"/>
      <c r="AE983" s="23"/>
      <c r="AF983" s="23" t="s">
        <v>40</v>
      </c>
      <c r="AG983" s="23" t="s">
        <v>4037</v>
      </c>
      <c r="AH983" s="23" t="s">
        <v>41</v>
      </c>
      <c r="AI983" s="23" t="s">
        <v>4038</v>
      </c>
      <c r="AJ983" s="23" t="s">
        <v>4039</v>
      </c>
      <c r="AK983" s="23" t="s">
        <v>2501</v>
      </c>
      <c r="AL983" s="23" t="s">
        <v>2501</v>
      </c>
      <c r="AM983" s="23" t="s">
        <v>2501</v>
      </c>
      <c r="AN983" s="23" t="s">
        <v>2501</v>
      </c>
      <c r="AO983" s="30"/>
      <c r="AP983" t="s">
        <v>2500</v>
      </c>
      <c r="AQ983" t="s">
        <v>4040</v>
      </c>
      <c r="AR983">
        <v>19495</v>
      </c>
      <c r="AS983" s="2">
        <v>43831</v>
      </c>
      <c r="AT983" s="2" t="s">
        <v>4041</v>
      </c>
    </row>
    <row r="984" spans="1:46" x14ac:dyDescent="0.25">
      <c r="A984" t="s">
        <v>5036</v>
      </c>
      <c r="B984" s="23" t="s">
        <v>606</v>
      </c>
      <c r="C984" s="26" t="s">
        <v>5037</v>
      </c>
      <c r="D984" s="26" t="s">
        <v>5037</v>
      </c>
      <c r="E984" t="s">
        <v>2495</v>
      </c>
      <c r="F984" t="s">
        <v>2495</v>
      </c>
      <c r="G984" t="s">
        <v>2495</v>
      </c>
      <c r="H984" t="s">
        <v>2495</v>
      </c>
      <c r="I984" t="s">
        <v>2496</v>
      </c>
      <c r="J984" s="23" t="s">
        <v>4036</v>
      </c>
      <c r="K984" s="23" t="s">
        <v>2505</v>
      </c>
      <c r="L984" s="23" t="s">
        <v>2499</v>
      </c>
      <c r="M984" s="2">
        <v>43831</v>
      </c>
      <c r="N984" s="30"/>
      <c r="O984" s="30"/>
      <c r="P984" s="30"/>
      <c r="V984" t="s">
        <v>40</v>
      </c>
      <c r="W984" t="s">
        <v>40</v>
      </c>
      <c r="X984" t="s">
        <v>2502</v>
      </c>
      <c r="Y984" t="s">
        <v>2503</v>
      </c>
      <c r="Z984" s="23" t="s">
        <v>2504</v>
      </c>
      <c r="AA984" s="23" t="s">
        <v>4033</v>
      </c>
      <c r="AB984" s="23" t="s">
        <v>2506</v>
      </c>
      <c r="AC984" s="23"/>
      <c r="AD984" s="23"/>
      <c r="AE984" s="23"/>
      <c r="AF984" s="23" t="s">
        <v>40</v>
      </c>
      <c r="AG984" s="23" t="s">
        <v>4037</v>
      </c>
      <c r="AH984" s="23" t="s">
        <v>41</v>
      </c>
      <c r="AI984" s="23" t="s">
        <v>4038</v>
      </c>
      <c r="AJ984" s="23" t="s">
        <v>4039</v>
      </c>
      <c r="AK984" s="23" t="s">
        <v>2501</v>
      </c>
      <c r="AL984" s="23" t="s">
        <v>2501</v>
      </c>
      <c r="AM984" s="23" t="s">
        <v>2501</v>
      </c>
      <c r="AN984" s="23" t="s">
        <v>2501</v>
      </c>
      <c r="AO984" s="30"/>
      <c r="AP984" t="s">
        <v>2500</v>
      </c>
      <c r="AQ984" t="s">
        <v>4040</v>
      </c>
      <c r="AR984">
        <v>19495</v>
      </c>
      <c r="AS984" s="2">
        <v>43831</v>
      </c>
      <c r="AT984" s="2" t="s">
        <v>4041</v>
      </c>
    </row>
    <row r="985" spans="1:46" x14ac:dyDescent="0.25">
      <c r="A985" t="s">
        <v>5038</v>
      </c>
      <c r="B985" s="23" t="s">
        <v>607</v>
      </c>
      <c r="C985" s="27" t="s">
        <v>5039</v>
      </c>
      <c r="D985" s="27" t="s">
        <v>5039</v>
      </c>
      <c r="E985" t="s">
        <v>2495</v>
      </c>
      <c r="F985" t="s">
        <v>2495</v>
      </c>
      <c r="G985" t="s">
        <v>2495</v>
      </c>
      <c r="H985" t="s">
        <v>2495</v>
      </c>
      <c r="I985" t="s">
        <v>2496</v>
      </c>
      <c r="J985" s="23" t="s">
        <v>4036</v>
      </c>
      <c r="K985" s="23" t="s">
        <v>2505</v>
      </c>
      <c r="L985" s="23" t="s">
        <v>2499</v>
      </c>
      <c r="M985" s="2">
        <v>43831</v>
      </c>
      <c r="N985" s="30"/>
      <c r="O985" s="30"/>
      <c r="P985" s="30"/>
      <c r="V985" t="s">
        <v>40</v>
      </c>
      <c r="W985" t="s">
        <v>40</v>
      </c>
      <c r="X985" t="s">
        <v>2502</v>
      </c>
      <c r="Y985" t="s">
        <v>2503</v>
      </c>
      <c r="Z985" s="23" t="s">
        <v>2504</v>
      </c>
      <c r="AA985" s="23" t="s">
        <v>4033</v>
      </c>
      <c r="AB985" s="23" t="s">
        <v>2506</v>
      </c>
      <c r="AC985" s="23"/>
      <c r="AD985" s="23"/>
      <c r="AE985" s="23"/>
      <c r="AF985" s="23" t="s">
        <v>40</v>
      </c>
      <c r="AG985" s="23" t="s">
        <v>4037</v>
      </c>
      <c r="AH985" s="23" t="s">
        <v>41</v>
      </c>
      <c r="AI985" s="23" t="s">
        <v>4038</v>
      </c>
      <c r="AJ985" s="23" t="s">
        <v>4039</v>
      </c>
      <c r="AK985" s="23" t="s">
        <v>2501</v>
      </c>
      <c r="AL985" s="23" t="s">
        <v>2501</v>
      </c>
      <c r="AM985" s="23" t="s">
        <v>2501</v>
      </c>
      <c r="AN985" s="23" t="s">
        <v>2501</v>
      </c>
      <c r="AO985" s="30"/>
      <c r="AP985" t="s">
        <v>2500</v>
      </c>
      <c r="AQ985" t="s">
        <v>4040</v>
      </c>
      <c r="AR985">
        <v>19495</v>
      </c>
      <c r="AS985" s="2">
        <v>43831</v>
      </c>
      <c r="AT985" s="2" t="s">
        <v>4041</v>
      </c>
    </row>
    <row r="986" spans="1:46" x14ac:dyDescent="0.25">
      <c r="A986" t="s">
        <v>5040</v>
      </c>
      <c r="B986" s="23" t="s">
        <v>608</v>
      </c>
      <c r="C986" s="26" t="s">
        <v>5041</v>
      </c>
      <c r="D986" s="26" t="s">
        <v>5041</v>
      </c>
      <c r="E986" t="s">
        <v>2495</v>
      </c>
      <c r="F986" t="s">
        <v>2495</v>
      </c>
      <c r="G986" t="s">
        <v>2495</v>
      </c>
      <c r="H986" t="s">
        <v>2495</v>
      </c>
      <c r="I986" t="s">
        <v>2496</v>
      </c>
      <c r="J986" s="23" t="s">
        <v>4036</v>
      </c>
      <c r="K986" s="23" t="s">
        <v>2505</v>
      </c>
      <c r="L986" s="23" t="s">
        <v>2499</v>
      </c>
      <c r="M986" s="2">
        <v>43831</v>
      </c>
      <c r="N986" s="30"/>
      <c r="O986" s="30"/>
      <c r="P986" s="30"/>
      <c r="V986" t="s">
        <v>40</v>
      </c>
      <c r="W986" t="s">
        <v>40</v>
      </c>
      <c r="X986" t="s">
        <v>2502</v>
      </c>
      <c r="Y986" t="s">
        <v>2503</v>
      </c>
      <c r="Z986" s="23" t="s">
        <v>2504</v>
      </c>
      <c r="AA986" s="23" t="s">
        <v>4033</v>
      </c>
      <c r="AB986" s="23" t="s">
        <v>2506</v>
      </c>
      <c r="AC986" s="23"/>
      <c r="AD986" s="23"/>
      <c r="AE986" s="23"/>
      <c r="AF986" s="23" t="s">
        <v>40</v>
      </c>
      <c r="AG986" s="23" t="s">
        <v>4037</v>
      </c>
      <c r="AH986" s="23" t="s">
        <v>41</v>
      </c>
      <c r="AI986" s="23" t="s">
        <v>4038</v>
      </c>
      <c r="AJ986" s="23" t="s">
        <v>4039</v>
      </c>
      <c r="AK986" s="23" t="s">
        <v>2501</v>
      </c>
      <c r="AL986" s="23" t="s">
        <v>2501</v>
      </c>
      <c r="AM986" s="23" t="s">
        <v>2501</v>
      </c>
      <c r="AN986" s="23" t="s">
        <v>2501</v>
      </c>
      <c r="AO986" s="30"/>
      <c r="AP986" t="s">
        <v>2500</v>
      </c>
      <c r="AQ986" t="s">
        <v>4040</v>
      </c>
      <c r="AR986">
        <v>19495</v>
      </c>
      <c r="AS986" s="2">
        <v>43831</v>
      </c>
      <c r="AT986" s="2" t="s">
        <v>4041</v>
      </c>
    </row>
    <row r="987" spans="1:46" x14ac:dyDescent="0.25">
      <c r="A987" t="s">
        <v>5042</v>
      </c>
      <c r="B987" s="23" t="s">
        <v>610</v>
      </c>
      <c r="C987" s="27" t="s">
        <v>5043</v>
      </c>
      <c r="D987" s="27" t="s">
        <v>5043</v>
      </c>
      <c r="E987" t="s">
        <v>2495</v>
      </c>
      <c r="F987" t="s">
        <v>2495</v>
      </c>
      <c r="G987" t="s">
        <v>2495</v>
      </c>
      <c r="H987" t="s">
        <v>2495</v>
      </c>
      <c r="I987" t="s">
        <v>2496</v>
      </c>
      <c r="J987" s="23" t="s">
        <v>4036</v>
      </c>
      <c r="K987" s="23" t="s">
        <v>2505</v>
      </c>
      <c r="L987" s="23" t="s">
        <v>2499</v>
      </c>
      <c r="M987" s="2">
        <v>43831</v>
      </c>
      <c r="N987" s="30"/>
      <c r="O987" s="30"/>
      <c r="P987" s="30"/>
      <c r="V987" t="s">
        <v>40</v>
      </c>
      <c r="W987" t="s">
        <v>40</v>
      </c>
      <c r="X987" t="s">
        <v>2502</v>
      </c>
      <c r="Y987" t="s">
        <v>2503</v>
      </c>
      <c r="Z987" s="23" t="s">
        <v>2504</v>
      </c>
      <c r="AA987" s="23" t="s">
        <v>4033</v>
      </c>
      <c r="AB987" s="23" t="s">
        <v>2506</v>
      </c>
      <c r="AC987" s="23"/>
      <c r="AD987" s="23"/>
      <c r="AE987" s="23"/>
      <c r="AF987" s="23" t="s">
        <v>40</v>
      </c>
      <c r="AG987" s="23" t="s">
        <v>4037</v>
      </c>
      <c r="AH987" s="23" t="s">
        <v>41</v>
      </c>
      <c r="AI987" s="23" t="s">
        <v>4038</v>
      </c>
      <c r="AJ987" s="23" t="s">
        <v>4039</v>
      </c>
      <c r="AK987" s="23" t="s">
        <v>2501</v>
      </c>
      <c r="AL987" s="23" t="s">
        <v>2501</v>
      </c>
      <c r="AM987" s="23" t="s">
        <v>2501</v>
      </c>
      <c r="AN987" s="23" t="s">
        <v>2501</v>
      </c>
      <c r="AO987" s="30"/>
      <c r="AP987" t="s">
        <v>2500</v>
      </c>
      <c r="AQ987" t="s">
        <v>4040</v>
      </c>
      <c r="AR987">
        <v>19495</v>
      </c>
      <c r="AS987" s="2">
        <v>43831</v>
      </c>
      <c r="AT987" s="2" t="s">
        <v>4041</v>
      </c>
    </row>
    <row r="988" spans="1:46" x14ac:dyDescent="0.25">
      <c r="A988" t="s">
        <v>5044</v>
      </c>
      <c r="B988" s="23" t="s">
        <v>460</v>
      </c>
      <c r="C988" s="26" t="s">
        <v>5045</v>
      </c>
      <c r="D988" s="26" t="s">
        <v>5045</v>
      </c>
      <c r="E988" t="s">
        <v>2495</v>
      </c>
      <c r="F988" t="s">
        <v>2495</v>
      </c>
      <c r="G988" t="s">
        <v>2495</v>
      </c>
      <c r="H988" t="s">
        <v>2495</v>
      </c>
      <c r="I988" t="s">
        <v>2496</v>
      </c>
      <c r="J988" s="23" t="s">
        <v>4036</v>
      </c>
      <c r="K988" s="23" t="s">
        <v>2505</v>
      </c>
      <c r="L988" s="23" t="s">
        <v>2499</v>
      </c>
      <c r="M988" s="2">
        <v>43831</v>
      </c>
      <c r="N988" s="30"/>
      <c r="O988" s="30"/>
      <c r="P988" s="30"/>
      <c r="V988" t="s">
        <v>40</v>
      </c>
      <c r="W988" t="s">
        <v>40</v>
      </c>
      <c r="X988" t="s">
        <v>2502</v>
      </c>
      <c r="Y988" t="s">
        <v>2503</v>
      </c>
      <c r="Z988" s="23" t="s">
        <v>2504</v>
      </c>
      <c r="AA988" s="23" t="s">
        <v>4033</v>
      </c>
      <c r="AB988" s="23" t="s">
        <v>2506</v>
      </c>
      <c r="AC988" s="23"/>
      <c r="AD988" s="23"/>
      <c r="AE988" s="23"/>
      <c r="AF988" s="23" t="s">
        <v>40</v>
      </c>
      <c r="AG988" s="23" t="s">
        <v>4037</v>
      </c>
      <c r="AH988" s="23" t="s">
        <v>41</v>
      </c>
      <c r="AI988" s="23" t="s">
        <v>4038</v>
      </c>
      <c r="AJ988" s="23" t="s">
        <v>4039</v>
      </c>
      <c r="AK988" s="23" t="s">
        <v>2501</v>
      </c>
      <c r="AL988" s="23" t="s">
        <v>2501</v>
      </c>
      <c r="AM988" s="23" t="s">
        <v>2501</v>
      </c>
      <c r="AN988" s="23" t="s">
        <v>2501</v>
      </c>
      <c r="AO988" s="30"/>
      <c r="AP988" t="s">
        <v>2500</v>
      </c>
      <c r="AQ988" t="s">
        <v>4040</v>
      </c>
      <c r="AR988">
        <v>19495</v>
      </c>
      <c r="AS988" s="2">
        <v>43831</v>
      </c>
      <c r="AT988" s="2" t="s">
        <v>4041</v>
      </c>
    </row>
    <row r="989" spans="1:46" x14ac:dyDescent="0.25">
      <c r="A989" t="s">
        <v>5046</v>
      </c>
      <c r="B989" s="23" t="s">
        <v>611</v>
      </c>
      <c r="C989" s="28" t="s">
        <v>5047</v>
      </c>
      <c r="D989" s="27" t="s">
        <v>5047</v>
      </c>
      <c r="E989" t="s">
        <v>2495</v>
      </c>
      <c r="F989" t="s">
        <v>2495</v>
      </c>
      <c r="G989" t="s">
        <v>2495</v>
      </c>
      <c r="H989" t="s">
        <v>2495</v>
      </c>
      <c r="I989" t="s">
        <v>2496</v>
      </c>
      <c r="J989" s="23" t="s">
        <v>4036</v>
      </c>
      <c r="K989" s="23" t="s">
        <v>2505</v>
      </c>
      <c r="L989" s="23" t="s">
        <v>2499</v>
      </c>
      <c r="M989" s="2">
        <v>43831</v>
      </c>
      <c r="N989" s="30"/>
      <c r="O989" s="30"/>
      <c r="P989" s="30"/>
      <c r="V989" t="s">
        <v>40</v>
      </c>
      <c r="W989" t="s">
        <v>40</v>
      </c>
      <c r="X989" t="s">
        <v>2502</v>
      </c>
      <c r="Y989" t="s">
        <v>2503</v>
      </c>
      <c r="Z989" s="23" t="s">
        <v>2504</v>
      </c>
      <c r="AA989" s="23" t="s">
        <v>4033</v>
      </c>
      <c r="AB989" s="23" t="s">
        <v>2506</v>
      </c>
      <c r="AC989" s="23"/>
      <c r="AD989" s="23"/>
      <c r="AE989" s="23"/>
      <c r="AF989" s="23" t="s">
        <v>40</v>
      </c>
      <c r="AG989" s="23" t="s">
        <v>4037</v>
      </c>
      <c r="AH989" s="23" t="s">
        <v>41</v>
      </c>
      <c r="AI989" s="23" t="s">
        <v>4038</v>
      </c>
      <c r="AJ989" s="23" t="s">
        <v>4039</v>
      </c>
      <c r="AK989" s="23" t="s">
        <v>2501</v>
      </c>
      <c r="AL989" s="23" t="s">
        <v>2501</v>
      </c>
      <c r="AM989" s="23" t="s">
        <v>2501</v>
      </c>
      <c r="AN989" s="23" t="s">
        <v>2501</v>
      </c>
      <c r="AO989" s="30"/>
      <c r="AP989" t="s">
        <v>2500</v>
      </c>
      <c r="AQ989" t="s">
        <v>4040</v>
      </c>
      <c r="AR989">
        <v>19495</v>
      </c>
      <c r="AS989" s="2">
        <v>43831</v>
      </c>
      <c r="AT989" s="2" t="s">
        <v>4041</v>
      </c>
    </row>
    <row r="990" spans="1:46" x14ac:dyDescent="0.25">
      <c r="A990" t="s">
        <v>5048</v>
      </c>
      <c r="B990" s="23" t="s">
        <v>613</v>
      </c>
      <c r="C990" s="26" t="s">
        <v>5049</v>
      </c>
      <c r="D990" s="26" t="s">
        <v>5049</v>
      </c>
      <c r="E990" t="s">
        <v>2495</v>
      </c>
      <c r="F990" t="s">
        <v>2495</v>
      </c>
      <c r="G990" t="s">
        <v>2495</v>
      </c>
      <c r="H990" t="s">
        <v>2495</v>
      </c>
      <c r="I990" t="s">
        <v>2496</v>
      </c>
      <c r="J990" s="23" t="s">
        <v>4036</v>
      </c>
      <c r="K990" s="23" t="s">
        <v>2505</v>
      </c>
      <c r="L990" s="23" t="s">
        <v>2499</v>
      </c>
      <c r="M990" s="2">
        <v>43831</v>
      </c>
      <c r="N990" s="30"/>
      <c r="O990" s="30"/>
      <c r="P990" s="30"/>
      <c r="V990" t="s">
        <v>40</v>
      </c>
      <c r="W990" t="s">
        <v>40</v>
      </c>
      <c r="X990" t="s">
        <v>2502</v>
      </c>
      <c r="Y990" t="s">
        <v>2503</v>
      </c>
      <c r="Z990" s="23" t="s">
        <v>2504</v>
      </c>
      <c r="AA990" s="23" t="s">
        <v>4033</v>
      </c>
      <c r="AB990" s="23" t="s">
        <v>2506</v>
      </c>
      <c r="AC990" s="23"/>
      <c r="AD990" s="23"/>
      <c r="AE990" s="23"/>
      <c r="AF990" s="23" t="s">
        <v>40</v>
      </c>
      <c r="AG990" s="23" t="s">
        <v>4037</v>
      </c>
      <c r="AH990" s="23" t="s">
        <v>41</v>
      </c>
      <c r="AI990" s="23" t="s">
        <v>4038</v>
      </c>
      <c r="AJ990" s="23" t="s">
        <v>4039</v>
      </c>
      <c r="AK990" s="23" t="s">
        <v>2501</v>
      </c>
      <c r="AL990" s="23" t="s">
        <v>2501</v>
      </c>
      <c r="AM990" s="23" t="s">
        <v>2501</v>
      </c>
      <c r="AN990" s="23" t="s">
        <v>2501</v>
      </c>
      <c r="AO990" s="30"/>
      <c r="AP990" t="s">
        <v>2500</v>
      </c>
      <c r="AQ990" t="s">
        <v>4040</v>
      </c>
      <c r="AR990">
        <v>19495</v>
      </c>
      <c r="AS990" s="2">
        <v>43831</v>
      </c>
      <c r="AT990" s="2" t="s">
        <v>4041</v>
      </c>
    </row>
    <row r="991" spans="1:46" x14ac:dyDescent="0.25">
      <c r="A991" t="s">
        <v>5050</v>
      </c>
      <c r="B991" s="23" t="s">
        <v>614</v>
      </c>
      <c r="C991" s="27" t="s">
        <v>5051</v>
      </c>
      <c r="D991" s="27" t="s">
        <v>5051</v>
      </c>
      <c r="E991" t="s">
        <v>2495</v>
      </c>
      <c r="F991" t="s">
        <v>2495</v>
      </c>
      <c r="G991" t="s">
        <v>2495</v>
      </c>
      <c r="H991" t="s">
        <v>2495</v>
      </c>
      <c r="I991" t="s">
        <v>2496</v>
      </c>
      <c r="J991" s="23" t="s">
        <v>4036</v>
      </c>
      <c r="K991" s="23" t="s">
        <v>2505</v>
      </c>
      <c r="L991" s="23" t="s">
        <v>2499</v>
      </c>
      <c r="M991" s="2">
        <v>43831</v>
      </c>
      <c r="N991" s="30"/>
      <c r="O991" s="30"/>
      <c r="P991" s="30"/>
      <c r="V991" t="s">
        <v>40</v>
      </c>
      <c r="W991" t="s">
        <v>40</v>
      </c>
      <c r="X991" t="s">
        <v>2502</v>
      </c>
      <c r="Y991" t="s">
        <v>2503</v>
      </c>
      <c r="Z991" s="23" t="s">
        <v>2504</v>
      </c>
      <c r="AA991" s="23" t="s">
        <v>4033</v>
      </c>
      <c r="AB991" s="23" t="s">
        <v>2506</v>
      </c>
      <c r="AC991" s="23"/>
      <c r="AD991" s="23"/>
      <c r="AE991" s="23"/>
      <c r="AF991" s="23" t="s">
        <v>40</v>
      </c>
      <c r="AG991" s="23" t="s">
        <v>4037</v>
      </c>
      <c r="AH991" s="23" t="s">
        <v>41</v>
      </c>
      <c r="AI991" s="23" t="s">
        <v>4038</v>
      </c>
      <c r="AJ991" s="23" t="s">
        <v>4039</v>
      </c>
      <c r="AK991" s="23" t="s">
        <v>2501</v>
      </c>
      <c r="AL991" s="23" t="s">
        <v>2501</v>
      </c>
      <c r="AM991" s="23" t="s">
        <v>2501</v>
      </c>
      <c r="AN991" s="23" t="s">
        <v>2501</v>
      </c>
      <c r="AO991" s="30"/>
      <c r="AP991" t="s">
        <v>2500</v>
      </c>
      <c r="AQ991" t="s">
        <v>4040</v>
      </c>
      <c r="AR991">
        <v>19495</v>
      </c>
      <c r="AS991" s="2">
        <v>43831</v>
      </c>
      <c r="AT991" s="2" t="s">
        <v>4041</v>
      </c>
    </row>
    <row r="992" spans="1:46" x14ac:dyDescent="0.25">
      <c r="A992" t="s">
        <v>5052</v>
      </c>
      <c r="B992" s="23" t="s">
        <v>615</v>
      </c>
      <c r="C992" s="26" t="s">
        <v>5053</v>
      </c>
      <c r="D992" s="26" t="s">
        <v>5053</v>
      </c>
      <c r="E992" t="s">
        <v>2495</v>
      </c>
      <c r="F992" t="s">
        <v>2495</v>
      </c>
      <c r="G992" t="s">
        <v>2495</v>
      </c>
      <c r="H992" t="s">
        <v>2495</v>
      </c>
      <c r="I992" t="s">
        <v>2496</v>
      </c>
      <c r="J992" s="23" t="s">
        <v>4036</v>
      </c>
      <c r="K992" s="23" t="s">
        <v>2505</v>
      </c>
      <c r="L992" s="23" t="s">
        <v>2499</v>
      </c>
      <c r="M992" s="2">
        <v>43831</v>
      </c>
      <c r="N992" s="30"/>
      <c r="O992" s="30"/>
      <c r="P992" s="30"/>
      <c r="V992" t="s">
        <v>40</v>
      </c>
      <c r="W992" t="s">
        <v>40</v>
      </c>
      <c r="X992" t="s">
        <v>2502</v>
      </c>
      <c r="Y992" t="s">
        <v>2503</v>
      </c>
      <c r="Z992" s="23" t="s">
        <v>2504</v>
      </c>
      <c r="AA992" s="23" t="s">
        <v>4033</v>
      </c>
      <c r="AB992" s="23" t="s">
        <v>2506</v>
      </c>
      <c r="AC992" s="23"/>
      <c r="AD992" s="23"/>
      <c r="AE992" s="23"/>
      <c r="AF992" s="23" t="s">
        <v>40</v>
      </c>
      <c r="AG992" s="23" t="s">
        <v>4037</v>
      </c>
      <c r="AH992" s="23" t="s">
        <v>41</v>
      </c>
      <c r="AI992" s="23" t="s">
        <v>4038</v>
      </c>
      <c r="AJ992" s="23" t="s">
        <v>4039</v>
      </c>
      <c r="AK992" s="23" t="s">
        <v>2501</v>
      </c>
      <c r="AL992" s="23" t="s">
        <v>2501</v>
      </c>
      <c r="AM992" s="23" t="s">
        <v>2501</v>
      </c>
      <c r="AN992" s="23" t="s">
        <v>2501</v>
      </c>
      <c r="AO992" s="30"/>
      <c r="AP992" t="s">
        <v>2500</v>
      </c>
      <c r="AQ992" t="s">
        <v>4040</v>
      </c>
      <c r="AR992">
        <v>19495</v>
      </c>
      <c r="AS992" s="2">
        <v>43831</v>
      </c>
      <c r="AT992" s="2" t="s">
        <v>4041</v>
      </c>
    </row>
    <row r="993" spans="1:46" x14ac:dyDescent="0.25">
      <c r="A993" t="s">
        <v>5054</v>
      </c>
      <c r="B993" s="23" t="s">
        <v>616</v>
      </c>
      <c r="C993" s="27" t="s">
        <v>5055</v>
      </c>
      <c r="D993" s="27" t="s">
        <v>5055</v>
      </c>
      <c r="E993" t="s">
        <v>2495</v>
      </c>
      <c r="F993" t="s">
        <v>2495</v>
      </c>
      <c r="G993" t="s">
        <v>2495</v>
      </c>
      <c r="H993" t="s">
        <v>2495</v>
      </c>
      <c r="I993" t="s">
        <v>2496</v>
      </c>
      <c r="J993" s="23" t="s">
        <v>4036</v>
      </c>
      <c r="K993" s="23" t="s">
        <v>2505</v>
      </c>
      <c r="L993" s="23" t="s">
        <v>2499</v>
      </c>
      <c r="M993" s="2">
        <v>43831</v>
      </c>
      <c r="N993" s="30"/>
      <c r="O993" s="30"/>
      <c r="P993" s="30"/>
      <c r="V993" t="s">
        <v>40</v>
      </c>
      <c r="W993" t="s">
        <v>40</v>
      </c>
      <c r="X993" t="s">
        <v>2502</v>
      </c>
      <c r="Y993" t="s">
        <v>2503</v>
      </c>
      <c r="Z993" s="23" t="s">
        <v>2504</v>
      </c>
      <c r="AA993" s="23" t="s">
        <v>4033</v>
      </c>
      <c r="AB993" s="23" t="s">
        <v>2506</v>
      </c>
      <c r="AC993" s="23"/>
      <c r="AD993" s="23"/>
      <c r="AE993" s="23"/>
      <c r="AF993" s="23" t="s">
        <v>40</v>
      </c>
      <c r="AG993" s="23" t="s">
        <v>4037</v>
      </c>
      <c r="AH993" s="23" t="s">
        <v>41</v>
      </c>
      <c r="AI993" s="23" t="s">
        <v>4038</v>
      </c>
      <c r="AJ993" s="23" t="s">
        <v>4039</v>
      </c>
      <c r="AK993" s="23" t="s">
        <v>2501</v>
      </c>
      <c r="AL993" s="23" t="s">
        <v>2501</v>
      </c>
      <c r="AM993" s="23" t="s">
        <v>2501</v>
      </c>
      <c r="AN993" s="23" t="s">
        <v>2501</v>
      </c>
      <c r="AO993" s="30"/>
      <c r="AP993" t="s">
        <v>2500</v>
      </c>
      <c r="AQ993" t="s">
        <v>4040</v>
      </c>
      <c r="AR993">
        <v>19495</v>
      </c>
      <c r="AS993" s="2">
        <v>43831</v>
      </c>
      <c r="AT993" s="2" t="s">
        <v>4041</v>
      </c>
    </row>
    <row r="994" spans="1:46" x14ac:dyDescent="0.25">
      <c r="A994" t="s">
        <v>5056</v>
      </c>
      <c r="B994" s="23" t="s">
        <v>617</v>
      </c>
      <c r="C994" s="28" t="s">
        <v>5057</v>
      </c>
      <c r="D994" s="26" t="s">
        <v>5057</v>
      </c>
      <c r="E994" t="s">
        <v>2495</v>
      </c>
      <c r="F994" t="s">
        <v>2495</v>
      </c>
      <c r="G994" t="s">
        <v>2495</v>
      </c>
      <c r="H994" t="s">
        <v>2495</v>
      </c>
      <c r="I994" t="s">
        <v>2496</v>
      </c>
      <c r="J994" s="23" t="s">
        <v>4036</v>
      </c>
      <c r="K994" s="23" t="s">
        <v>2505</v>
      </c>
      <c r="L994" s="23" t="s">
        <v>2499</v>
      </c>
      <c r="M994" s="2">
        <v>43831</v>
      </c>
      <c r="N994" s="30"/>
      <c r="O994" s="30"/>
      <c r="P994" s="30"/>
      <c r="V994" t="s">
        <v>40</v>
      </c>
      <c r="W994" t="s">
        <v>40</v>
      </c>
      <c r="X994" t="s">
        <v>2502</v>
      </c>
      <c r="Y994" t="s">
        <v>2503</v>
      </c>
      <c r="Z994" s="23" t="s">
        <v>2504</v>
      </c>
      <c r="AA994" s="23" t="s">
        <v>4033</v>
      </c>
      <c r="AB994" s="23" t="s">
        <v>2506</v>
      </c>
      <c r="AC994" s="23"/>
      <c r="AD994" s="23"/>
      <c r="AE994" s="23"/>
      <c r="AF994" s="23" t="s">
        <v>40</v>
      </c>
      <c r="AG994" s="23" t="s">
        <v>4037</v>
      </c>
      <c r="AH994" s="23" t="s">
        <v>41</v>
      </c>
      <c r="AI994" s="23" t="s">
        <v>4038</v>
      </c>
      <c r="AJ994" s="23" t="s">
        <v>4039</v>
      </c>
      <c r="AK994" s="23" t="s">
        <v>2501</v>
      </c>
      <c r="AL994" s="23" t="s">
        <v>2501</v>
      </c>
      <c r="AM994" s="23" t="s">
        <v>2501</v>
      </c>
      <c r="AN994" s="23" t="s">
        <v>2501</v>
      </c>
      <c r="AO994" s="30"/>
      <c r="AP994" t="s">
        <v>2500</v>
      </c>
      <c r="AQ994" t="s">
        <v>4040</v>
      </c>
      <c r="AR994">
        <v>19495</v>
      </c>
      <c r="AS994" s="2">
        <v>43831</v>
      </c>
      <c r="AT994" s="2" t="s">
        <v>4041</v>
      </c>
    </row>
    <row r="995" spans="1:46" x14ac:dyDescent="0.25">
      <c r="A995" t="s">
        <v>5058</v>
      </c>
      <c r="B995" s="23" t="s">
        <v>618</v>
      </c>
      <c r="C995" s="27" t="s">
        <v>5059</v>
      </c>
      <c r="D995" s="27" t="s">
        <v>5059</v>
      </c>
      <c r="E995" t="s">
        <v>2495</v>
      </c>
      <c r="F995" t="s">
        <v>2495</v>
      </c>
      <c r="G995" t="s">
        <v>2495</v>
      </c>
      <c r="H995" t="s">
        <v>2495</v>
      </c>
      <c r="I995" t="s">
        <v>2496</v>
      </c>
      <c r="J995" s="23" t="s">
        <v>4036</v>
      </c>
      <c r="K995" s="23" t="s">
        <v>2505</v>
      </c>
      <c r="L995" s="23" t="s">
        <v>2499</v>
      </c>
      <c r="M995" s="2">
        <v>43831</v>
      </c>
      <c r="N995" s="30"/>
      <c r="O995" s="30"/>
      <c r="P995" s="30"/>
      <c r="V995" t="s">
        <v>40</v>
      </c>
      <c r="W995" t="s">
        <v>40</v>
      </c>
      <c r="X995" t="s">
        <v>2502</v>
      </c>
      <c r="Y995" t="s">
        <v>2503</v>
      </c>
      <c r="Z995" s="23" t="s">
        <v>2504</v>
      </c>
      <c r="AA995" s="23" t="s">
        <v>4033</v>
      </c>
      <c r="AB995" s="23" t="s">
        <v>2506</v>
      </c>
      <c r="AC995" s="23"/>
      <c r="AD995" s="23"/>
      <c r="AE995" s="23"/>
      <c r="AF995" s="23" t="s">
        <v>40</v>
      </c>
      <c r="AG995" s="23" t="s">
        <v>4037</v>
      </c>
      <c r="AH995" s="23" t="s">
        <v>41</v>
      </c>
      <c r="AI995" s="23" t="s">
        <v>4038</v>
      </c>
      <c r="AJ995" s="23" t="s">
        <v>4039</v>
      </c>
      <c r="AK995" s="23" t="s">
        <v>2501</v>
      </c>
      <c r="AL995" s="23" t="s">
        <v>2501</v>
      </c>
      <c r="AM995" s="23" t="s">
        <v>2501</v>
      </c>
      <c r="AN995" s="23" t="s">
        <v>2501</v>
      </c>
      <c r="AO995" s="30"/>
      <c r="AP995" t="s">
        <v>2500</v>
      </c>
      <c r="AQ995" t="s">
        <v>4040</v>
      </c>
      <c r="AR995">
        <v>19495</v>
      </c>
      <c r="AS995" s="2">
        <v>43831</v>
      </c>
      <c r="AT995" s="2" t="s">
        <v>4041</v>
      </c>
    </row>
    <row r="996" spans="1:46" x14ac:dyDescent="0.25">
      <c r="A996" t="s">
        <v>5060</v>
      </c>
      <c r="B996" s="23" t="s">
        <v>620</v>
      </c>
      <c r="C996" s="26" t="s">
        <v>5061</v>
      </c>
      <c r="D996" s="26" t="s">
        <v>5061</v>
      </c>
      <c r="E996" t="s">
        <v>2495</v>
      </c>
      <c r="F996" t="s">
        <v>2495</v>
      </c>
      <c r="G996" t="s">
        <v>2495</v>
      </c>
      <c r="H996" t="s">
        <v>2495</v>
      </c>
      <c r="I996" t="s">
        <v>2496</v>
      </c>
      <c r="J996" s="23" t="s">
        <v>4036</v>
      </c>
      <c r="K996" s="23" t="s">
        <v>2505</v>
      </c>
      <c r="L996" s="23" t="s">
        <v>2499</v>
      </c>
      <c r="M996" s="2">
        <v>43831</v>
      </c>
      <c r="N996" s="30"/>
      <c r="O996" s="30"/>
      <c r="P996" s="30"/>
      <c r="V996" t="s">
        <v>40</v>
      </c>
      <c r="W996" t="s">
        <v>40</v>
      </c>
      <c r="X996" t="s">
        <v>2502</v>
      </c>
      <c r="Y996" t="s">
        <v>2503</v>
      </c>
      <c r="Z996" s="23" t="s">
        <v>2504</v>
      </c>
      <c r="AA996" s="23" t="s">
        <v>4033</v>
      </c>
      <c r="AB996" s="23" t="s">
        <v>2506</v>
      </c>
      <c r="AC996" s="23"/>
      <c r="AD996" s="23"/>
      <c r="AE996" s="23"/>
      <c r="AF996" s="23" t="s">
        <v>40</v>
      </c>
      <c r="AG996" s="23" t="s">
        <v>4037</v>
      </c>
      <c r="AH996" s="23" t="s">
        <v>41</v>
      </c>
      <c r="AI996" s="23" t="s">
        <v>4038</v>
      </c>
      <c r="AJ996" s="23" t="s">
        <v>4039</v>
      </c>
      <c r="AK996" s="23" t="s">
        <v>2501</v>
      </c>
      <c r="AL996" s="23" t="s">
        <v>2501</v>
      </c>
      <c r="AM996" s="23" t="s">
        <v>2501</v>
      </c>
      <c r="AN996" s="23" t="s">
        <v>2501</v>
      </c>
      <c r="AO996" s="30"/>
      <c r="AP996" t="s">
        <v>2500</v>
      </c>
      <c r="AQ996" t="s">
        <v>4040</v>
      </c>
      <c r="AR996">
        <v>19495</v>
      </c>
      <c r="AS996" s="2">
        <v>43831</v>
      </c>
      <c r="AT996" s="2" t="s">
        <v>4041</v>
      </c>
    </row>
    <row r="997" spans="1:46" x14ac:dyDescent="0.25">
      <c r="A997" t="s">
        <v>5062</v>
      </c>
      <c r="B997" s="23" t="s">
        <v>617</v>
      </c>
      <c r="C997" s="28" t="s">
        <v>5057</v>
      </c>
      <c r="D997" s="27" t="s">
        <v>5057</v>
      </c>
      <c r="E997" t="s">
        <v>2495</v>
      </c>
      <c r="F997" t="s">
        <v>2495</v>
      </c>
      <c r="G997" t="s">
        <v>2495</v>
      </c>
      <c r="H997" t="s">
        <v>2495</v>
      </c>
      <c r="I997" t="s">
        <v>2496</v>
      </c>
      <c r="J997" s="23" t="s">
        <v>4036</v>
      </c>
      <c r="K997" s="23" t="s">
        <v>2505</v>
      </c>
      <c r="L997" s="23" t="s">
        <v>2499</v>
      </c>
      <c r="M997" s="2">
        <v>43831</v>
      </c>
      <c r="N997" s="30"/>
      <c r="O997" s="30"/>
      <c r="P997" s="30"/>
      <c r="V997" t="s">
        <v>40</v>
      </c>
      <c r="W997" t="s">
        <v>40</v>
      </c>
      <c r="X997" t="s">
        <v>2502</v>
      </c>
      <c r="Y997" t="s">
        <v>2503</v>
      </c>
      <c r="Z997" s="23" t="s">
        <v>2504</v>
      </c>
      <c r="AA997" s="23" t="s">
        <v>4033</v>
      </c>
      <c r="AB997" s="23" t="s">
        <v>2506</v>
      </c>
      <c r="AC997" s="23"/>
      <c r="AD997" s="23"/>
      <c r="AE997" s="23"/>
      <c r="AF997" s="23" t="s">
        <v>40</v>
      </c>
      <c r="AG997" s="23" t="s">
        <v>4037</v>
      </c>
      <c r="AH997" s="23" t="s">
        <v>41</v>
      </c>
      <c r="AI997" s="23" t="s">
        <v>4038</v>
      </c>
      <c r="AJ997" s="23" t="s">
        <v>4039</v>
      </c>
      <c r="AK997" s="23" t="s">
        <v>2501</v>
      </c>
      <c r="AL997" s="23" t="s">
        <v>2501</v>
      </c>
      <c r="AM997" s="23" t="s">
        <v>2501</v>
      </c>
      <c r="AN997" s="23" t="s">
        <v>2501</v>
      </c>
      <c r="AO997" s="30"/>
      <c r="AP997" t="s">
        <v>2500</v>
      </c>
      <c r="AQ997" t="s">
        <v>4040</v>
      </c>
      <c r="AR997">
        <v>19495</v>
      </c>
      <c r="AS997" s="2">
        <v>43831</v>
      </c>
      <c r="AT997" s="2" t="s">
        <v>4041</v>
      </c>
    </row>
    <row r="998" spans="1:46" x14ac:dyDescent="0.25">
      <c r="A998" t="s">
        <v>5063</v>
      </c>
      <c r="B998" s="23" t="s">
        <v>622</v>
      </c>
      <c r="C998" s="26" t="s">
        <v>5064</v>
      </c>
      <c r="D998" s="26" t="s">
        <v>5064</v>
      </c>
      <c r="E998" t="s">
        <v>2495</v>
      </c>
      <c r="F998" t="s">
        <v>2495</v>
      </c>
      <c r="G998" t="s">
        <v>2495</v>
      </c>
      <c r="H998" t="s">
        <v>2495</v>
      </c>
      <c r="I998" t="s">
        <v>2496</v>
      </c>
      <c r="J998" s="23" t="s">
        <v>4036</v>
      </c>
      <c r="K998" s="23" t="s">
        <v>2505</v>
      </c>
      <c r="L998" s="23" t="s">
        <v>2499</v>
      </c>
      <c r="M998" s="2">
        <v>43831</v>
      </c>
      <c r="N998" s="30"/>
      <c r="O998" s="30"/>
      <c r="P998" s="30"/>
      <c r="V998" t="s">
        <v>40</v>
      </c>
      <c r="W998" t="s">
        <v>40</v>
      </c>
      <c r="X998" t="s">
        <v>2502</v>
      </c>
      <c r="Y998" t="s">
        <v>2503</v>
      </c>
      <c r="Z998" s="23" t="s">
        <v>2504</v>
      </c>
      <c r="AA998" s="23" t="s">
        <v>4033</v>
      </c>
      <c r="AB998" s="23" t="s">
        <v>2506</v>
      </c>
      <c r="AC998" s="23"/>
      <c r="AD998" s="23"/>
      <c r="AE998" s="23"/>
      <c r="AF998" s="23" t="s">
        <v>40</v>
      </c>
      <c r="AG998" s="23" t="s">
        <v>4037</v>
      </c>
      <c r="AH998" s="23" t="s">
        <v>41</v>
      </c>
      <c r="AI998" s="23" t="s">
        <v>4038</v>
      </c>
      <c r="AJ998" s="23" t="s">
        <v>4039</v>
      </c>
      <c r="AK998" s="23" t="s">
        <v>2501</v>
      </c>
      <c r="AL998" s="23" t="s">
        <v>2501</v>
      </c>
      <c r="AM998" s="23" t="s">
        <v>2501</v>
      </c>
      <c r="AN998" s="23" t="s">
        <v>2501</v>
      </c>
      <c r="AO998" s="30"/>
      <c r="AP998" t="s">
        <v>2500</v>
      </c>
      <c r="AQ998" t="s">
        <v>4040</v>
      </c>
      <c r="AR998">
        <v>19495</v>
      </c>
      <c r="AS998" s="2">
        <v>43831</v>
      </c>
      <c r="AT998" s="2" t="s">
        <v>4041</v>
      </c>
    </row>
    <row r="999" spans="1:46" x14ac:dyDescent="0.25">
      <c r="A999" t="s">
        <v>5065</v>
      </c>
      <c r="B999" s="23" t="s">
        <v>611</v>
      </c>
      <c r="C999" s="28" t="s">
        <v>5047</v>
      </c>
      <c r="D999" s="27" t="s">
        <v>5047</v>
      </c>
      <c r="E999" t="s">
        <v>2495</v>
      </c>
      <c r="F999" t="s">
        <v>2495</v>
      </c>
      <c r="G999" t="s">
        <v>2495</v>
      </c>
      <c r="H999" t="s">
        <v>2495</v>
      </c>
      <c r="I999" t="s">
        <v>2496</v>
      </c>
      <c r="J999" s="23" t="s">
        <v>4036</v>
      </c>
      <c r="K999" s="23" t="s">
        <v>2505</v>
      </c>
      <c r="L999" s="23" t="s">
        <v>2499</v>
      </c>
      <c r="M999" s="2">
        <v>43831</v>
      </c>
      <c r="N999" s="30"/>
      <c r="O999" s="30"/>
      <c r="P999" s="30"/>
      <c r="V999" t="s">
        <v>40</v>
      </c>
      <c r="W999" t="s">
        <v>40</v>
      </c>
      <c r="X999" t="s">
        <v>2502</v>
      </c>
      <c r="Y999" t="s">
        <v>2503</v>
      </c>
      <c r="Z999" s="23" t="s">
        <v>2504</v>
      </c>
      <c r="AA999" s="23" t="s">
        <v>4033</v>
      </c>
      <c r="AB999" s="23" t="s">
        <v>2506</v>
      </c>
      <c r="AC999" s="23"/>
      <c r="AD999" s="23"/>
      <c r="AE999" s="23"/>
      <c r="AF999" s="23" t="s">
        <v>40</v>
      </c>
      <c r="AG999" s="23" t="s">
        <v>4037</v>
      </c>
      <c r="AH999" s="23" t="s">
        <v>41</v>
      </c>
      <c r="AI999" s="23" t="s">
        <v>4038</v>
      </c>
      <c r="AJ999" s="23" t="s">
        <v>4039</v>
      </c>
      <c r="AK999" s="23" t="s">
        <v>2501</v>
      </c>
      <c r="AL999" s="23" t="s">
        <v>2501</v>
      </c>
      <c r="AM999" s="23" t="s">
        <v>2501</v>
      </c>
      <c r="AN999" s="23" t="s">
        <v>2501</v>
      </c>
      <c r="AO999" s="30"/>
      <c r="AP999" t="s">
        <v>2500</v>
      </c>
      <c r="AQ999" t="s">
        <v>4040</v>
      </c>
      <c r="AR999">
        <v>19495</v>
      </c>
      <c r="AS999" s="2">
        <v>43831</v>
      </c>
      <c r="AT999" s="2" t="s">
        <v>4041</v>
      </c>
    </row>
    <row r="1000" spans="1:46" x14ac:dyDescent="0.25">
      <c r="A1000" t="s">
        <v>5066</v>
      </c>
      <c r="B1000" s="23" t="s">
        <v>623</v>
      </c>
      <c r="C1000" s="26" t="s">
        <v>5067</v>
      </c>
      <c r="D1000" s="26" t="s">
        <v>5067</v>
      </c>
      <c r="E1000" t="s">
        <v>2495</v>
      </c>
      <c r="F1000" t="s">
        <v>2495</v>
      </c>
      <c r="G1000" t="s">
        <v>2495</v>
      </c>
      <c r="H1000" t="s">
        <v>2495</v>
      </c>
      <c r="I1000" t="s">
        <v>2496</v>
      </c>
      <c r="J1000" s="23" t="s">
        <v>4036</v>
      </c>
      <c r="K1000" s="23" t="s">
        <v>2505</v>
      </c>
      <c r="L1000" s="23" t="s">
        <v>2499</v>
      </c>
      <c r="M1000" s="2">
        <v>43831</v>
      </c>
      <c r="N1000" s="30"/>
      <c r="O1000" s="30"/>
      <c r="P1000" s="30"/>
      <c r="V1000" t="s">
        <v>40</v>
      </c>
      <c r="W1000" t="s">
        <v>40</v>
      </c>
      <c r="X1000" t="s">
        <v>2502</v>
      </c>
      <c r="Y1000" t="s">
        <v>2503</v>
      </c>
      <c r="Z1000" s="23" t="s">
        <v>2504</v>
      </c>
      <c r="AA1000" s="23" t="s">
        <v>4033</v>
      </c>
      <c r="AB1000" s="23" t="s">
        <v>2506</v>
      </c>
      <c r="AC1000" s="23"/>
      <c r="AD1000" s="23"/>
      <c r="AE1000" s="23"/>
      <c r="AF1000" s="23" t="s">
        <v>40</v>
      </c>
      <c r="AG1000" s="23" t="s">
        <v>4037</v>
      </c>
      <c r="AH1000" s="23" t="s">
        <v>41</v>
      </c>
      <c r="AI1000" s="23" t="s">
        <v>4038</v>
      </c>
      <c r="AJ1000" s="23" t="s">
        <v>4039</v>
      </c>
      <c r="AK1000" s="23" t="s">
        <v>2501</v>
      </c>
      <c r="AL1000" s="23" t="s">
        <v>2501</v>
      </c>
      <c r="AM1000" s="23" t="s">
        <v>2501</v>
      </c>
      <c r="AN1000" s="23" t="s">
        <v>2501</v>
      </c>
      <c r="AO1000" s="30"/>
      <c r="AP1000" t="s">
        <v>2500</v>
      </c>
      <c r="AQ1000" t="s">
        <v>4040</v>
      </c>
      <c r="AR1000">
        <v>19495</v>
      </c>
      <c r="AS1000" s="2">
        <v>43831</v>
      </c>
      <c r="AT1000" s="2" t="s">
        <v>4041</v>
      </c>
    </row>
    <row r="1001" spans="1:46" x14ac:dyDescent="0.25">
      <c r="A1001" t="s">
        <v>5068</v>
      </c>
      <c r="B1001" s="23" t="s">
        <v>624</v>
      </c>
      <c r="C1001" s="27" t="s">
        <v>5069</v>
      </c>
      <c r="D1001" s="27" t="s">
        <v>5069</v>
      </c>
      <c r="E1001" t="s">
        <v>2495</v>
      </c>
      <c r="F1001" t="s">
        <v>2495</v>
      </c>
      <c r="G1001" t="s">
        <v>2495</v>
      </c>
      <c r="H1001" t="s">
        <v>2495</v>
      </c>
      <c r="I1001" t="s">
        <v>2496</v>
      </c>
      <c r="J1001" s="23" t="s">
        <v>4036</v>
      </c>
      <c r="K1001" s="23" t="s">
        <v>2505</v>
      </c>
      <c r="L1001" s="23" t="s">
        <v>2499</v>
      </c>
      <c r="M1001" s="2">
        <v>43831</v>
      </c>
      <c r="N1001" s="30"/>
      <c r="O1001" s="30"/>
      <c r="P1001" s="30"/>
      <c r="V1001" t="s">
        <v>40</v>
      </c>
      <c r="W1001" t="s">
        <v>40</v>
      </c>
      <c r="X1001" t="s">
        <v>2502</v>
      </c>
      <c r="Y1001" t="s">
        <v>2503</v>
      </c>
      <c r="Z1001" s="23" t="s">
        <v>2504</v>
      </c>
      <c r="AA1001" s="23" t="s">
        <v>4033</v>
      </c>
      <c r="AB1001" s="23" t="s">
        <v>2506</v>
      </c>
      <c r="AC1001" s="23"/>
      <c r="AD1001" s="23"/>
      <c r="AE1001" s="23"/>
      <c r="AF1001" s="23" t="s">
        <v>40</v>
      </c>
      <c r="AG1001" s="23" t="s">
        <v>4037</v>
      </c>
      <c r="AH1001" s="23" t="s">
        <v>41</v>
      </c>
      <c r="AI1001" s="23" t="s">
        <v>4038</v>
      </c>
      <c r="AJ1001" s="23" t="s">
        <v>4039</v>
      </c>
      <c r="AK1001" s="23" t="s">
        <v>2501</v>
      </c>
      <c r="AL1001" s="23" t="s">
        <v>2501</v>
      </c>
      <c r="AM1001" s="23" t="s">
        <v>2501</v>
      </c>
      <c r="AN1001" s="23" t="s">
        <v>2501</v>
      </c>
      <c r="AO1001" s="30"/>
      <c r="AP1001" t="s">
        <v>2500</v>
      </c>
      <c r="AQ1001" t="s">
        <v>4040</v>
      </c>
      <c r="AR1001">
        <v>19495</v>
      </c>
      <c r="AS1001" s="2">
        <v>43831</v>
      </c>
      <c r="AT1001" s="2" t="s">
        <v>4041</v>
      </c>
    </row>
    <row r="1002" spans="1:46" x14ac:dyDescent="0.25">
      <c r="A1002" t="s">
        <v>5070</v>
      </c>
      <c r="B1002" s="23" t="s">
        <v>625</v>
      </c>
      <c r="C1002" s="26" t="s">
        <v>5071</v>
      </c>
      <c r="D1002" s="26" t="s">
        <v>5071</v>
      </c>
      <c r="E1002" t="s">
        <v>2495</v>
      </c>
      <c r="F1002" t="s">
        <v>2495</v>
      </c>
      <c r="G1002" t="s">
        <v>2495</v>
      </c>
      <c r="H1002" t="s">
        <v>2495</v>
      </c>
      <c r="I1002" t="s">
        <v>2496</v>
      </c>
      <c r="J1002" s="23" t="s">
        <v>4036</v>
      </c>
      <c r="K1002" s="23" t="s">
        <v>2505</v>
      </c>
      <c r="L1002" s="23" t="s">
        <v>2499</v>
      </c>
      <c r="M1002" s="2">
        <v>43831</v>
      </c>
      <c r="N1002" s="30"/>
      <c r="O1002" s="30"/>
      <c r="P1002" s="30"/>
      <c r="V1002" t="s">
        <v>40</v>
      </c>
      <c r="W1002" t="s">
        <v>40</v>
      </c>
      <c r="X1002" t="s">
        <v>2502</v>
      </c>
      <c r="Y1002" t="s">
        <v>2503</v>
      </c>
      <c r="Z1002" s="23" t="s">
        <v>2504</v>
      </c>
      <c r="AA1002" s="23" t="s">
        <v>4033</v>
      </c>
      <c r="AB1002" s="23" t="s">
        <v>2506</v>
      </c>
      <c r="AC1002" s="23"/>
      <c r="AD1002" s="23"/>
      <c r="AE1002" s="23"/>
      <c r="AF1002" s="23" t="s">
        <v>40</v>
      </c>
      <c r="AG1002" s="23" t="s">
        <v>4037</v>
      </c>
      <c r="AH1002" s="23" t="s">
        <v>41</v>
      </c>
      <c r="AI1002" s="23" t="s">
        <v>4038</v>
      </c>
      <c r="AJ1002" s="23" t="s">
        <v>4039</v>
      </c>
      <c r="AK1002" s="23" t="s">
        <v>2501</v>
      </c>
      <c r="AL1002" s="23" t="s">
        <v>2501</v>
      </c>
      <c r="AM1002" s="23" t="s">
        <v>2501</v>
      </c>
      <c r="AN1002" s="23" t="s">
        <v>2501</v>
      </c>
      <c r="AO1002" s="30"/>
      <c r="AP1002" t="s">
        <v>2500</v>
      </c>
      <c r="AQ1002" t="s">
        <v>4040</v>
      </c>
      <c r="AR1002">
        <v>19495</v>
      </c>
      <c r="AS1002" s="2">
        <v>43831</v>
      </c>
      <c r="AT1002" s="2" t="s">
        <v>4041</v>
      </c>
    </row>
    <row r="1003" spans="1:46" x14ac:dyDescent="0.25">
      <c r="A1003" t="s">
        <v>5072</v>
      </c>
      <c r="B1003" s="23" t="s">
        <v>460</v>
      </c>
      <c r="C1003" s="27" t="s">
        <v>5073</v>
      </c>
      <c r="D1003" s="27" t="s">
        <v>5073</v>
      </c>
      <c r="E1003" t="s">
        <v>2495</v>
      </c>
      <c r="F1003" t="s">
        <v>2495</v>
      </c>
      <c r="G1003" t="s">
        <v>2495</v>
      </c>
      <c r="H1003" t="s">
        <v>2495</v>
      </c>
      <c r="I1003" t="s">
        <v>2496</v>
      </c>
      <c r="J1003" s="23" t="s">
        <v>4036</v>
      </c>
      <c r="K1003" s="23" t="s">
        <v>2505</v>
      </c>
      <c r="L1003" s="23" t="s">
        <v>2499</v>
      </c>
      <c r="M1003" s="2">
        <v>43831</v>
      </c>
      <c r="N1003" s="30"/>
      <c r="O1003" s="30"/>
      <c r="P1003" s="30"/>
      <c r="V1003" t="s">
        <v>40</v>
      </c>
      <c r="W1003" t="s">
        <v>40</v>
      </c>
      <c r="X1003" t="s">
        <v>2502</v>
      </c>
      <c r="Y1003" t="s">
        <v>2503</v>
      </c>
      <c r="Z1003" s="23" t="s">
        <v>2504</v>
      </c>
      <c r="AA1003" s="23" t="s">
        <v>4033</v>
      </c>
      <c r="AB1003" s="23" t="s">
        <v>2506</v>
      </c>
      <c r="AC1003" s="23"/>
      <c r="AD1003" s="23"/>
      <c r="AE1003" s="23"/>
      <c r="AF1003" s="23" t="s">
        <v>40</v>
      </c>
      <c r="AG1003" s="23" t="s">
        <v>4037</v>
      </c>
      <c r="AH1003" s="23" t="s">
        <v>41</v>
      </c>
      <c r="AI1003" s="23" t="s">
        <v>4038</v>
      </c>
      <c r="AJ1003" s="23" t="s">
        <v>4039</v>
      </c>
      <c r="AK1003" s="23" t="s">
        <v>2501</v>
      </c>
      <c r="AL1003" s="23" t="s">
        <v>2501</v>
      </c>
      <c r="AM1003" s="23" t="s">
        <v>2501</v>
      </c>
      <c r="AN1003" s="23" t="s">
        <v>2501</v>
      </c>
      <c r="AO1003" s="30"/>
      <c r="AP1003" t="s">
        <v>2500</v>
      </c>
      <c r="AQ1003" t="s">
        <v>4040</v>
      </c>
      <c r="AR1003">
        <v>19495</v>
      </c>
      <c r="AS1003" s="2">
        <v>43831</v>
      </c>
      <c r="AT1003" s="2" t="s">
        <v>4041</v>
      </c>
    </row>
    <row r="1004" spans="1:46" x14ac:dyDescent="0.25">
      <c r="A1004" t="s">
        <v>5074</v>
      </c>
      <c r="B1004" s="23" t="s">
        <v>460</v>
      </c>
      <c r="C1004" s="26" t="s">
        <v>5075</v>
      </c>
      <c r="D1004" s="26" t="s">
        <v>5075</v>
      </c>
      <c r="E1004" t="s">
        <v>2495</v>
      </c>
      <c r="F1004" t="s">
        <v>2495</v>
      </c>
      <c r="G1004" t="s">
        <v>2495</v>
      </c>
      <c r="H1004" t="s">
        <v>2495</v>
      </c>
      <c r="I1004" t="s">
        <v>2496</v>
      </c>
      <c r="J1004" s="23" t="s">
        <v>4036</v>
      </c>
      <c r="K1004" s="23" t="s">
        <v>2505</v>
      </c>
      <c r="L1004" s="23" t="s">
        <v>2499</v>
      </c>
      <c r="M1004" s="2">
        <v>43831</v>
      </c>
      <c r="N1004" s="30"/>
      <c r="O1004" s="30"/>
      <c r="P1004" s="30"/>
      <c r="V1004" t="s">
        <v>40</v>
      </c>
      <c r="W1004" t="s">
        <v>40</v>
      </c>
      <c r="X1004" t="s">
        <v>2502</v>
      </c>
      <c r="Y1004" t="s">
        <v>2503</v>
      </c>
      <c r="Z1004" s="23" t="s">
        <v>2504</v>
      </c>
      <c r="AA1004" s="23" t="s">
        <v>4033</v>
      </c>
      <c r="AB1004" s="23" t="s">
        <v>2506</v>
      </c>
      <c r="AC1004" s="23"/>
      <c r="AD1004" s="23"/>
      <c r="AE1004" s="23"/>
      <c r="AF1004" s="23" t="s">
        <v>40</v>
      </c>
      <c r="AG1004" s="23" t="s">
        <v>4037</v>
      </c>
      <c r="AH1004" s="23" t="s">
        <v>41</v>
      </c>
      <c r="AI1004" s="23" t="s">
        <v>4038</v>
      </c>
      <c r="AJ1004" s="23" t="s">
        <v>4039</v>
      </c>
      <c r="AK1004" s="23" t="s">
        <v>2501</v>
      </c>
      <c r="AL1004" s="23" t="s">
        <v>2501</v>
      </c>
      <c r="AM1004" s="23" t="s">
        <v>2501</v>
      </c>
      <c r="AN1004" s="23" t="s">
        <v>2501</v>
      </c>
      <c r="AO1004" s="30"/>
      <c r="AP1004" t="s">
        <v>2500</v>
      </c>
      <c r="AQ1004" t="s">
        <v>4040</v>
      </c>
      <c r="AR1004">
        <v>19495</v>
      </c>
      <c r="AS1004" s="2">
        <v>43831</v>
      </c>
      <c r="AT1004" s="2" t="s">
        <v>4041</v>
      </c>
    </row>
    <row r="1005" spans="1:46" x14ac:dyDescent="0.25">
      <c r="A1005" t="s">
        <v>5076</v>
      </c>
      <c r="B1005" s="23" t="s">
        <v>626</v>
      </c>
      <c r="C1005" s="27" t="s">
        <v>5077</v>
      </c>
      <c r="D1005" s="27" t="s">
        <v>5077</v>
      </c>
      <c r="E1005" t="s">
        <v>2495</v>
      </c>
      <c r="F1005" t="s">
        <v>2495</v>
      </c>
      <c r="G1005" t="s">
        <v>2495</v>
      </c>
      <c r="H1005" t="s">
        <v>2495</v>
      </c>
      <c r="I1005" t="s">
        <v>2496</v>
      </c>
      <c r="J1005" s="23" t="s">
        <v>4036</v>
      </c>
      <c r="K1005" s="23" t="s">
        <v>2505</v>
      </c>
      <c r="L1005" s="23" t="s">
        <v>2499</v>
      </c>
      <c r="M1005" s="2">
        <v>43831</v>
      </c>
      <c r="N1005" s="30"/>
      <c r="O1005" s="30"/>
      <c r="P1005" s="30"/>
      <c r="V1005" t="s">
        <v>40</v>
      </c>
      <c r="W1005" t="s">
        <v>40</v>
      </c>
      <c r="X1005" t="s">
        <v>2502</v>
      </c>
      <c r="Y1005" t="s">
        <v>2503</v>
      </c>
      <c r="Z1005" s="23" t="s">
        <v>2504</v>
      </c>
      <c r="AA1005" s="23" t="s">
        <v>4033</v>
      </c>
      <c r="AB1005" s="23" t="s">
        <v>2506</v>
      </c>
      <c r="AC1005" s="23"/>
      <c r="AD1005" s="23"/>
      <c r="AE1005" s="23"/>
      <c r="AF1005" s="23" t="s">
        <v>40</v>
      </c>
      <c r="AG1005" s="23" t="s">
        <v>4037</v>
      </c>
      <c r="AH1005" s="23" t="s">
        <v>41</v>
      </c>
      <c r="AI1005" s="23" t="s">
        <v>4038</v>
      </c>
      <c r="AJ1005" s="23" t="s">
        <v>4039</v>
      </c>
      <c r="AK1005" s="23" t="s">
        <v>2501</v>
      </c>
      <c r="AL1005" s="23" t="s">
        <v>2501</v>
      </c>
      <c r="AM1005" s="23" t="s">
        <v>2501</v>
      </c>
      <c r="AN1005" s="23" t="s">
        <v>2501</v>
      </c>
      <c r="AO1005" s="30"/>
      <c r="AP1005" t="s">
        <v>2500</v>
      </c>
      <c r="AQ1005" t="s">
        <v>4040</v>
      </c>
      <c r="AR1005">
        <v>19495</v>
      </c>
      <c r="AS1005" s="2">
        <v>43831</v>
      </c>
      <c r="AT1005" s="2" t="s">
        <v>4041</v>
      </c>
    </row>
    <row r="1006" spans="1:46" x14ac:dyDescent="0.25">
      <c r="A1006" t="s">
        <v>5078</v>
      </c>
      <c r="B1006" s="23" t="s">
        <v>627</v>
      </c>
      <c r="C1006" s="26" t="s">
        <v>5079</v>
      </c>
      <c r="D1006" s="26" t="s">
        <v>5079</v>
      </c>
      <c r="E1006" t="s">
        <v>2495</v>
      </c>
      <c r="F1006" t="s">
        <v>2495</v>
      </c>
      <c r="G1006" t="s">
        <v>2495</v>
      </c>
      <c r="H1006" t="s">
        <v>2495</v>
      </c>
      <c r="I1006" t="s">
        <v>2496</v>
      </c>
      <c r="J1006" s="23" t="s">
        <v>4036</v>
      </c>
      <c r="K1006" s="23" t="s">
        <v>2505</v>
      </c>
      <c r="L1006" s="23" t="s">
        <v>2499</v>
      </c>
      <c r="M1006" s="2">
        <v>43831</v>
      </c>
      <c r="N1006" s="30"/>
      <c r="O1006" s="30"/>
      <c r="P1006" s="30"/>
      <c r="V1006" t="s">
        <v>40</v>
      </c>
      <c r="W1006" t="s">
        <v>40</v>
      </c>
      <c r="X1006" t="s">
        <v>2502</v>
      </c>
      <c r="Y1006" t="s">
        <v>2503</v>
      </c>
      <c r="Z1006" s="23" t="s">
        <v>2504</v>
      </c>
      <c r="AA1006" s="23" t="s">
        <v>4033</v>
      </c>
      <c r="AB1006" s="23" t="s">
        <v>2506</v>
      </c>
      <c r="AC1006" s="23"/>
      <c r="AD1006" s="23"/>
      <c r="AE1006" s="23"/>
      <c r="AF1006" s="23" t="s">
        <v>40</v>
      </c>
      <c r="AG1006" s="23" t="s">
        <v>4037</v>
      </c>
      <c r="AH1006" s="23" t="s">
        <v>41</v>
      </c>
      <c r="AI1006" s="23" t="s">
        <v>4038</v>
      </c>
      <c r="AJ1006" s="23" t="s">
        <v>4039</v>
      </c>
      <c r="AK1006" s="23" t="s">
        <v>2501</v>
      </c>
      <c r="AL1006" s="23" t="s">
        <v>2501</v>
      </c>
      <c r="AM1006" s="23" t="s">
        <v>2501</v>
      </c>
      <c r="AN1006" s="23" t="s">
        <v>2501</v>
      </c>
      <c r="AO1006" s="30"/>
      <c r="AP1006" t="s">
        <v>2500</v>
      </c>
      <c r="AQ1006" t="s">
        <v>4040</v>
      </c>
      <c r="AR1006">
        <v>19495</v>
      </c>
      <c r="AS1006" s="2">
        <v>43831</v>
      </c>
      <c r="AT1006" s="2" t="s">
        <v>4041</v>
      </c>
    </row>
    <row r="1007" spans="1:46" x14ac:dyDescent="0.25">
      <c r="A1007" t="s">
        <v>5080</v>
      </c>
      <c r="B1007" s="23" t="s">
        <v>628</v>
      </c>
      <c r="C1007" s="27" t="s">
        <v>5081</v>
      </c>
      <c r="D1007" s="27" t="s">
        <v>5081</v>
      </c>
      <c r="E1007" t="s">
        <v>2495</v>
      </c>
      <c r="F1007" t="s">
        <v>2495</v>
      </c>
      <c r="G1007" t="s">
        <v>2495</v>
      </c>
      <c r="H1007" t="s">
        <v>2495</v>
      </c>
      <c r="I1007" t="s">
        <v>2496</v>
      </c>
      <c r="J1007" s="23" t="s">
        <v>4036</v>
      </c>
      <c r="K1007" s="23" t="s">
        <v>2505</v>
      </c>
      <c r="L1007" s="23" t="s">
        <v>2499</v>
      </c>
      <c r="M1007" s="2">
        <v>43831</v>
      </c>
      <c r="N1007" s="30"/>
      <c r="O1007" s="30"/>
      <c r="P1007" s="30"/>
      <c r="V1007" t="s">
        <v>40</v>
      </c>
      <c r="W1007" t="s">
        <v>40</v>
      </c>
      <c r="X1007" t="s">
        <v>2502</v>
      </c>
      <c r="Y1007" t="s">
        <v>2503</v>
      </c>
      <c r="Z1007" s="23" t="s">
        <v>2504</v>
      </c>
      <c r="AA1007" s="23" t="s">
        <v>4033</v>
      </c>
      <c r="AB1007" s="23" t="s">
        <v>2506</v>
      </c>
      <c r="AC1007" s="23"/>
      <c r="AD1007" s="23"/>
      <c r="AE1007" s="23"/>
      <c r="AF1007" s="23" t="s">
        <v>40</v>
      </c>
      <c r="AG1007" s="23" t="s">
        <v>4037</v>
      </c>
      <c r="AH1007" s="23" t="s">
        <v>41</v>
      </c>
      <c r="AI1007" s="23" t="s">
        <v>4038</v>
      </c>
      <c r="AJ1007" s="23" t="s">
        <v>4039</v>
      </c>
      <c r="AK1007" s="23" t="s">
        <v>2501</v>
      </c>
      <c r="AL1007" s="23" t="s">
        <v>2501</v>
      </c>
      <c r="AM1007" s="23" t="s">
        <v>2501</v>
      </c>
      <c r="AN1007" s="23" t="s">
        <v>2501</v>
      </c>
      <c r="AO1007" s="30"/>
      <c r="AP1007" t="s">
        <v>2500</v>
      </c>
      <c r="AQ1007" t="s">
        <v>4040</v>
      </c>
      <c r="AR1007">
        <v>19495</v>
      </c>
      <c r="AS1007" s="2">
        <v>43831</v>
      </c>
      <c r="AT1007" s="2" t="s">
        <v>4041</v>
      </c>
    </row>
    <row r="1008" spans="1:46" x14ac:dyDescent="0.25">
      <c r="A1008" t="s">
        <v>5082</v>
      </c>
      <c r="B1008" s="23" t="s">
        <v>629</v>
      </c>
      <c r="C1008" s="28" t="s">
        <v>5083</v>
      </c>
      <c r="D1008" s="26" t="s">
        <v>5083</v>
      </c>
      <c r="E1008" t="s">
        <v>2495</v>
      </c>
      <c r="F1008" t="s">
        <v>2495</v>
      </c>
      <c r="G1008" t="s">
        <v>2495</v>
      </c>
      <c r="H1008" t="s">
        <v>2495</v>
      </c>
      <c r="I1008" t="s">
        <v>2496</v>
      </c>
      <c r="J1008" s="23" t="s">
        <v>4036</v>
      </c>
      <c r="K1008" s="23" t="s">
        <v>2505</v>
      </c>
      <c r="L1008" s="23" t="s">
        <v>2499</v>
      </c>
      <c r="M1008" s="2">
        <v>43831</v>
      </c>
      <c r="N1008" s="30"/>
      <c r="O1008" s="30"/>
      <c r="P1008" s="30"/>
      <c r="V1008" t="s">
        <v>40</v>
      </c>
      <c r="W1008" t="s">
        <v>40</v>
      </c>
      <c r="X1008" t="s">
        <v>2502</v>
      </c>
      <c r="Y1008" t="s">
        <v>2503</v>
      </c>
      <c r="Z1008" s="23" t="s">
        <v>2504</v>
      </c>
      <c r="AA1008" s="23" t="s">
        <v>4033</v>
      </c>
      <c r="AB1008" s="23" t="s">
        <v>2506</v>
      </c>
      <c r="AC1008" s="23"/>
      <c r="AD1008" s="23"/>
      <c r="AE1008" s="23"/>
      <c r="AF1008" s="23" t="s">
        <v>40</v>
      </c>
      <c r="AG1008" s="23" t="s">
        <v>4037</v>
      </c>
      <c r="AH1008" s="23" t="s">
        <v>41</v>
      </c>
      <c r="AI1008" s="23" t="s">
        <v>4038</v>
      </c>
      <c r="AJ1008" s="23" t="s">
        <v>4039</v>
      </c>
      <c r="AK1008" s="23" t="s">
        <v>2501</v>
      </c>
      <c r="AL1008" s="23" t="s">
        <v>2501</v>
      </c>
      <c r="AM1008" s="23" t="s">
        <v>2501</v>
      </c>
      <c r="AN1008" s="23" t="s">
        <v>2501</v>
      </c>
      <c r="AO1008" s="30"/>
      <c r="AP1008" t="s">
        <v>2500</v>
      </c>
      <c r="AQ1008" t="s">
        <v>4040</v>
      </c>
      <c r="AR1008">
        <v>19495</v>
      </c>
      <c r="AS1008" s="2">
        <v>43831</v>
      </c>
      <c r="AT1008" s="2" t="s">
        <v>4041</v>
      </c>
    </row>
    <row r="1009" spans="1:46" x14ac:dyDescent="0.25">
      <c r="A1009" t="s">
        <v>5084</v>
      </c>
      <c r="B1009" s="23" t="s">
        <v>630</v>
      </c>
      <c r="C1009" s="28" t="s">
        <v>5085</v>
      </c>
      <c r="D1009" s="27" t="s">
        <v>5085</v>
      </c>
      <c r="E1009" t="s">
        <v>2495</v>
      </c>
      <c r="F1009" t="s">
        <v>2495</v>
      </c>
      <c r="G1009" t="s">
        <v>2495</v>
      </c>
      <c r="H1009" t="s">
        <v>2495</v>
      </c>
      <c r="I1009" t="s">
        <v>2496</v>
      </c>
      <c r="J1009" s="23" t="s">
        <v>4036</v>
      </c>
      <c r="K1009" s="23" t="s">
        <v>2505</v>
      </c>
      <c r="L1009" s="23" t="s">
        <v>2499</v>
      </c>
      <c r="M1009" s="2">
        <v>43831</v>
      </c>
      <c r="N1009" s="30"/>
      <c r="O1009" s="30"/>
      <c r="P1009" s="30"/>
      <c r="V1009" t="s">
        <v>40</v>
      </c>
      <c r="W1009" t="s">
        <v>40</v>
      </c>
      <c r="X1009" t="s">
        <v>2502</v>
      </c>
      <c r="Y1009" t="s">
        <v>2503</v>
      </c>
      <c r="Z1009" s="23" t="s">
        <v>2504</v>
      </c>
      <c r="AA1009" s="23" t="s">
        <v>4033</v>
      </c>
      <c r="AB1009" s="23" t="s">
        <v>2506</v>
      </c>
      <c r="AC1009" s="23"/>
      <c r="AD1009" s="23"/>
      <c r="AE1009" s="23"/>
      <c r="AF1009" s="23" t="s">
        <v>40</v>
      </c>
      <c r="AG1009" s="23" t="s">
        <v>4037</v>
      </c>
      <c r="AH1009" s="23" t="s">
        <v>41</v>
      </c>
      <c r="AI1009" s="23" t="s">
        <v>4038</v>
      </c>
      <c r="AJ1009" s="23" t="s">
        <v>4039</v>
      </c>
      <c r="AK1009" s="23" t="s">
        <v>2501</v>
      </c>
      <c r="AL1009" s="23" t="s">
        <v>2501</v>
      </c>
      <c r="AM1009" s="23" t="s">
        <v>2501</v>
      </c>
      <c r="AN1009" s="23" t="s">
        <v>2501</v>
      </c>
      <c r="AO1009" s="30"/>
      <c r="AP1009" t="s">
        <v>2500</v>
      </c>
      <c r="AQ1009" t="s">
        <v>4040</v>
      </c>
      <c r="AR1009">
        <v>19495</v>
      </c>
      <c r="AS1009" s="2">
        <v>43831</v>
      </c>
      <c r="AT1009" s="2" t="s">
        <v>4041</v>
      </c>
    </row>
    <row r="1010" spans="1:46" x14ac:dyDescent="0.25">
      <c r="A1010" t="s">
        <v>5086</v>
      </c>
      <c r="B1010" s="23" t="s">
        <v>631</v>
      </c>
      <c r="C1010" s="26" t="s">
        <v>5087</v>
      </c>
      <c r="D1010" s="26" t="s">
        <v>5087</v>
      </c>
      <c r="E1010" t="s">
        <v>2495</v>
      </c>
      <c r="F1010" t="s">
        <v>2495</v>
      </c>
      <c r="G1010" t="s">
        <v>2495</v>
      </c>
      <c r="H1010" t="s">
        <v>2495</v>
      </c>
      <c r="I1010" t="s">
        <v>2496</v>
      </c>
      <c r="J1010" s="23" t="s">
        <v>4036</v>
      </c>
      <c r="K1010" s="23" t="s">
        <v>2505</v>
      </c>
      <c r="L1010" s="23" t="s">
        <v>2499</v>
      </c>
      <c r="M1010" s="2">
        <v>43831</v>
      </c>
      <c r="N1010" s="30"/>
      <c r="O1010" s="30"/>
      <c r="P1010" s="30"/>
      <c r="V1010" t="s">
        <v>40</v>
      </c>
      <c r="W1010" t="s">
        <v>40</v>
      </c>
      <c r="X1010" t="s">
        <v>2502</v>
      </c>
      <c r="Y1010" t="s">
        <v>2503</v>
      </c>
      <c r="Z1010" s="23" t="s">
        <v>2504</v>
      </c>
      <c r="AA1010" s="23" t="s">
        <v>4033</v>
      </c>
      <c r="AB1010" s="23" t="s">
        <v>2506</v>
      </c>
      <c r="AC1010" s="23"/>
      <c r="AD1010" s="23"/>
      <c r="AE1010" s="23"/>
      <c r="AF1010" s="23" t="s">
        <v>40</v>
      </c>
      <c r="AG1010" s="23" t="s">
        <v>4037</v>
      </c>
      <c r="AH1010" s="23" t="s">
        <v>41</v>
      </c>
      <c r="AI1010" s="23" t="s">
        <v>4038</v>
      </c>
      <c r="AJ1010" s="23" t="s">
        <v>4039</v>
      </c>
      <c r="AK1010" s="23" t="s">
        <v>2501</v>
      </c>
      <c r="AL1010" s="23" t="s">
        <v>2501</v>
      </c>
      <c r="AM1010" s="23" t="s">
        <v>2501</v>
      </c>
      <c r="AN1010" s="23" t="s">
        <v>2501</v>
      </c>
      <c r="AO1010" s="30"/>
      <c r="AP1010" t="s">
        <v>2500</v>
      </c>
      <c r="AQ1010" t="s">
        <v>4040</v>
      </c>
      <c r="AR1010">
        <v>19495</v>
      </c>
      <c r="AS1010" s="2">
        <v>43831</v>
      </c>
      <c r="AT1010" s="2" t="s">
        <v>4041</v>
      </c>
    </row>
    <row r="1011" spans="1:46" x14ac:dyDescent="0.25">
      <c r="A1011" t="s">
        <v>5088</v>
      </c>
      <c r="B1011" s="23" t="s">
        <v>632</v>
      </c>
      <c r="C1011" s="27" t="s">
        <v>5089</v>
      </c>
      <c r="D1011" s="27" t="s">
        <v>5089</v>
      </c>
      <c r="E1011" t="s">
        <v>2495</v>
      </c>
      <c r="F1011" t="s">
        <v>2495</v>
      </c>
      <c r="G1011" t="s">
        <v>2495</v>
      </c>
      <c r="H1011" t="s">
        <v>2495</v>
      </c>
      <c r="I1011" t="s">
        <v>2496</v>
      </c>
      <c r="J1011" s="23" t="s">
        <v>4036</v>
      </c>
      <c r="K1011" s="23" t="s">
        <v>2505</v>
      </c>
      <c r="L1011" s="23" t="s">
        <v>2499</v>
      </c>
      <c r="M1011" s="2">
        <v>43831</v>
      </c>
      <c r="N1011" s="30"/>
      <c r="O1011" s="30"/>
      <c r="P1011" s="30"/>
      <c r="V1011" t="s">
        <v>40</v>
      </c>
      <c r="W1011" t="s">
        <v>40</v>
      </c>
      <c r="X1011" t="s">
        <v>2502</v>
      </c>
      <c r="Y1011" t="s">
        <v>2503</v>
      </c>
      <c r="Z1011" s="23" t="s">
        <v>2504</v>
      </c>
      <c r="AA1011" s="23" t="s">
        <v>4033</v>
      </c>
      <c r="AB1011" s="23" t="s">
        <v>2506</v>
      </c>
      <c r="AC1011" s="23"/>
      <c r="AD1011" s="23"/>
      <c r="AE1011" s="23"/>
      <c r="AF1011" s="23" t="s">
        <v>40</v>
      </c>
      <c r="AG1011" s="23" t="s">
        <v>4037</v>
      </c>
      <c r="AH1011" s="23" t="s">
        <v>41</v>
      </c>
      <c r="AI1011" s="23" t="s">
        <v>4038</v>
      </c>
      <c r="AJ1011" s="23" t="s">
        <v>4039</v>
      </c>
      <c r="AK1011" s="23" t="s">
        <v>2501</v>
      </c>
      <c r="AL1011" s="23" t="s">
        <v>2501</v>
      </c>
      <c r="AM1011" s="23" t="s">
        <v>2501</v>
      </c>
      <c r="AN1011" s="23" t="s">
        <v>2501</v>
      </c>
      <c r="AO1011" s="30"/>
      <c r="AP1011" t="s">
        <v>2500</v>
      </c>
      <c r="AQ1011" t="s">
        <v>4040</v>
      </c>
      <c r="AR1011">
        <v>19495</v>
      </c>
      <c r="AS1011" s="2">
        <v>43831</v>
      </c>
      <c r="AT1011" s="2" t="s">
        <v>4041</v>
      </c>
    </row>
    <row r="1012" spans="1:46" x14ac:dyDescent="0.25">
      <c r="A1012" t="s">
        <v>5090</v>
      </c>
      <c r="B1012" s="23" t="s">
        <v>633</v>
      </c>
      <c r="C1012" s="28" t="s">
        <v>5091</v>
      </c>
      <c r="D1012" s="26" t="s">
        <v>5091</v>
      </c>
      <c r="E1012" t="s">
        <v>2495</v>
      </c>
      <c r="F1012" t="s">
        <v>2495</v>
      </c>
      <c r="G1012" t="s">
        <v>2495</v>
      </c>
      <c r="H1012" t="s">
        <v>2495</v>
      </c>
      <c r="I1012" t="s">
        <v>2496</v>
      </c>
      <c r="J1012" s="23" t="s">
        <v>4036</v>
      </c>
      <c r="K1012" s="23" t="s">
        <v>2505</v>
      </c>
      <c r="L1012" s="23" t="s">
        <v>2499</v>
      </c>
      <c r="M1012" s="2">
        <v>43831</v>
      </c>
      <c r="N1012" s="30"/>
      <c r="O1012" s="30"/>
      <c r="P1012" s="30"/>
      <c r="V1012" t="s">
        <v>40</v>
      </c>
      <c r="W1012" t="s">
        <v>40</v>
      </c>
      <c r="X1012" t="s">
        <v>2502</v>
      </c>
      <c r="Y1012" t="s">
        <v>2503</v>
      </c>
      <c r="Z1012" s="23" t="s">
        <v>2504</v>
      </c>
      <c r="AA1012" s="23" t="s">
        <v>4033</v>
      </c>
      <c r="AB1012" s="23" t="s">
        <v>2506</v>
      </c>
      <c r="AC1012" s="23"/>
      <c r="AD1012" s="23"/>
      <c r="AE1012" s="23"/>
      <c r="AF1012" s="23" t="s">
        <v>40</v>
      </c>
      <c r="AG1012" s="23" t="s">
        <v>4037</v>
      </c>
      <c r="AH1012" s="23" t="s">
        <v>41</v>
      </c>
      <c r="AI1012" s="23" t="s">
        <v>4038</v>
      </c>
      <c r="AJ1012" s="23" t="s">
        <v>4039</v>
      </c>
      <c r="AK1012" s="23" t="s">
        <v>2501</v>
      </c>
      <c r="AL1012" s="23" t="s">
        <v>2501</v>
      </c>
      <c r="AM1012" s="23" t="s">
        <v>2501</v>
      </c>
      <c r="AN1012" s="23" t="s">
        <v>2501</v>
      </c>
      <c r="AO1012" s="30"/>
      <c r="AP1012" t="s">
        <v>2500</v>
      </c>
      <c r="AQ1012" t="s">
        <v>4040</v>
      </c>
      <c r="AR1012">
        <v>19495</v>
      </c>
      <c r="AS1012" s="2">
        <v>43831</v>
      </c>
      <c r="AT1012" s="2" t="s">
        <v>4041</v>
      </c>
    </row>
    <row r="1013" spans="1:46" x14ac:dyDescent="0.25">
      <c r="A1013" t="s">
        <v>5092</v>
      </c>
      <c r="B1013" s="23" t="s">
        <v>634</v>
      </c>
      <c r="C1013" s="28" t="s">
        <v>5093</v>
      </c>
      <c r="D1013" s="27" t="s">
        <v>5093</v>
      </c>
      <c r="E1013" t="s">
        <v>2495</v>
      </c>
      <c r="F1013" t="s">
        <v>2495</v>
      </c>
      <c r="G1013" t="s">
        <v>2495</v>
      </c>
      <c r="H1013" t="s">
        <v>2495</v>
      </c>
      <c r="I1013" t="s">
        <v>2496</v>
      </c>
      <c r="J1013" s="23" t="s">
        <v>4036</v>
      </c>
      <c r="K1013" s="23" t="s">
        <v>2505</v>
      </c>
      <c r="L1013" s="23" t="s">
        <v>2499</v>
      </c>
      <c r="M1013" s="2">
        <v>43831</v>
      </c>
      <c r="N1013" s="30"/>
      <c r="O1013" s="30"/>
      <c r="P1013" s="30"/>
      <c r="V1013" t="s">
        <v>40</v>
      </c>
      <c r="W1013" t="s">
        <v>40</v>
      </c>
      <c r="X1013" t="s">
        <v>2502</v>
      </c>
      <c r="Y1013" t="s">
        <v>2503</v>
      </c>
      <c r="Z1013" s="23" t="s">
        <v>2504</v>
      </c>
      <c r="AA1013" s="23" t="s">
        <v>4033</v>
      </c>
      <c r="AB1013" s="23" t="s">
        <v>2506</v>
      </c>
      <c r="AC1013" s="23"/>
      <c r="AD1013" s="23"/>
      <c r="AE1013" s="23"/>
      <c r="AF1013" s="23" t="s">
        <v>40</v>
      </c>
      <c r="AG1013" s="23" t="s">
        <v>4037</v>
      </c>
      <c r="AH1013" s="23" t="s">
        <v>41</v>
      </c>
      <c r="AI1013" s="23" t="s">
        <v>4038</v>
      </c>
      <c r="AJ1013" s="23" t="s">
        <v>4039</v>
      </c>
      <c r="AK1013" s="23" t="s">
        <v>2501</v>
      </c>
      <c r="AL1013" s="23" t="s">
        <v>2501</v>
      </c>
      <c r="AM1013" s="23" t="s">
        <v>2501</v>
      </c>
      <c r="AN1013" s="23" t="s">
        <v>2501</v>
      </c>
      <c r="AO1013" s="30"/>
      <c r="AP1013" t="s">
        <v>2500</v>
      </c>
      <c r="AQ1013" t="s">
        <v>4040</v>
      </c>
      <c r="AR1013">
        <v>19495</v>
      </c>
      <c r="AS1013" s="2">
        <v>43831</v>
      </c>
      <c r="AT1013" s="2" t="s">
        <v>4041</v>
      </c>
    </row>
    <row r="1014" spans="1:46" x14ac:dyDescent="0.25">
      <c r="A1014" t="s">
        <v>5094</v>
      </c>
      <c r="B1014" s="23" t="s">
        <v>635</v>
      </c>
      <c r="C1014" s="28" t="s">
        <v>5095</v>
      </c>
      <c r="D1014" s="26" t="s">
        <v>5095</v>
      </c>
      <c r="E1014" t="s">
        <v>2495</v>
      </c>
      <c r="F1014" t="s">
        <v>2495</v>
      </c>
      <c r="G1014" t="s">
        <v>2495</v>
      </c>
      <c r="H1014" t="s">
        <v>2495</v>
      </c>
      <c r="I1014" t="s">
        <v>2496</v>
      </c>
      <c r="J1014" s="23" t="s">
        <v>4036</v>
      </c>
      <c r="K1014" s="23" t="s">
        <v>2505</v>
      </c>
      <c r="L1014" s="23" t="s">
        <v>2499</v>
      </c>
      <c r="M1014" s="2">
        <v>43831</v>
      </c>
      <c r="N1014" s="30"/>
      <c r="O1014" s="30"/>
      <c r="P1014" s="30"/>
      <c r="V1014" t="s">
        <v>40</v>
      </c>
      <c r="W1014" t="s">
        <v>40</v>
      </c>
      <c r="X1014" t="s">
        <v>2502</v>
      </c>
      <c r="Y1014" t="s">
        <v>2503</v>
      </c>
      <c r="Z1014" s="23" t="s">
        <v>2504</v>
      </c>
      <c r="AA1014" s="23" t="s">
        <v>4033</v>
      </c>
      <c r="AB1014" s="23" t="s">
        <v>2506</v>
      </c>
      <c r="AC1014" s="23"/>
      <c r="AD1014" s="23"/>
      <c r="AE1014" s="23"/>
      <c r="AF1014" s="23" t="s">
        <v>40</v>
      </c>
      <c r="AG1014" s="23" t="s">
        <v>4037</v>
      </c>
      <c r="AH1014" s="23" t="s">
        <v>41</v>
      </c>
      <c r="AI1014" s="23" t="s">
        <v>4038</v>
      </c>
      <c r="AJ1014" s="23" t="s">
        <v>4039</v>
      </c>
      <c r="AK1014" s="23" t="s">
        <v>2501</v>
      </c>
      <c r="AL1014" s="23" t="s">
        <v>2501</v>
      </c>
      <c r="AM1014" s="23" t="s">
        <v>2501</v>
      </c>
      <c r="AN1014" s="23" t="s">
        <v>2501</v>
      </c>
      <c r="AO1014" s="30"/>
      <c r="AP1014" t="s">
        <v>2500</v>
      </c>
      <c r="AQ1014" t="s">
        <v>4040</v>
      </c>
      <c r="AR1014">
        <v>19495</v>
      </c>
      <c r="AS1014" s="2">
        <v>43831</v>
      </c>
      <c r="AT1014" s="2" t="s">
        <v>4041</v>
      </c>
    </row>
    <row r="1015" spans="1:46" x14ac:dyDescent="0.25">
      <c r="A1015" t="s">
        <v>5096</v>
      </c>
      <c r="B1015" s="23" t="s">
        <v>636</v>
      </c>
      <c r="C1015" s="27" t="s">
        <v>5097</v>
      </c>
      <c r="D1015" s="27" t="s">
        <v>5097</v>
      </c>
      <c r="E1015" t="s">
        <v>2495</v>
      </c>
      <c r="F1015" t="s">
        <v>2495</v>
      </c>
      <c r="G1015" t="s">
        <v>2495</v>
      </c>
      <c r="H1015" t="s">
        <v>2495</v>
      </c>
      <c r="I1015" t="s">
        <v>2496</v>
      </c>
      <c r="J1015" s="23" t="s">
        <v>4036</v>
      </c>
      <c r="K1015" s="23" t="s">
        <v>2505</v>
      </c>
      <c r="L1015" s="23" t="s">
        <v>2499</v>
      </c>
      <c r="M1015" s="2">
        <v>43831</v>
      </c>
      <c r="N1015" s="30"/>
      <c r="O1015" s="30"/>
      <c r="P1015" s="30"/>
      <c r="V1015" t="s">
        <v>40</v>
      </c>
      <c r="W1015" t="s">
        <v>40</v>
      </c>
      <c r="X1015" t="s">
        <v>2502</v>
      </c>
      <c r="Y1015" t="s">
        <v>2503</v>
      </c>
      <c r="Z1015" s="23" t="s">
        <v>2504</v>
      </c>
      <c r="AA1015" s="23" t="s">
        <v>4033</v>
      </c>
      <c r="AB1015" s="23" t="s">
        <v>2506</v>
      </c>
      <c r="AC1015" s="23"/>
      <c r="AD1015" s="23"/>
      <c r="AE1015" s="23"/>
      <c r="AF1015" s="23" t="s">
        <v>40</v>
      </c>
      <c r="AG1015" s="23" t="s">
        <v>4037</v>
      </c>
      <c r="AH1015" s="23" t="s">
        <v>41</v>
      </c>
      <c r="AI1015" s="23" t="s">
        <v>4038</v>
      </c>
      <c r="AJ1015" s="23" t="s">
        <v>4039</v>
      </c>
      <c r="AK1015" s="23" t="s">
        <v>2501</v>
      </c>
      <c r="AL1015" s="23" t="s">
        <v>2501</v>
      </c>
      <c r="AM1015" s="23" t="s">
        <v>2501</v>
      </c>
      <c r="AN1015" s="23" t="s">
        <v>2501</v>
      </c>
      <c r="AO1015" s="30"/>
      <c r="AP1015" t="s">
        <v>2500</v>
      </c>
      <c r="AQ1015" t="s">
        <v>4040</v>
      </c>
      <c r="AR1015">
        <v>19495</v>
      </c>
      <c r="AS1015" s="2">
        <v>43831</v>
      </c>
      <c r="AT1015" s="2" t="s">
        <v>4041</v>
      </c>
    </row>
    <row r="1016" spans="1:46" x14ac:dyDescent="0.25">
      <c r="A1016" t="s">
        <v>5098</v>
      </c>
      <c r="B1016" s="23" t="s">
        <v>637</v>
      </c>
      <c r="C1016" s="26" t="s">
        <v>5099</v>
      </c>
      <c r="D1016" s="26" t="s">
        <v>5099</v>
      </c>
      <c r="E1016" t="s">
        <v>2495</v>
      </c>
      <c r="F1016" t="s">
        <v>2495</v>
      </c>
      <c r="G1016" t="s">
        <v>2495</v>
      </c>
      <c r="H1016" t="s">
        <v>2495</v>
      </c>
      <c r="I1016" t="s">
        <v>2496</v>
      </c>
      <c r="J1016" s="23" t="s">
        <v>4036</v>
      </c>
      <c r="K1016" s="23" t="s">
        <v>2505</v>
      </c>
      <c r="L1016" s="23" t="s">
        <v>2499</v>
      </c>
      <c r="M1016" s="2">
        <v>43831</v>
      </c>
      <c r="N1016" s="30"/>
      <c r="O1016" s="30"/>
      <c r="P1016" s="30"/>
      <c r="V1016" t="s">
        <v>40</v>
      </c>
      <c r="W1016" t="s">
        <v>40</v>
      </c>
      <c r="X1016" t="s">
        <v>2502</v>
      </c>
      <c r="Y1016" t="s">
        <v>2503</v>
      </c>
      <c r="Z1016" s="23" t="s">
        <v>2504</v>
      </c>
      <c r="AA1016" s="23" t="s">
        <v>4033</v>
      </c>
      <c r="AB1016" s="23" t="s">
        <v>2506</v>
      </c>
      <c r="AC1016" s="23"/>
      <c r="AD1016" s="23"/>
      <c r="AE1016" s="23"/>
      <c r="AF1016" s="23" t="s">
        <v>40</v>
      </c>
      <c r="AG1016" s="23" t="s">
        <v>4037</v>
      </c>
      <c r="AH1016" s="23" t="s">
        <v>41</v>
      </c>
      <c r="AI1016" s="23" t="s">
        <v>4038</v>
      </c>
      <c r="AJ1016" s="23" t="s">
        <v>4039</v>
      </c>
      <c r="AK1016" s="23" t="s">
        <v>2501</v>
      </c>
      <c r="AL1016" s="23" t="s">
        <v>2501</v>
      </c>
      <c r="AM1016" s="23" t="s">
        <v>2501</v>
      </c>
      <c r="AN1016" s="23" t="s">
        <v>2501</v>
      </c>
      <c r="AO1016" s="30"/>
      <c r="AP1016" t="s">
        <v>2500</v>
      </c>
      <c r="AQ1016" t="s">
        <v>4040</v>
      </c>
      <c r="AR1016">
        <v>19495</v>
      </c>
      <c r="AS1016" s="2">
        <v>43831</v>
      </c>
      <c r="AT1016" s="2" t="s">
        <v>4041</v>
      </c>
    </row>
    <row r="1017" spans="1:46" x14ac:dyDescent="0.25">
      <c r="A1017" t="s">
        <v>5100</v>
      </c>
      <c r="B1017" s="23" t="s">
        <v>638</v>
      </c>
      <c r="C1017" s="27" t="s">
        <v>5101</v>
      </c>
      <c r="D1017" s="27" t="s">
        <v>5101</v>
      </c>
      <c r="E1017" t="s">
        <v>2495</v>
      </c>
      <c r="F1017" t="s">
        <v>2495</v>
      </c>
      <c r="G1017" t="s">
        <v>2495</v>
      </c>
      <c r="H1017" t="s">
        <v>2495</v>
      </c>
      <c r="I1017" t="s">
        <v>2496</v>
      </c>
      <c r="J1017" s="23" t="s">
        <v>4036</v>
      </c>
      <c r="K1017" s="23" t="s">
        <v>2505</v>
      </c>
      <c r="L1017" s="23" t="s">
        <v>2499</v>
      </c>
      <c r="M1017" s="2">
        <v>43831</v>
      </c>
      <c r="N1017" s="30"/>
      <c r="O1017" s="30"/>
      <c r="P1017" s="30"/>
      <c r="V1017" t="s">
        <v>40</v>
      </c>
      <c r="W1017" t="s">
        <v>40</v>
      </c>
      <c r="X1017" t="s">
        <v>2502</v>
      </c>
      <c r="Y1017" t="s">
        <v>2503</v>
      </c>
      <c r="Z1017" s="23" t="s">
        <v>2504</v>
      </c>
      <c r="AA1017" s="23" t="s">
        <v>4033</v>
      </c>
      <c r="AB1017" s="23" t="s">
        <v>2506</v>
      </c>
      <c r="AC1017" s="23"/>
      <c r="AD1017" s="23"/>
      <c r="AE1017" s="23"/>
      <c r="AF1017" s="23" t="s">
        <v>40</v>
      </c>
      <c r="AG1017" s="23" t="s">
        <v>4037</v>
      </c>
      <c r="AH1017" s="23" t="s">
        <v>41</v>
      </c>
      <c r="AI1017" s="23" t="s">
        <v>4038</v>
      </c>
      <c r="AJ1017" s="23" t="s">
        <v>4039</v>
      </c>
      <c r="AK1017" s="23" t="s">
        <v>2501</v>
      </c>
      <c r="AL1017" s="23" t="s">
        <v>2501</v>
      </c>
      <c r="AM1017" s="23" t="s">
        <v>2501</v>
      </c>
      <c r="AN1017" s="23" t="s">
        <v>2501</v>
      </c>
      <c r="AO1017" s="30"/>
      <c r="AP1017" t="s">
        <v>2500</v>
      </c>
      <c r="AQ1017" t="s">
        <v>4040</v>
      </c>
      <c r="AR1017">
        <v>19495</v>
      </c>
      <c r="AS1017" s="2">
        <v>43831</v>
      </c>
      <c r="AT1017" s="2" t="s">
        <v>4041</v>
      </c>
    </row>
    <row r="1018" spans="1:46" x14ac:dyDescent="0.25">
      <c r="A1018" t="s">
        <v>5102</v>
      </c>
      <c r="B1018" s="23" t="s">
        <v>639</v>
      </c>
      <c r="C1018" s="26" t="s">
        <v>5103</v>
      </c>
      <c r="D1018" s="26" t="s">
        <v>5103</v>
      </c>
      <c r="E1018" t="s">
        <v>2495</v>
      </c>
      <c r="F1018" t="s">
        <v>2495</v>
      </c>
      <c r="G1018" t="s">
        <v>2495</v>
      </c>
      <c r="H1018" t="s">
        <v>2495</v>
      </c>
      <c r="I1018" t="s">
        <v>2496</v>
      </c>
      <c r="J1018" s="23" t="s">
        <v>4036</v>
      </c>
      <c r="K1018" s="23" t="s">
        <v>2505</v>
      </c>
      <c r="L1018" s="23" t="s">
        <v>2499</v>
      </c>
      <c r="M1018" s="2">
        <v>43831</v>
      </c>
      <c r="N1018" s="30"/>
      <c r="O1018" s="30"/>
      <c r="P1018" s="30"/>
      <c r="V1018" t="s">
        <v>40</v>
      </c>
      <c r="W1018" t="s">
        <v>40</v>
      </c>
      <c r="X1018" t="s">
        <v>2502</v>
      </c>
      <c r="Y1018" t="s">
        <v>2503</v>
      </c>
      <c r="Z1018" s="23" t="s">
        <v>2504</v>
      </c>
      <c r="AA1018" s="23" t="s">
        <v>4033</v>
      </c>
      <c r="AB1018" s="23" t="s">
        <v>2506</v>
      </c>
      <c r="AC1018" s="23"/>
      <c r="AD1018" s="23"/>
      <c r="AE1018" s="23"/>
      <c r="AF1018" s="23" t="s">
        <v>40</v>
      </c>
      <c r="AG1018" s="23" t="s">
        <v>4037</v>
      </c>
      <c r="AH1018" s="23" t="s">
        <v>41</v>
      </c>
      <c r="AI1018" s="23" t="s">
        <v>4038</v>
      </c>
      <c r="AJ1018" s="23" t="s">
        <v>4039</v>
      </c>
      <c r="AK1018" s="23" t="s">
        <v>2501</v>
      </c>
      <c r="AL1018" s="23" t="s">
        <v>2501</v>
      </c>
      <c r="AM1018" s="23" t="s">
        <v>2501</v>
      </c>
      <c r="AN1018" s="23" t="s">
        <v>2501</v>
      </c>
      <c r="AO1018" s="30"/>
      <c r="AP1018" t="s">
        <v>2500</v>
      </c>
      <c r="AQ1018" t="s">
        <v>4040</v>
      </c>
      <c r="AR1018">
        <v>19495</v>
      </c>
      <c r="AS1018" s="2">
        <v>43831</v>
      </c>
      <c r="AT1018" s="2" t="s">
        <v>4041</v>
      </c>
    </row>
    <row r="1019" spans="1:46" x14ac:dyDescent="0.25">
      <c r="A1019" t="s">
        <v>5104</v>
      </c>
      <c r="B1019" s="23" t="s">
        <v>640</v>
      </c>
      <c r="C1019" s="27" t="s">
        <v>5105</v>
      </c>
      <c r="D1019" s="27" t="s">
        <v>5105</v>
      </c>
      <c r="E1019" t="s">
        <v>2495</v>
      </c>
      <c r="F1019" t="s">
        <v>2495</v>
      </c>
      <c r="G1019" t="s">
        <v>2495</v>
      </c>
      <c r="H1019" t="s">
        <v>2495</v>
      </c>
      <c r="I1019" t="s">
        <v>2496</v>
      </c>
      <c r="J1019" s="23" t="s">
        <v>4036</v>
      </c>
      <c r="K1019" s="23" t="s">
        <v>2505</v>
      </c>
      <c r="L1019" s="23" t="s">
        <v>2499</v>
      </c>
      <c r="M1019" s="2">
        <v>43831</v>
      </c>
      <c r="N1019" s="30"/>
      <c r="O1019" s="30"/>
      <c r="P1019" s="30"/>
      <c r="V1019" t="s">
        <v>40</v>
      </c>
      <c r="W1019" t="s">
        <v>40</v>
      </c>
      <c r="X1019" t="s">
        <v>2502</v>
      </c>
      <c r="Y1019" t="s">
        <v>2503</v>
      </c>
      <c r="Z1019" s="23" t="s">
        <v>2504</v>
      </c>
      <c r="AA1019" s="23" t="s">
        <v>4033</v>
      </c>
      <c r="AB1019" s="23" t="s">
        <v>2506</v>
      </c>
      <c r="AC1019" s="23"/>
      <c r="AD1019" s="23"/>
      <c r="AE1019" s="23"/>
      <c r="AF1019" s="23" t="s">
        <v>40</v>
      </c>
      <c r="AG1019" s="23" t="s">
        <v>4037</v>
      </c>
      <c r="AH1019" s="23" t="s">
        <v>41</v>
      </c>
      <c r="AI1019" s="23" t="s">
        <v>4038</v>
      </c>
      <c r="AJ1019" s="23" t="s">
        <v>4039</v>
      </c>
      <c r="AK1019" s="23" t="s">
        <v>2501</v>
      </c>
      <c r="AL1019" s="23" t="s">
        <v>2501</v>
      </c>
      <c r="AM1019" s="23" t="s">
        <v>2501</v>
      </c>
      <c r="AN1019" s="23" t="s">
        <v>2501</v>
      </c>
      <c r="AO1019" s="30"/>
      <c r="AP1019" t="s">
        <v>2500</v>
      </c>
      <c r="AQ1019" t="s">
        <v>4040</v>
      </c>
      <c r="AR1019">
        <v>19495</v>
      </c>
      <c r="AS1019" s="2">
        <v>43831</v>
      </c>
      <c r="AT1019" s="2" t="s">
        <v>4041</v>
      </c>
    </row>
    <row r="1020" spans="1:46" x14ac:dyDescent="0.25">
      <c r="A1020" t="s">
        <v>5106</v>
      </c>
      <c r="B1020" s="23" t="s">
        <v>641</v>
      </c>
      <c r="C1020" s="26" t="s">
        <v>5107</v>
      </c>
      <c r="D1020" s="26" t="s">
        <v>5107</v>
      </c>
      <c r="E1020" t="s">
        <v>2495</v>
      </c>
      <c r="F1020" t="s">
        <v>2495</v>
      </c>
      <c r="G1020" t="s">
        <v>2495</v>
      </c>
      <c r="H1020" t="s">
        <v>2495</v>
      </c>
      <c r="I1020" t="s">
        <v>2496</v>
      </c>
      <c r="J1020" s="23" t="s">
        <v>4036</v>
      </c>
      <c r="K1020" s="23" t="s">
        <v>2505</v>
      </c>
      <c r="L1020" s="23" t="s">
        <v>2499</v>
      </c>
      <c r="M1020" s="2">
        <v>43831</v>
      </c>
      <c r="N1020" s="30"/>
      <c r="O1020" s="30"/>
      <c r="P1020" s="30"/>
      <c r="V1020" t="s">
        <v>40</v>
      </c>
      <c r="W1020" t="s">
        <v>40</v>
      </c>
      <c r="X1020" t="s">
        <v>2502</v>
      </c>
      <c r="Y1020" t="s">
        <v>2503</v>
      </c>
      <c r="Z1020" s="23" t="s">
        <v>2504</v>
      </c>
      <c r="AA1020" s="23" t="s">
        <v>4033</v>
      </c>
      <c r="AB1020" s="23" t="s">
        <v>2506</v>
      </c>
      <c r="AC1020" s="23"/>
      <c r="AD1020" s="23"/>
      <c r="AE1020" s="23"/>
      <c r="AF1020" s="23" t="s">
        <v>40</v>
      </c>
      <c r="AG1020" s="23" t="s">
        <v>4037</v>
      </c>
      <c r="AH1020" s="23" t="s">
        <v>41</v>
      </c>
      <c r="AI1020" s="23" t="s">
        <v>4038</v>
      </c>
      <c r="AJ1020" s="23" t="s">
        <v>4039</v>
      </c>
      <c r="AK1020" s="23" t="s">
        <v>2501</v>
      </c>
      <c r="AL1020" s="23" t="s">
        <v>2501</v>
      </c>
      <c r="AM1020" s="23" t="s">
        <v>2501</v>
      </c>
      <c r="AN1020" s="23" t="s">
        <v>2501</v>
      </c>
      <c r="AO1020" s="30"/>
      <c r="AP1020" t="s">
        <v>2500</v>
      </c>
      <c r="AQ1020" t="s">
        <v>4040</v>
      </c>
      <c r="AR1020">
        <v>19495</v>
      </c>
      <c r="AS1020" s="2">
        <v>43831</v>
      </c>
      <c r="AT1020" s="2" t="s">
        <v>4041</v>
      </c>
    </row>
    <row r="1021" spans="1:46" x14ac:dyDescent="0.25">
      <c r="A1021" t="s">
        <v>5108</v>
      </c>
      <c r="B1021" s="23" t="s">
        <v>642</v>
      </c>
      <c r="C1021" s="27" t="s">
        <v>5109</v>
      </c>
      <c r="D1021" s="27" t="s">
        <v>5109</v>
      </c>
      <c r="E1021" t="s">
        <v>2495</v>
      </c>
      <c r="F1021" t="s">
        <v>2495</v>
      </c>
      <c r="G1021" t="s">
        <v>2495</v>
      </c>
      <c r="H1021" t="s">
        <v>2495</v>
      </c>
      <c r="I1021" t="s">
        <v>2496</v>
      </c>
      <c r="J1021" s="23" t="s">
        <v>4036</v>
      </c>
      <c r="K1021" s="23" t="s">
        <v>2505</v>
      </c>
      <c r="L1021" s="23" t="s">
        <v>2499</v>
      </c>
      <c r="M1021" s="2">
        <v>43831</v>
      </c>
      <c r="N1021" s="30"/>
      <c r="O1021" s="30"/>
      <c r="P1021" s="30"/>
      <c r="V1021" t="s">
        <v>40</v>
      </c>
      <c r="W1021" t="s">
        <v>40</v>
      </c>
      <c r="X1021" t="s">
        <v>2502</v>
      </c>
      <c r="Y1021" t="s">
        <v>2503</v>
      </c>
      <c r="Z1021" s="23" t="s">
        <v>2504</v>
      </c>
      <c r="AA1021" s="23" t="s">
        <v>4033</v>
      </c>
      <c r="AB1021" s="23" t="s">
        <v>2506</v>
      </c>
      <c r="AC1021" s="23"/>
      <c r="AD1021" s="23"/>
      <c r="AE1021" s="23"/>
      <c r="AF1021" s="23" t="s">
        <v>40</v>
      </c>
      <c r="AG1021" s="23" t="s">
        <v>4037</v>
      </c>
      <c r="AH1021" s="23" t="s">
        <v>41</v>
      </c>
      <c r="AI1021" s="23" t="s">
        <v>4038</v>
      </c>
      <c r="AJ1021" s="23" t="s">
        <v>4039</v>
      </c>
      <c r="AK1021" s="23" t="s">
        <v>2501</v>
      </c>
      <c r="AL1021" s="23" t="s">
        <v>2501</v>
      </c>
      <c r="AM1021" s="23" t="s">
        <v>2501</v>
      </c>
      <c r="AN1021" s="23" t="s">
        <v>2501</v>
      </c>
      <c r="AO1021" s="30"/>
      <c r="AP1021" t="s">
        <v>2500</v>
      </c>
      <c r="AQ1021" t="s">
        <v>4040</v>
      </c>
      <c r="AR1021">
        <v>19495</v>
      </c>
      <c r="AS1021" s="2">
        <v>43831</v>
      </c>
      <c r="AT1021" s="2" t="s">
        <v>4041</v>
      </c>
    </row>
    <row r="1022" spans="1:46" x14ac:dyDescent="0.25">
      <c r="A1022" t="s">
        <v>5110</v>
      </c>
      <c r="B1022" s="23" t="s">
        <v>643</v>
      </c>
      <c r="C1022" s="26" t="s">
        <v>5111</v>
      </c>
      <c r="D1022" s="26" t="s">
        <v>5111</v>
      </c>
      <c r="E1022" t="s">
        <v>2495</v>
      </c>
      <c r="F1022" t="s">
        <v>2495</v>
      </c>
      <c r="G1022" t="s">
        <v>2495</v>
      </c>
      <c r="H1022" t="s">
        <v>2495</v>
      </c>
      <c r="I1022" t="s">
        <v>2496</v>
      </c>
      <c r="J1022" s="23" t="s">
        <v>4036</v>
      </c>
      <c r="K1022" s="23" t="s">
        <v>2505</v>
      </c>
      <c r="L1022" s="23" t="s">
        <v>2499</v>
      </c>
      <c r="M1022" s="2">
        <v>43831</v>
      </c>
      <c r="N1022" s="30"/>
      <c r="O1022" s="30"/>
      <c r="P1022" s="30"/>
      <c r="V1022" t="s">
        <v>40</v>
      </c>
      <c r="W1022" t="s">
        <v>40</v>
      </c>
      <c r="X1022" t="s">
        <v>2502</v>
      </c>
      <c r="Y1022" t="s">
        <v>2503</v>
      </c>
      <c r="Z1022" s="23" t="s">
        <v>2504</v>
      </c>
      <c r="AA1022" s="23" t="s">
        <v>4033</v>
      </c>
      <c r="AB1022" s="23" t="s">
        <v>2506</v>
      </c>
      <c r="AC1022" s="23"/>
      <c r="AD1022" s="23"/>
      <c r="AE1022" s="23"/>
      <c r="AF1022" s="23" t="s">
        <v>40</v>
      </c>
      <c r="AG1022" s="23" t="s">
        <v>4037</v>
      </c>
      <c r="AH1022" s="23" t="s">
        <v>41</v>
      </c>
      <c r="AI1022" s="23" t="s">
        <v>4038</v>
      </c>
      <c r="AJ1022" s="23" t="s">
        <v>4039</v>
      </c>
      <c r="AK1022" s="23" t="s">
        <v>2501</v>
      </c>
      <c r="AL1022" s="23" t="s">
        <v>2501</v>
      </c>
      <c r="AM1022" s="23" t="s">
        <v>2501</v>
      </c>
      <c r="AN1022" s="23" t="s">
        <v>2501</v>
      </c>
      <c r="AO1022" s="30"/>
      <c r="AP1022" t="s">
        <v>2500</v>
      </c>
      <c r="AQ1022" t="s">
        <v>4040</v>
      </c>
      <c r="AR1022">
        <v>19495</v>
      </c>
      <c r="AS1022" s="2">
        <v>43831</v>
      </c>
      <c r="AT1022" s="2" t="s">
        <v>4041</v>
      </c>
    </row>
    <row r="1023" spans="1:46" x14ac:dyDescent="0.25">
      <c r="A1023" t="s">
        <v>5112</v>
      </c>
      <c r="B1023" s="23" t="s">
        <v>632</v>
      </c>
      <c r="C1023" s="27" t="s">
        <v>5113</v>
      </c>
      <c r="D1023" s="27" t="s">
        <v>5113</v>
      </c>
      <c r="E1023" t="s">
        <v>2495</v>
      </c>
      <c r="F1023" t="s">
        <v>2495</v>
      </c>
      <c r="G1023" t="s">
        <v>2495</v>
      </c>
      <c r="H1023" t="s">
        <v>2495</v>
      </c>
      <c r="I1023" t="s">
        <v>2496</v>
      </c>
      <c r="J1023" s="23" t="s">
        <v>4036</v>
      </c>
      <c r="K1023" s="23" t="s">
        <v>2505</v>
      </c>
      <c r="L1023" s="23" t="s">
        <v>2499</v>
      </c>
      <c r="M1023" s="2">
        <v>43831</v>
      </c>
      <c r="N1023" s="30"/>
      <c r="O1023" s="30"/>
      <c r="P1023" s="30"/>
      <c r="V1023" t="s">
        <v>40</v>
      </c>
      <c r="W1023" t="s">
        <v>40</v>
      </c>
      <c r="X1023" t="s">
        <v>2502</v>
      </c>
      <c r="Y1023" t="s">
        <v>2503</v>
      </c>
      <c r="Z1023" s="23" t="s">
        <v>2504</v>
      </c>
      <c r="AA1023" s="23" t="s">
        <v>4033</v>
      </c>
      <c r="AB1023" s="23" t="s">
        <v>2506</v>
      </c>
      <c r="AC1023" s="23"/>
      <c r="AD1023" s="23"/>
      <c r="AE1023" s="23"/>
      <c r="AF1023" s="23" t="s">
        <v>40</v>
      </c>
      <c r="AG1023" s="23" t="s">
        <v>4037</v>
      </c>
      <c r="AH1023" s="23" t="s">
        <v>41</v>
      </c>
      <c r="AI1023" s="23" t="s">
        <v>4038</v>
      </c>
      <c r="AJ1023" s="23" t="s">
        <v>4039</v>
      </c>
      <c r="AK1023" s="23" t="s">
        <v>2501</v>
      </c>
      <c r="AL1023" s="23" t="s">
        <v>2501</v>
      </c>
      <c r="AM1023" s="23" t="s">
        <v>2501</v>
      </c>
      <c r="AN1023" s="23" t="s">
        <v>2501</v>
      </c>
      <c r="AO1023" s="30"/>
      <c r="AP1023" t="s">
        <v>2500</v>
      </c>
      <c r="AQ1023" t="s">
        <v>4040</v>
      </c>
      <c r="AR1023">
        <v>19495</v>
      </c>
      <c r="AS1023" s="2">
        <v>43831</v>
      </c>
      <c r="AT1023" s="2" t="s">
        <v>4041</v>
      </c>
    </row>
    <row r="1024" spans="1:46" x14ac:dyDescent="0.25">
      <c r="A1024" t="s">
        <v>5114</v>
      </c>
      <c r="B1024" s="23" t="s">
        <v>629</v>
      </c>
      <c r="C1024" s="28" t="s">
        <v>5083</v>
      </c>
      <c r="D1024" s="26" t="s">
        <v>5083</v>
      </c>
      <c r="E1024" t="s">
        <v>2495</v>
      </c>
      <c r="F1024" t="s">
        <v>2495</v>
      </c>
      <c r="G1024" t="s">
        <v>2495</v>
      </c>
      <c r="H1024" t="s">
        <v>2495</v>
      </c>
      <c r="I1024" t="s">
        <v>2496</v>
      </c>
      <c r="J1024" s="23" t="s">
        <v>4036</v>
      </c>
      <c r="K1024" s="23" t="s">
        <v>2505</v>
      </c>
      <c r="L1024" s="23" t="s">
        <v>2499</v>
      </c>
      <c r="M1024" s="2">
        <v>43831</v>
      </c>
      <c r="N1024" s="30"/>
      <c r="O1024" s="30"/>
      <c r="P1024" s="30"/>
      <c r="V1024" t="s">
        <v>40</v>
      </c>
      <c r="W1024" t="s">
        <v>40</v>
      </c>
      <c r="X1024" t="s">
        <v>2502</v>
      </c>
      <c r="Y1024" t="s">
        <v>2503</v>
      </c>
      <c r="Z1024" s="23" t="s">
        <v>2504</v>
      </c>
      <c r="AA1024" s="23" t="s">
        <v>4033</v>
      </c>
      <c r="AB1024" s="23" t="s">
        <v>2506</v>
      </c>
      <c r="AC1024" s="23"/>
      <c r="AD1024" s="23"/>
      <c r="AE1024" s="23"/>
      <c r="AF1024" s="23" t="s">
        <v>40</v>
      </c>
      <c r="AG1024" s="23" t="s">
        <v>4037</v>
      </c>
      <c r="AH1024" s="23" t="s">
        <v>41</v>
      </c>
      <c r="AI1024" s="23" t="s">
        <v>4038</v>
      </c>
      <c r="AJ1024" s="23" t="s">
        <v>4039</v>
      </c>
      <c r="AK1024" s="23" t="s">
        <v>2501</v>
      </c>
      <c r="AL1024" s="23" t="s">
        <v>2501</v>
      </c>
      <c r="AM1024" s="23" t="s">
        <v>2501</v>
      </c>
      <c r="AN1024" s="23" t="s">
        <v>2501</v>
      </c>
      <c r="AO1024" s="30"/>
      <c r="AP1024" t="s">
        <v>2500</v>
      </c>
      <c r="AQ1024" t="s">
        <v>4040</v>
      </c>
      <c r="AR1024">
        <v>19495</v>
      </c>
      <c r="AS1024" s="2">
        <v>43831</v>
      </c>
      <c r="AT1024" s="2" t="s">
        <v>4041</v>
      </c>
    </row>
    <row r="1025" spans="1:46" x14ac:dyDescent="0.25">
      <c r="A1025" t="s">
        <v>5115</v>
      </c>
      <c r="B1025" s="23" t="s">
        <v>630</v>
      </c>
      <c r="C1025" s="28" t="s">
        <v>5085</v>
      </c>
      <c r="D1025" s="27" t="s">
        <v>5085</v>
      </c>
      <c r="E1025" t="s">
        <v>2495</v>
      </c>
      <c r="F1025" t="s">
        <v>2495</v>
      </c>
      <c r="G1025" t="s">
        <v>2495</v>
      </c>
      <c r="H1025" t="s">
        <v>2495</v>
      </c>
      <c r="I1025" t="s">
        <v>2496</v>
      </c>
      <c r="J1025" s="23" t="s">
        <v>4036</v>
      </c>
      <c r="K1025" s="23" t="s">
        <v>2505</v>
      </c>
      <c r="L1025" s="23" t="s">
        <v>2499</v>
      </c>
      <c r="M1025" s="2">
        <v>43831</v>
      </c>
      <c r="N1025" s="30"/>
      <c r="O1025" s="30"/>
      <c r="P1025" s="30"/>
      <c r="V1025" t="s">
        <v>40</v>
      </c>
      <c r="W1025" t="s">
        <v>40</v>
      </c>
      <c r="X1025" t="s">
        <v>2502</v>
      </c>
      <c r="Y1025" t="s">
        <v>2503</v>
      </c>
      <c r="Z1025" s="23" t="s">
        <v>2504</v>
      </c>
      <c r="AA1025" s="23" t="s">
        <v>4033</v>
      </c>
      <c r="AB1025" s="23" t="s">
        <v>2506</v>
      </c>
      <c r="AC1025" s="23"/>
      <c r="AD1025" s="23"/>
      <c r="AE1025" s="23"/>
      <c r="AF1025" s="23" t="s">
        <v>40</v>
      </c>
      <c r="AG1025" s="23" t="s">
        <v>4037</v>
      </c>
      <c r="AH1025" s="23" t="s">
        <v>41</v>
      </c>
      <c r="AI1025" s="23" t="s">
        <v>4038</v>
      </c>
      <c r="AJ1025" s="23" t="s">
        <v>4039</v>
      </c>
      <c r="AK1025" s="23" t="s">
        <v>2501</v>
      </c>
      <c r="AL1025" s="23" t="s">
        <v>2501</v>
      </c>
      <c r="AM1025" s="23" t="s">
        <v>2501</v>
      </c>
      <c r="AN1025" s="23" t="s">
        <v>2501</v>
      </c>
      <c r="AO1025" s="30"/>
      <c r="AP1025" t="s">
        <v>2500</v>
      </c>
      <c r="AQ1025" t="s">
        <v>4040</v>
      </c>
      <c r="AR1025">
        <v>19495</v>
      </c>
      <c r="AS1025" s="2">
        <v>43831</v>
      </c>
      <c r="AT1025" s="2" t="s">
        <v>4041</v>
      </c>
    </row>
    <row r="1026" spans="1:46" x14ac:dyDescent="0.25">
      <c r="A1026" t="s">
        <v>5116</v>
      </c>
      <c r="B1026" s="23" t="s">
        <v>635</v>
      </c>
      <c r="C1026" s="28" t="s">
        <v>5095</v>
      </c>
      <c r="D1026" s="26" t="s">
        <v>5095</v>
      </c>
      <c r="E1026" t="s">
        <v>2495</v>
      </c>
      <c r="F1026" t="s">
        <v>2495</v>
      </c>
      <c r="G1026" t="s">
        <v>2495</v>
      </c>
      <c r="H1026" t="s">
        <v>2495</v>
      </c>
      <c r="I1026" t="s">
        <v>2496</v>
      </c>
      <c r="J1026" s="23" t="s">
        <v>4036</v>
      </c>
      <c r="K1026" s="23" t="s">
        <v>2505</v>
      </c>
      <c r="L1026" s="23" t="s">
        <v>2499</v>
      </c>
      <c r="M1026" s="2">
        <v>43831</v>
      </c>
      <c r="N1026" s="30"/>
      <c r="O1026" s="30"/>
      <c r="P1026" s="30"/>
      <c r="V1026" t="s">
        <v>40</v>
      </c>
      <c r="W1026" t="s">
        <v>40</v>
      </c>
      <c r="X1026" t="s">
        <v>2502</v>
      </c>
      <c r="Y1026" t="s">
        <v>2503</v>
      </c>
      <c r="Z1026" s="23" t="s">
        <v>2504</v>
      </c>
      <c r="AA1026" s="23" t="s">
        <v>4033</v>
      </c>
      <c r="AB1026" s="23" t="s">
        <v>2506</v>
      </c>
      <c r="AC1026" s="23"/>
      <c r="AD1026" s="23"/>
      <c r="AE1026" s="23"/>
      <c r="AF1026" s="23" t="s">
        <v>40</v>
      </c>
      <c r="AG1026" s="23" t="s">
        <v>4037</v>
      </c>
      <c r="AH1026" s="23" t="s">
        <v>41</v>
      </c>
      <c r="AI1026" s="23" t="s">
        <v>4038</v>
      </c>
      <c r="AJ1026" s="23" t="s">
        <v>4039</v>
      </c>
      <c r="AK1026" s="23" t="s">
        <v>2501</v>
      </c>
      <c r="AL1026" s="23" t="s">
        <v>2501</v>
      </c>
      <c r="AM1026" s="23" t="s">
        <v>2501</v>
      </c>
      <c r="AN1026" s="23" t="s">
        <v>2501</v>
      </c>
      <c r="AO1026" s="30"/>
      <c r="AP1026" t="s">
        <v>2500</v>
      </c>
      <c r="AQ1026" t="s">
        <v>4040</v>
      </c>
      <c r="AR1026">
        <v>19495</v>
      </c>
      <c r="AS1026" s="2">
        <v>43831</v>
      </c>
      <c r="AT1026" s="2" t="s">
        <v>4041</v>
      </c>
    </row>
    <row r="1027" spans="1:46" x14ac:dyDescent="0.25">
      <c r="A1027" t="s">
        <v>5117</v>
      </c>
      <c r="B1027" s="23" t="s">
        <v>634</v>
      </c>
      <c r="C1027" s="28" t="s">
        <v>5093</v>
      </c>
      <c r="D1027" s="27" t="s">
        <v>5093</v>
      </c>
      <c r="E1027" t="s">
        <v>2495</v>
      </c>
      <c r="F1027" t="s">
        <v>2495</v>
      </c>
      <c r="G1027" t="s">
        <v>2495</v>
      </c>
      <c r="H1027" t="s">
        <v>2495</v>
      </c>
      <c r="I1027" t="s">
        <v>2496</v>
      </c>
      <c r="J1027" s="23" t="s">
        <v>4036</v>
      </c>
      <c r="K1027" s="23" t="s">
        <v>2505</v>
      </c>
      <c r="L1027" s="23" t="s">
        <v>2499</v>
      </c>
      <c r="M1027" s="2">
        <v>43831</v>
      </c>
      <c r="N1027" s="30"/>
      <c r="O1027" s="30"/>
      <c r="P1027" s="30"/>
      <c r="V1027" t="s">
        <v>40</v>
      </c>
      <c r="W1027" t="s">
        <v>40</v>
      </c>
      <c r="X1027" t="s">
        <v>2502</v>
      </c>
      <c r="Y1027" t="s">
        <v>2503</v>
      </c>
      <c r="Z1027" s="23" t="s">
        <v>2504</v>
      </c>
      <c r="AA1027" s="23" t="s">
        <v>4033</v>
      </c>
      <c r="AB1027" s="23" t="s">
        <v>2506</v>
      </c>
      <c r="AC1027" s="23"/>
      <c r="AD1027" s="23"/>
      <c r="AE1027" s="23"/>
      <c r="AF1027" s="23" t="s">
        <v>40</v>
      </c>
      <c r="AG1027" s="23" t="s">
        <v>4037</v>
      </c>
      <c r="AH1027" s="23" t="s">
        <v>41</v>
      </c>
      <c r="AI1027" s="23" t="s">
        <v>4038</v>
      </c>
      <c r="AJ1027" s="23" t="s">
        <v>4039</v>
      </c>
      <c r="AK1027" s="23" t="s">
        <v>2501</v>
      </c>
      <c r="AL1027" s="23" t="s">
        <v>2501</v>
      </c>
      <c r="AM1027" s="23" t="s">
        <v>2501</v>
      </c>
      <c r="AN1027" s="23" t="s">
        <v>2501</v>
      </c>
      <c r="AO1027" s="30"/>
      <c r="AP1027" t="s">
        <v>2500</v>
      </c>
      <c r="AQ1027" t="s">
        <v>4040</v>
      </c>
      <c r="AR1027">
        <v>19495</v>
      </c>
      <c r="AS1027" s="2">
        <v>43831</v>
      </c>
      <c r="AT1027" s="2" t="s">
        <v>4041</v>
      </c>
    </row>
    <row r="1028" spans="1:46" x14ac:dyDescent="0.25">
      <c r="A1028" t="s">
        <v>5118</v>
      </c>
      <c r="B1028" s="23" t="s">
        <v>633</v>
      </c>
      <c r="C1028" s="28" t="s">
        <v>5091</v>
      </c>
      <c r="D1028" s="26" t="s">
        <v>5091</v>
      </c>
      <c r="E1028" t="s">
        <v>2495</v>
      </c>
      <c r="F1028" t="s">
        <v>2495</v>
      </c>
      <c r="G1028" t="s">
        <v>2495</v>
      </c>
      <c r="H1028" t="s">
        <v>2495</v>
      </c>
      <c r="I1028" t="s">
        <v>2496</v>
      </c>
      <c r="J1028" s="23" t="s">
        <v>4036</v>
      </c>
      <c r="K1028" s="23" t="s">
        <v>2505</v>
      </c>
      <c r="L1028" s="23" t="s">
        <v>2499</v>
      </c>
      <c r="M1028" s="2">
        <v>43831</v>
      </c>
      <c r="N1028" s="30"/>
      <c r="O1028" s="30"/>
      <c r="P1028" s="30"/>
      <c r="V1028" t="s">
        <v>40</v>
      </c>
      <c r="W1028" t="s">
        <v>40</v>
      </c>
      <c r="X1028" t="s">
        <v>2502</v>
      </c>
      <c r="Y1028" t="s">
        <v>2503</v>
      </c>
      <c r="Z1028" s="23" t="s">
        <v>2504</v>
      </c>
      <c r="AA1028" s="23" t="s">
        <v>4033</v>
      </c>
      <c r="AB1028" s="23" t="s">
        <v>2506</v>
      </c>
      <c r="AC1028" s="23"/>
      <c r="AD1028" s="23"/>
      <c r="AE1028" s="23"/>
      <c r="AF1028" s="23" t="s">
        <v>40</v>
      </c>
      <c r="AG1028" s="23" t="s">
        <v>4037</v>
      </c>
      <c r="AH1028" s="23" t="s">
        <v>41</v>
      </c>
      <c r="AI1028" s="23" t="s">
        <v>4038</v>
      </c>
      <c r="AJ1028" s="23" t="s">
        <v>4039</v>
      </c>
      <c r="AK1028" s="23" t="s">
        <v>2501</v>
      </c>
      <c r="AL1028" s="23" t="s">
        <v>2501</v>
      </c>
      <c r="AM1028" s="23" t="s">
        <v>2501</v>
      </c>
      <c r="AN1028" s="23" t="s">
        <v>2501</v>
      </c>
      <c r="AO1028" s="30"/>
      <c r="AP1028" t="s">
        <v>2500</v>
      </c>
      <c r="AQ1028" t="s">
        <v>4040</v>
      </c>
      <c r="AR1028">
        <v>19495</v>
      </c>
      <c r="AS1028" s="2">
        <v>43831</v>
      </c>
      <c r="AT1028" s="2" t="s">
        <v>4041</v>
      </c>
    </row>
    <row r="1029" spans="1:46" x14ac:dyDescent="0.25">
      <c r="A1029" t="s">
        <v>5119</v>
      </c>
      <c r="B1029" s="23" t="s">
        <v>644</v>
      </c>
      <c r="C1029" s="27" t="s">
        <v>5120</v>
      </c>
      <c r="D1029" s="27" t="s">
        <v>5120</v>
      </c>
      <c r="E1029" t="s">
        <v>2495</v>
      </c>
      <c r="F1029" t="s">
        <v>2495</v>
      </c>
      <c r="G1029" t="s">
        <v>2495</v>
      </c>
      <c r="H1029" t="s">
        <v>2495</v>
      </c>
      <c r="I1029" t="s">
        <v>2496</v>
      </c>
      <c r="J1029" s="23" t="s">
        <v>4036</v>
      </c>
      <c r="K1029" s="23" t="s">
        <v>2505</v>
      </c>
      <c r="L1029" s="23" t="s">
        <v>2499</v>
      </c>
      <c r="M1029" s="2">
        <v>43831</v>
      </c>
      <c r="N1029" s="30"/>
      <c r="O1029" s="30"/>
      <c r="P1029" s="30"/>
      <c r="V1029" t="s">
        <v>40</v>
      </c>
      <c r="W1029" t="s">
        <v>40</v>
      </c>
      <c r="X1029" t="s">
        <v>2502</v>
      </c>
      <c r="Y1029" t="s">
        <v>2503</v>
      </c>
      <c r="Z1029" s="23" t="s">
        <v>2504</v>
      </c>
      <c r="AA1029" s="23" t="s">
        <v>4033</v>
      </c>
      <c r="AB1029" s="23" t="s">
        <v>2506</v>
      </c>
      <c r="AC1029" s="23"/>
      <c r="AD1029" s="23"/>
      <c r="AE1029" s="23"/>
      <c r="AF1029" s="23" t="s">
        <v>40</v>
      </c>
      <c r="AG1029" s="23" t="s">
        <v>4037</v>
      </c>
      <c r="AH1029" s="23" t="s">
        <v>41</v>
      </c>
      <c r="AI1029" s="23" t="s">
        <v>4038</v>
      </c>
      <c r="AJ1029" s="23" t="s">
        <v>4039</v>
      </c>
      <c r="AK1029" s="23" t="s">
        <v>2501</v>
      </c>
      <c r="AL1029" s="23" t="s">
        <v>2501</v>
      </c>
      <c r="AM1029" s="23" t="s">
        <v>2501</v>
      </c>
      <c r="AN1029" s="23" t="s">
        <v>2501</v>
      </c>
      <c r="AO1029" s="30"/>
      <c r="AP1029" t="s">
        <v>2500</v>
      </c>
      <c r="AQ1029" t="s">
        <v>4040</v>
      </c>
      <c r="AR1029">
        <v>19495</v>
      </c>
      <c r="AS1029" s="2">
        <v>43831</v>
      </c>
      <c r="AT1029" s="2" t="s">
        <v>4041</v>
      </c>
    </row>
    <row r="1030" spans="1:46" x14ac:dyDescent="0.25">
      <c r="A1030" t="s">
        <v>5121</v>
      </c>
      <c r="B1030" s="23" t="s">
        <v>645</v>
      </c>
      <c r="C1030" s="26" t="s">
        <v>5122</v>
      </c>
      <c r="D1030" s="26" t="s">
        <v>5122</v>
      </c>
      <c r="E1030" t="s">
        <v>2495</v>
      </c>
      <c r="F1030" t="s">
        <v>2495</v>
      </c>
      <c r="G1030" t="s">
        <v>2495</v>
      </c>
      <c r="H1030" t="s">
        <v>2495</v>
      </c>
      <c r="I1030" t="s">
        <v>2496</v>
      </c>
      <c r="J1030" s="23" t="s">
        <v>4036</v>
      </c>
      <c r="K1030" s="23" t="s">
        <v>2505</v>
      </c>
      <c r="L1030" s="23" t="s">
        <v>2499</v>
      </c>
      <c r="M1030" s="2">
        <v>43831</v>
      </c>
      <c r="N1030" s="30"/>
      <c r="O1030" s="30"/>
      <c r="P1030" s="30"/>
      <c r="V1030" t="s">
        <v>40</v>
      </c>
      <c r="W1030" t="s">
        <v>40</v>
      </c>
      <c r="X1030" t="s">
        <v>2502</v>
      </c>
      <c r="Y1030" t="s">
        <v>2503</v>
      </c>
      <c r="Z1030" s="23" t="s">
        <v>2504</v>
      </c>
      <c r="AA1030" s="23" t="s">
        <v>4033</v>
      </c>
      <c r="AB1030" s="23" t="s">
        <v>2506</v>
      </c>
      <c r="AC1030" s="23"/>
      <c r="AD1030" s="23"/>
      <c r="AE1030" s="23"/>
      <c r="AF1030" s="23" t="s">
        <v>40</v>
      </c>
      <c r="AG1030" s="23" t="s">
        <v>4037</v>
      </c>
      <c r="AH1030" s="23" t="s">
        <v>41</v>
      </c>
      <c r="AI1030" s="23" t="s">
        <v>4038</v>
      </c>
      <c r="AJ1030" s="23" t="s">
        <v>4039</v>
      </c>
      <c r="AK1030" s="23" t="s">
        <v>2501</v>
      </c>
      <c r="AL1030" s="23" t="s">
        <v>2501</v>
      </c>
      <c r="AM1030" s="23" t="s">
        <v>2501</v>
      </c>
      <c r="AN1030" s="23" t="s">
        <v>2501</v>
      </c>
      <c r="AO1030" s="30"/>
      <c r="AP1030" t="s">
        <v>2500</v>
      </c>
      <c r="AQ1030" t="s">
        <v>4040</v>
      </c>
      <c r="AR1030">
        <v>19495</v>
      </c>
      <c r="AS1030" s="2">
        <v>43831</v>
      </c>
      <c r="AT1030" s="2" t="s">
        <v>4041</v>
      </c>
    </row>
    <row r="1031" spans="1:46" x14ac:dyDescent="0.25">
      <c r="A1031" t="s">
        <v>5123</v>
      </c>
      <c r="B1031" s="23" t="s">
        <v>644</v>
      </c>
      <c r="C1031" s="27" t="s">
        <v>5124</v>
      </c>
      <c r="D1031" s="27" t="s">
        <v>5124</v>
      </c>
      <c r="E1031" t="s">
        <v>2495</v>
      </c>
      <c r="F1031" t="s">
        <v>2495</v>
      </c>
      <c r="G1031" t="s">
        <v>2495</v>
      </c>
      <c r="H1031" t="s">
        <v>2495</v>
      </c>
      <c r="I1031" t="s">
        <v>2496</v>
      </c>
      <c r="J1031" s="23" t="s">
        <v>4036</v>
      </c>
      <c r="K1031" s="23" t="s">
        <v>2505</v>
      </c>
      <c r="L1031" s="23" t="s">
        <v>2499</v>
      </c>
      <c r="M1031" s="2">
        <v>43831</v>
      </c>
      <c r="N1031" s="30"/>
      <c r="O1031" s="30"/>
      <c r="P1031" s="30"/>
      <c r="V1031" t="s">
        <v>40</v>
      </c>
      <c r="W1031" t="s">
        <v>40</v>
      </c>
      <c r="X1031" t="s">
        <v>2502</v>
      </c>
      <c r="Y1031" t="s">
        <v>2503</v>
      </c>
      <c r="Z1031" s="23" t="s">
        <v>2504</v>
      </c>
      <c r="AA1031" s="23" t="s">
        <v>4033</v>
      </c>
      <c r="AB1031" s="23" t="s">
        <v>2506</v>
      </c>
      <c r="AC1031" s="23"/>
      <c r="AD1031" s="23"/>
      <c r="AE1031" s="23"/>
      <c r="AF1031" s="23" t="s">
        <v>40</v>
      </c>
      <c r="AG1031" s="23" t="s">
        <v>4037</v>
      </c>
      <c r="AH1031" s="23" t="s">
        <v>41</v>
      </c>
      <c r="AI1031" s="23" t="s">
        <v>4038</v>
      </c>
      <c r="AJ1031" s="23" t="s">
        <v>4039</v>
      </c>
      <c r="AK1031" s="23" t="s">
        <v>2501</v>
      </c>
      <c r="AL1031" s="23" t="s">
        <v>2501</v>
      </c>
      <c r="AM1031" s="23" t="s">
        <v>2501</v>
      </c>
      <c r="AN1031" s="23" t="s">
        <v>2501</v>
      </c>
      <c r="AO1031" s="30"/>
      <c r="AP1031" t="s">
        <v>2500</v>
      </c>
      <c r="AQ1031" t="s">
        <v>4040</v>
      </c>
      <c r="AR1031">
        <v>19495</v>
      </c>
      <c r="AS1031" s="2">
        <v>43831</v>
      </c>
      <c r="AT1031" s="2" t="s">
        <v>4041</v>
      </c>
    </row>
    <row r="1032" spans="1:46" x14ac:dyDescent="0.25">
      <c r="A1032" t="s">
        <v>5125</v>
      </c>
      <c r="B1032" s="23" t="s">
        <v>646</v>
      </c>
      <c r="C1032" s="26" t="s">
        <v>5126</v>
      </c>
      <c r="D1032" s="26" t="s">
        <v>5126</v>
      </c>
      <c r="E1032" t="s">
        <v>2495</v>
      </c>
      <c r="F1032" t="s">
        <v>2495</v>
      </c>
      <c r="G1032" t="s">
        <v>2495</v>
      </c>
      <c r="H1032" t="s">
        <v>2495</v>
      </c>
      <c r="I1032" t="s">
        <v>2496</v>
      </c>
      <c r="J1032" s="23" t="s">
        <v>4036</v>
      </c>
      <c r="K1032" s="23" t="s">
        <v>2505</v>
      </c>
      <c r="L1032" s="23" t="s">
        <v>2499</v>
      </c>
      <c r="M1032" s="2">
        <v>43831</v>
      </c>
      <c r="N1032" s="30"/>
      <c r="O1032" s="30"/>
      <c r="P1032" s="30"/>
      <c r="V1032" t="s">
        <v>40</v>
      </c>
      <c r="W1032" t="s">
        <v>40</v>
      </c>
      <c r="X1032" t="s">
        <v>2502</v>
      </c>
      <c r="Y1032" t="s">
        <v>2503</v>
      </c>
      <c r="Z1032" s="23" t="s">
        <v>2504</v>
      </c>
      <c r="AA1032" s="23" t="s">
        <v>4033</v>
      </c>
      <c r="AB1032" s="23" t="s">
        <v>2506</v>
      </c>
      <c r="AC1032" s="23"/>
      <c r="AD1032" s="23"/>
      <c r="AE1032" s="23"/>
      <c r="AF1032" s="23" t="s">
        <v>40</v>
      </c>
      <c r="AG1032" s="23" t="s">
        <v>4037</v>
      </c>
      <c r="AH1032" s="23" t="s">
        <v>41</v>
      </c>
      <c r="AI1032" s="23" t="s">
        <v>4038</v>
      </c>
      <c r="AJ1032" s="23" t="s">
        <v>4039</v>
      </c>
      <c r="AK1032" s="23" t="s">
        <v>2501</v>
      </c>
      <c r="AL1032" s="23" t="s">
        <v>2501</v>
      </c>
      <c r="AM1032" s="23" t="s">
        <v>2501</v>
      </c>
      <c r="AN1032" s="23" t="s">
        <v>2501</v>
      </c>
      <c r="AO1032" s="30"/>
      <c r="AP1032" t="s">
        <v>2500</v>
      </c>
      <c r="AQ1032" t="s">
        <v>4040</v>
      </c>
      <c r="AR1032">
        <v>19495</v>
      </c>
      <c r="AS1032" s="2">
        <v>43831</v>
      </c>
      <c r="AT1032" s="2" t="s">
        <v>4041</v>
      </c>
    </row>
    <row r="1033" spans="1:46" x14ac:dyDescent="0.25">
      <c r="A1033" t="s">
        <v>5127</v>
      </c>
      <c r="B1033" s="23" t="s">
        <v>647</v>
      </c>
      <c r="C1033" s="27" t="s">
        <v>5128</v>
      </c>
      <c r="D1033" s="27" t="s">
        <v>5128</v>
      </c>
      <c r="E1033" t="s">
        <v>2495</v>
      </c>
      <c r="F1033" t="s">
        <v>2495</v>
      </c>
      <c r="G1033" t="s">
        <v>2495</v>
      </c>
      <c r="H1033" t="s">
        <v>2495</v>
      </c>
      <c r="I1033" t="s">
        <v>2496</v>
      </c>
      <c r="J1033" s="23" t="s">
        <v>4036</v>
      </c>
      <c r="K1033" s="23" t="s">
        <v>2505</v>
      </c>
      <c r="L1033" s="23" t="s">
        <v>2499</v>
      </c>
      <c r="M1033" s="2">
        <v>43831</v>
      </c>
      <c r="N1033" s="30"/>
      <c r="O1033" s="30"/>
      <c r="P1033" s="30"/>
      <c r="V1033" t="s">
        <v>40</v>
      </c>
      <c r="W1033" t="s">
        <v>40</v>
      </c>
      <c r="X1033" t="s">
        <v>2502</v>
      </c>
      <c r="Y1033" t="s">
        <v>2503</v>
      </c>
      <c r="Z1033" s="23" t="s">
        <v>2504</v>
      </c>
      <c r="AA1033" s="23" t="s">
        <v>4033</v>
      </c>
      <c r="AB1033" s="23" t="s">
        <v>2506</v>
      </c>
      <c r="AC1033" s="23"/>
      <c r="AD1033" s="23"/>
      <c r="AE1033" s="23"/>
      <c r="AF1033" s="23" t="s">
        <v>40</v>
      </c>
      <c r="AG1033" s="23" t="s">
        <v>4037</v>
      </c>
      <c r="AH1033" s="23" t="s">
        <v>41</v>
      </c>
      <c r="AI1033" s="23" t="s">
        <v>4038</v>
      </c>
      <c r="AJ1033" s="23" t="s">
        <v>4039</v>
      </c>
      <c r="AK1033" s="23" t="s">
        <v>2501</v>
      </c>
      <c r="AL1033" s="23" t="s">
        <v>2501</v>
      </c>
      <c r="AM1033" s="23" t="s">
        <v>2501</v>
      </c>
      <c r="AN1033" s="23" t="s">
        <v>2501</v>
      </c>
      <c r="AO1033" s="30"/>
      <c r="AP1033" t="s">
        <v>2500</v>
      </c>
      <c r="AQ1033" t="s">
        <v>4040</v>
      </c>
      <c r="AR1033">
        <v>19495</v>
      </c>
      <c r="AS1033" s="2">
        <v>43831</v>
      </c>
      <c r="AT1033" s="2" t="s">
        <v>4041</v>
      </c>
    </row>
    <row r="1034" spans="1:46" x14ac:dyDescent="0.25">
      <c r="A1034" t="s">
        <v>5129</v>
      </c>
      <c r="B1034" s="23" t="s">
        <v>648</v>
      </c>
      <c r="C1034" s="26" t="s">
        <v>5130</v>
      </c>
      <c r="D1034" s="26" t="s">
        <v>5130</v>
      </c>
      <c r="E1034" t="s">
        <v>2495</v>
      </c>
      <c r="F1034" t="s">
        <v>2495</v>
      </c>
      <c r="G1034" t="s">
        <v>2495</v>
      </c>
      <c r="H1034" t="s">
        <v>2495</v>
      </c>
      <c r="I1034" t="s">
        <v>2496</v>
      </c>
      <c r="J1034" s="23" t="s">
        <v>4036</v>
      </c>
      <c r="K1034" s="23" t="s">
        <v>2505</v>
      </c>
      <c r="L1034" s="23" t="s">
        <v>2499</v>
      </c>
      <c r="M1034" s="2">
        <v>43831</v>
      </c>
      <c r="N1034" s="30"/>
      <c r="O1034" s="30"/>
      <c r="P1034" s="30"/>
      <c r="V1034" t="s">
        <v>40</v>
      </c>
      <c r="W1034" t="s">
        <v>40</v>
      </c>
      <c r="X1034" t="s">
        <v>2502</v>
      </c>
      <c r="Y1034" t="s">
        <v>2503</v>
      </c>
      <c r="Z1034" s="23" t="s">
        <v>2504</v>
      </c>
      <c r="AA1034" s="23" t="s">
        <v>4033</v>
      </c>
      <c r="AB1034" s="23" t="s">
        <v>2506</v>
      </c>
      <c r="AC1034" s="23"/>
      <c r="AD1034" s="23"/>
      <c r="AE1034" s="23"/>
      <c r="AF1034" s="23" t="s">
        <v>40</v>
      </c>
      <c r="AG1034" s="23" t="s">
        <v>4037</v>
      </c>
      <c r="AH1034" s="23" t="s">
        <v>41</v>
      </c>
      <c r="AI1034" s="23" t="s">
        <v>4038</v>
      </c>
      <c r="AJ1034" s="23" t="s">
        <v>4039</v>
      </c>
      <c r="AK1034" s="23" t="s">
        <v>2501</v>
      </c>
      <c r="AL1034" s="23" t="s">
        <v>2501</v>
      </c>
      <c r="AM1034" s="23" t="s">
        <v>2501</v>
      </c>
      <c r="AN1034" s="23" t="s">
        <v>2501</v>
      </c>
      <c r="AO1034" s="30"/>
      <c r="AP1034" t="s">
        <v>2500</v>
      </c>
      <c r="AQ1034" t="s">
        <v>4040</v>
      </c>
      <c r="AR1034">
        <v>19495</v>
      </c>
      <c r="AS1034" s="2">
        <v>43831</v>
      </c>
      <c r="AT1034" s="2" t="s">
        <v>4041</v>
      </c>
    </row>
    <row r="1035" spans="1:46" x14ac:dyDescent="0.25">
      <c r="A1035" t="s">
        <v>5131</v>
      </c>
      <c r="B1035" s="23" t="s">
        <v>650</v>
      </c>
      <c r="C1035" s="27" t="s">
        <v>5132</v>
      </c>
      <c r="D1035" s="27" t="s">
        <v>5132</v>
      </c>
      <c r="E1035" t="s">
        <v>2495</v>
      </c>
      <c r="F1035" t="s">
        <v>2495</v>
      </c>
      <c r="G1035" t="s">
        <v>2495</v>
      </c>
      <c r="H1035" t="s">
        <v>2495</v>
      </c>
      <c r="I1035" t="s">
        <v>2496</v>
      </c>
      <c r="J1035" s="23" t="s">
        <v>4036</v>
      </c>
      <c r="K1035" s="23" t="s">
        <v>2505</v>
      </c>
      <c r="L1035" s="23" t="s">
        <v>2499</v>
      </c>
      <c r="M1035" s="2">
        <v>43831</v>
      </c>
      <c r="N1035" s="30"/>
      <c r="O1035" s="30"/>
      <c r="P1035" s="30"/>
      <c r="V1035" t="s">
        <v>40</v>
      </c>
      <c r="W1035" t="s">
        <v>40</v>
      </c>
      <c r="X1035" t="s">
        <v>2502</v>
      </c>
      <c r="Y1035" t="s">
        <v>2503</v>
      </c>
      <c r="Z1035" s="23" t="s">
        <v>2504</v>
      </c>
      <c r="AA1035" s="23" t="s">
        <v>4033</v>
      </c>
      <c r="AB1035" s="23" t="s">
        <v>2506</v>
      </c>
      <c r="AC1035" s="23"/>
      <c r="AD1035" s="23"/>
      <c r="AE1035" s="23"/>
      <c r="AF1035" s="23" t="s">
        <v>40</v>
      </c>
      <c r="AG1035" s="23" t="s">
        <v>4037</v>
      </c>
      <c r="AH1035" s="23" t="s">
        <v>41</v>
      </c>
      <c r="AI1035" s="23" t="s">
        <v>4038</v>
      </c>
      <c r="AJ1035" s="23" t="s">
        <v>4039</v>
      </c>
      <c r="AK1035" s="23" t="s">
        <v>2501</v>
      </c>
      <c r="AL1035" s="23" t="s">
        <v>2501</v>
      </c>
      <c r="AM1035" s="23" t="s">
        <v>2501</v>
      </c>
      <c r="AN1035" s="23" t="s">
        <v>2501</v>
      </c>
      <c r="AO1035" s="30"/>
      <c r="AP1035" t="s">
        <v>2500</v>
      </c>
      <c r="AQ1035" t="s">
        <v>4040</v>
      </c>
      <c r="AR1035">
        <v>19495</v>
      </c>
      <c r="AS1035" s="2">
        <v>43831</v>
      </c>
      <c r="AT1035" s="2" t="s">
        <v>4041</v>
      </c>
    </row>
    <row r="1036" spans="1:46" x14ac:dyDescent="0.25">
      <c r="A1036" t="s">
        <v>5133</v>
      </c>
      <c r="B1036" s="23" t="s">
        <v>651</v>
      </c>
      <c r="C1036" s="26" t="s">
        <v>5134</v>
      </c>
      <c r="D1036" s="26" t="s">
        <v>5134</v>
      </c>
      <c r="E1036" t="s">
        <v>2495</v>
      </c>
      <c r="F1036" t="s">
        <v>2495</v>
      </c>
      <c r="G1036" t="s">
        <v>2495</v>
      </c>
      <c r="H1036" t="s">
        <v>2495</v>
      </c>
      <c r="I1036" t="s">
        <v>2496</v>
      </c>
      <c r="J1036" s="23" t="s">
        <v>4036</v>
      </c>
      <c r="K1036" s="23" t="s">
        <v>2505</v>
      </c>
      <c r="L1036" s="23" t="s">
        <v>2499</v>
      </c>
      <c r="M1036" s="2">
        <v>43831</v>
      </c>
      <c r="N1036" s="30"/>
      <c r="O1036" s="30"/>
      <c r="P1036" s="30"/>
      <c r="V1036" t="s">
        <v>40</v>
      </c>
      <c r="W1036" t="s">
        <v>40</v>
      </c>
      <c r="X1036" t="s">
        <v>2502</v>
      </c>
      <c r="Y1036" t="s">
        <v>2503</v>
      </c>
      <c r="Z1036" s="23" t="s">
        <v>2504</v>
      </c>
      <c r="AA1036" s="23" t="s">
        <v>4033</v>
      </c>
      <c r="AB1036" s="23" t="s">
        <v>2506</v>
      </c>
      <c r="AC1036" s="23"/>
      <c r="AD1036" s="23"/>
      <c r="AE1036" s="23"/>
      <c r="AF1036" s="23" t="s">
        <v>40</v>
      </c>
      <c r="AG1036" s="23" t="s">
        <v>4037</v>
      </c>
      <c r="AH1036" s="23" t="s">
        <v>41</v>
      </c>
      <c r="AI1036" s="23" t="s">
        <v>4038</v>
      </c>
      <c r="AJ1036" s="23" t="s">
        <v>4039</v>
      </c>
      <c r="AK1036" s="23" t="s">
        <v>2501</v>
      </c>
      <c r="AL1036" s="23" t="s">
        <v>2501</v>
      </c>
      <c r="AM1036" s="23" t="s">
        <v>2501</v>
      </c>
      <c r="AN1036" s="23" t="s">
        <v>2501</v>
      </c>
      <c r="AO1036" s="30"/>
      <c r="AP1036" t="s">
        <v>2500</v>
      </c>
      <c r="AQ1036" t="s">
        <v>4040</v>
      </c>
      <c r="AR1036">
        <v>19495</v>
      </c>
      <c r="AS1036" s="2">
        <v>43831</v>
      </c>
      <c r="AT1036" s="2" t="s">
        <v>4041</v>
      </c>
    </row>
    <row r="1037" spans="1:46" x14ac:dyDescent="0.25">
      <c r="A1037" t="s">
        <v>5135</v>
      </c>
      <c r="B1037" s="23" t="s">
        <v>653</v>
      </c>
      <c r="C1037" s="27" t="s">
        <v>5136</v>
      </c>
      <c r="D1037" s="27" t="s">
        <v>5136</v>
      </c>
      <c r="E1037" t="s">
        <v>2495</v>
      </c>
      <c r="F1037" t="s">
        <v>2495</v>
      </c>
      <c r="G1037" t="s">
        <v>2495</v>
      </c>
      <c r="H1037" t="s">
        <v>2495</v>
      </c>
      <c r="I1037" t="s">
        <v>2496</v>
      </c>
      <c r="J1037" s="23" t="s">
        <v>4036</v>
      </c>
      <c r="K1037" s="23" t="s">
        <v>2505</v>
      </c>
      <c r="L1037" s="23" t="s">
        <v>2499</v>
      </c>
      <c r="M1037" s="2">
        <v>43831</v>
      </c>
      <c r="N1037" s="30"/>
      <c r="O1037" s="30"/>
      <c r="P1037" s="30"/>
      <c r="V1037" t="s">
        <v>40</v>
      </c>
      <c r="W1037" t="s">
        <v>40</v>
      </c>
      <c r="X1037" t="s">
        <v>2502</v>
      </c>
      <c r="Y1037" t="s">
        <v>2503</v>
      </c>
      <c r="Z1037" s="23" t="s">
        <v>2504</v>
      </c>
      <c r="AA1037" s="23" t="s">
        <v>4033</v>
      </c>
      <c r="AB1037" s="23" t="s">
        <v>2506</v>
      </c>
      <c r="AC1037" s="23"/>
      <c r="AD1037" s="23"/>
      <c r="AE1037" s="23"/>
      <c r="AF1037" s="23" t="s">
        <v>40</v>
      </c>
      <c r="AG1037" s="23" t="s">
        <v>4037</v>
      </c>
      <c r="AH1037" s="23" t="s">
        <v>41</v>
      </c>
      <c r="AI1037" s="23" t="s">
        <v>4038</v>
      </c>
      <c r="AJ1037" s="23" t="s">
        <v>4039</v>
      </c>
      <c r="AK1037" s="23" t="s">
        <v>2501</v>
      </c>
      <c r="AL1037" s="23" t="s">
        <v>2501</v>
      </c>
      <c r="AM1037" s="23" t="s">
        <v>2501</v>
      </c>
      <c r="AN1037" s="23" t="s">
        <v>2501</v>
      </c>
      <c r="AO1037" s="30"/>
      <c r="AP1037" t="s">
        <v>2500</v>
      </c>
      <c r="AQ1037" t="s">
        <v>4040</v>
      </c>
      <c r="AR1037">
        <v>19495</v>
      </c>
      <c r="AS1037" s="2">
        <v>43831</v>
      </c>
      <c r="AT1037" s="2" t="s">
        <v>4041</v>
      </c>
    </row>
    <row r="1038" spans="1:46" x14ac:dyDescent="0.25">
      <c r="A1038" t="s">
        <v>5137</v>
      </c>
      <c r="B1038" s="23" t="s">
        <v>654</v>
      </c>
      <c r="C1038" s="26" t="s">
        <v>5138</v>
      </c>
      <c r="D1038" s="26" t="s">
        <v>5138</v>
      </c>
      <c r="E1038" t="s">
        <v>2495</v>
      </c>
      <c r="F1038" t="s">
        <v>2495</v>
      </c>
      <c r="G1038" t="s">
        <v>2495</v>
      </c>
      <c r="H1038" t="s">
        <v>2495</v>
      </c>
      <c r="I1038" t="s">
        <v>2496</v>
      </c>
      <c r="J1038" s="23" t="s">
        <v>4036</v>
      </c>
      <c r="K1038" s="23" t="s">
        <v>2505</v>
      </c>
      <c r="L1038" s="23" t="s">
        <v>2499</v>
      </c>
      <c r="M1038" s="2">
        <v>43831</v>
      </c>
      <c r="N1038" s="30"/>
      <c r="O1038" s="30"/>
      <c r="P1038" s="30"/>
      <c r="V1038" t="s">
        <v>40</v>
      </c>
      <c r="W1038" t="s">
        <v>40</v>
      </c>
      <c r="X1038" t="s">
        <v>2502</v>
      </c>
      <c r="Y1038" t="s">
        <v>2503</v>
      </c>
      <c r="Z1038" s="23" t="s">
        <v>2504</v>
      </c>
      <c r="AA1038" s="23" t="s">
        <v>4033</v>
      </c>
      <c r="AB1038" s="23" t="s">
        <v>2506</v>
      </c>
      <c r="AC1038" s="23"/>
      <c r="AD1038" s="23"/>
      <c r="AE1038" s="23"/>
      <c r="AF1038" s="23" t="s">
        <v>40</v>
      </c>
      <c r="AG1038" s="23" t="s">
        <v>4037</v>
      </c>
      <c r="AH1038" s="23" t="s">
        <v>41</v>
      </c>
      <c r="AI1038" s="23" t="s">
        <v>4038</v>
      </c>
      <c r="AJ1038" s="23" t="s">
        <v>4039</v>
      </c>
      <c r="AK1038" s="23" t="s">
        <v>2501</v>
      </c>
      <c r="AL1038" s="23" t="s">
        <v>2501</v>
      </c>
      <c r="AM1038" s="23" t="s">
        <v>2501</v>
      </c>
      <c r="AN1038" s="23" t="s">
        <v>2501</v>
      </c>
      <c r="AO1038" s="30"/>
      <c r="AP1038" t="s">
        <v>2500</v>
      </c>
      <c r="AQ1038" t="s">
        <v>4040</v>
      </c>
      <c r="AR1038">
        <v>19495</v>
      </c>
      <c r="AS1038" s="2">
        <v>43831</v>
      </c>
      <c r="AT1038" s="2" t="s">
        <v>4041</v>
      </c>
    </row>
    <row r="1039" spans="1:46" x14ac:dyDescent="0.25">
      <c r="A1039" t="s">
        <v>5139</v>
      </c>
      <c r="B1039" s="23" t="s">
        <v>656</v>
      </c>
      <c r="C1039" s="27" t="s">
        <v>5140</v>
      </c>
      <c r="D1039" s="27" t="s">
        <v>5140</v>
      </c>
      <c r="E1039" t="s">
        <v>2495</v>
      </c>
      <c r="F1039" t="s">
        <v>2495</v>
      </c>
      <c r="G1039" t="s">
        <v>2495</v>
      </c>
      <c r="H1039" t="s">
        <v>2495</v>
      </c>
      <c r="I1039" t="s">
        <v>2496</v>
      </c>
      <c r="J1039" s="23" t="s">
        <v>4036</v>
      </c>
      <c r="K1039" s="23" t="s">
        <v>2505</v>
      </c>
      <c r="L1039" s="23" t="s">
        <v>2499</v>
      </c>
      <c r="M1039" s="2">
        <v>43831</v>
      </c>
      <c r="N1039" s="30"/>
      <c r="O1039" s="30"/>
      <c r="P1039" s="30"/>
      <c r="V1039" t="s">
        <v>40</v>
      </c>
      <c r="W1039" t="s">
        <v>40</v>
      </c>
      <c r="X1039" t="s">
        <v>2502</v>
      </c>
      <c r="Y1039" t="s">
        <v>2503</v>
      </c>
      <c r="Z1039" s="23" t="s">
        <v>2504</v>
      </c>
      <c r="AA1039" s="23" t="s">
        <v>4033</v>
      </c>
      <c r="AB1039" s="23" t="s">
        <v>2506</v>
      </c>
      <c r="AC1039" s="23"/>
      <c r="AD1039" s="23"/>
      <c r="AE1039" s="23"/>
      <c r="AF1039" s="23" t="s">
        <v>40</v>
      </c>
      <c r="AG1039" s="23" t="s">
        <v>4037</v>
      </c>
      <c r="AH1039" s="23" t="s">
        <v>41</v>
      </c>
      <c r="AI1039" s="23" t="s">
        <v>4038</v>
      </c>
      <c r="AJ1039" s="23" t="s">
        <v>4039</v>
      </c>
      <c r="AK1039" s="23" t="s">
        <v>2501</v>
      </c>
      <c r="AL1039" s="23" t="s">
        <v>2501</v>
      </c>
      <c r="AM1039" s="23" t="s">
        <v>2501</v>
      </c>
      <c r="AN1039" s="23" t="s">
        <v>2501</v>
      </c>
      <c r="AO1039" s="30"/>
      <c r="AP1039" t="s">
        <v>2500</v>
      </c>
      <c r="AQ1039" t="s">
        <v>4040</v>
      </c>
      <c r="AR1039">
        <v>19495</v>
      </c>
      <c r="AS1039" s="2">
        <v>43831</v>
      </c>
      <c r="AT1039" s="2" t="s">
        <v>4041</v>
      </c>
    </row>
    <row r="1040" spans="1:46" x14ac:dyDescent="0.25">
      <c r="A1040" t="s">
        <v>5141</v>
      </c>
      <c r="B1040" s="23" t="s">
        <v>657</v>
      </c>
      <c r="C1040" s="26" t="s">
        <v>5142</v>
      </c>
      <c r="D1040" s="26" t="s">
        <v>5142</v>
      </c>
      <c r="E1040" t="s">
        <v>2495</v>
      </c>
      <c r="F1040" t="s">
        <v>2495</v>
      </c>
      <c r="G1040" t="s">
        <v>2495</v>
      </c>
      <c r="H1040" t="s">
        <v>2495</v>
      </c>
      <c r="I1040" t="s">
        <v>2496</v>
      </c>
      <c r="J1040" s="23" t="s">
        <v>4036</v>
      </c>
      <c r="K1040" s="23" t="s">
        <v>2505</v>
      </c>
      <c r="L1040" s="23" t="s">
        <v>2499</v>
      </c>
      <c r="M1040" s="2">
        <v>43831</v>
      </c>
      <c r="N1040" s="30"/>
      <c r="O1040" s="30"/>
      <c r="P1040" s="30"/>
      <c r="V1040" t="s">
        <v>40</v>
      </c>
      <c r="W1040" t="s">
        <v>40</v>
      </c>
      <c r="X1040" t="s">
        <v>2502</v>
      </c>
      <c r="Y1040" t="s">
        <v>2503</v>
      </c>
      <c r="Z1040" s="23" t="s">
        <v>2504</v>
      </c>
      <c r="AA1040" s="23" t="s">
        <v>4033</v>
      </c>
      <c r="AB1040" s="23" t="s">
        <v>2506</v>
      </c>
      <c r="AC1040" s="23"/>
      <c r="AD1040" s="23"/>
      <c r="AE1040" s="23"/>
      <c r="AF1040" s="23" t="s">
        <v>40</v>
      </c>
      <c r="AG1040" s="23" t="s">
        <v>4037</v>
      </c>
      <c r="AH1040" s="23" t="s">
        <v>41</v>
      </c>
      <c r="AI1040" s="23" t="s">
        <v>4038</v>
      </c>
      <c r="AJ1040" s="23" t="s">
        <v>4039</v>
      </c>
      <c r="AK1040" s="23" t="s">
        <v>2501</v>
      </c>
      <c r="AL1040" s="23" t="s">
        <v>2501</v>
      </c>
      <c r="AM1040" s="23" t="s">
        <v>2501</v>
      </c>
      <c r="AN1040" s="23" t="s">
        <v>2501</v>
      </c>
      <c r="AO1040" s="30"/>
      <c r="AP1040" t="s">
        <v>2500</v>
      </c>
      <c r="AQ1040" t="s">
        <v>4040</v>
      </c>
      <c r="AR1040">
        <v>19495</v>
      </c>
      <c r="AS1040" s="2">
        <v>43831</v>
      </c>
      <c r="AT1040" s="2" t="s">
        <v>4041</v>
      </c>
    </row>
    <row r="1041" spans="1:46" x14ac:dyDescent="0.25">
      <c r="A1041" t="s">
        <v>5143</v>
      </c>
      <c r="B1041" s="23" t="s">
        <v>658</v>
      </c>
      <c r="C1041" s="27" t="s">
        <v>5144</v>
      </c>
      <c r="D1041" s="27" t="s">
        <v>5144</v>
      </c>
      <c r="E1041" t="s">
        <v>2495</v>
      </c>
      <c r="F1041" t="s">
        <v>2495</v>
      </c>
      <c r="G1041" t="s">
        <v>2495</v>
      </c>
      <c r="H1041" t="s">
        <v>2495</v>
      </c>
      <c r="I1041" t="s">
        <v>2496</v>
      </c>
      <c r="J1041" s="23" t="s">
        <v>4036</v>
      </c>
      <c r="K1041" s="23" t="s">
        <v>2505</v>
      </c>
      <c r="L1041" s="23" t="s">
        <v>2499</v>
      </c>
      <c r="M1041" s="2">
        <v>43831</v>
      </c>
      <c r="N1041" s="30"/>
      <c r="O1041" s="30"/>
      <c r="P1041" s="30"/>
      <c r="V1041" t="s">
        <v>40</v>
      </c>
      <c r="W1041" t="s">
        <v>40</v>
      </c>
      <c r="X1041" t="s">
        <v>2502</v>
      </c>
      <c r="Y1041" t="s">
        <v>2503</v>
      </c>
      <c r="Z1041" s="23" t="s">
        <v>2504</v>
      </c>
      <c r="AA1041" s="23" t="s">
        <v>4033</v>
      </c>
      <c r="AB1041" s="23" t="s">
        <v>2506</v>
      </c>
      <c r="AC1041" s="23"/>
      <c r="AD1041" s="23"/>
      <c r="AE1041" s="23"/>
      <c r="AF1041" s="23" t="s">
        <v>40</v>
      </c>
      <c r="AG1041" s="23" t="s">
        <v>4037</v>
      </c>
      <c r="AH1041" s="23" t="s">
        <v>41</v>
      </c>
      <c r="AI1041" s="23" t="s">
        <v>4038</v>
      </c>
      <c r="AJ1041" s="23" t="s">
        <v>4039</v>
      </c>
      <c r="AK1041" s="23" t="s">
        <v>2501</v>
      </c>
      <c r="AL1041" s="23" t="s">
        <v>2501</v>
      </c>
      <c r="AM1041" s="23" t="s">
        <v>2501</v>
      </c>
      <c r="AN1041" s="23" t="s">
        <v>2501</v>
      </c>
      <c r="AO1041" s="30"/>
      <c r="AP1041" t="s">
        <v>2500</v>
      </c>
      <c r="AQ1041" t="s">
        <v>4040</v>
      </c>
      <c r="AR1041">
        <v>19495</v>
      </c>
      <c r="AS1041" s="2">
        <v>43831</v>
      </c>
      <c r="AT1041" s="2" t="s">
        <v>4041</v>
      </c>
    </row>
    <row r="1042" spans="1:46" x14ac:dyDescent="0.25">
      <c r="A1042" t="s">
        <v>5145</v>
      </c>
      <c r="B1042" s="23" t="s">
        <v>659</v>
      </c>
      <c r="C1042" s="26" t="s">
        <v>5146</v>
      </c>
      <c r="D1042" s="26" t="s">
        <v>5146</v>
      </c>
      <c r="E1042" t="s">
        <v>2495</v>
      </c>
      <c r="F1042" t="s">
        <v>2495</v>
      </c>
      <c r="G1042" t="s">
        <v>2495</v>
      </c>
      <c r="H1042" t="s">
        <v>2495</v>
      </c>
      <c r="I1042" t="s">
        <v>2496</v>
      </c>
      <c r="J1042" s="23" t="s">
        <v>4036</v>
      </c>
      <c r="K1042" s="23" t="s">
        <v>2505</v>
      </c>
      <c r="L1042" s="23" t="s">
        <v>2499</v>
      </c>
      <c r="M1042" s="2">
        <v>43831</v>
      </c>
      <c r="N1042" s="30"/>
      <c r="O1042" s="30"/>
      <c r="P1042" s="30"/>
      <c r="V1042" t="s">
        <v>40</v>
      </c>
      <c r="W1042" t="s">
        <v>40</v>
      </c>
      <c r="X1042" t="s">
        <v>2502</v>
      </c>
      <c r="Y1042" t="s">
        <v>2503</v>
      </c>
      <c r="Z1042" s="23" t="s">
        <v>2504</v>
      </c>
      <c r="AA1042" s="23" t="s">
        <v>4033</v>
      </c>
      <c r="AB1042" s="23" t="s">
        <v>2506</v>
      </c>
      <c r="AC1042" s="23"/>
      <c r="AD1042" s="23"/>
      <c r="AE1042" s="23"/>
      <c r="AF1042" s="23" t="s">
        <v>40</v>
      </c>
      <c r="AG1042" s="23" t="s">
        <v>4037</v>
      </c>
      <c r="AH1042" s="23" t="s">
        <v>41</v>
      </c>
      <c r="AI1042" s="23" t="s">
        <v>4038</v>
      </c>
      <c r="AJ1042" s="23" t="s">
        <v>4039</v>
      </c>
      <c r="AK1042" s="23" t="s">
        <v>2501</v>
      </c>
      <c r="AL1042" s="23" t="s">
        <v>2501</v>
      </c>
      <c r="AM1042" s="23" t="s">
        <v>2501</v>
      </c>
      <c r="AN1042" s="23" t="s">
        <v>2501</v>
      </c>
      <c r="AO1042" s="30"/>
      <c r="AP1042" t="s">
        <v>2500</v>
      </c>
      <c r="AQ1042" t="s">
        <v>4040</v>
      </c>
      <c r="AR1042">
        <v>19495</v>
      </c>
      <c r="AS1042" s="2">
        <v>43831</v>
      </c>
      <c r="AT1042" s="2" t="s">
        <v>4041</v>
      </c>
    </row>
    <row r="1043" spans="1:46" x14ac:dyDescent="0.25">
      <c r="A1043" t="s">
        <v>5147</v>
      </c>
      <c r="B1043" s="23" t="s">
        <v>660</v>
      </c>
      <c r="C1043" s="27" t="s">
        <v>5148</v>
      </c>
      <c r="D1043" s="27" t="s">
        <v>5148</v>
      </c>
      <c r="E1043" t="s">
        <v>2495</v>
      </c>
      <c r="F1043" t="s">
        <v>2495</v>
      </c>
      <c r="G1043" t="s">
        <v>2495</v>
      </c>
      <c r="H1043" t="s">
        <v>2495</v>
      </c>
      <c r="I1043" t="s">
        <v>2496</v>
      </c>
      <c r="J1043" s="23" t="s">
        <v>4036</v>
      </c>
      <c r="K1043" s="23" t="s">
        <v>2505</v>
      </c>
      <c r="L1043" s="23" t="s">
        <v>2499</v>
      </c>
      <c r="M1043" s="2">
        <v>43831</v>
      </c>
      <c r="N1043" s="30"/>
      <c r="O1043" s="30"/>
      <c r="P1043" s="30"/>
      <c r="V1043" t="s">
        <v>40</v>
      </c>
      <c r="W1043" t="s">
        <v>40</v>
      </c>
      <c r="X1043" t="s">
        <v>2502</v>
      </c>
      <c r="Y1043" t="s">
        <v>2503</v>
      </c>
      <c r="Z1043" s="23" t="s">
        <v>2504</v>
      </c>
      <c r="AA1043" s="23" t="s">
        <v>4033</v>
      </c>
      <c r="AB1043" s="23" t="s">
        <v>2506</v>
      </c>
      <c r="AC1043" s="23"/>
      <c r="AD1043" s="23"/>
      <c r="AE1043" s="23"/>
      <c r="AF1043" s="23" t="s">
        <v>40</v>
      </c>
      <c r="AG1043" s="23" t="s">
        <v>4037</v>
      </c>
      <c r="AH1043" s="23" t="s">
        <v>41</v>
      </c>
      <c r="AI1043" s="23" t="s">
        <v>4038</v>
      </c>
      <c r="AJ1043" s="23" t="s">
        <v>4039</v>
      </c>
      <c r="AK1043" s="23" t="s">
        <v>2501</v>
      </c>
      <c r="AL1043" s="23" t="s">
        <v>2501</v>
      </c>
      <c r="AM1043" s="23" t="s">
        <v>2501</v>
      </c>
      <c r="AN1043" s="23" t="s">
        <v>2501</v>
      </c>
      <c r="AO1043" s="30"/>
      <c r="AP1043" t="s">
        <v>2500</v>
      </c>
      <c r="AQ1043" t="s">
        <v>4040</v>
      </c>
      <c r="AR1043">
        <v>19495</v>
      </c>
      <c r="AS1043" s="2">
        <v>43831</v>
      </c>
      <c r="AT1043" s="2" t="s">
        <v>4041</v>
      </c>
    </row>
    <row r="1044" spans="1:46" x14ac:dyDescent="0.25">
      <c r="A1044" t="s">
        <v>5149</v>
      </c>
      <c r="B1044" s="23" t="s">
        <v>102</v>
      </c>
      <c r="C1044" s="28" t="s">
        <v>4109</v>
      </c>
      <c r="D1044" s="26" t="s">
        <v>4109</v>
      </c>
      <c r="E1044" t="s">
        <v>2495</v>
      </c>
      <c r="F1044" t="s">
        <v>2495</v>
      </c>
      <c r="G1044" t="s">
        <v>2495</v>
      </c>
      <c r="H1044" t="s">
        <v>2495</v>
      </c>
      <c r="I1044" t="s">
        <v>2496</v>
      </c>
      <c r="J1044" s="23" t="s">
        <v>4036</v>
      </c>
      <c r="K1044" s="23" t="s">
        <v>2505</v>
      </c>
      <c r="L1044" s="23" t="s">
        <v>2499</v>
      </c>
      <c r="M1044" s="2">
        <v>43831</v>
      </c>
      <c r="N1044" s="30"/>
      <c r="O1044" s="30"/>
      <c r="P1044" s="30"/>
      <c r="V1044" t="s">
        <v>40</v>
      </c>
      <c r="W1044" t="s">
        <v>40</v>
      </c>
      <c r="X1044" t="s">
        <v>2502</v>
      </c>
      <c r="Y1044" t="s">
        <v>2503</v>
      </c>
      <c r="Z1044" s="23" t="s">
        <v>2504</v>
      </c>
      <c r="AA1044" s="23" t="s">
        <v>4033</v>
      </c>
      <c r="AB1044" s="23" t="s">
        <v>2506</v>
      </c>
      <c r="AC1044" s="23"/>
      <c r="AD1044" s="23"/>
      <c r="AE1044" s="23"/>
      <c r="AF1044" s="23" t="s">
        <v>40</v>
      </c>
      <c r="AG1044" s="23" t="s">
        <v>4037</v>
      </c>
      <c r="AH1044" s="23" t="s">
        <v>41</v>
      </c>
      <c r="AI1044" s="23" t="s">
        <v>4038</v>
      </c>
      <c r="AJ1044" s="23" t="s">
        <v>4039</v>
      </c>
      <c r="AK1044" s="23" t="s">
        <v>2501</v>
      </c>
      <c r="AL1044" s="23" t="s">
        <v>2501</v>
      </c>
      <c r="AM1044" s="23" t="s">
        <v>2501</v>
      </c>
      <c r="AN1044" s="23" t="s">
        <v>2501</v>
      </c>
      <c r="AO1044" s="30"/>
      <c r="AP1044" t="s">
        <v>2500</v>
      </c>
      <c r="AQ1044" t="s">
        <v>4040</v>
      </c>
      <c r="AR1044">
        <v>19495</v>
      </c>
      <c r="AS1044" s="2">
        <v>43831</v>
      </c>
      <c r="AT1044" s="2" t="s">
        <v>4041</v>
      </c>
    </row>
    <row r="1045" spans="1:46" x14ac:dyDescent="0.25">
      <c r="A1045" t="s">
        <v>5150</v>
      </c>
      <c r="B1045" s="23" t="s">
        <v>661</v>
      </c>
      <c r="C1045" s="27" t="s">
        <v>5151</v>
      </c>
      <c r="D1045" s="27" t="s">
        <v>5151</v>
      </c>
      <c r="E1045" t="s">
        <v>2495</v>
      </c>
      <c r="F1045" t="s">
        <v>2495</v>
      </c>
      <c r="G1045" t="s">
        <v>2495</v>
      </c>
      <c r="H1045" t="s">
        <v>2495</v>
      </c>
      <c r="I1045" t="s">
        <v>2496</v>
      </c>
      <c r="J1045" s="23" t="s">
        <v>4036</v>
      </c>
      <c r="K1045" s="23" t="s">
        <v>2505</v>
      </c>
      <c r="L1045" s="23" t="s">
        <v>2499</v>
      </c>
      <c r="M1045" s="2">
        <v>43831</v>
      </c>
      <c r="N1045" s="30"/>
      <c r="O1045" s="30"/>
      <c r="P1045" s="30"/>
      <c r="V1045" t="s">
        <v>40</v>
      </c>
      <c r="W1045" t="s">
        <v>40</v>
      </c>
      <c r="X1045" t="s">
        <v>2502</v>
      </c>
      <c r="Y1045" t="s">
        <v>2503</v>
      </c>
      <c r="Z1045" s="23" t="s">
        <v>2504</v>
      </c>
      <c r="AA1045" s="23" t="s">
        <v>4033</v>
      </c>
      <c r="AB1045" s="23" t="s">
        <v>2506</v>
      </c>
      <c r="AC1045" s="23"/>
      <c r="AD1045" s="23"/>
      <c r="AE1045" s="23"/>
      <c r="AF1045" s="23" t="s">
        <v>40</v>
      </c>
      <c r="AG1045" s="23" t="s">
        <v>4037</v>
      </c>
      <c r="AH1045" s="23" t="s">
        <v>41</v>
      </c>
      <c r="AI1045" s="23" t="s">
        <v>4038</v>
      </c>
      <c r="AJ1045" s="23" t="s">
        <v>4039</v>
      </c>
      <c r="AK1045" s="23" t="s">
        <v>2501</v>
      </c>
      <c r="AL1045" s="23" t="s">
        <v>2501</v>
      </c>
      <c r="AM1045" s="23" t="s">
        <v>2501</v>
      </c>
      <c r="AN1045" s="23" t="s">
        <v>2501</v>
      </c>
      <c r="AO1045" s="30"/>
      <c r="AP1045" t="s">
        <v>2500</v>
      </c>
      <c r="AQ1045" t="s">
        <v>4040</v>
      </c>
      <c r="AR1045">
        <v>19495</v>
      </c>
      <c r="AS1045" s="2">
        <v>43831</v>
      </c>
      <c r="AT1045" s="2" t="s">
        <v>4041</v>
      </c>
    </row>
    <row r="1046" spans="1:46" x14ac:dyDescent="0.25">
      <c r="A1046" t="s">
        <v>5152</v>
      </c>
      <c r="B1046" s="23" t="s">
        <v>658</v>
      </c>
      <c r="C1046" s="26" t="s">
        <v>5153</v>
      </c>
      <c r="D1046" s="26" t="s">
        <v>5153</v>
      </c>
      <c r="E1046" t="s">
        <v>2495</v>
      </c>
      <c r="F1046" t="s">
        <v>2495</v>
      </c>
      <c r="G1046" t="s">
        <v>2495</v>
      </c>
      <c r="H1046" t="s">
        <v>2495</v>
      </c>
      <c r="I1046" t="s">
        <v>2496</v>
      </c>
      <c r="J1046" s="23" t="s">
        <v>4036</v>
      </c>
      <c r="K1046" s="23" t="s">
        <v>2505</v>
      </c>
      <c r="L1046" s="23" t="s">
        <v>2499</v>
      </c>
      <c r="M1046" s="2">
        <v>43831</v>
      </c>
      <c r="N1046" s="30"/>
      <c r="O1046" s="30"/>
      <c r="P1046" s="30"/>
      <c r="V1046" t="s">
        <v>40</v>
      </c>
      <c r="W1046" t="s">
        <v>40</v>
      </c>
      <c r="X1046" t="s">
        <v>2502</v>
      </c>
      <c r="Y1046" t="s">
        <v>2503</v>
      </c>
      <c r="Z1046" s="23" t="s">
        <v>2504</v>
      </c>
      <c r="AA1046" s="23" t="s">
        <v>4033</v>
      </c>
      <c r="AB1046" s="23" t="s">
        <v>2506</v>
      </c>
      <c r="AC1046" s="23"/>
      <c r="AD1046" s="23"/>
      <c r="AE1046" s="23"/>
      <c r="AF1046" s="23" t="s">
        <v>40</v>
      </c>
      <c r="AG1046" s="23" t="s">
        <v>4037</v>
      </c>
      <c r="AH1046" s="23" t="s">
        <v>41</v>
      </c>
      <c r="AI1046" s="23" t="s">
        <v>4038</v>
      </c>
      <c r="AJ1046" s="23" t="s">
        <v>4039</v>
      </c>
      <c r="AK1046" s="23" t="s">
        <v>2501</v>
      </c>
      <c r="AL1046" s="23" t="s">
        <v>2501</v>
      </c>
      <c r="AM1046" s="23" t="s">
        <v>2501</v>
      </c>
      <c r="AN1046" s="23" t="s">
        <v>2501</v>
      </c>
      <c r="AO1046" s="30"/>
      <c r="AP1046" t="s">
        <v>2500</v>
      </c>
      <c r="AQ1046" t="s">
        <v>4040</v>
      </c>
      <c r="AR1046">
        <v>19495</v>
      </c>
      <c r="AS1046" s="2">
        <v>43831</v>
      </c>
      <c r="AT1046" s="2" t="s">
        <v>4041</v>
      </c>
    </row>
    <row r="1047" spans="1:46" x14ac:dyDescent="0.25">
      <c r="A1047" t="s">
        <v>5154</v>
      </c>
      <c r="B1047" s="23" t="s">
        <v>102</v>
      </c>
      <c r="C1047" s="28" t="s">
        <v>4109</v>
      </c>
      <c r="D1047" s="27" t="s">
        <v>4109</v>
      </c>
      <c r="E1047" t="s">
        <v>2495</v>
      </c>
      <c r="F1047" t="s">
        <v>2495</v>
      </c>
      <c r="G1047" t="s">
        <v>2495</v>
      </c>
      <c r="H1047" t="s">
        <v>2495</v>
      </c>
      <c r="I1047" t="s">
        <v>2496</v>
      </c>
      <c r="J1047" s="23" t="s">
        <v>4036</v>
      </c>
      <c r="K1047" s="23" t="s">
        <v>2505</v>
      </c>
      <c r="L1047" s="23" t="s">
        <v>2499</v>
      </c>
      <c r="M1047" s="2">
        <v>43831</v>
      </c>
      <c r="N1047" s="30"/>
      <c r="O1047" s="30"/>
      <c r="P1047" s="30"/>
      <c r="V1047" t="s">
        <v>40</v>
      </c>
      <c r="W1047" t="s">
        <v>40</v>
      </c>
      <c r="X1047" t="s">
        <v>2502</v>
      </c>
      <c r="Y1047" t="s">
        <v>2503</v>
      </c>
      <c r="Z1047" s="23" t="s">
        <v>2504</v>
      </c>
      <c r="AA1047" s="23" t="s">
        <v>4033</v>
      </c>
      <c r="AB1047" s="23" t="s">
        <v>2506</v>
      </c>
      <c r="AC1047" s="23"/>
      <c r="AD1047" s="23"/>
      <c r="AE1047" s="23"/>
      <c r="AF1047" s="23" t="s">
        <v>40</v>
      </c>
      <c r="AG1047" s="23" t="s">
        <v>4037</v>
      </c>
      <c r="AH1047" s="23" t="s">
        <v>41</v>
      </c>
      <c r="AI1047" s="23" t="s">
        <v>4038</v>
      </c>
      <c r="AJ1047" s="23" t="s">
        <v>4039</v>
      </c>
      <c r="AK1047" s="23" t="s">
        <v>2501</v>
      </c>
      <c r="AL1047" s="23" t="s">
        <v>2501</v>
      </c>
      <c r="AM1047" s="23" t="s">
        <v>2501</v>
      </c>
      <c r="AN1047" s="23" t="s">
        <v>2501</v>
      </c>
      <c r="AO1047" s="30"/>
      <c r="AP1047" t="s">
        <v>2500</v>
      </c>
      <c r="AQ1047" t="s">
        <v>4040</v>
      </c>
      <c r="AR1047">
        <v>19495</v>
      </c>
      <c r="AS1047" s="2">
        <v>43831</v>
      </c>
      <c r="AT1047" s="2" t="s">
        <v>4041</v>
      </c>
    </row>
    <row r="1048" spans="1:46" x14ac:dyDescent="0.25">
      <c r="A1048" t="s">
        <v>5155</v>
      </c>
      <c r="B1048" s="23" t="s">
        <v>460</v>
      </c>
      <c r="C1048" s="28" t="s">
        <v>5156</v>
      </c>
      <c r="D1048" s="26" t="s">
        <v>5156</v>
      </c>
      <c r="E1048" t="s">
        <v>2495</v>
      </c>
      <c r="F1048" t="s">
        <v>2495</v>
      </c>
      <c r="G1048" t="s">
        <v>2495</v>
      </c>
      <c r="H1048" t="s">
        <v>2495</v>
      </c>
      <c r="I1048" t="s">
        <v>2496</v>
      </c>
      <c r="J1048" s="23" t="s">
        <v>4036</v>
      </c>
      <c r="K1048" s="23" t="s">
        <v>2505</v>
      </c>
      <c r="L1048" s="23" t="s">
        <v>2499</v>
      </c>
      <c r="M1048" s="2">
        <v>43831</v>
      </c>
      <c r="N1048" s="30"/>
      <c r="O1048" s="30"/>
      <c r="P1048" s="30"/>
      <c r="V1048" t="s">
        <v>40</v>
      </c>
      <c r="W1048" t="s">
        <v>40</v>
      </c>
      <c r="X1048" t="s">
        <v>2502</v>
      </c>
      <c r="Y1048" t="s">
        <v>2503</v>
      </c>
      <c r="Z1048" s="23" t="s">
        <v>2504</v>
      </c>
      <c r="AA1048" s="23" t="s">
        <v>4033</v>
      </c>
      <c r="AB1048" s="23" t="s">
        <v>2506</v>
      </c>
      <c r="AC1048" s="23"/>
      <c r="AD1048" s="23"/>
      <c r="AE1048" s="23"/>
      <c r="AF1048" s="23" t="s">
        <v>40</v>
      </c>
      <c r="AG1048" s="23" t="s">
        <v>4037</v>
      </c>
      <c r="AH1048" s="23" t="s">
        <v>41</v>
      </c>
      <c r="AI1048" s="23" t="s">
        <v>4038</v>
      </c>
      <c r="AJ1048" s="23" t="s">
        <v>4039</v>
      </c>
      <c r="AK1048" s="23" t="s">
        <v>2501</v>
      </c>
      <c r="AL1048" s="23" t="s">
        <v>2501</v>
      </c>
      <c r="AM1048" s="23" t="s">
        <v>2501</v>
      </c>
      <c r="AN1048" s="23" t="s">
        <v>2501</v>
      </c>
      <c r="AO1048" s="30"/>
      <c r="AP1048" t="s">
        <v>2500</v>
      </c>
      <c r="AQ1048" t="s">
        <v>4040</v>
      </c>
      <c r="AR1048">
        <v>19495</v>
      </c>
      <c r="AS1048" s="2">
        <v>43831</v>
      </c>
      <c r="AT1048" s="2" t="s">
        <v>4041</v>
      </c>
    </row>
    <row r="1049" spans="1:46" x14ac:dyDescent="0.25">
      <c r="A1049" t="s">
        <v>5157</v>
      </c>
      <c r="B1049" s="23" t="s">
        <v>460</v>
      </c>
      <c r="C1049" s="28" t="s">
        <v>5156</v>
      </c>
      <c r="D1049" s="27" t="s">
        <v>5156</v>
      </c>
      <c r="E1049" t="s">
        <v>2495</v>
      </c>
      <c r="F1049" t="s">
        <v>2495</v>
      </c>
      <c r="G1049" t="s">
        <v>2495</v>
      </c>
      <c r="H1049" t="s">
        <v>2495</v>
      </c>
      <c r="I1049" t="s">
        <v>2496</v>
      </c>
      <c r="J1049" s="23" t="s">
        <v>4036</v>
      </c>
      <c r="K1049" s="23" t="s">
        <v>2505</v>
      </c>
      <c r="L1049" s="23" t="s">
        <v>2499</v>
      </c>
      <c r="M1049" s="2">
        <v>43831</v>
      </c>
      <c r="N1049" s="30"/>
      <c r="O1049" s="30"/>
      <c r="P1049" s="30"/>
      <c r="V1049" t="s">
        <v>40</v>
      </c>
      <c r="W1049" t="s">
        <v>40</v>
      </c>
      <c r="X1049" t="s">
        <v>2502</v>
      </c>
      <c r="Y1049" t="s">
        <v>2503</v>
      </c>
      <c r="Z1049" s="23" t="s">
        <v>2504</v>
      </c>
      <c r="AA1049" s="23" t="s">
        <v>4033</v>
      </c>
      <c r="AB1049" s="23" t="s">
        <v>2506</v>
      </c>
      <c r="AC1049" s="23"/>
      <c r="AD1049" s="23"/>
      <c r="AE1049" s="23"/>
      <c r="AF1049" s="23" t="s">
        <v>40</v>
      </c>
      <c r="AG1049" s="23" t="s">
        <v>4037</v>
      </c>
      <c r="AH1049" s="23" t="s">
        <v>41</v>
      </c>
      <c r="AI1049" s="23" t="s">
        <v>4038</v>
      </c>
      <c r="AJ1049" s="23" t="s">
        <v>4039</v>
      </c>
      <c r="AK1049" s="23" t="s">
        <v>2501</v>
      </c>
      <c r="AL1049" s="23" t="s">
        <v>2501</v>
      </c>
      <c r="AM1049" s="23" t="s">
        <v>2501</v>
      </c>
      <c r="AN1049" s="23" t="s">
        <v>2501</v>
      </c>
      <c r="AO1049" s="30"/>
      <c r="AP1049" t="s">
        <v>2500</v>
      </c>
      <c r="AQ1049" t="s">
        <v>4040</v>
      </c>
      <c r="AR1049">
        <v>19495</v>
      </c>
      <c r="AS1049" s="2">
        <v>43831</v>
      </c>
      <c r="AT1049" s="2" t="s">
        <v>4041</v>
      </c>
    </row>
    <row r="1050" spans="1:46" x14ac:dyDescent="0.25">
      <c r="A1050" t="s">
        <v>5158</v>
      </c>
      <c r="B1050" s="23" t="s">
        <v>460</v>
      </c>
      <c r="C1050" s="26" t="s">
        <v>5159</v>
      </c>
      <c r="D1050" s="26" t="s">
        <v>5159</v>
      </c>
      <c r="E1050" t="s">
        <v>2495</v>
      </c>
      <c r="F1050" t="s">
        <v>2495</v>
      </c>
      <c r="G1050" t="s">
        <v>2495</v>
      </c>
      <c r="H1050" t="s">
        <v>2495</v>
      </c>
      <c r="I1050" t="s">
        <v>2496</v>
      </c>
      <c r="J1050" s="23" t="s">
        <v>4036</v>
      </c>
      <c r="K1050" s="23" t="s">
        <v>2505</v>
      </c>
      <c r="L1050" s="23" t="s">
        <v>2499</v>
      </c>
      <c r="M1050" s="2">
        <v>43831</v>
      </c>
      <c r="N1050" s="30"/>
      <c r="O1050" s="30"/>
      <c r="P1050" s="30"/>
      <c r="V1050" t="s">
        <v>40</v>
      </c>
      <c r="W1050" t="s">
        <v>40</v>
      </c>
      <c r="X1050" t="s">
        <v>2502</v>
      </c>
      <c r="Y1050" t="s">
        <v>2503</v>
      </c>
      <c r="Z1050" s="23" t="s">
        <v>2504</v>
      </c>
      <c r="AA1050" s="23" t="s">
        <v>4033</v>
      </c>
      <c r="AB1050" s="23" t="s">
        <v>2506</v>
      </c>
      <c r="AC1050" s="23"/>
      <c r="AD1050" s="23"/>
      <c r="AE1050" s="23"/>
      <c r="AF1050" s="23" t="s">
        <v>40</v>
      </c>
      <c r="AG1050" s="23" t="s">
        <v>4037</v>
      </c>
      <c r="AH1050" s="23" t="s">
        <v>41</v>
      </c>
      <c r="AI1050" s="23" t="s">
        <v>4038</v>
      </c>
      <c r="AJ1050" s="23" t="s">
        <v>4039</v>
      </c>
      <c r="AK1050" s="23" t="s">
        <v>2501</v>
      </c>
      <c r="AL1050" s="23" t="s">
        <v>2501</v>
      </c>
      <c r="AM1050" s="23" t="s">
        <v>2501</v>
      </c>
      <c r="AN1050" s="23" t="s">
        <v>2501</v>
      </c>
      <c r="AO1050" s="30"/>
      <c r="AP1050" t="s">
        <v>2500</v>
      </c>
      <c r="AQ1050" t="s">
        <v>4040</v>
      </c>
      <c r="AR1050">
        <v>19495</v>
      </c>
      <c r="AS1050" s="2">
        <v>43831</v>
      </c>
      <c r="AT1050" s="2" t="s">
        <v>4041</v>
      </c>
    </row>
    <row r="1051" spans="1:46" x14ac:dyDescent="0.25">
      <c r="A1051" t="s">
        <v>5160</v>
      </c>
      <c r="B1051" s="23" t="s">
        <v>662</v>
      </c>
      <c r="C1051" s="27" t="s">
        <v>5161</v>
      </c>
      <c r="D1051" s="27" t="s">
        <v>5161</v>
      </c>
      <c r="E1051" t="s">
        <v>2495</v>
      </c>
      <c r="F1051" t="s">
        <v>2495</v>
      </c>
      <c r="G1051" t="s">
        <v>2495</v>
      </c>
      <c r="H1051" t="s">
        <v>2495</v>
      </c>
      <c r="I1051" t="s">
        <v>2496</v>
      </c>
      <c r="J1051" s="23" t="s">
        <v>4036</v>
      </c>
      <c r="K1051" s="23" t="s">
        <v>2505</v>
      </c>
      <c r="L1051" s="23" t="s">
        <v>2499</v>
      </c>
      <c r="M1051" s="2">
        <v>43831</v>
      </c>
      <c r="N1051" s="30"/>
      <c r="O1051" s="30"/>
      <c r="P1051" s="30"/>
      <c r="V1051" t="s">
        <v>40</v>
      </c>
      <c r="W1051" t="s">
        <v>40</v>
      </c>
      <c r="X1051" t="s">
        <v>2502</v>
      </c>
      <c r="Y1051" t="s">
        <v>2503</v>
      </c>
      <c r="Z1051" s="23" t="s">
        <v>2504</v>
      </c>
      <c r="AA1051" s="23" t="s">
        <v>4033</v>
      </c>
      <c r="AB1051" s="23" t="s">
        <v>2506</v>
      </c>
      <c r="AC1051" s="23"/>
      <c r="AD1051" s="23"/>
      <c r="AE1051" s="23"/>
      <c r="AF1051" s="23" t="s">
        <v>40</v>
      </c>
      <c r="AG1051" s="23" t="s">
        <v>4037</v>
      </c>
      <c r="AH1051" s="23" t="s">
        <v>41</v>
      </c>
      <c r="AI1051" s="23" t="s">
        <v>4038</v>
      </c>
      <c r="AJ1051" s="23" t="s">
        <v>4039</v>
      </c>
      <c r="AK1051" s="23" t="s">
        <v>2501</v>
      </c>
      <c r="AL1051" s="23" t="s">
        <v>2501</v>
      </c>
      <c r="AM1051" s="23" t="s">
        <v>2501</v>
      </c>
      <c r="AN1051" s="23" t="s">
        <v>2501</v>
      </c>
      <c r="AO1051" s="30"/>
      <c r="AP1051" t="s">
        <v>2500</v>
      </c>
      <c r="AQ1051" t="s">
        <v>4040</v>
      </c>
      <c r="AR1051">
        <v>19495</v>
      </c>
      <c r="AS1051" s="2">
        <v>43831</v>
      </c>
      <c r="AT1051" s="2" t="s">
        <v>4041</v>
      </c>
    </row>
    <row r="1052" spans="1:46" x14ac:dyDescent="0.25">
      <c r="A1052" t="s">
        <v>5162</v>
      </c>
      <c r="B1052" s="23" t="s">
        <v>663</v>
      </c>
      <c r="C1052" s="26" t="s">
        <v>5163</v>
      </c>
      <c r="D1052" s="26" t="s">
        <v>5163</v>
      </c>
      <c r="E1052" t="s">
        <v>2495</v>
      </c>
      <c r="F1052" t="s">
        <v>2495</v>
      </c>
      <c r="G1052" t="s">
        <v>2495</v>
      </c>
      <c r="H1052" t="s">
        <v>2495</v>
      </c>
      <c r="I1052" t="s">
        <v>2496</v>
      </c>
      <c r="J1052" s="23" t="s">
        <v>4036</v>
      </c>
      <c r="K1052" s="23" t="s">
        <v>2505</v>
      </c>
      <c r="L1052" s="23" t="s">
        <v>2499</v>
      </c>
      <c r="M1052" s="2">
        <v>43831</v>
      </c>
      <c r="N1052" s="30"/>
      <c r="O1052" s="30"/>
      <c r="P1052" s="30"/>
      <c r="V1052" t="s">
        <v>40</v>
      </c>
      <c r="W1052" t="s">
        <v>40</v>
      </c>
      <c r="X1052" t="s">
        <v>2502</v>
      </c>
      <c r="Y1052" t="s">
        <v>2503</v>
      </c>
      <c r="Z1052" s="23" t="s">
        <v>2504</v>
      </c>
      <c r="AA1052" s="23" t="s">
        <v>4033</v>
      </c>
      <c r="AB1052" s="23" t="s">
        <v>2506</v>
      </c>
      <c r="AC1052" s="23"/>
      <c r="AD1052" s="23"/>
      <c r="AE1052" s="23"/>
      <c r="AF1052" s="23" t="s">
        <v>40</v>
      </c>
      <c r="AG1052" s="23" t="s">
        <v>4037</v>
      </c>
      <c r="AH1052" s="23" t="s">
        <v>41</v>
      </c>
      <c r="AI1052" s="23" t="s">
        <v>4038</v>
      </c>
      <c r="AJ1052" s="23" t="s">
        <v>4039</v>
      </c>
      <c r="AK1052" s="23" t="s">
        <v>2501</v>
      </c>
      <c r="AL1052" s="23" t="s">
        <v>2501</v>
      </c>
      <c r="AM1052" s="23" t="s">
        <v>2501</v>
      </c>
      <c r="AN1052" s="23" t="s">
        <v>2501</v>
      </c>
      <c r="AO1052" s="30"/>
      <c r="AP1052" t="s">
        <v>2500</v>
      </c>
      <c r="AQ1052" t="s">
        <v>4040</v>
      </c>
      <c r="AR1052">
        <v>19495</v>
      </c>
      <c r="AS1052" s="2">
        <v>43831</v>
      </c>
      <c r="AT1052" s="2" t="s">
        <v>4041</v>
      </c>
    </row>
    <row r="1053" spans="1:46" x14ac:dyDescent="0.25">
      <c r="A1053" t="s">
        <v>5164</v>
      </c>
      <c r="B1053" s="23" t="s">
        <v>664</v>
      </c>
      <c r="C1053" s="27" t="s">
        <v>5165</v>
      </c>
      <c r="D1053" s="27" t="s">
        <v>5165</v>
      </c>
      <c r="E1053" t="s">
        <v>2495</v>
      </c>
      <c r="F1053" t="s">
        <v>2495</v>
      </c>
      <c r="G1053" t="s">
        <v>2495</v>
      </c>
      <c r="H1053" t="s">
        <v>2495</v>
      </c>
      <c r="I1053" t="s">
        <v>2496</v>
      </c>
      <c r="J1053" s="23" t="s">
        <v>4036</v>
      </c>
      <c r="K1053" s="23" t="s">
        <v>2505</v>
      </c>
      <c r="L1053" s="23" t="s">
        <v>2499</v>
      </c>
      <c r="M1053" s="2">
        <v>43831</v>
      </c>
      <c r="N1053" s="30"/>
      <c r="O1053" s="30"/>
      <c r="P1053" s="30"/>
      <c r="V1053" t="s">
        <v>40</v>
      </c>
      <c r="W1053" t="s">
        <v>40</v>
      </c>
      <c r="X1053" t="s">
        <v>2502</v>
      </c>
      <c r="Y1053" t="s">
        <v>2503</v>
      </c>
      <c r="Z1053" s="23" t="s">
        <v>2504</v>
      </c>
      <c r="AA1053" s="23" t="s">
        <v>4033</v>
      </c>
      <c r="AB1053" s="23" t="s">
        <v>2506</v>
      </c>
      <c r="AC1053" s="23"/>
      <c r="AD1053" s="23"/>
      <c r="AE1053" s="23"/>
      <c r="AF1053" s="23" t="s">
        <v>40</v>
      </c>
      <c r="AG1053" s="23" t="s">
        <v>4037</v>
      </c>
      <c r="AH1053" s="23" t="s">
        <v>41</v>
      </c>
      <c r="AI1053" s="23" t="s">
        <v>4038</v>
      </c>
      <c r="AJ1053" s="23" t="s">
        <v>4039</v>
      </c>
      <c r="AK1053" s="23" t="s">
        <v>2501</v>
      </c>
      <c r="AL1053" s="23" t="s">
        <v>2501</v>
      </c>
      <c r="AM1053" s="23" t="s">
        <v>2501</v>
      </c>
      <c r="AN1053" s="23" t="s">
        <v>2501</v>
      </c>
      <c r="AO1053" s="30"/>
      <c r="AP1053" t="s">
        <v>2500</v>
      </c>
      <c r="AQ1053" t="s">
        <v>4040</v>
      </c>
      <c r="AR1053">
        <v>19495</v>
      </c>
      <c r="AS1053" s="2">
        <v>43831</v>
      </c>
      <c r="AT1053" s="2" t="s">
        <v>4041</v>
      </c>
    </row>
    <row r="1054" spans="1:46" x14ac:dyDescent="0.25">
      <c r="A1054" t="s">
        <v>5166</v>
      </c>
      <c r="B1054" s="23" t="s">
        <v>665</v>
      </c>
      <c r="C1054" s="26" t="s">
        <v>5167</v>
      </c>
      <c r="D1054" s="26" t="s">
        <v>5167</v>
      </c>
      <c r="E1054" t="s">
        <v>2495</v>
      </c>
      <c r="F1054" t="s">
        <v>2495</v>
      </c>
      <c r="G1054" t="s">
        <v>2495</v>
      </c>
      <c r="H1054" t="s">
        <v>2495</v>
      </c>
      <c r="I1054" t="s">
        <v>2496</v>
      </c>
      <c r="J1054" s="23" t="s">
        <v>4036</v>
      </c>
      <c r="K1054" s="23" t="s">
        <v>2505</v>
      </c>
      <c r="L1054" s="23" t="s">
        <v>2499</v>
      </c>
      <c r="M1054" s="2">
        <v>43831</v>
      </c>
      <c r="N1054" s="30"/>
      <c r="O1054" s="30"/>
      <c r="P1054" s="30"/>
      <c r="V1054" t="s">
        <v>40</v>
      </c>
      <c r="W1054" t="s">
        <v>40</v>
      </c>
      <c r="X1054" t="s">
        <v>2502</v>
      </c>
      <c r="Y1054" t="s">
        <v>2503</v>
      </c>
      <c r="Z1054" s="23" t="s">
        <v>2504</v>
      </c>
      <c r="AA1054" s="23" t="s">
        <v>4033</v>
      </c>
      <c r="AB1054" s="23" t="s">
        <v>2506</v>
      </c>
      <c r="AC1054" s="23"/>
      <c r="AD1054" s="23"/>
      <c r="AE1054" s="23"/>
      <c r="AF1054" s="23" t="s">
        <v>40</v>
      </c>
      <c r="AG1054" s="23" t="s">
        <v>4037</v>
      </c>
      <c r="AH1054" s="23" t="s">
        <v>41</v>
      </c>
      <c r="AI1054" s="23" t="s">
        <v>4038</v>
      </c>
      <c r="AJ1054" s="23" t="s">
        <v>4039</v>
      </c>
      <c r="AK1054" s="23" t="s">
        <v>2501</v>
      </c>
      <c r="AL1054" s="23" t="s">
        <v>2501</v>
      </c>
      <c r="AM1054" s="23" t="s">
        <v>2501</v>
      </c>
      <c r="AN1054" s="23" t="s">
        <v>2501</v>
      </c>
      <c r="AO1054" s="30"/>
      <c r="AP1054" t="s">
        <v>2500</v>
      </c>
      <c r="AQ1054" t="s">
        <v>4040</v>
      </c>
      <c r="AR1054">
        <v>19495</v>
      </c>
      <c r="AS1054" s="2">
        <v>43831</v>
      </c>
      <c r="AT1054" s="2" t="s">
        <v>4041</v>
      </c>
    </row>
    <row r="1055" spans="1:46" x14ac:dyDescent="0.25">
      <c r="A1055" t="s">
        <v>5168</v>
      </c>
      <c r="B1055" s="23" t="s">
        <v>666</v>
      </c>
      <c r="C1055" s="28" t="s">
        <v>5169</v>
      </c>
      <c r="D1055" s="27" t="s">
        <v>5169</v>
      </c>
      <c r="E1055" t="s">
        <v>2495</v>
      </c>
      <c r="F1055" t="s">
        <v>2495</v>
      </c>
      <c r="G1055" t="s">
        <v>2495</v>
      </c>
      <c r="H1055" t="s">
        <v>2495</v>
      </c>
      <c r="I1055" t="s">
        <v>2496</v>
      </c>
      <c r="J1055" s="23" t="s">
        <v>4036</v>
      </c>
      <c r="K1055" s="23" t="s">
        <v>2505</v>
      </c>
      <c r="L1055" s="23" t="s">
        <v>2499</v>
      </c>
      <c r="M1055" s="2">
        <v>43831</v>
      </c>
      <c r="N1055" s="30"/>
      <c r="O1055" s="30"/>
      <c r="P1055" s="30"/>
      <c r="V1055" t="s">
        <v>40</v>
      </c>
      <c r="W1055" t="s">
        <v>40</v>
      </c>
      <c r="X1055" t="s">
        <v>2502</v>
      </c>
      <c r="Y1055" t="s">
        <v>2503</v>
      </c>
      <c r="Z1055" s="23" t="s">
        <v>2504</v>
      </c>
      <c r="AA1055" s="23" t="s">
        <v>4033</v>
      </c>
      <c r="AB1055" s="23" t="s">
        <v>2506</v>
      </c>
      <c r="AC1055" s="23"/>
      <c r="AD1055" s="23"/>
      <c r="AE1055" s="23"/>
      <c r="AF1055" s="23" t="s">
        <v>40</v>
      </c>
      <c r="AG1055" s="23" t="s">
        <v>4037</v>
      </c>
      <c r="AH1055" s="23" t="s">
        <v>41</v>
      </c>
      <c r="AI1055" s="23" t="s">
        <v>4038</v>
      </c>
      <c r="AJ1055" s="23" t="s">
        <v>4039</v>
      </c>
      <c r="AK1055" s="23" t="s">
        <v>2501</v>
      </c>
      <c r="AL1055" s="23" t="s">
        <v>2501</v>
      </c>
      <c r="AM1055" s="23" t="s">
        <v>2501</v>
      </c>
      <c r="AN1055" s="23" t="s">
        <v>2501</v>
      </c>
      <c r="AO1055" s="30"/>
      <c r="AP1055" t="s">
        <v>2500</v>
      </c>
      <c r="AQ1055" t="s">
        <v>4040</v>
      </c>
      <c r="AR1055">
        <v>19495</v>
      </c>
      <c r="AS1055" s="2">
        <v>43831</v>
      </c>
      <c r="AT1055" s="2" t="s">
        <v>4041</v>
      </c>
    </row>
    <row r="1056" spans="1:46" x14ac:dyDescent="0.25">
      <c r="A1056" t="s">
        <v>5170</v>
      </c>
      <c r="B1056" s="23" t="s">
        <v>667</v>
      </c>
      <c r="C1056" s="28" t="s">
        <v>5171</v>
      </c>
      <c r="D1056" s="26" t="s">
        <v>5171</v>
      </c>
      <c r="E1056" t="s">
        <v>2495</v>
      </c>
      <c r="F1056" t="s">
        <v>2495</v>
      </c>
      <c r="G1056" t="s">
        <v>2495</v>
      </c>
      <c r="H1056" t="s">
        <v>2495</v>
      </c>
      <c r="I1056" t="s">
        <v>2496</v>
      </c>
      <c r="J1056" s="23" t="s">
        <v>4036</v>
      </c>
      <c r="K1056" s="23" t="s">
        <v>2505</v>
      </c>
      <c r="L1056" s="23" t="s">
        <v>2499</v>
      </c>
      <c r="M1056" s="2">
        <v>43831</v>
      </c>
      <c r="N1056" s="30"/>
      <c r="O1056" s="30"/>
      <c r="P1056" s="30"/>
      <c r="V1056" t="s">
        <v>40</v>
      </c>
      <c r="W1056" t="s">
        <v>40</v>
      </c>
      <c r="X1056" t="s">
        <v>2502</v>
      </c>
      <c r="Y1056" t="s">
        <v>2503</v>
      </c>
      <c r="Z1056" s="23" t="s">
        <v>2504</v>
      </c>
      <c r="AA1056" s="23" t="s">
        <v>4033</v>
      </c>
      <c r="AB1056" s="23" t="s">
        <v>2506</v>
      </c>
      <c r="AC1056" s="23"/>
      <c r="AD1056" s="23"/>
      <c r="AE1056" s="23"/>
      <c r="AF1056" s="23" t="s">
        <v>40</v>
      </c>
      <c r="AG1056" s="23" t="s">
        <v>4037</v>
      </c>
      <c r="AH1056" s="23" t="s">
        <v>41</v>
      </c>
      <c r="AI1056" s="23" t="s">
        <v>4038</v>
      </c>
      <c r="AJ1056" s="23" t="s">
        <v>4039</v>
      </c>
      <c r="AK1056" s="23" t="s">
        <v>2501</v>
      </c>
      <c r="AL1056" s="23" t="s">
        <v>2501</v>
      </c>
      <c r="AM1056" s="23" t="s">
        <v>2501</v>
      </c>
      <c r="AN1056" s="23" t="s">
        <v>2501</v>
      </c>
      <c r="AO1056" s="30"/>
      <c r="AP1056" t="s">
        <v>2500</v>
      </c>
      <c r="AQ1056" t="s">
        <v>4040</v>
      </c>
      <c r="AR1056">
        <v>19495</v>
      </c>
      <c r="AS1056" s="2">
        <v>43831</v>
      </c>
      <c r="AT1056" s="2" t="s">
        <v>4041</v>
      </c>
    </row>
    <row r="1057" spans="1:46" x14ac:dyDescent="0.25">
      <c r="A1057" t="s">
        <v>5172</v>
      </c>
      <c r="B1057" s="23" t="s">
        <v>668</v>
      </c>
      <c r="C1057" s="28" t="s">
        <v>5173</v>
      </c>
      <c r="D1057" s="27" t="s">
        <v>5173</v>
      </c>
      <c r="E1057" t="s">
        <v>2495</v>
      </c>
      <c r="F1057" t="s">
        <v>2495</v>
      </c>
      <c r="G1057" t="s">
        <v>2495</v>
      </c>
      <c r="H1057" t="s">
        <v>2495</v>
      </c>
      <c r="I1057" t="s">
        <v>2496</v>
      </c>
      <c r="J1057" s="23" t="s">
        <v>4036</v>
      </c>
      <c r="K1057" s="23" t="s">
        <v>2505</v>
      </c>
      <c r="L1057" s="23" t="s">
        <v>2499</v>
      </c>
      <c r="M1057" s="2">
        <v>43831</v>
      </c>
      <c r="N1057" s="30"/>
      <c r="O1057" s="30"/>
      <c r="P1057" s="30"/>
      <c r="V1057" t="s">
        <v>40</v>
      </c>
      <c r="W1057" t="s">
        <v>40</v>
      </c>
      <c r="X1057" t="s">
        <v>2502</v>
      </c>
      <c r="Y1057" t="s">
        <v>2503</v>
      </c>
      <c r="Z1057" s="23" t="s">
        <v>2504</v>
      </c>
      <c r="AA1057" s="23" t="s">
        <v>4033</v>
      </c>
      <c r="AB1057" s="23" t="s">
        <v>2506</v>
      </c>
      <c r="AC1057" s="23"/>
      <c r="AD1057" s="23"/>
      <c r="AE1057" s="23"/>
      <c r="AF1057" s="23" t="s">
        <v>40</v>
      </c>
      <c r="AG1057" s="23" t="s">
        <v>4037</v>
      </c>
      <c r="AH1057" s="23" t="s">
        <v>41</v>
      </c>
      <c r="AI1057" s="23" t="s">
        <v>4038</v>
      </c>
      <c r="AJ1057" s="23" t="s">
        <v>4039</v>
      </c>
      <c r="AK1057" s="23" t="s">
        <v>2501</v>
      </c>
      <c r="AL1057" s="23" t="s">
        <v>2501</v>
      </c>
      <c r="AM1057" s="23" t="s">
        <v>2501</v>
      </c>
      <c r="AN1057" s="23" t="s">
        <v>2501</v>
      </c>
      <c r="AO1057" s="30"/>
      <c r="AP1057" t="s">
        <v>2500</v>
      </c>
      <c r="AQ1057" t="s">
        <v>4040</v>
      </c>
      <c r="AR1057">
        <v>19495</v>
      </c>
      <c r="AS1057" s="2">
        <v>43831</v>
      </c>
      <c r="AT1057" s="2" t="s">
        <v>4041</v>
      </c>
    </row>
    <row r="1058" spans="1:46" x14ac:dyDescent="0.25">
      <c r="A1058" t="s">
        <v>5174</v>
      </c>
      <c r="B1058" s="23" t="s">
        <v>669</v>
      </c>
      <c r="C1058" s="28" t="s">
        <v>5175</v>
      </c>
      <c r="D1058" s="26" t="s">
        <v>5175</v>
      </c>
      <c r="E1058" t="s">
        <v>2495</v>
      </c>
      <c r="F1058" t="s">
        <v>2495</v>
      </c>
      <c r="G1058" t="s">
        <v>2495</v>
      </c>
      <c r="H1058" t="s">
        <v>2495</v>
      </c>
      <c r="I1058" t="s">
        <v>2496</v>
      </c>
      <c r="J1058" s="23" t="s">
        <v>4036</v>
      </c>
      <c r="K1058" s="23" t="s">
        <v>2505</v>
      </c>
      <c r="L1058" s="23" t="s">
        <v>2499</v>
      </c>
      <c r="M1058" s="2">
        <v>43831</v>
      </c>
      <c r="N1058" s="30"/>
      <c r="O1058" s="30"/>
      <c r="P1058" s="30"/>
      <c r="V1058" t="s">
        <v>40</v>
      </c>
      <c r="W1058" t="s">
        <v>40</v>
      </c>
      <c r="X1058" t="s">
        <v>2502</v>
      </c>
      <c r="Y1058" t="s">
        <v>2503</v>
      </c>
      <c r="Z1058" s="23" t="s">
        <v>2504</v>
      </c>
      <c r="AA1058" s="23" t="s">
        <v>4033</v>
      </c>
      <c r="AB1058" s="23" t="s">
        <v>2506</v>
      </c>
      <c r="AC1058" s="23"/>
      <c r="AD1058" s="23"/>
      <c r="AE1058" s="23"/>
      <c r="AF1058" s="23" t="s">
        <v>40</v>
      </c>
      <c r="AG1058" s="23" t="s">
        <v>4037</v>
      </c>
      <c r="AH1058" s="23" t="s">
        <v>41</v>
      </c>
      <c r="AI1058" s="23" t="s">
        <v>4038</v>
      </c>
      <c r="AJ1058" s="23" t="s">
        <v>4039</v>
      </c>
      <c r="AK1058" s="23" t="s">
        <v>2501</v>
      </c>
      <c r="AL1058" s="23" t="s">
        <v>2501</v>
      </c>
      <c r="AM1058" s="23" t="s">
        <v>2501</v>
      </c>
      <c r="AN1058" s="23" t="s">
        <v>2501</v>
      </c>
      <c r="AO1058" s="30"/>
      <c r="AP1058" t="s">
        <v>2500</v>
      </c>
      <c r="AQ1058" t="s">
        <v>4040</v>
      </c>
      <c r="AR1058">
        <v>19495</v>
      </c>
      <c r="AS1058" s="2">
        <v>43831</v>
      </c>
      <c r="AT1058" s="2" t="s">
        <v>4041</v>
      </c>
    </row>
    <row r="1059" spans="1:46" x14ac:dyDescent="0.25">
      <c r="A1059" t="s">
        <v>5176</v>
      </c>
      <c r="B1059" s="23" t="s">
        <v>670</v>
      </c>
      <c r="C1059" s="27" t="s">
        <v>5177</v>
      </c>
      <c r="D1059" s="27" t="s">
        <v>5177</v>
      </c>
      <c r="E1059" t="s">
        <v>2495</v>
      </c>
      <c r="F1059" t="s">
        <v>2495</v>
      </c>
      <c r="G1059" t="s">
        <v>2495</v>
      </c>
      <c r="H1059" t="s">
        <v>2495</v>
      </c>
      <c r="I1059" t="s">
        <v>2496</v>
      </c>
      <c r="J1059" s="23" t="s">
        <v>4036</v>
      </c>
      <c r="K1059" s="23" t="s">
        <v>2505</v>
      </c>
      <c r="L1059" s="23" t="s">
        <v>2499</v>
      </c>
      <c r="M1059" s="2">
        <v>43831</v>
      </c>
      <c r="N1059" s="30"/>
      <c r="O1059" s="30"/>
      <c r="P1059" s="30"/>
      <c r="V1059" t="s">
        <v>40</v>
      </c>
      <c r="W1059" t="s">
        <v>40</v>
      </c>
      <c r="X1059" t="s">
        <v>2502</v>
      </c>
      <c r="Y1059" t="s">
        <v>2503</v>
      </c>
      <c r="Z1059" s="23" t="s">
        <v>2504</v>
      </c>
      <c r="AA1059" s="23" t="s">
        <v>4033</v>
      </c>
      <c r="AB1059" s="23" t="s">
        <v>2506</v>
      </c>
      <c r="AC1059" s="23"/>
      <c r="AD1059" s="23"/>
      <c r="AE1059" s="23"/>
      <c r="AF1059" s="23" t="s">
        <v>40</v>
      </c>
      <c r="AG1059" s="23" t="s">
        <v>4037</v>
      </c>
      <c r="AH1059" s="23" t="s">
        <v>41</v>
      </c>
      <c r="AI1059" s="23" t="s">
        <v>4038</v>
      </c>
      <c r="AJ1059" s="23" t="s">
        <v>4039</v>
      </c>
      <c r="AK1059" s="23" t="s">
        <v>2501</v>
      </c>
      <c r="AL1059" s="23" t="s">
        <v>2501</v>
      </c>
      <c r="AM1059" s="23" t="s">
        <v>2501</v>
      </c>
      <c r="AN1059" s="23" t="s">
        <v>2501</v>
      </c>
      <c r="AO1059" s="30"/>
      <c r="AP1059" t="s">
        <v>2500</v>
      </c>
      <c r="AQ1059" t="s">
        <v>4040</v>
      </c>
      <c r="AR1059">
        <v>19495</v>
      </c>
      <c r="AS1059" s="2">
        <v>43831</v>
      </c>
      <c r="AT1059" s="2" t="s">
        <v>4041</v>
      </c>
    </row>
    <row r="1060" spans="1:46" x14ac:dyDescent="0.25">
      <c r="A1060" t="s">
        <v>5178</v>
      </c>
      <c r="B1060" s="23" t="s">
        <v>671</v>
      </c>
      <c r="C1060" s="26" t="s">
        <v>5179</v>
      </c>
      <c r="D1060" s="26" t="s">
        <v>5179</v>
      </c>
      <c r="E1060" t="s">
        <v>2495</v>
      </c>
      <c r="F1060" t="s">
        <v>2495</v>
      </c>
      <c r="G1060" t="s">
        <v>2495</v>
      </c>
      <c r="H1060" t="s">
        <v>2495</v>
      </c>
      <c r="I1060" t="s">
        <v>2496</v>
      </c>
      <c r="J1060" s="23" t="s">
        <v>4036</v>
      </c>
      <c r="K1060" s="23" t="s">
        <v>2505</v>
      </c>
      <c r="L1060" s="23" t="s">
        <v>2499</v>
      </c>
      <c r="M1060" s="2">
        <v>43831</v>
      </c>
      <c r="N1060" s="30"/>
      <c r="O1060" s="30"/>
      <c r="P1060" s="30"/>
      <c r="V1060" t="s">
        <v>40</v>
      </c>
      <c r="W1060" t="s">
        <v>40</v>
      </c>
      <c r="X1060" t="s">
        <v>2502</v>
      </c>
      <c r="Y1060" t="s">
        <v>2503</v>
      </c>
      <c r="Z1060" s="23" t="s">
        <v>2504</v>
      </c>
      <c r="AA1060" s="23" t="s">
        <v>4033</v>
      </c>
      <c r="AB1060" s="23" t="s">
        <v>2506</v>
      </c>
      <c r="AC1060" s="23"/>
      <c r="AD1060" s="23"/>
      <c r="AE1060" s="23"/>
      <c r="AF1060" s="23" t="s">
        <v>40</v>
      </c>
      <c r="AG1060" s="23" t="s">
        <v>4037</v>
      </c>
      <c r="AH1060" s="23" t="s">
        <v>41</v>
      </c>
      <c r="AI1060" s="23" t="s">
        <v>4038</v>
      </c>
      <c r="AJ1060" s="23" t="s">
        <v>4039</v>
      </c>
      <c r="AK1060" s="23" t="s">
        <v>2501</v>
      </c>
      <c r="AL1060" s="23" t="s">
        <v>2501</v>
      </c>
      <c r="AM1060" s="23" t="s">
        <v>2501</v>
      </c>
      <c r="AN1060" s="23" t="s">
        <v>2501</v>
      </c>
      <c r="AO1060" s="30"/>
      <c r="AP1060" t="s">
        <v>2500</v>
      </c>
      <c r="AQ1060" t="s">
        <v>4040</v>
      </c>
      <c r="AR1060">
        <v>19495</v>
      </c>
      <c r="AS1060" s="2">
        <v>43831</v>
      </c>
      <c r="AT1060" s="2" t="s">
        <v>4041</v>
      </c>
    </row>
    <row r="1061" spans="1:46" x14ac:dyDescent="0.25">
      <c r="A1061" t="s">
        <v>5180</v>
      </c>
      <c r="B1061" s="23" t="s">
        <v>672</v>
      </c>
      <c r="C1061" s="27" t="s">
        <v>5181</v>
      </c>
      <c r="D1061" s="27" t="s">
        <v>5181</v>
      </c>
      <c r="E1061" t="s">
        <v>2495</v>
      </c>
      <c r="F1061" t="s">
        <v>2495</v>
      </c>
      <c r="G1061" t="s">
        <v>2495</v>
      </c>
      <c r="H1061" t="s">
        <v>2495</v>
      </c>
      <c r="I1061" t="s">
        <v>2496</v>
      </c>
      <c r="J1061" s="23" t="s">
        <v>4036</v>
      </c>
      <c r="K1061" s="23" t="s">
        <v>2505</v>
      </c>
      <c r="L1061" s="23" t="s">
        <v>2499</v>
      </c>
      <c r="M1061" s="2">
        <v>43831</v>
      </c>
      <c r="N1061" s="30"/>
      <c r="O1061" s="30"/>
      <c r="P1061" s="30"/>
      <c r="V1061" t="s">
        <v>40</v>
      </c>
      <c r="W1061" t="s">
        <v>40</v>
      </c>
      <c r="X1061" t="s">
        <v>2502</v>
      </c>
      <c r="Y1061" t="s">
        <v>2503</v>
      </c>
      <c r="Z1061" s="23" t="s">
        <v>2504</v>
      </c>
      <c r="AA1061" s="23" t="s">
        <v>4033</v>
      </c>
      <c r="AB1061" s="23" t="s">
        <v>2506</v>
      </c>
      <c r="AC1061" s="23"/>
      <c r="AD1061" s="23"/>
      <c r="AE1061" s="23"/>
      <c r="AF1061" s="23" t="s">
        <v>40</v>
      </c>
      <c r="AG1061" s="23" t="s">
        <v>4037</v>
      </c>
      <c r="AH1061" s="23" t="s">
        <v>41</v>
      </c>
      <c r="AI1061" s="23" t="s">
        <v>4038</v>
      </c>
      <c r="AJ1061" s="23" t="s">
        <v>4039</v>
      </c>
      <c r="AK1061" s="23" t="s">
        <v>2501</v>
      </c>
      <c r="AL1061" s="23" t="s">
        <v>2501</v>
      </c>
      <c r="AM1061" s="23" t="s">
        <v>2501</v>
      </c>
      <c r="AN1061" s="23" t="s">
        <v>2501</v>
      </c>
      <c r="AO1061" s="30"/>
      <c r="AP1061" t="s">
        <v>2500</v>
      </c>
      <c r="AQ1061" t="s">
        <v>4040</v>
      </c>
      <c r="AR1061">
        <v>19495</v>
      </c>
      <c r="AS1061" s="2">
        <v>43831</v>
      </c>
      <c r="AT1061" s="2" t="s">
        <v>4041</v>
      </c>
    </row>
    <row r="1062" spans="1:46" x14ac:dyDescent="0.25">
      <c r="A1062" t="s">
        <v>5182</v>
      </c>
      <c r="B1062" s="23" t="s">
        <v>673</v>
      </c>
      <c r="C1062" s="26" t="s">
        <v>5183</v>
      </c>
      <c r="D1062" s="26" t="s">
        <v>5183</v>
      </c>
      <c r="E1062" t="s">
        <v>2495</v>
      </c>
      <c r="F1062" t="s">
        <v>2495</v>
      </c>
      <c r="G1062" t="s">
        <v>2495</v>
      </c>
      <c r="H1062" t="s">
        <v>2495</v>
      </c>
      <c r="I1062" t="s">
        <v>2496</v>
      </c>
      <c r="J1062" s="23" t="s">
        <v>4036</v>
      </c>
      <c r="K1062" s="23" t="s">
        <v>2505</v>
      </c>
      <c r="L1062" s="23" t="s">
        <v>2499</v>
      </c>
      <c r="M1062" s="2">
        <v>43831</v>
      </c>
      <c r="N1062" s="30"/>
      <c r="O1062" s="30"/>
      <c r="P1062" s="30"/>
      <c r="V1062" t="s">
        <v>40</v>
      </c>
      <c r="W1062" t="s">
        <v>40</v>
      </c>
      <c r="X1062" t="s">
        <v>2502</v>
      </c>
      <c r="Y1062" t="s">
        <v>2503</v>
      </c>
      <c r="Z1062" s="23" t="s">
        <v>2504</v>
      </c>
      <c r="AA1062" s="23" t="s">
        <v>4033</v>
      </c>
      <c r="AB1062" s="23" t="s">
        <v>2506</v>
      </c>
      <c r="AC1062" s="23"/>
      <c r="AD1062" s="23"/>
      <c r="AE1062" s="23"/>
      <c r="AF1062" s="23" t="s">
        <v>40</v>
      </c>
      <c r="AG1062" s="23" t="s">
        <v>4037</v>
      </c>
      <c r="AH1062" s="23" t="s">
        <v>41</v>
      </c>
      <c r="AI1062" s="23" t="s">
        <v>4038</v>
      </c>
      <c r="AJ1062" s="23" t="s">
        <v>4039</v>
      </c>
      <c r="AK1062" s="23" t="s">
        <v>2501</v>
      </c>
      <c r="AL1062" s="23" t="s">
        <v>2501</v>
      </c>
      <c r="AM1062" s="23" t="s">
        <v>2501</v>
      </c>
      <c r="AN1062" s="23" t="s">
        <v>2501</v>
      </c>
      <c r="AO1062" s="30"/>
      <c r="AP1062" t="s">
        <v>2500</v>
      </c>
      <c r="AQ1062" t="s">
        <v>4040</v>
      </c>
      <c r="AR1062">
        <v>19495</v>
      </c>
      <c r="AS1062" s="2">
        <v>43831</v>
      </c>
      <c r="AT1062" s="2" t="s">
        <v>4041</v>
      </c>
    </row>
    <row r="1063" spans="1:46" x14ac:dyDescent="0.25">
      <c r="A1063" t="s">
        <v>5184</v>
      </c>
      <c r="B1063" s="23" t="s">
        <v>675</v>
      </c>
      <c r="C1063" s="27" t="s">
        <v>5185</v>
      </c>
      <c r="D1063" s="27" t="s">
        <v>5185</v>
      </c>
      <c r="E1063" t="s">
        <v>2495</v>
      </c>
      <c r="F1063" t="s">
        <v>2495</v>
      </c>
      <c r="G1063" t="s">
        <v>2495</v>
      </c>
      <c r="H1063" t="s">
        <v>2495</v>
      </c>
      <c r="I1063" t="s">
        <v>2496</v>
      </c>
      <c r="J1063" s="23" t="s">
        <v>4036</v>
      </c>
      <c r="K1063" s="23" t="s">
        <v>2505</v>
      </c>
      <c r="L1063" s="23" t="s">
        <v>2499</v>
      </c>
      <c r="M1063" s="2">
        <v>43831</v>
      </c>
      <c r="N1063" s="30"/>
      <c r="O1063" s="30"/>
      <c r="P1063" s="30"/>
      <c r="V1063" t="s">
        <v>40</v>
      </c>
      <c r="W1063" t="s">
        <v>40</v>
      </c>
      <c r="X1063" t="s">
        <v>2502</v>
      </c>
      <c r="Y1063" t="s">
        <v>2503</v>
      </c>
      <c r="Z1063" s="23" t="s">
        <v>2504</v>
      </c>
      <c r="AA1063" s="23" t="s">
        <v>4033</v>
      </c>
      <c r="AB1063" s="23" t="s">
        <v>2506</v>
      </c>
      <c r="AC1063" s="23"/>
      <c r="AD1063" s="23"/>
      <c r="AE1063" s="23"/>
      <c r="AF1063" s="23" t="s">
        <v>40</v>
      </c>
      <c r="AG1063" s="23" t="s">
        <v>4037</v>
      </c>
      <c r="AH1063" s="23" t="s">
        <v>41</v>
      </c>
      <c r="AI1063" s="23" t="s">
        <v>4038</v>
      </c>
      <c r="AJ1063" s="23" t="s">
        <v>4039</v>
      </c>
      <c r="AK1063" s="23" t="s">
        <v>2501</v>
      </c>
      <c r="AL1063" s="23" t="s">
        <v>2501</v>
      </c>
      <c r="AM1063" s="23" t="s">
        <v>2501</v>
      </c>
      <c r="AN1063" s="23" t="s">
        <v>2501</v>
      </c>
      <c r="AO1063" s="30"/>
      <c r="AP1063" t="s">
        <v>2500</v>
      </c>
      <c r="AQ1063" t="s">
        <v>4040</v>
      </c>
      <c r="AR1063">
        <v>19495</v>
      </c>
      <c r="AS1063" s="2">
        <v>43831</v>
      </c>
      <c r="AT1063" s="2" t="s">
        <v>4041</v>
      </c>
    </row>
    <row r="1064" spans="1:46" x14ac:dyDescent="0.25">
      <c r="A1064" t="s">
        <v>5186</v>
      </c>
      <c r="B1064" s="23" t="s">
        <v>676</v>
      </c>
      <c r="C1064" s="28" t="s">
        <v>5187</v>
      </c>
      <c r="D1064" s="26" t="s">
        <v>5187</v>
      </c>
      <c r="E1064" t="s">
        <v>2495</v>
      </c>
      <c r="F1064" t="s">
        <v>2495</v>
      </c>
      <c r="G1064" t="s">
        <v>2495</v>
      </c>
      <c r="H1064" t="s">
        <v>2495</v>
      </c>
      <c r="I1064" t="s">
        <v>2496</v>
      </c>
      <c r="J1064" s="23" t="s">
        <v>4036</v>
      </c>
      <c r="K1064" s="23" t="s">
        <v>2505</v>
      </c>
      <c r="L1064" s="23" t="s">
        <v>2499</v>
      </c>
      <c r="M1064" s="2">
        <v>43831</v>
      </c>
      <c r="N1064" s="30"/>
      <c r="O1064" s="30"/>
      <c r="P1064" s="30"/>
      <c r="V1064" t="s">
        <v>40</v>
      </c>
      <c r="W1064" t="s">
        <v>40</v>
      </c>
      <c r="X1064" t="s">
        <v>2502</v>
      </c>
      <c r="Y1064" t="s">
        <v>2503</v>
      </c>
      <c r="Z1064" s="23" t="s">
        <v>2504</v>
      </c>
      <c r="AA1064" s="23" t="s">
        <v>4033</v>
      </c>
      <c r="AB1064" s="23" t="s">
        <v>2506</v>
      </c>
      <c r="AC1064" s="23"/>
      <c r="AD1064" s="23"/>
      <c r="AE1064" s="23"/>
      <c r="AF1064" s="23" t="s">
        <v>40</v>
      </c>
      <c r="AG1064" s="23" t="s">
        <v>4037</v>
      </c>
      <c r="AH1064" s="23" t="s">
        <v>41</v>
      </c>
      <c r="AI1064" s="23" t="s">
        <v>4038</v>
      </c>
      <c r="AJ1064" s="23" t="s">
        <v>4039</v>
      </c>
      <c r="AK1064" s="23" t="s">
        <v>2501</v>
      </c>
      <c r="AL1064" s="23" t="s">
        <v>2501</v>
      </c>
      <c r="AM1064" s="23" t="s">
        <v>2501</v>
      </c>
      <c r="AN1064" s="23" t="s">
        <v>2501</v>
      </c>
      <c r="AO1064" s="30"/>
      <c r="AP1064" t="s">
        <v>2500</v>
      </c>
      <c r="AQ1064" t="s">
        <v>4040</v>
      </c>
      <c r="AR1064">
        <v>19495</v>
      </c>
      <c r="AS1064" s="2">
        <v>43831</v>
      </c>
      <c r="AT1064" s="2" t="s">
        <v>4041</v>
      </c>
    </row>
    <row r="1065" spans="1:46" x14ac:dyDescent="0.25">
      <c r="A1065" t="s">
        <v>5188</v>
      </c>
      <c r="B1065" s="23" t="s">
        <v>677</v>
      </c>
      <c r="C1065" s="28" t="s">
        <v>5189</v>
      </c>
      <c r="D1065" s="27" t="s">
        <v>5189</v>
      </c>
      <c r="E1065" t="s">
        <v>2495</v>
      </c>
      <c r="F1065" t="s">
        <v>2495</v>
      </c>
      <c r="G1065" t="s">
        <v>2495</v>
      </c>
      <c r="H1065" t="s">
        <v>2495</v>
      </c>
      <c r="I1065" t="s">
        <v>2496</v>
      </c>
      <c r="J1065" s="23" t="s">
        <v>4036</v>
      </c>
      <c r="K1065" s="23" t="s">
        <v>2505</v>
      </c>
      <c r="L1065" s="23" t="s">
        <v>2499</v>
      </c>
      <c r="M1065" s="2">
        <v>43831</v>
      </c>
      <c r="N1065" s="30"/>
      <c r="O1065" s="30"/>
      <c r="P1065" s="30"/>
      <c r="V1065" t="s">
        <v>40</v>
      </c>
      <c r="W1065" t="s">
        <v>40</v>
      </c>
      <c r="X1065" t="s">
        <v>2502</v>
      </c>
      <c r="Y1065" t="s">
        <v>2503</v>
      </c>
      <c r="Z1065" s="23" t="s">
        <v>2504</v>
      </c>
      <c r="AA1065" s="23" t="s">
        <v>4033</v>
      </c>
      <c r="AB1065" s="23" t="s">
        <v>2506</v>
      </c>
      <c r="AC1065" s="23"/>
      <c r="AD1065" s="23"/>
      <c r="AE1065" s="23"/>
      <c r="AF1065" s="23" t="s">
        <v>40</v>
      </c>
      <c r="AG1065" s="23" t="s">
        <v>4037</v>
      </c>
      <c r="AH1065" s="23" t="s">
        <v>41</v>
      </c>
      <c r="AI1065" s="23" t="s">
        <v>4038</v>
      </c>
      <c r="AJ1065" s="23" t="s">
        <v>4039</v>
      </c>
      <c r="AK1065" s="23" t="s">
        <v>2501</v>
      </c>
      <c r="AL1065" s="23" t="s">
        <v>2501</v>
      </c>
      <c r="AM1065" s="23" t="s">
        <v>2501</v>
      </c>
      <c r="AN1065" s="23" t="s">
        <v>2501</v>
      </c>
      <c r="AO1065" s="30"/>
      <c r="AP1065" t="s">
        <v>2500</v>
      </c>
      <c r="AQ1065" t="s">
        <v>4040</v>
      </c>
      <c r="AR1065">
        <v>19495</v>
      </c>
      <c r="AS1065" s="2">
        <v>43831</v>
      </c>
      <c r="AT1065" s="2" t="s">
        <v>4041</v>
      </c>
    </row>
    <row r="1066" spans="1:46" x14ac:dyDescent="0.25">
      <c r="A1066" t="s">
        <v>5190</v>
      </c>
      <c r="B1066" s="23" t="s">
        <v>678</v>
      </c>
      <c r="C1066" s="26" t="s">
        <v>5191</v>
      </c>
      <c r="D1066" s="26" t="s">
        <v>5191</v>
      </c>
      <c r="E1066" t="s">
        <v>2495</v>
      </c>
      <c r="F1066" t="s">
        <v>2495</v>
      </c>
      <c r="G1066" t="s">
        <v>2495</v>
      </c>
      <c r="H1066" t="s">
        <v>2495</v>
      </c>
      <c r="I1066" t="s">
        <v>2496</v>
      </c>
      <c r="J1066" s="23" t="s">
        <v>4036</v>
      </c>
      <c r="K1066" s="23" t="s">
        <v>2505</v>
      </c>
      <c r="L1066" s="23" t="s">
        <v>2499</v>
      </c>
      <c r="M1066" s="2">
        <v>43831</v>
      </c>
      <c r="N1066" s="30"/>
      <c r="O1066" s="30"/>
      <c r="P1066" s="30"/>
      <c r="V1066" t="s">
        <v>40</v>
      </c>
      <c r="W1066" t="s">
        <v>40</v>
      </c>
      <c r="X1066" t="s">
        <v>2502</v>
      </c>
      <c r="Y1066" t="s">
        <v>2503</v>
      </c>
      <c r="Z1066" s="23" t="s">
        <v>2504</v>
      </c>
      <c r="AA1066" s="23" t="s">
        <v>4033</v>
      </c>
      <c r="AB1066" s="23" t="s">
        <v>2506</v>
      </c>
      <c r="AC1066" s="23"/>
      <c r="AD1066" s="23"/>
      <c r="AE1066" s="23"/>
      <c r="AF1066" s="23" t="s">
        <v>40</v>
      </c>
      <c r="AG1066" s="23" t="s">
        <v>4037</v>
      </c>
      <c r="AH1066" s="23" t="s">
        <v>41</v>
      </c>
      <c r="AI1066" s="23" t="s">
        <v>4038</v>
      </c>
      <c r="AJ1066" s="23" t="s">
        <v>4039</v>
      </c>
      <c r="AK1066" s="23" t="s">
        <v>2501</v>
      </c>
      <c r="AL1066" s="23" t="s">
        <v>2501</v>
      </c>
      <c r="AM1066" s="23" t="s">
        <v>2501</v>
      </c>
      <c r="AN1066" s="23" t="s">
        <v>2501</v>
      </c>
      <c r="AO1066" s="30"/>
      <c r="AP1066" t="s">
        <v>2500</v>
      </c>
      <c r="AQ1066" t="s">
        <v>4040</v>
      </c>
      <c r="AR1066">
        <v>19495</v>
      </c>
      <c r="AS1066" s="2">
        <v>43831</v>
      </c>
      <c r="AT1066" s="2" t="s">
        <v>4041</v>
      </c>
    </row>
    <row r="1067" spans="1:46" x14ac:dyDescent="0.25">
      <c r="A1067" t="s">
        <v>5192</v>
      </c>
      <c r="B1067" s="23" t="s">
        <v>679</v>
      </c>
      <c r="C1067" s="27" t="s">
        <v>5193</v>
      </c>
      <c r="D1067" s="27" t="s">
        <v>5193</v>
      </c>
      <c r="E1067" t="s">
        <v>2495</v>
      </c>
      <c r="F1067" t="s">
        <v>2495</v>
      </c>
      <c r="G1067" t="s">
        <v>2495</v>
      </c>
      <c r="H1067" t="s">
        <v>2495</v>
      </c>
      <c r="I1067" t="s">
        <v>2496</v>
      </c>
      <c r="J1067" s="23" t="s">
        <v>4036</v>
      </c>
      <c r="K1067" s="23" t="s">
        <v>2505</v>
      </c>
      <c r="L1067" s="23" t="s">
        <v>2499</v>
      </c>
      <c r="M1067" s="2">
        <v>43831</v>
      </c>
      <c r="N1067" s="30"/>
      <c r="O1067" s="30"/>
      <c r="P1067" s="30"/>
      <c r="V1067" t="s">
        <v>40</v>
      </c>
      <c r="W1067" t="s">
        <v>40</v>
      </c>
      <c r="X1067" t="s">
        <v>2502</v>
      </c>
      <c r="Y1067" t="s">
        <v>2503</v>
      </c>
      <c r="Z1067" s="23" t="s">
        <v>2504</v>
      </c>
      <c r="AA1067" s="23" t="s">
        <v>4033</v>
      </c>
      <c r="AB1067" s="23" t="s">
        <v>2506</v>
      </c>
      <c r="AC1067" s="23"/>
      <c r="AD1067" s="23"/>
      <c r="AE1067" s="23"/>
      <c r="AF1067" s="23" t="s">
        <v>40</v>
      </c>
      <c r="AG1067" s="23" t="s">
        <v>4037</v>
      </c>
      <c r="AH1067" s="23" t="s">
        <v>41</v>
      </c>
      <c r="AI1067" s="23" t="s">
        <v>4038</v>
      </c>
      <c r="AJ1067" s="23" t="s">
        <v>4039</v>
      </c>
      <c r="AK1067" s="23" t="s">
        <v>2501</v>
      </c>
      <c r="AL1067" s="23" t="s">
        <v>2501</v>
      </c>
      <c r="AM1067" s="23" t="s">
        <v>2501</v>
      </c>
      <c r="AN1067" s="23" t="s">
        <v>2501</v>
      </c>
      <c r="AO1067" s="30"/>
      <c r="AP1067" t="s">
        <v>2500</v>
      </c>
      <c r="AQ1067" t="s">
        <v>4040</v>
      </c>
      <c r="AR1067">
        <v>19495</v>
      </c>
      <c r="AS1067" s="2">
        <v>43831</v>
      </c>
      <c r="AT1067" s="2" t="s">
        <v>4041</v>
      </c>
    </row>
    <row r="1068" spans="1:46" x14ac:dyDescent="0.25">
      <c r="A1068" t="s">
        <v>5194</v>
      </c>
      <c r="B1068" s="23" t="s">
        <v>680</v>
      </c>
      <c r="C1068" s="28" t="s">
        <v>5195</v>
      </c>
      <c r="D1068" s="26" t="s">
        <v>5195</v>
      </c>
      <c r="E1068" t="s">
        <v>2495</v>
      </c>
      <c r="F1068" t="s">
        <v>2495</v>
      </c>
      <c r="G1068" t="s">
        <v>2495</v>
      </c>
      <c r="H1068" t="s">
        <v>2495</v>
      </c>
      <c r="I1068" t="s">
        <v>2496</v>
      </c>
      <c r="J1068" s="23" t="s">
        <v>4036</v>
      </c>
      <c r="K1068" s="23" t="s">
        <v>2505</v>
      </c>
      <c r="L1068" s="23" t="s">
        <v>2499</v>
      </c>
      <c r="M1068" s="2">
        <v>43831</v>
      </c>
      <c r="N1068" s="30"/>
      <c r="O1068" s="30"/>
      <c r="P1068" s="30"/>
      <c r="V1068" t="s">
        <v>40</v>
      </c>
      <c r="W1068" t="s">
        <v>40</v>
      </c>
      <c r="X1068" t="s">
        <v>2502</v>
      </c>
      <c r="Y1068" t="s">
        <v>2503</v>
      </c>
      <c r="Z1068" s="23" t="s">
        <v>2504</v>
      </c>
      <c r="AA1068" s="23" t="s">
        <v>4033</v>
      </c>
      <c r="AB1068" s="23" t="s">
        <v>2506</v>
      </c>
      <c r="AC1068" s="23"/>
      <c r="AD1068" s="23"/>
      <c r="AE1068" s="23"/>
      <c r="AF1068" s="23" t="s">
        <v>40</v>
      </c>
      <c r="AG1068" s="23" t="s">
        <v>4037</v>
      </c>
      <c r="AH1068" s="23" t="s">
        <v>41</v>
      </c>
      <c r="AI1068" s="23" t="s">
        <v>4038</v>
      </c>
      <c r="AJ1068" s="23" t="s">
        <v>4039</v>
      </c>
      <c r="AK1068" s="23" t="s">
        <v>2501</v>
      </c>
      <c r="AL1068" s="23" t="s">
        <v>2501</v>
      </c>
      <c r="AM1068" s="23" t="s">
        <v>2501</v>
      </c>
      <c r="AN1068" s="23" t="s">
        <v>2501</v>
      </c>
      <c r="AO1068" s="30"/>
      <c r="AP1068" t="s">
        <v>2500</v>
      </c>
      <c r="AQ1068" t="s">
        <v>4040</v>
      </c>
      <c r="AR1068">
        <v>19495</v>
      </c>
      <c r="AS1068" s="2">
        <v>43831</v>
      </c>
      <c r="AT1068" s="2" t="s">
        <v>4041</v>
      </c>
    </row>
    <row r="1069" spans="1:46" x14ac:dyDescent="0.25">
      <c r="A1069" t="s">
        <v>5196</v>
      </c>
      <c r="B1069" s="23" t="s">
        <v>667</v>
      </c>
      <c r="C1069" s="28" t="s">
        <v>5171</v>
      </c>
      <c r="D1069" s="27" t="s">
        <v>5171</v>
      </c>
      <c r="E1069" t="s">
        <v>2495</v>
      </c>
      <c r="F1069" t="s">
        <v>2495</v>
      </c>
      <c r="G1069" t="s">
        <v>2495</v>
      </c>
      <c r="H1069" t="s">
        <v>2495</v>
      </c>
      <c r="I1069" t="s">
        <v>2496</v>
      </c>
      <c r="J1069" s="23" t="s">
        <v>4036</v>
      </c>
      <c r="K1069" s="23" t="s">
        <v>2505</v>
      </c>
      <c r="L1069" s="23" t="s">
        <v>2499</v>
      </c>
      <c r="M1069" s="2">
        <v>43831</v>
      </c>
      <c r="N1069" s="30"/>
      <c r="O1069" s="30"/>
      <c r="P1069" s="30"/>
      <c r="V1069" t="s">
        <v>40</v>
      </c>
      <c r="W1069" t="s">
        <v>40</v>
      </c>
      <c r="X1069" t="s">
        <v>2502</v>
      </c>
      <c r="Y1069" t="s">
        <v>2503</v>
      </c>
      <c r="Z1069" s="23" t="s">
        <v>2504</v>
      </c>
      <c r="AA1069" s="23" t="s">
        <v>4033</v>
      </c>
      <c r="AB1069" s="23" t="s">
        <v>2506</v>
      </c>
      <c r="AC1069" s="23"/>
      <c r="AD1069" s="23"/>
      <c r="AE1069" s="23"/>
      <c r="AF1069" s="23" t="s">
        <v>40</v>
      </c>
      <c r="AG1069" s="23" t="s">
        <v>4037</v>
      </c>
      <c r="AH1069" s="23" t="s">
        <v>41</v>
      </c>
      <c r="AI1069" s="23" t="s">
        <v>4038</v>
      </c>
      <c r="AJ1069" s="23" t="s">
        <v>4039</v>
      </c>
      <c r="AK1069" s="23" t="s">
        <v>2501</v>
      </c>
      <c r="AL1069" s="23" t="s">
        <v>2501</v>
      </c>
      <c r="AM1069" s="23" t="s">
        <v>2501</v>
      </c>
      <c r="AN1069" s="23" t="s">
        <v>2501</v>
      </c>
      <c r="AO1069" s="30"/>
      <c r="AP1069" t="s">
        <v>2500</v>
      </c>
      <c r="AQ1069" t="s">
        <v>4040</v>
      </c>
      <c r="AR1069">
        <v>19495</v>
      </c>
      <c r="AS1069" s="2">
        <v>43831</v>
      </c>
      <c r="AT1069" s="2" t="s">
        <v>4041</v>
      </c>
    </row>
    <row r="1070" spans="1:46" x14ac:dyDescent="0.25">
      <c r="A1070" t="s">
        <v>5197</v>
      </c>
      <c r="B1070" s="23" t="s">
        <v>668</v>
      </c>
      <c r="C1070" s="28" t="s">
        <v>5173</v>
      </c>
      <c r="D1070" s="26" t="s">
        <v>5173</v>
      </c>
      <c r="E1070" t="s">
        <v>2495</v>
      </c>
      <c r="F1070" t="s">
        <v>2495</v>
      </c>
      <c r="G1070" t="s">
        <v>2495</v>
      </c>
      <c r="H1070" t="s">
        <v>2495</v>
      </c>
      <c r="I1070" t="s">
        <v>2496</v>
      </c>
      <c r="J1070" s="23" t="s">
        <v>4036</v>
      </c>
      <c r="K1070" s="23" t="s">
        <v>2505</v>
      </c>
      <c r="L1070" s="23" t="s">
        <v>2499</v>
      </c>
      <c r="M1070" s="2">
        <v>43831</v>
      </c>
      <c r="N1070" s="30"/>
      <c r="O1070" s="30"/>
      <c r="P1070" s="30"/>
      <c r="V1070" t="s">
        <v>40</v>
      </c>
      <c r="W1070" t="s">
        <v>40</v>
      </c>
      <c r="X1070" t="s">
        <v>2502</v>
      </c>
      <c r="Y1070" t="s">
        <v>2503</v>
      </c>
      <c r="Z1070" s="23" t="s">
        <v>2504</v>
      </c>
      <c r="AA1070" s="23" t="s">
        <v>4033</v>
      </c>
      <c r="AB1070" s="23" t="s">
        <v>2506</v>
      </c>
      <c r="AC1070" s="23"/>
      <c r="AD1070" s="23"/>
      <c r="AE1070" s="23"/>
      <c r="AF1070" s="23" t="s">
        <v>40</v>
      </c>
      <c r="AG1070" s="23" t="s">
        <v>4037</v>
      </c>
      <c r="AH1070" s="23" t="s">
        <v>41</v>
      </c>
      <c r="AI1070" s="23" t="s">
        <v>4038</v>
      </c>
      <c r="AJ1070" s="23" t="s">
        <v>4039</v>
      </c>
      <c r="AK1070" s="23" t="s">
        <v>2501</v>
      </c>
      <c r="AL1070" s="23" t="s">
        <v>2501</v>
      </c>
      <c r="AM1070" s="23" t="s">
        <v>2501</v>
      </c>
      <c r="AN1070" s="23" t="s">
        <v>2501</v>
      </c>
      <c r="AO1070" s="30"/>
      <c r="AP1070" t="s">
        <v>2500</v>
      </c>
      <c r="AQ1070" t="s">
        <v>4040</v>
      </c>
      <c r="AR1070">
        <v>19495</v>
      </c>
      <c r="AS1070" s="2">
        <v>43831</v>
      </c>
      <c r="AT1070" s="2" t="s">
        <v>4041</v>
      </c>
    </row>
    <row r="1071" spans="1:46" x14ac:dyDescent="0.25">
      <c r="A1071" t="s">
        <v>5198</v>
      </c>
      <c r="B1071" s="23" t="s">
        <v>669</v>
      </c>
      <c r="C1071" s="28" t="s">
        <v>5175</v>
      </c>
      <c r="D1071" s="27" t="s">
        <v>5175</v>
      </c>
      <c r="E1071" t="s">
        <v>2495</v>
      </c>
      <c r="F1071" t="s">
        <v>2495</v>
      </c>
      <c r="G1071" t="s">
        <v>2495</v>
      </c>
      <c r="H1071" t="s">
        <v>2495</v>
      </c>
      <c r="I1071" t="s">
        <v>2496</v>
      </c>
      <c r="J1071" s="23" t="s">
        <v>4036</v>
      </c>
      <c r="K1071" s="23" t="s">
        <v>2505</v>
      </c>
      <c r="L1071" s="23" t="s">
        <v>2499</v>
      </c>
      <c r="M1071" s="2">
        <v>43831</v>
      </c>
      <c r="N1071" s="30"/>
      <c r="O1071" s="30"/>
      <c r="P1071" s="30"/>
      <c r="V1071" t="s">
        <v>40</v>
      </c>
      <c r="W1071" t="s">
        <v>40</v>
      </c>
      <c r="X1071" t="s">
        <v>2502</v>
      </c>
      <c r="Y1071" t="s">
        <v>2503</v>
      </c>
      <c r="Z1071" s="23" t="s">
        <v>2504</v>
      </c>
      <c r="AA1071" s="23" t="s">
        <v>4033</v>
      </c>
      <c r="AB1071" s="23" t="s">
        <v>2506</v>
      </c>
      <c r="AC1071" s="23"/>
      <c r="AD1071" s="23"/>
      <c r="AE1071" s="23"/>
      <c r="AF1071" s="23" t="s">
        <v>40</v>
      </c>
      <c r="AG1071" s="23" t="s">
        <v>4037</v>
      </c>
      <c r="AH1071" s="23" t="s">
        <v>41</v>
      </c>
      <c r="AI1071" s="23" t="s">
        <v>4038</v>
      </c>
      <c r="AJ1071" s="23" t="s">
        <v>4039</v>
      </c>
      <c r="AK1071" s="23" t="s">
        <v>2501</v>
      </c>
      <c r="AL1071" s="23" t="s">
        <v>2501</v>
      </c>
      <c r="AM1071" s="23" t="s">
        <v>2501</v>
      </c>
      <c r="AN1071" s="23" t="s">
        <v>2501</v>
      </c>
      <c r="AO1071" s="30"/>
      <c r="AP1071" t="s">
        <v>2500</v>
      </c>
      <c r="AQ1071" t="s">
        <v>4040</v>
      </c>
      <c r="AR1071">
        <v>19495</v>
      </c>
      <c r="AS1071" s="2">
        <v>43831</v>
      </c>
      <c r="AT1071" s="2" t="s">
        <v>4041</v>
      </c>
    </row>
    <row r="1072" spans="1:46" x14ac:dyDescent="0.25">
      <c r="A1072" t="s">
        <v>5199</v>
      </c>
      <c r="B1072" s="23" t="s">
        <v>666</v>
      </c>
      <c r="C1072" s="28" t="s">
        <v>5169</v>
      </c>
      <c r="D1072" s="26" t="s">
        <v>5169</v>
      </c>
      <c r="E1072" t="s">
        <v>2495</v>
      </c>
      <c r="F1072" t="s">
        <v>2495</v>
      </c>
      <c r="G1072" t="s">
        <v>2495</v>
      </c>
      <c r="H1072" t="s">
        <v>2495</v>
      </c>
      <c r="I1072" t="s">
        <v>2496</v>
      </c>
      <c r="J1072" s="23" t="s">
        <v>4036</v>
      </c>
      <c r="K1072" s="23" t="s">
        <v>2505</v>
      </c>
      <c r="L1072" s="23" t="s">
        <v>2499</v>
      </c>
      <c r="M1072" s="2">
        <v>43831</v>
      </c>
      <c r="N1072" s="30"/>
      <c r="O1072" s="30"/>
      <c r="P1072" s="30"/>
      <c r="V1072" t="s">
        <v>40</v>
      </c>
      <c r="W1072" t="s">
        <v>40</v>
      </c>
      <c r="X1072" t="s">
        <v>2502</v>
      </c>
      <c r="Y1072" t="s">
        <v>2503</v>
      </c>
      <c r="Z1072" s="23" t="s">
        <v>2504</v>
      </c>
      <c r="AA1072" s="23" t="s">
        <v>4033</v>
      </c>
      <c r="AB1072" s="23" t="s">
        <v>2506</v>
      </c>
      <c r="AC1072" s="23"/>
      <c r="AD1072" s="23"/>
      <c r="AE1072" s="23"/>
      <c r="AF1072" s="23" t="s">
        <v>40</v>
      </c>
      <c r="AG1072" s="23" t="s">
        <v>4037</v>
      </c>
      <c r="AH1072" s="23" t="s">
        <v>41</v>
      </c>
      <c r="AI1072" s="23" t="s">
        <v>4038</v>
      </c>
      <c r="AJ1072" s="23" t="s">
        <v>4039</v>
      </c>
      <c r="AK1072" s="23" t="s">
        <v>2501</v>
      </c>
      <c r="AL1072" s="23" t="s">
        <v>2501</v>
      </c>
      <c r="AM1072" s="23" t="s">
        <v>2501</v>
      </c>
      <c r="AN1072" s="23" t="s">
        <v>2501</v>
      </c>
      <c r="AO1072" s="30"/>
      <c r="AP1072" t="s">
        <v>2500</v>
      </c>
      <c r="AQ1072" t="s">
        <v>4040</v>
      </c>
      <c r="AR1072">
        <v>19495</v>
      </c>
      <c r="AS1072" s="2">
        <v>43831</v>
      </c>
      <c r="AT1072" s="2" t="s">
        <v>4041</v>
      </c>
    </row>
    <row r="1073" spans="1:46" x14ac:dyDescent="0.25">
      <c r="A1073" t="s">
        <v>5200</v>
      </c>
      <c r="B1073" s="23" t="s">
        <v>671</v>
      </c>
      <c r="C1073" s="27" t="s">
        <v>5201</v>
      </c>
      <c r="D1073" s="27" t="s">
        <v>5201</v>
      </c>
      <c r="E1073" t="s">
        <v>2495</v>
      </c>
      <c r="F1073" t="s">
        <v>2495</v>
      </c>
      <c r="G1073" t="s">
        <v>2495</v>
      </c>
      <c r="H1073" t="s">
        <v>2495</v>
      </c>
      <c r="I1073" t="s">
        <v>2496</v>
      </c>
      <c r="J1073" s="23" t="s">
        <v>4036</v>
      </c>
      <c r="K1073" s="23" t="s">
        <v>2505</v>
      </c>
      <c r="L1073" s="23" t="s">
        <v>2499</v>
      </c>
      <c r="M1073" s="2">
        <v>43831</v>
      </c>
      <c r="N1073" s="30"/>
      <c r="O1073" s="30"/>
      <c r="P1073" s="30"/>
      <c r="V1073" t="s">
        <v>40</v>
      </c>
      <c r="W1073" t="s">
        <v>40</v>
      </c>
      <c r="X1073" t="s">
        <v>2502</v>
      </c>
      <c r="Y1073" t="s">
        <v>2503</v>
      </c>
      <c r="Z1073" s="23" t="s">
        <v>2504</v>
      </c>
      <c r="AA1073" s="23" t="s">
        <v>4033</v>
      </c>
      <c r="AB1073" s="23" t="s">
        <v>2506</v>
      </c>
      <c r="AC1073" s="23"/>
      <c r="AD1073" s="23"/>
      <c r="AE1073" s="23"/>
      <c r="AF1073" s="23" t="s">
        <v>40</v>
      </c>
      <c r="AG1073" s="23" t="s">
        <v>4037</v>
      </c>
      <c r="AH1073" s="23" t="s">
        <v>41</v>
      </c>
      <c r="AI1073" s="23" t="s">
        <v>4038</v>
      </c>
      <c r="AJ1073" s="23" t="s">
        <v>4039</v>
      </c>
      <c r="AK1073" s="23" t="s">
        <v>2501</v>
      </c>
      <c r="AL1073" s="23" t="s">
        <v>2501</v>
      </c>
      <c r="AM1073" s="23" t="s">
        <v>2501</v>
      </c>
      <c r="AN1073" s="23" t="s">
        <v>2501</v>
      </c>
      <c r="AO1073" s="30"/>
      <c r="AP1073" t="s">
        <v>2500</v>
      </c>
      <c r="AQ1073" t="s">
        <v>4040</v>
      </c>
      <c r="AR1073">
        <v>19495</v>
      </c>
      <c r="AS1073" s="2">
        <v>43831</v>
      </c>
      <c r="AT1073" s="2" t="s">
        <v>4041</v>
      </c>
    </row>
    <row r="1074" spans="1:46" x14ac:dyDescent="0.25">
      <c r="A1074" t="s">
        <v>5202</v>
      </c>
      <c r="B1074" s="23" t="s">
        <v>676</v>
      </c>
      <c r="C1074" s="28" t="s">
        <v>5187</v>
      </c>
      <c r="D1074" s="26" t="s">
        <v>5187</v>
      </c>
      <c r="E1074" t="s">
        <v>2495</v>
      </c>
      <c r="F1074" t="s">
        <v>2495</v>
      </c>
      <c r="G1074" t="s">
        <v>2495</v>
      </c>
      <c r="H1074" t="s">
        <v>2495</v>
      </c>
      <c r="I1074" t="s">
        <v>2496</v>
      </c>
      <c r="J1074" s="23" t="s">
        <v>4036</v>
      </c>
      <c r="K1074" s="23" t="s">
        <v>2505</v>
      </c>
      <c r="L1074" s="23" t="s">
        <v>2499</v>
      </c>
      <c r="M1074" s="2">
        <v>43831</v>
      </c>
      <c r="N1074" s="30"/>
      <c r="O1074" s="30"/>
      <c r="P1074" s="30"/>
      <c r="V1074" t="s">
        <v>40</v>
      </c>
      <c r="W1074" t="s">
        <v>40</v>
      </c>
      <c r="X1074" t="s">
        <v>2502</v>
      </c>
      <c r="Y1074" t="s">
        <v>2503</v>
      </c>
      <c r="Z1074" s="23" t="s">
        <v>2504</v>
      </c>
      <c r="AA1074" s="23" t="s">
        <v>4033</v>
      </c>
      <c r="AB1074" s="23" t="s">
        <v>2506</v>
      </c>
      <c r="AC1074" s="23"/>
      <c r="AD1074" s="23"/>
      <c r="AE1074" s="23"/>
      <c r="AF1074" s="23" t="s">
        <v>40</v>
      </c>
      <c r="AG1074" s="23" t="s">
        <v>4037</v>
      </c>
      <c r="AH1074" s="23" t="s">
        <v>41</v>
      </c>
      <c r="AI1074" s="23" t="s">
        <v>4038</v>
      </c>
      <c r="AJ1074" s="23" t="s">
        <v>4039</v>
      </c>
      <c r="AK1074" s="23" t="s">
        <v>2501</v>
      </c>
      <c r="AL1074" s="23" t="s">
        <v>2501</v>
      </c>
      <c r="AM1074" s="23" t="s">
        <v>2501</v>
      </c>
      <c r="AN1074" s="23" t="s">
        <v>2501</v>
      </c>
      <c r="AO1074" s="30"/>
      <c r="AP1074" t="s">
        <v>2500</v>
      </c>
      <c r="AQ1074" t="s">
        <v>4040</v>
      </c>
      <c r="AR1074">
        <v>19495</v>
      </c>
      <c r="AS1074" s="2">
        <v>43831</v>
      </c>
      <c r="AT1074" s="2" t="s">
        <v>4041</v>
      </c>
    </row>
    <row r="1075" spans="1:46" x14ac:dyDescent="0.25">
      <c r="A1075" t="s">
        <v>5203</v>
      </c>
      <c r="B1075" s="23" t="s">
        <v>680</v>
      </c>
      <c r="C1075" s="28" t="s">
        <v>5195</v>
      </c>
      <c r="D1075" s="27" t="s">
        <v>5195</v>
      </c>
      <c r="E1075" t="s">
        <v>2495</v>
      </c>
      <c r="F1075" t="s">
        <v>2495</v>
      </c>
      <c r="G1075" t="s">
        <v>2495</v>
      </c>
      <c r="H1075" t="s">
        <v>2495</v>
      </c>
      <c r="I1075" t="s">
        <v>2496</v>
      </c>
      <c r="J1075" s="23" t="s">
        <v>4036</v>
      </c>
      <c r="K1075" s="23" t="s">
        <v>2505</v>
      </c>
      <c r="L1075" s="23" t="s">
        <v>2499</v>
      </c>
      <c r="M1075" s="2">
        <v>43831</v>
      </c>
      <c r="N1075" s="30"/>
      <c r="O1075" s="30"/>
      <c r="P1075" s="30"/>
      <c r="V1075" t="s">
        <v>40</v>
      </c>
      <c r="W1075" t="s">
        <v>40</v>
      </c>
      <c r="X1075" t="s">
        <v>2502</v>
      </c>
      <c r="Y1075" t="s">
        <v>2503</v>
      </c>
      <c r="Z1075" s="23" t="s">
        <v>2504</v>
      </c>
      <c r="AA1075" s="23" t="s">
        <v>4033</v>
      </c>
      <c r="AB1075" s="23" t="s">
        <v>2506</v>
      </c>
      <c r="AC1075" s="23"/>
      <c r="AD1075" s="23"/>
      <c r="AE1075" s="23"/>
      <c r="AF1075" s="23" t="s">
        <v>40</v>
      </c>
      <c r="AG1075" s="23" t="s">
        <v>4037</v>
      </c>
      <c r="AH1075" s="23" t="s">
        <v>41</v>
      </c>
      <c r="AI1075" s="23" t="s">
        <v>4038</v>
      </c>
      <c r="AJ1075" s="23" t="s">
        <v>4039</v>
      </c>
      <c r="AK1075" s="23" t="s">
        <v>2501</v>
      </c>
      <c r="AL1075" s="23" t="s">
        <v>2501</v>
      </c>
      <c r="AM1075" s="23" t="s">
        <v>2501</v>
      </c>
      <c r="AN1075" s="23" t="s">
        <v>2501</v>
      </c>
      <c r="AO1075" s="30"/>
      <c r="AP1075" t="s">
        <v>2500</v>
      </c>
      <c r="AQ1075" t="s">
        <v>4040</v>
      </c>
      <c r="AR1075">
        <v>19495</v>
      </c>
      <c r="AS1075" s="2">
        <v>43831</v>
      </c>
      <c r="AT1075" s="2" t="s">
        <v>4041</v>
      </c>
    </row>
    <row r="1076" spans="1:46" x14ac:dyDescent="0.25">
      <c r="A1076" t="s">
        <v>5204</v>
      </c>
      <c r="B1076" s="23" t="s">
        <v>677</v>
      </c>
      <c r="C1076" s="28" t="s">
        <v>5189</v>
      </c>
      <c r="D1076" s="26" t="s">
        <v>5189</v>
      </c>
      <c r="E1076" t="s">
        <v>2495</v>
      </c>
      <c r="F1076" t="s">
        <v>2495</v>
      </c>
      <c r="G1076" t="s">
        <v>2495</v>
      </c>
      <c r="H1076" t="s">
        <v>2495</v>
      </c>
      <c r="I1076" t="s">
        <v>2496</v>
      </c>
      <c r="J1076" s="23" t="s">
        <v>4036</v>
      </c>
      <c r="K1076" s="23" t="s">
        <v>2505</v>
      </c>
      <c r="L1076" s="23" t="s">
        <v>2499</v>
      </c>
      <c r="M1076" s="2">
        <v>43831</v>
      </c>
      <c r="N1076" s="30"/>
      <c r="O1076" s="30"/>
      <c r="P1076" s="30"/>
      <c r="V1076" t="s">
        <v>40</v>
      </c>
      <c r="W1076" t="s">
        <v>40</v>
      </c>
      <c r="X1076" t="s">
        <v>2502</v>
      </c>
      <c r="Y1076" t="s">
        <v>2503</v>
      </c>
      <c r="Z1076" s="23" t="s">
        <v>2504</v>
      </c>
      <c r="AA1076" s="23" t="s">
        <v>4033</v>
      </c>
      <c r="AB1076" s="23" t="s">
        <v>2506</v>
      </c>
      <c r="AC1076" s="23"/>
      <c r="AD1076" s="23"/>
      <c r="AE1076" s="23"/>
      <c r="AF1076" s="23" t="s">
        <v>40</v>
      </c>
      <c r="AG1076" s="23" t="s">
        <v>4037</v>
      </c>
      <c r="AH1076" s="23" t="s">
        <v>41</v>
      </c>
      <c r="AI1076" s="23" t="s">
        <v>4038</v>
      </c>
      <c r="AJ1076" s="23" t="s">
        <v>4039</v>
      </c>
      <c r="AK1076" s="23" t="s">
        <v>2501</v>
      </c>
      <c r="AL1076" s="23" t="s">
        <v>2501</v>
      </c>
      <c r="AM1076" s="23" t="s">
        <v>2501</v>
      </c>
      <c r="AN1076" s="23" t="s">
        <v>2501</v>
      </c>
      <c r="AO1076" s="30"/>
      <c r="AP1076" t="s">
        <v>2500</v>
      </c>
      <c r="AQ1076" t="s">
        <v>4040</v>
      </c>
      <c r="AR1076">
        <v>19495</v>
      </c>
      <c r="AS1076" s="2">
        <v>43831</v>
      </c>
      <c r="AT1076" s="2" t="s">
        <v>4041</v>
      </c>
    </row>
    <row r="1077" spans="1:46" x14ac:dyDescent="0.25">
      <c r="A1077" t="s">
        <v>5205</v>
      </c>
      <c r="B1077" s="23" t="s">
        <v>460</v>
      </c>
      <c r="C1077" s="27" t="s">
        <v>5206</v>
      </c>
      <c r="D1077" s="27" t="s">
        <v>5206</v>
      </c>
      <c r="E1077" t="s">
        <v>2495</v>
      </c>
      <c r="F1077" t="s">
        <v>2495</v>
      </c>
      <c r="G1077" t="s">
        <v>2495</v>
      </c>
      <c r="H1077" t="s">
        <v>2495</v>
      </c>
      <c r="I1077" t="s">
        <v>2496</v>
      </c>
      <c r="J1077" s="23" t="s">
        <v>4036</v>
      </c>
      <c r="K1077" s="23" t="s">
        <v>2505</v>
      </c>
      <c r="L1077" s="23" t="s">
        <v>2499</v>
      </c>
      <c r="M1077" s="2">
        <v>43831</v>
      </c>
      <c r="N1077" s="30"/>
      <c r="O1077" s="30"/>
      <c r="P1077" s="30"/>
      <c r="V1077" t="s">
        <v>40</v>
      </c>
      <c r="W1077" t="s">
        <v>40</v>
      </c>
      <c r="X1077" t="s">
        <v>2502</v>
      </c>
      <c r="Y1077" t="s">
        <v>2503</v>
      </c>
      <c r="Z1077" s="23" t="s">
        <v>2504</v>
      </c>
      <c r="AA1077" s="23" t="s">
        <v>4033</v>
      </c>
      <c r="AB1077" s="23" t="s">
        <v>2506</v>
      </c>
      <c r="AC1077" s="23"/>
      <c r="AD1077" s="23"/>
      <c r="AE1077" s="23"/>
      <c r="AF1077" s="23" t="s">
        <v>40</v>
      </c>
      <c r="AG1077" s="23" t="s">
        <v>4037</v>
      </c>
      <c r="AH1077" s="23" t="s">
        <v>41</v>
      </c>
      <c r="AI1077" s="23" t="s">
        <v>4038</v>
      </c>
      <c r="AJ1077" s="23" t="s">
        <v>4039</v>
      </c>
      <c r="AK1077" s="23" t="s">
        <v>2501</v>
      </c>
      <c r="AL1077" s="23" t="s">
        <v>2501</v>
      </c>
      <c r="AM1077" s="23" t="s">
        <v>2501</v>
      </c>
      <c r="AN1077" s="23" t="s">
        <v>2501</v>
      </c>
      <c r="AO1077" s="30"/>
      <c r="AP1077" t="s">
        <v>2500</v>
      </c>
      <c r="AQ1077" t="s">
        <v>4040</v>
      </c>
      <c r="AR1077">
        <v>19495</v>
      </c>
      <c r="AS1077" s="2">
        <v>43831</v>
      </c>
      <c r="AT1077" s="2" t="s">
        <v>4041</v>
      </c>
    </row>
    <row r="1078" spans="1:46" x14ac:dyDescent="0.25">
      <c r="A1078" t="s">
        <v>5207</v>
      </c>
      <c r="B1078" s="23" t="s">
        <v>460</v>
      </c>
      <c r="C1078" s="26" t="s">
        <v>5208</v>
      </c>
      <c r="D1078" s="26" t="s">
        <v>5208</v>
      </c>
      <c r="E1078" t="s">
        <v>2495</v>
      </c>
      <c r="F1078" t="s">
        <v>2495</v>
      </c>
      <c r="G1078" t="s">
        <v>2495</v>
      </c>
      <c r="H1078" t="s">
        <v>2495</v>
      </c>
      <c r="I1078" t="s">
        <v>2496</v>
      </c>
      <c r="J1078" s="23" t="s">
        <v>4036</v>
      </c>
      <c r="K1078" s="23" t="s">
        <v>2505</v>
      </c>
      <c r="L1078" s="23" t="s">
        <v>2499</v>
      </c>
      <c r="M1078" s="2">
        <v>43831</v>
      </c>
      <c r="N1078" s="30"/>
      <c r="O1078" s="30"/>
      <c r="P1078" s="30"/>
      <c r="V1078" t="s">
        <v>40</v>
      </c>
      <c r="W1078" t="s">
        <v>40</v>
      </c>
      <c r="X1078" t="s">
        <v>2502</v>
      </c>
      <c r="Y1078" t="s">
        <v>2503</v>
      </c>
      <c r="Z1078" s="23" t="s">
        <v>2504</v>
      </c>
      <c r="AA1078" s="23" t="s">
        <v>4033</v>
      </c>
      <c r="AB1078" s="23" t="s">
        <v>2506</v>
      </c>
      <c r="AC1078" s="23"/>
      <c r="AD1078" s="23"/>
      <c r="AE1078" s="23"/>
      <c r="AF1078" s="23" t="s">
        <v>40</v>
      </c>
      <c r="AG1078" s="23" t="s">
        <v>4037</v>
      </c>
      <c r="AH1078" s="23" t="s">
        <v>41</v>
      </c>
      <c r="AI1078" s="23" t="s">
        <v>4038</v>
      </c>
      <c r="AJ1078" s="23" t="s">
        <v>4039</v>
      </c>
      <c r="AK1078" s="23" t="s">
        <v>2501</v>
      </c>
      <c r="AL1078" s="23" t="s">
        <v>2501</v>
      </c>
      <c r="AM1078" s="23" t="s">
        <v>2501</v>
      </c>
      <c r="AN1078" s="23" t="s">
        <v>2501</v>
      </c>
      <c r="AO1078" s="30"/>
      <c r="AP1078" t="s">
        <v>2500</v>
      </c>
      <c r="AQ1078" t="s">
        <v>4040</v>
      </c>
      <c r="AR1078">
        <v>19495</v>
      </c>
      <c r="AS1078" s="2">
        <v>43831</v>
      </c>
      <c r="AT1078" s="2" t="s">
        <v>4041</v>
      </c>
    </row>
    <row r="1079" spans="1:46" x14ac:dyDescent="0.25">
      <c r="A1079" t="s">
        <v>5209</v>
      </c>
      <c r="B1079" s="23" t="s">
        <v>681</v>
      </c>
      <c r="C1079" s="27" t="s">
        <v>5210</v>
      </c>
      <c r="D1079" s="27" t="s">
        <v>5210</v>
      </c>
      <c r="E1079" t="s">
        <v>2495</v>
      </c>
      <c r="F1079" t="s">
        <v>2495</v>
      </c>
      <c r="G1079" t="s">
        <v>2495</v>
      </c>
      <c r="H1079" t="s">
        <v>2495</v>
      </c>
      <c r="I1079" t="s">
        <v>2496</v>
      </c>
      <c r="J1079" s="23" t="s">
        <v>4036</v>
      </c>
      <c r="K1079" s="23" t="s">
        <v>2505</v>
      </c>
      <c r="L1079" s="23" t="s">
        <v>2499</v>
      </c>
      <c r="M1079" s="2">
        <v>43831</v>
      </c>
      <c r="N1079" s="30"/>
      <c r="O1079" s="30"/>
      <c r="P1079" s="30"/>
      <c r="V1079" t="s">
        <v>40</v>
      </c>
      <c r="W1079" t="s">
        <v>40</v>
      </c>
      <c r="X1079" t="s">
        <v>2502</v>
      </c>
      <c r="Y1079" t="s">
        <v>2503</v>
      </c>
      <c r="Z1079" s="23" t="s">
        <v>2504</v>
      </c>
      <c r="AA1079" s="23" t="s">
        <v>4033</v>
      </c>
      <c r="AB1079" s="23" t="s">
        <v>2506</v>
      </c>
      <c r="AC1079" s="23"/>
      <c r="AD1079" s="23"/>
      <c r="AE1079" s="23"/>
      <c r="AF1079" s="23" t="s">
        <v>40</v>
      </c>
      <c r="AG1079" s="23" t="s">
        <v>4037</v>
      </c>
      <c r="AH1079" s="23" t="s">
        <v>41</v>
      </c>
      <c r="AI1079" s="23" t="s">
        <v>4038</v>
      </c>
      <c r="AJ1079" s="23" t="s">
        <v>4039</v>
      </c>
      <c r="AK1079" s="23" t="s">
        <v>2501</v>
      </c>
      <c r="AL1079" s="23" t="s">
        <v>2501</v>
      </c>
      <c r="AM1079" s="23" t="s">
        <v>2501</v>
      </c>
      <c r="AN1079" s="23" t="s">
        <v>2501</v>
      </c>
      <c r="AO1079" s="30"/>
      <c r="AP1079" t="s">
        <v>2500</v>
      </c>
      <c r="AQ1079" t="s">
        <v>4040</v>
      </c>
      <c r="AR1079">
        <v>19495</v>
      </c>
      <c r="AS1079" s="2">
        <v>43831</v>
      </c>
      <c r="AT1079" s="2" t="s">
        <v>4041</v>
      </c>
    </row>
    <row r="1080" spans="1:46" x14ac:dyDescent="0.25">
      <c r="A1080" t="s">
        <v>5211</v>
      </c>
      <c r="B1080" s="23" t="s">
        <v>682</v>
      </c>
      <c r="C1080" s="26" t="s">
        <v>5212</v>
      </c>
      <c r="D1080" s="26" t="s">
        <v>5212</v>
      </c>
      <c r="E1080" t="s">
        <v>2495</v>
      </c>
      <c r="F1080" t="s">
        <v>2495</v>
      </c>
      <c r="G1080" t="s">
        <v>2495</v>
      </c>
      <c r="H1080" t="s">
        <v>2495</v>
      </c>
      <c r="I1080" t="s">
        <v>2496</v>
      </c>
      <c r="J1080" s="23" t="s">
        <v>4036</v>
      </c>
      <c r="K1080" s="23" t="s">
        <v>2505</v>
      </c>
      <c r="L1080" s="23" t="s">
        <v>2499</v>
      </c>
      <c r="M1080" s="2">
        <v>43831</v>
      </c>
      <c r="N1080" s="30"/>
      <c r="O1080" s="30"/>
      <c r="P1080" s="30"/>
      <c r="V1080" t="s">
        <v>40</v>
      </c>
      <c r="W1080" t="s">
        <v>40</v>
      </c>
      <c r="X1080" t="s">
        <v>2502</v>
      </c>
      <c r="Y1080" t="s">
        <v>2503</v>
      </c>
      <c r="Z1080" s="23" t="s">
        <v>2504</v>
      </c>
      <c r="AA1080" s="23" t="s">
        <v>4033</v>
      </c>
      <c r="AB1080" s="23" t="s">
        <v>2506</v>
      </c>
      <c r="AC1080" s="23"/>
      <c r="AD1080" s="23"/>
      <c r="AE1080" s="23"/>
      <c r="AF1080" s="23" t="s">
        <v>40</v>
      </c>
      <c r="AG1080" s="23" t="s">
        <v>4037</v>
      </c>
      <c r="AH1080" s="23" t="s">
        <v>41</v>
      </c>
      <c r="AI1080" s="23" t="s">
        <v>4038</v>
      </c>
      <c r="AJ1080" s="23" t="s">
        <v>4039</v>
      </c>
      <c r="AK1080" s="23" t="s">
        <v>2501</v>
      </c>
      <c r="AL1080" s="23" t="s">
        <v>2501</v>
      </c>
      <c r="AM1080" s="23" t="s">
        <v>2501</v>
      </c>
      <c r="AN1080" s="23" t="s">
        <v>2501</v>
      </c>
      <c r="AO1080" s="30"/>
      <c r="AP1080" t="s">
        <v>2500</v>
      </c>
      <c r="AQ1080" t="s">
        <v>4040</v>
      </c>
      <c r="AR1080">
        <v>19495</v>
      </c>
      <c r="AS1080" s="2">
        <v>43831</v>
      </c>
      <c r="AT1080" s="2" t="s">
        <v>4041</v>
      </c>
    </row>
    <row r="1081" spans="1:46" x14ac:dyDescent="0.25">
      <c r="A1081" t="s">
        <v>5213</v>
      </c>
      <c r="B1081" s="23" t="s">
        <v>683</v>
      </c>
      <c r="C1081" s="27" t="s">
        <v>5214</v>
      </c>
      <c r="D1081" s="27" t="s">
        <v>5214</v>
      </c>
      <c r="E1081" t="s">
        <v>2495</v>
      </c>
      <c r="F1081" t="s">
        <v>2495</v>
      </c>
      <c r="G1081" t="s">
        <v>2495</v>
      </c>
      <c r="H1081" t="s">
        <v>2495</v>
      </c>
      <c r="I1081" t="s">
        <v>2496</v>
      </c>
      <c r="J1081" s="23" t="s">
        <v>4036</v>
      </c>
      <c r="K1081" s="23" t="s">
        <v>2505</v>
      </c>
      <c r="L1081" s="23" t="s">
        <v>2499</v>
      </c>
      <c r="M1081" s="2">
        <v>43831</v>
      </c>
      <c r="N1081" s="30"/>
      <c r="O1081" s="30"/>
      <c r="P1081" s="30"/>
      <c r="V1081" t="s">
        <v>40</v>
      </c>
      <c r="W1081" t="s">
        <v>40</v>
      </c>
      <c r="X1081" t="s">
        <v>2502</v>
      </c>
      <c r="Y1081" t="s">
        <v>2503</v>
      </c>
      <c r="Z1081" s="23" t="s">
        <v>2504</v>
      </c>
      <c r="AA1081" s="23" t="s">
        <v>4033</v>
      </c>
      <c r="AB1081" s="23" t="s">
        <v>2506</v>
      </c>
      <c r="AC1081" s="23"/>
      <c r="AD1081" s="23"/>
      <c r="AE1081" s="23"/>
      <c r="AF1081" s="23" t="s">
        <v>40</v>
      </c>
      <c r="AG1081" s="23" t="s">
        <v>4037</v>
      </c>
      <c r="AH1081" s="23" t="s">
        <v>41</v>
      </c>
      <c r="AI1081" s="23" t="s">
        <v>4038</v>
      </c>
      <c r="AJ1081" s="23" t="s">
        <v>4039</v>
      </c>
      <c r="AK1081" s="23" t="s">
        <v>2501</v>
      </c>
      <c r="AL1081" s="23" t="s">
        <v>2501</v>
      </c>
      <c r="AM1081" s="23" t="s">
        <v>2501</v>
      </c>
      <c r="AN1081" s="23" t="s">
        <v>2501</v>
      </c>
      <c r="AO1081" s="30"/>
      <c r="AP1081" t="s">
        <v>2500</v>
      </c>
      <c r="AQ1081" t="s">
        <v>4040</v>
      </c>
      <c r="AR1081">
        <v>19495</v>
      </c>
      <c r="AS1081" s="2">
        <v>43831</v>
      </c>
      <c r="AT1081" s="2" t="s">
        <v>4041</v>
      </c>
    </row>
    <row r="1082" spans="1:46" x14ac:dyDescent="0.25">
      <c r="A1082" t="s">
        <v>5215</v>
      </c>
      <c r="B1082" s="23" t="s">
        <v>684</v>
      </c>
      <c r="C1082" s="26" t="s">
        <v>5216</v>
      </c>
      <c r="D1082" s="26" t="s">
        <v>5216</v>
      </c>
      <c r="E1082" t="s">
        <v>2495</v>
      </c>
      <c r="F1082" t="s">
        <v>2495</v>
      </c>
      <c r="G1082" t="s">
        <v>2495</v>
      </c>
      <c r="H1082" t="s">
        <v>2495</v>
      </c>
      <c r="I1082" t="s">
        <v>2496</v>
      </c>
      <c r="J1082" s="23" t="s">
        <v>4036</v>
      </c>
      <c r="K1082" s="23" t="s">
        <v>2505</v>
      </c>
      <c r="L1082" s="23" t="s">
        <v>2499</v>
      </c>
      <c r="M1082" s="2">
        <v>43831</v>
      </c>
      <c r="N1082" s="30"/>
      <c r="O1082" s="30"/>
      <c r="P1082" s="30"/>
      <c r="V1082" t="s">
        <v>40</v>
      </c>
      <c r="W1082" t="s">
        <v>40</v>
      </c>
      <c r="X1082" t="s">
        <v>2502</v>
      </c>
      <c r="Y1082" t="s">
        <v>2503</v>
      </c>
      <c r="Z1082" s="23" t="s">
        <v>2504</v>
      </c>
      <c r="AA1082" s="23" t="s">
        <v>4033</v>
      </c>
      <c r="AB1082" s="23" t="s">
        <v>2506</v>
      </c>
      <c r="AC1082" s="23"/>
      <c r="AD1082" s="23"/>
      <c r="AE1082" s="23"/>
      <c r="AF1082" s="23" t="s">
        <v>40</v>
      </c>
      <c r="AG1082" s="23" t="s">
        <v>4037</v>
      </c>
      <c r="AH1082" s="23" t="s">
        <v>41</v>
      </c>
      <c r="AI1082" s="23" t="s">
        <v>4038</v>
      </c>
      <c r="AJ1082" s="23" t="s">
        <v>4039</v>
      </c>
      <c r="AK1082" s="23" t="s">
        <v>2501</v>
      </c>
      <c r="AL1082" s="23" t="s">
        <v>2501</v>
      </c>
      <c r="AM1082" s="23" t="s">
        <v>2501</v>
      </c>
      <c r="AN1082" s="23" t="s">
        <v>2501</v>
      </c>
      <c r="AO1082" s="30"/>
      <c r="AP1082" t="s">
        <v>2500</v>
      </c>
      <c r="AQ1082" t="s">
        <v>4040</v>
      </c>
      <c r="AR1082">
        <v>19495</v>
      </c>
      <c r="AS1082" s="2">
        <v>43831</v>
      </c>
      <c r="AT1082" s="2" t="s">
        <v>4041</v>
      </c>
    </row>
    <row r="1083" spans="1:46" x14ac:dyDescent="0.25">
      <c r="A1083" t="s">
        <v>5217</v>
      </c>
      <c r="B1083" s="23" t="s">
        <v>685</v>
      </c>
      <c r="C1083" s="27" t="s">
        <v>5218</v>
      </c>
      <c r="D1083" s="27" t="s">
        <v>5218</v>
      </c>
      <c r="E1083" t="s">
        <v>2495</v>
      </c>
      <c r="F1083" t="s">
        <v>2495</v>
      </c>
      <c r="G1083" t="s">
        <v>2495</v>
      </c>
      <c r="H1083" t="s">
        <v>2495</v>
      </c>
      <c r="I1083" t="s">
        <v>2496</v>
      </c>
      <c r="J1083" s="23" t="s">
        <v>4036</v>
      </c>
      <c r="K1083" s="23" t="s">
        <v>2505</v>
      </c>
      <c r="L1083" s="23" t="s">
        <v>2499</v>
      </c>
      <c r="M1083" s="2">
        <v>43831</v>
      </c>
      <c r="N1083" s="30"/>
      <c r="O1083" s="30"/>
      <c r="P1083" s="30"/>
      <c r="V1083" t="s">
        <v>40</v>
      </c>
      <c r="W1083" t="s">
        <v>40</v>
      </c>
      <c r="X1083" t="s">
        <v>2502</v>
      </c>
      <c r="Y1083" t="s">
        <v>2503</v>
      </c>
      <c r="Z1083" s="23" t="s">
        <v>2504</v>
      </c>
      <c r="AA1083" s="23" t="s">
        <v>4033</v>
      </c>
      <c r="AB1083" s="23" t="s">
        <v>2506</v>
      </c>
      <c r="AC1083" s="23"/>
      <c r="AD1083" s="23"/>
      <c r="AE1083" s="23"/>
      <c r="AF1083" s="23" t="s">
        <v>40</v>
      </c>
      <c r="AG1083" s="23" t="s">
        <v>4037</v>
      </c>
      <c r="AH1083" s="23" t="s">
        <v>41</v>
      </c>
      <c r="AI1083" s="23" t="s">
        <v>4038</v>
      </c>
      <c r="AJ1083" s="23" t="s">
        <v>4039</v>
      </c>
      <c r="AK1083" s="23" t="s">
        <v>2501</v>
      </c>
      <c r="AL1083" s="23" t="s">
        <v>2501</v>
      </c>
      <c r="AM1083" s="23" t="s">
        <v>2501</v>
      </c>
      <c r="AN1083" s="23" t="s">
        <v>2501</v>
      </c>
      <c r="AO1083" s="30"/>
      <c r="AP1083" t="s">
        <v>2500</v>
      </c>
      <c r="AQ1083" t="s">
        <v>4040</v>
      </c>
      <c r="AR1083">
        <v>19495</v>
      </c>
      <c r="AS1083" s="2">
        <v>43831</v>
      </c>
      <c r="AT1083" s="2" t="s">
        <v>4041</v>
      </c>
    </row>
    <row r="1084" spans="1:46" x14ac:dyDescent="0.25">
      <c r="A1084" t="s">
        <v>5219</v>
      </c>
      <c r="B1084" s="23" t="s">
        <v>686</v>
      </c>
      <c r="C1084" s="26" t="s">
        <v>5220</v>
      </c>
      <c r="D1084" s="26" t="s">
        <v>5220</v>
      </c>
      <c r="E1084" t="s">
        <v>2495</v>
      </c>
      <c r="F1084" t="s">
        <v>2495</v>
      </c>
      <c r="G1084" t="s">
        <v>2495</v>
      </c>
      <c r="H1084" t="s">
        <v>2495</v>
      </c>
      <c r="I1084" t="s">
        <v>2496</v>
      </c>
      <c r="J1084" s="23" t="s">
        <v>4036</v>
      </c>
      <c r="K1084" s="23" t="s">
        <v>2505</v>
      </c>
      <c r="L1084" s="23" t="s">
        <v>2499</v>
      </c>
      <c r="M1084" s="2">
        <v>43831</v>
      </c>
      <c r="N1084" s="30"/>
      <c r="O1084" s="30"/>
      <c r="P1084" s="30"/>
      <c r="V1084" t="s">
        <v>40</v>
      </c>
      <c r="W1084" t="s">
        <v>40</v>
      </c>
      <c r="X1084" t="s">
        <v>2502</v>
      </c>
      <c r="Y1084" t="s">
        <v>2503</v>
      </c>
      <c r="Z1084" s="23" t="s">
        <v>2504</v>
      </c>
      <c r="AA1084" s="23" t="s">
        <v>4033</v>
      </c>
      <c r="AB1084" s="23" t="s">
        <v>2506</v>
      </c>
      <c r="AC1084" s="23"/>
      <c r="AD1084" s="23"/>
      <c r="AE1084" s="23"/>
      <c r="AF1084" s="23" t="s">
        <v>40</v>
      </c>
      <c r="AG1084" s="23" t="s">
        <v>4037</v>
      </c>
      <c r="AH1084" s="23" t="s">
        <v>41</v>
      </c>
      <c r="AI1084" s="23" t="s">
        <v>4038</v>
      </c>
      <c r="AJ1084" s="23" t="s">
        <v>4039</v>
      </c>
      <c r="AK1084" s="23" t="s">
        <v>2501</v>
      </c>
      <c r="AL1084" s="23" t="s">
        <v>2501</v>
      </c>
      <c r="AM1084" s="23" t="s">
        <v>2501</v>
      </c>
      <c r="AN1084" s="23" t="s">
        <v>2501</v>
      </c>
      <c r="AO1084" s="30"/>
      <c r="AP1084" t="s">
        <v>2500</v>
      </c>
      <c r="AQ1084" t="s">
        <v>4040</v>
      </c>
      <c r="AR1084">
        <v>19495</v>
      </c>
      <c r="AS1084" s="2">
        <v>43831</v>
      </c>
      <c r="AT1084" s="2" t="s">
        <v>4041</v>
      </c>
    </row>
    <row r="1085" spans="1:46" x14ac:dyDescent="0.25">
      <c r="A1085" t="s">
        <v>5221</v>
      </c>
      <c r="B1085" s="23" t="s">
        <v>687</v>
      </c>
      <c r="C1085" s="27" t="s">
        <v>5222</v>
      </c>
      <c r="D1085" s="27" t="s">
        <v>5222</v>
      </c>
      <c r="E1085" t="s">
        <v>2495</v>
      </c>
      <c r="F1085" t="s">
        <v>2495</v>
      </c>
      <c r="G1085" t="s">
        <v>2495</v>
      </c>
      <c r="H1085" t="s">
        <v>2495</v>
      </c>
      <c r="I1085" t="s">
        <v>2496</v>
      </c>
      <c r="J1085" s="23" t="s">
        <v>4036</v>
      </c>
      <c r="K1085" s="23" t="s">
        <v>2505</v>
      </c>
      <c r="L1085" s="23" t="s">
        <v>2499</v>
      </c>
      <c r="M1085" s="2">
        <v>43831</v>
      </c>
      <c r="N1085" s="30"/>
      <c r="O1085" s="30"/>
      <c r="P1085" s="30"/>
      <c r="V1085" t="s">
        <v>40</v>
      </c>
      <c r="W1085" t="s">
        <v>40</v>
      </c>
      <c r="X1085" t="s">
        <v>2502</v>
      </c>
      <c r="Y1085" t="s">
        <v>2503</v>
      </c>
      <c r="Z1085" s="23" t="s">
        <v>2504</v>
      </c>
      <c r="AA1085" s="23" t="s">
        <v>4033</v>
      </c>
      <c r="AB1085" s="23" t="s">
        <v>2506</v>
      </c>
      <c r="AC1085" s="23"/>
      <c r="AD1085" s="23"/>
      <c r="AE1085" s="23"/>
      <c r="AF1085" s="23" t="s">
        <v>40</v>
      </c>
      <c r="AG1085" s="23" t="s">
        <v>4037</v>
      </c>
      <c r="AH1085" s="23" t="s">
        <v>41</v>
      </c>
      <c r="AI1085" s="23" t="s">
        <v>4038</v>
      </c>
      <c r="AJ1085" s="23" t="s">
        <v>4039</v>
      </c>
      <c r="AK1085" s="23" t="s">
        <v>2501</v>
      </c>
      <c r="AL1085" s="23" t="s">
        <v>2501</v>
      </c>
      <c r="AM1085" s="23" t="s">
        <v>2501</v>
      </c>
      <c r="AN1085" s="23" t="s">
        <v>2501</v>
      </c>
      <c r="AO1085" s="30"/>
      <c r="AP1085" t="s">
        <v>2500</v>
      </c>
      <c r="AQ1085" t="s">
        <v>4040</v>
      </c>
      <c r="AR1085">
        <v>19495</v>
      </c>
      <c r="AS1085" s="2">
        <v>43831</v>
      </c>
      <c r="AT1085" s="2" t="s">
        <v>4041</v>
      </c>
    </row>
    <row r="1086" spans="1:46" x14ac:dyDescent="0.25">
      <c r="A1086" t="s">
        <v>5223</v>
      </c>
      <c r="B1086" s="23" t="s">
        <v>688</v>
      </c>
      <c r="C1086" s="26" t="s">
        <v>5224</v>
      </c>
      <c r="D1086" s="26" t="s">
        <v>5224</v>
      </c>
      <c r="E1086" t="s">
        <v>2495</v>
      </c>
      <c r="F1086" t="s">
        <v>2495</v>
      </c>
      <c r="G1086" t="s">
        <v>2495</v>
      </c>
      <c r="H1086" t="s">
        <v>2495</v>
      </c>
      <c r="I1086" t="s">
        <v>2496</v>
      </c>
      <c r="J1086" s="23" t="s">
        <v>4036</v>
      </c>
      <c r="K1086" s="23" t="s">
        <v>2505</v>
      </c>
      <c r="L1086" s="23" t="s">
        <v>2499</v>
      </c>
      <c r="M1086" s="2">
        <v>43831</v>
      </c>
      <c r="N1086" s="30"/>
      <c r="O1086" s="30"/>
      <c r="P1086" s="30"/>
      <c r="V1086" t="s">
        <v>40</v>
      </c>
      <c r="W1086" t="s">
        <v>40</v>
      </c>
      <c r="X1086" t="s">
        <v>2502</v>
      </c>
      <c r="Y1086" t="s">
        <v>2503</v>
      </c>
      <c r="Z1086" s="23" t="s">
        <v>2504</v>
      </c>
      <c r="AA1086" s="23" t="s">
        <v>4033</v>
      </c>
      <c r="AB1086" s="23" t="s">
        <v>2506</v>
      </c>
      <c r="AC1086" s="23"/>
      <c r="AD1086" s="23"/>
      <c r="AE1086" s="23"/>
      <c r="AF1086" s="23" t="s">
        <v>40</v>
      </c>
      <c r="AG1086" s="23" t="s">
        <v>4037</v>
      </c>
      <c r="AH1086" s="23" t="s">
        <v>41</v>
      </c>
      <c r="AI1086" s="23" t="s">
        <v>4038</v>
      </c>
      <c r="AJ1086" s="23" t="s">
        <v>4039</v>
      </c>
      <c r="AK1086" s="23" t="s">
        <v>2501</v>
      </c>
      <c r="AL1086" s="23" t="s">
        <v>2501</v>
      </c>
      <c r="AM1086" s="23" t="s">
        <v>2501</v>
      </c>
      <c r="AN1086" s="23" t="s">
        <v>2501</v>
      </c>
      <c r="AO1086" s="30"/>
      <c r="AP1086" t="s">
        <v>2500</v>
      </c>
      <c r="AQ1086" t="s">
        <v>4040</v>
      </c>
      <c r="AR1086">
        <v>19495</v>
      </c>
      <c r="AS1086" s="2">
        <v>43831</v>
      </c>
      <c r="AT1086" s="2" t="s">
        <v>4041</v>
      </c>
    </row>
    <row r="1087" spans="1:46" x14ac:dyDescent="0.25">
      <c r="A1087" t="s">
        <v>5225</v>
      </c>
      <c r="B1087" s="23" t="s">
        <v>689</v>
      </c>
      <c r="C1087" s="28" t="s">
        <v>5226</v>
      </c>
      <c r="D1087" s="27" t="s">
        <v>5226</v>
      </c>
      <c r="E1087" t="s">
        <v>2495</v>
      </c>
      <c r="F1087" t="s">
        <v>2495</v>
      </c>
      <c r="G1087" t="s">
        <v>2495</v>
      </c>
      <c r="H1087" t="s">
        <v>2495</v>
      </c>
      <c r="I1087" t="s">
        <v>2496</v>
      </c>
      <c r="J1087" s="23" t="s">
        <v>4036</v>
      </c>
      <c r="K1087" s="23" t="s">
        <v>2505</v>
      </c>
      <c r="L1087" s="23" t="s">
        <v>2499</v>
      </c>
      <c r="M1087" s="2">
        <v>43831</v>
      </c>
      <c r="N1087" s="30"/>
      <c r="O1087" s="30"/>
      <c r="P1087" s="30"/>
      <c r="V1087" t="s">
        <v>40</v>
      </c>
      <c r="W1087" t="s">
        <v>40</v>
      </c>
      <c r="X1087" t="s">
        <v>2502</v>
      </c>
      <c r="Y1087" t="s">
        <v>2503</v>
      </c>
      <c r="Z1087" s="23" t="s">
        <v>2504</v>
      </c>
      <c r="AA1087" s="23" t="s">
        <v>4033</v>
      </c>
      <c r="AB1087" s="23" t="s">
        <v>2506</v>
      </c>
      <c r="AC1087" s="23"/>
      <c r="AD1087" s="23"/>
      <c r="AE1087" s="23"/>
      <c r="AF1087" s="23" t="s">
        <v>40</v>
      </c>
      <c r="AG1087" s="23" t="s">
        <v>4037</v>
      </c>
      <c r="AH1087" s="23" t="s">
        <v>41</v>
      </c>
      <c r="AI1087" s="23" t="s">
        <v>4038</v>
      </c>
      <c r="AJ1087" s="23" t="s">
        <v>4039</v>
      </c>
      <c r="AK1087" s="23" t="s">
        <v>2501</v>
      </c>
      <c r="AL1087" s="23" t="s">
        <v>2501</v>
      </c>
      <c r="AM1087" s="23" t="s">
        <v>2501</v>
      </c>
      <c r="AN1087" s="23" t="s">
        <v>2501</v>
      </c>
      <c r="AO1087" s="30"/>
      <c r="AP1087" t="s">
        <v>2500</v>
      </c>
      <c r="AQ1087" t="s">
        <v>4040</v>
      </c>
      <c r="AR1087">
        <v>19495</v>
      </c>
      <c r="AS1087" s="2">
        <v>43831</v>
      </c>
      <c r="AT1087" s="2" t="s">
        <v>4041</v>
      </c>
    </row>
    <row r="1088" spans="1:46" x14ac:dyDescent="0.25">
      <c r="A1088" t="s">
        <v>5227</v>
      </c>
      <c r="B1088" s="23" t="s">
        <v>690</v>
      </c>
      <c r="C1088" s="26" t="s">
        <v>5228</v>
      </c>
      <c r="D1088" s="26" t="s">
        <v>5228</v>
      </c>
      <c r="E1088" t="s">
        <v>2495</v>
      </c>
      <c r="F1088" t="s">
        <v>2495</v>
      </c>
      <c r="G1088" t="s">
        <v>2495</v>
      </c>
      <c r="H1088" t="s">
        <v>2495</v>
      </c>
      <c r="I1088" t="s">
        <v>2496</v>
      </c>
      <c r="J1088" s="23" t="s">
        <v>4036</v>
      </c>
      <c r="K1088" s="23" t="s">
        <v>2505</v>
      </c>
      <c r="L1088" s="23" t="s">
        <v>2499</v>
      </c>
      <c r="M1088" s="2">
        <v>43831</v>
      </c>
      <c r="N1088" s="30"/>
      <c r="O1088" s="30"/>
      <c r="P1088" s="30"/>
      <c r="V1088" t="s">
        <v>40</v>
      </c>
      <c r="W1088" t="s">
        <v>40</v>
      </c>
      <c r="X1088" t="s">
        <v>2502</v>
      </c>
      <c r="Y1088" t="s">
        <v>2503</v>
      </c>
      <c r="Z1088" s="23" t="s">
        <v>2504</v>
      </c>
      <c r="AA1088" s="23" t="s">
        <v>4033</v>
      </c>
      <c r="AB1088" s="23" t="s">
        <v>2506</v>
      </c>
      <c r="AC1088" s="23"/>
      <c r="AD1088" s="23"/>
      <c r="AE1088" s="23"/>
      <c r="AF1088" s="23" t="s">
        <v>40</v>
      </c>
      <c r="AG1088" s="23" t="s">
        <v>4037</v>
      </c>
      <c r="AH1088" s="23" t="s">
        <v>41</v>
      </c>
      <c r="AI1088" s="23" t="s">
        <v>4038</v>
      </c>
      <c r="AJ1088" s="23" t="s">
        <v>4039</v>
      </c>
      <c r="AK1088" s="23" t="s">
        <v>2501</v>
      </c>
      <c r="AL1088" s="23" t="s">
        <v>2501</v>
      </c>
      <c r="AM1088" s="23" t="s">
        <v>2501</v>
      </c>
      <c r="AN1088" s="23" t="s">
        <v>2501</v>
      </c>
      <c r="AO1088" s="30"/>
      <c r="AP1088" t="s">
        <v>2500</v>
      </c>
      <c r="AQ1088" t="s">
        <v>4040</v>
      </c>
      <c r="AR1088">
        <v>19495</v>
      </c>
      <c r="AS1088" s="2">
        <v>43831</v>
      </c>
      <c r="AT1088" s="2" t="s">
        <v>4041</v>
      </c>
    </row>
    <row r="1089" spans="1:46" x14ac:dyDescent="0.25">
      <c r="A1089" t="s">
        <v>5229</v>
      </c>
      <c r="B1089" s="23" t="s">
        <v>691</v>
      </c>
      <c r="C1089" s="27" t="s">
        <v>5230</v>
      </c>
      <c r="D1089" s="27" t="s">
        <v>5230</v>
      </c>
      <c r="E1089" t="s">
        <v>2495</v>
      </c>
      <c r="F1089" t="s">
        <v>2495</v>
      </c>
      <c r="G1089" t="s">
        <v>2495</v>
      </c>
      <c r="H1089" t="s">
        <v>2495</v>
      </c>
      <c r="I1089" t="s">
        <v>2496</v>
      </c>
      <c r="J1089" s="23" t="s">
        <v>4036</v>
      </c>
      <c r="K1089" s="23" t="s">
        <v>2505</v>
      </c>
      <c r="L1089" s="23" t="s">
        <v>2499</v>
      </c>
      <c r="M1089" s="2">
        <v>43831</v>
      </c>
      <c r="N1089" s="30"/>
      <c r="O1089" s="30"/>
      <c r="P1089" s="30"/>
      <c r="V1089" t="s">
        <v>40</v>
      </c>
      <c r="W1089" t="s">
        <v>40</v>
      </c>
      <c r="X1089" t="s">
        <v>2502</v>
      </c>
      <c r="Y1089" t="s">
        <v>2503</v>
      </c>
      <c r="Z1089" s="23" t="s">
        <v>2504</v>
      </c>
      <c r="AA1089" s="23" t="s">
        <v>4033</v>
      </c>
      <c r="AB1089" s="23" t="s">
        <v>2506</v>
      </c>
      <c r="AC1089" s="23"/>
      <c r="AD1089" s="23"/>
      <c r="AE1089" s="23"/>
      <c r="AF1089" s="23" t="s">
        <v>40</v>
      </c>
      <c r="AG1089" s="23" t="s">
        <v>4037</v>
      </c>
      <c r="AH1089" s="23" t="s">
        <v>41</v>
      </c>
      <c r="AI1089" s="23" t="s">
        <v>4038</v>
      </c>
      <c r="AJ1089" s="23" t="s">
        <v>4039</v>
      </c>
      <c r="AK1089" s="23" t="s">
        <v>2501</v>
      </c>
      <c r="AL1089" s="23" t="s">
        <v>2501</v>
      </c>
      <c r="AM1089" s="23" t="s">
        <v>2501</v>
      </c>
      <c r="AN1089" s="23" t="s">
        <v>2501</v>
      </c>
      <c r="AO1089" s="30"/>
      <c r="AP1089" t="s">
        <v>2500</v>
      </c>
      <c r="AQ1089" t="s">
        <v>4040</v>
      </c>
      <c r="AR1089">
        <v>19495</v>
      </c>
      <c r="AS1089" s="2">
        <v>43831</v>
      </c>
      <c r="AT1089" s="2" t="s">
        <v>4041</v>
      </c>
    </row>
    <row r="1090" spans="1:46" x14ac:dyDescent="0.25">
      <c r="A1090" t="s">
        <v>5231</v>
      </c>
      <c r="B1090" s="23" t="s">
        <v>692</v>
      </c>
      <c r="C1090" s="28" t="s">
        <v>5232</v>
      </c>
      <c r="D1090" s="26" t="s">
        <v>5232</v>
      </c>
      <c r="E1090" t="s">
        <v>2495</v>
      </c>
      <c r="F1090" t="s">
        <v>2495</v>
      </c>
      <c r="G1090" t="s">
        <v>2495</v>
      </c>
      <c r="H1090" t="s">
        <v>2495</v>
      </c>
      <c r="I1090" t="s">
        <v>2496</v>
      </c>
      <c r="J1090" s="23" t="s">
        <v>4036</v>
      </c>
      <c r="K1090" s="23" t="s">
        <v>2505</v>
      </c>
      <c r="L1090" s="23" t="s">
        <v>2499</v>
      </c>
      <c r="M1090" s="2">
        <v>43831</v>
      </c>
      <c r="N1090" s="30"/>
      <c r="O1090" s="30"/>
      <c r="P1090" s="30"/>
      <c r="V1090" t="s">
        <v>40</v>
      </c>
      <c r="W1090" t="s">
        <v>40</v>
      </c>
      <c r="X1090" t="s">
        <v>2502</v>
      </c>
      <c r="Y1090" t="s">
        <v>2503</v>
      </c>
      <c r="Z1090" s="23" t="s">
        <v>2504</v>
      </c>
      <c r="AA1090" s="23" t="s">
        <v>4033</v>
      </c>
      <c r="AB1090" s="23" t="s">
        <v>2506</v>
      </c>
      <c r="AC1090" s="23"/>
      <c r="AD1090" s="23"/>
      <c r="AE1090" s="23"/>
      <c r="AF1090" s="23" t="s">
        <v>40</v>
      </c>
      <c r="AG1090" s="23" t="s">
        <v>4037</v>
      </c>
      <c r="AH1090" s="23" t="s">
        <v>41</v>
      </c>
      <c r="AI1090" s="23" t="s">
        <v>4038</v>
      </c>
      <c r="AJ1090" s="23" t="s">
        <v>4039</v>
      </c>
      <c r="AK1090" s="23" t="s">
        <v>2501</v>
      </c>
      <c r="AL1090" s="23" t="s">
        <v>2501</v>
      </c>
      <c r="AM1090" s="23" t="s">
        <v>2501</v>
      </c>
      <c r="AN1090" s="23" t="s">
        <v>2501</v>
      </c>
      <c r="AO1090" s="30"/>
      <c r="AP1090" t="s">
        <v>2500</v>
      </c>
      <c r="AQ1090" t="s">
        <v>4040</v>
      </c>
      <c r="AR1090">
        <v>19495</v>
      </c>
      <c r="AS1090" s="2">
        <v>43831</v>
      </c>
      <c r="AT1090" s="2" t="s">
        <v>4041</v>
      </c>
    </row>
    <row r="1091" spans="1:46" x14ac:dyDescent="0.25">
      <c r="A1091" t="s">
        <v>5233</v>
      </c>
      <c r="B1091" s="23" t="s">
        <v>693</v>
      </c>
      <c r="C1091" s="28" t="s">
        <v>5234</v>
      </c>
      <c r="D1091" s="27" t="s">
        <v>5234</v>
      </c>
      <c r="E1091" t="s">
        <v>2495</v>
      </c>
      <c r="F1091" t="s">
        <v>2495</v>
      </c>
      <c r="G1091" t="s">
        <v>2495</v>
      </c>
      <c r="H1091" t="s">
        <v>2495</v>
      </c>
      <c r="I1091" t="s">
        <v>2496</v>
      </c>
      <c r="J1091" s="23" t="s">
        <v>4036</v>
      </c>
      <c r="K1091" s="23" t="s">
        <v>2505</v>
      </c>
      <c r="L1091" s="23" t="s">
        <v>2499</v>
      </c>
      <c r="M1091" s="2">
        <v>43831</v>
      </c>
      <c r="N1091" s="30"/>
      <c r="O1091" s="30"/>
      <c r="P1091" s="30"/>
      <c r="V1091" t="s">
        <v>40</v>
      </c>
      <c r="W1091" t="s">
        <v>40</v>
      </c>
      <c r="X1091" t="s">
        <v>2502</v>
      </c>
      <c r="Y1091" t="s">
        <v>2503</v>
      </c>
      <c r="Z1091" s="23" t="s">
        <v>2504</v>
      </c>
      <c r="AA1091" s="23" t="s">
        <v>4033</v>
      </c>
      <c r="AB1091" s="23" t="s">
        <v>2506</v>
      </c>
      <c r="AC1091" s="23"/>
      <c r="AD1091" s="23"/>
      <c r="AE1091" s="23"/>
      <c r="AF1091" s="23" t="s">
        <v>40</v>
      </c>
      <c r="AG1091" s="23" t="s">
        <v>4037</v>
      </c>
      <c r="AH1091" s="23" t="s">
        <v>41</v>
      </c>
      <c r="AI1091" s="23" t="s">
        <v>4038</v>
      </c>
      <c r="AJ1091" s="23" t="s">
        <v>4039</v>
      </c>
      <c r="AK1091" s="23" t="s">
        <v>2501</v>
      </c>
      <c r="AL1091" s="23" t="s">
        <v>2501</v>
      </c>
      <c r="AM1091" s="23" t="s">
        <v>2501</v>
      </c>
      <c r="AN1091" s="23" t="s">
        <v>2501</v>
      </c>
      <c r="AO1091" s="30"/>
      <c r="AP1091" t="s">
        <v>2500</v>
      </c>
      <c r="AQ1091" t="s">
        <v>4040</v>
      </c>
      <c r="AR1091">
        <v>19495</v>
      </c>
      <c r="AS1091" s="2">
        <v>43831</v>
      </c>
      <c r="AT1091" s="2" t="s">
        <v>4041</v>
      </c>
    </row>
    <row r="1092" spans="1:46" x14ac:dyDescent="0.25">
      <c r="A1092" t="s">
        <v>5235</v>
      </c>
      <c r="B1092" s="23" t="s">
        <v>694</v>
      </c>
      <c r="C1092" s="28" t="s">
        <v>5236</v>
      </c>
      <c r="D1092" s="26" t="s">
        <v>5236</v>
      </c>
      <c r="E1092" t="s">
        <v>2495</v>
      </c>
      <c r="F1092" t="s">
        <v>2495</v>
      </c>
      <c r="G1092" t="s">
        <v>2495</v>
      </c>
      <c r="H1092" t="s">
        <v>2495</v>
      </c>
      <c r="I1092" t="s">
        <v>2496</v>
      </c>
      <c r="J1092" s="23" t="s">
        <v>4036</v>
      </c>
      <c r="K1092" s="23" t="s">
        <v>2505</v>
      </c>
      <c r="L1092" s="23" t="s">
        <v>2499</v>
      </c>
      <c r="M1092" s="2">
        <v>43831</v>
      </c>
      <c r="N1092" s="30"/>
      <c r="O1092" s="30"/>
      <c r="P1092" s="30"/>
      <c r="V1092" t="s">
        <v>40</v>
      </c>
      <c r="W1092" t="s">
        <v>40</v>
      </c>
      <c r="X1092" t="s">
        <v>2502</v>
      </c>
      <c r="Y1092" t="s">
        <v>2503</v>
      </c>
      <c r="Z1092" s="23" t="s">
        <v>2504</v>
      </c>
      <c r="AA1092" s="23" t="s">
        <v>4033</v>
      </c>
      <c r="AB1092" s="23" t="s">
        <v>2506</v>
      </c>
      <c r="AC1092" s="23"/>
      <c r="AD1092" s="23"/>
      <c r="AE1092" s="23"/>
      <c r="AF1092" s="23" t="s">
        <v>40</v>
      </c>
      <c r="AG1092" s="23" t="s">
        <v>4037</v>
      </c>
      <c r="AH1092" s="23" t="s">
        <v>41</v>
      </c>
      <c r="AI1092" s="23" t="s">
        <v>4038</v>
      </c>
      <c r="AJ1092" s="23" t="s">
        <v>4039</v>
      </c>
      <c r="AK1092" s="23" t="s">
        <v>2501</v>
      </c>
      <c r="AL1092" s="23" t="s">
        <v>2501</v>
      </c>
      <c r="AM1092" s="23" t="s">
        <v>2501</v>
      </c>
      <c r="AN1092" s="23" t="s">
        <v>2501</v>
      </c>
      <c r="AO1092" s="30"/>
      <c r="AP1092" t="s">
        <v>2500</v>
      </c>
      <c r="AQ1092" t="s">
        <v>4040</v>
      </c>
      <c r="AR1092">
        <v>19495</v>
      </c>
      <c r="AS1092" s="2">
        <v>43831</v>
      </c>
      <c r="AT1092" s="2" t="s">
        <v>4041</v>
      </c>
    </row>
    <row r="1093" spans="1:46" x14ac:dyDescent="0.25">
      <c r="A1093" t="s">
        <v>5237</v>
      </c>
      <c r="B1093" s="23" t="s">
        <v>695</v>
      </c>
      <c r="C1093" s="28" t="s">
        <v>5238</v>
      </c>
      <c r="D1093" s="27" t="s">
        <v>5238</v>
      </c>
      <c r="E1093" t="s">
        <v>2495</v>
      </c>
      <c r="F1093" t="s">
        <v>2495</v>
      </c>
      <c r="G1093" t="s">
        <v>2495</v>
      </c>
      <c r="H1093" t="s">
        <v>2495</v>
      </c>
      <c r="I1093" t="s">
        <v>2496</v>
      </c>
      <c r="J1093" s="23" t="s">
        <v>4036</v>
      </c>
      <c r="K1093" s="23" t="s">
        <v>2505</v>
      </c>
      <c r="L1093" s="23" t="s">
        <v>2499</v>
      </c>
      <c r="M1093" s="2">
        <v>43831</v>
      </c>
      <c r="N1093" s="30"/>
      <c r="O1093" s="30"/>
      <c r="P1093" s="30"/>
      <c r="V1093" t="s">
        <v>40</v>
      </c>
      <c r="W1093" t="s">
        <v>40</v>
      </c>
      <c r="X1093" t="s">
        <v>2502</v>
      </c>
      <c r="Y1093" t="s">
        <v>2503</v>
      </c>
      <c r="Z1093" s="23" t="s">
        <v>2504</v>
      </c>
      <c r="AA1093" s="23" t="s">
        <v>4033</v>
      </c>
      <c r="AB1093" s="23" t="s">
        <v>2506</v>
      </c>
      <c r="AC1093" s="23"/>
      <c r="AD1093" s="23"/>
      <c r="AE1093" s="23"/>
      <c r="AF1093" s="23" t="s">
        <v>40</v>
      </c>
      <c r="AG1093" s="23" t="s">
        <v>4037</v>
      </c>
      <c r="AH1093" s="23" t="s">
        <v>41</v>
      </c>
      <c r="AI1093" s="23" t="s">
        <v>4038</v>
      </c>
      <c r="AJ1093" s="23" t="s">
        <v>4039</v>
      </c>
      <c r="AK1093" s="23" t="s">
        <v>2501</v>
      </c>
      <c r="AL1093" s="23" t="s">
        <v>2501</v>
      </c>
      <c r="AM1093" s="23" t="s">
        <v>2501</v>
      </c>
      <c r="AN1093" s="23" t="s">
        <v>2501</v>
      </c>
      <c r="AO1093" s="30"/>
      <c r="AP1093" t="s">
        <v>2500</v>
      </c>
      <c r="AQ1093" t="s">
        <v>4040</v>
      </c>
      <c r="AR1093">
        <v>19495</v>
      </c>
      <c r="AS1093" s="2">
        <v>43831</v>
      </c>
      <c r="AT1093" s="2" t="s">
        <v>4041</v>
      </c>
    </row>
    <row r="1094" spans="1:46" x14ac:dyDescent="0.25">
      <c r="A1094" t="s">
        <v>5239</v>
      </c>
      <c r="B1094" s="23" t="s">
        <v>696</v>
      </c>
      <c r="C1094" s="28" t="s">
        <v>5240</v>
      </c>
      <c r="D1094" s="26" t="s">
        <v>5240</v>
      </c>
      <c r="E1094" t="s">
        <v>2495</v>
      </c>
      <c r="F1094" t="s">
        <v>2495</v>
      </c>
      <c r="G1094" t="s">
        <v>2495</v>
      </c>
      <c r="H1094" t="s">
        <v>2495</v>
      </c>
      <c r="I1094" t="s">
        <v>2496</v>
      </c>
      <c r="J1094" s="23" t="s">
        <v>4036</v>
      </c>
      <c r="K1094" s="23" t="s">
        <v>2505</v>
      </c>
      <c r="L1094" s="23" t="s">
        <v>2499</v>
      </c>
      <c r="M1094" s="2">
        <v>43831</v>
      </c>
      <c r="N1094" s="30"/>
      <c r="O1094" s="30"/>
      <c r="P1094" s="30"/>
      <c r="V1094" t="s">
        <v>40</v>
      </c>
      <c r="W1094" t="s">
        <v>40</v>
      </c>
      <c r="X1094" t="s">
        <v>2502</v>
      </c>
      <c r="Y1094" t="s">
        <v>2503</v>
      </c>
      <c r="Z1094" s="23" t="s">
        <v>2504</v>
      </c>
      <c r="AA1094" s="23" t="s">
        <v>4033</v>
      </c>
      <c r="AB1094" s="23" t="s">
        <v>2506</v>
      </c>
      <c r="AC1094" s="23"/>
      <c r="AD1094" s="23"/>
      <c r="AE1094" s="23"/>
      <c r="AF1094" s="23" t="s">
        <v>40</v>
      </c>
      <c r="AG1094" s="23" t="s">
        <v>4037</v>
      </c>
      <c r="AH1094" s="23" t="s">
        <v>41</v>
      </c>
      <c r="AI1094" s="23" t="s">
        <v>4038</v>
      </c>
      <c r="AJ1094" s="23" t="s">
        <v>4039</v>
      </c>
      <c r="AK1094" s="23" t="s">
        <v>2501</v>
      </c>
      <c r="AL1094" s="23" t="s">
        <v>2501</v>
      </c>
      <c r="AM1094" s="23" t="s">
        <v>2501</v>
      </c>
      <c r="AN1094" s="23" t="s">
        <v>2501</v>
      </c>
      <c r="AO1094" s="30"/>
      <c r="AP1094" t="s">
        <v>2500</v>
      </c>
      <c r="AQ1094" t="s">
        <v>4040</v>
      </c>
      <c r="AR1094">
        <v>19495</v>
      </c>
      <c r="AS1094" s="2">
        <v>43831</v>
      </c>
      <c r="AT1094" s="2" t="s">
        <v>4041</v>
      </c>
    </row>
    <row r="1095" spans="1:46" x14ac:dyDescent="0.25">
      <c r="A1095" t="s">
        <v>5241</v>
      </c>
      <c r="B1095" s="23" t="s">
        <v>697</v>
      </c>
      <c r="C1095" s="28" t="s">
        <v>5242</v>
      </c>
      <c r="D1095" s="27" t="s">
        <v>5242</v>
      </c>
      <c r="E1095" t="s">
        <v>2495</v>
      </c>
      <c r="F1095" t="s">
        <v>2495</v>
      </c>
      <c r="G1095" t="s">
        <v>2495</v>
      </c>
      <c r="H1095" t="s">
        <v>2495</v>
      </c>
      <c r="I1095" t="s">
        <v>2496</v>
      </c>
      <c r="J1095" s="23" t="s">
        <v>4036</v>
      </c>
      <c r="K1095" s="23" t="s">
        <v>2505</v>
      </c>
      <c r="L1095" s="23" t="s">
        <v>2499</v>
      </c>
      <c r="M1095" s="2">
        <v>43831</v>
      </c>
      <c r="N1095" s="30"/>
      <c r="O1095" s="30"/>
      <c r="P1095" s="30"/>
      <c r="V1095" t="s">
        <v>40</v>
      </c>
      <c r="W1095" t="s">
        <v>40</v>
      </c>
      <c r="X1095" t="s">
        <v>2502</v>
      </c>
      <c r="Y1095" t="s">
        <v>2503</v>
      </c>
      <c r="Z1095" s="23" t="s">
        <v>2504</v>
      </c>
      <c r="AA1095" s="23" t="s">
        <v>4033</v>
      </c>
      <c r="AB1095" s="23" t="s">
        <v>2506</v>
      </c>
      <c r="AC1095" s="23"/>
      <c r="AD1095" s="23"/>
      <c r="AE1095" s="23"/>
      <c r="AF1095" s="23" t="s">
        <v>40</v>
      </c>
      <c r="AG1095" s="23" t="s">
        <v>4037</v>
      </c>
      <c r="AH1095" s="23" t="s">
        <v>41</v>
      </c>
      <c r="AI1095" s="23" t="s">
        <v>4038</v>
      </c>
      <c r="AJ1095" s="23" t="s">
        <v>4039</v>
      </c>
      <c r="AK1095" s="23" t="s">
        <v>2501</v>
      </c>
      <c r="AL1095" s="23" t="s">
        <v>2501</v>
      </c>
      <c r="AM1095" s="23" t="s">
        <v>2501</v>
      </c>
      <c r="AN1095" s="23" t="s">
        <v>2501</v>
      </c>
      <c r="AO1095" s="30"/>
      <c r="AP1095" t="s">
        <v>2500</v>
      </c>
      <c r="AQ1095" t="s">
        <v>4040</v>
      </c>
      <c r="AR1095">
        <v>19495</v>
      </c>
      <c r="AS1095" s="2">
        <v>43831</v>
      </c>
      <c r="AT1095" s="2" t="s">
        <v>4041</v>
      </c>
    </row>
    <row r="1096" spans="1:46" x14ac:dyDescent="0.25">
      <c r="A1096" t="s">
        <v>5243</v>
      </c>
      <c r="B1096" s="23" t="s">
        <v>698</v>
      </c>
      <c r="C1096" s="28" t="s">
        <v>5244</v>
      </c>
      <c r="D1096" s="26" t="s">
        <v>5244</v>
      </c>
      <c r="E1096" t="s">
        <v>2495</v>
      </c>
      <c r="F1096" t="s">
        <v>2495</v>
      </c>
      <c r="G1096" t="s">
        <v>2495</v>
      </c>
      <c r="H1096" t="s">
        <v>2495</v>
      </c>
      <c r="I1096" t="s">
        <v>2496</v>
      </c>
      <c r="J1096" s="23" t="s">
        <v>4036</v>
      </c>
      <c r="K1096" s="23" t="s">
        <v>2505</v>
      </c>
      <c r="L1096" s="23" t="s">
        <v>2499</v>
      </c>
      <c r="M1096" s="2">
        <v>43831</v>
      </c>
      <c r="N1096" s="30"/>
      <c r="O1096" s="30"/>
      <c r="P1096" s="30"/>
      <c r="V1096" t="s">
        <v>40</v>
      </c>
      <c r="W1096" t="s">
        <v>40</v>
      </c>
      <c r="X1096" t="s">
        <v>2502</v>
      </c>
      <c r="Y1096" t="s">
        <v>2503</v>
      </c>
      <c r="Z1096" s="23" t="s">
        <v>2504</v>
      </c>
      <c r="AA1096" s="23" t="s">
        <v>4033</v>
      </c>
      <c r="AB1096" s="23" t="s">
        <v>2506</v>
      </c>
      <c r="AC1096" s="23"/>
      <c r="AD1096" s="23"/>
      <c r="AE1096" s="23"/>
      <c r="AF1096" s="23" t="s">
        <v>40</v>
      </c>
      <c r="AG1096" s="23" t="s">
        <v>4037</v>
      </c>
      <c r="AH1096" s="23" t="s">
        <v>41</v>
      </c>
      <c r="AI1096" s="23" t="s">
        <v>4038</v>
      </c>
      <c r="AJ1096" s="23" t="s">
        <v>4039</v>
      </c>
      <c r="AK1096" s="23" t="s">
        <v>2501</v>
      </c>
      <c r="AL1096" s="23" t="s">
        <v>2501</v>
      </c>
      <c r="AM1096" s="23" t="s">
        <v>2501</v>
      </c>
      <c r="AN1096" s="23" t="s">
        <v>2501</v>
      </c>
      <c r="AO1096" s="30"/>
      <c r="AP1096" t="s">
        <v>2500</v>
      </c>
      <c r="AQ1096" t="s">
        <v>4040</v>
      </c>
      <c r="AR1096">
        <v>19495</v>
      </c>
      <c r="AS1096" s="2">
        <v>43831</v>
      </c>
      <c r="AT1096" s="2" t="s">
        <v>4041</v>
      </c>
    </row>
    <row r="1097" spans="1:46" x14ac:dyDescent="0.25">
      <c r="A1097" t="s">
        <v>5245</v>
      </c>
      <c r="B1097" s="23" t="s">
        <v>699</v>
      </c>
      <c r="C1097" s="27" t="s">
        <v>5246</v>
      </c>
      <c r="D1097" s="27" t="s">
        <v>5246</v>
      </c>
      <c r="E1097" t="s">
        <v>2495</v>
      </c>
      <c r="F1097" t="s">
        <v>2495</v>
      </c>
      <c r="G1097" t="s">
        <v>2495</v>
      </c>
      <c r="H1097" t="s">
        <v>2495</v>
      </c>
      <c r="I1097" t="s">
        <v>2496</v>
      </c>
      <c r="J1097" s="23" t="s">
        <v>4036</v>
      </c>
      <c r="K1097" s="23" t="s">
        <v>2505</v>
      </c>
      <c r="L1097" s="23" t="s">
        <v>2499</v>
      </c>
      <c r="M1097" s="2">
        <v>43831</v>
      </c>
      <c r="N1097" s="30"/>
      <c r="O1097" s="30"/>
      <c r="P1097" s="30"/>
      <c r="V1097" t="s">
        <v>40</v>
      </c>
      <c r="W1097" t="s">
        <v>40</v>
      </c>
      <c r="X1097" t="s">
        <v>2502</v>
      </c>
      <c r="Y1097" t="s">
        <v>2503</v>
      </c>
      <c r="Z1097" s="23" t="s">
        <v>2504</v>
      </c>
      <c r="AA1097" s="23" t="s">
        <v>4033</v>
      </c>
      <c r="AB1097" s="23" t="s">
        <v>2506</v>
      </c>
      <c r="AC1097" s="23"/>
      <c r="AD1097" s="23"/>
      <c r="AE1097" s="23"/>
      <c r="AF1097" s="23" t="s">
        <v>40</v>
      </c>
      <c r="AG1097" s="23" t="s">
        <v>4037</v>
      </c>
      <c r="AH1097" s="23" t="s">
        <v>41</v>
      </c>
      <c r="AI1097" s="23" t="s">
        <v>4038</v>
      </c>
      <c r="AJ1097" s="23" t="s">
        <v>4039</v>
      </c>
      <c r="AK1097" s="23" t="s">
        <v>2501</v>
      </c>
      <c r="AL1097" s="23" t="s">
        <v>2501</v>
      </c>
      <c r="AM1097" s="23" t="s">
        <v>2501</v>
      </c>
      <c r="AN1097" s="23" t="s">
        <v>2501</v>
      </c>
      <c r="AO1097" s="30"/>
      <c r="AP1097" t="s">
        <v>2500</v>
      </c>
      <c r="AQ1097" t="s">
        <v>4040</v>
      </c>
      <c r="AR1097">
        <v>19495</v>
      </c>
      <c r="AS1097" s="2">
        <v>43831</v>
      </c>
      <c r="AT1097" s="2" t="s">
        <v>4041</v>
      </c>
    </row>
    <row r="1098" spans="1:46" x14ac:dyDescent="0.25">
      <c r="A1098" t="s">
        <v>5247</v>
      </c>
      <c r="B1098" s="23" t="s">
        <v>700</v>
      </c>
      <c r="C1098" s="28" t="s">
        <v>5248</v>
      </c>
      <c r="D1098" s="26" t="s">
        <v>5248</v>
      </c>
      <c r="E1098" t="s">
        <v>2495</v>
      </c>
      <c r="F1098" t="s">
        <v>2495</v>
      </c>
      <c r="G1098" t="s">
        <v>2495</v>
      </c>
      <c r="H1098" t="s">
        <v>2495</v>
      </c>
      <c r="I1098" t="s">
        <v>2496</v>
      </c>
      <c r="J1098" s="23" t="s">
        <v>4036</v>
      </c>
      <c r="K1098" s="23" t="s">
        <v>2505</v>
      </c>
      <c r="L1098" s="23" t="s">
        <v>2499</v>
      </c>
      <c r="M1098" s="2">
        <v>43831</v>
      </c>
      <c r="N1098" s="30"/>
      <c r="O1098" s="30"/>
      <c r="P1098" s="30"/>
      <c r="V1098" t="s">
        <v>40</v>
      </c>
      <c r="W1098" t="s">
        <v>40</v>
      </c>
      <c r="X1098" t="s">
        <v>2502</v>
      </c>
      <c r="Y1098" t="s">
        <v>2503</v>
      </c>
      <c r="Z1098" s="23" t="s">
        <v>2504</v>
      </c>
      <c r="AA1098" s="23" t="s">
        <v>4033</v>
      </c>
      <c r="AB1098" s="23" t="s">
        <v>2506</v>
      </c>
      <c r="AC1098" s="23"/>
      <c r="AD1098" s="23"/>
      <c r="AE1098" s="23"/>
      <c r="AF1098" s="23" t="s">
        <v>40</v>
      </c>
      <c r="AG1098" s="23" t="s">
        <v>4037</v>
      </c>
      <c r="AH1098" s="23" t="s">
        <v>41</v>
      </c>
      <c r="AI1098" s="23" t="s">
        <v>4038</v>
      </c>
      <c r="AJ1098" s="23" t="s">
        <v>4039</v>
      </c>
      <c r="AK1098" s="23" t="s">
        <v>2501</v>
      </c>
      <c r="AL1098" s="23" t="s">
        <v>2501</v>
      </c>
      <c r="AM1098" s="23" t="s">
        <v>2501</v>
      </c>
      <c r="AN1098" s="23" t="s">
        <v>2501</v>
      </c>
      <c r="AO1098" s="30"/>
      <c r="AP1098" t="s">
        <v>2500</v>
      </c>
      <c r="AQ1098" t="s">
        <v>4040</v>
      </c>
      <c r="AR1098">
        <v>19495</v>
      </c>
      <c r="AS1098" s="2">
        <v>43831</v>
      </c>
      <c r="AT1098" s="2" t="s">
        <v>4041</v>
      </c>
    </row>
    <row r="1099" spans="1:46" x14ac:dyDescent="0.25">
      <c r="A1099" t="s">
        <v>5249</v>
      </c>
      <c r="B1099" s="23" t="s">
        <v>701</v>
      </c>
      <c r="C1099" s="27" t="s">
        <v>5250</v>
      </c>
      <c r="D1099" s="27" t="s">
        <v>5250</v>
      </c>
      <c r="E1099" t="s">
        <v>2495</v>
      </c>
      <c r="F1099" t="s">
        <v>2495</v>
      </c>
      <c r="G1099" t="s">
        <v>2495</v>
      </c>
      <c r="H1099" t="s">
        <v>2495</v>
      </c>
      <c r="I1099" t="s">
        <v>2496</v>
      </c>
      <c r="J1099" s="23" t="s">
        <v>4036</v>
      </c>
      <c r="K1099" s="23" t="s">
        <v>2505</v>
      </c>
      <c r="L1099" s="23" t="s">
        <v>2499</v>
      </c>
      <c r="M1099" s="2">
        <v>43831</v>
      </c>
      <c r="N1099" s="30"/>
      <c r="O1099" s="30"/>
      <c r="P1099" s="30"/>
      <c r="V1099" t="s">
        <v>40</v>
      </c>
      <c r="W1099" t="s">
        <v>40</v>
      </c>
      <c r="X1099" t="s">
        <v>2502</v>
      </c>
      <c r="Y1099" t="s">
        <v>2503</v>
      </c>
      <c r="Z1099" s="23" t="s">
        <v>2504</v>
      </c>
      <c r="AA1099" s="23" t="s">
        <v>4033</v>
      </c>
      <c r="AB1099" s="23" t="s">
        <v>2506</v>
      </c>
      <c r="AC1099" s="23"/>
      <c r="AD1099" s="23"/>
      <c r="AE1099" s="23"/>
      <c r="AF1099" s="23" t="s">
        <v>40</v>
      </c>
      <c r="AG1099" s="23" t="s">
        <v>4037</v>
      </c>
      <c r="AH1099" s="23" t="s">
        <v>41</v>
      </c>
      <c r="AI1099" s="23" t="s">
        <v>4038</v>
      </c>
      <c r="AJ1099" s="23" t="s">
        <v>4039</v>
      </c>
      <c r="AK1099" s="23" t="s">
        <v>2501</v>
      </c>
      <c r="AL1099" s="23" t="s">
        <v>2501</v>
      </c>
      <c r="AM1099" s="23" t="s">
        <v>2501</v>
      </c>
      <c r="AN1099" s="23" t="s">
        <v>2501</v>
      </c>
      <c r="AO1099" s="30"/>
      <c r="AP1099" t="s">
        <v>2500</v>
      </c>
      <c r="AQ1099" t="s">
        <v>4040</v>
      </c>
      <c r="AR1099">
        <v>19495</v>
      </c>
      <c r="AS1099" s="2">
        <v>43831</v>
      </c>
      <c r="AT1099" s="2" t="s">
        <v>4041</v>
      </c>
    </row>
    <row r="1100" spans="1:46" x14ac:dyDescent="0.25">
      <c r="A1100" t="s">
        <v>5251</v>
      </c>
      <c r="B1100" s="23" t="s">
        <v>702</v>
      </c>
      <c r="C1100" s="26" t="s">
        <v>5252</v>
      </c>
      <c r="D1100" s="26" t="s">
        <v>5252</v>
      </c>
      <c r="E1100" t="s">
        <v>2495</v>
      </c>
      <c r="F1100" t="s">
        <v>2495</v>
      </c>
      <c r="G1100" t="s">
        <v>2495</v>
      </c>
      <c r="H1100" t="s">
        <v>2495</v>
      </c>
      <c r="I1100" t="s">
        <v>2496</v>
      </c>
      <c r="J1100" s="23" t="s">
        <v>4036</v>
      </c>
      <c r="K1100" s="23" t="s">
        <v>2505</v>
      </c>
      <c r="L1100" s="23" t="s">
        <v>2499</v>
      </c>
      <c r="M1100" s="2">
        <v>43831</v>
      </c>
      <c r="N1100" s="30"/>
      <c r="O1100" s="30"/>
      <c r="P1100" s="30"/>
      <c r="V1100" t="s">
        <v>40</v>
      </c>
      <c r="W1100" t="s">
        <v>40</v>
      </c>
      <c r="X1100" t="s">
        <v>2502</v>
      </c>
      <c r="Y1100" t="s">
        <v>2503</v>
      </c>
      <c r="Z1100" s="23" t="s">
        <v>2504</v>
      </c>
      <c r="AA1100" s="23" t="s">
        <v>4033</v>
      </c>
      <c r="AB1100" s="23" t="s">
        <v>2506</v>
      </c>
      <c r="AC1100" s="23"/>
      <c r="AD1100" s="23"/>
      <c r="AE1100" s="23"/>
      <c r="AF1100" s="23" t="s">
        <v>40</v>
      </c>
      <c r="AG1100" s="23" t="s">
        <v>4037</v>
      </c>
      <c r="AH1100" s="23" t="s">
        <v>41</v>
      </c>
      <c r="AI1100" s="23" t="s">
        <v>4038</v>
      </c>
      <c r="AJ1100" s="23" t="s">
        <v>4039</v>
      </c>
      <c r="AK1100" s="23" t="s">
        <v>2501</v>
      </c>
      <c r="AL1100" s="23" t="s">
        <v>2501</v>
      </c>
      <c r="AM1100" s="23" t="s">
        <v>2501</v>
      </c>
      <c r="AN1100" s="23" t="s">
        <v>2501</v>
      </c>
      <c r="AO1100" s="30"/>
      <c r="AP1100" t="s">
        <v>2500</v>
      </c>
      <c r="AQ1100" t="s">
        <v>4040</v>
      </c>
      <c r="AR1100">
        <v>19495</v>
      </c>
      <c r="AS1100" s="2">
        <v>43831</v>
      </c>
      <c r="AT1100" s="2" t="s">
        <v>4041</v>
      </c>
    </row>
    <row r="1101" spans="1:46" x14ac:dyDescent="0.25">
      <c r="A1101" t="s">
        <v>5253</v>
      </c>
      <c r="B1101" s="23" t="s">
        <v>704</v>
      </c>
      <c r="C1101" s="27" t="s">
        <v>5254</v>
      </c>
      <c r="D1101" s="27" t="s">
        <v>5254</v>
      </c>
      <c r="E1101" t="s">
        <v>2495</v>
      </c>
      <c r="F1101" t="s">
        <v>2495</v>
      </c>
      <c r="G1101" t="s">
        <v>2495</v>
      </c>
      <c r="H1101" t="s">
        <v>2495</v>
      </c>
      <c r="I1101" t="s">
        <v>2496</v>
      </c>
      <c r="J1101" s="23" t="s">
        <v>4036</v>
      </c>
      <c r="K1101" s="23" t="s">
        <v>2505</v>
      </c>
      <c r="L1101" s="23" t="s">
        <v>2499</v>
      </c>
      <c r="M1101" s="2">
        <v>43831</v>
      </c>
      <c r="N1101" s="30"/>
      <c r="O1101" s="30"/>
      <c r="P1101" s="30"/>
      <c r="V1101" t="s">
        <v>40</v>
      </c>
      <c r="W1101" t="s">
        <v>40</v>
      </c>
      <c r="X1101" t="s">
        <v>2502</v>
      </c>
      <c r="Y1101" t="s">
        <v>2503</v>
      </c>
      <c r="Z1101" s="23" t="s">
        <v>2504</v>
      </c>
      <c r="AA1101" s="23" t="s">
        <v>4033</v>
      </c>
      <c r="AB1101" s="23" t="s">
        <v>2506</v>
      </c>
      <c r="AC1101" s="23"/>
      <c r="AD1101" s="23"/>
      <c r="AE1101" s="23"/>
      <c r="AF1101" s="23" t="s">
        <v>40</v>
      </c>
      <c r="AG1101" s="23" t="s">
        <v>4037</v>
      </c>
      <c r="AH1101" s="23" t="s">
        <v>41</v>
      </c>
      <c r="AI1101" s="23" t="s">
        <v>4038</v>
      </c>
      <c r="AJ1101" s="23" t="s">
        <v>4039</v>
      </c>
      <c r="AK1101" s="23" t="s">
        <v>2501</v>
      </c>
      <c r="AL1101" s="23" t="s">
        <v>2501</v>
      </c>
      <c r="AM1101" s="23" t="s">
        <v>2501</v>
      </c>
      <c r="AN1101" s="23" t="s">
        <v>2501</v>
      </c>
      <c r="AO1101" s="30"/>
      <c r="AP1101" t="s">
        <v>2500</v>
      </c>
      <c r="AQ1101" t="s">
        <v>4040</v>
      </c>
      <c r="AR1101">
        <v>19495</v>
      </c>
      <c r="AS1101" s="2">
        <v>43831</v>
      </c>
      <c r="AT1101" s="2" t="s">
        <v>4041</v>
      </c>
    </row>
    <row r="1102" spans="1:46" x14ac:dyDescent="0.25">
      <c r="A1102" t="s">
        <v>5255</v>
      </c>
      <c r="B1102" s="23" t="s">
        <v>705</v>
      </c>
      <c r="C1102" s="28" t="s">
        <v>5256</v>
      </c>
      <c r="D1102" s="26" t="s">
        <v>5256</v>
      </c>
      <c r="E1102" t="s">
        <v>2495</v>
      </c>
      <c r="F1102" t="s">
        <v>2495</v>
      </c>
      <c r="G1102" t="s">
        <v>2495</v>
      </c>
      <c r="H1102" t="s">
        <v>2495</v>
      </c>
      <c r="I1102" t="s">
        <v>2496</v>
      </c>
      <c r="J1102" s="23" t="s">
        <v>4036</v>
      </c>
      <c r="K1102" s="23" t="s">
        <v>2505</v>
      </c>
      <c r="L1102" s="23" t="s">
        <v>2499</v>
      </c>
      <c r="M1102" s="2">
        <v>43831</v>
      </c>
      <c r="N1102" s="30"/>
      <c r="O1102" s="30"/>
      <c r="P1102" s="30"/>
      <c r="V1102" t="s">
        <v>40</v>
      </c>
      <c r="W1102" t="s">
        <v>40</v>
      </c>
      <c r="X1102" t="s">
        <v>2502</v>
      </c>
      <c r="Y1102" t="s">
        <v>2503</v>
      </c>
      <c r="Z1102" s="23" t="s">
        <v>2504</v>
      </c>
      <c r="AA1102" s="23" t="s">
        <v>4033</v>
      </c>
      <c r="AB1102" s="23" t="s">
        <v>2506</v>
      </c>
      <c r="AC1102" s="23"/>
      <c r="AD1102" s="23"/>
      <c r="AE1102" s="23"/>
      <c r="AF1102" s="23" t="s">
        <v>40</v>
      </c>
      <c r="AG1102" s="23" t="s">
        <v>4037</v>
      </c>
      <c r="AH1102" s="23" t="s">
        <v>41</v>
      </c>
      <c r="AI1102" s="23" t="s">
        <v>4038</v>
      </c>
      <c r="AJ1102" s="23" t="s">
        <v>4039</v>
      </c>
      <c r="AK1102" s="23" t="s">
        <v>2501</v>
      </c>
      <c r="AL1102" s="23" t="s">
        <v>2501</v>
      </c>
      <c r="AM1102" s="23" t="s">
        <v>2501</v>
      </c>
      <c r="AN1102" s="23" t="s">
        <v>2501</v>
      </c>
      <c r="AO1102" s="30"/>
      <c r="AP1102" t="s">
        <v>2500</v>
      </c>
      <c r="AQ1102" t="s">
        <v>4040</v>
      </c>
      <c r="AR1102">
        <v>19495</v>
      </c>
      <c r="AS1102" s="2">
        <v>43831</v>
      </c>
      <c r="AT1102" s="2" t="s">
        <v>4041</v>
      </c>
    </row>
    <row r="1103" spans="1:46" x14ac:dyDescent="0.25">
      <c r="A1103" t="s">
        <v>5257</v>
      </c>
      <c r="B1103" s="23" t="s">
        <v>706</v>
      </c>
      <c r="C1103" s="27" t="s">
        <v>5258</v>
      </c>
      <c r="D1103" s="27" t="s">
        <v>5258</v>
      </c>
      <c r="E1103" t="s">
        <v>2495</v>
      </c>
      <c r="F1103" t="s">
        <v>2495</v>
      </c>
      <c r="G1103" t="s">
        <v>2495</v>
      </c>
      <c r="H1103" t="s">
        <v>2495</v>
      </c>
      <c r="I1103" t="s">
        <v>2496</v>
      </c>
      <c r="J1103" s="23" t="s">
        <v>4036</v>
      </c>
      <c r="K1103" s="23" t="s">
        <v>2505</v>
      </c>
      <c r="L1103" s="23" t="s">
        <v>2499</v>
      </c>
      <c r="M1103" s="2">
        <v>43831</v>
      </c>
      <c r="N1103" s="30"/>
      <c r="O1103" s="30"/>
      <c r="P1103" s="30"/>
      <c r="V1103" t="s">
        <v>40</v>
      </c>
      <c r="W1103" t="s">
        <v>40</v>
      </c>
      <c r="X1103" t="s">
        <v>2502</v>
      </c>
      <c r="Y1103" t="s">
        <v>2503</v>
      </c>
      <c r="Z1103" s="23" t="s">
        <v>2504</v>
      </c>
      <c r="AA1103" s="23" t="s">
        <v>4033</v>
      </c>
      <c r="AB1103" s="23" t="s">
        <v>2506</v>
      </c>
      <c r="AC1103" s="23"/>
      <c r="AD1103" s="23"/>
      <c r="AE1103" s="23"/>
      <c r="AF1103" s="23" t="s">
        <v>40</v>
      </c>
      <c r="AG1103" s="23" t="s">
        <v>4037</v>
      </c>
      <c r="AH1103" s="23" t="s">
        <v>41</v>
      </c>
      <c r="AI1103" s="23" t="s">
        <v>4038</v>
      </c>
      <c r="AJ1103" s="23" t="s">
        <v>4039</v>
      </c>
      <c r="AK1103" s="23" t="s">
        <v>2501</v>
      </c>
      <c r="AL1103" s="23" t="s">
        <v>2501</v>
      </c>
      <c r="AM1103" s="23" t="s">
        <v>2501</v>
      </c>
      <c r="AN1103" s="23" t="s">
        <v>2501</v>
      </c>
      <c r="AO1103" s="30"/>
      <c r="AP1103" t="s">
        <v>2500</v>
      </c>
      <c r="AQ1103" t="s">
        <v>4040</v>
      </c>
      <c r="AR1103">
        <v>19495</v>
      </c>
      <c r="AS1103" s="2">
        <v>43831</v>
      </c>
      <c r="AT1103" s="2" t="s">
        <v>4041</v>
      </c>
    </row>
    <row r="1104" spans="1:46" x14ac:dyDescent="0.25">
      <c r="A1104" t="s">
        <v>5259</v>
      </c>
      <c r="B1104" s="23" t="s">
        <v>707</v>
      </c>
      <c r="C1104" s="26" t="s">
        <v>5260</v>
      </c>
      <c r="D1104" s="26" t="s">
        <v>5260</v>
      </c>
      <c r="E1104" t="s">
        <v>2495</v>
      </c>
      <c r="F1104" t="s">
        <v>2495</v>
      </c>
      <c r="G1104" t="s">
        <v>2495</v>
      </c>
      <c r="H1104" t="s">
        <v>2495</v>
      </c>
      <c r="I1104" t="s">
        <v>2496</v>
      </c>
      <c r="J1104" s="23" t="s">
        <v>4036</v>
      </c>
      <c r="K1104" s="23" t="s">
        <v>2505</v>
      </c>
      <c r="L1104" s="23" t="s">
        <v>2499</v>
      </c>
      <c r="M1104" s="2">
        <v>43831</v>
      </c>
      <c r="N1104" s="30"/>
      <c r="O1104" s="30"/>
      <c r="P1104" s="30"/>
      <c r="V1104" t="s">
        <v>40</v>
      </c>
      <c r="W1104" t="s">
        <v>40</v>
      </c>
      <c r="X1104" t="s">
        <v>2502</v>
      </c>
      <c r="Y1104" t="s">
        <v>2503</v>
      </c>
      <c r="Z1104" s="23" t="s">
        <v>2504</v>
      </c>
      <c r="AA1104" s="23" t="s">
        <v>4033</v>
      </c>
      <c r="AB1104" s="23" t="s">
        <v>2506</v>
      </c>
      <c r="AC1104" s="23"/>
      <c r="AD1104" s="23"/>
      <c r="AE1104" s="23"/>
      <c r="AF1104" s="23" t="s">
        <v>40</v>
      </c>
      <c r="AG1104" s="23" t="s">
        <v>4037</v>
      </c>
      <c r="AH1104" s="23" t="s">
        <v>41</v>
      </c>
      <c r="AI1104" s="23" t="s">
        <v>4038</v>
      </c>
      <c r="AJ1104" s="23" t="s">
        <v>4039</v>
      </c>
      <c r="AK1104" s="23" t="s">
        <v>2501</v>
      </c>
      <c r="AL1104" s="23" t="s">
        <v>2501</v>
      </c>
      <c r="AM1104" s="23" t="s">
        <v>2501</v>
      </c>
      <c r="AN1104" s="23" t="s">
        <v>2501</v>
      </c>
      <c r="AO1104" s="30"/>
      <c r="AP1104" t="s">
        <v>2500</v>
      </c>
      <c r="AQ1104" t="s">
        <v>4040</v>
      </c>
      <c r="AR1104">
        <v>19495</v>
      </c>
      <c r="AS1104" s="2">
        <v>43831</v>
      </c>
      <c r="AT1104" s="2" t="s">
        <v>4041</v>
      </c>
    </row>
    <row r="1105" spans="1:46" x14ac:dyDescent="0.25">
      <c r="A1105" t="s">
        <v>5261</v>
      </c>
      <c r="B1105" s="23" t="s">
        <v>693</v>
      </c>
      <c r="C1105" s="28" t="s">
        <v>5234</v>
      </c>
      <c r="D1105" s="27" t="s">
        <v>5234</v>
      </c>
      <c r="E1105" t="s">
        <v>2495</v>
      </c>
      <c r="F1105" t="s">
        <v>2495</v>
      </c>
      <c r="G1105" t="s">
        <v>2495</v>
      </c>
      <c r="H1105" t="s">
        <v>2495</v>
      </c>
      <c r="I1105" t="s">
        <v>2496</v>
      </c>
      <c r="J1105" s="23" t="s">
        <v>4036</v>
      </c>
      <c r="K1105" s="23" t="s">
        <v>2505</v>
      </c>
      <c r="L1105" s="23" t="s">
        <v>2499</v>
      </c>
      <c r="M1105" s="2">
        <v>43831</v>
      </c>
      <c r="N1105" s="30"/>
      <c r="O1105" s="30"/>
      <c r="P1105" s="30"/>
      <c r="V1105" t="s">
        <v>40</v>
      </c>
      <c r="W1105" t="s">
        <v>40</v>
      </c>
      <c r="X1105" t="s">
        <v>2502</v>
      </c>
      <c r="Y1105" t="s">
        <v>2503</v>
      </c>
      <c r="Z1105" s="23" t="s">
        <v>2504</v>
      </c>
      <c r="AA1105" s="23" t="s">
        <v>4033</v>
      </c>
      <c r="AB1105" s="23" t="s">
        <v>2506</v>
      </c>
      <c r="AC1105" s="23"/>
      <c r="AD1105" s="23"/>
      <c r="AE1105" s="23"/>
      <c r="AF1105" s="23" t="s">
        <v>40</v>
      </c>
      <c r="AG1105" s="23" t="s">
        <v>4037</v>
      </c>
      <c r="AH1105" s="23" t="s">
        <v>41</v>
      </c>
      <c r="AI1105" s="23" t="s">
        <v>4038</v>
      </c>
      <c r="AJ1105" s="23" t="s">
        <v>4039</v>
      </c>
      <c r="AK1105" s="23" t="s">
        <v>2501</v>
      </c>
      <c r="AL1105" s="23" t="s">
        <v>2501</v>
      </c>
      <c r="AM1105" s="23" t="s">
        <v>2501</v>
      </c>
      <c r="AN1105" s="23" t="s">
        <v>2501</v>
      </c>
      <c r="AO1105" s="30"/>
      <c r="AP1105" t="s">
        <v>2500</v>
      </c>
      <c r="AQ1105" t="s">
        <v>4040</v>
      </c>
      <c r="AR1105">
        <v>19495</v>
      </c>
      <c r="AS1105" s="2">
        <v>43831</v>
      </c>
      <c r="AT1105" s="2" t="s">
        <v>4041</v>
      </c>
    </row>
    <row r="1106" spans="1:46" x14ac:dyDescent="0.25">
      <c r="A1106" t="s">
        <v>5262</v>
      </c>
      <c r="B1106" s="23" t="s">
        <v>692</v>
      </c>
      <c r="C1106" s="28" t="s">
        <v>5232</v>
      </c>
      <c r="D1106" s="26" t="s">
        <v>5232</v>
      </c>
      <c r="E1106" t="s">
        <v>2495</v>
      </c>
      <c r="F1106" t="s">
        <v>2495</v>
      </c>
      <c r="G1106" t="s">
        <v>2495</v>
      </c>
      <c r="H1106" t="s">
        <v>2495</v>
      </c>
      <c r="I1106" t="s">
        <v>2496</v>
      </c>
      <c r="J1106" s="23" t="s">
        <v>4036</v>
      </c>
      <c r="K1106" s="23" t="s">
        <v>2505</v>
      </c>
      <c r="L1106" s="23" t="s">
        <v>2499</v>
      </c>
      <c r="M1106" s="2">
        <v>43831</v>
      </c>
      <c r="N1106" s="30"/>
      <c r="O1106" s="30"/>
      <c r="P1106" s="30"/>
      <c r="V1106" t="s">
        <v>40</v>
      </c>
      <c r="W1106" t="s">
        <v>40</v>
      </c>
      <c r="X1106" t="s">
        <v>2502</v>
      </c>
      <c r="Y1106" t="s">
        <v>2503</v>
      </c>
      <c r="Z1106" s="23" t="s">
        <v>2504</v>
      </c>
      <c r="AA1106" s="23" t="s">
        <v>4033</v>
      </c>
      <c r="AB1106" s="23" t="s">
        <v>2506</v>
      </c>
      <c r="AC1106" s="23"/>
      <c r="AD1106" s="23"/>
      <c r="AE1106" s="23"/>
      <c r="AF1106" s="23" t="s">
        <v>40</v>
      </c>
      <c r="AG1106" s="23" t="s">
        <v>4037</v>
      </c>
      <c r="AH1106" s="23" t="s">
        <v>41</v>
      </c>
      <c r="AI1106" s="23" t="s">
        <v>4038</v>
      </c>
      <c r="AJ1106" s="23" t="s">
        <v>4039</v>
      </c>
      <c r="AK1106" s="23" t="s">
        <v>2501</v>
      </c>
      <c r="AL1106" s="23" t="s">
        <v>2501</v>
      </c>
      <c r="AM1106" s="23" t="s">
        <v>2501</v>
      </c>
      <c r="AN1106" s="23" t="s">
        <v>2501</v>
      </c>
      <c r="AO1106" s="30"/>
      <c r="AP1106" t="s">
        <v>2500</v>
      </c>
      <c r="AQ1106" t="s">
        <v>4040</v>
      </c>
      <c r="AR1106">
        <v>19495</v>
      </c>
      <c r="AS1106" s="2">
        <v>43831</v>
      </c>
      <c r="AT1106" s="2" t="s">
        <v>4041</v>
      </c>
    </row>
    <row r="1107" spans="1:46" x14ac:dyDescent="0.25">
      <c r="A1107" t="s">
        <v>5263</v>
      </c>
      <c r="B1107" s="23" t="s">
        <v>690</v>
      </c>
      <c r="C1107" s="27" t="s">
        <v>5264</v>
      </c>
      <c r="D1107" s="27" t="s">
        <v>5264</v>
      </c>
      <c r="E1107" t="s">
        <v>2495</v>
      </c>
      <c r="F1107" t="s">
        <v>2495</v>
      </c>
      <c r="G1107" t="s">
        <v>2495</v>
      </c>
      <c r="H1107" t="s">
        <v>2495</v>
      </c>
      <c r="I1107" t="s">
        <v>2496</v>
      </c>
      <c r="J1107" s="23" t="s">
        <v>4036</v>
      </c>
      <c r="K1107" s="23" t="s">
        <v>2505</v>
      </c>
      <c r="L1107" s="23" t="s">
        <v>2499</v>
      </c>
      <c r="M1107" s="2">
        <v>43831</v>
      </c>
      <c r="N1107" s="30"/>
      <c r="O1107" s="30"/>
      <c r="P1107" s="30"/>
      <c r="V1107" t="s">
        <v>40</v>
      </c>
      <c r="W1107" t="s">
        <v>40</v>
      </c>
      <c r="X1107" t="s">
        <v>2502</v>
      </c>
      <c r="Y1107" t="s">
        <v>2503</v>
      </c>
      <c r="Z1107" s="23" t="s">
        <v>2504</v>
      </c>
      <c r="AA1107" s="23" t="s">
        <v>4033</v>
      </c>
      <c r="AB1107" s="23" t="s">
        <v>2506</v>
      </c>
      <c r="AC1107" s="23"/>
      <c r="AD1107" s="23"/>
      <c r="AE1107" s="23"/>
      <c r="AF1107" s="23" t="s">
        <v>40</v>
      </c>
      <c r="AG1107" s="23" t="s">
        <v>4037</v>
      </c>
      <c r="AH1107" s="23" t="s">
        <v>41</v>
      </c>
      <c r="AI1107" s="23" t="s">
        <v>4038</v>
      </c>
      <c r="AJ1107" s="23" t="s">
        <v>4039</v>
      </c>
      <c r="AK1107" s="23" t="s">
        <v>2501</v>
      </c>
      <c r="AL1107" s="23" t="s">
        <v>2501</v>
      </c>
      <c r="AM1107" s="23" t="s">
        <v>2501</v>
      </c>
      <c r="AN1107" s="23" t="s">
        <v>2501</v>
      </c>
      <c r="AO1107" s="30"/>
      <c r="AP1107" t="s">
        <v>2500</v>
      </c>
      <c r="AQ1107" t="s">
        <v>4040</v>
      </c>
      <c r="AR1107">
        <v>19495</v>
      </c>
      <c r="AS1107" s="2">
        <v>43831</v>
      </c>
      <c r="AT1107" s="2" t="s">
        <v>4041</v>
      </c>
    </row>
    <row r="1108" spans="1:46" x14ac:dyDescent="0.25">
      <c r="A1108" t="s">
        <v>5265</v>
      </c>
      <c r="B1108" s="23" t="s">
        <v>691</v>
      </c>
      <c r="C1108" s="26" t="s">
        <v>5266</v>
      </c>
      <c r="D1108" s="26" t="s">
        <v>5266</v>
      </c>
      <c r="E1108" t="s">
        <v>2495</v>
      </c>
      <c r="F1108" t="s">
        <v>2495</v>
      </c>
      <c r="G1108" t="s">
        <v>2495</v>
      </c>
      <c r="H1108" t="s">
        <v>2495</v>
      </c>
      <c r="I1108" t="s">
        <v>2496</v>
      </c>
      <c r="J1108" s="23" t="s">
        <v>4036</v>
      </c>
      <c r="K1108" s="23" t="s">
        <v>2505</v>
      </c>
      <c r="L1108" s="23" t="s">
        <v>2499</v>
      </c>
      <c r="M1108" s="2">
        <v>43831</v>
      </c>
      <c r="N1108" s="30"/>
      <c r="O1108" s="30"/>
      <c r="P1108" s="30"/>
      <c r="V1108" t="s">
        <v>40</v>
      </c>
      <c r="W1108" t="s">
        <v>40</v>
      </c>
      <c r="X1108" t="s">
        <v>2502</v>
      </c>
      <c r="Y1108" t="s">
        <v>2503</v>
      </c>
      <c r="Z1108" s="23" t="s">
        <v>2504</v>
      </c>
      <c r="AA1108" s="23" t="s">
        <v>4033</v>
      </c>
      <c r="AB1108" s="23" t="s">
        <v>2506</v>
      </c>
      <c r="AC1108" s="23"/>
      <c r="AD1108" s="23"/>
      <c r="AE1108" s="23"/>
      <c r="AF1108" s="23" t="s">
        <v>40</v>
      </c>
      <c r="AG1108" s="23" t="s">
        <v>4037</v>
      </c>
      <c r="AH1108" s="23" t="s">
        <v>41</v>
      </c>
      <c r="AI1108" s="23" t="s">
        <v>4038</v>
      </c>
      <c r="AJ1108" s="23" t="s">
        <v>4039</v>
      </c>
      <c r="AK1108" s="23" t="s">
        <v>2501</v>
      </c>
      <c r="AL1108" s="23" t="s">
        <v>2501</v>
      </c>
      <c r="AM1108" s="23" t="s">
        <v>2501</v>
      </c>
      <c r="AN1108" s="23" t="s">
        <v>2501</v>
      </c>
      <c r="AO1108" s="30"/>
      <c r="AP1108" t="s">
        <v>2500</v>
      </c>
      <c r="AQ1108" t="s">
        <v>4040</v>
      </c>
      <c r="AR1108">
        <v>19495</v>
      </c>
      <c r="AS1108" s="2">
        <v>43831</v>
      </c>
      <c r="AT1108" s="2" t="s">
        <v>4041</v>
      </c>
    </row>
    <row r="1109" spans="1:46" x14ac:dyDescent="0.25">
      <c r="A1109" t="s">
        <v>5267</v>
      </c>
      <c r="B1109" s="23" t="s">
        <v>689</v>
      </c>
      <c r="C1109" s="28" t="s">
        <v>5226</v>
      </c>
      <c r="D1109" s="27" t="s">
        <v>5226</v>
      </c>
      <c r="E1109" t="s">
        <v>2495</v>
      </c>
      <c r="F1109" t="s">
        <v>2495</v>
      </c>
      <c r="G1109" t="s">
        <v>2495</v>
      </c>
      <c r="H1109" t="s">
        <v>2495</v>
      </c>
      <c r="I1109" t="s">
        <v>2496</v>
      </c>
      <c r="J1109" s="23" t="s">
        <v>4036</v>
      </c>
      <c r="K1109" s="23" t="s">
        <v>2505</v>
      </c>
      <c r="L1109" s="23" t="s">
        <v>2499</v>
      </c>
      <c r="M1109" s="2">
        <v>43831</v>
      </c>
      <c r="N1109" s="30"/>
      <c r="O1109" s="30"/>
      <c r="P1109" s="30"/>
      <c r="V1109" t="s">
        <v>40</v>
      </c>
      <c r="W1109" t="s">
        <v>40</v>
      </c>
      <c r="X1109" t="s">
        <v>2502</v>
      </c>
      <c r="Y1109" t="s">
        <v>2503</v>
      </c>
      <c r="Z1109" s="23" t="s">
        <v>2504</v>
      </c>
      <c r="AA1109" s="23" t="s">
        <v>4033</v>
      </c>
      <c r="AB1109" s="23" t="s">
        <v>2506</v>
      </c>
      <c r="AC1109" s="23"/>
      <c r="AD1109" s="23"/>
      <c r="AE1109" s="23"/>
      <c r="AF1109" s="23" t="s">
        <v>40</v>
      </c>
      <c r="AG1109" s="23" t="s">
        <v>4037</v>
      </c>
      <c r="AH1109" s="23" t="s">
        <v>41</v>
      </c>
      <c r="AI1109" s="23" t="s">
        <v>4038</v>
      </c>
      <c r="AJ1109" s="23" t="s">
        <v>4039</v>
      </c>
      <c r="AK1109" s="23" t="s">
        <v>2501</v>
      </c>
      <c r="AL1109" s="23" t="s">
        <v>2501</v>
      </c>
      <c r="AM1109" s="23" t="s">
        <v>2501</v>
      </c>
      <c r="AN1109" s="23" t="s">
        <v>2501</v>
      </c>
      <c r="AO1109" s="30"/>
      <c r="AP1109" t="s">
        <v>2500</v>
      </c>
      <c r="AQ1109" t="s">
        <v>4040</v>
      </c>
      <c r="AR1109">
        <v>19495</v>
      </c>
      <c r="AS1109" s="2">
        <v>43831</v>
      </c>
      <c r="AT1109" s="2" t="s">
        <v>4041</v>
      </c>
    </row>
    <row r="1110" spans="1:46" x14ac:dyDescent="0.25">
      <c r="A1110" t="s">
        <v>5268</v>
      </c>
      <c r="B1110" s="23" t="s">
        <v>694</v>
      </c>
      <c r="C1110" s="28" t="s">
        <v>5236</v>
      </c>
      <c r="D1110" s="26" t="s">
        <v>5236</v>
      </c>
      <c r="E1110" t="s">
        <v>2495</v>
      </c>
      <c r="F1110" t="s">
        <v>2495</v>
      </c>
      <c r="G1110" t="s">
        <v>2495</v>
      </c>
      <c r="H1110" t="s">
        <v>2495</v>
      </c>
      <c r="I1110" t="s">
        <v>2496</v>
      </c>
      <c r="J1110" s="23" t="s">
        <v>4036</v>
      </c>
      <c r="K1110" s="23" t="s">
        <v>2505</v>
      </c>
      <c r="L1110" s="23" t="s">
        <v>2499</v>
      </c>
      <c r="M1110" s="2">
        <v>43831</v>
      </c>
      <c r="N1110" s="30"/>
      <c r="O1110" s="30"/>
      <c r="P1110" s="30"/>
      <c r="V1110" t="s">
        <v>40</v>
      </c>
      <c r="W1110" t="s">
        <v>40</v>
      </c>
      <c r="X1110" t="s">
        <v>2502</v>
      </c>
      <c r="Y1110" t="s">
        <v>2503</v>
      </c>
      <c r="Z1110" s="23" t="s">
        <v>2504</v>
      </c>
      <c r="AA1110" s="23" t="s">
        <v>4033</v>
      </c>
      <c r="AB1110" s="23" t="s">
        <v>2506</v>
      </c>
      <c r="AC1110" s="23"/>
      <c r="AD1110" s="23"/>
      <c r="AE1110" s="23"/>
      <c r="AF1110" s="23" t="s">
        <v>40</v>
      </c>
      <c r="AG1110" s="23" t="s">
        <v>4037</v>
      </c>
      <c r="AH1110" s="23" t="s">
        <v>41</v>
      </c>
      <c r="AI1110" s="23" t="s">
        <v>4038</v>
      </c>
      <c r="AJ1110" s="23" t="s">
        <v>4039</v>
      </c>
      <c r="AK1110" s="23" t="s">
        <v>2501</v>
      </c>
      <c r="AL1110" s="23" t="s">
        <v>2501</v>
      </c>
      <c r="AM1110" s="23" t="s">
        <v>2501</v>
      </c>
      <c r="AN1110" s="23" t="s">
        <v>2501</v>
      </c>
      <c r="AO1110" s="30"/>
      <c r="AP1110" t="s">
        <v>2500</v>
      </c>
      <c r="AQ1110" t="s">
        <v>4040</v>
      </c>
      <c r="AR1110">
        <v>19495</v>
      </c>
      <c r="AS1110" s="2">
        <v>43831</v>
      </c>
      <c r="AT1110" s="2" t="s">
        <v>4041</v>
      </c>
    </row>
    <row r="1111" spans="1:46" x14ac:dyDescent="0.25">
      <c r="A1111" t="s">
        <v>5269</v>
      </c>
      <c r="B1111" s="23" t="s">
        <v>695</v>
      </c>
      <c r="C1111" s="28" t="s">
        <v>5238</v>
      </c>
      <c r="D1111" s="27" t="s">
        <v>5238</v>
      </c>
      <c r="E1111" t="s">
        <v>2495</v>
      </c>
      <c r="F1111" t="s">
        <v>2495</v>
      </c>
      <c r="G1111" t="s">
        <v>2495</v>
      </c>
      <c r="H1111" t="s">
        <v>2495</v>
      </c>
      <c r="I1111" t="s">
        <v>2496</v>
      </c>
      <c r="J1111" s="23" t="s">
        <v>4036</v>
      </c>
      <c r="K1111" s="23" t="s">
        <v>2505</v>
      </c>
      <c r="L1111" s="23" t="s">
        <v>2499</v>
      </c>
      <c r="M1111" s="2">
        <v>43831</v>
      </c>
      <c r="N1111" s="30"/>
      <c r="O1111" s="30"/>
      <c r="P1111" s="30"/>
      <c r="V1111" t="s">
        <v>40</v>
      </c>
      <c r="W1111" t="s">
        <v>40</v>
      </c>
      <c r="X1111" t="s">
        <v>2502</v>
      </c>
      <c r="Y1111" t="s">
        <v>2503</v>
      </c>
      <c r="Z1111" s="23" t="s">
        <v>2504</v>
      </c>
      <c r="AA1111" s="23" t="s">
        <v>4033</v>
      </c>
      <c r="AB1111" s="23" t="s">
        <v>2506</v>
      </c>
      <c r="AC1111" s="23"/>
      <c r="AD1111" s="23"/>
      <c r="AE1111" s="23"/>
      <c r="AF1111" s="23" t="s">
        <v>40</v>
      </c>
      <c r="AG1111" s="23" t="s">
        <v>4037</v>
      </c>
      <c r="AH1111" s="23" t="s">
        <v>41</v>
      </c>
      <c r="AI1111" s="23" t="s">
        <v>4038</v>
      </c>
      <c r="AJ1111" s="23" t="s">
        <v>4039</v>
      </c>
      <c r="AK1111" s="23" t="s">
        <v>2501</v>
      </c>
      <c r="AL1111" s="23" t="s">
        <v>2501</v>
      </c>
      <c r="AM1111" s="23" t="s">
        <v>2501</v>
      </c>
      <c r="AN1111" s="23" t="s">
        <v>2501</v>
      </c>
      <c r="AO1111" s="30"/>
      <c r="AP1111" t="s">
        <v>2500</v>
      </c>
      <c r="AQ1111" t="s">
        <v>4040</v>
      </c>
      <c r="AR1111">
        <v>19495</v>
      </c>
      <c r="AS1111" s="2">
        <v>43831</v>
      </c>
      <c r="AT1111" s="2" t="s">
        <v>4041</v>
      </c>
    </row>
    <row r="1112" spans="1:46" x14ac:dyDescent="0.25">
      <c r="A1112" t="s">
        <v>5270</v>
      </c>
      <c r="B1112" s="23" t="s">
        <v>697</v>
      </c>
      <c r="C1112" s="28" t="s">
        <v>5242</v>
      </c>
      <c r="D1112" s="26" t="s">
        <v>5242</v>
      </c>
      <c r="E1112" t="s">
        <v>2495</v>
      </c>
      <c r="F1112" t="s">
        <v>2495</v>
      </c>
      <c r="G1112" t="s">
        <v>2495</v>
      </c>
      <c r="H1112" t="s">
        <v>2495</v>
      </c>
      <c r="I1112" t="s">
        <v>2496</v>
      </c>
      <c r="J1112" s="23" t="s">
        <v>4036</v>
      </c>
      <c r="K1112" s="23" t="s">
        <v>2505</v>
      </c>
      <c r="L1112" s="23" t="s">
        <v>2499</v>
      </c>
      <c r="M1112" s="2">
        <v>43831</v>
      </c>
      <c r="N1112" s="30"/>
      <c r="O1112" s="30"/>
      <c r="P1112" s="30"/>
      <c r="V1112" t="s">
        <v>40</v>
      </c>
      <c r="W1112" t="s">
        <v>40</v>
      </c>
      <c r="X1112" t="s">
        <v>2502</v>
      </c>
      <c r="Y1112" t="s">
        <v>2503</v>
      </c>
      <c r="Z1112" s="23" t="s">
        <v>2504</v>
      </c>
      <c r="AA1112" s="23" t="s">
        <v>4033</v>
      </c>
      <c r="AB1112" s="23" t="s">
        <v>2506</v>
      </c>
      <c r="AC1112" s="23"/>
      <c r="AD1112" s="23"/>
      <c r="AE1112" s="23"/>
      <c r="AF1112" s="23" t="s">
        <v>40</v>
      </c>
      <c r="AG1112" s="23" t="s">
        <v>4037</v>
      </c>
      <c r="AH1112" s="23" t="s">
        <v>41</v>
      </c>
      <c r="AI1112" s="23" t="s">
        <v>4038</v>
      </c>
      <c r="AJ1112" s="23" t="s">
        <v>4039</v>
      </c>
      <c r="AK1112" s="23" t="s">
        <v>2501</v>
      </c>
      <c r="AL1112" s="23" t="s">
        <v>2501</v>
      </c>
      <c r="AM1112" s="23" t="s">
        <v>2501</v>
      </c>
      <c r="AN1112" s="23" t="s">
        <v>2501</v>
      </c>
      <c r="AO1112" s="30"/>
      <c r="AP1112" t="s">
        <v>2500</v>
      </c>
      <c r="AQ1112" t="s">
        <v>4040</v>
      </c>
      <c r="AR1112">
        <v>19495</v>
      </c>
      <c r="AS1112" s="2">
        <v>43831</v>
      </c>
      <c r="AT1112" s="2" t="s">
        <v>4041</v>
      </c>
    </row>
    <row r="1113" spans="1:46" x14ac:dyDescent="0.25">
      <c r="A1113" t="s">
        <v>5271</v>
      </c>
      <c r="B1113" s="23" t="s">
        <v>698</v>
      </c>
      <c r="C1113" s="28" t="s">
        <v>5244</v>
      </c>
      <c r="D1113" s="27" t="s">
        <v>5244</v>
      </c>
      <c r="E1113" t="s">
        <v>2495</v>
      </c>
      <c r="F1113" t="s">
        <v>2495</v>
      </c>
      <c r="G1113" t="s">
        <v>2495</v>
      </c>
      <c r="H1113" t="s">
        <v>2495</v>
      </c>
      <c r="I1113" t="s">
        <v>2496</v>
      </c>
      <c r="J1113" s="23" t="s">
        <v>4036</v>
      </c>
      <c r="K1113" s="23" t="s">
        <v>2505</v>
      </c>
      <c r="L1113" s="23" t="s">
        <v>2499</v>
      </c>
      <c r="M1113" s="2">
        <v>43831</v>
      </c>
      <c r="N1113" s="30"/>
      <c r="O1113" s="30"/>
      <c r="P1113" s="30"/>
      <c r="V1113" t="s">
        <v>40</v>
      </c>
      <c r="W1113" t="s">
        <v>40</v>
      </c>
      <c r="X1113" t="s">
        <v>2502</v>
      </c>
      <c r="Y1113" t="s">
        <v>2503</v>
      </c>
      <c r="Z1113" s="23" t="s">
        <v>2504</v>
      </c>
      <c r="AA1113" s="23" t="s">
        <v>4033</v>
      </c>
      <c r="AB1113" s="23" t="s">
        <v>2506</v>
      </c>
      <c r="AC1113" s="23"/>
      <c r="AD1113" s="23"/>
      <c r="AE1113" s="23"/>
      <c r="AF1113" s="23" t="s">
        <v>40</v>
      </c>
      <c r="AG1113" s="23" t="s">
        <v>4037</v>
      </c>
      <c r="AH1113" s="23" t="s">
        <v>41</v>
      </c>
      <c r="AI1113" s="23" t="s">
        <v>4038</v>
      </c>
      <c r="AJ1113" s="23" t="s">
        <v>4039</v>
      </c>
      <c r="AK1113" s="23" t="s">
        <v>2501</v>
      </c>
      <c r="AL1113" s="23" t="s">
        <v>2501</v>
      </c>
      <c r="AM1113" s="23" t="s">
        <v>2501</v>
      </c>
      <c r="AN1113" s="23" t="s">
        <v>2501</v>
      </c>
      <c r="AO1113" s="30"/>
      <c r="AP1113" t="s">
        <v>2500</v>
      </c>
      <c r="AQ1113" t="s">
        <v>4040</v>
      </c>
      <c r="AR1113">
        <v>19495</v>
      </c>
      <c r="AS1113" s="2">
        <v>43831</v>
      </c>
      <c r="AT1113" s="2" t="s">
        <v>4041</v>
      </c>
    </row>
    <row r="1114" spans="1:46" x14ac:dyDescent="0.25">
      <c r="A1114" t="s">
        <v>5272</v>
      </c>
      <c r="B1114" s="23" t="s">
        <v>696</v>
      </c>
      <c r="C1114" s="28" t="s">
        <v>5240</v>
      </c>
      <c r="D1114" s="26" t="s">
        <v>5240</v>
      </c>
      <c r="E1114" t="s">
        <v>2495</v>
      </c>
      <c r="F1114" t="s">
        <v>2495</v>
      </c>
      <c r="G1114" t="s">
        <v>2495</v>
      </c>
      <c r="H1114" t="s">
        <v>2495</v>
      </c>
      <c r="I1114" t="s">
        <v>2496</v>
      </c>
      <c r="J1114" s="23" t="s">
        <v>4036</v>
      </c>
      <c r="K1114" s="23" t="s">
        <v>2505</v>
      </c>
      <c r="L1114" s="23" t="s">
        <v>2499</v>
      </c>
      <c r="M1114" s="2">
        <v>43831</v>
      </c>
      <c r="N1114" s="30"/>
      <c r="O1114" s="30"/>
      <c r="P1114" s="30"/>
      <c r="V1114" t="s">
        <v>40</v>
      </c>
      <c r="W1114" t="s">
        <v>40</v>
      </c>
      <c r="X1114" t="s">
        <v>2502</v>
      </c>
      <c r="Y1114" t="s">
        <v>2503</v>
      </c>
      <c r="Z1114" s="23" t="s">
        <v>2504</v>
      </c>
      <c r="AA1114" s="23" t="s">
        <v>4033</v>
      </c>
      <c r="AB1114" s="23" t="s">
        <v>2506</v>
      </c>
      <c r="AC1114" s="23"/>
      <c r="AD1114" s="23"/>
      <c r="AE1114" s="23"/>
      <c r="AF1114" s="23" t="s">
        <v>40</v>
      </c>
      <c r="AG1114" s="23" t="s">
        <v>4037</v>
      </c>
      <c r="AH1114" s="23" t="s">
        <v>41</v>
      </c>
      <c r="AI1114" s="23" t="s">
        <v>4038</v>
      </c>
      <c r="AJ1114" s="23" t="s">
        <v>4039</v>
      </c>
      <c r="AK1114" s="23" t="s">
        <v>2501</v>
      </c>
      <c r="AL1114" s="23" t="s">
        <v>2501</v>
      </c>
      <c r="AM1114" s="23" t="s">
        <v>2501</v>
      </c>
      <c r="AN1114" s="23" t="s">
        <v>2501</v>
      </c>
      <c r="AO1114" s="30"/>
      <c r="AP1114" t="s">
        <v>2500</v>
      </c>
      <c r="AQ1114" t="s">
        <v>4040</v>
      </c>
      <c r="AR1114">
        <v>19495</v>
      </c>
      <c r="AS1114" s="2">
        <v>43831</v>
      </c>
      <c r="AT1114" s="2" t="s">
        <v>4041</v>
      </c>
    </row>
    <row r="1115" spans="1:46" x14ac:dyDescent="0.25">
      <c r="A1115" t="s">
        <v>5273</v>
      </c>
      <c r="B1115" s="23" t="s">
        <v>700</v>
      </c>
      <c r="C1115" s="28" t="s">
        <v>5248</v>
      </c>
      <c r="D1115" s="27" t="s">
        <v>5248</v>
      </c>
      <c r="E1115" t="s">
        <v>2495</v>
      </c>
      <c r="F1115" t="s">
        <v>2495</v>
      </c>
      <c r="G1115" t="s">
        <v>2495</v>
      </c>
      <c r="H1115" t="s">
        <v>2495</v>
      </c>
      <c r="I1115" t="s">
        <v>2496</v>
      </c>
      <c r="J1115" s="23" t="s">
        <v>4036</v>
      </c>
      <c r="K1115" s="23" t="s">
        <v>2505</v>
      </c>
      <c r="L1115" s="23" t="s">
        <v>2499</v>
      </c>
      <c r="M1115" s="2">
        <v>43831</v>
      </c>
      <c r="N1115" s="30"/>
      <c r="O1115" s="30"/>
      <c r="P1115" s="30"/>
      <c r="V1115" t="s">
        <v>40</v>
      </c>
      <c r="W1115" t="s">
        <v>40</v>
      </c>
      <c r="X1115" t="s">
        <v>2502</v>
      </c>
      <c r="Y1115" t="s">
        <v>2503</v>
      </c>
      <c r="Z1115" s="23" t="s">
        <v>2504</v>
      </c>
      <c r="AA1115" s="23" t="s">
        <v>4033</v>
      </c>
      <c r="AB1115" s="23" t="s">
        <v>2506</v>
      </c>
      <c r="AC1115" s="23"/>
      <c r="AD1115" s="23"/>
      <c r="AE1115" s="23"/>
      <c r="AF1115" s="23" t="s">
        <v>40</v>
      </c>
      <c r="AG1115" s="23" t="s">
        <v>4037</v>
      </c>
      <c r="AH1115" s="23" t="s">
        <v>41</v>
      </c>
      <c r="AI1115" s="23" t="s">
        <v>4038</v>
      </c>
      <c r="AJ1115" s="23" t="s">
        <v>4039</v>
      </c>
      <c r="AK1115" s="23" t="s">
        <v>2501</v>
      </c>
      <c r="AL1115" s="23" t="s">
        <v>2501</v>
      </c>
      <c r="AM1115" s="23" t="s">
        <v>2501</v>
      </c>
      <c r="AN1115" s="23" t="s">
        <v>2501</v>
      </c>
      <c r="AO1115" s="30"/>
      <c r="AP1115" t="s">
        <v>2500</v>
      </c>
      <c r="AQ1115" t="s">
        <v>4040</v>
      </c>
      <c r="AR1115">
        <v>19495</v>
      </c>
      <c r="AS1115" s="2">
        <v>43831</v>
      </c>
      <c r="AT1115" s="2" t="s">
        <v>4041</v>
      </c>
    </row>
    <row r="1116" spans="1:46" x14ac:dyDescent="0.25">
      <c r="A1116" t="s">
        <v>5274</v>
      </c>
      <c r="B1116" s="23" t="s">
        <v>705</v>
      </c>
      <c r="C1116" s="28" t="s">
        <v>5256</v>
      </c>
      <c r="D1116" s="26" t="s">
        <v>5256</v>
      </c>
      <c r="E1116" t="s">
        <v>2495</v>
      </c>
      <c r="F1116" t="s">
        <v>2495</v>
      </c>
      <c r="G1116" t="s">
        <v>2495</v>
      </c>
      <c r="H1116" t="s">
        <v>2495</v>
      </c>
      <c r="I1116" t="s">
        <v>2496</v>
      </c>
      <c r="J1116" s="23" t="s">
        <v>4036</v>
      </c>
      <c r="K1116" s="23" t="s">
        <v>2505</v>
      </c>
      <c r="L1116" s="23" t="s">
        <v>2499</v>
      </c>
      <c r="M1116" s="2">
        <v>43831</v>
      </c>
      <c r="N1116" s="30"/>
      <c r="O1116" s="30"/>
      <c r="P1116" s="30"/>
      <c r="V1116" t="s">
        <v>40</v>
      </c>
      <c r="W1116" t="s">
        <v>40</v>
      </c>
      <c r="X1116" t="s">
        <v>2502</v>
      </c>
      <c r="Y1116" t="s">
        <v>2503</v>
      </c>
      <c r="Z1116" s="23" t="s">
        <v>2504</v>
      </c>
      <c r="AA1116" s="23" t="s">
        <v>4033</v>
      </c>
      <c r="AB1116" s="23" t="s">
        <v>2506</v>
      </c>
      <c r="AC1116" s="23"/>
      <c r="AD1116" s="23"/>
      <c r="AE1116" s="23"/>
      <c r="AF1116" s="23" t="s">
        <v>40</v>
      </c>
      <c r="AG1116" s="23" t="s">
        <v>4037</v>
      </c>
      <c r="AH1116" s="23" t="s">
        <v>41</v>
      </c>
      <c r="AI1116" s="23" t="s">
        <v>4038</v>
      </c>
      <c r="AJ1116" s="23" t="s">
        <v>4039</v>
      </c>
      <c r="AK1116" s="23" t="s">
        <v>2501</v>
      </c>
      <c r="AL1116" s="23" t="s">
        <v>2501</v>
      </c>
      <c r="AM1116" s="23" t="s">
        <v>2501</v>
      </c>
      <c r="AN1116" s="23" t="s">
        <v>2501</v>
      </c>
      <c r="AO1116" s="30"/>
      <c r="AP1116" t="s">
        <v>2500</v>
      </c>
      <c r="AQ1116" t="s">
        <v>4040</v>
      </c>
      <c r="AR1116">
        <v>19495</v>
      </c>
      <c r="AS1116" s="2">
        <v>43831</v>
      </c>
      <c r="AT1116" s="2" t="s">
        <v>4041</v>
      </c>
    </row>
    <row r="1117" spans="1:46" x14ac:dyDescent="0.25">
      <c r="A1117" t="s">
        <v>5275</v>
      </c>
      <c r="B1117" s="23" t="s">
        <v>702</v>
      </c>
      <c r="C1117" s="27" t="s">
        <v>5276</v>
      </c>
      <c r="D1117" s="27" t="s">
        <v>5276</v>
      </c>
      <c r="E1117" t="s">
        <v>2495</v>
      </c>
      <c r="F1117" t="s">
        <v>2495</v>
      </c>
      <c r="G1117" t="s">
        <v>2495</v>
      </c>
      <c r="H1117" t="s">
        <v>2495</v>
      </c>
      <c r="I1117" t="s">
        <v>2496</v>
      </c>
      <c r="J1117" s="23" t="s">
        <v>4036</v>
      </c>
      <c r="K1117" s="23" t="s">
        <v>2505</v>
      </c>
      <c r="L1117" s="23" t="s">
        <v>2499</v>
      </c>
      <c r="M1117" s="2">
        <v>43831</v>
      </c>
      <c r="N1117" s="30"/>
      <c r="O1117" s="30"/>
      <c r="P1117" s="30"/>
      <c r="V1117" t="s">
        <v>40</v>
      </c>
      <c r="W1117" t="s">
        <v>40</v>
      </c>
      <c r="X1117" t="s">
        <v>2502</v>
      </c>
      <c r="Y1117" t="s">
        <v>2503</v>
      </c>
      <c r="Z1117" s="23" t="s">
        <v>2504</v>
      </c>
      <c r="AA1117" s="23" t="s">
        <v>4033</v>
      </c>
      <c r="AB1117" s="23" t="s">
        <v>2506</v>
      </c>
      <c r="AC1117" s="23"/>
      <c r="AD1117" s="23"/>
      <c r="AE1117" s="23"/>
      <c r="AF1117" s="23" t="s">
        <v>40</v>
      </c>
      <c r="AG1117" s="23" t="s">
        <v>4037</v>
      </c>
      <c r="AH1117" s="23" t="s">
        <v>41</v>
      </c>
      <c r="AI1117" s="23" t="s">
        <v>4038</v>
      </c>
      <c r="AJ1117" s="23" t="s">
        <v>4039</v>
      </c>
      <c r="AK1117" s="23" t="s">
        <v>2501</v>
      </c>
      <c r="AL1117" s="23" t="s">
        <v>2501</v>
      </c>
      <c r="AM1117" s="23" t="s">
        <v>2501</v>
      </c>
      <c r="AN1117" s="23" t="s">
        <v>2501</v>
      </c>
      <c r="AO1117" s="30"/>
      <c r="AP1117" t="s">
        <v>2500</v>
      </c>
      <c r="AQ1117" t="s">
        <v>4040</v>
      </c>
      <c r="AR1117">
        <v>19495</v>
      </c>
      <c r="AS1117" s="2">
        <v>43831</v>
      </c>
      <c r="AT1117" s="2" t="s">
        <v>4041</v>
      </c>
    </row>
    <row r="1118" spans="1:46" x14ac:dyDescent="0.25">
      <c r="A1118" t="s">
        <v>5277</v>
      </c>
      <c r="B1118" s="23" t="s">
        <v>460</v>
      </c>
      <c r="C1118" s="26" t="s">
        <v>5278</v>
      </c>
      <c r="D1118" s="26" t="s">
        <v>5278</v>
      </c>
      <c r="E1118" t="s">
        <v>2495</v>
      </c>
      <c r="F1118" t="s">
        <v>2495</v>
      </c>
      <c r="G1118" t="s">
        <v>2495</v>
      </c>
      <c r="H1118" t="s">
        <v>2495</v>
      </c>
      <c r="I1118" t="s">
        <v>2496</v>
      </c>
      <c r="J1118" s="23" t="s">
        <v>4036</v>
      </c>
      <c r="K1118" s="23" t="s">
        <v>2505</v>
      </c>
      <c r="L1118" s="23" t="s">
        <v>2499</v>
      </c>
      <c r="M1118" s="2">
        <v>43831</v>
      </c>
      <c r="N1118" s="30"/>
      <c r="O1118" s="30"/>
      <c r="P1118" s="30"/>
      <c r="V1118" t="s">
        <v>40</v>
      </c>
      <c r="W1118" t="s">
        <v>40</v>
      </c>
      <c r="X1118" t="s">
        <v>2502</v>
      </c>
      <c r="Y1118" t="s">
        <v>2503</v>
      </c>
      <c r="Z1118" s="23" t="s">
        <v>2504</v>
      </c>
      <c r="AA1118" s="23" t="s">
        <v>4033</v>
      </c>
      <c r="AB1118" s="23" t="s">
        <v>2506</v>
      </c>
      <c r="AC1118" s="23"/>
      <c r="AD1118" s="23"/>
      <c r="AE1118" s="23"/>
      <c r="AF1118" s="23" t="s">
        <v>40</v>
      </c>
      <c r="AG1118" s="23" t="s">
        <v>4037</v>
      </c>
      <c r="AH1118" s="23" t="s">
        <v>41</v>
      </c>
      <c r="AI1118" s="23" t="s">
        <v>4038</v>
      </c>
      <c r="AJ1118" s="23" t="s">
        <v>4039</v>
      </c>
      <c r="AK1118" s="23" t="s">
        <v>2501</v>
      </c>
      <c r="AL1118" s="23" t="s">
        <v>2501</v>
      </c>
      <c r="AM1118" s="23" t="s">
        <v>2501</v>
      </c>
      <c r="AN1118" s="23" t="s">
        <v>2501</v>
      </c>
      <c r="AO1118" s="30"/>
      <c r="AP1118" t="s">
        <v>2500</v>
      </c>
      <c r="AQ1118" t="s">
        <v>4040</v>
      </c>
      <c r="AR1118">
        <v>19495</v>
      </c>
      <c r="AS1118" s="2">
        <v>43831</v>
      </c>
      <c r="AT1118" s="2" t="s">
        <v>4041</v>
      </c>
    </row>
    <row r="1119" spans="1:46" x14ac:dyDescent="0.25">
      <c r="A1119" t="s">
        <v>5279</v>
      </c>
      <c r="B1119" s="23" t="s">
        <v>460</v>
      </c>
      <c r="C1119" s="27" t="s">
        <v>5280</v>
      </c>
      <c r="D1119" s="27" t="s">
        <v>5280</v>
      </c>
      <c r="E1119" t="s">
        <v>2495</v>
      </c>
      <c r="F1119" t="s">
        <v>2495</v>
      </c>
      <c r="G1119" t="s">
        <v>2495</v>
      </c>
      <c r="H1119" t="s">
        <v>2495</v>
      </c>
      <c r="I1119" t="s">
        <v>2496</v>
      </c>
      <c r="J1119" s="23" t="s">
        <v>4036</v>
      </c>
      <c r="K1119" s="23" t="s">
        <v>2505</v>
      </c>
      <c r="L1119" s="23" t="s">
        <v>2499</v>
      </c>
      <c r="M1119" s="2">
        <v>43831</v>
      </c>
      <c r="N1119" s="30"/>
      <c r="O1119" s="30"/>
      <c r="P1119" s="30"/>
      <c r="V1119" t="s">
        <v>40</v>
      </c>
      <c r="W1119" t="s">
        <v>40</v>
      </c>
      <c r="X1119" t="s">
        <v>2502</v>
      </c>
      <c r="Y1119" t="s">
        <v>2503</v>
      </c>
      <c r="Z1119" s="23" t="s">
        <v>2504</v>
      </c>
      <c r="AA1119" s="23" t="s">
        <v>4033</v>
      </c>
      <c r="AB1119" s="23" t="s">
        <v>2506</v>
      </c>
      <c r="AC1119" s="23"/>
      <c r="AD1119" s="23"/>
      <c r="AE1119" s="23"/>
      <c r="AF1119" s="23" t="s">
        <v>40</v>
      </c>
      <c r="AG1119" s="23" t="s">
        <v>4037</v>
      </c>
      <c r="AH1119" s="23" t="s">
        <v>41</v>
      </c>
      <c r="AI1119" s="23" t="s">
        <v>4038</v>
      </c>
      <c r="AJ1119" s="23" t="s">
        <v>4039</v>
      </c>
      <c r="AK1119" s="23" t="s">
        <v>2501</v>
      </c>
      <c r="AL1119" s="23" t="s">
        <v>2501</v>
      </c>
      <c r="AM1119" s="23" t="s">
        <v>2501</v>
      </c>
      <c r="AN1119" s="23" t="s">
        <v>2501</v>
      </c>
      <c r="AO1119" s="30"/>
      <c r="AP1119" t="s">
        <v>2500</v>
      </c>
      <c r="AQ1119" t="s">
        <v>4040</v>
      </c>
      <c r="AR1119">
        <v>19495</v>
      </c>
      <c r="AS1119" s="2">
        <v>43831</v>
      </c>
      <c r="AT1119" s="2" t="s">
        <v>4041</v>
      </c>
    </row>
    <row r="1120" spans="1:46" x14ac:dyDescent="0.25">
      <c r="A1120" t="s">
        <v>5281</v>
      </c>
      <c r="B1120" s="23" t="s">
        <v>708</v>
      </c>
      <c r="C1120" s="28" t="s">
        <v>5282</v>
      </c>
      <c r="D1120" s="26" t="s">
        <v>5282</v>
      </c>
      <c r="E1120" t="s">
        <v>2495</v>
      </c>
      <c r="F1120" t="s">
        <v>2495</v>
      </c>
      <c r="G1120" t="s">
        <v>2495</v>
      </c>
      <c r="H1120" t="s">
        <v>2495</v>
      </c>
      <c r="I1120" t="s">
        <v>2496</v>
      </c>
      <c r="J1120" s="23" t="s">
        <v>4036</v>
      </c>
      <c r="K1120" s="23" t="s">
        <v>2505</v>
      </c>
      <c r="L1120" s="23" t="s">
        <v>2499</v>
      </c>
      <c r="M1120" s="2">
        <v>43831</v>
      </c>
      <c r="N1120" s="30"/>
      <c r="O1120" s="30"/>
      <c r="P1120" s="30"/>
      <c r="V1120" t="s">
        <v>40</v>
      </c>
      <c r="W1120" t="s">
        <v>40</v>
      </c>
      <c r="X1120" t="s">
        <v>2502</v>
      </c>
      <c r="Y1120" t="s">
        <v>2503</v>
      </c>
      <c r="Z1120" s="23" t="s">
        <v>2504</v>
      </c>
      <c r="AA1120" s="23" t="s">
        <v>4033</v>
      </c>
      <c r="AB1120" s="23" t="s">
        <v>2506</v>
      </c>
      <c r="AC1120" s="23"/>
      <c r="AD1120" s="23"/>
      <c r="AE1120" s="23"/>
      <c r="AF1120" s="23" t="s">
        <v>40</v>
      </c>
      <c r="AG1120" s="23" t="s">
        <v>4037</v>
      </c>
      <c r="AH1120" s="23" t="s">
        <v>41</v>
      </c>
      <c r="AI1120" s="23" t="s">
        <v>4038</v>
      </c>
      <c r="AJ1120" s="23" t="s">
        <v>4039</v>
      </c>
      <c r="AK1120" s="23" t="s">
        <v>2501</v>
      </c>
      <c r="AL1120" s="23" t="s">
        <v>2501</v>
      </c>
      <c r="AM1120" s="23" t="s">
        <v>2501</v>
      </c>
      <c r="AN1120" s="23" t="s">
        <v>2501</v>
      </c>
      <c r="AO1120" s="30"/>
      <c r="AP1120" t="s">
        <v>2500</v>
      </c>
      <c r="AQ1120" t="s">
        <v>4040</v>
      </c>
      <c r="AR1120">
        <v>19495</v>
      </c>
      <c r="AS1120" s="2">
        <v>43831</v>
      </c>
      <c r="AT1120" s="2" t="s">
        <v>4041</v>
      </c>
    </row>
    <row r="1121" spans="1:46" x14ac:dyDescent="0.25">
      <c r="A1121" t="s">
        <v>5283</v>
      </c>
      <c r="B1121" s="23" t="s">
        <v>709</v>
      </c>
      <c r="C1121" s="27" t="s">
        <v>5284</v>
      </c>
      <c r="D1121" s="27" t="s">
        <v>5284</v>
      </c>
      <c r="E1121" t="s">
        <v>2495</v>
      </c>
      <c r="F1121" t="s">
        <v>2495</v>
      </c>
      <c r="G1121" t="s">
        <v>2495</v>
      </c>
      <c r="H1121" t="s">
        <v>2495</v>
      </c>
      <c r="I1121" t="s">
        <v>2496</v>
      </c>
      <c r="J1121" s="23" t="s">
        <v>4036</v>
      </c>
      <c r="K1121" s="23" t="s">
        <v>2505</v>
      </c>
      <c r="L1121" s="23" t="s">
        <v>2499</v>
      </c>
      <c r="M1121" s="2">
        <v>43831</v>
      </c>
      <c r="N1121" s="30"/>
      <c r="O1121" s="30"/>
      <c r="P1121" s="30"/>
      <c r="V1121" t="s">
        <v>40</v>
      </c>
      <c r="W1121" t="s">
        <v>40</v>
      </c>
      <c r="X1121" t="s">
        <v>2502</v>
      </c>
      <c r="Y1121" t="s">
        <v>2503</v>
      </c>
      <c r="Z1121" s="23" t="s">
        <v>2504</v>
      </c>
      <c r="AA1121" s="23" t="s">
        <v>4033</v>
      </c>
      <c r="AB1121" s="23" t="s">
        <v>2506</v>
      </c>
      <c r="AC1121" s="23"/>
      <c r="AD1121" s="23"/>
      <c r="AE1121" s="23"/>
      <c r="AF1121" s="23" t="s">
        <v>40</v>
      </c>
      <c r="AG1121" s="23" t="s">
        <v>4037</v>
      </c>
      <c r="AH1121" s="23" t="s">
        <v>41</v>
      </c>
      <c r="AI1121" s="23" t="s">
        <v>4038</v>
      </c>
      <c r="AJ1121" s="23" t="s">
        <v>4039</v>
      </c>
      <c r="AK1121" s="23" t="s">
        <v>2501</v>
      </c>
      <c r="AL1121" s="23" t="s">
        <v>2501</v>
      </c>
      <c r="AM1121" s="23" t="s">
        <v>2501</v>
      </c>
      <c r="AN1121" s="23" t="s">
        <v>2501</v>
      </c>
      <c r="AO1121" s="30"/>
      <c r="AP1121" t="s">
        <v>2500</v>
      </c>
      <c r="AQ1121" t="s">
        <v>4040</v>
      </c>
      <c r="AR1121">
        <v>19495</v>
      </c>
      <c r="AS1121" s="2">
        <v>43831</v>
      </c>
      <c r="AT1121" s="2" t="s">
        <v>4041</v>
      </c>
    </row>
    <row r="1122" spans="1:46" x14ac:dyDescent="0.25">
      <c r="A1122" t="s">
        <v>5285</v>
      </c>
      <c r="B1122" s="23" t="s">
        <v>710</v>
      </c>
      <c r="C1122" s="26" t="s">
        <v>5286</v>
      </c>
      <c r="D1122" s="26" t="s">
        <v>5286</v>
      </c>
      <c r="E1122" t="s">
        <v>2495</v>
      </c>
      <c r="F1122" t="s">
        <v>2495</v>
      </c>
      <c r="G1122" t="s">
        <v>2495</v>
      </c>
      <c r="H1122" t="s">
        <v>2495</v>
      </c>
      <c r="I1122" t="s">
        <v>2496</v>
      </c>
      <c r="J1122" s="23" t="s">
        <v>4036</v>
      </c>
      <c r="K1122" s="23" t="s">
        <v>2505</v>
      </c>
      <c r="L1122" s="23" t="s">
        <v>2499</v>
      </c>
      <c r="M1122" s="2">
        <v>43831</v>
      </c>
      <c r="N1122" s="30"/>
      <c r="O1122" s="30"/>
      <c r="P1122" s="30"/>
      <c r="V1122" t="s">
        <v>40</v>
      </c>
      <c r="W1122" t="s">
        <v>40</v>
      </c>
      <c r="X1122" t="s">
        <v>2502</v>
      </c>
      <c r="Y1122" t="s">
        <v>2503</v>
      </c>
      <c r="Z1122" s="23" t="s">
        <v>2504</v>
      </c>
      <c r="AA1122" s="23" t="s">
        <v>4033</v>
      </c>
      <c r="AB1122" s="23" t="s">
        <v>2506</v>
      </c>
      <c r="AC1122" s="23"/>
      <c r="AD1122" s="23"/>
      <c r="AE1122" s="23"/>
      <c r="AF1122" s="23" t="s">
        <v>40</v>
      </c>
      <c r="AG1122" s="23" t="s">
        <v>4037</v>
      </c>
      <c r="AH1122" s="23" t="s">
        <v>41</v>
      </c>
      <c r="AI1122" s="23" t="s">
        <v>4038</v>
      </c>
      <c r="AJ1122" s="23" t="s">
        <v>4039</v>
      </c>
      <c r="AK1122" s="23" t="s">
        <v>2501</v>
      </c>
      <c r="AL1122" s="23" t="s">
        <v>2501</v>
      </c>
      <c r="AM1122" s="23" t="s">
        <v>2501</v>
      </c>
      <c r="AN1122" s="23" t="s">
        <v>2501</v>
      </c>
      <c r="AO1122" s="30"/>
      <c r="AP1122" t="s">
        <v>2500</v>
      </c>
      <c r="AQ1122" t="s">
        <v>4040</v>
      </c>
      <c r="AR1122">
        <v>19495</v>
      </c>
      <c r="AS1122" s="2">
        <v>43831</v>
      </c>
      <c r="AT1122" s="2" t="s">
        <v>4041</v>
      </c>
    </row>
    <row r="1123" spans="1:46" x14ac:dyDescent="0.25">
      <c r="A1123" t="s">
        <v>5287</v>
      </c>
      <c r="B1123" s="23" t="s">
        <v>711</v>
      </c>
      <c r="C1123" s="28" t="s">
        <v>5288</v>
      </c>
      <c r="D1123" s="27" t="s">
        <v>5288</v>
      </c>
      <c r="E1123" t="s">
        <v>2495</v>
      </c>
      <c r="F1123" t="s">
        <v>2495</v>
      </c>
      <c r="G1123" t="s">
        <v>2495</v>
      </c>
      <c r="H1123" t="s">
        <v>2495</v>
      </c>
      <c r="I1123" t="s">
        <v>2496</v>
      </c>
      <c r="J1123" s="23" t="s">
        <v>4036</v>
      </c>
      <c r="K1123" s="23" t="s">
        <v>2505</v>
      </c>
      <c r="L1123" s="23" t="s">
        <v>2499</v>
      </c>
      <c r="M1123" s="2">
        <v>43831</v>
      </c>
      <c r="N1123" s="30"/>
      <c r="O1123" s="30"/>
      <c r="P1123" s="30"/>
      <c r="V1123" t="s">
        <v>40</v>
      </c>
      <c r="W1123" t="s">
        <v>40</v>
      </c>
      <c r="X1123" t="s">
        <v>2502</v>
      </c>
      <c r="Y1123" t="s">
        <v>2503</v>
      </c>
      <c r="Z1123" s="23" t="s">
        <v>2504</v>
      </c>
      <c r="AA1123" s="23" t="s">
        <v>4033</v>
      </c>
      <c r="AB1123" s="23" t="s">
        <v>2506</v>
      </c>
      <c r="AC1123" s="23"/>
      <c r="AD1123" s="23"/>
      <c r="AE1123" s="23"/>
      <c r="AF1123" s="23" t="s">
        <v>40</v>
      </c>
      <c r="AG1123" s="23" t="s">
        <v>4037</v>
      </c>
      <c r="AH1123" s="23" t="s">
        <v>41</v>
      </c>
      <c r="AI1123" s="23" t="s">
        <v>4038</v>
      </c>
      <c r="AJ1123" s="23" t="s">
        <v>4039</v>
      </c>
      <c r="AK1123" s="23" t="s">
        <v>2501</v>
      </c>
      <c r="AL1123" s="23" t="s">
        <v>2501</v>
      </c>
      <c r="AM1123" s="23" t="s">
        <v>2501</v>
      </c>
      <c r="AN1123" s="23" t="s">
        <v>2501</v>
      </c>
      <c r="AO1123" s="30"/>
      <c r="AP1123" t="s">
        <v>2500</v>
      </c>
      <c r="AQ1123" t="s">
        <v>4040</v>
      </c>
      <c r="AR1123">
        <v>19495</v>
      </c>
      <c r="AS1123" s="2">
        <v>43831</v>
      </c>
      <c r="AT1123" s="2" t="s">
        <v>4041</v>
      </c>
    </row>
    <row r="1124" spans="1:46" x14ac:dyDescent="0.25">
      <c r="A1124" t="s">
        <v>5289</v>
      </c>
      <c r="B1124" s="23" t="s">
        <v>712</v>
      </c>
      <c r="C1124" s="26" t="s">
        <v>5290</v>
      </c>
      <c r="D1124" s="26" t="s">
        <v>5290</v>
      </c>
      <c r="E1124" t="s">
        <v>2495</v>
      </c>
      <c r="F1124" t="s">
        <v>2495</v>
      </c>
      <c r="G1124" t="s">
        <v>2495</v>
      </c>
      <c r="H1124" t="s">
        <v>2495</v>
      </c>
      <c r="I1124" t="s">
        <v>2496</v>
      </c>
      <c r="J1124" s="23" t="s">
        <v>4036</v>
      </c>
      <c r="K1124" s="23" t="s">
        <v>2505</v>
      </c>
      <c r="L1124" s="23" t="s">
        <v>2499</v>
      </c>
      <c r="M1124" s="2">
        <v>43831</v>
      </c>
      <c r="N1124" s="30"/>
      <c r="O1124" s="30"/>
      <c r="P1124" s="30"/>
      <c r="V1124" t="s">
        <v>40</v>
      </c>
      <c r="W1124" t="s">
        <v>40</v>
      </c>
      <c r="X1124" t="s">
        <v>2502</v>
      </c>
      <c r="Y1124" t="s">
        <v>2503</v>
      </c>
      <c r="Z1124" s="23" t="s">
        <v>2504</v>
      </c>
      <c r="AA1124" s="23" t="s">
        <v>4033</v>
      </c>
      <c r="AB1124" s="23" t="s">
        <v>2506</v>
      </c>
      <c r="AC1124" s="23"/>
      <c r="AD1124" s="23"/>
      <c r="AE1124" s="23"/>
      <c r="AF1124" s="23" t="s">
        <v>40</v>
      </c>
      <c r="AG1124" s="23" t="s">
        <v>4037</v>
      </c>
      <c r="AH1124" s="23" t="s">
        <v>41</v>
      </c>
      <c r="AI1124" s="23" t="s">
        <v>4038</v>
      </c>
      <c r="AJ1124" s="23" t="s">
        <v>4039</v>
      </c>
      <c r="AK1124" s="23" t="s">
        <v>2501</v>
      </c>
      <c r="AL1124" s="23" t="s">
        <v>2501</v>
      </c>
      <c r="AM1124" s="23" t="s">
        <v>2501</v>
      </c>
      <c r="AN1124" s="23" t="s">
        <v>2501</v>
      </c>
      <c r="AO1124" s="30"/>
      <c r="AP1124" t="s">
        <v>2500</v>
      </c>
      <c r="AQ1124" t="s">
        <v>4040</v>
      </c>
      <c r="AR1124">
        <v>19495</v>
      </c>
      <c r="AS1124" s="2">
        <v>43831</v>
      </c>
      <c r="AT1124" s="2" t="s">
        <v>4041</v>
      </c>
    </row>
    <row r="1125" spans="1:46" x14ac:dyDescent="0.25">
      <c r="A1125" t="s">
        <v>5291</v>
      </c>
      <c r="B1125" s="23" t="s">
        <v>713</v>
      </c>
      <c r="C1125" s="27" t="s">
        <v>5292</v>
      </c>
      <c r="D1125" s="27" t="s">
        <v>5292</v>
      </c>
      <c r="E1125" t="s">
        <v>2495</v>
      </c>
      <c r="F1125" t="s">
        <v>2495</v>
      </c>
      <c r="G1125" t="s">
        <v>2495</v>
      </c>
      <c r="H1125" t="s">
        <v>2495</v>
      </c>
      <c r="I1125" t="s">
        <v>2496</v>
      </c>
      <c r="J1125" s="23" t="s">
        <v>4036</v>
      </c>
      <c r="K1125" s="23" t="s">
        <v>2505</v>
      </c>
      <c r="L1125" s="23" t="s">
        <v>2499</v>
      </c>
      <c r="M1125" s="2">
        <v>43831</v>
      </c>
      <c r="N1125" s="30"/>
      <c r="O1125" s="30"/>
      <c r="P1125" s="30"/>
      <c r="V1125" t="s">
        <v>40</v>
      </c>
      <c r="W1125" t="s">
        <v>40</v>
      </c>
      <c r="X1125" t="s">
        <v>2502</v>
      </c>
      <c r="Y1125" t="s">
        <v>2503</v>
      </c>
      <c r="Z1125" s="23" t="s">
        <v>2504</v>
      </c>
      <c r="AA1125" s="23" t="s">
        <v>4033</v>
      </c>
      <c r="AB1125" s="23" t="s">
        <v>2506</v>
      </c>
      <c r="AC1125" s="23"/>
      <c r="AD1125" s="23"/>
      <c r="AE1125" s="23"/>
      <c r="AF1125" s="23" t="s">
        <v>40</v>
      </c>
      <c r="AG1125" s="23" t="s">
        <v>4037</v>
      </c>
      <c r="AH1125" s="23" t="s">
        <v>41</v>
      </c>
      <c r="AI1125" s="23" t="s">
        <v>4038</v>
      </c>
      <c r="AJ1125" s="23" t="s">
        <v>4039</v>
      </c>
      <c r="AK1125" s="23" t="s">
        <v>2501</v>
      </c>
      <c r="AL1125" s="23" t="s">
        <v>2501</v>
      </c>
      <c r="AM1125" s="23" t="s">
        <v>2501</v>
      </c>
      <c r="AN1125" s="23" t="s">
        <v>2501</v>
      </c>
      <c r="AO1125" s="30"/>
      <c r="AP1125" t="s">
        <v>2500</v>
      </c>
      <c r="AQ1125" t="s">
        <v>4040</v>
      </c>
      <c r="AR1125">
        <v>19495</v>
      </c>
      <c r="AS1125" s="2">
        <v>43831</v>
      </c>
      <c r="AT1125" s="2" t="s">
        <v>4041</v>
      </c>
    </row>
    <row r="1126" spans="1:46" x14ac:dyDescent="0.25">
      <c r="A1126" t="s">
        <v>5293</v>
      </c>
      <c r="B1126" s="23" t="s">
        <v>715</v>
      </c>
      <c r="C1126" s="26" t="s">
        <v>5294</v>
      </c>
      <c r="D1126" s="26" t="s">
        <v>5294</v>
      </c>
      <c r="E1126" t="s">
        <v>2495</v>
      </c>
      <c r="F1126" t="s">
        <v>2495</v>
      </c>
      <c r="G1126" t="s">
        <v>2495</v>
      </c>
      <c r="H1126" t="s">
        <v>2495</v>
      </c>
      <c r="I1126" t="s">
        <v>2496</v>
      </c>
      <c r="J1126" s="23" t="s">
        <v>4036</v>
      </c>
      <c r="K1126" s="23" t="s">
        <v>2505</v>
      </c>
      <c r="L1126" s="23" t="s">
        <v>2499</v>
      </c>
      <c r="M1126" s="2">
        <v>43831</v>
      </c>
      <c r="N1126" s="30"/>
      <c r="O1126" s="30"/>
      <c r="P1126" s="30"/>
      <c r="V1126" t="s">
        <v>40</v>
      </c>
      <c r="W1126" t="s">
        <v>40</v>
      </c>
      <c r="X1126" t="s">
        <v>2502</v>
      </c>
      <c r="Y1126" t="s">
        <v>2503</v>
      </c>
      <c r="Z1126" s="23" t="s">
        <v>2504</v>
      </c>
      <c r="AA1126" s="23" t="s">
        <v>4033</v>
      </c>
      <c r="AB1126" s="23" t="s">
        <v>2506</v>
      </c>
      <c r="AC1126" s="23"/>
      <c r="AD1126" s="23"/>
      <c r="AE1126" s="23"/>
      <c r="AF1126" s="23" t="s">
        <v>40</v>
      </c>
      <c r="AG1126" s="23" t="s">
        <v>4037</v>
      </c>
      <c r="AH1126" s="23" t="s">
        <v>41</v>
      </c>
      <c r="AI1126" s="23" t="s">
        <v>4038</v>
      </c>
      <c r="AJ1126" s="23" t="s">
        <v>4039</v>
      </c>
      <c r="AK1126" s="23" t="s">
        <v>2501</v>
      </c>
      <c r="AL1126" s="23" t="s">
        <v>2501</v>
      </c>
      <c r="AM1126" s="23" t="s">
        <v>2501</v>
      </c>
      <c r="AN1126" s="23" t="s">
        <v>2501</v>
      </c>
      <c r="AO1126" s="30"/>
      <c r="AP1126" t="s">
        <v>2500</v>
      </c>
      <c r="AQ1126" t="s">
        <v>4040</v>
      </c>
      <c r="AR1126">
        <v>19495</v>
      </c>
      <c r="AS1126" s="2">
        <v>43831</v>
      </c>
      <c r="AT1126" s="2" t="s">
        <v>4041</v>
      </c>
    </row>
    <row r="1127" spans="1:46" x14ac:dyDescent="0.25">
      <c r="A1127" t="s">
        <v>5295</v>
      </c>
      <c r="B1127" s="23" t="s">
        <v>716</v>
      </c>
      <c r="C1127" s="27" t="s">
        <v>5296</v>
      </c>
      <c r="D1127" s="27" t="s">
        <v>5296</v>
      </c>
      <c r="E1127" t="s">
        <v>2495</v>
      </c>
      <c r="F1127" t="s">
        <v>2495</v>
      </c>
      <c r="G1127" t="s">
        <v>2495</v>
      </c>
      <c r="H1127" t="s">
        <v>2495</v>
      </c>
      <c r="I1127" t="s">
        <v>2496</v>
      </c>
      <c r="J1127" s="23" t="s">
        <v>4036</v>
      </c>
      <c r="K1127" s="23" t="s">
        <v>2505</v>
      </c>
      <c r="L1127" s="23" t="s">
        <v>2499</v>
      </c>
      <c r="M1127" s="2">
        <v>43831</v>
      </c>
      <c r="N1127" s="30"/>
      <c r="O1127" s="30"/>
      <c r="P1127" s="30"/>
      <c r="V1127" t="s">
        <v>40</v>
      </c>
      <c r="W1127" t="s">
        <v>40</v>
      </c>
      <c r="X1127" t="s">
        <v>2502</v>
      </c>
      <c r="Y1127" t="s">
        <v>2503</v>
      </c>
      <c r="Z1127" s="23" t="s">
        <v>2504</v>
      </c>
      <c r="AA1127" s="23" t="s">
        <v>4033</v>
      </c>
      <c r="AB1127" s="23" t="s">
        <v>2506</v>
      </c>
      <c r="AC1127" s="23"/>
      <c r="AD1127" s="23"/>
      <c r="AE1127" s="23"/>
      <c r="AF1127" s="23" t="s">
        <v>40</v>
      </c>
      <c r="AG1127" s="23" t="s">
        <v>4037</v>
      </c>
      <c r="AH1127" s="23" t="s">
        <v>41</v>
      </c>
      <c r="AI1127" s="23" t="s">
        <v>4038</v>
      </c>
      <c r="AJ1127" s="23" t="s">
        <v>4039</v>
      </c>
      <c r="AK1127" s="23" t="s">
        <v>2501</v>
      </c>
      <c r="AL1127" s="23" t="s">
        <v>2501</v>
      </c>
      <c r="AM1127" s="23" t="s">
        <v>2501</v>
      </c>
      <c r="AN1127" s="23" t="s">
        <v>2501</v>
      </c>
      <c r="AO1127" s="30"/>
      <c r="AP1127" t="s">
        <v>2500</v>
      </c>
      <c r="AQ1127" t="s">
        <v>4040</v>
      </c>
      <c r="AR1127">
        <v>19495</v>
      </c>
      <c r="AS1127" s="2">
        <v>43831</v>
      </c>
      <c r="AT1127" s="2" t="s">
        <v>4041</v>
      </c>
    </row>
    <row r="1128" spans="1:46" x14ac:dyDescent="0.25">
      <c r="A1128" t="s">
        <v>5297</v>
      </c>
      <c r="B1128" s="23" t="s">
        <v>718</v>
      </c>
      <c r="C1128" s="26" t="s">
        <v>5298</v>
      </c>
      <c r="D1128" s="26" t="s">
        <v>5298</v>
      </c>
      <c r="E1128" t="s">
        <v>2495</v>
      </c>
      <c r="F1128" t="s">
        <v>2495</v>
      </c>
      <c r="G1128" t="s">
        <v>2495</v>
      </c>
      <c r="H1128" t="s">
        <v>2495</v>
      </c>
      <c r="I1128" t="s">
        <v>2496</v>
      </c>
      <c r="J1128" s="23" t="s">
        <v>4036</v>
      </c>
      <c r="K1128" s="23" t="s">
        <v>2505</v>
      </c>
      <c r="L1128" s="23" t="s">
        <v>2499</v>
      </c>
      <c r="M1128" s="2">
        <v>43831</v>
      </c>
      <c r="N1128" s="30"/>
      <c r="O1128" s="30"/>
      <c r="P1128" s="30"/>
      <c r="V1128" t="s">
        <v>40</v>
      </c>
      <c r="W1128" t="s">
        <v>40</v>
      </c>
      <c r="X1128" t="s">
        <v>2502</v>
      </c>
      <c r="Y1128" t="s">
        <v>2503</v>
      </c>
      <c r="Z1128" s="23" t="s">
        <v>2504</v>
      </c>
      <c r="AA1128" s="23" t="s">
        <v>4033</v>
      </c>
      <c r="AB1128" s="23" t="s">
        <v>2506</v>
      </c>
      <c r="AC1128" s="23"/>
      <c r="AD1128" s="23"/>
      <c r="AE1128" s="23"/>
      <c r="AF1128" s="23" t="s">
        <v>40</v>
      </c>
      <c r="AG1128" s="23" t="s">
        <v>4037</v>
      </c>
      <c r="AH1128" s="23" t="s">
        <v>41</v>
      </c>
      <c r="AI1128" s="23" t="s">
        <v>4038</v>
      </c>
      <c r="AJ1128" s="23" t="s">
        <v>4039</v>
      </c>
      <c r="AK1128" s="23" t="s">
        <v>2501</v>
      </c>
      <c r="AL1128" s="23" t="s">
        <v>2501</v>
      </c>
      <c r="AM1128" s="23" t="s">
        <v>2501</v>
      </c>
      <c r="AN1128" s="23" t="s">
        <v>2501</v>
      </c>
      <c r="AO1128" s="30"/>
      <c r="AP1128" t="s">
        <v>2500</v>
      </c>
      <c r="AQ1128" t="s">
        <v>4040</v>
      </c>
      <c r="AR1128">
        <v>19495</v>
      </c>
      <c r="AS1128" s="2">
        <v>43831</v>
      </c>
      <c r="AT1128" s="2" t="s">
        <v>4041</v>
      </c>
    </row>
    <row r="1129" spans="1:46" x14ac:dyDescent="0.25">
      <c r="A1129" t="s">
        <v>5299</v>
      </c>
      <c r="B1129" s="23" t="s">
        <v>719</v>
      </c>
      <c r="C1129" s="27" t="s">
        <v>5300</v>
      </c>
      <c r="D1129" s="27" t="s">
        <v>5300</v>
      </c>
      <c r="E1129" t="s">
        <v>2495</v>
      </c>
      <c r="F1129" t="s">
        <v>2495</v>
      </c>
      <c r="G1129" t="s">
        <v>2495</v>
      </c>
      <c r="H1129" t="s">
        <v>2495</v>
      </c>
      <c r="I1129" t="s">
        <v>2496</v>
      </c>
      <c r="J1129" s="23" t="s">
        <v>4036</v>
      </c>
      <c r="K1129" s="23" t="s">
        <v>2505</v>
      </c>
      <c r="L1129" s="23" t="s">
        <v>2499</v>
      </c>
      <c r="M1129" s="2">
        <v>43831</v>
      </c>
      <c r="N1129" s="30"/>
      <c r="O1129" s="30"/>
      <c r="P1129" s="30"/>
      <c r="V1129" t="s">
        <v>40</v>
      </c>
      <c r="W1129" t="s">
        <v>40</v>
      </c>
      <c r="X1129" t="s">
        <v>2502</v>
      </c>
      <c r="Y1129" t="s">
        <v>2503</v>
      </c>
      <c r="Z1129" s="23" t="s">
        <v>2504</v>
      </c>
      <c r="AA1129" s="23" t="s">
        <v>4033</v>
      </c>
      <c r="AB1129" s="23" t="s">
        <v>2506</v>
      </c>
      <c r="AC1129" s="23"/>
      <c r="AD1129" s="23"/>
      <c r="AE1129" s="23"/>
      <c r="AF1129" s="23" t="s">
        <v>40</v>
      </c>
      <c r="AG1129" s="23" t="s">
        <v>4037</v>
      </c>
      <c r="AH1129" s="23" t="s">
        <v>41</v>
      </c>
      <c r="AI1129" s="23" t="s">
        <v>4038</v>
      </c>
      <c r="AJ1129" s="23" t="s">
        <v>4039</v>
      </c>
      <c r="AK1129" s="23" t="s">
        <v>2501</v>
      </c>
      <c r="AL1129" s="23" t="s">
        <v>2501</v>
      </c>
      <c r="AM1129" s="23" t="s">
        <v>2501</v>
      </c>
      <c r="AN1129" s="23" t="s">
        <v>2501</v>
      </c>
      <c r="AO1129" s="30"/>
      <c r="AP1129" t="s">
        <v>2500</v>
      </c>
      <c r="AQ1129" t="s">
        <v>4040</v>
      </c>
      <c r="AR1129">
        <v>19495</v>
      </c>
      <c r="AS1129" s="2">
        <v>43831</v>
      </c>
      <c r="AT1129" s="2" t="s">
        <v>4041</v>
      </c>
    </row>
    <row r="1130" spans="1:46" x14ac:dyDescent="0.25">
      <c r="A1130" t="s">
        <v>5301</v>
      </c>
      <c r="B1130" s="23" t="s">
        <v>720</v>
      </c>
      <c r="C1130" s="26" t="s">
        <v>5302</v>
      </c>
      <c r="D1130" s="26" t="s">
        <v>5302</v>
      </c>
      <c r="E1130" t="s">
        <v>2495</v>
      </c>
      <c r="F1130" t="s">
        <v>2495</v>
      </c>
      <c r="G1130" t="s">
        <v>2495</v>
      </c>
      <c r="H1130" t="s">
        <v>2495</v>
      </c>
      <c r="I1130" t="s">
        <v>2496</v>
      </c>
      <c r="J1130" s="23" t="s">
        <v>4036</v>
      </c>
      <c r="K1130" s="23" t="s">
        <v>2505</v>
      </c>
      <c r="L1130" s="23" t="s">
        <v>2499</v>
      </c>
      <c r="M1130" s="2">
        <v>43831</v>
      </c>
      <c r="N1130" s="30"/>
      <c r="O1130" s="30"/>
      <c r="P1130" s="30"/>
      <c r="V1130" t="s">
        <v>40</v>
      </c>
      <c r="W1130" t="s">
        <v>40</v>
      </c>
      <c r="X1130" t="s">
        <v>2502</v>
      </c>
      <c r="Y1130" t="s">
        <v>2503</v>
      </c>
      <c r="Z1130" s="23" t="s">
        <v>2504</v>
      </c>
      <c r="AA1130" s="23" t="s">
        <v>4033</v>
      </c>
      <c r="AB1130" s="23" t="s">
        <v>2506</v>
      </c>
      <c r="AC1130" s="23"/>
      <c r="AD1130" s="23"/>
      <c r="AE1130" s="23"/>
      <c r="AF1130" s="23" t="s">
        <v>40</v>
      </c>
      <c r="AG1130" s="23" t="s">
        <v>4037</v>
      </c>
      <c r="AH1130" s="23" t="s">
        <v>41</v>
      </c>
      <c r="AI1130" s="23" t="s">
        <v>4038</v>
      </c>
      <c r="AJ1130" s="23" t="s">
        <v>4039</v>
      </c>
      <c r="AK1130" s="23" t="s">
        <v>2501</v>
      </c>
      <c r="AL1130" s="23" t="s">
        <v>2501</v>
      </c>
      <c r="AM1130" s="23" t="s">
        <v>2501</v>
      </c>
      <c r="AN1130" s="23" t="s">
        <v>2501</v>
      </c>
      <c r="AO1130" s="30"/>
      <c r="AP1130" t="s">
        <v>2500</v>
      </c>
      <c r="AQ1130" t="s">
        <v>4040</v>
      </c>
      <c r="AR1130">
        <v>19495</v>
      </c>
      <c r="AS1130" s="2">
        <v>43831</v>
      </c>
      <c r="AT1130" s="2" t="s">
        <v>4041</v>
      </c>
    </row>
    <row r="1131" spans="1:46" x14ac:dyDescent="0.25">
      <c r="A1131" t="s">
        <v>5303</v>
      </c>
      <c r="B1131" s="23" t="s">
        <v>722</v>
      </c>
      <c r="C1131" s="27" t="s">
        <v>5304</v>
      </c>
      <c r="D1131" s="27" t="s">
        <v>5304</v>
      </c>
      <c r="E1131" t="s">
        <v>2495</v>
      </c>
      <c r="F1131" t="s">
        <v>2495</v>
      </c>
      <c r="G1131" t="s">
        <v>2495</v>
      </c>
      <c r="H1131" t="s">
        <v>2495</v>
      </c>
      <c r="I1131" t="s">
        <v>2496</v>
      </c>
      <c r="J1131" s="23" t="s">
        <v>4036</v>
      </c>
      <c r="K1131" s="23" t="s">
        <v>2505</v>
      </c>
      <c r="L1131" s="23" t="s">
        <v>2499</v>
      </c>
      <c r="M1131" s="2">
        <v>43831</v>
      </c>
      <c r="N1131" s="30"/>
      <c r="O1131" s="30"/>
      <c r="P1131" s="30"/>
      <c r="V1131" t="s">
        <v>40</v>
      </c>
      <c r="W1131" t="s">
        <v>40</v>
      </c>
      <c r="X1131" t="s">
        <v>2502</v>
      </c>
      <c r="Y1131" t="s">
        <v>2503</v>
      </c>
      <c r="Z1131" s="23" t="s">
        <v>2504</v>
      </c>
      <c r="AA1131" s="23" t="s">
        <v>4033</v>
      </c>
      <c r="AB1131" s="23" t="s">
        <v>2506</v>
      </c>
      <c r="AC1131" s="23"/>
      <c r="AD1131" s="23"/>
      <c r="AE1131" s="23"/>
      <c r="AF1131" s="23" t="s">
        <v>40</v>
      </c>
      <c r="AG1131" s="23" t="s">
        <v>4037</v>
      </c>
      <c r="AH1131" s="23" t="s">
        <v>41</v>
      </c>
      <c r="AI1131" s="23" t="s">
        <v>4038</v>
      </c>
      <c r="AJ1131" s="23" t="s">
        <v>4039</v>
      </c>
      <c r="AK1131" s="23" t="s">
        <v>2501</v>
      </c>
      <c r="AL1131" s="23" t="s">
        <v>2501</v>
      </c>
      <c r="AM1131" s="23" t="s">
        <v>2501</v>
      </c>
      <c r="AN1131" s="23" t="s">
        <v>2501</v>
      </c>
      <c r="AO1131" s="30"/>
      <c r="AP1131" t="s">
        <v>2500</v>
      </c>
      <c r="AQ1131" t="s">
        <v>4040</v>
      </c>
      <c r="AR1131">
        <v>19495</v>
      </c>
      <c r="AS1131" s="2">
        <v>43831</v>
      </c>
      <c r="AT1131" s="2" t="s">
        <v>4041</v>
      </c>
    </row>
    <row r="1132" spans="1:46" x14ac:dyDescent="0.25">
      <c r="A1132" t="s">
        <v>5305</v>
      </c>
      <c r="B1132" s="23" t="s">
        <v>723</v>
      </c>
      <c r="C1132" s="28" t="s">
        <v>5306</v>
      </c>
      <c r="D1132" s="26" t="s">
        <v>5306</v>
      </c>
      <c r="E1132" t="s">
        <v>2495</v>
      </c>
      <c r="F1132" t="s">
        <v>2495</v>
      </c>
      <c r="G1132" t="s">
        <v>2495</v>
      </c>
      <c r="H1132" t="s">
        <v>2495</v>
      </c>
      <c r="I1132" t="s">
        <v>2496</v>
      </c>
      <c r="J1132" s="23" t="s">
        <v>4036</v>
      </c>
      <c r="K1132" s="23" t="s">
        <v>2505</v>
      </c>
      <c r="L1132" s="23" t="s">
        <v>2499</v>
      </c>
      <c r="M1132" s="2">
        <v>43831</v>
      </c>
      <c r="N1132" s="30"/>
      <c r="O1132" s="30"/>
      <c r="P1132" s="30"/>
      <c r="V1132" t="s">
        <v>40</v>
      </c>
      <c r="W1132" t="s">
        <v>40</v>
      </c>
      <c r="X1132" t="s">
        <v>2502</v>
      </c>
      <c r="Y1132" t="s">
        <v>2503</v>
      </c>
      <c r="Z1132" s="23" t="s">
        <v>2504</v>
      </c>
      <c r="AA1132" s="23" t="s">
        <v>4033</v>
      </c>
      <c r="AB1132" s="23" t="s">
        <v>2506</v>
      </c>
      <c r="AC1132" s="23"/>
      <c r="AD1132" s="23"/>
      <c r="AE1132" s="23"/>
      <c r="AF1132" s="23" t="s">
        <v>40</v>
      </c>
      <c r="AG1132" s="23" t="s">
        <v>4037</v>
      </c>
      <c r="AH1132" s="23" t="s">
        <v>41</v>
      </c>
      <c r="AI1132" s="23" t="s">
        <v>4038</v>
      </c>
      <c r="AJ1132" s="23" t="s">
        <v>4039</v>
      </c>
      <c r="AK1132" s="23" t="s">
        <v>2501</v>
      </c>
      <c r="AL1132" s="23" t="s">
        <v>2501</v>
      </c>
      <c r="AM1132" s="23" t="s">
        <v>2501</v>
      </c>
      <c r="AN1132" s="23" t="s">
        <v>2501</v>
      </c>
      <c r="AO1132" s="30"/>
      <c r="AP1132" t="s">
        <v>2500</v>
      </c>
      <c r="AQ1132" t="s">
        <v>4040</v>
      </c>
      <c r="AR1132">
        <v>19495</v>
      </c>
      <c r="AS1132" s="2">
        <v>43831</v>
      </c>
      <c r="AT1132" s="2" t="s">
        <v>4041</v>
      </c>
    </row>
    <row r="1133" spans="1:46" x14ac:dyDescent="0.25">
      <c r="A1133" t="s">
        <v>5307</v>
      </c>
      <c r="B1133" s="23" t="s">
        <v>724</v>
      </c>
      <c r="C1133" s="28" t="s">
        <v>5308</v>
      </c>
      <c r="D1133" s="27" t="s">
        <v>5308</v>
      </c>
      <c r="E1133" t="s">
        <v>2495</v>
      </c>
      <c r="F1133" t="s">
        <v>2495</v>
      </c>
      <c r="G1133" t="s">
        <v>2495</v>
      </c>
      <c r="H1133" t="s">
        <v>2495</v>
      </c>
      <c r="I1133" t="s">
        <v>2496</v>
      </c>
      <c r="J1133" s="23" t="s">
        <v>4036</v>
      </c>
      <c r="K1133" s="23" t="s">
        <v>2505</v>
      </c>
      <c r="L1133" s="23" t="s">
        <v>2499</v>
      </c>
      <c r="M1133" s="2">
        <v>43831</v>
      </c>
      <c r="N1133" s="30"/>
      <c r="O1133" s="30"/>
      <c r="P1133" s="30"/>
      <c r="V1133" t="s">
        <v>40</v>
      </c>
      <c r="W1133" t="s">
        <v>40</v>
      </c>
      <c r="X1133" t="s">
        <v>2502</v>
      </c>
      <c r="Y1133" t="s">
        <v>2503</v>
      </c>
      <c r="Z1133" s="23" t="s">
        <v>2504</v>
      </c>
      <c r="AA1133" s="23" t="s">
        <v>4033</v>
      </c>
      <c r="AB1133" s="23" t="s">
        <v>2506</v>
      </c>
      <c r="AC1133" s="23"/>
      <c r="AD1133" s="23"/>
      <c r="AE1133" s="23"/>
      <c r="AF1133" s="23" t="s">
        <v>40</v>
      </c>
      <c r="AG1133" s="23" t="s">
        <v>4037</v>
      </c>
      <c r="AH1133" s="23" t="s">
        <v>41</v>
      </c>
      <c r="AI1133" s="23" t="s">
        <v>4038</v>
      </c>
      <c r="AJ1133" s="23" t="s">
        <v>4039</v>
      </c>
      <c r="AK1133" s="23" t="s">
        <v>2501</v>
      </c>
      <c r="AL1133" s="23" t="s">
        <v>2501</v>
      </c>
      <c r="AM1133" s="23" t="s">
        <v>2501</v>
      </c>
      <c r="AN1133" s="23" t="s">
        <v>2501</v>
      </c>
      <c r="AO1133" s="30"/>
      <c r="AP1133" t="s">
        <v>2500</v>
      </c>
      <c r="AQ1133" t="s">
        <v>4040</v>
      </c>
      <c r="AR1133">
        <v>19495</v>
      </c>
      <c r="AS1133" s="2">
        <v>43831</v>
      </c>
      <c r="AT1133" s="2" t="s">
        <v>4041</v>
      </c>
    </row>
    <row r="1134" spans="1:46" x14ac:dyDescent="0.25">
      <c r="A1134" t="s">
        <v>5309</v>
      </c>
      <c r="B1134" s="23" t="s">
        <v>708</v>
      </c>
      <c r="C1134" s="28" t="s">
        <v>5282</v>
      </c>
      <c r="D1134" s="26" t="s">
        <v>5282</v>
      </c>
      <c r="E1134" t="s">
        <v>2495</v>
      </c>
      <c r="F1134" t="s">
        <v>2495</v>
      </c>
      <c r="G1134" t="s">
        <v>2495</v>
      </c>
      <c r="H1134" t="s">
        <v>2495</v>
      </c>
      <c r="I1134" t="s">
        <v>2496</v>
      </c>
      <c r="J1134" s="23" t="s">
        <v>4036</v>
      </c>
      <c r="K1134" s="23" t="s">
        <v>2505</v>
      </c>
      <c r="L1134" s="23" t="s">
        <v>2499</v>
      </c>
      <c r="M1134" s="2">
        <v>43831</v>
      </c>
      <c r="N1134" s="30"/>
      <c r="O1134" s="30"/>
      <c r="P1134" s="30"/>
      <c r="V1134" t="s">
        <v>40</v>
      </c>
      <c r="W1134" t="s">
        <v>40</v>
      </c>
      <c r="X1134" t="s">
        <v>2502</v>
      </c>
      <c r="Y1134" t="s">
        <v>2503</v>
      </c>
      <c r="Z1134" s="23" t="s">
        <v>2504</v>
      </c>
      <c r="AA1134" s="23" t="s">
        <v>4033</v>
      </c>
      <c r="AB1134" s="23" t="s">
        <v>2506</v>
      </c>
      <c r="AC1134" s="23"/>
      <c r="AD1134" s="23"/>
      <c r="AE1134" s="23"/>
      <c r="AF1134" s="23" t="s">
        <v>40</v>
      </c>
      <c r="AG1134" s="23" t="s">
        <v>4037</v>
      </c>
      <c r="AH1134" s="23" t="s">
        <v>41</v>
      </c>
      <c r="AI1134" s="23" t="s">
        <v>4038</v>
      </c>
      <c r="AJ1134" s="23" t="s">
        <v>4039</v>
      </c>
      <c r="AK1134" s="23" t="s">
        <v>2501</v>
      </c>
      <c r="AL1134" s="23" t="s">
        <v>2501</v>
      </c>
      <c r="AM1134" s="23" t="s">
        <v>2501</v>
      </c>
      <c r="AN1134" s="23" t="s">
        <v>2501</v>
      </c>
      <c r="AO1134" s="30"/>
      <c r="AP1134" t="s">
        <v>2500</v>
      </c>
      <c r="AQ1134" t="s">
        <v>4040</v>
      </c>
      <c r="AR1134">
        <v>19495</v>
      </c>
      <c r="AS1134" s="2">
        <v>43831</v>
      </c>
      <c r="AT1134" s="2" t="s">
        <v>4041</v>
      </c>
    </row>
    <row r="1135" spans="1:46" x14ac:dyDescent="0.25">
      <c r="A1135" t="s">
        <v>5310</v>
      </c>
      <c r="B1135" s="23" t="s">
        <v>710</v>
      </c>
      <c r="C1135" s="27" t="s">
        <v>5311</v>
      </c>
      <c r="D1135" s="27" t="s">
        <v>5311</v>
      </c>
      <c r="E1135" t="s">
        <v>2495</v>
      </c>
      <c r="F1135" t="s">
        <v>2495</v>
      </c>
      <c r="G1135" t="s">
        <v>2495</v>
      </c>
      <c r="H1135" t="s">
        <v>2495</v>
      </c>
      <c r="I1135" t="s">
        <v>2496</v>
      </c>
      <c r="J1135" s="23" t="s">
        <v>4036</v>
      </c>
      <c r="K1135" s="23" t="s">
        <v>2505</v>
      </c>
      <c r="L1135" s="23" t="s">
        <v>2499</v>
      </c>
      <c r="M1135" s="2">
        <v>43831</v>
      </c>
      <c r="N1135" s="30"/>
      <c r="O1135" s="30"/>
      <c r="P1135" s="30"/>
      <c r="V1135" t="s">
        <v>40</v>
      </c>
      <c r="W1135" t="s">
        <v>40</v>
      </c>
      <c r="X1135" t="s">
        <v>2502</v>
      </c>
      <c r="Y1135" t="s">
        <v>2503</v>
      </c>
      <c r="Z1135" s="23" t="s">
        <v>2504</v>
      </c>
      <c r="AA1135" s="23" t="s">
        <v>4033</v>
      </c>
      <c r="AB1135" s="23" t="s">
        <v>2506</v>
      </c>
      <c r="AC1135" s="23"/>
      <c r="AD1135" s="23"/>
      <c r="AE1135" s="23"/>
      <c r="AF1135" s="23" t="s">
        <v>40</v>
      </c>
      <c r="AG1135" s="23" t="s">
        <v>4037</v>
      </c>
      <c r="AH1135" s="23" t="s">
        <v>41</v>
      </c>
      <c r="AI1135" s="23" t="s">
        <v>4038</v>
      </c>
      <c r="AJ1135" s="23" t="s">
        <v>4039</v>
      </c>
      <c r="AK1135" s="23" t="s">
        <v>2501</v>
      </c>
      <c r="AL1135" s="23" t="s">
        <v>2501</v>
      </c>
      <c r="AM1135" s="23" t="s">
        <v>2501</v>
      </c>
      <c r="AN1135" s="23" t="s">
        <v>2501</v>
      </c>
      <c r="AO1135" s="30"/>
      <c r="AP1135" t="s">
        <v>2500</v>
      </c>
      <c r="AQ1135" t="s">
        <v>4040</v>
      </c>
      <c r="AR1135">
        <v>19495</v>
      </c>
      <c r="AS1135" s="2">
        <v>43831</v>
      </c>
      <c r="AT1135" s="2" t="s">
        <v>4041</v>
      </c>
    </row>
    <row r="1136" spans="1:46" x14ac:dyDescent="0.25">
      <c r="A1136" t="s">
        <v>5312</v>
      </c>
      <c r="B1136" s="23" t="s">
        <v>711</v>
      </c>
      <c r="C1136" s="28" t="s">
        <v>5288</v>
      </c>
      <c r="D1136" s="26" t="s">
        <v>5288</v>
      </c>
      <c r="E1136" t="s">
        <v>2495</v>
      </c>
      <c r="F1136" t="s">
        <v>2495</v>
      </c>
      <c r="G1136" t="s">
        <v>2495</v>
      </c>
      <c r="H1136" t="s">
        <v>2495</v>
      </c>
      <c r="I1136" t="s">
        <v>2496</v>
      </c>
      <c r="J1136" s="23" t="s">
        <v>4036</v>
      </c>
      <c r="K1136" s="23" t="s">
        <v>2505</v>
      </c>
      <c r="L1136" s="23" t="s">
        <v>2499</v>
      </c>
      <c r="M1136" s="2">
        <v>43831</v>
      </c>
      <c r="N1136" s="30"/>
      <c r="O1136" s="30"/>
      <c r="P1136" s="30"/>
      <c r="V1136" t="s">
        <v>40</v>
      </c>
      <c r="W1136" t="s">
        <v>40</v>
      </c>
      <c r="X1136" t="s">
        <v>2502</v>
      </c>
      <c r="Y1136" t="s">
        <v>2503</v>
      </c>
      <c r="Z1136" s="23" t="s">
        <v>2504</v>
      </c>
      <c r="AA1136" s="23" t="s">
        <v>4033</v>
      </c>
      <c r="AB1136" s="23" t="s">
        <v>2506</v>
      </c>
      <c r="AC1136" s="23"/>
      <c r="AD1136" s="23"/>
      <c r="AE1136" s="23"/>
      <c r="AF1136" s="23" t="s">
        <v>40</v>
      </c>
      <c r="AG1136" s="23" t="s">
        <v>4037</v>
      </c>
      <c r="AH1136" s="23" t="s">
        <v>41</v>
      </c>
      <c r="AI1136" s="23" t="s">
        <v>4038</v>
      </c>
      <c r="AJ1136" s="23" t="s">
        <v>4039</v>
      </c>
      <c r="AK1136" s="23" t="s">
        <v>2501</v>
      </c>
      <c r="AL1136" s="23" t="s">
        <v>2501</v>
      </c>
      <c r="AM1136" s="23" t="s">
        <v>2501</v>
      </c>
      <c r="AN1136" s="23" t="s">
        <v>2501</v>
      </c>
      <c r="AO1136" s="30"/>
      <c r="AP1136" t="s">
        <v>2500</v>
      </c>
      <c r="AQ1136" t="s">
        <v>4040</v>
      </c>
      <c r="AR1136">
        <v>19495</v>
      </c>
      <c r="AS1136" s="2">
        <v>43831</v>
      </c>
      <c r="AT1136" s="2" t="s">
        <v>4041</v>
      </c>
    </row>
    <row r="1137" spans="1:46" x14ac:dyDescent="0.25">
      <c r="A1137" t="s">
        <v>5313</v>
      </c>
      <c r="B1137" s="23" t="s">
        <v>724</v>
      </c>
      <c r="C1137" s="28" t="s">
        <v>5308</v>
      </c>
      <c r="D1137" s="27" t="s">
        <v>5308</v>
      </c>
      <c r="E1137" t="s">
        <v>2495</v>
      </c>
      <c r="F1137" t="s">
        <v>2495</v>
      </c>
      <c r="G1137" t="s">
        <v>2495</v>
      </c>
      <c r="H1137" t="s">
        <v>2495</v>
      </c>
      <c r="I1137" t="s">
        <v>2496</v>
      </c>
      <c r="J1137" s="23" t="s">
        <v>4036</v>
      </c>
      <c r="K1137" s="23" t="s">
        <v>2505</v>
      </c>
      <c r="L1137" s="23" t="s">
        <v>2499</v>
      </c>
      <c r="M1137" s="2">
        <v>43831</v>
      </c>
      <c r="N1137" s="30"/>
      <c r="O1137" s="30"/>
      <c r="P1137" s="30"/>
      <c r="V1137" t="s">
        <v>40</v>
      </c>
      <c r="W1137" t="s">
        <v>40</v>
      </c>
      <c r="X1137" t="s">
        <v>2502</v>
      </c>
      <c r="Y1137" t="s">
        <v>2503</v>
      </c>
      <c r="Z1137" s="23" t="s">
        <v>2504</v>
      </c>
      <c r="AA1137" s="23" t="s">
        <v>4033</v>
      </c>
      <c r="AB1137" s="23" t="s">
        <v>2506</v>
      </c>
      <c r="AC1137" s="23"/>
      <c r="AD1137" s="23"/>
      <c r="AE1137" s="23"/>
      <c r="AF1137" s="23" t="s">
        <v>40</v>
      </c>
      <c r="AG1137" s="23" t="s">
        <v>4037</v>
      </c>
      <c r="AH1137" s="23" t="s">
        <v>41</v>
      </c>
      <c r="AI1137" s="23" t="s">
        <v>4038</v>
      </c>
      <c r="AJ1137" s="23" t="s">
        <v>4039</v>
      </c>
      <c r="AK1137" s="23" t="s">
        <v>2501</v>
      </c>
      <c r="AL1137" s="23" t="s">
        <v>2501</v>
      </c>
      <c r="AM1137" s="23" t="s">
        <v>2501</v>
      </c>
      <c r="AN1137" s="23" t="s">
        <v>2501</v>
      </c>
      <c r="AO1137" s="30"/>
      <c r="AP1137" t="s">
        <v>2500</v>
      </c>
      <c r="AQ1137" t="s">
        <v>4040</v>
      </c>
      <c r="AR1137">
        <v>19495</v>
      </c>
      <c r="AS1137" s="2">
        <v>43831</v>
      </c>
      <c r="AT1137" s="2" t="s">
        <v>4041</v>
      </c>
    </row>
    <row r="1138" spans="1:46" x14ac:dyDescent="0.25">
      <c r="A1138" t="s">
        <v>5314</v>
      </c>
      <c r="B1138" s="23" t="s">
        <v>723</v>
      </c>
      <c r="C1138" s="28" t="s">
        <v>5306</v>
      </c>
      <c r="D1138" s="26" t="s">
        <v>5306</v>
      </c>
      <c r="E1138" t="s">
        <v>2495</v>
      </c>
      <c r="F1138" t="s">
        <v>2495</v>
      </c>
      <c r="G1138" t="s">
        <v>2495</v>
      </c>
      <c r="H1138" t="s">
        <v>2495</v>
      </c>
      <c r="I1138" t="s">
        <v>2496</v>
      </c>
      <c r="J1138" s="23" t="s">
        <v>4036</v>
      </c>
      <c r="K1138" s="23" t="s">
        <v>2505</v>
      </c>
      <c r="L1138" s="23" t="s">
        <v>2499</v>
      </c>
      <c r="M1138" s="2">
        <v>43831</v>
      </c>
      <c r="N1138" s="30"/>
      <c r="O1138" s="30"/>
      <c r="P1138" s="30"/>
      <c r="V1138" t="s">
        <v>40</v>
      </c>
      <c r="W1138" t="s">
        <v>40</v>
      </c>
      <c r="X1138" t="s">
        <v>2502</v>
      </c>
      <c r="Y1138" t="s">
        <v>2503</v>
      </c>
      <c r="Z1138" s="23" t="s">
        <v>2504</v>
      </c>
      <c r="AA1138" s="23" t="s">
        <v>4033</v>
      </c>
      <c r="AB1138" s="23" t="s">
        <v>2506</v>
      </c>
      <c r="AC1138" s="23"/>
      <c r="AD1138" s="23"/>
      <c r="AE1138" s="23"/>
      <c r="AF1138" s="23" t="s">
        <v>40</v>
      </c>
      <c r="AG1138" s="23" t="s">
        <v>4037</v>
      </c>
      <c r="AH1138" s="23" t="s">
        <v>41</v>
      </c>
      <c r="AI1138" s="23" t="s">
        <v>4038</v>
      </c>
      <c r="AJ1138" s="23" t="s">
        <v>4039</v>
      </c>
      <c r="AK1138" s="23" t="s">
        <v>2501</v>
      </c>
      <c r="AL1138" s="23" t="s">
        <v>2501</v>
      </c>
      <c r="AM1138" s="23" t="s">
        <v>2501</v>
      </c>
      <c r="AN1138" s="23" t="s">
        <v>2501</v>
      </c>
      <c r="AO1138" s="30"/>
      <c r="AP1138" t="s">
        <v>2500</v>
      </c>
      <c r="AQ1138" t="s">
        <v>4040</v>
      </c>
      <c r="AR1138">
        <v>19495</v>
      </c>
      <c r="AS1138" s="2">
        <v>43831</v>
      </c>
      <c r="AT1138" s="2" t="s">
        <v>4041</v>
      </c>
    </row>
    <row r="1139" spans="1:46" x14ac:dyDescent="0.25">
      <c r="A1139" t="s">
        <v>5315</v>
      </c>
      <c r="B1139" s="23" t="s">
        <v>725</v>
      </c>
      <c r="C1139" s="27" t="s">
        <v>5316</v>
      </c>
      <c r="D1139" s="27" t="s">
        <v>5316</v>
      </c>
      <c r="E1139" t="s">
        <v>2495</v>
      </c>
      <c r="F1139" t="s">
        <v>2495</v>
      </c>
      <c r="G1139" t="s">
        <v>2495</v>
      </c>
      <c r="H1139" t="s">
        <v>2495</v>
      </c>
      <c r="I1139" t="s">
        <v>2496</v>
      </c>
      <c r="J1139" s="23" t="s">
        <v>4036</v>
      </c>
      <c r="K1139" s="23" t="s">
        <v>2505</v>
      </c>
      <c r="L1139" s="23" t="s">
        <v>2499</v>
      </c>
      <c r="M1139" s="2">
        <v>43831</v>
      </c>
      <c r="N1139" s="30"/>
      <c r="O1139" s="30"/>
      <c r="P1139" s="30"/>
      <c r="V1139" t="s">
        <v>40</v>
      </c>
      <c r="W1139" t="s">
        <v>40</v>
      </c>
      <c r="X1139" t="s">
        <v>2502</v>
      </c>
      <c r="Y1139" t="s">
        <v>2503</v>
      </c>
      <c r="Z1139" s="23" t="s">
        <v>2504</v>
      </c>
      <c r="AA1139" s="23" t="s">
        <v>4033</v>
      </c>
      <c r="AB1139" s="23" t="s">
        <v>2506</v>
      </c>
      <c r="AC1139" s="23"/>
      <c r="AD1139" s="23"/>
      <c r="AE1139" s="23"/>
      <c r="AF1139" s="23" t="s">
        <v>40</v>
      </c>
      <c r="AG1139" s="23" t="s">
        <v>4037</v>
      </c>
      <c r="AH1139" s="23" t="s">
        <v>41</v>
      </c>
      <c r="AI1139" s="23" t="s">
        <v>4038</v>
      </c>
      <c r="AJ1139" s="23" t="s">
        <v>4039</v>
      </c>
      <c r="AK1139" s="23" t="s">
        <v>2501</v>
      </c>
      <c r="AL1139" s="23" t="s">
        <v>2501</v>
      </c>
      <c r="AM1139" s="23" t="s">
        <v>2501</v>
      </c>
      <c r="AN1139" s="23" t="s">
        <v>2501</v>
      </c>
      <c r="AO1139" s="30"/>
      <c r="AP1139" t="s">
        <v>2500</v>
      </c>
      <c r="AQ1139" t="s">
        <v>4040</v>
      </c>
      <c r="AR1139">
        <v>19495</v>
      </c>
      <c r="AS1139" s="2">
        <v>43831</v>
      </c>
      <c r="AT1139" s="2" t="s">
        <v>4041</v>
      </c>
    </row>
    <row r="1140" spans="1:46" x14ac:dyDescent="0.25">
      <c r="A1140" t="s">
        <v>5317</v>
      </c>
      <c r="B1140" s="23" t="s">
        <v>727</v>
      </c>
      <c r="C1140" s="26" t="s">
        <v>5318</v>
      </c>
      <c r="D1140" s="26" t="s">
        <v>5318</v>
      </c>
      <c r="E1140" t="s">
        <v>2495</v>
      </c>
      <c r="F1140" t="s">
        <v>2495</v>
      </c>
      <c r="G1140" t="s">
        <v>2495</v>
      </c>
      <c r="H1140" t="s">
        <v>2495</v>
      </c>
      <c r="I1140" t="s">
        <v>2496</v>
      </c>
      <c r="J1140" s="23" t="s">
        <v>4036</v>
      </c>
      <c r="K1140" s="23" t="s">
        <v>2505</v>
      </c>
      <c r="L1140" s="23" t="s">
        <v>2499</v>
      </c>
      <c r="M1140" s="2">
        <v>43831</v>
      </c>
      <c r="N1140" s="30"/>
      <c r="O1140" s="30"/>
      <c r="P1140" s="30"/>
      <c r="V1140" t="s">
        <v>40</v>
      </c>
      <c r="W1140" t="s">
        <v>40</v>
      </c>
      <c r="X1140" t="s">
        <v>2502</v>
      </c>
      <c r="Y1140" t="s">
        <v>2503</v>
      </c>
      <c r="Z1140" s="23" t="s">
        <v>2504</v>
      </c>
      <c r="AA1140" s="23" t="s">
        <v>4033</v>
      </c>
      <c r="AB1140" s="23" t="s">
        <v>2506</v>
      </c>
      <c r="AC1140" s="23"/>
      <c r="AD1140" s="23"/>
      <c r="AE1140" s="23"/>
      <c r="AF1140" s="23" t="s">
        <v>40</v>
      </c>
      <c r="AG1140" s="23" t="s">
        <v>4037</v>
      </c>
      <c r="AH1140" s="23" t="s">
        <v>41</v>
      </c>
      <c r="AI1140" s="23" t="s">
        <v>4038</v>
      </c>
      <c r="AJ1140" s="23" t="s">
        <v>4039</v>
      </c>
      <c r="AK1140" s="23" t="s">
        <v>2501</v>
      </c>
      <c r="AL1140" s="23" t="s">
        <v>2501</v>
      </c>
      <c r="AM1140" s="23" t="s">
        <v>2501</v>
      </c>
      <c r="AN1140" s="23" t="s">
        <v>2501</v>
      </c>
      <c r="AO1140" s="30"/>
      <c r="AP1140" t="s">
        <v>2500</v>
      </c>
      <c r="AQ1140" t="s">
        <v>4040</v>
      </c>
      <c r="AR1140">
        <v>19495</v>
      </c>
      <c r="AS1140" s="2">
        <v>43831</v>
      </c>
      <c r="AT1140" s="2" t="s">
        <v>4041</v>
      </c>
    </row>
    <row r="1141" spans="1:46" x14ac:dyDescent="0.25">
      <c r="A1141" t="s">
        <v>5319</v>
      </c>
      <c r="B1141" s="23" t="s">
        <v>728</v>
      </c>
      <c r="C1141" s="27" t="s">
        <v>5320</v>
      </c>
      <c r="D1141" s="27" t="s">
        <v>5320</v>
      </c>
      <c r="E1141" t="s">
        <v>2495</v>
      </c>
      <c r="F1141" t="s">
        <v>2495</v>
      </c>
      <c r="G1141" t="s">
        <v>2495</v>
      </c>
      <c r="H1141" t="s">
        <v>2495</v>
      </c>
      <c r="I1141" t="s">
        <v>2496</v>
      </c>
      <c r="J1141" s="23" t="s">
        <v>4036</v>
      </c>
      <c r="K1141" s="23" t="s">
        <v>2505</v>
      </c>
      <c r="L1141" s="23" t="s">
        <v>2499</v>
      </c>
      <c r="M1141" s="2">
        <v>43831</v>
      </c>
      <c r="N1141" s="30"/>
      <c r="O1141" s="30"/>
      <c r="P1141" s="30"/>
      <c r="V1141" t="s">
        <v>40</v>
      </c>
      <c r="W1141" t="s">
        <v>40</v>
      </c>
      <c r="X1141" t="s">
        <v>2502</v>
      </c>
      <c r="Y1141" t="s">
        <v>2503</v>
      </c>
      <c r="Z1141" s="23" t="s">
        <v>2504</v>
      </c>
      <c r="AA1141" s="23" t="s">
        <v>4033</v>
      </c>
      <c r="AB1141" s="23" t="s">
        <v>2506</v>
      </c>
      <c r="AC1141" s="23"/>
      <c r="AD1141" s="23"/>
      <c r="AE1141" s="23"/>
      <c r="AF1141" s="23" t="s">
        <v>40</v>
      </c>
      <c r="AG1141" s="23" t="s">
        <v>4037</v>
      </c>
      <c r="AH1141" s="23" t="s">
        <v>41</v>
      </c>
      <c r="AI1141" s="23" t="s">
        <v>4038</v>
      </c>
      <c r="AJ1141" s="23" t="s">
        <v>4039</v>
      </c>
      <c r="AK1141" s="23" t="s">
        <v>2501</v>
      </c>
      <c r="AL1141" s="23" t="s">
        <v>2501</v>
      </c>
      <c r="AM1141" s="23" t="s">
        <v>2501</v>
      </c>
      <c r="AN1141" s="23" t="s">
        <v>2501</v>
      </c>
      <c r="AO1141" s="30"/>
      <c r="AP1141" t="s">
        <v>2500</v>
      </c>
      <c r="AQ1141" t="s">
        <v>4040</v>
      </c>
      <c r="AR1141">
        <v>19495</v>
      </c>
      <c r="AS1141" s="2">
        <v>43831</v>
      </c>
      <c r="AT1141" s="2" t="s">
        <v>4041</v>
      </c>
    </row>
    <row r="1142" spans="1:46" x14ac:dyDescent="0.25">
      <c r="A1142" t="s">
        <v>5321</v>
      </c>
      <c r="B1142" s="23" t="s">
        <v>730</v>
      </c>
      <c r="C1142" s="26" t="s">
        <v>5322</v>
      </c>
      <c r="D1142" s="26" t="s">
        <v>5322</v>
      </c>
      <c r="E1142" t="s">
        <v>2495</v>
      </c>
      <c r="F1142" t="s">
        <v>2495</v>
      </c>
      <c r="G1142" t="s">
        <v>2495</v>
      </c>
      <c r="H1142" t="s">
        <v>2495</v>
      </c>
      <c r="I1142" t="s">
        <v>2496</v>
      </c>
      <c r="J1142" s="23" t="s">
        <v>4036</v>
      </c>
      <c r="K1142" s="23" t="s">
        <v>2505</v>
      </c>
      <c r="L1142" s="23" t="s">
        <v>2499</v>
      </c>
      <c r="M1142" s="2">
        <v>43831</v>
      </c>
      <c r="N1142" s="30"/>
      <c r="O1142" s="30"/>
      <c r="P1142" s="30"/>
      <c r="V1142" t="s">
        <v>40</v>
      </c>
      <c r="W1142" t="s">
        <v>40</v>
      </c>
      <c r="X1142" t="s">
        <v>2502</v>
      </c>
      <c r="Y1142" t="s">
        <v>2503</v>
      </c>
      <c r="Z1142" s="23" t="s">
        <v>2504</v>
      </c>
      <c r="AA1142" s="23" t="s">
        <v>4033</v>
      </c>
      <c r="AB1142" s="23" t="s">
        <v>2506</v>
      </c>
      <c r="AC1142" s="23"/>
      <c r="AD1142" s="23"/>
      <c r="AE1142" s="23"/>
      <c r="AF1142" s="23" t="s">
        <v>40</v>
      </c>
      <c r="AG1142" s="23" t="s">
        <v>4037</v>
      </c>
      <c r="AH1142" s="23" t="s">
        <v>41</v>
      </c>
      <c r="AI1142" s="23" t="s">
        <v>4038</v>
      </c>
      <c r="AJ1142" s="23" t="s">
        <v>4039</v>
      </c>
      <c r="AK1142" s="23" t="s">
        <v>2501</v>
      </c>
      <c r="AL1142" s="23" t="s">
        <v>2501</v>
      </c>
      <c r="AM1142" s="23" t="s">
        <v>2501</v>
      </c>
      <c r="AN1142" s="23" t="s">
        <v>2501</v>
      </c>
      <c r="AO1142" s="30"/>
      <c r="AP1142" t="s">
        <v>2500</v>
      </c>
      <c r="AQ1142" t="s">
        <v>4040</v>
      </c>
      <c r="AR1142">
        <v>19495</v>
      </c>
      <c r="AS1142" s="2">
        <v>43831</v>
      </c>
      <c r="AT1142" s="2" t="s">
        <v>4041</v>
      </c>
    </row>
    <row r="1143" spans="1:46" x14ac:dyDescent="0.25">
      <c r="A1143" t="s">
        <v>5323</v>
      </c>
      <c r="B1143" s="23" t="s">
        <v>731</v>
      </c>
      <c r="C1143" s="27" t="s">
        <v>5324</v>
      </c>
      <c r="D1143" s="27" t="s">
        <v>5324</v>
      </c>
      <c r="E1143" t="s">
        <v>2495</v>
      </c>
      <c r="F1143" t="s">
        <v>2495</v>
      </c>
      <c r="G1143" t="s">
        <v>2495</v>
      </c>
      <c r="H1143" t="s">
        <v>2495</v>
      </c>
      <c r="I1143" t="s">
        <v>2496</v>
      </c>
      <c r="J1143" s="23" t="s">
        <v>4036</v>
      </c>
      <c r="K1143" s="23" t="s">
        <v>2505</v>
      </c>
      <c r="L1143" s="23" t="s">
        <v>2499</v>
      </c>
      <c r="M1143" s="2">
        <v>43831</v>
      </c>
      <c r="N1143" s="30"/>
      <c r="O1143" s="30"/>
      <c r="P1143" s="30"/>
      <c r="V1143" t="s">
        <v>40</v>
      </c>
      <c r="W1143" t="s">
        <v>40</v>
      </c>
      <c r="X1143" t="s">
        <v>2502</v>
      </c>
      <c r="Y1143" t="s">
        <v>2503</v>
      </c>
      <c r="Z1143" s="23" t="s">
        <v>2504</v>
      </c>
      <c r="AA1143" s="23" t="s">
        <v>4033</v>
      </c>
      <c r="AB1143" s="23" t="s">
        <v>2506</v>
      </c>
      <c r="AC1143" s="23"/>
      <c r="AD1143" s="23"/>
      <c r="AE1143" s="23"/>
      <c r="AF1143" s="23" t="s">
        <v>40</v>
      </c>
      <c r="AG1143" s="23" t="s">
        <v>4037</v>
      </c>
      <c r="AH1143" s="23" t="s">
        <v>41</v>
      </c>
      <c r="AI1143" s="23" t="s">
        <v>4038</v>
      </c>
      <c r="AJ1143" s="23" t="s">
        <v>4039</v>
      </c>
      <c r="AK1143" s="23" t="s">
        <v>2501</v>
      </c>
      <c r="AL1143" s="23" t="s">
        <v>2501</v>
      </c>
      <c r="AM1143" s="23" t="s">
        <v>2501</v>
      </c>
      <c r="AN1143" s="23" t="s">
        <v>2501</v>
      </c>
      <c r="AO1143" s="30"/>
      <c r="AP1143" t="s">
        <v>2500</v>
      </c>
      <c r="AQ1143" t="s">
        <v>4040</v>
      </c>
      <c r="AR1143">
        <v>19495</v>
      </c>
      <c r="AS1143" s="2">
        <v>43831</v>
      </c>
      <c r="AT1143" s="2" t="s">
        <v>4041</v>
      </c>
    </row>
    <row r="1144" spans="1:46" x14ac:dyDescent="0.25">
      <c r="A1144" t="s">
        <v>5325</v>
      </c>
      <c r="B1144" s="23" t="s">
        <v>732</v>
      </c>
      <c r="C1144" s="26" t="s">
        <v>5326</v>
      </c>
      <c r="D1144" s="26" t="s">
        <v>5326</v>
      </c>
      <c r="E1144" t="s">
        <v>2495</v>
      </c>
      <c r="F1144" t="s">
        <v>2495</v>
      </c>
      <c r="G1144" t="s">
        <v>2495</v>
      </c>
      <c r="H1144" t="s">
        <v>2495</v>
      </c>
      <c r="I1144" t="s">
        <v>2496</v>
      </c>
      <c r="J1144" s="23" t="s">
        <v>4036</v>
      </c>
      <c r="K1144" s="23" t="s">
        <v>2505</v>
      </c>
      <c r="L1144" s="23" t="s">
        <v>2499</v>
      </c>
      <c r="M1144" s="2">
        <v>43831</v>
      </c>
      <c r="N1144" s="30"/>
      <c r="O1144" s="30"/>
      <c r="P1144" s="30"/>
      <c r="V1144" t="s">
        <v>40</v>
      </c>
      <c r="W1144" t="s">
        <v>40</v>
      </c>
      <c r="X1144" t="s">
        <v>2502</v>
      </c>
      <c r="Y1144" t="s">
        <v>2503</v>
      </c>
      <c r="Z1144" s="23" t="s">
        <v>2504</v>
      </c>
      <c r="AA1144" s="23" t="s">
        <v>4033</v>
      </c>
      <c r="AB1144" s="23" t="s">
        <v>2506</v>
      </c>
      <c r="AC1144" s="23"/>
      <c r="AD1144" s="23"/>
      <c r="AE1144" s="23"/>
      <c r="AF1144" s="23" t="s">
        <v>40</v>
      </c>
      <c r="AG1144" s="23" t="s">
        <v>4037</v>
      </c>
      <c r="AH1144" s="23" t="s">
        <v>41</v>
      </c>
      <c r="AI1144" s="23" t="s">
        <v>4038</v>
      </c>
      <c r="AJ1144" s="23" t="s">
        <v>4039</v>
      </c>
      <c r="AK1144" s="23" t="s">
        <v>2501</v>
      </c>
      <c r="AL1144" s="23" t="s">
        <v>2501</v>
      </c>
      <c r="AM1144" s="23" t="s">
        <v>2501</v>
      </c>
      <c r="AN1144" s="23" t="s">
        <v>2501</v>
      </c>
      <c r="AO1144" s="30"/>
      <c r="AP1144" t="s">
        <v>2500</v>
      </c>
      <c r="AQ1144" t="s">
        <v>4040</v>
      </c>
      <c r="AR1144">
        <v>19495</v>
      </c>
      <c r="AS1144" s="2">
        <v>43831</v>
      </c>
      <c r="AT1144" s="2" t="s">
        <v>4041</v>
      </c>
    </row>
    <row r="1145" spans="1:46" x14ac:dyDescent="0.25">
      <c r="A1145" t="s">
        <v>5327</v>
      </c>
      <c r="B1145" s="23" t="s">
        <v>733</v>
      </c>
      <c r="C1145" s="27" t="s">
        <v>5328</v>
      </c>
      <c r="D1145" s="27" t="s">
        <v>5328</v>
      </c>
      <c r="E1145" t="s">
        <v>2495</v>
      </c>
      <c r="F1145" t="s">
        <v>2495</v>
      </c>
      <c r="G1145" t="s">
        <v>2495</v>
      </c>
      <c r="H1145" t="s">
        <v>2495</v>
      </c>
      <c r="I1145" t="s">
        <v>2496</v>
      </c>
      <c r="J1145" s="23" t="s">
        <v>4036</v>
      </c>
      <c r="K1145" s="23" t="s">
        <v>2505</v>
      </c>
      <c r="L1145" s="23" t="s">
        <v>2499</v>
      </c>
      <c r="M1145" s="2">
        <v>43831</v>
      </c>
      <c r="N1145" s="30"/>
      <c r="O1145" s="30"/>
      <c r="P1145" s="30"/>
      <c r="V1145" t="s">
        <v>40</v>
      </c>
      <c r="W1145" t="s">
        <v>40</v>
      </c>
      <c r="X1145" t="s">
        <v>2502</v>
      </c>
      <c r="Y1145" t="s">
        <v>2503</v>
      </c>
      <c r="Z1145" s="23" t="s">
        <v>2504</v>
      </c>
      <c r="AA1145" s="23" t="s">
        <v>4033</v>
      </c>
      <c r="AB1145" s="23" t="s">
        <v>2506</v>
      </c>
      <c r="AC1145" s="23"/>
      <c r="AD1145" s="23"/>
      <c r="AE1145" s="23"/>
      <c r="AF1145" s="23" t="s">
        <v>40</v>
      </c>
      <c r="AG1145" s="23" t="s">
        <v>4037</v>
      </c>
      <c r="AH1145" s="23" t="s">
        <v>41</v>
      </c>
      <c r="AI1145" s="23" t="s">
        <v>4038</v>
      </c>
      <c r="AJ1145" s="23" t="s">
        <v>4039</v>
      </c>
      <c r="AK1145" s="23" t="s">
        <v>2501</v>
      </c>
      <c r="AL1145" s="23" t="s">
        <v>2501</v>
      </c>
      <c r="AM1145" s="23" t="s">
        <v>2501</v>
      </c>
      <c r="AN1145" s="23" t="s">
        <v>2501</v>
      </c>
      <c r="AO1145" s="30"/>
      <c r="AP1145" t="s">
        <v>2500</v>
      </c>
      <c r="AQ1145" t="s">
        <v>4040</v>
      </c>
      <c r="AR1145">
        <v>19495</v>
      </c>
      <c r="AS1145" s="2">
        <v>43831</v>
      </c>
      <c r="AT1145" s="2" t="s">
        <v>4041</v>
      </c>
    </row>
    <row r="1146" spans="1:46" x14ac:dyDescent="0.25">
      <c r="A1146" t="s">
        <v>5329</v>
      </c>
      <c r="B1146" s="23" t="s">
        <v>734</v>
      </c>
      <c r="C1146" s="26" t="s">
        <v>5330</v>
      </c>
      <c r="D1146" s="26" t="s">
        <v>5330</v>
      </c>
      <c r="E1146" t="s">
        <v>2495</v>
      </c>
      <c r="F1146" t="s">
        <v>2495</v>
      </c>
      <c r="G1146" t="s">
        <v>2495</v>
      </c>
      <c r="H1146" t="s">
        <v>2495</v>
      </c>
      <c r="I1146" t="s">
        <v>2496</v>
      </c>
      <c r="J1146" s="23" t="s">
        <v>4036</v>
      </c>
      <c r="K1146" s="23" t="s">
        <v>2505</v>
      </c>
      <c r="L1146" s="23" t="s">
        <v>2499</v>
      </c>
      <c r="M1146" s="2">
        <v>43831</v>
      </c>
      <c r="N1146" s="30"/>
      <c r="O1146" s="30"/>
      <c r="P1146" s="30"/>
      <c r="V1146" t="s">
        <v>40</v>
      </c>
      <c r="W1146" t="s">
        <v>40</v>
      </c>
      <c r="X1146" t="s">
        <v>2502</v>
      </c>
      <c r="Y1146" t="s">
        <v>2503</v>
      </c>
      <c r="Z1146" s="23" t="s">
        <v>2504</v>
      </c>
      <c r="AA1146" s="23" t="s">
        <v>4033</v>
      </c>
      <c r="AB1146" s="23" t="s">
        <v>2506</v>
      </c>
      <c r="AC1146" s="23"/>
      <c r="AD1146" s="23"/>
      <c r="AE1146" s="23"/>
      <c r="AF1146" s="23" t="s">
        <v>40</v>
      </c>
      <c r="AG1146" s="23" t="s">
        <v>4037</v>
      </c>
      <c r="AH1146" s="23" t="s">
        <v>41</v>
      </c>
      <c r="AI1146" s="23" t="s">
        <v>4038</v>
      </c>
      <c r="AJ1146" s="23" t="s">
        <v>4039</v>
      </c>
      <c r="AK1146" s="23" t="s">
        <v>2501</v>
      </c>
      <c r="AL1146" s="23" t="s">
        <v>2501</v>
      </c>
      <c r="AM1146" s="23" t="s">
        <v>2501</v>
      </c>
      <c r="AN1146" s="23" t="s">
        <v>2501</v>
      </c>
      <c r="AO1146" s="30"/>
      <c r="AP1146" t="s">
        <v>2500</v>
      </c>
      <c r="AQ1146" t="s">
        <v>4040</v>
      </c>
      <c r="AR1146">
        <v>19495</v>
      </c>
      <c r="AS1146" s="2">
        <v>43831</v>
      </c>
      <c r="AT1146" s="2" t="s">
        <v>4041</v>
      </c>
    </row>
    <row r="1147" spans="1:46" x14ac:dyDescent="0.25">
      <c r="A1147" t="s">
        <v>5331</v>
      </c>
      <c r="B1147" s="23" t="s">
        <v>5332</v>
      </c>
      <c r="C1147" s="27" t="s">
        <v>5333</v>
      </c>
      <c r="D1147" s="27" t="s">
        <v>5333</v>
      </c>
      <c r="E1147" t="s">
        <v>2495</v>
      </c>
      <c r="F1147" t="s">
        <v>2495</v>
      </c>
      <c r="G1147" t="s">
        <v>2495</v>
      </c>
      <c r="H1147" t="s">
        <v>2495</v>
      </c>
      <c r="I1147" t="s">
        <v>2496</v>
      </c>
      <c r="J1147" s="23" t="s">
        <v>4036</v>
      </c>
      <c r="K1147" s="23" t="s">
        <v>2505</v>
      </c>
      <c r="L1147" s="23" t="s">
        <v>2499</v>
      </c>
      <c r="M1147" s="2">
        <v>43831</v>
      </c>
      <c r="N1147" s="30"/>
      <c r="O1147" s="30"/>
      <c r="P1147" s="30"/>
      <c r="V1147" t="s">
        <v>40</v>
      </c>
      <c r="W1147" t="s">
        <v>40</v>
      </c>
      <c r="X1147" t="s">
        <v>2502</v>
      </c>
      <c r="Y1147" t="s">
        <v>2503</v>
      </c>
      <c r="Z1147" s="23" t="s">
        <v>2504</v>
      </c>
      <c r="AA1147" s="23" t="s">
        <v>4033</v>
      </c>
      <c r="AB1147" s="23" t="s">
        <v>2506</v>
      </c>
      <c r="AC1147" s="23"/>
      <c r="AD1147" s="23"/>
      <c r="AE1147" s="23"/>
      <c r="AF1147" s="23" t="s">
        <v>40</v>
      </c>
      <c r="AG1147" s="23" t="s">
        <v>4037</v>
      </c>
      <c r="AH1147" s="23" t="s">
        <v>41</v>
      </c>
      <c r="AI1147" s="23" t="s">
        <v>4038</v>
      </c>
      <c r="AJ1147" s="23" t="s">
        <v>4039</v>
      </c>
      <c r="AK1147" s="23" t="s">
        <v>2501</v>
      </c>
      <c r="AL1147" s="23" t="s">
        <v>2501</v>
      </c>
      <c r="AM1147" s="23" t="s">
        <v>2501</v>
      </c>
      <c r="AN1147" s="23" t="s">
        <v>2501</v>
      </c>
      <c r="AO1147" s="30"/>
      <c r="AP1147" t="s">
        <v>2500</v>
      </c>
      <c r="AQ1147" t="s">
        <v>4040</v>
      </c>
      <c r="AR1147">
        <v>19495</v>
      </c>
      <c r="AS1147" s="2">
        <v>43831</v>
      </c>
      <c r="AT1147" s="2" t="s">
        <v>4041</v>
      </c>
    </row>
    <row r="1148" spans="1:46" x14ac:dyDescent="0.25">
      <c r="A1148" t="s">
        <v>5334</v>
      </c>
      <c r="B1148" s="23" t="s">
        <v>736</v>
      </c>
      <c r="C1148" s="26" t="s">
        <v>5335</v>
      </c>
      <c r="D1148" s="26" t="s">
        <v>5335</v>
      </c>
      <c r="E1148" t="s">
        <v>2495</v>
      </c>
      <c r="F1148" t="s">
        <v>2495</v>
      </c>
      <c r="G1148" t="s">
        <v>2495</v>
      </c>
      <c r="H1148" t="s">
        <v>2495</v>
      </c>
      <c r="I1148" t="s">
        <v>2496</v>
      </c>
      <c r="J1148" s="23" t="s">
        <v>4036</v>
      </c>
      <c r="K1148" s="23" t="s">
        <v>2505</v>
      </c>
      <c r="L1148" s="23" t="s">
        <v>2499</v>
      </c>
      <c r="M1148" s="2">
        <v>43831</v>
      </c>
      <c r="N1148" s="30"/>
      <c r="O1148" s="30"/>
      <c r="P1148" s="30"/>
      <c r="V1148" t="s">
        <v>40</v>
      </c>
      <c r="W1148" t="s">
        <v>40</v>
      </c>
      <c r="X1148" t="s">
        <v>2502</v>
      </c>
      <c r="Y1148" t="s">
        <v>2503</v>
      </c>
      <c r="Z1148" s="23" t="s">
        <v>2504</v>
      </c>
      <c r="AA1148" s="23" t="s">
        <v>4033</v>
      </c>
      <c r="AB1148" s="23" t="s">
        <v>2506</v>
      </c>
      <c r="AC1148" s="23"/>
      <c r="AD1148" s="23"/>
      <c r="AE1148" s="23"/>
      <c r="AF1148" s="23" t="s">
        <v>40</v>
      </c>
      <c r="AG1148" s="23" t="s">
        <v>4037</v>
      </c>
      <c r="AH1148" s="23" t="s">
        <v>41</v>
      </c>
      <c r="AI1148" s="23" t="s">
        <v>4038</v>
      </c>
      <c r="AJ1148" s="23" t="s">
        <v>4039</v>
      </c>
      <c r="AK1148" s="23" t="s">
        <v>2501</v>
      </c>
      <c r="AL1148" s="23" t="s">
        <v>2501</v>
      </c>
      <c r="AM1148" s="23" t="s">
        <v>2501</v>
      </c>
      <c r="AN1148" s="23" t="s">
        <v>2501</v>
      </c>
      <c r="AO1148" s="30"/>
      <c r="AP1148" t="s">
        <v>2500</v>
      </c>
      <c r="AQ1148" t="s">
        <v>4040</v>
      </c>
      <c r="AR1148">
        <v>19495</v>
      </c>
      <c r="AS1148" s="2">
        <v>43831</v>
      </c>
      <c r="AT1148" s="2" t="s">
        <v>4041</v>
      </c>
    </row>
    <row r="1149" spans="1:46" x14ac:dyDescent="0.25">
      <c r="A1149" t="s">
        <v>5336</v>
      </c>
      <c r="B1149" s="23" t="s">
        <v>737</v>
      </c>
      <c r="C1149" s="27" t="s">
        <v>5337</v>
      </c>
      <c r="D1149" s="27" t="s">
        <v>5337</v>
      </c>
      <c r="E1149" t="s">
        <v>2495</v>
      </c>
      <c r="F1149" t="s">
        <v>2495</v>
      </c>
      <c r="G1149" t="s">
        <v>2495</v>
      </c>
      <c r="H1149" t="s">
        <v>2495</v>
      </c>
      <c r="I1149" t="s">
        <v>2496</v>
      </c>
      <c r="J1149" s="23" t="s">
        <v>4036</v>
      </c>
      <c r="K1149" s="23" t="s">
        <v>2505</v>
      </c>
      <c r="L1149" s="23" t="s">
        <v>2499</v>
      </c>
      <c r="M1149" s="2">
        <v>43831</v>
      </c>
      <c r="N1149" s="30"/>
      <c r="O1149" s="30"/>
      <c r="P1149" s="30"/>
      <c r="V1149" t="s">
        <v>40</v>
      </c>
      <c r="W1149" t="s">
        <v>40</v>
      </c>
      <c r="X1149" t="s">
        <v>2502</v>
      </c>
      <c r="Y1149" t="s">
        <v>2503</v>
      </c>
      <c r="Z1149" s="23" t="s">
        <v>2504</v>
      </c>
      <c r="AA1149" s="23" t="s">
        <v>4033</v>
      </c>
      <c r="AB1149" s="23" t="s">
        <v>2506</v>
      </c>
      <c r="AC1149" s="23"/>
      <c r="AD1149" s="23"/>
      <c r="AE1149" s="23"/>
      <c r="AF1149" s="23" t="s">
        <v>40</v>
      </c>
      <c r="AG1149" s="23" t="s">
        <v>4037</v>
      </c>
      <c r="AH1149" s="23" t="s">
        <v>41</v>
      </c>
      <c r="AI1149" s="23" t="s">
        <v>4038</v>
      </c>
      <c r="AJ1149" s="23" t="s">
        <v>4039</v>
      </c>
      <c r="AK1149" s="23" t="s">
        <v>2501</v>
      </c>
      <c r="AL1149" s="23" t="s">
        <v>2501</v>
      </c>
      <c r="AM1149" s="23" t="s">
        <v>2501</v>
      </c>
      <c r="AN1149" s="23" t="s">
        <v>2501</v>
      </c>
      <c r="AO1149" s="30"/>
      <c r="AP1149" t="s">
        <v>2500</v>
      </c>
      <c r="AQ1149" t="s">
        <v>4040</v>
      </c>
      <c r="AR1149">
        <v>19495</v>
      </c>
      <c r="AS1149" s="2">
        <v>43831</v>
      </c>
      <c r="AT1149" s="2" t="s">
        <v>4041</v>
      </c>
    </row>
    <row r="1150" spans="1:46" x14ac:dyDescent="0.25">
      <c r="A1150" t="s">
        <v>5338</v>
      </c>
      <c r="B1150" s="23" t="s">
        <v>591</v>
      </c>
      <c r="C1150" s="28" t="s">
        <v>5011</v>
      </c>
      <c r="D1150" s="26" t="s">
        <v>5011</v>
      </c>
      <c r="E1150" t="s">
        <v>2495</v>
      </c>
      <c r="F1150" t="s">
        <v>2495</v>
      </c>
      <c r="G1150" t="s">
        <v>2495</v>
      </c>
      <c r="H1150" t="s">
        <v>2495</v>
      </c>
      <c r="I1150" t="s">
        <v>2496</v>
      </c>
      <c r="J1150" s="23" t="s">
        <v>4036</v>
      </c>
      <c r="K1150" s="23" t="s">
        <v>2505</v>
      </c>
      <c r="L1150" s="23" t="s">
        <v>2499</v>
      </c>
      <c r="M1150" s="2">
        <v>43831</v>
      </c>
      <c r="N1150" s="30"/>
      <c r="O1150" s="30"/>
      <c r="P1150" s="30"/>
      <c r="V1150" t="s">
        <v>40</v>
      </c>
      <c r="W1150" t="s">
        <v>40</v>
      </c>
      <c r="X1150" t="s">
        <v>2502</v>
      </c>
      <c r="Y1150" t="s">
        <v>2503</v>
      </c>
      <c r="Z1150" s="23" t="s">
        <v>2504</v>
      </c>
      <c r="AA1150" s="23" t="s">
        <v>4033</v>
      </c>
      <c r="AB1150" s="23" t="s">
        <v>2506</v>
      </c>
      <c r="AC1150" s="23"/>
      <c r="AD1150" s="23"/>
      <c r="AE1150" s="23"/>
      <c r="AF1150" s="23" t="s">
        <v>40</v>
      </c>
      <c r="AG1150" s="23" t="s">
        <v>4037</v>
      </c>
      <c r="AH1150" s="23" t="s">
        <v>41</v>
      </c>
      <c r="AI1150" s="23" t="s">
        <v>4038</v>
      </c>
      <c r="AJ1150" s="23" t="s">
        <v>4039</v>
      </c>
      <c r="AK1150" s="23" t="s">
        <v>2501</v>
      </c>
      <c r="AL1150" s="23" t="s">
        <v>2501</v>
      </c>
      <c r="AM1150" s="23" t="s">
        <v>2501</v>
      </c>
      <c r="AN1150" s="23" t="s">
        <v>2501</v>
      </c>
      <c r="AO1150" s="30"/>
      <c r="AP1150" t="s">
        <v>2500</v>
      </c>
      <c r="AQ1150" t="s">
        <v>4040</v>
      </c>
      <c r="AR1150">
        <v>19495</v>
      </c>
      <c r="AS1150" s="2">
        <v>43831</v>
      </c>
      <c r="AT1150" s="2" t="s">
        <v>4041</v>
      </c>
    </row>
    <row r="1151" spans="1:46" x14ac:dyDescent="0.25">
      <c r="A1151" t="s">
        <v>5339</v>
      </c>
      <c r="B1151" s="23" t="s">
        <v>738</v>
      </c>
      <c r="C1151" s="27" t="s">
        <v>5340</v>
      </c>
      <c r="D1151" s="27" t="s">
        <v>5340</v>
      </c>
      <c r="E1151" t="s">
        <v>2495</v>
      </c>
      <c r="F1151" t="s">
        <v>2495</v>
      </c>
      <c r="G1151" t="s">
        <v>2495</v>
      </c>
      <c r="H1151" t="s">
        <v>2495</v>
      </c>
      <c r="I1151" t="s">
        <v>2496</v>
      </c>
      <c r="J1151" s="23" t="s">
        <v>4036</v>
      </c>
      <c r="K1151" s="23" t="s">
        <v>2505</v>
      </c>
      <c r="L1151" s="23" t="s">
        <v>2499</v>
      </c>
      <c r="M1151" s="2">
        <v>43831</v>
      </c>
      <c r="N1151" s="30"/>
      <c r="O1151" s="30"/>
      <c r="P1151" s="30"/>
      <c r="V1151" t="s">
        <v>40</v>
      </c>
      <c r="W1151" t="s">
        <v>40</v>
      </c>
      <c r="X1151" t="s">
        <v>2502</v>
      </c>
      <c r="Y1151" t="s">
        <v>2503</v>
      </c>
      <c r="Z1151" s="23" t="s">
        <v>2504</v>
      </c>
      <c r="AA1151" s="23" t="s">
        <v>4033</v>
      </c>
      <c r="AB1151" s="23" t="s">
        <v>2506</v>
      </c>
      <c r="AC1151" s="23"/>
      <c r="AD1151" s="23"/>
      <c r="AE1151" s="23"/>
      <c r="AF1151" s="23" t="s">
        <v>40</v>
      </c>
      <c r="AG1151" s="23" t="s">
        <v>4037</v>
      </c>
      <c r="AH1151" s="23" t="s">
        <v>41</v>
      </c>
      <c r="AI1151" s="23" t="s">
        <v>4038</v>
      </c>
      <c r="AJ1151" s="23" t="s">
        <v>4039</v>
      </c>
      <c r="AK1151" s="23" t="s">
        <v>2501</v>
      </c>
      <c r="AL1151" s="23" t="s">
        <v>2501</v>
      </c>
      <c r="AM1151" s="23" t="s">
        <v>2501</v>
      </c>
      <c r="AN1151" s="23" t="s">
        <v>2501</v>
      </c>
      <c r="AO1151" s="30"/>
      <c r="AP1151" t="s">
        <v>2500</v>
      </c>
      <c r="AQ1151" t="s">
        <v>4040</v>
      </c>
      <c r="AR1151">
        <v>19495</v>
      </c>
      <c r="AS1151" s="2">
        <v>43831</v>
      </c>
      <c r="AT1151" s="2" t="s">
        <v>4041</v>
      </c>
    </row>
    <row r="1152" spans="1:46" x14ac:dyDescent="0.25">
      <c r="A1152" t="s">
        <v>5341</v>
      </c>
      <c r="B1152" s="23" t="s">
        <v>463</v>
      </c>
      <c r="C1152" s="28" t="s">
        <v>4775</v>
      </c>
      <c r="D1152" s="26" t="s">
        <v>4775</v>
      </c>
      <c r="E1152" t="s">
        <v>2495</v>
      </c>
      <c r="F1152" t="s">
        <v>2495</v>
      </c>
      <c r="G1152" t="s">
        <v>2495</v>
      </c>
      <c r="H1152" t="s">
        <v>2495</v>
      </c>
      <c r="I1152" t="s">
        <v>2496</v>
      </c>
      <c r="J1152" s="23" t="s">
        <v>4036</v>
      </c>
      <c r="K1152" s="23" t="s">
        <v>2505</v>
      </c>
      <c r="L1152" s="23" t="s">
        <v>2499</v>
      </c>
      <c r="M1152" s="2">
        <v>43831</v>
      </c>
      <c r="N1152" s="30"/>
      <c r="O1152" s="30"/>
      <c r="P1152" s="30"/>
      <c r="V1152" t="s">
        <v>40</v>
      </c>
      <c r="W1152" t="s">
        <v>40</v>
      </c>
      <c r="X1152" t="s">
        <v>2502</v>
      </c>
      <c r="Y1152" t="s">
        <v>2503</v>
      </c>
      <c r="Z1152" s="23" t="s">
        <v>2504</v>
      </c>
      <c r="AA1152" s="23" t="s">
        <v>4033</v>
      </c>
      <c r="AB1152" s="23" t="s">
        <v>2506</v>
      </c>
      <c r="AC1152" s="23"/>
      <c r="AD1152" s="23"/>
      <c r="AE1152" s="23"/>
      <c r="AF1152" s="23" t="s">
        <v>40</v>
      </c>
      <c r="AG1152" s="23" t="s">
        <v>4037</v>
      </c>
      <c r="AH1152" s="23" t="s">
        <v>41</v>
      </c>
      <c r="AI1152" s="23" t="s">
        <v>4038</v>
      </c>
      <c r="AJ1152" s="23" t="s">
        <v>4039</v>
      </c>
      <c r="AK1152" s="23" t="s">
        <v>2501</v>
      </c>
      <c r="AL1152" s="23" t="s">
        <v>2501</v>
      </c>
      <c r="AM1152" s="23" t="s">
        <v>2501</v>
      </c>
      <c r="AN1152" s="23" t="s">
        <v>2501</v>
      </c>
      <c r="AO1152" s="30"/>
      <c r="AP1152" t="s">
        <v>2500</v>
      </c>
      <c r="AQ1152" t="s">
        <v>4040</v>
      </c>
      <c r="AR1152">
        <v>19495</v>
      </c>
      <c r="AS1152" s="2">
        <v>43831</v>
      </c>
      <c r="AT1152" s="2" t="s">
        <v>4041</v>
      </c>
    </row>
    <row r="1153" spans="1:46" x14ac:dyDescent="0.25">
      <c r="A1153" t="s">
        <v>5342</v>
      </c>
      <c r="B1153" s="23" t="s">
        <v>739</v>
      </c>
      <c r="C1153" s="27" t="s">
        <v>5343</v>
      </c>
      <c r="D1153" s="27" t="s">
        <v>5343</v>
      </c>
      <c r="E1153" t="s">
        <v>2495</v>
      </c>
      <c r="F1153" t="s">
        <v>2495</v>
      </c>
      <c r="G1153" t="s">
        <v>2495</v>
      </c>
      <c r="H1153" t="s">
        <v>2495</v>
      </c>
      <c r="I1153" t="s">
        <v>2496</v>
      </c>
      <c r="J1153" s="23" t="s">
        <v>4036</v>
      </c>
      <c r="K1153" s="23" t="s">
        <v>2505</v>
      </c>
      <c r="L1153" s="23" t="s">
        <v>2499</v>
      </c>
      <c r="M1153" s="2">
        <v>43831</v>
      </c>
      <c r="N1153" s="30"/>
      <c r="O1153" s="30"/>
      <c r="P1153" s="30"/>
      <c r="V1153" t="s">
        <v>40</v>
      </c>
      <c r="W1153" t="s">
        <v>40</v>
      </c>
      <c r="X1153" t="s">
        <v>2502</v>
      </c>
      <c r="Y1153" t="s">
        <v>2503</v>
      </c>
      <c r="Z1153" s="23" t="s">
        <v>2504</v>
      </c>
      <c r="AA1153" s="23" t="s">
        <v>4033</v>
      </c>
      <c r="AB1153" s="23" t="s">
        <v>2506</v>
      </c>
      <c r="AC1153" s="23"/>
      <c r="AD1153" s="23"/>
      <c r="AE1153" s="23"/>
      <c r="AF1153" s="23" t="s">
        <v>40</v>
      </c>
      <c r="AG1153" s="23" t="s">
        <v>4037</v>
      </c>
      <c r="AH1153" s="23" t="s">
        <v>41</v>
      </c>
      <c r="AI1153" s="23" t="s">
        <v>4038</v>
      </c>
      <c r="AJ1153" s="23" t="s">
        <v>4039</v>
      </c>
      <c r="AK1153" s="23" t="s">
        <v>2501</v>
      </c>
      <c r="AL1153" s="23" t="s">
        <v>2501</v>
      </c>
      <c r="AM1153" s="23" t="s">
        <v>2501</v>
      </c>
      <c r="AN1153" s="23" t="s">
        <v>2501</v>
      </c>
      <c r="AO1153" s="30"/>
      <c r="AP1153" t="s">
        <v>2500</v>
      </c>
      <c r="AQ1153" t="s">
        <v>4040</v>
      </c>
      <c r="AR1153">
        <v>19495</v>
      </c>
      <c r="AS1153" s="2">
        <v>43831</v>
      </c>
      <c r="AT1153" s="2" t="s">
        <v>4041</v>
      </c>
    </row>
    <row r="1154" spans="1:46" x14ac:dyDescent="0.25">
      <c r="A1154" t="s">
        <v>5344</v>
      </c>
      <c r="B1154" s="23" t="s">
        <v>740</v>
      </c>
      <c r="C1154" s="26" t="s">
        <v>5345</v>
      </c>
      <c r="D1154" s="26" t="s">
        <v>5345</v>
      </c>
      <c r="E1154" t="s">
        <v>2495</v>
      </c>
      <c r="F1154" t="s">
        <v>2495</v>
      </c>
      <c r="G1154" t="s">
        <v>2495</v>
      </c>
      <c r="H1154" t="s">
        <v>2495</v>
      </c>
      <c r="I1154" t="s">
        <v>2496</v>
      </c>
      <c r="J1154" s="23" t="s">
        <v>4036</v>
      </c>
      <c r="K1154" s="23" t="s">
        <v>2505</v>
      </c>
      <c r="L1154" s="23" t="s">
        <v>2499</v>
      </c>
      <c r="M1154" s="2">
        <v>43831</v>
      </c>
      <c r="N1154" s="30"/>
      <c r="O1154" s="30"/>
      <c r="P1154" s="30"/>
      <c r="V1154" t="s">
        <v>40</v>
      </c>
      <c r="W1154" t="s">
        <v>40</v>
      </c>
      <c r="X1154" t="s">
        <v>2502</v>
      </c>
      <c r="Y1154" t="s">
        <v>2503</v>
      </c>
      <c r="Z1154" s="23" t="s">
        <v>2504</v>
      </c>
      <c r="AA1154" s="23" t="s">
        <v>4033</v>
      </c>
      <c r="AB1154" s="23" t="s">
        <v>2506</v>
      </c>
      <c r="AC1154" s="23"/>
      <c r="AD1154" s="23"/>
      <c r="AE1154" s="23"/>
      <c r="AF1154" s="23" t="s">
        <v>40</v>
      </c>
      <c r="AG1154" s="23" t="s">
        <v>4037</v>
      </c>
      <c r="AH1154" s="23" t="s">
        <v>41</v>
      </c>
      <c r="AI1154" s="23" t="s">
        <v>4038</v>
      </c>
      <c r="AJ1154" s="23" t="s">
        <v>4039</v>
      </c>
      <c r="AK1154" s="23" t="s">
        <v>2501</v>
      </c>
      <c r="AL1154" s="23" t="s">
        <v>2501</v>
      </c>
      <c r="AM1154" s="23" t="s">
        <v>2501</v>
      </c>
      <c r="AN1154" s="23" t="s">
        <v>2501</v>
      </c>
      <c r="AO1154" s="30"/>
      <c r="AP1154" t="s">
        <v>2500</v>
      </c>
      <c r="AQ1154" t="s">
        <v>4040</v>
      </c>
      <c r="AR1154">
        <v>19495</v>
      </c>
      <c r="AS1154" s="2">
        <v>43831</v>
      </c>
      <c r="AT1154" s="2" t="s">
        <v>4041</v>
      </c>
    </row>
    <row r="1155" spans="1:46" x14ac:dyDescent="0.25">
      <c r="A1155" t="s">
        <v>5346</v>
      </c>
      <c r="B1155" s="23" t="s">
        <v>741</v>
      </c>
      <c r="C1155" s="27" t="s">
        <v>5347</v>
      </c>
      <c r="D1155" s="27" t="s">
        <v>5347</v>
      </c>
      <c r="E1155" t="s">
        <v>2495</v>
      </c>
      <c r="F1155" t="s">
        <v>2495</v>
      </c>
      <c r="G1155" t="s">
        <v>2495</v>
      </c>
      <c r="H1155" t="s">
        <v>2495</v>
      </c>
      <c r="I1155" t="s">
        <v>2496</v>
      </c>
      <c r="J1155" s="23" t="s">
        <v>4036</v>
      </c>
      <c r="K1155" s="23" t="s">
        <v>2505</v>
      </c>
      <c r="L1155" s="23" t="s">
        <v>2499</v>
      </c>
      <c r="M1155" s="2">
        <v>43831</v>
      </c>
      <c r="N1155" s="30"/>
      <c r="O1155" s="30"/>
      <c r="P1155" s="30"/>
      <c r="V1155" t="s">
        <v>40</v>
      </c>
      <c r="W1155" t="s">
        <v>40</v>
      </c>
      <c r="X1155" t="s">
        <v>2502</v>
      </c>
      <c r="Y1155" t="s">
        <v>2503</v>
      </c>
      <c r="Z1155" s="23" t="s">
        <v>2504</v>
      </c>
      <c r="AA1155" s="23" t="s">
        <v>4033</v>
      </c>
      <c r="AB1155" s="23" t="s">
        <v>2506</v>
      </c>
      <c r="AC1155" s="23"/>
      <c r="AD1155" s="23"/>
      <c r="AE1155" s="23"/>
      <c r="AF1155" s="23" t="s">
        <v>40</v>
      </c>
      <c r="AG1155" s="23" t="s">
        <v>4037</v>
      </c>
      <c r="AH1155" s="23" t="s">
        <v>41</v>
      </c>
      <c r="AI1155" s="23" t="s">
        <v>4038</v>
      </c>
      <c r="AJ1155" s="23" t="s">
        <v>4039</v>
      </c>
      <c r="AK1155" s="23" t="s">
        <v>2501</v>
      </c>
      <c r="AL1155" s="23" t="s">
        <v>2501</v>
      </c>
      <c r="AM1155" s="23" t="s">
        <v>2501</v>
      </c>
      <c r="AN1155" s="23" t="s">
        <v>2501</v>
      </c>
      <c r="AO1155" s="30"/>
      <c r="AP1155" t="s">
        <v>2500</v>
      </c>
      <c r="AQ1155" t="s">
        <v>4040</v>
      </c>
      <c r="AR1155">
        <v>19495</v>
      </c>
      <c r="AS1155" s="2">
        <v>43831</v>
      </c>
      <c r="AT1155" s="2" t="s">
        <v>4041</v>
      </c>
    </row>
    <row r="1156" spans="1:46" x14ac:dyDescent="0.25">
      <c r="A1156" t="s">
        <v>5348</v>
      </c>
      <c r="B1156" s="23" t="s">
        <v>742</v>
      </c>
      <c r="C1156" s="26" t="s">
        <v>5349</v>
      </c>
      <c r="D1156" s="26" t="s">
        <v>5349</v>
      </c>
      <c r="E1156" t="s">
        <v>2495</v>
      </c>
      <c r="F1156" t="s">
        <v>2495</v>
      </c>
      <c r="G1156" t="s">
        <v>2495</v>
      </c>
      <c r="H1156" t="s">
        <v>2495</v>
      </c>
      <c r="I1156" t="s">
        <v>2496</v>
      </c>
      <c r="J1156" s="23" t="s">
        <v>4036</v>
      </c>
      <c r="K1156" s="23" t="s">
        <v>2505</v>
      </c>
      <c r="L1156" s="23" t="s">
        <v>2499</v>
      </c>
      <c r="M1156" s="2">
        <v>43831</v>
      </c>
      <c r="N1156" s="30"/>
      <c r="O1156" s="30"/>
      <c r="P1156" s="30"/>
      <c r="V1156" t="s">
        <v>40</v>
      </c>
      <c r="W1156" t="s">
        <v>40</v>
      </c>
      <c r="X1156" t="s">
        <v>2502</v>
      </c>
      <c r="Y1156" t="s">
        <v>2503</v>
      </c>
      <c r="Z1156" s="23" t="s">
        <v>2504</v>
      </c>
      <c r="AA1156" s="23" t="s">
        <v>4033</v>
      </c>
      <c r="AB1156" s="23" t="s">
        <v>2506</v>
      </c>
      <c r="AC1156" s="23"/>
      <c r="AD1156" s="23"/>
      <c r="AE1156" s="23"/>
      <c r="AF1156" s="23" t="s">
        <v>40</v>
      </c>
      <c r="AG1156" s="23" t="s">
        <v>4037</v>
      </c>
      <c r="AH1156" s="23" t="s">
        <v>41</v>
      </c>
      <c r="AI1156" s="23" t="s">
        <v>4038</v>
      </c>
      <c r="AJ1156" s="23" t="s">
        <v>4039</v>
      </c>
      <c r="AK1156" s="23" t="s">
        <v>2501</v>
      </c>
      <c r="AL1156" s="23" t="s">
        <v>2501</v>
      </c>
      <c r="AM1156" s="23" t="s">
        <v>2501</v>
      </c>
      <c r="AN1156" s="23" t="s">
        <v>2501</v>
      </c>
      <c r="AO1156" s="30"/>
      <c r="AP1156" t="s">
        <v>2500</v>
      </c>
      <c r="AQ1156" t="s">
        <v>4040</v>
      </c>
      <c r="AR1156">
        <v>19495</v>
      </c>
      <c r="AS1156" s="2">
        <v>43831</v>
      </c>
      <c r="AT1156" s="2" t="s">
        <v>4041</v>
      </c>
    </row>
    <row r="1157" spans="1:46" x14ac:dyDescent="0.25">
      <c r="A1157" t="s">
        <v>5350</v>
      </c>
      <c r="B1157" s="23" t="s">
        <v>743</v>
      </c>
      <c r="C1157" s="27" t="s">
        <v>5351</v>
      </c>
      <c r="D1157" s="27" t="s">
        <v>5351</v>
      </c>
      <c r="E1157" t="s">
        <v>2495</v>
      </c>
      <c r="F1157" t="s">
        <v>2495</v>
      </c>
      <c r="G1157" t="s">
        <v>2495</v>
      </c>
      <c r="H1157" t="s">
        <v>2495</v>
      </c>
      <c r="I1157" t="s">
        <v>2496</v>
      </c>
      <c r="J1157" s="23" t="s">
        <v>4036</v>
      </c>
      <c r="K1157" s="23" t="s">
        <v>2505</v>
      </c>
      <c r="L1157" s="23" t="s">
        <v>2499</v>
      </c>
      <c r="M1157" s="2">
        <v>43831</v>
      </c>
      <c r="N1157" s="30"/>
      <c r="O1157" s="30"/>
      <c r="P1157" s="30"/>
      <c r="V1157" t="s">
        <v>40</v>
      </c>
      <c r="W1157" t="s">
        <v>40</v>
      </c>
      <c r="X1157" t="s">
        <v>2502</v>
      </c>
      <c r="Y1157" t="s">
        <v>2503</v>
      </c>
      <c r="Z1157" s="23" t="s">
        <v>2504</v>
      </c>
      <c r="AA1157" s="23" t="s">
        <v>4033</v>
      </c>
      <c r="AB1157" s="23" t="s">
        <v>2506</v>
      </c>
      <c r="AC1157" s="23"/>
      <c r="AD1157" s="23"/>
      <c r="AE1157" s="23"/>
      <c r="AF1157" s="23" t="s">
        <v>40</v>
      </c>
      <c r="AG1157" s="23" t="s">
        <v>4037</v>
      </c>
      <c r="AH1157" s="23" t="s">
        <v>41</v>
      </c>
      <c r="AI1157" s="23" t="s">
        <v>4038</v>
      </c>
      <c r="AJ1157" s="23" t="s">
        <v>4039</v>
      </c>
      <c r="AK1157" s="23" t="s">
        <v>2501</v>
      </c>
      <c r="AL1157" s="23" t="s">
        <v>2501</v>
      </c>
      <c r="AM1157" s="23" t="s">
        <v>2501</v>
      </c>
      <c r="AN1157" s="23" t="s">
        <v>2501</v>
      </c>
      <c r="AO1157" s="30"/>
      <c r="AP1157" t="s">
        <v>2500</v>
      </c>
      <c r="AQ1157" t="s">
        <v>4040</v>
      </c>
      <c r="AR1157">
        <v>19495</v>
      </c>
      <c r="AS1157" s="2">
        <v>43831</v>
      </c>
      <c r="AT1157" s="2" t="s">
        <v>4041</v>
      </c>
    </row>
    <row r="1158" spans="1:46" x14ac:dyDescent="0.25">
      <c r="A1158" t="s">
        <v>5352</v>
      </c>
      <c r="B1158" s="23" t="s">
        <v>744</v>
      </c>
      <c r="C1158" s="26" t="s">
        <v>5353</v>
      </c>
      <c r="D1158" s="26" t="s">
        <v>5353</v>
      </c>
      <c r="E1158" t="s">
        <v>2495</v>
      </c>
      <c r="F1158" t="s">
        <v>2495</v>
      </c>
      <c r="G1158" t="s">
        <v>2495</v>
      </c>
      <c r="H1158" t="s">
        <v>2495</v>
      </c>
      <c r="I1158" t="s">
        <v>2496</v>
      </c>
      <c r="J1158" s="23" t="s">
        <v>4036</v>
      </c>
      <c r="K1158" s="23" t="s">
        <v>2505</v>
      </c>
      <c r="L1158" s="23" t="s">
        <v>2499</v>
      </c>
      <c r="M1158" s="2">
        <v>43831</v>
      </c>
      <c r="N1158" s="30"/>
      <c r="O1158" s="30"/>
      <c r="P1158" s="30"/>
      <c r="V1158" t="s">
        <v>40</v>
      </c>
      <c r="W1158" t="s">
        <v>40</v>
      </c>
      <c r="X1158" t="s">
        <v>2502</v>
      </c>
      <c r="Y1158" t="s">
        <v>2503</v>
      </c>
      <c r="Z1158" s="23" t="s">
        <v>2504</v>
      </c>
      <c r="AA1158" s="23" t="s">
        <v>4033</v>
      </c>
      <c r="AB1158" s="23" t="s">
        <v>2506</v>
      </c>
      <c r="AC1158" s="23"/>
      <c r="AD1158" s="23"/>
      <c r="AE1158" s="23"/>
      <c r="AF1158" s="23" t="s">
        <v>40</v>
      </c>
      <c r="AG1158" s="23" t="s">
        <v>4037</v>
      </c>
      <c r="AH1158" s="23" t="s">
        <v>41</v>
      </c>
      <c r="AI1158" s="23" t="s">
        <v>4038</v>
      </c>
      <c r="AJ1158" s="23" t="s">
        <v>4039</v>
      </c>
      <c r="AK1158" s="23" t="s">
        <v>2501</v>
      </c>
      <c r="AL1158" s="23" t="s">
        <v>2501</v>
      </c>
      <c r="AM1158" s="23" t="s">
        <v>2501</v>
      </c>
      <c r="AN1158" s="23" t="s">
        <v>2501</v>
      </c>
      <c r="AO1158" s="30"/>
      <c r="AP1158" t="s">
        <v>2500</v>
      </c>
      <c r="AQ1158" t="s">
        <v>4040</v>
      </c>
      <c r="AR1158">
        <v>19495</v>
      </c>
      <c r="AS1158" s="2">
        <v>43831</v>
      </c>
      <c r="AT1158" s="2" t="s">
        <v>4041</v>
      </c>
    </row>
    <row r="1159" spans="1:46" x14ac:dyDescent="0.25">
      <c r="A1159" t="s">
        <v>5354</v>
      </c>
      <c r="B1159" s="23" t="s">
        <v>745</v>
      </c>
      <c r="C1159" s="28" t="s">
        <v>5355</v>
      </c>
      <c r="D1159" s="27" t="s">
        <v>5355</v>
      </c>
      <c r="E1159" t="s">
        <v>2495</v>
      </c>
      <c r="F1159" t="s">
        <v>2495</v>
      </c>
      <c r="G1159" t="s">
        <v>2495</v>
      </c>
      <c r="H1159" t="s">
        <v>2495</v>
      </c>
      <c r="I1159" t="s">
        <v>2496</v>
      </c>
      <c r="J1159" s="23" t="s">
        <v>4036</v>
      </c>
      <c r="K1159" s="23" t="s">
        <v>2505</v>
      </c>
      <c r="L1159" s="23" t="s">
        <v>2499</v>
      </c>
      <c r="M1159" s="2">
        <v>43831</v>
      </c>
      <c r="N1159" s="30"/>
      <c r="O1159" s="30"/>
      <c r="P1159" s="30"/>
      <c r="V1159" t="s">
        <v>40</v>
      </c>
      <c r="W1159" t="s">
        <v>40</v>
      </c>
      <c r="X1159" t="s">
        <v>2502</v>
      </c>
      <c r="Y1159" t="s">
        <v>2503</v>
      </c>
      <c r="Z1159" s="23" t="s">
        <v>2504</v>
      </c>
      <c r="AA1159" s="23" t="s">
        <v>4033</v>
      </c>
      <c r="AB1159" s="23" t="s">
        <v>2506</v>
      </c>
      <c r="AC1159" s="23"/>
      <c r="AD1159" s="23"/>
      <c r="AE1159" s="23"/>
      <c r="AF1159" s="23" t="s">
        <v>40</v>
      </c>
      <c r="AG1159" s="23" t="s">
        <v>4037</v>
      </c>
      <c r="AH1159" s="23" t="s">
        <v>41</v>
      </c>
      <c r="AI1159" s="23" t="s">
        <v>4038</v>
      </c>
      <c r="AJ1159" s="23" t="s">
        <v>4039</v>
      </c>
      <c r="AK1159" s="23" t="s">
        <v>2501</v>
      </c>
      <c r="AL1159" s="23" t="s">
        <v>2501</v>
      </c>
      <c r="AM1159" s="23" t="s">
        <v>2501</v>
      </c>
      <c r="AN1159" s="23" t="s">
        <v>2501</v>
      </c>
      <c r="AO1159" s="30"/>
      <c r="AP1159" t="s">
        <v>2500</v>
      </c>
      <c r="AQ1159" t="s">
        <v>4040</v>
      </c>
      <c r="AR1159">
        <v>19495</v>
      </c>
      <c r="AS1159" s="2">
        <v>43831</v>
      </c>
      <c r="AT1159" s="2" t="s">
        <v>4041</v>
      </c>
    </row>
    <row r="1160" spans="1:46" x14ac:dyDescent="0.25">
      <c r="A1160" t="s">
        <v>5356</v>
      </c>
      <c r="B1160" s="23" t="s">
        <v>746</v>
      </c>
      <c r="C1160" s="28" t="s">
        <v>5357</v>
      </c>
      <c r="D1160" s="26" t="s">
        <v>5357</v>
      </c>
      <c r="E1160" t="s">
        <v>2495</v>
      </c>
      <c r="F1160" t="s">
        <v>2495</v>
      </c>
      <c r="G1160" t="s">
        <v>2495</v>
      </c>
      <c r="H1160" t="s">
        <v>2495</v>
      </c>
      <c r="I1160" t="s">
        <v>2496</v>
      </c>
      <c r="J1160" s="23" t="s">
        <v>4036</v>
      </c>
      <c r="K1160" s="23" t="s">
        <v>2505</v>
      </c>
      <c r="L1160" s="23" t="s">
        <v>2499</v>
      </c>
      <c r="M1160" s="2">
        <v>43831</v>
      </c>
      <c r="N1160" s="30"/>
      <c r="O1160" s="30"/>
      <c r="P1160" s="30"/>
      <c r="V1160" t="s">
        <v>40</v>
      </c>
      <c r="W1160" t="s">
        <v>40</v>
      </c>
      <c r="X1160" t="s">
        <v>2502</v>
      </c>
      <c r="Y1160" t="s">
        <v>2503</v>
      </c>
      <c r="Z1160" s="23" t="s">
        <v>2504</v>
      </c>
      <c r="AA1160" s="23" t="s">
        <v>4033</v>
      </c>
      <c r="AB1160" s="23" t="s">
        <v>2506</v>
      </c>
      <c r="AC1160" s="23"/>
      <c r="AD1160" s="23"/>
      <c r="AE1160" s="23"/>
      <c r="AF1160" s="23" t="s">
        <v>40</v>
      </c>
      <c r="AG1160" s="23" t="s">
        <v>4037</v>
      </c>
      <c r="AH1160" s="23" t="s">
        <v>41</v>
      </c>
      <c r="AI1160" s="23" t="s">
        <v>4038</v>
      </c>
      <c r="AJ1160" s="23" t="s">
        <v>4039</v>
      </c>
      <c r="AK1160" s="23" t="s">
        <v>2501</v>
      </c>
      <c r="AL1160" s="23" t="s">
        <v>2501</v>
      </c>
      <c r="AM1160" s="23" t="s">
        <v>2501</v>
      </c>
      <c r="AN1160" s="23" t="s">
        <v>2501</v>
      </c>
      <c r="AO1160" s="30"/>
      <c r="AP1160" t="s">
        <v>2500</v>
      </c>
      <c r="AQ1160" t="s">
        <v>4040</v>
      </c>
      <c r="AR1160">
        <v>19495</v>
      </c>
      <c r="AS1160" s="2">
        <v>43831</v>
      </c>
      <c r="AT1160" s="2" t="s">
        <v>4041</v>
      </c>
    </row>
    <row r="1161" spans="1:46" x14ac:dyDescent="0.25">
      <c r="A1161" t="s">
        <v>5358</v>
      </c>
      <c r="B1161" s="23" t="s">
        <v>747</v>
      </c>
      <c r="C1161" s="27" t="s">
        <v>5359</v>
      </c>
      <c r="D1161" s="27" t="s">
        <v>5359</v>
      </c>
      <c r="E1161" t="s">
        <v>2495</v>
      </c>
      <c r="F1161" t="s">
        <v>2495</v>
      </c>
      <c r="G1161" t="s">
        <v>2495</v>
      </c>
      <c r="H1161" t="s">
        <v>2495</v>
      </c>
      <c r="I1161" t="s">
        <v>2496</v>
      </c>
      <c r="J1161" s="23" t="s">
        <v>4036</v>
      </c>
      <c r="K1161" s="23" t="s">
        <v>2505</v>
      </c>
      <c r="L1161" s="23" t="s">
        <v>2499</v>
      </c>
      <c r="M1161" s="2">
        <v>43831</v>
      </c>
      <c r="N1161" s="30"/>
      <c r="O1161" s="30"/>
      <c r="P1161" s="30"/>
      <c r="V1161" t="s">
        <v>40</v>
      </c>
      <c r="W1161" t="s">
        <v>40</v>
      </c>
      <c r="X1161" t="s">
        <v>2502</v>
      </c>
      <c r="Y1161" t="s">
        <v>2503</v>
      </c>
      <c r="Z1161" s="23" t="s">
        <v>2504</v>
      </c>
      <c r="AA1161" s="23" t="s">
        <v>4033</v>
      </c>
      <c r="AB1161" s="23" t="s">
        <v>2506</v>
      </c>
      <c r="AC1161" s="23"/>
      <c r="AD1161" s="23"/>
      <c r="AE1161" s="23"/>
      <c r="AF1161" s="23" t="s">
        <v>40</v>
      </c>
      <c r="AG1161" s="23" t="s">
        <v>4037</v>
      </c>
      <c r="AH1161" s="23" t="s">
        <v>41</v>
      </c>
      <c r="AI1161" s="23" t="s">
        <v>4038</v>
      </c>
      <c r="AJ1161" s="23" t="s">
        <v>4039</v>
      </c>
      <c r="AK1161" s="23" t="s">
        <v>2501</v>
      </c>
      <c r="AL1161" s="23" t="s">
        <v>2501</v>
      </c>
      <c r="AM1161" s="23" t="s">
        <v>2501</v>
      </c>
      <c r="AN1161" s="23" t="s">
        <v>2501</v>
      </c>
      <c r="AO1161" s="30"/>
      <c r="AP1161" t="s">
        <v>2500</v>
      </c>
      <c r="AQ1161" t="s">
        <v>4040</v>
      </c>
      <c r="AR1161">
        <v>19495</v>
      </c>
      <c r="AS1161" s="2">
        <v>43831</v>
      </c>
      <c r="AT1161" s="2" t="s">
        <v>4041</v>
      </c>
    </row>
    <row r="1162" spans="1:46" x14ac:dyDescent="0.25">
      <c r="A1162" t="s">
        <v>5360</v>
      </c>
      <c r="B1162" s="23" t="s">
        <v>748</v>
      </c>
      <c r="C1162" s="28" t="s">
        <v>5361</v>
      </c>
      <c r="D1162" s="26" t="s">
        <v>5361</v>
      </c>
      <c r="E1162" t="s">
        <v>2495</v>
      </c>
      <c r="F1162" t="s">
        <v>2495</v>
      </c>
      <c r="G1162" t="s">
        <v>2495</v>
      </c>
      <c r="H1162" t="s">
        <v>2495</v>
      </c>
      <c r="I1162" t="s">
        <v>2496</v>
      </c>
      <c r="J1162" s="23" t="s">
        <v>4036</v>
      </c>
      <c r="K1162" s="23" t="s">
        <v>2505</v>
      </c>
      <c r="L1162" s="23" t="s">
        <v>2499</v>
      </c>
      <c r="M1162" s="2">
        <v>43831</v>
      </c>
      <c r="N1162" s="30"/>
      <c r="O1162" s="30"/>
      <c r="P1162" s="30"/>
      <c r="V1162" t="s">
        <v>40</v>
      </c>
      <c r="W1162" t="s">
        <v>40</v>
      </c>
      <c r="X1162" t="s">
        <v>2502</v>
      </c>
      <c r="Y1162" t="s">
        <v>2503</v>
      </c>
      <c r="Z1162" s="23" t="s">
        <v>2504</v>
      </c>
      <c r="AA1162" s="23" t="s">
        <v>4033</v>
      </c>
      <c r="AB1162" s="23" t="s">
        <v>2506</v>
      </c>
      <c r="AC1162" s="23"/>
      <c r="AD1162" s="23"/>
      <c r="AE1162" s="23"/>
      <c r="AF1162" s="23" t="s">
        <v>40</v>
      </c>
      <c r="AG1162" s="23" t="s">
        <v>4037</v>
      </c>
      <c r="AH1162" s="23" t="s">
        <v>41</v>
      </c>
      <c r="AI1162" s="23" t="s">
        <v>4038</v>
      </c>
      <c r="AJ1162" s="23" t="s">
        <v>4039</v>
      </c>
      <c r="AK1162" s="23" t="s">
        <v>2501</v>
      </c>
      <c r="AL1162" s="23" t="s">
        <v>2501</v>
      </c>
      <c r="AM1162" s="23" t="s">
        <v>2501</v>
      </c>
      <c r="AN1162" s="23" t="s">
        <v>2501</v>
      </c>
      <c r="AO1162" s="30"/>
      <c r="AP1162" t="s">
        <v>2500</v>
      </c>
      <c r="AQ1162" t="s">
        <v>4040</v>
      </c>
      <c r="AR1162">
        <v>19495</v>
      </c>
      <c r="AS1162" s="2">
        <v>43831</v>
      </c>
      <c r="AT1162" s="2" t="s">
        <v>4041</v>
      </c>
    </row>
    <row r="1163" spans="1:46" x14ac:dyDescent="0.25">
      <c r="A1163" t="s">
        <v>5362</v>
      </c>
      <c r="B1163" s="23" t="s">
        <v>749</v>
      </c>
      <c r="C1163" s="27" t="s">
        <v>5363</v>
      </c>
      <c r="D1163" s="27" t="s">
        <v>5363</v>
      </c>
      <c r="E1163" t="s">
        <v>2495</v>
      </c>
      <c r="F1163" t="s">
        <v>2495</v>
      </c>
      <c r="G1163" t="s">
        <v>2495</v>
      </c>
      <c r="H1163" t="s">
        <v>2495</v>
      </c>
      <c r="I1163" t="s">
        <v>2496</v>
      </c>
      <c r="J1163" s="23" t="s">
        <v>4036</v>
      </c>
      <c r="K1163" s="23" t="s">
        <v>2505</v>
      </c>
      <c r="L1163" s="23" t="s">
        <v>2499</v>
      </c>
      <c r="M1163" s="2">
        <v>43831</v>
      </c>
      <c r="N1163" s="30"/>
      <c r="O1163" s="30"/>
      <c r="P1163" s="30"/>
      <c r="V1163" t="s">
        <v>40</v>
      </c>
      <c r="W1163" t="s">
        <v>40</v>
      </c>
      <c r="X1163" t="s">
        <v>2502</v>
      </c>
      <c r="Y1163" t="s">
        <v>2503</v>
      </c>
      <c r="Z1163" s="23" t="s">
        <v>2504</v>
      </c>
      <c r="AA1163" s="23" t="s">
        <v>4033</v>
      </c>
      <c r="AB1163" s="23" t="s">
        <v>2506</v>
      </c>
      <c r="AC1163" s="23"/>
      <c r="AD1163" s="23"/>
      <c r="AE1163" s="23"/>
      <c r="AF1163" s="23" t="s">
        <v>40</v>
      </c>
      <c r="AG1163" s="23" t="s">
        <v>4037</v>
      </c>
      <c r="AH1163" s="23" t="s">
        <v>41</v>
      </c>
      <c r="AI1163" s="23" t="s">
        <v>4038</v>
      </c>
      <c r="AJ1163" s="23" t="s">
        <v>4039</v>
      </c>
      <c r="AK1163" s="23" t="s">
        <v>2501</v>
      </c>
      <c r="AL1163" s="23" t="s">
        <v>2501</v>
      </c>
      <c r="AM1163" s="23" t="s">
        <v>2501</v>
      </c>
      <c r="AN1163" s="23" t="s">
        <v>2501</v>
      </c>
      <c r="AO1163" s="30"/>
      <c r="AP1163" t="s">
        <v>2500</v>
      </c>
      <c r="AQ1163" t="s">
        <v>4040</v>
      </c>
      <c r="AR1163">
        <v>19495</v>
      </c>
      <c r="AS1163" s="2">
        <v>43831</v>
      </c>
      <c r="AT1163" s="2" t="s">
        <v>4041</v>
      </c>
    </row>
    <row r="1164" spans="1:46" x14ac:dyDescent="0.25">
      <c r="A1164" t="s">
        <v>5364</v>
      </c>
      <c r="B1164" s="23" t="s">
        <v>745</v>
      </c>
      <c r="C1164" s="28" t="s">
        <v>5355</v>
      </c>
      <c r="D1164" s="26" t="s">
        <v>5355</v>
      </c>
      <c r="E1164" t="s">
        <v>2495</v>
      </c>
      <c r="F1164" t="s">
        <v>2495</v>
      </c>
      <c r="G1164" t="s">
        <v>2495</v>
      </c>
      <c r="H1164" t="s">
        <v>2495</v>
      </c>
      <c r="I1164" t="s">
        <v>2496</v>
      </c>
      <c r="J1164" s="23" t="s">
        <v>4036</v>
      </c>
      <c r="K1164" s="23" t="s">
        <v>2505</v>
      </c>
      <c r="L1164" s="23" t="s">
        <v>2499</v>
      </c>
      <c r="M1164" s="2">
        <v>43831</v>
      </c>
      <c r="N1164" s="30"/>
      <c r="O1164" s="30"/>
      <c r="P1164" s="30"/>
      <c r="V1164" t="s">
        <v>40</v>
      </c>
      <c r="W1164" t="s">
        <v>40</v>
      </c>
      <c r="X1164" t="s">
        <v>2502</v>
      </c>
      <c r="Y1164" t="s">
        <v>2503</v>
      </c>
      <c r="Z1164" s="23" t="s">
        <v>2504</v>
      </c>
      <c r="AA1164" s="23" t="s">
        <v>4033</v>
      </c>
      <c r="AB1164" s="23" t="s">
        <v>2506</v>
      </c>
      <c r="AC1164" s="23"/>
      <c r="AD1164" s="23"/>
      <c r="AE1164" s="23"/>
      <c r="AF1164" s="23" t="s">
        <v>40</v>
      </c>
      <c r="AG1164" s="23" t="s">
        <v>4037</v>
      </c>
      <c r="AH1164" s="23" t="s">
        <v>41</v>
      </c>
      <c r="AI1164" s="23" t="s">
        <v>4038</v>
      </c>
      <c r="AJ1164" s="23" t="s">
        <v>4039</v>
      </c>
      <c r="AK1164" s="23" t="s">
        <v>2501</v>
      </c>
      <c r="AL1164" s="23" t="s">
        <v>2501</v>
      </c>
      <c r="AM1164" s="23" t="s">
        <v>2501</v>
      </c>
      <c r="AN1164" s="23" t="s">
        <v>2501</v>
      </c>
      <c r="AO1164" s="30"/>
      <c r="AP1164" t="s">
        <v>2500</v>
      </c>
      <c r="AQ1164" t="s">
        <v>4040</v>
      </c>
      <c r="AR1164">
        <v>19495</v>
      </c>
      <c r="AS1164" s="2">
        <v>43831</v>
      </c>
      <c r="AT1164" s="2" t="s">
        <v>4041</v>
      </c>
    </row>
    <row r="1165" spans="1:46" x14ac:dyDescent="0.25">
      <c r="A1165" t="s">
        <v>5365</v>
      </c>
      <c r="B1165" s="23" t="s">
        <v>746</v>
      </c>
      <c r="C1165" s="28" t="s">
        <v>5357</v>
      </c>
      <c r="D1165" s="27" t="s">
        <v>5357</v>
      </c>
      <c r="E1165" t="s">
        <v>2495</v>
      </c>
      <c r="F1165" t="s">
        <v>2495</v>
      </c>
      <c r="G1165" t="s">
        <v>2495</v>
      </c>
      <c r="H1165" t="s">
        <v>2495</v>
      </c>
      <c r="I1165" t="s">
        <v>2496</v>
      </c>
      <c r="J1165" s="23" t="s">
        <v>4036</v>
      </c>
      <c r="K1165" s="23" t="s">
        <v>2505</v>
      </c>
      <c r="L1165" s="23" t="s">
        <v>2499</v>
      </c>
      <c r="M1165" s="2">
        <v>43831</v>
      </c>
      <c r="N1165" s="30"/>
      <c r="O1165" s="30"/>
      <c r="P1165" s="30"/>
      <c r="V1165" t="s">
        <v>40</v>
      </c>
      <c r="W1165" t="s">
        <v>40</v>
      </c>
      <c r="X1165" t="s">
        <v>2502</v>
      </c>
      <c r="Y1165" t="s">
        <v>2503</v>
      </c>
      <c r="Z1165" s="23" t="s">
        <v>2504</v>
      </c>
      <c r="AA1165" s="23" t="s">
        <v>4033</v>
      </c>
      <c r="AB1165" s="23" t="s">
        <v>2506</v>
      </c>
      <c r="AC1165" s="23"/>
      <c r="AD1165" s="23"/>
      <c r="AE1165" s="23"/>
      <c r="AF1165" s="23" t="s">
        <v>40</v>
      </c>
      <c r="AG1165" s="23" t="s">
        <v>4037</v>
      </c>
      <c r="AH1165" s="23" t="s">
        <v>41</v>
      </c>
      <c r="AI1165" s="23" t="s">
        <v>4038</v>
      </c>
      <c r="AJ1165" s="23" t="s">
        <v>4039</v>
      </c>
      <c r="AK1165" s="23" t="s">
        <v>2501</v>
      </c>
      <c r="AL1165" s="23" t="s">
        <v>2501</v>
      </c>
      <c r="AM1165" s="23" t="s">
        <v>2501</v>
      </c>
      <c r="AN1165" s="23" t="s">
        <v>2501</v>
      </c>
      <c r="AO1165" s="30"/>
      <c r="AP1165" t="s">
        <v>2500</v>
      </c>
      <c r="AQ1165" t="s">
        <v>4040</v>
      </c>
      <c r="AR1165">
        <v>19495</v>
      </c>
      <c r="AS1165" s="2">
        <v>43831</v>
      </c>
      <c r="AT1165" s="2" t="s">
        <v>4041</v>
      </c>
    </row>
    <row r="1166" spans="1:46" x14ac:dyDescent="0.25">
      <c r="A1166" t="s">
        <v>5366</v>
      </c>
      <c r="B1166" s="23" t="s">
        <v>748</v>
      </c>
      <c r="C1166" s="28" t="s">
        <v>5361</v>
      </c>
      <c r="D1166" s="26" t="s">
        <v>5361</v>
      </c>
      <c r="E1166" t="s">
        <v>2495</v>
      </c>
      <c r="F1166" t="s">
        <v>2495</v>
      </c>
      <c r="G1166" t="s">
        <v>2495</v>
      </c>
      <c r="H1166" t="s">
        <v>2495</v>
      </c>
      <c r="I1166" t="s">
        <v>2496</v>
      </c>
      <c r="J1166" s="23" t="s">
        <v>4036</v>
      </c>
      <c r="K1166" s="23" t="s">
        <v>2505</v>
      </c>
      <c r="L1166" s="23" t="s">
        <v>2499</v>
      </c>
      <c r="M1166" s="2">
        <v>43831</v>
      </c>
      <c r="N1166" s="30"/>
      <c r="O1166" s="30"/>
      <c r="P1166" s="30"/>
      <c r="V1166" t="s">
        <v>40</v>
      </c>
      <c r="W1166" t="s">
        <v>40</v>
      </c>
      <c r="X1166" t="s">
        <v>2502</v>
      </c>
      <c r="Y1166" t="s">
        <v>2503</v>
      </c>
      <c r="Z1166" s="23" t="s">
        <v>2504</v>
      </c>
      <c r="AA1166" s="23" t="s">
        <v>4033</v>
      </c>
      <c r="AB1166" s="23" t="s">
        <v>2506</v>
      </c>
      <c r="AC1166" s="23"/>
      <c r="AD1166" s="23"/>
      <c r="AE1166" s="23"/>
      <c r="AF1166" s="23" t="s">
        <v>40</v>
      </c>
      <c r="AG1166" s="23" t="s">
        <v>4037</v>
      </c>
      <c r="AH1166" s="23" t="s">
        <v>41</v>
      </c>
      <c r="AI1166" s="23" t="s">
        <v>4038</v>
      </c>
      <c r="AJ1166" s="23" t="s">
        <v>4039</v>
      </c>
      <c r="AK1166" s="23" t="s">
        <v>2501</v>
      </c>
      <c r="AL1166" s="23" t="s">
        <v>2501</v>
      </c>
      <c r="AM1166" s="23" t="s">
        <v>2501</v>
      </c>
      <c r="AN1166" s="23" t="s">
        <v>2501</v>
      </c>
      <c r="AO1166" s="30"/>
      <c r="AP1166" t="s">
        <v>2500</v>
      </c>
      <c r="AQ1166" t="s">
        <v>4040</v>
      </c>
      <c r="AR1166">
        <v>19495</v>
      </c>
      <c r="AS1166" s="2">
        <v>43831</v>
      </c>
      <c r="AT1166" s="2" t="s">
        <v>4041</v>
      </c>
    </row>
    <row r="1167" spans="1:46" x14ac:dyDescent="0.25">
      <c r="A1167" t="s">
        <v>5367</v>
      </c>
      <c r="B1167" s="23" t="s">
        <v>750</v>
      </c>
      <c r="C1167" s="27" t="s">
        <v>5368</v>
      </c>
      <c r="D1167" s="27" t="s">
        <v>5368</v>
      </c>
      <c r="E1167" t="s">
        <v>2495</v>
      </c>
      <c r="F1167" t="s">
        <v>2495</v>
      </c>
      <c r="G1167" t="s">
        <v>2495</v>
      </c>
      <c r="H1167" t="s">
        <v>2495</v>
      </c>
      <c r="I1167" t="s">
        <v>2496</v>
      </c>
      <c r="J1167" s="23" t="s">
        <v>4036</v>
      </c>
      <c r="K1167" s="23" t="s">
        <v>2505</v>
      </c>
      <c r="L1167" s="23" t="s">
        <v>2499</v>
      </c>
      <c r="M1167" s="2">
        <v>43831</v>
      </c>
      <c r="N1167" s="30"/>
      <c r="O1167" s="30"/>
      <c r="P1167" s="30"/>
      <c r="V1167" t="s">
        <v>40</v>
      </c>
      <c r="W1167" t="s">
        <v>40</v>
      </c>
      <c r="X1167" t="s">
        <v>2502</v>
      </c>
      <c r="Y1167" t="s">
        <v>2503</v>
      </c>
      <c r="Z1167" s="23" t="s">
        <v>2504</v>
      </c>
      <c r="AA1167" s="23" t="s">
        <v>4033</v>
      </c>
      <c r="AB1167" s="23" t="s">
        <v>2506</v>
      </c>
      <c r="AC1167" s="23"/>
      <c r="AD1167" s="23"/>
      <c r="AE1167" s="23"/>
      <c r="AF1167" s="23" t="s">
        <v>40</v>
      </c>
      <c r="AG1167" s="23" t="s">
        <v>4037</v>
      </c>
      <c r="AH1167" s="23" t="s">
        <v>41</v>
      </c>
      <c r="AI1167" s="23" t="s">
        <v>4038</v>
      </c>
      <c r="AJ1167" s="23" t="s">
        <v>4039</v>
      </c>
      <c r="AK1167" s="23" t="s">
        <v>2501</v>
      </c>
      <c r="AL1167" s="23" t="s">
        <v>2501</v>
      </c>
      <c r="AM1167" s="23" t="s">
        <v>2501</v>
      </c>
      <c r="AN1167" s="23" t="s">
        <v>2501</v>
      </c>
      <c r="AO1167" s="30"/>
      <c r="AP1167" t="s">
        <v>2500</v>
      </c>
      <c r="AQ1167" t="s">
        <v>4040</v>
      </c>
      <c r="AR1167">
        <v>19495</v>
      </c>
      <c r="AS1167" s="2">
        <v>43831</v>
      </c>
      <c r="AT1167" s="2" t="s">
        <v>4041</v>
      </c>
    </row>
    <row r="1168" spans="1:46" x14ac:dyDescent="0.25">
      <c r="A1168" t="s">
        <v>5369</v>
      </c>
      <c r="B1168" s="23" t="s">
        <v>751</v>
      </c>
      <c r="C1168" s="26" t="s">
        <v>5370</v>
      </c>
      <c r="D1168" s="26" t="s">
        <v>5370</v>
      </c>
      <c r="E1168" t="s">
        <v>2495</v>
      </c>
      <c r="F1168" t="s">
        <v>2495</v>
      </c>
      <c r="G1168" t="s">
        <v>2495</v>
      </c>
      <c r="H1168" t="s">
        <v>2495</v>
      </c>
      <c r="I1168" t="s">
        <v>2496</v>
      </c>
      <c r="J1168" s="23" t="s">
        <v>4036</v>
      </c>
      <c r="K1168" s="23" t="s">
        <v>2505</v>
      </c>
      <c r="L1168" s="23" t="s">
        <v>2499</v>
      </c>
      <c r="M1168" s="2">
        <v>43831</v>
      </c>
      <c r="N1168" s="30"/>
      <c r="O1168" s="30"/>
      <c r="P1168" s="30"/>
      <c r="V1168" t="s">
        <v>40</v>
      </c>
      <c r="W1168" t="s">
        <v>40</v>
      </c>
      <c r="X1168" t="s">
        <v>2502</v>
      </c>
      <c r="Y1168" t="s">
        <v>2503</v>
      </c>
      <c r="Z1168" s="23" t="s">
        <v>2504</v>
      </c>
      <c r="AA1168" s="23" t="s">
        <v>4033</v>
      </c>
      <c r="AB1168" s="23" t="s">
        <v>2506</v>
      </c>
      <c r="AC1168" s="23"/>
      <c r="AD1168" s="23"/>
      <c r="AE1168" s="23"/>
      <c r="AF1168" s="23" t="s">
        <v>40</v>
      </c>
      <c r="AG1168" s="23" t="s">
        <v>4037</v>
      </c>
      <c r="AH1168" s="23" t="s">
        <v>41</v>
      </c>
      <c r="AI1168" s="23" t="s">
        <v>4038</v>
      </c>
      <c r="AJ1168" s="23" t="s">
        <v>4039</v>
      </c>
      <c r="AK1168" s="23" t="s">
        <v>2501</v>
      </c>
      <c r="AL1168" s="23" t="s">
        <v>2501</v>
      </c>
      <c r="AM1168" s="23" t="s">
        <v>2501</v>
      </c>
      <c r="AN1168" s="23" t="s">
        <v>2501</v>
      </c>
      <c r="AO1168" s="30"/>
      <c r="AP1168" t="s">
        <v>2500</v>
      </c>
      <c r="AQ1168" t="s">
        <v>4040</v>
      </c>
      <c r="AR1168">
        <v>19495</v>
      </c>
      <c r="AS1168" s="2">
        <v>43831</v>
      </c>
      <c r="AT1168" s="2" t="s">
        <v>4041</v>
      </c>
    </row>
    <row r="1169" spans="1:46" x14ac:dyDescent="0.25">
      <c r="A1169" t="s">
        <v>5371</v>
      </c>
      <c r="B1169" s="23" t="s">
        <v>752</v>
      </c>
      <c r="C1169" s="27" t="s">
        <v>5372</v>
      </c>
      <c r="D1169" s="27" t="s">
        <v>5372</v>
      </c>
      <c r="E1169" t="s">
        <v>2495</v>
      </c>
      <c r="F1169" t="s">
        <v>2495</v>
      </c>
      <c r="G1169" t="s">
        <v>2495</v>
      </c>
      <c r="H1169" t="s">
        <v>2495</v>
      </c>
      <c r="I1169" t="s">
        <v>2496</v>
      </c>
      <c r="J1169" s="23" t="s">
        <v>4036</v>
      </c>
      <c r="K1169" s="23" t="s">
        <v>2505</v>
      </c>
      <c r="L1169" s="23" t="s">
        <v>2499</v>
      </c>
      <c r="M1169" s="2">
        <v>43831</v>
      </c>
      <c r="N1169" s="30"/>
      <c r="O1169" s="30"/>
      <c r="P1169" s="30"/>
      <c r="V1169" t="s">
        <v>40</v>
      </c>
      <c r="W1169" t="s">
        <v>40</v>
      </c>
      <c r="X1169" t="s">
        <v>2502</v>
      </c>
      <c r="Y1169" t="s">
        <v>2503</v>
      </c>
      <c r="Z1169" s="23" t="s">
        <v>2504</v>
      </c>
      <c r="AA1169" s="23" t="s">
        <v>4033</v>
      </c>
      <c r="AB1169" s="23" t="s">
        <v>2506</v>
      </c>
      <c r="AC1169" s="23"/>
      <c r="AD1169" s="23"/>
      <c r="AE1169" s="23"/>
      <c r="AF1169" s="23" t="s">
        <v>40</v>
      </c>
      <c r="AG1169" s="23" t="s">
        <v>4037</v>
      </c>
      <c r="AH1169" s="23" t="s">
        <v>41</v>
      </c>
      <c r="AI1169" s="23" t="s">
        <v>4038</v>
      </c>
      <c r="AJ1169" s="23" t="s">
        <v>4039</v>
      </c>
      <c r="AK1169" s="23" t="s">
        <v>2501</v>
      </c>
      <c r="AL1169" s="23" t="s">
        <v>2501</v>
      </c>
      <c r="AM1169" s="23" t="s">
        <v>2501</v>
      </c>
      <c r="AN1169" s="23" t="s">
        <v>2501</v>
      </c>
      <c r="AO1169" s="30"/>
      <c r="AP1169" t="s">
        <v>2500</v>
      </c>
      <c r="AQ1169" t="s">
        <v>4040</v>
      </c>
      <c r="AR1169">
        <v>19495</v>
      </c>
      <c r="AS1169" s="2">
        <v>43831</v>
      </c>
      <c r="AT1169" s="2" t="s">
        <v>4041</v>
      </c>
    </row>
    <row r="1170" spans="1:46" x14ac:dyDescent="0.25">
      <c r="A1170" t="s">
        <v>5373</v>
      </c>
      <c r="B1170" s="23" t="s">
        <v>753</v>
      </c>
      <c r="C1170" s="26" t="s">
        <v>5374</v>
      </c>
      <c r="D1170" s="26" t="s">
        <v>5374</v>
      </c>
      <c r="E1170" t="s">
        <v>2495</v>
      </c>
      <c r="F1170" t="s">
        <v>2495</v>
      </c>
      <c r="G1170" t="s">
        <v>2495</v>
      </c>
      <c r="H1170" t="s">
        <v>2495</v>
      </c>
      <c r="I1170" t="s">
        <v>2496</v>
      </c>
      <c r="J1170" s="23" t="s">
        <v>4036</v>
      </c>
      <c r="K1170" s="23" t="s">
        <v>2505</v>
      </c>
      <c r="L1170" s="23" t="s">
        <v>2499</v>
      </c>
      <c r="M1170" s="2">
        <v>43831</v>
      </c>
      <c r="N1170" s="30"/>
      <c r="O1170" s="30"/>
      <c r="P1170" s="30"/>
      <c r="V1170" t="s">
        <v>40</v>
      </c>
      <c r="W1170" t="s">
        <v>40</v>
      </c>
      <c r="X1170" t="s">
        <v>2502</v>
      </c>
      <c r="Y1170" t="s">
        <v>2503</v>
      </c>
      <c r="Z1170" s="23" t="s">
        <v>2504</v>
      </c>
      <c r="AA1170" s="23" t="s">
        <v>4033</v>
      </c>
      <c r="AB1170" s="23" t="s">
        <v>2506</v>
      </c>
      <c r="AC1170" s="23"/>
      <c r="AD1170" s="23"/>
      <c r="AE1170" s="23"/>
      <c r="AF1170" s="23" t="s">
        <v>40</v>
      </c>
      <c r="AG1170" s="23" t="s">
        <v>4037</v>
      </c>
      <c r="AH1170" s="23" t="s">
        <v>41</v>
      </c>
      <c r="AI1170" s="23" t="s">
        <v>4038</v>
      </c>
      <c r="AJ1170" s="23" t="s">
        <v>4039</v>
      </c>
      <c r="AK1170" s="23" t="s">
        <v>2501</v>
      </c>
      <c r="AL1170" s="23" t="s">
        <v>2501</v>
      </c>
      <c r="AM1170" s="23" t="s">
        <v>2501</v>
      </c>
      <c r="AN1170" s="23" t="s">
        <v>2501</v>
      </c>
      <c r="AO1170" s="30"/>
      <c r="AP1170" t="s">
        <v>2500</v>
      </c>
      <c r="AQ1170" t="s">
        <v>4040</v>
      </c>
      <c r="AR1170">
        <v>19495</v>
      </c>
      <c r="AS1170" s="2">
        <v>43831</v>
      </c>
      <c r="AT1170" s="2" t="s">
        <v>4041</v>
      </c>
    </row>
    <row r="1171" spans="1:46" x14ac:dyDescent="0.25">
      <c r="A1171" t="s">
        <v>5375</v>
      </c>
      <c r="B1171" s="23" t="s">
        <v>754</v>
      </c>
      <c r="C1171" s="28" t="s">
        <v>5376</v>
      </c>
      <c r="D1171" s="27" t="s">
        <v>5376</v>
      </c>
      <c r="E1171" t="s">
        <v>2495</v>
      </c>
      <c r="F1171" t="s">
        <v>2495</v>
      </c>
      <c r="G1171" t="s">
        <v>2495</v>
      </c>
      <c r="H1171" t="s">
        <v>2495</v>
      </c>
      <c r="I1171" t="s">
        <v>2496</v>
      </c>
      <c r="J1171" s="23" t="s">
        <v>4036</v>
      </c>
      <c r="K1171" s="23" t="s">
        <v>2505</v>
      </c>
      <c r="L1171" s="23" t="s">
        <v>2499</v>
      </c>
      <c r="M1171" s="2">
        <v>43831</v>
      </c>
      <c r="N1171" s="30"/>
      <c r="O1171" s="30"/>
      <c r="P1171" s="30"/>
      <c r="V1171" t="s">
        <v>40</v>
      </c>
      <c r="W1171" t="s">
        <v>40</v>
      </c>
      <c r="X1171" t="s">
        <v>2502</v>
      </c>
      <c r="Y1171" t="s">
        <v>2503</v>
      </c>
      <c r="Z1171" s="23" t="s">
        <v>2504</v>
      </c>
      <c r="AA1171" s="23" t="s">
        <v>4033</v>
      </c>
      <c r="AB1171" s="23" t="s">
        <v>2506</v>
      </c>
      <c r="AC1171" s="23"/>
      <c r="AD1171" s="23"/>
      <c r="AE1171" s="23"/>
      <c r="AF1171" s="23" t="s">
        <v>40</v>
      </c>
      <c r="AG1171" s="23" t="s">
        <v>4037</v>
      </c>
      <c r="AH1171" s="23" t="s">
        <v>41</v>
      </c>
      <c r="AI1171" s="23" t="s">
        <v>4038</v>
      </c>
      <c r="AJ1171" s="23" t="s">
        <v>4039</v>
      </c>
      <c r="AK1171" s="23" t="s">
        <v>2501</v>
      </c>
      <c r="AL1171" s="23" t="s">
        <v>2501</v>
      </c>
      <c r="AM1171" s="23" t="s">
        <v>2501</v>
      </c>
      <c r="AN1171" s="23" t="s">
        <v>2501</v>
      </c>
      <c r="AO1171" s="30"/>
      <c r="AP1171" t="s">
        <v>2500</v>
      </c>
      <c r="AQ1171" t="s">
        <v>4040</v>
      </c>
      <c r="AR1171">
        <v>19495</v>
      </c>
      <c r="AS1171" s="2">
        <v>43831</v>
      </c>
      <c r="AT1171" s="2" t="s">
        <v>4041</v>
      </c>
    </row>
    <row r="1172" spans="1:46" x14ac:dyDescent="0.25">
      <c r="A1172" t="s">
        <v>5377</v>
      </c>
      <c r="B1172" s="23" t="s">
        <v>460</v>
      </c>
      <c r="C1172" s="26" t="s">
        <v>5378</v>
      </c>
      <c r="D1172" s="26" t="s">
        <v>5378</v>
      </c>
      <c r="E1172" t="s">
        <v>2495</v>
      </c>
      <c r="F1172" t="s">
        <v>2495</v>
      </c>
      <c r="G1172" t="s">
        <v>2495</v>
      </c>
      <c r="H1172" t="s">
        <v>2495</v>
      </c>
      <c r="I1172" t="s">
        <v>2496</v>
      </c>
      <c r="J1172" s="23" t="s">
        <v>4036</v>
      </c>
      <c r="K1172" s="23" t="s">
        <v>2505</v>
      </c>
      <c r="L1172" s="23" t="s">
        <v>2499</v>
      </c>
      <c r="M1172" s="2">
        <v>43831</v>
      </c>
      <c r="N1172" s="30"/>
      <c r="O1172" s="30"/>
      <c r="P1172" s="30"/>
      <c r="V1172" t="s">
        <v>40</v>
      </c>
      <c r="W1172" t="s">
        <v>40</v>
      </c>
      <c r="X1172" t="s">
        <v>2502</v>
      </c>
      <c r="Y1172" t="s">
        <v>2503</v>
      </c>
      <c r="Z1172" s="23" t="s">
        <v>2504</v>
      </c>
      <c r="AA1172" s="23" t="s">
        <v>4033</v>
      </c>
      <c r="AB1172" s="23" t="s">
        <v>2506</v>
      </c>
      <c r="AC1172" s="23"/>
      <c r="AD1172" s="23"/>
      <c r="AE1172" s="23"/>
      <c r="AF1172" s="23" t="s">
        <v>40</v>
      </c>
      <c r="AG1172" s="23" t="s">
        <v>4037</v>
      </c>
      <c r="AH1172" s="23" t="s">
        <v>41</v>
      </c>
      <c r="AI1172" s="23" t="s">
        <v>4038</v>
      </c>
      <c r="AJ1172" s="23" t="s">
        <v>4039</v>
      </c>
      <c r="AK1172" s="23" t="s">
        <v>2501</v>
      </c>
      <c r="AL1172" s="23" t="s">
        <v>2501</v>
      </c>
      <c r="AM1172" s="23" t="s">
        <v>2501</v>
      </c>
      <c r="AN1172" s="23" t="s">
        <v>2501</v>
      </c>
      <c r="AO1172" s="30"/>
      <c r="AP1172" t="s">
        <v>2500</v>
      </c>
      <c r="AQ1172" t="s">
        <v>4040</v>
      </c>
      <c r="AR1172">
        <v>19495</v>
      </c>
      <c r="AS1172" s="2">
        <v>43831</v>
      </c>
      <c r="AT1172" s="2" t="s">
        <v>4041</v>
      </c>
    </row>
    <row r="1173" spans="1:46" x14ac:dyDescent="0.25">
      <c r="A1173" t="s">
        <v>5379</v>
      </c>
      <c r="B1173" s="23" t="s">
        <v>460</v>
      </c>
      <c r="C1173" s="27" t="s">
        <v>5380</v>
      </c>
      <c r="D1173" s="27" t="s">
        <v>5380</v>
      </c>
      <c r="E1173" t="s">
        <v>2495</v>
      </c>
      <c r="F1173" t="s">
        <v>2495</v>
      </c>
      <c r="G1173" t="s">
        <v>2495</v>
      </c>
      <c r="H1173" t="s">
        <v>2495</v>
      </c>
      <c r="I1173" t="s">
        <v>2496</v>
      </c>
      <c r="J1173" s="23" t="s">
        <v>4036</v>
      </c>
      <c r="K1173" s="23" t="s">
        <v>2505</v>
      </c>
      <c r="L1173" s="23" t="s">
        <v>2499</v>
      </c>
      <c r="M1173" s="2">
        <v>43831</v>
      </c>
      <c r="N1173" s="30"/>
      <c r="O1173" s="30"/>
      <c r="P1173" s="30"/>
      <c r="V1173" t="s">
        <v>40</v>
      </c>
      <c r="W1173" t="s">
        <v>40</v>
      </c>
      <c r="X1173" t="s">
        <v>2502</v>
      </c>
      <c r="Y1173" t="s">
        <v>2503</v>
      </c>
      <c r="Z1173" s="23" t="s">
        <v>2504</v>
      </c>
      <c r="AA1173" s="23" t="s">
        <v>4033</v>
      </c>
      <c r="AB1173" s="23" t="s">
        <v>2506</v>
      </c>
      <c r="AC1173" s="23"/>
      <c r="AD1173" s="23"/>
      <c r="AE1173" s="23"/>
      <c r="AF1173" s="23" t="s">
        <v>40</v>
      </c>
      <c r="AG1173" s="23" t="s">
        <v>4037</v>
      </c>
      <c r="AH1173" s="23" t="s">
        <v>41</v>
      </c>
      <c r="AI1173" s="23" t="s">
        <v>4038</v>
      </c>
      <c r="AJ1173" s="23" t="s">
        <v>4039</v>
      </c>
      <c r="AK1173" s="23" t="s">
        <v>2501</v>
      </c>
      <c r="AL1173" s="23" t="s">
        <v>2501</v>
      </c>
      <c r="AM1173" s="23" t="s">
        <v>2501</v>
      </c>
      <c r="AN1173" s="23" t="s">
        <v>2501</v>
      </c>
      <c r="AO1173" s="30"/>
      <c r="AP1173" t="s">
        <v>2500</v>
      </c>
      <c r="AQ1173" t="s">
        <v>4040</v>
      </c>
      <c r="AR1173">
        <v>19495</v>
      </c>
      <c r="AS1173" s="2">
        <v>43831</v>
      </c>
      <c r="AT1173" s="2" t="s">
        <v>4041</v>
      </c>
    </row>
    <row r="1174" spans="1:46" x14ac:dyDescent="0.25">
      <c r="A1174" t="s">
        <v>5381</v>
      </c>
      <c r="B1174" s="23" t="s">
        <v>460</v>
      </c>
      <c r="C1174" s="26" t="s">
        <v>5382</v>
      </c>
      <c r="D1174" s="26" t="s">
        <v>5382</v>
      </c>
      <c r="E1174" t="s">
        <v>2495</v>
      </c>
      <c r="F1174" t="s">
        <v>2495</v>
      </c>
      <c r="G1174" t="s">
        <v>2495</v>
      </c>
      <c r="H1174" t="s">
        <v>2495</v>
      </c>
      <c r="I1174" t="s">
        <v>2496</v>
      </c>
      <c r="J1174" s="23" t="s">
        <v>4036</v>
      </c>
      <c r="K1174" s="23" t="s">
        <v>2505</v>
      </c>
      <c r="L1174" s="23" t="s">
        <v>2499</v>
      </c>
      <c r="M1174" s="2">
        <v>43831</v>
      </c>
      <c r="N1174" s="30"/>
      <c r="O1174" s="30"/>
      <c r="P1174" s="30"/>
      <c r="V1174" t="s">
        <v>40</v>
      </c>
      <c r="W1174" t="s">
        <v>40</v>
      </c>
      <c r="X1174" t="s">
        <v>2502</v>
      </c>
      <c r="Y1174" t="s">
        <v>2503</v>
      </c>
      <c r="Z1174" s="23" t="s">
        <v>2504</v>
      </c>
      <c r="AA1174" s="23" t="s">
        <v>4033</v>
      </c>
      <c r="AB1174" s="23" t="s">
        <v>2506</v>
      </c>
      <c r="AC1174" s="23"/>
      <c r="AD1174" s="23"/>
      <c r="AE1174" s="23"/>
      <c r="AF1174" s="23" t="s">
        <v>40</v>
      </c>
      <c r="AG1174" s="23" t="s">
        <v>4037</v>
      </c>
      <c r="AH1174" s="23" t="s">
        <v>41</v>
      </c>
      <c r="AI1174" s="23" t="s">
        <v>4038</v>
      </c>
      <c r="AJ1174" s="23" t="s">
        <v>4039</v>
      </c>
      <c r="AK1174" s="23" t="s">
        <v>2501</v>
      </c>
      <c r="AL1174" s="23" t="s">
        <v>2501</v>
      </c>
      <c r="AM1174" s="23" t="s">
        <v>2501</v>
      </c>
      <c r="AN1174" s="23" t="s">
        <v>2501</v>
      </c>
      <c r="AO1174" s="30"/>
      <c r="AP1174" t="s">
        <v>2500</v>
      </c>
      <c r="AQ1174" t="s">
        <v>4040</v>
      </c>
      <c r="AR1174">
        <v>19495</v>
      </c>
      <c r="AS1174" s="2">
        <v>43831</v>
      </c>
      <c r="AT1174" s="2" t="s">
        <v>4041</v>
      </c>
    </row>
    <row r="1175" spans="1:46" x14ac:dyDescent="0.25">
      <c r="A1175" t="s">
        <v>5383</v>
      </c>
      <c r="B1175" s="23" t="s">
        <v>460</v>
      </c>
      <c r="C1175" s="27" t="s">
        <v>5384</v>
      </c>
      <c r="D1175" s="27" t="s">
        <v>5384</v>
      </c>
      <c r="E1175" t="s">
        <v>2495</v>
      </c>
      <c r="F1175" t="s">
        <v>2495</v>
      </c>
      <c r="G1175" t="s">
        <v>2495</v>
      </c>
      <c r="H1175" t="s">
        <v>2495</v>
      </c>
      <c r="I1175" t="s">
        <v>2496</v>
      </c>
      <c r="J1175" s="23" t="s">
        <v>4036</v>
      </c>
      <c r="K1175" s="23" t="s">
        <v>2505</v>
      </c>
      <c r="L1175" s="23" t="s">
        <v>2499</v>
      </c>
      <c r="M1175" s="2">
        <v>43831</v>
      </c>
      <c r="N1175" s="30"/>
      <c r="O1175" s="30"/>
      <c r="P1175" s="30"/>
      <c r="V1175" t="s">
        <v>40</v>
      </c>
      <c r="W1175" t="s">
        <v>40</v>
      </c>
      <c r="X1175" t="s">
        <v>2502</v>
      </c>
      <c r="Y1175" t="s">
        <v>2503</v>
      </c>
      <c r="Z1175" s="23" t="s">
        <v>2504</v>
      </c>
      <c r="AA1175" s="23" t="s">
        <v>4033</v>
      </c>
      <c r="AB1175" s="23" t="s">
        <v>2506</v>
      </c>
      <c r="AC1175" s="23"/>
      <c r="AD1175" s="23"/>
      <c r="AE1175" s="23"/>
      <c r="AF1175" s="23" t="s">
        <v>40</v>
      </c>
      <c r="AG1175" s="23" t="s">
        <v>4037</v>
      </c>
      <c r="AH1175" s="23" t="s">
        <v>41</v>
      </c>
      <c r="AI1175" s="23" t="s">
        <v>4038</v>
      </c>
      <c r="AJ1175" s="23" t="s">
        <v>4039</v>
      </c>
      <c r="AK1175" s="23" t="s">
        <v>2501</v>
      </c>
      <c r="AL1175" s="23" t="s">
        <v>2501</v>
      </c>
      <c r="AM1175" s="23" t="s">
        <v>2501</v>
      </c>
      <c r="AN1175" s="23" t="s">
        <v>2501</v>
      </c>
      <c r="AO1175" s="30"/>
      <c r="AP1175" t="s">
        <v>2500</v>
      </c>
      <c r="AQ1175" t="s">
        <v>4040</v>
      </c>
      <c r="AR1175">
        <v>19495</v>
      </c>
      <c r="AS1175" s="2">
        <v>43831</v>
      </c>
      <c r="AT1175" s="2" t="s">
        <v>4041</v>
      </c>
    </row>
    <row r="1176" spans="1:46" x14ac:dyDescent="0.25">
      <c r="A1176" t="s">
        <v>5385</v>
      </c>
      <c r="B1176" s="23" t="s">
        <v>460</v>
      </c>
      <c r="C1176" s="26" t="s">
        <v>5386</v>
      </c>
      <c r="D1176" s="26" t="s">
        <v>5386</v>
      </c>
      <c r="E1176" t="s">
        <v>2495</v>
      </c>
      <c r="F1176" t="s">
        <v>2495</v>
      </c>
      <c r="G1176" t="s">
        <v>2495</v>
      </c>
      <c r="H1176" t="s">
        <v>2495</v>
      </c>
      <c r="I1176" t="s">
        <v>2496</v>
      </c>
      <c r="J1176" s="23" t="s">
        <v>4036</v>
      </c>
      <c r="K1176" s="23" t="s">
        <v>2505</v>
      </c>
      <c r="L1176" s="23" t="s">
        <v>2499</v>
      </c>
      <c r="M1176" s="2">
        <v>43831</v>
      </c>
      <c r="N1176" s="30"/>
      <c r="O1176" s="30"/>
      <c r="P1176" s="30"/>
      <c r="V1176" t="s">
        <v>40</v>
      </c>
      <c r="W1176" t="s">
        <v>40</v>
      </c>
      <c r="X1176" t="s">
        <v>2502</v>
      </c>
      <c r="Y1176" t="s">
        <v>2503</v>
      </c>
      <c r="Z1176" s="23" t="s">
        <v>2504</v>
      </c>
      <c r="AA1176" s="23" t="s">
        <v>4033</v>
      </c>
      <c r="AB1176" s="23" t="s">
        <v>2506</v>
      </c>
      <c r="AC1176" s="23"/>
      <c r="AD1176" s="23"/>
      <c r="AE1176" s="23"/>
      <c r="AF1176" s="23" t="s">
        <v>40</v>
      </c>
      <c r="AG1176" s="23" t="s">
        <v>4037</v>
      </c>
      <c r="AH1176" s="23" t="s">
        <v>41</v>
      </c>
      <c r="AI1176" s="23" t="s">
        <v>4038</v>
      </c>
      <c r="AJ1176" s="23" t="s">
        <v>4039</v>
      </c>
      <c r="AK1176" s="23" t="s">
        <v>2501</v>
      </c>
      <c r="AL1176" s="23" t="s">
        <v>2501</v>
      </c>
      <c r="AM1176" s="23" t="s">
        <v>2501</v>
      </c>
      <c r="AN1176" s="23" t="s">
        <v>2501</v>
      </c>
      <c r="AO1176" s="30"/>
      <c r="AP1176" t="s">
        <v>2500</v>
      </c>
      <c r="AQ1176" t="s">
        <v>4040</v>
      </c>
      <c r="AR1176">
        <v>19495</v>
      </c>
      <c r="AS1176" s="2">
        <v>43831</v>
      </c>
      <c r="AT1176" s="2" t="s">
        <v>4041</v>
      </c>
    </row>
    <row r="1177" spans="1:46" x14ac:dyDescent="0.25">
      <c r="A1177" t="s">
        <v>5387</v>
      </c>
      <c r="B1177" s="23" t="s">
        <v>252</v>
      </c>
      <c r="C1177" s="27" t="s">
        <v>5388</v>
      </c>
      <c r="D1177" s="27" t="s">
        <v>5388</v>
      </c>
      <c r="E1177" t="s">
        <v>2495</v>
      </c>
      <c r="F1177" t="s">
        <v>2495</v>
      </c>
      <c r="G1177" t="s">
        <v>2495</v>
      </c>
      <c r="H1177" t="s">
        <v>2495</v>
      </c>
      <c r="I1177" t="s">
        <v>2496</v>
      </c>
      <c r="J1177" s="23" t="s">
        <v>4036</v>
      </c>
      <c r="K1177" s="23" t="s">
        <v>2505</v>
      </c>
      <c r="L1177" s="23" t="s">
        <v>2499</v>
      </c>
      <c r="M1177" s="2">
        <v>43831</v>
      </c>
      <c r="N1177" s="30"/>
      <c r="O1177" s="30"/>
      <c r="P1177" s="30"/>
      <c r="V1177" t="s">
        <v>40</v>
      </c>
      <c r="W1177" t="s">
        <v>40</v>
      </c>
      <c r="X1177" t="s">
        <v>2502</v>
      </c>
      <c r="Y1177" t="s">
        <v>2503</v>
      </c>
      <c r="Z1177" s="23" t="s">
        <v>2504</v>
      </c>
      <c r="AA1177" s="23" t="s">
        <v>4033</v>
      </c>
      <c r="AB1177" s="23" t="s">
        <v>2506</v>
      </c>
      <c r="AC1177" s="23"/>
      <c r="AD1177" s="23"/>
      <c r="AE1177" s="23"/>
      <c r="AF1177" s="23" t="s">
        <v>40</v>
      </c>
      <c r="AG1177" s="23" t="s">
        <v>4037</v>
      </c>
      <c r="AH1177" s="23" t="s">
        <v>41</v>
      </c>
      <c r="AI1177" s="23" t="s">
        <v>4038</v>
      </c>
      <c r="AJ1177" s="23" t="s">
        <v>4039</v>
      </c>
      <c r="AK1177" s="23" t="s">
        <v>2501</v>
      </c>
      <c r="AL1177" s="23" t="s">
        <v>2501</v>
      </c>
      <c r="AM1177" s="23" t="s">
        <v>2501</v>
      </c>
      <c r="AN1177" s="23" t="s">
        <v>2501</v>
      </c>
      <c r="AO1177" s="30"/>
      <c r="AP1177" t="s">
        <v>2500</v>
      </c>
      <c r="AQ1177" t="s">
        <v>4040</v>
      </c>
      <c r="AR1177">
        <v>19495</v>
      </c>
      <c r="AS1177" s="2">
        <v>43831</v>
      </c>
      <c r="AT1177" s="2" t="s">
        <v>4041</v>
      </c>
    </row>
    <row r="1178" spans="1:46" x14ac:dyDescent="0.25">
      <c r="A1178" t="s">
        <v>5389</v>
      </c>
      <c r="B1178" s="23" t="s">
        <v>204</v>
      </c>
      <c r="C1178" s="26" t="s">
        <v>5390</v>
      </c>
      <c r="D1178" s="26" t="s">
        <v>5390</v>
      </c>
      <c r="E1178" t="s">
        <v>2495</v>
      </c>
      <c r="F1178" t="s">
        <v>2495</v>
      </c>
      <c r="G1178" t="s">
        <v>2495</v>
      </c>
      <c r="H1178" t="s">
        <v>2495</v>
      </c>
      <c r="I1178" t="s">
        <v>2496</v>
      </c>
      <c r="J1178" s="23" t="s">
        <v>4036</v>
      </c>
      <c r="K1178" s="23" t="s">
        <v>2505</v>
      </c>
      <c r="L1178" s="23" t="s">
        <v>2499</v>
      </c>
      <c r="M1178" s="2">
        <v>43831</v>
      </c>
      <c r="N1178" s="30"/>
      <c r="O1178" s="30"/>
      <c r="P1178" s="30"/>
      <c r="V1178" t="s">
        <v>40</v>
      </c>
      <c r="W1178" t="s">
        <v>40</v>
      </c>
      <c r="X1178" t="s">
        <v>2502</v>
      </c>
      <c r="Y1178" t="s">
        <v>2503</v>
      </c>
      <c r="Z1178" s="23" t="s">
        <v>2504</v>
      </c>
      <c r="AA1178" s="23" t="s">
        <v>4033</v>
      </c>
      <c r="AB1178" s="23" t="s">
        <v>2506</v>
      </c>
      <c r="AC1178" s="23"/>
      <c r="AD1178" s="23"/>
      <c r="AE1178" s="23"/>
      <c r="AF1178" s="23" t="s">
        <v>40</v>
      </c>
      <c r="AG1178" s="23" t="s">
        <v>4037</v>
      </c>
      <c r="AH1178" s="23" t="s">
        <v>41</v>
      </c>
      <c r="AI1178" s="23" t="s">
        <v>4038</v>
      </c>
      <c r="AJ1178" s="23" t="s">
        <v>4039</v>
      </c>
      <c r="AK1178" s="23" t="s">
        <v>2501</v>
      </c>
      <c r="AL1178" s="23" t="s">
        <v>2501</v>
      </c>
      <c r="AM1178" s="23" t="s">
        <v>2501</v>
      </c>
      <c r="AN1178" s="23" t="s">
        <v>2501</v>
      </c>
      <c r="AO1178" s="30"/>
      <c r="AP1178" t="s">
        <v>2500</v>
      </c>
      <c r="AQ1178" t="s">
        <v>4040</v>
      </c>
      <c r="AR1178">
        <v>19495</v>
      </c>
      <c r="AS1178" s="2">
        <v>43831</v>
      </c>
      <c r="AT1178" s="2" t="s">
        <v>4041</v>
      </c>
    </row>
    <row r="1179" spans="1:46" x14ac:dyDescent="0.25">
      <c r="A1179" t="s">
        <v>5391</v>
      </c>
      <c r="B1179" s="23" t="s">
        <v>755</v>
      </c>
      <c r="C1179" s="27" t="s">
        <v>5392</v>
      </c>
      <c r="D1179" s="27" t="s">
        <v>5392</v>
      </c>
      <c r="E1179" t="s">
        <v>2495</v>
      </c>
      <c r="F1179" t="s">
        <v>2495</v>
      </c>
      <c r="G1179" t="s">
        <v>2495</v>
      </c>
      <c r="H1179" t="s">
        <v>2495</v>
      </c>
      <c r="I1179" t="s">
        <v>2496</v>
      </c>
      <c r="J1179" s="23" t="s">
        <v>4036</v>
      </c>
      <c r="K1179" s="23" t="s">
        <v>2505</v>
      </c>
      <c r="L1179" s="23" t="s">
        <v>2499</v>
      </c>
      <c r="M1179" s="2">
        <v>43831</v>
      </c>
      <c r="N1179" s="30"/>
      <c r="O1179" s="30"/>
      <c r="P1179" s="30"/>
      <c r="V1179" t="s">
        <v>40</v>
      </c>
      <c r="W1179" t="s">
        <v>40</v>
      </c>
      <c r="X1179" t="s">
        <v>2502</v>
      </c>
      <c r="Y1179" t="s">
        <v>2503</v>
      </c>
      <c r="Z1179" s="23" t="s">
        <v>2504</v>
      </c>
      <c r="AA1179" s="23" t="s">
        <v>4033</v>
      </c>
      <c r="AB1179" s="23" t="s">
        <v>2506</v>
      </c>
      <c r="AC1179" s="23"/>
      <c r="AD1179" s="23"/>
      <c r="AE1179" s="23"/>
      <c r="AF1179" s="23" t="s">
        <v>40</v>
      </c>
      <c r="AG1179" s="23" t="s">
        <v>4037</v>
      </c>
      <c r="AH1179" s="23" t="s">
        <v>41</v>
      </c>
      <c r="AI1179" s="23" t="s">
        <v>4038</v>
      </c>
      <c r="AJ1179" s="23" t="s">
        <v>4039</v>
      </c>
      <c r="AK1179" s="23" t="s">
        <v>2501</v>
      </c>
      <c r="AL1179" s="23" t="s">
        <v>2501</v>
      </c>
      <c r="AM1179" s="23" t="s">
        <v>2501</v>
      </c>
      <c r="AN1179" s="23" t="s">
        <v>2501</v>
      </c>
      <c r="AO1179" s="30"/>
      <c r="AP1179" t="s">
        <v>2500</v>
      </c>
      <c r="AQ1179" t="s">
        <v>4040</v>
      </c>
      <c r="AR1179">
        <v>19495</v>
      </c>
      <c r="AS1179" s="2">
        <v>43831</v>
      </c>
      <c r="AT1179" s="2" t="s">
        <v>4041</v>
      </c>
    </row>
    <row r="1180" spans="1:46" x14ac:dyDescent="0.25">
      <c r="A1180" t="s">
        <v>5393</v>
      </c>
      <c r="B1180" s="23" t="s">
        <v>756</v>
      </c>
      <c r="C1180" s="26" t="s">
        <v>5394</v>
      </c>
      <c r="D1180" s="26" t="s">
        <v>5394</v>
      </c>
      <c r="E1180" t="s">
        <v>2495</v>
      </c>
      <c r="F1180" t="s">
        <v>2495</v>
      </c>
      <c r="G1180" t="s">
        <v>2495</v>
      </c>
      <c r="H1180" t="s">
        <v>2495</v>
      </c>
      <c r="I1180" t="s">
        <v>2496</v>
      </c>
      <c r="J1180" s="23" t="s">
        <v>4036</v>
      </c>
      <c r="K1180" s="23" t="s">
        <v>2505</v>
      </c>
      <c r="L1180" s="23" t="s">
        <v>2499</v>
      </c>
      <c r="M1180" s="2">
        <v>43831</v>
      </c>
      <c r="N1180" s="30"/>
      <c r="O1180" s="30"/>
      <c r="P1180" s="30"/>
      <c r="V1180" t="s">
        <v>40</v>
      </c>
      <c r="W1180" t="s">
        <v>40</v>
      </c>
      <c r="X1180" t="s">
        <v>2502</v>
      </c>
      <c r="Y1180" t="s">
        <v>2503</v>
      </c>
      <c r="Z1180" s="23" t="s">
        <v>2504</v>
      </c>
      <c r="AA1180" s="23" t="s">
        <v>4033</v>
      </c>
      <c r="AB1180" s="23" t="s">
        <v>2506</v>
      </c>
      <c r="AC1180" s="23"/>
      <c r="AD1180" s="23"/>
      <c r="AE1180" s="23"/>
      <c r="AF1180" s="23" t="s">
        <v>40</v>
      </c>
      <c r="AG1180" s="23" t="s">
        <v>4037</v>
      </c>
      <c r="AH1180" s="23" t="s">
        <v>41</v>
      </c>
      <c r="AI1180" s="23" t="s">
        <v>4038</v>
      </c>
      <c r="AJ1180" s="23" t="s">
        <v>4039</v>
      </c>
      <c r="AK1180" s="23" t="s">
        <v>2501</v>
      </c>
      <c r="AL1180" s="23" t="s">
        <v>2501</v>
      </c>
      <c r="AM1180" s="23" t="s">
        <v>2501</v>
      </c>
      <c r="AN1180" s="23" t="s">
        <v>2501</v>
      </c>
      <c r="AO1180" s="30"/>
      <c r="AP1180" t="s">
        <v>2500</v>
      </c>
      <c r="AQ1180" t="s">
        <v>4040</v>
      </c>
      <c r="AR1180">
        <v>19495</v>
      </c>
      <c r="AS1180" s="2">
        <v>43831</v>
      </c>
      <c r="AT1180" s="2" t="s">
        <v>4041</v>
      </c>
    </row>
    <row r="1181" spans="1:46" x14ac:dyDescent="0.25">
      <c r="A1181" t="s">
        <v>5395</v>
      </c>
      <c r="B1181" s="23" t="s">
        <v>258</v>
      </c>
      <c r="C1181" s="28" t="s">
        <v>4365</v>
      </c>
      <c r="D1181" s="27" t="s">
        <v>4365</v>
      </c>
      <c r="E1181" t="s">
        <v>2495</v>
      </c>
      <c r="F1181" t="s">
        <v>2495</v>
      </c>
      <c r="G1181" t="s">
        <v>2495</v>
      </c>
      <c r="H1181" t="s">
        <v>2495</v>
      </c>
      <c r="I1181" t="s">
        <v>2496</v>
      </c>
      <c r="J1181" s="23" t="s">
        <v>4036</v>
      </c>
      <c r="K1181" s="23" t="s">
        <v>2505</v>
      </c>
      <c r="L1181" s="23" t="s">
        <v>2499</v>
      </c>
      <c r="M1181" s="2">
        <v>43831</v>
      </c>
      <c r="N1181" s="30"/>
      <c r="O1181" s="30"/>
      <c r="P1181" s="30"/>
      <c r="V1181" t="s">
        <v>40</v>
      </c>
      <c r="W1181" t="s">
        <v>40</v>
      </c>
      <c r="X1181" t="s">
        <v>2502</v>
      </c>
      <c r="Y1181" t="s">
        <v>2503</v>
      </c>
      <c r="Z1181" s="23" t="s">
        <v>2504</v>
      </c>
      <c r="AA1181" s="23" t="s">
        <v>4033</v>
      </c>
      <c r="AB1181" s="23" t="s">
        <v>2506</v>
      </c>
      <c r="AC1181" s="23"/>
      <c r="AD1181" s="23"/>
      <c r="AE1181" s="23"/>
      <c r="AF1181" s="23" t="s">
        <v>40</v>
      </c>
      <c r="AG1181" s="23" t="s">
        <v>4037</v>
      </c>
      <c r="AH1181" s="23" t="s">
        <v>41</v>
      </c>
      <c r="AI1181" s="23" t="s">
        <v>4038</v>
      </c>
      <c r="AJ1181" s="23" t="s">
        <v>4039</v>
      </c>
      <c r="AK1181" s="23" t="s">
        <v>2501</v>
      </c>
      <c r="AL1181" s="23" t="s">
        <v>2501</v>
      </c>
      <c r="AM1181" s="23" t="s">
        <v>2501</v>
      </c>
      <c r="AN1181" s="23" t="s">
        <v>2501</v>
      </c>
      <c r="AO1181" s="30"/>
      <c r="AP1181" t="s">
        <v>2500</v>
      </c>
      <c r="AQ1181" t="s">
        <v>4040</v>
      </c>
      <c r="AR1181">
        <v>19495</v>
      </c>
      <c r="AS1181" s="2">
        <v>43831</v>
      </c>
      <c r="AT1181" s="2" t="s">
        <v>4041</v>
      </c>
    </row>
    <row r="1182" spans="1:46" x14ac:dyDescent="0.25">
      <c r="A1182" t="s">
        <v>5396</v>
      </c>
      <c r="B1182" s="23" t="s">
        <v>246</v>
      </c>
      <c r="C1182" s="28" t="s">
        <v>4341</v>
      </c>
      <c r="D1182" s="26" t="s">
        <v>4341</v>
      </c>
      <c r="E1182" t="s">
        <v>2495</v>
      </c>
      <c r="F1182" t="s">
        <v>2495</v>
      </c>
      <c r="G1182" t="s">
        <v>2495</v>
      </c>
      <c r="H1182" t="s">
        <v>2495</v>
      </c>
      <c r="I1182" t="s">
        <v>2496</v>
      </c>
      <c r="J1182" s="23" t="s">
        <v>4036</v>
      </c>
      <c r="K1182" s="23" t="s">
        <v>2505</v>
      </c>
      <c r="L1182" s="23" t="s">
        <v>2499</v>
      </c>
      <c r="M1182" s="2">
        <v>43831</v>
      </c>
      <c r="N1182" s="30"/>
      <c r="O1182" s="30"/>
      <c r="P1182" s="30"/>
      <c r="V1182" t="s">
        <v>40</v>
      </c>
      <c r="W1182" t="s">
        <v>40</v>
      </c>
      <c r="X1182" t="s">
        <v>2502</v>
      </c>
      <c r="Y1182" t="s">
        <v>2503</v>
      </c>
      <c r="Z1182" s="23" t="s">
        <v>2504</v>
      </c>
      <c r="AA1182" s="23" t="s">
        <v>4033</v>
      </c>
      <c r="AB1182" s="23" t="s">
        <v>2506</v>
      </c>
      <c r="AC1182" s="23"/>
      <c r="AD1182" s="23"/>
      <c r="AE1182" s="23"/>
      <c r="AF1182" s="23" t="s">
        <v>40</v>
      </c>
      <c r="AG1182" s="23" t="s">
        <v>4037</v>
      </c>
      <c r="AH1182" s="23" t="s">
        <v>41</v>
      </c>
      <c r="AI1182" s="23" t="s">
        <v>4038</v>
      </c>
      <c r="AJ1182" s="23" t="s">
        <v>4039</v>
      </c>
      <c r="AK1182" s="23" t="s">
        <v>2501</v>
      </c>
      <c r="AL1182" s="23" t="s">
        <v>2501</v>
      </c>
      <c r="AM1182" s="23" t="s">
        <v>2501</v>
      </c>
      <c r="AN1182" s="23" t="s">
        <v>2501</v>
      </c>
      <c r="AO1182" s="30"/>
      <c r="AP1182" t="s">
        <v>2500</v>
      </c>
      <c r="AQ1182" t="s">
        <v>4040</v>
      </c>
      <c r="AR1182">
        <v>19495</v>
      </c>
      <c r="AS1182" s="2">
        <v>43831</v>
      </c>
      <c r="AT1182" s="2" t="s">
        <v>4041</v>
      </c>
    </row>
    <row r="1183" spans="1:46" x14ac:dyDescent="0.25">
      <c r="A1183" t="s">
        <v>5397</v>
      </c>
      <c r="B1183" s="23" t="s">
        <v>301</v>
      </c>
      <c r="C1183" s="27" t="s">
        <v>5398</v>
      </c>
      <c r="D1183" s="27" t="s">
        <v>5398</v>
      </c>
      <c r="E1183" t="s">
        <v>2495</v>
      </c>
      <c r="F1183" t="s">
        <v>2495</v>
      </c>
      <c r="G1183" t="s">
        <v>2495</v>
      </c>
      <c r="H1183" t="s">
        <v>2495</v>
      </c>
      <c r="I1183" t="s">
        <v>2496</v>
      </c>
      <c r="J1183" s="23" t="s">
        <v>4036</v>
      </c>
      <c r="K1183" s="23" t="s">
        <v>2505</v>
      </c>
      <c r="L1183" s="23" t="s">
        <v>2499</v>
      </c>
      <c r="M1183" s="2">
        <v>43831</v>
      </c>
      <c r="N1183" s="30"/>
      <c r="O1183" s="30"/>
      <c r="P1183" s="30"/>
      <c r="V1183" t="s">
        <v>40</v>
      </c>
      <c r="W1183" t="s">
        <v>40</v>
      </c>
      <c r="X1183" t="s">
        <v>2502</v>
      </c>
      <c r="Y1183" t="s">
        <v>2503</v>
      </c>
      <c r="Z1183" s="23" t="s">
        <v>2504</v>
      </c>
      <c r="AA1183" s="23" t="s">
        <v>4033</v>
      </c>
      <c r="AB1183" s="23" t="s">
        <v>2506</v>
      </c>
      <c r="AC1183" s="23"/>
      <c r="AD1183" s="23"/>
      <c r="AE1183" s="23"/>
      <c r="AF1183" s="23" t="s">
        <v>40</v>
      </c>
      <c r="AG1183" s="23" t="s">
        <v>4037</v>
      </c>
      <c r="AH1183" s="23" t="s">
        <v>41</v>
      </c>
      <c r="AI1183" s="23" t="s">
        <v>4038</v>
      </c>
      <c r="AJ1183" s="23" t="s">
        <v>4039</v>
      </c>
      <c r="AK1183" s="23" t="s">
        <v>2501</v>
      </c>
      <c r="AL1183" s="23" t="s">
        <v>2501</v>
      </c>
      <c r="AM1183" s="23" t="s">
        <v>2501</v>
      </c>
      <c r="AN1183" s="23" t="s">
        <v>2501</v>
      </c>
      <c r="AO1183" s="30"/>
      <c r="AP1183" t="s">
        <v>2500</v>
      </c>
      <c r="AQ1183" t="s">
        <v>4040</v>
      </c>
      <c r="AR1183">
        <v>19495</v>
      </c>
      <c r="AS1183" s="2">
        <v>43831</v>
      </c>
      <c r="AT1183" s="2" t="s">
        <v>4041</v>
      </c>
    </row>
    <row r="1184" spans="1:46" x14ac:dyDescent="0.25">
      <c r="A1184" t="s">
        <v>5399</v>
      </c>
      <c r="B1184" s="23" t="s">
        <v>757</v>
      </c>
      <c r="C1184" s="26" t="s">
        <v>5400</v>
      </c>
      <c r="D1184" s="26" t="s">
        <v>5400</v>
      </c>
      <c r="E1184" t="s">
        <v>2495</v>
      </c>
      <c r="F1184" t="s">
        <v>2495</v>
      </c>
      <c r="G1184" t="s">
        <v>2495</v>
      </c>
      <c r="H1184" t="s">
        <v>2495</v>
      </c>
      <c r="I1184" t="s">
        <v>2496</v>
      </c>
      <c r="J1184" s="23" t="s">
        <v>4036</v>
      </c>
      <c r="K1184" s="23" t="s">
        <v>2505</v>
      </c>
      <c r="L1184" s="23" t="s">
        <v>2499</v>
      </c>
      <c r="M1184" s="2">
        <v>43831</v>
      </c>
      <c r="N1184" s="30"/>
      <c r="O1184" s="30"/>
      <c r="P1184" s="30"/>
      <c r="V1184" t="s">
        <v>40</v>
      </c>
      <c r="W1184" t="s">
        <v>40</v>
      </c>
      <c r="X1184" t="s">
        <v>2502</v>
      </c>
      <c r="Y1184" t="s">
        <v>2503</v>
      </c>
      <c r="Z1184" s="23" t="s">
        <v>2504</v>
      </c>
      <c r="AA1184" s="23" t="s">
        <v>4033</v>
      </c>
      <c r="AB1184" s="23" t="s">
        <v>2506</v>
      </c>
      <c r="AC1184" s="23"/>
      <c r="AD1184" s="23"/>
      <c r="AE1184" s="23"/>
      <c r="AF1184" s="23" t="s">
        <v>40</v>
      </c>
      <c r="AG1184" s="23" t="s">
        <v>4037</v>
      </c>
      <c r="AH1184" s="23" t="s">
        <v>41</v>
      </c>
      <c r="AI1184" s="23" t="s">
        <v>4038</v>
      </c>
      <c r="AJ1184" s="23" t="s">
        <v>4039</v>
      </c>
      <c r="AK1184" s="23" t="s">
        <v>2501</v>
      </c>
      <c r="AL1184" s="23" t="s">
        <v>2501</v>
      </c>
      <c r="AM1184" s="23" t="s">
        <v>2501</v>
      </c>
      <c r="AN1184" s="23" t="s">
        <v>2501</v>
      </c>
      <c r="AO1184" s="30"/>
      <c r="AP1184" t="s">
        <v>2500</v>
      </c>
      <c r="AQ1184" t="s">
        <v>4040</v>
      </c>
      <c r="AR1184">
        <v>19495</v>
      </c>
      <c r="AS1184" s="2">
        <v>43831</v>
      </c>
      <c r="AT1184" s="2" t="s">
        <v>4041</v>
      </c>
    </row>
    <row r="1185" spans="1:46" x14ac:dyDescent="0.25">
      <c r="A1185" t="s">
        <v>5401</v>
      </c>
      <c r="B1185" s="23" t="s">
        <v>261</v>
      </c>
      <c r="C1185" s="28" t="s">
        <v>4371</v>
      </c>
      <c r="D1185" s="27" t="s">
        <v>4371</v>
      </c>
      <c r="E1185" t="s">
        <v>2495</v>
      </c>
      <c r="F1185" t="s">
        <v>2495</v>
      </c>
      <c r="G1185" t="s">
        <v>2495</v>
      </c>
      <c r="H1185" t="s">
        <v>2495</v>
      </c>
      <c r="I1185" t="s">
        <v>2496</v>
      </c>
      <c r="J1185" s="23" t="s">
        <v>4036</v>
      </c>
      <c r="K1185" s="23" t="s">
        <v>2505</v>
      </c>
      <c r="L1185" s="23" t="s">
        <v>2499</v>
      </c>
      <c r="M1185" s="2">
        <v>43831</v>
      </c>
      <c r="N1185" s="30"/>
      <c r="O1185" s="30"/>
      <c r="P1185" s="30"/>
      <c r="V1185" t="s">
        <v>40</v>
      </c>
      <c r="W1185" t="s">
        <v>40</v>
      </c>
      <c r="X1185" t="s">
        <v>2502</v>
      </c>
      <c r="Y1185" t="s">
        <v>2503</v>
      </c>
      <c r="Z1185" s="23" t="s">
        <v>2504</v>
      </c>
      <c r="AA1185" s="23" t="s">
        <v>4033</v>
      </c>
      <c r="AB1185" s="23" t="s">
        <v>2506</v>
      </c>
      <c r="AC1185" s="23"/>
      <c r="AD1185" s="23"/>
      <c r="AE1185" s="23"/>
      <c r="AF1185" s="23" t="s">
        <v>40</v>
      </c>
      <c r="AG1185" s="23" t="s">
        <v>4037</v>
      </c>
      <c r="AH1185" s="23" t="s">
        <v>41</v>
      </c>
      <c r="AI1185" s="23" t="s">
        <v>4038</v>
      </c>
      <c r="AJ1185" s="23" t="s">
        <v>4039</v>
      </c>
      <c r="AK1185" s="23" t="s">
        <v>2501</v>
      </c>
      <c r="AL1185" s="23" t="s">
        <v>2501</v>
      </c>
      <c r="AM1185" s="23" t="s">
        <v>2501</v>
      </c>
      <c r="AN1185" s="23" t="s">
        <v>2501</v>
      </c>
      <c r="AO1185" s="30"/>
      <c r="AP1185" t="s">
        <v>2500</v>
      </c>
      <c r="AQ1185" t="s">
        <v>4040</v>
      </c>
      <c r="AR1185">
        <v>19495</v>
      </c>
      <c r="AS1185" s="2">
        <v>43831</v>
      </c>
      <c r="AT1185" s="2" t="s">
        <v>4041</v>
      </c>
    </row>
    <row r="1186" spans="1:46" x14ac:dyDescent="0.25">
      <c r="A1186" t="s">
        <v>5402</v>
      </c>
      <c r="B1186" s="23" t="s">
        <v>758</v>
      </c>
      <c r="C1186" s="26" t="s">
        <v>5403</v>
      </c>
      <c r="D1186" s="26" t="s">
        <v>5403</v>
      </c>
      <c r="E1186" t="s">
        <v>2495</v>
      </c>
      <c r="F1186" t="s">
        <v>2495</v>
      </c>
      <c r="G1186" t="s">
        <v>2495</v>
      </c>
      <c r="H1186" t="s">
        <v>2495</v>
      </c>
      <c r="I1186" t="s">
        <v>2496</v>
      </c>
      <c r="J1186" s="23" t="s">
        <v>4036</v>
      </c>
      <c r="K1186" s="23" t="s">
        <v>2505</v>
      </c>
      <c r="L1186" s="23" t="s">
        <v>2499</v>
      </c>
      <c r="M1186" s="2">
        <v>43831</v>
      </c>
      <c r="N1186" s="30"/>
      <c r="O1186" s="30"/>
      <c r="P1186" s="30"/>
      <c r="V1186" t="s">
        <v>40</v>
      </c>
      <c r="W1186" t="s">
        <v>40</v>
      </c>
      <c r="X1186" t="s">
        <v>2502</v>
      </c>
      <c r="Y1186" t="s">
        <v>2503</v>
      </c>
      <c r="Z1186" s="23" t="s">
        <v>2504</v>
      </c>
      <c r="AA1186" s="23" t="s">
        <v>4033</v>
      </c>
      <c r="AB1186" s="23" t="s">
        <v>2506</v>
      </c>
      <c r="AC1186" s="23"/>
      <c r="AD1186" s="23"/>
      <c r="AE1186" s="23"/>
      <c r="AF1186" s="23" t="s">
        <v>40</v>
      </c>
      <c r="AG1186" s="23" t="s">
        <v>4037</v>
      </c>
      <c r="AH1186" s="23" t="s">
        <v>41</v>
      </c>
      <c r="AI1186" s="23" t="s">
        <v>4038</v>
      </c>
      <c r="AJ1186" s="23" t="s">
        <v>4039</v>
      </c>
      <c r="AK1186" s="23" t="s">
        <v>2501</v>
      </c>
      <c r="AL1186" s="23" t="s">
        <v>2501</v>
      </c>
      <c r="AM1186" s="23" t="s">
        <v>2501</v>
      </c>
      <c r="AN1186" s="23" t="s">
        <v>2501</v>
      </c>
      <c r="AO1186" s="30"/>
      <c r="AP1186" t="s">
        <v>2500</v>
      </c>
      <c r="AQ1186" t="s">
        <v>4040</v>
      </c>
      <c r="AR1186">
        <v>19495</v>
      </c>
      <c r="AS1186" s="2">
        <v>43831</v>
      </c>
      <c r="AT1186" s="2" t="s">
        <v>4041</v>
      </c>
    </row>
    <row r="1187" spans="1:46" x14ac:dyDescent="0.25">
      <c r="A1187" t="s">
        <v>5404</v>
      </c>
      <c r="B1187" s="23" t="s">
        <v>262</v>
      </c>
      <c r="C1187" s="27" t="s">
        <v>5405</v>
      </c>
      <c r="D1187" s="27" t="s">
        <v>5405</v>
      </c>
      <c r="E1187" t="s">
        <v>2495</v>
      </c>
      <c r="F1187" t="s">
        <v>2495</v>
      </c>
      <c r="G1187" t="s">
        <v>2495</v>
      </c>
      <c r="H1187" t="s">
        <v>2495</v>
      </c>
      <c r="I1187" t="s">
        <v>2496</v>
      </c>
      <c r="J1187" s="23" t="s">
        <v>4036</v>
      </c>
      <c r="K1187" s="23" t="s">
        <v>2505</v>
      </c>
      <c r="L1187" s="23" t="s">
        <v>2499</v>
      </c>
      <c r="M1187" s="2">
        <v>43831</v>
      </c>
      <c r="N1187" s="30"/>
      <c r="O1187" s="30"/>
      <c r="P1187" s="30"/>
      <c r="V1187" t="s">
        <v>40</v>
      </c>
      <c r="W1187" t="s">
        <v>40</v>
      </c>
      <c r="X1187" t="s">
        <v>2502</v>
      </c>
      <c r="Y1187" t="s">
        <v>2503</v>
      </c>
      <c r="Z1187" s="23" t="s">
        <v>2504</v>
      </c>
      <c r="AA1187" s="23" t="s">
        <v>4033</v>
      </c>
      <c r="AB1187" s="23" t="s">
        <v>2506</v>
      </c>
      <c r="AC1187" s="23"/>
      <c r="AD1187" s="23"/>
      <c r="AE1187" s="23"/>
      <c r="AF1187" s="23" t="s">
        <v>40</v>
      </c>
      <c r="AG1187" s="23" t="s">
        <v>4037</v>
      </c>
      <c r="AH1187" s="23" t="s">
        <v>41</v>
      </c>
      <c r="AI1187" s="23" t="s">
        <v>4038</v>
      </c>
      <c r="AJ1187" s="23" t="s">
        <v>4039</v>
      </c>
      <c r="AK1187" s="23" t="s">
        <v>2501</v>
      </c>
      <c r="AL1187" s="23" t="s">
        <v>2501</v>
      </c>
      <c r="AM1187" s="23" t="s">
        <v>2501</v>
      </c>
      <c r="AN1187" s="23" t="s">
        <v>2501</v>
      </c>
      <c r="AO1187" s="30"/>
      <c r="AP1187" t="s">
        <v>2500</v>
      </c>
      <c r="AQ1187" t="s">
        <v>4040</v>
      </c>
      <c r="AR1187">
        <v>19495</v>
      </c>
      <c r="AS1187" s="2">
        <v>43831</v>
      </c>
      <c r="AT1187" s="2" t="s">
        <v>4041</v>
      </c>
    </row>
    <row r="1188" spans="1:46" x14ac:dyDescent="0.25">
      <c r="A1188" t="s">
        <v>5406</v>
      </c>
      <c r="B1188" s="23" t="s">
        <v>759</v>
      </c>
      <c r="C1188" s="26" t="s">
        <v>5407</v>
      </c>
      <c r="D1188" s="26" t="s">
        <v>5407</v>
      </c>
      <c r="E1188" t="s">
        <v>2495</v>
      </c>
      <c r="F1188" t="s">
        <v>2495</v>
      </c>
      <c r="G1188" t="s">
        <v>2495</v>
      </c>
      <c r="H1188" t="s">
        <v>2495</v>
      </c>
      <c r="I1188" t="s">
        <v>2496</v>
      </c>
      <c r="J1188" s="23" t="s">
        <v>4036</v>
      </c>
      <c r="K1188" s="23" t="s">
        <v>2505</v>
      </c>
      <c r="L1188" s="23" t="s">
        <v>2499</v>
      </c>
      <c r="M1188" s="2">
        <v>43831</v>
      </c>
      <c r="N1188" s="30"/>
      <c r="O1188" s="30"/>
      <c r="P1188" s="30"/>
      <c r="V1188" t="s">
        <v>40</v>
      </c>
      <c r="W1188" t="s">
        <v>40</v>
      </c>
      <c r="X1188" t="s">
        <v>2502</v>
      </c>
      <c r="Y1188" t="s">
        <v>2503</v>
      </c>
      <c r="Z1188" s="23" t="s">
        <v>2504</v>
      </c>
      <c r="AA1188" s="23" t="s">
        <v>4033</v>
      </c>
      <c r="AB1188" s="23" t="s">
        <v>2506</v>
      </c>
      <c r="AC1188" s="23"/>
      <c r="AD1188" s="23"/>
      <c r="AE1188" s="23"/>
      <c r="AF1188" s="23" t="s">
        <v>40</v>
      </c>
      <c r="AG1188" s="23" t="s">
        <v>4037</v>
      </c>
      <c r="AH1188" s="23" t="s">
        <v>41</v>
      </c>
      <c r="AI1188" s="23" t="s">
        <v>4038</v>
      </c>
      <c r="AJ1188" s="23" t="s">
        <v>4039</v>
      </c>
      <c r="AK1188" s="23" t="s">
        <v>2501</v>
      </c>
      <c r="AL1188" s="23" t="s">
        <v>2501</v>
      </c>
      <c r="AM1188" s="23" t="s">
        <v>2501</v>
      </c>
      <c r="AN1188" s="23" t="s">
        <v>2501</v>
      </c>
      <c r="AO1188" s="30"/>
      <c r="AP1188" t="s">
        <v>2500</v>
      </c>
      <c r="AQ1188" t="s">
        <v>4040</v>
      </c>
      <c r="AR1188">
        <v>19495</v>
      </c>
      <c r="AS1188" s="2">
        <v>43831</v>
      </c>
      <c r="AT1188" s="2" t="s">
        <v>4041</v>
      </c>
    </row>
    <row r="1189" spans="1:46" x14ac:dyDescent="0.25">
      <c r="A1189" t="s">
        <v>5408</v>
      </c>
      <c r="B1189" s="23" t="s">
        <v>760</v>
      </c>
      <c r="C1189" s="27" t="s">
        <v>5409</v>
      </c>
      <c r="D1189" s="27" t="s">
        <v>5409</v>
      </c>
      <c r="E1189" t="s">
        <v>2495</v>
      </c>
      <c r="F1189" t="s">
        <v>2495</v>
      </c>
      <c r="G1189" t="s">
        <v>2495</v>
      </c>
      <c r="H1189" t="s">
        <v>2495</v>
      </c>
      <c r="I1189" t="s">
        <v>2496</v>
      </c>
      <c r="J1189" s="23" t="s">
        <v>4036</v>
      </c>
      <c r="K1189" s="23" t="s">
        <v>2505</v>
      </c>
      <c r="L1189" s="23" t="s">
        <v>2499</v>
      </c>
      <c r="M1189" s="2">
        <v>43831</v>
      </c>
      <c r="N1189" s="30"/>
      <c r="O1189" s="30"/>
      <c r="P1189" s="30"/>
      <c r="V1189" t="s">
        <v>40</v>
      </c>
      <c r="W1189" t="s">
        <v>40</v>
      </c>
      <c r="X1189" t="s">
        <v>2502</v>
      </c>
      <c r="Y1189" t="s">
        <v>2503</v>
      </c>
      <c r="Z1189" s="23" t="s">
        <v>2504</v>
      </c>
      <c r="AA1189" s="23" t="s">
        <v>4033</v>
      </c>
      <c r="AB1189" s="23" t="s">
        <v>2506</v>
      </c>
      <c r="AC1189" s="23"/>
      <c r="AD1189" s="23"/>
      <c r="AE1189" s="23"/>
      <c r="AF1189" s="23" t="s">
        <v>40</v>
      </c>
      <c r="AG1189" s="23" t="s">
        <v>4037</v>
      </c>
      <c r="AH1189" s="23" t="s">
        <v>41</v>
      </c>
      <c r="AI1189" s="23" t="s">
        <v>4038</v>
      </c>
      <c r="AJ1189" s="23" t="s">
        <v>4039</v>
      </c>
      <c r="AK1189" s="23" t="s">
        <v>2501</v>
      </c>
      <c r="AL1189" s="23" t="s">
        <v>2501</v>
      </c>
      <c r="AM1189" s="23" t="s">
        <v>2501</v>
      </c>
      <c r="AN1189" s="23" t="s">
        <v>2501</v>
      </c>
      <c r="AO1189" s="30"/>
      <c r="AP1189" t="s">
        <v>2500</v>
      </c>
      <c r="AQ1189" t="s">
        <v>4040</v>
      </c>
      <c r="AR1189">
        <v>19495</v>
      </c>
      <c r="AS1189" s="2">
        <v>43831</v>
      </c>
      <c r="AT1189" s="2" t="s">
        <v>4041</v>
      </c>
    </row>
    <row r="1190" spans="1:46" x14ac:dyDescent="0.25">
      <c r="A1190" t="s">
        <v>5410</v>
      </c>
      <c r="B1190" s="23" t="s">
        <v>264</v>
      </c>
      <c r="C1190" s="26" t="s">
        <v>5411</v>
      </c>
      <c r="D1190" s="26" t="s">
        <v>5411</v>
      </c>
      <c r="E1190" t="s">
        <v>2495</v>
      </c>
      <c r="F1190" t="s">
        <v>2495</v>
      </c>
      <c r="G1190" t="s">
        <v>2495</v>
      </c>
      <c r="H1190" t="s">
        <v>2495</v>
      </c>
      <c r="I1190" t="s">
        <v>2496</v>
      </c>
      <c r="J1190" s="23" t="s">
        <v>4036</v>
      </c>
      <c r="K1190" s="23" t="s">
        <v>2505</v>
      </c>
      <c r="L1190" s="23" t="s">
        <v>2499</v>
      </c>
      <c r="M1190" s="2">
        <v>43831</v>
      </c>
      <c r="N1190" s="30"/>
      <c r="O1190" s="30"/>
      <c r="P1190" s="30"/>
      <c r="V1190" t="s">
        <v>40</v>
      </c>
      <c r="W1190" t="s">
        <v>40</v>
      </c>
      <c r="X1190" t="s">
        <v>2502</v>
      </c>
      <c r="Y1190" t="s">
        <v>2503</v>
      </c>
      <c r="Z1190" s="23" t="s">
        <v>2504</v>
      </c>
      <c r="AA1190" s="23" t="s">
        <v>4033</v>
      </c>
      <c r="AB1190" s="23" t="s">
        <v>2506</v>
      </c>
      <c r="AC1190" s="23"/>
      <c r="AD1190" s="23"/>
      <c r="AE1190" s="23"/>
      <c r="AF1190" s="23" t="s">
        <v>40</v>
      </c>
      <c r="AG1190" s="23" t="s">
        <v>4037</v>
      </c>
      <c r="AH1190" s="23" t="s">
        <v>41</v>
      </c>
      <c r="AI1190" s="23" t="s">
        <v>4038</v>
      </c>
      <c r="AJ1190" s="23" t="s">
        <v>4039</v>
      </c>
      <c r="AK1190" s="23" t="s">
        <v>2501</v>
      </c>
      <c r="AL1190" s="23" t="s">
        <v>2501</v>
      </c>
      <c r="AM1190" s="23" t="s">
        <v>2501</v>
      </c>
      <c r="AN1190" s="23" t="s">
        <v>2501</v>
      </c>
      <c r="AO1190" s="30"/>
      <c r="AP1190" t="s">
        <v>2500</v>
      </c>
      <c r="AQ1190" t="s">
        <v>4040</v>
      </c>
      <c r="AR1190">
        <v>19495</v>
      </c>
      <c r="AS1190" s="2">
        <v>43831</v>
      </c>
      <c r="AT1190" s="2" t="s">
        <v>4041</v>
      </c>
    </row>
    <row r="1191" spans="1:46" x14ac:dyDescent="0.25">
      <c r="A1191" t="s">
        <v>5412</v>
      </c>
      <c r="B1191" s="23" t="s">
        <v>761</v>
      </c>
      <c r="C1191" s="27" t="s">
        <v>5413</v>
      </c>
      <c r="D1191" s="27" t="s">
        <v>5413</v>
      </c>
      <c r="E1191" t="s">
        <v>2495</v>
      </c>
      <c r="F1191" t="s">
        <v>2495</v>
      </c>
      <c r="G1191" t="s">
        <v>2495</v>
      </c>
      <c r="H1191" t="s">
        <v>2495</v>
      </c>
      <c r="I1191" t="s">
        <v>2496</v>
      </c>
      <c r="J1191" s="23" t="s">
        <v>4036</v>
      </c>
      <c r="K1191" s="23" t="s">
        <v>2505</v>
      </c>
      <c r="L1191" s="23" t="s">
        <v>2499</v>
      </c>
      <c r="M1191" s="2">
        <v>43831</v>
      </c>
      <c r="N1191" s="30"/>
      <c r="O1191" s="30"/>
      <c r="P1191" s="30"/>
      <c r="V1191" t="s">
        <v>40</v>
      </c>
      <c r="W1191" t="s">
        <v>40</v>
      </c>
      <c r="X1191" t="s">
        <v>2502</v>
      </c>
      <c r="Y1191" t="s">
        <v>2503</v>
      </c>
      <c r="Z1191" s="23" t="s">
        <v>2504</v>
      </c>
      <c r="AA1191" s="23" t="s">
        <v>4033</v>
      </c>
      <c r="AB1191" s="23" t="s">
        <v>2506</v>
      </c>
      <c r="AC1191" s="23"/>
      <c r="AD1191" s="23"/>
      <c r="AE1191" s="23"/>
      <c r="AF1191" s="23" t="s">
        <v>40</v>
      </c>
      <c r="AG1191" s="23" t="s">
        <v>4037</v>
      </c>
      <c r="AH1191" s="23" t="s">
        <v>41</v>
      </c>
      <c r="AI1191" s="23" t="s">
        <v>4038</v>
      </c>
      <c r="AJ1191" s="23" t="s">
        <v>4039</v>
      </c>
      <c r="AK1191" s="23" t="s">
        <v>2501</v>
      </c>
      <c r="AL1191" s="23" t="s">
        <v>2501</v>
      </c>
      <c r="AM1191" s="23" t="s">
        <v>2501</v>
      </c>
      <c r="AN1191" s="23" t="s">
        <v>2501</v>
      </c>
      <c r="AO1191" s="30"/>
      <c r="AP1191" t="s">
        <v>2500</v>
      </c>
      <c r="AQ1191" t="s">
        <v>4040</v>
      </c>
      <c r="AR1191">
        <v>19495</v>
      </c>
      <c r="AS1191" s="2">
        <v>43831</v>
      </c>
      <c r="AT1191" s="2" t="s">
        <v>4041</v>
      </c>
    </row>
    <row r="1192" spans="1:46" x14ac:dyDescent="0.25">
      <c r="A1192" t="s">
        <v>5414</v>
      </c>
      <c r="B1192" s="23" t="s">
        <v>762</v>
      </c>
      <c r="C1192" s="26" t="s">
        <v>5415</v>
      </c>
      <c r="D1192" s="26" t="s">
        <v>5415</v>
      </c>
      <c r="E1192" t="s">
        <v>2495</v>
      </c>
      <c r="F1192" t="s">
        <v>2495</v>
      </c>
      <c r="G1192" t="s">
        <v>2495</v>
      </c>
      <c r="H1192" t="s">
        <v>2495</v>
      </c>
      <c r="I1192" t="s">
        <v>2496</v>
      </c>
      <c r="J1192" s="23" t="s">
        <v>4036</v>
      </c>
      <c r="K1192" s="23" t="s">
        <v>2505</v>
      </c>
      <c r="L1192" s="23" t="s">
        <v>2499</v>
      </c>
      <c r="M1192" s="2">
        <v>43831</v>
      </c>
      <c r="N1192" s="30"/>
      <c r="O1192" s="30"/>
      <c r="P1192" s="30"/>
      <c r="V1192" t="s">
        <v>40</v>
      </c>
      <c r="W1192" t="s">
        <v>40</v>
      </c>
      <c r="X1192" t="s">
        <v>2502</v>
      </c>
      <c r="Y1192" t="s">
        <v>2503</v>
      </c>
      <c r="Z1192" s="23" t="s">
        <v>2504</v>
      </c>
      <c r="AA1192" s="23" t="s">
        <v>4033</v>
      </c>
      <c r="AB1192" s="23" t="s">
        <v>2506</v>
      </c>
      <c r="AC1192" s="23"/>
      <c r="AD1192" s="23"/>
      <c r="AE1192" s="23"/>
      <c r="AF1192" s="23" t="s">
        <v>40</v>
      </c>
      <c r="AG1192" s="23" t="s">
        <v>4037</v>
      </c>
      <c r="AH1192" s="23" t="s">
        <v>41</v>
      </c>
      <c r="AI1192" s="23" t="s">
        <v>4038</v>
      </c>
      <c r="AJ1192" s="23" t="s">
        <v>4039</v>
      </c>
      <c r="AK1192" s="23" t="s">
        <v>2501</v>
      </c>
      <c r="AL1192" s="23" t="s">
        <v>2501</v>
      </c>
      <c r="AM1192" s="23" t="s">
        <v>2501</v>
      </c>
      <c r="AN1192" s="23" t="s">
        <v>2501</v>
      </c>
      <c r="AO1192" s="30"/>
      <c r="AP1192" t="s">
        <v>2500</v>
      </c>
      <c r="AQ1192" t="s">
        <v>4040</v>
      </c>
      <c r="AR1192">
        <v>19495</v>
      </c>
      <c r="AS1192" s="2">
        <v>43831</v>
      </c>
      <c r="AT1192" s="2" t="s">
        <v>4041</v>
      </c>
    </row>
    <row r="1193" spans="1:46" x14ac:dyDescent="0.25">
      <c r="A1193" t="s">
        <v>5416</v>
      </c>
      <c r="B1193" s="23" t="s">
        <v>763</v>
      </c>
      <c r="C1193" s="27" t="s">
        <v>5417</v>
      </c>
      <c r="D1193" s="27" t="s">
        <v>5417</v>
      </c>
      <c r="E1193" t="s">
        <v>2495</v>
      </c>
      <c r="F1193" t="s">
        <v>2495</v>
      </c>
      <c r="G1193" t="s">
        <v>2495</v>
      </c>
      <c r="H1193" t="s">
        <v>2495</v>
      </c>
      <c r="I1193" t="s">
        <v>2496</v>
      </c>
      <c r="J1193" s="23" t="s">
        <v>4036</v>
      </c>
      <c r="K1193" s="23" t="s">
        <v>2505</v>
      </c>
      <c r="L1193" s="23" t="s">
        <v>2499</v>
      </c>
      <c r="M1193" s="2">
        <v>43831</v>
      </c>
      <c r="N1193" s="30"/>
      <c r="O1193" s="30"/>
      <c r="P1193" s="30"/>
      <c r="V1193" t="s">
        <v>40</v>
      </c>
      <c r="W1193" t="s">
        <v>40</v>
      </c>
      <c r="X1193" t="s">
        <v>2502</v>
      </c>
      <c r="Y1193" t="s">
        <v>2503</v>
      </c>
      <c r="Z1193" s="23" t="s">
        <v>2504</v>
      </c>
      <c r="AA1193" s="23" t="s">
        <v>4033</v>
      </c>
      <c r="AB1193" s="23" t="s">
        <v>2506</v>
      </c>
      <c r="AC1193" s="23"/>
      <c r="AD1193" s="23"/>
      <c r="AE1193" s="23"/>
      <c r="AF1193" s="23" t="s">
        <v>40</v>
      </c>
      <c r="AG1193" s="23" t="s">
        <v>4037</v>
      </c>
      <c r="AH1193" s="23" t="s">
        <v>41</v>
      </c>
      <c r="AI1193" s="23" t="s">
        <v>4038</v>
      </c>
      <c r="AJ1193" s="23" t="s">
        <v>4039</v>
      </c>
      <c r="AK1193" s="23" t="s">
        <v>2501</v>
      </c>
      <c r="AL1193" s="23" t="s">
        <v>2501</v>
      </c>
      <c r="AM1193" s="23" t="s">
        <v>2501</v>
      </c>
      <c r="AN1193" s="23" t="s">
        <v>2501</v>
      </c>
      <c r="AO1193" s="30"/>
      <c r="AP1193" t="s">
        <v>2500</v>
      </c>
      <c r="AQ1193" t="s">
        <v>4040</v>
      </c>
      <c r="AR1193">
        <v>19495</v>
      </c>
      <c r="AS1193" s="2">
        <v>43831</v>
      </c>
      <c r="AT1193" s="2" t="s">
        <v>4041</v>
      </c>
    </row>
    <row r="1194" spans="1:46" x14ac:dyDescent="0.25">
      <c r="A1194" t="s">
        <v>5418</v>
      </c>
      <c r="B1194" s="23" t="s">
        <v>236</v>
      </c>
      <c r="C1194" s="26" t="s">
        <v>5419</v>
      </c>
      <c r="D1194" s="26" t="s">
        <v>5419</v>
      </c>
      <c r="E1194" t="s">
        <v>2495</v>
      </c>
      <c r="F1194" t="s">
        <v>2495</v>
      </c>
      <c r="G1194" t="s">
        <v>2495</v>
      </c>
      <c r="H1194" t="s">
        <v>2495</v>
      </c>
      <c r="I1194" t="s">
        <v>2496</v>
      </c>
      <c r="J1194" s="23" t="s">
        <v>4036</v>
      </c>
      <c r="K1194" s="23" t="s">
        <v>2505</v>
      </c>
      <c r="L1194" s="23" t="s">
        <v>2499</v>
      </c>
      <c r="M1194" s="2">
        <v>43831</v>
      </c>
      <c r="N1194" s="30"/>
      <c r="O1194" s="30"/>
      <c r="P1194" s="30"/>
      <c r="V1194" t="s">
        <v>40</v>
      </c>
      <c r="W1194" t="s">
        <v>40</v>
      </c>
      <c r="X1194" t="s">
        <v>2502</v>
      </c>
      <c r="Y1194" t="s">
        <v>2503</v>
      </c>
      <c r="Z1194" s="23" t="s">
        <v>2504</v>
      </c>
      <c r="AA1194" s="23" t="s">
        <v>4033</v>
      </c>
      <c r="AB1194" s="23" t="s">
        <v>2506</v>
      </c>
      <c r="AC1194" s="23"/>
      <c r="AD1194" s="23"/>
      <c r="AE1194" s="23"/>
      <c r="AF1194" s="23" t="s">
        <v>40</v>
      </c>
      <c r="AG1194" s="23" t="s">
        <v>4037</v>
      </c>
      <c r="AH1194" s="23" t="s">
        <v>41</v>
      </c>
      <c r="AI1194" s="23" t="s">
        <v>4038</v>
      </c>
      <c r="AJ1194" s="23" t="s">
        <v>4039</v>
      </c>
      <c r="AK1194" s="23" t="s">
        <v>2501</v>
      </c>
      <c r="AL1194" s="23" t="s">
        <v>2501</v>
      </c>
      <c r="AM1194" s="23" t="s">
        <v>2501</v>
      </c>
      <c r="AN1194" s="23" t="s">
        <v>2501</v>
      </c>
      <c r="AO1194" s="30"/>
      <c r="AP1194" t="s">
        <v>2500</v>
      </c>
      <c r="AQ1194" t="s">
        <v>4040</v>
      </c>
      <c r="AR1194">
        <v>19495</v>
      </c>
      <c r="AS1194" s="2">
        <v>43831</v>
      </c>
      <c r="AT1194" s="2" t="s">
        <v>4041</v>
      </c>
    </row>
    <row r="1195" spans="1:46" x14ac:dyDescent="0.25">
      <c r="A1195" t="s">
        <v>5420</v>
      </c>
      <c r="B1195" s="23" t="s">
        <v>229</v>
      </c>
      <c r="C1195" s="28" t="s">
        <v>4313</v>
      </c>
      <c r="D1195" s="27" t="s">
        <v>4313</v>
      </c>
      <c r="E1195" t="s">
        <v>2495</v>
      </c>
      <c r="F1195" t="s">
        <v>2495</v>
      </c>
      <c r="G1195" t="s">
        <v>2495</v>
      </c>
      <c r="H1195" t="s">
        <v>2495</v>
      </c>
      <c r="I1195" t="s">
        <v>2496</v>
      </c>
      <c r="J1195" s="23" t="s">
        <v>4036</v>
      </c>
      <c r="K1195" s="23" t="s">
        <v>2505</v>
      </c>
      <c r="L1195" s="23" t="s">
        <v>2499</v>
      </c>
      <c r="M1195" s="2">
        <v>43831</v>
      </c>
      <c r="N1195" s="30"/>
      <c r="O1195" s="30"/>
      <c r="P1195" s="30"/>
      <c r="V1195" t="s">
        <v>40</v>
      </c>
      <c r="W1195" t="s">
        <v>40</v>
      </c>
      <c r="X1195" t="s">
        <v>2502</v>
      </c>
      <c r="Y1195" t="s">
        <v>2503</v>
      </c>
      <c r="Z1195" s="23" t="s">
        <v>2504</v>
      </c>
      <c r="AA1195" s="23" t="s">
        <v>4033</v>
      </c>
      <c r="AB1195" s="23" t="s">
        <v>2506</v>
      </c>
      <c r="AC1195" s="23"/>
      <c r="AD1195" s="23"/>
      <c r="AE1195" s="23"/>
      <c r="AF1195" s="23" t="s">
        <v>40</v>
      </c>
      <c r="AG1195" s="23" t="s">
        <v>4037</v>
      </c>
      <c r="AH1195" s="23" t="s">
        <v>41</v>
      </c>
      <c r="AI1195" s="23" t="s">
        <v>4038</v>
      </c>
      <c r="AJ1195" s="23" t="s">
        <v>4039</v>
      </c>
      <c r="AK1195" s="23" t="s">
        <v>2501</v>
      </c>
      <c r="AL1195" s="23" t="s">
        <v>2501</v>
      </c>
      <c r="AM1195" s="23" t="s">
        <v>2501</v>
      </c>
      <c r="AN1195" s="23" t="s">
        <v>2501</v>
      </c>
      <c r="AO1195" s="30"/>
      <c r="AP1195" t="s">
        <v>2500</v>
      </c>
      <c r="AQ1195" t="s">
        <v>4040</v>
      </c>
      <c r="AR1195">
        <v>19495</v>
      </c>
      <c r="AS1195" s="2">
        <v>43831</v>
      </c>
      <c r="AT1195" s="2" t="s">
        <v>4041</v>
      </c>
    </row>
    <row r="1196" spans="1:46" x14ac:dyDescent="0.25">
      <c r="A1196" t="s">
        <v>5421</v>
      </c>
      <c r="B1196" s="23" t="s">
        <v>764</v>
      </c>
      <c r="C1196" s="26" t="s">
        <v>5422</v>
      </c>
      <c r="D1196" s="26" t="s">
        <v>5422</v>
      </c>
      <c r="E1196" t="s">
        <v>2495</v>
      </c>
      <c r="F1196" t="s">
        <v>2495</v>
      </c>
      <c r="G1196" t="s">
        <v>2495</v>
      </c>
      <c r="H1196" t="s">
        <v>2495</v>
      </c>
      <c r="I1196" t="s">
        <v>2496</v>
      </c>
      <c r="J1196" s="23" t="s">
        <v>4036</v>
      </c>
      <c r="K1196" s="23" t="s">
        <v>2505</v>
      </c>
      <c r="L1196" s="23" t="s">
        <v>2499</v>
      </c>
      <c r="M1196" s="2">
        <v>43831</v>
      </c>
      <c r="N1196" s="30"/>
      <c r="O1196" s="30"/>
      <c r="P1196" s="30"/>
      <c r="V1196" t="s">
        <v>40</v>
      </c>
      <c r="W1196" t="s">
        <v>40</v>
      </c>
      <c r="X1196" t="s">
        <v>2502</v>
      </c>
      <c r="Y1196" t="s">
        <v>2503</v>
      </c>
      <c r="Z1196" s="23" t="s">
        <v>2504</v>
      </c>
      <c r="AA1196" s="23" t="s">
        <v>4033</v>
      </c>
      <c r="AB1196" s="23" t="s">
        <v>2506</v>
      </c>
      <c r="AC1196" s="23"/>
      <c r="AD1196" s="23"/>
      <c r="AE1196" s="23"/>
      <c r="AF1196" s="23" t="s">
        <v>40</v>
      </c>
      <c r="AG1196" s="23" t="s">
        <v>4037</v>
      </c>
      <c r="AH1196" s="23" t="s">
        <v>41</v>
      </c>
      <c r="AI1196" s="23" t="s">
        <v>4038</v>
      </c>
      <c r="AJ1196" s="23" t="s">
        <v>4039</v>
      </c>
      <c r="AK1196" s="23" t="s">
        <v>2501</v>
      </c>
      <c r="AL1196" s="23" t="s">
        <v>2501</v>
      </c>
      <c r="AM1196" s="23" t="s">
        <v>2501</v>
      </c>
      <c r="AN1196" s="23" t="s">
        <v>2501</v>
      </c>
      <c r="AO1196" s="30"/>
      <c r="AP1196" t="s">
        <v>2500</v>
      </c>
      <c r="AQ1196" t="s">
        <v>4040</v>
      </c>
      <c r="AR1196">
        <v>19495</v>
      </c>
      <c r="AS1196" s="2">
        <v>43831</v>
      </c>
      <c r="AT1196" s="2" t="s">
        <v>4041</v>
      </c>
    </row>
    <row r="1197" spans="1:46" x14ac:dyDescent="0.25">
      <c r="A1197" t="s">
        <v>5423</v>
      </c>
      <c r="B1197" s="23" t="s">
        <v>259</v>
      </c>
      <c r="C1197" s="27" t="s">
        <v>5424</v>
      </c>
      <c r="D1197" s="27" t="s">
        <v>5424</v>
      </c>
      <c r="E1197" t="s">
        <v>2495</v>
      </c>
      <c r="F1197" t="s">
        <v>2495</v>
      </c>
      <c r="G1197" t="s">
        <v>2495</v>
      </c>
      <c r="H1197" t="s">
        <v>2495</v>
      </c>
      <c r="I1197" t="s">
        <v>2496</v>
      </c>
      <c r="J1197" s="23" t="s">
        <v>4036</v>
      </c>
      <c r="K1197" s="23" t="s">
        <v>2505</v>
      </c>
      <c r="L1197" s="23" t="s">
        <v>2499</v>
      </c>
      <c r="M1197" s="2">
        <v>43831</v>
      </c>
      <c r="N1197" s="30"/>
      <c r="O1197" s="30"/>
      <c r="P1197" s="30"/>
      <c r="V1197" t="s">
        <v>40</v>
      </c>
      <c r="W1197" t="s">
        <v>40</v>
      </c>
      <c r="X1197" t="s">
        <v>2502</v>
      </c>
      <c r="Y1197" t="s">
        <v>2503</v>
      </c>
      <c r="Z1197" s="23" t="s">
        <v>2504</v>
      </c>
      <c r="AA1197" s="23" t="s">
        <v>4033</v>
      </c>
      <c r="AB1197" s="23" t="s">
        <v>2506</v>
      </c>
      <c r="AC1197" s="23"/>
      <c r="AD1197" s="23"/>
      <c r="AE1197" s="23"/>
      <c r="AF1197" s="23" t="s">
        <v>40</v>
      </c>
      <c r="AG1197" s="23" t="s">
        <v>4037</v>
      </c>
      <c r="AH1197" s="23" t="s">
        <v>41</v>
      </c>
      <c r="AI1197" s="23" t="s">
        <v>4038</v>
      </c>
      <c r="AJ1197" s="23" t="s">
        <v>4039</v>
      </c>
      <c r="AK1197" s="23" t="s">
        <v>2501</v>
      </c>
      <c r="AL1197" s="23" t="s">
        <v>2501</v>
      </c>
      <c r="AM1197" s="23" t="s">
        <v>2501</v>
      </c>
      <c r="AN1197" s="23" t="s">
        <v>2501</v>
      </c>
      <c r="AO1197" s="30"/>
      <c r="AP1197" t="s">
        <v>2500</v>
      </c>
      <c r="AQ1197" t="s">
        <v>4040</v>
      </c>
      <c r="AR1197">
        <v>19495</v>
      </c>
      <c r="AS1197" s="2">
        <v>43831</v>
      </c>
      <c r="AT1197" s="2" t="s">
        <v>4041</v>
      </c>
    </row>
    <row r="1198" spans="1:46" x14ac:dyDescent="0.25">
      <c r="A1198" t="s">
        <v>5425</v>
      </c>
      <c r="B1198" s="23" t="s">
        <v>765</v>
      </c>
      <c r="C1198" s="26" t="s">
        <v>5426</v>
      </c>
      <c r="D1198" s="26" t="s">
        <v>5426</v>
      </c>
      <c r="E1198" t="s">
        <v>2495</v>
      </c>
      <c r="F1198" t="s">
        <v>2495</v>
      </c>
      <c r="G1198" t="s">
        <v>2495</v>
      </c>
      <c r="H1198" t="s">
        <v>2495</v>
      </c>
      <c r="I1198" t="s">
        <v>2496</v>
      </c>
      <c r="J1198" s="23" t="s">
        <v>4036</v>
      </c>
      <c r="K1198" s="23" t="s">
        <v>2505</v>
      </c>
      <c r="L1198" s="23" t="s">
        <v>2499</v>
      </c>
      <c r="M1198" s="2">
        <v>43831</v>
      </c>
      <c r="N1198" s="30"/>
      <c r="O1198" s="30"/>
      <c r="P1198" s="30"/>
      <c r="V1198" t="s">
        <v>40</v>
      </c>
      <c r="W1198" t="s">
        <v>40</v>
      </c>
      <c r="X1198" t="s">
        <v>2502</v>
      </c>
      <c r="Y1198" t="s">
        <v>2503</v>
      </c>
      <c r="Z1198" s="23" t="s">
        <v>2504</v>
      </c>
      <c r="AA1198" s="23" t="s">
        <v>4033</v>
      </c>
      <c r="AB1198" s="23" t="s">
        <v>2506</v>
      </c>
      <c r="AC1198" s="23"/>
      <c r="AD1198" s="23"/>
      <c r="AE1198" s="23"/>
      <c r="AF1198" s="23" t="s">
        <v>40</v>
      </c>
      <c r="AG1198" s="23" t="s">
        <v>4037</v>
      </c>
      <c r="AH1198" s="23" t="s">
        <v>41</v>
      </c>
      <c r="AI1198" s="23" t="s">
        <v>4038</v>
      </c>
      <c r="AJ1198" s="23" t="s">
        <v>4039</v>
      </c>
      <c r="AK1198" s="23" t="s">
        <v>2501</v>
      </c>
      <c r="AL1198" s="23" t="s">
        <v>2501</v>
      </c>
      <c r="AM1198" s="23" t="s">
        <v>2501</v>
      </c>
      <c r="AN1198" s="23" t="s">
        <v>2501</v>
      </c>
      <c r="AO1198" s="30"/>
      <c r="AP1198" t="s">
        <v>2500</v>
      </c>
      <c r="AQ1198" t="s">
        <v>4040</v>
      </c>
      <c r="AR1198">
        <v>19495</v>
      </c>
      <c r="AS1198" s="2">
        <v>43831</v>
      </c>
      <c r="AT1198" s="2" t="s">
        <v>4041</v>
      </c>
    </row>
    <row r="1199" spans="1:46" x14ac:dyDescent="0.25">
      <c r="A1199" t="s">
        <v>5427</v>
      </c>
      <c r="B1199" s="23" t="s">
        <v>767</v>
      </c>
      <c r="C1199" s="27" t="s">
        <v>5428</v>
      </c>
      <c r="D1199" s="27" t="s">
        <v>5428</v>
      </c>
      <c r="E1199" t="s">
        <v>2495</v>
      </c>
      <c r="F1199" t="s">
        <v>2495</v>
      </c>
      <c r="G1199" t="s">
        <v>2495</v>
      </c>
      <c r="H1199" t="s">
        <v>2495</v>
      </c>
      <c r="I1199" t="s">
        <v>2496</v>
      </c>
      <c r="J1199" s="23" t="s">
        <v>4036</v>
      </c>
      <c r="K1199" s="23" t="s">
        <v>2505</v>
      </c>
      <c r="L1199" s="23" t="s">
        <v>2499</v>
      </c>
      <c r="M1199" s="2">
        <v>43831</v>
      </c>
      <c r="N1199" s="30"/>
      <c r="O1199" s="30"/>
      <c r="P1199" s="30"/>
      <c r="V1199" t="s">
        <v>40</v>
      </c>
      <c r="W1199" t="s">
        <v>40</v>
      </c>
      <c r="X1199" t="s">
        <v>2502</v>
      </c>
      <c r="Y1199" t="s">
        <v>2503</v>
      </c>
      <c r="Z1199" s="23" t="s">
        <v>2504</v>
      </c>
      <c r="AA1199" s="23" t="s">
        <v>4033</v>
      </c>
      <c r="AB1199" s="23" t="s">
        <v>2506</v>
      </c>
      <c r="AC1199" s="23"/>
      <c r="AD1199" s="23"/>
      <c r="AE1199" s="23"/>
      <c r="AF1199" s="23" t="s">
        <v>40</v>
      </c>
      <c r="AG1199" s="23" t="s">
        <v>4037</v>
      </c>
      <c r="AH1199" s="23" t="s">
        <v>41</v>
      </c>
      <c r="AI1199" s="23" t="s">
        <v>4038</v>
      </c>
      <c r="AJ1199" s="23" t="s">
        <v>4039</v>
      </c>
      <c r="AK1199" s="23" t="s">
        <v>2501</v>
      </c>
      <c r="AL1199" s="23" t="s">
        <v>2501</v>
      </c>
      <c r="AM1199" s="23" t="s">
        <v>2501</v>
      </c>
      <c r="AN1199" s="23" t="s">
        <v>2501</v>
      </c>
      <c r="AO1199" s="30"/>
      <c r="AP1199" t="s">
        <v>2500</v>
      </c>
      <c r="AQ1199" t="s">
        <v>4040</v>
      </c>
      <c r="AR1199">
        <v>19495</v>
      </c>
      <c r="AS1199" s="2">
        <v>43831</v>
      </c>
      <c r="AT1199" s="2" t="s">
        <v>4041</v>
      </c>
    </row>
    <row r="1200" spans="1:46" x14ac:dyDescent="0.25">
      <c r="A1200" t="s">
        <v>5429</v>
      </c>
      <c r="B1200" s="23" t="s">
        <v>768</v>
      </c>
      <c r="C1200" s="26" t="s">
        <v>5430</v>
      </c>
      <c r="D1200" s="26" t="s">
        <v>5430</v>
      </c>
      <c r="E1200" t="s">
        <v>2495</v>
      </c>
      <c r="F1200" t="s">
        <v>2495</v>
      </c>
      <c r="G1200" t="s">
        <v>2495</v>
      </c>
      <c r="H1200" t="s">
        <v>2495</v>
      </c>
      <c r="I1200" t="s">
        <v>2496</v>
      </c>
      <c r="J1200" s="23" t="s">
        <v>4036</v>
      </c>
      <c r="K1200" s="23" t="s">
        <v>2505</v>
      </c>
      <c r="L1200" s="23" t="s">
        <v>2499</v>
      </c>
      <c r="M1200" s="2">
        <v>43831</v>
      </c>
      <c r="N1200" s="30"/>
      <c r="O1200" s="30"/>
      <c r="P1200" s="30"/>
      <c r="V1200" t="s">
        <v>40</v>
      </c>
      <c r="W1200" t="s">
        <v>40</v>
      </c>
      <c r="X1200" t="s">
        <v>2502</v>
      </c>
      <c r="Y1200" t="s">
        <v>2503</v>
      </c>
      <c r="Z1200" s="23" t="s">
        <v>2504</v>
      </c>
      <c r="AA1200" s="23" t="s">
        <v>4033</v>
      </c>
      <c r="AB1200" s="23" t="s">
        <v>2506</v>
      </c>
      <c r="AC1200" s="23"/>
      <c r="AD1200" s="23"/>
      <c r="AE1200" s="23"/>
      <c r="AF1200" s="23" t="s">
        <v>40</v>
      </c>
      <c r="AG1200" s="23" t="s">
        <v>4037</v>
      </c>
      <c r="AH1200" s="23" t="s">
        <v>41</v>
      </c>
      <c r="AI1200" s="23" t="s">
        <v>4038</v>
      </c>
      <c r="AJ1200" s="23" t="s">
        <v>4039</v>
      </c>
      <c r="AK1200" s="23" t="s">
        <v>2501</v>
      </c>
      <c r="AL1200" s="23" t="s">
        <v>2501</v>
      </c>
      <c r="AM1200" s="23" t="s">
        <v>2501</v>
      </c>
      <c r="AN1200" s="23" t="s">
        <v>2501</v>
      </c>
      <c r="AO1200" s="30"/>
      <c r="AP1200" t="s">
        <v>2500</v>
      </c>
      <c r="AQ1200" t="s">
        <v>4040</v>
      </c>
      <c r="AR1200">
        <v>19495</v>
      </c>
      <c r="AS1200" s="2">
        <v>43831</v>
      </c>
      <c r="AT1200" s="2" t="s">
        <v>4041</v>
      </c>
    </row>
    <row r="1201" spans="1:46" x14ac:dyDescent="0.25">
      <c r="A1201" t="s">
        <v>5431</v>
      </c>
      <c r="B1201" s="23" t="s">
        <v>769</v>
      </c>
      <c r="C1201" s="27" t="s">
        <v>5432</v>
      </c>
      <c r="D1201" s="27" t="s">
        <v>5432</v>
      </c>
      <c r="E1201" t="s">
        <v>2495</v>
      </c>
      <c r="F1201" t="s">
        <v>2495</v>
      </c>
      <c r="G1201" t="s">
        <v>2495</v>
      </c>
      <c r="H1201" t="s">
        <v>2495</v>
      </c>
      <c r="I1201" t="s">
        <v>2496</v>
      </c>
      <c r="J1201" s="23" t="s">
        <v>4036</v>
      </c>
      <c r="K1201" s="23" t="s">
        <v>2505</v>
      </c>
      <c r="L1201" s="23" t="s">
        <v>2499</v>
      </c>
      <c r="M1201" s="2">
        <v>43831</v>
      </c>
      <c r="N1201" s="30"/>
      <c r="O1201" s="30"/>
      <c r="P1201" s="30"/>
      <c r="V1201" t="s">
        <v>40</v>
      </c>
      <c r="W1201" t="s">
        <v>40</v>
      </c>
      <c r="X1201" t="s">
        <v>2502</v>
      </c>
      <c r="Y1201" t="s">
        <v>2503</v>
      </c>
      <c r="Z1201" s="23" t="s">
        <v>2504</v>
      </c>
      <c r="AA1201" s="23" t="s">
        <v>4033</v>
      </c>
      <c r="AB1201" s="23" t="s">
        <v>2506</v>
      </c>
      <c r="AC1201" s="23"/>
      <c r="AD1201" s="23"/>
      <c r="AE1201" s="23"/>
      <c r="AF1201" s="23" t="s">
        <v>40</v>
      </c>
      <c r="AG1201" s="23" t="s">
        <v>4037</v>
      </c>
      <c r="AH1201" s="23" t="s">
        <v>41</v>
      </c>
      <c r="AI1201" s="23" t="s">
        <v>4038</v>
      </c>
      <c r="AJ1201" s="23" t="s">
        <v>4039</v>
      </c>
      <c r="AK1201" s="23" t="s">
        <v>2501</v>
      </c>
      <c r="AL1201" s="23" t="s">
        <v>2501</v>
      </c>
      <c r="AM1201" s="23" t="s">
        <v>2501</v>
      </c>
      <c r="AN1201" s="23" t="s">
        <v>2501</v>
      </c>
      <c r="AO1201" s="30"/>
      <c r="AP1201" t="s">
        <v>2500</v>
      </c>
      <c r="AQ1201" t="s">
        <v>4040</v>
      </c>
      <c r="AR1201">
        <v>19495</v>
      </c>
      <c r="AS1201" s="2">
        <v>43831</v>
      </c>
      <c r="AT1201" s="2" t="s">
        <v>4041</v>
      </c>
    </row>
    <row r="1202" spans="1:46" x14ac:dyDescent="0.25">
      <c r="A1202" t="s">
        <v>5433</v>
      </c>
      <c r="B1202" s="23" t="s">
        <v>770</v>
      </c>
      <c r="C1202" s="26" t="s">
        <v>5434</v>
      </c>
      <c r="D1202" s="26" t="s">
        <v>5434</v>
      </c>
      <c r="E1202" t="s">
        <v>2495</v>
      </c>
      <c r="F1202" t="s">
        <v>2495</v>
      </c>
      <c r="G1202" t="s">
        <v>2495</v>
      </c>
      <c r="H1202" t="s">
        <v>2495</v>
      </c>
      <c r="I1202" t="s">
        <v>2496</v>
      </c>
      <c r="J1202" s="23" t="s">
        <v>4036</v>
      </c>
      <c r="K1202" s="23" t="s">
        <v>2505</v>
      </c>
      <c r="L1202" s="23" t="s">
        <v>2499</v>
      </c>
      <c r="M1202" s="2">
        <v>43831</v>
      </c>
      <c r="N1202" s="30"/>
      <c r="O1202" s="30"/>
      <c r="P1202" s="30"/>
      <c r="V1202" t="s">
        <v>40</v>
      </c>
      <c r="W1202" t="s">
        <v>40</v>
      </c>
      <c r="X1202" t="s">
        <v>2502</v>
      </c>
      <c r="Y1202" t="s">
        <v>2503</v>
      </c>
      <c r="Z1202" s="23" t="s">
        <v>2504</v>
      </c>
      <c r="AA1202" s="23" t="s">
        <v>4033</v>
      </c>
      <c r="AB1202" s="23" t="s">
        <v>2506</v>
      </c>
      <c r="AC1202" s="23"/>
      <c r="AD1202" s="23"/>
      <c r="AE1202" s="23"/>
      <c r="AF1202" s="23" t="s">
        <v>40</v>
      </c>
      <c r="AG1202" s="23" t="s">
        <v>4037</v>
      </c>
      <c r="AH1202" s="23" t="s">
        <v>41</v>
      </c>
      <c r="AI1202" s="23" t="s">
        <v>4038</v>
      </c>
      <c r="AJ1202" s="23" t="s">
        <v>4039</v>
      </c>
      <c r="AK1202" s="23" t="s">
        <v>2501</v>
      </c>
      <c r="AL1202" s="23" t="s">
        <v>2501</v>
      </c>
      <c r="AM1202" s="23" t="s">
        <v>2501</v>
      </c>
      <c r="AN1202" s="23" t="s">
        <v>2501</v>
      </c>
      <c r="AO1202" s="30"/>
      <c r="AP1202" t="s">
        <v>2500</v>
      </c>
      <c r="AQ1202" t="s">
        <v>4040</v>
      </c>
      <c r="AR1202">
        <v>19495</v>
      </c>
      <c r="AS1202" s="2">
        <v>43831</v>
      </c>
      <c r="AT1202" s="2" t="s">
        <v>4041</v>
      </c>
    </row>
    <row r="1203" spans="1:46" x14ac:dyDescent="0.25">
      <c r="A1203" t="s">
        <v>5435</v>
      </c>
      <c r="B1203" s="23" t="s">
        <v>772</v>
      </c>
      <c r="C1203" s="27" t="s">
        <v>5436</v>
      </c>
      <c r="D1203" s="27" t="s">
        <v>5436</v>
      </c>
      <c r="E1203" t="s">
        <v>2495</v>
      </c>
      <c r="F1203" t="s">
        <v>2495</v>
      </c>
      <c r="G1203" t="s">
        <v>2495</v>
      </c>
      <c r="H1203" t="s">
        <v>2495</v>
      </c>
      <c r="I1203" t="s">
        <v>2496</v>
      </c>
      <c r="J1203" s="23" t="s">
        <v>4036</v>
      </c>
      <c r="K1203" s="23" t="s">
        <v>2505</v>
      </c>
      <c r="L1203" s="23" t="s">
        <v>2499</v>
      </c>
      <c r="M1203" s="2">
        <v>43831</v>
      </c>
      <c r="N1203" s="30"/>
      <c r="O1203" s="30"/>
      <c r="P1203" s="30"/>
      <c r="V1203" t="s">
        <v>40</v>
      </c>
      <c r="W1203" t="s">
        <v>40</v>
      </c>
      <c r="X1203" t="s">
        <v>2502</v>
      </c>
      <c r="Y1203" t="s">
        <v>2503</v>
      </c>
      <c r="Z1203" s="23" t="s">
        <v>2504</v>
      </c>
      <c r="AA1203" s="23" t="s">
        <v>4033</v>
      </c>
      <c r="AB1203" s="23" t="s">
        <v>2506</v>
      </c>
      <c r="AC1203" s="23"/>
      <c r="AD1203" s="23"/>
      <c r="AE1203" s="23"/>
      <c r="AF1203" s="23" t="s">
        <v>40</v>
      </c>
      <c r="AG1203" s="23" t="s">
        <v>4037</v>
      </c>
      <c r="AH1203" s="23" t="s">
        <v>41</v>
      </c>
      <c r="AI1203" s="23" t="s">
        <v>4038</v>
      </c>
      <c r="AJ1203" s="23" t="s">
        <v>4039</v>
      </c>
      <c r="AK1203" s="23" t="s">
        <v>2501</v>
      </c>
      <c r="AL1203" s="23" t="s">
        <v>2501</v>
      </c>
      <c r="AM1203" s="23" t="s">
        <v>2501</v>
      </c>
      <c r="AN1203" s="23" t="s">
        <v>2501</v>
      </c>
      <c r="AO1203" s="30"/>
      <c r="AP1203" t="s">
        <v>2500</v>
      </c>
      <c r="AQ1203" t="s">
        <v>4040</v>
      </c>
      <c r="AR1203">
        <v>19495</v>
      </c>
      <c r="AS1203" s="2">
        <v>43831</v>
      </c>
      <c r="AT1203" s="2" t="s">
        <v>4041</v>
      </c>
    </row>
    <row r="1204" spans="1:46" x14ac:dyDescent="0.25">
      <c r="A1204" t="s">
        <v>5437</v>
      </c>
      <c r="B1204" s="23" t="s">
        <v>773</v>
      </c>
      <c r="C1204" s="26" t="s">
        <v>5438</v>
      </c>
      <c r="D1204" s="26" t="s">
        <v>5438</v>
      </c>
      <c r="E1204" t="s">
        <v>2495</v>
      </c>
      <c r="F1204" t="s">
        <v>2495</v>
      </c>
      <c r="G1204" t="s">
        <v>2495</v>
      </c>
      <c r="H1204" t="s">
        <v>2495</v>
      </c>
      <c r="I1204" t="s">
        <v>2496</v>
      </c>
      <c r="J1204" s="23" t="s">
        <v>4036</v>
      </c>
      <c r="K1204" s="23" t="s">
        <v>2505</v>
      </c>
      <c r="L1204" s="23" t="s">
        <v>2499</v>
      </c>
      <c r="M1204" s="2">
        <v>43831</v>
      </c>
      <c r="N1204" s="30"/>
      <c r="O1204" s="30"/>
      <c r="P1204" s="30"/>
      <c r="V1204" t="s">
        <v>40</v>
      </c>
      <c r="W1204" t="s">
        <v>40</v>
      </c>
      <c r="X1204" t="s">
        <v>2502</v>
      </c>
      <c r="Y1204" t="s">
        <v>2503</v>
      </c>
      <c r="Z1204" s="23" t="s">
        <v>2504</v>
      </c>
      <c r="AA1204" s="23" t="s">
        <v>4033</v>
      </c>
      <c r="AB1204" s="23" t="s">
        <v>2506</v>
      </c>
      <c r="AC1204" s="23"/>
      <c r="AD1204" s="23"/>
      <c r="AE1204" s="23"/>
      <c r="AF1204" s="23" t="s">
        <v>40</v>
      </c>
      <c r="AG1204" s="23" t="s">
        <v>4037</v>
      </c>
      <c r="AH1204" s="23" t="s">
        <v>41</v>
      </c>
      <c r="AI1204" s="23" t="s">
        <v>4038</v>
      </c>
      <c r="AJ1204" s="23" t="s">
        <v>4039</v>
      </c>
      <c r="AK1204" s="23" t="s">
        <v>2501</v>
      </c>
      <c r="AL1204" s="23" t="s">
        <v>2501</v>
      </c>
      <c r="AM1204" s="23" t="s">
        <v>2501</v>
      </c>
      <c r="AN1204" s="23" t="s">
        <v>2501</v>
      </c>
      <c r="AO1204" s="30"/>
      <c r="AP1204" t="s">
        <v>2500</v>
      </c>
      <c r="AQ1204" t="s">
        <v>4040</v>
      </c>
      <c r="AR1204">
        <v>19495</v>
      </c>
      <c r="AS1204" s="2">
        <v>43831</v>
      </c>
      <c r="AT1204" s="2" t="s">
        <v>4041</v>
      </c>
    </row>
    <row r="1205" spans="1:46" x14ac:dyDescent="0.25">
      <c r="A1205" t="s">
        <v>5439</v>
      </c>
      <c r="B1205" s="23" t="s">
        <v>774</v>
      </c>
      <c r="C1205" s="27" t="s">
        <v>5440</v>
      </c>
      <c r="D1205" s="27" t="s">
        <v>5440</v>
      </c>
      <c r="E1205" t="s">
        <v>2495</v>
      </c>
      <c r="F1205" t="s">
        <v>2495</v>
      </c>
      <c r="G1205" t="s">
        <v>2495</v>
      </c>
      <c r="H1205" t="s">
        <v>2495</v>
      </c>
      <c r="I1205" t="s">
        <v>2496</v>
      </c>
      <c r="J1205" s="23" t="s">
        <v>4036</v>
      </c>
      <c r="K1205" s="23" t="s">
        <v>2505</v>
      </c>
      <c r="L1205" s="23" t="s">
        <v>2499</v>
      </c>
      <c r="M1205" s="2">
        <v>43831</v>
      </c>
      <c r="N1205" s="30"/>
      <c r="O1205" s="30"/>
      <c r="P1205" s="30"/>
      <c r="V1205" t="s">
        <v>40</v>
      </c>
      <c r="W1205" t="s">
        <v>40</v>
      </c>
      <c r="X1205" t="s">
        <v>2502</v>
      </c>
      <c r="Y1205" t="s">
        <v>2503</v>
      </c>
      <c r="Z1205" s="23" t="s">
        <v>2504</v>
      </c>
      <c r="AA1205" s="23" t="s">
        <v>4033</v>
      </c>
      <c r="AB1205" s="23" t="s">
        <v>2506</v>
      </c>
      <c r="AC1205" s="23"/>
      <c r="AD1205" s="23"/>
      <c r="AE1205" s="23"/>
      <c r="AF1205" s="23" t="s">
        <v>40</v>
      </c>
      <c r="AG1205" s="23" t="s">
        <v>4037</v>
      </c>
      <c r="AH1205" s="23" t="s">
        <v>41</v>
      </c>
      <c r="AI1205" s="23" t="s">
        <v>4038</v>
      </c>
      <c r="AJ1205" s="23" t="s">
        <v>4039</v>
      </c>
      <c r="AK1205" s="23" t="s">
        <v>2501</v>
      </c>
      <c r="AL1205" s="23" t="s">
        <v>2501</v>
      </c>
      <c r="AM1205" s="23" t="s">
        <v>2501</v>
      </c>
      <c r="AN1205" s="23" t="s">
        <v>2501</v>
      </c>
      <c r="AO1205" s="30"/>
      <c r="AP1205" t="s">
        <v>2500</v>
      </c>
      <c r="AQ1205" t="s">
        <v>4040</v>
      </c>
      <c r="AR1205">
        <v>19495</v>
      </c>
      <c r="AS1205" s="2">
        <v>43831</v>
      </c>
      <c r="AT1205" s="2" t="s">
        <v>4041</v>
      </c>
    </row>
    <row r="1206" spans="1:46" x14ac:dyDescent="0.25">
      <c r="A1206" t="s">
        <v>5441</v>
      </c>
      <c r="B1206" s="23" t="s">
        <v>96</v>
      </c>
      <c r="C1206" s="28" t="s">
        <v>4539</v>
      </c>
      <c r="D1206" s="26" t="s">
        <v>4539</v>
      </c>
      <c r="E1206" t="s">
        <v>2495</v>
      </c>
      <c r="F1206" t="s">
        <v>2495</v>
      </c>
      <c r="G1206" t="s">
        <v>2495</v>
      </c>
      <c r="H1206" t="s">
        <v>2495</v>
      </c>
      <c r="I1206" t="s">
        <v>2496</v>
      </c>
      <c r="J1206" s="23" t="s">
        <v>4036</v>
      </c>
      <c r="K1206" s="23" t="s">
        <v>2505</v>
      </c>
      <c r="L1206" s="23" t="s">
        <v>2499</v>
      </c>
      <c r="M1206" s="2">
        <v>43831</v>
      </c>
      <c r="N1206" s="30"/>
      <c r="O1206" s="30"/>
      <c r="P1206" s="30"/>
      <c r="V1206" t="s">
        <v>40</v>
      </c>
      <c r="W1206" t="s">
        <v>40</v>
      </c>
      <c r="X1206" t="s">
        <v>2502</v>
      </c>
      <c r="Y1206" t="s">
        <v>2503</v>
      </c>
      <c r="Z1206" s="23" t="s">
        <v>2504</v>
      </c>
      <c r="AA1206" s="23" t="s">
        <v>4033</v>
      </c>
      <c r="AB1206" s="23" t="s">
        <v>2506</v>
      </c>
      <c r="AC1206" s="23"/>
      <c r="AD1206" s="23"/>
      <c r="AE1206" s="23"/>
      <c r="AF1206" s="23" t="s">
        <v>40</v>
      </c>
      <c r="AG1206" s="23" t="s">
        <v>4037</v>
      </c>
      <c r="AH1206" s="23" t="s">
        <v>41</v>
      </c>
      <c r="AI1206" s="23" t="s">
        <v>4038</v>
      </c>
      <c r="AJ1206" s="23" t="s">
        <v>4039</v>
      </c>
      <c r="AK1206" s="23" t="s">
        <v>2501</v>
      </c>
      <c r="AL1206" s="23" t="s">
        <v>2501</v>
      </c>
      <c r="AM1206" s="23" t="s">
        <v>2501</v>
      </c>
      <c r="AN1206" s="23" t="s">
        <v>2501</v>
      </c>
      <c r="AO1206" s="30"/>
      <c r="AP1206" t="s">
        <v>2500</v>
      </c>
      <c r="AQ1206" t="s">
        <v>4040</v>
      </c>
      <c r="AR1206">
        <v>19495</v>
      </c>
      <c r="AS1206" s="2">
        <v>43831</v>
      </c>
      <c r="AT1206" s="2" t="s">
        <v>4041</v>
      </c>
    </row>
    <row r="1207" spans="1:46" x14ac:dyDescent="0.25">
      <c r="A1207" t="s">
        <v>5442</v>
      </c>
      <c r="B1207" s="23" t="s">
        <v>62</v>
      </c>
      <c r="C1207" s="28" t="s">
        <v>4055</v>
      </c>
      <c r="D1207" s="27" t="s">
        <v>4055</v>
      </c>
      <c r="E1207" t="s">
        <v>2495</v>
      </c>
      <c r="F1207" t="s">
        <v>2495</v>
      </c>
      <c r="G1207" t="s">
        <v>2495</v>
      </c>
      <c r="H1207" t="s">
        <v>2495</v>
      </c>
      <c r="I1207" t="s">
        <v>2496</v>
      </c>
      <c r="J1207" s="23" t="s">
        <v>4036</v>
      </c>
      <c r="K1207" s="23" t="s">
        <v>2505</v>
      </c>
      <c r="L1207" s="23" t="s">
        <v>2499</v>
      </c>
      <c r="M1207" s="2">
        <v>43831</v>
      </c>
      <c r="N1207" s="30"/>
      <c r="O1207" s="30"/>
      <c r="P1207" s="30"/>
      <c r="V1207" t="s">
        <v>40</v>
      </c>
      <c r="W1207" t="s">
        <v>40</v>
      </c>
      <c r="X1207" t="s">
        <v>2502</v>
      </c>
      <c r="Y1207" t="s">
        <v>2503</v>
      </c>
      <c r="Z1207" s="23" t="s">
        <v>2504</v>
      </c>
      <c r="AA1207" s="23" t="s">
        <v>4033</v>
      </c>
      <c r="AB1207" s="23" t="s">
        <v>2506</v>
      </c>
      <c r="AC1207" s="23"/>
      <c r="AD1207" s="23"/>
      <c r="AE1207" s="23"/>
      <c r="AF1207" s="23" t="s">
        <v>40</v>
      </c>
      <c r="AG1207" s="23" t="s">
        <v>4037</v>
      </c>
      <c r="AH1207" s="23" t="s">
        <v>41</v>
      </c>
      <c r="AI1207" s="23" t="s">
        <v>4038</v>
      </c>
      <c r="AJ1207" s="23" t="s">
        <v>4039</v>
      </c>
      <c r="AK1207" s="23" t="s">
        <v>2501</v>
      </c>
      <c r="AL1207" s="23" t="s">
        <v>2501</v>
      </c>
      <c r="AM1207" s="23" t="s">
        <v>2501</v>
      </c>
      <c r="AN1207" s="23" t="s">
        <v>2501</v>
      </c>
      <c r="AO1207" s="30"/>
      <c r="AP1207" t="s">
        <v>2500</v>
      </c>
      <c r="AQ1207" t="s">
        <v>4040</v>
      </c>
      <c r="AR1207">
        <v>19495</v>
      </c>
      <c r="AS1207" s="2">
        <v>43831</v>
      </c>
      <c r="AT1207" s="2" t="s">
        <v>4041</v>
      </c>
    </row>
    <row r="1208" spans="1:46" x14ac:dyDescent="0.25">
      <c r="A1208" t="s">
        <v>5443</v>
      </c>
      <c r="B1208" s="23" t="s">
        <v>61</v>
      </c>
      <c r="C1208" s="28" t="s">
        <v>4531</v>
      </c>
      <c r="D1208" s="26" t="s">
        <v>4531</v>
      </c>
      <c r="E1208" t="s">
        <v>2495</v>
      </c>
      <c r="F1208" t="s">
        <v>2495</v>
      </c>
      <c r="G1208" t="s">
        <v>2495</v>
      </c>
      <c r="H1208" t="s">
        <v>2495</v>
      </c>
      <c r="I1208" t="s">
        <v>2496</v>
      </c>
      <c r="J1208" s="23" t="s">
        <v>4036</v>
      </c>
      <c r="K1208" s="23" t="s">
        <v>2505</v>
      </c>
      <c r="L1208" s="23" t="s">
        <v>2499</v>
      </c>
      <c r="M1208" s="2">
        <v>43831</v>
      </c>
      <c r="N1208" s="30"/>
      <c r="O1208" s="30"/>
      <c r="P1208" s="30"/>
      <c r="V1208" t="s">
        <v>40</v>
      </c>
      <c r="W1208" t="s">
        <v>40</v>
      </c>
      <c r="X1208" t="s">
        <v>2502</v>
      </c>
      <c r="Y1208" t="s">
        <v>2503</v>
      </c>
      <c r="Z1208" s="23" t="s">
        <v>2504</v>
      </c>
      <c r="AA1208" s="23" t="s">
        <v>4033</v>
      </c>
      <c r="AB1208" s="23" t="s">
        <v>2506</v>
      </c>
      <c r="AC1208" s="23"/>
      <c r="AD1208" s="23"/>
      <c r="AE1208" s="23"/>
      <c r="AF1208" s="23" t="s">
        <v>40</v>
      </c>
      <c r="AG1208" s="23" t="s">
        <v>4037</v>
      </c>
      <c r="AH1208" s="23" t="s">
        <v>41</v>
      </c>
      <c r="AI1208" s="23" t="s">
        <v>4038</v>
      </c>
      <c r="AJ1208" s="23" t="s">
        <v>4039</v>
      </c>
      <c r="AK1208" s="23" t="s">
        <v>2501</v>
      </c>
      <c r="AL1208" s="23" t="s">
        <v>2501</v>
      </c>
      <c r="AM1208" s="23" t="s">
        <v>2501</v>
      </c>
      <c r="AN1208" s="23" t="s">
        <v>2501</v>
      </c>
      <c r="AO1208" s="30"/>
      <c r="AP1208" t="s">
        <v>2500</v>
      </c>
      <c r="AQ1208" t="s">
        <v>4040</v>
      </c>
      <c r="AR1208">
        <v>19495</v>
      </c>
      <c r="AS1208" s="2">
        <v>43831</v>
      </c>
      <c r="AT1208" s="2" t="s">
        <v>4041</v>
      </c>
    </row>
    <row r="1209" spans="1:46" x14ac:dyDescent="0.25">
      <c r="A1209" t="s">
        <v>5444</v>
      </c>
      <c r="B1209" s="23" t="s">
        <v>5445</v>
      </c>
      <c r="C1209" s="27" t="s">
        <v>5446</v>
      </c>
      <c r="D1209" s="27" t="s">
        <v>5446</v>
      </c>
      <c r="E1209" t="s">
        <v>2495</v>
      </c>
      <c r="F1209" t="s">
        <v>2495</v>
      </c>
      <c r="G1209" t="s">
        <v>2495</v>
      </c>
      <c r="H1209" t="s">
        <v>2495</v>
      </c>
      <c r="I1209" t="s">
        <v>2496</v>
      </c>
      <c r="J1209" s="23" t="s">
        <v>4036</v>
      </c>
      <c r="K1209" s="23" t="s">
        <v>2505</v>
      </c>
      <c r="L1209" s="23" t="s">
        <v>2499</v>
      </c>
      <c r="M1209" s="2">
        <v>43831</v>
      </c>
      <c r="N1209" s="30"/>
      <c r="O1209" s="30"/>
      <c r="P1209" s="30"/>
      <c r="V1209" t="s">
        <v>40</v>
      </c>
      <c r="W1209" t="s">
        <v>40</v>
      </c>
      <c r="X1209" t="s">
        <v>2502</v>
      </c>
      <c r="Y1209" t="s">
        <v>2503</v>
      </c>
      <c r="Z1209" s="23" t="s">
        <v>2504</v>
      </c>
      <c r="AA1209" s="23" t="s">
        <v>4033</v>
      </c>
      <c r="AB1209" s="23" t="s">
        <v>2506</v>
      </c>
      <c r="AC1209" s="23"/>
      <c r="AD1209" s="23"/>
      <c r="AE1209" s="23"/>
      <c r="AF1209" s="23" t="s">
        <v>40</v>
      </c>
      <c r="AG1209" s="23" t="s">
        <v>4037</v>
      </c>
      <c r="AH1209" s="23" t="s">
        <v>41</v>
      </c>
      <c r="AI1209" s="23" t="s">
        <v>4038</v>
      </c>
      <c r="AJ1209" s="23" t="s">
        <v>4039</v>
      </c>
      <c r="AK1209" s="23" t="s">
        <v>2501</v>
      </c>
      <c r="AL1209" s="23" t="s">
        <v>2501</v>
      </c>
      <c r="AM1209" s="23" t="s">
        <v>2501</v>
      </c>
      <c r="AN1209" s="23" t="s">
        <v>2501</v>
      </c>
      <c r="AO1209" s="30"/>
      <c r="AP1209" t="s">
        <v>2500</v>
      </c>
      <c r="AQ1209" t="s">
        <v>4040</v>
      </c>
      <c r="AR1209">
        <v>19495</v>
      </c>
      <c r="AS1209" s="2">
        <v>43831</v>
      </c>
      <c r="AT1209" s="2" t="s">
        <v>4041</v>
      </c>
    </row>
    <row r="1210" spans="1:46" x14ac:dyDescent="0.25">
      <c r="A1210" t="s">
        <v>5447</v>
      </c>
      <c r="B1210" s="23" t="s">
        <v>2373</v>
      </c>
      <c r="C1210" s="26" t="s">
        <v>5448</v>
      </c>
      <c r="D1210" s="26" t="s">
        <v>5448</v>
      </c>
      <c r="E1210" t="s">
        <v>2495</v>
      </c>
      <c r="F1210" t="s">
        <v>2495</v>
      </c>
      <c r="G1210" t="s">
        <v>2495</v>
      </c>
      <c r="H1210" t="s">
        <v>2495</v>
      </c>
      <c r="I1210" t="s">
        <v>2496</v>
      </c>
      <c r="J1210" s="23" t="s">
        <v>4036</v>
      </c>
      <c r="K1210" s="23" t="s">
        <v>2505</v>
      </c>
      <c r="L1210" s="23" t="s">
        <v>2499</v>
      </c>
      <c r="M1210" s="2">
        <v>43831</v>
      </c>
      <c r="N1210" s="30"/>
      <c r="O1210" s="30"/>
      <c r="P1210" s="30"/>
      <c r="V1210" t="s">
        <v>40</v>
      </c>
      <c r="W1210" t="s">
        <v>40</v>
      </c>
      <c r="X1210" t="s">
        <v>2502</v>
      </c>
      <c r="Y1210" t="s">
        <v>2503</v>
      </c>
      <c r="Z1210" s="23" t="s">
        <v>2504</v>
      </c>
      <c r="AA1210" s="23" t="s">
        <v>4033</v>
      </c>
      <c r="AB1210" s="23" t="s">
        <v>2506</v>
      </c>
      <c r="AC1210" s="23"/>
      <c r="AD1210" s="23"/>
      <c r="AE1210" s="23"/>
      <c r="AF1210" s="23" t="s">
        <v>40</v>
      </c>
      <c r="AG1210" s="23" t="s">
        <v>4037</v>
      </c>
      <c r="AH1210" s="23" t="s">
        <v>41</v>
      </c>
      <c r="AI1210" s="23" t="s">
        <v>4038</v>
      </c>
      <c r="AJ1210" s="23" t="s">
        <v>4039</v>
      </c>
      <c r="AK1210" s="23" t="s">
        <v>2501</v>
      </c>
      <c r="AL1210" s="23" t="s">
        <v>2501</v>
      </c>
      <c r="AM1210" s="23" t="s">
        <v>2501</v>
      </c>
      <c r="AN1210" s="23" t="s">
        <v>2501</v>
      </c>
      <c r="AO1210" s="30"/>
      <c r="AP1210" t="s">
        <v>2500</v>
      </c>
      <c r="AQ1210" t="s">
        <v>4040</v>
      </c>
      <c r="AR1210">
        <v>19495</v>
      </c>
      <c r="AS1210" s="2">
        <v>43831</v>
      </c>
      <c r="AT1210" s="2" t="s">
        <v>4041</v>
      </c>
    </row>
    <row r="1211" spans="1:46" x14ac:dyDescent="0.25">
      <c r="A1211" t="s">
        <v>5449</v>
      </c>
      <c r="B1211" s="23" t="s">
        <v>5450</v>
      </c>
      <c r="C1211" s="27" t="s">
        <v>5451</v>
      </c>
      <c r="D1211" s="27" t="s">
        <v>5451</v>
      </c>
      <c r="E1211" t="s">
        <v>2495</v>
      </c>
      <c r="F1211" t="s">
        <v>2495</v>
      </c>
      <c r="G1211" t="s">
        <v>2495</v>
      </c>
      <c r="H1211" t="s">
        <v>2495</v>
      </c>
      <c r="I1211" t="s">
        <v>2496</v>
      </c>
      <c r="J1211" s="23" t="s">
        <v>4036</v>
      </c>
      <c r="K1211" s="23" t="s">
        <v>2505</v>
      </c>
      <c r="L1211" s="23" t="s">
        <v>2499</v>
      </c>
      <c r="M1211" s="2">
        <v>43831</v>
      </c>
      <c r="N1211" s="30"/>
      <c r="O1211" s="30"/>
      <c r="P1211" s="30"/>
      <c r="V1211" t="s">
        <v>40</v>
      </c>
      <c r="W1211" t="s">
        <v>40</v>
      </c>
      <c r="X1211" t="s">
        <v>2502</v>
      </c>
      <c r="Y1211" t="s">
        <v>2503</v>
      </c>
      <c r="Z1211" s="23" t="s">
        <v>2504</v>
      </c>
      <c r="AA1211" s="23" t="s">
        <v>4033</v>
      </c>
      <c r="AB1211" s="23" t="s">
        <v>2506</v>
      </c>
      <c r="AC1211" s="23"/>
      <c r="AD1211" s="23"/>
      <c r="AE1211" s="23"/>
      <c r="AF1211" s="23" t="s">
        <v>40</v>
      </c>
      <c r="AG1211" s="23" t="s">
        <v>4037</v>
      </c>
      <c r="AH1211" s="23" t="s">
        <v>41</v>
      </c>
      <c r="AI1211" s="23" t="s">
        <v>4038</v>
      </c>
      <c r="AJ1211" s="23" t="s">
        <v>4039</v>
      </c>
      <c r="AK1211" s="23" t="s">
        <v>2501</v>
      </c>
      <c r="AL1211" s="23" t="s">
        <v>2501</v>
      </c>
      <c r="AM1211" s="23" t="s">
        <v>2501</v>
      </c>
      <c r="AN1211" s="23" t="s">
        <v>2501</v>
      </c>
      <c r="AO1211" s="30"/>
      <c r="AP1211" t="s">
        <v>2500</v>
      </c>
      <c r="AQ1211" t="s">
        <v>4040</v>
      </c>
      <c r="AR1211">
        <v>19495</v>
      </c>
      <c r="AS1211" s="2">
        <v>43831</v>
      </c>
      <c r="AT1211" s="2" t="s">
        <v>4041</v>
      </c>
    </row>
    <row r="1212" spans="1:46" x14ac:dyDescent="0.25">
      <c r="A1212" t="s">
        <v>5452</v>
      </c>
      <c r="B1212" s="23" t="s">
        <v>5453</v>
      </c>
      <c r="C1212" s="26" t="s">
        <v>5454</v>
      </c>
      <c r="D1212" s="26" t="s">
        <v>5454</v>
      </c>
      <c r="E1212" t="s">
        <v>2495</v>
      </c>
      <c r="F1212" t="s">
        <v>2495</v>
      </c>
      <c r="G1212" t="s">
        <v>2495</v>
      </c>
      <c r="H1212" t="s">
        <v>2495</v>
      </c>
      <c r="I1212" t="s">
        <v>2496</v>
      </c>
      <c r="J1212" s="23" t="s">
        <v>4036</v>
      </c>
      <c r="K1212" s="23" t="s">
        <v>2505</v>
      </c>
      <c r="L1212" s="23" t="s">
        <v>2499</v>
      </c>
      <c r="M1212" s="2">
        <v>43831</v>
      </c>
      <c r="N1212" s="30"/>
      <c r="O1212" s="30"/>
      <c r="P1212" s="30"/>
      <c r="V1212" t="s">
        <v>40</v>
      </c>
      <c r="W1212" t="s">
        <v>40</v>
      </c>
      <c r="X1212" t="s">
        <v>2502</v>
      </c>
      <c r="Y1212" t="s">
        <v>2503</v>
      </c>
      <c r="Z1212" s="23" t="s">
        <v>2504</v>
      </c>
      <c r="AA1212" s="23" t="s">
        <v>4033</v>
      </c>
      <c r="AB1212" s="23" t="s">
        <v>2506</v>
      </c>
      <c r="AC1212" s="23"/>
      <c r="AD1212" s="23"/>
      <c r="AE1212" s="23"/>
      <c r="AF1212" s="23" t="s">
        <v>40</v>
      </c>
      <c r="AG1212" s="23" t="s">
        <v>4037</v>
      </c>
      <c r="AH1212" s="23" t="s">
        <v>41</v>
      </c>
      <c r="AI1212" s="23" t="s">
        <v>4038</v>
      </c>
      <c r="AJ1212" s="23" t="s">
        <v>4039</v>
      </c>
      <c r="AK1212" s="23" t="s">
        <v>2501</v>
      </c>
      <c r="AL1212" s="23" t="s">
        <v>2501</v>
      </c>
      <c r="AM1212" s="23" t="s">
        <v>2501</v>
      </c>
      <c r="AN1212" s="23" t="s">
        <v>2501</v>
      </c>
      <c r="AO1212" s="30"/>
      <c r="AP1212" t="s">
        <v>2500</v>
      </c>
      <c r="AQ1212" t="s">
        <v>4040</v>
      </c>
      <c r="AR1212">
        <v>19495</v>
      </c>
      <c r="AS1212" s="2">
        <v>43831</v>
      </c>
      <c r="AT1212" s="2" t="s">
        <v>4041</v>
      </c>
    </row>
    <row r="1213" spans="1:46" x14ac:dyDescent="0.25">
      <c r="A1213" t="s">
        <v>5455</v>
      </c>
      <c r="B1213" s="23" t="s">
        <v>5456</v>
      </c>
      <c r="C1213" s="28" t="s">
        <v>5457</v>
      </c>
      <c r="D1213" s="27" t="s">
        <v>5457</v>
      </c>
      <c r="E1213" t="s">
        <v>2495</v>
      </c>
      <c r="F1213" t="s">
        <v>2495</v>
      </c>
      <c r="G1213" t="s">
        <v>2495</v>
      </c>
      <c r="H1213" t="s">
        <v>2495</v>
      </c>
      <c r="I1213" t="s">
        <v>2496</v>
      </c>
      <c r="J1213" s="23" t="s">
        <v>4036</v>
      </c>
      <c r="K1213" s="23" t="s">
        <v>2505</v>
      </c>
      <c r="L1213" s="23" t="s">
        <v>2499</v>
      </c>
      <c r="M1213" s="2">
        <v>43831</v>
      </c>
      <c r="N1213" s="30"/>
      <c r="O1213" s="30"/>
      <c r="P1213" s="30"/>
      <c r="V1213" t="s">
        <v>40</v>
      </c>
      <c r="W1213" t="s">
        <v>40</v>
      </c>
      <c r="X1213" t="s">
        <v>2502</v>
      </c>
      <c r="Y1213" t="s">
        <v>2503</v>
      </c>
      <c r="Z1213" s="23" t="s">
        <v>2504</v>
      </c>
      <c r="AA1213" s="23" t="s">
        <v>4033</v>
      </c>
      <c r="AB1213" s="23" t="s">
        <v>2506</v>
      </c>
      <c r="AC1213" s="23"/>
      <c r="AD1213" s="23"/>
      <c r="AE1213" s="23"/>
      <c r="AF1213" s="23" t="s">
        <v>40</v>
      </c>
      <c r="AG1213" s="23" t="s">
        <v>4037</v>
      </c>
      <c r="AH1213" s="23" t="s">
        <v>41</v>
      </c>
      <c r="AI1213" s="23" t="s">
        <v>4038</v>
      </c>
      <c r="AJ1213" s="23" t="s">
        <v>4039</v>
      </c>
      <c r="AK1213" s="23" t="s">
        <v>2501</v>
      </c>
      <c r="AL1213" s="23" t="s">
        <v>2501</v>
      </c>
      <c r="AM1213" s="23" t="s">
        <v>2501</v>
      </c>
      <c r="AN1213" s="23" t="s">
        <v>2501</v>
      </c>
      <c r="AO1213" s="30"/>
      <c r="AP1213" t="s">
        <v>2500</v>
      </c>
      <c r="AQ1213" t="s">
        <v>4040</v>
      </c>
      <c r="AR1213">
        <v>19495</v>
      </c>
      <c r="AS1213" s="2">
        <v>43831</v>
      </c>
      <c r="AT1213" s="2" t="s">
        <v>4041</v>
      </c>
    </row>
    <row r="1214" spans="1:46" x14ac:dyDescent="0.25">
      <c r="A1214" t="s">
        <v>5458</v>
      </c>
      <c r="B1214" s="23" t="s">
        <v>5459</v>
      </c>
      <c r="C1214" s="26" t="s">
        <v>5460</v>
      </c>
      <c r="D1214" s="26" t="s">
        <v>5460</v>
      </c>
      <c r="E1214" t="s">
        <v>2495</v>
      </c>
      <c r="F1214" t="s">
        <v>2495</v>
      </c>
      <c r="G1214" t="s">
        <v>2495</v>
      </c>
      <c r="H1214" t="s">
        <v>2495</v>
      </c>
      <c r="I1214" t="s">
        <v>2496</v>
      </c>
      <c r="J1214" s="23" t="s">
        <v>4036</v>
      </c>
      <c r="K1214" s="23" t="s">
        <v>2505</v>
      </c>
      <c r="L1214" s="23" t="s">
        <v>2499</v>
      </c>
      <c r="M1214" s="2">
        <v>43831</v>
      </c>
      <c r="N1214" s="30"/>
      <c r="O1214" s="30"/>
      <c r="P1214" s="30"/>
      <c r="V1214" t="s">
        <v>40</v>
      </c>
      <c r="W1214" t="s">
        <v>40</v>
      </c>
      <c r="X1214" t="s">
        <v>2502</v>
      </c>
      <c r="Y1214" t="s">
        <v>2503</v>
      </c>
      <c r="Z1214" s="23" t="s">
        <v>2504</v>
      </c>
      <c r="AA1214" s="23" t="s">
        <v>4033</v>
      </c>
      <c r="AB1214" s="23" t="s">
        <v>2506</v>
      </c>
      <c r="AC1214" s="23"/>
      <c r="AD1214" s="23"/>
      <c r="AE1214" s="23"/>
      <c r="AF1214" s="23" t="s">
        <v>40</v>
      </c>
      <c r="AG1214" s="23" t="s">
        <v>4037</v>
      </c>
      <c r="AH1214" s="23" t="s">
        <v>41</v>
      </c>
      <c r="AI1214" s="23" t="s">
        <v>4038</v>
      </c>
      <c r="AJ1214" s="23" t="s">
        <v>4039</v>
      </c>
      <c r="AK1214" s="23" t="s">
        <v>2501</v>
      </c>
      <c r="AL1214" s="23" t="s">
        <v>2501</v>
      </c>
      <c r="AM1214" s="23" t="s">
        <v>2501</v>
      </c>
      <c r="AN1214" s="23" t="s">
        <v>2501</v>
      </c>
      <c r="AO1214" s="30"/>
      <c r="AP1214" t="s">
        <v>2500</v>
      </c>
      <c r="AQ1214" t="s">
        <v>4040</v>
      </c>
      <c r="AR1214">
        <v>19495</v>
      </c>
      <c r="AS1214" s="2">
        <v>43831</v>
      </c>
      <c r="AT1214" s="2" t="s">
        <v>4041</v>
      </c>
    </row>
    <row r="1215" spans="1:46" x14ac:dyDescent="0.25">
      <c r="A1215" t="s">
        <v>5461</v>
      </c>
      <c r="B1215" s="23" t="s">
        <v>1911</v>
      </c>
      <c r="C1215" s="27" t="s">
        <v>5462</v>
      </c>
      <c r="D1215" s="27" t="s">
        <v>5462</v>
      </c>
      <c r="E1215" t="s">
        <v>2495</v>
      </c>
      <c r="F1215" t="s">
        <v>2495</v>
      </c>
      <c r="G1215" t="s">
        <v>2495</v>
      </c>
      <c r="H1215" t="s">
        <v>2495</v>
      </c>
      <c r="I1215" t="s">
        <v>2496</v>
      </c>
      <c r="J1215" s="23" t="s">
        <v>4036</v>
      </c>
      <c r="K1215" s="23" t="s">
        <v>2505</v>
      </c>
      <c r="L1215" s="23" t="s">
        <v>2499</v>
      </c>
      <c r="M1215" s="2">
        <v>43831</v>
      </c>
      <c r="N1215" s="30"/>
      <c r="O1215" s="30"/>
      <c r="P1215" s="30"/>
      <c r="V1215" t="s">
        <v>40</v>
      </c>
      <c r="W1215" t="s">
        <v>40</v>
      </c>
      <c r="X1215" t="s">
        <v>2502</v>
      </c>
      <c r="Y1215" t="s">
        <v>2503</v>
      </c>
      <c r="Z1215" s="23" t="s">
        <v>2504</v>
      </c>
      <c r="AA1215" s="23" t="s">
        <v>4033</v>
      </c>
      <c r="AB1215" s="23" t="s">
        <v>2506</v>
      </c>
      <c r="AC1215" s="23"/>
      <c r="AD1215" s="23"/>
      <c r="AE1215" s="23"/>
      <c r="AF1215" s="23" t="s">
        <v>40</v>
      </c>
      <c r="AG1215" s="23" t="s">
        <v>4037</v>
      </c>
      <c r="AH1215" s="23" t="s">
        <v>41</v>
      </c>
      <c r="AI1215" s="23" t="s">
        <v>4038</v>
      </c>
      <c r="AJ1215" s="23" t="s">
        <v>4039</v>
      </c>
      <c r="AK1215" s="23" t="s">
        <v>2501</v>
      </c>
      <c r="AL1215" s="23" t="s">
        <v>2501</v>
      </c>
      <c r="AM1215" s="23" t="s">
        <v>2501</v>
      </c>
      <c r="AN1215" s="23" t="s">
        <v>2501</v>
      </c>
      <c r="AO1215" s="30"/>
      <c r="AP1215" t="s">
        <v>2500</v>
      </c>
      <c r="AQ1215" t="s">
        <v>4040</v>
      </c>
      <c r="AR1215">
        <v>19495</v>
      </c>
      <c r="AS1215" s="2">
        <v>43831</v>
      </c>
      <c r="AT1215" s="2" t="s">
        <v>4041</v>
      </c>
    </row>
    <row r="1216" spans="1:46" x14ac:dyDescent="0.25">
      <c r="A1216" t="s">
        <v>5463</v>
      </c>
      <c r="B1216" s="23" t="s">
        <v>1038</v>
      </c>
      <c r="C1216" s="28" t="s">
        <v>5464</v>
      </c>
      <c r="D1216" s="26" t="s">
        <v>5464</v>
      </c>
      <c r="E1216" t="s">
        <v>2495</v>
      </c>
      <c r="F1216" t="s">
        <v>2495</v>
      </c>
      <c r="G1216" t="s">
        <v>2495</v>
      </c>
      <c r="H1216" t="s">
        <v>2495</v>
      </c>
      <c r="I1216" t="s">
        <v>2496</v>
      </c>
      <c r="J1216" s="23" t="s">
        <v>4036</v>
      </c>
      <c r="K1216" s="23" t="s">
        <v>2505</v>
      </c>
      <c r="L1216" s="23" t="s">
        <v>2499</v>
      </c>
      <c r="M1216" s="2">
        <v>43831</v>
      </c>
      <c r="N1216" s="30"/>
      <c r="O1216" s="30"/>
      <c r="P1216" s="30"/>
      <c r="V1216" t="s">
        <v>40</v>
      </c>
      <c r="W1216" t="s">
        <v>40</v>
      </c>
      <c r="X1216" t="s">
        <v>2502</v>
      </c>
      <c r="Y1216" t="s">
        <v>2503</v>
      </c>
      <c r="Z1216" s="23" t="s">
        <v>2504</v>
      </c>
      <c r="AA1216" s="23" t="s">
        <v>4033</v>
      </c>
      <c r="AB1216" s="23" t="s">
        <v>2506</v>
      </c>
      <c r="AC1216" s="23"/>
      <c r="AD1216" s="23"/>
      <c r="AE1216" s="23"/>
      <c r="AF1216" s="23" t="s">
        <v>40</v>
      </c>
      <c r="AG1216" s="23" t="s">
        <v>4037</v>
      </c>
      <c r="AH1216" s="23" t="s">
        <v>41</v>
      </c>
      <c r="AI1216" s="23" t="s">
        <v>4038</v>
      </c>
      <c r="AJ1216" s="23" t="s">
        <v>4039</v>
      </c>
      <c r="AK1216" s="23" t="s">
        <v>2501</v>
      </c>
      <c r="AL1216" s="23" t="s">
        <v>2501</v>
      </c>
      <c r="AM1216" s="23" t="s">
        <v>2501</v>
      </c>
      <c r="AN1216" s="23" t="s">
        <v>2501</v>
      </c>
      <c r="AO1216" s="30"/>
      <c r="AP1216" t="s">
        <v>2500</v>
      </c>
      <c r="AQ1216" t="s">
        <v>4040</v>
      </c>
      <c r="AR1216">
        <v>19495</v>
      </c>
      <c r="AS1216" s="2">
        <v>43831</v>
      </c>
      <c r="AT1216" s="2" t="s">
        <v>4041</v>
      </c>
    </row>
    <row r="1217" spans="1:46" x14ac:dyDescent="0.25">
      <c r="A1217" t="s">
        <v>5465</v>
      </c>
      <c r="B1217" s="23" t="s">
        <v>5466</v>
      </c>
      <c r="C1217" s="27" t="s">
        <v>5467</v>
      </c>
      <c r="D1217" s="27" t="s">
        <v>5467</v>
      </c>
      <c r="E1217" t="s">
        <v>2495</v>
      </c>
      <c r="F1217" t="s">
        <v>2495</v>
      </c>
      <c r="G1217" t="s">
        <v>2495</v>
      </c>
      <c r="H1217" t="s">
        <v>2495</v>
      </c>
      <c r="I1217" t="s">
        <v>2496</v>
      </c>
      <c r="J1217" s="23" t="s">
        <v>4036</v>
      </c>
      <c r="K1217" s="23" t="s">
        <v>2505</v>
      </c>
      <c r="L1217" s="23" t="s">
        <v>2499</v>
      </c>
      <c r="M1217" s="2">
        <v>43831</v>
      </c>
      <c r="N1217" s="30"/>
      <c r="O1217" s="30"/>
      <c r="P1217" s="30"/>
      <c r="V1217" t="s">
        <v>40</v>
      </c>
      <c r="W1217" t="s">
        <v>40</v>
      </c>
      <c r="X1217" t="s">
        <v>2502</v>
      </c>
      <c r="Y1217" t="s">
        <v>2503</v>
      </c>
      <c r="Z1217" s="23" t="s">
        <v>2504</v>
      </c>
      <c r="AA1217" s="23" t="s">
        <v>4033</v>
      </c>
      <c r="AB1217" s="23" t="s">
        <v>2506</v>
      </c>
      <c r="AC1217" s="23"/>
      <c r="AD1217" s="23"/>
      <c r="AE1217" s="23"/>
      <c r="AF1217" s="23" t="s">
        <v>40</v>
      </c>
      <c r="AG1217" s="23" t="s">
        <v>4037</v>
      </c>
      <c r="AH1217" s="23" t="s">
        <v>41</v>
      </c>
      <c r="AI1217" s="23" t="s">
        <v>4038</v>
      </c>
      <c r="AJ1217" s="23" t="s">
        <v>4039</v>
      </c>
      <c r="AK1217" s="23" t="s">
        <v>2501</v>
      </c>
      <c r="AL1217" s="23" t="s">
        <v>2501</v>
      </c>
      <c r="AM1217" s="23" t="s">
        <v>2501</v>
      </c>
      <c r="AN1217" s="23" t="s">
        <v>2501</v>
      </c>
      <c r="AO1217" s="30"/>
      <c r="AP1217" t="s">
        <v>2500</v>
      </c>
      <c r="AQ1217" t="s">
        <v>4040</v>
      </c>
      <c r="AR1217">
        <v>19495</v>
      </c>
      <c r="AS1217" s="2">
        <v>43831</v>
      </c>
      <c r="AT1217" s="2" t="s">
        <v>4041</v>
      </c>
    </row>
    <row r="1218" spans="1:46" x14ac:dyDescent="0.25">
      <c r="A1218" t="s">
        <v>5468</v>
      </c>
      <c r="B1218" s="23" t="s">
        <v>5469</v>
      </c>
      <c r="C1218" s="26" t="s">
        <v>5470</v>
      </c>
      <c r="D1218" s="26" t="s">
        <v>5470</v>
      </c>
      <c r="E1218" t="s">
        <v>2495</v>
      </c>
      <c r="F1218" t="s">
        <v>2495</v>
      </c>
      <c r="G1218" t="s">
        <v>2495</v>
      </c>
      <c r="H1218" t="s">
        <v>2495</v>
      </c>
      <c r="I1218" t="s">
        <v>2496</v>
      </c>
      <c r="J1218" s="23" t="s">
        <v>4036</v>
      </c>
      <c r="K1218" s="23" t="s">
        <v>2505</v>
      </c>
      <c r="L1218" s="23" t="s">
        <v>2499</v>
      </c>
      <c r="M1218" s="2">
        <v>43831</v>
      </c>
      <c r="N1218" s="30"/>
      <c r="O1218" s="30"/>
      <c r="P1218" s="30"/>
      <c r="V1218" t="s">
        <v>40</v>
      </c>
      <c r="W1218" t="s">
        <v>40</v>
      </c>
      <c r="X1218" t="s">
        <v>2502</v>
      </c>
      <c r="Y1218" t="s">
        <v>2503</v>
      </c>
      <c r="Z1218" s="23" t="s">
        <v>2504</v>
      </c>
      <c r="AA1218" s="23" t="s">
        <v>4033</v>
      </c>
      <c r="AB1218" s="23" t="s">
        <v>2506</v>
      </c>
      <c r="AC1218" s="23"/>
      <c r="AD1218" s="23"/>
      <c r="AE1218" s="23"/>
      <c r="AF1218" s="23" t="s">
        <v>40</v>
      </c>
      <c r="AG1218" s="23" t="s">
        <v>4037</v>
      </c>
      <c r="AH1218" s="23" t="s">
        <v>41</v>
      </c>
      <c r="AI1218" s="23" t="s">
        <v>4038</v>
      </c>
      <c r="AJ1218" s="23" t="s">
        <v>4039</v>
      </c>
      <c r="AK1218" s="23" t="s">
        <v>2501</v>
      </c>
      <c r="AL1218" s="23" t="s">
        <v>2501</v>
      </c>
      <c r="AM1218" s="23" t="s">
        <v>2501</v>
      </c>
      <c r="AN1218" s="23" t="s">
        <v>2501</v>
      </c>
      <c r="AO1218" s="30"/>
      <c r="AP1218" t="s">
        <v>2500</v>
      </c>
      <c r="AQ1218" t="s">
        <v>4040</v>
      </c>
      <c r="AR1218">
        <v>19495</v>
      </c>
      <c r="AS1218" s="2">
        <v>43831</v>
      </c>
      <c r="AT1218" s="2" t="s">
        <v>4041</v>
      </c>
    </row>
    <row r="1219" spans="1:46" x14ac:dyDescent="0.25">
      <c r="A1219" t="s">
        <v>5471</v>
      </c>
      <c r="B1219" s="23" t="s">
        <v>5472</v>
      </c>
      <c r="C1219" s="27" t="s">
        <v>5473</v>
      </c>
      <c r="D1219" s="27" t="s">
        <v>5473</v>
      </c>
      <c r="E1219" t="s">
        <v>2495</v>
      </c>
      <c r="F1219" t="s">
        <v>2495</v>
      </c>
      <c r="G1219" t="s">
        <v>2495</v>
      </c>
      <c r="H1219" t="s">
        <v>2495</v>
      </c>
      <c r="I1219" t="s">
        <v>2496</v>
      </c>
      <c r="J1219" s="23" t="s">
        <v>4036</v>
      </c>
      <c r="K1219" s="23" t="s">
        <v>2505</v>
      </c>
      <c r="L1219" s="23" t="s">
        <v>2499</v>
      </c>
      <c r="M1219" s="2">
        <v>43831</v>
      </c>
      <c r="N1219" s="30"/>
      <c r="O1219" s="30"/>
      <c r="P1219" s="30"/>
      <c r="V1219" t="s">
        <v>40</v>
      </c>
      <c r="W1219" t="s">
        <v>40</v>
      </c>
      <c r="X1219" t="s">
        <v>2502</v>
      </c>
      <c r="Y1219" t="s">
        <v>2503</v>
      </c>
      <c r="Z1219" s="23" t="s">
        <v>2504</v>
      </c>
      <c r="AA1219" s="23" t="s">
        <v>4033</v>
      </c>
      <c r="AB1219" s="23" t="s">
        <v>2506</v>
      </c>
      <c r="AC1219" s="23"/>
      <c r="AD1219" s="23"/>
      <c r="AE1219" s="23"/>
      <c r="AF1219" s="23" t="s">
        <v>40</v>
      </c>
      <c r="AG1219" s="23" t="s">
        <v>4037</v>
      </c>
      <c r="AH1219" s="23" t="s">
        <v>41</v>
      </c>
      <c r="AI1219" s="23" t="s">
        <v>4038</v>
      </c>
      <c r="AJ1219" s="23" t="s">
        <v>4039</v>
      </c>
      <c r="AK1219" s="23" t="s">
        <v>2501</v>
      </c>
      <c r="AL1219" s="23" t="s">
        <v>2501</v>
      </c>
      <c r="AM1219" s="23" t="s">
        <v>2501</v>
      </c>
      <c r="AN1219" s="23" t="s">
        <v>2501</v>
      </c>
      <c r="AO1219" s="30"/>
      <c r="AP1219" t="s">
        <v>2500</v>
      </c>
      <c r="AQ1219" t="s">
        <v>4040</v>
      </c>
      <c r="AR1219">
        <v>19495</v>
      </c>
      <c r="AS1219" s="2">
        <v>43831</v>
      </c>
      <c r="AT1219" s="2" t="s">
        <v>4041</v>
      </c>
    </row>
    <row r="1220" spans="1:46" x14ac:dyDescent="0.25">
      <c r="A1220" t="s">
        <v>5474</v>
      </c>
      <c r="B1220" s="23" t="s">
        <v>5475</v>
      </c>
      <c r="C1220" s="28" t="s">
        <v>5476</v>
      </c>
      <c r="D1220" s="26" t="s">
        <v>5476</v>
      </c>
      <c r="E1220" t="s">
        <v>2495</v>
      </c>
      <c r="F1220" t="s">
        <v>2495</v>
      </c>
      <c r="G1220" t="s">
        <v>2495</v>
      </c>
      <c r="H1220" t="s">
        <v>2495</v>
      </c>
      <c r="I1220" t="s">
        <v>2496</v>
      </c>
      <c r="J1220" s="23" t="s">
        <v>4036</v>
      </c>
      <c r="K1220" s="23" t="s">
        <v>2505</v>
      </c>
      <c r="L1220" s="23" t="s">
        <v>2499</v>
      </c>
      <c r="M1220" s="2">
        <v>43831</v>
      </c>
      <c r="N1220" s="30"/>
      <c r="O1220" s="30"/>
      <c r="P1220" s="30"/>
      <c r="V1220" t="s">
        <v>40</v>
      </c>
      <c r="W1220" t="s">
        <v>40</v>
      </c>
      <c r="X1220" t="s">
        <v>2502</v>
      </c>
      <c r="Y1220" t="s">
        <v>2503</v>
      </c>
      <c r="Z1220" s="23" t="s">
        <v>2504</v>
      </c>
      <c r="AA1220" s="23" t="s">
        <v>4033</v>
      </c>
      <c r="AB1220" s="23" t="s">
        <v>2506</v>
      </c>
      <c r="AC1220" s="23"/>
      <c r="AD1220" s="23"/>
      <c r="AE1220" s="23"/>
      <c r="AF1220" s="23" t="s">
        <v>40</v>
      </c>
      <c r="AG1220" s="23" t="s">
        <v>4037</v>
      </c>
      <c r="AH1220" s="23" t="s">
        <v>41</v>
      </c>
      <c r="AI1220" s="23" t="s">
        <v>4038</v>
      </c>
      <c r="AJ1220" s="23" t="s">
        <v>4039</v>
      </c>
      <c r="AK1220" s="23" t="s">
        <v>2501</v>
      </c>
      <c r="AL1220" s="23" t="s">
        <v>2501</v>
      </c>
      <c r="AM1220" s="23" t="s">
        <v>2501</v>
      </c>
      <c r="AN1220" s="23" t="s">
        <v>2501</v>
      </c>
      <c r="AO1220" s="30"/>
      <c r="AP1220" t="s">
        <v>2500</v>
      </c>
      <c r="AQ1220" t="s">
        <v>4040</v>
      </c>
      <c r="AR1220">
        <v>19495</v>
      </c>
      <c r="AS1220" s="2">
        <v>43831</v>
      </c>
      <c r="AT1220" s="2" t="s">
        <v>4041</v>
      </c>
    </row>
    <row r="1221" spans="1:46" x14ac:dyDescent="0.25">
      <c r="A1221" t="s">
        <v>5477</v>
      </c>
      <c r="B1221" s="23" t="s">
        <v>5478</v>
      </c>
      <c r="C1221" s="27" t="s">
        <v>5479</v>
      </c>
      <c r="D1221" s="27" t="s">
        <v>5479</v>
      </c>
      <c r="E1221" t="s">
        <v>2495</v>
      </c>
      <c r="F1221" t="s">
        <v>2495</v>
      </c>
      <c r="G1221" t="s">
        <v>2495</v>
      </c>
      <c r="H1221" t="s">
        <v>2495</v>
      </c>
      <c r="I1221" t="s">
        <v>2496</v>
      </c>
      <c r="J1221" s="23" t="s">
        <v>4036</v>
      </c>
      <c r="K1221" s="23" t="s">
        <v>2505</v>
      </c>
      <c r="L1221" s="23" t="s">
        <v>2499</v>
      </c>
      <c r="M1221" s="2">
        <v>43831</v>
      </c>
      <c r="N1221" s="30"/>
      <c r="O1221" s="30"/>
      <c r="P1221" s="30"/>
      <c r="V1221" t="s">
        <v>40</v>
      </c>
      <c r="W1221" t="s">
        <v>40</v>
      </c>
      <c r="X1221" t="s">
        <v>2502</v>
      </c>
      <c r="Y1221" t="s">
        <v>2503</v>
      </c>
      <c r="Z1221" s="23" t="s">
        <v>2504</v>
      </c>
      <c r="AA1221" s="23" t="s">
        <v>4033</v>
      </c>
      <c r="AB1221" s="23" t="s">
        <v>2506</v>
      </c>
      <c r="AC1221" s="23"/>
      <c r="AD1221" s="23"/>
      <c r="AE1221" s="23"/>
      <c r="AF1221" s="23" t="s">
        <v>40</v>
      </c>
      <c r="AG1221" s="23" t="s">
        <v>4037</v>
      </c>
      <c r="AH1221" s="23" t="s">
        <v>41</v>
      </c>
      <c r="AI1221" s="23" t="s">
        <v>4038</v>
      </c>
      <c r="AJ1221" s="23" t="s">
        <v>4039</v>
      </c>
      <c r="AK1221" s="23" t="s">
        <v>2501</v>
      </c>
      <c r="AL1221" s="23" t="s">
        <v>2501</v>
      </c>
      <c r="AM1221" s="23" t="s">
        <v>2501</v>
      </c>
      <c r="AN1221" s="23" t="s">
        <v>2501</v>
      </c>
      <c r="AO1221" s="30"/>
      <c r="AP1221" t="s">
        <v>2500</v>
      </c>
      <c r="AQ1221" t="s">
        <v>4040</v>
      </c>
      <c r="AR1221">
        <v>19495</v>
      </c>
      <c r="AS1221" s="2">
        <v>43831</v>
      </c>
      <c r="AT1221" s="2" t="s">
        <v>4041</v>
      </c>
    </row>
    <row r="1222" spans="1:46" x14ac:dyDescent="0.25">
      <c r="A1222" t="s">
        <v>5480</v>
      </c>
      <c r="B1222" s="23" t="s">
        <v>5481</v>
      </c>
      <c r="C1222" s="26" t="s">
        <v>5482</v>
      </c>
      <c r="D1222" s="26" t="s">
        <v>5482</v>
      </c>
      <c r="E1222" t="s">
        <v>2495</v>
      </c>
      <c r="F1222" t="s">
        <v>2495</v>
      </c>
      <c r="G1222" t="s">
        <v>2495</v>
      </c>
      <c r="H1222" t="s">
        <v>2495</v>
      </c>
      <c r="I1222" t="s">
        <v>2496</v>
      </c>
      <c r="J1222" s="23" t="s">
        <v>4036</v>
      </c>
      <c r="K1222" s="23" t="s">
        <v>2505</v>
      </c>
      <c r="L1222" s="23" t="s">
        <v>2499</v>
      </c>
      <c r="M1222" s="2">
        <v>43831</v>
      </c>
      <c r="N1222" s="30"/>
      <c r="O1222" s="30"/>
      <c r="P1222" s="30"/>
      <c r="V1222" t="s">
        <v>40</v>
      </c>
      <c r="W1222" t="s">
        <v>40</v>
      </c>
      <c r="X1222" t="s">
        <v>2502</v>
      </c>
      <c r="Y1222" t="s">
        <v>2503</v>
      </c>
      <c r="Z1222" s="23" t="s">
        <v>2504</v>
      </c>
      <c r="AA1222" s="23" t="s">
        <v>4033</v>
      </c>
      <c r="AB1222" s="23" t="s">
        <v>2506</v>
      </c>
      <c r="AC1222" s="23"/>
      <c r="AD1222" s="23"/>
      <c r="AE1222" s="23"/>
      <c r="AF1222" s="23" t="s">
        <v>40</v>
      </c>
      <c r="AG1222" s="23" t="s">
        <v>4037</v>
      </c>
      <c r="AH1222" s="23" t="s">
        <v>41</v>
      </c>
      <c r="AI1222" s="23" t="s">
        <v>4038</v>
      </c>
      <c r="AJ1222" s="23" t="s">
        <v>4039</v>
      </c>
      <c r="AK1222" s="23" t="s">
        <v>2501</v>
      </c>
      <c r="AL1222" s="23" t="s">
        <v>2501</v>
      </c>
      <c r="AM1222" s="23" t="s">
        <v>2501</v>
      </c>
      <c r="AN1222" s="23" t="s">
        <v>2501</v>
      </c>
      <c r="AO1222" s="30"/>
      <c r="AP1222" t="s">
        <v>2500</v>
      </c>
      <c r="AQ1222" t="s">
        <v>4040</v>
      </c>
      <c r="AR1222">
        <v>19495</v>
      </c>
      <c r="AS1222" s="2">
        <v>43831</v>
      </c>
      <c r="AT1222" s="2" t="s">
        <v>4041</v>
      </c>
    </row>
    <row r="1223" spans="1:46" x14ac:dyDescent="0.25">
      <c r="A1223" t="s">
        <v>5483</v>
      </c>
      <c r="B1223" s="23" t="s">
        <v>5484</v>
      </c>
      <c r="C1223" s="27" t="s">
        <v>5485</v>
      </c>
      <c r="D1223" s="27" t="s">
        <v>5485</v>
      </c>
      <c r="E1223" t="s">
        <v>2495</v>
      </c>
      <c r="F1223" t="s">
        <v>2495</v>
      </c>
      <c r="G1223" t="s">
        <v>2495</v>
      </c>
      <c r="H1223" t="s">
        <v>2495</v>
      </c>
      <c r="I1223" t="s">
        <v>2496</v>
      </c>
      <c r="J1223" s="23" t="s">
        <v>4036</v>
      </c>
      <c r="K1223" s="23" t="s">
        <v>2505</v>
      </c>
      <c r="L1223" s="23" t="s">
        <v>2499</v>
      </c>
      <c r="M1223" s="2">
        <v>43831</v>
      </c>
      <c r="N1223" s="30"/>
      <c r="O1223" s="30"/>
      <c r="P1223" s="30"/>
      <c r="V1223" t="s">
        <v>40</v>
      </c>
      <c r="W1223" t="s">
        <v>40</v>
      </c>
      <c r="X1223" t="s">
        <v>2502</v>
      </c>
      <c r="Y1223" t="s">
        <v>2503</v>
      </c>
      <c r="Z1223" s="23" t="s">
        <v>2504</v>
      </c>
      <c r="AA1223" s="23" t="s">
        <v>4033</v>
      </c>
      <c r="AB1223" s="23" t="s">
        <v>2506</v>
      </c>
      <c r="AC1223" s="23"/>
      <c r="AD1223" s="23"/>
      <c r="AE1223" s="23"/>
      <c r="AF1223" s="23" t="s">
        <v>40</v>
      </c>
      <c r="AG1223" s="23" t="s">
        <v>4037</v>
      </c>
      <c r="AH1223" s="23" t="s">
        <v>41</v>
      </c>
      <c r="AI1223" s="23" t="s">
        <v>4038</v>
      </c>
      <c r="AJ1223" s="23" t="s">
        <v>4039</v>
      </c>
      <c r="AK1223" s="23" t="s">
        <v>2501</v>
      </c>
      <c r="AL1223" s="23" t="s">
        <v>2501</v>
      </c>
      <c r="AM1223" s="23" t="s">
        <v>2501</v>
      </c>
      <c r="AN1223" s="23" t="s">
        <v>2501</v>
      </c>
      <c r="AO1223" s="30"/>
      <c r="AP1223" t="s">
        <v>2500</v>
      </c>
      <c r="AQ1223" t="s">
        <v>4040</v>
      </c>
      <c r="AR1223">
        <v>19495</v>
      </c>
      <c r="AS1223" s="2">
        <v>43831</v>
      </c>
      <c r="AT1223" s="2" t="s">
        <v>4041</v>
      </c>
    </row>
    <row r="1224" spans="1:46" x14ac:dyDescent="0.25">
      <c r="A1224" t="s">
        <v>5486</v>
      </c>
      <c r="B1224" s="23" t="s">
        <v>1766</v>
      </c>
      <c r="C1224" s="26" t="s">
        <v>5487</v>
      </c>
      <c r="D1224" s="26" t="s">
        <v>5487</v>
      </c>
      <c r="E1224" t="s">
        <v>2495</v>
      </c>
      <c r="F1224" t="s">
        <v>2495</v>
      </c>
      <c r="G1224" t="s">
        <v>2495</v>
      </c>
      <c r="H1224" t="s">
        <v>2495</v>
      </c>
      <c r="I1224" t="s">
        <v>2496</v>
      </c>
      <c r="J1224" s="23" t="s">
        <v>4036</v>
      </c>
      <c r="K1224" s="23" t="s">
        <v>2505</v>
      </c>
      <c r="L1224" s="23" t="s">
        <v>2499</v>
      </c>
      <c r="M1224" s="2">
        <v>43831</v>
      </c>
      <c r="N1224" s="30"/>
      <c r="O1224" s="30"/>
      <c r="P1224" s="30"/>
      <c r="V1224" t="s">
        <v>40</v>
      </c>
      <c r="W1224" t="s">
        <v>40</v>
      </c>
      <c r="X1224" t="s">
        <v>2502</v>
      </c>
      <c r="Y1224" t="s">
        <v>2503</v>
      </c>
      <c r="Z1224" s="23" t="s">
        <v>2504</v>
      </c>
      <c r="AA1224" s="23" t="s">
        <v>4033</v>
      </c>
      <c r="AB1224" s="23" t="s">
        <v>2506</v>
      </c>
      <c r="AC1224" s="23"/>
      <c r="AD1224" s="23"/>
      <c r="AE1224" s="23"/>
      <c r="AF1224" s="23" t="s">
        <v>40</v>
      </c>
      <c r="AG1224" s="23" t="s">
        <v>4037</v>
      </c>
      <c r="AH1224" s="23" t="s">
        <v>41</v>
      </c>
      <c r="AI1224" s="23" t="s">
        <v>4038</v>
      </c>
      <c r="AJ1224" s="23" t="s">
        <v>4039</v>
      </c>
      <c r="AK1224" s="23" t="s">
        <v>2501</v>
      </c>
      <c r="AL1224" s="23" t="s">
        <v>2501</v>
      </c>
      <c r="AM1224" s="23" t="s">
        <v>2501</v>
      </c>
      <c r="AN1224" s="23" t="s">
        <v>2501</v>
      </c>
      <c r="AO1224" s="30"/>
      <c r="AP1224" t="s">
        <v>2500</v>
      </c>
      <c r="AQ1224" t="s">
        <v>4040</v>
      </c>
      <c r="AR1224">
        <v>19495</v>
      </c>
      <c r="AS1224" s="2">
        <v>43831</v>
      </c>
      <c r="AT1224" s="2" t="s">
        <v>4041</v>
      </c>
    </row>
    <row r="1225" spans="1:46" x14ac:dyDescent="0.25">
      <c r="A1225" t="s">
        <v>5488</v>
      </c>
      <c r="B1225" s="23" t="s">
        <v>5489</v>
      </c>
      <c r="C1225" s="27" t="s">
        <v>5490</v>
      </c>
      <c r="D1225" s="27" t="s">
        <v>5490</v>
      </c>
      <c r="E1225" t="s">
        <v>2495</v>
      </c>
      <c r="F1225" t="s">
        <v>2495</v>
      </c>
      <c r="G1225" t="s">
        <v>2495</v>
      </c>
      <c r="H1225" t="s">
        <v>2495</v>
      </c>
      <c r="I1225" t="s">
        <v>2496</v>
      </c>
      <c r="J1225" s="23" t="s">
        <v>4036</v>
      </c>
      <c r="K1225" s="23" t="s">
        <v>2505</v>
      </c>
      <c r="L1225" s="23" t="s">
        <v>2499</v>
      </c>
      <c r="M1225" s="2">
        <v>43831</v>
      </c>
      <c r="N1225" s="30"/>
      <c r="O1225" s="30"/>
      <c r="P1225" s="30"/>
      <c r="V1225" t="s">
        <v>40</v>
      </c>
      <c r="W1225" t="s">
        <v>40</v>
      </c>
      <c r="X1225" t="s">
        <v>2502</v>
      </c>
      <c r="Y1225" t="s">
        <v>2503</v>
      </c>
      <c r="Z1225" s="23" t="s">
        <v>2504</v>
      </c>
      <c r="AA1225" s="23" t="s">
        <v>4033</v>
      </c>
      <c r="AB1225" s="23" t="s">
        <v>2506</v>
      </c>
      <c r="AC1225" s="23"/>
      <c r="AD1225" s="23"/>
      <c r="AE1225" s="23"/>
      <c r="AF1225" s="23" t="s">
        <v>40</v>
      </c>
      <c r="AG1225" s="23" t="s">
        <v>4037</v>
      </c>
      <c r="AH1225" s="23" t="s">
        <v>41</v>
      </c>
      <c r="AI1225" s="23" t="s">
        <v>4038</v>
      </c>
      <c r="AJ1225" s="23" t="s">
        <v>4039</v>
      </c>
      <c r="AK1225" s="23" t="s">
        <v>2501</v>
      </c>
      <c r="AL1225" s="23" t="s">
        <v>2501</v>
      </c>
      <c r="AM1225" s="23" t="s">
        <v>2501</v>
      </c>
      <c r="AN1225" s="23" t="s">
        <v>2501</v>
      </c>
      <c r="AO1225" s="30"/>
      <c r="AP1225" t="s">
        <v>2500</v>
      </c>
      <c r="AQ1225" t="s">
        <v>4040</v>
      </c>
      <c r="AR1225">
        <v>19495</v>
      </c>
      <c r="AS1225" s="2">
        <v>43831</v>
      </c>
      <c r="AT1225" s="2" t="s">
        <v>4041</v>
      </c>
    </row>
    <row r="1226" spans="1:46" x14ac:dyDescent="0.25">
      <c r="A1226" t="s">
        <v>5491</v>
      </c>
      <c r="B1226" s="23" t="s">
        <v>5492</v>
      </c>
      <c r="C1226" s="26" t="s">
        <v>5493</v>
      </c>
      <c r="D1226" s="26" t="s">
        <v>5493</v>
      </c>
      <c r="E1226" t="s">
        <v>2495</v>
      </c>
      <c r="F1226" t="s">
        <v>2495</v>
      </c>
      <c r="G1226" t="s">
        <v>2495</v>
      </c>
      <c r="H1226" t="s">
        <v>2495</v>
      </c>
      <c r="I1226" t="s">
        <v>2496</v>
      </c>
      <c r="J1226" s="23" t="s">
        <v>4036</v>
      </c>
      <c r="K1226" s="23" t="s">
        <v>2505</v>
      </c>
      <c r="L1226" s="23" t="s">
        <v>2499</v>
      </c>
      <c r="M1226" s="2">
        <v>43831</v>
      </c>
      <c r="N1226" s="30"/>
      <c r="O1226" s="30"/>
      <c r="P1226" s="30"/>
      <c r="V1226" t="s">
        <v>40</v>
      </c>
      <c r="W1226" t="s">
        <v>40</v>
      </c>
      <c r="X1226" t="s">
        <v>2502</v>
      </c>
      <c r="Y1226" t="s">
        <v>2503</v>
      </c>
      <c r="Z1226" s="23" t="s">
        <v>2504</v>
      </c>
      <c r="AA1226" s="23" t="s">
        <v>4033</v>
      </c>
      <c r="AB1226" s="23" t="s">
        <v>2506</v>
      </c>
      <c r="AC1226" s="23"/>
      <c r="AD1226" s="23"/>
      <c r="AE1226" s="23"/>
      <c r="AF1226" s="23" t="s">
        <v>40</v>
      </c>
      <c r="AG1226" s="23" t="s">
        <v>4037</v>
      </c>
      <c r="AH1226" s="23" t="s">
        <v>41</v>
      </c>
      <c r="AI1226" s="23" t="s">
        <v>4038</v>
      </c>
      <c r="AJ1226" s="23" t="s">
        <v>4039</v>
      </c>
      <c r="AK1226" s="23" t="s">
        <v>2501</v>
      </c>
      <c r="AL1226" s="23" t="s">
        <v>2501</v>
      </c>
      <c r="AM1226" s="23" t="s">
        <v>2501</v>
      </c>
      <c r="AN1226" s="23" t="s">
        <v>2501</v>
      </c>
      <c r="AO1226" s="30"/>
      <c r="AP1226" t="s">
        <v>2500</v>
      </c>
      <c r="AQ1226" t="s">
        <v>4040</v>
      </c>
      <c r="AR1226">
        <v>19495</v>
      </c>
      <c r="AS1226" s="2">
        <v>43831</v>
      </c>
      <c r="AT1226" s="2" t="s">
        <v>4041</v>
      </c>
    </row>
    <row r="1227" spans="1:46" x14ac:dyDescent="0.25">
      <c r="A1227" t="s">
        <v>5494</v>
      </c>
      <c r="B1227" s="23" t="s">
        <v>5495</v>
      </c>
      <c r="C1227" s="27" t="s">
        <v>5496</v>
      </c>
      <c r="D1227" s="27" t="s">
        <v>5496</v>
      </c>
      <c r="E1227" t="s">
        <v>2495</v>
      </c>
      <c r="F1227" t="s">
        <v>2495</v>
      </c>
      <c r="G1227" t="s">
        <v>2495</v>
      </c>
      <c r="H1227" t="s">
        <v>2495</v>
      </c>
      <c r="I1227" t="s">
        <v>2496</v>
      </c>
      <c r="J1227" s="23" t="s">
        <v>4036</v>
      </c>
      <c r="K1227" s="23" t="s">
        <v>2505</v>
      </c>
      <c r="L1227" s="23" t="s">
        <v>2499</v>
      </c>
      <c r="M1227" s="2">
        <v>43831</v>
      </c>
      <c r="N1227" s="30"/>
      <c r="O1227" s="30"/>
      <c r="P1227" s="30"/>
      <c r="V1227" t="s">
        <v>40</v>
      </c>
      <c r="W1227" t="s">
        <v>40</v>
      </c>
      <c r="X1227" t="s">
        <v>2502</v>
      </c>
      <c r="Y1227" t="s">
        <v>2503</v>
      </c>
      <c r="Z1227" s="23" t="s">
        <v>2504</v>
      </c>
      <c r="AA1227" s="23" t="s">
        <v>4033</v>
      </c>
      <c r="AB1227" s="23" t="s">
        <v>2506</v>
      </c>
      <c r="AC1227" s="23"/>
      <c r="AD1227" s="23"/>
      <c r="AE1227" s="23"/>
      <c r="AF1227" s="23" t="s">
        <v>40</v>
      </c>
      <c r="AG1227" s="23" t="s">
        <v>4037</v>
      </c>
      <c r="AH1227" s="23" t="s">
        <v>41</v>
      </c>
      <c r="AI1227" s="23" t="s">
        <v>4038</v>
      </c>
      <c r="AJ1227" s="23" t="s">
        <v>4039</v>
      </c>
      <c r="AK1227" s="23" t="s">
        <v>2501</v>
      </c>
      <c r="AL1227" s="23" t="s">
        <v>2501</v>
      </c>
      <c r="AM1227" s="23" t="s">
        <v>2501</v>
      </c>
      <c r="AN1227" s="23" t="s">
        <v>2501</v>
      </c>
      <c r="AO1227" s="30"/>
      <c r="AP1227" t="s">
        <v>2500</v>
      </c>
      <c r="AQ1227" t="s">
        <v>4040</v>
      </c>
      <c r="AR1227">
        <v>19495</v>
      </c>
      <c r="AS1227" s="2">
        <v>43831</v>
      </c>
      <c r="AT1227" s="2" t="s">
        <v>4041</v>
      </c>
    </row>
    <row r="1228" spans="1:46" x14ac:dyDescent="0.25">
      <c r="A1228" t="s">
        <v>5497</v>
      </c>
      <c r="B1228" s="23" t="s">
        <v>1038</v>
      </c>
      <c r="C1228" s="28" t="s">
        <v>5464</v>
      </c>
      <c r="D1228" s="26" t="s">
        <v>5464</v>
      </c>
      <c r="E1228" t="s">
        <v>2495</v>
      </c>
      <c r="F1228" t="s">
        <v>2495</v>
      </c>
      <c r="G1228" t="s">
        <v>2495</v>
      </c>
      <c r="H1228" t="s">
        <v>2495</v>
      </c>
      <c r="I1228" t="s">
        <v>2496</v>
      </c>
      <c r="J1228" s="23" t="s">
        <v>4036</v>
      </c>
      <c r="K1228" s="23" t="s">
        <v>2505</v>
      </c>
      <c r="L1228" s="23" t="s">
        <v>2499</v>
      </c>
      <c r="M1228" s="2">
        <v>43831</v>
      </c>
      <c r="N1228" s="30"/>
      <c r="O1228" s="30"/>
      <c r="P1228" s="30"/>
      <c r="V1228" t="s">
        <v>40</v>
      </c>
      <c r="W1228" t="s">
        <v>40</v>
      </c>
      <c r="X1228" t="s">
        <v>2502</v>
      </c>
      <c r="Y1228" t="s">
        <v>2503</v>
      </c>
      <c r="Z1228" s="23" t="s">
        <v>2504</v>
      </c>
      <c r="AA1228" s="23" t="s">
        <v>4033</v>
      </c>
      <c r="AB1228" s="23" t="s">
        <v>2506</v>
      </c>
      <c r="AC1228" s="23"/>
      <c r="AD1228" s="23"/>
      <c r="AE1228" s="23"/>
      <c r="AF1228" s="23" t="s">
        <v>40</v>
      </c>
      <c r="AG1228" s="23" t="s">
        <v>4037</v>
      </c>
      <c r="AH1228" s="23" t="s">
        <v>41</v>
      </c>
      <c r="AI1228" s="23" t="s">
        <v>4038</v>
      </c>
      <c r="AJ1228" s="23" t="s">
        <v>4039</v>
      </c>
      <c r="AK1228" s="23" t="s">
        <v>2501</v>
      </c>
      <c r="AL1228" s="23" t="s">
        <v>2501</v>
      </c>
      <c r="AM1228" s="23" t="s">
        <v>2501</v>
      </c>
      <c r="AN1228" s="23" t="s">
        <v>2501</v>
      </c>
      <c r="AO1228" s="30"/>
      <c r="AP1228" t="s">
        <v>2500</v>
      </c>
      <c r="AQ1228" t="s">
        <v>4040</v>
      </c>
      <c r="AR1228">
        <v>19495</v>
      </c>
      <c r="AS1228" s="2">
        <v>43831</v>
      </c>
      <c r="AT1228" s="2" t="s">
        <v>4041</v>
      </c>
    </row>
    <row r="1229" spans="1:46" x14ac:dyDescent="0.25">
      <c r="A1229" t="s">
        <v>5498</v>
      </c>
      <c r="B1229" s="23" t="s">
        <v>5499</v>
      </c>
      <c r="C1229" s="27" t="s">
        <v>5500</v>
      </c>
      <c r="D1229" s="27" t="s">
        <v>5500</v>
      </c>
      <c r="E1229" t="s">
        <v>2495</v>
      </c>
      <c r="F1229" t="s">
        <v>2495</v>
      </c>
      <c r="G1229" t="s">
        <v>2495</v>
      </c>
      <c r="H1229" t="s">
        <v>2495</v>
      </c>
      <c r="I1229" t="s">
        <v>2496</v>
      </c>
      <c r="J1229" s="23" t="s">
        <v>4036</v>
      </c>
      <c r="K1229" s="23" t="s">
        <v>2505</v>
      </c>
      <c r="L1229" s="23" t="s">
        <v>2499</v>
      </c>
      <c r="M1229" s="2">
        <v>43831</v>
      </c>
      <c r="N1229" s="30"/>
      <c r="O1229" s="30"/>
      <c r="P1229" s="30"/>
      <c r="V1229" t="s">
        <v>40</v>
      </c>
      <c r="W1229" t="s">
        <v>40</v>
      </c>
      <c r="X1229" t="s">
        <v>2502</v>
      </c>
      <c r="Y1229" t="s">
        <v>2503</v>
      </c>
      <c r="Z1229" s="23" t="s">
        <v>2504</v>
      </c>
      <c r="AA1229" s="23" t="s">
        <v>4033</v>
      </c>
      <c r="AB1229" s="23" t="s">
        <v>2506</v>
      </c>
      <c r="AC1229" s="23"/>
      <c r="AD1229" s="23"/>
      <c r="AE1229" s="23"/>
      <c r="AF1229" s="23" t="s">
        <v>40</v>
      </c>
      <c r="AG1229" s="23" t="s">
        <v>4037</v>
      </c>
      <c r="AH1229" s="23" t="s">
        <v>41</v>
      </c>
      <c r="AI1229" s="23" t="s">
        <v>4038</v>
      </c>
      <c r="AJ1229" s="23" t="s">
        <v>4039</v>
      </c>
      <c r="AK1229" s="23" t="s">
        <v>2501</v>
      </c>
      <c r="AL1229" s="23" t="s">
        <v>2501</v>
      </c>
      <c r="AM1229" s="23" t="s">
        <v>2501</v>
      </c>
      <c r="AN1229" s="23" t="s">
        <v>2501</v>
      </c>
      <c r="AO1229" s="30"/>
      <c r="AP1229" t="s">
        <v>2500</v>
      </c>
      <c r="AQ1229" t="s">
        <v>4040</v>
      </c>
      <c r="AR1229">
        <v>19495</v>
      </c>
      <c r="AS1229" s="2">
        <v>43831</v>
      </c>
      <c r="AT1229" s="2" t="s">
        <v>4041</v>
      </c>
    </row>
    <row r="1230" spans="1:46" x14ac:dyDescent="0.25">
      <c r="A1230" t="s">
        <v>5501</v>
      </c>
      <c r="B1230" s="23">
        <v>0</v>
      </c>
      <c r="C1230" s="26" t="s">
        <v>5502</v>
      </c>
      <c r="D1230" s="26" t="s">
        <v>5502</v>
      </c>
      <c r="E1230" t="s">
        <v>2495</v>
      </c>
      <c r="F1230" t="s">
        <v>2495</v>
      </c>
      <c r="G1230" t="s">
        <v>2495</v>
      </c>
      <c r="H1230" t="s">
        <v>2495</v>
      </c>
      <c r="I1230" t="s">
        <v>2496</v>
      </c>
      <c r="J1230" s="23" t="s">
        <v>4036</v>
      </c>
      <c r="K1230" s="23" t="s">
        <v>2505</v>
      </c>
      <c r="L1230" s="23" t="s">
        <v>2499</v>
      </c>
      <c r="M1230" s="2">
        <v>43831</v>
      </c>
      <c r="N1230" s="30"/>
      <c r="O1230" s="30"/>
      <c r="P1230" s="30"/>
      <c r="V1230" t="s">
        <v>40</v>
      </c>
      <c r="W1230" t="s">
        <v>40</v>
      </c>
      <c r="X1230" t="s">
        <v>2502</v>
      </c>
      <c r="Y1230" t="s">
        <v>2503</v>
      </c>
      <c r="Z1230" s="23" t="s">
        <v>2504</v>
      </c>
      <c r="AA1230" s="23" t="s">
        <v>4033</v>
      </c>
      <c r="AB1230" s="23" t="s">
        <v>2506</v>
      </c>
      <c r="AC1230" s="23"/>
      <c r="AD1230" s="23"/>
      <c r="AE1230" s="23"/>
      <c r="AF1230" s="23" t="s">
        <v>40</v>
      </c>
      <c r="AG1230" s="23" t="s">
        <v>4037</v>
      </c>
      <c r="AH1230" s="23" t="s">
        <v>41</v>
      </c>
      <c r="AI1230" s="23" t="s">
        <v>4038</v>
      </c>
      <c r="AJ1230" s="23" t="s">
        <v>4039</v>
      </c>
      <c r="AK1230" s="23" t="s">
        <v>2501</v>
      </c>
      <c r="AL1230" s="23" t="s">
        <v>2501</v>
      </c>
      <c r="AM1230" s="23" t="s">
        <v>2501</v>
      </c>
      <c r="AN1230" s="23" t="s">
        <v>2501</v>
      </c>
      <c r="AO1230" s="30"/>
      <c r="AP1230" t="s">
        <v>2500</v>
      </c>
      <c r="AQ1230" t="s">
        <v>4040</v>
      </c>
      <c r="AR1230">
        <v>19495</v>
      </c>
      <c r="AS1230" s="2">
        <v>43831</v>
      </c>
      <c r="AT1230" s="2" t="s">
        <v>4041</v>
      </c>
    </row>
    <row r="1231" spans="1:46" x14ac:dyDescent="0.25">
      <c r="A1231" t="s">
        <v>5503</v>
      </c>
      <c r="B1231" s="23" t="s">
        <v>3508</v>
      </c>
      <c r="C1231" s="27" t="s">
        <v>5504</v>
      </c>
      <c r="D1231" s="27" t="s">
        <v>5504</v>
      </c>
      <c r="E1231" t="s">
        <v>2495</v>
      </c>
      <c r="F1231" t="s">
        <v>2495</v>
      </c>
      <c r="G1231" t="s">
        <v>2495</v>
      </c>
      <c r="H1231" t="s">
        <v>2495</v>
      </c>
      <c r="I1231" t="s">
        <v>2496</v>
      </c>
      <c r="J1231" s="23" t="s">
        <v>4036</v>
      </c>
      <c r="K1231" s="23" t="s">
        <v>2505</v>
      </c>
      <c r="L1231" s="23" t="s">
        <v>2499</v>
      </c>
      <c r="M1231" s="2">
        <v>43831</v>
      </c>
      <c r="N1231" s="30"/>
      <c r="O1231" s="30"/>
      <c r="P1231" s="30"/>
      <c r="V1231" t="s">
        <v>40</v>
      </c>
      <c r="W1231" t="s">
        <v>40</v>
      </c>
      <c r="X1231" t="s">
        <v>2502</v>
      </c>
      <c r="Y1231" t="s">
        <v>2503</v>
      </c>
      <c r="Z1231" s="23" t="s">
        <v>2504</v>
      </c>
      <c r="AA1231" s="23" t="s">
        <v>4033</v>
      </c>
      <c r="AB1231" s="23" t="s">
        <v>2506</v>
      </c>
      <c r="AC1231" s="23"/>
      <c r="AD1231" s="23"/>
      <c r="AE1231" s="23"/>
      <c r="AF1231" s="23" t="s">
        <v>40</v>
      </c>
      <c r="AG1231" s="23" t="s">
        <v>4037</v>
      </c>
      <c r="AH1231" s="23" t="s">
        <v>41</v>
      </c>
      <c r="AI1231" s="23" t="s">
        <v>4038</v>
      </c>
      <c r="AJ1231" s="23" t="s">
        <v>4039</v>
      </c>
      <c r="AK1231" s="23" t="s">
        <v>2501</v>
      </c>
      <c r="AL1231" s="23" t="s">
        <v>2501</v>
      </c>
      <c r="AM1231" s="23" t="s">
        <v>2501</v>
      </c>
      <c r="AN1231" s="23" t="s">
        <v>2501</v>
      </c>
      <c r="AO1231" s="30"/>
      <c r="AP1231" t="s">
        <v>2500</v>
      </c>
      <c r="AQ1231" t="s">
        <v>4040</v>
      </c>
      <c r="AR1231">
        <v>19495</v>
      </c>
      <c r="AS1231" s="2">
        <v>43831</v>
      </c>
      <c r="AT1231" s="2" t="s">
        <v>4041</v>
      </c>
    </row>
    <row r="1232" spans="1:46" x14ac:dyDescent="0.25">
      <c r="A1232" t="s">
        <v>5505</v>
      </c>
      <c r="B1232" s="23" t="s">
        <v>5506</v>
      </c>
      <c r="C1232" s="26" t="s">
        <v>5507</v>
      </c>
      <c r="D1232" s="26" t="s">
        <v>5507</v>
      </c>
      <c r="E1232" t="s">
        <v>2495</v>
      </c>
      <c r="F1232" t="s">
        <v>2495</v>
      </c>
      <c r="G1232" t="s">
        <v>2495</v>
      </c>
      <c r="H1232" t="s">
        <v>2495</v>
      </c>
      <c r="I1232" t="s">
        <v>2496</v>
      </c>
      <c r="J1232" s="23" t="s">
        <v>4036</v>
      </c>
      <c r="K1232" s="23" t="s">
        <v>2505</v>
      </c>
      <c r="L1232" s="23" t="s">
        <v>2499</v>
      </c>
      <c r="M1232" s="2">
        <v>43831</v>
      </c>
      <c r="N1232" s="30"/>
      <c r="O1232" s="30"/>
      <c r="P1232" s="30"/>
      <c r="V1232" t="s">
        <v>40</v>
      </c>
      <c r="W1232" t="s">
        <v>40</v>
      </c>
      <c r="X1232" t="s">
        <v>2502</v>
      </c>
      <c r="Y1232" t="s">
        <v>2503</v>
      </c>
      <c r="Z1232" s="23" t="s">
        <v>2504</v>
      </c>
      <c r="AA1232" s="23" t="s">
        <v>4033</v>
      </c>
      <c r="AB1232" s="23" t="s">
        <v>2506</v>
      </c>
      <c r="AC1232" s="23"/>
      <c r="AD1232" s="23"/>
      <c r="AE1232" s="23"/>
      <c r="AF1232" s="23" t="s">
        <v>40</v>
      </c>
      <c r="AG1232" s="23" t="s">
        <v>4037</v>
      </c>
      <c r="AH1232" s="23" t="s">
        <v>41</v>
      </c>
      <c r="AI1232" s="23" t="s">
        <v>4038</v>
      </c>
      <c r="AJ1232" s="23" t="s">
        <v>4039</v>
      </c>
      <c r="AK1232" s="23" t="s">
        <v>2501</v>
      </c>
      <c r="AL1232" s="23" t="s">
        <v>2501</v>
      </c>
      <c r="AM1232" s="23" t="s">
        <v>2501</v>
      </c>
      <c r="AN1232" s="23" t="s">
        <v>2501</v>
      </c>
      <c r="AO1232" s="30"/>
      <c r="AP1232" t="s">
        <v>2500</v>
      </c>
      <c r="AQ1232" t="s">
        <v>4040</v>
      </c>
      <c r="AR1232">
        <v>19495</v>
      </c>
      <c r="AS1232" s="2">
        <v>43831</v>
      </c>
      <c r="AT1232" s="2" t="s">
        <v>4041</v>
      </c>
    </row>
    <row r="1233" spans="1:46" x14ac:dyDescent="0.25">
      <c r="A1233" t="s">
        <v>5508</v>
      </c>
      <c r="B1233" s="23" t="s">
        <v>5509</v>
      </c>
      <c r="C1233" s="27" t="s">
        <v>5510</v>
      </c>
      <c r="D1233" s="27" t="s">
        <v>5510</v>
      </c>
      <c r="E1233" t="s">
        <v>2495</v>
      </c>
      <c r="F1233" t="s">
        <v>2495</v>
      </c>
      <c r="G1233" t="s">
        <v>2495</v>
      </c>
      <c r="H1233" t="s">
        <v>2495</v>
      </c>
      <c r="I1233" t="s">
        <v>2496</v>
      </c>
      <c r="J1233" s="23" t="s">
        <v>4036</v>
      </c>
      <c r="K1233" s="23" t="s">
        <v>2505</v>
      </c>
      <c r="L1233" s="23" t="s">
        <v>2499</v>
      </c>
      <c r="M1233" s="2">
        <v>43831</v>
      </c>
      <c r="N1233" s="30"/>
      <c r="O1233" s="30"/>
      <c r="P1233" s="30"/>
      <c r="V1233" t="s">
        <v>40</v>
      </c>
      <c r="W1233" t="s">
        <v>40</v>
      </c>
      <c r="X1233" t="s">
        <v>2502</v>
      </c>
      <c r="Y1233" t="s">
        <v>2503</v>
      </c>
      <c r="Z1233" s="23" t="s">
        <v>2504</v>
      </c>
      <c r="AA1233" s="23" t="s">
        <v>4033</v>
      </c>
      <c r="AB1233" s="23" t="s">
        <v>2506</v>
      </c>
      <c r="AC1233" s="23"/>
      <c r="AD1233" s="23"/>
      <c r="AE1233" s="23"/>
      <c r="AF1233" s="23" t="s">
        <v>40</v>
      </c>
      <c r="AG1233" s="23" t="s">
        <v>4037</v>
      </c>
      <c r="AH1233" s="23" t="s">
        <v>41</v>
      </c>
      <c r="AI1233" s="23" t="s">
        <v>4038</v>
      </c>
      <c r="AJ1233" s="23" t="s">
        <v>4039</v>
      </c>
      <c r="AK1233" s="23" t="s">
        <v>2501</v>
      </c>
      <c r="AL1233" s="23" t="s">
        <v>2501</v>
      </c>
      <c r="AM1233" s="23" t="s">
        <v>2501</v>
      </c>
      <c r="AN1233" s="23" t="s">
        <v>2501</v>
      </c>
      <c r="AO1233" s="30"/>
      <c r="AP1233" t="s">
        <v>2500</v>
      </c>
      <c r="AQ1233" t="s">
        <v>4040</v>
      </c>
      <c r="AR1233">
        <v>19495</v>
      </c>
      <c r="AS1233" s="2">
        <v>43831</v>
      </c>
      <c r="AT1233" s="2" t="s">
        <v>4041</v>
      </c>
    </row>
    <row r="1234" spans="1:46" x14ac:dyDescent="0.25">
      <c r="A1234" t="s">
        <v>5511</v>
      </c>
      <c r="B1234" s="23" t="s">
        <v>5512</v>
      </c>
      <c r="C1234" s="26" t="s">
        <v>5513</v>
      </c>
      <c r="D1234" s="26" t="s">
        <v>5513</v>
      </c>
      <c r="E1234" t="s">
        <v>2495</v>
      </c>
      <c r="F1234" t="s">
        <v>2495</v>
      </c>
      <c r="G1234" t="s">
        <v>2495</v>
      </c>
      <c r="H1234" t="s">
        <v>2495</v>
      </c>
      <c r="I1234" t="s">
        <v>2496</v>
      </c>
      <c r="J1234" s="23" t="s">
        <v>4036</v>
      </c>
      <c r="K1234" s="23" t="s">
        <v>2505</v>
      </c>
      <c r="L1234" s="23" t="s">
        <v>2499</v>
      </c>
      <c r="M1234" s="2">
        <v>43831</v>
      </c>
      <c r="N1234" s="30"/>
      <c r="O1234" s="30"/>
      <c r="P1234" s="30"/>
      <c r="V1234" t="s">
        <v>40</v>
      </c>
      <c r="W1234" t="s">
        <v>40</v>
      </c>
      <c r="X1234" t="s">
        <v>2502</v>
      </c>
      <c r="Y1234" t="s">
        <v>2503</v>
      </c>
      <c r="Z1234" s="23" t="s">
        <v>2504</v>
      </c>
      <c r="AA1234" s="23" t="s">
        <v>4033</v>
      </c>
      <c r="AB1234" s="23" t="s">
        <v>2506</v>
      </c>
      <c r="AC1234" s="23"/>
      <c r="AD1234" s="23"/>
      <c r="AE1234" s="23"/>
      <c r="AF1234" s="23" t="s">
        <v>40</v>
      </c>
      <c r="AG1234" s="23" t="s">
        <v>4037</v>
      </c>
      <c r="AH1234" s="23" t="s">
        <v>41</v>
      </c>
      <c r="AI1234" s="23" t="s">
        <v>4038</v>
      </c>
      <c r="AJ1234" s="23" t="s">
        <v>4039</v>
      </c>
      <c r="AK1234" s="23" t="s">
        <v>2501</v>
      </c>
      <c r="AL1234" s="23" t="s">
        <v>2501</v>
      </c>
      <c r="AM1234" s="23" t="s">
        <v>2501</v>
      </c>
      <c r="AN1234" s="23" t="s">
        <v>2501</v>
      </c>
      <c r="AO1234" s="30"/>
      <c r="AP1234" t="s">
        <v>2500</v>
      </c>
      <c r="AQ1234" t="s">
        <v>4040</v>
      </c>
      <c r="AR1234">
        <v>19495</v>
      </c>
      <c r="AS1234" s="2">
        <v>43831</v>
      </c>
      <c r="AT1234" s="2" t="s">
        <v>4041</v>
      </c>
    </row>
    <row r="1235" spans="1:46" x14ac:dyDescent="0.25">
      <c r="A1235" t="s">
        <v>5514</v>
      </c>
      <c r="B1235" s="23" t="s">
        <v>5515</v>
      </c>
      <c r="C1235" s="27" t="s">
        <v>5516</v>
      </c>
      <c r="D1235" s="27" t="s">
        <v>5516</v>
      </c>
      <c r="E1235" t="s">
        <v>2495</v>
      </c>
      <c r="F1235" t="s">
        <v>2495</v>
      </c>
      <c r="G1235" t="s">
        <v>2495</v>
      </c>
      <c r="H1235" t="s">
        <v>2495</v>
      </c>
      <c r="I1235" t="s">
        <v>2496</v>
      </c>
      <c r="J1235" s="23" t="s">
        <v>4036</v>
      </c>
      <c r="K1235" s="23" t="s">
        <v>2505</v>
      </c>
      <c r="L1235" s="23" t="s">
        <v>2499</v>
      </c>
      <c r="M1235" s="2">
        <v>43831</v>
      </c>
      <c r="N1235" s="30"/>
      <c r="O1235" s="30"/>
      <c r="P1235" s="30"/>
      <c r="V1235" t="s">
        <v>40</v>
      </c>
      <c r="W1235" t="s">
        <v>40</v>
      </c>
      <c r="X1235" t="s">
        <v>2502</v>
      </c>
      <c r="Y1235" t="s">
        <v>2503</v>
      </c>
      <c r="Z1235" s="23" t="s">
        <v>2504</v>
      </c>
      <c r="AA1235" s="23" t="s">
        <v>4033</v>
      </c>
      <c r="AB1235" s="23" t="s">
        <v>2506</v>
      </c>
      <c r="AC1235" s="23"/>
      <c r="AD1235" s="23"/>
      <c r="AE1235" s="23"/>
      <c r="AF1235" s="23" t="s">
        <v>40</v>
      </c>
      <c r="AG1235" s="23" t="s">
        <v>4037</v>
      </c>
      <c r="AH1235" s="23" t="s">
        <v>41</v>
      </c>
      <c r="AI1235" s="23" t="s">
        <v>4038</v>
      </c>
      <c r="AJ1235" s="23" t="s">
        <v>4039</v>
      </c>
      <c r="AK1235" s="23" t="s">
        <v>2501</v>
      </c>
      <c r="AL1235" s="23" t="s">
        <v>2501</v>
      </c>
      <c r="AM1235" s="23" t="s">
        <v>2501</v>
      </c>
      <c r="AN1235" s="23" t="s">
        <v>2501</v>
      </c>
      <c r="AO1235" s="30"/>
      <c r="AP1235" t="s">
        <v>2500</v>
      </c>
      <c r="AQ1235" t="s">
        <v>4040</v>
      </c>
      <c r="AR1235">
        <v>19495</v>
      </c>
      <c r="AS1235" s="2">
        <v>43831</v>
      </c>
      <c r="AT1235" s="2" t="s">
        <v>4041</v>
      </c>
    </row>
    <row r="1236" spans="1:46" x14ac:dyDescent="0.25">
      <c r="A1236" t="s">
        <v>5517</v>
      </c>
      <c r="B1236" s="23" t="s">
        <v>5518</v>
      </c>
      <c r="C1236" s="26" t="s">
        <v>5519</v>
      </c>
      <c r="D1236" s="26" t="s">
        <v>5519</v>
      </c>
      <c r="E1236" t="s">
        <v>2495</v>
      </c>
      <c r="F1236" t="s">
        <v>2495</v>
      </c>
      <c r="G1236" t="s">
        <v>2495</v>
      </c>
      <c r="H1236" t="s">
        <v>2495</v>
      </c>
      <c r="I1236" t="s">
        <v>2496</v>
      </c>
      <c r="J1236" s="23" t="s">
        <v>4036</v>
      </c>
      <c r="K1236" s="23" t="s">
        <v>2505</v>
      </c>
      <c r="L1236" s="23" t="s">
        <v>2499</v>
      </c>
      <c r="M1236" s="2">
        <v>43831</v>
      </c>
      <c r="N1236" s="30"/>
      <c r="O1236" s="30"/>
      <c r="P1236" s="30"/>
      <c r="V1236" t="s">
        <v>40</v>
      </c>
      <c r="W1236" t="s">
        <v>40</v>
      </c>
      <c r="X1236" t="s">
        <v>2502</v>
      </c>
      <c r="Y1236" t="s">
        <v>2503</v>
      </c>
      <c r="Z1236" s="23" t="s">
        <v>2504</v>
      </c>
      <c r="AA1236" s="23" t="s">
        <v>4033</v>
      </c>
      <c r="AB1236" s="23" t="s">
        <v>2506</v>
      </c>
      <c r="AC1236" s="23"/>
      <c r="AD1236" s="23"/>
      <c r="AE1236" s="23"/>
      <c r="AF1236" s="23" t="s">
        <v>40</v>
      </c>
      <c r="AG1236" s="23" t="s">
        <v>4037</v>
      </c>
      <c r="AH1236" s="23" t="s">
        <v>41</v>
      </c>
      <c r="AI1236" s="23" t="s">
        <v>4038</v>
      </c>
      <c r="AJ1236" s="23" t="s">
        <v>4039</v>
      </c>
      <c r="AK1236" s="23" t="s">
        <v>2501</v>
      </c>
      <c r="AL1236" s="23" t="s">
        <v>2501</v>
      </c>
      <c r="AM1236" s="23" t="s">
        <v>2501</v>
      </c>
      <c r="AN1236" s="23" t="s">
        <v>2501</v>
      </c>
      <c r="AO1236" s="30"/>
      <c r="AP1236" t="s">
        <v>2500</v>
      </c>
      <c r="AQ1236" t="s">
        <v>4040</v>
      </c>
      <c r="AR1236">
        <v>19495</v>
      </c>
      <c r="AS1236" s="2">
        <v>43831</v>
      </c>
      <c r="AT1236" s="2" t="s">
        <v>4041</v>
      </c>
    </row>
    <row r="1237" spans="1:46" x14ac:dyDescent="0.25">
      <c r="A1237" t="s">
        <v>5520</v>
      </c>
      <c r="B1237" s="23" t="s">
        <v>5521</v>
      </c>
      <c r="C1237" s="27" t="s">
        <v>5522</v>
      </c>
      <c r="D1237" s="27" t="s">
        <v>5522</v>
      </c>
      <c r="E1237" t="s">
        <v>2495</v>
      </c>
      <c r="F1237" t="s">
        <v>2495</v>
      </c>
      <c r="G1237" t="s">
        <v>2495</v>
      </c>
      <c r="H1237" t="s">
        <v>2495</v>
      </c>
      <c r="I1237" t="s">
        <v>2496</v>
      </c>
      <c r="J1237" s="23" t="s">
        <v>4036</v>
      </c>
      <c r="K1237" s="23" t="s">
        <v>2505</v>
      </c>
      <c r="L1237" s="23" t="s">
        <v>2499</v>
      </c>
      <c r="M1237" s="2">
        <v>43831</v>
      </c>
      <c r="N1237" s="30"/>
      <c r="O1237" s="30"/>
      <c r="P1237" s="30"/>
      <c r="V1237" t="s">
        <v>40</v>
      </c>
      <c r="W1237" t="s">
        <v>40</v>
      </c>
      <c r="X1237" t="s">
        <v>2502</v>
      </c>
      <c r="Y1237" t="s">
        <v>2503</v>
      </c>
      <c r="Z1237" s="23" t="s">
        <v>2504</v>
      </c>
      <c r="AA1237" s="23" t="s">
        <v>4033</v>
      </c>
      <c r="AB1237" s="23" t="s">
        <v>2506</v>
      </c>
      <c r="AC1237" s="23"/>
      <c r="AD1237" s="23"/>
      <c r="AE1237" s="23"/>
      <c r="AF1237" s="23" t="s">
        <v>40</v>
      </c>
      <c r="AG1237" s="23" t="s">
        <v>4037</v>
      </c>
      <c r="AH1237" s="23" t="s">
        <v>41</v>
      </c>
      <c r="AI1237" s="23" t="s">
        <v>4038</v>
      </c>
      <c r="AJ1237" s="23" t="s">
        <v>4039</v>
      </c>
      <c r="AK1237" s="23" t="s">
        <v>2501</v>
      </c>
      <c r="AL1237" s="23" t="s">
        <v>2501</v>
      </c>
      <c r="AM1237" s="23" t="s">
        <v>2501</v>
      </c>
      <c r="AN1237" s="23" t="s">
        <v>2501</v>
      </c>
      <c r="AO1237" s="30"/>
      <c r="AP1237" t="s">
        <v>2500</v>
      </c>
      <c r="AQ1237" t="s">
        <v>4040</v>
      </c>
      <c r="AR1237">
        <v>19495</v>
      </c>
      <c r="AS1237" s="2">
        <v>43831</v>
      </c>
      <c r="AT1237" s="2" t="s">
        <v>4041</v>
      </c>
    </row>
    <row r="1238" spans="1:46" x14ac:dyDescent="0.25">
      <c r="A1238" t="s">
        <v>5523</v>
      </c>
      <c r="B1238" s="23" t="s">
        <v>5524</v>
      </c>
      <c r="C1238" s="26" t="s">
        <v>5525</v>
      </c>
      <c r="D1238" s="26" t="s">
        <v>5525</v>
      </c>
      <c r="E1238" t="s">
        <v>2495</v>
      </c>
      <c r="F1238" t="s">
        <v>2495</v>
      </c>
      <c r="G1238" t="s">
        <v>2495</v>
      </c>
      <c r="H1238" t="s">
        <v>2495</v>
      </c>
      <c r="I1238" t="s">
        <v>2496</v>
      </c>
      <c r="J1238" s="23" t="s">
        <v>4036</v>
      </c>
      <c r="K1238" s="23" t="s">
        <v>2505</v>
      </c>
      <c r="L1238" s="23" t="s">
        <v>2499</v>
      </c>
      <c r="M1238" s="2">
        <v>43831</v>
      </c>
      <c r="N1238" s="30"/>
      <c r="O1238" s="30"/>
      <c r="P1238" s="30"/>
      <c r="V1238" t="s">
        <v>40</v>
      </c>
      <c r="W1238" t="s">
        <v>40</v>
      </c>
      <c r="X1238" t="s">
        <v>2502</v>
      </c>
      <c r="Y1238" t="s">
        <v>2503</v>
      </c>
      <c r="Z1238" s="23" t="s">
        <v>2504</v>
      </c>
      <c r="AA1238" s="23" t="s">
        <v>4033</v>
      </c>
      <c r="AB1238" s="23" t="s">
        <v>2506</v>
      </c>
      <c r="AC1238" s="23"/>
      <c r="AD1238" s="23"/>
      <c r="AE1238" s="23"/>
      <c r="AF1238" s="23" t="s">
        <v>40</v>
      </c>
      <c r="AG1238" s="23" t="s">
        <v>4037</v>
      </c>
      <c r="AH1238" s="23" t="s">
        <v>41</v>
      </c>
      <c r="AI1238" s="23" t="s">
        <v>4038</v>
      </c>
      <c r="AJ1238" s="23" t="s">
        <v>4039</v>
      </c>
      <c r="AK1238" s="23" t="s">
        <v>2501</v>
      </c>
      <c r="AL1238" s="23" t="s">
        <v>2501</v>
      </c>
      <c r="AM1238" s="23" t="s">
        <v>2501</v>
      </c>
      <c r="AN1238" s="23" t="s">
        <v>2501</v>
      </c>
      <c r="AO1238" s="30"/>
      <c r="AP1238" t="s">
        <v>2500</v>
      </c>
      <c r="AQ1238" t="s">
        <v>4040</v>
      </c>
      <c r="AR1238">
        <v>19495</v>
      </c>
      <c r="AS1238" s="2">
        <v>43831</v>
      </c>
      <c r="AT1238" s="2" t="s">
        <v>4041</v>
      </c>
    </row>
    <row r="1239" spans="1:46" x14ac:dyDescent="0.25">
      <c r="A1239" t="s">
        <v>5526</v>
      </c>
      <c r="B1239" s="23" t="s">
        <v>5527</v>
      </c>
      <c r="C1239" s="27" t="s">
        <v>5528</v>
      </c>
      <c r="D1239" s="27" t="s">
        <v>5528</v>
      </c>
      <c r="E1239" t="s">
        <v>2495</v>
      </c>
      <c r="F1239" t="s">
        <v>2495</v>
      </c>
      <c r="G1239" t="s">
        <v>2495</v>
      </c>
      <c r="H1239" t="s">
        <v>2495</v>
      </c>
      <c r="I1239" t="s">
        <v>2496</v>
      </c>
      <c r="J1239" s="23" t="s">
        <v>4036</v>
      </c>
      <c r="K1239" s="23" t="s">
        <v>2505</v>
      </c>
      <c r="L1239" s="23" t="s">
        <v>2499</v>
      </c>
      <c r="M1239" s="2">
        <v>43831</v>
      </c>
      <c r="N1239" s="30"/>
      <c r="O1239" s="30"/>
      <c r="P1239" s="30"/>
      <c r="V1239" t="s">
        <v>40</v>
      </c>
      <c r="W1239" t="s">
        <v>40</v>
      </c>
      <c r="X1239" t="s">
        <v>2502</v>
      </c>
      <c r="Y1239" t="s">
        <v>2503</v>
      </c>
      <c r="Z1239" s="23" t="s">
        <v>2504</v>
      </c>
      <c r="AA1239" s="23" t="s">
        <v>4033</v>
      </c>
      <c r="AB1239" s="23" t="s">
        <v>2506</v>
      </c>
      <c r="AC1239" s="23"/>
      <c r="AD1239" s="23"/>
      <c r="AE1239" s="23"/>
      <c r="AF1239" s="23" t="s">
        <v>40</v>
      </c>
      <c r="AG1239" s="23" t="s">
        <v>4037</v>
      </c>
      <c r="AH1239" s="23" t="s">
        <v>41</v>
      </c>
      <c r="AI1239" s="23" t="s">
        <v>4038</v>
      </c>
      <c r="AJ1239" s="23" t="s">
        <v>4039</v>
      </c>
      <c r="AK1239" s="23" t="s">
        <v>2501</v>
      </c>
      <c r="AL1239" s="23" t="s">
        <v>2501</v>
      </c>
      <c r="AM1239" s="23" t="s">
        <v>2501</v>
      </c>
      <c r="AN1239" s="23" t="s">
        <v>2501</v>
      </c>
      <c r="AO1239" s="30"/>
      <c r="AP1239" t="s">
        <v>2500</v>
      </c>
      <c r="AQ1239" t="s">
        <v>4040</v>
      </c>
      <c r="AR1239">
        <v>19495</v>
      </c>
      <c r="AS1239" s="2">
        <v>43831</v>
      </c>
      <c r="AT1239" s="2" t="s">
        <v>4041</v>
      </c>
    </row>
    <row r="1240" spans="1:46" x14ac:dyDescent="0.25">
      <c r="A1240" t="s">
        <v>5529</v>
      </c>
      <c r="B1240" s="23" t="s">
        <v>5530</v>
      </c>
      <c r="C1240" s="26" t="s">
        <v>5531</v>
      </c>
      <c r="D1240" s="26" t="s">
        <v>5531</v>
      </c>
      <c r="E1240" t="s">
        <v>2495</v>
      </c>
      <c r="F1240" t="s">
        <v>2495</v>
      </c>
      <c r="G1240" t="s">
        <v>2495</v>
      </c>
      <c r="H1240" t="s">
        <v>2495</v>
      </c>
      <c r="I1240" t="s">
        <v>2496</v>
      </c>
      <c r="J1240" s="23" t="s">
        <v>4036</v>
      </c>
      <c r="K1240" s="23" t="s">
        <v>2505</v>
      </c>
      <c r="L1240" s="23" t="s">
        <v>2499</v>
      </c>
      <c r="M1240" s="2">
        <v>43831</v>
      </c>
      <c r="N1240" s="30"/>
      <c r="O1240" s="30"/>
      <c r="P1240" s="30"/>
      <c r="V1240" t="s">
        <v>40</v>
      </c>
      <c r="W1240" t="s">
        <v>40</v>
      </c>
      <c r="X1240" t="s">
        <v>2502</v>
      </c>
      <c r="Y1240" t="s">
        <v>2503</v>
      </c>
      <c r="Z1240" s="23" t="s">
        <v>2504</v>
      </c>
      <c r="AA1240" s="23" t="s">
        <v>4033</v>
      </c>
      <c r="AB1240" s="23" t="s">
        <v>2506</v>
      </c>
      <c r="AC1240" s="23"/>
      <c r="AD1240" s="23"/>
      <c r="AE1240" s="23"/>
      <c r="AF1240" s="23" t="s">
        <v>40</v>
      </c>
      <c r="AG1240" s="23" t="s">
        <v>4037</v>
      </c>
      <c r="AH1240" s="23" t="s">
        <v>41</v>
      </c>
      <c r="AI1240" s="23" t="s">
        <v>4038</v>
      </c>
      <c r="AJ1240" s="23" t="s">
        <v>4039</v>
      </c>
      <c r="AK1240" s="23" t="s">
        <v>2501</v>
      </c>
      <c r="AL1240" s="23" t="s">
        <v>2501</v>
      </c>
      <c r="AM1240" s="23" t="s">
        <v>2501</v>
      </c>
      <c r="AN1240" s="23" t="s">
        <v>2501</v>
      </c>
      <c r="AO1240" s="30"/>
      <c r="AP1240" t="s">
        <v>2500</v>
      </c>
      <c r="AQ1240" t="s">
        <v>4040</v>
      </c>
      <c r="AR1240">
        <v>19495</v>
      </c>
      <c r="AS1240" s="2">
        <v>43831</v>
      </c>
      <c r="AT1240" s="2" t="s">
        <v>4041</v>
      </c>
    </row>
    <row r="1241" spans="1:46" x14ac:dyDescent="0.25">
      <c r="A1241" t="s">
        <v>5532</v>
      </c>
      <c r="B1241" s="23" t="s">
        <v>5533</v>
      </c>
      <c r="C1241" s="27" t="s">
        <v>5534</v>
      </c>
      <c r="D1241" s="27" t="s">
        <v>5534</v>
      </c>
      <c r="E1241" t="s">
        <v>2495</v>
      </c>
      <c r="F1241" t="s">
        <v>2495</v>
      </c>
      <c r="G1241" t="s">
        <v>2495</v>
      </c>
      <c r="H1241" t="s">
        <v>2495</v>
      </c>
      <c r="I1241" t="s">
        <v>2496</v>
      </c>
      <c r="J1241" s="23" t="s">
        <v>4036</v>
      </c>
      <c r="K1241" s="23" t="s">
        <v>2505</v>
      </c>
      <c r="L1241" s="23" t="s">
        <v>2499</v>
      </c>
      <c r="M1241" s="2">
        <v>43831</v>
      </c>
      <c r="N1241" s="30"/>
      <c r="O1241" s="30"/>
      <c r="P1241" s="30"/>
      <c r="V1241" t="s">
        <v>40</v>
      </c>
      <c r="W1241" t="s">
        <v>40</v>
      </c>
      <c r="X1241" t="s">
        <v>2502</v>
      </c>
      <c r="Y1241" t="s">
        <v>2503</v>
      </c>
      <c r="Z1241" s="23" t="s">
        <v>2504</v>
      </c>
      <c r="AA1241" s="23" t="s">
        <v>4033</v>
      </c>
      <c r="AB1241" s="23" t="s">
        <v>2506</v>
      </c>
      <c r="AC1241" s="23"/>
      <c r="AD1241" s="23"/>
      <c r="AE1241" s="23"/>
      <c r="AF1241" s="23" t="s">
        <v>40</v>
      </c>
      <c r="AG1241" s="23" t="s">
        <v>4037</v>
      </c>
      <c r="AH1241" s="23" t="s">
        <v>41</v>
      </c>
      <c r="AI1241" s="23" t="s">
        <v>4038</v>
      </c>
      <c r="AJ1241" s="23" t="s">
        <v>4039</v>
      </c>
      <c r="AK1241" s="23" t="s">
        <v>2501</v>
      </c>
      <c r="AL1241" s="23" t="s">
        <v>2501</v>
      </c>
      <c r="AM1241" s="23" t="s">
        <v>2501</v>
      </c>
      <c r="AN1241" s="23" t="s">
        <v>2501</v>
      </c>
      <c r="AO1241" s="30"/>
      <c r="AP1241" t="s">
        <v>2500</v>
      </c>
      <c r="AQ1241" t="s">
        <v>4040</v>
      </c>
      <c r="AR1241">
        <v>19495</v>
      </c>
      <c r="AS1241" s="2">
        <v>43831</v>
      </c>
      <c r="AT1241" s="2" t="s">
        <v>4041</v>
      </c>
    </row>
    <row r="1242" spans="1:46" x14ac:dyDescent="0.25">
      <c r="A1242" t="s">
        <v>5535</v>
      </c>
      <c r="B1242" s="23" t="s">
        <v>5536</v>
      </c>
      <c r="C1242" s="26" t="s">
        <v>5537</v>
      </c>
      <c r="D1242" s="26" t="s">
        <v>5537</v>
      </c>
      <c r="E1242" t="s">
        <v>2495</v>
      </c>
      <c r="F1242" t="s">
        <v>2495</v>
      </c>
      <c r="G1242" t="s">
        <v>2495</v>
      </c>
      <c r="H1242" t="s">
        <v>2495</v>
      </c>
      <c r="I1242" t="s">
        <v>2496</v>
      </c>
      <c r="J1242" s="23" t="s">
        <v>4036</v>
      </c>
      <c r="K1242" s="23" t="s">
        <v>2505</v>
      </c>
      <c r="L1242" s="23" t="s">
        <v>2499</v>
      </c>
      <c r="M1242" s="2">
        <v>43831</v>
      </c>
      <c r="N1242" s="30"/>
      <c r="O1242" s="30"/>
      <c r="P1242" s="30"/>
      <c r="V1242" t="s">
        <v>40</v>
      </c>
      <c r="W1242" t="s">
        <v>40</v>
      </c>
      <c r="X1242" t="s">
        <v>2502</v>
      </c>
      <c r="Y1242" t="s">
        <v>2503</v>
      </c>
      <c r="Z1242" s="23" t="s">
        <v>2504</v>
      </c>
      <c r="AA1242" s="23" t="s">
        <v>4033</v>
      </c>
      <c r="AB1242" s="23" t="s">
        <v>2506</v>
      </c>
      <c r="AC1242" s="23"/>
      <c r="AD1242" s="23"/>
      <c r="AE1242" s="23"/>
      <c r="AF1242" s="23" t="s">
        <v>40</v>
      </c>
      <c r="AG1242" s="23" t="s">
        <v>4037</v>
      </c>
      <c r="AH1242" s="23" t="s">
        <v>41</v>
      </c>
      <c r="AI1242" s="23" t="s">
        <v>4038</v>
      </c>
      <c r="AJ1242" s="23" t="s">
        <v>4039</v>
      </c>
      <c r="AK1242" s="23" t="s">
        <v>2501</v>
      </c>
      <c r="AL1242" s="23" t="s">
        <v>2501</v>
      </c>
      <c r="AM1242" s="23" t="s">
        <v>2501</v>
      </c>
      <c r="AN1242" s="23" t="s">
        <v>2501</v>
      </c>
      <c r="AO1242" s="30"/>
      <c r="AP1242" t="s">
        <v>2500</v>
      </c>
      <c r="AQ1242" t="s">
        <v>4040</v>
      </c>
      <c r="AR1242">
        <v>19495</v>
      </c>
      <c r="AS1242" s="2">
        <v>43831</v>
      </c>
      <c r="AT1242" s="2" t="s">
        <v>4041</v>
      </c>
    </row>
    <row r="1243" spans="1:46" x14ac:dyDescent="0.25">
      <c r="A1243" t="s">
        <v>5538</v>
      </c>
      <c r="B1243" s="23" t="s">
        <v>5539</v>
      </c>
      <c r="C1243" s="27" t="s">
        <v>5540</v>
      </c>
      <c r="D1243" s="27" t="s">
        <v>5540</v>
      </c>
      <c r="E1243" t="s">
        <v>2495</v>
      </c>
      <c r="F1243" t="s">
        <v>2495</v>
      </c>
      <c r="G1243" t="s">
        <v>2495</v>
      </c>
      <c r="H1243" t="s">
        <v>2495</v>
      </c>
      <c r="I1243" t="s">
        <v>2496</v>
      </c>
      <c r="J1243" s="23" t="s">
        <v>4036</v>
      </c>
      <c r="K1243" s="23" t="s">
        <v>2505</v>
      </c>
      <c r="L1243" s="23" t="s">
        <v>2499</v>
      </c>
      <c r="M1243" s="2">
        <v>43831</v>
      </c>
      <c r="N1243" s="30"/>
      <c r="O1243" s="30"/>
      <c r="P1243" s="30"/>
      <c r="V1243" t="s">
        <v>40</v>
      </c>
      <c r="W1243" t="s">
        <v>40</v>
      </c>
      <c r="X1243" t="s">
        <v>2502</v>
      </c>
      <c r="Y1243" t="s">
        <v>2503</v>
      </c>
      <c r="Z1243" s="23" t="s">
        <v>2504</v>
      </c>
      <c r="AA1243" s="23" t="s">
        <v>4033</v>
      </c>
      <c r="AB1243" s="23" t="s">
        <v>2506</v>
      </c>
      <c r="AC1243" s="23"/>
      <c r="AD1243" s="23"/>
      <c r="AE1243" s="23"/>
      <c r="AF1243" s="23" t="s">
        <v>40</v>
      </c>
      <c r="AG1243" s="23" t="s">
        <v>4037</v>
      </c>
      <c r="AH1243" s="23" t="s">
        <v>41</v>
      </c>
      <c r="AI1243" s="23" t="s">
        <v>4038</v>
      </c>
      <c r="AJ1243" s="23" t="s">
        <v>4039</v>
      </c>
      <c r="AK1243" s="23" t="s">
        <v>2501</v>
      </c>
      <c r="AL1243" s="23" t="s">
        <v>2501</v>
      </c>
      <c r="AM1243" s="23" t="s">
        <v>2501</v>
      </c>
      <c r="AN1243" s="23" t="s">
        <v>2501</v>
      </c>
      <c r="AO1243" s="30"/>
      <c r="AP1243" t="s">
        <v>2500</v>
      </c>
      <c r="AQ1243" t="s">
        <v>4040</v>
      </c>
      <c r="AR1243">
        <v>19495</v>
      </c>
      <c r="AS1243" s="2">
        <v>43831</v>
      </c>
      <c r="AT1243" s="2" t="s">
        <v>4041</v>
      </c>
    </row>
    <row r="1244" spans="1:46" x14ac:dyDescent="0.25">
      <c r="A1244" t="s">
        <v>5541</v>
      </c>
      <c r="B1244" s="23" t="s">
        <v>5542</v>
      </c>
      <c r="C1244" s="26" t="s">
        <v>5543</v>
      </c>
      <c r="D1244" s="26" t="s">
        <v>5543</v>
      </c>
      <c r="E1244" t="s">
        <v>2495</v>
      </c>
      <c r="F1244" t="s">
        <v>2495</v>
      </c>
      <c r="G1244" t="s">
        <v>2495</v>
      </c>
      <c r="H1244" t="s">
        <v>2495</v>
      </c>
      <c r="I1244" t="s">
        <v>2496</v>
      </c>
      <c r="J1244" s="23" t="s">
        <v>4036</v>
      </c>
      <c r="K1244" s="23" t="s">
        <v>2505</v>
      </c>
      <c r="L1244" s="23" t="s">
        <v>2499</v>
      </c>
      <c r="M1244" s="2">
        <v>43831</v>
      </c>
      <c r="N1244" s="30"/>
      <c r="O1244" s="30"/>
      <c r="P1244" s="30"/>
      <c r="V1244" t="s">
        <v>40</v>
      </c>
      <c r="W1244" t="s">
        <v>40</v>
      </c>
      <c r="X1244" t="s">
        <v>2502</v>
      </c>
      <c r="Y1244" t="s">
        <v>2503</v>
      </c>
      <c r="Z1244" s="23" t="s">
        <v>2504</v>
      </c>
      <c r="AA1244" s="23" t="s">
        <v>4033</v>
      </c>
      <c r="AB1244" s="23" t="s">
        <v>2506</v>
      </c>
      <c r="AC1244" s="23"/>
      <c r="AD1244" s="23"/>
      <c r="AE1244" s="23"/>
      <c r="AF1244" s="23" t="s">
        <v>40</v>
      </c>
      <c r="AG1244" s="23" t="s">
        <v>4037</v>
      </c>
      <c r="AH1244" s="23" t="s">
        <v>41</v>
      </c>
      <c r="AI1244" s="23" t="s">
        <v>4038</v>
      </c>
      <c r="AJ1244" s="23" t="s">
        <v>4039</v>
      </c>
      <c r="AK1244" s="23" t="s">
        <v>2501</v>
      </c>
      <c r="AL1244" s="23" t="s">
        <v>2501</v>
      </c>
      <c r="AM1244" s="23" t="s">
        <v>2501</v>
      </c>
      <c r="AN1244" s="23" t="s">
        <v>2501</v>
      </c>
      <c r="AO1244" s="30"/>
      <c r="AP1244" t="s">
        <v>2500</v>
      </c>
      <c r="AQ1244" t="s">
        <v>4040</v>
      </c>
      <c r="AR1244">
        <v>19495</v>
      </c>
      <c r="AS1244" s="2">
        <v>43831</v>
      </c>
      <c r="AT1244" s="2" t="s">
        <v>4041</v>
      </c>
    </row>
    <row r="1245" spans="1:46" x14ac:dyDescent="0.25">
      <c r="A1245" t="s">
        <v>5544</v>
      </c>
      <c r="B1245" s="23" t="s">
        <v>1039</v>
      </c>
      <c r="C1245" s="28" t="s">
        <v>5545</v>
      </c>
      <c r="D1245" s="27" t="s">
        <v>5545</v>
      </c>
      <c r="E1245" t="s">
        <v>2495</v>
      </c>
      <c r="F1245" t="s">
        <v>2495</v>
      </c>
      <c r="G1245" t="s">
        <v>2495</v>
      </c>
      <c r="H1245" t="s">
        <v>2495</v>
      </c>
      <c r="I1245" t="s">
        <v>2496</v>
      </c>
      <c r="J1245" s="23" t="s">
        <v>4036</v>
      </c>
      <c r="K1245" s="23" t="s">
        <v>2505</v>
      </c>
      <c r="L1245" s="23" t="s">
        <v>2499</v>
      </c>
      <c r="M1245" s="2">
        <v>43831</v>
      </c>
      <c r="N1245" s="30"/>
      <c r="O1245" s="30"/>
      <c r="P1245" s="30"/>
      <c r="V1245" t="s">
        <v>40</v>
      </c>
      <c r="W1245" t="s">
        <v>40</v>
      </c>
      <c r="X1245" t="s">
        <v>2502</v>
      </c>
      <c r="Y1245" t="s">
        <v>2503</v>
      </c>
      <c r="Z1245" s="23" t="s">
        <v>2504</v>
      </c>
      <c r="AA1245" s="23" t="s">
        <v>4033</v>
      </c>
      <c r="AB1245" s="23" t="s">
        <v>2506</v>
      </c>
      <c r="AC1245" s="23"/>
      <c r="AD1245" s="23"/>
      <c r="AE1245" s="23"/>
      <c r="AF1245" s="23" t="s">
        <v>40</v>
      </c>
      <c r="AG1245" s="23" t="s">
        <v>4037</v>
      </c>
      <c r="AH1245" s="23" t="s">
        <v>41</v>
      </c>
      <c r="AI1245" s="23" t="s">
        <v>4038</v>
      </c>
      <c r="AJ1245" s="23" t="s">
        <v>4039</v>
      </c>
      <c r="AK1245" s="23" t="s">
        <v>2501</v>
      </c>
      <c r="AL1245" s="23" t="s">
        <v>2501</v>
      </c>
      <c r="AM1245" s="23" t="s">
        <v>2501</v>
      </c>
      <c r="AN1245" s="23" t="s">
        <v>2501</v>
      </c>
      <c r="AO1245" s="30"/>
      <c r="AP1245" t="s">
        <v>2500</v>
      </c>
      <c r="AQ1245" t="s">
        <v>4040</v>
      </c>
      <c r="AR1245">
        <v>19495</v>
      </c>
      <c r="AS1245" s="2">
        <v>43831</v>
      </c>
      <c r="AT1245" s="2" t="s">
        <v>4041</v>
      </c>
    </row>
    <row r="1246" spans="1:46" x14ac:dyDescent="0.25">
      <c r="A1246" t="s">
        <v>5546</v>
      </c>
      <c r="B1246" s="23" t="s">
        <v>5456</v>
      </c>
      <c r="C1246" s="28" t="s">
        <v>5457</v>
      </c>
      <c r="D1246" s="26" t="s">
        <v>5457</v>
      </c>
      <c r="E1246" t="s">
        <v>2495</v>
      </c>
      <c r="F1246" t="s">
        <v>2495</v>
      </c>
      <c r="G1246" t="s">
        <v>2495</v>
      </c>
      <c r="H1246" t="s">
        <v>2495</v>
      </c>
      <c r="I1246" t="s">
        <v>2496</v>
      </c>
      <c r="J1246" s="23" t="s">
        <v>4036</v>
      </c>
      <c r="K1246" s="23" t="s">
        <v>2505</v>
      </c>
      <c r="L1246" s="23" t="s">
        <v>2499</v>
      </c>
      <c r="M1246" s="2">
        <v>43831</v>
      </c>
      <c r="N1246" s="30"/>
      <c r="O1246" s="30"/>
      <c r="P1246" s="30"/>
      <c r="V1246" t="s">
        <v>40</v>
      </c>
      <c r="W1246" t="s">
        <v>40</v>
      </c>
      <c r="X1246" t="s">
        <v>2502</v>
      </c>
      <c r="Y1246" t="s">
        <v>2503</v>
      </c>
      <c r="Z1246" s="23" t="s">
        <v>2504</v>
      </c>
      <c r="AA1246" s="23" t="s">
        <v>4033</v>
      </c>
      <c r="AB1246" s="23" t="s">
        <v>2506</v>
      </c>
      <c r="AC1246" s="23"/>
      <c r="AD1246" s="23"/>
      <c r="AE1246" s="23"/>
      <c r="AF1246" s="23" t="s">
        <v>40</v>
      </c>
      <c r="AG1246" s="23" t="s">
        <v>4037</v>
      </c>
      <c r="AH1246" s="23" t="s">
        <v>41</v>
      </c>
      <c r="AI1246" s="23" t="s">
        <v>4038</v>
      </c>
      <c r="AJ1246" s="23" t="s">
        <v>4039</v>
      </c>
      <c r="AK1246" s="23" t="s">
        <v>2501</v>
      </c>
      <c r="AL1246" s="23" t="s">
        <v>2501</v>
      </c>
      <c r="AM1246" s="23" t="s">
        <v>2501</v>
      </c>
      <c r="AN1246" s="23" t="s">
        <v>2501</v>
      </c>
      <c r="AO1246" s="30"/>
      <c r="AP1246" t="s">
        <v>2500</v>
      </c>
      <c r="AQ1246" t="s">
        <v>4040</v>
      </c>
      <c r="AR1246">
        <v>19495</v>
      </c>
      <c r="AS1246" s="2">
        <v>43831</v>
      </c>
      <c r="AT1246" s="2" t="s">
        <v>4041</v>
      </c>
    </row>
    <row r="1247" spans="1:46" x14ac:dyDescent="0.25">
      <c r="A1247" t="s">
        <v>5547</v>
      </c>
      <c r="B1247" s="23" t="s">
        <v>1010</v>
      </c>
      <c r="C1247" s="28" t="s">
        <v>5548</v>
      </c>
      <c r="D1247" s="27" t="s">
        <v>5548</v>
      </c>
      <c r="E1247" t="s">
        <v>2495</v>
      </c>
      <c r="F1247" t="s">
        <v>2495</v>
      </c>
      <c r="G1247" t="s">
        <v>2495</v>
      </c>
      <c r="H1247" t="s">
        <v>2495</v>
      </c>
      <c r="I1247" t="s">
        <v>2496</v>
      </c>
      <c r="J1247" s="23" t="s">
        <v>4036</v>
      </c>
      <c r="K1247" s="23" t="s">
        <v>2505</v>
      </c>
      <c r="L1247" s="23" t="s">
        <v>2499</v>
      </c>
      <c r="M1247" s="2">
        <v>43831</v>
      </c>
      <c r="N1247" s="30"/>
      <c r="O1247" s="30"/>
      <c r="P1247" s="30"/>
      <c r="V1247" t="s">
        <v>40</v>
      </c>
      <c r="W1247" t="s">
        <v>40</v>
      </c>
      <c r="X1247" t="s">
        <v>2502</v>
      </c>
      <c r="Y1247" t="s">
        <v>2503</v>
      </c>
      <c r="Z1247" s="23" t="s">
        <v>2504</v>
      </c>
      <c r="AA1247" s="23" t="s">
        <v>4033</v>
      </c>
      <c r="AB1247" s="23" t="s">
        <v>2506</v>
      </c>
      <c r="AC1247" s="23"/>
      <c r="AD1247" s="23"/>
      <c r="AE1247" s="23"/>
      <c r="AF1247" s="23" t="s">
        <v>40</v>
      </c>
      <c r="AG1247" s="23" t="s">
        <v>4037</v>
      </c>
      <c r="AH1247" s="23" t="s">
        <v>41</v>
      </c>
      <c r="AI1247" s="23" t="s">
        <v>4038</v>
      </c>
      <c r="AJ1247" s="23" t="s">
        <v>4039</v>
      </c>
      <c r="AK1247" s="23" t="s">
        <v>2501</v>
      </c>
      <c r="AL1247" s="23" t="s">
        <v>2501</v>
      </c>
      <c r="AM1247" s="23" t="s">
        <v>2501</v>
      </c>
      <c r="AN1247" s="23" t="s">
        <v>2501</v>
      </c>
      <c r="AO1247" s="30"/>
      <c r="AP1247" t="s">
        <v>2500</v>
      </c>
      <c r="AQ1247" t="s">
        <v>4040</v>
      </c>
      <c r="AR1247">
        <v>19495</v>
      </c>
      <c r="AS1247" s="2">
        <v>43831</v>
      </c>
      <c r="AT1247" s="2" t="s">
        <v>4041</v>
      </c>
    </row>
    <row r="1248" spans="1:46" x14ac:dyDescent="0.25">
      <c r="A1248" t="s">
        <v>5549</v>
      </c>
      <c r="B1248" s="23" t="s">
        <v>1011</v>
      </c>
      <c r="C1248" s="28" t="s">
        <v>5550</v>
      </c>
      <c r="D1248" s="26" t="s">
        <v>5550</v>
      </c>
      <c r="E1248" t="s">
        <v>2495</v>
      </c>
      <c r="F1248" t="s">
        <v>2495</v>
      </c>
      <c r="G1248" t="s">
        <v>2495</v>
      </c>
      <c r="H1248" t="s">
        <v>2495</v>
      </c>
      <c r="I1248" t="s">
        <v>2496</v>
      </c>
      <c r="J1248" s="23" t="s">
        <v>4036</v>
      </c>
      <c r="K1248" s="23" t="s">
        <v>2505</v>
      </c>
      <c r="L1248" s="23" t="s">
        <v>2499</v>
      </c>
      <c r="M1248" s="2">
        <v>43831</v>
      </c>
      <c r="N1248" s="30"/>
      <c r="O1248" s="30"/>
      <c r="P1248" s="30"/>
      <c r="V1248" t="s">
        <v>40</v>
      </c>
      <c r="W1248" t="s">
        <v>40</v>
      </c>
      <c r="X1248" t="s">
        <v>2502</v>
      </c>
      <c r="Y1248" t="s">
        <v>2503</v>
      </c>
      <c r="Z1248" s="23" t="s">
        <v>2504</v>
      </c>
      <c r="AA1248" s="23" t="s">
        <v>4033</v>
      </c>
      <c r="AB1248" s="23" t="s">
        <v>2506</v>
      </c>
      <c r="AC1248" s="23"/>
      <c r="AD1248" s="23"/>
      <c r="AE1248" s="23"/>
      <c r="AF1248" s="23" t="s">
        <v>40</v>
      </c>
      <c r="AG1248" s="23" t="s">
        <v>4037</v>
      </c>
      <c r="AH1248" s="23" t="s">
        <v>41</v>
      </c>
      <c r="AI1248" s="23" t="s">
        <v>4038</v>
      </c>
      <c r="AJ1248" s="23" t="s">
        <v>4039</v>
      </c>
      <c r="AK1248" s="23" t="s">
        <v>2501</v>
      </c>
      <c r="AL1248" s="23" t="s">
        <v>2501</v>
      </c>
      <c r="AM1248" s="23" t="s">
        <v>2501</v>
      </c>
      <c r="AN1248" s="23" t="s">
        <v>2501</v>
      </c>
      <c r="AO1248" s="30"/>
      <c r="AP1248" t="s">
        <v>2500</v>
      </c>
      <c r="AQ1248" t="s">
        <v>4040</v>
      </c>
      <c r="AR1248">
        <v>19495</v>
      </c>
      <c r="AS1248" s="2">
        <v>43831</v>
      </c>
      <c r="AT1248" s="2" t="s">
        <v>4041</v>
      </c>
    </row>
    <row r="1249" spans="1:46" x14ac:dyDescent="0.25">
      <c r="A1249" t="s">
        <v>5551</v>
      </c>
      <c r="B1249" s="23" t="s">
        <v>1012</v>
      </c>
      <c r="C1249" s="28" t="s">
        <v>5552</v>
      </c>
      <c r="D1249" s="27" t="s">
        <v>5552</v>
      </c>
      <c r="E1249" t="s">
        <v>2495</v>
      </c>
      <c r="F1249" t="s">
        <v>2495</v>
      </c>
      <c r="G1249" t="s">
        <v>2495</v>
      </c>
      <c r="H1249" t="s">
        <v>2495</v>
      </c>
      <c r="I1249" t="s">
        <v>2496</v>
      </c>
      <c r="J1249" s="23" t="s">
        <v>4036</v>
      </c>
      <c r="K1249" s="23" t="s">
        <v>2505</v>
      </c>
      <c r="L1249" s="23" t="s">
        <v>2499</v>
      </c>
      <c r="M1249" s="2">
        <v>43831</v>
      </c>
      <c r="N1249" s="30"/>
      <c r="O1249" s="30"/>
      <c r="P1249" s="30"/>
      <c r="V1249" t="s">
        <v>40</v>
      </c>
      <c r="W1249" t="s">
        <v>40</v>
      </c>
      <c r="X1249" t="s">
        <v>2502</v>
      </c>
      <c r="Y1249" t="s">
        <v>2503</v>
      </c>
      <c r="Z1249" s="23" t="s">
        <v>2504</v>
      </c>
      <c r="AA1249" s="23" t="s">
        <v>4033</v>
      </c>
      <c r="AB1249" s="23" t="s">
        <v>2506</v>
      </c>
      <c r="AC1249" s="23"/>
      <c r="AD1249" s="23"/>
      <c r="AE1249" s="23"/>
      <c r="AF1249" s="23" t="s">
        <v>40</v>
      </c>
      <c r="AG1249" s="23" t="s">
        <v>4037</v>
      </c>
      <c r="AH1249" s="23" t="s">
        <v>41</v>
      </c>
      <c r="AI1249" s="23" t="s">
        <v>4038</v>
      </c>
      <c r="AJ1249" s="23" t="s">
        <v>4039</v>
      </c>
      <c r="AK1249" s="23" t="s">
        <v>2501</v>
      </c>
      <c r="AL1249" s="23" t="s">
        <v>2501</v>
      </c>
      <c r="AM1249" s="23" t="s">
        <v>2501</v>
      </c>
      <c r="AN1249" s="23" t="s">
        <v>2501</v>
      </c>
      <c r="AO1249" s="30"/>
      <c r="AP1249" t="s">
        <v>2500</v>
      </c>
      <c r="AQ1249" t="s">
        <v>4040</v>
      </c>
      <c r="AR1249">
        <v>19495</v>
      </c>
      <c r="AS1249" s="2">
        <v>43831</v>
      </c>
      <c r="AT1249" s="2" t="s">
        <v>4041</v>
      </c>
    </row>
    <row r="1250" spans="1:46" x14ac:dyDescent="0.25">
      <c r="A1250" t="s">
        <v>5553</v>
      </c>
      <c r="B1250" s="23" t="s">
        <v>1013</v>
      </c>
      <c r="C1250" s="28" t="s">
        <v>5554</v>
      </c>
      <c r="D1250" s="26" t="s">
        <v>5554</v>
      </c>
      <c r="E1250" t="s">
        <v>2495</v>
      </c>
      <c r="F1250" t="s">
        <v>2495</v>
      </c>
      <c r="G1250" t="s">
        <v>2495</v>
      </c>
      <c r="H1250" t="s">
        <v>2495</v>
      </c>
      <c r="I1250" t="s">
        <v>2496</v>
      </c>
      <c r="J1250" s="23" t="s">
        <v>4036</v>
      </c>
      <c r="K1250" s="23" t="s">
        <v>2505</v>
      </c>
      <c r="L1250" s="23" t="s">
        <v>2499</v>
      </c>
      <c r="M1250" s="2">
        <v>43831</v>
      </c>
      <c r="N1250" s="30"/>
      <c r="O1250" s="30"/>
      <c r="P1250" s="30"/>
      <c r="V1250" t="s">
        <v>40</v>
      </c>
      <c r="W1250" t="s">
        <v>40</v>
      </c>
      <c r="X1250" t="s">
        <v>2502</v>
      </c>
      <c r="Y1250" t="s">
        <v>2503</v>
      </c>
      <c r="Z1250" s="23" t="s">
        <v>2504</v>
      </c>
      <c r="AA1250" s="23" t="s">
        <v>4033</v>
      </c>
      <c r="AB1250" s="23" t="s">
        <v>2506</v>
      </c>
      <c r="AC1250" s="23"/>
      <c r="AD1250" s="23"/>
      <c r="AE1250" s="23"/>
      <c r="AF1250" s="23" t="s">
        <v>40</v>
      </c>
      <c r="AG1250" s="23" t="s">
        <v>4037</v>
      </c>
      <c r="AH1250" s="23" t="s">
        <v>41</v>
      </c>
      <c r="AI1250" s="23" t="s">
        <v>4038</v>
      </c>
      <c r="AJ1250" s="23" t="s">
        <v>4039</v>
      </c>
      <c r="AK1250" s="23" t="s">
        <v>2501</v>
      </c>
      <c r="AL1250" s="23" t="s">
        <v>2501</v>
      </c>
      <c r="AM1250" s="23" t="s">
        <v>2501</v>
      </c>
      <c r="AN1250" s="23" t="s">
        <v>2501</v>
      </c>
      <c r="AO1250" s="30"/>
      <c r="AP1250" t="s">
        <v>2500</v>
      </c>
      <c r="AQ1250" t="s">
        <v>4040</v>
      </c>
      <c r="AR1250">
        <v>19495</v>
      </c>
      <c r="AS1250" s="2">
        <v>43831</v>
      </c>
      <c r="AT1250" s="2" t="s">
        <v>4041</v>
      </c>
    </row>
    <row r="1251" spans="1:46" x14ac:dyDescent="0.25">
      <c r="A1251" t="s">
        <v>5555</v>
      </c>
      <c r="B1251" s="23" t="s">
        <v>1014</v>
      </c>
      <c r="C1251" s="28" t="s">
        <v>5556</v>
      </c>
      <c r="D1251" s="27" t="s">
        <v>5556</v>
      </c>
      <c r="E1251" t="s">
        <v>2495</v>
      </c>
      <c r="F1251" t="s">
        <v>2495</v>
      </c>
      <c r="G1251" t="s">
        <v>2495</v>
      </c>
      <c r="H1251" t="s">
        <v>2495</v>
      </c>
      <c r="I1251" t="s">
        <v>2496</v>
      </c>
      <c r="J1251" s="23" t="s">
        <v>4036</v>
      </c>
      <c r="K1251" s="23" t="s">
        <v>2505</v>
      </c>
      <c r="L1251" s="23" t="s">
        <v>2499</v>
      </c>
      <c r="M1251" s="2">
        <v>43831</v>
      </c>
      <c r="N1251" s="30"/>
      <c r="O1251" s="30"/>
      <c r="P1251" s="30"/>
      <c r="V1251" t="s">
        <v>40</v>
      </c>
      <c r="W1251" t="s">
        <v>40</v>
      </c>
      <c r="X1251" t="s">
        <v>2502</v>
      </c>
      <c r="Y1251" t="s">
        <v>2503</v>
      </c>
      <c r="Z1251" s="23" t="s">
        <v>2504</v>
      </c>
      <c r="AA1251" s="23" t="s">
        <v>4033</v>
      </c>
      <c r="AB1251" s="23" t="s">
        <v>2506</v>
      </c>
      <c r="AC1251" s="23"/>
      <c r="AD1251" s="23"/>
      <c r="AE1251" s="23"/>
      <c r="AF1251" s="23" t="s">
        <v>40</v>
      </c>
      <c r="AG1251" s="23" t="s">
        <v>4037</v>
      </c>
      <c r="AH1251" s="23" t="s">
        <v>41</v>
      </c>
      <c r="AI1251" s="23" t="s">
        <v>4038</v>
      </c>
      <c r="AJ1251" s="23" t="s">
        <v>4039</v>
      </c>
      <c r="AK1251" s="23" t="s">
        <v>2501</v>
      </c>
      <c r="AL1251" s="23" t="s">
        <v>2501</v>
      </c>
      <c r="AM1251" s="23" t="s">
        <v>2501</v>
      </c>
      <c r="AN1251" s="23" t="s">
        <v>2501</v>
      </c>
      <c r="AO1251" s="30"/>
      <c r="AP1251" t="s">
        <v>2500</v>
      </c>
      <c r="AQ1251" t="s">
        <v>4040</v>
      </c>
      <c r="AR1251">
        <v>19495</v>
      </c>
      <c r="AS1251" s="2">
        <v>43831</v>
      </c>
      <c r="AT1251" s="2" t="s">
        <v>4041</v>
      </c>
    </row>
    <row r="1252" spans="1:46" x14ac:dyDescent="0.25">
      <c r="A1252" t="s">
        <v>5557</v>
      </c>
      <c r="B1252" s="23" t="s">
        <v>1015</v>
      </c>
      <c r="C1252" s="28" t="s">
        <v>5558</v>
      </c>
      <c r="D1252" s="26" t="s">
        <v>5558</v>
      </c>
      <c r="E1252" t="s">
        <v>2495</v>
      </c>
      <c r="F1252" t="s">
        <v>2495</v>
      </c>
      <c r="G1252" t="s">
        <v>2495</v>
      </c>
      <c r="H1252" t="s">
        <v>2495</v>
      </c>
      <c r="I1252" t="s">
        <v>2496</v>
      </c>
      <c r="J1252" s="23" t="s">
        <v>4036</v>
      </c>
      <c r="K1252" s="23" t="s">
        <v>2505</v>
      </c>
      <c r="L1252" s="23" t="s">
        <v>2499</v>
      </c>
      <c r="M1252" s="2">
        <v>43831</v>
      </c>
      <c r="N1252" s="30"/>
      <c r="O1252" s="30"/>
      <c r="P1252" s="30"/>
      <c r="V1252" t="s">
        <v>40</v>
      </c>
      <c r="W1252" t="s">
        <v>40</v>
      </c>
      <c r="X1252" t="s">
        <v>2502</v>
      </c>
      <c r="Y1252" t="s">
        <v>2503</v>
      </c>
      <c r="Z1252" s="23" t="s">
        <v>2504</v>
      </c>
      <c r="AA1252" s="23" t="s">
        <v>4033</v>
      </c>
      <c r="AB1252" s="23" t="s">
        <v>2506</v>
      </c>
      <c r="AC1252" s="23"/>
      <c r="AD1252" s="23"/>
      <c r="AE1252" s="23"/>
      <c r="AF1252" s="23" t="s">
        <v>40</v>
      </c>
      <c r="AG1252" s="23" t="s">
        <v>4037</v>
      </c>
      <c r="AH1252" s="23" t="s">
        <v>41</v>
      </c>
      <c r="AI1252" s="23" t="s">
        <v>4038</v>
      </c>
      <c r="AJ1252" s="23" t="s">
        <v>4039</v>
      </c>
      <c r="AK1252" s="23" t="s">
        <v>2501</v>
      </c>
      <c r="AL1252" s="23" t="s">
        <v>2501</v>
      </c>
      <c r="AM1252" s="23" t="s">
        <v>2501</v>
      </c>
      <c r="AN1252" s="23" t="s">
        <v>2501</v>
      </c>
      <c r="AO1252" s="30"/>
      <c r="AP1252" t="s">
        <v>2500</v>
      </c>
      <c r="AQ1252" t="s">
        <v>4040</v>
      </c>
      <c r="AR1252">
        <v>19495</v>
      </c>
      <c r="AS1252" s="2">
        <v>43831</v>
      </c>
      <c r="AT1252" s="2" t="s">
        <v>4041</v>
      </c>
    </row>
    <row r="1253" spans="1:46" x14ac:dyDescent="0.25">
      <c r="A1253" t="s">
        <v>5559</v>
      </c>
      <c r="B1253" s="23" t="s">
        <v>1016</v>
      </c>
      <c r="C1253" s="28" t="s">
        <v>5560</v>
      </c>
      <c r="D1253" s="27" t="s">
        <v>5560</v>
      </c>
      <c r="E1253" t="s">
        <v>2495</v>
      </c>
      <c r="F1253" t="s">
        <v>2495</v>
      </c>
      <c r="G1253" t="s">
        <v>2495</v>
      </c>
      <c r="H1253" t="s">
        <v>2495</v>
      </c>
      <c r="I1253" t="s">
        <v>2496</v>
      </c>
      <c r="J1253" s="23" t="s">
        <v>4036</v>
      </c>
      <c r="K1253" s="23" t="s">
        <v>2505</v>
      </c>
      <c r="L1253" s="23" t="s">
        <v>2499</v>
      </c>
      <c r="M1253" s="2">
        <v>43831</v>
      </c>
      <c r="N1253" s="30"/>
      <c r="O1253" s="30"/>
      <c r="P1253" s="30"/>
      <c r="V1253" t="s">
        <v>40</v>
      </c>
      <c r="W1253" t="s">
        <v>40</v>
      </c>
      <c r="X1253" t="s">
        <v>2502</v>
      </c>
      <c r="Y1253" t="s">
        <v>2503</v>
      </c>
      <c r="Z1253" s="23" t="s">
        <v>2504</v>
      </c>
      <c r="AA1253" s="23" t="s">
        <v>4033</v>
      </c>
      <c r="AB1253" s="23" t="s">
        <v>2506</v>
      </c>
      <c r="AC1253" s="23"/>
      <c r="AD1253" s="23"/>
      <c r="AE1253" s="23"/>
      <c r="AF1253" s="23" t="s">
        <v>40</v>
      </c>
      <c r="AG1253" s="23" t="s">
        <v>4037</v>
      </c>
      <c r="AH1253" s="23" t="s">
        <v>41</v>
      </c>
      <c r="AI1253" s="23" t="s">
        <v>4038</v>
      </c>
      <c r="AJ1253" s="23" t="s">
        <v>4039</v>
      </c>
      <c r="AK1253" s="23" t="s">
        <v>2501</v>
      </c>
      <c r="AL1253" s="23" t="s">
        <v>2501</v>
      </c>
      <c r="AM1253" s="23" t="s">
        <v>2501</v>
      </c>
      <c r="AN1253" s="23" t="s">
        <v>2501</v>
      </c>
      <c r="AO1253" s="30"/>
      <c r="AP1253" t="s">
        <v>2500</v>
      </c>
      <c r="AQ1253" t="s">
        <v>4040</v>
      </c>
      <c r="AR1253">
        <v>19495</v>
      </c>
      <c r="AS1253" s="2">
        <v>43831</v>
      </c>
      <c r="AT1253" s="2" t="s">
        <v>4041</v>
      </c>
    </row>
    <row r="1254" spans="1:46" x14ac:dyDescent="0.25">
      <c r="A1254" t="s">
        <v>5561</v>
      </c>
      <c r="B1254" s="23" t="s">
        <v>1017</v>
      </c>
      <c r="C1254" s="28" t="s">
        <v>5562</v>
      </c>
      <c r="D1254" s="26" t="s">
        <v>5562</v>
      </c>
      <c r="E1254" t="s">
        <v>2495</v>
      </c>
      <c r="F1254" t="s">
        <v>2495</v>
      </c>
      <c r="G1254" t="s">
        <v>2495</v>
      </c>
      <c r="H1254" t="s">
        <v>2495</v>
      </c>
      <c r="I1254" t="s">
        <v>2496</v>
      </c>
      <c r="J1254" s="23" t="s">
        <v>4036</v>
      </c>
      <c r="K1254" s="23" t="s">
        <v>2505</v>
      </c>
      <c r="L1254" s="23" t="s">
        <v>2499</v>
      </c>
      <c r="M1254" s="2">
        <v>43831</v>
      </c>
      <c r="N1254" s="30"/>
      <c r="O1254" s="30"/>
      <c r="P1254" s="30"/>
      <c r="V1254" t="s">
        <v>40</v>
      </c>
      <c r="W1254" t="s">
        <v>40</v>
      </c>
      <c r="X1254" t="s">
        <v>2502</v>
      </c>
      <c r="Y1254" t="s">
        <v>2503</v>
      </c>
      <c r="Z1254" s="23" t="s">
        <v>2504</v>
      </c>
      <c r="AA1254" s="23" t="s">
        <v>4033</v>
      </c>
      <c r="AB1254" s="23" t="s">
        <v>2506</v>
      </c>
      <c r="AC1254" s="23"/>
      <c r="AD1254" s="23"/>
      <c r="AE1254" s="23"/>
      <c r="AF1254" s="23" t="s">
        <v>40</v>
      </c>
      <c r="AG1254" s="23" t="s">
        <v>4037</v>
      </c>
      <c r="AH1254" s="23" t="s">
        <v>41</v>
      </c>
      <c r="AI1254" s="23" t="s">
        <v>4038</v>
      </c>
      <c r="AJ1254" s="23" t="s">
        <v>4039</v>
      </c>
      <c r="AK1254" s="23" t="s">
        <v>2501</v>
      </c>
      <c r="AL1254" s="23" t="s">
        <v>2501</v>
      </c>
      <c r="AM1254" s="23" t="s">
        <v>2501</v>
      </c>
      <c r="AN1254" s="23" t="s">
        <v>2501</v>
      </c>
      <c r="AO1254" s="30"/>
      <c r="AP1254" t="s">
        <v>2500</v>
      </c>
      <c r="AQ1254" t="s">
        <v>4040</v>
      </c>
      <c r="AR1254">
        <v>19495</v>
      </c>
      <c r="AS1254" s="2">
        <v>43831</v>
      </c>
      <c r="AT1254" s="2" t="s">
        <v>4041</v>
      </c>
    </row>
    <row r="1255" spans="1:46" x14ac:dyDescent="0.25">
      <c r="A1255" t="s">
        <v>5563</v>
      </c>
      <c r="B1255" s="23" t="s">
        <v>1018</v>
      </c>
      <c r="C1255" s="28" t="s">
        <v>5564</v>
      </c>
      <c r="D1255" s="27" t="s">
        <v>5564</v>
      </c>
      <c r="E1255" t="s">
        <v>2495</v>
      </c>
      <c r="F1255" t="s">
        <v>2495</v>
      </c>
      <c r="G1255" t="s">
        <v>2495</v>
      </c>
      <c r="H1255" t="s">
        <v>2495</v>
      </c>
      <c r="I1255" t="s">
        <v>2496</v>
      </c>
      <c r="J1255" s="23" t="s">
        <v>4036</v>
      </c>
      <c r="K1255" s="23" t="s">
        <v>2505</v>
      </c>
      <c r="L1255" s="23" t="s">
        <v>2499</v>
      </c>
      <c r="M1255" s="2">
        <v>43831</v>
      </c>
      <c r="N1255" s="30"/>
      <c r="O1255" s="30"/>
      <c r="P1255" s="30"/>
      <c r="V1255" t="s">
        <v>40</v>
      </c>
      <c r="W1255" t="s">
        <v>40</v>
      </c>
      <c r="X1255" t="s">
        <v>2502</v>
      </c>
      <c r="Y1255" t="s">
        <v>2503</v>
      </c>
      <c r="Z1255" s="23" t="s">
        <v>2504</v>
      </c>
      <c r="AA1255" s="23" t="s">
        <v>4033</v>
      </c>
      <c r="AB1255" s="23" t="s">
        <v>2506</v>
      </c>
      <c r="AC1255" s="23"/>
      <c r="AD1255" s="23"/>
      <c r="AE1255" s="23"/>
      <c r="AF1255" s="23" t="s">
        <v>40</v>
      </c>
      <c r="AG1255" s="23" t="s">
        <v>4037</v>
      </c>
      <c r="AH1255" s="23" t="s">
        <v>41</v>
      </c>
      <c r="AI1255" s="23" t="s">
        <v>4038</v>
      </c>
      <c r="AJ1255" s="23" t="s">
        <v>4039</v>
      </c>
      <c r="AK1255" s="23" t="s">
        <v>2501</v>
      </c>
      <c r="AL1255" s="23" t="s">
        <v>2501</v>
      </c>
      <c r="AM1255" s="23" t="s">
        <v>2501</v>
      </c>
      <c r="AN1255" s="23" t="s">
        <v>2501</v>
      </c>
      <c r="AO1255" s="30"/>
      <c r="AP1255" t="s">
        <v>2500</v>
      </c>
      <c r="AQ1255" t="s">
        <v>4040</v>
      </c>
      <c r="AR1255">
        <v>19495</v>
      </c>
      <c r="AS1255" s="2">
        <v>43831</v>
      </c>
      <c r="AT1255" s="2" t="s">
        <v>4041</v>
      </c>
    </row>
    <row r="1256" spans="1:46" x14ac:dyDescent="0.25">
      <c r="A1256" t="s">
        <v>5565</v>
      </c>
      <c r="B1256" s="23" t="s">
        <v>5566</v>
      </c>
      <c r="C1256" s="26" t="s">
        <v>5567</v>
      </c>
      <c r="D1256" s="26" t="s">
        <v>5567</v>
      </c>
      <c r="E1256" t="s">
        <v>2495</v>
      </c>
      <c r="F1256" t="s">
        <v>2495</v>
      </c>
      <c r="G1256" t="s">
        <v>2495</v>
      </c>
      <c r="H1256" t="s">
        <v>2495</v>
      </c>
      <c r="I1256" t="s">
        <v>2496</v>
      </c>
      <c r="J1256" s="23" t="s">
        <v>4036</v>
      </c>
      <c r="K1256" s="23" t="s">
        <v>2505</v>
      </c>
      <c r="L1256" s="23" t="s">
        <v>2499</v>
      </c>
      <c r="M1256" s="2">
        <v>43831</v>
      </c>
      <c r="N1256" s="30"/>
      <c r="O1256" s="30"/>
      <c r="P1256" s="30"/>
      <c r="V1256" t="s">
        <v>40</v>
      </c>
      <c r="W1256" t="s">
        <v>40</v>
      </c>
      <c r="X1256" t="s">
        <v>2502</v>
      </c>
      <c r="Y1256" t="s">
        <v>2503</v>
      </c>
      <c r="Z1256" s="23" t="s">
        <v>2504</v>
      </c>
      <c r="AA1256" s="23" t="s">
        <v>4033</v>
      </c>
      <c r="AB1256" s="23" t="s">
        <v>2506</v>
      </c>
      <c r="AC1256" s="23"/>
      <c r="AD1256" s="23"/>
      <c r="AE1256" s="23"/>
      <c r="AF1256" s="23" t="s">
        <v>40</v>
      </c>
      <c r="AG1256" s="23" t="s">
        <v>4037</v>
      </c>
      <c r="AH1256" s="23" t="s">
        <v>41</v>
      </c>
      <c r="AI1256" s="23" t="s">
        <v>4038</v>
      </c>
      <c r="AJ1256" s="23" t="s">
        <v>4039</v>
      </c>
      <c r="AK1256" s="23" t="s">
        <v>2501</v>
      </c>
      <c r="AL1256" s="23" t="s">
        <v>2501</v>
      </c>
      <c r="AM1256" s="23" t="s">
        <v>2501</v>
      </c>
      <c r="AN1256" s="23" t="s">
        <v>2501</v>
      </c>
      <c r="AO1256" s="30"/>
      <c r="AP1256" t="s">
        <v>2500</v>
      </c>
      <c r="AQ1256" t="s">
        <v>4040</v>
      </c>
      <c r="AR1256">
        <v>19495</v>
      </c>
      <c r="AS1256" s="2">
        <v>43831</v>
      </c>
      <c r="AT1256" s="2" t="s">
        <v>4041</v>
      </c>
    </row>
    <row r="1257" spans="1:46" x14ac:dyDescent="0.25">
      <c r="A1257" t="s">
        <v>5568</v>
      </c>
      <c r="B1257" s="23" t="s">
        <v>5569</v>
      </c>
      <c r="C1257" s="27" t="s">
        <v>5570</v>
      </c>
      <c r="D1257" s="27" t="s">
        <v>5570</v>
      </c>
      <c r="E1257" t="s">
        <v>2495</v>
      </c>
      <c r="F1257" t="s">
        <v>2495</v>
      </c>
      <c r="G1257" t="s">
        <v>2495</v>
      </c>
      <c r="H1257" t="s">
        <v>2495</v>
      </c>
      <c r="I1257" t="s">
        <v>2496</v>
      </c>
      <c r="J1257" s="23" t="s">
        <v>4036</v>
      </c>
      <c r="K1257" s="23" t="s">
        <v>2505</v>
      </c>
      <c r="L1257" s="23" t="s">
        <v>2499</v>
      </c>
      <c r="M1257" s="2">
        <v>43831</v>
      </c>
      <c r="N1257" s="30"/>
      <c r="O1257" s="30"/>
      <c r="P1257" s="30"/>
      <c r="V1257" t="s">
        <v>40</v>
      </c>
      <c r="W1257" t="s">
        <v>40</v>
      </c>
      <c r="X1257" t="s">
        <v>2502</v>
      </c>
      <c r="Y1257" t="s">
        <v>2503</v>
      </c>
      <c r="Z1257" s="23" t="s">
        <v>2504</v>
      </c>
      <c r="AA1257" s="23" t="s">
        <v>4033</v>
      </c>
      <c r="AB1257" s="23" t="s">
        <v>2506</v>
      </c>
      <c r="AC1257" s="23"/>
      <c r="AD1257" s="23"/>
      <c r="AE1257" s="23"/>
      <c r="AF1257" s="23" t="s">
        <v>40</v>
      </c>
      <c r="AG1257" s="23" t="s">
        <v>4037</v>
      </c>
      <c r="AH1257" s="23" t="s">
        <v>41</v>
      </c>
      <c r="AI1257" s="23" t="s">
        <v>4038</v>
      </c>
      <c r="AJ1257" s="23" t="s">
        <v>4039</v>
      </c>
      <c r="AK1257" s="23" t="s">
        <v>2501</v>
      </c>
      <c r="AL1257" s="23" t="s">
        <v>2501</v>
      </c>
      <c r="AM1257" s="23" t="s">
        <v>2501</v>
      </c>
      <c r="AN1257" s="23" t="s">
        <v>2501</v>
      </c>
      <c r="AO1257" s="30"/>
      <c r="AP1257" t="s">
        <v>2500</v>
      </c>
      <c r="AQ1257" t="s">
        <v>4040</v>
      </c>
      <c r="AR1257">
        <v>19495</v>
      </c>
      <c r="AS1257" s="2">
        <v>43831</v>
      </c>
      <c r="AT1257" s="2" t="s">
        <v>4041</v>
      </c>
    </row>
    <row r="1258" spans="1:46" x14ac:dyDescent="0.25">
      <c r="A1258" t="s">
        <v>5571</v>
      </c>
      <c r="B1258" s="23" t="s">
        <v>5572</v>
      </c>
      <c r="C1258" s="26" t="s">
        <v>5573</v>
      </c>
      <c r="D1258" s="26" t="s">
        <v>5573</v>
      </c>
      <c r="E1258" t="s">
        <v>2495</v>
      </c>
      <c r="F1258" t="s">
        <v>2495</v>
      </c>
      <c r="G1258" t="s">
        <v>2495</v>
      </c>
      <c r="H1258" t="s">
        <v>2495</v>
      </c>
      <c r="I1258" t="s">
        <v>2496</v>
      </c>
      <c r="J1258" s="23" t="s">
        <v>4036</v>
      </c>
      <c r="K1258" s="23" t="s">
        <v>2505</v>
      </c>
      <c r="L1258" s="23" t="s">
        <v>2499</v>
      </c>
      <c r="M1258" s="2">
        <v>43831</v>
      </c>
      <c r="N1258" s="30"/>
      <c r="O1258" s="30"/>
      <c r="P1258" s="30"/>
      <c r="V1258" t="s">
        <v>40</v>
      </c>
      <c r="W1258" t="s">
        <v>40</v>
      </c>
      <c r="X1258" t="s">
        <v>2502</v>
      </c>
      <c r="Y1258" t="s">
        <v>2503</v>
      </c>
      <c r="Z1258" s="23" t="s">
        <v>2504</v>
      </c>
      <c r="AA1258" s="23" t="s">
        <v>4033</v>
      </c>
      <c r="AB1258" s="23" t="s">
        <v>2506</v>
      </c>
      <c r="AC1258" s="23"/>
      <c r="AD1258" s="23"/>
      <c r="AE1258" s="23"/>
      <c r="AF1258" s="23" t="s">
        <v>40</v>
      </c>
      <c r="AG1258" s="23" t="s">
        <v>4037</v>
      </c>
      <c r="AH1258" s="23" t="s">
        <v>41</v>
      </c>
      <c r="AI1258" s="23" t="s">
        <v>4038</v>
      </c>
      <c r="AJ1258" s="23" t="s">
        <v>4039</v>
      </c>
      <c r="AK1258" s="23" t="s">
        <v>2501</v>
      </c>
      <c r="AL1258" s="23" t="s">
        <v>2501</v>
      </c>
      <c r="AM1258" s="23" t="s">
        <v>2501</v>
      </c>
      <c r="AN1258" s="23" t="s">
        <v>2501</v>
      </c>
      <c r="AO1258" s="30"/>
      <c r="AP1258" t="s">
        <v>2500</v>
      </c>
      <c r="AQ1258" t="s">
        <v>4040</v>
      </c>
      <c r="AR1258">
        <v>19495</v>
      </c>
      <c r="AS1258" s="2">
        <v>43831</v>
      </c>
      <c r="AT1258" s="2" t="s">
        <v>4041</v>
      </c>
    </row>
    <row r="1259" spans="1:46" x14ac:dyDescent="0.25">
      <c r="A1259" t="s">
        <v>5574</v>
      </c>
      <c r="B1259" s="23" t="s">
        <v>479</v>
      </c>
      <c r="C1259" s="27" t="s">
        <v>5575</v>
      </c>
      <c r="D1259" s="27" t="s">
        <v>5575</v>
      </c>
      <c r="E1259" t="s">
        <v>2495</v>
      </c>
      <c r="F1259" t="s">
        <v>2495</v>
      </c>
      <c r="G1259" t="s">
        <v>2495</v>
      </c>
      <c r="H1259" t="s">
        <v>2495</v>
      </c>
      <c r="I1259" t="s">
        <v>2496</v>
      </c>
      <c r="J1259" s="23" t="s">
        <v>4036</v>
      </c>
      <c r="K1259" s="23" t="s">
        <v>2505</v>
      </c>
      <c r="L1259" s="23" t="s">
        <v>2499</v>
      </c>
      <c r="M1259" s="2">
        <v>43831</v>
      </c>
      <c r="N1259" s="30"/>
      <c r="O1259" s="30"/>
      <c r="P1259" s="30"/>
      <c r="V1259" t="s">
        <v>40</v>
      </c>
      <c r="W1259" t="s">
        <v>40</v>
      </c>
      <c r="X1259" t="s">
        <v>2502</v>
      </c>
      <c r="Y1259" t="s">
        <v>2503</v>
      </c>
      <c r="Z1259" s="23" t="s">
        <v>2504</v>
      </c>
      <c r="AA1259" s="23" t="s">
        <v>4033</v>
      </c>
      <c r="AB1259" s="23" t="s">
        <v>2506</v>
      </c>
      <c r="AC1259" s="23"/>
      <c r="AD1259" s="23"/>
      <c r="AE1259" s="23"/>
      <c r="AF1259" s="23" t="s">
        <v>40</v>
      </c>
      <c r="AG1259" s="23" t="s">
        <v>4037</v>
      </c>
      <c r="AH1259" s="23" t="s">
        <v>41</v>
      </c>
      <c r="AI1259" s="23" t="s">
        <v>4038</v>
      </c>
      <c r="AJ1259" s="23" t="s">
        <v>4039</v>
      </c>
      <c r="AK1259" s="23" t="s">
        <v>2501</v>
      </c>
      <c r="AL1259" s="23" t="s">
        <v>2501</v>
      </c>
      <c r="AM1259" s="23" t="s">
        <v>2501</v>
      </c>
      <c r="AN1259" s="23" t="s">
        <v>2501</v>
      </c>
      <c r="AO1259" s="30"/>
      <c r="AP1259" t="s">
        <v>2500</v>
      </c>
      <c r="AQ1259" t="s">
        <v>4040</v>
      </c>
      <c r="AR1259">
        <v>19495</v>
      </c>
      <c r="AS1259" s="2">
        <v>43831</v>
      </c>
      <c r="AT1259" s="2" t="s">
        <v>4041</v>
      </c>
    </row>
    <row r="1260" spans="1:46" x14ac:dyDescent="0.25">
      <c r="A1260" t="s">
        <v>5576</v>
      </c>
      <c r="B1260" s="23" t="s">
        <v>5577</v>
      </c>
      <c r="C1260" s="28" t="s">
        <v>5578</v>
      </c>
      <c r="D1260" s="26" t="s">
        <v>5578</v>
      </c>
      <c r="E1260" t="s">
        <v>2495</v>
      </c>
      <c r="F1260" t="s">
        <v>2495</v>
      </c>
      <c r="G1260" t="s">
        <v>2495</v>
      </c>
      <c r="H1260" t="s">
        <v>2495</v>
      </c>
      <c r="I1260" t="s">
        <v>2496</v>
      </c>
      <c r="J1260" s="23" t="s">
        <v>4036</v>
      </c>
      <c r="K1260" s="23" t="s">
        <v>2505</v>
      </c>
      <c r="L1260" s="23" t="s">
        <v>2499</v>
      </c>
      <c r="M1260" s="2">
        <v>43831</v>
      </c>
      <c r="N1260" s="30"/>
      <c r="O1260" s="30"/>
      <c r="P1260" s="30"/>
      <c r="V1260" t="s">
        <v>40</v>
      </c>
      <c r="W1260" t="s">
        <v>40</v>
      </c>
      <c r="X1260" t="s">
        <v>2502</v>
      </c>
      <c r="Y1260" t="s">
        <v>2503</v>
      </c>
      <c r="Z1260" s="23" t="s">
        <v>2504</v>
      </c>
      <c r="AA1260" s="23" t="s">
        <v>4033</v>
      </c>
      <c r="AB1260" s="23" t="s">
        <v>2506</v>
      </c>
      <c r="AC1260" s="23"/>
      <c r="AD1260" s="23"/>
      <c r="AE1260" s="23"/>
      <c r="AF1260" s="23" t="s">
        <v>40</v>
      </c>
      <c r="AG1260" s="23" t="s">
        <v>4037</v>
      </c>
      <c r="AH1260" s="23" t="s">
        <v>41</v>
      </c>
      <c r="AI1260" s="23" t="s">
        <v>4038</v>
      </c>
      <c r="AJ1260" s="23" t="s">
        <v>4039</v>
      </c>
      <c r="AK1260" s="23" t="s">
        <v>2501</v>
      </c>
      <c r="AL1260" s="23" t="s">
        <v>2501</v>
      </c>
      <c r="AM1260" s="23" t="s">
        <v>2501</v>
      </c>
      <c r="AN1260" s="23" t="s">
        <v>2501</v>
      </c>
      <c r="AO1260" s="30"/>
      <c r="AP1260" t="s">
        <v>2500</v>
      </c>
      <c r="AQ1260" t="s">
        <v>4040</v>
      </c>
      <c r="AR1260">
        <v>19495</v>
      </c>
      <c r="AS1260" s="2">
        <v>43831</v>
      </c>
      <c r="AT1260" s="2" t="s">
        <v>4041</v>
      </c>
    </row>
    <row r="1261" spans="1:46" x14ac:dyDescent="0.25">
      <c r="A1261" t="s">
        <v>5579</v>
      </c>
      <c r="B1261" s="23" t="s">
        <v>5580</v>
      </c>
      <c r="C1261" s="28" t="s">
        <v>5581</v>
      </c>
      <c r="D1261" s="27" t="s">
        <v>5581</v>
      </c>
      <c r="E1261" t="s">
        <v>2495</v>
      </c>
      <c r="F1261" t="s">
        <v>2495</v>
      </c>
      <c r="G1261" t="s">
        <v>2495</v>
      </c>
      <c r="H1261" t="s">
        <v>2495</v>
      </c>
      <c r="I1261" t="s">
        <v>2496</v>
      </c>
      <c r="J1261" s="23" t="s">
        <v>4036</v>
      </c>
      <c r="K1261" s="23" t="s">
        <v>2505</v>
      </c>
      <c r="L1261" s="23" t="s">
        <v>2499</v>
      </c>
      <c r="M1261" s="2">
        <v>43831</v>
      </c>
      <c r="N1261" s="30"/>
      <c r="O1261" s="30"/>
      <c r="P1261" s="30"/>
      <c r="V1261" t="s">
        <v>40</v>
      </c>
      <c r="W1261" t="s">
        <v>40</v>
      </c>
      <c r="X1261" t="s">
        <v>2502</v>
      </c>
      <c r="Y1261" t="s">
        <v>2503</v>
      </c>
      <c r="Z1261" s="23" t="s">
        <v>2504</v>
      </c>
      <c r="AA1261" s="23" t="s">
        <v>4033</v>
      </c>
      <c r="AB1261" s="23" t="s">
        <v>2506</v>
      </c>
      <c r="AC1261" s="23"/>
      <c r="AD1261" s="23"/>
      <c r="AE1261" s="23"/>
      <c r="AF1261" s="23" t="s">
        <v>40</v>
      </c>
      <c r="AG1261" s="23" t="s">
        <v>4037</v>
      </c>
      <c r="AH1261" s="23" t="s">
        <v>41</v>
      </c>
      <c r="AI1261" s="23" t="s">
        <v>4038</v>
      </c>
      <c r="AJ1261" s="23" t="s">
        <v>4039</v>
      </c>
      <c r="AK1261" s="23" t="s">
        <v>2501</v>
      </c>
      <c r="AL1261" s="23" t="s">
        <v>2501</v>
      </c>
      <c r="AM1261" s="23" t="s">
        <v>2501</v>
      </c>
      <c r="AN1261" s="23" t="s">
        <v>2501</v>
      </c>
      <c r="AO1261" s="30"/>
      <c r="AP1261" t="s">
        <v>2500</v>
      </c>
      <c r="AQ1261" t="s">
        <v>4040</v>
      </c>
      <c r="AR1261">
        <v>19495</v>
      </c>
      <c r="AS1261" s="2">
        <v>43831</v>
      </c>
      <c r="AT1261" s="2" t="s">
        <v>4041</v>
      </c>
    </row>
    <row r="1262" spans="1:46" x14ac:dyDescent="0.25">
      <c r="A1262" t="s">
        <v>5582</v>
      </c>
      <c r="B1262" s="23" t="s">
        <v>1047</v>
      </c>
      <c r="C1262" s="28" t="s">
        <v>5583</v>
      </c>
      <c r="D1262" s="26" t="s">
        <v>5583</v>
      </c>
      <c r="E1262" t="s">
        <v>2495</v>
      </c>
      <c r="F1262" t="s">
        <v>2495</v>
      </c>
      <c r="G1262" t="s">
        <v>2495</v>
      </c>
      <c r="H1262" t="s">
        <v>2495</v>
      </c>
      <c r="I1262" t="s">
        <v>2496</v>
      </c>
      <c r="J1262" s="23" t="s">
        <v>4036</v>
      </c>
      <c r="K1262" s="23" t="s">
        <v>2505</v>
      </c>
      <c r="L1262" s="23" t="s">
        <v>2499</v>
      </c>
      <c r="M1262" s="2">
        <v>43831</v>
      </c>
      <c r="N1262" s="30"/>
      <c r="O1262" s="30"/>
      <c r="P1262" s="30"/>
      <c r="V1262" t="s">
        <v>40</v>
      </c>
      <c r="W1262" t="s">
        <v>40</v>
      </c>
      <c r="X1262" t="s">
        <v>2502</v>
      </c>
      <c r="Y1262" t="s">
        <v>2503</v>
      </c>
      <c r="Z1262" s="23" t="s">
        <v>2504</v>
      </c>
      <c r="AA1262" s="23" t="s">
        <v>4033</v>
      </c>
      <c r="AB1262" s="23" t="s">
        <v>2506</v>
      </c>
      <c r="AC1262" s="23"/>
      <c r="AD1262" s="23"/>
      <c r="AE1262" s="23"/>
      <c r="AF1262" s="23" t="s">
        <v>40</v>
      </c>
      <c r="AG1262" s="23" t="s">
        <v>4037</v>
      </c>
      <c r="AH1262" s="23" t="s">
        <v>41</v>
      </c>
      <c r="AI1262" s="23" t="s">
        <v>4038</v>
      </c>
      <c r="AJ1262" s="23" t="s">
        <v>4039</v>
      </c>
      <c r="AK1262" s="23" t="s">
        <v>2501</v>
      </c>
      <c r="AL1262" s="23" t="s">
        <v>2501</v>
      </c>
      <c r="AM1262" s="23" t="s">
        <v>2501</v>
      </c>
      <c r="AN1262" s="23" t="s">
        <v>2501</v>
      </c>
      <c r="AO1262" s="30"/>
      <c r="AP1262" t="s">
        <v>2500</v>
      </c>
      <c r="AQ1262" t="s">
        <v>4040</v>
      </c>
      <c r="AR1262">
        <v>19495</v>
      </c>
      <c r="AS1262" s="2">
        <v>43831</v>
      </c>
      <c r="AT1262" s="2" t="s">
        <v>4041</v>
      </c>
    </row>
    <row r="1263" spans="1:46" x14ac:dyDescent="0.25">
      <c r="A1263" t="s">
        <v>5584</v>
      </c>
      <c r="B1263" s="23" t="s">
        <v>5585</v>
      </c>
      <c r="C1263" s="27" t="s">
        <v>5586</v>
      </c>
      <c r="D1263" s="27" t="s">
        <v>5586</v>
      </c>
      <c r="E1263" t="s">
        <v>2495</v>
      </c>
      <c r="F1263" t="s">
        <v>2495</v>
      </c>
      <c r="G1263" t="s">
        <v>2495</v>
      </c>
      <c r="H1263" t="s">
        <v>2495</v>
      </c>
      <c r="I1263" t="s">
        <v>2496</v>
      </c>
      <c r="J1263" s="23" t="s">
        <v>4036</v>
      </c>
      <c r="K1263" s="23" t="s">
        <v>2505</v>
      </c>
      <c r="L1263" s="23" t="s">
        <v>2499</v>
      </c>
      <c r="M1263" s="2">
        <v>43831</v>
      </c>
      <c r="N1263" s="30"/>
      <c r="O1263" s="30"/>
      <c r="P1263" s="30"/>
      <c r="V1263" t="s">
        <v>40</v>
      </c>
      <c r="W1263" t="s">
        <v>40</v>
      </c>
      <c r="X1263" t="s">
        <v>2502</v>
      </c>
      <c r="Y1263" t="s">
        <v>2503</v>
      </c>
      <c r="Z1263" s="23" t="s">
        <v>2504</v>
      </c>
      <c r="AA1263" s="23" t="s">
        <v>4033</v>
      </c>
      <c r="AB1263" s="23" t="s">
        <v>2506</v>
      </c>
      <c r="AC1263" s="23"/>
      <c r="AD1263" s="23"/>
      <c r="AE1263" s="23"/>
      <c r="AF1263" s="23" t="s">
        <v>40</v>
      </c>
      <c r="AG1263" s="23" t="s">
        <v>4037</v>
      </c>
      <c r="AH1263" s="23" t="s">
        <v>41</v>
      </c>
      <c r="AI1263" s="23" t="s">
        <v>4038</v>
      </c>
      <c r="AJ1263" s="23" t="s">
        <v>4039</v>
      </c>
      <c r="AK1263" s="23" t="s">
        <v>2501</v>
      </c>
      <c r="AL1263" s="23" t="s">
        <v>2501</v>
      </c>
      <c r="AM1263" s="23" t="s">
        <v>2501</v>
      </c>
      <c r="AN1263" s="23" t="s">
        <v>2501</v>
      </c>
      <c r="AO1263" s="30"/>
      <c r="AP1263" t="s">
        <v>2500</v>
      </c>
      <c r="AQ1263" t="s">
        <v>4040</v>
      </c>
      <c r="AR1263">
        <v>19495</v>
      </c>
      <c r="AS1263" s="2">
        <v>43831</v>
      </c>
      <c r="AT1263" s="2" t="s">
        <v>4041</v>
      </c>
    </row>
    <row r="1264" spans="1:46" x14ac:dyDescent="0.25">
      <c r="A1264" t="s">
        <v>5587</v>
      </c>
      <c r="B1264" s="23" t="s">
        <v>5588</v>
      </c>
      <c r="C1264" s="26" t="s">
        <v>5589</v>
      </c>
      <c r="D1264" s="26" t="s">
        <v>5589</v>
      </c>
      <c r="E1264" t="s">
        <v>2495</v>
      </c>
      <c r="F1264" t="s">
        <v>2495</v>
      </c>
      <c r="G1264" t="s">
        <v>2495</v>
      </c>
      <c r="H1264" t="s">
        <v>2495</v>
      </c>
      <c r="I1264" t="s">
        <v>2496</v>
      </c>
      <c r="J1264" s="23" t="s">
        <v>4036</v>
      </c>
      <c r="K1264" s="23" t="s">
        <v>2505</v>
      </c>
      <c r="L1264" s="23" t="s">
        <v>2499</v>
      </c>
      <c r="M1264" s="2">
        <v>43831</v>
      </c>
      <c r="N1264" s="30"/>
      <c r="O1264" s="30"/>
      <c r="P1264" s="30"/>
      <c r="V1264" t="s">
        <v>40</v>
      </c>
      <c r="W1264" t="s">
        <v>40</v>
      </c>
      <c r="X1264" t="s">
        <v>2502</v>
      </c>
      <c r="Y1264" t="s">
        <v>2503</v>
      </c>
      <c r="Z1264" s="23" t="s">
        <v>2504</v>
      </c>
      <c r="AA1264" s="23" t="s">
        <v>4033</v>
      </c>
      <c r="AB1264" s="23" t="s">
        <v>2506</v>
      </c>
      <c r="AC1264" s="23"/>
      <c r="AD1264" s="23"/>
      <c r="AE1264" s="23"/>
      <c r="AF1264" s="23" t="s">
        <v>40</v>
      </c>
      <c r="AG1264" s="23" t="s">
        <v>4037</v>
      </c>
      <c r="AH1264" s="23" t="s">
        <v>41</v>
      </c>
      <c r="AI1264" s="23" t="s">
        <v>4038</v>
      </c>
      <c r="AJ1264" s="23" t="s">
        <v>4039</v>
      </c>
      <c r="AK1264" s="23" t="s">
        <v>2501</v>
      </c>
      <c r="AL1264" s="23" t="s">
        <v>2501</v>
      </c>
      <c r="AM1264" s="23" t="s">
        <v>2501</v>
      </c>
      <c r="AN1264" s="23" t="s">
        <v>2501</v>
      </c>
      <c r="AO1264" s="30"/>
      <c r="AP1264" t="s">
        <v>2500</v>
      </c>
      <c r="AQ1264" t="s">
        <v>4040</v>
      </c>
      <c r="AR1264">
        <v>19495</v>
      </c>
      <c r="AS1264" s="2">
        <v>43831</v>
      </c>
      <c r="AT1264" s="2" t="s">
        <v>4041</v>
      </c>
    </row>
    <row r="1265" spans="1:46" x14ac:dyDescent="0.25">
      <c r="A1265" t="s">
        <v>5590</v>
      </c>
      <c r="B1265" s="23" t="s">
        <v>5591</v>
      </c>
      <c r="C1265" s="27" t="s">
        <v>5592</v>
      </c>
      <c r="D1265" s="27" t="s">
        <v>5592</v>
      </c>
      <c r="E1265" t="s">
        <v>2495</v>
      </c>
      <c r="F1265" t="s">
        <v>2495</v>
      </c>
      <c r="G1265" t="s">
        <v>2495</v>
      </c>
      <c r="H1265" t="s">
        <v>2495</v>
      </c>
      <c r="I1265" t="s">
        <v>2496</v>
      </c>
      <c r="J1265" s="23" t="s">
        <v>4036</v>
      </c>
      <c r="K1265" s="23" t="s">
        <v>2505</v>
      </c>
      <c r="L1265" s="23" t="s">
        <v>2499</v>
      </c>
      <c r="M1265" s="2">
        <v>43831</v>
      </c>
      <c r="N1265" s="30"/>
      <c r="O1265" s="30"/>
      <c r="P1265" s="30"/>
      <c r="V1265" t="s">
        <v>40</v>
      </c>
      <c r="W1265" t="s">
        <v>40</v>
      </c>
      <c r="X1265" t="s">
        <v>2502</v>
      </c>
      <c r="Y1265" t="s">
        <v>2503</v>
      </c>
      <c r="Z1265" s="23" t="s">
        <v>2504</v>
      </c>
      <c r="AA1265" s="23" t="s">
        <v>4033</v>
      </c>
      <c r="AB1265" s="23" t="s">
        <v>2506</v>
      </c>
      <c r="AC1265" s="23"/>
      <c r="AD1265" s="23"/>
      <c r="AE1265" s="23"/>
      <c r="AF1265" s="23" t="s">
        <v>40</v>
      </c>
      <c r="AG1265" s="23" t="s">
        <v>4037</v>
      </c>
      <c r="AH1265" s="23" t="s">
        <v>41</v>
      </c>
      <c r="AI1265" s="23" t="s">
        <v>4038</v>
      </c>
      <c r="AJ1265" s="23" t="s">
        <v>4039</v>
      </c>
      <c r="AK1265" s="23" t="s">
        <v>2501</v>
      </c>
      <c r="AL1265" s="23" t="s">
        <v>2501</v>
      </c>
      <c r="AM1265" s="23" t="s">
        <v>2501</v>
      </c>
      <c r="AN1265" s="23" t="s">
        <v>2501</v>
      </c>
      <c r="AO1265" s="30"/>
      <c r="AP1265" t="s">
        <v>2500</v>
      </c>
      <c r="AQ1265" t="s">
        <v>4040</v>
      </c>
      <c r="AR1265">
        <v>19495</v>
      </c>
      <c r="AS1265" s="2">
        <v>43831</v>
      </c>
      <c r="AT1265" s="2" t="s">
        <v>4041</v>
      </c>
    </row>
    <row r="1266" spans="1:46" x14ac:dyDescent="0.25">
      <c r="A1266" t="s">
        <v>5593</v>
      </c>
      <c r="B1266" s="23" t="s">
        <v>5594</v>
      </c>
      <c r="C1266" s="26" t="s">
        <v>5595</v>
      </c>
      <c r="D1266" s="26" t="s">
        <v>5595</v>
      </c>
      <c r="E1266" t="s">
        <v>2495</v>
      </c>
      <c r="F1266" t="s">
        <v>2495</v>
      </c>
      <c r="G1266" t="s">
        <v>2495</v>
      </c>
      <c r="H1266" t="s">
        <v>2495</v>
      </c>
      <c r="I1266" t="s">
        <v>2496</v>
      </c>
      <c r="J1266" s="23" t="s">
        <v>4036</v>
      </c>
      <c r="K1266" s="23" t="s">
        <v>2505</v>
      </c>
      <c r="L1266" s="23" t="s">
        <v>2499</v>
      </c>
      <c r="M1266" s="2">
        <v>43831</v>
      </c>
      <c r="N1266" s="30"/>
      <c r="O1266" s="30"/>
      <c r="P1266" s="30"/>
      <c r="V1266" t="s">
        <v>40</v>
      </c>
      <c r="W1266" t="s">
        <v>40</v>
      </c>
      <c r="X1266" t="s">
        <v>2502</v>
      </c>
      <c r="Y1266" t="s">
        <v>2503</v>
      </c>
      <c r="Z1266" s="23" t="s">
        <v>2504</v>
      </c>
      <c r="AA1266" s="23" t="s">
        <v>4033</v>
      </c>
      <c r="AB1266" s="23" t="s">
        <v>2506</v>
      </c>
      <c r="AC1266" s="23"/>
      <c r="AD1266" s="23"/>
      <c r="AE1266" s="23"/>
      <c r="AF1266" s="23" t="s">
        <v>40</v>
      </c>
      <c r="AG1266" s="23" t="s">
        <v>4037</v>
      </c>
      <c r="AH1266" s="23" t="s">
        <v>41</v>
      </c>
      <c r="AI1266" s="23" t="s">
        <v>4038</v>
      </c>
      <c r="AJ1266" s="23" t="s">
        <v>4039</v>
      </c>
      <c r="AK1266" s="23" t="s">
        <v>2501</v>
      </c>
      <c r="AL1266" s="23" t="s">
        <v>2501</v>
      </c>
      <c r="AM1266" s="23" t="s">
        <v>2501</v>
      </c>
      <c r="AN1266" s="23" t="s">
        <v>2501</v>
      </c>
      <c r="AO1266" s="30"/>
      <c r="AP1266" t="s">
        <v>2500</v>
      </c>
      <c r="AQ1266" t="s">
        <v>4040</v>
      </c>
      <c r="AR1266">
        <v>19495</v>
      </c>
      <c r="AS1266" s="2">
        <v>43831</v>
      </c>
      <c r="AT1266" s="2" t="s">
        <v>4041</v>
      </c>
    </row>
    <row r="1267" spans="1:46" x14ac:dyDescent="0.25">
      <c r="A1267" t="s">
        <v>5596</v>
      </c>
      <c r="B1267" s="23" t="s">
        <v>5597</v>
      </c>
      <c r="C1267" s="27" t="s">
        <v>5598</v>
      </c>
      <c r="D1267" s="27" t="s">
        <v>5598</v>
      </c>
      <c r="E1267" t="s">
        <v>2495</v>
      </c>
      <c r="F1267" t="s">
        <v>2495</v>
      </c>
      <c r="G1267" t="s">
        <v>2495</v>
      </c>
      <c r="H1267" t="s">
        <v>2495</v>
      </c>
      <c r="I1267" t="s">
        <v>2496</v>
      </c>
      <c r="J1267" s="23" t="s">
        <v>4036</v>
      </c>
      <c r="K1267" s="23" t="s">
        <v>2505</v>
      </c>
      <c r="L1267" s="23" t="s">
        <v>2499</v>
      </c>
      <c r="M1267" s="2">
        <v>43831</v>
      </c>
      <c r="N1267" s="30"/>
      <c r="O1267" s="30"/>
      <c r="P1267" s="30"/>
      <c r="V1267" t="s">
        <v>40</v>
      </c>
      <c r="W1267" t="s">
        <v>40</v>
      </c>
      <c r="X1267" t="s">
        <v>2502</v>
      </c>
      <c r="Y1267" t="s">
        <v>2503</v>
      </c>
      <c r="Z1267" s="23" t="s">
        <v>2504</v>
      </c>
      <c r="AA1267" s="23" t="s">
        <v>4033</v>
      </c>
      <c r="AB1267" s="23" t="s">
        <v>2506</v>
      </c>
      <c r="AC1267" s="23"/>
      <c r="AD1267" s="23"/>
      <c r="AE1267" s="23"/>
      <c r="AF1267" s="23" t="s">
        <v>40</v>
      </c>
      <c r="AG1267" s="23" t="s">
        <v>4037</v>
      </c>
      <c r="AH1267" s="23" t="s">
        <v>41</v>
      </c>
      <c r="AI1267" s="23" t="s">
        <v>4038</v>
      </c>
      <c r="AJ1267" s="23" t="s">
        <v>4039</v>
      </c>
      <c r="AK1267" s="23" t="s">
        <v>2501</v>
      </c>
      <c r="AL1267" s="23" t="s">
        <v>2501</v>
      </c>
      <c r="AM1267" s="23" t="s">
        <v>2501</v>
      </c>
      <c r="AN1267" s="23" t="s">
        <v>2501</v>
      </c>
      <c r="AO1267" s="30"/>
      <c r="AP1267" t="s">
        <v>2500</v>
      </c>
      <c r="AQ1267" t="s">
        <v>4040</v>
      </c>
      <c r="AR1267">
        <v>19495</v>
      </c>
      <c r="AS1267" s="2">
        <v>43831</v>
      </c>
      <c r="AT1267" s="2" t="s">
        <v>4041</v>
      </c>
    </row>
    <row r="1268" spans="1:46" x14ac:dyDescent="0.25">
      <c r="A1268" t="s">
        <v>5599</v>
      </c>
      <c r="B1268" s="23" t="s">
        <v>5600</v>
      </c>
      <c r="C1268" s="26" t="s">
        <v>5601</v>
      </c>
      <c r="D1268" s="26" t="s">
        <v>5601</v>
      </c>
      <c r="E1268" t="s">
        <v>2495</v>
      </c>
      <c r="F1268" t="s">
        <v>2495</v>
      </c>
      <c r="G1268" t="s">
        <v>2495</v>
      </c>
      <c r="H1268" t="s">
        <v>2495</v>
      </c>
      <c r="I1268" t="s">
        <v>2496</v>
      </c>
      <c r="J1268" s="23" t="s">
        <v>4036</v>
      </c>
      <c r="K1268" s="23" t="s">
        <v>2505</v>
      </c>
      <c r="L1268" s="23" t="s">
        <v>2499</v>
      </c>
      <c r="M1268" s="2">
        <v>43831</v>
      </c>
      <c r="N1268" s="30"/>
      <c r="O1268" s="30"/>
      <c r="P1268" s="30"/>
      <c r="V1268" t="s">
        <v>40</v>
      </c>
      <c r="W1268" t="s">
        <v>40</v>
      </c>
      <c r="X1268" t="s">
        <v>2502</v>
      </c>
      <c r="Y1268" t="s">
        <v>2503</v>
      </c>
      <c r="Z1268" s="23" t="s">
        <v>2504</v>
      </c>
      <c r="AA1268" s="23" t="s">
        <v>4033</v>
      </c>
      <c r="AB1268" s="23" t="s">
        <v>2506</v>
      </c>
      <c r="AC1268" s="23"/>
      <c r="AD1268" s="23"/>
      <c r="AE1268" s="23"/>
      <c r="AF1268" s="23" t="s">
        <v>40</v>
      </c>
      <c r="AG1268" s="23" t="s">
        <v>4037</v>
      </c>
      <c r="AH1268" s="23" t="s">
        <v>41</v>
      </c>
      <c r="AI1268" s="23" t="s">
        <v>4038</v>
      </c>
      <c r="AJ1268" s="23" t="s">
        <v>4039</v>
      </c>
      <c r="AK1268" s="23" t="s">
        <v>2501</v>
      </c>
      <c r="AL1268" s="23" t="s">
        <v>2501</v>
      </c>
      <c r="AM1268" s="23" t="s">
        <v>2501</v>
      </c>
      <c r="AN1268" s="23" t="s">
        <v>2501</v>
      </c>
      <c r="AO1268" s="30"/>
      <c r="AP1268" t="s">
        <v>2500</v>
      </c>
      <c r="AQ1268" t="s">
        <v>4040</v>
      </c>
      <c r="AR1268">
        <v>19495</v>
      </c>
      <c r="AS1268" s="2">
        <v>43831</v>
      </c>
      <c r="AT1268" s="2" t="s">
        <v>4041</v>
      </c>
    </row>
    <row r="1269" spans="1:46" x14ac:dyDescent="0.25">
      <c r="A1269" t="s">
        <v>5602</v>
      </c>
      <c r="B1269" s="23" t="s">
        <v>5603</v>
      </c>
      <c r="C1269" s="27" t="s">
        <v>5604</v>
      </c>
      <c r="D1269" s="27" t="s">
        <v>5604</v>
      </c>
      <c r="E1269" t="s">
        <v>2495</v>
      </c>
      <c r="F1269" t="s">
        <v>2495</v>
      </c>
      <c r="G1269" t="s">
        <v>2495</v>
      </c>
      <c r="H1269" t="s">
        <v>2495</v>
      </c>
      <c r="I1269" t="s">
        <v>2496</v>
      </c>
      <c r="J1269" s="23" t="s">
        <v>4036</v>
      </c>
      <c r="K1269" s="23" t="s">
        <v>2505</v>
      </c>
      <c r="L1269" s="23" t="s">
        <v>2499</v>
      </c>
      <c r="M1269" s="2">
        <v>43831</v>
      </c>
      <c r="N1269" s="30"/>
      <c r="O1269" s="30"/>
      <c r="P1269" s="30"/>
      <c r="V1269" t="s">
        <v>40</v>
      </c>
      <c r="W1269" t="s">
        <v>40</v>
      </c>
      <c r="X1269" t="s">
        <v>2502</v>
      </c>
      <c r="Y1269" t="s">
        <v>2503</v>
      </c>
      <c r="Z1269" s="23" t="s">
        <v>2504</v>
      </c>
      <c r="AA1269" s="23" t="s">
        <v>4033</v>
      </c>
      <c r="AB1269" s="23" t="s">
        <v>2506</v>
      </c>
      <c r="AC1269" s="23"/>
      <c r="AD1269" s="23"/>
      <c r="AE1269" s="23"/>
      <c r="AF1269" s="23" t="s">
        <v>40</v>
      </c>
      <c r="AG1269" s="23" t="s">
        <v>4037</v>
      </c>
      <c r="AH1269" s="23" t="s">
        <v>41</v>
      </c>
      <c r="AI1269" s="23" t="s">
        <v>4038</v>
      </c>
      <c r="AJ1269" s="23" t="s">
        <v>4039</v>
      </c>
      <c r="AK1269" s="23" t="s">
        <v>2501</v>
      </c>
      <c r="AL1269" s="23" t="s">
        <v>2501</v>
      </c>
      <c r="AM1269" s="23" t="s">
        <v>2501</v>
      </c>
      <c r="AN1269" s="23" t="s">
        <v>2501</v>
      </c>
      <c r="AO1269" s="30"/>
      <c r="AP1269" t="s">
        <v>2500</v>
      </c>
      <c r="AQ1269" t="s">
        <v>4040</v>
      </c>
      <c r="AR1269">
        <v>19495</v>
      </c>
      <c r="AS1269" s="2">
        <v>43831</v>
      </c>
      <c r="AT1269" s="2" t="s">
        <v>4041</v>
      </c>
    </row>
    <row r="1270" spans="1:46" x14ac:dyDescent="0.25">
      <c r="A1270" t="s">
        <v>5605</v>
      </c>
      <c r="B1270" s="23" t="s">
        <v>5606</v>
      </c>
      <c r="C1270" s="26" t="s">
        <v>5607</v>
      </c>
      <c r="D1270" s="26" t="s">
        <v>5607</v>
      </c>
      <c r="E1270" t="s">
        <v>2495</v>
      </c>
      <c r="F1270" t="s">
        <v>2495</v>
      </c>
      <c r="G1270" t="s">
        <v>2495</v>
      </c>
      <c r="H1270" t="s">
        <v>2495</v>
      </c>
      <c r="I1270" t="s">
        <v>2496</v>
      </c>
      <c r="J1270" s="23" t="s">
        <v>4036</v>
      </c>
      <c r="K1270" s="23" t="s">
        <v>2505</v>
      </c>
      <c r="L1270" s="23" t="s">
        <v>2499</v>
      </c>
      <c r="M1270" s="2">
        <v>43831</v>
      </c>
      <c r="N1270" s="30"/>
      <c r="O1270" s="30"/>
      <c r="P1270" s="30"/>
      <c r="V1270" t="s">
        <v>40</v>
      </c>
      <c r="W1270" t="s">
        <v>40</v>
      </c>
      <c r="X1270" t="s">
        <v>2502</v>
      </c>
      <c r="Y1270" t="s">
        <v>2503</v>
      </c>
      <c r="Z1270" s="23" t="s">
        <v>2504</v>
      </c>
      <c r="AA1270" s="23" t="s">
        <v>4033</v>
      </c>
      <c r="AB1270" s="23" t="s">
        <v>2506</v>
      </c>
      <c r="AC1270" s="23"/>
      <c r="AD1270" s="23"/>
      <c r="AE1270" s="23"/>
      <c r="AF1270" s="23" t="s">
        <v>40</v>
      </c>
      <c r="AG1270" s="23" t="s">
        <v>4037</v>
      </c>
      <c r="AH1270" s="23" t="s">
        <v>41</v>
      </c>
      <c r="AI1270" s="23" t="s">
        <v>4038</v>
      </c>
      <c r="AJ1270" s="23" t="s">
        <v>4039</v>
      </c>
      <c r="AK1270" s="23" t="s">
        <v>2501</v>
      </c>
      <c r="AL1270" s="23" t="s">
        <v>2501</v>
      </c>
      <c r="AM1270" s="23" t="s">
        <v>2501</v>
      </c>
      <c r="AN1270" s="23" t="s">
        <v>2501</v>
      </c>
      <c r="AO1270" s="30"/>
      <c r="AP1270" t="s">
        <v>2500</v>
      </c>
      <c r="AQ1270" t="s">
        <v>4040</v>
      </c>
      <c r="AR1270">
        <v>19495</v>
      </c>
      <c r="AS1270" s="2">
        <v>43831</v>
      </c>
      <c r="AT1270" s="2" t="s">
        <v>4041</v>
      </c>
    </row>
    <row r="1271" spans="1:46" x14ac:dyDescent="0.25">
      <c r="A1271" t="s">
        <v>5608</v>
      </c>
      <c r="B1271" s="23" t="s">
        <v>5577</v>
      </c>
      <c r="C1271" s="28" t="s">
        <v>5578</v>
      </c>
      <c r="D1271" s="27" t="s">
        <v>5578</v>
      </c>
      <c r="E1271" t="s">
        <v>2495</v>
      </c>
      <c r="F1271" t="s">
        <v>2495</v>
      </c>
      <c r="G1271" t="s">
        <v>2495</v>
      </c>
      <c r="H1271" t="s">
        <v>2495</v>
      </c>
      <c r="I1271" t="s">
        <v>2496</v>
      </c>
      <c r="J1271" s="23" t="s">
        <v>4036</v>
      </c>
      <c r="K1271" s="23" t="s">
        <v>2505</v>
      </c>
      <c r="L1271" s="23" t="s">
        <v>2499</v>
      </c>
      <c r="M1271" s="2">
        <v>43831</v>
      </c>
      <c r="N1271" s="30"/>
      <c r="O1271" s="30"/>
      <c r="P1271" s="30"/>
      <c r="V1271" t="s">
        <v>40</v>
      </c>
      <c r="W1271" t="s">
        <v>40</v>
      </c>
      <c r="X1271" t="s">
        <v>2502</v>
      </c>
      <c r="Y1271" t="s">
        <v>2503</v>
      </c>
      <c r="Z1271" s="23" t="s">
        <v>2504</v>
      </c>
      <c r="AA1271" s="23" t="s">
        <v>4033</v>
      </c>
      <c r="AB1271" s="23" t="s">
        <v>2506</v>
      </c>
      <c r="AC1271" s="23"/>
      <c r="AD1271" s="23"/>
      <c r="AE1271" s="23"/>
      <c r="AF1271" s="23" t="s">
        <v>40</v>
      </c>
      <c r="AG1271" s="23" t="s">
        <v>4037</v>
      </c>
      <c r="AH1271" s="23" t="s">
        <v>41</v>
      </c>
      <c r="AI1271" s="23" t="s">
        <v>4038</v>
      </c>
      <c r="AJ1271" s="23" t="s">
        <v>4039</v>
      </c>
      <c r="AK1271" s="23" t="s">
        <v>2501</v>
      </c>
      <c r="AL1271" s="23" t="s">
        <v>2501</v>
      </c>
      <c r="AM1271" s="23" t="s">
        <v>2501</v>
      </c>
      <c r="AN1271" s="23" t="s">
        <v>2501</v>
      </c>
      <c r="AO1271" s="30"/>
      <c r="AP1271" t="s">
        <v>2500</v>
      </c>
      <c r="AQ1271" t="s">
        <v>4040</v>
      </c>
      <c r="AR1271">
        <v>19495</v>
      </c>
      <c r="AS1271" s="2">
        <v>43831</v>
      </c>
      <c r="AT1271" s="2" t="s">
        <v>4041</v>
      </c>
    </row>
    <row r="1272" spans="1:46" x14ac:dyDescent="0.25">
      <c r="A1272" t="s">
        <v>5609</v>
      </c>
      <c r="B1272" s="23" t="s">
        <v>5580</v>
      </c>
      <c r="C1272" s="28" t="s">
        <v>5581</v>
      </c>
      <c r="D1272" s="26" t="s">
        <v>5581</v>
      </c>
      <c r="E1272" t="s">
        <v>2495</v>
      </c>
      <c r="F1272" t="s">
        <v>2495</v>
      </c>
      <c r="G1272" t="s">
        <v>2495</v>
      </c>
      <c r="H1272" t="s">
        <v>2495</v>
      </c>
      <c r="I1272" t="s">
        <v>2496</v>
      </c>
      <c r="J1272" s="23" t="s">
        <v>4036</v>
      </c>
      <c r="K1272" s="23" t="s">
        <v>2505</v>
      </c>
      <c r="L1272" s="23" t="s">
        <v>2499</v>
      </c>
      <c r="M1272" s="2">
        <v>43831</v>
      </c>
      <c r="N1272" s="30"/>
      <c r="O1272" s="30"/>
      <c r="P1272" s="30"/>
      <c r="V1272" t="s">
        <v>40</v>
      </c>
      <c r="W1272" t="s">
        <v>40</v>
      </c>
      <c r="X1272" t="s">
        <v>2502</v>
      </c>
      <c r="Y1272" t="s">
        <v>2503</v>
      </c>
      <c r="Z1272" s="23" t="s">
        <v>2504</v>
      </c>
      <c r="AA1272" s="23" t="s">
        <v>4033</v>
      </c>
      <c r="AB1272" s="23" t="s">
        <v>2506</v>
      </c>
      <c r="AC1272" s="23"/>
      <c r="AD1272" s="23"/>
      <c r="AE1272" s="23"/>
      <c r="AF1272" s="23" t="s">
        <v>40</v>
      </c>
      <c r="AG1272" s="23" t="s">
        <v>4037</v>
      </c>
      <c r="AH1272" s="23" t="s">
        <v>41</v>
      </c>
      <c r="AI1272" s="23" t="s">
        <v>4038</v>
      </c>
      <c r="AJ1272" s="23" t="s">
        <v>4039</v>
      </c>
      <c r="AK1272" s="23" t="s">
        <v>2501</v>
      </c>
      <c r="AL1272" s="23" t="s">
        <v>2501</v>
      </c>
      <c r="AM1272" s="23" t="s">
        <v>2501</v>
      </c>
      <c r="AN1272" s="23" t="s">
        <v>2501</v>
      </c>
      <c r="AO1272" s="30"/>
      <c r="AP1272" t="s">
        <v>2500</v>
      </c>
      <c r="AQ1272" t="s">
        <v>4040</v>
      </c>
      <c r="AR1272">
        <v>19495</v>
      </c>
      <c r="AS1272" s="2">
        <v>43831</v>
      </c>
      <c r="AT1272" s="2" t="s">
        <v>4041</v>
      </c>
    </row>
    <row r="1273" spans="1:46" x14ac:dyDescent="0.25">
      <c r="A1273" t="s">
        <v>5610</v>
      </c>
      <c r="B1273" s="23" t="s">
        <v>5611</v>
      </c>
      <c r="C1273" s="27" t="s">
        <v>5612</v>
      </c>
      <c r="D1273" s="27" t="s">
        <v>5612</v>
      </c>
      <c r="E1273" t="s">
        <v>2495</v>
      </c>
      <c r="F1273" t="s">
        <v>2495</v>
      </c>
      <c r="G1273" t="s">
        <v>2495</v>
      </c>
      <c r="H1273" t="s">
        <v>2495</v>
      </c>
      <c r="I1273" t="s">
        <v>2496</v>
      </c>
      <c r="J1273" s="23" t="s">
        <v>4036</v>
      </c>
      <c r="K1273" s="23" t="s">
        <v>2505</v>
      </c>
      <c r="L1273" s="23" t="s">
        <v>2499</v>
      </c>
      <c r="M1273" s="2">
        <v>43831</v>
      </c>
      <c r="N1273" s="30"/>
      <c r="O1273" s="30"/>
      <c r="P1273" s="30"/>
      <c r="V1273" t="s">
        <v>40</v>
      </c>
      <c r="W1273" t="s">
        <v>40</v>
      </c>
      <c r="X1273" t="s">
        <v>2502</v>
      </c>
      <c r="Y1273" t="s">
        <v>2503</v>
      </c>
      <c r="Z1273" s="23" t="s">
        <v>2504</v>
      </c>
      <c r="AA1273" s="23" t="s">
        <v>4033</v>
      </c>
      <c r="AB1273" s="23" t="s">
        <v>2506</v>
      </c>
      <c r="AC1273" s="23"/>
      <c r="AD1273" s="23"/>
      <c r="AE1273" s="23"/>
      <c r="AF1273" s="23" t="s">
        <v>40</v>
      </c>
      <c r="AG1273" s="23" t="s">
        <v>4037</v>
      </c>
      <c r="AH1273" s="23" t="s">
        <v>41</v>
      </c>
      <c r="AI1273" s="23" t="s">
        <v>4038</v>
      </c>
      <c r="AJ1273" s="23" t="s">
        <v>4039</v>
      </c>
      <c r="AK1273" s="23" t="s">
        <v>2501</v>
      </c>
      <c r="AL1273" s="23" t="s">
        <v>2501</v>
      </c>
      <c r="AM1273" s="23" t="s">
        <v>2501</v>
      </c>
      <c r="AN1273" s="23" t="s">
        <v>2501</v>
      </c>
      <c r="AO1273" s="30"/>
      <c r="AP1273" t="s">
        <v>2500</v>
      </c>
      <c r="AQ1273" t="s">
        <v>4040</v>
      </c>
      <c r="AR1273">
        <v>19495</v>
      </c>
      <c r="AS1273" s="2">
        <v>43831</v>
      </c>
      <c r="AT1273" s="2" t="s">
        <v>4041</v>
      </c>
    </row>
    <row r="1274" spans="1:46" x14ac:dyDescent="0.25">
      <c r="A1274" t="s">
        <v>5613</v>
      </c>
      <c r="B1274" s="23" t="s">
        <v>5614</v>
      </c>
      <c r="C1274" s="26" t="s">
        <v>5615</v>
      </c>
      <c r="D1274" s="26" t="s">
        <v>5615</v>
      </c>
      <c r="E1274" t="s">
        <v>2495</v>
      </c>
      <c r="F1274" t="s">
        <v>2495</v>
      </c>
      <c r="G1274" t="s">
        <v>2495</v>
      </c>
      <c r="H1274" t="s">
        <v>2495</v>
      </c>
      <c r="I1274" t="s">
        <v>2496</v>
      </c>
      <c r="J1274" s="23" t="s">
        <v>4036</v>
      </c>
      <c r="K1274" s="23" t="s">
        <v>2505</v>
      </c>
      <c r="L1274" s="23" t="s">
        <v>2499</v>
      </c>
      <c r="M1274" s="2">
        <v>43831</v>
      </c>
      <c r="N1274" s="30"/>
      <c r="O1274" s="30"/>
      <c r="P1274" s="30"/>
      <c r="V1274" t="s">
        <v>40</v>
      </c>
      <c r="W1274" t="s">
        <v>40</v>
      </c>
      <c r="X1274" t="s">
        <v>2502</v>
      </c>
      <c r="Y1274" t="s">
        <v>2503</v>
      </c>
      <c r="Z1274" s="23" t="s">
        <v>2504</v>
      </c>
      <c r="AA1274" s="23" t="s">
        <v>4033</v>
      </c>
      <c r="AB1274" s="23" t="s">
        <v>2506</v>
      </c>
      <c r="AC1274" s="23"/>
      <c r="AD1274" s="23"/>
      <c r="AE1274" s="23"/>
      <c r="AF1274" s="23" t="s">
        <v>40</v>
      </c>
      <c r="AG1274" s="23" t="s">
        <v>4037</v>
      </c>
      <c r="AH1274" s="23" t="s">
        <v>41</v>
      </c>
      <c r="AI1274" s="23" t="s">
        <v>4038</v>
      </c>
      <c r="AJ1274" s="23" t="s">
        <v>4039</v>
      </c>
      <c r="AK1274" s="23" t="s">
        <v>2501</v>
      </c>
      <c r="AL1274" s="23" t="s">
        <v>2501</v>
      </c>
      <c r="AM1274" s="23" t="s">
        <v>2501</v>
      </c>
      <c r="AN1274" s="23" t="s">
        <v>2501</v>
      </c>
      <c r="AO1274" s="30"/>
      <c r="AP1274" t="s">
        <v>2500</v>
      </c>
      <c r="AQ1274" t="s">
        <v>4040</v>
      </c>
      <c r="AR1274">
        <v>19495</v>
      </c>
      <c r="AS1274" s="2">
        <v>43831</v>
      </c>
      <c r="AT1274" s="2" t="s">
        <v>4041</v>
      </c>
    </row>
    <row r="1275" spans="1:46" x14ac:dyDescent="0.25">
      <c r="A1275" t="s">
        <v>5616</v>
      </c>
      <c r="B1275" s="23" t="s">
        <v>5617</v>
      </c>
      <c r="C1275" s="27" t="s">
        <v>5618</v>
      </c>
      <c r="D1275" s="27" t="s">
        <v>5618</v>
      </c>
      <c r="E1275" t="s">
        <v>2495</v>
      </c>
      <c r="F1275" t="s">
        <v>2495</v>
      </c>
      <c r="G1275" t="s">
        <v>2495</v>
      </c>
      <c r="H1275" t="s">
        <v>2495</v>
      </c>
      <c r="I1275" t="s">
        <v>2496</v>
      </c>
      <c r="J1275" s="23" t="s">
        <v>4036</v>
      </c>
      <c r="K1275" s="23" t="s">
        <v>2505</v>
      </c>
      <c r="L1275" s="23" t="s">
        <v>2499</v>
      </c>
      <c r="M1275" s="2">
        <v>43831</v>
      </c>
      <c r="N1275" s="30"/>
      <c r="O1275" s="30"/>
      <c r="P1275" s="30"/>
      <c r="V1275" t="s">
        <v>40</v>
      </c>
      <c r="W1275" t="s">
        <v>40</v>
      </c>
      <c r="X1275" t="s">
        <v>2502</v>
      </c>
      <c r="Y1275" t="s">
        <v>2503</v>
      </c>
      <c r="Z1275" s="23" t="s">
        <v>2504</v>
      </c>
      <c r="AA1275" s="23" t="s">
        <v>4033</v>
      </c>
      <c r="AB1275" s="23" t="s">
        <v>2506</v>
      </c>
      <c r="AC1275" s="23"/>
      <c r="AD1275" s="23"/>
      <c r="AE1275" s="23"/>
      <c r="AF1275" s="23" t="s">
        <v>40</v>
      </c>
      <c r="AG1275" s="23" t="s">
        <v>4037</v>
      </c>
      <c r="AH1275" s="23" t="s">
        <v>41</v>
      </c>
      <c r="AI1275" s="23" t="s">
        <v>4038</v>
      </c>
      <c r="AJ1275" s="23" t="s">
        <v>4039</v>
      </c>
      <c r="AK1275" s="23" t="s">
        <v>2501</v>
      </c>
      <c r="AL1275" s="23" t="s">
        <v>2501</v>
      </c>
      <c r="AM1275" s="23" t="s">
        <v>2501</v>
      </c>
      <c r="AN1275" s="23" t="s">
        <v>2501</v>
      </c>
      <c r="AO1275" s="30"/>
      <c r="AP1275" t="s">
        <v>2500</v>
      </c>
      <c r="AQ1275" t="s">
        <v>4040</v>
      </c>
      <c r="AR1275">
        <v>19495</v>
      </c>
      <c r="AS1275" s="2">
        <v>43831</v>
      </c>
      <c r="AT1275" s="2" t="s">
        <v>4041</v>
      </c>
    </row>
    <row r="1276" spans="1:46" x14ac:dyDescent="0.25">
      <c r="A1276" t="s">
        <v>5619</v>
      </c>
      <c r="B1276" s="23" t="s">
        <v>1047</v>
      </c>
      <c r="C1276" s="28" t="s">
        <v>5583</v>
      </c>
      <c r="D1276" s="26" t="s">
        <v>5583</v>
      </c>
      <c r="E1276" t="s">
        <v>2495</v>
      </c>
      <c r="F1276" t="s">
        <v>2495</v>
      </c>
      <c r="G1276" t="s">
        <v>2495</v>
      </c>
      <c r="H1276" t="s">
        <v>2495</v>
      </c>
      <c r="I1276" t="s">
        <v>2496</v>
      </c>
      <c r="J1276" s="23" t="s">
        <v>4036</v>
      </c>
      <c r="K1276" s="23" t="s">
        <v>2505</v>
      </c>
      <c r="L1276" s="23" t="s">
        <v>2499</v>
      </c>
      <c r="M1276" s="2">
        <v>43831</v>
      </c>
      <c r="N1276" s="30"/>
      <c r="O1276" s="30"/>
      <c r="P1276" s="30"/>
      <c r="V1276" t="s">
        <v>40</v>
      </c>
      <c r="W1276" t="s">
        <v>40</v>
      </c>
      <c r="X1276" t="s">
        <v>2502</v>
      </c>
      <c r="Y1276" t="s">
        <v>2503</v>
      </c>
      <c r="Z1276" s="23" t="s">
        <v>2504</v>
      </c>
      <c r="AA1276" s="23" t="s">
        <v>4033</v>
      </c>
      <c r="AB1276" s="23" t="s">
        <v>2506</v>
      </c>
      <c r="AC1276" s="23"/>
      <c r="AD1276" s="23"/>
      <c r="AE1276" s="23"/>
      <c r="AF1276" s="23" t="s">
        <v>40</v>
      </c>
      <c r="AG1276" s="23" t="s">
        <v>4037</v>
      </c>
      <c r="AH1276" s="23" t="s">
        <v>41</v>
      </c>
      <c r="AI1276" s="23" t="s">
        <v>4038</v>
      </c>
      <c r="AJ1276" s="23" t="s">
        <v>4039</v>
      </c>
      <c r="AK1276" s="23" t="s">
        <v>2501</v>
      </c>
      <c r="AL1276" s="23" t="s">
        <v>2501</v>
      </c>
      <c r="AM1276" s="23" t="s">
        <v>2501</v>
      </c>
      <c r="AN1276" s="23" t="s">
        <v>2501</v>
      </c>
      <c r="AO1276" s="30"/>
      <c r="AP1276" t="s">
        <v>2500</v>
      </c>
      <c r="AQ1276" t="s">
        <v>4040</v>
      </c>
      <c r="AR1276">
        <v>19495</v>
      </c>
      <c r="AS1276" s="2">
        <v>43831</v>
      </c>
      <c r="AT1276" s="2" t="s">
        <v>4041</v>
      </c>
    </row>
    <row r="1277" spans="1:46" x14ac:dyDescent="0.25">
      <c r="A1277" t="s">
        <v>5620</v>
      </c>
      <c r="B1277" s="23" t="s">
        <v>5621</v>
      </c>
      <c r="C1277" s="27" t="s">
        <v>5622</v>
      </c>
      <c r="D1277" s="27" t="s">
        <v>5622</v>
      </c>
      <c r="E1277" t="s">
        <v>2495</v>
      </c>
      <c r="F1277" t="s">
        <v>2495</v>
      </c>
      <c r="G1277" t="s">
        <v>2495</v>
      </c>
      <c r="H1277" t="s">
        <v>2495</v>
      </c>
      <c r="I1277" t="s">
        <v>2496</v>
      </c>
      <c r="J1277" s="23" t="s">
        <v>4036</v>
      </c>
      <c r="K1277" s="23" t="s">
        <v>2505</v>
      </c>
      <c r="L1277" s="23" t="s">
        <v>2499</v>
      </c>
      <c r="M1277" s="2">
        <v>43831</v>
      </c>
      <c r="N1277" s="30"/>
      <c r="O1277" s="30"/>
      <c r="P1277" s="30"/>
      <c r="V1277" t="s">
        <v>40</v>
      </c>
      <c r="W1277" t="s">
        <v>40</v>
      </c>
      <c r="X1277" t="s">
        <v>2502</v>
      </c>
      <c r="Y1277" t="s">
        <v>2503</v>
      </c>
      <c r="Z1277" s="23" t="s">
        <v>2504</v>
      </c>
      <c r="AA1277" s="23" t="s">
        <v>4033</v>
      </c>
      <c r="AB1277" s="23" t="s">
        <v>2506</v>
      </c>
      <c r="AC1277" s="23"/>
      <c r="AD1277" s="23"/>
      <c r="AE1277" s="23"/>
      <c r="AF1277" s="23" t="s">
        <v>40</v>
      </c>
      <c r="AG1277" s="23" t="s">
        <v>4037</v>
      </c>
      <c r="AH1277" s="23" t="s">
        <v>41</v>
      </c>
      <c r="AI1277" s="23" t="s">
        <v>4038</v>
      </c>
      <c r="AJ1277" s="23" t="s">
        <v>4039</v>
      </c>
      <c r="AK1277" s="23" t="s">
        <v>2501</v>
      </c>
      <c r="AL1277" s="23" t="s">
        <v>2501</v>
      </c>
      <c r="AM1277" s="23" t="s">
        <v>2501</v>
      </c>
      <c r="AN1277" s="23" t="s">
        <v>2501</v>
      </c>
      <c r="AO1277" s="30"/>
      <c r="AP1277" t="s">
        <v>2500</v>
      </c>
      <c r="AQ1277" t="s">
        <v>4040</v>
      </c>
      <c r="AR1277">
        <v>19495</v>
      </c>
      <c r="AS1277" s="2">
        <v>43831</v>
      </c>
      <c r="AT1277" s="2" t="s">
        <v>4041</v>
      </c>
    </row>
    <row r="1278" spans="1:46" x14ac:dyDescent="0.25">
      <c r="A1278" t="s">
        <v>5623</v>
      </c>
      <c r="B1278" s="23" t="s">
        <v>5624</v>
      </c>
      <c r="C1278" s="26" t="s">
        <v>5625</v>
      </c>
      <c r="D1278" s="26" t="s">
        <v>5625</v>
      </c>
      <c r="E1278" t="s">
        <v>2495</v>
      </c>
      <c r="F1278" t="s">
        <v>2495</v>
      </c>
      <c r="G1278" t="s">
        <v>2495</v>
      </c>
      <c r="H1278" t="s">
        <v>2495</v>
      </c>
      <c r="I1278" t="s">
        <v>2496</v>
      </c>
      <c r="J1278" s="23" t="s">
        <v>4036</v>
      </c>
      <c r="K1278" s="23" t="s">
        <v>2505</v>
      </c>
      <c r="L1278" s="23" t="s">
        <v>2499</v>
      </c>
      <c r="M1278" s="2">
        <v>43831</v>
      </c>
      <c r="N1278" s="30"/>
      <c r="O1278" s="30"/>
      <c r="P1278" s="30"/>
      <c r="V1278" t="s">
        <v>40</v>
      </c>
      <c r="W1278" t="s">
        <v>40</v>
      </c>
      <c r="X1278" t="s">
        <v>2502</v>
      </c>
      <c r="Y1278" t="s">
        <v>2503</v>
      </c>
      <c r="Z1278" s="23" t="s">
        <v>2504</v>
      </c>
      <c r="AA1278" s="23" t="s">
        <v>4033</v>
      </c>
      <c r="AB1278" s="23" t="s">
        <v>2506</v>
      </c>
      <c r="AC1278" s="23"/>
      <c r="AD1278" s="23"/>
      <c r="AE1278" s="23"/>
      <c r="AF1278" s="23" t="s">
        <v>40</v>
      </c>
      <c r="AG1278" s="23" t="s">
        <v>4037</v>
      </c>
      <c r="AH1278" s="23" t="s">
        <v>41</v>
      </c>
      <c r="AI1278" s="23" t="s">
        <v>4038</v>
      </c>
      <c r="AJ1278" s="23" t="s">
        <v>4039</v>
      </c>
      <c r="AK1278" s="23" t="s">
        <v>2501</v>
      </c>
      <c r="AL1278" s="23" t="s">
        <v>2501</v>
      </c>
      <c r="AM1278" s="23" t="s">
        <v>2501</v>
      </c>
      <c r="AN1278" s="23" t="s">
        <v>2501</v>
      </c>
      <c r="AO1278" s="30"/>
      <c r="AP1278" t="s">
        <v>2500</v>
      </c>
      <c r="AQ1278" t="s">
        <v>4040</v>
      </c>
      <c r="AR1278">
        <v>19495</v>
      </c>
      <c r="AS1278" s="2">
        <v>43831</v>
      </c>
      <c r="AT1278" s="2" t="s">
        <v>4041</v>
      </c>
    </row>
    <row r="1279" spans="1:46" x14ac:dyDescent="0.25">
      <c r="A1279" t="s">
        <v>5626</v>
      </c>
      <c r="B1279" s="23" t="s">
        <v>5627</v>
      </c>
      <c r="C1279" s="27" t="s">
        <v>5628</v>
      </c>
      <c r="D1279" s="27" t="s">
        <v>5628</v>
      </c>
      <c r="E1279" t="s">
        <v>2495</v>
      </c>
      <c r="F1279" t="s">
        <v>2495</v>
      </c>
      <c r="G1279" t="s">
        <v>2495</v>
      </c>
      <c r="H1279" t="s">
        <v>2495</v>
      </c>
      <c r="I1279" t="s">
        <v>2496</v>
      </c>
      <c r="J1279" s="23" t="s">
        <v>4036</v>
      </c>
      <c r="K1279" s="23" t="s">
        <v>2505</v>
      </c>
      <c r="L1279" s="23" t="s">
        <v>2499</v>
      </c>
      <c r="M1279" s="2">
        <v>43831</v>
      </c>
      <c r="N1279" s="30"/>
      <c r="O1279" s="30"/>
      <c r="P1279" s="30"/>
      <c r="V1279" t="s">
        <v>40</v>
      </c>
      <c r="W1279" t="s">
        <v>40</v>
      </c>
      <c r="X1279" t="s">
        <v>2502</v>
      </c>
      <c r="Y1279" t="s">
        <v>2503</v>
      </c>
      <c r="Z1279" s="23" t="s">
        <v>2504</v>
      </c>
      <c r="AA1279" s="23" t="s">
        <v>4033</v>
      </c>
      <c r="AB1279" s="23" t="s">
        <v>2506</v>
      </c>
      <c r="AC1279" s="23"/>
      <c r="AD1279" s="23"/>
      <c r="AE1279" s="23"/>
      <c r="AF1279" s="23" t="s">
        <v>40</v>
      </c>
      <c r="AG1279" s="23" t="s">
        <v>4037</v>
      </c>
      <c r="AH1279" s="23" t="s">
        <v>41</v>
      </c>
      <c r="AI1279" s="23" t="s">
        <v>4038</v>
      </c>
      <c r="AJ1279" s="23" t="s">
        <v>4039</v>
      </c>
      <c r="AK1279" s="23" t="s">
        <v>2501</v>
      </c>
      <c r="AL1279" s="23" t="s">
        <v>2501</v>
      </c>
      <c r="AM1279" s="23" t="s">
        <v>2501</v>
      </c>
      <c r="AN1279" s="23" t="s">
        <v>2501</v>
      </c>
      <c r="AO1279" s="30"/>
      <c r="AP1279" t="s">
        <v>2500</v>
      </c>
      <c r="AQ1279" t="s">
        <v>4040</v>
      </c>
      <c r="AR1279">
        <v>19495</v>
      </c>
      <c r="AS1279" s="2">
        <v>43831</v>
      </c>
      <c r="AT1279" s="2" t="s">
        <v>4041</v>
      </c>
    </row>
    <row r="1280" spans="1:46" x14ac:dyDescent="0.25">
      <c r="A1280" t="s">
        <v>5629</v>
      </c>
      <c r="B1280" s="23" t="s">
        <v>5630</v>
      </c>
      <c r="C1280" s="26" t="s">
        <v>5631</v>
      </c>
      <c r="D1280" s="26" t="s">
        <v>5631</v>
      </c>
      <c r="E1280" t="s">
        <v>2495</v>
      </c>
      <c r="F1280" t="s">
        <v>2495</v>
      </c>
      <c r="G1280" t="s">
        <v>2495</v>
      </c>
      <c r="H1280" t="s">
        <v>2495</v>
      </c>
      <c r="I1280" t="s">
        <v>2496</v>
      </c>
      <c r="J1280" s="23" t="s">
        <v>4036</v>
      </c>
      <c r="K1280" s="23" t="s">
        <v>2505</v>
      </c>
      <c r="L1280" s="23" t="s">
        <v>2499</v>
      </c>
      <c r="M1280" s="2">
        <v>43831</v>
      </c>
      <c r="N1280" s="30"/>
      <c r="O1280" s="30"/>
      <c r="P1280" s="30"/>
      <c r="V1280" t="s">
        <v>40</v>
      </c>
      <c r="W1280" t="s">
        <v>40</v>
      </c>
      <c r="X1280" t="s">
        <v>2502</v>
      </c>
      <c r="Y1280" t="s">
        <v>2503</v>
      </c>
      <c r="Z1280" s="23" t="s">
        <v>2504</v>
      </c>
      <c r="AA1280" s="23" t="s">
        <v>4033</v>
      </c>
      <c r="AB1280" s="23" t="s">
        <v>2506</v>
      </c>
      <c r="AC1280" s="23"/>
      <c r="AD1280" s="23"/>
      <c r="AE1280" s="23"/>
      <c r="AF1280" s="23" t="s">
        <v>40</v>
      </c>
      <c r="AG1280" s="23" t="s">
        <v>4037</v>
      </c>
      <c r="AH1280" s="23" t="s">
        <v>41</v>
      </c>
      <c r="AI1280" s="23" t="s">
        <v>4038</v>
      </c>
      <c r="AJ1280" s="23" t="s">
        <v>4039</v>
      </c>
      <c r="AK1280" s="23" t="s">
        <v>2501</v>
      </c>
      <c r="AL1280" s="23" t="s">
        <v>2501</v>
      </c>
      <c r="AM1280" s="23" t="s">
        <v>2501</v>
      </c>
      <c r="AN1280" s="23" t="s">
        <v>2501</v>
      </c>
      <c r="AO1280" s="30"/>
      <c r="AP1280" t="s">
        <v>2500</v>
      </c>
      <c r="AQ1280" t="s">
        <v>4040</v>
      </c>
      <c r="AR1280">
        <v>19495</v>
      </c>
      <c r="AS1280" s="2">
        <v>43831</v>
      </c>
      <c r="AT1280" s="2" t="s">
        <v>4041</v>
      </c>
    </row>
    <row r="1281" spans="1:46" x14ac:dyDescent="0.25">
      <c r="A1281" t="s">
        <v>5632</v>
      </c>
      <c r="B1281" s="23" t="s">
        <v>5633</v>
      </c>
      <c r="C1281" s="27" t="s">
        <v>5634</v>
      </c>
      <c r="D1281" s="27" t="s">
        <v>5634</v>
      </c>
      <c r="E1281" t="s">
        <v>2495</v>
      </c>
      <c r="F1281" t="s">
        <v>2495</v>
      </c>
      <c r="G1281" t="s">
        <v>2495</v>
      </c>
      <c r="H1281" t="s">
        <v>2495</v>
      </c>
      <c r="I1281" t="s">
        <v>2496</v>
      </c>
      <c r="J1281" s="23" t="s">
        <v>4036</v>
      </c>
      <c r="K1281" s="23" t="s">
        <v>2505</v>
      </c>
      <c r="L1281" s="23" t="s">
        <v>2499</v>
      </c>
      <c r="M1281" s="2">
        <v>43831</v>
      </c>
      <c r="N1281" s="30"/>
      <c r="O1281" s="30"/>
      <c r="P1281" s="30"/>
      <c r="V1281" t="s">
        <v>40</v>
      </c>
      <c r="W1281" t="s">
        <v>40</v>
      </c>
      <c r="X1281" t="s">
        <v>2502</v>
      </c>
      <c r="Y1281" t="s">
        <v>2503</v>
      </c>
      <c r="Z1281" s="23" t="s">
        <v>2504</v>
      </c>
      <c r="AA1281" s="23" t="s">
        <v>4033</v>
      </c>
      <c r="AB1281" s="23" t="s">
        <v>2506</v>
      </c>
      <c r="AC1281" s="23"/>
      <c r="AD1281" s="23"/>
      <c r="AE1281" s="23"/>
      <c r="AF1281" s="23" t="s">
        <v>40</v>
      </c>
      <c r="AG1281" s="23" t="s">
        <v>4037</v>
      </c>
      <c r="AH1281" s="23" t="s">
        <v>41</v>
      </c>
      <c r="AI1281" s="23" t="s">
        <v>4038</v>
      </c>
      <c r="AJ1281" s="23" t="s">
        <v>4039</v>
      </c>
      <c r="AK1281" s="23" t="s">
        <v>2501</v>
      </c>
      <c r="AL1281" s="23" t="s">
        <v>2501</v>
      </c>
      <c r="AM1281" s="23" t="s">
        <v>2501</v>
      </c>
      <c r="AN1281" s="23" t="s">
        <v>2501</v>
      </c>
      <c r="AO1281" s="30"/>
      <c r="AP1281" t="s">
        <v>2500</v>
      </c>
      <c r="AQ1281" t="s">
        <v>4040</v>
      </c>
      <c r="AR1281">
        <v>19495</v>
      </c>
      <c r="AS1281" s="2">
        <v>43831</v>
      </c>
      <c r="AT1281" s="2" t="s">
        <v>4041</v>
      </c>
    </row>
    <row r="1282" spans="1:46" x14ac:dyDescent="0.25">
      <c r="A1282" t="s">
        <v>5635</v>
      </c>
      <c r="B1282" s="23" t="s">
        <v>5636</v>
      </c>
      <c r="C1282" s="26" t="s">
        <v>5637</v>
      </c>
      <c r="D1282" s="26" t="s">
        <v>5637</v>
      </c>
      <c r="E1282" t="s">
        <v>2495</v>
      </c>
      <c r="F1282" t="s">
        <v>2495</v>
      </c>
      <c r="G1282" t="s">
        <v>2495</v>
      </c>
      <c r="H1282" t="s">
        <v>2495</v>
      </c>
      <c r="I1282" t="s">
        <v>2496</v>
      </c>
      <c r="J1282" s="23" t="s">
        <v>4036</v>
      </c>
      <c r="K1282" s="23" t="s">
        <v>2505</v>
      </c>
      <c r="L1282" s="23" t="s">
        <v>2499</v>
      </c>
      <c r="M1282" s="2">
        <v>43831</v>
      </c>
      <c r="N1282" s="30"/>
      <c r="O1282" s="30"/>
      <c r="P1282" s="30"/>
      <c r="V1282" t="s">
        <v>40</v>
      </c>
      <c r="W1282" t="s">
        <v>40</v>
      </c>
      <c r="X1282" t="s">
        <v>2502</v>
      </c>
      <c r="Y1282" t="s">
        <v>2503</v>
      </c>
      <c r="Z1282" s="23" t="s">
        <v>2504</v>
      </c>
      <c r="AA1282" s="23" t="s">
        <v>4033</v>
      </c>
      <c r="AB1282" s="23" t="s">
        <v>2506</v>
      </c>
      <c r="AC1282" s="23"/>
      <c r="AD1282" s="23"/>
      <c r="AE1282" s="23"/>
      <c r="AF1282" s="23" t="s">
        <v>40</v>
      </c>
      <c r="AG1282" s="23" t="s">
        <v>4037</v>
      </c>
      <c r="AH1282" s="23" t="s">
        <v>41</v>
      </c>
      <c r="AI1282" s="23" t="s">
        <v>4038</v>
      </c>
      <c r="AJ1282" s="23" t="s">
        <v>4039</v>
      </c>
      <c r="AK1282" s="23" t="s">
        <v>2501</v>
      </c>
      <c r="AL1282" s="23" t="s">
        <v>2501</v>
      </c>
      <c r="AM1282" s="23" t="s">
        <v>2501</v>
      </c>
      <c r="AN1282" s="23" t="s">
        <v>2501</v>
      </c>
      <c r="AO1282" s="30"/>
      <c r="AP1282" t="s">
        <v>2500</v>
      </c>
      <c r="AQ1282" t="s">
        <v>4040</v>
      </c>
      <c r="AR1282">
        <v>19495</v>
      </c>
      <c r="AS1282" s="2">
        <v>43831</v>
      </c>
      <c r="AT1282" s="2" t="s">
        <v>4041</v>
      </c>
    </row>
    <row r="1283" spans="1:46" x14ac:dyDescent="0.25">
      <c r="A1283" t="s">
        <v>5638</v>
      </c>
      <c r="B1283" s="23" t="s">
        <v>5639</v>
      </c>
      <c r="C1283" s="27" t="s">
        <v>5640</v>
      </c>
      <c r="D1283" s="27" t="s">
        <v>5640</v>
      </c>
      <c r="E1283" t="s">
        <v>2495</v>
      </c>
      <c r="F1283" t="s">
        <v>2495</v>
      </c>
      <c r="G1283" t="s">
        <v>2495</v>
      </c>
      <c r="H1283" t="s">
        <v>2495</v>
      </c>
      <c r="I1283" t="s">
        <v>2496</v>
      </c>
      <c r="J1283" s="23" t="s">
        <v>4036</v>
      </c>
      <c r="K1283" s="23" t="s">
        <v>2505</v>
      </c>
      <c r="L1283" s="23" t="s">
        <v>2499</v>
      </c>
      <c r="M1283" s="2">
        <v>43831</v>
      </c>
      <c r="N1283" s="30"/>
      <c r="O1283" s="30"/>
      <c r="P1283" s="30"/>
      <c r="V1283" t="s">
        <v>40</v>
      </c>
      <c r="W1283" t="s">
        <v>40</v>
      </c>
      <c r="X1283" t="s">
        <v>2502</v>
      </c>
      <c r="Y1283" t="s">
        <v>2503</v>
      </c>
      <c r="Z1283" s="23" t="s">
        <v>2504</v>
      </c>
      <c r="AA1283" s="23" t="s">
        <v>4033</v>
      </c>
      <c r="AB1283" s="23" t="s">
        <v>2506</v>
      </c>
      <c r="AC1283" s="23"/>
      <c r="AD1283" s="23"/>
      <c r="AE1283" s="23"/>
      <c r="AF1283" s="23" t="s">
        <v>40</v>
      </c>
      <c r="AG1283" s="23" t="s">
        <v>4037</v>
      </c>
      <c r="AH1283" s="23" t="s">
        <v>41</v>
      </c>
      <c r="AI1283" s="23" t="s">
        <v>4038</v>
      </c>
      <c r="AJ1283" s="23" t="s">
        <v>4039</v>
      </c>
      <c r="AK1283" s="23" t="s">
        <v>2501</v>
      </c>
      <c r="AL1283" s="23" t="s">
        <v>2501</v>
      </c>
      <c r="AM1283" s="23" t="s">
        <v>2501</v>
      </c>
      <c r="AN1283" s="23" t="s">
        <v>2501</v>
      </c>
      <c r="AO1283" s="30"/>
      <c r="AP1283" t="s">
        <v>2500</v>
      </c>
      <c r="AQ1283" t="s">
        <v>4040</v>
      </c>
      <c r="AR1283">
        <v>19495</v>
      </c>
      <c r="AS1283" s="2">
        <v>43831</v>
      </c>
      <c r="AT1283" s="2" t="s">
        <v>4041</v>
      </c>
    </row>
    <row r="1284" spans="1:46" x14ac:dyDescent="0.25">
      <c r="A1284" t="s">
        <v>5641</v>
      </c>
      <c r="B1284" s="23" t="s">
        <v>5642</v>
      </c>
      <c r="C1284" s="26" t="s">
        <v>5643</v>
      </c>
      <c r="D1284" s="26" t="s">
        <v>5643</v>
      </c>
      <c r="E1284" t="s">
        <v>2495</v>
      </c>
      <c r="F1284" t="s">
        <v>2495</v>
      </c>
      <c r="G1284" t="s">
        <v>2495</v>
      </c>
      <c r="H1284" t="s">
        <v>2495</v>
      </c>
      <c r="I1284" t="s">
        <v>2496</v>
      </c>
      <c r="J1284" s="23" t="s">
        <v>4036</v>
      </c>
      <c r="K1284" s="23" t="s">
        <v>2505</v>
      </c>
      <c r="L1284" s="23" t="s">
        <v>2499</v>
      </c>
      <c r="M1284" s="2">
        <v>43831</v>
      </c>
      <c r="N1284" s="30"/>
      <c r="O1284" s="30"/>
      <c r="P1284" s="30"/>
      <c r="V1284" t="s">
        <v>40</v>
      </c>
      <c r="W1284" t="s">
        <v>40</v>
      </c>
      <c r="X1284" t="s">
        <v>2502</v>
      </c>
      <c r="Y1284" t="s">
        <v>2503</v>
      </c>
      <c r="Z1284" s="23" t="s">
        <v>2504</v>
      </c>
      <c r="AA1284" s="23" t="s">
        <v>4033</v>
      </c>
      <c r="AB1284" s="23" t="s">
        <v>2506</v>
      </c>
      <c r="AC1284" s="23"/>
      <c r="AD1284" s="23"/>
      <c r="AE1284" s="23"/>
      <c r="AF1284" s="23" t="s">
        <v>40</v>
      </c>
      <c r="AG1284" s="23" t="s">
        <v>4037</v>
      </c>
      <c r="AH1284" s="23" t="s">
        <v>41</v>
      </c>
      <c r="AI1284" s="23" t="s">
        <v>4038</v>
      </c>
      <c r="AJ1284" s="23" t="s">
        <v>4039</v>
      </c>
      <c r="AK1284" s="23" t="s">
        <v>2501</v>
      </c>
      <c r="AL1284" s="23" t="s">
        <v>2501</v>
      </c>
      <c r="AM1284" s="23" t="s">
        <v>2501</v>
      </c>
      <c r="AN1284" s="23" t="s">
        <v>2501</v>
      </c>
      <c r="AO1284" s="30"/>
      <c r="AP1284" t="s">
        <v>2500</v>
      </c>
      <c r="AQ1284" t="s">
        <v>4040</v>
      </c>
      <c r="AR1284">
        <v>19495</v>
      </c>
      <c r="AS1284" s="2">
        <v>43831</v>
      </c>
      <c r="AT1284" s="2" t="s">
        <v>4041</v>
      </c>
    </row>
    <row r="1285" spans="1:46" x14ac:dyDescent="0.25">
      <c r="A1285" t="s">
        <v>5644</v>
      </c>
      <c r="B1285" s="23" t="s">
        <v>5645</v>
      </c>
      <c r="C1285" s="27" t="s">
        <v>5646</v>
      </c>
      <c r="D1285" s="27" t="s">
        <v>5646</v>
      </c>
      <c r="E1285" t="s">
        <v>2495</v>
      </c>
      <c r="F1285" t="s">
        <v>2495</v>
      </c>
      <c r="G1285" t="s">
        <v>2495</v>
      </c>
      <c r="H1285" t="s">
        <v>2495</v>
      </c>
      <c r="I1285" t="s">
        <v>2496</v>
      </c>
      <c r="J1285" s="23" t="s">
        <v>4036</v>
      </c>
      <c r="K1285" s="23" t="s">
        <v>2505</v>
      </c>
      <c r="L1285" s="23" t="s">
        <v>2499</v>
      </c>
      <c r="M1285" s="2">
        <v>43831</v>
      </c>
      <c r="N1285" s="30"/>
      <c r="O1285" s="30"/>
      <c r="P1285" s="30"/>
      <c r="V1285" t="s">
        <v>40</v>
      </c>
      <c r="W1285" t="s">
        <v>40</v>
      </c>
      <c r="X1285" t="s">
        <v>2502</v>
      </c>
      <c r="Y1285" t="s">
        <v>2503</v>
      </c>
      <c r="Z1285" s="23" t="s">
        <v>2504</v>
      </c>
      <c r="AA1285" s="23" t="s">
        <v>4033</v>
      </c>
      <c r="AB1285" s="23" t="s">
        <v>2506</v>
      </c>
      <c r="AC1285" s="23"/>
      <c r="AD1285" s="23"/>
      <c r="AE1285" s="23"/>
      <c r="AF1285" s="23" t="s">
        <v>40</v>
      </c>
      <c r="AG1285" s="23" t="s">
        <v>4037</v>
      </c>
      <c r="AH1285" s="23" t="s">
        <v>41</v>
      </c>
      <c r="AI1285" s="23" t="s">
        <v>4038</v>
      </c>
      <c r="AJ1285" s="23" t="s">
        <v>4039</v>
      </c>
      <c r="AK1285" s="23" t="s">
        <v>2501</v>
      </c>
      <c r="AL1285" s="23" t="s">
        <v>2501</v>
      </c>
      <c r="AM1285" s="23" t="s">
        <v>2501</v>
      </c>
      <c r="AN1285" s="23" t="s">
        <v>2501</v>
      </c>
      <c r="AO1285" s="30"/>
      <c r="AP1285" t="s">
        <v>2500</v>
      </c>
      <c r="AQ1285" t="s">
        <v>4040</v>
      </c>
      <c r="AR1285">
        <v>19495</v>
      </c>
      <c r="AS1285" s="2">
        <v>43831</v>
      </c>
      <c r="AT1285" s="2" t="s">
        <v>4041</v>
      </c>
    </row>
    <row r="1286" spans="1:46" x14ac:dyDescent="0.25">
      <c r="A1286" t="s">
        <v>5647</v>
      </c>
      <c r="B1286" s="23" t="s">
        <v>5648</v>
      </c>
      <c r="C1286" s="28" t="s">
        <v>5649</v>
      </c>
      <c r="D1286" s="26" t="s">
        <v>5649</v>
      </c>
      <c r="E1286" t="s">
        <v>2495</v>
      </c>
      <c r="F1286" t="s">
        <v>2495</v>
      </c>
      <c r="G1286" t="s">
        <v>2495</v>
      </c>
      <c r="H1286" t="s">
        <v>2495</v>
      </c>
      <c r="I1286" t="s">
        <v>2496</v>
      </c>
      <c r="J1286" s="23" t="s">
        <v>4036</v>
      </c>
      <c r="K1286" s="23" t="s">
        <v>2505</v>
      </c>
      <c r="L1286" s="23" t="s">
        <v>2499</v>
      </c>
      <c r="M1286" s="2">
        <v>43831</v>
      </c>
      <c r="N1286" s="30"/>
      <c r="O1286" s="30"/>
      <c r="P1286" s="30"/>
      <c r="V1286" t="s">
        <v>40</v>
      </c>
      <c r="W1286" t="s">
        <v>40</v>
      </c>
      <c r="X1286" t="s">
        <v>2502</v>
      </c>
      <c r="Y1286" t="s">
        <v>2503</v>
      </c>
      <c r="Z1286" s="23" t="s">
        <v>2504</v>
      </c>
      <c r="AA1286" s="23" t="s">
        <v>4033</v>
      </c>
      <c r="AB1286" s="23" t="s">
        <v>2506</v>
      </c>
      <c r="AC1286" s="23"/>
      <c r="AD1286" s="23"/>
      <c r="AE1286" s="23"/>
      <c r="AF1286" s="23" t="s">
        <v>40</v>
      </c>
      <c r="AG1286" s="23" t="s">
        <v>4037</v>
      </c>
      <c r="AH1286" s="23" t="s">
        <v>41</v>
      </c>
      <c r="AI1286" s="23" t="s">
        <v>4038</v>
      </c>
      <c r="AJ1286" s="23" t="s">
        <v>4039</v>
      </c>
      <c r="AK1286" s="23" t="s">
        <v>2501</v>
      </c>
      <c r="AL1286" s="23" t="s">
        <v>2501</v>
      </c>
      <c r="AM1286" s="23" t="s">
        <v>2501</v>
      </c>
      <c r="AN1286" s="23" t="s">
        <v>2501</v>
      </c>
      <c r="AO1286" s="30"/>
      <c r="AP1286" t="s">
        <v>2500</v>
      </c>
      <c r="AQ1286" t="s">
        <v>4040</v>
      </c>
      <c r="AR1286">
        <v>19495</v>
      </c>
      <c r="AS1286" s="2">
        <v>43831</v>
      </c>
      <c r="AT1286" s="2" t="s">
        <v>4041</v>
      </c>
    </row>
    <row r="1287" spans="1:46" x14ac:dyDescent="0.25">
      <c r="A1287" t="s">
        <v>5650</v>
      </c>
      <c r="B1287" s="23" t="s">
        <v>5651</v>
      </c>
      <c r="C1287" s="27" t="s">
        <v>5652</v>
      </c>
      <c r="D1287" s="27" t="s">
        <v>5652</v>
      </c>
      <c r="E1287" t="s">
        <v>2495</v>
      </c>
      <c r="F1287" t="s">
        <v>2495</v>
      </c>
      <c r="G1287" t="s">
        <v>2495</v>
      </c>
      <c r="H1287" t="s">
        <v>2495</v>
      </c>
      <c r="I1287" t="s">
        <v>2496</v>
      </c>
      <c r="J1287" s="23" t="s">
        <v>4036</v>
      </c>
      <c r="K1287" s="23" t="s">
        <v>2505</v>
      </c>
      <c r="L1287" s="23" t="s">
        <v>2499</v>
      </c>
      <c r="M1287" s="2">
        <v>43831</v>
      </c>
      <c r="N1287" s="30"/>
      <c r="O1287" s="30"/>
      <c r="P1287" s="30"/>
      <c r="V1287" t="s">
        <v>40</v>
      </c>
      <c r="W1287" t="s">
        <v>40</v>
      </c>
      <c r="X1287" t="s">
        <v>2502</v>
      </c>
      <c r="Y1287" t="s">
        <v>2503</v>
      </c>
      <c r="Z1287" s="23" t="s">
        <v>2504</v>
      </c>
      <c r="AA1287" s="23" t="s">
        <v>4033</v>
      </c>
      <c r="AB1287" s="23" t="s">
        <v>2506</v>
      </c>
      <c r="AC1287" s="23"/>
      <c r="AD1287" s="23"/>
      <c r="AE1287" s="23"/>
      <c r="AF1287" s="23" t="s">
        <v>40</v>
      </c>
      <c r="AG1287" s="23" t="s">
        <v>4037</v>
      </c>
      <c r="AH1287" s="23" t="s">
        <v>41</v>
      </c>
      <c r="AI1287" s="23" t="s">
        <v>4038</v>
      </c>
      <c r="AJ1287" s="23" t="s">
        <v>4039</v>
      </c>
      <c r="AK1287" s="23" t="s">
        <v>2501</v>
      </c>
      <c r="AL1287" s="23" t="s">
        <v>2501</v>
      </c>
      <c r="AM1287" s="23" t="s">
        <v>2501</v>
      </c>
      <c r="AN1287" s="23" t="s">
        <v>2501</v>
      </c>
      <c r="AO1287" s="30"/>
      <c r="AP1287" t="s">
        <v>2500</v>
      </c>
      <c r="AQ1287" t="s">
        <v>4040</v>
      </c>
      <c r="AR1287">
        <v>19495</v>
      </c>
      <c r="AS1287" s="2">
        <v>43831</v>
      </c>
      <c r="AT1287" s="2" t="s">
        <v>4041</v>
      </c>
    </row>
    <row r="1288" spans="1:46" x14ac:dyDescent="0.25">
      <c r="A1288" t="s">
        <v>5653</v>
      </c>
      <c r="B1288" s="23" t="s">
        <v>5654</v>
      </c>
      <c r="C1288" s="26" t="s">
        <v>5655</v>
      </c>
      <c r="D1288" s="26" t="s">
        <v>5655</v>
      </c>
      <c r="E1288" t="s">
        <v>2495</v>
      </c>
      <c r="F1288" t="s">
        <v>2495</v>
      </c>
      <c r="G1288" t="s">
        <v>2495</v>
      </c>
      <c r="H1288" t="s">
        <v>2495</v>
      </c>
      <c r="I1288" t="s">
        <v>2496</v>
      </c>
      <c r="J1288" s="23" t="s">
        <v>4036</v>
      </c>
      <c r="K1288" s="23" t="s">
        <v>2505</v>
      </c>
      <c r="L1288" s="23" t="s">
        <v>2499</v>
      </c>
      <c r="M1288" s="2">
        <v>43831</v>
      </c>
      <c r="N1288" s="30"/>
      <c r="O1288" s="30"/>
      <c r="P1288" s="30"/>
      <c r="V1288" t="s">
        <v>40</v>
      </c>
      <c r="W1288" t="s">
        <v>40</v>
      </c>
      <c r="X1288" t="s">
        <v>2502</v>
      </c>
      <c r="Y1288" t="s">
        <v>2503</v>
      </c>
      <c r="Z1288" s="23" t="s">
        <v>2504</v>
      </c>
      <c r="AA1288" s="23" t="s">
        <v>4033</v>
      </c>
      <c r="AB1288" s="23" t="s">
        <v>2506</v>
      </c>
      <c r="AC1288" s="23"/>
      <c r="AD1288" s="23"/>
      <c r="AE1288" s="23"/>
      <c r="AF1288" s="23" t="s">
        <v>40</v>
      </c>
      <c r="AG1288" s="23" t="s">
        <v>4037</v>
      </c>
      <c r="AH1288" s="23" t="s">
        <v>41</v>
      </c>
      <c r="AI1288" s="23" t="s">
        <v>4038</v>
      </c>
      <c r="AJ1288" s="23" t="s">
        <v>4039</v>
      </c>
      <c r="AK1288" s="23" t="s">
        <v>2501</v>
      </c>
      <c r="AL1288" s="23" t="s">
        <v>2501</v>
      </c>
      <c r="AM1288" s="23" t="s">
        <v>2501</v>
      </c>
      <c r="AN1288" s="23" t="s">
        <v>2501</v>
      </c>
      <c r="AO1288" s="30"/>
      <c r="AP1288" t="s">
        <v>2500</v>
      </c>
      <c r="AQ1288" t="s">
        <v>4040</v>
      </c>
      <c r="AR1288">
        <v>19495</v>
      </c>
      <c r="AS1288" s="2">
        <v>43831</v>
      </c>
      <c r="AT1288" s="2" t="s">
        <v>4041</v>
      </c>
    </row>
    <row r="1289" spans="1:46" x14ac:dyDescent="0.25">
      <c r="A1289" t="s">
        <v>5656</v>
      </c>
      <c r="B1289" s="23" t="s">
        <v>5657</v>
      </c>
      <c r="C1289" s="27" t="s">
        <v>5658</v>
      </c>
      <c r="D1289" s="27" t="s">
        <v>5658</v>
      </c>
      <c r="E1289" t="s">
        <v>2495</v>
      </c>
      <c r="F1289" t="s">
        <v>2495</v>
      </c>
      <c r="G1289" t="s">
        <v>2495</v>
      </c>
      <c r="H1289" t="s">
        <v>2495</v>
      </c>
      <c r="I1289" t="s">
        <v>2496</v>
      </c>
      <c r="J1289" s="23" t="s">
        <v>4036</v>
      </c>
      <c r="K1289" s="23" t="s">
        <v>2505</v>
      </c>
      <c r="L1289" s="23" t="s">
        <v>2499</v>
      </c>
      <c r="M1289" s="2">
        <v>43831</v>
      </c>
      <c r="N1289" s="30"/>
      <c r="O1289" s="30"/>
      <c r="P1289" s="30"/>
      <c r="V1289" t="s">
        <v>40</v>
      </c>
      <c r="W1289" t="s">
        <v>40</v>
      </c>
      <c r="X1289" t="s">
        <v>2502</v>
      </c>
      <c r="Y1289" t="s">
        <v>2503</v>
      </c>
      <c r="Z1289" s="23" t="s">
        <v>2504</v>
      </c>
      <c r="AA1289" s="23" t="s">
        <v>4033</v>
      </c>
      <c r="AB1289" s="23" t="s">
        <v>2506</v>
      </c>
      <c r="AC1289" s="23"/>
      <c r="AD1289" s="23"/>
      <c r="AE1289" s="23"/>
      <c r="AF1289" s="23" t="s">
        <v>40</v>
      </c>
      <c r="AG1289" s="23" t="s">
        <v>4037</v>
      </c>
      <c r="AH1289" s="23" t="s">
        <v>41</v>
      </c>
      <c r="AI1289" s="23" t="s">
        <v>4038</v>
      </c>
      <c r="AJ1289" s="23" t="s">
        <v>4039</v>
      </c>
      <c r="AK1289" s="23" t="s">
        <v>2501</v>
      </c>
      <c r="AL1289" s="23" t="s">
        <v>2501</v>
      </c>
      <c r="AM1289" s="23" t="s">
        <v>2501</v>
      </c>
      <c r="AN1289" s="23" t="s">
        <v>2501</v>
      </c>
      <c r="AO1289" s="30"/>
      <c r="AP1289" t="s">
        <v>2500</v>
      </c>
      <c r="AQ1289" t="s">
        <v>4040</v>
      </c>
      <c r="AR1289">
        <v>19495</v>
      </c>
      <c r="AS1289" s="2">
        <v>43831</v>
      </c>
      <c r="AT1289" s="2" t="s">
        <v>4041</v>
      </c>
    </row>
    <row r="1290" spans="1:46" x14ac:dyDescent="0.25">
      <c r="A1290" t="s">
        <v>5659</v>
      </c>
      <c r="B1290" s="23" t="s">
        <v>5648</v>
      </c>
      <c r="C1290" s="28" t="s">
        <v>5649</v>
      </c>
      <c r="D1290" s="26" t="s">
        <v>5649</v>
      </c>
      <c r="E1290" t="s">
        <v>2495</v>
      </c>
      <c r="F1290" t="s">
        <v>2495</v>
      </c>
      <c r="G1290" t="s">
        <v>2495</v>
      </c>
      <c r="H1290" t="s">
        <v>2495</v>
      </c>
      <c r="I1290" t="s">
        <v>2496</v>
      </c>
      <c r="J1290" s="23" t="s">
        <v>4036</v>
      </c>
      <c r="K1290" s="23" t="s">
        <v>2505</v>
      </c>
      <c r="L1290" s="23" t="s">
        <v>2499</v>
      </c>
      <c r="M1290" s="2">
        <v>43831</v>
      </c>
      <c r="N1290" s="30"/>
      <c r="O1290" s="30"/>
      <c r="P1290" s="30"/>
      <c r="V1290" t="s">
        <v>40</v>
      </c>
      <c r="W1290" t="s">
        <v>40</v>
      </c>
      <c r="X1290" t="s">
        <v>2502</v>
      </c>
      <c r="Y1290" t="s">
        <v>2503</v>
      </c>
      <c r="Z1290" s="23" t="s">
        <v>2504</v>
      </c>
      <c r="AA1290" s="23" t="s">
        <v>4033</v>
      </c>
      <c r="AB1290" s="23" t="s">
        <v>2506</v>
      </c>
      <c r="AC1290" s="23"/>
      <c r="AD1290" s="23"/>
      <c r="AE1290" s="23"/>
      <c r="AF1290" s="23" t="s">
        <v>40</v>
      </c>
      <c r="AG1290" s="23" t="s">
        <v>4037</v>
      </c>
      <c r="AH1290" s="23" t="s">
        <v>41</v>
      </c>
      <c r="AI1290" s="23" t="s">
        <v>4038</v>
      </c>
      <c r="AJ1290" s="23" t="s">
        <v>4039</v>
      </c>
      <c r="AK1290" s="23" t="s">
        <v>2501</v>
      </c>
      <c r="AL1290" s="23" t="s">
        <v>2501</v>
      </c>
      <c r="AM1290" s="23" t="s">
        <v>2501</v>
      </c>
      <c r="AN1290" s="23" t="s">
        <v>2501</v>
      </c>
      <c r="AO1290" s="30"/>
      <c r="AP1290" t="s">
        <v>2500</v>
      </c>
      <c r="AQ1290" t="s">
        <v>4040</v>
      </c>
      <c r="AR1290">
        <v>19495</v>
      </c>
      <c r="AS1290" s="2">
        <v>43831</v>
      </c>
      <c r="AT1290" s="2" t="s">
        <v>4041</v>
      </c>
    </row>
    <row r="1291" spans="1:46" x14ac:dyDescent="0.25">
      <c r="A1291" t="s">
        <v>5660</v>
      </c>
      <c r="B1291" s="23" t="s">
        <v>5661</v>
      </c>
      <c r="C1291" s="28" t="s">
        <v>5662</v>
      </c>
      <c r="D1291" s="27" t="s">
        <v>5662</v>
      </c>
      <c r="E1291" t="s">
        <v>2495</v>
      </c>
      <c r="F1291" t="s">
        <v>2495</v>
      </c>
      <c r="G1291" t="s">
        <v>2495</v>
      </c>
      <c r="H1291" t="s">
        <v>2495</v>
      </c>
      <c r="I1291" t="s">
        <v>2496</v>
      </c>
      <c r="J1291" s="23" t="s">
        <v>4036</v>
      </c>
      <c r="K1291" s="23" t="s">
        <v>2505</v>
      </c>
      <c r="L1291" s="23" t="s">
        <v>2499</v>
      </c>
      <c r="M1291" s="2">
        <v>43831</v>
      </c>
      <c r="N1291" s="30"/>
      <c r="O1291" s="30"/>
      <c r="P1291" s="30"/>
      <c r="V1291" t="s">
        <v>40</v>
      </c>
      <c r="W1291" t="s">
        <v>40</v>
      </c>
      <c r="X1291" t="s">
        <v>2502</v>
      </c>
      <c r="Y1291" t="s">
        <v>2503</v>
      </c>
      <c r="Z1291" s="23" t="s">
        <v>2504</v>
      </c>
      <c r="AA1291" s="23" t="s">
        <v>4033</v>
      </c>
      <c r="AB1291" s="23" t="s">
        <v>2506</v>
      </c>
      <c r="AC1291" s="23"/>
      <c r="AD1291" s="23"/>
      <c r="AE1291" s="23"/>
      <c r="AF1291" s="23" t="s">
        <v>40</v>
      </c>
      <c r="AG1291" s="23" t="s">
        <v>4037</v>
      </c>
      <c r="AH1291" s="23" t="s">
        <v>41</v>
      </c>
      <c r="AI1291" s="23" t="s">
        <v>4038</v>
      </c>
      <c r="AJ1291" s="23" t="s">
        <v>4039</v>
      </c>
      <c r="AK1291" s="23" t="s">
        <v>2501</v>
      </c>
      <c r="AL1291" s="23" t="s">
        <v>2501</v>
      </c>
      <c r="AM1291" s="23" t="s">
        <v>2501</v>
      </c>
      <c r="AN1291" s="23" t="s">
        <v>2501</v>
      </c>
      <c r="AO1291" s="30"/>
      <c r="AP1291" t="s">
        <v>2500</v>
      </c>
      <c r="AQ1291" t="s">
        <v>4040</v>
      </c>
      <c r="AR1291">
        <v>19495</v>
      </c>
      <c r="AS1291" s="2">
        <v>43831</v>
      </c>
      <c r="AT1291" s="2" t="s">
        <v>4041</v>
      </c>
    </row>
    <row r="1292" spans="1:46" x14ac:dyDescent="0.25">
      <c r="A1292" t="s">
        <v>5663</v>
      </c>
      <c r="B1292" s="23" t="s">
        <v>5664</v>
      </c>
      <c r="C1292" s="28" t="s">
        <v>5665</v>
      </c>
      <c r="D1292" s="26" t="s">
        <v>5665</v>
      </c>
      <c r="E1292" t="s">
        <v>2495</v>
      </c>
      <c r="F1292" t="s">
        <v>2495</v>
      </c>
      <c r="G1292" t="s">
        <v>2495</v>
      </c>
      <c r="H1292" t="s">
        <v>2495</v>
      </c>
      <c r="I1292" t="s">
        <v>2496</v>
      </c>
      <c r="J1292" s="23" t="s">
        <v>4036</v>
      </c>
      <c r="K1292" s="23" t="s">
        <v>2505</v>
      </c>
      <c r="L1292" s="23" t="s">
        <v>2499</v>
      </c>
      <c r="M1292" s="2">
        <v>43831</v>
      </c>
      <c r="N1292" s="30"/>
      <c r="O1292" s="30"/>
      <c r="P1292" s="30"/>
      <c r="V1292" t="s">
        <v>40</v>
      </c>
      <c r="W1292" t="s">
        <v>40</v>
      </c>
      <c r="X1292" t="s">
        <v>2502</v>
      </c>
      <c r="Y1292" t="s">
        <v>2503</v>
      </c>
      <c r="Z1292" s="23" t="s">
        <v>2504</v>
      </c>
      <c r="AA1292" s="23" t="s">
        <v>4033</v>
      </c>
      <c r="AB1292" s="23" t="s">
        <v>2506</v>
      </c>
      <c r="AC1292" s="23"/>
      <c r="AD1292" s="23"/>
      <c r="AE1292" s="23"/>
      <c r="AF1292" s="23" t="s">
        <v>40</v>
      </c>
      <c r="AG1292" s="23" t="s">
        <v>4037</v>
      </c>
      <c r="AH1292" s="23" t="s">
        <v>41</v>
      </c>
      <c r="AI1292" s="23" t="s">
        <v>4038</v>
      </c>
      <c r="AJ1292" s="23" t="s">
        <v>4039</v>
      </c>
      <c r="AK1292" s="23" t="s">
        <v>2501</v>
      </c>
      <c r="AL1292" s="23" t="s">
        <v>2501</v>
      </c>
      <c r="AM1292" s="23" t="s">
        <v>2501</v>
      </c>
      <c r="AN1292" s="23" t="s">
        <v>2501</v>
      </c>
      <c r="AO1292" s="30"/>
      <c r="AP1292" t="s">
        <v>2500</v>
      </c>
      <c r="AQ1292" t="s">
        <v>4040</v>
      </c>
      <c r="AR1292">
        <v>19495</v>
      </c>
      <c r="AS1292" s="2">
        <v>43831</v>
      </c>
      <c r="AT1292" s="2" t="s">
        <v>4041</v>
      </c>
    </row>
    <row r="1293" spans="1:46" x14ac:dyDescent="0.25">
      <c r="A1293" t="s">
        <v>5666</v>
      </c>
      <c r="B1293" s="23" t="s">
        <v>5667</v>
      </c>
      <c r="C1293" s="28" t="s">
        <v>5668</v>
      </c>
      <c r="D1293" s="27" t="s">
        <v>5668</v>
      </c>
      <c r="E1293" t="s">
        <v>2495</v>
      </c>
      <c r="F1293" t="s">
        <v>2495</v>
      </c>
      <c r="G1293" t="s">
        <v>2495</v>
      </c>
      <c r="H1293" t="s">
        <v>2495</v>
      </c>
      <c r="I1293" t="s">
        <v>2496</v>
      </c>
      <c r="J1293" s="23" t="s">
        <v>4036</v>
      </c>
      <c r="K1293" s="23" t="s">
        <v>2505</v>
      </c>
      <c r="L1293" s="23" t="s">
        <v>2499</v>
      </c>
      <c r="M1293" s="2">
        <v>43831</v>
      </c>
      <c r="N1293" s="30"/>
      <c r="O1293" s="30"/>
      <c r="P1293" s="30"/>
      <c r="V1293" t="s">
        <v>40</v>
      </c>
      <c r="W1293" t="s">
        <v>40</v>
      </c>
      <c r="X1293" t="s">
        <v>2502</v>
      </c>
      <c r="Y1293" t="s">
        <v>2503</v>
      </c>
      <c r="Z1293" s="23" t="s">
        <v>2504</v>
      </c>
      <c r="AA1293" s="23" t="s">
        <v>4033</v>
      </c>
      <c r="AB1293" s="23" t="s">
        <v>2506</v>
      </c>
      <c r="AC1293" s="23"/>
      <c r="AD1293" s="23"/>
      <c r="AE1293" s="23"/>
      <c r="AF1293" s="23" t="s">
        <v>40</v>
      </c>
      <c r="AG1293" s="23" t="s">
        <v>4037</v>
      </c>
      <c r="AH1293" s="23" t="s">
        <v>41</v>
      </c>
      <c r="AI1293" s="23" t="s">
        <v>4038</v>
      </c>
      <c r="AJ1293" s="23" t="s">
        <v>4039</v>
      </c>
      <c r="AK1293" s="23" t="s">
        <v>2501</v>
      </c>
      <c r="AL1293" s="23" t="s">
        <v>2501</v>
      </c>
      <c r="AM1293" s="23" t="s">
        <v>2501</v>
      </c>
      <c r="AN1293" s="23" t="s">
        <v>2501</v>
      </c>
      <c r="AO1293" s="30"/>
      <c r="AP1293" t="s">
        <v>2500</v>
      </c>
      <c r="AQ1293" t="s">
        <v>4040</v>
      </c>
      <c r="AR1293">
        <v>19495</v>
      </c>
      <c r="AS1293" s="2">
        <v>43831</v>
      </c>
      <c r="AT1293" s="2" t="s">
        <v>4041</v>
      </c>
    </row>
    <row r="1294" spans="1:46" x14ac:dyDescent="0.25">
      <c r="A1294" t="s">
        <v>5669</v>
      </c>
      <c r="B1294" s="23" t="s">
        <v>5670</v>
      </c>
      <c r="C1294" s="28" t="s">
        <v>5671</v>
      </c>
      <c r="D1294" s="26" t="s">
        <v>5671</v>
      </c>
      <c r="E1294" t="s">
        <v>2495</v>
      </c>
      <c r="F1294" t="s">
        <v>2495</v>
      </c>
      <c r="G1294" t="s">
        <v>2495</v>
      </c>
      <c r="H1294" t="s">
        <v>2495</v>
      </c>
      <c r="I1294" t="s">
        <v>2496</v>
      </c>
      <c r="J1294" s="23" t="s">
        <v>4036</v>
      </c>
      <c r="K1294" s="23" t="s">
        <v>2505</v>
      </c>
      <c r="L1294" s="23" t="s">
        <v>2499</v>
      </c>
      <c r="M1294" s="2">
        <v>43831</v>
      </c>
      <c r="N1294" s="30"/>
      <c r="O1294" s="30"/>
      <c r="P1294" s="30"/>
      <c r="V1294" t="s">
        <v>40</v>
      </c>
      <c r="W1294" t="s">
        <v>40</v>
      </c>
      <c r="X1294" t="s">
        <v>2502</v>
      </c>
      <c r="Y1294" t="s">
        <v>2503</v>
      </c>
      <c r="Z1294" s="23" t="s">
        <v>2504</v>
      </c>
      <c r="AA1294" s="23" t="s">
        <v>4033</v>
      </c>
      <c r="AB1294" s="23" t="s">
        <v>2506</v>
      </c>
      <c r="AC1294" s="23"/>
      <c r="AD1294" s="23"/>
      <c r="AE1294" s="23"/>
      <c r="AF1294" s="23" t="s">
        <v>40</v>
      </c>
      <c r="AG1294" s="23" t="s">
        <v>4037</v>
      </c>
      <c r="AH1294" s="23" t="s">
        <v>41</v>
      </c>
      <c r="AI1294" s="23" t="s">
        <v>4038</v>
      </c>
      <c r="AJ1294" s="23" t="s">
        <v>4039</v>
      </c>
      <c r="AK1294" s="23" t="s">
        <v>2501</v>
      </c>
      <c r="AL1294" s="23" t="s">
        <v>2501</v>
      </c>
      <c r="AM1294" s="23" t="s">
        <v>2501</v>
      </c>
      <c r="AN1294" s="23" t="s">
        <v>2501</v>
      </c>
      <c r="AO1294" s="30"/>
      <c r="AP1294" t="s">
        <v>2500</v>
      </c>
      <c r="AQ1294" t="s">
        <v>4040</v>
      </c>
      <c r="AR1294">
        <v>19495</v>
      </c>
      <c r="AS1294" s="2">
        <v>43831</v>
      </c>
      <c r="AT1294" s="2" t="s">
        <v>4041</v>
      </c>
    </row>
    <row r="1295" spans="1:46" x14ac:dyDescent="0.25">
      <c r="A1295" t="s">
        <v>5672</v>
      </c>
      <c r="B1295" s="23" t="s">
        <v>5673</v>
      </c>
      <c r="C1295" s="28" t="s">
        <v>5674</v>
      </c>
      <c r="D1295" s="27" t="s">
        <v>5674</v>
      </c>
      <c r="E1295" t="s">
        <v>2495</v>
      </c>
      <c r="F1295" t="s">
        <v>2495</v>
      </c>
      <c r="G1295" t="s">
        <v>2495</v>
      </c>
      <c r="H1295" t="s">
        <v>2495</v>
      </c>
      <c r="I1295" t="s">
        <v>2496</v>
      </c>
      <c r="J1295" s="23" t="s">
        <v>4036</v>
      </c>
      <c r="K1295" s="23" t="s">
        <v>2505</v>
      </c>
      <c r="L1295" s="23" t="s">
        <v>2499</v>
      </c>
      <c r="M1295" s="2">
        <v>43831</v>
      </c>
      <c r="N1295" s="30"/>
      <c r="O1295" s="30"/>
      <c r="P1295" s="30"/>
      <c r="V1295" t="s">
        <v>40</v>
      </c>
      <c r="W1295" t="s">
        <v>40</v>
      </c>
      <c r="X1295" t="s">
        <v>2502</v>
      </c>
      <c r="Y1295" t="s">
        <v>2503</v>
      </c>
      <c r="Z1295" s="23" t="s">
        <v>2504</v>
      </c>
      <c r="AA1295" s="23" t="s">
        <v>4033</v>
      </c>
      <c r="AB1295" s="23" t="s">
        <v>2506</v>
      </c>
      <c r="AC1295" s="23"/>
      <c r="AD1295" s="23"/>
      <c r="AE1295" s="23"/>
      <c r="AF1295" s="23" t="s">
        <v>40</v>
      </c>
      <c r="AG1295" s="23" t="s">
        <v>4037</v>
      </c>
      <c r="AH1295" s="23" t="s">
        <v>41</v>
      </c>
      <c r="AI1295" s="23" t="s">
        <v>4038</v>
      </c>
      <c r="AJ1295" s="23" t="s">
        <v>4039</v>
      </c>
      <c r="AK1295" s="23" t="s">
        <v>2501</v>
      </c>
      <c r="AL1295" s="23" t="s">
        <v>2501</v>
      </c>
      <c r="AM1295" s="23" t="s">
        <v>2501</v>
      </c>
      <c r="AN1295" s="23" t="s">
        <v>2501</v>
      </c>
      <c r="AO1295" s="30"/>
      <c r="AP1295" t="s">
        <v>2500</v>
      </c>
      <c r="AQ1295" t="s">
        <v>4040</v>
      </c>
      <c r="AR1295">
        <v>19495</v>
      </c>
      <c r="AS1295" s="2">
        <v>43831</v>
      </c>
      <c r="AT1295" s="2" t="s">
        <v>4041</v>
      </c>
    </row>
    <row r="1296" spans="1:46" x14ac:dyDescent="0.25">
      <c r="A1296" t="s">
        <v>5675</v>
      </c>
      <c r="B1296" s="23" t="s">
        <v>5676</v>
      </c>
      <c r="C1296" s="28" t="s">
        <v>5677</v>
      </c>
      <c r="D1296" s="26" t="s">
        <v>5677</v>
      </c>
      <c r="E1296" t="s">
        <v>2495</v>
      </c>
      <c r="F1296" t="s">
        <v>2495</v>
      </c>
      <c r="G1296" t="s">
        <v>2495</v>
      </c>
      <c r="H1296" t="s">
        <v>2495</v>
      </c>
      <c r="I1296" t="s">
        <v>2496</v>
      </c>
      <c r="J1296" s="23" t="s">
        <v>4036</v>
      </c>
      <c r="K1296" s="23" t="s">
        <v>2505</v>
      </c>
      <c r="L1296" s="23" t="s">
        <v>2499</v>
      </c>
      <c r="M1296" s="2">
        <v>43831</v>
      </c>
      <c r="N1296" s="30"/>
      <c r="O1296" s="30"/>
      <c r="P1296" s="30"/>
      <c r="V1296" t="s">
        <v>40</v>
      </c>
      <c r="W1296" t="s">
        <v>40</v>
      </c>
      <c r="X1296" t="s">
        <v>2502</v>
      </c>
      <c r="Y1296" t="s">
        <v>2503</v>
      </c>
      <c r="Z1296" s="23" t="s">
        <v>2504</v>
      </c>
      <c r="AA1296" s="23" t="s">
        <v>4033</v>
      </c>
      <c r="AB1296" s="23" t="s">
        <v>2506</v>
      </c>
      <c r="AC1296" s="23"/>
      <c r="AD1296" s="23"/>
      <c r="AE1296" s="23"/>
      <c r="AF1296" s="23" t="s">
        <v>40</v>
      </c>
      <c r="AG1296" s="23" t="s">
        <v>4037</v>
      </c>
      <c r="AH1296" s="23" t="s">
        <v>41</v>
      </c>
      <c r="AI1296" s="23" t="s">
        <v>4038</v>
      </c>
      <c r="AJ1296" s="23" t="s">
        <v>4039</v>
      </c>
      <c r="AK1296" s="23" t="s">
        <v>2501</v>
      </c>
      <c r="AL1296" s="23" t="s">
        <v>2501</v>
      </c>
      <c r="AM1296" s="23" t="s">
        <v>2501</v>
      </c>
      <c r="AN1296" s="23" t="s">
        <v>2501</v>
      </c>
      <c r="AO1296" s="30"/>
      <c r="AP1296" t="s">
        <v>2500</v>
      </c>
      <c r="AQ1296" t="s">
        <v>4040</v>
      </c>
      <c r="AR1296">
        <v>19495</v>
      </c>
      <c r="AS1296" s="2">
        <v>43831</v>
      </c>
      <c r="AT1296" s="2" t="s">
        <v>4041</v>
      </c>
    </row>
    <row r="1297" spans="1:46" x14ac:dyDescent="0.25">
      <c r="A1297" t="s">
        <v>5678</v>
      </c>
      <c r="B1297" s="23" t="s">
        <v>5679</v>
      </c>
      <c r="C1297" s="28" t="s">
        <v>5680</v>
      </c>
      <c r="D1297" s="27" t="s">
        <v>5680</v>
      </c>
      <c r="E1297" t="s">
        <v>2495</v>
      </c>
      <c r="F1297" t="s">
        <v>2495</v>
      </c>
      <c r="G1297" t="s">
        <v>2495</v>
      </c>
      <c r="H1297" t="s">
        <v>2495</v>
      </c>
      <c r="I1297" t="s">
        <v>2496</v>
      </c>
      <c r="J1297" s="23" t="s">
        <v>4036</v>
      </c>
      <c r="K1297" s="23" t="s">
        <v>2505</v>
      </c>
      <c r="L1297" s="23" t="s">
        <v>2499</v>
      </c>
      <c r="M1297" s="2">
        <v>43831</v>
      </c>
      <c r="N1297" s="30"/>
      <c r="O1297" s="30"/>
      <c r="P1297" s="30"/>
      <c r="V1297" t="s">
        <v>40</v>
      </c>
      <c r="W1297" t="s">
        <v>40</v>
      </c>
      <c r="X1297" t="s">
        <v>2502</v>
      </c>
      <c r="Y1297" t="s">
        <v>2503</v>
      </c>
      <c r="Z1297" s="23" t="s">
        <v>2504</v>
      </c>
      <c r="AA1297" s="23" t="s">
        <v>4033</v>
      </c>
      <c r="AB1297" s="23" t="s">
        <v>2506</v>
      </c>
      <c r="AC1297" s="23"/>
      <c r="AD1297" s="23"/>
      <c r="AE1297" s="23"/>
      <c r="AF1297" s="23" t="s">
        <v>40</v>
      </c>
      <c r="AG1297" s="23" t="s">
        <v>4037</v>
      </c>
      <c r="AH1297" s="23" t="s">
        <v>41</v>
      </c>
      <c r="AI1297" s="23" t="s">
        <v>4038</v>
      </c>
      <c r="AJ1297" s="23" t="s">
        <v>4039</v>
      </c>
      <c r="AK1297" s="23" t="s">
        <v>2501</v>
      </c>
      <c r="AL1297" s="23" t="s">
        <v>2501</v>
      </c>
      <c r="AM1297" s="23" t="s">
        <v>2501</v>
      </c>
      <c r="AN1297" s="23" t="s">
        <v>2501</v>
      </c>
      <c r="AO1297" s="30"/>
      <c r="AP1297" t="s">
        <v>2500</v>
      </c>
      <c r="AQ1297" t="s">
        <v>4040</v>
      </c>
      <c r="AR1297">
        <v>19495</v>
      </c>
      <c r="AS1297" s="2">
        <v>43831</v>
      </c>
      <c r="AT1297" s="2" t="s">
        <v>4041</v>
      </c>
    </row>
    <row r="1298" spans="1:46" x14ac:dyDescent="0.25">
      <c r="A1298" t="s">
        <v>5681</v>
      </c>
      <c r="B1298" s="23" t="s">
        <v>5682</v>
      </c>
      <c r="C1298" s="28" t="s">
        <v>5683</v>
      </c>
      <c r="D1298" s="26" t="s">
        <v>5683</v>
      </c>
      <c r="E1298" t="s">
        <v>2495</v>
      </c>
      <c r="F1298" t="s">
        <v>2495</v>
      </c>
      <c r="G1298" t="s">
        <v>2495</v>
      </c>
      <c r="H1298" t="s">
        <v>2495</v>
      </c>
      <c r="I1298" t="s">
        <v>2496</v>
      </c>
      <c r="J1298" s="23" t="s">
        <v>4036</v>
      </c>
      <c r="K1298" s="23" t="s">
        <v>2505</v>
      </c>
      <c r="L1298" s="23" t="s">
        <v>2499</v>
      </c>
      <c r="M1298" s="2">
        <v>43831</v>
      </c>
      <c r="N1298" s="30"/>
      <c r="O1298" s="30"/>
      <c r="P1298" s="30"/>
      <c r="V1298" t="s">
        <v>40</v>
      </c>
      <c r="W1298" t="s">
        <v>40</v>
      </c>
      <c r="X1298" t="s">
        <v>2502</v>
      </c>
      <c r="Y1298" t="s">
        <v>2503</v>
      </c>
      <c r="Z1298" s="23" t="s">
        <v>2504</v>
      </c>
      <c r="AA1298" s="23" t="s">
        <v>4033</v>
      </c>
      <c r="AB1298" s="23" t="s">
        <v>2506</v>
      </c>
      <c r="AC1298" s="23"/>
      <c r="AD1298" s="23"/>
      <c r="AE1298" s="23"/>
      <c r="AF1298" s="23" t="s">
        <v>40</v>
      </c>
      <c r="AG1298" s="23" t="s">
        <v>4037</v>
      </c>
      <c r="AH1298" s="23" t="s">
        <v>41</v>
      </c>
      <c r="AI1298" s="23" t="s">
        <v>4038</v>
      </c>
      <c r="AJ1298" s="23" t="s">
        <v>4039</v>
      </c>
      <c r="AK1298" s="23" t="s">
        <v>2501</v>
      </c>
      <c r="AL1298" s="23" t="s">
        <v>2501</v>
      </c>
      <c r="AM1298" s="23" t="s">
        <v>2501</v>
      </c>
      <c r="AN1298" s="23" t="s">
        <v>2501</v>
      </c>
      <c r="AO1298" s="30"/>
      <c r="AP1298" t="s">
        <v>2500</v>
      </c>
      <c r="AQ1298" t="s">
        <v>4040</v>
      </c>
      <c r="AR1298">
        <v>19495</v>
      </c>
      <c r="AS1298" s="2">
        <v>43831</v>
      </c>
      <c r="AT1298" s="2" t="s">
        <v>4041</v>
      </c>
    </row>
    <row r="1299" spans="1:46" x14ac:dyDescent="0.25">
      <c r="A1299" t="s">
        <v>5684</v>
      </c>
      <c r="B1299" s="23" t="s">
        <v>5685</v>
      </c>
      <c r="C1299" s="28" t="s">
        <v>5686</v>
      </c>
      <c r="D1299" s="27" t="s">
        <v>5686</v>
      </c>
      <c r="E1299" t="s">
        <v>2495</v>
      </c>
      <c r="F1299" t="s">
        <v>2495</v>
      </c>
      <c r="G1299" t="s">
        <v>2495</v>
      </c>
      <c r="H1299" t="s">
        <v>2495</v>
      </c>
      <c r="I1299" t="s">
        <v>2496</v>
      </c>
      <c r="J1299" s="23" t="s">
        <v>4036</v>
      </c>
      <c r="K1299" s="23" t="s">
        <v>2505</v>
      </c>
      <c r="L1299" s="23" t="s">
        <v>2499</v>
      </c>
      <c r="M1299" s="2">
        <v>43831</v>
      </c>
      <c r="N1299" s="30"/>
      <c r="O1299" s="30"/>
      <c r="P1299" s="30"/>
      <c r="V1299" t="s">
        <v>40</v>
      </c>
      <c r="W1299" t="s">
        <v>40</v>
      </c>
      <c r="X1299" t="s">
        <v>2502</v>
      </c>
      <c r="Y1299" t="s">
        <v>2503</v>
      </c>
      <c r="Z1299" s="23" t="s">
        <v>2504</v>
      </c>
      <c r="AA1299" s="23" t="s">
        <v>4033</v>
      </c>
      <c r="AB1299" s="23" t="s">
        <v>2506</v>
      </c>
      <c r="AC1299" s="23"/>
      <c r="AD1299" s="23"/>
      <c r="AE1299" s="23"/>
      <c r="AF1299" s="23" t="s">
        <v>40</v>
      </c>
      <c r="AG1299" s="23" t="s">
        <v>4037</v>
      </c>
      <c r="AH1299" s="23" t="s">
        <v>41</v>
      </c>
      <c r="AI1299" s="23" t="s">
        <v>4038</v>
      </c>
      <c r="AJ1299" s="23" t="s">
        <v>4039</v>
      </c>
      <c r="AK1299" s="23" t="s">
        <v>2501</v>
      </c>
      <c r="AL1299" s="23" t="s">
        <v>2501</v>
      </c>
      <c r="AM1299" s="23" t="s">
        <v>2501</v>
      </c>
      <c r="AN1299" s="23" t="s">
        <v>2501</v>
      </c>
      <c r="AO1299" s="30"/>
      <c r="AP1299" t="s">
        <v>2500</v>
      </c>
      <c r="AQ1299" t="s">
        <v>4040</v>
      </c>
      <c r="AR1299">
        <v>19495</v>
      </c>
      <c r="AS1299" s="2">
        <v>43831</v>
      </c>
      <c r="AT1299" s="2" t="s">
        <v>4041</v>
      </c>
    </row>
    <row r="1300" spans="1:46" x14ac:dyDescent="0.25">
      <c r="A1300" t="s">
        <v>5687</v>
      </c>
      <c r="B1300" s="23" t="s">
        <v>5688</v>
      </c>
      <c r="C1300" s="28" t="s">
        <v>5689</v>
      </c>
      <c r="D1300" s="26" t="s">
        <v>5689</v>
      </c>
      <c r="E1300" t="s">
        <v>2495</v>
      </c>
      <c r="F1300" t="s">
        <v>2495</v>
      </c>
      <c r="G1300" t="s">
        <v>2495</v>
      </c>
      <c r="H1300" t="s">
        <v>2495</v>
      </c>
      <c r="I1300" t="s">
        <v>2496</v>
      </c>
      <c r="J1300" s="23" t="s">
        <v>4036</v>
      </c>
      <c r="K1300" s="23" t="s">
        <v>2505</v>
      </c>
      <c r="L1300" s="23" t="s">
        <v>2499</v>
      </c>
      <c r="M1300" s="2">
        <v>43831</v>
      </c>
      <c r="N1300" s="30"/>
      <c r="O1300" s="30"/>
      <c r="P1300" s="30"/>
      <c r="V1300" t="s">
        <v>40</v>
      </c>
      <c r="W1300" t="s">
        <v>40</v>
      </c>
      <c r="X1300" t="s">
        <v>2502</v>
      </c>
      <c r="Y1300" t="s">
        <v>2503</v>
      </c>
      <c r="Z1300" s="23" t="s">
        <v>2504</v>
      </c>
      <c r="AA1300" s="23" t="s">
        <v>4033</v>
      </c>
      <c r="AB1300" s="23" t="s">
        <v>2506</v>
      </c>
      <c r="AC1300" s="23"/>
      <c r="AD1300" s="23"/>
      <c r="AE1300" s="23"/>
      <c r="AF1300" s="23" t="s">
        <v>40</v>
      </c>
      <c r="AG1300" s="23" t="s">
        <v>4037</v>
      </c>
      <c r="AH1300" s="23" t="s">
        <v>41</v>
      </c>
      <c r="AI1300" s="23" t="s">
        <v>4038</v>
      </c>
      <c r="AJ1300" s="23" t="s">
        <v>4039</v>
      </c>
      <c r="AK1300" s="23" t="s">
        <v>2501</v>
      </c>
      <c r="AL1300" s="23" t="s">
        <v>2501</v>
      </c>
      <c r="AM1300" s="23" t="s">
        <v>2501</v>
      </c>
      <c r="AN1300" s="23" t="s">
        <v>2501</v>
      </c>
      <c r="AO1300" s="30"/>
      <c r="AP1300" t="s">
        <v>2500</v>
      </c>
      <c r="AQ1300" t="s">
        <v>4040</v>
      </c>
      <c r="AR1300">
        <v>19495</v>
      </c>
      <c r="AS1300" s="2">
        <v>43831</v>
      </c>
      <c r="AT1300" s="2" t="s">
        <v>4041</v>
      </c>
    </row>
    <row r="1301" spans="1:46" x14ac:dyDescent="0.25">
      <c r="A1301" t="s">
        <v>5690</v>
      </c>
      <c r="B1301" s="23" t="s">
        <v>5691</v>
      </c>
      <c r="C1301" s="27" t="s">
        <v>5692</v>
      </c>
      <c r="D1301" s="27" t="s">
        <v>5692</v>
      </c>
      <c r="E1301" t="s">
        <v>2495</v>
      </c>
      <c r="F1301" t="s">
        <v>2495</v>
      </c>
      <c r="G1301" t="s">
        <v>2495</v>
      </c>
      <c r="H1301" t="s">
        <v>2495</v>
      </c>
      <c r="I1301" t="s">
        <v>2496</v>
      </c>
      <c r="J1301" s="23" t="s">
        <v>4036</v>
      </c>
      <c r="K1301" s="23" t="s">
        <v>2505</v>
      </c>
      <c r="L1301" s="23" t="s">
        <v>2499</v>
      </c>
      <c r="M1301" s="2">
        <v>43831</v>
      </c>
      <c r="N1301" s="30"/>
      <c r="O1301" s="30"/>
      <c r="P1301" s="30"/>
      <c r="V1301" t="s">
        <v>40</v>
      </c>
      <c r="W1301" t="s">
        <v>40</v>
      </c>
      <c r="X1301" t="s">
        <v>2502</v>
      </c>
      <c r="Y1301" t="s">
        <v>2503</v>
      </c>
      <c r="Z1301" s="23" t="s">
        <v>2504</v>
      </c>
      <c r="AA1301" s="23" t="s">
        <v>4033</v>
      </c>
      <c r="AB1301" s="23" t="s">
        <v>2506</v>
      </c>
      <c r="AC1301" s="23"/>
      <c r="AD1301" s="23"/>
      <c r="AE1301" s="23"/>
      <c r="AF1301" s="23" t="s">
        <v>40</v>
      </c>
      <c r="AG1301" s="23" t="s">
        <v>4037</v>
      </c>
      <c r="AH1301" s="23" t="s">
        <v>41</v>
      </c>
      <c r="AI1301" s="23" t="s">
        <v>4038</v>
      </c>
      <c r="AJ1301" s="23" t="s">
        <v>4039</v>
      </c>
      <c r="AK1301" s="23" t="s">
        <v>2501</v>
      </c>
      <c r="AL1301" s="23" t="s">
        <v>2501</v>
      </c>
      <c r="AM1301" s="23" t="s">
        <v>2501</v>
      </c>
      <c r="AN1301" s="23" t="s">
        <v>2501</v>
      </c>
      <c r="AO1301" s="30"/>
      <c r="AP1301" t="s">
        <v>2500</v>
      </c>
      <c r="AQ1301" t="s">
        <v>4040</v>
      </c>
      <c r="AR1301">
        <v>19495</v>
      </c>
      <c r="AS1301" s="2">
        <v>43831</v>
      </c>
      <c r="AT1301" s="2" t="s">
        <v>4041</v>
      </c>
    </row>
    <row r="1302" spans="1:46" x14ac:dyDescent="0.25">
      <c r="A1302" t="s">
        <v>5693</v>
      </c>
      <c r="B1302" s="23" t="s">
        <v>5694</v>
      </c>
      <c r="C1302" s="26" t="s">
        <v>5695</v>
      </c>
      <c r="D1302" s="26" t="s">
        <v>5695</v>
      </c>
      <c r="E1302" t="s">
        <v>2495</v>
      </c>
      <c r="F1302" t="s">
        <v>2495</v>
      </c>
      <c r="G1302" t="s">
        <v>2495</v>
      </c>
      <c r="H1302" t="s">
        <v>2495</v>
      </c>
      <c r="I1302" t="s">
        <v>2496</v>
      </c>
      <c r="J1302" s="23" t="s">
        <v>4036</v>
      </c>
      <c r="K1302" s="23" t="s">
        <v>2505</v>
      </c>
      <c r="L1302" s="23" t="s">
        <v>2499</v>
      </c>
      <c r="M1302" s="2">
        <v>43831</v>
      </c>
      <c r="N1302" s="30"/>
      <c r="O1302" s="30"/>
      <c r="P1302" s="30"/>
      <c r="V1302" t="s">
        <v>40</v>
      </c>
      <c r="W1302" t="s">
        <v>40</v>
      </c>
      <c r="X1302" t="s">
        <v>2502</v>
      </c>
      <c r="Y1302" t="s">
        <v>2503</v>
      </c>
      <c r="Z1302" s="23" t="s">
        <v>2504</v>
      </c>
      <c r="AA1302" s="23" t="s">
        <v>4033</v>
      </c>
      <c r="AB1302" s="23" t="s">
        <v>2506</v>
      </c>
      <c r="AC1302" s="23"/>
      <c r="AD1302" s="23"/>
      <c r="AE1302" s="23"/>
      <c r="AF1302" s="23" t="s">
        <v>40</v>
      </c>
      <c r="AG1302" s="23" t="s">
        <v>4037</v>
      </c>
      <c r="AH1302" s="23" t="s">
        <v>41</v>
      </c>
      <c r="AI1302" s="23" t="s">
        <v>4038</v>
      </c>
      <c r="AJ1302" s="23" t="s">
        <v>4039</v>
      </c>
      <c r="AK1302" s="23" t="s">
        <v>2501</v>
      </c>
      <c r="AL1302" s="23" t="s">
        <v>2501</v>
      </c>
      <c r="AM1302" s="23" t="s">
        <v>2501</v>
      </c>
      <c r="AN1302" s="23" t="s">
        <v>2501</v>
      </c>
      <c r="AO1302" s="30"/>
      <c r="AP1302" t="s">
        <v>2500</v>
      </c>
      <c r="AQ1302" t="s">
        <v>4040</v>
      </c>
      <c r="AR1302">
        <v>19495</v>
      </c>
      <c r="AS1302" s="2">
        <v>43831</v>
      </c>
      <c r="AT1302" s="2" t="s">
        <v>4041</v>
      </c>
    </row>
    <row r="1303" spans="1:46" x14ac:dyDescent="0.25">
      <c r="A1303" t="s">
        <v>5696</v>
      </c>
      <c r="B1303" s="23" t="s">
        <v>5697</v>
      </c>
      <c r="C1303" s="27" t="s">
        <v>5698</v>
      </c>
      <c r="D1303" s="27" t="s">
        <v>5698</v>
      </c>
      <c r="E1303" t="s">
        <v>2495</v>
      </c>
      <c r="F1303" t="s">
        <v>2495</v>
      </c>
      <c r="G1303" t="s">
        <v>2495</v>
      </c>
      <c r="H1303" t="s">
        <v>2495</v>
      </c>
      <c r="I1303" t="s">
        <v>2496</v>
      </c>
      <c r="J1303" s="23" t="s">
        <v>4036</v>
      </c>
      <c r="K1303" s="23" t="s">
        <v>2505</v>
      </c>
      <c r="L1303" s="23" t="s">
        <v>2499</v>
      </c>
      <c r="M1303" s="2">
        <v>43831</v>
      </c>
      <c r="N1303" s="30"/>
      <c r="O1303" s="30"/>
      <c r="P1303" s="30"/>
      <c r="V1303" t="s">
        <v>40</v>
      </c>
      <c r="W1303" t="s">
        <v>40</v>
      </c>
      <c r="X1303" t="s">
        <v>2502</v>
      </c>
      <c r="Y1303" t="s">
        <v>2503</v>
      </c>
      <c r="Z1303" s="23" t="s">
        <v>2504</v>
      </c>
      <c r="AA1303" s="23" t="s">
        <v>4033</v>
      </c>
      <c r="AB1303" s="23" t="s">
        <v>2506</v>
      </c>
      <c r="AC1303" s="23"/>
      <c r="AD1303" s="23"/>
      <c r="AE1303" s="23"/>
      <c r="AF1303" s="23" t="s">
        <v>40</v>
      </c>
      <c r="AG1303" s="23" t="s">
        <v>4037</v>
      </c>
      <c r="AH1303" s="23" t="s">
        <v>41</v>
      </c>
      <c r="AI1303" s="23" t="s">
        <v>4038</v>
      </c>
      <c r="AJ1303" s="23" t="s">
        <v>4039</v>
      </c>
      <c r="AK1303" s="23" t="s">
        <v>2501</v>
      </c>
      <c r="AL1303" s="23" t="s">
        <v>2501</v>
      </c>
      <c r="AM1303" s="23" t="s">
        <v>2501</v>
      </c>
      <c r="AN1303" s="23" t="s">
        <v>2501</v>
      </c>
      <c r="AO1303" s="30"/>
      <c r="AP1303" t="s">
        <v>2500</v>
      </c>
      <c r="AQ1303" t="s">
        <v>4040</v>
      </c>
      <c r="AR1303">
        <v>19495</v>
      </c>
      <c r="AS1303" s="2">
        <v>43831</v>
      </c>
      <c r="AT1303" s="2" t="s">
        <v>4041</v>
      </c>
    </row>
    <row r="1304" spans="1:46" x14ac:dyDescent="0.25">
      <c r="A1304" t="s">
        <v>5699</v>
      </c>
      <c r="B1304" s="23" t="s">
        <v>5700</v>
      </c>
      <c r="C1304" s="26" t="s">
        <v>5701</v>
      </c>
      <c r="D1304" s="26" t="s">
        <v>5701</v>
      </c>
      <c r="E1304" t="s">
        <v>2495</v>
      </c>
      <c r="F1304" t="s">
        <v>2495</v>
      </c>
      <c r="G1304" t="s">
        <v>2495</v>
      </c>
      <c r="H1304" t="s">
        <v>2495</v>
      </c>
      <c r="I1304" t="s">
        <v>2496</v>
      </c>
      <c r="J1304" s="23" t="s">
        <v>4036</v>
      </c>
      <c r="K1304" s="23" t="s">
        <v>2505</v>
      </c>
      <c r="L1304" s="23" t="s">
        <v>2499</v>
      </c>
      <c r="M1304" s="2">
        <v>43831</v>
      </c>
      <c r="N1304" s="30"/>
      <c r="O1304" s="30"/>
      <c r="P1304" s="30"/>
      <c r="V1304" t="s">
        <v>40</v>
      </c>
      <c r="W1304" t="s">
        <v>40</v>
      </c>
      <c r="X1304" t="s">
        <v>2502</v>
      </c>
      <c r="Y1304" t="s">
        <v>2503</v>
      </c>
      <c r="Z1304" s="23" t="s">
        <v>2504</v>
      </c>
      <c r="AA1304" s="23" t="s">
        <v>4033</v>
      </c>
      <c r="AB1304" s="23" t="s">
        <v>2506</v>
      </c>
      <c r="AC1304" s="23"/>
      <c r="AD1304" s="23"/>
      <c r="AE1304" s="23"/>
      <c r="AF1304" s="23" t="s">
        <v>40</v>
      </c>
      <c r="AG1304" s="23" t="s">
        <v>4037</v>
      </c>
      <c r="AH1304" s="23" t="s">
        <v>41</v>
      </c>
      <c r="AI1304" s="23" t="s">
        <v>4038</v>
      </c>
      <c r="AJ1304" s="23" t="s">
        <v>4039</v>
      </c>
      <c r="AK1304" s="23" t="s">
        <v>2501</v>
      </c>
      <c r="AL1304" s="23" t="s">
        <v>2501</v>
      </c>
      <c r="AM1304" s="23" t="s">
        <v>2501</v>
      </c>
      <c r="AN1304" s="23" t="s">
        <v>2501</v>
      </c>
      <c r="AO1304" s="30"/>
      <c r="AP1304" t="s">
        <v>2500</v>
      </c>
      <c r="AQ1304" t="s">
        <v>4040</v>
      </c>
      <c r="AR1304">
        <v>19495</v>
      </c>
      <c r="AS1304" s="2">
        <v>43831</v>
      </c>
      <c r="AT1304" s="2" t="s">
        <v>4041</v>
      </c>
    </row>
    <row r="1305" spans="1:46" x14ac:dyDescent="0.25">
      <c r="A1305" t="s">
        <v>5702</v>
      </c>
      <c r="B1305" s="23" t="s">
        <v>378</v>
      </c>
      <c r="C1305" s="28" t="s">
        <v>5703</v>
      </c>
      <c r="D1305" s="27" t="s">
        <v>5703</v>
      </c>
      <c r="E1305" t="s">
        <v>2495</v>
      </c>
      <c r="F1305" t="s">
        <v>2495</v>
      </c>
      <c r="G1305" t="s">
        <v>2495</v>
      </c>
      <c r="H1305" t="s">
        <v>2495</v>
      </c>
      <c r="I1305" t="s">
        <v>2496</v>
      </c>
      <c r="J1305" s="23" t="s">
        <v>4036</v>
      </c>
      <c r="K1305" s="23" t="s">
        <v>2505</v>
      </c>
      <c r="L1305" s="23" t="s">
        <v>2499</v>
      </c>
      <c r="M1305" s="2">
        <v>43831</v>
      </c>
      <c r="N1305" s="30"/>
      <c r="O1305" s="30"/>
      <c r="P1305" s="30"/>
      <c r="V1305" t="s">
        <v>40</v>
      </c>
      <c r="W1305" t="s">
        <v>40</v>
      </c>
      <c r="X1305" t="s">
        <v>2502</v>
      </c>
      <c r="Y1305" t="s">
        <v>2503</v>
      </c>
      <c r="Z1305" s="23" t="s">
        <v>2504</v>
      </c>
      <c r="AA1305" s="23" t="s">
        <v>4033</v>
      </c>
      <c r="AB1305" s="23" t="s">
        <v>2506</v>
      </c>
      <c r="AC1305" s="23"/>
      <c r="AD1305" s="23"/>
      <c r="AE1305" s="23"/>
      <c r="AF1305" s="23" t="s">
        <v>40</v>
      </c>
      <c r="AG1305" s="23" t="s">
        <v>4037</v>
      </c>
      <c r="AH1305" s="23" t="s">
        <v>41</v>
      </c>
      <c r="AI1305" s="23" t="s">
        <v>4038</v>
      </c>
      <c r="AJ1305" s="23" t="s">
        <v>4039</v>
      </c>
      <c r="AK1305" s="23" t="s">
        <v>2501</v>
      </c>
      <c r="AL1305" s="23" t="s">
        <v>2501</v>
      </c>
      <c r="AM1305" s="23" t="s">
        <v>2501</v>
      </c>
      <c r="AN1305" s="23" t="s">
        <v>2501</v>
      </c>
      <c r="AO1305" s="30"/>
      <c r="AP1305" t="s">
        <v>2500</v>
      </c>
      <c r="AQ1305" t="s">
        <v>4040</v>
      </c>
      <c r="AR1305">
        <v>19495</v>
      </c>
      <c r="AS1305" s="2">
        <v>43831</v>
      </c>
      <c r="AT1305" s="2" t="s">
        <v>4041</v>
      </c>
    </row>
    <row r="1306" spans="1:46" x14ac:dyDescent="0.25">
      <c r="A1306" t="s">
        <v>5704</v>
      </c>
      <c r="B1306" s="23" t="s">
        <v>5705</v>
      </c>
      <c r="C1306" s="26" t="s">
        <v>5706</v>
      </c>
      <c r="D1306" s="26" t="s">
        <v>5706</v>
      </c>
      <c r="E1306" t="s">
        <v>2495</v>
      </c>
      <c r="F1306" t="s">
        <v>2495</v>
      </c>
      <c r="G1306" t="s">
        <v>2495</v>
      </c>
      <c r="H1306" t="s">
        <v>2495</v>
      </c>
      <c r="I1306" t="s">
        <v>2496</v>
      </c>
      <c r="J1306" s="23" t="s">
        <v>4036</v>
      </c>
      <c r="K1306" s="23" t="s">
        <v>2505</v>
      </c>
      <c r="L1306" s="23" t="s">
        <v>2499</v>
      </c>
      <c r="M1306" s="2">
        <v>43831</v>
      </c>
      <c r="N1306" s="30"/>
      <c r="O1306" s="30"/>
      <c r="P1306" s="30"/>
      <c r="V1306" t="s">
        <v>40</v>
      </c>
      <c r="W1306" t="s">
        <v>40</v>
      </c>
      <c r="X1306" t="s">
        <v>2502</v>
      </c>
      <c r="Y1306" t="s">
        <v>2503</v>
      </c>
      <c r="Z1306" s="23" t="s">
        <v>2504</v>
      </c>
      <c r="AA1306" s="23" t="s">
        <v>4033</v>
      </c>
      <c r="AB1306" s="23" t="s">
        <v>2506</v>
      </c>
      <c r="AC1306" s="23"/>
      <c r="AD1306" s="23"/>
      <c r="AE1306" s="23"/>
      <c r="AF1306" s="23" t="s">
        <v>40</v>
      </c>
      <c r="AG1306" s="23" t="s">
        <v>4037</v>
      </c>
      <c r="AH1306" s="23" t="s">
        <v>41</v>
      </c>
      <c r="AI1306" s="23" t="s">
        <v>4038</v>
      </c>
      <c r="AJ1306" s="23" t="s">
        <v>4039</v>
      </c>
      <c r="AK1306" s="23" t="s">
        <v>2501</v>
      </c>
      <c r="AL1306" s="23" t="s">
        <v>2501</v>
      </c>
      <c r="AM1306" s="23" t="s">
        <v>2501</v>
      </c>
      <c r="AN1306" s="23" t="s">
        <v>2501</v>
      </c>
      <c r="AO1306" s="30"/>
      <c r="AP1306" t="s">
        <v>2500</v>
      </c>
      <c r="AQ1306" t="s">
        <v>4040</v>
      </c>
      <c r="AR1306">
        <v>19495</v>
      </c>
      <c r="AS1306" s="2">
        <v>43831</v>
      </c>
      <c r="AT1306" s="2" t="s">
        <v>4041</v>
      </c>
    </row>
    <row r="1307" spans="1:46" x14ac:dyDescent="0.25">
      <c r="A1307" t="s">
        <v>5707</v>
      </c>
      <c r="B1307" s="23" t="s">
        <v>5708</v>
      </c>
      <c r="C1307" s="27" t="s">
        <v>5709</v>
      </c>
      <c r="D1307" s="27" t="s">
        <v>5709</v>
      </c>
      <c r="E1307" t="s">
        <v>2495</v>
      </c>
      <c r="F1307" t="s">
        <v>2495</v>
      </c>
      <c r="G1307" t="s">
        <v>2495</v>
      </c>
      <c r="H1307" t="s">
        <v>2495</v>
      </c>
      <c r="I1307" t="s">
        <v>2496</v>
      </c>
      <c r="J1307" s="23" t="s">
        <v>4036</v>
      </c>
      <c r="K1307" s="23" t="s">
        <v>2505</v>
      </c>
      <c r="L1307" s="23" t="s">
        <v>2499</v>
      </c>
      <c r="M1307" s="2">
        <v>43831</v>
      </c>
      <c r="N1307" s="30"/>
      <c r="O1307" s="30"/>
      <c r="P1307" s="30"/>
      <c r="V1307" t="s">
        <v>40</v>
      </c>
      <c r="W1307" t="s">
        <v>40</v>
      </c>
      <c r="X1307" t="s">
        <v>2502</v>
      </c>
      <c r="Y1307" t="s">
        <v>2503</v>
      </c>
      <c r="Z1307" s="23" t="s">
        <v>2504</v>
      </c>
      <c r="AA1307" s="23" t="s">
        <v>4033</v>
      </c>
      <c r="AB1307" s="23" t="s">
        <v>2506</v>
      </c>
      <c r="AC1307" s="23"/>
      <c r="AD1307" s="23"/>
      <c r="AE1307" s="23"/>
      <c r="AF1307" s="23" t="s">
        <v>40</v>
      </c>
      <c r="AG1307" s="23" t="s">
        <v>4037</v>
      </c>
      <c r="AH1307" s="23" t="s">
        <v>41</v>
      </c>
      <c r="AI1307" s="23" t="s">
        <v>4038</v>
      </c>
      <c r="AJ1307" s="23" t="s">
        <v>4039</v>
      </c>
      <c r="AK1307" s="23" t="s">
        <v>2501</v>
      </c>
      <c r="AL1307" s="23" t="s">
        <v>2501</v>
      </c>
      <c r="AM1307" s="23" t="s">
        <v>2501</v>
      </c>
      <c r="AN1307" s="23" t="s">
        <v>2501</v>
      </c>
      <c r="AO1307" s="30"/>
      <c r="AP1307" t="s">
        <v>2500</v>
      </c>
      <c r="AQ1307" t="s">
        <v>4040</v>
      </c>
      <c r="AR1307">
        <v>19495</v>
      </c>
      <c r="AS1307" s="2">
        <v>43831</v>
      </c>
      <c r="AT1307" s="2" t="s">
        <v>4041</v>
      </c>
    </row>
    <row r="1308" spans="1:46" x14ac:dyDescent="0.25">
      <c r="A1308" t="s">
        <v>5710</v>
      </c>
      <c r="B1308" s="23" t="s">
        <v>1606</v>
      </c>
      <c r="C1308" s="26" t="s">
        <v>5711</v>
      </c>
      <c r="D1308" s="26" t="s">
        <v>5711</v>
      </c>
      <c r="E1308" t="s">
        <v>2495</v>
      </c>
      <c r="F1308" t="s">
        <v>2495</v>
      </c>
      <c r="G1308" t="s">
        <v>2495</v>
      </c>
      <c r="H1308" t="s">
        <v>2495</v>
      </c>
      <c r="I1308" t="s">
        <v>2496</v>
      </c>
      <c r="J1308" s="23" t="s">
        <v>4036</v>
      </c>
      <c r="K1308" s="23" t="s">
        <v>2505</v>
      </c>
      <c r="L1308" s="23" t="s">
        <v>2499</v>
      </c>
      <c r="M1308" s="2">
        <v>43831</v>
      </c>
      <c r="N1308" s="30"/>
      <c r="O1308" s="30"/>
      <c r="P1308" s="30"/>
      <c r="V1308" t="s">
        <v>40</v>
      </c>
      <c r="W1308" t="s">
        <v>40</v>
      </c>
      <c r="X1308" t="s">
        <v>2502</v>
      </c>
      <c r="Y1308" t="s">
        <v>2503</v>
      </c>
      <c r="Z1308" s="23" t="s">
        <v>2504</v>
      </c>
      <c r="AA1308" s="23" t="s">
        <v>4033</v>
      </c>
      <c r="AB1308" s="23" t="s">
        <v>2506</v>
      </c>
      <c r="AC1308" s="23"/>
      <c r="AD1308" s="23"/>
      <c r="AE1308" s="23"/>
      <c r="AF1308" s="23" t="s">
        <v>40</v>
      </c>
      <c r="AG1308" s="23" t="s">
        <v>4037</v>
      </c>
      <c r="AH1308" s="23" t="s">
        <v>41</v>
      </c>
      <c r="AI1308" s="23" t="s">
        <v>4038</v>
      </c>
      <c r="AJ1308" s="23" t="s">
        <v>4039</v>
      </c>
      <c r="AK1308" s="23" t="s">
        <v>2501</v>
      </c>
      <c r="AL1308" s="23" t="s">
        <v>2501</v>
      </c>
      <c r="AM1308" s="23" t="s">
        <v>2501</v>
      </c>
      <c r="AN1308" s="23" t="s">
        <v>2501</v>
      </c>
      <c r="AO1308" s="30"/>
      <c r="AP1308" t="s">
        <v>2500</v>
      </c>
      <c r="AQ1308" t="s">
        <v>4040</v>
      </c>
      <c r="AR1308">
        <v>19495</v>
      </c>
      <c r="AS1308" s="2">
        <v>43831</v>
      </c>
      <c r="AT1308" s="2" t="s">
        <v>4041</v>
      </c>
    </row>
    <row r="1309" spans="1:46" x14ac:dyDescent="0.25">
      <c r="A1309" t="s">
        <v>5712</v>
      </c>
      <c r="B1309" s="23" t="s">
        <v>1952</v>
      </c>
      <c r="C1309" s="27" t="s">
        <v>5713</v>
      </c>
      <c r="D1309" s="27" t="s">
        <v>5713</v>
      </c>
      <c r="E1309" t="s">
        <v>2495</v>
      </c>
      <c r="F1309" t="s">
        <v>2495</v>
      </c>
      <c r="G1309" t="s">
        <v>2495</v>
      </c>
      <c r="H1309" t="s">
        <v>2495</v>
      </c>
      <c r="I1309" t="s">
        <v>2496</v>
      </c>
      <c r="J1309" s="23" t="s">
        <v>4036</v>
      </c>
      <c r="K1309" s="23" t="s">
        <v>2505</v>
      </c>
      <c r="L1309" s="23" t="s">
        <v>2499</v>
      </c>
      <c r="M1309" s="2">
        <v>43831</v>
      </c>
      <c r="N1309" s="30"/>
      <c r="O1309" s="30"/>
      <c r="P1309" s="30"/>
      <c r="V1309" t="s">
        <v>40</v>
      </c>
      <c r="W1309" t="s">
        <v>40</v>
      </c>
      <c r="X1309" t="s">
        <v>2502</v>
      </c>
      <c r="Y1309" t="s">
        <v>2503</v>
      </c>
      <c r="Z1309" s="23" t="s">
        <v>2504</v>
      </c>
      <c r="AA1309" s="23" t="s">
        <v>4033</v>
      </c>
      <c r="AB1309" s="23" t="s">
        <v>2506</v>
      </c>
      <c r="AC1309" s="23"/>
      <c r="AD1309" s="23"/>
      <c r="AE1309" s="23"/>
      <c r="AF1309" s="23" t="s">
        <v>40</v>
      </c>
      <c r="AG1309" s="23" t="s">
        <v>4037</v>
      </c>
      <c r="AH1309" s="23" t="s">
        <v>41</v>
      </c>
      <c r="AI1309" s="23" t="s">
        <v>4038</v>
      </c>
      <c r="AJ1309" s="23" t="s">
        <v>4039</v>
      </c>
      <c r="AK1309" s="23" t="s">
        <v>2501</v>
      </c>
      <c r="AL1309" s="23" t="s">
        <v>2501</v>
      </c>
      <c r="AM1309" s="23" t="s">
        <v>2501</v>
      </c>
      <c r="AN1309" s="23" t="s">
        <v>2501</v>
      </c>
      <c r="AO1309" s="30"/>
      <c r="AP1309" t="s">
        <v>2500</v>
      </c>
      <c r="AQ1309" t="s">
        <v>4040</v>
      </c>
      <c r="AR1309">
        <v>19495</v>
      </c>
      <c r="AS1309" s="2">
        <v>43831</v>
      </c>
      <c r="AT1309" s="2" t="s">
        <v>4041</v>
      </c>
    </row>
    <row r="1310" spans="1:46" x14ac:dyDescent="0.25">
      <c r="A1310" t="s">
        <v>5714</v>
      </c>
      <c r="B1310" s="23" t="s">
        <v>5715</v>
      </c>
      <c r="C1310" s="26" t="s">
        <v>5716</v>
      </c>
      <c r="D1310" s="26" t="s">
        <v>5716</v>
      </c>
      <c r="E1310" t="s">
        <v>2495</v>
      </c>
      <c r="F1310" t="s">
        <v>2495</v>
      </c>
      <c r="G1310" t="s">
        <v>2495</v>
      </c>
      <c r="H1310" t="s">
        <v>2495</v>
      </c>
      <c r="I1310" t="s">
        <v>2496</v>
      </c>
      <c r="J1310" s="23" t="s">
        <v>4036</v>
      </c>
      <c r="K1310" s="23" t="s">
        <v>2505</v>
      </c>
      <c r="L1310" s="23" t="s">
        <v>2499</v>
      </c>
      <c r="M1310" s="2">
        <v>43831</v>
      </c>
      <c r="N1310" s="30"/>
      <c r="O1310" s="30"/>
      <c r="P1310" s="30"/>
      <c r="V1310" t="s">
        <v>40</v>
      </c>
      <c r="W1310" t="s">
        <v>40</v>
      </c>
      <c r="X1310" t="s">
        <v>2502</v>
      </c>
      <c r="Y1310" t="s">
        <v>2503</v>
      </c>
      <c r="Z1310" s="23" t="s">
        <v>2504</v>
      </c>
      <c r="AA1310" s="23" t="s">
        <v>4033</v>
      </c>
      <c r="AB1310" s="23" t="s">
        <v>2506</v>
      </c>
      <c r="AC1310" s="23"/>
      <c r="AD1310" s="23"/>
      <c r="AE1310" s="23"/>
      <c r="AF1310" s="23" t="s">
        <v>40</v>
      </c>
      <c r="AG1310" s="23" t="s">
        <v>4037</v>
      </c>
      <c r="AH1310" s="23" t="s">
        <v>41</v>
      </c>
      <c r="AI1310" s="23" t="s">
        <v>4038</v>
      </c>
      <c r="AJ1310" s="23" t="s">
        <v>4039</v>
      </c>
      <c r="AK1310" s="23" t="s">
        <v>2501</v>
      </c>
      <c r="AL1310" s="23" t="s">
        <v>2501</v>
      </c>
      <c r="AM1310" s="23" t="s">
        <v>2501</v>
      </c>
      <c r="AN1310" s="23" t="s">
        <v>2501</v>
      </c>
      <c r="AO1310" s="30"/>
      <c r="AP1310" t="s">
        <v>2500</v>
      </c>
      <c r="AQ1310" t="s">
        <v>4040</v>
      </c>
      <c r="AR1310">
        <v>19495</v>
      </c>
      <c r="AS1310" s="2">
        <v>43831</v>
      </c>
      <c r="AT1310" s="2" t="s">
        <v>4041</v>
      </c>
    </row>
    <row r="1311" spans="1:46" x14ac:dyDescent="0.25">
      <c r="A1311" t="s">
        <v>5717</v>
      </c>
      <c r="B1311" s="23" t="s">
        <v>5718</v>
      </c>
      <c r="C1311" s="27" t="s">
        <v>5719</v>
      </c>
      <c r="D1311" s="27" t="s">
        <v>5719</v>
      </c>
      <c r="E1311" t="s">
        <v>2495</v>
      </c>
      <c r="F1311" t="s">
        <v>2495</v>
      </c>
      <c r="G1311" t="s">
        <v>2495</v>
      </c>
      <c r="H1311" t="s">
        <v>2495</v>
      </c>
      <c r="I1311" t="s">
        <v>2496</v>
      </c>
      <c r="J1311" s="23" t="s">
        <v>4036</v>
      </c>
      <c r="K1311" s="23" t="s">
        <v>2505</v>
      </c>
      <c r="L1311" s="23" t="s">
        <v>2499</v>
      </c>
      <c r="M1311" s="2">
        <v>43831</v>
      </c>
      <c r="N1311" s="30"/>
      <c r="O1311" s="30"/>
      <c r="P1311" s="30"/>
      <c r="V1311" t="s">
        <v>40</v>
      </c>
      <c r="W1311" t="s">
        <v>40</v>
      </c>
      <c r="X1311" t="s">
        <v>2502</v>
      </c>
      <c r="Y1311" t="s">
        <v>2503</v>
      </c>
      <c r="Z1311" s="23" t="s">
        <v>2504</v>
      </c>
      <c r="AA1311" s="23" t="s">
        <v>4033</v>
      </c>
      <c r="AB1311" s="23" t="s">
        <v>2506</v>
      </c>
      <c r="AC1311" s="23"/>
      <c r="AD1311" s="23"/>
      <c r="AE1311" s="23"/>
      <c r="AF1311" s="23" t="s">
        <v>40</v>
      </c>
      <c r="AG1311" s="23" t="s">
        <v>4037</v>
      </c>
      <c r="AH1311" s="23" t="s">
        <v>41</v>
      </c>
      <c r="AI1311" s="23" t="s">
        <v>4038</v>
      </c>
      <c r="AJ1311" s="23" t="s">
        <v>4039</v>
      </c>
      <c r="AK1311" s="23" t="s">
        <v>2501</v>
      </c>
      <c r="AL1311" s="23" t="s">
        <v>2501</v>
      </c>
      <c r="AM1311" s="23" t="s">
        <v>2501</v>
      </c>
      <c r="AN1311" s="23" t="s">
        <v>2501</v>
      </c>
      <c r="AO1311" s="30"/>
      <c r="AP1311" t="s">
        <v>2500</v>
      </c>
      <c r="AQ1311" t="s">
        <v>4040</v>
      </c>
      <c r="AR1311">
        <v>19495</v>
      </c>
      <c r="AS1311" s="2">
        <v>43831</v>
      </c>
      <c r="AT1311" s="2" t="s">
        <v>4041</v>
      </c>
    </row>
    <row r="1312" spans="1:46" x14ac:dyDescent="0.25">
      <c r="A1312" t="s">
        <v>5720</v>
      </c>
      <c r="B1312" s="23" t="s">
        <v>5721</v>
      </c>
      <c r="C1312" s="26" t="s">
        <v>5722</v>
      </c>
      <c r="D1312" s="26" t="s">
        <v>5722</v>
      </c>
      <c r="E1312" t="s">
        <v>2495</v>
      </c>
      <c r="F1312" t="s">
        <v>2495</v>
      </c>
      <c r="G1312" t="s">
        <v>2495</v>
      </c>
      <c r="H1312" t="s">
        <v>2495</v>
      </c>
      <c r="I1312" t="s">
        <v>2496</v>
      </c>
      <c r="J1312" s="23" t="s">
        <v>4036</v>
      </c>
      <c r="K1312" s="23" t="s">
        <v>2505</v>
      </c>
      <c r="L1312" s="23" t="s">
        <v>2499</v>
      </c>
      <c r="M1312" s="2">
        <v>43831</v>
      </c>
      <c r="N1312" s="30"/>
      <c r="O1312" s="30"/>
      <c r="P1312" s="30"/>
      <c r="V1312" t="s">
        <v>40</v>
      </c>
      <c r="W1312" t="s">
        <v>40</v>
      </c>
      <c r="X1312" t="s">
        <v>2502</v>
      </c>
      <c r="Y1312" t="s">
        <v>2503</v>
      </c>
      <c r="Z1312" s="23" t="s">
        <v>2504</v>
      </c>
      <c r="AA1312" s="23" t="s">
        <v>4033</v>
      </c>
      <c r="AB1312" s="23" t="s">
        <v>2506</v>
      </c>
      <c r="AC1312" s="23"/>
      <c r="AD1312" s="23"/>
      <c r="AE1312" s="23"/>
      <c r="AF1312" s="23" t="s">
        <v>40</v>
      </c>
      <c r="AG1312" s="23" t="s">
        <v>4037</v>
      </c>
      <c r="AH1312" s="23" t="s">
        <v>41</v>
      </c>
      <c r="AI1312" s="23" t="s">
        <v>4038</v>
      </c>
      <c r="AJ1312" s="23" t="s">
        <v>4039</v>
      </c>
      <c r="AK1312" s="23" t="s">
        <v>2501</v>
      </c>
      <c r="AL1312" s="23" t="s">
        <v>2501</v>
      </c>
      <c r="AM1312" s="23" t="s">
        <v>2501</v>
      </c>
      <c r="AN1312" s="23" t="s">
        <v>2501</v>
      </c>
      <c r="AO1312" s="30"/>
      <c r="AP1312" t="s">
        <v>2500</v>
      </c>
      <c r="AQ1312" t="s">
        <v>4040</v>
      </c>
      <c r="AR1312">
        <v>19495</v>
      </c>
      <c r="AS1312" s="2">
        <v>43831</v>
      </c>
      <c r="AT1312" s="2" t="s">
        <v>4041</v>
      </c>
    </row>
    <row r="1313" spans="1:46" x14ac:dyDescent="0.25">
      <c r="A1313" t="s">
        <v>5723</v>
      </c>
      <c r="B1313" s="23" t="s">
        <v>511</v>
      </c>
      <c r="C1313" s="28" t="s">
        <v>4861</v>
      </c>
      <c r="D1313" s="27" t="s">
        <v>4861</v>
      </c>
      <c r="E1313" t="s">
        <v>2495</v>
      </c>
      <c r="F1313" t="s">
        <v>2495</v>
      </c>
      <c r="G1313" t="s">
        <v>2495</v>
      </c>
      <c r="H1313" t="s">
        <v>2495</v>
      </c>
      <c r="I1313" t="s">
        <v>2496</v>
      </c>
      <c r="J1313" s="23" t="s">
        <v>4036</v>
      </c>
      <c r="K1313" s="23" t="s">
        <v>2505</v>
      </c>
      <c r="L1313" s="23" t="s">
        <v>2499</v>
      </c>
      <c r="M1313" s="2">
        <v>43831</v>
      </c>
      <c r="N1313" s="30"/>
      <c r="O1313" s="30"/>
      <c r="P1313" s="30"/>
      <c r="V1313" t="s">
        <v>40</v>
      </c>
      <c r="W1313" t="s">
        <v>40</v>
      </c>
      <c r="X1313" t="s">
        <v>2502</v>
      </c>
      <c r="Y1313" t="s">
        <v>2503</v>
      </c>
      <c r="Z1313" s="23" t="s">
        <v>2504</v>
      </c>
      <c r="AA1313" s="23" t="s">
        <v>4033</v>
      </c>
      <c r="AB1313" s="23" t="s">
        <v>2506</v>
      </c>
      <c r="AC1313" s="23"/>
      <c r="AD1313" s="23"/>
      <c r="AE1313" s="23"/>
      <c r="AF1313" s="23" t="s">
        <v>40</v>
      </c>
      <c r="AG1313" s="23" t="s">
        <v>4037</v>
      </c>
      <c r="AH1313" s="23" t="s">
        <v>41</v>
      </c>
      <c r="AI1313" s="23" t="s">
        <v>4038</v>
      </c>
      <c r="AJ1313" s="23" t="s">
        <v>4039</v>
      </c>
      <c r="AK1313" s="23" t="s">
        <v>2501</v>
      </c>
      <c r="AL1313" s="23" t="s">
        <v>2501</v>
      </c>
      <c r="AM1313" s="23" t="s">
        <v>2501</v>
      </c>
      <c r="AN1313" s="23" t="s">
        <v>2501</v>
      </c>
      <c r="AO1313" s="30"/>
      <c r="AP1313" t="s">
        <v>2500</v>
      </c>
      <c r="AQ1313" t="s">
        <v>4040</v>
      </c>
      <c r="AR1313">
        <v>19495</v>
      </c>
      <c r="AS1313" s="2">
        <v>43831</v>
      </c>
      <c r="AT1313" s="2" t="s">
        <v>4041</v>
      </c>
    </row>
    <row r="1314" spans="1:46" x14ac:dyDescent="0.25">
      <c r="A1314" t="s">
        <v>5724</v>
      </c>
      <c r="B1314" s="23" t="s">
        <v>5661</v>
      </c>
      <c r="C1314" s="28" t="s">
        <v>5662</v>
      </c>
      <c r="D1314" s="26" t="s">
        <v>5662</v>
      </c>
      <c r="E1314" t="s">
        <v>2495</v>
      </c>
      <c r="F1314" t="s">
        <v>2495</v>
      </c>
      <c r="G1314" t="s">
        <v>2495</v>
      </c>
      <c r="H1314" t="s">
        <v>2495</v>
      </c>
      <c r="I1314" t="s">
        <v>2496</v>
      </c>
      <c r="J1314" s="23" t="s">
        <v>4036</v>
      </c>
      <c r="K1314" s="23" t="s">
        <v>2505</v>
      </c>
      <c r="L1314" s="23" t="s">
        <v>2499</v>
      </c>
      <c r="M1314" s="2">
        <v>43831</v>
      </c>
      <c r="N1314" s="30"/>
      <c r="O1314" s="30"/>
      <c r="P1314" s="30"/>
      <c r="V1314" t="s">
        <v>40</v>
      </c>
      <c r="W1314" t="s">
        <v>40</v>
      </c>
      <c r="X1314" t="s">
        <v>2502</v>
      </c>
      <c r="Y1314" t="s">
        <v>2503</v>
      </c>
      <c r="Z1314" s="23" t="s">
        <v>2504</v>
      </c>
      <c r="AA1314" s="23" t="s">
        <v>4033</v>
      </c>
      <c r="AB1314" s="23" t="s">
        <v>2506</v>
      </c>
      <c r="AC1314" s="23"/>
      <c r="AD1314" s="23"/>
      <c r="AE1314" s="23"/>
      <c r="AF1314" s="23" t="s">
        <v>40</v>
      </c>
      <c r="AG1314" s="23" t="s">
        <v>4037</v>
      </c>
      <c r="AH1314" s="23" t="s">
        <v>41</v>
      </c>
      <c r="AI1314" s="23" t="s">
        <v>4038</v>
      </c>
      <c r="AJ1314" s="23" t="s">
        <v>4039</v>
      </c>
      <c r="AK1314" s="23" t="s">
        <v>2501</v>
      </c>
      <c r="AL1314" s="23" t="s">
        <v>2501</v>
      </c>
      <c r="AM1314" s="23" t="s">
        <v>2501</v>
      </c>
      <c r="AN1314" s="23" t="s">
        <v>2501</v>
      </c>
      <c r="AO1314" s="30"/>
      <c r="AP1314" t="s">
        <v>2500</v>
      </c>
      <c r="AQ1314" t="s">
        <v>4040</v>
      </c>
      <c r="AR1314">
        <v>19495</v>
      </c>
      <c r="AS1314" s="2">
        <v>43831</v>
      </c>
      <c r="AT1314" s="2" t="s">
        <v>4041</v>
      </c>
    </row>
    <row r="1315" spans="1:46" x14ac:dyDescent="0.25">
      <c r="A1315" t="s">
        <v>5725</v>
      </c>
      <c r="B1315" s="23" t="s">
        <v>5664</v>
      </c>
      <c r="C1315" s="28" t="s">
        <v>5665</v>
      </c>
      <c r="D1315" s="27" t="s">
        <v>5665</v>
      </c>
      <c r="E1315" t="s">
        <v>2495</v>
      </c>
      <c r="F1315" t="s">
        <v>2495</v>
      </c>
      <c r="G1315" t="s">
        <v>2495</v>
      </c>
      <c r="H1315" t="s">
        <v>2495</v>
      </c>
      <c r="I1315" t="s">
        <v>2496</v>
      </c>
      <c r="J1315" s="23" t="s">
        <v>4036</v>
      </c>
      <c r="K1315" s="23" t="s">
        <v>2505</v>
      </c>
      <c r="L1315" s="23" t="s">
        <v>2499</v>
      </c>
      <c r="M1315" s="2">
        <v>43831</v>
      </c>
      <c r="N1315" s="30"/>
      <c r="O1315" s="30"/>
      <c r="P1315" s="30"/>
      <c r="V1315" t="s">
        <v>40</v>
      </c>
      <c r="W1315" t="s">
        <v>40</v>
      </c>
      <c r="X1315" t="s">
        <v>2502</v>
      </c>
      <c r="Y1315" t="s">
        <v>2503</v>
      </c>
      <c r="Z1315" s="23" t="s">
        <v>2504</v>
      </c>
      <c r="AA1315" s="23" t="s">
        <v>4033</v>
      </c>
      <c r="AB1315" s="23" t="s">
        <v>2506</v>
      </c>
      <c r="AC1315" s="23"/>
      <c r="AD1315" s="23"/>
      <c r="AE1315" s="23"/>
      <c r="AF1315" s="23" t="s">
        <v>40</v>
      </c>
      <c r="AG1315" s="23" t="s">
        <v>4037</v>
      </c>
      <c r="AH1315" s="23" t="s">
        <v>41</v>
      </c>
      <c r="AI1315" s="23" t="s">
        <v>4038</v>
      </c>
      <c r="AJ1315" s="23" t="s">
        <v>4039</v>
      </c>
      <c r="AK1315" s="23" t="s">
        <v>2501</v>
      </c>
      <c r="AL1315" s="23" t="s">
        <v>2501</v>
      </c>
      <c r="AM1315" s="23" t="s">
        <v>2501</v>
      </c>
      <c r="AN1315" s="23" t="s">
        <v>2501</v>
      </c>
      <c r="AO1315" s="30"/>
      <c r="AP1315" t="s">
        <v>2500</v>
      </c>
      <c r="AQ1315" t="s">
        <v>4040</v>
      </c>
      <c r="AR1315">
        <v>19495</v>
      </c>
      <c r="AS1315" s="2">
        <v>43831</v>
      </c>
      <c r="AT1315" s="2" t="s">
        <v>4041</v>
      </c>
    </row>
    <row r="1316" spans="1:46" x14ac:dyDescent="0.25">
      <c r="A1316" t="s">
        <v>5726</v>
      </c>
      <c r="B1316" s="23" t="s">
        <v>5667</v>
      </c>
      <c r="C1316" s="28" t="s">
        <v>5668</v>
      </c>
      <c r="D1316" s="26" t="s">
        <v>5668</v>
      </c>
      <c r="E1316" t="s">
        <v>2495</v>
      </c>
      <c r="F1316" t="s">
        <v>2495</v>
      </c>
      <c r="G1316" t="s">
        <v>2495</v>
      </c>
      <c r="H1316" t="s">
        <v>2495</v>
      </c>
      <c r="I1316" t="s">
        <v>2496</v>
      </c>
      <c r="J1316" s="23" t="s">
        <v>4036</v>
      </c>
      <c r="K1316" s="23" t="s">
        <v>2505</v>
      </c>
      <c r="L1316" s="23" t="s">
        <v>2499</v>
      </c>
      <c r="M1316" s="2">
        <v>43831</v>
      </c>
      <c r="N1316" s="30"/>
      <c r="O1316" s="30"/>
      <c r="P1316" s="30"/>
      <c r="V1316" t="s">
        <v>40</v>
      </c>
      <c r="W1316" t="s">
        <v>40</v>
      </c>
      <c r="X1316" t="s">
        <v>2502</v>
      </c>
      <c r="Y1316" t="s">
        <v>2503</v>
      </c>
      <c r="Z1316" s="23" t="s">
        <v>2504</v>
      </c>
      <c r="AA1316" s="23" t="s">
        <v>4033</v>
      </c>
      <c r="AB1316" s="23" t="s">
        <v>2506</v>
      </c>
      <c r="AC1316" s="23"/>
      <c r="AD1316" s="23"/>
      <c r="AE1316" s="23"/>
      <c r="AF1316" s="23" t="s">
        <v>40</v>
      </c>
      <c r="AG1316" s="23" t="s">
        <v>4037</v>
      </c>
      <c r="AH1316" s="23" t="s">
        <v>41</v>
      </c>
      <c r="AI1316" s="23" t="s">
        <v>4038</v>
      </c>
      <c r="AJ1316" s="23" t="s">
        <v>4039</v>
      </c>
      <c r="AK1316" s="23" t="s">
        <v>2501</v>
      </c>
      <c r="AL1316" s="23" t="s">
        <v>2501</v>
      </c>
      <c r="AM1316" s="23" t="s">
        <v>2501</v>
      </c>
      <c r="AN1316" s="23" t="s">
        <v>2501</v>
      </c>
      <c r="AO1316" s="30"/>
      <c r="AP1316" t="s">
        <v>2500</v>
      </c>
      <c r="AQ1316" t="s">
        <v>4040</v>
      </c>
      <c r="AR1316">
        <v>19495</v>
      </c>
      <c r="AS1316" s="2">
        <v>43831</v>
      </c>
      <c r="AT1316" s="2" t="s">
        <v>4041</v>
      </c>
    </row>
    <row r="1317" spans="1:46" x14ac:dyDescent="0.25">
      <c r="A1317" t="s">
        <v>5727</v>
      </c>
      <c r="B1317" s="23" t="s">
        <v>5670</v>
      </c>
      <c r="C1317" s="28" t="s">
        <v>5671</v>
      </c>
      <c r="D1317" s="27" t="s">
        <v>5671</v>
      </c>
      <c r="E1317" t="s">
        <v>2495</v>
      </c>
      <c r="F1317" t="s">
        <v>2495</v>
      </c>
      <c r="G1317" t="s">
        <v>2495</v>
      </c>
      <c r="H1317" t="s">
        <v>2495</v>
      </c>
      <c r="I1317" t="s">
        <v>2496</v>
      </c>
      <c r="J1317" s="23" t="s">
        <v>4036</v>
      </c>
      <c r="K1317" s="23" t="s">
        <v>2505</v>
      </c>
      <c r="L1317" s="23" t="s">
        <v>2499</v>
      </c>
      <c r="M1317" s="2">
        <v>43831</v>
      </c>
      <c r="N1317" s="30"/>
      <c r="O1317" s="30"/>
      <c r="P1317" s="30"/>
      <c r="V1317" t="s">
        <v>40</v>
      </c>
      <c r="W1317" t="s">
        <v>40</v>
      </c>
      <c r="X1317" t="s">
        <v>2502</v>
      </c>
      <c r="Y1317" t="s">
        <v>2503</v>
      </c>
      <c r="Z1317" s="23" t="s">
        <v>2504</v>
      </c>
      <c r="AA1317" s="23" t="s">
        <v>4033</v>
      </c>
      <c r="AB1317" s="23" t="s">
        <v>2506</v>
      </c>
      <c r="AC1317" s="23"/>
      <c r="AD1317" s="23"/>
      <c r="AE1317" s="23"/>
      <c r="AF1317" s="23" t="s">
        <v>40</v>
      </c>
      <c r="AG1317" s="23" t="s">
        <v>4037</v>
      </c>
      <c r="AH1317" s="23" t="s">
        <v>41</v>
      </c>
      <c r="AI1317" s="23" t="s">
        <v>4038</v>
      </c>
      <c r="AJ1317" s="23" t="s">
        <v>4039</v>
      </c>
      <c r="AK1317" s="23" t="s">
        <v>2501</v>
      </c>
      <c r="AL1317" s="23" t="s">
        <v>2501</v>
      </c>
      <c r="AM1317" s="23" t="s">
        <v>2501</v>
      </c>
      <c r="AN1317" s="23" t="s">
        <v>2501</v>
      </c>
      <c r="AO1317" s="30"/>
      <c r="AP1317" t="s">
        <v>2500</v>
      </c>
      <c r="AQ1317" t="s">
        <v>4040</v>
      </c>
      <c r="AR1317">
        <v>19495</v>
      </c>
      <c r="AS1317" s="2">
        <v>43831</v>
      </c>
      <c r="AT1317" s="2" t="s">
        <v>4041</v>
      </c>
    </row>
    <row r="1318" spans="1:46" x14ac:dyDescent="0.25">
      <c r="A1318" t="s">
        <v>5728</v>
      </c>
      <c r="B1318" s="23" t="s">
        <v>5673</v>
      </c>
      <c r="C1318" s="28" t="s">
        <v>5674</v>
      </c>
      <c r="D1318" s="26" t="s">
        <v>5674</v>
      </c>
      <c r="E1318" t="s">
        <v>2495</v>
      </c>
      <c r="F1318" t="s">
        <v>2495</v>
      </c>
      <c r="G1318" t="s">
        <v>2495</v>
      </c>
      <c r="H1318" t="s">
        <v>2495</v>
      </c>
      <c r="I1318" t="s">
        <v>2496</v>
      </c>
      <c r="J1318" s="23" t="s">
        <v>4036</v>
      </c>
      <c r="K1318" s="23" t="s">
        <v>2505</v>
      </c>
      <c r="L1318" s="23" t="s">
        <v>2499</v>
      </c>
      <c r="M1318" s="2">
        <v>43831</v>
      </c>
      <c r="N1318" s="30"/>
      <c r="O1318" s="30"/>
      <c r="P1318" s="30"/>
      <c r="V1318" t="s">
        <v>40</v>
      </c>
      <c r="W1318" t="s">
        <v>40</v>
      </c>
      <c r="X1318" t="s">
        <v>2502</v>
      </c>
      <c r="Y1318" t="s">
        <v>2503</v>
      </c>
      <c r="Z1318" s="23" t="s">
        <v>2504</v>
      </c>
      <c r="AA1318" s="23" t="s">
        <v>4033</v>
      </c>
      <c r="AB1318" s="23" t="s">
        <v>2506</v>
      </c>
      <c r="AC1318" s="23"/>
      <c r="AD1318" s="23"/>
      <c r="AE1318" s="23"/>
      <c r="AF1318" s="23" t="s">
        <v>40</v>
      </c>
      <c r="AG1318" s="23" t="s">
        <v>4037</v>
      </c>
      <c r="AH1318" s="23" t="s">
        <v>41</v>
      </c>
      <c r="AI1318" s="23" t="s">
        <v>4038</v>
      </c>
      <c r="AJ1318" s="23" t="s">
        <v>4039</v>
      </c>
      <c r="AK1318" s="23" t="s">
        <v>2501</v>
      </c>
      <c r="AL1318" s="23" t="s">
        <v>2501</v>
      </c>
      <c r="AM1318" s="23" t="s">
        <v>2501</v>
      </c>
      <c r="AN1318" s="23" t="s">
        <v>2501</v>
      </c>
      <c r="AO1318" s="30"/>
      <c r="AP1318" t="s">
        <v>2500</v>
      </c>
      <c r="AQ1318" t="s">
        <v>4040</v>
      </c>
      <c r="AR1318">
        <v>19495</v>
      </c>
      <c r="AS1318" s="2">
        <v>43831</v>
      </c>
      <c r="AT1318" s="2" t="s">
        <v>4041</v>
      </c>
    </row>
    <row r="1319" spans="1:46" x14ac:dyDescent="0.25">
      <c r="A1319" t="s">
        <v>5729</v>
      </c>
      <c r="B1319" s="23" t="s">
        <v>5676</v>
      </c>
      <c r="C1319" s="28" t="s">
        <v>5677</v>
      </c>
      <c r="D1319" s="27" t="s">
        <v>5677</v>
      </c>
      <c r="E1319" t="s">
        <v>2495</v>
      </c>
      <c r="F1319" t="s">
        <v>2495</v>
      </c>
      <c r="G1319" t="s">
        <v>2495</v>
      </c>
      <c r="H1319" t="s">
        <v>2495</v>
      </c>
      <c r="I1319" t="s">
        <v>2496</v>
      </c>
      <c r="J1319" s="23" t="s">
        <v>4036</v>
      </c>
      <c r="K1319" s="23" t="s">
        <v>2505</v>
      </c>
      <c r="L1319" s="23" t="s">
        <v>2499</v>
      </c>
      <c r="M1319" s="2">
        <v>43831</v>
      </c>
      <c r="N1319" s="30"/>
      <c r="O1319" s="30"/>
      <c r="P1319" s="30"/>
      <c r="V1319" t="s">
        <v>40</v>
      </c>
      <c r="W1319" t="s">
        <v>40</v>
      </c>
      <c r="X1319" t="s">
        <v>2502</v>
      </c>
      <c r="Y1319" t="s">
        <v>2503</v>
      </c>
      <c r="Z1319" s="23" t="s">
        <v>2504</v>
      </c>
      <c r="AA1319" s="23" t="s">
        <v>4033</v>
      </c>
      <c r="AB1319" s="23" t="s">
        <v>2506</v>
      </c>
      <c r="AC1319" s="23"/>
      <c r="AD1319" s="23"/>
      <c r="AE1319" s="23"/>
      <c r="AF1319" s="23" t="s">
        <v>40</v>
      </c>
      <c r="AG1319" s="23" t="s">
        <v>4037</v>
      </c>
      <c r="AH1319" s="23" t="s">
        <v>41</v>
      </c>
      <c r="AI1319" s="23" t="s">
        <v>4038</v>
      </c>
      <c r="AJ1319" s="23" t="s">
        <v>4039</v>
      </c>
      <c r="AK1319" s="23" t="s">
        <v>2501</v>
      </c>
      <c r="AL1319" s="23" t="s">
        <v>2501</v>
      </c>
      <c r="AM1319" s="23" t="s">
        <v>2501</v>
      </c>
      <c r="AN1319" s="23" t="s">
        <v>2501</v>
      </c>
      <c r="AO1319" s="30"/>
      <c r="AP1319" t="s">
        <v>2500</v>
      </c>
      <c r="AQ1319" t="s">
        <v>4040</v>
      </c>
      <c r="AR1319">
        <v>19495</v>
      </c>
      <c r="AS1319" s="2">
        <v>43831</v>
      </c>
      <c r="AT1319" s="2" t="s">
        <v>4041</v>
      </c>
    </row>
    <row r="1320" spans="1:46" x14ac:dyDescent="0.25">
      <c r="A1320" t="s">
        <v>5730</v>
      </c>
      <c r="B1320" s="23" t="s">
        <v>5679</v>
      </c>
      <c r="C1320" s="28" t="s">
        <v>5680</v>
      </c>
      <c r="D1320" s="26" t="s">
        <v>5680</v>
      </c>
      <c r="E1320" t="s">
        <v>2495</v>
      </c>
      <c r="F1320" t="s">
        <v>2495</v>
      </c>
      <c r="G1320" t="s">
        <v>2495</v>
      </c>
      <c r="H1320" t="s">
        <v>2495</v>
      </c>
      <c r="I1320" t="s">
        <v>2496</v>
      </c>
      <c r="J1320" s="23" t="s">
        <v>4036</v>
      </c>
      <c r="K1320" s="23" t="s">
        <v>2505</v>
      </c>
      <c r="L1320" s="23" t="s">
        <v>2499</v>
      </c>
      <c r="M1320" s="2">
        <v>43831</v>
      </c>
      <c r="N1320" s="30"/>
      <c r="O1320" s="30"/>
      <c r="P1320" s="30"/>
      <c r="V1320" t="s">
        <v>40</v>
      </c>
      <c r="W1320" t="s">
        <v>40</v>
      </c>
      <c r="X1320" t="s">
        <v>2502</v>
      </c>
      <c r="Y1320" t="s">
        <v>2503</v>
      </c>
      <c r="Z1320" s="23" t="s">
        <v>2504</v>
      </c>
      <c r="AA1320" s="23" t="s">
        <v>4033</v>
      </c>
      <c r="AB1320" s="23" t="s">
        <v>2506</v>
      </c>
      <c r="AC1320" s="23"/>
      <c r="AD1320" s="23"/>
      <c r="AE1320" s="23"/>
      <c r="AF1320" s="23" t="s">
        <v>40</v>
      </c>
      <c r="AG1320" s="23" t="s">
        <v>4037</v>
      </c>
      <c r="AH1320" s="23" t="s">
        <v>41</v>
      </c>
      <c r="AI1320" s="23" t="s">
        <v>4038</v>
      </c>
      <c r="AJ1320" s="23" t="s">
        <v>4039</v>
      </c>
      <c r="AK1320" s="23" t="s">
        <v>2501</v>
      </c>
      <c r="AL1320" s="23" t="s">
        <v>2501</v>
      </c>
      <c r="AM1320" s="23" t="s">
        <v>2501</v>
      </c>
      <c r="AN1320" s="23" t="s">
        <v>2501</v>
      </c>
      <c r="AO1320" s="30"/>
      <c r="AP1320" t="s">
        <v>2500</v>
      </c>
      <c r="AQ1320" t="s">
        <v>4040</v>
      </c>
      <c r="AR1320">
        <v>19495</v>
      </c>
      <c r="AS1320" s="2">
        <v>43831</v>
      </c>
      <c r="AT1320" s="2" t="s">
        <v>4041</v>
      </c>
    </row>
    <row r="1321" spans="1:46" x14ac:dyDescent="0.25">
      <c r="A1321" t="s">
        <v>5731</v>
      </c>
      <c r="B1321" s="23" t="s">
        <v>5682</v>
      </c>
      <c r="C1321" s="28" t="s">
        <v>5683</v>
      </c>
      <c r="D1321" s="27" t="s">
        <v>5683</v>
      </c>
      <c r="E1321" t="s">
        <v>2495</v>
      </c>
      <c r="F1321" t="s">
        <v>2495</v>
      </c>
      <c r="G1321" t="s">
        <v>2495</v>
      </c>
      <c r="H1321" t="s">
        <v>2495</v>
      </c>
      <c r="I1321" t="s">
        <v>2496</v>
      </c>
      <c r="J1321" s="23" t="s">
        <v>4036</v>
      </c>
      <c r="K1321" s="23" t="s">
        <v>2505</v>
      </c>
      <c r="L1321" s="23" t="s">
        <v>2499</v>
      </c>
      <c r="M1321" s="2">
        <v>43831</v>
      </c>
      <c r="N1321" s="30"/>
      <c r="O1321" s="30"/>
      <c r="P1321" s="30"/>
      <c r="V1321" t="s">
        <v>40</v>
      </c>
      <c r="W1321" t="s">
        <v>40</v>
      </c>
      <c r="X1321" t="s">
        <v>2502</v>
      </c>
      <c r="Y1321" t="s">
        <v>2503</v>
      </c>
      <c r="Z1321" s="23" t="s">
        <v>2504</v>
      </c>
      <c r="AA1321" s="23" t="s">
        <v>4033</v>
      </c>
      <c r="AB1321" s="23" t="s">
        <v>2506</v>
      </c>
      <c r="AC1321" s="23"/>
      <c r="AD1321" s="23"/>
      <c r="AE1321" s="23"/>
      <c r="AF1321" s="23" t="s">
        <v>40</v>
      </c>
      <c r="AG1321" s="23" t="s">
        <v>4037</v>
      </c>
      <c r="AH1321" s="23" t="s">
        <v>41</v>
      </c>
      <c r="AI1321" s="23" t="s">
        <v>4038</v>
      </c>
      <c r="AJ1321" s="23" t="s">
        <v>4039</v>
      </c>
      <c r="AK1321" s="23" t="s">
        <v>2501</v>
      </c>
      <c r="AL1321" s="23" t="s">
        <v>2501</v>
      </c>
      <c r="AM1321" s="23" t="s">
        <v>2501</v>
      </c>
      <c r="AN1321" s="23" t="s">
        <v>2501</v>
      </c>
      <c r="AO1321" s="30"/>
      <c r="AP1321" t="s">
        <v>2500</v>
      </c>
      <c r="AQ1321" t="s">
        <v>4040</v>
      </c>
      <c r="AR1321">
        <v>19495</v>
      </c>
      <c r="AS1321" s="2">
        <v>43831</v>
      </c>
      <c r="AT1321" s="2" t="s">
        <v>4041</v>
      </c>
    </row>
    <row r="1322" spans="1:46" x14ac:dyDescent="0.25">
      <c r="A1322" t="s">
        <v>5732</v>
      </c>
      <c r="B1322" s="23" t="s">
        <v>5685</v>
      </c>
      <c r="C1322" s="28" t="s">
        <v>5686</v>
      </c>
      <c r="D1322" s="26" t="s">
        <v>5686</v>
      </c>
      <c r="E1322" t="s">
        <v>2495</v>
      </c>
      <c r="F1322" t="s">
        <v>2495</v>
      </c>
      <c r="G1322" t="s">
        <v>2495</v>
      </c>
      <c r="H1322" t="s">
        <v>2495</v>
      </c>
      <c r="I1322" t="s">
        <v>2496</v>
      </c>
      <c r="J1322" s="23" t="s">
        <v>4036</v>
      </c>
      <c r="K1322" s="23" t="s">
        <v>2505</v>
      </c>
      <c r="L1322" s="23" t="s">
        <v>2499</v>
      </c>
      <c r="M1322" s="2">
        <v>43831</v>
      </c>
      <c r="N1322" s="30"/>
      <c r="O1322" s="30"/>
      <c r="P1322" s="30"/>
      <c r="V1322" t="s">
        <v>40</v>
      </c>
      <c r="W1322" t="s">
        <v>40</v>
      </c>
      <c r="X1322" t="s">
        <v>2502</v>
      </c>
      <c r="Y1322" t="s">
        <v>2503</v>
      </c>
      <c r="Z1322" s="23" t="s">
        <v>2504</v>
      </c>
      <c r="AA1322" s="23" t="s">
        <v>4033</v>
      </c>
      <c r="AB1322" s="23" t="s">
        <v>2506</v>
      </c>
      <c r="AC1322" s="23"/>
      <c r="AD1322" s="23"/>
      <c r="AE1322" s="23"/>
      <c r="AF1322" s="23" t="s">
        <v>40</v>
      </c>
      <c r="AG1322" s="23" t="s">
        <v>4037</v>
      </c>
      <c r="AH1322" s="23" t="s">
        <v>41</v>
      </c>
      <c r="AI1322" s="23" t="s">
        <v>4038</v>
      </c>
      <c r="AJ1322" s="23" t="s">
        <v>4039</v>
      </c>
      <c r="AK1322" s="23" t="s">
        <v>2501</v>
      </c>
      <c r="AL1322" s="23" t="s">
        <v>2501</v>
      </c>
      <c r="AM1322" s="23" t="s">
        <v>2501</v>
      </c>
      <c r="AN1322" s="23" t="s">
        <v>2501</v>
      </c>
      <c r="AO1322" s="30"/>
      <c r="AP1322" t="s">
        <v>2500</v>
      </c>
      <c r="AQ1322" t="s">
        <v>4040</v>
      </c>
      <c r="AR1322">
        <v>19495</v>
      </c>
      <c r="AS1322" s="2">
        <v>43831</v>
      </c>
      <c r="AT1322" s="2" t="s">
        <v>4041</v>
      </c>
    </row>
    <row r="1323" spans="1:46" x14ac:dyDescent="0.25">
      <c r="A1323" t="s">
        <v>5733</v>
      </c>
      <c r="B1323" s="23" t="s">
        <v>5688</v>
      </c>
      <c r="C1323" s="28" t="s">
        <v>5689</v>
      </c>
      <c r="D1323" s="27" t="s">
        <v>5689</v>
      </c>
      <c r="E1323" t="s">
        <v>2495</v>
      </c>
      <c r="F1323" t="s">
        <v>2495</v>
      </c>
      <c r="G1323" t="s">
        <v>2495</v>
      </c>
      <c r="H1323" t="s">
        <v>2495</v>
      </c>
      <c r="I1323" t="s">
        <v>2496</v>
      </c>
      <c r="J1323" s="23" t="s">
        <v>4036</v>
      </c>
      <c r="K1323" s="23" t="s">
        <v>2505</v>
      </c>
      <c r="L1323" s="23" t="s">
        <v>2499</v>
      </c>
      <c r="M1323" s="2">
        <v>43831</v>
      </c>
      <c r="N1323" s="30"/>
      <c r="O1323" s="30"/>
      <c r="P1323" s="30"/>
      <c r="V1323" t="s">
        <v>40</v>
      </c>
      <c r="W1323" t="s">
        <v>40</v>
      </c>
      <c r="X1323" t="s">
        <v>2502</v>
      </c>
      <c r="Y1323" t="s">
        <v>2503</v>
      </c>
      <c r="Z1323" s="23" t="s">
        <v>2504</v>
      </c>
      <c r="AA1323" s="23" t="s">
        <v>4033</v>
      </c>
      <c r="AB1323" s="23" t="s">
        <v>2506</v>
      </c>
      <c r="AC1323" s="23"/>
      <c r="AD1323" s="23"/>
      <c r="AE1323" s="23"/>
      <c r="AF1323" s="23" t="s">
        <v>40</v>
      </c>
      <c r="AG1323" s="23" t="s">
        <v>4037</v>
      </c>
      <c r="AH1323" s="23" t="s">
        <v>41</v>
      </c>
      <c r="AI1323" s="23" t="s">
        <v>4038</v>
      </c>
      <c r="AJ1323" s="23" t="s">
        <v>4039</v>
      </c>
      <c r="AK1323" s="23" t="s">
        <v>2501</v>
      </c>
      <c r="AL1323" s="23" t="s">
        <v>2501</v>
      </c>
      <c r="AM1323" s="23" t="s">
        <v>2501</v>
      </c>
      <c r="AN1323" s="23" t="s">
        <v>2501</v>
      </c>
      <c r="AO1323" s="30"/>
      <c r="AP1323" t="s">
        <v>2500</v>
      </c>
      <c r="AQ1323" t="s">
        <v>4040</v>
      </c>
      <c r="AR1323">
        <v>19495</v>
      </c>
      <c r="AS1323" s="2">
        <v>43831</v>
      </c>
      <c r="AT1323" s="2" t="s">
        <v>4041</v>
      </c>
    </row>
    <row r="1324" spans="1:46" x14ac:dyDescent="0.25">
      <c r="A1324" t="s">
        <v>5734</v>
      </c>
      <c r="B1324" s="23" t="s">
        <v>378</v>
      </c>
      <c r="C1324" s="28" t="s">
        <v>5703</v>
      </c>
      <c r="D1324" s="26" t="s">
        <v>5703</v>
      </c>
      <c r="E1324" t="s">
        <v>2495</v>
      </c>
      <c r="F1324" t="s">
        <v>2495</v>
      </c>
      <c r="G1324" t="s">
        <v>2495</v>
      </c>
      <c r="H1324" t="s">
        <v>2495</v>
      </c>
      <c r="I1324" t="s">
        <v>2496</v>
      </c>
      <c r="J1324" s="23" t="s">
        <v>4036</v>
      </c>
      <c r="K1324" s="23" t="s">
        <v>2505</v>
      </c>
      <c r="L1324" s="23" t="s">
        <v>2499</v>
      </c>
      <c r="M1324" s="2">
        <v>43831</v>
      </c>
      <c r="N1324" s="30"/>
      <c r="O1324" s="30"/>
      <c r="P1324" s="30"/>
      <c r="V1324" t="s">
        <v>40</v>
      </c>
      <c r="W1324" t="s">
        <v>40</v>
      </c>
      <c r="X1324" t="s">
        <v>2502</v>
      </c>
      <c r="Y1324" t="s">
        <v>2503</v>
      </c>
      <c r="Z1324" s="23" t="s">
        <v>2504</v>
      </c>
      <c r="AA1324" s="23" t="s">
        <v>4033</v>
      </c>
      <c r="AB1324" s="23" t="s">
        <v>2506</v>
      </c>
      <c r="AC1324" s="23"/>
      <c r="AD1324" s="23"/>
      <c r="AE1324" s="23"/>
      <c r="AF1324" s="23" t="s">
        <v>40</v>
      </c>
      <c r="AG1324" s="23" t="s">
        <v>4037</v>
      </c>
      <c r="AH1324" s="23" t="s">
        <v>41</v>
      </c>
      <c r="AI1324" s="23" t="s">
        <v>4038</v>
      </c>
      <c r="AJ1324" s="23" t="s">
        <v>4039</v>
      </c>
      <c r="AK1324" s="23" t="s">
        <v>2501</v>
      </c>
      <c r="AL1324" s="23" t="s">
        <v>2501</v>
      </c>
      <c r="AM1324" s="23" t="s">
        <v>2501</v>
      </c>
      <c r="AN1324" s="23" t="s">
        <v>2501</v>
      </c>
      <c r="AO1324" s="30"/>
      <c r="AP1324" t="s">
        <v>2500</v>
      </c>
      <c r="AQ1324" t="s">
        <v>4040</v>
      </c>
      <c r="AR1324">
        <v>19495</v>
      </c>
      <c r="AS1324" s="2">
        <v>43831</v>
      </c>
      <c r="AT1324" s="2" t="s">
        <v>4041</v>
      </c>
    </row>
    <row r="1325" spans="1:46" x14ac:dyDescent="0.25">
      <c r="A1325" t="s">
        <v>5735</v>
      </c>
      <c r="B1325" s="23" t="s">
        <v>1449</v>
      </c>
      <c r="C1325" s="27" t="s">
        <v>5736</v>
      </c>
      <c r="D1325" s="27" t="s">
        <v>5736</v>
      </c>
      <c r="E1325" t="s">
        <v>2495</v>
      </c>
      <c r="F1325" t="s">
        <v>2495</v>
      </c>
      <c r="G1325" t="s">
        <v>2495</v>
      </c>
      <c r="H1325" t="s">
        <v>2495</v>
      </c>
      <c r="I1325" t="s">
        <v>2496</v>
      </c>
      <c r="J1325" s="23" t="s">
        <v>4036</v>
      </c>
      <c r="K1325" s="23" t="s">
        <v>2505</v>
      </c>
      <c r="L1325" s="23" t="s">
        <v>2499</v>
      </c>
      <c r="M1325" s="2">
        <v>43831</v>
      </c>
      <c r="N1325" s="30"/>
      <c r="O1325" s="30"/>
      <c r="P1325" s="30"/>
      <c r="V1325" t="s">
        <v>40</v>
      </c>
      <c r="W1325" t="s">
        <v>40</v>
      </c>
      <c r="X1325" t="s">
        <v>2502</v>
      </c>
      <c r="Y1325" t="s">
        <v>2503</v>
      </c>
      <c r="Z1325" s="23" t="s">
        <v>2504</v>
      </c>
      <c r="AA1325" s="23" t="s">
        <v>4033</v>
      </c>
      <c r="AB1325" s="23" t="s">
        <v>2506</v>
      </c>
      <c r="AC1325" s="23"/>
      <c r="AD1325" s="23"/>
      <c r="AE1325" s="23"/>
      <c r="AF1325" s="23" t="s">
        <v>40</v>
      </c>
      <c r="AG1325" s="23" t="s">
        <v>4037</v>
      </c>
      <c r="AH1325" s="23" t="s">
        <v>41</v>
      </c>
      <c r="AI1325" s="23" t="s">
        <v>4038</v>
      </c>
      <c r="AJ1325" s="23" t="s">
        <v>4039</v>
      </c>
      <c r="AK1325" s="23" t="s">
        <v>2501</v>
      </c>
      <c r="AL1325" s="23" t="s">
        <v>2501</v>
      </c>
      <c r="AM1325" s="23" t="s">
        <v>2501</v>
      </c>
      <c r="AN1325" s="23" t="s">
        <v>2501</v>
      </c>
      <c r="AO1325" s="30"/>
      <c r="AP1325" t="s">
        <v>2500</v>
      </c>
      <c r="AQ1325" t="s">
        <v>4040</v>
      </c>
      <c r="AR1325">
        <v>19495</v>
      </c>
      <c r="AS1325" s="2">
        <v>43831</v>
      </c>
      <c r="AT1325" s="2" t="s">
        <v>4041</v>
      </c>
    </row>
    <row r="1326" spans="1:46" x14ac:dyDescent="0.25">
      <c r="A1326" t="s">
        <v>5737</v>
      </c>
      <c r="B1326" s="23" t="s">
        <v>5738</v>
      </c>
      <c r="C1326" s="26" t="s">
        <v>5739</v>
      </c>
      <c r="D1326" s="26" t="s">
        <v>5739</v>
      </c>
      <c r="E1326" t="s">
        <v>2495</v>
      </c>
      <c r="F1326" t="s">
        <v>2495</v>
      </c>
      <c r="G1326" t="s">
        <v>2495</v>
      </c>
      <c r="H1326" t="s">
        <v>2495</v>
      </c>
      <c r="I1326" t="s">
        <v>2496</v>
      </c>
      <c r="J1326" s="23" t="s">
        <v>4036</v>
      </c>
      <c r="K1326" s="23" t="s">
        <v>2505</v>
      </c>
      <c r="L1326" s="23" t="s">
        <v>2499</v>
      </c>
      <c r="M1326" s="2">
        <v>43831</v>
      </c>
      <c r="N1326" s="30"/>
      <c r="O1326" s="30"/>
      <c r="P1326" s="30"/>
      <c r="V1326" t="s">
        <v>40</v>
      </c>
      <c r="W1326" t="s">
        <v>40</v>
      </c>
      <c r="X1326" t="s">
        <v>2502</v>
      </c>
      <c r="Y1326" t="s">
        <v>2503</v>
      </c>
      <c r="Z1326" s="23" t="s">
        <v>2504</v>
      </c>
      <c r="AA1326" s="23" t="s">
        <v>4033</v>
      </c>
      <c r="AB1326" s="23" t="s">
        <v>2506</v>
      </c>
      <c r="AC1326" s="23"/>
      <c r="AD1326" s="23"/>
      <c r="AE1326" s="23"/>
      <c r="AF1326" s="23" t="s">
        <v>40</v>
      </c>
      <c r="AG1326" s="23" t="s">
        <v>4037</v>
      </c>
      <c r="AH1326" s="23" t="s">
        <v>41</v>
      </c>
      <c r="AI1326" s="23" t="s">
        <v>4038</v>
      </c>
      <c r="AJ1326" s="23" t="s">
        <v>4039</v>
      </c>
      <c r="AK1326" s="23" t="s">
        <v>2501</v>
      </c>
      <c r="AL1326" s="23" t="s">
        <v>2501</v>
      </c>
      <c r="AM1326" s="23" t="s">
        <v>2501</v>
      </c>
      <c r="AN1326" s="23" t="s">
        <v>2501</v>
      </c>
      <c r="AO1326" s="30"/>
      <c r="AP1326" t="s">
        <v>2500</v>
      </c>
      <c r="AQ1326" t="s">
        <v>4040</v>
      </c>
      <c r="AR1326">
        <v>19495</v>
      </c>
      <c r="AS1326" s="2">
        <v>43831</v>
      </c>
      <c r="AT1326" s="2" t="s">
        <v>4041</v>
      </c>
    </row>
    <row r="1327" spans="1:46" x14ac:dyDescent="0.25">
      <c r="A1327" t="s">
        <v>5740</v>
      </c>
      <c r="B1327" s="23" t="s">
        <v>5741</v>
      </c>
      <c r="C1327" s="27" t="s">
        <v>5742</v>
      </c>
      <c r="D1327" s="27" t="s">
        <v>5742</v>
      </c>
      <c r="E1327" t="s">
        <v>2495</v>
      </c>
      <c r="F1327" t="s">
        <v>2495</v>
      </c>
      <c r="G1327" t="s">
        <v>2495</v>
      </c>
      <c r="H1327" t="s">
        <v>2495</v>
      </c>
      <c r="I1327" t="s">
        <v>2496</v>
      </c>
      <c r="J1327" s="23" t="s">
        <v>4036</v>
      </c>
      <c r="K1327" s="23" t="s">
        <v>2505</v>
      </c>
      <c r="L1327" s="23" t="s">
        <v>2499</v>
      </c>
      <c r="M1327" s="2">
        <v>43831</v>
      </c>
      <c r="N1327" s="30"/>
      <c r="O1327" s="30"/>
      <c r="P1327" s="30"/>
      <c r="V1327" t="s">
        <v>40</v>
      </c>
      <c r="W1327" t="s">
        <v>40</v>
      </c>
      <c r="X1327" t="s">
        <v>2502</v>
      </c>
      <c r="Y1327" t="s">
        <v>2503</v>
      </c>
      <c r="Z1327" s="23" t="s">
        <v>2504</v>
      </c>
      <c r="AA1327" s="23" t="s">
        <v>4033</v>
      </c>
      <c r="AB1327" s="23" t="s">
        <v>2506</v>
      </c>
      <c r="AC1327" s="23"/>
      <c r="AD1327" s="23"/>
      <c r="AE1327" s="23"/>
      <c r="AF1327" s="23" t="s">
        <v>40</v>
      </c>
      <c r="AG1327" s="23" t="s">
        <v>4037</v>
      </c>
      <c r="AH1327" s="23" t="s">
        <v>41</v>
      </c>
      <c r="AI1327" s="23" t="s">
        <v>4038</v>
      </c>
      <c r="AJ1327" s="23" t="s">
        <v>4039</v>
      </c>
      <c r="AK1327" s="23" t="s">
        <v>2501</v>
      </c>
      <c r="AL1327" s="23" t="s">
        <v>2501</v>
      </c>
      <c r="AM1327" s="23" t="s">
        <v>2501</v>
      </c>
      <c r="AN1327" s="23" t="s">
        <v>2501</v>
      </c>
      <c r="AO1327" s="30"/>
      <c r="AP1327" t="s">
        <v>2500</v>
      </c>
      <c r="AQ1327" t="s">
        <v>4040</v>
      </c>
      <c r="AR1327">
        <v>19495</v>
      </c>
      <c r="AS1327" s="2">
        <v>43831</v>
      </c>
      <c r="AT1327" s="2" t="s">
        <v>4041</v>
      </c>
    </row>
    <row r="1328" spans="1:46" x14ac:dyDescent="0.25">
      <c r="A1328" t="s">
        <v>5743</v>
      </c>
      <c r="B1328" s="23" t="s">
        <v>150</v>
      </c>
      <c r="C1328" s="28" t="s">
        <v>4181</v>
      </c>
      <c r="D1328" s="26" t="s">
        <v>4181</v>
      </c>
      <c r="E1328" t="s">
        <v>2495</v>
      </c>
      <c r="F1328" t="s">
        <v>2495</v>
      </c>
      <c r="G1328" t="s">
        <v>2495</v>
      </c>
      <c r="H1328" t="s">
        <v>2495</v>
      </c>
      <c r="I1328" t="s">
        <v>2496</v>
      </c>
      <c r="J1328" s="23" t="s">
        <v>4036</v>
      </c>
      <c r="K1328" s="23" t="s">
        <v>2505</v>
      </c>
      <c r="L1328" s="23" t="s">
        <v>2499</v>
      </c>
      <c r="M1328" s="2">
        <v>43831</v>
      </c>
      <c r="N1328" s="30"/>
      <c r="O1328" s="30"/>
      <c r="P1328" s="30"/>
      <c r="V1328" t="s">
        <v>40</v>
      </c>
      <c r="W1328" t="s">
        <v>40</v>
      </c>
      <c r="X1328" t="s">
        <v>2502</v>
      </c>
      <c r="Y1328" t="s">
        <v>2503</v>
      </c>
      <c r="Z1328" s="23" t="s">
        <v>2504</v>
      </c>
      <c r="AA1328" s="23" t="s">
        <v>4033</v>
      </c>
      <c r="AB1328" s="23" t="s">
        <v>2506</v>
      </c>
      <c r="AC1328" s="23"/>
      <c r="AD1328" s="23"/>
      <c r="AE1328" s="23"/>
      <c r="AF1328" s="23" t="s">
        <v>40</v>
      </c>
      <c r="AG1328" s="23" t="s">
        <v>4037</v>
      </c>
      <c r="AH1328" s="23" t="s">
        <v>41</v>
      </c>
      <c r="AI1328" s="23" t="s">
        <v>4038</v>
      </c>
      <c r="AJ1328" s="23" t="s">
        <v>4039</v>
      </c>
      <c r="AK1328" s="23" t="s">
        <v>2501</v>
      </c>
      <c r="AL1328" s="23" t="s">
        <v>2501</v>
      </c>
      <c r="AM1328" s="23" t="s">
        <v>2501</v>
      </c>
      <c r="AN1328" s="23" t="s">
        <v>2501</v>
      </c>
      <c r="AO1328" s="30"/>
      <c r="AP1328" t="s">
        <v>2500</v>
      </c>
      <c r="AQ1328" t="s">
        <v>4040</v>
      </c>
      <c r="AR1328">
        <v>19495</v>
      </c>
      <c r="AS1328" s="2">
        <v>43831</v>
      </c>
      <c r="AT1328" s="2" t="s">
        <v>4041</v>
      </c>
    </row>
    <row r="1329" spans="1:46" x14ac:dyDescent="0.25">
      <c r="A1329" t="s">
        <v>5744</v>
      </c>
      <c r="B1329" s="23" t="s">
        <v>5745</v>
      </c>
      <c r="C1329" s="27" t="s">
        <v>5746</v>
      </c>
      <c r="D1329" s="27" t="s">
        <v>5746</v>
      </c>
      <c r="E1329" t="s">
        <v>2495</v>
      </c>
      <c r="F1329" t="s">
        <v>2495</v>
      </c>
      <c r="G1329" t="s">
        <v>2495</v>
      </c>
      <c r="H1329" t="s">
        <v>2495</v>
      </c>
      <c r="I1329" t="s">
        <v>2496</v>
      </c>
      <c r="J1329" s="23" t="s">
        <v>4036</v>
      </c>
      <c r="K1329" s="23" t="s">
        <v>2505</v>
      </c>
      <c r="L1329" s="23" t="s">
        <v>2499</v>
      </c>
      <c r="M1329" s="2">
        <v>43831</v>
      </c>
      <c r="N1329" s="30"/>
      <c r="O1329" s="30"/>
      <c r="P1329" s="30"/>
      <c r="V1329" t="s">
        <v>40</v>
      </c>
      <c r="W1329" t="s">
        <v>40</v>
      </c>
      <c r="X1329" t="s">
        <v>2502</v>
      </c>
      <c r="Y1329" t="s">
        <v>2503</v>
      </c>
      <c r="Z1329" s="23" t="s">
        <v>2504</v>
      </c>
      <c r="AA1329" s="23" t="s">
        <v>4033</v>
      </c>
      <c r="AB1329" s="23" t="s">
        <v>2506</v>
      </c>
      <c r="AC1329" s="23"/>
      <c r="AD1329" s="23"/>
      <c r="AE1329" s="23"/>
      <c r="AF1329" s="23" t="s">
        <v>40</v>
      </c>
      <c r="AG1329" s="23" t="s">
        <v>4037</v>
      </c>
      <c r="AH1329" s="23" t="s">
        <v>41</v>
      </c>
      <c r="AI1329" s="23" t="s">
        <v>4038</v>
      </c>
      <c r="AJ1329" s="23" t="s">
        <v>4039</v>
      </c>
      <c r="AK1329" s="23" t="s">
        <v>2501</v>
      </c>
      <c r="AL1329" s="23" t="s">
        <v>2501</v>
      </c>
      <c r="AM1329" s="23" t="s">
        <v>2501</v>
      </c>
      <c r="AN1329" s="23" t="s">
        <v>2501</v>
      </c>
      <c r="AO1329" s="30"/>
      <c r="AP1329" t="s">
        <v>2500</v>
      </c>
      <c r="AQ1329" t="s">
        <v>4040</v>
      </c>
      <c r="AR1329">
        <v>19495</v>
      </c>
      <c r="AS1329" s="2">
        <v>43831</v>
      </c>
      <c r="AT1329" s="2" t="s">
        <v>4041</v>
      </c>
    </row>
    <row r="1330" spans="1:46" x14ac:dyDescent="0.25">
      <c r="A1330" t="s">
        <v>5747</v>
      </c>
      <c r="B1330" s="23" t="s">
        <v>5748</v>
      </c>
      <c r="C1330" s="26" t="s">
        <v>5749</v>
      </c>
      <c r="D1330" s="26" t="s">
        <v>5749</v>
      </c>
      <c r="E1330" t="s">
        <v>2495</v>
      </c>
      <c r="F1330" t="s">
        <v>2495</v>
      </c>
      <c r="G1330" t="s">
        <v>2495</v>
      </c>
      <c r="H1330" t="s">
        <v>2495</v>
      </c>
      <c r="I1330" t="s">
        <v>2496</v>
      </c>
      <c r="J1330" s="23" t="s">
        <v>4036</v>
      </c>
      <c r="K1330" s="23" t="s">
        <v>2505</v>
      </c>
      <c r="L1330" s="23" t="s">
        <v>2499</v>
      </c>
      <c r="M1330" s="2">
        <v>43831</v>
      </c>
      <c r="N1330" s="30"/>
      <c r="O1330" s="30"/>
      <c r="P1330" s="30"/>
      <c r="V1330" t="s">
        <v>40</v>
      </c>
      <c r="W1330" t="s">
        <v>40</v>
      </c>
      <c r="X1330" t="s">
        <v>2502</v>
      </c>
      <c r="Y1330" t="s">
        <v>2503</v>
      </c>
      <c r="Z1330" s="23" t="s">
        <v>2504</v>
      </c>
      <c r="AA1330" s="23" t="s">
        <v>4033</v>
      </c>
      <c r="AB1330" s="23" t="s">
        <v>2506</v>
      </c>
      <c r="AC1330" s="23"/>
      <c r="AD1330" s="23"/>
      <c r="AE1330" s="23"/>
      <c r="AF1330" s="23" t="s">
        <v>40</v>
      </c>
      <c r="AG1330" s="23" t="s">
        <v>4037</v>
      </c>
      <c r="AH1330" s="23" t="s">
        <v>41</v>
      </c>
      <c r="AI1330" s="23" t="s">
        <v>4038</v>
      </c>
      <c r="AJ1330" s="23" t="s">
        <v>4039</v>
      </c>
      <c r="AK1330" s="23" t="s">
        <v>2501</v>
      </c>
      <c r="AL1330" s="23" t="s">
        <v>2501</v>
      </c>
      <c r="AM1330" s="23" t="s">
        <v>2501</v>
      </c>
      <c r="AN1330" s="23" t="s">
        <v>2501</v>
      </c>
      <c r="AO1330" s="30"/>
      <c r="AP1330" t="s">
        <v>2500</v>
      </c>
      <c r="AQ1330" t="s">
        <v>4040</v>
      </c>
      <c r="AR1330">
        <v>19495</v>
      </c>
      <c r="AS1330" s="2">
        <v>43831</v>
      </c>
      <c r="AT1330" s="2" t="s">
        <v>4041</v>
      </c>
    </row>
    <row r="1331" spans="1:46" x14ac:dyDescent="0.25">
      <c r="A1331" t="s">
        <v>5750</v>
      </c>
      <c r="B1331" s="23" t="s">
        <v>5751</v>
      </c>
      <c r="C1331" s="27" t="s">
        <v>5752</v>
      </c>
      <c r="D1331" s="27" t="s">
        <v>5752</v>
      </c>
      <c r="E1331" t="s">
        <v>2495</v>
      </c>
      <c r="F1331" t="s">
        <v>2495</v>
      </c>
      <c r="G1331" t="s">
        <v>2495</v>
      </c>
      <c r="H1331" t="s">
        <v>2495</v>
      </c>
      <c r="I1331" t="s">
        <v>2496</v>
      </c>
      <c r="J1331" s="23" t="s">
        <v>4036</v>
      </c>
      <c r="K1331" s="23" t="s">
        <v>2505</v>
      </c>
      <c r="L1331" s="23" t="s">
        <v>2499</v>
      </c>
      <c r="M1331" s="2">
        <v>43831</v>
      </c>
      <c r="N1331" s="30"/>
      <c r="O1331" s="30"/>
      <c r="P1331" s="30"/>
      <c r="V1331" t="s">
        <v>40</v>
      </c>
      <c r="W1331" t="s">
        <v>40</v>
      </c>
      <c r="X1331" t="s">
        <v>2502</v>
      </c>
      <c r="Y1331" t="s">
        <v>2503</v>
      </c>
      <c r="Z1331" s="23" t="s">
        <v>2504</v>
      </c>
      <c r="AA1331" s="23" t="s">
        <v>4033</v>
      </c>
      <c r="AB1331" s="23" t="s">
        <v>2506</v>
      </c>
      <c r="AC1331" s="23"/>
      <c r="AD1331" s="23"/>
      <c r="AE1331" s="23"/>
      <c r="AF1331" s="23" t="s">
        <v>40</v>
      </c>
      <c r="AG1331" s="23" t="s">
        <v>4037</v>
      </c>
      <c r="AH1331" s="23" t="s">
        <v>41</v>
      </c>
      <c r="AI1331" s="23" t="s">
        <v>4038</v>
      </c>
      <c r="AJ1331" s="23" t="s">
        <v>4039</v>
      </c>
      <c r="AK1331" s="23" t="s">
        <v>2501</v>
      </c>
      <c r="AL1331" s="23" t="s">
        <v>2501</v>
      </c>
      <c r="AM1331" s="23" t="s">
        <v>2501</v>
      </c>
      <c r="AN1331" s="23" t="s">
        <v>2501</v>
      </c>
      <c r="AO1331" s="30"/>
      <c r="AP1331" t="s">
        <v>2500</v>
      </c>
      <c r="AQ1331" t="s">
        <v>4040</v>
      </c>
      <c r="AR1331">
        <v>19495</v>
      </c>
      <c r="AS1331" s="2">
        <v>43831</v>
      </c>
      <c r="AT1331" s="2" t="s">
        <v>4041</v>
      </c>
    </row>
    <row r="1332" spans="1:46" x14ac:dyDescent="0.25">
      <c r="A1332" t="s">
        <v>5753</v>
      </c>
      <c r="B1332" s="23" t="s">
        <v>5754</v>
      </c>
      <c r="C1332" s="26" t="s">
        <v>5755</v>
      </c>
      <c r="D1332" s="26" t="s">
        <v>5755</v>
      </c>
      <c r="E1332" t="s">
        <v>2495</v>
      </c>
      <c r="F1332" t="s">
        <v>2495</v>
      </c>
      <c r="G1332" t="s">
        <v>2495</v>
      </c>
      <c r="H1332" t="s">
        <v>2495</v>
      </c>
      <c r="I1332" t="s">
        <v>2496</v>
      </c>
      <c r="J1332" s="23" t="s">
        <v>4036</v>
      </c>
      <c r="K1332" s="23" t="s">
        <v>2505</v>
      </c>
      <c r="L1332" s="23" t="s">
        <v>2499</v>
      </c>
      <c r="M1332" s="2">
        <v>43831</v>
      </c>
      <c r="N1332" s="30"/>
      <c r="O1332" s="30"/>
      <c r="P1332" s="30"/>
      <c r="V1332" t="s">
        <v>40</v>
      </c>
      <c r="W1332" t="s">
        <v>40</v>
      </c>
      <c r="X1332" t="s">
        <v>2502</v>
      </c>
      <c r="Y1332" t="s">
        <v>2503</v>
      </c>
      <c r="Z1332" s="23" t="s">
        <v>2504</v>
      </c>
      <c r="AA1332" s="23" t="s">
        <v>4033</v>
      </c>
      <c r="AB1332" s="23" t="s">
        <v>2506</v>
      </c>
      <c r="AC1332" s="23"/>
      <c r="AD1332" s="23"/>
      <c r="AE1332" s="23"/>
      <c r="AF1332" s="23" t="s">
        <v>40</v>
      </c>
      <c r="AG1332" s="23" t="s">
        <v>4037</v>
      </c>
      <c r="AH1332" s="23" t="s">
        <v>41</v>
      </c>
      <c r="AI1332" s="23" t="s">
        <v>4038</v>
      </c>
      <c r="AJ1332" s="23" t="s">
        <v>4039</v>
      </c>
      <c r="AK1332" s="23" t="s">
        <v>2501</v>
      </c>
      <c r="AL1332" s="23" t="s">
        <v>2501</v>
      </c>
      <c r="AM1332" s="23" t="s">
        <v>2501</v>
      </c>
      <c r="AN1332" s="23" t="s">
        <v>2501</v>
      </c>
      <c r="AO1332" s="30"/>
      <c r="AP1332" t="s">
        <v>2500</v>
      </c>
      <c r="AQ1332" t="s">
        <v>4040</v>
      </c>
      <c r="AR1332">
        <v>19495</v>
      </c>
      <c r="AS1332" s="2">
        <v>43831</v>
      </c>
      <c r="AT1332" s="2" t="s">
        <v>4041</v>
      </c>
    </row>
    <row r="1333" spans="1:46" x14ac:dyDescent="0.25">
      <c r="A1333" t="s">
        <v>5756</v>
      </c>
      <c r="B1333" s="23" t="s">
        <v>5757</v>
      </c>
      <c r="C1333" s="27" t="s">
        <v>5758</v>
      </c>
      <c r="D1333" s="27" t="s">
        <v>5758</v>
      </c>
      <c r="E1333" t="s">
        <v>2495</v>
      </c>
      <c r="F1333" t="s">
        <v>2495</v>
      </c>
      <c r="G1333" t="s">
        <v>2495</v>
      </c>
      <c r="H1333" t="s">
        <v>2495</v>
      </c>
      <c r="I1333" t="s">
        <v>2496</v>
      </c>
      <c r="J1333" s="23" t="s">
        <v>4036</v>
      </c>
      <c r="K1333" s="23" t="s">
        <v>2505</v>
      </c>
      <c r="L1333" s="23" t="s">
        <v>2499</v>
      </c>
      <c r="M1333" s="2">
        <v>43831</v>
      </c>
      <c r="N1333" s="30"/>
      <c r="O1333" s="30"/>
      <c r="P1333" s="30"/>
      <c r="V1333" t="s">
        <v>40</v>
      </c>
      <c r="W1333" t="s">
        <v>40</v>
      </c>
      <c r="X1333" t="s">
        <v>2502</v>
      </c>
      <c r="Y1333" t="s">
        <v>2503</v>
      </c>
      <c r="Z1333" s="23" t="s">
        <v>2504</v>
      </c>
      <c r="AA1333" s="23" t="s">
        <v>4033</v>
      </c>
      <c r="AB1333" s="23" t="s">
        <v>2506</v>
      </c>
      <c r="AC1333" s="23"/>
      <c r="AD1333" s="23"/>
      <c r="AE1333" s="23"/>
      <c r="AF1333" s="23" t="s">
        <v>40</v>
      </c>
      <c r="AG1333" s="23" t="s">
        <v>4037</v>
      </c>
      <c r="AH1333" s="23" t="s">
        <v>41</v>
      </c>
      <c r="AI1333" s="23" t="s">
        <v>4038</v>
      </c>
      <c r="AJ1333" s="23" t="s">
        <v>4039</v>
      </c>
      <c r="AK1333" s="23" t="s">
        <v>2501</v>
      </c>
      <c r="AL1333" s="23" t="s">
        <v>2501</v>
      </c>
      <c r="AM1333" s="23" t="s">
        <v>2501</v>
      </c>
      <c r="AN1333" s="23" t="s">
        <v>2501</v>
      </c>
      <c r="AO1333" s="30"/>
      <c r="AP1333" t="s">
        <v>2500</v>
      </c>
      <c r="AQ1333" t="s">
        <v>4040</v>
      </c>
      <c r="AR1333">
        <v>19495</v>
      </c>
      <c r="AS1333" s="2">
        <v>43831</v>
      </c>
      <c r="AT1333" s="2" t="s">
        <v>4041</v>
      </c>
    </row>
    <row r="1334" spans="1:46" x14ac:dyDescent="0.25">
      <c r="A1334" t="s">
        <v>5759</v>
      </c>
      <c r="B1334" s="23" t="s">
        <v>5760</v>
      </c>
      <c r="C1334" s="26" t="s">
        <v>5761</v>
      </c>
      <c r="D1334" s="26" t="s">
        <v>5761</v>
      </c>
      <c r="E1334" t="s">
        <v>2495</v>
      </c>
      <c r="F1334" t="s">
        <v>2495</v>
      </c>
      <c r="G1334" t="s">
        <v>2495</v>
      </c>
      <c r="H1334" t="s">
        <v>2495</v>
      </c>
      <c r="I1334" t="s">
        <v>2496</v>
      </c>
      <c r="J1334" s="23" t="s">
        <v>4036</v>
      </c>
      <c r="K1334" s="23" t="s">
        <v>2505</v>
      </c>
      <c r="L1334" s="23" t="s">
        <v>2499</v>
      </c>
      <c r="M1334" s="2">
        <v>43831</v>
      </c>
      <c r="N1334" s="30"/>
      <c r="O1334" s="30"/>
      <c r="P1334" s="30"/>
      <c r="V1334" t="s">
        <v>40</v>
      </c>
      <c r="W1334" t="s">
        <v>40</v>
      </c>
      <c r="X1334" t="s">
        <v>2502</v>
      </c>
      <c r="Y1334" t="s">
        <v>2503</v>
      </c>
      <c r="Z1334" s="23" t="s">
        <v>2504</v>
      </c>
      <c r="AA1334" s="23" t="s">
        <v>4033</v>
      </c>
      <c r="AB1334" s="23" t="s">
        <v>2506</v>
      </c>
      <c r="AC1334" s="23"/>
      <c r="AD1334" s="23"/>
      <c r="AE1334" s="23"/>
      <c r="AF1334" s="23" t="s">
        <v>40</v>
      </c>
      <c r="AG1334" s="23" t="s">
        <v>4037</v>
      </c>
      <c r="AH1334" s="23" t="s">
        <v>41</v>
      </c>
      <c r="AI1334" s="23" t="s">
        <v>4038</v>
      </c>
      <c r="AJ1334" s="23" t="s">
        <v>4039</v>
      </c>
      <c r="AK1334" s="23" t="s">
        <v>2501</v>
      </c>
      <c r="AL1334" s="23" t="s">
        <v>2501</v>
      </c>
      <c r="AM1334" s="23" t="s">
        <v>2501</v>
      </c>
      <c r="AN1334" s="23" t="s">
        <v>2501</v>
      </c>
      <c r="AO1334" s="30"/>
      <c r="AP1334" t="s">
        <v>2500</v>
      </c>
      <c r="AQ1334" t="s">
        <v>4040</v>
      </c>
      <c r="AR1334">
        <v>19495</v>
      </c>
      <c r="AS1334" s="2">
        <v>43831</v>
      </c>
      <c r="AT1334" s="2" t="s">
        <v>4041</v>
      </c>
    </row>
    <row r="1335" spans="1:46" x14ac:dyDescent="0.25">
      <c r="A1335" t="s">
        <v>5762</v>
      </c>
      <c r="B1335" s="23" t="s">
        <v>1831</v>
      </c>
      <c r="C1335" s="28" t="s">
        <v>5763</v>
      </c>
      <c r="D1335" s="27" t="s">
        <v>5763</v>
      </c>
      <c r="E1335" t="s">
        <v>2495</v>
      </c>
      <c r="F1335" t="s">
        <v>2495</v>
      </c>
      <c r="G1335" t="s">
        <v>2495</v>
      </c>
      <c r="H1335" t="s">
        <v>2495</v>
      </c>
      <c r="I1335" t="s">
        <v>2496</v>
      </c>
      <c r="J1335" s="23" t="s">
        <v>4036</v>
      </c>
      <c r="K1335" s="23" t="s">
        <v>2505</v>
      </c>
      <c r="L1335" s="23" t="s">
        <v>2499</v>
      </c>
      <c r="M1335" s="2">
        <v>43831</v>
      </c>
      <c r="N1335" s="30"/>
      <c r="O1335" s="30"/>
      <c r="P1335" s="30"/>
      <c r="V1335" t="s">
        <v>40</v>
      </c>
      <c r="W1335" t="s">
        <v>40</v>
      </c>
      <c r="X1335" t="s">
        <v>2502</v>
      </c>
      <c r="Y1335" t="s">
        <v>2503</v>
      </c>
      <c r="Z1335" s="23" t="s">
        <v>2504</v>
      </c>
      <c r="AA1335" s="23" t="s">
        <v>4033</v>
      </c>
      <c r="AB1335" s="23" t="s">
        <v>2506</v>
      </c>
      <c r="AC1335" s="23"/>
      <c r="AD1335" s="23"/>
      <c r="AE1335" s="23"/>
      <c r="AF1335" s="23" t="s">
        <v>40</v>
      </c>
      <c r="AG1335" s="23" t="s">
        <v>4037</v>
      </c>
      <c r="AH1335" s="23" t="s">
        <v>41</v>
      </c>
      <c r="AI1335" s="23" t="s">
        <v>4038</v>
      </c>
      <c r="AJ1335" s="23" t="s">
        <v>4039</v>
      </c>
      <c r="AK1335" s="23" t="s">
        <v>2501</v>
      </c>
      <c r="AL1335" s="23" t="s">
        <v>2501</v>
      </c>
      <c r="AM1335" s="23" t="s">
        <v>2501</v>
      </c>
      <c r="AN1335" s="23" t="s">
        <v>2501</v>
      </c>
      <c r="AO1335" s="30"/>
      <c r="AP1335" t="s">
        <v>2500</v>
      </c>
      <c r="AQ1335" t="s">
        <v>4040</v>
      </c>
      <c r="AR1335">
        <v>19495</v>
      </c>
      <c r="AS1335" s="2">
        <v>43831</v>
      </c>
      <c r="AT1335" s="2" t="s">
        <v>4041</v>
      </c>
    </row>
    <row r="1336" spans="1:46" x14ac:dyDescent="0.25">
      <c r="A1336" t="s">
        <v>5764</v>
      </c>
      <c r="B1336" s="23" t="s">
        <v>5765</v>
      </c>
      <c r="C1336" s="28" t="s">
        <v>5766</v>
      </c>
      <c r="D1336" s="26" t="s">
        <v>5766</v>
      </c>
      <c r="E1336" t="s">
        <v>2495</v>
      </c>
      <c r="F1336" t="s">
        <v>2495</v>
      </c>
      <c r="G1336" t="s">
        <v>2495</v>
      </c>
      <c r="H1336" t="s">
        <v>2495</v>
      </c>
      <c r="I1336" t="s">
        <v>2496</v>
      </c>
      <c r="J1336" s="23" t="s">
        <v>4036</v>
      </c>
      <c r="K1336" s="23" t="s">
        <v>2505</v>
      </c>
      <c r="L1336" s="23" t="s">
        <v>2499</v>
      </c>
      <c r="M1336" s="2">
        <v>43831</v>
      </c>
      <c r="N1336" s="30"/>
      <c r="O1336" s="30"/>
      <c r="P1336" s="30"/>
      <c r="V1336" t="s">
        <v>40</v>
      </c>
      <c r="W1336" t="s">
        <v>40</v>
      </c>
      <c r="X1336" t="s">
        <v>2502</v>
      </c>
      <c r="Y1336" t="s">
        <v>2503</v>
      </c>
      <c r="Z1336" s="23" t="s">
        <v>2504</v>
      </c>
      <c r="AA1336" s="23" t="s">
        <v>4033</v>
      </c>
      <c r="AB1336" s="23" t="s">
        <v>2506</v>
      </c>
      <c r="AC1336" s="23"/>
      <c r="AD1336" s="23"/>
      <c r="AE1336" s="23"/>
      <c r="AF1336" s="23" t="s">
        <v>40</v>
      </c>
      <c r="AG1336" s="23" t="s">
        <v>4037</v>
      </c>
      <c r="AH1336" s="23" t="s">
        <v>41</v>
      </c>
      <c r="AI1336" s="23" t="s">
        <v>4038</v>
      </c>
      <c r="AJ1336" s="23" t="s">
        <v>4039</v>
      </c>
      <c r="AK1336" s="23" t="s">
        <v>2501</v>
      </c>
      <c r="AL1336" s="23" t="s">
        <v>2501</v>
      </c>
      <c r="AM1336" s="23" t="s">
        <v>2501</v>
      </c>
      <c r="AN1336" s="23" t="s">
        <v>2501</v>
      </c>
      <c r="AO1336" s="30"/>
      <c r="AP1336" t="s">
        <v>2500</v>
      </c>
      <c r="AQ1336" t="s">
        <v>4040</v>
      </c>
      <c r="AR1336">
        <v>19495</v>
      </c>
      <c r="AS1336" s="2">
        <v>43831</v>
      </c>
      <c r="AT1336" s="2" t="s">
        <v>4041</v>
      </c>
    </row>
    <row r="1337" spans="1:46" x14ac:dyDescent="0.25">
      <c r="A1337" t="s">
        <v>5767</v>
      </c>
      <c r="B1337" s="23" t="s">
        <v>1759</v>
      </c>
      <c r="C1337" s="28" t="s">
        <v>5768</v>
      </c>
      <c r="D1337" s="27" t="s">
        <v>5768</v>
      </c>
      <c r="E1337" t="s">
        <v>2495</v>
      </c>
      <c r="F1337" t="s">
        <v>2495</v>
      </c>
      <c r="G1337" t="s">
        <v>2495</v>
      </c>
      <c r="H1337" t="s">
        <v>2495</v>
      </c>
      <c r="I1337" t="s">
        <v>2496</v>
      </c>
      <c r="J1337" s="23" t="s">
        <v>4036</v>
      </c>
      <c r="K1337" s="23" t="s">
        <v>2505</v>
      </c>
      <c r="L1337" s="23" t="s">
        <v>2499</v>
      </c>
      <c r="M1337" s="2">
        <v>43831</v>
      </c>
      <c r="N1337" s="30"/>
      <c r="O1337" s="30"/>
      <c r="P1337" s="30"/>
      <c r="V1337" t="s">
        <v>40</v>
      </c>
      <c r="W1337" t="s">
        <v>40</v>
      </c>
      <c r="X1337" t="s">
        <v>2502</v>
      </c>
      <c r="Y1337" t="s">
        <v>2503</v>
      </c>
      <c r="Z1337" s="23" t="s">
        <v>2504</v>
      </c>
      <c r="AA1337" s="23" t="s">
        <v>4033</v>
      </c>
      <c r="AB1337" s="23" t="s">
        <v>2506</v>
      </c>
      <c r="AC1337" s="23"/>
      <c r="AD1337" s="23"/>
      <c r="AE1337" s="23"/>
      <c r="AF1337" s="23" t="s">
        <v>40</v>
      </c>
      <c r="AG1337" s="23" t="s">
        <v>4037</v>
      </c>
      <c r="AH1337" s="23" t="s">
        <v>41</v>
      </c>
      <c r="AI1337" s="23" t="s">
        <v>4038</v>
      </c>
      <c r="AJ1337" s="23" t="s">
        <v>4039</v>
      </c>
      <c r="AK1337" s="23" t="s">
        <v>2501</v>
      </c>
      <c r="AL1337" s="23" t="s">
        <v>2501</v>
      </c>
      <c r="AM1337" s="23" t="s">
        <v>2501</v>
      </c>
      <c r="AN1337" s="23" t="s">
        <v>2501</v>
      </c>
      <c r="AO1337" s="30"/>
      <c r="AP1337" t="s">
        <v>2500</v>
      </c>
      <c r="AQ1337" t="s">
        <v>4040</v>
      </c>
      <c r="AR1337">
        <v>19495</v>
      </c>
      <c r="AS1337" s="2">
        <v>43831</v>
      </c>
      <c r="AT1337" s="2" t="s">
        <v>4041</v>
      </c>
    </row>
    <row r="1338" spans="1:46" x14ac:dyDescent="0.25">
      <c r="A1338" t="s">
        <v>5769</v>
      </c>
      <c r="B1338" s="23" t="s">
        <v>5770</v>
      </c>
      <c r="C1338" s="28" t="s">
        <v>5771</v>
      </c>
      <c r="D1338" s="26" t="s">
        <v>5771</v>
      </c>
      <c r="E1338" t="s">
        <v>2495</v>
      </c>
      <c r="F1338" t="s">
        <v>2495</v>
      </c>
      <c r="G1338" t="s">
        <v>2495</v>
      </c>
      <c r="H1338" t="s">
        <v>2495</v>
      </c>
      <c r="I1338" t="s">
        <v>2496</v>
      </c>
      <c r="J1338" s="23" t="s">
        <v>4036</v>
      </c>
      <c r="K1338" s="23" t="s">
        <v>2505</v>
      </c>
      <c r="L1338" s="23" t="s">
        <v>2499</v>
      </c>
      <c r="M1338" s="2">
        <v>43831</v>
      </c>
      <c r="N1338" s="30"/>
      <c r="O1338" s="30"/>
      <c r="P1338" s="30"/>
      <c r="V1338" t="s">
        <v>40</v>
      </c>
      <c r="W1338" t="s">
        <v>40</v>
      </c>
      <c r="X1338" t="s">
        <v>2502</v>
      </c>
      <c r="Y1338" t="s">
        <v>2503</v>
      </c>
      <c r="Z1338" s="23" t="s">
        <v>2504</v>
      </c>
      <c r="AA1338" s="23" t="s">
        <v>4033</v>
      </c>
      <c r="AB1338" s="23" t="s">
        <v>2506</v>
      </c>
      <c r="AC1338" s="23"/>
      <c r="AD1338" s="23"/>
      <c r="AE1338" s="23"/>
      <c r="AF1338" s="23" t="s">
        <v>40</v>
      </c>
      <c r="AG1338" s="23" t="s">
        <v>4037</v>
      </c>
      <c r="AH1338" s="23" t="s">
        <v>41</v>
      </c>
      <c r="AI1338" s="23" t="s">
        <v>4038</v>
      </c>
      <c r="AJ1338" s="23" t="s">
        <v>4039</v>
      </c>
      <c r="AK1338" s="23" t="s">
        <v>2501</v>
      </c>
      <c r="AL1338" s="23" t="s">
        <v>2501</v>
      </c>
      <c r="AM1338" s="23" t="s">
        <v>2501</v>
      </c>
      <c r="AN1338" s="23" t="s">
        <v>2501</v>
      </c>
      <c r="AO1338" s="30"/>
      <c r="AP1338" t="s">
        <v>2500</v>
      </c>
      <c r="AQ1338" t="s">
        <v>4040</v>
      </c>
      <c r="AR1338">
        <v>19495</v>
      </c>
      <c r="AS1338" s="2">
        <v>43831</v>
      </c>
      <c r="AT1338" s="2" t="s">
        <v>4041</v>
      </c>
    </row>
    <row r="1339" spans="1:46" x14ac:dyDescent="0.25">
      <c r="A1339" t="s">
        <v>5772</v>
      </c>
      <c r="B1339" s="23" t="s">
        <v>5475</v>
      </c>
      <c r="C1339" s="28" t="s">
        <v>5476</v>
      </c>
      <c r="D1339" s="27" t="s">
        <v>5476</v>
      </c>
      <c r="E1339" t="s">
        <v>2495</v>
      </c>
      <c r="F1339" t="s">
        <v>2495</v>
      </c>
      <c r="G1339" t="s">
        <v>2495</v>
      </c>
      <c r="H1339" t="s">
        <v>2495</v>
      </c>
      <c r="I1339" t="s">
        <v>2496</v>
      </c>
      <c r="J1339" s="23" t="s">
        <v>4036</v>
      </c>
      <c r="K1339" s="23" t="s">
        <v>2505</v>
      </c>
      <c r="L1339" s="23" t="s">
        <v>2499</v>
      </c>
      <c r="M1339" s="2">
        <v>43831</v>
      </c>
      <c r="N1339" s="30"/>
      <c r="O1339" s="30"/>
      <c r="P1339" s="30"/>
      <c r="V1339" t="s">
        <v>40</v>
      </c>
      <c r="W1339" t="s">
        <v>40</v>
      </c>
      <c r="X1339" t="s">
        <v>2502</v>
      </c>
      <c r="Y1339" t="s">
        <v>2503</v>
      </c>
      <c r="Z1339" s="23" t="s">
        <v>2504</v>
      </c>
      <c r="AA1339" s="23" t="s">
        <v>4033</v>
      </c>
      <c r="AB1339" s="23" t="s">
        <v>2506</v>
      </c>
      <c r="AC1339" s="23"/>
      <c r="AD1339" s="23"/>
      <c r="AE1339" s="23"/>
      <c r="AF1339" s="23" t="s">
        <v>40</v>
      </c>
      <c r="AG1339" s="23" t="s">
        <v>4037</v>
      </c>
      <c r="AH1339" s="23" t="s">
        <v>41</v>
      </c>
      <c r="AI1339" s="23" t="s">
        <v>4038</v>
      </c>
      <c r="AJ1339" s="23" t="s">
        <v>4039</v>
      </c>
      <c r="AK1339" s="23" t="s">
        <v>2501</v>
      </c>
      <c r="AL1339" s="23" t="s">
        <v>2501</v>
      </c>
      <c r="AM1339" s="23" t="s">
        <v>2501</v>
      </c>
      <c r="AN1339" s="23" t="s">
        <v>2501</v>
      </c>
      <c r="AO1339" s="30"/>
      <c r="AP1339" t="s">
        <v>2500</v>
      </c>
      <c r="AQ1339" t="s">
        <v>4040</v>
      </c>
      <c r="AR1339">
        <v>19495</v>
      </c>
      <c r="AS1339" s="2">
        <v>43831</v>
      </c>
      <c r="AT1339" s="2" t="s">
        <v>4041</v>
      </c>
    </row>
    <row r="1340" spans="1:46" x14ac:dyDescent="0.25">
      <c r="A1340" t="s">
        <v>5773</v>
      </c>
      <c r="B1340" s="23" t="s">
        <v>935</v>
      </c>
      <c r="C1340" s="28" t="s">
        <v>5774</v>
      </c>
      <c r="D1340" s="26" t="s">
        <v>5774</v>
      </c>
      <c r="E1340" t="s">
        <v>2495</v>
      </c>
      <c r="F1340" t="s">
        <v>2495</v>
      </c>
      <c r="G1340" t="s">
        <v>2495</v>
      </c>
      <c r="H1340" t="s">
        <v>2495</v>
      </c>
      <c r="I1340" t="s">
        <v>2496</v>
      </c>
      <c r="J1340" s="23" t="s">
        <v>4036</v>
      </c>
      <c r="K1340" s="23" t="s">
        <v>2505</v>
      </c>
      <c r="L1340" s="23" t="s">
        <v>2499</v>
      </c>
      <c r="M1340" s="2">
        <v>43831</v>
      </c>
      <c r="N1340" s="30"/>
      <c r="O1340" s="30"/>
      <c r="P1340" s="30"/>
      <c r="V1340" t="s">
        <v>40</v>
      </c>
      <c r="W1340" t="s">
        <v>40</v>
      </c>
      <c r="X1340" t="s">
        <v>2502</v>
      </c>
      <c r="Y1340" t="s">
        <v>2503</v>
      </c>
      <c r="Z1340" s="23" t="s">
        <v>2504</v>
      </c>
      <c r="AA1340" s="23" t="s">
        <v>4033</v>
      </c>
      <c r="AB1340" s="23" t="s">
        <v>2506</v>
      </c>
      <c r="AC1340" s="23"/>
      <c r="AD1340" s="23"/>
      <c r="AE1340" s="23"/>
      <c r="AF1340" s="23" t="s">
        <v>40</v>
      </c>
      <c r="AG1340" s="23" t="s">
        <v>4037</v>
      </c>
      <c r="AH1340" s="23" t="s">
        <v>41</v>
      </c>
      <c r="AI1340" s="23" t="s">
        <v>4038</v>
      </c>
      <c r="AJ1340" s="23" t="s">
        <v>4039</v>
      </c>
      <c r="AK1340" s="23" t="s">
        <v>2501</v>
      </c>
      <c r="AL1340" s="23" t="s">
        <v>2501</v>
      </c>
      <c r="AM1340" s="23" t="s">
        <v>2501</v>
      </c>
      <c r="AN1340" s="23" t="s">
        <v>2501</v>
      </c>
      <c r="AO1340" s="30"/>
      <c r="AP1340" t="s">
        <v>2500</v>
      </c>
      <c r="AQ1340" t="s">
        <v>4040</v>
      </c>
      <c r="AR1340">
        <v>19495</v>
      </c>
      <c r="AS1340" s="2">
        <v>43831</v>
      </c>
      <c r="AT1340" s="2" t="s">
        <v>4041</v>
      </c>
    </row>
    <row r="1341" spans="1:46" x14ac:dyDescent="0.25">
      <c r="A1341" t="s">
        <v>5775</v>
      </c>
      <c r="B1341" s="23" t="s">
        <v>5776</v>
      </c>
      <c r="C1341" s="28" t="s">
        <v>5763</v>
      </c>
      <c r="D1341" s="27" t="s">
        <v>5763</v>
      </c>
      <c r="E1341" t="s">
        <v>2495</v>
      </c>
      <c r="F1341" t="s">
        <v>2495</v>
      </c>
      <c r="G1341" t="s">
        <v>2495</v>
      </c>
      <c r="H1341" t="s">
        <v>2495</v>
      </c>
      <c r="I1341" t="s">
        <v>2496</v>
      </c>
      <c r="J1341" s="23" t="s">
        <v>4036</v>
      </c>
      <c r="K1341" s="23" t="s">
        <v>2505</v>
      </c>
      <c r="L1341" s="23" t="s">
        <v>2499</v>
      </c>
      <c r="M1341" s="2">
        <v>43831</v>
      </c>
      <c r="N1341" s="30"/>
      <c r="O1341" s="30"/>
      <c r="P1341" s="30"/>
      <c r="V1341" t="s">
        <v>40</v>
      </c>
      <c r="W1341" t="s">
        <v>40</v>
      </c>
      <c r="X1341" t="s">
        <v>2502</v>
      </c>
      <c r="Y1341" t="s">
        <v>2503</v>
      </c>
      <c r="Z1341" s="23" t="s">
        <v>2504</v>
      </c>
      <c r="AA1341" s="23" t="s">
        <v>4033</v>
      </c>
      <c r="AB1341" s="23" t="s">
        <v>2506</v>
      </c>
      <c r="AC1341" s="23"/>
      <c r="AD1341" s="23"/>
      <c r="AE1341" s="23"/>
      <c r="AF1341" s="23" t="s">
        <v>40</v>
      </c>
      <c r="AG1341" s="23" t="s">
        <v>4037</v>
      </c>
      <c r="AH1341" s="23" t="s">
        <v>41</v>
      </c>
      <c r="AI1341" s="23" t="s">
        <v>4038</v>
      </c>
      <c r="AJ1341" s="23" t="s">
        <v>4039</v>
      </c>
      <c r="AK1341" s="23" t="s">
        <v>2501</v>
      </c>
      <c r="AL1341" s="23" t="s">
        <v>2501</v>
      </c>
      <c r="AM1341" s="23" t="s">
        <v>2501</v>
      </c>
      <c r="AN1341" s="23" t="s">
        <v>2501</v>
      </c>
      <c r="AO1341" s="30"/>
      <c r="AP1341" t="s">
        <v>2500</v>
      </c>
      <c r="AQ1341" t="s">
        <v>4040</v>
      </c>
      <c r="AR1341">
        <v>19495</v>
      </c>
      <c r="AS1341" s="2">
        <v>43831</v>
      </c>
      <c r="AT1341" s="2" t="s">
        <v>4041</v>
      </c>
    </row>
    <row r="1342" spans="1:46" x14ac:dyDescent="0.25">
      <c r="A1342" t="s">
        <v>5777</v>
      </c>
      <c r="B1342" s="23" t="s">
        <v>1759</v>
      </c>
      <c r="C1342" s="28" t="s">
        <v>5768</v>
      </c>
      <c r="D1342" s="26" t="s">
        <v>5768</v>
      </c>
      <c r="E1342" t="s">
        <v>2495</v>
      </c>
      <c r="F1342" t="s">
        <v>2495</v>
      </c>
      <c r="G1342" t="s">
        <v>2495</v>
      </c>
      <c r="H1342" t="s">
        <v>2495</v>
      </c>
      <c r="I1342" t="s">
        <v>2496</v>
      </c>
      <c r="J1342" s="23" t="s">
        <v>4036</v>
      </c>
      <c r="K1342" s="23" t="s">
        <v>2505</v>
      </c>
      <c r="L1342" s="23" t="s">
        <v>2499</v>
      </c>
      <c r="M1342" s="2">
        <v>43831</v>
      </c>
      <c r="N1342" s="30"/>
      <c r="O1342" s="30"/>
      <c r="P1342" s="30"/>
      <c r="V1342" t="s">
        <v>40</v>
      </c>
      <c r="W1342" t="s">
        <v>40</v>
      </c>
      <c r="X1342" t="s">
        <v>2502</v>
      </c>
      <c r="Y1342" t="s">
        <v>2503</v>
      </c>
      <c r="Z1342" s="23" t="s">
        <v>2504</v>
      </c>
      <c r="AA1342" s="23" t="s">
        <v>4033</v>
      </c>
      <c r="AB1342" s="23" t="s">
        <v>2506</v>
      </c>
      <c r="AC1342" s="23"/>
      <c r="AD1342" s="23"/>
      <c r="AE1342" s="23"/>
      <c r="AF1342" s="23" t="s">
        <v>40</v>
      </c>
      <c r="AG1342" s="23" t="s">
        <v>4037</v>
      </c>
      <c r="AH1342" s="23" t="s">
        <v>41</v>
      </c>
      <c r="AI1342" s="23" t="s">
        <v>4038</v>
      </c>
      <c r="AJ1342" s="23" t="s">
        <v>4039</v>
      </c>
      <c r="AK1342" s="23" t="s">
        <v>2501</v>
      </c>
      <c r="AL1342" s="23" t="s">
        <v>2501</v>
      </c>
      <c r="AM1342" s="23" t="s">
        <v>2501</v>
      </c>
      <c r="AN1342" s="23" t="s">
        <v>2501</v>
      </c>
      <c r="AO1342" s="30"/>
      <c r="AP1342" t="s">
        <v>2500</v>
      </c>
      <c r="AQ1342" t="s">
        <v>4040</v>
      </c>
      <c r="AR1342">
        <v>19495</v>
      </c>
      <c r="AS1342" s="2">
        <v>43831</v>
      </c>
      <c r="AT1342" s="2" t="s">
        <v>4041</v>
      </c>
    </row>
    <row r="1343" spans="1:46" x14ac:dyDescent="0.25">
      <c r="A1343" t="s">
        <v>5778</v>
      </c>
      <c r="B1343" s="23" t="s">
        <v>5765</v>
      </c>
      <c r="C1343" s="28" t="s">
        <v>5766</v>
      </c>
      <c r="D1343" s="27" t="s">
        <v>5766</v>
      </c>
      <c r="E1343" t="s">
        <v>2495</v>
      </c>
      <c r="F1343" t="s">
        <v>2495</v>
      </c>
      <c r="G1343" t="s">
        <v>2495</v>
      </c>
      <c r="H1343" t="s">
        <v>2495</v>
      </c>
      <c r="I1343" t="s">
        <v>2496</v>
      </c>
      <c r="J1343" s="23" t="s">
        <v>4036</v>
      </c>
      <c r="K1343" s="23" t="s">
        <v>2505</v>
      </c>
      <c r="L1343" s="23" t="s">
        <v>2499</v>
      </c>
      <c r="M1343" s="2">
        <v>43831</v>
      </c>
      <c r="N1343" s="30"/>
      <c r="O1343" s="30"/>
      <c r="P1343" s="30"/>
      <c r="V1343" t="s">
        <v>40</v>
      </c>
      <c r="W1343" t="s">
        <v>40</v>
      </c>
      <c r="X1343" t="s">
        <v>2502</v>
      </c>
      <c r="Y1343" t="s">
        <v>2503</v>
      </c>
      <c r="Z1343" s="23" t="s">
        <v>2504</v>
      </c>
      <c r="AA1343" s="23" t="s">
        <v>4033</v>
      </c>
      <c r="AB1343" s="23" t="s">
        <v>2506</v>
      </c>
      <c r="AC1343" s="23"/>
      <c r="AD1343" s="23"/>
      <c r="AE1343" s="23"/>
      <c r="AF1343" s="23" t="s">
        <v>40</v>
      </c>
      <c r="AG1343" s="23" t="s">
        <v>4037</v>
      </c>
      <c r="AH1343" s="23" t="s">
        <v>41</v>
      </c>
      <c r="AI1343" s="23" t="s">
        <v>4038</v>
      </c>
      <c r="AJ1343" s="23" t="s">
        <v>4039</v>
      </c>
      <c r="AK1343" s="23" t="s">
        <v>2501</v>
      </c>
      <c r="AL1343" s="23" t="s">
        <v>2501</v>
      </c>
      <c r="AM1343" s="23" t="s">
        <v>2501</v>
      </c>
      <c r="AN1343" s="23" t="s">
        <v>2501</v>
      </c>
      <c r="AO1343" s="30"/>
      <c r="AP1343" t="s">
        <v>2500</v>
      </c>
      <c r="AQ1343" t="s">
        <v>4040</v>
      </c>
      <c r="AR1343">
        <v>19495</v>
      </c>
      <c r="AS1343" s="2">
        <v>43831</v>
      </c>
      <c r="AT1343" s="2" t="s">
        <v>4041</v>
      </c>
    </row>
    <row r="1344" spans="1:46" x14ac:dyDescent="0.25">
      <c r="A1344" t="s">
        <v>5779</v>
      </c>
      <c r="B1344" s="23" t="s">
        <v>5770</v>
      </c>
      <c r="C1344" s="28" t="s">
        <v>5771</v>
      </c>
      <c r="D1344" s="26" t="s">
        <v>5771</v>
      </c>
      <c r="E1344" t="s">
        <v>2495</v>
      </c>
      <c r="F1344" t="s">
        <v>2495</v>
      </c>
      <c r="G1344" t="s">
        <v>2495</v>
      </c>
      <c r="H1344" t="s">
        <v>2495</v>
      </c>
      <c r="I1344" t="s">
        <v>2496</v>
      </c>
      <c r="J1344" s="23" t="s">
        <v>4036</v>
      </c>
      <c r="K1344" s="23" t="s">
        <v>2505</v>
      </c>
      <c r="L1344" s="23" t="s">
        <v>2499</v>
      </c>
      <c r="M1344" s="2">
        <v>43831</v>
      </c>
      <c r="N1344" s="30"/>
      <c r="O1344" s="30"/>
      <c r="P1344" s="30"/>
      <c r="V1344" t="s">
        <v>40</v>
      </c>
      <c r="W1344" t="s">
        <v>40</v>
      </c>
      <c r="X1344" t="s">
        <v>2502</v>
      </c>
      <c r="Y1344" t="s">
        <v>2503</v>
      </c>
      <c r="Z1344" s="23" t="s">
        <v>2504</v>
      </c>
      <c r="AA1344" s="23" t="s">
        <v>4033</v>
      </c>
      <c r="AB1344" s="23" t="s">
        <v>2506</v>
      </c>
      <c r="AC1344" s="23"/>
      <c r="AD1344" s="23"/>
      <c r="AE1344" s="23"/>
      <c r="AF1344" s="23" t="s">
        <v>40</v>
      </c>
      <c r="AG1344" s="23" t="s">
        <v>4037</v>
      </c>
      <c r="AH1344" s="23" t="s">
        <v>41</v>
      </c>
      <c r="AI1344" s="23" t="s">
        <v>4038</v>
      </c>
      <c r="AJ1344" s="23" t="s">
        <v>4039</v>
      </c>
      <c r="AK1344" s="23" t="s">
        <v>2501</v>
      </c>
      <c r="AL1344" s="23" t="s">
        <v>2501</v>
      </c>
      <c r="AM1344" s="23" t="s">
        <v>2501</v>
      </c>
      <c r="AN1344" s="23" t="s">
        <v>2501</v>
      </c>
      <c r="AO1344" s="30"/>
      <c r="AP1344" t="s">
        <v>2500</v>
      </c>
      <c r="AQ1344" t="s">
        <v>4040</v>
      </c>
      <c r="AR1344">
        <v>19495</v>
      </c>
      <c r="AS1344" s="2">
        <v>43831</v>
      </c>
      <c r="AT1344" s="2" t="s">
        <v>4041</v>
      </c>
    </row>
    <row r="1345" spans="1:46" x14ac:dyDescent="0.25">
      <c r="A1345" t="s">
        <v>5780</v>
      </c>
      <c r="B1345" s="23" t="s">
        <v>857</v>
      </c>
      <c r="C1345" s="27" t="s">
        <v>5781</v>
      </c>
      <c r="D1345" s="27" t="s">
        <v>5781</v>
      </c>
      <c r="E1345" t="s">
        <v>2495</v>
      </c>
      <c r="F1345" t="s">
        <v>2495</v>
      </c>
      <c r="G1345" t="s">
        <v>2495</v>
      </c>
      <c r="H1345" t="s">
        <v>2495</v>
      </c>
      <c r="I1345" t="s">
        <v>2496</v>
      </c>
      <c r="J1345" s="23" t="s">
        <v>4036</v>
      </c>
      <c r="K1345" s="23" t="s">
        <v>2505</v>
      </c>
      <c r="L1345" s="23" t="s">
        <v>2499</v>
      </c>
      <c r="M1345" s="2">
        <v>43831</v>
      </c>
      <c r="N1345" s="30"/>
      <c r="O1345" s="30"/>
      <c r="P1345" s="30"/>
      <c r="V1345" t="s">
        <v>40</v>
      </c>
      <c r="W1345" t="s">
        <v>40</v>
      </c>
      <c r="X1345" t="s">
        <v>2502</v>
      </c>
      <c r="Y1345" t="s">
        <v>2503</v>
      </c>
      <c r="Z1345" s="23" t="s">
        <v>2504</v>
      </c>
      <c r="AA1345" s="23" t="s">
        <v>4033</v>
      </c>
      <c r="AB1345" s="23" t="s">
        <v>2506</v>
      </c>
      <c r="AC1345" s="23"/>
      <c r="AD1345" s="23"/>
      <c r="AE1345" s="23"/>
      <c r="AF1345" s="23" t="s">
        <v>40</v>
      </c>
      <c r="AG1345" s="23" t="s">
        <v>4037</v>
      </c>
      <c r="AH1345" s="23" t="s">
        <v>41</v>
      </c>
      <c r="AI1345" s="23" t="s">
        <v>4038</v>
      </c>
      <c r="AJ1345" s="23" t="s">
        <v>4039</v>
      </c>
      <c r="AK1345" s="23" t="s">
        <v>2501</v>
      </c>
      <c r="AL1345" s="23" t="s">
        <v>2501</v>
      </c>
      <c r="AM1345" s="23" t="s">
        <v>2501</v>
      </c>
      <c r="AN1345" s="23" t="s">
        <v>2501</v>
      </c>
      <c r="AO1345" s="30"/>
      <c r="AP1345" t="s">
        <v>2500</v>
      </c>
      <c r="AQ1345" t="s">
        <v>4040</v>
      </c>
      <c r="AR1345">
        <v>19495</v>
      </c>
      <c r="AS1345" s="2">
        <v>43831</v>
      </c>
      <c r="AT1345" s="2" t="s">
        <v>4041</v>
      </c>
    </row>
    <row r="1346" spans="1:46" x14ac:dyDescent="0.25">
      <c r="A1346" t="s">
        <v>5782</v>
      </c>
      <c r="B1346" s="23" t="s">
        <v>5783</v>
      </c>
      <c r="C1346" s="26" t="s">
        <v>5784</v>
      </c>
      <c r="D1346" s="26" t="s">
        <v>5784</v>
      </c>
      <c r="E1346" t="s">
        <v>2495</v>
      </c>
      <c r="F1346" t="s">
        <v>2495</v>
      </c>
      <c r="G1346" t="s">
        <v>2495</v>
      </c>
      <c r="H1346" t="s">
        <v>2495</v>
      </c>
      <c r="I1346" t="s">
        <v>2496</v>
      </c>
      <c r="J1346" s="23" t="s">
        <v>4036</v>
      </c>
      <c r="K1346" s="23" t="s">
        <v>2505</v>
      </c>
      <c r="L1346" s="23" t="s">
        <v>2499</v>
      </c>
      <c r="M1346" s="2">
        <v>43831</v>
      </c>
      <c r="N1346" s="30"/>
      <c r="O1346" s="30"/>
      <c r="P1346" s="30"/>
      <c r="V1346" t="s">
        <v>40</v>
      </c>
      <c r="W1346" t="s">
        <v>40</v>
      </c>
      <c r="X1346" t="s">
        <v>2502</v>
      </c>
      <c r="Y1346" t="s">
        <v>2503</v>
      </c>
      <c r="Z1346" s="23" t="s">
        <v>2504</v>
      </c>
      <c r="AA1346" s="23" t="s">
        <v>4033</v>
      </c>
      <c r="AB1346" s="23" t="s">
        <v>2506</v>
      </c>
      <c r="AC1346" s="23"/>
      <c r="AD1346" s="23"/>
      <c r="AE1346" s="23"/>
      <c r="AF1346" s="23" t="s">
        <v>40</v>
      </c>
      <c r="AG1346" s="23" t="s">
        <v>4037</v>
      </c>
      <c r="AH1346" s="23" t="s">
        <v>41</v>
      </c>
      <c r="AI1346" s="23" t="s">
        <v>4038</v>
      </c>
      <c r="AJ1346" s="23" t="s">
        <v>4039</v>
      </c>
      <c r="AK1346" s="23" t="s">
        <v>2501</v>
      </c>
      <c r="AL1346" s="23" t="s">
        <v>2501</v>
      </c>
      <c r="AM1346" s="23" t="s">
        <v>2501</v>
      </c>
      <c r="AN1346" s="23" t="s">
        <v>2501</v>
      </c>
      <c r="AO1346" s="30"/>
      <c r="AP1346" t="s">
        <v>2500</v>
      </c>
      <c r="AQ1346" t="s">
        <v>4040</v>
      </c>
      <c r="AR1346">
        <v>19495</v>
      </c>
      <c r="AS1346" s="2">
        <v>43831</v>
      </c>
      <c r="AT1346" s="2" t="s">
        <v>4041</v>
      </c>
    </row>
    <row r="1347" spans="1:46" x14ac:dyDescent="0.25">
      <c r="A1347" t="s">
        <v>5785</v>
      </c>
      <c r="B1347" s="23" t="s">
        <v>5786</v>
      </c>
      <c r="C1347" s="27" t="s">
        <v>5787</v>
      </c>
      <c r="D1347" s="27" t="s">
        <v>5787</v>
      </c>
      <c r="E1347" t="s">
        <v>2495</v>
      </c>
      <c r="F1347" t="s">
        <v>2495</v>
      </c>
      <c r="G1347" t="s">
        <v>2495</v>
      </c>
      <c r="H1347" t="s">
        <v>2495</v>
      </c>
      <c r="I1347" t="s">
        <v>2496</v>
      </c>
      <c r="J1347" s="23" t="s">
        <v>4036</v>
      </c>
      <c r="K1347" s="23" t="s">
        <v>2505</v>
      </c>
      <c r="L1347" s="23" t="s">
        <v>2499</v>
      </c>
      <c r="M1347" s="2">
        <v>43831</v>
      </c>
      <c r="N1347" s="30"/>
      <c r="O1347" s="30"/>
      <c r="P1347" s="30"/>
      <c r="V1347" t="s">
        <v>40</v>
      </c>
      <c r="W1347" t="s">
        <v>40</v>
      </c>
      <c r="X1347" t="s">
        <v>2502</v>
      </c>
      <c r="Y1347" t="s">
        <v>2503</v>
      </c>
      <c r="Z1347" s="23" t="s">
        <v>2504</v>
      </c>
      <c r="AA1347" s="23" t="s">
        <v>4033</v>
      </c>
      <c r="AB1347" s="23" t="s">
        <v>2506</v>
      </c>
      <c r="AC1347" s="23"/>
      <c r="AD1347" s="23"/>
      <c r="AE1347" s="23"/>
      <c r="AF1347" s="23" t="s">
        <v>40</v>
      </c>
      <c r="AG1347" s="23" t="s">
        <v>4037</v>
      </c>
      <c r="AH1347" s="23" t="s">
        <v>41</v>
      </c>
      <c r="AI1347" s="23" t="s">
        <v>4038</v>
      </c>
      <c r="AJ1347" s="23" t="s">
        <v>4039</v>
      </c>
      <c r="AK1347" s="23" t="s">
        <v>2501</v>
      </c>
      <c r="AL1347" s="23" t="s">
        <v>2501</v>
      </c>
      <c r="AM1347" s="23" t="s">
        <v>2501</v>
      </c>
      <c r="AN1347" s="23" t="s">
        <v>2501</v>
      </c>
      <c r="AO1347" s="30"/>
      <c r="AP1347" t="s">
        <v>2500</v>
      </c>
      <c r="AQ1347" t="s">
        <v>4040</v>
      </c>
      <c r="AR1347">
        <v>19495</v>
      </c>
      <c r="AS1347" s="2">
        <v>43831</v>
      </c>
      <c r="AT1347" s="2" t="s">
        <v>4041</v>
      </c>
    </row>
    <row r="1348" spans="1:46" x14ac:dyDescent="0.25">
      <c r="A1348" t="s">
        <v>5788</v>
      </c>
      <c r="B1348" s="23" t="s">
        <v>5789</v>
      </c>
      <c r="C1348" s="26" t="s">
        <v>5790</v>
      </c>
      <c r="D1348" s="26" t="s">
        <v>5790</v>
      </c>
      <c r="E1348" t="s">
        <v>2495</v>
      </c>
      <c r="F1348" t="s">
        <v>2495</v>
      </c>
      <c r="G1348" t="s">
        <v>2495</v>
      </c>
      <c r="H1348" t="s">
        <v>2495</v>
      </c>
      <c r="I1348" t="s">
        <v>2496</v>
      </c>
      <c r="J1348" s="23" t="s">
        <v>4036</v>
      </c>
      <c r="K1348" s="23" t="s">
        <v>2505</v>
      </c>
      <c r="L1348" s="23" t="s">
        <v>2499</v>
      </c>
      <c r="M1348" s="2">
        <v>43831</v>
      </c>
      <c r="N1348" s="30"/>
      <c r="O1348" s="30"/>
      <c r="P1348" s="30"/>
      <c r="V1348" t="s">
        <v>40</v>
      </c>
      <c r="W1348" t="s">
        <v>40</v>
      </c>
      <c r="X1348" t="s">
        <v>2502</v>
      </c>
      <c r="Y1348" t="s">
        <v>2503</v>
      </c>
      <c r="Z1348" s="23" t="s">
        <v>2504</v>
      </c>
      <c r="AA1348" s="23" t="s">
        <v>4033</v>
      </c>
      <c r="AB1348" s="23" t="s">
        <v>2506</v>
      </c>
      <c r="AC1348" s="23"/>
      <c r="AD1348" s="23"/>
      <c r="AE1348" s="23"/>
      <c r="AF1348" s="23" t="s">
        <v>40</v>
      </c>
      <c r="AG1348" s="23" t="s">
        <v>4037</v>
      </c>
      <c r="AH1348" s="23" t="s">
        <v>41</v>
      </c>
      <c r="AI1348" s="23" t="s">
        <v>4038</v>
      </c>
      <c r="AJ1348" s="23" t="s">
        <v>4039</v>
      </c>
      <c r="AK1348" s="23" t="s">
        <v>2501</v>
      </c>
      <c r="AL1348" s="23" t="s">
        <v>2501</v>
      </c>
      <c r="AM1348" s="23" t="s">
        <v>2501</v>
      </c>
      <c r="AN1348" s="23" t="s">
        <v>2501</v>
      </c>
      <c r="AO1348" s="30"/>
      <c r="AP1348" t="s">
        <v>2500</v>
      </c>
      <c r="AQ1348" t="s">
        <v>4040</v>
      </c>
      <c r="AR1348">
        <v>19495</v>
      </c>
      <c r="AS1348" s="2">
        <v>43831</v>
      </c>
      <c r="AT1348" s="2" t="s">
        <v>4041</v>
      </c>
    </row>
    <row r="1349" spans="1:46" x14ac:dyDescent="0.25">
      <c r="A1349" t="s">
        <v>5791</v>
      </c>
      <c r="B1349" s="23" t="s">
        <v>1005</v>
      </c>
      <c r="C1349" s="28" t="s">
        <v>5792</v>
      </c>
      <c r="D1349" s="27" t="s">
        <v>5792</v>
      </c>
      <c r="E1349" t="s">
        <v>2495</v>
      </c>
      <c r="F1349" t="s">
        <v>2495</v>
      </c>
      <c r="G1349" t="s">
        <v>2495</v>
      </c>
      <c r="H1349" t="s">
        <v>2495</v>
      </c>
      <c r="I1349" t="s">
        <v>2496</v>
      </c>
      <c r="J1349" s="23" t="s">
        <v>4036</v>
      </c>
      <c r="K1349" s="23" t="s">
        <v>2505</v>
      </c>
      <c r="L1349" s="23" t="s">
        <v>2499</v>
      </c>
      <c r="M1349" s="2">
        <v>43831</v>
      </c>
      <c r="N1349" s="30"/>
      <c r="O1349" s="30"/>
      <c r="P1349" s="30"/>
      <c r="V1349" t="s">
        <v>40</v>
      </c>
      <c r="W1349" t="s">
        <v>40</v>
      </c>
      <c r="X1349" t="s">
        <v>2502</v>
      </c>
      <c r="Y1349" t="s">
        <v>2503</v>
      </c>
      <c r="Z1349" s="23" t="s">
        <v>2504</v>
      </c>
      <c r="AA1349" s="23" t="s">
        <v>4033</v>
      </c>
      <c r="AB1349" s="23" t="s">
        <v>2506</v>
      </c>
      <c r="AC1349" s="23"/>
      <c r="AD1349" s="23"/>
      <c r="AE1349" s="23"/>
      <c r="AF1349" s="23" t="s">
        <v>40</v>
      </c>
      <c r="AG1349" s="23" t="s">
        <v>4037</v>
      </c>
      <c r="AH1349" s="23" t="s">
        <v>41</v>
      </c>
      <c r="AI1349" s="23" t="s">
        <v>4038</v>
      </c>
      <c r="AJ1349" s="23" t="s">
        <v>4039</v>
      </c>
      <c r="AK1349" s="23" t="s">
        <v>2501</v>
      </c>
      <c r="AL1349" s="23" t="s">
        <v>2501</v>
      </c>
      <c r="AM1349" s="23" t="s">
        <v>2501</v>
      </c>
      <c r="AN1349" s="23" t="s">
        <v>2501</v>
      </c>
      <c r="AO1349" s="30"/>
      <c r="AP1349" t="s">
        <v>2500</v>
      </c>
      <c r="AQ1349" t="s">
        <v>4040</v>
      </c>
      <c r="AR1349">
        <v>19495</v>
      </c>
      <c r="AS1349" s="2">
        <v>43831</v>
      </c>
      <c r="AT1349" s="2" t="s">
        <v>4041</v>
      </c>
    </row>
    <row r="1350" spans="1:46" x14ac:dyDescent="0.25">
      <c r="A1350" t="s">
        <v>5793</v>
      </c>
      <c r="B1350" s="23" t="s">
        <v>1006</v>
      </c>
      <c r="C1350" s="28" t="s">
        <v>5794</v>
      </c>
      <c r="D1350" s="26" t="s">
        <v>5794</v>
      </c>
      <c r="E1350" t="s">
        <v>2495</v>
      </c>
      <c r="F1350" t="s">
        <v>2495</v>
      </c>
      <c r="G1350" t="s">
        <v>2495</v>
      </c>
      <c r="H1350" t="s">
        <v>2495</v>
      </c>
      <c r="I1350" t="s">
        <v>2496</v>
      </c>
      <c r="J1350" s="23" t="s">
        <v>4036</v>
      </c>
      <c r="K1350" s="23" t="s">
        <v>2505</v>
      </c>
      <c r="L1350" s="23" t="s">
        <v>2499</v>
      </c>
      <c r="M1350" s="2">
        <v>43831</v>
      </c>
      <c r="N1350" s="30"/>
      <c r="O1350" s="30"/>
      <c r="P1350" s="30"/>
      <c r="V1350" t="s">
        <v>40</v>
      </c>
      <c r="W1350" t="s">
        <v>40</v>
      </c>
      <c r="X1350" t="s">
        <v>2502</v>
      </c>
      <c r="Y1350" t="s">
        <v>2503</v>
      </c>
      <c r="Z1350" s="23" t="s">
        <v>2504</v>
      </c>
      <c r="AA1350" s="23" t="s">
        <v>4033</v>
      </c>
      <c r="AB1350" s="23" t="s">
        <v>2506</v>
      </c>
      <c r="AC1350" s="23"/>
      <c r="AD1350" s="23"/>
      <c r="AE1350" s="23"/>
      <c r="AF1350" s="23" t="s">
        <v>40</v>
      </c>
      <c r="AG1350" s="23" t="s">
        <v>4037</v>
      </c>
      <c r="AH1350" s="23" t="s">
        <v>41</v>
      </c>
      <c r="AI1350" s="23" t="s">
        <v>4038</v>
      </c>
      <c r="AJ1350" s="23" t="s">
        <v>4039</v>
      </c>
      <c r="AK1350" s="23" t="s">
        <v>2501</v>
      </c>
      <c r="AL1350" s="23" t="s">
        <v>2501</v>
      </c>
      <c r="AM1350" s="23" t="s">
        <v>2501</v>
      </c>
      <c r="AN1350" s="23" t="s">
        <v>2501</v>
      </c>
      <c r="AO1350" s="30"/>
      <c r="AP1350" t="s">
        <v>2500</v>
      </c>
      <c r="AQ1350" t="s">
        <v>4040</v>
      </c>
      <c r="AR1350">
        <v>19495</v>
      </c>
      <c r="AS1350" s="2">
        <v>43831</v>
      </c>
      <c r="AT1350" s="2" t="s">
        <v>4041</v>
      </c>
    </row>
    <row r="1351" spans="1:46" x14ac:dyDescent="0.25">
      <c r="A1351" t="s">
        <v>5795</v>
      </c>
      <c r="B1351" s="23" t="s">
        <v>5796</v>
      </c>
      <c r="C1351" s="28" t="s">
        <v>5797</v>
      </c>
      <c r="D1351" s="27" t="s">
        <v>5797</v>
      </c>
      <c r="E1351" t="s">
        <v>2495</v>
      </c>
      <c r="F1351" t="s">
        <v>2495</v>
      </c>
      <c r="G1351" t="s">
        <v>2495</v>
      </c>
      <c r="H1351" t="s">
        <v>2495</v>
      </c>
      <c r="I1351" t="s">
        <v>2496</v>
      </c>
      <c r="J1351" s="23" t="s">
        <v>4036</v>
      </c>
      <c r="K1351" s="23" t="s">
        <v>2505</v>
      </c>
      <c r="L1351" s="23" t="s">
        <v>2499</v>
      </c>
      <c r="M1351" s="2">
        <v>43831</v>
      </c>
      <c r="N1351" s="30"/>
      <c r="O1351" s="30"/>
      <c r="P1351" s="30"/>
      <c r="V1351" t="s">
        <v>40</v>
      </c>
      <c r="W1351" t="s">
        <v>40</v>
      </c>
      <c r="X1351" t="s">
        <v>2502</v>
      </c>
      <c r="Y1351" t="s">
        <v>2503</v>
      </c>
      <c r="Z1351" s="23" t="s">
        <v>2504</v>
      </c>
      <c r="AA1351" s="23" t="s">
        <v>4033</v>
      </c>
      <c r="AB1351" s="23" t="s">
        <v>2506</v>
      </c>
      <c r="AC1351" s="23"/>
      <c r="AD1351" s="23"/>
      <c r="AE1351" s="23"/>
      <c r="AF1351" s="23" t="s">
        <v>40</v>
      </c>
      <c r="AG1351" s="23" t="s">
        <v>4037</v>
      </c>
      <c r="AH1351" s="23" t="s">
        <v>41</v>
      </c>
      <c r="AI1351" s="23" t="s">
        <v>4038</v>
      </c>
      <c r="AJ1351" s="23" t="s">
        <v>4039</v>
      </c>
      <c r="AK1351" s="23" t="s">
        <v>2501</v>
      </c>
      <c r="AL1351" s="23" t="s">
        <v>2501</v>
      </c>
      <c r="AM1351" s="23" t="s">
        <v>2501</v>
      </c>
      <c r="AN1351" s="23" t="s">
        <v>2501</v>
      </c>
      <c r="AO1351" s="30"/>
      <c r="AP1351" t="s">
        <v>2500</v>
      </c>
      <c r="AQ1351" t="s">
        <v>4040</v>
      </c>
      <c r="AR1351">
        <v>19495</v>
      </c>
      <c r="AS1351" s="2">
        <v>43831</v>
      </c>
      <c r="AT1351" s="2" t="s">
        <v>4041</v>
      </c>
    </row>
    <row r="1352" spans="1:46" x14ac:dyDescent="0.25">
      <c r="A1352" t="s">
        <v>5798</v>
      </c>
      <c r="B1352" s="23" t="s">
        <v>1032</v>
      </c>
      <c r="C1352" s="28" t="s">
        <v>5799</v>
      </c>
      <c r="D1352" s="26" t="s">
        <v>5799</v>
      </c>
      <c r="E1352" t="s">
        <v>2495</v>
      </c>
      <c r="F1352" t="s">
        <v>2495</v>
      </c>
      <c r="G1352" t="s">
        <v>2495</v>
      </c>
      <c r="H1352" t="s">
        <v>2495</v>
      </c>
      <c r="I1352" t="s">
        <v>2496</v>
      </c>
      <c r="J1352" s="23" t="s">
        <v>4036</v>
      </c>
      <c r="K1352" s="23" t="s">
        <v>2505</v>
      </c>
      <c r="L1352" s="23" t="s">
        <v>2499</v>
      </c>
      <c r="M1352" s="2">
        <v>43831</v>
      </c>
      <c r="N1352" s="30"/>
      <c r="O1352" s="30"/>
      <c r="P1352" s="30"/>
      <c r="V1352" t="s">
        <v>40</v>
      </c>
      <c r="W1352" t="s">
        <v>40</v>
      </c>
      <c r="X1352" t="s">
        <v>2502</v>
      </c>
      <c r="Y1352" t="s">
        <v>2503</v>
      </c>
      <c r="Z1352" s="23" t="s">
        <v>2504</v>
      </c>
      <c r="AA1352" s="23" t="s">
        <v>4033</v>
      </c>
      <c r="AB1352" s="23" t="s">
        <v>2506</v>
      </c>
      <c r="AC1352" s="23"/>
      <c r="AD1352" s="23"/>
      <c r="AE1352" s="23"/>
      <c r="AF1352" s="23" t="s">
        <v>40</v>
      </c>
      <c r="AG1352" s="23" t="s">
        <v>4037</v>
      </c>
      <c r="AH1352" s="23" t="s">
        <v>41</v>
      </c>
      <c r="AI1352" s="23" t="s">
        <v>4038</v>
      </c>
      <c r="AJ1352" s="23" t="s">
        <v>4039</v>
      </c>
      <c r="AK1352" s="23" t="s">
        <v>2501</v>
      </c>
      <c r="AL1352" s="23" t="s">
        <v>2501</v>
      </c>
      <c r="AM1352" s="23" t="s">
        <v>2501</v>
      </c>
      <c r="AN1352" s="23" t="s">
        <v>2501</v>
      </c>
      <c r="AO1352" s="30"/>
      <c r="AP1352" t="s">
        <v>2500</v>
      </c>
      <c r="AQ1352" t="s">
        <v>4040</v>
      </c>
      <c r="AR1352">
        <v>19495</v>
      </c>
      <c r="AS1352" s="2">
        <v>43831</v>
      </c>
      <c r="AT1352" s="2" t="s">
        <v>4041</v>
      </c>
    </row>
    <row r="1353" spans="1:46" x14ac:dyDescent="0.25">
      <c r="A1353" t="s">
        <v>5800</v>
      </c>
      <c r="B1353" s="23" t="s">
        <v>1033</v>
      </c>
      <c r="C1353" s="28" t="s">
        <v>5801</v>
      </c>
      <c r="D1353" s="27" t="s">
        <v>5801</v>
      </c>
      <c r="E1353" t="s">
        <v>2495</v>
      </c>
      <c r="F1353" t="s">
        <v>2495</v>
      </c>
      <c r="G1353" t="s">
        <v>2495</v>
      </c>
      <c r="H1353" t="s">
        <v>2495</v>
      </c>
      <c r="I1353" t="s">
        <v>2496</v>
      </c>
      <c r="J1353" s="23" t="s">
        <v>4036</v>
      </c>
      <c r="K1353" s="23" t="s">
        <v>2505</v>
      </c>
      <c r="L1353" s="23" t="s">
        <v>2499</v>
      </c>
      <c r="M1353" s="2">
        <v>43831</v>
      </c>
      <c r="N1353" s="30"/>
      <c r="O1353" s="30"/>
      <c r="P1353" s="30"/>
      <c r="V1353" t="s">
        <v>40</v>
      </c>
      <c r="W1353" t="s">
        <v>40</v>
      </c>
      <c r="X1353" t="s">
        <v>2502</v>
      </c>
      <c r="Y1353" t="s">
        <v>2503</v>
      </c>
      <c r="Z1353" s="23" t="s">
        <v>2504</v>
      </c>
      <c r="AA1353" s="23" t="s">
        <v>4033</v>
      </c>
      <c r="AB1353" s="23" t="s">
        <v>2506</v>
      </c>
      <c r="AC1353" s="23"/>
      <c r="AD1353" s="23"/>
      <c r="AE1353" s="23"/>
      <c r="AF1353" s="23" t="s">
        <v>40</v>
      </c>
      <c r="AG1353" s="23" t="s">
        <v>4037</v>
      </c>
      <c r="AH1353" s="23" t="s">
        <v>41</v>
      </c>
      <c r="AI1353" s="23" t="s">
        <v>4038</v>
      </c>
      <c r="AJ1353" s="23" t="s">
        <v>4039</v>
      </c>
      <c r="AK1353" s="23" t="s">
        <v>2501</v>
      </c>
      <c r="AL1353" s="23" t="s">
        <v>2501</v>
      </c>
      <c r="AM1353" s="23" t="s">
        <v>2501</v>
      </c>
      <c r="AN1353" s="23" t="s">
        <v>2501</v>
      </c>
      <c r="AO1353" s="30"/>
      <c r="AP1353" t="s">
        <v>2500</v>
      </c>
      <c r="AQ1353" t="s">
        <v>4040</v>
      </c>
      <c r="AR1353">
        <v>19495</v>
      </c>
      <c r="AS1353" s="2">
        <v>43831</v>
      </c>
      <c r="AT1353" s="2" t="s">
        <v>4041</v>
      </c>
    </row>
    <row r="1354" spans="1:46" x14ac:dyDescent="0.25">
      <c r="A1354" t="s">
        <v>5802</v>
      </c>
      <c r="B1354" s="23" t="s">
        <v>1034</v>
      </c>
      <c r="C1354" s="28" t="s">
        <v>5803</v>
      </c>
      <c r="D1354" s="26" t="s">
        <v>5803</v>
      </c>
      <c r="E1354" t="s">
        <v>2495</v>
      </c>
      <c r="F1354" t="s">
        <v>2495</v>
      </c>
      <c r="G1354" t="s">
        <v>2495</v>
      </c>
      <c r="H1354" t="s">
        <v>2495</v>
      </c>
      <c r="I1354" t="s">
        <v>2496</v>
      </c>
      <c r="J1354" s="23" t="s">
        <v>4036</v>
      </c>
      <c r="K1354" s="23" t="s">
        <v>2505</v>
      </c>
      <c r="L1354" s="23" t="s">
        <v>2499</v>
      </c>
      <c r="M1354" s="2">
        <v>43831</v>
      </c>
      <c r="N1354" s="30"/>
      <c r="O1354" s="30"/>
      <c r="P1354" s="30"/>
      <c r="V1354" t="s">
        <v>40</v>
      </c>
      <c r="W1354" t="s">
        <v>40</v>
      </c>
      <c r="X1354" t="s">
        <v>2502</v>
      </c>
      <c r="Y1354" t="s">
        <v>2503</v>
      </c>
      <c r="Z1354" s="23" t="s">
        <v>2504</v>
      </c>
      <c r="AA1354" s="23" t="s">
        <v>4033</v>
      </c>
      <c r="AB1354" s="23" t="s">
        <v>2506</v>
      </c>
      <c r="AC1354" s="23"/>
      <c r="AD1354" s="23"/>
      <c r="AE1354" s="23"/>
      <c r="AF1354" s="23" t="s">
        <v>40</v>
      </c>
      <c r="AG1354" s="23" t="s">
        <v>4037</v>
      </c>
      <c r="AH1354" s="23" t="s">
        <v>41</v>
      </c>
      <c r="AI1354" s="23" t="s">
        <v>4038</v>
      </c>
      <c r="AJ1354" s="23" t="s">
        <v>4039</v>
      </c>
      <c r="AK1354" s="23" t="s">
        <v>2501</v>
      </c>
      <c r="AL1354" s="23" t="s">
        <v>2501</v>
      </c>
      <c r="AM1354" s="23" t="s">
        <v>2501</v>
      </c>
      <c r="AN1354" s="23" t="s">
        <v>2501</v>
      </c>
      <c r="AO1354" s="30"/>
      <c r="AP1354" t="s">
        <v>2500</v>
      </c>
      <c r="AQ1354" t="s">
        <v>4040</v>
      </c>
      <c r="AR1354">
        <v>19495</v>
      </c>
      <c r="AS1354" s="2">
        <v>43831</v>
      </c>
      <c r="AT1354" s="2" t="s">
        <v>4041</v>
      </c>
    </row>
    <row r="1355" spans="1:46" x14ac:dyDescent="0.25">
      <c r="A1355" t="s">
        <v>5804</v>
      </c>
      <c r="B1355" s="23" t="s">
        <v>1035</v>
      </c>
      <c r="C1355" s="28" t="s">
        <v>5805</v>
      </c>
      <c r="D1355" s="27" t="s">
        <v>5805</v>
      </c>
      <c r="E1355" t="s">
        <v>2495</v>
      </c>
      <c r="F1355" t="s">
        <v>2495</v>
      </c>
      <c r="G1355" t="s">
        <v>2495</v>
      </c>
      <c r="H1355" t="s">
        <v>2495</v>
      </c>
      <c r="I1355" t="s">
        <v>2496</v>
      </c>
      <c r="J1355" s="23" t="s">
        <v>4036</v>
      </c>
      <c r="K1355" s="23" t="s">
        <v>2505</v>
      </c>
      <c r="L1355" s="23" t="s">
        <v>2499</v>
      </c>
      <c r="M1355" s="2">
        <v>43831</v>
      </c>
      <c r="N1355" s="30"/>
      <c r="O1355" s="30"/>
      <c r="P1355" s="30"/>
      <c r="V1355" t="s">
        <v>40</v>
      </c>
      <c r="W1355" t="s">
        <v>40</v>
      </c>
      <c r="X1355" t="s">
        <v>2502</v>
      </c>
      <c r="Y1355" t="s">
        <v>2503</v>
      </c>
      <c r="Z1355" s="23" t="s">
        <v>2504</v>
      </c>
      <c r="AA1355" s="23" t="s">
        <v>4033</v>
      </c>
      <c r="AB1355" s="23" t="s">
        <v>2506</v>
      </c>
      <c r="AC1355" s="23"/>
      <c r="AD1355" s="23"/>
      <c r="AE1355" s="23"/>
      <c r="AF1355" s="23" t="s">
        <v>40</v>
      </c>
      <c r="AG1355" s="23" t="s">
        <v>4037</v>
      </c>
      <c r="AH1355" s="23" t="s">
        <v>41</v>
      </c>
      <c r="AI1355" s="23" t="s">
        <v>4038</v>
      </c>
      <c r="AJ1355" s="23" t="s">
        <v>4039</v>
      </c>
      <c r="AK1355" s="23" t="s">
        <v>2501</v>
      </c>
      <c r="AL1355" s="23" t="s">
        <v>2501</v>
      </c>
      <c r="AM1355" s="23" t="s">
        <v>2501</v>
      </c>
      <c r="AN1355" s="23" t="s">
        <v>2501</v>
      </c>
      <c r="AO1355" s="30"/>
      <c r="AP1355" t="s">
        <v>2500</v>
      </c>
      <c r="AQ1355" t="s">
        <v>4040</v>
      </c>
      <c r="AR1355">
        <v>19495</v>
      </c>
      <c r="AS1355" s="2">
        <v>43831</v>
      </c>
      <c r="AT1355" s="2" t="s">
        <v>4041</v>
      </c>
    </row>
    <row r="1356" spans="1:46" x14ac:dyDescent="0.25">
      <c r="A1356" t="s">
        <v>5806</v>
      </c>
      <c r="B1356" s="23" t="s">
        <v>1036</v>
      </c>
      <c r="C1356" s="28" t="s">
        <v>5807</v>
      </c>
      <c r="D1356" s="26" t="s">
        <v>5807</v>
      </c>
      <c r="E1356" t="s">
        <v>2495</v>
      </c>
      <c r="F1356" t="s">
        <v>2495</v>
      </c>
      <c r="G1356" t="s">
        <v>2495</v>
      </c>
      <c r="H1356" t="s">
        <v>2495</v>
      </c>
      <c r="I1356" t="s">
        <v>2496</v>
      </c>
      <c r="J1356" s="23" t="s">
        <v>4036</v>
      </c>
      <c r="K1356" s="23" t="s">
        <v>2505</v>
      </c>
      <c r="L1356" s="23" t="s">
        <v>2499</v>
      </c>
      <c r="M1356" s="2">
        <v>43831</v>
      </c>
      <c r="N1356" s="30"/>
      <c r="O1356" s="30"/>
      <c r="P1356" s="30"/>
      <c r="V1356" t="s">
        <v>40</v>
      </c>
      <c r="W1356" t="s">
        <v>40</v>
      </c>
      <c r="X1356" t="s">
        <v>2502</v>
      </c>
      <c r="Y1356" t="s">
        <v>2503</v>
      </c>
      <c r="Z1356" s="23" t="s">
        <v>2504</v>
      </c>
      <c r="AA1356" s="23" t="s">
        <v>4033</v>
      </c>
      <c r="AB1356" s="23" t="s">
        <v>2506</v>
      </c>
      <c r="AC1356" s="23"/>
      <c r="AD1356" s="23"/>
      <c r="AE1356" s="23"/>
      <c r="AF1356" s="23" t="s">
        <v>40</v>
      </c>
      <c r="AG1356" s="23" t="s">
        <v>4037</v>
      </c>
      <c r="AH1356" s="23" t="s">
        <v>41</v>
      </c>
      <c r="AI1356" s="23" t="s">
        <v>4038</v>
      </c>
      <c r="AJ1356" s="23" t="s">
        <v>4039</v>
      </c>
      <c r="AK1356" s="23" t="s">
        <v>2501</v>
      </c>
      <c r="AL1356" s="23" t="s">
        <v>2501</v>
      </c>
      <c r="AM1356" s="23" t="s">
        <v>2501</v>
      </c>
      <c r="AN1356" s="23" t="s">
        <v>2501</v>
      </c>
      <c r="AO1356" s="30"/>
      <c r="AP1356" t="s">
        <v>2500</v>
      </c>
      <c r="AQ1356" t="s">
        <v>4040</v>
      </c>
      <c r="AR1356">
        <v>19495</v>
      </c>
      <c r="AS1356" s="2">
        <v>43831</v>
      </c>
      <c r="AT1356" s="2" t="s">
        <v>4041</v>
      </c>
    </row>
    <row r="1357" spans="1:46" x14ac:dyDescent="0.25">
      <c r="A1357" t="s">
        <v>5808</v>
      </c>
      <c r="B1357" s="23" t="s">
        <v>1753</v>
      </c>
      <c r="C1357" s="27" t="s">
        <v>5809</v>
      </c>
      <c r="D1357" s="27" t="s">
        <v>5809</v>
      </c>
      <c r="E1357" t="s">
        <v>2495</v>
      </c>
      <c r="F1357" t="s">
        <v>2495</v>
      </c>
      <c r="G1357" t="s">
        <v>2495</v>
      </c>
      <c r="H1357" t="s">
        <v>2495</v>
      </c>
      <c r="I1357" t="s">
        <v>2496</v>
      </c>
      <c r="J1357" s="23" t="s">
        <v>4036</v>
      </c>
      <c r="K1357" s="23" t="s">
        <v>2505</v>
      </c>
      <c r="L1357" s="23" t="s">
        <v>2499</v>
      </c>
      <c r="M1357" s="2">
        <v>43831</v>
      </c>
      <c r="N1357" s="30"/>
      <c r="O1357" s="30"/>
      <c r="P1357" s="30"/>
      <c r="V1357" t="s">
        <v>40</v>
      </c>
      <c r="W1357" t="s">
        <v>40</v>
      </c>
      <c r="X1357" t="s">
        <v>2502</v>
      </c>
      <c r="Y1357" t="s">
        <v>2503</v>
      </c>
      <c r="Z1357" s="23" t="s">
        <v>2504</v>
      </c>
      <c r="AA1357" s="23" t="s">
        <v>4033</v>
      </c>
      <c r="AB1357" s="23" t="s">
        <v>2506</v>
      </c>
      <c r="AC1357" s="23"/>
      <c r="AD1357" s="23"/>
      <c r="AE1357" s="23"/>
      <c r="AF1357" s="23" t="s">
        <v>40</v>
      </c>
      <c r="AG1357" s="23" t="s">
        <v>4037</v>
      </c>
      <c r="AH1357" s="23" t="s">
        <v>41</v>
      </c>
      <c r="AI1357" s="23" t="s">
        <v>4038</v>
      </c>
      <c r="AJ1357" s="23" t="s">
        <v>4039</v>
      </c>
      <c r="AK1357" s="23" t="s">
        <v>2501</v>
      </c>
      <c r="AL1357" s="23" t="s">
        <v>2501</v>
      </c>
      <c r="AM1357" s="23" t="s">
        <v>2501</v>
      </c>
      <c r="AN1357" s="23" t="s">
        <v>2501</v>
      </c>
      <c r="AO1357" s="30"/>
      <c r="AP1357" t="s">
        <v>2500</v>
      </c>
      <c r="AQ1357" t="s">
        <v>4040</v>
      </c>
      <c r="AR1357">
        <v>19495</v>
      </c>
      <c r="AS1357" s="2">
        <v>43831</v>
      </c>
      <c r="AT1357" s="2" t="s">
        <v>4041</v>
      </c>
    </row>
    <row r="1358" spans="1:46" x14ac:dyDescent="0.25">
      <c r="A1358" t="s">
        <v>5810</v>
      </c>
      <c r="B1358" s="23" t="s">
        <v>5811</v>
      </c>
      <c r="C1358" s="26" t="s">
        <v>5812</v>
      </c>
      <c r="D1358" s="26" t="s">
        <v>5812</v>
      </c>
      <c r="E1358" t="s">
        <v>2495</v>
      </c>
      <c r="F1358" t="s">
        <v>2495</v>
      </c>
      <c r="G1358" t="s">
        <v>2495</v>
      </c>
      <c r="H1358" t="s">
        <v>2495</v>
      </c>
      <c r="I1358" t="s">
        <v>2496</v>
      </c>
      <c r="J1358" s="23" t="s">
        <v>4036</v>
      </c>
      <c r="K1358" s="23" t="s">
        <v>2505</v>
      </c>
      <c r="L1358" s="23" t="s">
        <v>2499</v>
      </c>
      <c r="M1358" s="2">
        <v>43831</v>
      </c>
      <c r="N1358" s="30"/>
      <c r="O1358" s="30"/>
      <c r="P1358" s="30"/>
      <c r="V1358" t="s">
        <v>40</v>
      </c>
      <c r="W1358" t="s">
        <v>40</v>
      </c>
      <c r="X1358" t="s">
        <v>2502</v>
      </c>
      <c r="Y1358" t="s">
        <v>2503</v>
      </c>
      <c r="Z1358" s="23" t="s">
        <v>2504</v>
      </c>
      <c r="AA1358" s="23" t="s">
        <v>4033</v>
      </c>
      <c r="AB1358" s="23" t="s">
        <v>2506</v>
      </c>
      <c r="AC1358" s="23"/>
      <c r="AD1358" s="23"/>
      <c r="AE1358" s="23"/>
      <c r="AF1358" s="23" t="s">
        <v>40</v>
      </c>
      <c r="AG1358" s="23" t="s">
        <v>4037</v>
      </c>
      <c r="AH1358" s="23" t="s">
        <v>41</v>
      </c>
      <c r="AI1358" s="23" t="s">
        <v>4038</v>
      </c>
      <c r="AJ1358" s="23" t="s">
        <v>4039</v>
      </c>
      <c r="AK1358" s="23" t="s">
        <v>2501</v>
      </c>
      <c r="AL1358" s="23" t="s">
        <v>2501</v>
      </c>
      <c r="AM1358" s="23" t="s">
        <v>2501</v>
      </c>
      <c r="AN1358" s="23" t="s">
        <v>2501</v>
      </c>
      <c r="AO1358" s="30"/>
      <c r="AP1358" t="s">
        <v>2500</v>
      </c>
      <c r="AQ1358" t="s">
        <v>4040</v>
      </c>
      <c r="AR1358">
        <v>19495</v>
      </c>
      <c r="AS1358" s="2">
        <v>43831</v>
      </c>
      <c r="AT1358" s="2" t="s">
        <v>4041</v>
      </c>
    </row>
    <row r="1359" spans="1:46" x14ac:dyDescent="0.25">
      <c r="A1359" t="s">
        <v>5813</v>
      </c>
      <c r="B1359" s="23" t="s">
        <v>5814</v>
      </c>
      <c r="C1359" s="27" t="s">
        <v>5815</v>
      </c>
      <c r="D1359" s="27" t="s">
        <v>5815</v>
      </c>
      <c r="E1359" t="s">
        <v>2495</v>
      </c>
      <c r="F1359" t="s">
        <v>2495</v>
      </c>
      <c r="G1359" t="s">
        <v>2495</v>
      </c>
      <c r="H1359" t="s">
        <v>2495</v>
      </c>
      <c r="I1359" t="s">
        <v>2496</v>
      </c>
      <c r="J1359" s="23" t="s">
        <v>4036</v>
      </c>
      <c r="K1359" s="23" t="s">
        <v>2505</v>
      </c>
      <c r="L1359" s="23" t="s">
        <v>2499</v>
      </c>
      <c r="M1359" s="2">
        <v>43831</v>
      </c>
      <c r="N1359" s="30"/>
      <c r="O1359" s="30"/>
      <c r="P1359" s="30"/>
      <c r="V1359" t="s">
        <v>40</v>
      </c>
      <c r="W1359" t="s">
        <v>40</v>
      </c>
      <c r="X1359" t="s">
        <v>2502</v>
      </c>
      <c r="Y1359" t="s">
        <v>2503</v>
      </c>
      <c r="Z1359" s="23" t="s">
        <v>2504</v>
      </c>
      <c r="AA1359" s="23" t="s">
        <v>4033</v>
      </c>
      <c r="AB1359" s="23" t="s">
        <v>2506</v>
      </c>
      <c r="AC1359" s="23"/>
      <c r="AD1359" s="23"/>
      <c r="AE1359" s="23"/>
      <c r="AF1359" s="23" t="s">
        <v>40</v>
      </c>
      <c r="AG1359" s="23" t="s">
        <v>4037</v>
      </c>
      <c r="AH1359" s="23" t="s">
        <v>41</v>
      </c>
      <c r="AI1359" s="23" t="s">
        <v>4038</v>
      </c>
      <c r="AJ1359" s="23" t="s">
        <v>4039</v>
      </c>
      <c r="AK1359" s="23" t="s">
        <v>2501</v>
      </c>
      <c r="AL1359" s="23" t="s">
        <v>2501</v>
      </c>
      <c r="AM1359" s="23" t="s">
        <v>2501</v>
      </c>
      <c r="AN1359" s="23" t="s">
        <v>2501</v>
      </c>
      <c r="AO1359" s="30"/>
      <c r="AP1359" t="s">
        <v>2500</v>
      </c>
      <c r="AQ1359" t="s">
        <v>4040</v>
      </c>
      <c r="AR1359">
        <v>19495</v>
      </c>
      <c r="AS1359" s="2">
        <v>43831</v>
      </c>
      <c r="AT1359" s="2" t="s">
        <v>4041</v>
      </c>
    </row>
    <row r="1360" spans="1:46" x14ac:dyDescent="0.25">
      <c r="A1360" t="s">
        <v>5816</v>
      </c>
      <c r="B1360" s="23" t="s">
        <v>5817</v>
      </c>
      <c r="C1360" s="26" t="s">
        <v>5818</v>
      </c>
      <c r="D1360" s="26" t="s">
        <v>5818</v>
      </c>
      <c r="E1360" t="s">
        <v>2495</v>
      </c>
      <c r="F1360" t="s">
        <v>2495</v>
      </c>
      <c r="G1360" t="s">
        <v>2495</v>
      </c>
      <c r="H1360" t="s">
        <v>2495</v>
      </c>
      <c r="I1360" t="s">
        <v>2496</v>
      </c>
      <c r="J1360" s="23" t="s">
        <v>4036</v>
      </c>
      <c r="K1360" s="23" t="s">
        <v>2505</v>
      </c>
      <c r="L1360" s="23" t="s">
        <v>2499</v>
      </c>
      <c r="M1360" s="2">
        <v>43831</v>
      </c>
      <c r="N1360" s="30"/>
      <c r="O1360" s="30"/>
      <c r="P1360" s="30"/>
      <c r="V1360" t="s">
        <v>40</v>
      </c>
      <c r="W1360" t="s">
        <v>40</v>
      </c>
      <c r="X1360" t="s">
        <v>2502</v>
      </c>
      <c r="Y1360" t="s">
        <v>2503</v>
      </c>
      <c r="Z1360" s="23" t="s">
        <v>2504</v>
      </c>
      <c r="AA1360" s="23" t="s">
        <v>4033</v>
      </c>
      <c r="AB1360" s="23" t="s">
        <v>2506</v>
      </c>
      <c r="AC1360" s="23"/>
      <c r="AD1360" s="23"/>
      <c r="AE1360" s="23"/>
      <c r="AF1360" s="23" t="s">
        <v>40</v>
      </c>
      <c r="AG1360" s="23" t="s">
        <v>4037</v>
      </c>
      <c r="AH1360" s="23" t="s">
        <v>41</v>
      </c>
      <c r="AI1360" s="23" t="s">
        <v>4038</v>
      </c>
      <c r="AJ1360" s="23" t="s">
        <v>4039</v>
      </c>
      <c r="AK1360" s="23" t="s">
        <v>2501</v>
      </c>
      <c r="AL1360" s="23" t="s">
        <v>2501</v>
      </c>
      <c r="AM1360" s="23" t="s">
        <v>2501</v>
      </c>
      <c r="AN1360" s="23" t="s">
        <v>2501</v>
      </c>
      <c r="AO1360" s="30"/>
      <c r="AP1360" t="s">
        <v>2500</v>
      </c>
      <c r="AQ1360" t="s">
        <v>4040</v>
      </c>
      <c r="AR1360">
        <v>19495</v>
      </c>
      <c r="AS1360" s="2">
        <v>43831</v>
      </c>
      <c r="AT1360" s="2" t="s">
        <v>4041</v>
      </c>
    </row>
    <row r="1361" spans="1:46" x14ac:dyDescent="0.25">
      <c r="A1361" t="s">
        <v>5819</v>
      </c>
      <c r="B1361" s="23" t="s">
        <v>5820</v>
      </c>
      <c r="C1361" s="27" t="s">
        <v>5821</v>
      </c>
      <c r="D1361" s="27" t="s">
        <v>5821</v>
      </c>
      <c r="E1361" t="s">
        <v>2495</v>
      </c>
      <c r="F1361" t="s">
        <v>2495</v>
      </c>
      <c r="G1361" t="s">
        <v>2495</v>
      </c>
      <c r="H1361" t="s">
        <v>2495</v>
      </c>
      <c r="I1361" t="s">
        <v>2496</v>
      </c>
      <c r="J1361" s="23" t="s">
        <v>4036</v>
      </c>
      <c r="K1361" s="23" t="s">
        <v>2505</v>
      </c>
      <c r="L1361" s="23" t="s">
        <v>2499</v>
      </c>
      <c r="M1361" s="2">
        <v>43831</v>
      </c>
      <c r="N1361" s="30"/>
      <c r="O1361" s="30"/>
      <c r="P1361" s="30"/>
      <c r="V1361" t="s">
        <v>40</v>
      </c>
      <c r="W1361" t="s">
        <v>40</v>
      </c>
      <c r="X1361" t="s">
        <v>2502</v>
      </c>
      <c r="Y1361" t="s">
        <v>2503</v>
      </c>
      <c r="Z1361" s="23" t="s">
        <v>2504</v>
      </c>
      <c r="AA1361" s="23" t="s">
        <v>4033</v>
      </c>
      <c r="AB1361" s="23" t="s">
        <v>2506</v>
      </c>
      <c r="AC1361" s="23"/>
      <c r="AD1361" s="23"/>
      <c r="AE1361" s="23"/>
      <c r="AF1361" s="23" t="s">
        <v>40</v>
      </c>
      <c r="AG1361" s="23" t="s">
        <v>4037</v>
      </c>
      <c r="AH1361" s="23" t="s">
        <v>41</v>
      </c>
      <c r="AI1361" s="23" t="s">
        <v>4038</v>
      </c>
      <c r="AJ1361" s="23" t="s">
        <v>4039</v>
      </c>
      <c r="AK1361" s="23" t="s">
        <v>2501</v>
      </c>
      <c r="AL1361" s="23" t="s">
        <v>2501</v>
      </c>
      <c r="AM1361" s="23" t="s">
        <v>2501</v>
      </c>
      <c r="AN1361" s="23" t="s">
        <v>2501</v>
      </c>
      <c r="AO1361" s="30"/>
      <c r="AP1361" t="s">
        <v>2500</v>
      </c>
      <c r="AQ1361" t="s">
        <v>4040</v>
      </c>
      <c r="AR1361">
        <v>19495</v>
      </c>
      <c r="AS1361" s="2">
        <v>43831</v>
      </c>
      <c r="AT1361" s="2" t="s">
        <v>4041</v>
      </c>
    </row>
    <row r="1362" spans="1:46" x14ac:dyDescent="0.25">
      <c r="A1362" t="s">
        <v>5822</v>
      </c>
      <c r="B1362" s="23" t="s">
        <v>5823</v>
      </c>
      <c r="C1362" s="26" t="s">
        <v>5824</v>
      </c>
      <c r="D1362" s="26" t="s">
        <v>5824</v>
      </c>
      <c r="E1362" t="s">
        <v>2495</v>
      </c>
      <c r="F1362" t="s">
        <v>2495</v>
      </c>
      <c r="G1362" t="s">
        <v>2495</v>
      </c>
      <c r="H1362" t="s">
        <v>2495</v>
      </c>
      <c r="I1362" t="s">
        <v>2496</v>
      </c>
      <c r="J1362" s="23" t="s">
        <v>4036</v>
      </c>
      <c r="K1362" s="23" t="s">
        <v>2505</v>
      </c>
      <c r="L1362" s="23" t="s">
        <v>2499</v>
      </c>
      <c r="M1362" s="2">
        <v>43831</v>
      </c>
      <c r="N1362" s="30"/>
      <c r="O1362" s="30"/>
      <c r="P1362" s="30"/>
      <c r="V1362" t="s">
        <v>40</v>
      </c>
      <c r="W1362" t="s">
        <v>40</v>
      </c>
      <c r="X1362" t="s">
        <v>2502</v>
      </c>
      <c r="Y1362" t="s">
        <v>2503</v>
      </c>
      <c r="Z1362" s="23" t="s">
        <v>2504</v>
      </c>
      <c r="AA1362" s="23" t="s">
        <v>4033</v>
      </c>
      <c r="AB1362" s="23" t="s">
        <v>2506</v>
      </c>
      <c r="AC1362" s="23"/>
      <c r="AD1362" s="23"/>
      <c r="AE1362" s="23"/>
      <c r="AF1362" s="23" t="s">
        <v>40</v>
      </c>
      <c r="AG1362" s="23" t="s">
        <v>4037</v>
      </c>
      <c r="AH1362" s="23" t="s">
        <v>41</v>
      </c>
      <c r="AI1362" s="23" t="s">
        <v>4038</v>
      </c>
      <c r="AJ1362" s="23" t="s">
        <v>4039</v>
      </c>
      <c r="AK1362" s="23" t="s">
        <v>2501</v>
      </c>
      <c r="AL1362" s="23" t="s">
        <v>2501</v>
      </c>
      <c r="AM1362" s="23" t="s">
        <v>2501</v>
      </c>
      <c r="AN1362" s="23" t="s">
        <v>2501</v>
      </c>
      <c r="AO1362" s="30"/>
      <c r="AP1362" t="s">
        <v>2500</v>
      </c>
      <c r="AQ1362" t="s">
        <v>4040</v>
      </c>
      <c r="AR1362">
        <v>19495</v>
      </c>
      <c r="AS1362" s="2">
        <v>43831</v>
      </c>
      <c r="AT1362" s="2" t="s">
        <v>4041</v>
      </c>
    </row>
    <row r="1363" spans="1:46" x14ac:dyDescent="0.25">
      <c r="A1363" t="s">
        <v>5825</v>
      </c>
      <c r="B1363" s="23" t="s">
        <v>5826</v>
      </c>
      <c r="C1363" s="27" t="s">
        <v>5827</v>
      </c>
      <c r="D1363" s="27" t="s">
        <v>5827</v>
      </c>
      <c r="E1363" t="s">
        <v>2495</v>
      </c>
      <c r="F1363" t="s">
        <v>2495</v>
      </c>
      <c r="G1363" t="s">
        <v>2495</v>
      </c>
      <c r="H1363" t="s">
        <v>2495</v>
      </c>
      <c r="I1363" t="s">
        <v>2496</v>
      </c>
      <c r="J1363" s="23" t="s">
        <v>4036</v>
      </c>
      <c r="K1363" s="23" t="s">
        <v>2505</v>
      </c>
      <c r="L1363" s="23" t="s">
        <v>2499</v>
      </c>
      <c r="M1363" s="2">
        <v>43831</v>
      </c>
      <c r="N1363" s="30"/>
      <c r="O1363" s="30"/>
      <c r="P1363" s="30"/>
      <c r="V1363" t="s">
        <v>40</v>
      </c>
      <c r="W1363" t="s">
        <v>40</v>
      </c>
      <c r="X1363" t="s">
        <v>2502</v>
      </c>
      <c r="Y1363" t="s">
        <v>2503</v>
      </c>
      <c r="Z1363" s="23" t="s">
        <v>2504</v>
      </c>
      <c r="AA1363" s="23" t="s">
        <v>4033</v>
      </c>
      <c r="AB1363" s="23" t="s">
        <v>2506</v>
      </c>
      <c r="AC1363" s="23"/>
      <c r="AD1363" s="23"/>
      <c r="AE1363" s="23"/>
      <c r="AF1363" s="23" t="s">
        <v>40</v>
      </c>
      <c r="AG1363" s="23" t="s">
        <v>4037</v>
      </c>
      <c r="AH1363" s="23" t="s">
        <v>41</v>
      </c>
      <c r="AI1363" s="23" t="s">
        <v>4038</v>
      </c>
      <c r="AJ1363" s="23" t="s">
        <v>4039</v>
      </c>
      <c r="AK1363" s="23" t="s">
        <v>2501</v>
      </c>
      <c r="AL1363" s="23" t="s">
        <v>2501</v>
      </c>
      <c r="AM1363" s="23" t="s">
        <v>2501</v>
      </c>
      <c r="AN1363" s="23" t="s">
        <v>2501</v>
      </c>
      <c r="AO1363" s="30"/>
      <c r="AP1363" t="s">
        <v>2500</v>
      </c>
      <c r="AQ1363" t="s">
        <v>4040</v>
      </c>
      <c r="AR1363">
        <v>19495</v>
      </c>
      <c r="AS1363" s="2">
        <v>43831</v>
      </c>
      <c r="AT1363" s="2" t="s">
        <v>4041</v>
      </c>
    </row>
    <row r="1364" spans="1:46" x14ac:dyDescent="0.25">
      <c r="A1364" t="s">
        <v>5828</v>
      </c>
      <c r="B1364" s="23" t="s">
        <v>5829</v>
      </c>
      <c r="C1364" s="26" t="s">
        <v>5830</v>
      </c>
      <c r="D1364" s="26" t="s">
        <v>5830</v>
      </c>
      <c r="E1364" t="s">
        <v>2495</v>
      </c>
      <c r="F1364" t="s">
        <v>2495</v>
      </c>
      <c r="G1364" t="s">
        <v>2495</v>
      </c>
      <c r="H1364" t="s">
        <v>2495</v>
      </c>
      <c r="I1364" t="s">
        <v>2496</v>
      </c>
      <c r="J1364" s="23" t="s">
        <v>4036</v>
      </c>
      <c r="K1364" s="23" t="s">
        <v>2505</v>
      </c>
      <c r="L1364" s="23" t="s">
        <v>2499</v>
      </c>
      <c r="M1364" s="2">
        <v>43831</v>
      </c>
      <c r="N1364" s="30"/>
      <c r="O1364" s="30"/>
      <c r="P1364" s="30"/>
      <c r="V1364" t="s">
        <v>40</v>
      </c>
      <c r="W1364" t="s">
        <v>40</v>
      </c>
      <c r="X1364" t="s">
        <v>2502</v>
      </c>
      <c r="Y1364" t="s">
        <v>2503</v>
      </c>
      <c r="Z1364" s="23" t="s">
        <v>2504</v>
      </c>
      <c r="AA1364" s="23" t="s">
        <v>4033</v>
      </c>
      <c r="AB1364" s="23" t="s">
        <v>2506</v>
      </c>
      <c r="AC1364" s="23"/>
      <c r="AD1364" s="23"/>
      <c r="AE1364" s="23"/>
      <c r="AF1364" s="23" t="s">
        <v>40</v>
      </c>
      <c r="AG1364" s="23" t="s">
        <v>4037</v>
      </c>
      <c r="AH1364" s="23" t="s">
        <v>41</v>
      </c>
      <c r="AI1364" s="23" t="s">
        <v>4038</v>
      </c>
      <c r="AJ1364" s="23" t="s">
        <v>4039</v>
      </c>
      <c r="AK1364" s="23" t="s">
        <v>2501</v>
      </c>
      <c r="AL1364" s="23" t="s">
        <v>2501</v>
      </c>
      <c r="AM1364" s="23" t="s">
        <v>2501</v>
      </c>
      <c r="AN1364" s="23" t="s">
        <v>2501</v>
      </c>
      <c r="AO1364" s="30"/>
      <c r="AP1364" t="s">
        <v>2500</v>
      </c>
      <c r="AQ1364" t="s">
        <v>4040</v>
      </c>
      <c r="AR1364">
        <v>19495</v>
      </c>
      <c r="AS1364" s="2">
        <v>43831</v>
      </c>
      <c r="AT1364" s="2" t="s">
        <v>4041</v>
      </c>
    </row>
    <row r="1365" spans="1:46" x14ac:dyDescent="0.25">
      <c r="A1365" t="s">
        <v>5831</v>
      </c>
      <c r="B1365" s="23" t="s">
        <v>5832</v>
      </c>
      <c r="C1365" s="27" t="s">
        <v>5833</v>
      </c>
      <c r="D1365" s="27" t="s">
        <v>5833</v>
      </c>
      <c r="E1365" t="s">
        <v>2495</v>
      </c>
      <c r="F1365" t="s">
        <v>2495</v>
      </c>
      <c r="G1365" t="s">
        <v>2495</v>
      </c>
      <c r="H1365" t="s">
        <v>2495</v>
      </c>
      <c r="I1365" t="s">
        <v>2496</v>
      </c>
      <c r="J1365" s="23" t="s">
        <v>4036</v>
      </c>
      <c r="K1365" s="23" t="s">
        <v>2505</v>
      </c>
      <c r="L1365" s="23" t="s">
        <v>2499</v>
      </c>
      <c r="M1365" s="2">
        <v>43831</v>
      </c>
      <c r="N1365" s="30"/>
      <c r="O1365" s="30"/>
      <c r="P1365" s="30"/>
      <c r="V1365" t="s">
        <v>40</v>
      </c>
      <c r="W1365" t="s">
        <v>40</v>
      </c>
      <c r="X1365" t="s">
        <v>2502</v>
      </c>
      <c r="Y1365" t="s">
        <v>2503</v>
      </c>
      <c r="Z1365" s="23" t="s">
        <v>2504</v>
      </c>
      <c r="AA1365" s="23" t="s">
        <v>4033</v>
      </c>
      <c r="AB1365" s="23" t="s">
        <v>2506</v>
      </c>
      <c r="AC1365" s="23"/>
      <c r="AD1365" s="23"/>
      <c r="AE1365" s="23"/>
      <c r="AF1365" s="23" t="s">
        <v>40</v>
      </c>
      <c r="AG1365" s="23" t="s">
        <v>4037</v>
      </c>
      <c r="AH1365" s="23" t="s">
        <v>41</v>
      </c>
      <c r="AI1365" s="23" t="s">
        <v>4038</v>
      </c>
      <c r="AJ1365" s="23" t="s">
        <v>4039</v>
      </c>
      <c r="AK1365" s="23" t="s">
        <v>2501</v>
      </c>
      <c r="AL1365" s="23" t="s">
        <v>2501</v>
      </c>
      <c r="AM1365" s="23" t="s">
        <v>2501</v>
      </c>
      <c r="AN1365" s="23" t="s">
        <v>2501</v>
      </c>
      <c r="AO1365" s="30"/>
      <c r="AP1365" t="s">
        <v>2500</v>
      </c>
      <c r="AQ1365" t="s">
        <v>4040</v>
      </c>
      <c r="AR1365">
        <v>19495</v>
      </c>
      <c r="AS1365" s="2">
        <v>43831</v>
      </c>
      <c r="AT1365" s="2" t="s">
        <v>4041</v>
      </c>
    </row>
    <row r="1366" spans="1:46" x14ac:dyDescent="0.25">
      <c r="A1366" t="s">
        <v>5834</v>
      </c>
      <c r="B1366" s="23" t="s">
        <v>5835</v>
      </c>
      <c r="C1366" s="26" t="s">
        <v>5836</v>
      </c>
      <c r="D1366" s="26" t="s">
        <v>5836</v>
      </c>
      <c r="E1366" t="s">
        <v>2495</v>
      </c>
      <c r="F1366" t="s">
        <v>2495</v>
      </c>
      <c r="G1366" t="s">
        <v>2495</v>
      </c>
      <c r="H1366" t="s">
        <v>2495</v>
      </c>
      <c r="I1366" t="s">
        <v>2496</v>
      </c>
      <c r="J1366" s="23" t="s">
        <v>4036</v>
      </c>
      <c r="K1366" s="23" t="s">
        <v>2505</v>
      </c>
      <c r="L1366" s="23" t="s">
        <v>2499</v>
      </c>
      <c r="M1366" s="2">
        <v>43831</v>
      </c>
      <c r="N1366" s="30"/>
      <c r="O1366" s="30"/>
      <c r="P1366" s="30"/>
      <c r="V1366" t="s">
        <v>40</v>
      </c>
      <c r="W1366" t="s">
        <v>40</v>
      </c>
      <c r="X1366" t="s">
        <v>2502</v>
      </c>
      <c r="Y1366" t="s">
        <v>2503</v>
      </c>
      <c r="Z1366" s="23" t="s">
        <v>2504</v>
      </c>
      <c r="AA1366" s="23" t="s">
        <v>4033</v>
      </c>
      <c r="AB1366" s="23" t="s">
        <v>2506</v>
      </c>
      <c r="AC1366" s="23"/>
      <c r="AD1366" s="23"/>
      <c r="AE1366" s="23"/>
      <c r="AF1366" s="23" t="s">
        <v>40</v>
      </c>
      <c r="AG1366" s="23" t="s">
        <v>4037</v>
      </c>
      <c r="AH1366" s="23" t="s">
        <v>41</v>
      </c>
      <c r="AI1366" s="23" t="s">
        <v>4038</v>
      </c>
      <c r="AJ1366" s="23" t="s">
        <v>4039</v>
      </c>
      <c r="AK1366" s="23" t="s">
        <v>2501</v>
      </c>
      <c r="AL1366" s="23" t="s">
        <v>2501</v>
      </c>
      <c r="AM1366" s="23" t="s">
        <v>2501</v>
      </c>
      <c r="AN1366" s="23" t="s">
        <v>2501</v>
      </c>
      <c r="AO1366" s="30"/>
      <c r="AP1366" t="s">
        <v>2500</v>
      </c>
      <c r="AQ1366" t="s">
        <v>4040</v>
      </c>
      <c r="AR1366">
        <v>19495</v>
      </c>
      <c r="AS1366" s="2">
        <v>43831</v>
      </c>
      <c r="AT1366" s="2" t="s">
        <v>4041</v>
      </c>
    </row>
    <row r="1367" spans="1:46" x14ac:dyDescent="0.25">
      <c r="A1367" t="s">
        <v>5837</v>
      </c>
      <c r="B1367" s="23" t="s">
        <v>5838</v>
      </c>
      <c r="C1367" s="27" t="s">
        <v>5839</v>
      </c>
      <c r="D1367" s="27" t="s">
        <v>5839</v>
      </c>
      <c r="E1367" t="s">
        <v>2495</v>
      </c>
      <c r="F1367" t="s">
        <v>2495</v>
      </c>
      <c r="G1367" t="s">
        <v>2495</v>
      </c>
      <c r="H1367" t="s">
        <v>2495</v>
      </c>
      <c r="I1367" t="s">
        <v>2496</v>
      </c>
      <c r="J1367" s="23" t="s">
        <v>4036</v>
      </c>
      <c r="K1367" s="23" t="s">
        <v>2505</v>
      </c>
      <c r="L1367" s="23" t="s">
        <v>2499</v>
      </c>
      <c r="M1367" s="2">
        <v>43831</v>
      </c>
      <c r="N1367" s="30"/>
      <c r="O1367" s="30"/>
      <c r="P1367" s="30"/>
      <c r="V1367" t="s">
        <v>40</v>
      </c>
      <c r="W1367" t="s">
        <v>40</v>
      </c>
      <c r="X1367" t="s">
        <v>2502</v>
      </c>
      <c r="Y1367" t="s">
        <v>2503</v>
      </c>
      <c r="Z1367" s="23" t="s">
        <v>2504</v>
      </c>
      <c r="AA1367" s="23" t="s">
        <v>4033</v>
      </c>
      <c r="AB1367" s="23" t="s">
        <v>2506</v>
      </c>
      <c r="AC1367" s="23"/>
      <c r="AD1367" s="23"/>
      <c r="AE1367" s="23"/>
      <c r="AF1367" s="23" t="s">
        <v>40</v>
      </c>
      <c r="AG1367" s="23" t="s">
        <v>4037</v>
      </c>
      <c r="AH1367" s="23" t="s">
        <v>41</v>
      </c>
      <c r="AI1367" s="23" t="s">
        <v>4038</v>
      </c>
      <c r="AJ1367" s="23" t="s">
        <v>4039</v>
      </c>
      <c r="AK1367" s="23" t="s">
        <v>2501</v>
      </c>
      <c r="AL1367" s="23" t="s">
        <v>2501</v>
      </c>
      <c r="AM1367" s="23" t="s">
        <v>2501</v>
      </c>
      <c r="AN1367" s="23" t="s">
        <v>2501</v>
      </c>
      <c r="AO1367" s="30"/>
      <c r="AP1367" t="s">
        <v>2500</v>
      </c>
      <c r="AQ1367" t="s">
        <v>4040</v>
      </c>
      <c r="AR1367">
        <v>19495</v>
      </c>
      <c r="AS1367" s="2">
        <v>43831</v>
      </c>
      <c r="AT1367" s="2" t="s">
        <v>4041</v>
      </c>
    </row>
    <row r="1368" spans="1:46" x14ac:dyDescent="0.25">
      <c r="A1368" t="s">
        <v>5840</v>
      </c>
      <c r="B1368" s="23" t="s">
        <v>5841</v>
      </c>
      <c r="C1368" s="26" t="s">
        <v>5842</v>
      </c>
      <c r="D1368" s="26" t="s">
        <v>5842</v>
      </c>
      <c r="E1368" t="s">
        <v>2495</v>
      </c>
      <c r="F1368" t="s">
        <v>2495</v>
      </c>
      <c r="G1368" t="s">
        <v>2495</v>
      </c>
      <c r="H1368" t="s">
        <v>2495</v>
      </c>
      <c r="I1368" t="s">
        <v>2496</v>
      </c>
      <c r="J1368" s="23" t="s">
        <v>4036</v>
      </c>
      <c r="K1368" s="23" t="s">
        <v>2505</v>
      </c>
      <c r="L1368" s="23" t="s">
        <v>2499</v>
      </c>
      <c r="M1368" s="2">
        <v>43831</v>
      </c>
      <c r="N1368" s="30"/>
      <c r="O1368" s="30"/>
      <c r="P1368" s="30"/>
      <c r="V1368" t="s">
        <v>40</v>
      </c>
      <c r="W1368" t="s">
        <v>40</v>
      </c>
      <c r="X1368" t="s">
        <v>2502</v>
      </c>
      <c r="Y1368" t="s">
        <v>2503</v>
      </c>
      <c r="Z1368" s="23" t="s">
        <v>2504</v>
      </c>
      <c r="AA1368" s="23" t="s">
        <v>4033</v>
      </c>
      <c r="AB1368" s="23" t="s">
        <v>2506</v>
      </c>
      <c r="AC1368" s="23"/>
      <c r="AD1368" s="23"/>
      <c r="AE1368" s="23"/>
      <c r="AF1368" s="23" t="s">
        <v>40</v>
      </c>
      <c r="AG1368" s="23" t="s">
        <v>4037</v>
      </c>
      <c r="AH1368" s="23" t="s">
        <v>41</v>
      </c>
      <c r="AI1368" s="23" t="s">
        <v>4038</v>
      </c>
      <c r="AJ1368" s="23" t="s">
        <v>4039</v>
      </c>
      <c r="AK1368" s="23" t="s">
        <v>2501</v>
      </c>
      <c r="AL1368" s="23" t="s">
        <v>2501</v>
      </c>
      <c r="AM1368" s="23" t="s">
        <v>2501</v>
      </c>
      <c r="AN1368" s="23" t="s">
        <v>2501</v>
      </c>
      <c r="AO1368" s="30"/>
      <c r="AP1368" t="s">
        <v>2500</v>
      </c>
      <c r="AQ1368" t="s">
        <v>4040</v>
      </c>
      <c r="AR1368">
        <v>19495</v>
      </c>
      <c r="AS1368" s="2">
        <v>43831</v>
      </c>
      <c r="AT1368" s="2" t="s">
        <v>4041</v>
      </c>
    </row>
    <row r="1369" spans="1:46" x14ac:dyDescent="0.25">
      <c r="A1369" t="s">
        <v>5843</v>
      </c>
      <c r="B1369" s="23" t="s">
        <v>2224</v>
      </c>
      <c r="C1369" s="27" t="s">
        <v>5844</v>
      </c>
      <c r="D1369" s="27" t="s">
        <v>5844</v>
      </c>
      <c r="E1369" t="s">
        <v>2495</v>
      </c>
      <c r="F1369" t="s">
        <v>2495</v>
      </c>
      <c r="G1369" t="s">
        <v>2495</v>
      </c>
      <c r="H1369" t="s">
        <v>2495</v>
      </c>
      <c r="I1369" t="s">
        <v>2496</v>
      </c>
      <c r="J1369" s="23" t="s">
        <v>4036</v>
      </c>
      <c r="K1369" s="23" t="s">
        <v>2505</v>
      </c>
      <c r="L1369" s="23" t="s">
        <v>2499</v>
      </c>
      <c r="M1369" s="2">
        <v>43831</v>
      </c>
      <c r="N1369" s="30"/>
      <c r="O1369" s="30"/>
      <c r="P1369" s="30"/>
      <c r="V1369" t="s">
        <v>40</v>
      </c>
      <c r="W1369" t="s">
        <v>40</v>
      </c>
      <c r="X1369" t="s">
        <v>2502</v>
      </c>
      <c r="Y1369" t="s">
        <v>2503</v>
      </c>
      <c r="Z1369" s="23" t="s">
        <v>2504</v>
      </c>
      <c r="AA1369" s="23" t="s">
        <v>4033</v>
      </c>
      <c r="AB1369" s="23" t="s">
        <v>2506</v>
      </c>
      <c r="AC1369" s="23"/>
      <c r="AD1369" s="23"/>
      <c r="AE1369" s="23"/>
      <c r="AF1369" s="23" t="s">
        <v>40</v>
      </c>
      <c r="AG1369" s="23" t="s">
        <v>4037</v>
      </c>
      <c r="AH1369" s="23" t="s">
        <v>41</v>
      </c>
      <c r="AI1369" s="23" t="s">
        <v>4038</v>
      </c>
      <c r="AJ1369" s="23" t="s">
        <v>4039</v>
      </c>
      <c r="AK1369" s="23" t="s">
        <v>2501</v>
      </c>
      <c r="AL1369" s="23" t="s">
        <v>2501</v>
      </c>
      <c r="AM1369" s="23" t="s">
        <v>2501</v>
      </c>
      <c r="AN1369" s="23" t="s">
        <v>2501</v>
      </c>
      <c r="AO1369" s="30"/>
      <c r="AP1369" t="s">
        <v>2500</v>
      </c>
      <c r="AQ1369" t="s">
        <v>4040</v>
      </c>
      <c r="AR1369">
        <v>19495</v>
      </c>
      <c r="AS1369" s="2">
        <v>43831</v>
      </c>
      <c r="AT1369" s="2" t="s">
        <v>4041</v>
      </c>
    </row>
    <row r="1370" spans="1:46" x14ac:dyDescent="0.25">
      <c r="A1370" t="s">
        <v>5845</v>
      </c>
      <c r="B1370" s="23" t="s">
        <v>1005</v>
      </c>
      <c r="C1370" s="28" t="s">
        <v>5792</v>
      </c>
      <c r="D1370" s="26" t="s">
        <v>5792</v>
      </c>
      <c r="E1370" t="s">
        <v>2495</v>
      </c>
      <c r="F1370" t="s">
        <v>2495</v>
      </c>
      <c r="G1370" t="s">
        <v>2495</v>
      </c>
      <c r="H1370" t="s">
        <v>2495</v>
      </c>
      <c r="I1370" t="s">
        <v>2496</v>
      </c>
      <c r="J1370" s="23" t="s">
        <v>4036</v>
      </c>
      <c r="K1370" s="23" t="s">
        <v>2505</v>
      </c>
      <c r="L1370" s="23" t="s">
        <v>2499</v>
      </c>
      <c r="M1370" s="2">
        <v>43831</v>
      </c>
      <c r="N1370" s="30"/>
      <c r="O1370" s="30"/>
      <c r="P1370" s="30"/>
      <c r="V1370" t="s">
        <v>40</v>
      </c>
      <c r="W1370" t="s">
        <v>40</v>
      </c>
      <c r="X1370" t="s">
        <v>2502</v>
      </c>
      <c r="Y1370" t="s">
        <v>2503</v>
      </c>
      <c r="Z1370" s="23" t="s">
        <v>2504</v>
      </c>
      <c r="AA1370" s="23" t="s">
        <v>4033</v>
      </c>
      <c r="AB1370" s="23" t="s">
        <v>2506</v>
      </c>
      <c r="AC1370" s="23"/>
      <c r="AD1370" s="23"/>
      <c r="AE1370" s="23"/>
      <c r="AF1370" s="23" t="s">
        <v>40</v>
      </c>
      <c r="AG1370" s="23" t="s">
        <v>4037</v>
      </c>
      <c r="AH1370" s="23" t="s">
        <v>41</v>
      </c>
      <c r="AI1370" s="23" t="s">
        <v>4038</v>
      </c>
      <c r="AJ1370" s="23" t="s">
        <v>4039</v>
      </c>
      <c r="AK1370" s="23" t="s">
        <v>2501</v>
      </c>
      <c r="AL1370" s="23" t="s">
        <v>2501</v>
      </c>
      <c r="AM1370" s="23" t="s">
        <v>2501</v>
      </c>
      <c r="AN1370" s="23" t="s">
        <v>2501</v>
      </c>
      <c r="AO1370" s="30"/>
      <c r="AP1370" t="s">
        <v>2500</v>
      </c>
      <c r="AQ1370" t="s">
        <v>4040</v>
      </c>
      <c r="AR1370">
        <v>19495</v>
      </c>
      <c r="AS1370" s="2">
        <v>43831</v>
      </c>
      <c r="AT1370" s="2" t="s">
        <v>4041</v>
      </c>
    </row>
    <row r="1371" spans="1:46" x14ac:dyDescent="0.25">
      <c r="A1371" t="s">
        <v>5846</v>
      </c>
      <c r="B1371" s="23" t="s">
        <v>1006</v>
      </c>
      <c r="C1371" s="28" t="s">
        <v>5794</v>
      </c>
      <c r="D1371" s="27" t="s">
        <v>5794</v>
      </c>
      <c r="E1371" t="s">
        <v>2495</v>
      </c>
      <c r="F1371" t="s">
        <v>2495</v>
      </c>
      <c r="G1371" t="s">
        <v>2495</v>
      </c>
      <c r="H1371" t="s">
        <v>2495</v>
      </c>
      <c r="I1371" t="s">
        <v>2496</v>
      </c>
      <c r="J1371" s="23" t="s">
        <v>4036</v>
      </c>
      <c r="K1371" s="23" t="s">
        <v>2505</v>
      </c>
      <c r="L1371" s="23" t="s">
        <v>2499</v>
      </c>
      <c r="M1371" s="2">
        <v>43831</v>
      </c>
      <c r="N1371" s="30"/>
      <c r="O1371" s="30"/>
      <c r="P1371" s="30"/>
      <c r="V1371" t="s">
        <v>40</v>
      </c>
      <c r="W1371" t="s">
        <v>40</v>
      </c>
      <c r="X1371" t="s">
        <v>2502</v>
      </c>
      <c r="Y1371" t="s">
        <v>2503</v>
      </c>
      <c r="Z1371" s="23" t="s">
        <v>2504</v>
      </c>
      <c r="AA1371" s="23" t="s">
        <v>4033</v>
      </c>
      <c r="AB1371" s="23" t="s">
        <v>2506</v>
      </c>
      <c r="AC1371" s="23"/>
      <c r="AD1371" s="23"/>
      <c r="AE1371" s="23"/>
      <c r="AF1371" s="23" t="s">
        <v>40</v>
      </c>
      <c r="AG1371" s="23" t="s">
        <v>4037</v>
      </c>
      <c r="AH1371" s="23" t="s">
        <v>41</v>
      </c>
      <c r="AI1371" s="23" t="s">
        <v>4038</v>
      </c>
      <c r="AJ1371" s="23" t="s">
        <v>4039</v>
      </c>
      <c r="AK1371" s="23" t="s">
        <v>2501</v>
      </c>
      <c r="AL1371" s="23" t="s">
        <v>2501</v>
      </c>
      <c r="AM1371" s="23" t="s">
        <v>2501</v>
      </c>
      <c r="AN1371" s="23" t="s">
        <v>2501</v>
      </c>
      <c r="AO1371" s="30"/>
      <c r="AP1371" t="s">
        <v>2500</v>
      </c>
      <c r="AQ1371" t="s">
        <v>4040</v>
      </c>
      <c r="AR1371">
        <v>19495</v>
      </c>
      <c r="AS1371" s="2">
        <v>43831</v>
      </c>
      <c r="AT1371" s="2" t="s">
        <v>4041</v>
      </c>
    </row>
    <row r="1372" spans="1:46" x14ac:dyDescent="0.25">
      <c r="A1372" t="s">
        <v>5847</v>
      </c>
      <c r="B1372" s="23" t="s">
        <v>1032</v>
      </c>
      <c r="C1372" s="28" t="s">
        <v>5799</v>
      </c>
      <c r="D1372" s="26" t="s">
        <v>5799</v>
      </c>
      <c r="E1372" t="s">
        <v>2495</v>
      </c>
      <c r="F1372" t="s">
        <v>2495</v>
      </c>
      <c r="G1372" t="s">
        <v>2495</v>
      </c>
      <c r="H1372" t="s">
        <v>2495</v>
      </c>
      <c r="I1372" t="s">
        <v>2496</v>
      </c>
      <c r="J1372" s="23" t="s">
        <v>4036</v>
      </c>
      <c r="K1372" s="23" t="s">
        <v>2505</v>
      </c>
      <c r="L1372" s="23" t="s">
        <v>2499</v>
      </c>
      <c r="M1372" s="2">
        <v>43831</v>
      </c>
      <c r="N1372" s="30"/>
      <c r="O1372" s="30"/>
      <c r="P1372" s="30"/>
      <c r="V1372" t="s">
        <v>40</v>
      </c>
      <c r="W1372" t="s">
        <v>40</v>
      </c>
      <c r="X1372" t="s">
        <v>2502</v>
      </c>
      <c r="Y1372" t="s">
        <v>2503</v>
      </c>
      <c r="Z1372" s="23" t="s">
        <v>2504</v>
      </c>
      <c r="AA1372" s="23" t="s">
        <v>4033</v>
      </c>
      <c r="AB1372" s="23" t="s">
        <v>2506</v>
      </c>
      <c r="AC1372" s="23"/>
      <c r="AD1372" s="23"/>
      <c r="AE1372" s="23"/>
      <c r="AF1372" s="23" t="s">
        <v>40</v>
      </c>
      <c r="AG1372" s="23" t="s">
        <v>4037</v>
      </c>
      <c r="AH1372" s="23" t="s">
        <v>41</v>
      </c>
      <c r="AI1372" s="23" t="s">
        <v>4038</v>
      </c>
      <c r="AJ1372" s="23" t="s">
        <v>4039</v>
      </c>
      <c r="AK1372" s="23" t="s">
        <v>2501</v>
      </c>
      <c r="AL1372" s="23" t="s">
        <v>2501</v>
      </c>
      <c r="AM1372" s="23" t="s">
        <v>2501</v>
      </c>
      <c r="AN1372" s="23" t="s">
        <v>2501</v>
      </c>
      <c r="AO1372" s="30"/>
      <c r="AP1372" t="s">
        <v>2500</v>
      </c>
      <c r="AQ1372" t="s">
        <v>4040</v>
      </c>
      <c r="AR1372">
        <v>19495</v>
      </c>
      <c r="AS1372" s="2">
        <v>43831</v>
      </c>
      <c r="AT1372" s="2" t="s">
        <v>4041</v>
      </c>
    </row>
    <row r="1373" spans="1:46" x14ac:dyDescent="0.25">
      <c r="A1373" t="s">
        <v>5848</v>
      </c>
      <c r="B1373" s="23" t="s">
        <v>1033</v>
      </c>
      <c r="C1373" s="28" t="s">
        <v>5801</v>
      </c>
      <c r="D1373" s="27" t="s">
        <v>5801</v>
      </c>
      <c r="E1373" t="s">
        <v>2495</v>
      </c>
      <c r="F1373" t="s">
        <v>2495</v>
      </c>
      <c r="G1373" t="s">
        <v>2495</v>
      </c>
      <c r="H1373" t="s">
        <v>2495</v>
      </c>
      <c r="I1373" t="s">
        <v>2496</v>
      </c>
      <c r="J1373" s="23" t="s">
        <v>4036</v>
      </c>
      <c r="K1373" s="23" t="s">
        <v>2505</v>
      </c>
      <c r="L1373" s="23" t="s">
        <v>2499</v>
      </c>
      <c r="M1373" s="2">
        <v>43831</v>
      </c>
      <c r="N1373" s="30"/>
      <c r="O1373" s="30"/>
      <c r="P1373" s="30"/>
      <c r="V1373" t="s">
        <v>40</v>
      </c>
      <c r="W1373" t="s">
        <v>40</v>
      </c>
      <c r="X1373" t="s">
        <v>2502</v>
      </c>
      <c r="Y1373" t="s">
        <v>2503</v>
      </c>
      <c r="Z1373" s="23" t="s">
        <v>2504</v>
      </c>
      <c r="AA1373" s="23" t="s">
        <v>4033</v>
      </c>
      <c r="AB1373" s="23" t="s">
        <v>2506</v>
      </c>
      <c r="AC1373" s="23"/>
      <c r="AD1373" s="23"/>
      <c r="AE1373" s="23"/>
      <c r="AF1373" s="23" t="s">
        <v>40</v>
      </c>
      <c r="AG1373" s="23" t="s">
        <v>4037</v>
      </c>
      <c r="AH1373" s="23" t="s">
        <v>41</v>
      </c>
      <c r="AI1373" s="23" t="s">
        <v>4038</v>
      </c>
      <c r="AJ1373" s="23" t="s">
        <v>4039</v>
      </c>
      <c r="AK1373" s="23" t="s">
        <v>2501</v>
      </c>
      <c r="AL1373" s="23" t="s">
        <v>2501</v>
      </c>
      <c r="AM1373" s="23" t="s">
        <v>2501</v>
      </c>
      <c r="AN1373" s="23" t="s">
        <v>2501</v>
      </c>
      <c r="AO1373" s="30"/>
      <c r="AP1373" t="s">
        <v>2500</v>
      </c>
      <c r="AQ1373" t="s">
        <v>4040</v>
      </c>
      <c r="AR1373">
        <v>19495</v>
      </c>
      <c r="AS1373" s="2">
        <v>43831</v>
      </c>
      <c r="AT1373" s="2" t="s">
        <v>4041</v>
      </c>
    </row>
    <row r="1374" spans="1:46" x14ac:dyDescent="0.25">
      <c r="A1374" t="s">
        <v>5849</v>
      </c>
      <c r="B1374" s="23" t="s">
        <v>1034</v>
      </c>
      <c r="C1374" s="28" t="s">
        <v>5803</v>
      </c>
      <c r="D1374" s="26" t="s">
        <v>5803</v>
      </c>
      <c r="E1374" t="s">
        <v>2495</v>
      </c>
      <c r="F1374" t="s">
        <v>2495</v>
      </c>
      <c r="G1374" t="s">
        <v>2495</v>
      </c>
      <c r="H1374" t="s">
        <v>2495</v>
      </c>
      <c r="I1374" t="s">
        <v>2496</v>
      </c>
      <c r="J1374" s="23" t="s">
        <v>4036</v>
      </c>
      <c r="K1374" s="23" t="s">
        <v>2505</v>
      </c>
      <c r="L1374" s="23" t="s">
        <v>2499</v>
      </c>
      <c r="M1374" s="2">
        <v>43831</v>
      </c>
      <c r="N1374" s="30"/>
      <c r="O1374" s="30"/>
      <c r="P1374" s="30"/>
      <c r="V1374" t="s">
        <v>40</v>
      </c>
      <c r="W1374" t="s">
        <v>40</v>
      </c>
      <c r="X1374" t="s">
        <v>2502</v>
      </c>
      <c r="Y1374" t="s">
        <v>2503</v>
      </c>
      <c r="Z1374" s="23" t="s">
        <v>2504</v>
      </c>
      <c r="AA1374" s="23" t="s">
        <v>4033</v>
      </c>
      <c r="AB1374" s="23" t="s">
        <v>2506</v>
      </c>
      <c r="AC1374" s="23"/>
      <c r="AD1374" s="23"/>
      <c r="AE1374" s="23"/>
      <c r="AF1374" s="23" t="s">
        <v>40</v>
      </c>
      <c r="AG1374" s="23" t="s">
        <v>4037</v>
      </c>
      <c r="AH1374" s="23" t="s">
        <v>41</v>
      </c>
      <c r="AI1374" s="23" t="s">
        <v>4038</v>
      </c>
      <c r="AJ1374" s="23" t="s">
        <v>4039</v>
      </c>
      <c r="AK1374" s="23" t="s">
        <v>2501</v>
      </c>
      <c r="AL1374" s="23" t="s">
        <v>2501</v>
      </c>
      <c r="AM1374" s="23" t="s">
        <v>2501</v>
      </c>
      <c r="AN1374" s="23" t="s">
        <v>2501</v>
      </c>
      <c r="AO1374" s="30"/>
      <c r="AP1374" t="s">
        <v>2500</v>
      </c>
      <c r="AQ1374" t="s">
        <v>4040</v>
      </c>
      <c r="AR1374">
        <v>19495</v>
      </c>
      <c r="AS1374" s="2">
        <v>43831</v>
      </c>
      <c r="AT1374" s="2" t="s">
        <v>4041</v>
      </c>
    </row>
    <row r="1375" spans="1:46" x14ac:dyDescent="0.25">
      <c r="A1375" t="s">
        <v>5850</v>
      </c>
      <c r="B1375" s="23" t="s">
        <v>1035</v>
      </c>
      <c r="C1375" s="28" t="s">
        <v>5805</v>
      </c>
      <c r="D1375" s="27" t="s">
        <v>5805</v>
      </c>
      <c r="E1375" t="s">
        <v>2495</v>
      </c>
      <c r="F1375" t="s">
        <v>2495</v>
      </c>
      <c r="G1375" t="s">
        <v>2495</v>
      </c>
      <c r="H1375" t="s">
        <v>2495</v>
      </c>
      <c r="I1375" t="s">
        <v>2496</v>
      </c>
      <c r="J1375" s="23" t="s">
        <v>4036</v>
      </c>
      <c r="K1375" s="23" t="s">
        <v>2505</v>
      </c>
      <c r="L1375" s="23" t="s">
        <v>2499</v>
      </c>
      <c r="M1375" s="2">
        <v>43831</v>
      </c>
      <c r="N1375" s="30"/>
      <c r="O1375" s="30"/>
      <c r="P1375" s="30"/>
      <c r="V1375" t="s">
        <v>40</v>
      </c>
      <c r="W1375" t="s">
        <v>40</v>
      </c>
      <c r="X1375" t="s">
        <v>2502</v>
      </c>
      <c r="Y1375" t="s">
        <v>2503</v>
      </c>
      <c r="Z1375" s="23" t="s">
        <v>2504</v>
      </c>
      <c r="AA1375" s="23" t="s">
        <v>4033</v>
      </c>
      <c r="AB1375" s="23" t="s">
        <v>2506</v>
      </c>
      <c r="AC1375" s="23"/>
      <c r="AD1375" s="23"/>
      <c r="AE1375" s="23"/>
      <c r="AF1375" s="23" t="s">
        <v>40</v>
      </c>
      <c r="AG1375" s="23" t="s">
        <v>4037</v>
      </c>
      <c r="AH1375" s="23" t="s">
        <v>41</v>
      </c>
      <c r="AI1375" s="23" t="s">
        <v>4038</v>
      </c>
      <c r="AJ1375" s="23" t="s">
        <v>4039</v>
      </c>
      <c r="AK1375" s="23" t="s">
        <v>2501</v>
      </c>
      <c r="AL1375" s="23" t="s">
        <v>2501</v>
      </c>
      <c r="AM1375" s="23" t="s">
        <v>2501</v>
      </c>
      <c r="AN1375" s="23" t="s">
        <v>2501</v>
      </c>
      <c r="AO1375" s="30"/>
      <c r="AP1375" t="s">
        <v>2500</v>
      </c>
      <c r="AQ1375" t="s">
        <v>4040</v>
      </c>
      <c r="AR1375">
        <v>19495</v>
      </c>
      <c r="AS1375" s="2">
        <v>43831</v>
      </c>
      <c r="AT1375" s="2" t="s">
        <v>4041</v>
      </c>
    </row>
    <row r="1376" spans="1:46" x14ac:dyDescent="0.25">
      <c r="A1376" t="s">
        <v>5851</v>
      </c>
      <c r="B1376" s="23" t="s">
        <v>1036</v>
      </c>
      <c r="C1376" s="28" t="s">
        <v>5807</v>
      </c>
      <c r="D1376" s="26" t="s">
        <v>5807</v>
      </c>
      <c r="E1376" t="s">
        <v>2495</v>
      </c>
      <c r="F1376" t="s">
        <v>2495</v>
      </c>
      <c r="G1376" t="s">
        <v>2495</v>
      </c>
      <c r="H1376" t="s">
        <v>2495</v>
      </c>
      <c r="I1376" t="s">
        <v>2496</v>
      </c>
      <c r="J1376" s="23" t="s">
        <v>4036</v>
      </c>
      <c r="K1376" s="23" t="s">
        <v>2505</v>
      </c>
      <c r="L1376" s="23" t="s">
        <v>2499</v>
      </c>
      <c r="M1376" s="2">
        <v>43831</v>
      </c>
      <c r="N1376" s="30"/>
      <c r="O1376" s="30"/>
      <c r="P1376" s="30"/>
      <c r="V1376" t="s">
        <v>40</v>
      </c>
      <c r="W1376" t="s">
        <v>40</v>
      </c>
      <c r="X1376" t="s">
        <v>2502</v>
      </c>
      <c r="Y1376" t="s">
        <v>2503</v>
      </c>
      <c r="Z1376" s="23" t="s">
        <v>2504</v>
      </c>
      <c r="AA1376" s="23" t="s">
        <v>4033</v>
      </c>
      <c r="AB1376" s="23" t="s">
        <v>2506</v>
      </c>
      <c r="AC1376" s="23"/>
      <c r="AD1376" s="23"/>
      <c r="AE1376" s="23"/>
      <c r="AF1376" s="23" t="s">
        <v>40</v>
      </c>
      <c r="AG1376" s="23" t="s">
        <v>4037</v>
      </c>
      <c r="AH1376" s="23" t="s">
        <v>41</v>
      </c>
      <c r="AI1376" s="23" t="s">
        <v>4038</v>
      </c>
      <c r="AJ1376" s="23" t="s">
        <v>4039</v>
      </c>
      <c r="AK1376" s="23" t="s">
        <v>2501</v>
      </c>
      <c r="AL1376" s="23" t="s">
        <v>2501</v>
      </c>
      <c r="AM1376" s="23" t="s">
        <v>2501</v>
      </c>
      <c r="AN1376" s="23" t="s">
        <v>2501</v>
      </c>
      <c r="AO1376" s="30"/>
      <c r="AP1376" t="s">
        <v>2500</v>
      </c>
      <c r="AQ1376" t="s">
        <v>4040</v>
      </c>
      <c r="AR1376">
        <v>19495</v>
      </c>
      <c r="AS1376" s="2">
        <v>43831</v>
      </c>
      <c r="AT1376" s="2" t="s">
        <v>4041</v>
      </c>
    </row>
    <row r="1377" spans="1:46" x14ac:dyDescent="0.25">
      <c r="A1377" t="s">
        <v>5852</v>
      </c>
      <c r="B1377" s="23" t="s">
        <v>5796</v>
      </c>
      <c r="C1377" s="28" t="s">
        <v>5797</v>
      </c>
      <c r="D1377" s="27" t="s">
        <v>5797</v>
      </c>
      <c r="E1377" t="s">
        <v>2495</v>
      </c>
      <c r="F1377" t="s">
        <v>2495</v>
      </c>
      <c r="G1377" t="s">
        <v>2495</v>
      </c>
      <c r="H1377" t="s">
        <v>2495</v>
      </c>
      <c r="I1377" t="s">
        <v>2496</v>
      </c>
      <c r="J1377" s="23" t="s">
        <v>4036</v>
      </c>
      <c r="K1377" s="23" t="s">
        <v>2505</v>
      </c>
      <c r="L1377" s="23" t="s">
        <v>2499</v>
      </c>
      <c r="M1377" s="2">
        <v>43831</v>
      </c>
      <c r="N1377" s="30"/>
      <c r="O1377" s="30"/>
      <c r="P1377" s="30"/>
      <c r="V1377" t="s">
        <v>40</v>
      </c>
      <c r="W1377" t="s">
        <v>40</v>
      </c>
      <c r="X1377" t="s">
        <v>2502</v>
      </c>
      <c r="Y1377" t="s">
        <v>2503</v>
      </c>
      <c r="Z1377" s="23" t="s">
        <v>2504</v>
      </c>
      <c r="AA1377" s="23" t="s">
        <v>4033</v>
      </c>
      <c r="AB1377" s="23" t="s">
        <v>2506</v>
      </c>
      <c r="AC1377" s="23"/>
      <c r="AD1377" s="23"/>
      <c r="AE1377" s="23"/>
      <c r="AF1377" s="23" t="s">
        <v>40</v>
      </c>
      <c r="AG1377" s="23" t="s">
        <v>4037</v>
      </c>
      <c r="AH1377" s="23" t="s">
        <v>41</v>
      </c>
      <c r="AI1377" s="23" t="s">
        <v>4038</v>
      </c>
      <c r="AJ1377" s="23" t="s">
        <v>4039</v>
      </c>
      <c r="AK1377" s="23" t="s">
        <v>2501</v>
      </c>
      <c r="AL1377" s="23" t="s">
        <v>2501</v>
      </c>
      <c r="AM1377" s="23" t="s">
        <v>2501</v>
      </c>
      <c r="AN1377" s="23" t="s">
        <v>2501</v>
      </c>
      <c r="AO1377" s="30"/>
      <c r="AP1377" t="s">
        <v>2500</v>
      </c>
      <c r="AQ1377" t="s">
        <v>4040</v>
      </c>
      <c r="AR1377">
        <v>19495</v>
      </c>
      <c r="AS1377" s="2">
        <v>43831</v>
      </c>
      <c r="AT1377" s="2" t="s">
        <v>4041</v>
      </c>
    </row>
    <row r="1378" spans="1:46" x14ac:dyDescent="0.25">
      <c r="A1378" t="s">
        <v>5853</v>
      </c>
      <c r="B1378" s="23" t="s">
        <v>942</v>
      </c>
      <c r="C1378" s="26" t="s">
        <v>5854</v>
      </c>
      <c r="D1378" s="26" t="s">
        <v>5854</v>
      </c>
      <c r="E1378" t="s">
        <v>2495</v>
      </c>
      <c r="F1378" t="s">
        <v>2495</v>
      </c>
      <c r="G1378" t="s">
        <v>2495</v>
      </c>
      <c r="H1378" t="s">
        <v>2495</v>
      </c>
      <c r="I1378" t="s">
        <v>2496</v>
      </c>
      <c r="J1378" s="23" t="s">
        <v>4036</v>
      </c>
      <c r="K1378" s="23" t="s">
        <v>2505</v>
      </c>
      <c r="L1378" s="23" t="s">
        <v>2499</v>
      </c>
      <c r="M1378" s="2">
        <v>43831</v>
      </c>
      <c r="N1378" s="30"/>
      <c r="O1378" s="30"/>
      <c r="P1378" s="30"/>
      <c r="V1378" t="s">
        <v>40</v>
      </c>
      <c r="W1378" t="s">
        <v>40</v>
      </c>
      <c r="X1378" t="s">
        <v>2502</v>
      </c>
      <c r="Y1378" t="s">
        <v>2503</v>
      </c>
      <c r="Z1378" s="23" t="s">
        <v>2504</v>
      </c>
      <c r="AA1378" s="23" t="s">
        <v>4033</v>
      </c>
      <c r="AB1378" s="23" t="s">
        <v>2506</v>
      </c>
      <c r="AC1378" s="23"/>
      <c r="AD1378" s="23"/>
      <c r="AE1378" s="23"/>
      <c r="AF1378" s="23" t="s">
        <v>40</v>
      </c>
      <c r="AG1378" s="23" t="s">
        <v>4037</v>
      </c>
      <c r="AH1378" s="23" t="s">
        <v>41</v>
      </c>
      <c r="AI1378" s="23" t="s">
        <v>4038</v>
      </c>
      <c r="AJ1378" s="23" t="s">
        <v>4039</v>
      </c>
      <c r="AK1378" s="23" t="s">
        <v>2501</v>
      </c>
      <c r="AL1378" s="23" t="s">
        <v>2501</v>
      </c>
      <c r="AM1378" s="23" t="s">
        <v>2501</v>
      </c>
      <c r="AN1378" s="23" t="s">
        <v>2501</v>
      </c>
      <c r="AO1378" s="30"/>
      <c r="AP1378" t="s">
        <v>2500</v>
      </c>
      <c r="AQ1378" t="s">
        <v>4040</v>
      </c>
      <c r="AR1378">
        <v>19495</v>
      </c>
      <c r="AS1378" s="2">
        <v>43831</v>
      </c>
      <c r="AT1378" s="2" t="s">
        <v>4041</v>
      </c>
    </row>
    <row r="1379" spans="1:46" x14ac:dyDescent="0.25">
      <c r="A1379" t="s">
        <v>5855</v>
      </c>
      <c r="B1379" s="23" t="s">
        <v>5856</v>
      </c>
      <c r="C1379" s="27" t="s">
        <v>5857</v>
      </c>
      <c r="D1379" s="27" t="s">
        <v>5857</v>
      </c>
      <c r="E1379" t="s">
        <v>2495</v>
      </c>
      <c r="F1379" t="s">
        <v>2495</v>
      </c>
      <c r="G1379" t="s">
        <v>2495</v>
      </c>
      <c r="H1379" t="s">
        <v>2495</v>
      </c>
      <c r="I1379" t="s">
        <v>2496</v>
      </c>
      <c r="J1379" s="23" t="s">
        <v>4036</v>
      </c>
      <c r="K1379" s="23" t="s">
        <v>2505</v>
      </c>
      <c r="L1379" s="23" t="s">
        <v>2499</v>
      </c>
      <c r="M1379" s="2">
        <v>43831</v>
      </c>
      <c r="N1379" s="30"/>
      <c r="O1379" s="30"/>
      <c r="P1379" s="30"/>
      <c r="V1379" t="s">
        <v>40</v>
      </c>
      <c r="W1379" t="s">
        <v>40</v>
      </c>
      <c r="X1379" t="s">
        <v>2502</v>
      </c>
      <c r="Y1379" t="s">
        <v>2503</v>
      </c>
      <c r="Z1379" s="23" t="s">
        <v>2504</v>
      </c>
      <c r="AA1379" s="23" t="s">
        <v>4033</v>
      </c>
      <c r="AB1379" s="23" t="s">
        <v>2506</v>
      </c>
      <c r="AC1379" s="23"/>
      <c r="AD1379" s="23"/>
      <c r="AE1379" s="23"/>
      <c r="AF1379" s="23" t="s">
        <v>40</v>
      </c>
      <c r="AG1379" s="23" t="s">
        <v>4037</v>
      </c>
      <c r="AH1379" s="23" t="s">
        <v>41</v>
      </c>
      <c r="AI1379" s="23" t="s">
        <v>4038</v>
      </c>
      <c r="AJ1379" s="23" t="s">
        <v>4039</v>
      </c>
      <c r="AK1379" s="23" t="s">
        <v>2501</v>
      </c>
      <c r="AL1379" s="23" t="s">
        <v>2501</v>
      </c>
      <c r="AM1379" s="23" t="s">
        <v>2501</v>
      </c>
      <c r="AN1379" s="23" t="s">
        <v>2501</v>
      </c>
      <c r="AO1379" s="30"/>
      <c r="AP1379" t="s">
        <v>2500</v>
      </c>
      <c r="AQ1379" t="s">
        <v>4040</v>
      </c>
      <c r="AR1379">
        <v>19495</v>
      </c>
      <c r="AS1379" s="2">
        <v>43831</v>
      </c>
      <c r="AT1379" s="2" t="s">
        <v>4041</v>
      </c>
    </row>
    <row r="1380" spans="1:46" x14ac:dyDescent="0.25">
      <c r="A1380" t="s">
        <v>5858</v>
      </c>
      <c r="B1380" s="23" t="s">
        <v>1051</v>
      </c>
      <c r="C1380" s="28" t="s">
        <v>5859</v>
      </c>
      <c r="D1380" s="26" t="s">
        <v>5859</v>
      </c>
      <c r="E1380" t="s">
        <v>2495</v>
      </c>
      <c r="F1380" t="s">
        <v>2495</v>
      </c>
      <c r="G1380" t="s">
        <v>2495</v>
      </c>
      <c r="H1380" t="s">
        <v>2495</v>
      </c>
      <c r="I1380" t="s">
        <v>2496</v>
      </c>
      <c r="J1380" s="23" t="s">
        <v>4036</v>
      </c>
      <c r="K1380" s="23" t="s">
        <v>2505</v>
      </c>
      <c r="L1380" s="23" t="s">
        <v>2499</v>
      </c>
      <c r="M1380" s="2">
        <v>43831</v>
      </c>
      <c r="N1380" s="30"/>
      <c r="O1380" s="30"/>
      <c r="P1380" s="30"/>
      <c r="V1380" t="s">
        <v>40</v>
      </c>
      <c r="W1380" t="s">
        <v>40</v>
      </c>
      <c r="X1380" t="s">
        <v>2502</v>
      </c>
      <c r="Y1380" t="s">
        <v>2503</v>
      </c>
      <c r="Z1380" s="23" t="s">
        <v>2504</v>
      </c>
      <c r="AA1380" s="23" t="s">
        <v>4033</v>
      </c>
      <c r="AB1380" s="23" t="s">
        <v>2506</v>
      </c>
      <c r="AC1380" s="23"/>
      <c r="AD1380" s="23"/>
      <c r="AE1380" s="23"/>
      <c r="AF1380" s="23" t="s">
        <v>40</v>
      </c>
      <c r="AG1380" s="23" t="s">
        <v>4037</v>
      </c>
      <c r="AH1380" s="23" t="s">
        <v>41</v>
      </c>
      <c r="AI1380" s="23" t="s">
        <v>4038</v>
      </c>
      <c r="AJ1380" s="23" t="s">
        <v>4039</v>
      </c>
      <c r="AK1380" s="23" t="s">
        <v>2501</v>
      </c>
      <c r="AL1380" s="23" t="s">
        <v>2501</v>
      </c>
      <c r="AM1380" s="23" t="s">
        <v>2501</v>
      </c>
      <c r="AN1380" s="23" t="s">
        <v>2501</v>
      </c>
      <c r="AO1380" s="30"/>
      <c r="AP1380" t="s">
        <v>2500</v>
      </c>
      <c r="AQ1380" t="s">
        <v>4040</v>
      </c>
      <c r="AR1380">
        <v>19495</v>
      </c>
      <c r="AS1380" s="2">
        <v>43831</v>
      </c>
      <c r="AT1380" s="2" t="s">
        <v>4041</v>
      </c>
    </row>
    <row r="1381" spans="1:46" x14ac:dyDescent="0.25">
      <c r="A1381" t="s">
        <v>5860</v>
      </c>
      <c r="B1381" s="23" t="s">
        <v>5861</v>
      </c>
      <c r="C1381" s="27" t="s">
        <v>5862</v>
      </c>
      <c r="D1381" s="27" t="s">
        <v>5862</v>
      </c>
      <c r="E1381" t="s">
        <v>2495</v>
      </c>
      <c r="F1381" t="s">
        <v>2495</v>
      </c>
      <c r="G1381" t="s">
        <v>2495</v>
      </c>
      <c r="H1381" t="s">
        <v>2495</v>
      </c>
      <c r="I1381" t="s">
        <v>2496</v>
      </c>
      <c r="J1381" s="23" t="s">
        <v>4036</v>
      </c>
      <c r="K1381" s="23" t="s">
        <v>2505</v>
      </c>
      <c r="L1381" s="23" t="s">
        <v>2499</v>
      </c>
      <c r="M1381" s="2">
        <v>43831</v>
      </c>
      <c r="N1381" s="30"/>
      <c r="O1381" s="30"/>
      <c r="P1381" s="30"/>
      <c r="V1381" t="s">
        <v>40</v>
      </c>
      <c r="W1381" t="s">
        <v>40</v>
      </c>
      <c r="X1381" t="s">
        <v>2502</v>
      </c>
      <c r="Y1381" t="s">
        <v>2503</v>
      </c>
      <c r="Z1381" s="23" t="s">
        <v>2504</v>
      </c>
      <c r="AA1381" s="23" t="s">
        <v>4033</v>
      </c>
      <c r="AB1381" s="23" t="s">
        <v>2506</v>
      </c>
      <c r="AC1381" s="23"/>
      <c r="AD1381" s="23"/>
      <c r="AE1381" s="23"/>
      <c r="AF1381" s="23" t="s">
        <v>40</v>
      </c>
      <c r="AG1381" s="23" t="s">
        <v>4037</v>
      </c>
      <c r="AH1381" s="23" t="s">
        <v>41</v>
      </c>
      <c r="AI1381" s="23" t="s">
        <v>4038</v>
      </c>
      <c r="AJ1381" s="23" t="s">
        <v>4039</v>
      </c>
      <c r="AK1381" s="23" t="s">
        <v>2501</v>
      </c>
      <c r="AL1381" s="23" t="s">
        <v>2501</v>
      </c>
      <c r="AM1381" s="23" t="s">
        <v>2501</v>
      </c>
      <c r="AN1381" s="23" t="s">
        <v>2501</v>
      </c>
      <c r="AO1381" s="30"/>
      <c r="AP1381" t="s">
        <v>2500</v>
      </c>
      <c r="AQ1381" t="s">
        <v>4040</v>
      </c>
      <c r="AR1381">
        <v>19495</v>
      </c>
      <c r="AS1381" s="2">
        <v>43831</v>
      </c>
      <c r="AT1381" s="2" t="s">
        <v>4041</v>
      </c>
    </row>
    <row r="1382" spans="1:46" x14ac:dyDescent="0.25">
      <c r="A1382" t="s">
        <v>5863</v>
      </c>
      <c r="B1382" s="23" t="s">
        <v>5864</v>
      </c>
      <c r="C1382" s="26" t="s">
        <v>5865</v>
      </c>
      <c r="D1382" s="26" t="s">
        <v>5865</v>
      </c>
      <c r="E1382" t="s">
        <v>2495</v>
      </c>
      <c r="F1382" t="s">
        <v>2495</v>
      </c>
      <c r="G1382" t="s">
        <v>2495</v>
      </c>
      <c r="H1382" t="s">
        <v>2495</v>
      </c>
      <c r="I1382" t="s">
        <v>2496</v>
      </c>
      <c r="J1382" s="23" t="s">
        <v>4036</v>
      </c>
      <c r="K1382" s="23" t="s">
        <v>2505</v>
      </c>
      <c r="L1382" s="23" t="s">
        <v>2499</v>
      </c>
      <c r="M1382" s="2">
        <v>43831</v>
      </c>
      <c r="N1382" s="30"/>
      <c r="O1382" s="30"/>
      <c r="P1382" s="30"/>
      <c r="V1382" t="s">
        <v>40</v>
      </c>
      <c r="W1382" t="s">
        <v>40</v>
      </c>
      <c r="X1382" t="s">
        <v>2502</v>
      </c>
      <c r="Y1382" t="s">
        <v>2503</v>
      </c>
      <c r="Z1382" s="23" t="s">
        <v>2504</v>
      </c>
      <c r="AA1382" s="23" t="s">
        <v>4033</v>
      </c>
      <c r="AB1382" s="23" t="s">
        <v>2506</v>
      </c>
      <c r="AC1382" s="23"/>
      <c r="AD1382" s="23"/>
      <c r="AE1382" s="23"/>
      <c r="AF1382" s="23" t="s">
        <v>40</v>
      </c>
      <c r="AG1382" s="23" t="s">
        <v>4037</v>
      </c>
      <c r="AH1382" s="23" t="s">
        <v>41</v>
      </c>
      <c r="AI1382" s="23" t="s">
        <v>4038</v>
      </c>
      <c r="AJ1382" s="23" t="s">
        <v>4039</v>
      </c>
      <c r="AK1382" s="23" t="s">
        <v>2501</v>
      </c>
      <c r="AL1382" s="23" t="s">
        <v>2501</v>
      </c>
      <c r="AM1382" s="23" t="s">
        <v>2501</v>
      </c>
      <c r="AN1382" s="23" t="s">
        <v>2501</v>
      </c>
      <c r="AO1382" s="30"/>
      <c r="AP1382" t="s">
        <v>2500</v>
      </c>
      <c r="AQ1382" t="s">
        <v>4040</v>
      </c>
      <c r="AR1382">
        <v>19495</v>
      </c>
      <c r="AS1382" s="2">
        <v>43831</v>
      </c>
      <c r="AT1382" s="2" t="s">
        <v>4041</v>
      </c>
    </row>
    <row r="1383" spans="1:46" x14ac:dyDescent="0.25">
      <c r="A1383" t="s">
        <v>5866</v>
      </c>
      <c r="B1383" s="23" t="s">
        <v>5867</v>
      </c>
      <c r="C1383" s="27" t="s">
        <v>5868</v>
      </c>
      <c r="D1383" s="27" t="s">
        <v>5868</v>
      </c>
      <c r="E1383" t="s">
        <v>2495</v>
      </c>
      <c r="F1383" t="s">
        <v>2495</v>
      </c>
      <c r="G1383" t="s">
        <v>2495</v>
      </c>
      <c r="H1383" t="s">
        <v>2495</v>
      </c>
      <c r="I1383" t="s">
        <v>2496</v>
      </c>
      <c r="J1383" s="23" t="s">
        <v>4036</v>
      </c>
      <c r="K1383" s="23" t="s">
        <v>2505</v>
      </c>
      <c r="L1383" s="23" t="s">
        <v>2499</v>
      </c>
      <c r="M1383" s="2">
        <v>43831</v>
      </c>
      <c r="N1383" s="30"/>
      <c r="O1383" s="30"/>
      <c r="P1383" s="30"/>
      <c r="V1383" t="s">
        <v>40</v>
      </c>
      <c r="W1383" t="s">
        <v>40</v>
      </c>
      <c r="X1383" t="s">
        <v>2502</v>
      </c>
      <c r="Y1383" t="s">
        <v>2503</v>
      </c>
      <c r="Z1383" s="23" t="s">
        <v>2504</v>
      </c>
      <c r="AA1383" s="23" t="s">
        <v>4033</v>
      </c>
      <c r="AB1383" s="23" t="s">
        <v>2506</v>
      </c>
      <c r="AC1383" s="23"/>
      <c r="AD1383" s="23"/>
      <c r="AE1383" s="23"/>
      <c r="AF1383" s="23" t="s">
        <v>40</v>
      </c>
      <c r="AG1383" s="23" t="s">
        <v>4037</v>
      </c>
      <c r="AH1383" s="23" t="s">
        <v>41</v>
      </c>
      <c r="AI1383" s="23" t="s">
        <v>4038</v>
      </c>
      <c r="AJ1383" s="23" t="s">
        <v>4039</v>
      </c>
      <c r="AK1383" s="23" t="s">
        <v>2501</v>
      </c>
      <c r="AL1383" s="23" t="s">
        <v>2501</v>
      </c>
      <c r="AM1383" s="23" t="s">
        <v>2501</v>
      </c>
      <c r="AN1383" s="23" t="s">
        <v>2501</v>
      </c>
      <c r="AO1383" s="30"/>
      <c r="AP1383" t="s">
        <v>2500</v>
      </c>
      <c r="AQ1383" t="s">
        <v>4040</v>
      </c>
      <c r="AR1383">
        <v>19495</v>
      </c>
      <c r="AS1383" s="2">
        <v>43831</v>
      </c>
      <c r="AT1383" s="2" t="s">
        <v>4041</v>
      </c>
    </row>
    <row r="1384" spans="1:46" x14ac:dyDescent="0.25">
      <c r="A1384" t="s">
        <v>5869</v>
      </c>
      <c r="B1384" s="23" t="s">
        <v>2885</v>
      </c>
      <c r="C1384" s="28" t="s">
        <v>2886</v>
      </c>
      <c r="D1384" s="26" t="s">
        <v>2886</v>
      </c>
      <c r="E1384" t="s">
        <v>2495</v>
      </c>
      <c r="F1384" t="s">
        <v>2495</v>
      </c>
      <c r="G1384" t="s">
        <v>2495</v>
      </c>
      <c r="H1384" t="s">
        <v>2495</v>
      </c>
      <c r="I1384" t="s">
        <v>2496</v>
      </c>
      <c r="J1384" s="23" t="s">
        <v>4036</v>
      </c>
      <c r="K1384" s="23" t="s">
        <v>2505</v>
      </c>
      <c r="L1384" s="23" t="s">
        <v>2499</v>
      </c>
      <c r="M1384" s="2">
        <v>43831</v>
      </c>
      <c r="N1384" s="30"/>
      <c r="O1384" s="30"/>
      <c r="P1384" s="30"/>
      <c r="V1384" t="s">
        <v>40</v>
      </c>
      <c r="W1384" t="s">
        <v>40</v>
      </c>
      <c r="X1384" t="s">
        <v>2502</v>
      </c>
      <c r="Y1384" t="s">
        <v>2503</v>
      </c>
      <c r="Z1384" s="23" t="s">
        <v>2504</v>
      </c>
      <c r="AA1384" s="23" t="s">
        <v>4033</v>
      </c>
      <c r="AB1384" s="23" t="s">
        <v>2506</v>
      </c>
      <c r="AC1384" s="23"/>
      <c r="AD1384" s="23"/>
      <c r="AE1384" s="23"/>
      <c r="AF1384" s="23" t="s">
        <v>40</v>
      </c>
      <c r="AG1384" s="23" t="s">
        <v>4037</v>
      </c>
      <c r="AH1384" s="23" t="s">
        <v>41</v>
      </c>
      <c r="AI1384" s="23" t="s">
        <v>4038</v>
      </c>
      <c r="AJ1384" s="23" t="s">
        <v>4039</v>
      </c>
      <c r="AK1384" s="23" t="s">
        <v>2501</v>
      </c>
      <c r="AL1384" s="23" t="s">
        <v>2501</v>
      </c>
      <c r="AM1384" s="23" t="s">
        <v>2501</v>
      </c>
      <c r="AN1384" s="23" t="s">
        <v>2501</v>
      </c>
      <c r="AO1384" s="30"/>
      <c r="AP1384" t="s">
        <v>2500</v>
      </c>
      <c r="AQ1384" t="s">
        <v>4040</v>
      </c>
      <c r="AR1384">
        <v>19495</v>
      </c>
      <c r="AS1384" s="2">
        <v>43831</v>
      </c>
      <c r="AT1384" s="2" t="s">
        <v>4041</v>
      </c>
    </row>
    <row r="1385" spans="1:46" x14ac:dyDescent="0.25">
      <c r="A1385" t="s">
        <v>5870</v>
      </c>
      <c r="B1385" s="23" t="s">
        <v>5871</v>
      </c>
      <c r="C1385" s="27" t="s">
        <v>5872</v>
      </c>
      <c r="D1385" s="27" t="s">
        <v>5872</v>
      </c>
      <c r="E1385" t="s">
        <v>2495</v>
      </c>
      <c r="F1385" t="s">
        <v>2495</v>
      </c>
      <c r="G1385" t="s">
        <v>2495</v>
      </c>
      <c r="H1385" t="s">
        <v>2495</v>
      </c>
      <c r="I1385" t="s">
        <v>2496</v>
      </c>
      <c r="J1385" s="23" t="s">
        <v>4036</v>
      </c>
      <c r="K1385" s="23" t="s">
        <v>2505</v>
      </c>
      <c r="L1385" s="23" t="s">
        <v>2499</v>
      </c>
      <c r="M1385" s="2">
        <v>43831</v>
      </c>
      <c r="N1385" s="30"/>
      <c r="O1385" s="30"/>
      <c r="P1385" s="30"/>
      <c r="V1385" t="s">
        <v>40</v>
      </c>
      <c r="W1385" t="s">
        <v>40</v>
      </c>
      <c r="X1385" t="s">
        <v>2502</v>
      </c>
      <c r="Y1385" t="s">
        <v>2503</v>
      </c>
      <c r="Z1385" s="23" t="s">
        <v>2504</v>
      </c>
      <c r="AA1385" s="23" t="s">
        <v>4033</v>
      </c>
      <c r="AB1385" s="23" t="s">
        <v>2506</v>
      </c>
      <c r="AC1385" s="23"/>
      <c r="AD1385" s="23"/>
      <c r="AE1385" s="23"/>
      <c r="AF1385" s="23" t="s">
        <v>40</v>
      </c>
      <c r="AG1385" s="23" t="s">
        <v>4037</v>
      </c>
      <c r="AH1385" s="23" t="s">
        <v>41</v>
      </c>
      <c r="AI1385" s="23" t="s">
        <v>4038</v>
      </c>
      <c r="AJ1385" s="23" t="s">
        <v>4039</v>
      </c>
      <c r="AK1385" s="23" t="s">
        <v>2501</v>
      </c>
      <c r="AL1385" s="23" t="s">
        <v>2501</v>
      </c>
      <c r="AM1385" s="23" t="s">
        <v>2501</v>
      </c>
      <c r="AN1385" s="23" t="s">
        <v>2501</v>
      </c>
      <c r="AO1385" s="30"/>
      <c r="AP1385" t="s">
        <v>2500</v>
      </c>
      <c r="AQ1385" t="s">
        <v>4040</v>
      </c>
      <c r="AR1385">
        <v>19495</v>
      </c>
      <c r="AS1385" s="2">
        <v>43831</v>
      </c>
      <c r="AT1385" s="2" t="s">
        <v>4041</v>
      </c>
    </row>
    <row r="1386" spans="1:46" x14ac:dyDescent="0.25">
      <c r="A1386" t="s">
        <v>5873</v>
      </c>
      <c r="B1386" s="23" t="s">
        <v>5874</v>
      </c>
      <c r="C1386" s="26" t="s">
        <v>5875</v>
      </c>
      <c r="D1386" s="26" t="s">
        <v>5875</v>
      </c>
      <c r="E1386" t="s">
        <v>2495</v>
      </c>
      <c r="F1386" t="s">
        <v>2495</v>
      </c>
      <c r="G1386" t="s">
        <v>2495</v>
      </c>
      <c r="H1386" t="s">
        <v>2495</v>
      </c>
      <c r="I1386" t="s">
        <v>2496</v>
      </c>
      <c r="J1386" s="23" t="s">
        <v>4036</v>
      </c>
      <c r="K1386" s="23" t="s">
        <v>2505</v>
      </c>
      <c r="L1386" s="23" t="s">
        <v>2499</v>
      </c>
      <c r="M1386" s="2">
        <v>43831</v>
      </c>
      <c r="N1386" s="30"/>
      <c r="O1386" s="30"/>
      <c r="P1386" s="30"/>
      <c r="V1386" t="s">
        <v>40</v>
      </c>
      <c r="W1386" t="s">
        <v>40</v>
      </c>
      <c r="X1386" t="s">
        <v>2502</v>
      </c>
      <c r="Y1386" t="s">
        <v>2503</v>
      </c>
      <c r="Z1386" s="23" t="s">
        <v>2504</v>
      </c>
      <c r="AA1386" s="23" t="s">
        <v>4033</v>
      </c>
      <c r="AB1386" s="23" t="s">
        <v>2506</v>
      </c>
      <c r="AC1386" s="23"/>
      <c r="AD1386" s="23"/>
      <c r="AE1386" s="23"/>
      <c r="AF1386" s="23" t="s">
        <v>40</v>
      </c>
      <c r="AG1386" s="23" t="s">
        <v>4037</v>
      </c>
      <c r="AH1386" s="23" t="s">
        <v>41</v>
      </c>
      <c r="AI1386" s="23" t="s">
        <v>4038</v>
      </c>
      <c r="AJ1386" s="23" t="s">
        <v>4039</v>
      </c>
      <c r="AK1386" s="23" t="s">
        <v>2501</v>
      </c>
      <c r="AL1386" s="23" t="s">
        <v>2501</v>
      </c>
      <c r="AM1386" s="23" t="s">
        <v>2501</v>
      </c>
      <c r="AN1386" s="23" t="s">
        <v>2501</v>
      </c>
      <c r="AO1386" s="30"/>
      <c r="AP1386" t="s">
        <v>2500</v>
      </c>
      <c r="AQ1386" t="s">
        <v>4040</v>
      </c>
      <c r="AR1386">
        <v>19495</v>
      </c>
      <c r="AS1386" s="2">
        <v>43831</v>
      </c>
      <c r="AT1386" s="2" t="s">
        <v>4041</v>
      </c>
    </row>
    <row r="1387" spans="1:46" x14ac:dyDescent="0.25">
      <c r="A1387" t="s">
        <v>5876</v>
      </c>
      <c r="B1387" s="23" t="s">
        <v>1129</v>
      </c>
      <c r="C1387" s="27" t="s">
        <v>5877</v>
      </c>
      <c r="D1387" s="27" t="s">
        <v>5877</v>
      </c>
      <c r="E1387" t="s">
        <v>2495</v>
      </c>
      <c r="F1387" t="s">
        <v>2495</v>
      </c>
      <c r="G1387" t="s">
        <v>2495</v>
      </c>
      <c r="H1387" t="s">
        <v>2495</v>
      </c>
      <c r="I1387" t="s">
        <v>2496</v>
      </c>
      <c r="J1387" s="23" t="s">
        <v>4036</v>
      </c>
      <c r="K1387" s="23" t="s">
        <v>2505</v>
      </c>
      <c r="L1387" s="23" t="s">
        <v>2499</v>
      </c>
      <c r="M1387" s="2">
        <v>43831</v>
      </c>
      <c r="N1387" s="30"/>
      <c r="O1387" s="30"/>
      <c r="P1387" s="30"/>
      <c r="V1387" t="s">
        <v>40</v>
      </c>
      <c r="W1387" t="s">
        <v>40</v>
      </c>
      <c r="X1387" t="s">
        <v>2502</v>
      </c>
      <c r="Y1387" t="s">
        <v>2503</v>
      </c>
      <c r="Z1387" s="23" t="s">
        <v>2504</v>
      </c>
      <c r="AA1387" s="23" t="s">
        <v>4033</v>
      </c>
      <c r="AB1387" s="23" t="s">
        <v>2506</v>
      </c>
      <c r="AC1387" s="23"/>
      <c r="AD1387" s="23"/>
      <c r="AE1387" s="23"/>
      <c r="AF1387" s="23" t="s">
        <v>40</v>
      </c>
      <c r="AG1387" s="23" t="s">
        <v>4037</v>
      </c>
      <c r="AH1387" s="23" t="s">
        <v>41</v>
      </c>
      <c r="AI1387" s="23" t="s">
        <v>4038</v>
      </c>
      <c r="AJ1387" s="23" t="s">
        <v>4039</v>
      </c>
      <c r="AK1387" s="23" t="s">
        <v>2501</v>
      </c>
      <c r="AL1387" s="23" t="s">
        <v>2501</v>
      </c>
      <c r="AM1387" s="23" t="s">
        <v>2501</v>
      </c>
      <c r="AN1387" s="23" t="s">
        <v>2501</v>
      </c>
      <c r="AO1387" s="30"/>
      <c r="AP1387" t="s">
        <v>2500</v>
      </c>
      <c r="AQ1387" t="s">
        <v>4040</v>
      </c>
      <c r="AR1387">
        <v>19495</v>
      </c>
      <c r="AS1387" s="2">
        <v>43831</v>
      </c>
      <c r="AT1387" s="2" t="s">
        <v>4041</v>
      </c>
    </row>
    <row r="1388" spans="1:46" x14ac:dyDescent="0.25">
      <c r="A1388" t="s">
        <v>5878</v>
      </c>
      <c r="B1388" s="23" t="s">
        <v>5879</v>
      </c>
      <c r="C1388" s="26" t="s">
        <v>5880</v>
      </c>
      <c r="D1388" s="26" t="s">
        <v>5880</v>
      </c>
      <c r="E1388" t="s">
        <v>2495</v>
      </c>
      <c r="F1388" t="s">
        <v>2495</v>
      </c>
      <c r="G1388" t="s">
        <v>2495</v>
      </c>
      <c r="H1388" t="s">
        <v>2495</v>
      </c>
      <c r="I1388" t="s">
        <v>2496</v>
      </c>
      <c r="J1388" s="23" t="s">
        <v>4036</v>
      </c>
      <c r="K1388" s="23" t="s">
        <v>2505</v>
      </c>
      <c r="L1388" s="23" t="s">
        <v>2499</v>
      </c>
      <c r="M1388" s="2">
        <v>43831</v>
      </c>
      <c r="N1388" s="30"/>
      <c r="O1388" s="30"/>
      <c r="P1388" s="30"/>
      <c r="V1388" t="s">
        <v>40</v>
      </c>
      <c r="W1388" t="s">
        <v>40</v>
      </c>
      <c r="X1388" t="s">
        <v>2502</v>
      </c>
      <c r="Y1388" t="s">
        <v>2503</v>
      </c>
      <c r="Z1388" s="23" t="s">
        <v>2504</v>
      </c>
      <c r="AA1388" s="23" t="s">
        <v>4033</v>
      </c>
      <c r="AB1388" s="23" t="s">
        <v>2506</v>
      </c>
      <c r="AC1388" s="23"/>
      <c r="AD1388" s="23"/>
      <c r="AE1388" s="23"/>
      <c r="AF1388" s="23" t="s">
        <v>40</v>
      </c>
      <c r="AG1388" s="23" t="s">
        <v>4037</v>
      </c>
      <c r="AH1388" s="23" t="s">
        <v>41</v>
      </c>
      <c r="AI1388" s="23" t="s">
        <v>4038</v>
      </c>
      <c r="AJ1388" s="23" t="s">
        <v>4039</v>
      </c>
      <c r="AK1388" s="23" t="s">
        <v>2501</v>
      </c>
      <c r="AL1388" s="23" t="s">
        <v>2501</v>
      </c>
      <c r="AM1388" s="23" t="s">
        <v>2501</v>
      </c>
      <c r="AN1388" s="23" t="s">
        <v>2501</v>
      </c>
      <c r="AO1388" s="30"/>
      <c r="AP1388" t="s">
        <v>2500</v>
      </c>
      <c r="AQ1388" t="s">
        <v>4040</v>
      </c>
      <c r="AR1388">
        <v>19495</v>
      </c>
      <c r="AS1388" s="2">
        <v>43831</v>
      </c>
      <c r="AT1388" s="2" t="s">
        <v>4041</v>
      </c>
    </row>
    <row r="1389" spans="1:46" x14ac:dyDescent="0.25">
      <c r="A1389" t="s">
        <v>5881</v>
      </c>
      <c r="B1389" s="23" t="s">
        <v>5882</v>
      </c>
      <c r="C1389" s="27" t="s">
        <v>5883</v>
      </c>
      <c r="D1389" s="27" t="s">
        <v>5883</v>
      </c>
      <c r="E1389" t="s">
        <v>2495</v>
      </c>
      <c r="F1389" t="s">
        <v>2495</v>
      </c>
      <c r="G1389" t="s">
        <v>2495</v>
      </c>
      <c r="H1389" t="s">
        <v>2495</v>
      </c>
      <c r="I1389" t="s">
        <v>2496</v>
      </c>
      <c r="J1389" s="23" t="s">
        <v>4036</v>
      </c>
      <c r="K1389" s="23" t="s">
        <v>2505</v>
      </c>
      <c r="L1389" s="23" t="s">
        <v>2499</v>
      </c>
      <c r="M1389" s="2">
        <v>43831</v>
      </c>
      <c r="N1389" s="30"/>
      <c r="O1389" s="30"/>
      <c r="P1389" s="30"/>
      <c r="V1389" t="s">
        <v>40</v>
      </c>
      <c r="W1389" t="s">
        <v>40</v>
      </c>
      <c r="X1389" t="s">
        <v>2502</v>
      </c>
      <c r="Y1389" t="s">
        <v>2503</v>
      </c>
      <c r="Z1389" s="23" t="s">
        <v>2504</v>
      </c>
      <c r="AA1389" s="23" t="s">
        <v>4033</v>
      </c>
      <c r="AB1389" s="23" t="s">
        <v>2506</v>
      </c>
      <c r="AC1389" s="23"/>
      <c r="AD1389" s="23"/>
      <c r="AE1389" s="23"/>
      <c r="AF1389" s="23" t="s">
        <v>40</v>
      </c>
      <c r="AG1389" s="23" t="s">
        <v>4037</v>
      </c>
      <c r="AH1389" s="23" t="s">
        <v>41</v>
      </c>
      <c r="AI1389" s="23" t="s">
        <v>4038</v>
      </c>
      <c r="AJ1389" s="23" t="s">
        <v>4039</v>
      </c>
      <c r="AK1389" s="23" t="s">
        <v>2501</v>
      </c>
      <c r="AL1389" s="23" t="s">
        <v>2501</v>
      </c>
      <c r="AM1389" s="23" t="s">
        <v>2501</v>
      </c>
      <c r="AN1389" s="23" t="s">
        <v>2501</v>
      </c>
      <c r="AO1389" s="30"/>
      <c r="AP1389" t="s">
        <v>2500</v>
      </c>
      <c r="AQ1389" t="s">
        <v>4040</v>
      </c>
      <c r="AR1389">
        <v>19495</v>
      </c>
      <c r="AS1389" s="2">
        <v>43831</v>
      </c>
      <c r="AT1389" s="2" t="s">
        <v>4041</v>
      </c>
    </row>
    <row r="1390" spans="1:46" x14ac:dyDescent="0.25">
      <c r="A1390" t="s">
        <v>5884</v>
      </c>
      <c r="B1390" s="23" t="s">
        <v>1049</v>
      </c>
      <c r="C1390" s="28" t="s">
        <v>5885</v>
      </c>
      <c r="D1390" s="26" t="s">
        <v>5885</v>
      </c>
      <c r="E1390" t="s">
        <v>2495</v>
      </c>
      <c r="F1390" t="s">
        <v>2495</v>
      </c>
      <c r="G1390" t="s">
        <v>2495</v>
      </c>
      <c r="H1390" t="s">
        <v>2495</v>
      </c>
      <c r="I1390" t="s">
        <v>2496</v>
      </c>
      <c r="J1390" s="23" t="s">
        <v>4036</v>
      </c>
      <c r="K1390" s="23" t="s">
        <v>2505</v>
      </c>
      <c r="L1390" s="23" t="s">
        <v>2499</v>
      </c>
      <c r="M1390" s="2">
        <v>43831</v>
      </c>
      <c r="N1390" s="30"/>
      <c r="O1390" s="30"/>
      <c r="P1390" s="30"/>
      <c r="V1390" t="s">
        <v>40</v>
      </c>
      <c r="W1390" t="s">
        <v>40</v>
      </c>
      <c r="X1390" t="s">
        <v>2502</v>
      </c>
      <c r="Y1390" t="s">
        <v>2503</v>
      </c>
      <c r="Z1390" s="23" t="s">
        <v>2504</v>
      </c>
      <c r="AA1390" s="23" t="s">
        <v>4033</v>
      </c>
      <c r="AB1390" s="23" t="s">
        <v>2506</v>
      </c>
      <c r="AC1390" s="23"/>
      <c r="AD1390" s="23"/>
      <c r="AE1390" s="23"/>
      <c r="AF1390" s="23" t="s">
        <v>40</v>
      </c>
      <c r="AG1390" s="23" t="s">
        <v>4037</v>
      </c>
      <c r="AH1390" s="23" t="s">
        <v>41</v>
      </c>
      <c r="AI1390" s="23" t="s">
        <v>4038</v>
      </c>
      <c r="AJ1390" s="23" t="s">
        <v>4039</v>
      </c>
      <c r="AK1390" s="23" t="s">
        <v>2501</v>
      </c>
      <c r="AL1390" s="23" t="s">
        <v>2501</v>
      </c>
      <c r="AM1390" s="23" t="s">
        <v>2501</v>
      </c>
      <c r="AN1390" s="23" t="s">
        <v>2501</v>
      </c>
      <c r="AO1390" s="30"/>
      <c r="AP1390" t="s">
        <v>2500</v>
      </c>
      <c r="AQ1390" t="s">
        <v>4040</v>
      </c>
      <c r="AR1390">
        <v>19495</v>
      </c>
      <c r="AS1390" s="2">
        <v>43831</v>
      </c>
      <c r="AT1390" s="2" t="s">
        <v>4041</v>
      </c>
    </row>
    <row r="1391" spans="1:46" x14ac:dyDescent="0.25">
      <c r="A1391" t="s">
        <v>5886</v>
      </c>
      <c r="B1391" s="23" t="s">
        <v>1050</v>
      </c>
      <c r="C1391" s="28" t="s">
        <v>5887</v>
      </c>
      <c r="D1391" s="27" t="s">
        <v>5887</v>
      </c>
      <c r="E1391" t="s">
        <v>2495</v>
      </c>
      <c r="F1391" t="s">
        <v>2495</v>
      </c>
      <c r="G1391" t="s">
        <v>2495</v>
      </c>
      <c r="H1391" t="s">
        <v>2495</v>
      </c>
      <c r="I1391" t="s">
        <v>2496</v>
      </c>
      <c r="J1391" s="23" t="s">
        <v>4036</v>
      </c>
      <c r="K1391" s="23" t="s">
        <v>2505</v>
      </c>
      <c r="L1391" s="23" t="s">
        <v>2499</v>
      </c>
      <c r="M1391" s="2">
        <v>43831</v>
      </c>
      <c r="N1391" s="30"/>
      <c r="O1391" s="30"/>
      <c r="P1391" s="30"/>
      <c r="V1391" t="s">
        <v>40</v>
      </c>
      <c r="W1391" t="s">
        <v>40</v>
      </c>
      <c r="X1391" t="s">
        <v>2502</v>
      </c>
      <c r="Y1391" t="s">
        <v>2503</v>
      </c>
      <c r="Z1391" s="23" t="s">
        <v>2504</v>
      </c>
      <c r="AA1391" s="23" t="s">
        <v>4033</v>
      </c>
      <c r="AB1391" s="23" t="s">
        <v>2506</v>
      </c>
      <c r="AC1391" s="23"/>
      <c r="AD1391" s="23"/>
      <c r="AE1391" s="23"/>
      <c r="AF1391" s="23" t="s">
        <v>40</v>
      </c>
      <c r="AG1391" s="23" t="s">
        <v>4037</v>
      </c>
      <c r="AH1391" s="23" t="s">
        <v>41</v>
      </c>
      <c r="AI1391" s="23" t="s">
        <v>4038</v>
      </c>
      <c r="AJ1391" s="23" t="s">
        <v>4039</v>
      </c>
      <c r="AK1391" s="23" t="s">
        <v>2501</v>
      </c>
      <c r="AL1391" s="23" t="s">
        <v>2501</v>
      </c>
      <c r="AM1391" s="23" t="s">
        <v>2501</v>
      </c>
      <c r="AN1391" s="23" t="s">
        <v>2501</v>
      </c>
      <c r="AO1391" s="30"/>
      <c r="AP1391" t="s">
        <v>2500</v>
      </c>
      <c r="AQ1391" t="s">
        <v>4040</v>
      </c>
      <c r="AR1391">
        <v>19495</v>
      </c>
      <c r="AS1391" s="2">
        <v>43831</v>
      </c>
      <c r="AT1391" s="2" t="s">
        <v>4041</v>
      </c>
    </row>
    <row r="1392" spans="1:46" x14ac:dyDescent="0.25">
      <c r="A1392" t="s">
        <v>5888</v>
      </c>
      <c r="B1392" s="23" t="s">
        <v>5889</v>
      </c>
      <c r="C1392" s="26" t="s">
        <v>5890</v>
      </c>
      <c r="D1392" s="26" t="s">
        <v>5890</v>
      </c>
      <c r="E1392" t="s">
        <v>2495</v>
      </c>
      <c r="F1392" t="s">
        <v>2495</v>
      </c>
      <c r="G1392" t="s">
        <v>2495</v>
      </c>
      <c r="H1392" t="s">
        <v>2495</v>
      </c>
      <c r="I1392" t="s">
        <v>2496</v>
      </c>
      <c r="J1392" s="23" t="s">
        <v>4036</v>
      </c>
      <c r="K1392" s="23" t="s">
        <v>2505</v>
      </c>
      <c r="L1392" s="23" t="s">
        <v>2499</v>
      </c>
      <c r="M1392" s="2">
        <v>43831</v>
      </c>
      <c r="N1392" s="30"/>
      <c r="O1392" s="30"/>
      <c r="P1392" s="30"/>
      <c r="V1392" t="s">
        <v>40</v>
      </c>
      <c r="W1392" t="s">
        <v>40</v>
      </c>
      <c r="X1392" t="s">
        <v>2502</v>
      </c>
      <c r="Y1392" t="s">
        <v>2503</v>
      </c>
      <c r="Z1392" s="23" t="s">
        <v>2504</v>
      </c>
      <c r="AA1392" s="23" t="s">
        <v>4033</v>
      </c>
      <c r="AB1392" s="23" t="s">
        <v>2506</v>
      </c>
      <c r="AC1392" s="23"/>
      <c r="AD1392" s="23"/>
      <c r="AE1392" s="23"/>
      <c r="AF1392" s="23" t="s">
        <v>40</v>
      </c>
      <c r="AG1392" s="23" t="s">
        <v>4037</v>
      </c>
      <c r="AH1392" s="23" t="s">
        <v>41</v>
      </c>
      <c r="AI1392" s="23" t="s">
        <v>4038</v>
      </c>
      <c r="AJ1392" s="23" t="s">
        <v>4039</v>
      </c>
      <c r="AK1392" s="23" t="s">
        <v>2501</v>
      </c>
      <c r="AL1392" s="23" t="s">
        <v>2501</v>
      </c>
      <c r="AM1392" s="23" t="s">
        <v>2501</v>
      </c>
      <c r="AN1392" s="23" t="s">
        <v>2501</v>
      </c>
      <c r="AO1392" s="30"/>
      <c r="AP1392" t="s">
        <v>2500</v>
      </c>
      <c r="AQ1392" t="s">
        <v>4040</v>
      </c>
      <c r="AR1392">
        <v>19495</v>
      </c>
      <c r="AS1392" s="2">
        <v>43831</v>
      </c>
      <c r="AT1392" s="2" t="s">
        <v>4041</v>
      </c>
    </row>
    <row r="1393" spans="1:46" x14ac:dyDescent="0.25">
      <c r="A1393" t="s">
        <v>5891</v>
      </c>
      <c r="B1393" s="23" t="s">
        <v>5892</v>
      </c>
      <c r="C1393" s="28" t="s">
        <v>5893</v>
      </c>
      <c r="D1393" s="27" t="s">
        <v>5893</v>
      </c>
      <c r="E1393" t="s">
        <v>2495</v>
      </c>
      <c r="F1393" t="s">
        <v>2495</v>
      </c>
      <c r="G1393" t="s">
        <v>2495</v>
      </c>
      <c r="H1393" t="s">
        <v>2495</v>
      </c>
      <c r="I1393" t="s">
        <v>2496</v>
      </c>
      <c r="J1393" s="23" t="s">
        <v>4036</v>
      </c>
      <c r="K1393" s="23" t="s">
        <v>2505</v>
      </c>
      <c r="L1393" s="23" t="s">
        <v>2499</v>
      </c>
      <c r="M1393" s="2">
        <v>43831</v>
      </c>
      <c r="N1393" s="30"/>
      <c r="O1393" s="30"/>
      <c r="P1393" s="30"/>
      <c r="V1393" t="s">
        <v>40</v>
      </c>
      <c r="W1393" t="s">
        <v>40</v>
      </c>
      <c r="X1393" t="s">
        <v>2502</v>
      </c>
      <c r="Y1393" t="s">
        <v>2503</v>
      </c>
      <c r="Z1393" s="23" t="s">
        <v>2504</v>
      </c>
      <c r="AA1393" s="23" t="s">
        <v>4033</v>
      </c>
      <c r="AB1393" s="23" t="s">
        <v>2506</v>
      </c>
      <c r="AC1393" s="23"/>
      <c r="AD1393" s="23"/>
      <c r="AE1393" s="23"/>
      <c r="AF1393" s="23" t="s">
        <v>40</v>
      </c>
      <c r="AG1393" s="23" t="s">
        <v>4037</v>
      </c>
      <c r="AH1393" s="23" t="s">
        <v>41</v>
      </c>
      <c r="AI1393" s="23" t="s">
        <v>4038</v>
      </c>
      <c r="AJ1393" s="23" t="s">
        <v>4039</v>
      </c>
      <c r="AK1393" s="23" t="s">
        <v>2501</v>
      </c>
      <c r="AL1393" s="23" t="s">
        <v>2501</v>
      </c>
      <c r="AM1393" s="23" t="s">
        <v>2501</v>
      </c>
      <c r="AN1393" s="23" t="s">
        <v>2501</v>
      </c>
      <c r="AO1393" s="30"/>
      <c r="AP1393" t="s">
        <v>2500</v>
      </c>
      <c r="AQ1393" t="s">
        <v>4040</v>
      </c>
      <c r="AR1393">
        <v>19495</v>
      </c>
      <c r="AS1393" s="2">
        <v>43831</v>
      </c>
      <c r="AT1393" s="2" t="s">
        <v>4041</v>
      </c>
    </row>
    <row r="1394" spans="1:46" x14ac:dyDescent="0.25">
      <c r="A1394" t="s">
        <v>5894</v>
      </c>
      <c r="B1394" s="23" t="s">
        <v>5895</v>
      </c>
      <c r="C1394" s="26" t="s">
        <v>5896</v>
      </c>
      <c r="D1394" s="26" t="s">
        <v>5896</v>
      </c>
      <c r="E1394" t="s">
        <v>2495</v>
      </c>
      <c r="F1394" t="s">
        <v>2495</v>
      </c>
      <c r="G1394" t="s">
        <v>2495</v>
      </c>
      <c r="H1394" t="s">
        <v>2495</v>
      </c>
      <c r="I1394" t="s">
        <v>2496</v>
      </c>
      <c r="J1394" s="23" t="s">
        <v>4036</v>
      </c>
      <c r="K1394" s="23" t="s">
        <v>2505</v>
      </c>
      <c r="L1394" s="23" t="s">
        <v>2499</v>
      </c>
      <c r="M1394" s="2">
        <v>43831</v>
      </c>
      <c r="N1394" s="30"/>
      <c r="O1394" s="30"/>
      <c r="P1394" s="30"/>
      <c r="V1394" t="s">
        <v>40</v>
      </c>
      <c r="W1394" t="s">
        <v>40</v>
      </c>
      <c r="X1394" t="s">
        <v>2502</v>
      </c>
      <c r="Y1394" t="s">
        <v>2503</v>
      </c>
      <c r="Z1394" s="23" t="s">
        <v>2504</v>
      </c>
      <c r="AA1394" s="23" t="s">
        <v>4033</v>
      </c>
      <c r="AB1394" s="23" t="s">
        <v>2506</v>
      </c>
      <c r="AC1394" s="23"/>
      <c r="AD1394" s="23"/>
      <c r="AE1394" s="23"/>
      <c r="AF1394" s="23" t="s">
        <v>40</v>
      </c>
      <c r="AG1394" s="23" t="s">
        <v>4037</v>
      </c>
      <c r="AH1394" s="23" t="s">
        <v>41</v>
      </c>
      <c r="AI1394" s="23" t="s">
        <v>4038</v>
      </c>
      <c r="AJ1394" s="23" t="s">
        <v>4039</v>
      </c>
      <c r="AK1394" s="23" t="s">
        <v>2501</v>
      </c>
      <c r="AL1394" s="23" t="s">
        <v>2501</v>
      </c>
      <c r="AM1394" s="23" t="s">
        <v>2501</v>
      </c>
      <c r="AN1394" s="23" t="s">
        <v>2501</v>
      </c>
      <c r="AO1394" s="30"/>
      <c r="AP1394" t="s">
        <v>2500</v>
      </c>
      <c r="AQ1394" t="s">
        <v>4040</v>
      </c>
      <c r="AR1394">
        <v>19495</v>
      </c>
      <c r="AS1394" s="2">
        <v>43831</v>
      </c>
      <c r="AT1394" s="2" t="s">
        <v>4041</v>
      </c>
    </row>
    <row r="1395" spans="1:46" x14ac:dyDescent="0.25">
      <c r="A1395" t="s">
        <v>5897</v>
      </c>
      <c r="B1395" s="23" t="s">
        <v>1049</v>
      </c>
      <c r="C1395" s="28" t="s">
        <v>5885</v>
      </c>
      <c r="D1395" s="27" t="s">
        <v>5885</v>
      </c>
      <c r="E1395" t="s">
        <v>2495</v>
      </c>
      <c r="F1395" t="s">
        <v>2495</v>
      </c>
      <c r="G1395" t="s">
        <v>2495</v>
      </c>
      <c r="H1395" t="s">
        <v>2495</v>
      </c>
      <c r="I1395" t="s">
        <v>2496</v>
      </c>
      <c r="J1395" s="23" t="s">
        <v>4036</v>
      </c>
      <c r="K1395" s="23" t="s">
        <v>2505</v>
      </c>
      <c r="L1395" s="23" t="s">
        <v>2499</v>
      </c>
      <c r="M1395" s="2">
        <v>43831</v>
      </c>
      <c r="N1395" s="30"/>
      <c r="O1395" s="30"/>
      <c r="P1395" s="30"/>
      <c r="V1395" t="s">
        <v>40</v>
      </c>
      <c r="W1395" t="s">
        <v>40</v>
      </c>
      <c r="X1395" t="s">
        <v>2502</v>
      </c>
      <c r="Y1395" t="s">
        <v>2503</v>
      </c>
      <c r="Z1395" s="23" t="s">
        <v>2504</v>
      </c>
      <c r="AA1395" s="23" t="s">
        <v>4033</v>
      </c>
      <c r="AB1395" s="23" t="s">
        <v>2506</v>
      </c>
      <c r="AC1395" s="23"/>
      <c r="AD1395" s="23"/>
      <c r="AE1395" s="23"/>
      <c r="AF1395" s="23" t="s">
        <v>40</v>
      </c>
      <c r="AG1395" s="23" t="s">
        <v>4037</v>
      </c>
      <c r="AH1395" s="23" t="s">
        <v>41</v>
      </c>
      <c r="AI1395" s="23" t="s">
        <v>4038</v>
      </c>
      <c r="AJ1395" s="23" t="s">
        <v>4039</v>
      </c>
      <c r="AK1395" s="23" t="s">
        <v>2501</v>
      </c>
      <c r="AL1395" s="23" t="s">
        <v>2501</v>
      </c>
      <c r="AM1395" s="23" t="s">
        <v>2501</v>
      </c>
      <c r="AN1395" s="23" t="s">
        <v>2501</v>
      </c>
      <c r="AO1395" s="30"/>
      <c r="AP1395" t="s">
        <v>2500</v>
      </c>
      <c r="AQ1395" t="s">
        <v>4040</v>
      </c>
      <c r="AR1395">
        <v>19495</v>
      </c>
      <c r="AS1395" s="2">
        <v>43831</v>
      </c>
      <c r="AT1395" s="2" t="s">
        <v>4041</v>
      </c>
    </row>
    <row r="1396" spans="1:46" x14ac:dyDescent="0.25">
      <c r="A1396" t="s">
        <v>5898</v>
      </c>
      <c r="B1396" s="23" t="s">
        <v>1050</v>
      </c>
      <c r="C1396" s="28" t="s">
        <v>5887</v>
      </c>
      <c r="D1396" s="26" t="s">
        <v>5887</v>
      </c>
      <c r="E1396" t="s">
        <v>2495</v>
      </c>
      <c r="F1396" t="s">
        <v>2495</v>
      </c>
      <c r="G1396" t="s">
        <v>2495</v>
      </c>
      <c r="H1396" t="s">
        <v>2495</v>
      </c>
      <c r="I1396" t="s">
        <v>2496</v>
      </c>
      <c r="J1396" s="23" t="s">
        <v>4036</v>
      </c>
      <c r="K1396" s="23" t="s">
        <v>2505</v>
      </c>
      <c r="L1396" s="23" t="s">
        <v>2499</v>
      </c>
      <c r="M1396" s="2">
        <v>43831</v>
      </c>
      <c r="N1396" s="30"/>
      <c r="O1396" s="30"/>
      <c r="P1396" s="30"/>
      <c r="V1396" t="s">
        <v>40</v>
      </c>
      <c r="W1396" t="s">
        <v>40</v>
      </c>
      <c r="X1396" t="s">
        <v>2502</v>
      </c>
      <c r="Y1396" t="s">
        <v>2503</v>
      </c>
      <c r="Z1396" s="23" t="s">
        <v>2504</v>
      </c>
      <c r="AA1396" s="23" t="s">
        <v>4033</v>
      </c>
      <c r="AB1396" s="23" t="s">
        <v>2506</v>
      </c>
      <c r="AC1396" s="23"/>
      <c r="AD1396" s="23"/>
      <c r="AE1396" s="23"/>
      <c r="AF1396" s="23" t="s">
        <v>40</v>
      </c>
      <c r="AG1396" s="23" t="s">
        <v>4037</v>
      </c>
      <c r="AH1396" s="23" t="s">
        <v>41</v>
      </c>
      <c r="AI1396" s="23" t="s">
        <v>4038</v>
      </c>
      <c r="AJ1396" s="23" t="s">
        <v>4039</v>
      </c>
      <c r="AK1396" s="23" t="s">
        <v>2501</v>
      </c>
      <c r="AL1396" s="23" t="s">
        <v>2501</v>
      </c>
      <c r="AM1396" s="23" t="s">
        <v>2501</v>
      </c>
      <c r="AN1396" s="23" t="s">
        <v>2501</v>
      </c>
      <c r="AO1396" s="30"/>
      <c r="AP1396" t="s">
        <v>2500</v>
      </c>
      <c r="AQ1396" t="s">
        <v>4040</v>
      </c>
      <c r="AR1396">
        <v>19495</v>
      </c>
      <c r="AS1396" s="2">
        <v>43831</v>
      </c>
      <c r="AT1396" s="2" t="s">
        <v>4041</v>
      </c>
    </row>
    <row r="1397" spans="1:46" x14ac:dyDescent="0.25">
      <c r="A1397" t="s">
        <v>5899</v>
      </c>
      <c r="B1397" s="23" t="s">
        <v>1051</v>
      </c>
      <c r="C1397" s="28" t="s">
        <v>5859</v>
      </c>
      <c r="D1397" s="27" t="s">
        <v>5859</v>
      </c>
      <c r="E1397" t="s">
        <v>2495</v>
      </c>
      <c r="F1397" t="s">
        <v>2495</v>
      </c>
      <c r="G1397" t="s">
        <v>2495</v>
      </c>
      <c r="H1397" t="s">
        <v>2495</v>
      </c>
      <c r="I1397" t="s">
        <v>2496</v>
      </c>
      <c r="J1397" s="23" t="s">
        <v>4036</v>
      </c>
      <c r="K1397" s="23" t="s">
        <v>2505</v>
      </c>
      <c r="L1397" s="23" t="s">
        <v>2499</v>
      </c>
      <c r="M1397" s="2">
        <v>43831</v>
      </c>
      <c r="N1397" s="30"/>
      <c r="O1397" s="30"/>
      <c r="P1397" s="30"/>
      <c r="V1397" t="s">
        <v>40</v>
      </c>
      <c r="W1397" t="s">
        <v>40</v>
      </c>
      <c r="X1397" t="s">
        <v>2502</v>
      </c>
      <c r="Y1397" t="s">
        <v>2503</v>
      </c>
      <c r="Z1397" s="23" t="s">
        <v>2504</v>
      </c>
      <c r="AA1397" s="23" t="s">
        <v>4033</v>
      </c>
      <c r="AB1397" s="23" t="s">
        <v>2506</v>
      </c>
      <c r="AC1397" s="23"/>
      <c r="AD1397" s="23"/>
      <c r="AE1397" s="23"/>
      <c r="AF1397" s="23" t="s">
        <v>40</v>
      </c>
      <c r="AG1397" s="23" t="s">
        <v>4037</v>
      </c>
      <c r="AH1397" s="23" t="s">
        <v>41</v>
      </c>
      <c r="AI1397" s="23" t="s">
        <v>4038</v>
      </c>
      <c r="AJ1397" s="23" t="s">
        <v>4039</v>
      </c>
      <c r="AK1397" s="23" t="s">
        <v>2501</v>
      </c>
      <c r="AL1397" s="23" t="s">
        <v>2501</v>
      </c>
      <c r="AM1397" s="23" t="s">
        <v>2501</v>
      </c>
      <c r="AN1397" s="23" t="s">
        <v>2501</v>
      </c>
      <c r="AO1397" s="30"/>
      <c r="AP1397" t="s">
        <v>2500</v>
      </c>
      <c r="AQ1397" t="s">
        <v>4040</v>
      </c>
      <c r="AR1397">
        <v>19495</v>
      </c>
      <c r="AS1397" s="2">
        <v>43831</v>
      </c>
      <c r="AT1397" s="2" t="s">
        <v>4041</v>
      </c>
    </row>
    <row r="1398" spans="1:46" x14ac:dyDescent="0.25">
      <c r="A1398" t="s">
        <v>5900</v>
      </c>
      <c r="B1398" s="23" t="s">
        <v>5892</v>
      </c>
      <c r="C1398" s="28" t="s">
        <v>5893</v>
      </c>
      <c r="D1398" s="26" t="s">
        <v>5893</v>
      </c>
      <c r="E1398" t="s">
        <v>2495</v>
      </c>
      <c r="F1398" t="s">
        <v>2495</v>
      </c>
      <c r="G1398" t="s">
        <v>2495</v>
      </c>
      <c r="H1398" t="s">
        <v>2495</v>
      </c>
      <c r="I1398" t="s">
        <v>2496</v>
      </c>
      <c r="J1398" s="23" t="s">
        <v>4036</v>
      </c>
      <c r="K1398" s="23" t="s">
        <v>2505</v>
      </c>
      <c r="L1398" s="23" t="s">
        <v>2499</v>
      </c>
      <c r="M1398" s="2">
        <v>43831</v>
      </c>
      <c r="N1398" s="30"/>
      <c r="O1398" s="30"/>
      <c r="P1398" s="30"/>
      <c r="V1398" t="s">
        <v>40</v>
      </c>
      <c r="W1398" t="s">
        <v>40</v>
      </c>
      <c r="X1398" t="s">
        <v>2502</v>
      </c>
      <c r="Y1398" t="s">
        <v>2503</v>
      </c>
      <c r="Z1398" s="23" t="s">
        <v>2504</v>
      </c>
      <c r="AA1398" s="23" t="s">
        <v>4033</v>
      </c>
      <c r="AB1398" s="23" t="s">
        <v>2506</v>
      </c>
      <c r="AC1398" s="23"/>
      <c r="AD1398" s="23"/>
      <c r="AE1398" s="23"/>
      <c r="AF1398" s="23" t="s">
        <v>40</v>
      </c>
      <c r="AG1398" s="23" t="s">
        <v>4037</v>
      </c>
      <c r="AH1398" s="23" t="s">
        <v>41</v>
      </c>
      <c r="AI1398" s="23" t="s">
        <v>4038</v>
      </c>
      <c r="AJ1398" s="23" t="s">
        <v>4039</v>
      </c>
      <c r="AK1398" s="23" t="s">
        <v>2501</v>
      </c>
      <c r="AL1398" s="23" t="s">
        <v>2501</v>
      </c>
      <c r="AM1398" s="23" t="s">
        <v>2501</v>
      </c>
      <c r="AN1398" s="23" t="s">
        <v>2501</v>
      </c>
      <c r="AO1398" s="30"/>
      <c r="AP1398" t="s">
        <v>2500</v>
      </c>
      <c r="AQ1398" t="s">
        <v>4040</v>
      </c>
      <c r="AR1398">
        <v>19495</v>
      </c>
      <c r="AS1398" s="2">
        <v>43831</v>
      </c>
      <c r="AT1398" s="2" t="s">
        <v>4041</v>
      </c>
    </row>
    <row r="1399" spans="1:46" x14ac:dyDescent="0.25">
      <c r="A1399" t="s">
        <v>5901</v>
      </c>
      <c r="B1399" s="23" t="s">
        <v>488</v>
      </c>
      <c r="C1399" s="28" t="s">
        <v>4823</v>
      </c>
      <c r="D1399" s="27" t="s">
        <v>4823</v>
      </c>
      <c r="E1399" t="s">
        <v>2495</v>
      </c>
      <c r="F1399" t="s">
        <v>2495</v>
      </c>
      <c r="G1399" t="s">
        <v>2495</v>
      </c>
      <c r="H1399" t="s">
        <v>2495</v>
      </c>
      <c r="I1399" t="s">
        <v>2496</v>
      </c>
      <c r="J1399" s="23" t="s">
        <v>4036</v>
      </c>
      <c r="K1399" s="23" t="s">
        <v>2505</v>
      </c>
      <c r="L1399" s="23" t="s">
        <v>2499</v>
      </c>
      <c r="M1399" s="2">
        <v>43831</v>
      </c>
      <c r="N1399" s="30"/>
      <c r="O1399" s="30"/>
      <c r="P1399" s="30"/>
      <c r="V1399" t="s">
        <v>40</v>
      </c>
      <c r="W1399" t="s">
        <v>40</v>
      </c>
      <c r="X1399" t="s">
        <v>2502</v>
      </c>
      <c r="Y1399" t="s">
        <v>2503</v>
      </c>
      <c r="Z1399" s="23" t="s">
        <v>2504</v>
      </c>
      <c r="AA1399" s="23" t="s">
        <v>4033</v>
      </c>
      <c r="AB1399" s="23" t="s">
        <v>2506</v>
      </c>
      <c r="AC1399" s="23"/>
      <c r="AD1399" s="23"/>
      <c r="AE1399" s="23"/>
      <c r="AF1399" s="23" t="s">
        <v>40</v>
      </c>
      <c r="AG1399" s="23" t="s">
        <v>4037</v>
      </c>
      <c r="AH1399" s="23" t="s">
        <v>41</v>
      </c>
      <c r="AI1399" s="23" t="s">
        <v>4038</v>
      </c>
      <c r="AJ1399" s="23" t="s">
        <v>4039</v>
      </c>
      <c r="AK1399" s="23" t="s">
        <v>2501</v>
      </c>
      <c r="AL1399" s="23" t="s">
        <v>2501</v>
      </c>
      <c r="AM1399" s="23" t="s">
        <v>2501</v>
      </c>
      <c r="AN1399" s="23" t="s">
        <v>2501</v>
      </c>
      <c r="AO1399" s="30"/>
      <c r="AP1399" t="s">
        <v>2500</v>
      </c>
      <c r="AQ1399" t="s">
        <v>4040</v>
      </c>
      <c r="AR1399">
        <v>19495</v>
      </c>
      <c r="AS1399" s="2">
        <v>43831</v>
      </c>
      <c r="AT1399" s="2" t="s">
        <v>4041</v>
      </c>
    </row>
    <row r="1400" spans="1:46" x14ac:dyDescent="0.25">
      <c r="A1400" t="s">
        <v>5902</v>
      </c>
      <c r="B1400" s="23" t="s">
        <v>5903</v>
      </c>
      <c r="C1400" s="28" t="s">
        <v>5904</v>
      </c>
      <c r="D1400" s="26" t="s">
        <v>5904</v>
      </c>
      <c r="E1400" t="s">
        <v>2495</v>
      </c>
      <c r="F1400" t="s">
        <v>2495</v>
      </c>
      <c r="G1400" t="s">
        <v>2495</v>
      </c>
      <c r="H1400" t="s">
        <v>2495</v>
      </c>
      <c r="I1400" t="s">
        <v>2496</v>
      </c>
      <c r="J1400" s="23" t="s">
        <v>4036</v>
      </c>
      <c r="K1400" s="23" t="s">
        <v>2505</v>
      </c>
      <c r="L1400" s="23" t="s">
        <v>2499</v>
      </c>
      <c r="M1400" s="2">
        <v>43831</v>
      </c>
      <c r="N1400" s="30"/>
      <c r="O1400" s="30"/>
      <c r="P1400" s="30"/>
      <c r="V1400" t="s">
        <v>40</v>
      </c>
      <c r="W1400" t="s">
        <v>40</v>
      </c>
      <c r="X1400" t="s">
        <v>2502</v>
      </c>
      <c r="Y1400" t="s">
        <v>2503</v>
      </c>
      <c r="Z1400" s="23" t="s">
        <v>2504</v>
      </c>
      <c r="AA1400" s="23" t="s">
        <v>4033</v>
      </c>
      <c r="AB1400" s="23" t="s">
        <v>2506</v>
      </c>
      <c r="AC1400" s="23"/>
      <c r="AD1400" s="23"/>
      <c r="AE1400" s="23"/>
      <c r="AF1400" s="23" t="s">
        <v>40</v>
      </c>
      <c r="AG1400" s="23" t="s">
        <v>4037</v>
      </c>
      <c r="AH1400" s="23" t="s">
        <v>41</v>
      </c>
      <c r="AI1400" s="23" t="s">
        <v>4038</v>
      </c>
      <c r="AJ1400" s="23" t="s">
        <v>4039</v>
      </c>
      <c r="AK1400" s="23" t="s">
        <v>2501</v>
      </c>
      <c r="AL1400" s="23" t="s">
        <v>2501</v>
      </c>
      <c r="AM1400" s="23" t="s">
        <v>2501</v>
      </c>
      <c r="AN1400" s="23" t="s">
        <v>2501</v>
      </c>
      <c r="AO1400" s="30"/>
      <c r="AP1400" t="s">
        <v>2500</v>
      </c>
      <c r="AQ1400" t="s">
        <v>4040</v>
      </c>
      <c r="AR1400">
        <v>19495</v>
      </c>
      <c r="AS1400" s="2">
        <v>43831</v>
      </c>
      <c r="AT1400" s="2" t="s">
        <v>4041</v>
      </c>
    </row>
    <row r="1401" spans="1:46" x14ac:dyDescent="0.25">
      <c r="A1401" t="s">
        <v>5905</v>
      </c>
      <c r="B1401" s="23" t="s">
        <v>5906</v>
      </c>
      <c r="C1401" s="28" t="s">
        <v>5907</v>
      </c>
      <c r="D1401" s="27" t="s">
        <v>5907</v>
      </c>
      <c r="E1401" t="s">
        <v>2495</v>
      </c>
      <c r="F1401" t="s">
        <v>2495</v>
      </c>
      <c r="G1401" t="s">
        <v>2495</v>
      </c>
      <c r="H1401" t="s">
        <v>2495</v>
      </c>
      <c r="I1401" t="s">
        <v>2496</v>
      </c>
      <c r="J1401" s="23" t="s">
        <v>4036</v>
      </c>
      <c r="K1401" s="23" t="s">
        <v>2505</v>
      </c>
      <c r="L1401" s="23" t="s">
        <v>2499</v>
      </c>
      <c r="M1401" s="2">
        <v>43831</v>
      </c>
      <c r="N1401" s="30"/>
      <c r="O1401" s="30"/>
      <c r="P1401" s="30"/>
      <c r="V1401" t="s">
        <v>40</v>
      </c>
      <c r="W1401" t="s">
        <v>40</v>
      </c>
      <c r="X1401" t="s">
        <v>2502</v>
      </c>
      <c r="Y1401" t="s">
        <v>2503</v>
      </c>
      <c r="Z1401" s="23" t="s">
        <v>2504</v>
      </c>
      <c r="AA1401" s="23" t="s">
        <v>4033</v>
      </c>
      <c r="AB1401" s="23" t="s">
        <v>2506</v>
      </c>
      <c r="AC1401" s="23"/>
      <c r="AD1401" s="23"/>
      <c r="AE1401" s="23"/>
      <c r="AF1401" s="23" t="s">
        <v>40</v>
      </c>
      <c r="AG1401" s="23" t="s">
        <v>4037</v>
      </c>
      <c r="AH1401" s="23" t="s">
        <v>41</v>
      </c>
      <c r="AI1401" s="23" t="s">
        <v>4038</v>
      </c>
      <c r="AJ1401" s="23" t="s">
        <v>4039</v>
      </c>
      <c r="AK1401" s="23" t="s">
        <v>2501</v>
      </c>
      <c r="AL1401" s="23" t="s">
        <v>2501</v>
      </c>
      <c r="AM1401" s="23" t="s">
        <v>2501</v>
      </c>
      <c r="AN1401" s="23" t="s">
        <v>2501</v>
      </c>
      <c r="AO1401" s="30"/>
      <c r="AP1401" t="s">
        <v>2500</v>
      </c>
      <c r="AQ1401" t="s">
        <v>4040</v>
      </c>
      <c r="AR1401">
        <v>19495</v>
      </c>
      <c r="AS1401" s="2">
        <v>43831</v>
      </c>
      <c r="AT1401" s="2" t="s">
        <v>4041</v>
      </c>
    </row>
    <row r="1402" spans="1:46" x14ac:dyDescent="0.25">
      <c r="A1402" t="s">
        <v>5908</v>
      </c>
      <c r="B1402" s="23" t="s">
        <v>5909</v>
      </c>
      <c r="C1402" s="28" t="s">
        <v>5910</v>
      </c>
      <c r="D1402" s="26" t="s">
        <v>5910</v>
      </c>
      <c r="E1402" t="s">
        <v>2495</v>
      </c>
      <c r="F1402" t="s">
        <v>2495</v>
      </c>
      <c r="G1402" t="s">
        <v>2495</v>
      </c>
      <c r="H1402" t="s">
        <v>2495</v>
      </c>
      <c r="I1402" t="s">
        <v>2496</v>
      </c>
      <c r="J1402" s="23" t="s">
        <v>4036</v>
      </c>
      <c r="K1402" s="23" t="s">
        <v>2505</v>
      </c>
      <c r="L1402" s="23" t="s">
        <v>2499</v>
      </c>
      <c r="M1402" s="2">
        <v>43831</v>
      </c>
      <c r="N1402" s="30"/>
      <c r="O1402" s="30"/>
      <c r="P1402" s="30"/>
      <c r="V1402" t="s">
        <v>40</v>
      </c>
      <c r="W1402" t="s">
        <v>40</v>
      </c>
      <c r="X1402" t="s">
        <v>2502</v>
      </c>
      <c r="Y1402" t="s">
        <v>2503</v>
      </c>
      <c r="Z1402" s="23" t="s">
        <v>2504</v>
      </c>
      <c r="AA1402" s="23" t="s">
        <v>4033</v>
      </c>
      <c r="AB1402" s="23" t="s">
        <v>2506</v>
      </c>
      <c r="AC1402" s="23"/>
      <c r="AD1402" s="23"/>
      <c r="AE1402" s="23"/>
      <c r="AF1402" s="23" t="s">
        <v>40</v>
      </c>
      <c r="AG1402" s="23" t="s">
        <v>4037</v>
      </c>
      <c r="AH1402" s="23" t="s">
        <v>41</v>
      </c>
      <c r="AI1402" s="23" t="s">
        <v>4038</v>
      </c>
      <c r="AJ1402" s="23" t="s">
        <v>4039</v>
      </c>
      <c r="AK1402" s="23" t="s">
        <v>2501</v>
      </c>
      <c r="AL1402" s="23" t="s">
        <v>2501</v>
      </c>
      <c r="AM1402" s="23" t="s">
        <v>2501</v>
      </c>
      <c r="AN1402" s="23" t="s">
        <v>2501</v>
      </c>
      <c r="AO1402" s="30"/>
      <c r="AP1402" t="s">
        <v>2500</v>
      </c>
      <c r="AQ1402" t="s">
        <v>4040</v>
      </c>
      <c r="AR1402">
        <v>19495</v>
      </c>
      <c r="AS1402" s="2">
        <v>43831</v>
      </c>
      <c r="AT1402" s="2" t="s">
        <v>4041</v>
      </c>
    </row>
    <row r="1403" spans="1:46" x14ac:dyDescent="0.25">
      <c r="A1403" t="s">
        <v>5911</v>
      </c>
      <c r="B1403" s="23" t="s">
        <v>5912</v>
      </c>
      <c r="C1403" s="27" t="s">
        <v>5913</v>
      </c>
      <c r="D1403" s="27" t="s">
        <v>5913</v>
      </c>
      <c r="E1403" t="s">
        <v>2495</v>
      </c>
      <c r="F1403" t="s">
        <v>2495</v>
      </c>
      <c r="G1403" t="s">
        <v>2495</v>
      </c>
      <c r="H1403" t="s">
        <v>2495</v>
      </c>
      <c r="I1403" t="s">
        <v>2496</v>
      </c>
      <c r="J1403" s="23" t="s">
        <v>4036</v>
      </c>
      <c r="K1403" s="23" t="s">
        <v>2505</v>
      </c>
      <c r="L1403" s="23" t="s">
        <v>2499</v>
      </c>
      <c r="M1403" s="2">
        <v>43831</v>
      </c>
      <c r="N1403" s="30"/>
      <c r="O1403" s="30"/>
      <c r="P1403" s="30"/>
      <c r="V1403" t="s">
        <v>40</v>
      </c>
      <c r="W1403" t="s">
        <v>40</v>
      </c>
      <c r="X1403" t="s">
        <v>2502</v>
      </c>
      <c r="Y1403" t="s">
        <v>2503</v>
      </c>
      <c r="Z1403" s="23" t="s">
        <v>2504</v>
      </c>
      <c r="AA1403" s="23" t="s">
        <v>4033</v>
      </c>
      <c r="AB1403" s="23" t="s">
        <v>2506</v>
      </c>
      <c r="AC1403" s="23"/>
      <c r="AD1403" s="23"/>
      <c r="AE1403" s="23"/>
      <c r="AF1403" s="23" t="s">
        <v>40</v>
      </c>
      <c r="AG1403" s="23" t="s">
        <v>4037</v>
      </c>
      <c r="AH1403" s="23" t="s">
        <v>41</v>
      </c>
      <c r="AI1403" s="23" t="s">
        <v>4038</v>
      </c>
      <c r="AJ1403" s="23" t="s">
        <v>4039</v>
      </c>
      <c r="AK1403" s="23" t="s">
        <v>2501</v>
      </c>
      <c r="AL1403" s="23" t="s">
        <v>2501</v>
      </c>
      <c r="AM1403" s="23" t="s">
        <v>2501</v>
      </c>
      <c r="AN1403" s="23" t="s">
        <v>2501</v>
      </c>
      <c r="AO1403" s="30"/>
      <c r="AP1403" t="s">
        <v>2500</v>
      </c>
      <c r="AQ1403" t="s">
        <v>4040</v>
      </c>
      <c r="AR1403">
        <v>19495</v>
      </c>
      <c r="AS1403" s="2">
        <v>43831</v>
      </c>
      <c r="AT1403" s="2" t="s">
        <v>4041</v>
      </c>
    </row>
    <row r="1404" spans="1:46" x14ac:dyDescent="0.25">
      <c r="A1404" t="s">
        <v>5914</v>
      </c>
      <c r="B1404" s="23" t="s">
        <v>5915</v>
      </c>
      <c r="C1404" s="26" t="s">
        <v>5916</v>
      </c>
      <c r="D1404" s="26" t="s">
        <v>5916</v>
      </c>
      <c r="E1404" t="s">
        <v>2495</v>
      </c>
      <c r="F1404" t="s">
        <v>2495</v>
      </c>
      <c r="G1404" t="s">
        <v>2495</v>
      </c>
      <c r="H1404" t="s">
        <v>2495</v>
      </c>
      <c r="I1404" t="s">
        <v>2496</v>
      </c>
      <c r="J1404" s="23" t="s">
        <v>4036</v>
      </c>
      <c r="K1404" s="23" t="s">
        <v>2505</v>
      </c>
      <c r="L1404" s="23" t="s">
        <v>2499</v>
      </c>
      <c r="M1404" s="2">
        <v>43831</v>
      </c>
      <c r="N1404" s="30"/>
      <c r="O1404" s="30"/>
      <c r="P1404" s="30"/>
      <c r="V1404" t="s">
        <v>40</v>
      </c>
      <c r="W1404" t="s">
        <v>40</v>
      </c>
      <c r="X1404" t="s">
        <v>2502</v>
      </c>
      <c r="Y1404" t="s">
        <v>2503</v>
      </c>
      <c r="Z1404" s="23" t="s">
        <v>2504</v>
      </c>
      <c r="AA1404" s="23" t="s">
        <v>4033</v>
      </c>
      <c r="AB1404" s="23" t="s">
        <v>2506</v>
      </c>
      <c r="AC1404" s="23"/>
      <c r="AD1404" s="23"/>
      <c r="AE1404" s="23"/>
      <c r="AF1404" s="23" t="s">
        <v>40</v>
      </c>
      <c r="AG1404" s="23" t="s">
        <v>4037</v>
      </c>
      <c r="AH1404" s="23" t="s">
        <v>41</v>
      </c>
      <c r="AI1404" s="23" t="s">
        <v>4038</v>
      </c>
      <c r="AJ1404" s="23" t="s">
        <v>4039</v>
      </c>
      <c r="AK1404" s="23" t="s">
        <v>2501</v>
      </c>
      <c r="AL1404" s="23" t="s">
        <v>2501</v>
      </c>
      <c r="AM1404" s="23" t="s">
        <v>2501</v>
      </c>
      <c r="AN1404" s="23" t="s">
        <v>2501</v>
      </c>
      <c r="AO1404" s="30"/>
      <c r="AP1404" t="s">
        <v>2500</v>
      </c>
      <c r="AQ1404" t="s">
        <v>4040</v>
      </c>
      <c r="AR1404">
        <v>19495</v>
      </c>
      <c r="AS1404" s="2">
        <v>43831</v>
      </c>
      <c r="AT1404" s="2" t="s">
        <v>4041</v>
      </c>
    </row>
    <row r="1405" spans="1:46" x14ac:dyDescent="0.25">
      <c r="A1405" t="s">
        <v>5917</v>
      </c>
      <c r="B1405" s="23" t="s">
        <v>5918</v>
      </c>
      <c r="C1405" s="28" t="s">
        <v>5919</v>
      </c>
      <c r="D1405" s="27" t="s">
        <v>5919</v>
      </c>
      <c r="E1405" t="s">
        <v>2495</v>
      </c>
      <c r="F1405" t="s">
        <v>2495</v>
      </c>
      <c r="G1405" t="s">
        <v>2495</v>
      </c>
      <c r="H1405" t="s">
        <v>2495</v>
      </c>
      <c r="I1405" t="s">
        <v>2496</v>
      </c>
      <c r="J1405" s="23" t="s">
        <v>4036</v>
      </c>
      <c r="K1405" s="23" t="s">
        <v>2505</v>
      </c>
      <c r="L1405" s="23" t="s">
        <v>2499</v>
      </c>
      <c r="M1405" s="2">
        <v>43831</v>
      </c>
      <c r="N1405" s="30"/>
      <c r="O1405" s="30"/>
      <c r="P1405" s="30"/>
      <c r="V1405" t="s">
        <v>40</v>
      </c>
      <c r="W1405" t="s">
        <v>40</v>
      </c>
      <c r="X1405" t="s">
        <v>2502</v>
      </c>
      <c r="Y1405" t="s">
        <v>2503</v>
      </c>
      <c r="Z1405" s="23" t="s">
        <v>2504</v>
      </c>
      <c r="AA1405" s="23" t="s">
        <v>4033</v>
      </c>
      <c r="AB1405" s="23" t="s">
        <v>2506</v>
      </c>
      <c r="AC1405" s="23"/>
      <c r="AD1405" s="23"/>
      <c r="AE1405" s="23"/>
      <c r="AF1405" s="23" t="s">
        <v>40</v>
      </c>
      <c r="AG1405" s="23" t="s">
        <v>4037</v>
      </c>
      <c r="AH1405" s="23" t="s">
        <v>41</v>
      </c>
      <c r="AI1405" s="23" t="s">
        <v>4038</v>
      </c>
      <c r="AJ1405" s="23" t="s">
        <v>4039</v>
      </c>
      <c r="AK1405" s="23" t="s">
        <v>2501</v>
      </c>
      <c r="AL1405" s="23" t="s">
        <v>2501</v>
      </c>
      <c r="AM1405" s="23" t="s">
        <v>2501</v>
      </c>
      <c r="AN1405" s="23" t="s">
        <v>2501</v>
      </c>
      <c r="AO1405" s="30"/>
      <c r="AP1405" t="s">
        <v>2500</v>
      </c>
      <c r="AQ1405" t="s">
        <v>4040</v>
      </c>
      <c r="AR1405">
        <v>19495</v>
      </c>
      <c r="AS1405" s="2">
        <v>43831</v>
      </c>
      <c r="AT1405" s="2" t="s">
        <v>4041</v>
      </c>
    </row>
    <row r="1406" spans="1:46" x14ac:dyDescent="0.25">
      <c r="A1406" t="s">
        <v>5920</v>
      </c>
      <c r="B1406" s="23" t="s">
        <v>852</v>
      </c>
      <c r="C1406" s="28" t="s">
        <v>5921</v>
      </c>
      <c r="D1406" s="26" t="s">
        <v>5921</v>
      </c>
      <c r="E1406" t="s">
        <v>2495</v>
      </c>
      <c r="F1406" t="s">
        <v>2495</v>
      </c>
      <c r="G1406" t="s">
        <v>2495</v>
      </c>
      <c r="H1406" t="s">
        <v>2495</v>
      </c>
      <c r="I1406" t="s">
        <v>2496</v>
      </c>
      <c r="J1406" s="23" t="s">
        <v>4036</v>
      </c>
      <c r="K1406" s="23" t="s">
        <v>2505</v>
      </c>
      <c r="L1406" s="23" t="s">
        <v>2499</v>
      </c>
      <c r="M1406" s="2">
        <v>43831</v>
      </c>
      <c r="N1406" s="30"/>
      <c r="O1406" s="30"/>
      <c r="P1406" s="30"/>
      <c r="V1406" t="s">
        <v>40</v>
      </c>
      <c r="W1406" t="s">
        <v>40</v>
      </c>
      <c r="X1406" t="s">
        <v>2502</v>
      </c>
      <c r="Y1406" t="s">
        <v>2503</v>
      </c>
      <c r="Z1406" s="23" t="s">
        <v>2504</v>
      </c>
      <c r="AA1406" s="23" t="s">
        <v>4033</v>
      </c>
      <c r="AB1406" s="23" t="s">
        <v>2506</v>
      </c>
      <c r="AC1406" s="23"/>
      <c r="AD1406" s="23"/>
      <c r="AE1406" s="23"/>
      <c r="AF1406" s="23" t="s">
        <v>40</v>
      </c>
      <c r="AG1406" s="23" t="s">
        <v>4037</v>
      </c>
      <c r="AH1406" s="23" t="s">
        <v>41</v>
      </c>
      <c r="AI1406" s="23" t="s">
        <v>4038</v>
      </c>
      <c r="AJ1406" s="23" t="s">
        <v>4039</v>
      </c>
      <c r="AK1406" s="23" t="s">
        <v>2501</v>
      </c>
      <c r="AL1406" s="23" t="s">
        <v>2501</v>
      </c>
      <c r="AM1406" s="23" t="s">
        <v>2501</v>
      </c>
      <c r="AN1406" s="23" t="s">
        <v>2501</v>
      </c>
      <c r="AO1406" s="30"/>
      <c r="AP1406" t="s">
        <v>2500</v>
      </c>
      <c r="AQ1406" t="s">
        <v>4040</v>
      </c>
      <c r="AR1406">
        <v>19495</v>
      </c>
      <c r="AS1406" s="2">
        <v>43831</v>
      </c>
      <c r="AT1406" s="2" t="s">
        <v>4041</v>
      </c>
    </row>
    <row r="1407" spans="1:46" x14ac:dyDescent="0.25">
      <c r="A1407" t="s">
        <v>5922</v>
      </c>
      <c r="B1407" s="23" t="s">
        <v>5923</v>
      </c>
      <c r="C1407" s="27" t="s">
        <v>5924</v>
      </c>
      <c r="D1407" s="27" t="s">
        <v>5924</v>
      </c>
      <c r="E1407" t="s">
        <v>2495</v>
      </c>
      <c r="F1407" t="s">
        <v>2495</v>
      </c>
      <c r="G1407" t="s">
        <v>2495</v>
      </c>
      <c r="H1407" t="s">
        <v>2495</v>
      </c>
      <c r="I1407" t="s">
        <v>2496</v>
      </c>
      <c r="J1407" s="23" t="s">
        <v>4036</v>
      </c>
      <c r="K1407" s="23" t="s">
        <v>2505</v>
      </c>
      <c r="L1407" s="23" t="s">
        <v>2499</v>
      </c>
      <c r="M1407" s="2">
        <v>43831</v>
      </c>
      <c r="N1407" s="30"/>
      <c r="O1407" s="30"/>
      <c r="P1407" s="30"/>
      <c r="V1407" t="s">
        <v>40</v>
      </c>
      <c r="W1407" t="s">
        <v>40</v>
      </c>
      <c r="X1407" t="s">
        <v>2502</v>
      </c>
      <c r="Y1407" t="s">
        <v>2503</v>
      </c>
      <c r="Z1407" s="23" t="s">
        <v>2504</v>
      </c>
      <c r="AA1407" s="23" t="s">
        <v>4033</v>
      </c>
      <c r="AB1407" s="23" t="s">
        <v>2506</v>
      </c>
      <c r="AC1407" s="23"/>
      <c r="AD1407" s="23"/>
      <c r="AE1407" s="23"/>
      <c r="AF1407" s="23" t="s">
        <v>40</v>
      </c>
      <c r="AG1407" s="23" t="s">
        <v>4037</v>
      </c>
      <c r="AH1407" s="23" t="s">
        <v>41</v>
      </c>
      <c r="AI1407" s="23" t="s">
        <v>4038</v>
      </c>
      <c r="AJ1407" s="23" t="s">
        <v>4039</v>
      </c>
      <c r="AK1407" s="23" t="s">
        <v>2501</v>
      </c>
      <c r="AL1407" s="23" t="s">
        <v>2501</v>
      </c>
      <c r="AM1407" s="23" t="s">
        <v>2501</v>
      </c>
      <c r="AN1407" s="23" t="s">
        <v>2501</v>
      </c>
      <c r="AO1407" s="30"/>
      <c r="AP1407" t="s">
        <v>2500</v>
      </c>
      <c r="AQ1407" t="s">
        <v>4040</v>
      </c>
      <c r="AR1407">
        <v>19495</v>
      </c>
      <c r="AS1407" s="2">
        <v>43831</v>
      </c>
      <c r="AT1407" s="2" t="s">
        <v>4041</v>
      </c>
    </row>
    <row r="1408" spans="1:46" x14ac:dyDescent="0.25">
      <c r="A1408" t="s">
        <v>5925</v>
      </c>
      <c r="B1408" s="23" t="s">
        <v>5926</v>
      </c>
      <c r="C1408" s="26" t="s">
        <v>5927</v>
      </c>
      <c r="D1408" s="26" t="s">
        <v>5927</v>
      </c>
      <c r="E1408" t="s">
        <v>2495</v>
      </c>
      <c r="F1408" t="s">
        <v>2495</v>
      </c>
      <c r="G1408" t="s">
        <v>2495</v>
      </c>
      <c r="H1408" t="s">
        <v>2495</v>
      </c>
      <c r="I1408" t="s">
        <v>2496</v>
      </c>
      <c r="J1408" s="23" t="s">
        <v>4036</v>
      </c>
      <c r="K1408" s="23" t="s">
        <v>2505</v>
      </c>
      <c r="L1408" s="23" t="s">
        <v>2499</v>
      </c>
      <c r="M1408" s="2">
        <v>43831</v>
      </c>
      <c r="N1408" s="30"/>
      <c r="O1408" s="30"/>
      <c r="P1408" s="30"/>
      <c r="V1408" t="s">
        <v>40</v>
      </c>
      <c r="W1408" t="s">
        <v>40</v>
      </c>
      <c r="X1408" t="s">
        <v>2502</v>
      </c>
      <c r="Y1408" t="s">
        <v>2503</v>
      </c>
      <c r="Z1408" s="23" t="s">
        <v>2504</v>
      </c>
      <c r="AA1408" s="23" t="s">
        <v>4033</v>
      </c>
      <c r="AB1408" s="23" t="s">
        <v>2506</v>
      </c>
      <c r="AC1408" s="23"/>
      <c r="AD1408" s="23"/>
      <c r="AE1408" s="23"/>
      <c r="AF1408" s="23" t="s">
        <v>40</v>
      </c>
      <c r="AG1408" s="23" t="s">
        <v>4037</v>
      </c>
      <c r="AH1408" s="23" t="s">
        <v>41</v>
      </c>
      <c r="AI1408" s="23" t="s">
        <v>4038</v>
      </c>
      <c r="AJ1408" s="23" t="s">
        <v>4039</v>
      </c>
      <c r="AK1408" s="23" t="s">
        <v>2501</v>
      </c>
      <c r="AL1408" s="23" t="s">
        <v>2501</v>
      </c>
      <c r="AM1408" s="23" t="s">
        <v>2501</v>
      </c>
      <c r="AN1408" s="23" t="s">
        <v>2501</v>
      </c>
      <c r="AO1408" s="30"/>
      <c r="AP1408" t="s">
        <v>2500</v>
      </c>
      <c r="AQ1408" t="s">
        <v>4040</v>
      </c>
      <c r="AR1408">
        <v>19495</v>
      </c>
      <c r="AS1408" s="2">
        <v>43831</v>
      </c>
      <c r="AT1408" s="2" t="s">
        <v>4041</v>
      </c>
    </row>
    <row r="1409" spans="1:46" x14ac:dyDescent="0.25">
      <c r="A1409" t="s">
        <v>5928</v>
      </c>
      <c r="B1409" s="23" t="s">
        <v>5929</v>
      </c>
      <c r="C1409" s="27" t="s">
        <v>5930</v>
      </c>
      <c r="D1409" s="27" t="s">
        <v>5930</v>
      </c>
      <c r="E1409" t="s">
        <v>2495</v>
      </c>
      <c r="F1409" t="s">
        <v>2495</v>
      </c>
      <c r="G1409" t="s">
        <v>2495</v>
      </c>
      <c r="H1409" t="s">
        <v>2495</v>
      </c>
      <c r="I1409" t="s">
        <v>2496</v>
      </c>
      <c r="J1409" s="23" t="s">
        <v>4036</v>
      </c>
      <c r="K1409" s="23" t="s">
        <v>2505</v>
      </c>
      <c r="L1409" s="23" t="s">
        <v>2499</v>
      </c>
      <c r="M1409" s="2">
        <v>43831</v>
      </c>
      <c r="N1409" s="30"/>
      <c r="O1409" s="30"/>
      <c r="P1409" s="30"/>
      <c r="V1409" t="s">
        <v>40</v>
      </c>
      <c r="W1409" t="s">
        <v>40</v>
      </c>
      <c r="X1409" t="s">
        <v>2502</v>
      </c>
      <c r="Y1409" t="s">
        <v>2503</v>
      </c>
      <c r="Z1409" s="23" t="s">
        <v>2504</v>
      </c>
      <c r="AA1409" s="23" t="s">
        <v>4033</v>
      </c>
      <c r="AB1409" s="23" t="s">
        <v>2506</v>
      </c>
      <c r="AC1409" s="23"/>
      <c r="AD1409" s="23"/>
      <c r="AE1409" s="23"/>
      <c r="AF1409" s="23" t="s">
        <v>40</v>
      </c>
      <c r="AG1409" s="23" t="s">
        <v>4037</v>
      </c>
      <c r="AH1409" s="23" t="s">
        <v>41</v>
      </c>
      <c r="AI1409" s="23" t="s">
        <v>4038</v>
      </c>
      <c r="AJ1409" s="23" t="s">
        <v>4039</v>
      </c>
      <c r="AK1409" s="23" t="s">
        <v>2501</v>
      </c>
      <c r="AL1409" s="23" t="s">
        <v>2501</v>
      </c>
      <c r="AM1409" s="23" t="s">
        <v>2501</v>
      </c>
      <c r="AN1409" s="23" t="s">
        <v>2501</v>
      </c>
      <c r="AO1409" s="30"/>
      <c r="AP1409" t="s">
        <v>2500</v>
      </c>
      <c r="AQ1409" t="s">
        <v>4040</v>
      </c>
      <c r="AR1409">
        <v>19495</v>
      </c>
      <c r="AS1409" s="2">
        <v>43831</v>
      </c>
      <c r="AT1409" s="2" t="s">
        <v>4041</v>
      </c>
    </row>
    <row r="1410" spans="1:46" x14ac:dyDescent="0.25">
      <c r="A1410" t="s">
        <v>5931</v>
      </c>
      <c r="B1410" s="23" t="s">
        <v>5932</v>
      </c>
      <c r="C1410" s="26" t="s">
        <v>5933</v>
      </c>
      <c r="D1410" s="26" t="s">
        <v>5933</v>
      </c>
      <c r="E1410" t="s">
        <v>2495</v>
      </c>
      <c r="F1410" t="s">
        <v>2495</v>
      </c>
      <c r="G1410" t="s">
        <v>2495</v>
      </c>
      <c r="H1410" t="s">
        <v>2495</v>
      </c>
      <c r="I1410" t="s">
        <v>2496</v>
      </c>
      <c r="J1410" s="23" t="s">
        <v>4036</v>
      </c>
      <c r="K1410" s="23" t="s">
        <v>2505</v>
      </c>
      <c r="L1410" s="23" t="s">
        <v>2499</v>
      </c>
      <c r="M1410" s="2">
        <v>43831</v>
      </c>
      <c r="N1410" s="30"/>
      <c r="O1410" s="30"/>
      <c r="P1410" s="30"/>
      <c r="V1410" t="s">
        <v>40</v>
      </c>
      <c r="W1410" t="s">
        <v>40</v>
      </c>
      <c r="X1410" t="s">
        <v>2502</v>
      </c>
      <c r="Y1410" t="s">
        <v>2503</v>
      </c>
      <c r="Z1410" s="23" t="s">
        <v>2504</v>
      </c>
      <c r="AA1410" s="23" t="s">
        <v>4033</v>
      </c>
      <c r="AB1410" s="23" t="s">
        <v>2506</v>
      </c>
      <c r="AC1410" s="23"/>
      <c r="AD1410" s="23"/>
      <c r="AE1410" s="23"/>
      <c r="AF1410" s="23" t="s">
        <v>40</v>
      </c>
      <c r="AG1410" s="23" t="s">
        <v>4037</v>
      </c>
      <c r="AH1410" s="23" t="s">
        <v>41</v>
      </c>
      <c r="AI1410" s="23" t="s">
        <v>4038</v>
      </c>
      <c r="AJ1410" s="23" t="s">
        <v>4039</v>
      </c>
      <c r="AK1410" s="23" t="s">
        <v>2501</v>
      </c>
      <c r="AL1410" s="23" t="s">
        <v>2501</v>
      </c>
      <c r="AM1410" s="23" t="s">
        <v>2501</v>
      </c>
      <c r="AN1410" s="23" t="s">
        <v>2501</v>
      </c>
      <c r="AO1410" s="30"/>
      <c r="AP1410" t="s">
        <v>2500</v>
      </c>
      <c r="AQ1410" t="s">
        <v>4040</v>
      </c>
      <c r="AR1410">
        <v>19495</v>
      </c>
      <c r="AS1410" s="2">
        <v>43831</v>
      </c>
      <c r="AT1410" s="2" t="s">
        <v>4041</v>
      </c>
    </row>
    <row r="1411" spans="1:46" x14ac:dyDescent="0.25">
      <c r="A1411" t="s">
        <v>5934</v>
      </c>
      <c r="B1411" s="23" t="s">
        <v>5935</v>
      </c>
      <c r="C1411" s="27" t="s">
        <v>5936</v>
      </c>
      <c r="D1411" s="27" t="s">
        <v>5936</v>
      </c>
      <c r="E1411" t="s">
        <v>2495</v>
      </c>
      <c r="F1411" t="s">
        <v>2495</v>
      </c>
      <c r="G1411" t="s">
        <v>2495</v>
      </c>
      <c r="H1411" t="s">
        <v>2495</v>
      </c>
      <c r="I1411" t="s">
        <v>2496</v>
      </c>
      <c r="J1411" s="23" t="s">
        <v>4036</v>
      </c>
      <c r="K1411" s="23" t="s">
        <v>2505</v>
      </c>
      <c r="L1411" s="23" t="s">
        <v>2499</v>
      </c>
      <c r="M1411" s="2">
        <v>43831</v>
      </c>
      <c r="N1411" s="30"/>
      <c r="O1411" s="30"/>
      <c r="P1411" s="30"/>
      <c r="V1411" t="s">
        <v>40</v>
      </c>
      <c r="W1411" t="s">
        <v>40</v>
      </c>
      <c r="X1411" t="s">
        <v>2502</v>
      </c>
      <c r="Y1411" t="s">
        <v>2503</v>
      </c>
      <c r="Z1411" s="23" t="s">
        <v>2504</v>
      </c>
      <c r="AA1411" s="23" t="s">
        <v>4033</v>
      </c>
      <c r="AB1411" s="23" t="s">
        <v>2506</v>
      </c>
      <c r="AC1411" s="23"/>
      <c r="AD1411" s="23"/>
      <c r="AE1411" s="23"/>
      <c r="AF1411" s="23" t="s">
        <v>40</v>
      </c>
      <c r="AG1411" s="23" t="s">
        <v>4037</v>
      </c>
      <c r="AH1411" s="23" t="s">
        <v>41</v>
      </c>
      <c r="AI1411" s="23" t="s">
        <v>4038</v>
      </c>
      <c r="AJ1411" s="23" t="s">
        <v>4039</v>
      </c>
      <c r="AK1411" s="23" t="s">
        <v>2501</v>
      </c>
      <c r="AL1411" s="23" t="s">
        <v>2501</v>
      </c>
      <c r="AM1411" s="23" t="s">
        <v>2501</v>
      </c>
      <c r="AN1411" s="23" t="s">
        <v>2501</v>
      </c>
      <c r="AO1411" s="30"/>
      <c r="AP1411" t="s">
        <v>2500</v>
      </c>
      <c r="AQ1411" t="s">
        <v>4040</v>
      </c>
      <c r="AR1411">
        <v>19495</v>
      </c>
      <c r="AS1411" s="2">
        <v>43831</v>
      </c>
      <c r="AT1411" s="2" t="s">
        <v>4041</v>
      </c>
    </row>
    <row r="1412" spans="1:46" x14ac:dyDescent="0.25">
      <c r="A1412" t="s">
        <v>5937</v>
      </c>
      <c r="B1412" s="23" t="s">
        <v>5938</v>
      </c>
      <c r="C1412" s="26" t="s">
        <v>5939</v>
      </c>
      <c r="D1412" s="26" t="s">
        <v>5939</v>
      </c>
      <c r="E1412" t="s">
        <v>2495</v>
      </c>
      <c r="F1412" t="s">
        <v>2495</v>
      </c>
      <c r="G1412" t="s">
        <v>2495</v>
      </c>
      <c r="H1412" t="s">
        <v>2495</v>
      </c>
      <c r="I1412" t="s">
        <v>2496</v>
      </c>
      <c r="J1412" s="23" t="s">
        <v>4036</v>
      </c>
      <c r="K1412" s="23" t="s">
        <v>2505</v>
      </c>
      <c r="L1412" s="23" t="s">
        <v>2499</v>
      </c>
      <c r="M1412" s="2">
        <v>43831</v>
      </c>
      <c r="N1412" s="30"/>
      <c r="O1412" s="30"/>
      <c r="P1412" s="30"/>
      <c r="V1412" t="s">
        <v>40</v>
      </c>
      <c r="W1412" t="s">
        <v>40</v>
      </c>
      <c r="X1412" t="s">
        <v>2502</v>
      </c>
      <c r="Y1412" t="s">
        <v>2503</v>
      </c>
      <c r="Z1412" s="23" t="s">
        <v>2504</v>
      </c>
      <c r="AA1412" s="23" t="s">
        <v>4033</v>
      </c>
      <c r="AB1412" s="23" t="s">
        <v>2506</v>
      </c>
      <c r="AC1412" s="23"/>
      <c r="AD1412" s="23"/>
      <c r="AE1412" s="23"/>
      <c r="AF1412" s="23" t="s">
        <v>40</v>
      </c>
      <c r="AG1412" s="23" t="s">
        <v>4037</v>
      </c>
      <c r="AH1412" s="23" t="s">
        <v>41</v>
      </c>
      <c r="AI1412" s="23" t="s">
        <v>4038</v>
      </c>
      <c r="AJ1412" s="23" t="s">
        <v>4039</v>
      </c>
      <c r="AK1412" s="23" t="s">
        <v>2501</v>
      </c>
      <c r="AL1412" s="23" t="s">
        <v>2501</v>
      </c>
      <c r="AM1412" s="23" t="s">
        <v>2501</v>
      </c>
      <c r="AN1412" s="23" t="s">
        <v>2501</v>
      </c>
      <c r="AO1412" s="30"/>
      <c r="AP1412" t="s">
        <v>2500</v>
      </c>
      <c r="AQ1412" t="s">
        <v>4040</v>
      </c>
      <c r="AR1412">
        <v>19495</v>
      </c>
      <c r="AS1412" s="2">
        <v>43831</v>
      </c>
      <c r="AT1412" s="2" t="s">
        <v>4041</v>
      </c>
    </row>
    <row r="1413" spans="1:46" x14ac:dyDescent="0.25">
      <c r="A1413" t="s">
        <v>5940</v>
      </c>
      <c r="B1413" s="23" t="s">
        <v>5941</v>
      </c>
      <c r="C1413" s="27" t="s">
        <v>5942</v>
      </c>
      <c r="D1413" s="27" t="s">
        <v>5942</v>
      </c>
      <c r="E1413" t="s">
        <v>2495</v>
      </c>
      <c r="F1413" t="s">
        <v>2495</v>
      </c>
      <c r="G1413" t="s">
        <v>2495</v>
      </c>
      <c r="H1413" t="s">
        <v>2495</v>
      </c>
      <c r="I1413" t="s">
        <v>2496</v>
      </c>
      <c r="J1413" s="23" t="s">
        <v>4036</v>
      </c>
      <c r="K1413" s="23" t="s">
        <v>2505</v>
      </c>
      <c r="L1413" s="23" t="s">
        <v>2499</v>
      </c>
      <c r="M1413" s="2">
        <v>43831</v>
      </c>
      <c r="N1413" s="30"/>
      <c r="O1413" s="30"/>
      <c r="P1413" s="30"/>
      <c r="V1413" t="s">
        <v>40</v>
      </c>
      <c r="W1413" t="s">
        <v>40</v>
      </c>
      <c r="X1413" t="s">
        <v>2502</v>
      </c>
      <c r="Y1413" t="s">
        <v>2503</v>
      </c>
      <c r="Z1413" s="23" t="s">
        <v>2504</v>
      </c>
      <c r="AA1413" s="23" t="s">
        <v>4033</v>
      </c>
      <c r="AB1413" s="23" t="s">
        <v>2506</v>
      </c>
      <c r="AC1413" s="23"/>
      <c r="AD1413" s="23"/>
      <c r="AE1413" s="23"/>
      <c r="AF1413" s="23" t="s">
        <v>40</v>
      </c>
      <c r="AG1413" s="23" t="s">
        <v>4037</v>
      </c>
      <c r="AH1413" s="23" t="s">
        <v>41</v>
      </c>
      <c r="AI1413" s="23" t="s">
        <v>4038</v>
      </c>
      <c r="AJ1413" s="23" t="s">
        <v>4039</v>
      </c>
      <c r="AK1413" s="23" t="s">
        <v>2501</v>
      </c>
      <c r="AL1413" s="23" t="s">
        <v>2501</v>
      </c>
      <c r="AM1413" s="23" t="s">
        <v>2501</v>
      </c>
      <c r="AN1413" s="23" t="s">
        <v>2501</v>
      </c>
      <c r="AO1413" s="30"/>
      <c r="AP1413" t="s">
        <v>2500</v>
      </c>
      <c r="AQ1413" t="s">
        <v>4040</v>
      </c>
      <c r="AR1413">
        <v>19495</v>
      </c>
      <c r="AS1413" s="2">
        <v>43831</v>
      </c>
      <c r="AT1413" s="2" t="s">
        <v>4041</v>
      </c>
    </row>
    <row r="1414" spans="1:46" x14ac:dyDescent="0.25">
      <c r="A1414" t="s">
        <v>5943</v>
      </c>
      <c r="B1414" s="23" t="s">
        <v>5944</v>
      </c>
      <c r="C1414" s="26" t="s">
        <v>5945</v>
      </c>
      <c r="D1414" s="26" t="s">
        <v>5945</v>
      </c>
      <c r="E1414" t="s">
        <v>2495</v>
      </c>
      <c r="F1414" t="s">
        <v>2495</v>
      </c>
      <c r="G1414" t="s">
        <v>2495</v>
      </c>
      <c r="H1414" t="s">
        <v>2495</v>
      </c>
      <c r="I1414" t="s">
        <v>2496</v>
      </c>
      <c r="J1414" s="23" t="s">
        <v>4036</v>
      </c>
      <c r="K1414" s="23" t="s">
        <v>2505</v>
      </c>
      <c r="L1414" s="23" t="s">
        <v>2499</v>
      </c>
      <c r="M1414" s="2">
        <v>43831</v>
      </c>
      <c r="N1414" s="30"/>
      <c r="O1414" s="30"/>
      <c r="P1414" s="30"/>
      <c r="V1414" t="s">
        <v>40</v>
      </c>
      <c r="W1414" t="s">
        <v>40</v>
      </c>
      <c r="X1414" t="s">
        <v>2502</v>
      </c>
      <c r="Y1414" t="s">
        <v>2503</v>
      </c>
      <c r="Z1414" s="23" t="s">
        <v>2504</v>
      </c>
      <c r="AA1414" s="23" t="s">
        <v>4033</v>
      </c>
      <c r="AB1414" s="23" t="s">
        <v>2506</v>
      </c>
      <c r="AC1414" s="23"/>
      <c r="AD1414" s="23"/>
      <c r="AE1414" s="23"/>
      <c r="AF1414" s="23" t="s">
        <v>40</v>
      </c>
      <c r="AG1414" s="23" t="s">
        <v>4037</v>
      </c>
      <c r="AH1414" s="23" t="s">
        <v>41</v>
      </c>
      <c r="AI1414" s="23" t="s">
        <v>4038</v>
      </c>
      <c r="AJ1414" s="23" t="s">
        <v>4039</v>
      </c>
      <c r="AK1414" s="23" t="s">
        <v>2501</v>
      </c>
      <c r="AL1414" s="23" t="s">
        <v>2501</v>
      </c>
      <c r="AM1414" s="23" t="s">
        <v>2501</v>
      </c>
      <c r="AN1414" s="23" t="s">
        <v>2501</v>
      </c>
      <c r="AO1414" s="30"/>
      <c r="AP1414" t="s">
        <v>2500</v>
      </c>
      <c r="AQ1414" t="s">
        <v>4040</v>
      </c>
      <c r="AR1414">
        <v>19495</v>
      </c>
      <c r="AS1414" s="2">
        <v>43831</v>
      </c>
      <c r="AT1414" s="2" t="s">
        <v>4041</v>
      </c>
    </row>
    <row r="1415" spans="1:46" x14ac:dyDescent="0.25">
      <c r="A1415" t="s">
        <v>5946</v>
      </c>
      <c r="B1415" s="23" t="s">
        <v>5947</v>
      </c>
      <c r="C1415" s="27" t="s">
        <v>5948</v>
      </c>
      <c r="D1415" s="27" t="s">
        <v>5948</v>
      </c>
      <c r="E1415" t="s">
        <v>2495</v>
      </c>
      <c r="F1415" t="s">
        <v>2495</v>
      </c>
      <c r="G1415" t="s">
        <v>2495</v>
      </c>
      <c r="H1415" t="s">
        <v>2495</v>
      </c>
      <c r="I1415" t="s">
        <v>2496</v>
      </c>
      <c r="J1415" s="23" t="s">
        <v>4036</v>
      </c>
      <c r="K1415" s="23" t="s">
        <v>2505</v>
      </c>
      <c r="L1415" s="23" t="s">
        <v>2499</v>
      </c>
      <c r="M1415" s="2">
        <v>43831</v>
      </c>
      <c r="N1415" s="30"/>
      <c r="O1415" s="30"/>
      <c r="P1415" s="30"/>
      <c r="V1415" t="s">
        <v>40</v>
      </c>
      <c r="W1415" t="s">
        <v>40</v>
      </c>
      <c r="X1415" t="s">
        <v>2502</v>
      </c>
      <c r="Y1415" t="s">
        <v>2503</v>
      </c>
      <c r="Z1415" s="23" t="s">
        <v>2504</v>
      </c>
      <c r="AA1415" s="23" t="s">
        <v>4033</v>
      </c>
      <c r="AB1415" s="23" t="s">
        <v>2506</v>
      </c>
      <c r="AC1415" s="23"/>
      <c r="AD1415" s="23"/>
      <c r="AE1415" s="23"/>
      <c r="AF1415" s="23" t="s">
        <v>40</v>
      </c>
      <c r="AG1415" s="23" t="s">
        <v>4037</v>
      </c>
      <c r="AH1415" s="23" t="s">
        <v>41</v>
      </c>
      <c r="AI1415" s="23" t="s">
        <v>4038</v>
      </c>
      <c r="AJ1415" s="23" t="s">
        <v>4039</v>
      </c>
      <c r="AK1415" s="23" t="s">
        <v>2501</v>
      </c>
      <c r="AL1415" s="23" t="s">
        <v>2501</v>
      </c>
      <c r="AM1415" s="23" t="s">
        <v>2501</v>
      </c>
      <c r="AN1415" s="23" t="s">
        <v>2501</v>
      </c>
      <c r="AO1415" s="30"/>
      <c r="AP1415" t="s">
        <v>2500</v>
      </c>
      <c r="AQ1415" t="s">
        <v>4040</v>
      </c>
      <c r="AR1415">
        <v>19495</v>
      </c>
      <c r="AS1415" s="2">
        <v>43831</v>
      </c>
      <c r="AT1415" s="2" t="s">
        <v>4041</v>
      </c>
    </row>
    <row r="1416" spans="1:46" x14ac:dyDescent="0.25">
      <c r="A1416" t="s">
        <v>5949</v>
      </c>
      <c r="B1416" s="23" t="s">
        <v>1052</v>
      </c>
      <c r="C1416" s="28" t="s">
        <v>5950</v>
      </c>
      <c r="D1416" s="26" t="s">
        <v>5950</v>
      </c>
      <c r="E1416" t="s">
        <v>2495</v>
      </c>
      <c r="F1416" t="s">
        <v>2495</v>
      </c>
      <c r="G1416" t="s">
        <v>2495</v>
      </c>
      <c r="H1416" t="s">
        <v>2495</v>
      </c>
      <c r="I1416" t="s">
        <v>2496</v>
      </c>
      <c r="J1416" s="23" t="s">
        <v>4036</v>
      </c>
      <c r="K1416" s="23" t="s">
        <v>2505</v>
      </c>
      <c r="L1416" s="23" t="s">
        <v>2499</v>
      </c>
      <c r="M1416" s="2">
        <v>43831</v>
      </c>
      <c r="N1416" s="30"/>
      <c r="O1416" s="30"/>
      <c r="P1416" s="30"/>
      <c r="V1416" t="s">
        <v>40</v>
      </c>
      <c r="W1416" t="s">
        <v>40</v>
      </c>
      <c r="X1416" t="s">
        <v>2502</v>
      </c>
      <c r="Y1416" t="s">
        <v>2503</v>
      </c>
      <c r="Z1416" s="23" t="s">
        <v>2504</v>
      </c>
      <c r="AA1416" s="23" t="s">
        <v>4033</v>
      </c>
      <c r="AB1416" s="23" t="s">
        <v>2506</v>
      </c>
      <c r="AC1416" s="23"/>
      <c r="AD1416" s="23"/>
      <c r="AE1416" s="23"/>
      <c r="AF1416" s="23" t="s">
        <v>40</v>
      </c>
      <c r="AG1416" s="23" t="s">
        <v>4037</v>
      </c>
      <c r="AH1416" s="23" t="s">
        <v>41</v>
      </c>
      <c r="AI1416" s="23" t="s">
        <v>4038</v>
      </c>
      <c r="AJ1416" s="23" t="s">
        <v>4039</v>
      </c>
      <c r="AK1416" s="23" t="s">
        <v>2501</v>
      </c>
      <c r="AL1416" s="23" t="s">
        <v>2501</v>
      </c>
      <c r="AM1416" s="23" t="s">
        <v>2501</v>
      </c>
      <c r="AN1416" s="23" t="s">
        <v>2501</v>
      </c>
      <c r="AO1416" s="30"/>
      <c r="AP1416" t="s">
        <v>2500</v>
      </c>
      <c r="AQ1416" t="s">
        <v>4040</v>
      </c>
      <c r="AR1416">
        <v>19495</v>
      </c>
      <c r="AS1416" s="2">
        <v>43831</v>
      </c>
      <c r="AT1416" s="2" t="s">
        <v>4041</v>
      </c>
    </row>
    <row r="1417" spans="1:46" x14ac:dyDescent="0.25">
      <c r="A1417" t="s">
        <v>5951</v>
      </c>
      <c r="B1417" s="23" t="s">
        <v>5952</v>
      </c>
      <c r="C1417" s="27" t="s">
        <v>5953</v>
      </c>
      <c r="D1417" s="27" t="s">
        <v>5953</v>
      </c>
      <c r="E1417" t="s">
        <v>2495</v>
      </c>
      <c r="F1417" t="s">
        <v>2495</v>
      </c>
      <c r="G1417" t="s">
        <v>2495</v>
      </c>
      <c r="H1417" t="s">
        <v>2495</v>
      </c>
      <c r="I1417" t="s">
        <v>2496</v>
      </c>
      <c r="J1417" s="23" t="s">
        <v>4036</v>
      </c>
      <c r="K1417" s="23" t="s">
        <v>2505</v>
      </c>
      <c r="L1417" s="23" t="s">
        <v>2499</v>
      </c>
      <c r="M1417" s="2">
        <v>43831</v>
      </c>
      <c r="N1417" s="30"/>
      <c r="O1417" s="30"/>
      <c r="P1417" s="30"/>
      <c r="V1417" t="s">
        <v>40</v>
      </c>
      <c r="W1417" t="s">
        <v>40</v>
      </c>
      <c r="X1417" t="s">
        <v>2502</v>
      </c>
      <c r="Y1417" t="s">
        <v>2503</v>
      </c>
      <c r="Z1417" s="23" t="s">
        <v>2504</v>
      </c>
      <c r="AA1417" s="23" t="s">
        <v>4033</v>
      </c>
      <c r="AB1417" s="23" t="s">
        <v>2506</v>
      </c>
      <c r="AC1417" s="23"/>
      <c r="AD1417" s="23"/>
      <c r="AE1417" s="23"/>
      <c r="AF1417" s="23" t="s">
        <v>40</v>
      </c>
      <c r="AG1417" s="23" t="s">
        <v>4037</v>
      </c>
      <c r="AH1417" s="23" t="s">
        <v>41</v>
      </c>
      <c r="AI1417" s="23" t="s">
        <v>4038</v>
      </c>
      <c r="AJ1417" s="23" t="s">
        <v>4039</v>
      </c>
      <c r="AK1417" s="23" t="s">
        <v>2501</v>
      </c>
      <c r="AL1417" s="23" t="s">
        <v>2501</v>
      </c>
      <c r="AM1417" s="23" t="s">
        <v>2501</v>
      </c>
      <c r="AN1417" s="23" t="s">
        <v>2501</v>
      </c>
      <c r="AO1417" s="30"/>
      <c r="AP1417" t="s">
        <v>2500</v>
      </c>
      <c r="AQ1417" t="s">
        <v>4040</v>
      </c>
      <c r="AR1417">
        <v>19495</v>
      </c>
      <c r="AS1417" s="2">
        <v>43831</v>
      </c>
      <c r="AT1417" s="2" t="s">
        <v>4041</v>
      </c>
    </row>
    <row r="1418" spans="1:46" x14ac:dyDescent="0.25">
      <c r="A1418" t="s">
        <v>5954</v>
      </c>
      <c r="B1418" s="23" t="s">
        <v>5955</v>
      </c>
      <c r="C1418" s="26" t="s">
        <v>5956</v>
      </c>
      <c r="D1418" s="26" t="s">
        <v>5956</v>
      </c>
      <c r="E1418" t="s">
        <v>2495</v>
      </c>
      <c r="F1418" t="s">
        <v>2495</v>
      </c>
      <c r="G1418" t="s">
        <v>2495</v>
      </c>
      <c r="H1418" t="s">
        <v>2495</v>
      </c>
      <c r="I1418" t="s">
        <v>2496</v>
      </c>
      <c r="J1418" s="23" t="s">
        <v>4036</v>
      </c>
      <c r="K1418" s="23" t="s">
        <v>2505</v>
      </c>
      <c r="L1418" s="23" t="s">
        <v>2499</v>
      </c>
      <c r="M1418" s="2">
        <v>43831</v>
      </c>
      <c r="N1418" s="30"/>
      <c r="O1418" s="30"/>
      <c r="P1418" s="30"/>
      <c r="V1418" t="s">
        <v>40</v>
      </c>
      <c r="W1418" t="s">
        <v>40</v>
      </c>
      <c r="X1418" t="s">
        <v>2502</v>
      </c>
      <c r="Y1418" t="s">
        <v>2503</v>
      </c>
      <c r="Z1418" s="23" t="s">
        <v>2504</v>
      </c>
      <c r="AA1418" s="23" t="s">
        <v>4033</v>
      </c>
      <c r="AB1418" s="23" t="s">
        <v>2506</v>
      </c>
      <c r="AC1418" s="23"/>
      <c r="AD1418" s="23"/>
      <c r="AE1418" s="23"/>
      <c r="AF1418" s="23" t="s">
        <v>40</v>
      </c>
      <c r="AG1418" s="23" t="s">
        <v>4037</v>
      </c>
      <c r="AH1418" s="23" t="s">
        <v>41</v>
      </c>
      <c r="AI1418" s="23" t="s">
        <v>4038</v>
      </c>
      <c r="AJ1418" s="23" t="s">
        <v>4039</v>
      </c>
      <c r="AK1418" s="23" t="s">
        <v>2501</v>
      </c>
      <c r="AL1418" s="23" t="s">
        <v>2501</v>
      </c>
      <c r="AM1418" s="23" t="s">
        <v>2501</v>
      </c>
      <c r="AN1418" s="23" t="s">
        <v>2501</v>
      </c>
      <c r="AO1418" s="30"/>
      <c r="AP1418" t="s">
        <v>2500</v>
      </c>
      <c r="AQ1418" t="s">
        <v>4040</v>
      </c>
      <c r="AR1418">
        <v>19495</v>
      </c>
      <c r="AS1418" s="2">
        <v>43831</v>
      </c>
      <c r="AT1418" s="2" t="s">
        <v>4041</v>
      </c>
    </row>
    <row r="1419" spans="1:46" x14ac:dyDescent="0.25">
      <c r="A1419" t="s">
        <v>5957</v>
      </c>
      <c r="B1419" s="23" t="s">
        <v>5958</v>
      </c>
      <c r="C1419" s="27" t="s">
        <v>5959</v>
      </c>
      <c r="D1419" s="27" t="s">
        <v>5959</v>
      </c>
      <c r="E1419" t="s">
        <v>2495</v>
      </c>
      <c r="F1419" t="s">
        <v>2495</v>
      </c>
      <c r="G1419" t="s">
        <v>2495</v>
      </c>
      <c r="H1419" t="s">
        <v>2495</v>
      </c>
      <c r="I1419" t="s">
        <v>2496</v>
      </c>
      <c r="J1419" s="23" t="s">
        <v>4036</v>
      </c>
      <c r="K1419" s="23" t="s">
        <v>2505</v>
      </c>
      <c r="L1419" s="23" t="s">
        <v>2499</v>
      </c>
      <c r="M1419" s="2">
        <v>43831</v>
      </c>
      <c r="N1419" s="30"/>
      <c r="O1419" s="30"/>
      <c r="P1419" s="30"/>
      <c r="V1419" t="s">
        <v>40</v>
      </c>
      <c r="W1419" t="s">
        <v>40</v>
      </c>
      <c r="X1419" t="s">
        <v>2502</v>
      </c>
      <c r="Y1419" t="s">
        <v>2503</v>
      </c>
      <c r="Z1419" s="23" t="s">
        <v>2504</v>
      </c>
      <c r="AA1419" s="23" t="s">
        <v>4033</v>
      </c>
      <c r="AB1419" s="23" t="s">
        <v>2506</v>
      </c>
      <c r="AC1419" s="23"/>
      <c r="AD1419" s="23"/>
      <c r="AE1419" s="23"/>
      <c r="AF1419" s="23" t="s">
        <v>40</v>
      </c>
      <c r="AG1419" s="23" t="s">
        <v>4037</v>
      </c>
      <c r="AH1419" s="23" t="s">
        <v>41</v>
      </c>
      <c r="AI1419" s="23" t="s">
        <v>4038</v>
      </c>
      <c r="AJ1419" s="23" t="s">
        <v>4039</v>
      </c>
      <c r="AK1419" s="23" t="s">
        <v>2501</v>
      </c>
      <c r="AL1419" s="23" t="s">
        <v>2501</v>
      </c>
      <c r="AM1419" s="23" t="s">
        <v>2501</v>
      </c>
      <c r="AN1419" s="23" t="s">
        <v>2501</v>
      </c>
      <c r="AO1419" s="30"/>
      <c r="AP1419" t="s">
        <v>2500</v>
      </c>
      <c r="AQ1419" t="s">
        <v>4040</v>
      </c>
      <c r="AR1419">
        <v>19495</v>
      </c>
      <c r="AS1419" s="2">
        <v>43831</v>
      </c>
      <c r="AT1419" s="2" t="s">
        <v>4041</v>
      </c>
    </row>
    <row r="1420" spans="1:46" x14ac:dyDescent="0.25">
      <c r="A1420" t="s">
        <v>5960</v>
      </c>
      <c r="B1420" s="23" t="s">
        <v>2885</v>
      </c>
      <c r="C1420" s="28" t="s">
        <v>2886</v>
      </c>
      <c r="D1420" s="26" t="s">
        <v>2886</v>
      </c>
      <c r="E1420" t="s">
        <v>2495</v>
      </c>
      <c r="F1420" t="s">
        <v>2495</v>
      </c>
      <c r="G1420" t="s">
        <v>2495</v>
      </c>
      <c r="H1420" t="s">
        <v>2495</v>
      </c>
      <c r="I1420" t="s">
        <v>2496</v>
      </c>
      <c r="J1420" s="23" t="s">
        <v>4036</v>
      </c>
      <c r="K1420" s="23" t="s">
        <v>2505</v>
      </c>
      <c r="L1420" s="23" t="s">
        <v>2499</v>
      </c>
      <c r="M1420" s="2">
        <v>43831</v>
      </c>
      <c r="N1420" s="30"/>
      <c r="O1420" s="30"/>
      <c r="P1420" s="30"/>
      <c r="V1420" t="s">
        <v>40</v>
      </c>
      <c r="W1420" t="s">
        <v>40</v>
      </c>
      <c r="X1420" t="s">
        <v>2502</v>
      </c>
      <c r="Y1420" t="s">
        <v>2503</v>
      </c>
      <c r="Z1420" s="23" t="s">
        <v>2504</v>
      </c>
      <c r="AA1420" s="23" t="s">
        <v>4033</v>
      </c>
      <c r="AB1420" s="23" t="s">
        <v>2506</v>
      </c>
      <c r="AC1420" s="23"/>
      <c r="AD1420" s="23"/>
      <c r="AE1420" s="23"/>
      <c r="AF1420" s="23" t="s">
        <v>40</v>
      </c>
      <c r="AG1420" s="23" t="s">
        <v>4037</v>
      </c>
      <c r="AH1420" s="23" t="s">
        <v>41</v>
      </c>
      <c r="AI1420" s="23" t="s">
        <v>4038</v>
      </c>
      <c r="AJ1420" s="23" t="s">
        <v>4039</v>
      </c>
      <c r="AK1420" s="23" t="s">
        <v>2501</v>
      </c>
      <c r="AL1420" s="23" t="s">
        <v>2501</v>
      </c>
      <c r="AM1420" s="23" t="s">
        <v>2501</v>
      </c>
      <c r="AN1420" s="23" t="s">
        <v>2501</v>
      </c>
      <c r="AO1420" s="30"/>
      <c r="AP1420" t="s">
        <v>2500</v>
      </c>
      <c r="AQ1420" t="s">
        <v>4040</v>
      </c>
      <c r="AR1420">
        <v>19495</v>
      </c>
      <c r="AS1420" s="2">
        <v>43831</v>
      </c>
      <c r="AT1420" s="2" t="s">
        <v>4041</v>
      </c>
    </row>
    <row r="1421" spans="1:46" x14ac:dyDescent="0.25">
      <c r="A1421" t="s">
        <v>5961</v>
      </c>
      <c r="B1421" s="23">
        <v>0</v>
      </c>
      <c r="C1421" s="27" t="s">
        <v>5962</v>
      </c>
      <c r="D1421" s="27" t="s">
        <v>5962</v>
      </c>
      <c r="E1421" t="s">
        <v>2495</v>
      </c>
      <c r="F1421" t="s">
        <v>2495</v>
      </c>
      <c r="G1421" t="s">
        <v>2495</v>
      </c>
      <c r="H1421" t="s">
        <v>2495</v>
      </c>
      <c r="I1421" t="s">
        <v>2496</v>
      </c>
      <c r="J1421" s="23" t="s">
        <v>4036</v>
      </c>
      <c r="K1421" s="23" t="s">
        <v>2505</v>
      </c>
      <c r="L1421" s="23" t="s">
        <v>2499</v>
      </c>
      <c r="M1421" s="2">
        <v>43831</v>
      </c>
      <c r="N1421" s="30"/>
      <c r="O1421" s="30"/>
      <c r="P1421" s="30"/>
      <c r="V1421" t="s">
        <v>40</v>
      </c>
      <c r="W1421" t="s">
        <v>40</v>
      </c>
      <c r="X1421" t="s">
        <v>2502</v>
      </c>
      <c r="Y1421" t="s">
        <v>2503</v>
      </c>
      <c r="Z1421" s="23" t="s">
        <v>2504</v>
      </c>
      <c r="AA1421" s="23" t="s">
        <v>4033</v>
      </c>
      <c r="AB1421" s="23" t="s">
        <v>2506</v>
      </c>
      <c r="AC1421" s="23"/>
      <c r="AD1421" s="23"/>
      <c r="AE1421" s="23"/>
      <c r="AF1421" s="23" t="s">
        <v>40</v>
      </c>
      <c r="AG1421" s="23" t="s">
        <v>4037</v>
      </c>
      <c r="AH1421" s="23" t="s">
        <v>41</v>
      </c>
      <c r="AI1421" s="23" t="s">
        <v>4038</v>
      </c>
      <c r="AJ1421" s="23" t="s">
        <v>4039</v>
      </c>
      <c r="AK1421" s="23" t="s">
        <v>2501</v>
      </c>
      <c r="AL1421" s="23" t="s">
        <v>2501</v>
      </c>
      <c r="AM1421" s="23" t="s">
        <v>2501</v>
      </c>
      <c r="AN1421" s="23" t="s">
        <v>2501</v>
      </c>
      <c r="AO1421" s="30"/>
      <c r="AP1421" t="s">
        <v>2500</v>
      </c>
      <c r="AQ1421" t="s">
        <v>4040</v>
      </c>
      <c r="AR1421">
        <v>19495</v>
      </c>
      <c r="AS1421" s="2">
        <v>43831</v>
      </c>
      <c r="AT1421" s="2" t="s">
        <v>4041</v>
      </c>
    </row>
    <row r="1422" spans="1:46" x14ac:dyDescent="0.25">
      <c r="A1422" t="s">
        <v>5963</v>
      </c>
      <c r="B1422" s="23" t="s">
        <v>5964</v>
      </c>
      <c r="C1422" s="26" t="s">
        <v>5965</v>
      </c>
      <c r="D1422" s="26" t="s">
        <v>5965</v>
      </c>
      <c r="E1422" t="s">
        <v>2495</v>
      </c>
      <c r="F1422" t="s">
        <v>2495</v>
      </c>
      <c r="G1422" t="s">
        <v>2495</v>
      </c>
      <c r="H1422" t="s">
        <v>2495</v>
      </c>
      <c r="I1422" t="s">
        <v>2496</v>
      </c>
      <c r="J1422" s="23" t="s">
        <v>4036</v>
      </c>
      <c r="K1422" s="23" t="s">
        <v>2505</v>
      </c>
      <c r="L1422" s="23" t="s">
        <v>2499</v>
      </c>
      <c r="M1422" s="2">
        <v>43831</v>
      </c>
      <c r="N1422" s="30"/>
      <c r="O1422" s="30"/>
      <c r="P1422" s="30"/>
      <c r="V1422" t="s">
        <v>40</v>
      </c>
      <c r="W1422" t="s">
        <v>40</v>
      </c>
      <c r="X1422" t="s">
        <v>2502</v>
      </c>
      <c r="Y1422" t="s">
        <v>2503</v>
      </c>
      <c r="Z1422" s="23" t="s">
        <v>2504</v>
      </c>
      <c r="AA1422" s="23" t="s">
        <v>4033</v>
      </c>
      <c r="AB1422" s="23" t="s">
        <v>2506</v>
      </c>
      <c r="AC1422" s="23"/>
      <c r="AD1422" s="23"/>
      <c r="AE1422" s="23"/>
      <c r="AF1422" s="23" t="s">
        <v>40</v>
      </c>
      <c r="AG1422" s="23" t="s">
        <v>4037</v>
      </c>
      <c r="AH1422" s="23" t="s">
        <v>41</v>
      </c>
      <c r="AI1422" s="23" t="s">
        <v>4038</v>
      </c>
      <c r="AJ1422" s="23" t="s">
        <v>4039</v>
      </c>
      <c r="AK1422" s="23" t="s">
        <v>2501</v>
      </c>
      <c r="AL1422" s="23" t="s">
        <v>2501</v>
      </c>
      <c r="AM1422" s="23" t="s">
        <v>2501</v>
      </c>
      <c r="AN1422" s="23" t="s">
        <v>2501</v>
      </c>
      <c r="AO1422" s="30"/>
      <c r="AP1422" t="s">
        <v>2500</v>
      </c>
      <c r="AQ1422" t="s">
        <v>4040</v>
      </c>
      <c r="AR1422">
        <v>19495</v>
      </c>
      <c r="AS1422" s="2">
        <v>43831</v>
      </c>
      <c r="AT1422" s="2" t="s">
        <v>4041</v>
      </c>
    </row>
    <row r="1423" spans="1:46" x14ac:dyDescent="0.25">
      <c r="A1423" t="s">
        <v>5966</v>
      </c>
      <c r="B1423" s="23" t="s">
        <v>5967</v>
      </c>
      <c r="C1423" s="28" t="s">
        <v>5968</v>
      </c>
      <c r="D1423" s="27" t="s">
        <v>5968</v>
      </c>
      <c r="E1423" t="s">
        <v>2495</v>
      </c>
      <c r="F1423" t="s">
        <v>2495</v>
      </c>
      <c r="G1423" t="s">
        <v>2495</v>
      </c>
      <c r="H1423" t="s">
        <v>2495</v>
      </c>
      <c r="I1423" t="s">
        <v>2496</v>
      </c>
      <c r="J1423" s="23" t="s">
        <v>4036</v>
      </c>
      <c r="K1423" s="23" t="s">
        <v>2505</v>
      </c>
      <c r="L1423" s="23" t="s">
        <v>2499</v>
      </c>
      <c r="M1423" s="2">
        <v>43831</v>
      </c>
      <c r="N1423" s="30"/>
      <c r="O1423" s="30"/>
      <c r="P1423" s="30"/>
      <c r="V1423" t="s">
        <v>40</v>
      </c>
      <c r="W1423" t="s">
        <v>40</v>
      </c>
      <c r="X1423" t="s">
        <v>2502</v>
      </c>
      <c r="Y1423" t="s">
        <v>2503</v>
      </c>
      <c r="Z1423" s="23" t="s">
        <v>2504</v>
      </c>
      <c r="AA1423" s="23" t="s">
        <v>4033</v>
      </c>
      <c r="AB1423" s="23" t="s">
        <v>2506</v>
      </c>
      <c r="AC1423" s="23"/>
      <c r="AD1423" s="23"/>
      <c r="AE1423" s="23"/>
      <c r="AF1423" s="23" t="s">
        <v>40</v>
      </c>
      <c r="AG1423" s="23" t="s">
        <v>4037</v>
      </c>
      <c r="AH1423" s="23" t="s">
        <v>41</v>
      </c>
      <c r="AI1423" s="23" t="s">
        <v>4038</v>
      </c>
      <c r="AJ1423" s="23" t="s">
        <v>4039</v>
      </c>
      <c r="AK1423" s="23" t="s">
        <v>2501</v>
      </c>
      <c r="AL1423" s="23" t="s">
        <v>2501</v>
      </c>
      <c r="AM1423" s="23" t="s">
        <v>2501</v>
      </c>
      <c r="AN1423" s="23" t="s">
        <v>2501</v>
      </c>
      <c r="AO1423" s="30"/>
      <c r="AP1423" t="s">
        <v>2500</v>
      </c>
      <c r="AQ1423" t="s">
        <v>4040</v>
      </c>
      <c r="AR1423">
        <v>19495</v>
      </c>
      <c r="AS1423" s="2">
        <v>43831</v>
      </c>
      <c r="AT1423" s="2" t="s">
        <v>4041</v>
      </c>
    </row>
    <row r="1424" spans="1:46" x14ac:dyDescent="0.25">
      <c r="A1424" t="s">
        <v>5969</v>
      </c>
      <c r="B1424" s="23" t="s">
        <v>5970</v>
      </c>
      <c r="C1424" s="28" t="s">
        <v>5971</v>
      </c>
      <c r="D1424" s="26" t="s">
        <v>5971</v>
      </c>
      <c r="E1424" t="s">
        <v>2495</v>
      </c>
      <c r="F1424" t="s">
        <v>2495</v>
      </c>
      <c r="G1424" t="s">
        <v>2495</v>
      </c>
      <c r="H1424" t="s">
        <v>2495</v>
      </c>
      <c r="I1424" t="s">
        <v>2496</v>
      </c>
      <c r="J1424" s="23" t="s">
        <v>4036</v>
      </c>
      <c r="K1424" s="23" t="s">
        <v>2505</v>
      </c>
      <c r="L1424" s="23" t="s">
        <v>2499</v>
      </c>
      <c r="M1424" s="2">
        <v>43831</v>
      </c>
      <c r="N1424" s="30"/>
      <c r="O1424" s="30"/>
      <c r="P1424" s="30"/>
      <c r="V1424" t="s">
        <v>40</v>
      </c>
      <c r="W1424" t="s">
        <v>40</v>
      </c>
      <c r="X1424" t="s">
        <v>2502</v>
      </c>
      <c r="Y1424" t="s">
        <v>2503</v>
      </c>
      <c r="Z1424" s="23" t="s">
        <v>2504</v>
      </c>
      <c r="AA1424" s="23" t="s">
        <v>4033</v>
      </c>
      <c r="AB1424" s="23" t="s">
        <v>2506</v>
      </c>
      <c r="AC1424" s="23"/>
      <c r="AD1424" s="23"/>
      <c r="AE1424" s="23"/>
      <c r="AF1424" s="23" t="s">
        <v>40</v>
      </c>
      <c r="AG1424" s="23" t="s">
        <v>4037</v>
      </c>
      <c r="AH1424" s="23" t="s">
        <v>41</v>
      </c>
      <c r="AI1424" s="23" t="s">
        <v>4038</v>
      </c>
      <c r="AJ1424" s="23" t="s">
        <v>4039</v>
      </c>
      <c r="AK1424" s="23" t="s">
        <v>2501</v>
      </c>
      <c r="AL1424" s="23" t="s">
        <v>2501</v>
      </c>
      <c r="AM1424" s="23" t="s">
        <v>2501</v>
      </c>
      <c r="AN1424" s="23" t="s">
        <v>2501</v>
      </c>
      <c r="AO1424" s="30"/>
      <c r="AP1424" t="s">
        <v>2500</v>
      </c>
      <c r="AQ1424" t="s">
        <v>4040</v>
      </c>
      <c r="AR1424">
        <v>19495</v>
      </c>
      <c r="AS1424" s="2">
        <v>43831</v>
      </c>
      <c r="AT1424" s="2" t="s">
        <v>4041</v>
      </c>
    </row>
    <row r="1425" spans="1:46" x14ac:dyDescent="0.25">
      <c r="A1425" t="s">
        <v>5972</v>
      </c>
      <c r="B1425" s="23" t="s">
        <v>5970</v>
      </c>
      <c r="C1425" s="28" t="s">
        <v>5971</v>
      </c>
      <c r="D1425" s="27" t="s">
        <v>5971</v>
      </c>
      <c r="E1425" t="s">
        <v>2495</v>
      </c>
      <c r="F1425" t="s">
        <v>2495</v>
      </c>
      <c r="G1425" t="s">
        <v>2495</v>
      </c>
      <c r="H1425" t="s">
        <v>2495</v>
      </c>
      <c r="I1425" t="s">
        <v>2496</v>
      </c>
      <c r="J1425" s="23" t="s">
        <v>4036</v>
      </c>
      <c r="K1425" s="23" t="s">
        <v>2505</v>
      </c>
      <c r="L1425" s="23" t="s">
        <v>2499</v>
      </c>
      <c r="M1425" s="2">
        <v>43831</v>
      </c>
      <c r="N1425" s="30"/>
      <c r="O1425" s="30"/>
      <c r="P1425" s="30"/>
      <c r="V1425" t="s">
        <v>40</v>
      </c>
      <c r="W1425" t="s">
        <v>40</v>
      </c>
      <c r="X1425" t="s">
        <v>2502</v>
      </c>
      <c r="Y1425" t="s">
        <v>2503</v>
      </c>
      <c r="Z1425" s="23" t="s">
        <v>2504</v>
      </c>
      <c r="AA1425" s="23" t="s">
        <v>4033</v>
      </c>
      <c r="AB1425" s="23" t="s">
        <v>2506</v>
      </c>
      <c r="AC1425" s="23"/>
      <c r="AD1425" s="23"/>
      <c r="AE1425" s="23"/>
      <c r="AF1425" s="23" t="s">
        <v>40</v>
      </c>
      <c r="AG1425" s="23" t="s">
        <v>4037</v>
      </c>
      <c r="AH1425" s="23" t="s">
        <v>41</v>
      </c>
      <c r="AI1425" s="23" t="s">
        <v>4038</v>
      </c>
      <c r="AJ1425" s="23" t="s">
        <v>4039</v>
      </c>
      <c r="AK1425" s="23" t="s">
        <v>2501</v>
      </c>
      <c r="AL1425" s="23" t="s">
        <v>2501</v>
      </c>
      <c r="AM1425" s="23" t="s">
        <v>2501</v>
      </c>
      <c r="AN1425" s="23" t="s">
        <v>2501</v>
      </c>
      <c r="AO1425" s="30"/>
      <c r="AP1425" t="s">
        <v>2500</v>
      </c>
      <c r="AQ1425" t="s">
        <v>4040</v>
      </c>
      <c r="AR1425">
        <v>19495</v>
      </c>
      <c r="AS1425" s="2">
        <v>43831</v>
      </c>
      <c r="AT1425" s="2" t="s">
        <v>4041</v>
      </c>
    </row>
    <row r="1426" spans="1:46" x14ac:dyDescent="0.25">
      <c r="A1426" t="s">
        <v>5973</v>
      </c>
      <c r="B1426" s="23" t="s">
        <v>5970</v>
      </c>
      <c r="C1426" s="28" t="s">
        <v>5971</v>
      </c>
      <c r="D1426" s="26" t="s">
        <v>5971</v>
      </c>
      <c r="E1426" t="s">
        <v>2495</v>
      </c>
      <c r="F1426" t="s">
        <v>2495</v>
      </c>
      <c r="G1426" t="s">
        <v>2495</v>
      </c>
      <c r="H1426" t="s">
        <v>2495</v>
      </c>
      <c r="I1426" t="s">
        <v>2496</v>
      </c>
      <c r="J1426" s="23" t="s">
        <v>4036</v>
      </c>
      <c r="K1426" s="23" t="s">
        <v>2505</v>
      </c>
      <c r="L1426" s="23" t="s">
        <v>2499</v>
      </c>
      <c r="M1426" s="2">
        <v>43831</v>
      </c>
      <c r="N1426" s="30"/>
      <c r="O1426" s="30"/>
      <c r="P1426" s="30"/>
      <c r="V1426" t="s">
        <v>40</v>
      </c>
      <c r="W1426" t="s">
        <v>40</v>
      </c>
      <c r="X1426" t="s">
        <v>2502</v>
      </c>
      <c r="Y1426" t="s">
        <v>2503</v>
      </c>
      <c r="Z1426" s="23" t="s">
        <v>2504</v>
      </c>
      <c r="AA1426" s="23" t="s">
        <v>4033</v>
      </c>
      <c r="AB1426" s="23" t="s">
        <v>2506</v>
      </c>
      <c r="AC1426" s="23"/>
      <c r="AD1426" s="23"/>
      <c r="AE1426" s="23"/>
      <c r="AF1426" s="23" t="s">
        <v>40</v>
      </c>
      <c r="AG1426" s="23" t="s">
        <v>4037</v>
      </c>
      <c r="AH1426" s="23" t="s">
        <v>41</v>
      </c>
      <c r="AI1426" s="23" t="s">
        <v>4038</v>
      </c>
      <c r="AJ1426" s="23" t="s">
        <v>4039</v>
      </c>
      <c r="AK1426" s="23" t="s">
        <v>2501</v>
      </c>
      <c r="AL1426" s="23" t="s">
        <v>2501</v>
      </c>
      <c r="AM1426" s="23" t="s">
        <v>2501</v>
      </c>
      <c r="AN1426" s="23" t="s">
        <v>2501</v>
      </c>
      <c r="AO1426" s="30"/>
      <c r="AP1426" t="s">
        <v>2500</v>
      </c>
      <c r="AQ1426" t="s">
        <v>4040</v>
      </c>
      <c r="AR1426">
        <v>19495</v>
      </c>
      <c r="AS1426" s="2">
        <v>43831</v>
      </c>
      <c r="AT1426" s="2" t="s">
        <v>4041</v>
      </c>
    </row>
    <row r="1427" spans="1:46" x14ac:dyDescent="0.25">
      <c r="A1427" t="s">
        <v>5974</v>
      </c>
      <c r="B1427" s="23" t="s">
        <v>680</v>
      </c>
      <c r="C1427" s="28" t="s">
        <v>5195</v>
      </c>
      <c r="D1427" s="27" t="s">
        <v>5195</v>
      </c>
      <c r="E1427" t="s">
        <v>2495</v>
      </c>
      <c r="F1427" t="s">
        <v>2495</v>
      </c>
      <c r="G1427" t="s">
        <v>2495</v>
      </c>
      <c r="H1427" t="s">
        <v>2495</v>
      </c>
      <c r="I1427" t="s">
        <v>2496</v>
      </c>
      <c r="J1427" s="23" t="s">
        <v>4036</v>
      </c>
      <c r="K1427" s="23" t="s">
        <v>2505</v>
      </c>
      <c r="L1427" s="23" t="s">
        <v>2499</v>
      </c>
      <c r="M1427" s="2">
        <v>43831</v>
      </c>
      <c r="N1427" s="30"/>
      <c r="O1427" s="30"/>
      <c r="P1427" s="30"/>
      <c r="V1427" t="s">
        <v>40</v>
      </c>
      <c r="W1427" t="s">
        <v>40</v>
      </c>
      <c r="X1427" t="s">
        <v>2502</v>
      </c>
      <c r="Y1427" t="s">
        <v>2503</v>
      </c>
      <c r="Z1427" s="23" t="s">
        <v>2504</v>
      </c>
      <c r="AA1427" s="23" t="s">
        <v>4033</v>
      </c>
      <c r="AB1427" s="23" t="s">
        <v>2506</v>
      </c>
      <c r="AC1427" s="23"/>
      <c r="AD1427" s="23"/>
      <c r="AE1427" s="23"/>
      <c r="AF1427" s="23" t="s">
        <v>40</v>
      </c>
      <c r="AG1427" s="23" t="s">
        <v>4037</v>
      </c>
      <c r="AH1427" s="23" t="s">
        <v>41</v>
      </c>
      <c r="AI1427" s="23" t="s">
        <v>4038</v>
      </c>
      <c r="AJ1427" s="23" t="s">
        <v>4039</v>
      </c>
      <c r="AK1427" s="23" t="s">
        <v>2501</v>
      </c>
      <c r="AL1427" s="23" t="s">
        <v>2501</v>
      </c>
      <c r="AM1427" s="23" t="s">
        <v>2501</v>
      </c>
      <c r="AN1427" s="23" t="s">
        <v>2501</v>
      </c>
      <c r="AO1427" s="30"/>
      <c r="AP1427" t="s">
        <v>2500</v>
      </c>
      <c r="AQ1427" t="s">
        <v>4040</v>
      </c>
      <c r="AR1427">
        <v>19495</v>
      </c>
      <c r="AS1427" s="2">
        <v>43831</v>
      </c>
      <c r="AT1427" s="2" t="s">
        <v>4041</v>
      </c>
    </row>
    <row r="1428" spans="1:46" x14ac:dyDescent="0.25">
      <c r="A1428" t="s">
        <v>5975</v>
      </c>
      <c r="B1428" s="23" t="s">
        <v>5906</v>
      </c>
      <c r="C1428" s="28" t="s">
        <v>5907</v>
      </c>
      <c r="D1428" s="26" t="s">
        <v>5907</v>
      </c>
      <c r="E1428" t="s">
        <v>2495</v>
      </c>
      <c r="F1428" t="s">
        <v>2495</v>
      </c>
      <c r="G1428" t="s">
        <v>2495</v>
      </c>
      <c r="H1428" t="s">
        <v>2495</v>
      </c>
      <c r="I1428" t="s">
        <v>2496</v>
      </c>
      <c r="J1428" s="23" t="s">
        <v>4036</v>
      </c>
      <c r="K1428" s="23" t="s">
        <v>2505</v>
      </c>
      <c r="L1428" s="23" t="s">
        <v>2499</v>
      </c>
      <c r="M1428" s="2">
        <v>43831</v>
      </c>
      <c r="N1428" s="30"/>
      <c r="O1428" s="30"/>
      <c r="P1428" s="30"/>
      <c r="V1428" t="s">
        <v>40</v>
      </c>
      <c r="W1428" t="s">
        <v>40</v>
      </c>
      <c r="X1428" t="s">
        <v>2502</v>
      </c>
      <c r="Y1428" t="s">
        <v>2503</v>
      </c>
      <c r="Z1428" s="23" t="s">
        <v>2504</v>
      </c>
      <c r="AA1428" s="23" t="s">
        <v>4033</v>
      </c>
      <c r="AB1428" s="23" t="s">
        <v>2506</v>
      </c>
      <c r="AC1428" s="23"/>
      <c r="AD1428" s="23"/>
      <c r="AE1428" s="23"/>
      <c r="AF1428" s="23" t="s">
        <v>40</v>
      </c>
      <c r="AG1428" s="23" t="s">
        <v>4037</v>
      </c>
      <c r="AH1428" s="23" t="s">
        <v>41</v>
      </c>
      <c r="AI1428" s="23" t="s">
        <v>4038</v>
      </c>
      <c r="AJ1428" s="23" t="s">
        <v>4039</v>
      </c>
      <c r="AK1428" s="23" t="s">
        <v>2501</v>
      </c>
      <c r="AL1428" s="23" t="s">
        <v>2501</v>
      </c>
      <c r="AM1428" s="23" t="s">
        <v>2501</v>
      </c>
      <c r="AN1428" s="23" t="s">
        <v>2501</v>
      </c>
      <c r="AO1428" s="30"/>
      <c r="AP1428" t="s">
        <v>2500</v>
      </c>
      <c r="AQ1428" t="s">
        <v>4040</v>
      </c>
      <c r="AR1428">
        <v>19495</v>
      </c>
      <c r="AS1428" s="2">
        <v>43831</v>
      </c>
      <c r="AT1428" s="2" t="s">
        <v>4041</v>
      </c>
    </row>
    <row r="1429" spans="1:46" x14ac:dyDescent="0.25">
      <c r="A1429" t="s">
        <v>5976</v>
      </c>
      <c r="B1429" s="23" t="s">
        <v>5909</v>
      </c>
      <c r="C1429" s="28" t="s">
        <v>5910</v>
      </c>
      <c r="D1429" s="27" t="s">
        <v>5910</v>
      </c>
      <c r="E1429" t="s">
        <v>2495</v>
      </c>
      <c r="F1429" t="s">
        <v>2495</v>
      </c>
      <c r="G1429" t="s">
        <v>2495</v>
      </c>
      <c r="H1429" t="s">
        <v>2495</v>
      </c>
      <c r="I1429" t="s">
        <v>2496</v>
      </c>
      <c r="J1429" s="23" t="s">
        <v>4036</v>
      </c>
      <c r="K1429" s="23" t="s">
        <v>2505</v>
      </c>
      <c r="L1429" s="23" t="s">
        <v>2499</v>
      </c>
      <c r="M1429" s="2">
        <v>43831</v>
      </c>
      <c r="N1429" s="30"/>
      <c r="O1429" s="30"/>
      <c r="P1429" s="30"/>
      <c r="V1429" t="s">
        <v>40</v>
      </c>
      <c r="W1429" t="s">
        <v>40</v>
      </c>
      <c r="X1429" t="s">
        <v>2502</v>
      </c>
      <c r="Y1429" t="s">
        <v>2503</v>
      </c>
      <c r="Z1429" s="23" t="s">
        <v>2504</v>
      </c>
      <c r="AA1429" s="23" t="s">
        <v>4033</v>
      </c>
      <c r="AB1429" s="23" t="s">
        <v>2506</v>
      </c>
      <c r="AC1429" s="23"/>
      <c r="AD1429" s="23"/>
      <c r="AE1429" s="23"/>
      <c r="AF1429" s="23" t="s">
        <v>40</v>
      </c>
      <c r="AG1429" s="23" t="s">
        <v>4037</v>
      </c>
      <c r="AH1429" s="23" t="s">
        <v>41</v>
      </c>
      <c r="AI1429" s="23" t="s">
        <v>4038</v>
      </c>
      <c r="AJ1429" s="23" t="s">
        <v>4039</v>
      </c>
      <c r="AK1429" s="23" t="s">
        <v>2501</v>
      </c>
      <c r="AL1429" s="23" t="s">
        <v>2501</v>
      </c>
      <c r="AM1429" s="23" t="s">
        <v>2501</v>
      </c>
      <c r="AN1429" s="23" t="s">
        <v>2501</v>
      </c>
      <c r="AO1429" s="30"/>
      <c r="AP1429" t="s">
        <v>2500</v>
      </c>
      <c r="AQ1429" t="s">
        <v>4040</v>
      </c>
      <c r="AR1429">
        <v>19495</v>
      </c>
      <c r="AS1429" s="2">
        <v>43831</v>
      </c>
      <c r="AT1429" s="2" t="s">
        <v>4041</v>
      </c>
    </row>
    <row r="1430" spans="1:46" x14ac:dyDescent="0.25">
      <c r="A1430" t="s">
        <v>5977</v>
      </c>
      <c r="B1430" s="23" t="s">
        <v>5906</v>
      </c>
      <c r="C1430" s="28" t="s">
        <v>5907</v>
      </c>
      <c r="D1430" s="26" t="s">
        <v>5907</v>
      </c>
      <c r="E1430" t="s">
        <v>2495</v>
      </c>
      <c r="F1430" t="s">
        <v>2495</v>
      </c>
      <c r="G1430" t="s">
        <v>2495</v>
      </c>
      <c r="H1430" t="s">
        <v>2495</v>
      </c>
      <c r="I1430" t="s">
        <v>2496</v>
      </c>
      <c r="J1430" s="23" t="s">
        <v>4036</v>
      </c>
      <c r="K1430" s="23" t="s">
        <v>2505</v>
      </c>
      <c r="L1430" s="23" t="s">
        <v>2499</v>
      </c>
      <c r="M1430" s="2">
        <v>43831</v>
      </c>
      <c r="N1430" s="30"/>
      <c r="O1430" s="30"/>
      <c r="P1430" s="30"/>
      <c r="V1430" t="s">
        <v>40</v>
      </c>
      <c r="W1430" t="s">
        <v>40</v>
      </c>
      <c r="X1430" t="s">
        <v>2502</v>
      </c>
      <c r="Y1430" t="s">
        <v>2503</v>
      </c>
      <c r="Z1430" s="23" t="s">
        <v>2504</v>
      </c>
      <c r="AA1430" s="23" t="s">
        <v>4033</v>
      </c>
      <c r="AB1430" s="23" t="s">
        <v>2506</v>
      </c>
      <c r="AC1430" s="23"/>
      <c r="AD1430" s="23"/>
      <c r="AE1430" s="23"/>
      <c r="AF1430" s="23" t="s">
        <v>40</v>
      </c>
      <c r="AG1430" s="23" t="s">
        <v>4037</v>
      </c>
      <c r="AH1430" s="23" t="s">
        <v>41</v>
      </c>
      <c r="AI1430" s="23" t="s">
        <v>4038</v>
      </c>
      <c r="AJ1430" s="23" t="s">
        <v>4039</v>
      </c>
      <c r="AK1430" s="23" t="s">
        <v>2501</v>
      </c>
      <c r="AL1430" s="23" t="s">
        <v>2501</v>
      </c>
      <c r="AM1430" s="23" t="s">
        <v>2501</v>
      </c>
      <c r="AN1430" s="23" t="s">
        <v>2501</v>
      </c>
      <c r="AO1430" s="30"/>
      <c r="AP1430" t="s">
        <v>2500</v>
      </c>
      <c r="AQ1430" t="s">
        <v>4040</v>
      </c>
      <c r="AR1430">
        <v>19495</v>
      </c>
      <c r="AS1430" s="2">
        <v>43831</v>
      </c>
      <c r="AT1430" s="2" t="s">
        <v>4041</v>
      </c>
    </row>
    <row r="1431" spans="1:46" x14ac:dyDescent="0.25">
      <c r="A1431" t="s">
        <v>5978</v>
      </c>
      <c r="B1431" s="23" t="s">
        <v>5909</v>
      </c>
      <c r="C1431" s="28" t="s">
        <v>5910</v>
      </c>
      <c r="D1431" s="27" t="s">
        <v>5910</v>
      </c>
      <c r="E1431" t="s">
        <v>2495</v>
      </c>
      <c r="F1431" t="s">
        <v>2495</v>
      </c>
      <c r="G1431" t="s">
        <v>2495</v>
      </c>
      <c r="H1431" t="s">
        <v>2495</v>
      </c>
      <c r="I1431" t="s">
        <v>2496</v>
      </c>
      <c r="J1431" s="23" t="s">
        <v>4036</v>
      </c>
      <c r="K1431" s="23" t="s">
        <v>2505</v>
      </c>
      <c r="L1431" s="23" t="s">
        <v>2499</v>
      </c>
      <c r="M1431" s="2">
        <v>43831</v>
      </c>
      <c r="N1431" s="30"/>
      <c r="O1431" s="30"/>
      <c r="P1431" s="30"/>
      <c r="V1431" t="s">
        <v>40</v>
      </c>
      <c r="W1431" t="s">
        <v>40</v>
      </c>
      <c r="X1431" t="s">
        <v>2502</v>
      </c>
      <c r="Y1431" t="s">
        <v>2503</v>
      </c>
      <c r="Z1431" s="23" t="s">
        <v>2504</v>
      </c>
      <c r="AA1431" s="23" t="s">
        <v>4033</v>
      </c>
      <c r="AB1431" s="23" t="s">
        <v>2506</v>
      </c>
      <c r="AC1431" s="23"/>
      <c r="AD1431" s="23"/>
      <c r="AE1431" s="23"/>
      <c r="AF1431" s="23" t="s">
        <v>40</v>
      </c>
      <c r="AG1431" s="23" t="s">
        <v>4037</v>
      </c>
      <c r="AH1431" s="23" t="s">
        <v>41</v>
      </c>
      <c r="AI1431" s="23" t="s">
        <v>4038</v>
      </c>
      <c r="AJ1431" s="23" t="s">
        <v>4039</v>
      </c>
      <c r="AK1431" s="23" t="s">
        <v>2501</v>
      </c>
      <c r="AL1431" s="23" t="s">
        <v>2501</v>
      </c>
      <c r="AM1431" s="23" t="s">
        <v>2501</v>
      </c>
      <c r="AN1431" s="23" t="s">
        <v>2501</v>
      </c>
      <c r="AO1431" s="30"/>
      <c r="AP1431" t="s">
        <v>2500</v>
      </c>
      <c r="AQ1431" t="s">
        <v>4040</v>
      </c>
      <c r="AR1431">
        <v>19495</v>
      </c>
      <c r="AS1431" s="2">
        <v>43831</v>
      </c>
      <c r="AT1431" s="2" t="s">
        <v>4041</v>
      </c>
    </row>
    <row r="1432" spans="1:46" x14ac:dyDescent="0.25">
      <c r="A1432" t="s">
        <v>5979</v>
      </c>
      <c r="B1432" s="23" t="s">
        <v>5967</v>
      </c>
      <c r="C1432" s="28" t="s">
        <v>5968</v>
      </c>
      <c r="D1432" s="26" t="s">
        <v>5968</v>
      </c>
      <c r="E1432" t="s">
        <v>2495</v>
      </c>
      <c r="F1432" t="s">
        <v>2495</v>
      </c>
      <c r="G1432" t="s">
        <v>2495</v>
      </c>
      <c r="H1432" t="s">
        <v>2495</v>
      </c>
      <c r="I1432" t="s">
        <v>2496</v>
      </c>
      <c r="J1432" s="23" t="s">
        <v>4036</v>
      </c>
      <c r="K1432" s="23" t="s">
        <v>2505</v>
      </c>
      <c r="L1432" s="23" t="s">
        <v>2499</v>
      </c>
      <c r="M1432" s="2">
        <v>43831</v>
      </c>
      <c r="N1432" s="30"/>
      <c r="O1432" s="30"/>
      <c r="P1432" s="30"/>
      <c r="V1432" t="s">
        <v>40</v>
      </c>
      <c r="W1432" t="s">
        <v>40</v>
      </c>
      <c r="X1432" t="s">
        <v>2502</v>
      </c>
      <c r="Y1432" t="s">
        <v>2503</v>
      </c>
      <c r="Z1432" s="23" t="s">
        <v>2504</v>
      </c>
      <c r="AA1432" s="23" t="s">
        <v>4033</v>
      </c>
      <c r="AB1432" s="23" t="s">
        <v>2506</v>
      </c>
      <c r="AC1432" s="23"/>
      <c r="AD1432" s="23"/>
      <c r="AE1432" s="23"/>
      <c r="AF1432" s="23" t="s">
        <v>40</v>
      </c>
      <c r="AG1432" s="23" t="s">
        <v>4037</v>
      </c>
      <c r="AH1432" s="23" t="s">
        <v>41</v>
      </c>
      <c r="AI1432" s="23" t="s">
        <v>4038</v>
      </c>
      <c r="AJ1432" s="23" t="s">
        <v>4039</v>
      </c>
      <c r="AK1432" s="23" t="s">
        <v>2501</v>
      </c>
      <c r="AL1432" s="23" t="s">
        <v>2501</v>
      </c>
      <c r="AM1432" s="23" t="s">
        <v>2501</v>
      </c>
      <c r="AN1432" s="23" t="s">
        <v>2501</v>
      </c>
      <c r="AO1432" s="30"/>
      <c r="AP1432" t="s">
        <v>2500</v>
      </c>
      <c r="AQ1432" t="s">
        <v>4040</v>
      </c>
      <c r="AR1432">
        <v>19495</v>
      </c>
      <c r="AS1432" s="2">
        <v>43831</v>
      </c>
      <c r="AT1432" s="2" t="s">
        <v>4041</v>
      </c>
    </row>
    <row r="1433" spans="1:46" x14ac:dyDescent="0.25">
      <c r="A1433" t="s">
        <v>5980</v>
      </c>
      <c r="B1433" s="23" t="s">
        <v>5918</v>
      </c>
      <c r="C1433" s="28" t="s">
        <v>5919</v>
      </c>
      <c r="D1433" s="27" t="s">
        <v>5919</v>
      </c>
      <c r="E1433" t="s">
        <v>2495</v>
      </c>
      <c r="F1433" t="s">
        <v>2495</v>
      </c>
      <c r="G1433" t="s">
        <v>2495</v>
      </c>
      <c r="H1433" t="s">
        <v>2495</v>
      </c>
      <c r="I1433" t="s">
        <v>2496</v>
      </c>
      <c r="J1433" s="23" t="s">
        <v>4036</v>
      </c>
      <c r="K1433" s="23" t="s">
        <v>2505</v>
      </c>
      <c r="L1433" s="23" t="s">
        <v>2499</v>
      </c>
      <c r="M1433" s="2">
        <v>43831</v>
      </c>
      <c r="N1433" s="30"/>
      <c r="O1433" s="30"/>
      <c r="P1433" s="30"/>
      <c r="V1433" t="s">
        <v>40</v>
      </c>
      <c r="W1433" t="s">
        <v>40</v>
      </c>
      <c r="X1433" t="s">
        <v>2502</v>
      </c>
      <c r="Y1433" t="s">
        <v>2503</v>
      </c>
      <c r="Z1433" s="23" t="s">
        <v>2504</v>
      </c>
      <c r="AA1433" s="23" t="s">
        <v>4033</v>
      </c>
      <c r="AB1433" s="23" t="s">
        <v>2506</v>
      </c>
      <c r="AC1433" s="23"/>
      <c r="AD1433" s="23"/>
      <c r="AE1433" s="23"/>
      <c r="AF1433" s="23" t="s">
        <v>40</v>
      </c>
      <c r="AG1433" s="23" t="s">
        <v>4037</v>
      </c>
      <c r="AH1433" s="23" t="s">
        <v>41</v>
      </c>
      <c r="AI1433" s="23" t="s">
        <v>4038</v>
      </c>
      <c r="AJ1433" s="23" t="s">
        <v>4039</v>
      </c>
      <c r="AK1433" s="23" t="s">
        <v>2501</v>
      </c>
      <c r="AL1433" s="23" t="s">
        <v>2501</v>
      </c>
      <c r="AM1433" s="23" t="s">
        <v>2501</v>
      </c>
      <c r="AN1433" s="23" t="s">
        <v>2501</v>
      </c>
      <c r="AO1433" s="30"/>
      <c r="AP1433" t="s">
        <v>2500</v>
      </c>
      <c r="AQ1433" t="s">
        <v>4040</v>
      </c>
      <c r="AR1433">
        <v>19495</v>
      </c>
      <c r="AS1433" s="2">
        <v>43831</v>
      </c>
      <c r="AT1433" s="2" t="s">
        <v>4041</v>
      </c>
    </row>
    <row r="1434" spans="1:46" x14ac:dyDescent="0.25">
      <c r="A1434" t="s">
        <v>5981</v>
      </c>
      <c r="B1434" s="23" t="s">
        <v>754</v>
      </c>
      <c r="C1434" s="28" t="s">
        <v>5376</v>
      </c>
      <c r="D1434" s="26" t="s">
        <v>5376</v>
      </c>
      <c r="E1434" t="s">
        <v>2495</v>
      </c>
      <c r="F1434" t="s">
        <v>2495</v>
      </c>
      <c r="G1434" t="s">
        <v>2495</v>
      </c>
      <c r="H1434" t="s">
        <v>2495</v>
      </c>
      <c r="I1434" t="s">
        <v>2496</v>
      </c>
      <c r="J1434" s="23" t="s">
        <v>4036</v>
      </c>
      <c r="K1434" s="23" t="s">
        <v>2505</v>
      </c>
      <c r="L1434" s="23" t="s">
        <v>2499</v>
      </c>
      <c r="M1434" s="2">
        <v>43831</v>
      </c>
      <c r="N1434" s="30"/>
      <c r="O1434" s="30"/>
      <c r="P1434" s="30"/>
      <c r="V1434" t="s">
        <v>40</v>
      </c>
      <c r="W1434" t="s">
        <v>40</v>
      </c>
      <c r="X1434" t="s">
        <v>2502</v>
      </c>
      <c r="Y1434" t="s">
        <v>2503</v>
      </c>
      <c r="Z1434" s="23" t="s">
        <v>2504</v>
      </c>
      <c r="AA1434" s="23" t="s">
        <v>4033</v>
      </c>
      <c r="AB1434" s="23" t="s">
        <v>2506</v>
      </c>
      <c r="AC1434" s="23"/>
      <c r="AD1434" s="23"/>
      <c r="AE1434" s="23"/>
      <c r="AF1434" s="23" t="s">
        <v>40</v>
      </c>
      <c r="AG1434" s="23" t="s">
        <v>4037</v>
      </c>
      <c r="AH1434" s="23" t="s">
        <v>41</v>
      </c>
      <c r="AI1434" s="23" t="s">
        <v>4038</v>
      </c>
      <c r="AJ1434" s="23" t="s">
        <v>4039</v>
      </c>
      <c r="AK1434" s="23" t="s">
        <v>2501</v>
      </c>
      <c r="AL1434" s="23" t="s">
        <v>2501</v>
      </c>
      <c r="AM1434" s="23" t="s">
        <v>2501</v>
      </c>
      <c r="AN1434" s="23" t="s">
        <v>2501</v>
      </c>
      <c r="AO1434" s="30"/>
      <c r="AP1434" t="s">
        <v>2500</v>
      </c>
      <c r="AQ1434" t="s">
        <v>4040</v>
      </c>
      <c r="AR1434">
        <v>19495</v>
      </c>
      <c r="AS1434" s="2">
        <v>43831</v>
      </c>
      <c r="AT1434" s="2" t="s">
        <v>4041</v>
      </c>
    </row>
    <row r="1435" spans="1:46" x14ac:dyDescent="0.25">
      <c r="A1435" t="s">
        <v>5982</v>
      </c>
      <c r="B1435" s="23" t="s">
        <v>5983</v>
      </c>
      <c r="C1435" s="27" t="s">
        <v>5984</v>
      </c>
      <c r="D1435" s="27" t="s">
        <v>5984</v>
      </c>
      <c r="E1435" t="s">
        <v>2495</v>
      </c>
      <c r="F1435" t="s">
        <v>2495</v>
      </c>
      <c r="G1435" t="s">
        <v>2495</v>
      </c>
      <c r="H1435" t="s">
        <v>2495</v>
      </c>
      <c r="I1435" t="s">
        <v>2496</v>
      </c>
      <c r="J1435" s="23" t="s">
        <v>4036</v>
      </c>
      <c r="K1435" s="23" t="s">
        <v>2505</v>
      </c>
      <c r="L1435" s="23" t="s">
        <v>2499</v>
      </c>
      <c r="M1435" s="2">
        <v>43831</v>
      </c>
      <c r="N1435" s="30"/>
      <c r="O1435" s="30"/>
      <c r="P1435" s="30"/>
      <c r="V1435" t="s">
        <v>40</v>
      </c>
      <c r="W1435" t="s">
        <v>40</v>
      </c>
      <c r="X1435" t="s">
        <v>2502</v>
      </c>
      <c r="Y1435" t="s">
        <v>2503</v>
      </c>
      <c r="Z1435" s="23" t="s">
        <v>2504</v>
      </c>
      <c r="AA1435" s="23" t="s">
        <v>4033</v>
      </c>
      <c r="AB1435" s="23" t="s">
        <v>2506</v>
      </c>
      <c r="AC1435" s="23"/>
      <c r="AD1435" s="23"/>
      <c r="AE1435" s="23"/>
      <c r="AF1435" s="23" t="s">
        <v>40</v>
      </c>
      <c r="AG1435" s="23" t="s">
        <v>4037</v>
      </c>
      <c r="AH1435" s="23" t="s">
        <v>41</v>
      </c>
      <c r="AI1435" s="23" t="s">
        <v>4038</v>
      </c>
      <c r="AJ1435" s="23" t="s">
        <v>4039</v>
      </c>
      <c r="AK1435" s="23" t="s">
        <v>2501</v>
      </c>
      <c r="AL1435" s="23" t="s">
        <v>2501</v>
      </c>
      <c r="AM1435" s="23" t="s">
        <v>2501</v>
      </c>
      <c r="AN1435" s="23" t="s">
        <v>2501</v>
      </c>
      <c r="AO1435" s="30"/>
      <c r="AP1435" t="s">
        <v>2500</v>
      </c>
      <c r="AQ1435" t="s">
        <v>4040</v>
      </c>
      <c r="AR1435">
        <v>19495</v>
      </c>
      <c r="AS1435" s="2">
        <v>43831</v>
      </c>
      <c r="AT1435" s="2" t="s">
        <v>4041</v>
      </c>
    </row>
    <row r="1436" spans="1:46" x14ac:dyDescent="0.25">
      <c r="A1436" t="s">
        <v>5985</v>
      </c>
      <c r="B1436" s="23" t="s">
        <v>5986</v>
      </c>
      <c r="C1436" s="26" t="s">
        <v>5987</v>
      </c>
      <c r="D1436" s="26" t="s">
        <v>5987</v>
      </c>
      <c r="E1436" t="s">
        <v>2495</v>
      </c>
      <c r="F1436" t="s">
        <v>2495</v>
      </c>
      <c r="G1436" t="s">
        <v>2495</v>
      </c>
      <c r="H1436" t="s">
        <v>2495</v>
      </c>
      <c r="I1436" t="s">
        <v>2496</v>
      </c>
      <c r="J1436" s="23" t="s">
        <v>4036</v>
      </c>
      <c r="K1436" s="23" t="s">
        <v>2505</v>
      </c>
      <c r="L1436" s="23" t="s">
        <v>2499</v>
      </c>
      <c r="M1436" s="2">
        <v>43831</v>
      </c>
      <c r="N1436" s="30"/>
      <c r="O1436" s="30"/>
      <c r="P1436" s="30"/>
      <c r="V1436" t="s">
        <v>40</v>
      </c>
      <c r="W1436" t="s">
        <v>40</v>
      </c>
      <c r="X1436" t="s">
        <v>2502</v>
      </c>
      <c r="Y1436" t="s">
        <v>2503</v>
      </c>
      <c r="Z1436" s="23" t="s">
        <v>2504</v>
      </c>
      <c r="AA1436" s="23" t="s">
        <v>4033</v>
      </c>
      <c r="AB1436" s="23" t="s">
        <v>2506</v>
      </c>
      <c r="AC1436" s="23"/>
      <c r="AD1436" s="23"/>
      <c r="AE1436" s="23"/>
      <c r="AF1436" s="23" t="s">
        <v>40</v>
      </c>
      <c r="AG1436" s="23" t="s">
        <v>4037</v>
      </c>
      <c r="AH1436" s="23" t="s">
        <v>41</v>
      </c>
      <c r="AI1436" s="23" t="s">
        <v>4038</v>
      </c>
      <c r="AJ1436" s="23" t="s">
        <v>4039</v>
      </c>
      <c r="AK1436" s="23" t="s">
        <v>2501</v>
      </c>
      <c r="AL1436" s="23" t="s">
        <v>2501</v>
      </c>
      <c r="AM1436" s="23" t="s">
        <v>2501</v>
      </c>
      <c r="AN1436" s="23" t="s">
        <v>2501</v>
      </c>
      <c r="AO1436" s="30"/>
      <c r="AP1436" t="s">
        <v>2500</v>
      </c>
      <c r="AQ1436" t="s">
        <v>4040</v>
      </c>
      <c r="AR1436">
        <v>19495</v>
      </c>
      <c r="AS1436" s="2">
        <v>43831</v>
      </c>
      <c r="AT1436" s="2" t="s">
        <v>4041</v>
      </c>
    </row>
    <row r="1437" spans="1:46" x14ac:dyDescent="0.25">
      <c r="A1437" t="s">
        <v>5988</v>
      </c>
      <c r="B1437" s="23" t="s">
        <v>5989</v>
      </c>
      <c r="C1437" s="27" t="s">
        <v>5990</v>
      </c>
      <c r="D1437" s="27" t="s">
        <v>5990</v>
      </c>
      <c r="E1437" t="s">
        <v>2495</v>
      </c>
      <c r="F1437" t="s">
        <v>2495</v>
      </c>
      <c r="G1437" t="s">
        <v>2495</v>
      </c>
      <c r="H1437" t="s">
        <v>2495</v>
      </c>
      <c r="I1437" t="s">
        <v>2496</v>
      </c>
      <c r="J1437" s="23" t="s">
        <v>4036</v>
      </c>
      <c r="K1437" s="23" t="s">
        <v>2505</v>
      </c>
      <c r="L1437" s="23" t="s">
        <v>2499</v>
      </c>
      <c r="M1437" s="2">
        <v>43831</v>
      </c>
      <c r="N1437" s="30"/>
      <c r="O1437" s="30"/>
      <c r="P1437" s="30"/>
      <c r="V1437" t="s">
        <v>40</v>
      </c>
      <c r="W1437" t="s">
        <v>40</v>
      </c>
      <c r="X1437" t="s">
        <v>2502</v>
      </c>
      <c r="Y1437" t="s">
        <v>2503</v>
      </c>
      <c r="Z1437" s="23" t="s">
        <v>2504</v>
      </c>
      <c r="AA1437" s="23" t="s">
        <v>4033</v>
      </c>
      <c r="AB1437" s="23" t="s">
        <v>2506</v>
      </c>
      <c r="AC1437" s="23"/>
      <c r="AD1437" s="23"/>
      <c r="AE1437" s="23"/>
      <c r="AF1437" s="23" t="s">
        <v>40</v>
      </c>
      <c r="AG1437" s="23" t="s">
        <v>4037</v>
      </c>
      <c r="AH1437" s="23" t="s">
        <v>41</v>
      </c>
      <c r="AI1437" s="23" t="s">
        <v>4038</v>
      </c>
      <c r="AJ1437" s="23" t="s">
        <v>4039</v>
      </c>
      <c r="AK1437" s="23" t="s">
        <v>2501</v>
      </c>
      <c r="AL1437" s="23" t="s">
        <v>2501</v>
      </c>
      <c r="AM1437" s="23" t="s">
        <v>2501</v>
      </c>
      <c r="AN1437" s="23" t="s">
        <v>2501</v>
      </c>
      <c r="AO1437" s="30"/>
      <c r="AP1437" t="s">
        <v>2500</v>
      </c>
      <c r="AQ1437" t="s">
        <v>4040</v>
      </c>
      <c r="AR1437">
        <v>19495</v>
      </c>
      <c r="AS1437" s="2">
        <v>43831</v>
      </c>
      <c r="AT1437" s="2" t="s">
        <v>4041</v>
      </c>
    </row>
    <row r="1438" spans="1:46" x14ac:dyDescent="0.25">
      <c r="A1438" t="s">
        <v>5991</v>
      </c>
      <c r="B1438" s="23" t="s">
        <v>5992</v>
      </c>
      <c r="C1438" s="26" t="s">
        <v>5993</v>
      </c>
      <c r="D1438" s="26" t="s">
        <v>5993</v>
      </c>
      <c r="E1438" t="s">
        <v>2495</v>
      </c>
      <c r="F1438" t="s">
        <v>2495</v>
      </c>
      <c r="G1438" t="s">
        <v>2495</v>
      </c>
      <c r="H1438" t="s">
        <v>2495</v>
      </c>
      <c r="I1438" t="s">
        <v>2496</v>
      </c>
      <c r="J1438" s="23" t="s">
        <v>4036</v>
      </c>
      <c r="K1438" s="23" t="s">
        <v>2505</v>
      </c>
      <c r="L1438" s="23" t="s">
        <v>2499</v>
      </c>
      <c r="M1438" s="2">
        <v>43831</v>
      </c>
      <c r="N1438" s="30"/>
      <c r="O1438" s="30"/>
      <c r="P1438" s="30"/>
      <c r="V1438" t="s">
        <v>40</v>
      </c>
      <c r="W1438" t="s">
        <v>40</v>
      </c>
      <c r="X1438" t="s">
        <v>2502</v>
      </c>
      <c r="Y1438" t="s">
        <v>2503</v>
      </c>
      <c r="Z1438" s="23" t="s">
        <v>2504</v>
      </c>
      <c r="AA1438" s="23" t="s">
        <v>4033</v>
      </c>
      <c r="AB1438" s="23" t="s">
        <v>2506</v>
      </c>
      <c r="AC1438" s="23"/>
      <c r="AD1438" s="23"/>
      <c r="AE1438" s="23"/>
      <c r="AF1438" s="23" t="s">
        <v>40</v>
      </c>
      <c r="AG1438" s="23" t="s">
        <v>4037</v>
      </c>
      <c r="AH1438" s="23" t="s">
        <v>41</v>
      </c>
      <c r="AI1438" s="23" t="s">
        <v>4038</v>
      </c>
      <c r="AJ1438" s="23" t="s">
        <v>4039</v>
      </c>
      <c r="AK1438" s="23" t="s">
        <v>2501</v>
      </c>
      <c r="AL1438" s="23" t="s">
        <v>2501</v>
      </c>
      <c r="AM1438" s="23" t="s">
        <v>2501</v>
      </c>
      <c r="AN1438" s="23" t="s">
        <v>2501</v>
      </c>
      <c r="AO1438" s="30"/>
      <c r="AP1438" t="s">
        <v>2500</v>
      </c>
      <c r="AQ1438" t="s">
        <v>4040</v>
      </c>
      <c r="AR1438">
        <v>19495</v>
      </c>
      <c r="AS1438" s="2">
        <v>43831</v>
      </c>
      <c r="AT1438" s="2" t="s">
        <v>4041</v>
      </c>
    </row>
    <row r="1439" spans="1:46" x14ac:dyDescent="0.25">
      <c r="A1439" t="s">
        <v>5994</v>
      </c>
      <c r="B1439" s="23" t="s">
        <v>5995</v>
      </c>
      <c r="C1439" s="27" t="s">
        <v>5996</v>
      </c>
      <c r="D1439" s="27" t="s">
        <v>5996</v>
      </c>
      <c r="E1439" t="s">
        <v>2495</v>
      </c>
      <c r="F1439" t="s">
        <v>2495</v>
      </c>
      <c r="G1439" t="s">
        <v>2495</v>
      </c>
      <c r="H1439" t="s">
        <v>2495</v>
      </c>
      <c r="I1439" t="s">
        <v>2496</v>
      </c>
      <c r="J1439" s="23" t="s">
        <v>4036</v>
      </c>
      <c r="K1439" s="23" t="s">
        <v>2505</v>
      </c>
      <c r="L1439" s="23" t="s">
        <v>2499</v>
      </c>
      <c r="M1439" s="2">
        <v>43831</v>
      </c>
      <c r="N1439" s="30"/>
      <c r="O1439" s="30"/>
      <c r="P1439" s="30"/>
      <c r="V1439" t="s">
        <v>40</v>
      </c>
      <c r="W1439" t="s">
        <v>40</v>
      </c>
      <c r="X1439" t="s">
        <v>2502</v>
      </c>
      <c r="Y1439" t="s">
        <v>2503</v>
      </c>
      <c r="Z1439" s="23" t="s">
        <v>2504</v>
      </c>
      <c r="AA1439" s="23" t="s">
        <v>4033</v>
      </c>
      <c r="AB1439" s="23" t="s">
        <v>2506</v>
      </c>
      <c r="AC1439" s="23"/>
      <c r="AD1439" s="23"/>
      <c r="AE1439" s="23"/>
      <c r="AF1439" s="23" t="s">
        <v>40</v>
      </c>
      <c r="AG1439" s="23" t="s">
        <v>4037</v>
      </c>
      <c r="AH1439" s="23" t="s">
        <v>41</v>
      </c>
      <c r="AI1439" s="23" t="s">
        <v>4038</v>
      </c>
      <c r="AJ1439" s="23" t="s">
        <v>4039</v>
      </c>
      <c r="AK1439" s="23" t="s">
        <v>2501</v>
      </c>
      <c r="AL1439" s="23" t="s">
        <v>2501</v>
      </c>
      <c r="AM1439" s="23" t="s">
        <v>2501</v>
      </c>
      <c r="AN1439" s="23" t="s">
        <v>2501</v>
      </c>
      <c r="AO1439" s="30"/>
      <c r="AP1439" t="s">
        <v>2500</v>
      </c>
      <c r="AQ1439" t="s">
        <v>4040</v>
      </c>
      <c r="AR1439">
        <v>19495</v>
      </c>
      <c r="AS1439" s="2">
        <v>43831</v>
      </c>
      <c r="AT1439" s="2" t="s">
        <v>4041</v>
      </c>
    </row>
    <row r="1440" spans="1:46" x14ac:dyDescent="0.25">
      <c r="A1440" t="s">
        <v>5997</v>
      </c>
      <c r="B1440" s="23" t="s">
        <v>5998</v>
      </c>
      <c r="C1440" s="26" t="s">
        <v>5999</v>
      </c>
      <c r="D1440" s="26" t="s">
        <v>5999</v>
      </c>
      <c r="E1440" t="s">
        <v>2495</v>
      </c>
      <c r="F1440" t="s">
        <v>2495</v>
      </c>
      <c r="G1440" t="s">
        <v>2495</v>
      </c>
      <c r="H1440" t="s">
        <v>2495</v>
      </c>
      <c r="I1440" t="s">
        <v>2496</v>
      </c>
      <c r="J1440" s="23" t="s">
        <v>4036</v>
      </c>
      <c r="K1440" s="23" t="s">
        <v>2505</v>
      </c>
      <c r="L1440" s="23" t="s">
        <v>2499</v>
      </c>
      <c r="M1440" s="2">
        <v>43831</v>
      </c>
      <c r="N1440" s="30"/>
      <c r="O1440" s="30"/>
      <c r="P1440" s="30"/>
      <c r="V1440" t="s">
        <v>40</v>
      </c>
      <c r="W1440" t="s">
        <v>40</v>
      </c>
      <c r="X1440" t="s">
        <v>2502</v>
      </c>
      <c r="Y1440" t="s">
        <v>2503</v>
      </c>
      <c r="Z1440" s="23" t="s">
        <v>2504</v>
      </c>
      <c r="AA1440" s="23" t="s">
        <v>4033</v>
      </c>
      <c r="AB1440" s="23" t="s">
        <v>2506</v>
      </c>
      <c r="AC1440" s="23"/>
      <c r="AD1440" s="23"/>
      <c r="AE1440" s="23"/>
      <c r="AF1440" s="23" t="s">
        <v>40</v>
      </c>
      <c r="AG1440" s="23" t="s">
        <v>4037</v>
      </c>
      <c r="AH1440" s="23" t="s">
        <v>41</v>
      </c>
      <c r="AI1440" s="23" t="s">
        <v>4038</v>
      </c>
      <c r="AJ1440" s="23" t="s">
        <v>4039</v>
      </c>
      <c r="AK1440" s="23" t="s">
        <v>2501</v>
      </c>
      <c r="AL1440" s="23" t="s">
        <v>2501</v>
      </c>
      <c r="AM1440" s="23" t="s">
        <v>2501</v>
      </c>
      <c r="AN1440" s="23" t="s">
        <v>2501</v>
      </c>
      <c r="AO1440" s="30"/>
      <c r="AP1440" t="s">
        <v>2500</v>
      </c>
      <c r="AQ1440" t="s">
        <v>4040</v>
      </c>
      <c r="AR1440">
        <v>19495</v>
      </c>
      <c r="AS1440" s="2">
        <v>43831</v>
      </c>
      <c r="AT1440" s="2" t="s">
        <v>4041</v>
      </c>
    </row>
    <row r="1441" spans="1:46" x14ac:dyDescent="0.25">
      <c r="A1441" t="s">
        <v>6000</v>
      </c>
      <c r="B1441" s="23" t="s">
        <v>6001</v>
      </c>
      <c r="C1441" s="27" t="s">
        <v>6002</v>
      </c>
      <c r="D1441" s="27" t="s">
        <v>6002</v>
      </c>
      <c r="E1441" t="s">
        <v>2495</v>
      </c>
      <c r="F1441" t="s">
        <v>2495</v>
      </c>
      <c r="G1441" t="s">
        <v>2495</v>
      </c>
      <c r="H1441" t="s">
        <v>2495</v>
      </c>
      <c r="I1441" t="s">
        <v>2496</v>
      </c>
      <c r="J1441" s="23" t="s">
        <v>4036</v>
      </c>
      <c r="K1441" s="23" t="s">
        <v>2505</v>
      </c>
      <c r="L1441" s="23" t="s">
        <v>2499</v>
      </c>
      <c r="M1441" s="2">
        <v>43831</v>
      </c>
      <c r="N1441" s="30"/>
      <c r="O1441" s="30"/>
      <c r="P1441" s="30"/>
      <c r="V1441" t="s">
        <v>40</v>
      </c>
      <c r="W1441" t="s">
        <v>40</v>
      </c>
      <c r="X1441" t="s">
        <v>2502</v>
      </c>
      <c r="Y1441" t="s">
        <v>2503</v>
      </c>
      <c r="Z1441" s="23" t="s">
        <v>2504</v>
      </c>
      <c r="AA1441" s="23" t="s">
        <v>4033</v>
      </c>
      <c r="AB1441" s="23" t="s">
        <v>2506</v>
      </c>
      <c r="AC1441" s="23"/>
      <c r="AD1441" s="23"/>
      <c r="AE1441" s="23"/>
      <c r="AF1441" s="23" t="s">
        <v>40</v>
      </c>
      <c r="AG1441" s="23" t="s">
        <v>4037</v>
      </c>
      <c r="AH1441" s="23" t="s">
        <v>41</v>
      </c>
      <c r="AI1441" s="23" t="s">
        <v>4038</v>
      </c>
      <c r="AJ1441" s="23" t="s">
        <v>4039</v>
      </c>
      <c r="AK1441" s="23" t="s">
        <v>2501</v>
      </c>
      <c r="AL1441" s="23" t="s">
        <v>2501</v>
      </c>
      <c r="AM1441" s="23" t="s">
        <v>2501</v>
      </c>
      <c r="AN1441" s="23" t="s">
        <v>2501</v>
      </c>
      <c r="AO1441" s="30"/>
      <c r="AP1441" t="s">
        <v>2500</v>
      </c>
      <c r="AQ1441" t="s">
        <v>4040</v>
      </c>
      <c r="AR1441">
        <v>19495</v>
      </c>
      <c r="AS1441" s="2">
        <v>43831</v>
      </c>
      <c r="AT1441" s="2" t="s">
        <v>4041</v>
      </c>
    </row>
    <row r="1442" spans="1:46" x14ac:dyDescent="0.25">
      <c r="A1442" t="s">
        <v>6003</v>
      </c>
      <c r="B1442" s="23" t="s">
        <v>6004</v>
      </c>
      <c r="C1442" s="26" t="s">
        <v>6005</v>
      </c>
      <c r="D1442" s="26" t="s">
        <v>6005</v>
      </c>
      <c r="E1442" t="s">
        <v>2495</v>
      </c>
      <c r="F1442" t="s">
        <v>2495</v>
      </c>
      <c r="G1442" t="s">
        <v>2495</v>
      </c>
      <c r="H1442" t="s">
        <v>2495</v>
      </c>
      <c r="I1442" t="s">
        <v>2496</v>
      </c>
      <c r="J1442" s="23" t="s">
        <v>4036</v>
      </c>
      <c r="K1442" s="23" t="s">
        <v>2505</v>
      </c>
      <c r="L1442" s="23" t="s">
        <v>2499</v>
      </c>
      <c r="M1442" s="2">
        <v>43831</v>
      </c>
      <c r="N1442" s="30"/>
      <c r="O1442" s="30"/>
      <c r="P1442" s="30"/>
      <c r="V1442" t="s">
        <v>40</v>
      </c>
      <c r="W1442" t="s">
        <v>40</v>
      </c>
      <c r="X1442" t="s">
        <v>2502</v>
      </c>
      <c r="Y1442" t="s">
        <v>2503</v>
      </c>
      <c r="Z1442" s="23" t="s">
        <v>2504</v>
      </c>
      <c r="AA1442" s="23" t="s">
        <v>4033</v>
      </c>
      <c r="AB1442" s="23" t="s">
        <v>2506</v>
      </c>
      <c r="AC1442" s="23"/>
      <c r="AD1442" s="23"/>
      <c r="AE1442" s="23"/>
      <c r="AF1442" s="23" t="s">
        <v>40</v>
      </c>
      <c r="AG1442" s="23" t="s">
        <v>4037</v>
      </c>
      <c r="AH1442" s="23" t="s">
        <v>41</v>
      </c>
      <c r="AI1442" s="23" t="s">
        <v>4038</v>
      </c>
      <c r="AJ1442" s="23" t="s">
        <v>4039</v>
      </c>
      <c r="AK1442" s="23" t="s">
        <v>2501</v>
      </c>
      <c r="AL1442" s="23" t="s">
        <v>2501</v>
      </c>
      <c r="AM1442" s="23" t="s">
        <v>2501</v>
      </c>
      <c r="AN1442" s="23" t="s">
        <v>2501</v>
      </c>
      <c r="AO1442" s="30"/>
      <c r="AP1442" t="s">
        <v>2500</v>
      </c>
      <c r="AQ1442" t="s">
        <v>4040</v>
      </c>
      <c r="AR1442">
        <v>19495</v>
      </c>
      <c r="AS1442" s="2">
        <v>43831</v>
      </c>
      <c r="AT1442" s="2" t="s">
        <v>4041</v>
      </c>
    </row>
    <row r="1443" spans="1:46" x14ac:dyDescent="0.25">
      <c r="A1443" t="s">
        <v>6006</v>
      </c>
      <c r="B1443" s="23" t="s">
        <v>6007</v>
      </c>
      <c r="C1443" s="27" t="s">
        <v>6008</v>
      </c>
      <c r="D1443" s="27" t="s">
        <v>6008</v>
      </c>
      <c r="E1443" t="s">
        <v>2495</v>
      </c>
      <c r="F1443" t="s">
        <v>2495</v>
      </c>
      <c r="G1443" t="s">
        <v>2495</v>
      </c>
      <c r="H1443" t="s">
        <v>2495</v>
      </c>
      <c r="I1443" t="s">
        <v>2496</v>
      </c>
      <c r="J1443" s="23" t="s">
        <v>4036</v>
      </c>
      <c r="K1443" s="23" t="s">
        <v>2505</v>
      </c>
      <c r="L1443" s="23" t="s">
        <v>2499</v>
      </c>
      <c r="M1443" s="2">
        <v>43831</v>
      </c>
      <c r="N1443" s="30"/>
      <c r="O1443" s="30"/>
      <c r="P1443" s="30"/>
      <c r="V1443" t="s">
        <v>40</v>
      </c>
      <c r="W1443" t="s">
        <v>40</v>
      </c>
      <c r="X1443" t="s">
        <v>2502</v>
      </c>
      <c r="Y1443" t="s">
        <v>2503</v>
      </c>
      <c r="Z1443" s="23" t="s">
        <v>2504</v>
      </c>
      <c r="AA1443" s="23" t="s">
        <v>4033</v>
      </c>
      <c r="AB1443" s="23" t="s">
        <v>2506</v>
      </c>
      <c r="AC1443" s="23"/>
      <c r="AD1443" s="23"/>
      <c r="AE1443" s="23"/>
      <c r="AF1443" s="23" t="s">
        <v>40</v>
      </c>
      <c r="AG1443" s="23" t="s">
        <v>4037</v>
      </c>
      <c r="AH1443" s="23" t="s">
        <v>41</v>
      </c>
      <c r="AI1443" s="23" t="s">
        <v>4038</v>
      </c>
      <c r="AJ1443" s="23" t="s">
        <v>4039</v>
      </c>
      <c r="AK1443" s="23" t="s">
        <v>2501</v>
      </c>
      <c r="AL1443" s="23" t="s">
        <v>2501</v>
      </c>
      <c r="AM1443" s="23" t="s">
        <v>2501</v>
      </c>
      <c r="AN1443" s="23" t="s">
        <v>2501</v>
      </c>
      <c r="AO1443" s="30"/>
      <c r="AP1443" t="s">
        <v>2500</v>
      </c>
      <c r="AQ1443" t="s">
        <v>4040</v>
      </c>
      <c r="AR1443">
        <v>19495</v>
      </c>
      <c r="AS1443" s="2">
        <v>43831</v>
      </c>
      <c r="AT1443" s="2" t="s">
        <v>4041</v>
      </c>
    </row>
    <row r="1444" spans="1:46" x14ac:dyDescent="0.25">
      <c r="A1444" t="s">
        <v>6009</v>
      </c>
      <c r="B1444" s="23" t="s">
        <v>6010</v>
      </c>
      <c r="C1444" s="26" t="s">
        <v>6011</v>
      </c>
      <c r="D1444" s="26" t="s">
        <v>6011</v>
      </c>
      <c r="E1444" t="s">
        <v>2495</v>
      </c>
      <c r="F1444" t="s">
        <v>2495</v>
      </c>
      <c r="G1444" t="s">
        <v>2495</v>
      </c>
      <c r="H1444" t="s">
        <v>2495</v>
      </c>
      <c r="I1444" t="s">
        <v>2496</v>
      </c>
      <c r="J1444" s="23" t="s">
        <v>4036</v>
      </c>
      <c r="K1444" s="23" t="s">
        <v>2505</v>
      </c>
      <c r="L1444" s="23" t="s">
        <v>2499</v>
      </c>
      <c r="M1444" s="2">
        <v>43831</v>
      </c>
      <c r="N1444" s="30"/>
      <c r="O1444" s="30"/>
      <c r="P1444" s="30"/>
      <c r="V1444" t="s">
        <v>40</v>
      </c>
      <c r="W1444" t="s">
        <v>40</v>
      </c>
      <c r="X1444" t="s">
        <v>2502</v>
      </c>
      <c r="Y1444" t="s">
        <v>2503</v>
      </c>
      <c r="Z1444" s="23" t="s">
        <v>2504</v>
      </c>
      <c r="AA1444" s="23" t="s">
        <v>4033</v>
      </c>
      <c r="AB1444" s="23" t="s">
        <v>2506</v>
      </c>
      <c r="AC1444" s="23"/>
      <c r="AD1444" s="23"/>
      <c r="AE1444" s="23"/>
      <c r="AF1444" s="23" t="s">
        <v>40</v>
      </c>
      <c r="AG1444" s="23" t="s">
        <v>4037</v>
      </c>
      <c r="AH1444" s="23" t="s">
        <v>41</v>
      </c>
      <c r="AI1444" s="23" t="s">
        <v>4038</v>
      </c>
      <c r="AJ1444" s="23" t="s">
        <v>4039</v>
      </c>
      <c r="AK1444" s="23" t="s">
        <v>2501</v>
      </c>
      <c r="AL1444" s="23" t="s">
        <v>2501</v>
      </c>
      <c r="AM1444" s="23" t="s">
        <v>2501</v>
      </c>
      <c r="AN1444" s="23" t="s">
        <v>2501</v>
      </c>
      <c r="AO1444" s="30"/>
      <c r="AP1444" t="s">
        <v>2500</v>
      </c>
      <c r="AQ1444" t="s">
        <v>4040</v>
      </c>
      <c r="AR1444">
        <v>19495</v>
      </c>
      <c r="AS1444" s="2">
        <v>43831</v>
      </c>
      <c r="AT1444" s="2" t="s">
        <v>4041</v>
      </c>
    </row>
    <row r="1445" spans="1:46" x14ac:dyDescent="0.25">
      <c r="A1445" t="s">
        <v>6012</v>
      </c>
      <c r="B1445" s="23" t="s">
        <v>6013</v>
      </c>
      <c r="C1445" s="27" t="s">
        <v>6014</v>
      </c>
      <c r="D1445" s="27" t="s">
        <v>6014</v>
      </c>
      <c r="E1445" t="s">
        <v>2495</v>
      </c>
      <c r="F1445" t="s">
        <v>2495</v>
      </c>
      <c r="G1445" t="s">
        <v>2495</v>
      </c>
      <c r="H1445" t="s">
        <v>2495</v>
      </c>
      <c r="I1445" t="s">
        <v>2496</v>
      </c>
      <c r="J1445" s="23" t="s">
        <v>4036</v>
      </c>
      <c r="K1445" s="23" t="s">
        <v>2505</v>
      </c>
      <c r="L1445" s="23" t="s">
        <v>2499</v>
      </c>
      <c r="M1445" s="2">
        <v>43831</v>
      </c>
      <c r="N1445" s="30"/>
      <c r="O1445" s="30"/>
      <c r="P1445" s="30"/>
      <c r="V1445" t="s">
        <v>40</v>
      </c>
      <c r="W1445" t="s">
        <v>40</v>
      </c>
      <c r="X1445" t="s">
        <v>2502</v>
      </c>
      <c r="Y1445" t="s">
        <v>2503</v>
      </c>
      <c r="Z1445" s="23" t="s">
        <v>2504</v>
      </c>
      <c r="AA1445" s="23" t="s">
        <v>4033</v>
      </c>
      <c r="AB1445" s="23" t="s">
        <v>2506</v>
      </c>
      <c r="AC1445" s="23"/>
      <c r="AD1445" s="23"/>
      <c r="AE1445" s="23"/>
      <c r="AF1445" s="23" t="s">
        <v>40</v>
      </c>
      <c r="AG1445" s="23" t="s">
        <v>4037</v>
      </c>
      <c r="AH1445" s="23" t="s">
        <v>41</v>
      </c>
      <c r="AI1445" s="23" t="s">
        <v>4038</v>
      </c>
      <c r="AJ1445" s="23" t="s">
        <v>4039</v>
      </c>
      <c r="AK1445" s="23" t="s">
        <v>2501</v>
      </c>
      <c r="AL1445" s="23" t="s">
        <v>2501</v>
      </c>
      <c r="AM1445" s="23" t="s">
        <v>2501</v>
      </c>
      <c r="AN1445" s="23" t="s">
        <v>2501</v>
      </c>
      <c r="AO1445" s="30"/>
      <c r="AP1445" t="s">
        <v>2500</v>
      </c>
      <c r="AQ1445" t="s">
        <v>4040</v>
      </c>
      <c r="AR1445">
        <v>19495</v>
      </c>
      <c r="AS1445" s="2">
        <v>43831</v>
      </c>
      <c r="AT1445" s="2" t="s">
        <v>4041</v>
      </c>
    </row>
    <row r="1446" spans="1:46" x14ac:dyDescent="0.25">
      <c r="A1446" t="s">
        <v>6015</v>
      </c>
      <c r="B1446" s="23" t="s">
        <v>1052</v>
      </c>
      <c r="C1446" s="28" t="s">
        <v>5950</v>
      </c>
      <c r="D1446" s="26" t="s">
        <v>5950</v>
      </c>
      <c r="E1446" t="s">
        <v>2495</v>
      </c>
      <c r="F1446" t="s">
        <v>2495</v>
      </c>
      <c r="G1446" t="s">
        <v>2495</v>
      </c>
      <c r="H1446" t="s">
        <v>2495</v>
      </c>
      <c r="I1446" t="s">
        <v>2496</v>
      </c>
      <c r="J1446" s="23" t="s">
        <v>4036</v>
      </c>
      <c r="K1446" s="23" t="s">
        <v>2505</v>
      </c>
      <c r="L1446" s="23" t="s">
        <v>2499</v>
      </c>
      <c r="M1446" s="2">
        <v>43831</v>
      </c>
      <c r="N1446" s="30"/>
      <c r="O1446" s="30"/>
      <c r="P1446" s="30"/>
      <c r="V1446" t="s">
        <v>40</v>
      </c>
      <c r="W1446" t="s">
        <v>40</v>
      </c>
      <c r="X1446" t="s">
        <v>2502</v>
      </c>
      <c r="Y1446" t="s">
        <v>2503</v>
      </c>
      <c r="Z1446" s="23" t="s">
        <v>2504</v>
      </c>
      <c r="AA1446" s="23" t="s">
        <v>4033</v>
      </c>
      <c r="AB1446" s="23" t="s">
        <v>2506</v>
      </c>
      <c r="AC1446" s="23"/>
      <c r="AD1446" s="23"/>
      <c r="AE1446" s="23"/>
      <c r="AF1446" s="23" t="s">
        <v>40</v>
      </c>
      <c r="AG1446" s="23" t="s">
        <v>4037</v>
      </c>
      <c r="AH1446" s="23" t="s">
        <v>41</v>
      </c>
      <c r="AI1446" s="23" t="s">
        <v>4038</v>
      </c>
      <c r="AJ1446" s="23" t="s">
        <v>4039</v>
      </c>
      <c r="AK1446" s="23" t="s">
        <v>2501</v>
      </c>
      <c r="AL1446" s="23" t="s">
        <v>2501</v>
      </c>
      <c r="AM1446" s="23" t="s">
        <v>2501</v>
      </c>
      <c r="AN1446" s="23" t="s">
        <v>2501</v>
      </c>
      <c r="AO1446" s="30"/>
      <c r="AP1446" t="s">
        <v>2500</v>
      </c>
      <c r="AQ1446" t="s">
        <v>4040</v>
      </c>
      <c r="AR1446">
        <v>19495</v>
      </c>
      <c r="AS1446" s="2">
        <v>43831</v>
      </c>
      <c r="AT1446" s="2" t="s">
        <v>4041</v>
      </c>
    </row>
    <row r="1447" spans="1:46" x14ac:dyDescent="0.25">
      <c r="A1447" t="s">
        <v>6016</v>
      </c>
      <c r="B1447" s="23" t="s">
        <v>780</v>
      </c>
      <c r="C1447" s="28" t="s">
        <v>6017</v>
      </c>
      <c r="D1447" s="27" t="s">
        <v>6017</v>
      </c>
      <c r="E1447" t="s">
        <v>2495</v>
      </c>
      <c r="F1447" t="s">
        <v>2495</v>
      </c>
      <c r="G1447" t="s">
        <v>2495</v>
      </c>
      <c r="H1447" t="s">
        <v>2495</v>
      </c>
      <c r="I1447" t="s">
        <v>2496</v>
      </c>
      <c r="J1447" s="23" t="s">
        <v>4036</v>
      </c>
      <c r="K1447" s="23" t="s">
        <v>2505</v>
      </c>
      <c r="L1447" s="23" t="s">
        <v>2499</v>
      </c>
      <c r="M1447" s="2">
        <v>43831</v>
      </c>
      <c r="N1447" s="30"/>
      <c r="O1447" s="30"/>
      <c r="P1447" s="30"/>
      <c r="V1447" t="s">
        <v>40</v>
      </c>
      <c r="W1447" t="s">
        <v>40</v>
      </c>
      <c r="X1447" t="s">
        <v>2502</v>
      </c>
      <c r="Y1447" t="s">
        <v>2503</v>
      </c>
      <c r="Z1447" s="23" t="s">
        <v>2504</v>
      </c>
      <c r="AA1447" s="23" t="s">
        <v>4033</v>
      </c>
      <c r="AB1447" s="23" t="s">
        <v>2506</v>
      </c>
      <c r="AC1447" s="23"/>
      <c r="AD1447" s="23"/>
      <c r="AE1447" s="23"/>
      <c r="AF1447" s="23" t="s">
        <v>40</v>
      </c>
      <c r="AG1447" s="23" t="s">
        <v>4037</v>
      </c>
      <c r="AH1447" s="23" t="s">
        <v>41</v>
      </c>
      <c r="AI1447" s="23" t="s">
        <v>4038</v>
      </c>
      <c r="AJ1447" s="23" t="s">
        <v>4039</v>
      </c>
      <c r="AK1447" s="23" t="s">
        <v>2501</v>
      </c>
      <c r="AL1447" s="23" t="s">
        <v>2501</v>
      </c>
      <c r="AM1447" s="23" t="s">
        <v>2501</v>
      </c>
      <c r="AN1447" s="23" t="s">
        <v>2501</v>
      </c>
      <c r="AO1447" s="30"/>
      <c r="AP1447" t="s">
        <v>2500</v>
      </c>
      <c r="AQ1447" t="s">
        <v>4040</v>
      </c>
      <c r="AR1447">
        <v>19495</v>
      </c>
      <c r="AS1447" s="2">
        <v>43831</v>
      </c>
      <c r="AT1447" s="2" t="s">
        <v>4041</v>
      </c>
    </row>
    <row r="1448" spans="1:46" x14ac:dyDescent="0.25">
      <c r="A1448" t="s">
        <v>6018</v>
      </c>
      <c r="B1448" s="23" t="s">
        <v>6019</v>
      </c>
      <c r="C1448" s="28" t="s">
        <v>6020</v>
      </c>
      <c r="D1448" s="26" t="s">
        <v>6020</v>
      </c>
      <c r="E1448" t="s">
        <v>2495</v>
      </c>
      <c r="F1448" t="s">
        <v>2495</v>
      </c>
      <c r="G1448" t="s">
        <v>2495</v>
      </c>
      <c r="H1448" t="s">
        <v>2495</v>
      </c>
      <c r="I1448" t="s">
        <v>2496</v>
      </c>
      <c r="J1448" s="23" t="s">
        <v>4036</v>
      </c>
      <c r="K1448" s="23" t="s">
        <v>2505</v>
      </c>
      <c r="L1448" s="23" t="s">
        <v>2499</v>
      </c>
      <c r="M1448" s="2">
        <v>43831</v>
      </c>
      <c r="N1448" s="30"/>
      <c r="O1448" s="30"/>
      <c r="P1448" s="30"/>
      <c r="V1448" t="s">
        <v>40</v>
      </c>
      <c r="W1448" t="s">
        <v>40</v>
      </c>
      <c r="X1448" t="s">
        <v>2502</v>
      </c>
      <c r="Y1448" t="s">
        <v>2503</v>
      </c>
      <c r="Z1448" s="23" t="s">
        <v>2504</v>
      </c>
      <c r="AA1448" s="23" t="s">
        <v>4033</v>
      </c>
      <c r="AB1448" s="23" t="s">
        <v>2506</v>
      </c>
      <c r="AC1448" s="23"/>
      <c r="AD1448" s="23"/>
      <c r="AE1448" s="23"/>
      <c r="AF1448" s="23" t="s">
        <v>40</v>
      </c>
      <c r="AG1448" s="23" t="s">
        <v>4037</v>
      </c>
      <c r="AH1448" s="23" t="s">
        <v>41</v>
      </c>
      <c r="AI1448" s="23" t="s">
        <v>4038</v>
      </c>
      <c r="AJ1448" s="23" t="s">
        <v>4039</v>
      </c>
      <c r="AK1448" s="23" t="s">
        <v>2501</v>
      </c>
      <c r="AL1448" s="23" t="s">
        <v>2501</v>
      </c>
      <c r="AM1448" s="23" t="s">
        <v>2501</v>
      </c>
      <c r="AN1448" s="23" t="s">
        <v>2501</v>
      </c>
      <c r="AO1448" s="30"/>
      <c r="AP1448" t="s">
        <v>2500</v>
      </c>
      <c r="AQ1448" t="s">
        <v>4040</v>
      </c>
      <c r="AR1448">
        <v>19495</v>
      </c>
      <c r="AS1448" s="2">
        <v>43831</v>
      </c>
      <c r="AT1448" s="2" t="s">
        <v>4041</v>
      </c>
    </row>
    <row r="1449" spans="1:46" x14ac:dyDescent="0.25">
      <c r="A1449" t="s">
        <v>6021</v>
      </c>
      <c r="B1449" s="23" t="s">
        <v>6022</v>
      </c>
      <c r="C1449" s="27" t="s">
        <v>6023</v>
      </c>
      <c r="D1449" s="27" t="s">
        <v>6023</v>
      </c>
      <c r="E1449" t="s">
        <v>2495</v>
      </c>
      <c r="F1449" t="s">
        <v>2495</v>
      </c>
      <c r="G1449" t="s">
        <v>2495</v>
      </c>
      <c r="H1449" t="s">
        <v>2495</v>
      </c>
      <c r="I1449" t="s">
        <v>2496</v>
      </c>
      <c r="J1449" s="23" t="s">
        <v>4036</v>
      </c>
      <c r="K1449" s="23" t="s">
        <v>2505</v>
      </c>
      <c r="L1449" s="23" t="s">
        <v>2499</v>
      </c>
      <c r="M1449" s="2">
        <v>43831</v>
      </c>
      <c r="N1449" s="30"/>
      <c r="O1449" s="30"/>
      <c r="P1449" s="30"/>
      <c r="V1449" t="s">
        <v>40</v>
      </c>
      <c r="W1449" t="s">
        <v>40</v>
      </c>
      <c r="X1449" t="s">
        <v>2502</v>
      </c>
      <c r="Y1449" t="s">
        <v>2503</v>
      </c>
      <c r="Z1449" s="23" t="s">
        <v>2504</v>
      </c>
      <c r="AA1449" s="23" t="s">
        <v>4033</v>
      </c>
      <c r="AB1449" s="23" t="s">
        <v>2506</v>
      </c>
      <c r="AC1449" s="23"/>
      <c r="AD1449" s="23"/>
      <c r="AE1449" s="23"/>
      <c r="AF1449" s="23" t="s">
        <v>40</v>
      </c>
      <c r="AG1449" s="23" t="s">
        <v>4037</v>
      </c>
      <c r="AH1449" s="23" t="s">
        <v>41</v>
      </c>
      <c r="AI1449" s="23" t="s">
        <v>4038</v>
      </c>
      <c r="AJ1449" s="23" t="s">
        <v>4039</v>
      </c>
      <c r="AK1449" s="23" t="s">
        <v>2501</v>
      </c>
      <c r="AL1449" s="23" t="s">
        <v>2501</v>
      </c>
      <c r="AM1449" s="23" t="s">
        <v>2501</v>
      </c>
      <c r="AN1449" s="23" t="s">
        <v>2501</v>
      </c>
      <c r="AO1449" s="30"/>
      <c r="AP1449" t="s">
        <v>2500</v>
      </c>
      <c r="AQ1449" t="s">
        <v>4040</v>
      </c>
      <c r="AR1449">
        <v>19495</v>
      </c>
      <c r="AS1449" s="2">
        <v>43831</v>
      </c>
      <c r="AT1449" s="2" t="s">
        <v>4041</v>
      </c>
    </row>
    <row r="1450" spans="1:46" x14ac:dyDescent="0.25">
      <c r="A1450" t="s">
        <v>6024</v>
      </c>
      <c r="B1450" s="23" t="s">
        <v>1165</v>
      </c>
      <c r="C1450" s="26" t="s">
        <v>6025</v>
      </c>
      <c r="D1450" s="26" t="s">
        <v>6025</v>
      </c>
      <c r="E1450" t="s">
        <v>2495</v>
      </c>
      <c r="F1450" t="s">
        <v>2495</v>
      </c>
      <c r="G1450" t="s">
        <v>2495</v>
      </c>
      <c r="H1450" t="s">
        <v>2495</v>
      </c>
      <c r="I1450" t="s">
        <v>2496</v>
      </c>
      <c r="J1450" s="23" t="s">
        <v>4036</v>
      </c>
      <c r="K1450" s="23" t="s">
        <v>2505</v>
      </c>
      <c r="L1450" s="23" t="s">
        <v>2499</v>
      </c>
      <c r="M1450" s="2">
        <v>43831</v>
      </c>
      <c r="N1450" s="30"/>
      <c r="O1450" s="30"/>
      <c r="P1450" s="30"/>
      <c r="V1450" t="s">
        <v>40</v>
      </c>
      <c r="W1450" t="s">
        <v>40</v>
      </c>
      <c r="X1450" t="s">
        <v>2502</v>
      </c>
      <c r="Y1450" t="s">
        <v>2503</v>
      </c>
      <c r="Z1450" s="23" t="s">
        <v>2504</v>
      </c>
      <c r="AA1450" s="23" t="s">
        <v>4033</v>
      </c>
      <c r="AB1450" s="23" t="s">
        <v>2506</v>
      </c>
      <c r="AC1450" s="23"/>
      <c r="AD1450" s="23"/>
      <c r="AE1450" s="23"/>
      <c r="AF1450" s="23" t="s">
        <v>40</v>
      </c>
      <c r="AG1450" s="23" t="s">
        <v>4037</v>
      </c>
      <c r="AH1450" s="23" t="s">
        <v>41</v>
      </c>
      <c r="AI1450" s="23" t="s">
        <v>4038</v>
      </c>
      <c r="AJ1450" s="23" t="s">
        <v>4039</v>
      </c>
      <c r="AK1450" s="23" t="s">
        <v>2501</v>
      </c>
      <c r="AL1450" s="23" t="s">
        <v>2501</v>
      </c>
      <c r="AM1450" s="23" t="s">
        <v>2501</v>
      </c>
      <c r="AN1450" s="23" t="s">
        <v>2501</v>
      </c>
      <c r="AO1450" s="30"/>
      <c r="AP1450" t="s">
        <v>2500</v>
      </c>
      <c r="AQ1450" t="s">
        <v>4040</v>
      </c>
      <c r="AR1450">
        <v>19495</v>
      </c>
      <c r="AS1450" s="2">
        <v>43831</v>
      </c>
      <c r="AT1450" s="2" t="s">
        <v>4041</v>
      </c>
    </row>
    <row r="1451" spans="1:46" x14ac:dyDescent="0.25">
      <c r="A1451" t="s">
        <v>6026</v>
      </c>
      <c r="B1451" s="23" t="s">
        <v>6027</v>
      </c>
      <c r="C1451" s="27" t="s">
        <v>6028</v>
      </c>
      <c r="D1451" s="27" t="s">
        <v>6028</v>
      </c>
      <c r="E1451" t="s">
        <v>2495</v>
      </c>
      <c r="F1451" t="s">
        <v>2495</v>
      </c>
      <c r="G1451" t="s">
        <v>2495</v>
      </c>
      <c r="H1451" t="s">
        <v>2495</v>
      </c>
      <c r="I1451" t="s">
        <v>2496</v>
      </c>
      <c r="J1451" s="23" t="s">
        <v>4036</v>
      </c>
      <c r="K1451" s="23" t="s">
        <v>2505</v>
      </c>
      <c r="L1451" s="23" t="s">
        <v>2499</v>
      </c>
      <c r="M1451" s="2">
        <v>43831</v>
      </c>
      <c r="N1451" s="30"/>
      <c r="O1451" s="30"/>
      <c r="P1451" s="30"/>
      <c r="V1451" t="s">
        <v>40</v>
      </c>
      <c r="W1451" t="s">
        <v>40</v>
      </c>
      <c r="X1451" t="s">
        <v>2502</v>
      </c>
      <c r="Y1451" t="s">
        <v>2503</v>
      </c>
      <c r="Z1451" s="23" t="s">
        <v>2504</v>
      </c>
      <c r="AA1451" s="23" t="s">
        <v>4033</v>
      </c>
      <c r="AB1451" s="23" t="s">
        <v>2506</v>
      </c>
      <c r="AC1451" s="23"/>
      <c r="AD1451" s="23"/>
      <c r="AE1451" s="23"/>
      <c r="AF1451" s="23" t="s">
        <v>40</v>
      </c>
      <c r="AG1451" s="23" t="s">
        <v>4037</v>
      </c>
      <c r="AH1451" s="23" t="s">
        <v>41</v>
      </c>
      <c r="AI1451" s="23" t="s">
        <v>4038</v>
      </c>
      <c r="AJ1451" s="23" t="s">
        <v>4039</v>
      </c>
      <c r="AK1451" s="23" t="s">
        <v>2501</v>
      </c>
      <c r="AL1451" s="23" t="s">
        <v>2501</v>
      </c>
      <c r="AM1451" s="23" t="s">
        <v>2501</v>
      </c>
      <c r="AN1451" s="23" t="s">
        <v>2501</v>
      </c>
      <c r="AO1451" s="30"/>
      <c r="AP1451" t="s">
        <v>2500</v>
      </c>
      <c r="AQ1451" t="s">
        <v>4040</v>
      </c>
      <c r="AR1451">
        <v>19495</v>
      </c>
      <c r="AS1451" s="2">
        <v>43831</v>
      </c>
      <c r="AT1451" s="2" t="s">
        <v>4041</v>
      </c>
    </row>
    <row r="1452" spans="1:46" x14ac:dyDescent="0.25">
      <c r="A1452" t="s">
        <v>6029</v>
      </c>
      <c r="B1452" s="23" t="s">
        <v>6030</v>
      </c>
      <c r="C1452" s="26" t="s">
        <v>6031</v>
      </c>
      <c r="D1452" s="26" t="s">
        <v>6031</v>
      </c>
      <c r="E1452" t="s">
        <v>2495</v>
      </c>
      <c r="F1452" t="s">
        <v>2495</v>
      </c>
      <c r="G1452" t="s">
        <v>2495</v>
      </c>
      <c r="H1452" t="s">
        <v>2495</v>
      </c>
      <c r="I1452" t="s">
        <v>2496</v>
      </c>
      <c r="J1452" s="23" t="s">
        <v>4036</v>
      </c>
      <c r="K1452" s="23" t="s">
        <v>2505</v>
      </c>
      <c r="L1452" s="23" t="s">
        <v>2499</v>
      </c>
      <c r="M1452" s="2">
        <v>43831</v>
      </c>
      <c r="N1452" s="30"/>
      <c r="O1452" s="30"/>
      <c r="P1452" s="30"/>
      <c r="V1452" t="s">
        <v>40</v>
      </c>
      <c r="W1452" t="s">
        <v>40</v>
      </c>
      <c r="X1452" t="s">
        <v>2502</v>
      </c>
      <c r="Y1452" t="s">
        <v>2503</v>
      </c>
      <c r="Z1452" s="23" t="s">
        <v>2504</v>
      </c>
      <c r="AA1452" s="23" t="s">
        <v>4033</v>
      </c>
      <c r="AB1452" s="23" t="s">
        <v>2506</v>
      </c>
      <c r="AC1452" s="23"/>
      <c r="AD1452" s="23"/>
      <c r="AE1452" s="23"/>
      <c r="AF1452" s="23" t="s">
        <v>40</v>
      </c>
      <c r="AG1452" s="23" t="s">
        <v>4037</v>
      </c>
      <c r="AH1452" s="23" t="s">
        <v>41</v>
      </c>
      <c r="AI1452" s="23" t="s">
        <v>4038</v>
      </c>
      <c r="AJ1452" s="23" t="s">
        <v>4039</v>
      </c>
      <c r="AK1452" s="23" t="s">
        <v>2501</v>
      </c>
      <c r="AL1452" s="23" t="s">
        <v>2501</v>
      </c>
      <c r="AM1452" s="23" t="s">
        <v>2501</v>
      </c>
      <c r="AN1452" s="23" t="s">
        <v>2501</v>
      </c>
      <c r="AO1452" s="30"/>
      <c r="AP1452" t="s">
        <v>2500</v>
      </c>
      <c r="AQ1452" t="s">
        <v>4040</v>
      </c>
      <c r="AR1452">
        <v>19495</v>
      </c>
      <c r="AS1452" s="2">
        <v>43831</v>
      </c>
      <c r="AT1452" s="2" t="s">
        <v>4041</v>
      </c>
    </row>
    <row r="1453" spans="1:46" x14ac:dyDescent="0.25">
      <c r="A1453" t="s">
        <v>6032</v>
      </c>
      <c r="B1453" s="23" t="s">
        <v>6033</v>
      </c>
      <c r="C1453" s="27" t="s">
        <v>6034</v>
      </c>
      <c r="D1453" s="27" t="s">
        <v>6034</v>
      </c>
      <c r="E1453" t="s">
        <v>2495</v>
      </c>
      <c r="F1453" t="s">
        <v>2495</v>
      </c>
      <c r="G1453" t="s">
        <v>2495</v>
      </c>
      <c r="H1453" t="s">
        <v>2495</v>
      </c>
      <c r="I1453" t="s">
        <v>2496</v>
      </c>
      <c r="J1453" s="23" t="s">
        <v>4036</v>
      </c>
      <c r="K1453" s="23" t="s">
        <v>2505</v>
      </c>
      <c r="L1453" s="23" t="s">
        <v>2499</v>
      </c>
      <c r="M1453" s="2">
        <v>43831</v>
      </c>
      <c r="N1453" s="30"/>
      <c r="O1453" s="30"/>
      <c r="P1453" s="30"/>
      <c r="V1453" t="s">
        <v>40</v>
      </c>
      <c r="W1453" t="s">
        <v>40</v>
      </c>
      <c r="X1453" t="s">
        <v>2502</v>
      </c>
      <c r="Y1453" t="s">
        <v>2503</v>
      </c>
      <c r="Z1453" s="23" t="s">
        <v>2504</v>
      </c>
      <c r="AA1453" s="23" t="s">
        <v>4033</v>
      </c>
      <c r="AB1453" s="23" t="s">
        <v>2506</v>
      </c>
      <c r="AC1453" s="23"/>
      <c r="AD1453" s="23"/>
      <c r="AE1453" s="23"/>
      <c r="AF1453" s="23" t="s">
        <v>40</v>
      </c>
      <c r="AG1453" s="23" t="s">
        <v>4037</v>
      </c>
      <c r="AH1453" s="23" t="s">
        <v>41</v>
      </c>
      <c r="AI1453" s="23" t="s">
        <v>4038</v>
      </c>
      <c r="AJ1453" s="23" t="s">
        <v>4039</v>
      </c>
      <c r="AK1453" s="23" t="s">
        <v>2501</v>
      </c>
      <c r="AL1453" s="23" t="s">
        <v>2501</v>
      </c>
      <c r="AM1453" s="23" t="s">
        <v>2501</v>
      </c>
      <c r="AN1453" s="23" t="s">
        <v>2501</v>
      </c>
      <c r="AO1453" s="30"/>
      <c r="AP1453" t="s">
        <v>2500</v>
      </c>
      <c r="AQ1453" t="s">
        <v>4040</v>
      </c>
      <c r="AR1453">
        <v>19495</v>
      </c>
      <c r="AS1453" s="2">
        <v>43831</v>
      </c>
      <c r="AT1453" s="2" t="s">
        <v>4041</v>
      </c>
    </row>
    <row r="1454" spans="1:46" x14ac:dyDescent="0.25">
      <c r="A1454" t="s">
        <v>6035</v>
      </c>
      <c r="B1454" s="23" t="s">
        <v>775</v>
      </c>
      <c r="C1454" s="26" t="s">
        <v>6036</v>
      </c>
      <c r="D1454" s="26" t="s">
        <v>6036</v>
      </c>
      <c r="E1454" t="s">
        <v>2495</v>
      </c>
      <c r="F1454" t="s">
        <v>2495</v>
      </c>
      <c r="G1454" t="s">
        <v>2495</v>
      </c>
      <c r="H1454" t="s">
        <v>2495</v>
      </c>
      <c r="I1454" t="s">
        <v>2496</v>
      </c>
      <c r="J1454" s="23" t="s">
        <v>4036</v>
      </c>
      <c r="K1454" s="23" t="s">
        <v>2505</v>
      </c>
      <c r="L1454" s="23" t="s">
        <v>2499</v>
      </c>
      <c r="M1454" s="2">
        <v>43831</v>
      </c>
      <c r="N1454" s="30"/>
      <c r="O1454" s="30"/>
      <c r="P1454" s="30"/>
      <c r="V1454" t="s">
        <v>40</v>
      </c>
      <c r="W1454" t="s">
        <v>40</v>
      </c>
      <c r="X1454" t="s">
        <v>2502</v>
      </c>
      <c r="Y1454" t="s">
        <v>2503</v>
      </c>
      <c r="Z1454" s="23" t="s">
        <v>2504</v>
      </c>
      <c r="AA1454" s="23" t="s">
        <v>4033</v>
      </c>
      <c r="AB1454" s="23" t="s">
        <v>2506</v>
      </c>
      <c r="AC1454" s="23"/>
      <c r="AD1454" s="23"/>
      <c r="AE1454" s="23"/>
      <c r="AF1454" s="23" t="s">
        <v>40</v>
      </c>
      <c r="AG1454" s="23" t="s">
        <v>4037</v>
      </c>
      <c r="AH1454" s="23" t="s">
        <v>41</v>
      </c>
      <c r="AI1454" s="23" t="s">
        <v>4038</v>
      </c>
      <c r="AJ1454" s="23" t="s">
        <v>4039</v>
      </c>
      <c r="AK1454" s="23" t="s">
        <v>2501</v>
      </c>
      <c r="AL1454" s="23" t="s">
        <v>2501</v>
      </c>
      <c r="AM1454" s="23" t="s">
        <v>2501</v>
      </c>
      <c r="AN1454" s="23" t="s">
        <v>2501</v>
      </c>
      <c r="AO1454" s="30"/>
      <c r="AP1454" t="s">
        <v>2500</v>
      </c>
      <c r="AQ1454" t="s">
        <v>4040</v>
      </c>
      <c r="AR1454">
        <v>19495</v>
      </c>
      <c r="AS1454" s="2">
        <v>43831</v>
      </c>
      <c r="AT1454" s="2" t="s">
        <v>4041</v>
      </c>
    </row>
    <row r="1455" spans="1:46" x14ac:dyDescent="0.25">
      <c r="A1455" t="s">
        <v>6037</v>
      </c>
      <c r="B1455" s="23" t="s">
        <v>776</v>
      </c>
      <c r="C1455" s="27" t="s">
        <v>6038</v>
      </c>
      <c r="D1455" s="27" t="s">
        <v>6038</v>
      </c>
      <c r="E1455" t="s">
        <v>2495</v>
      </c>
      <c r="F1455" t="s">
        <v>2495</v>
      </c>
      <c r="G1455" t="s">
        <v>2495</v>
      </c>
      <c r="H1455" t="s">
        <v>2495</v>
      </c>
      <c r="I1455" t="s">
        <v>2496</v>
      </c>
      <c r="J1455" s="23" t="s">
        <v>4036</v>
      </c>
      <c r="K1455" s="23" t="s">
        <v>2505</v>
      </c>
      <c r="L1455" s="23" t="s">
        <v>2499</v>
      </c>
      <c r="M1455" s="2">
        <v>43831</v>
      </c>
      <c r="N1455" s="30"/>
      <c r="O1455" s="30"/>
      <c r="P1455" s="30"/>
      <c r="V1455" t="s">
        <v>40</v>
      </c>
      <c r="W1455" t="s">
        <v>40</v>
      </c>
      <c r="X1455" t="s">
        <v>2502</v>
      </c>
      <c r="Y1455" t="s">
        <v>2503</v>
      </c>
      <c r="Z1455" s="23" t="s">
        <v>2504</v>
      </c>
      <c r="AA1455" s="23" t="s">
        <v>4033</v>
      </c>
      <c r="AB1455" s="23" t="s">
        <v>2506</v>
      </c>
      <c r="AC1455" s="23"/>
      <c r="AD1455" s="23"/>
      <c r="AE1455" s="23"/>
      <c r="AF1455" s="23" t="s">
        <v>40</v>
      </c>
      <c r="AG1455" s="23" t="s">
        <v>4037</v>
      </c>
      <c r="AH1455" s="23" t="s">
        <v>41</v>
      </c>
      <c r="AI1455" s="23" t="s">
        <v>4038</v>
      </c>
      <c r="AJ1455" s="23" t="s">
        <v>4039</v>
      </c>
      <c r="AK1455" s="23" t="s">
        <v>2501</v>
      </c>
      <c r="AL1455" s="23" t="s">
        <v>2501</v>
      </c>
      <c r="AM1455" s="23" t="s">
        <v>2501</v>
      </c>
      <c r="AN1455" s="23" t="s">
        <v>2501</v>
      </c>
      <c r="AO1455" s="30"/>
      <c r="AP1455" t="s">
        <v>2500</v>
      </c>
      <c r="AQ1455" t="s">
        <v>4040</v>
      </c>
      <c r="AR1455">
        <v>19495</v>
      </c>
      <c r="AS1455" s="2">
        <v>43831</v>
      </c>
      <c r="AT1455" s="2" t="s">
        <v>4041</v>
      </c>
    </row>
    <row r="1456" spans="1:46" x14ac:dyDescent="0.25">
      <c r="A1456" t="s">
        <v>6039</v>
      </c>
      <c r="B1456" s="23" t="s">
        <v>777</v>
      </c>
      <c r="C1456" s="26" t="s">
        <v>6040</v>
      </c>
      <c r="D1456" s="26" t="s">
        <v>6040</v>
      </c>
      <c r="E1456" t="s">
        <v>2495</v>
      </c>
      <c r="F1456" t="s">
        <v>2495</v>
      </c>
      <c r="G1456" t="s">
        <v>2495</v>
      </c>
      <c r="H1456" t="s">
        <v>2495</v>
      </c>
      <c r="I1456" t="s">
        <v>2496</v>
      </c>
      <c r="J1456" s="23" t="s">
        <v>4036</v>
      </c>
      <c r="K1456" s="23" t="s">
        <v>2505</v>
      </c>
      <c r="L1456" s="23" t="s">
        <v>2499</v>
      </c>
      <c r="M1456" s="2">
        <v>43831</v>
      </c>
      <c r="N1456" s="30"/>
      <c r="O1456" s="30"/>
      <c r="P1456" s="30"/>
      <c r="V1456" t="s">
        <v>40</v>
      </c>
      <c r="W1456" t="s">
        <v>40</v>
      </c>
      <c r="X1456" t="s">
        <v>2502</v>
      </c>
      <c r="Y1456" t="s">
        <v>2503</v>
      </c>
      <c r="Z1456" s="23" t="s">
        <v>2504</v>
      </c>
      <c r="AA1456" s="23" t="s">
        <v>4033</v>
      </c>
      <c r="AB1456" s="23" t="s">
        <v>2506</v>
      </c>
      <c r="AC1456" s="23"/>
      <c r="AD1456" s="23"/>
      <c r="AE1456" s="23"/>
      <c r="AF1456" s="23" t="s">
        <v>40</v>
      </c>
      <c r="AG1456" s="23" t="s">
        <v>4037</v>
      </c>
      <c r="AH1456" s="23" t="s">
        <v>41</v>
      </c>
      <c r="AI1456" s="23" t="s">
        <v>4038</v>
      </c>
      <c r="AJ1456" s="23" t="s">
        <v>4039</v>
      </c>
      <c r="AK1456" s="23" t="s">
        <v>2501</v>
      </c>
      <c r="AL1456" s="23" t="s">
        <v>2501</v>
      </c>
      <c r="AM1456" s="23" t="s">
        <v>2501</v>
      </c>
      <c r="AN1456" s="23" t="s">
        <v>2501</v>
      </c>
      <c r="AO1456" s="30"/>
      <c r="AP1456" t="s">
        <v>2500</v>
      </c>
      <c r="AQ1456" t="s">
        <v>4040</v>
      </c>
      <c r="AR1456">
        <v>19495</v>
      </c>
      <c r="AS1456" s="2">
        <v>43831</v>
      </c>
      <c r="AT1456" s="2" t="s">
        <v>4041</v>
      </c>
    </row>
    <row r="1457" spans="1:46" x14ac:dyDescent="0.25">
      <c r="A1457" t="s">
        <v>6041</v>
      </c>
      <c r="B1457" s="23" t="s">
        <v>778</v>
      </c>
      <c r="C1457" s="27" t="s">
        <v>6042</v>
      </c>
      <c r="D1457" s="27" t="s">
        <v>6042</v>
      </c>
      <c r="E1457" t="s">
        <v>2495</v>
      </c>
      <c r="F1457" t="s">
        <v>2495</v>
      </c>
      <c r="G1457" t="s">
        <v>2495</v>
      </c>
      <c r="H1457" t="s">
        <v>2495</v>
      </c>
      <c r="I1457" t="s">
        <v>2496</v>
      </c>
      <c r="J1457" s="23" t="s">
        <v>4036</v>
      </c>
      <c r="K1457" s="23" t="s">
        <v>2505</v>
      </c>
      <c r="L1457" s="23" t="s">
        <v>2499</v>
      </c>
      <c r="M1457" s="2">
        <v>43831</v>
      </c>
      <c r="N1457" s="30"/>
      <c r="O1457" s="30"/>
      <c r="P1457" s="30"/>
      <c r="V1457" t="s">
        <v>40</v>
      </c>
      <c r="W1457" t="s">
        <v>40</v>
      </c>
      <c r="X1457" t="s">
        <v>2502</v>
      </c>
      <c r="Y1457" t="s">
        <v>2503</v>
      </c>
      <c r="Z1457" s="23" t="s">
        <v>2504</v>
      </c>
      <c r="AA1457" s="23" t="s">
        <v>4033</v>
      </c>
      <c r="AB1457" s="23" t="s">
        <v>2506</v>
      </c>
      <c r="AC1457" s="23"/>
      <c r="AD1457" s="23"/>
      <c r="AE1457" s="23"/>
      <c r="AF1457" s="23" t="s">
        <v>40</v>
      </c>
      <c r="AG1457" s="23" t="s">
        <v>4037</v>
      </c>
      <c r="AH1457" s="23" t="s">
        <v>41</v>
      </c>
      <c r="AI1457" s="23" t="s">
        <v>4038</v>
      </c>
      <c r="AJ1457" s="23" t="s">
        <v>4039</v>
      </c>
      <c r="AK1457" s="23" t="s">
        <v>2501</v>
      </c>
      <c r="AL1457" s="23" t="s">
        <v>2501</v>
      </c>
      <c r="AM1457" s="23" t="s">
        <v>2501</v>
      </c>
      <c r="AN1457" s="23" t="s">
        <v>2501</v>
      </c>
      <c r="AO1457" s="30"/>
      <c r="AP1457" t="s">
        <v>2500</v>
      </c>
      <c r="AQ1457" t="s">
        <v>4040</v>
      </c>
      <c r="AR1457">
        <v>19495</v>
      </c>
      <c r="AS1457" s="2">
        <v>43831</v>
      </c>
      <c r="AT1457" s="2" t="s">
        <v>4041</v>
      </c>
    </row>
    <row r="1458" spans="1:46" x14ac:dyDescent="0.25">
      <c r="A1458" t="s">
        <v>6043</v>
      </c>
      <c r="B1458" s="23" t="s">
        <v>779</v>
      </c>
      <c r="C1458" s="26" t="s">
        <v>6044</v>
      </c>
      <c r="D1458" s="26" t="s">
        <v>6044</v>
      </c>
      <c r="E1458" t="s">
        <v>2495</v>
      </c>
      <c r="F1458" t="s">
        <v>2495</v>
      </c>
      <c r="G1458" t="s">
        <v>2495</v>
      </c>
      <c r="H1458" t="s">
        <v>2495</v>
      </c>
      <c r="I1458" t="s">
        <v>2496</v>
      </c>
      <c r="J1458" s="23" t="s">
        <v>4036</v>
      </c>
      <c r="K1458" s="23" t="s">
        <v>2505</v>
      </c>
      <c r="L1458" s="23" t="s">
        <v>2499</v>
      </c>
      <c r="M1458" s="2">
        <v>43831</v>
      </c>
      <c r="N1458" s="30"/>
      <c r="O1458" s="30"/>
      <c r="P1458" s="30"/>
      <c r="V1458" t="s">
        <v>40</v>
      </c>
      <c r="W1458" t="s">
        <v>40</v>
      </c>
      <c r="X1458" t="s">
        <v>2502</v>
      </c>
      <c r="Y1458" t="s">
        <v>2503</v>
      </c>
      <c r="Z1458" s="23" t="s">
        <v>2504</v>
      </c>
      <c r="AA1458" s="23" t="s">
        <v>4033</v>
      </c>
      <c r="AB1458" s="23" t="s">
        <v>2506</v>
      </c>
      <c r="AC1458" s="23"/>
      <c r="AD1458" s="23"/>
      <c r="AE1458" s="23"/>
      <c r="AF1458" s="23" t="s">
        <v>40</v>
      </c>
      <c r="AG1458" s="23" t="s">
        <v>4037</v>
      </c>
      <c r="AH1458" s="23" t="s">
        <v>41</v>
      </c>
      <c r="AI1458" s="23" t="s">
        <v>4038</v>
      </c>
      <c r="AJ1458" s="23" t="s">
        <v>4039</v>
      </c>
      <c r="AK1458" s="23" t="s">
        <v>2501</v>
      </c>
      <c r="AL1458" s="23" t="s">
        <v>2501</v>
      </c>
      <c r="AM1458" s="23" t="s">
        <v>2501</v>
      </c>
      <c r="AN1458" s="23" t="s">
        <v>2501</v>
      </c>
      <c r="AO1458" s="30"/>
      <c r="AP1458" t="s">
        <v>2500</v>
      </c>
      <c r="AQ1458" t="s">
        <v>4040</v>
      </c>
      <c r="AR1458">
        <v>19495</v>
      </c>
      <c r="AS1458" s="2">
        <v>43831</v>
      </c>
      <c r="AT1458" s="2" t="s">
        <v>4041</v>
      </c>
    </row>
    <row r="1459" spans="1:46" x14ac:dyDescent="0.25">
      <c r="A1459" t="s">
        <v>6045</v>
      </c>
      <c r="B1459" s="23" t="s">
        <v>780</v>
      </c>
      <c r="C1459" s="28" t="s">
        <v>6017</v>
      </c>
      <c r="D1459" s="27" t="s">
        <v>6017</v>
      </c>
      <c r="E1459" t="s">
        <v>2495</v>
      </c>
      <c r="F1459" t="s">
        <v>2495</v>
      </c>
      <c r="G1459" t="s">
        <v>2495</v>
      </c>
      <c r="H1459" t="s">
        <v>2495</v>
      </c>
      <c r="I1459" t="s">
        <v>2496</v>
      </c>
      <c r="J1459" s="23" t="s">
        <v>4036</v>
      </c>
      <c r="K1459" s="23" t="s">
        <v>2505</v>
      </c>
      <c r="L1459" s="23" t="s">
        <v>2499</v>
      </c>
      <c r="M1459" s="2">
        <v>43831</v>
      </c>
      <c r="N1459" s="30"/>
      <c r="O1459" s="30"/>
      <c r="P1459" s="30"/>
      <c r="V1459" t="s">
        <v>40</v>
      </c>
      <c r="W1459" t="s">
        <v>40</v>
      </c>
      <c r="X1459" t="s">
        <v>2502</v>
      </c>
      <c r="Y1459" t="s">
        <v>2503</v>
      </c>
      <c r="Z1459" s="23" t="s">
        <v>2504</v>
      </c>
      <c r="AA1459" s="23" t="s">
        <v>4033</v>
      </c>
      <c r="AB1459" s="23" t="s">
        <v>2506</v>
      </c>
      <c r="AC1459" s="23"/>
      <c r="AD1459" s="23"/>
      <c r="AE1459" s="23"/>
      <c r="AF1459" s="23" t="s">
        <v>40</v>
      </c>
      <c r="AG1459" s="23" t="s">
        <v>4037</v>
      </c>
      <c r="AH1459" s="23" t="s">
        <v>41</v>
      </c>
      <c r="AI1459" s="23" t="s">
        <v>4038</v>
      </c>
      <c r="AJ1459" s="23" t="s">
        <v>4039</v>
      </c>
      <c r="AK1459" s="23" t="s">
        <v>2501</v>
      </c>
      <c r="AL1459" s="23" t="s">
        <v>2501</v>
      </c>
      <c r="AM1459" s="23" t="s">
        <v>2501</v>
      </c>
      <c r="AN1459" s="23" t="s">
        <v>2501</v>
      </c>
      <c r="AO1459" s="30"/>
      <c r="AP1459" t="s">
        <v>2500</v>
      </c>
      <c r="AQ1459" t="s">
        <v>4040</v>
      </c>
      <c r="AR1459">
        <v>19495</v>
      </c>
      <c r="AS1459" s="2">
        <v>43831</v>
      </c>
      <c r="AT1459" s="2" t="s">
        <v>4041</v>
      </c>
    </row>
    <row r="1460" spans="1:46" x14ac:dyDescent="0.25">
      <c r="A1460" t="s">
        <v>6046</v>
      </c>
      <c r="B1460" s="23" t="s">
        <v>781</v>
      </c>
      <c r="C1460" s="26" t="s">
        <v>6047</v>
      </c>
      <c r="D1460" s="26" t="s">
        <v>6047</v>
      </c>
      <c r="E1460" t="s">
        <v>2495</v>
      </c>
      <c r="F1460" t="s">
        <v>2495</v>
      </c>
      <c r="G1460" t="s">
        <v>2495</v>
      </c>
      <c r="H1460" t="s">
        <v>2495</v>
      </c>
      <c r="I1460" t="s">
        <v>2496</v>
      </c>
      <c r="J1460" s="23" t="s">
        <v>4036</v>
      </c>
      <c r="K1460" s="23" t="s">
        <v>2505</v>
      </c>
      <c r="L1460" s="23" t="s">
        <v>2499</v>
      </c>
      <c r="M1460" s="2">
        <v>43831</v>
      </c>
      <c r="N1460" s="30"/>
      <c r="O1460" s="30"/>
      <c r="P1460" s="30"/>
      <c r="V1460" t="s">
        <v>40</v>
      </c>
      <c r="W1460" t="s">
        <v>40</v>
      </c>
      <c r="X1460" t="s">
        <v>2502</v>
      </c>
      <c r="Y1460" t="s">
        <v>2503</v>
      </c>
      <c r="Z1460" s="23" t="s">
        <v>2504</v>
      </c>
      <c r="AA1460" s="23" t="s">
        <v>4033</v>
      </c>
      <c r="AB1460" s="23" t="s">
        <v>2506</v>
      </c>
      <c r="AC1460" s="23"/>
      <c r="AD1460" s="23"/>
      <c r="AE1460" s="23"/>
      <c r="AF1460" s="23" t="s">
        <v>40</v>
      </c>
      <c r="AG1460" s="23" t="s">
        <v>4037</v>
      </c>
      <c r="AH1460" s="23" t="s">
        <v>41</v>
      </c>
      <c r="AI1460" s="23" t="s">
        <v>4038</v>
      </c>
      <c r="AJ1460" s="23" t="s">
        <v>4039</v>
      </c>
      <c r="AK1460" s="23" t="s">
        <v>2501</v>
      </c>
      <c r="AL1460" s="23" t="s">
        <v>2501</v>
      </c>
      <c r="AM1460" s="23" t="s">
        <v>2501</v>
      </c>
      <c r="AN1460" s="23" t="s">
        <v>2501</v>
      </c>
      <c r="AO1460" s="30"/>
      <c r="AP1460" t="s">
        <v>2500</v>
      </c>
      <c r="AQ1460" t="s">
        <v>4040</v>
      </c>
      <c r="AR1460">
        <v>19495</v>
      </c>
      <c r="AS1460" s="2">
        <v>43831</v>
      </c>
      <c r="AT1460" s="2" t="s">
        <v>4041</v>
      </c>
    </row>
    <row r="1461" spans="1:46" x14ac:dyDescent="0.25">
      <c r="A1461" t="s">
        <v>6048</v>
      </c>
      <c r="B1461" s="23" t="s">
        <v>782</v>
      </c>
      <c r="C1461" s="27" t="s">
        <v>6049</v>
      </c>
      <c r="D1461" s="27" t="s">
        <v>6049</v>
      </c>
      <c r="E1461" t="s">
        <v>2495</v>
      </c>
      <c r="F1461" t="s">
        <v>2495</v>
      </c>
      <c r="G1461" t="s">
        <v>2495</v>
      </c>
      <c r="H1461" t="s">
        <v>2495</v>
      </c>
      <c r="I1461" t="s">
        <v>2496</v>
      </c>
      <c r="J1461" s="23" t="s">
        <v>4036</v>
      </c>
      <c r="K1461" s="23" t="s">
        <v>2505</v>
      </c>
      <c r="L1461" s="23" t="s">
        <v>2499</v>
      </c>
      <c r="M1461" s="2">
        <v>43831</v>
      </c>
      <c r="N1461" s="30"/>
      <c r="O1461" s="30"/>
      <c r="P1461" s="30"/>
      <c r="V1461" t="s">
        <v>40</v>
      </c>
      <c r="W1461" t="s">
        <v>40</v>
      </c>
      <c r="X1461" t="s">
        <v>2502</v>
      </c>
      <c r="Y1461" t="s">
        <v>2503</v>
      </c>
      <c r="Z1461" s="23" t="s">
        <v>2504</v>
      </c>
      <c r="AA1461" s="23" t="s">
        <v>4033</v>
      </c>
      <c r="AB1461" s="23" t="s">
        <v>2506</v>
      </c>
      <c r="AC1461" s="23"/>
      <c r="AD1461" s="23"/>
      <c r="AE1461" s="23"/>
      <c r="AF1461" s="23" t="s">
        <v>40</v>
      </c>
      <c r="AG1461" s="23" t="s">
        <v>4037</v>
      </c>
      <c r="AH1461" s="23" t="s">
        <v>41</v>
      </c>
      <c r="AI1461" s="23" t="s">
        <v>4038</v>
      </c>
      <c r="AJ1461" s="23" t="s">
        <v>4039</v>
      </c>
      <c r="AK1461" s="23" t="s">
        <v>2501</v>
      </c>
      <c r="AL1461" s="23" t="s">
        <v>2501</v>
      </c>
      <c r="AM1461" s="23" t="s">
        <v>2501</v>
      </c>
      <c r="AN1461" s="23" t="s">
        <v>2501</v>
      </c>
      <c r="AO1461" s="30"/>
      <c r="AP1461" t="s">
        <v>2500</v>
      </c>
      <c r="AQ1461" t="s">
        <v>4040</v>
      </c>
      <c r="AR1461">
        <v>19495</v>
      </c>
      <c r="AS1461" s="2">
        <v>43831</v>
      </c>
      <c r="AT1461" s="2" t="s">
        <v>4041</v>
      </c>
    </row>
    <row r="1462" spans="1:46" x14ac:dyDescent="0.25">
      <c r="A1462" t="s">
        <v>6050</v>
      </c>
      <c r="B1462" s="23" t="s">
        <v>783</v>
      </c>
      <c r="C1462" s="26" t="s">
        <v>6051</v>
      </c>
      <c r="D1462" s="26" t="s">
        <v>6051</v>
      </c>
      <c r="E1462" t="s">
        <v>2495</v>
      </c>
      <c r="F1462" t="s">
        <v>2495</v>
      </c>
      <c r="G1462" t="s">
        <v>2495</v>
      </c>
      <c r="H1462" t="s">
        <v>2495</v>
      </c>
      <c r="I1462" t="s">
        <v>2496</v>
      </c>
      <c r="J1462" s="23" t="s">
        <v>4036</v>
      </c>
      <c r="K1462" s="23" t="s">
        <v>2505</v>
      </c>
      <c r="L1462" s="23" t="s">
        <v>2499</v>
      </c>
      <c r="M1462" s="2">
        <v>43831</v>
      </c>
      <c r="N1462" s="30"/>
      <c r="O1462" s="30"/>
      <c r="P1462" s="30"/>
      <c r="V1462" t="s">
        <v>40</v>
      </c>
      <c r="W1462" t="s">
        <v>40</v>
      </c>
      <c r="X1462" t="s">
        <v>2502</v>
      </c>
      <c r="Y1462" t="s">
        <v>2503</v>
      </c>
      <c r="Z1462" s="23" t="s">
        <v>2504</v>
      </c>
      <c r="AA1462" s="23" t="s">
        <v>4033</v>
      </c>
      <c r="AB1462" s="23" t="s">
        <v>2506</v>
      </c>
      <c r="AC1462" s="23"/>
      <c r="AD1462" s="23"/>
      <c r="AE1462" s="23"/>
      <c r="AF1462" s="23" t="s">
        <v>40</v>
      </c>
      <c r="AG1462" s="23" t="s">
        <v>4037</v>
      </c>
      <c r="AH1462" s="23" t="s">
        <v>41</v>
      </c>
      <c r="AI1462" s="23" t="s">
        <v>4038</v>
      </c>
      <c r="AJ1462" s="23" t="s">
        <v>4039</v>
      </c>
      <c r="AK1462" s="23" t="s">
        <v>2501</v>
      </c>
      <c r="AL1462" s="23" t="s">
        <v>2501</v>
      </c>
      <c r="AM1462" s="23" t="s">
        <v>2501</v>
      </c>
      <c r="AN1462" s="23" t="s">
        <v>2501</v>
      </c>
      <c r="AO1462" s="30"/>
      <c r="AP1462" t="s">
        <v>2500</v>
      </c>
      <c r="AQ1462" t="s">
        <v>4040</v>
      </c>
      <c r="AR1462">
        <v>19495</v>
      </c>
      <c r="AS1462" s="2">
        <v>43831</v>
      </c>
      <c r="AT1462" s="2" t="s">
        <v>4041</v>
      </c>
    </row>
    <row r="1463" spans="1:46" x14ac:dyDescent="0.25">
      <c r="A1463" t="s">
        <v>6052</v>
      </c>
      <c r="B1463" s="23" t="s">
        <v>784</v>
      </c>
      <c r="C1463" s="27" t="s">
        <v>6053</v>
      </c>
      <c r="D1463" s="27" t="s">
        <v>6053</v>
      </c>
      <c r="E1463" t="s">
        <v>2495</v>
      </c>
      <c r="F1463" t="s">
        <v>2495</v>
      </c>
      <c r="G1463" t="s">
        <v>2495</v>
      </c>
      <c r="H1463" t="s">
        <v>2495</v>
      </c>
      <c r="I1463" t="s">
        <v>2496</v>
      </c>
      <c r="J1463" s="23" t="s">
        <v>4036</v>
      </c>
      <c r="K1463" s="23" t="s">
        <v>2505</v>
      </c>
      <c r="L1463" s="23" t="s">
        <v>2499</v>
      </c>
      <c r="M1463" s="2">
        <v>43831</v>
      </c>
      <c r="N1463" s="30"/>
      <c r="O1463" s="30"/>
      <c r="P1463" s="30"/>
      <c r="V1463" t="s">
        <v>40</v>
      </c>
      <c r="W1463" t="s">
        <v>40</v>
      </c>
      <c r="X1463" t="s">
        <v>2502</v>
      </c>
      <c r="Y1463" t="s">
        <v>2503</v>
      </c>
      <c r="Z1463" s="23" t="s">
        <v>2504</v>
      </c>
      <c r="AA1463" s="23" t="s">
        <v>4033</v>
      </c>
      <c r="AB1463" s="23" t="s">
        <v>2506</v>
      </c>
      <c r="AC1463" s="23"/>
      <c r="AD1463" s="23"/>
      <c r="AE1463" s="23"/>
      <c r="AF1463" s="23" t="s">
        <v>40</v>
      </c>
      <c r="AG1463" s="23" t="s">
        <v>4037</v>
      </c>
      <c r="AH1463" s="23" t="s">
        <v>41</v>
      </c>
      <c r="AI1463" s="23" t="s">
        <v>4038</v>
      </c>
      <c r="AJ1463" s="23" t="s">
        <v>4039</v>
      </c>
      <c r="AK1463" s="23" t="s">
        <v>2501</v>
      </c>
      <c r="AL1463" s="23" t="s">
        <v>2501</v>
      </c>
      <c r="AM1463" s="23" t="s">
        <v>2501</v>
      </c>
      <c r="AN1463" s="23" t="s">
        <v>2501</v>
      </c>
      <c r="AO1463" s="30"/>
      <c r="AP1463" t="s">
        <v>2500</v>
      </c>
      <c r="AQ1463" t="s">
        <v>4040</v>
      </c>
      <c r="AR1463">
        <v>19495</v>
      </c>
      <c r="AS1463" s="2">
        <v>43831</v>
      </c>
      <c r="AT1463" s="2" t="s">
        <v>4041</v>
      </c>
    </row>
    <row r="1464" spans="1:46" x14ac:dyDescent="0.25">
      <c r="A1464" t="s">
        <v>6054</v>
      </c>
      <c r="B1464" s="23" t="s">
        <v>785</v>
      </c>
      <c r="C1464" s="28" t="s">
        <v>6055</v>
      </c>
      <c r="D1464" s="26" t="s">
        <v>6055</v>
      </c>
      <c r="E1464" t="s">
        <v>2495</v>
      </c>
      <c r="F1464" t="s">
        <v>2495</v>
      </c>
      <c r="G1464" t="s">
        <v>2495</v>
      </c>
      <c r="H1464" t="s">
        <v>2495</v>
      </c>
      <c r="I1464" t="s">
        <v>2496</v>
      </c>
      <c r="J1464" s="23" t="s">
        <v>4036</v>
      </c>
      <c r="K1464" s="23" t="s">
        <v>2505</v>
      </c>
      <c r="L1464" s="23" t="s">
        <v>2499</v>
      </c>
      <c r="M1464" s="2">
        <v>43831</v>
      </c>
      <c r="N1464" s="30"/>
      <c r="O1464" s="30"/>
      <c r="P1464" s="30"/>
      <c r="V1464" t="s">
        <v>40</v>
      </c>
      <c r="W1464" t="s">
        <v>40</v>
      </c>
      <c r="X1464" t="s">
        <v>2502</v>
      </c>
      <c r="Y1464" t="s">
        <v>2503</v>
      </c>
      <c r="Z1464" s="23" t="s">
        <v>2504</v>
      </c>
      <c r="AA1464" s="23" t="s">
        <v>4033</v>
      </c>
      <c r="AB1464" s="23" t="s">
        <v>2506</v>
      </c>
      <c r="AC1464" s="23"/>
      <c r="AD1464" s="23"/>
      <c r="AE1464" s="23"/>
      <c r="AF1464" s="23" t="s">
        <v>40</v>
      </c>
      <c r="AG1464" s="23" t="s">
        <v>4037</v>
      </c>
      <c r="AH1464" s="23" t="s">
        <v>41</v>
      </c>
      <c r="AI1464" s="23" t="s">
        <v>4038</v>
      </c>
      <c r="AJ1464" s="23" t="s">
        <v>4039</v>
      </c>
      <c r="AK1464" s="23" t="s">
        <v>2501</v>
      </c>
      <c r="AL1464" s="23" t="s">
        <v>2501</v>
      </c>
      <c r="AM1464" s="23" t="s">
        <v>2501</v>
      </c>
      <c r="AN1464" s="23" t="s">
        <v>2501</v>
      </c>
      <c r="AO1464" s="30"/>
      <c r="AP1464" t="s">
        <v>2500</v>
      </c>
      <c r="AQ1464" t="s">
        <v>4040</v>
      </c>
      <c r="AR1464">
        <v>19495</v>
      </c>
      <c r="AS1464" s="2">
        <v>43831</v>
      </c>
      <c r="AT1464" s="2" t="s">
        <v>4041</v>
      </c>
    </row>
    <row r="1465" spans="1:46" x14ac:dyDescent="0.25">
      <c r="A1465" t="s">
        <v>6056</v>
      </c>
      <c r="B1465" s="23" t="s">
        <v>786</v>
      </c>
      <c r="C1465" s="28" t="s">
        <v>6057</v>
      </c>
      <c r="D1465" s="27" t="s">
        <v>6057</v>
      </c>
      <c r="E1465" t="s">
        <v>2495</v>
      </c>
      <c r="F1465" t="s">
        <v>2495</v>
      </c>
      <c r="G1465" t="s">
        <v>2495</v>
      </c>
      <c r="H1465" t="s">
        <v>2495</v>
      </c>
      <c r="I1465" t="s">
        <v>2496</v>
      </c>
      <c r="J1465" s="23" t="s">
        <v>4036</v>
      </c>
      <c r="K1465" s="23" t="s">
        <v>2505</v>
      </c>
      <c r="L1465" s="23" t="s">
        <v>2499</v>
      </c>
      <c r="M1465" s="2">
        <v>43831</v>
      </c>
      <c r="N1465" s="30"/>
      <c r="O1465" s="30"/>
      <c r="P1465" s="30"/>
      <c r="V1465" t="s">
        <v>40</v>
      </c>
      <c r="W1465" t="s">
        <v>40</v>
      </c>
      <c r="X1465" t="s">
        <v>2502</v>
      </c>
      <c r="Y1465" t="s">
        <v>2503</v>
      </c>
      <c r="Z1465" s="23" t="s">
        <v>2504</v>
      </c>
      <c r="AA1465" s="23" t="s">
        <v>4033</v>
      </c>
      <c r="AB1465" s="23" t="s">
        <v>2506</v>
      </c>
      <c r="AC1465" s="23"/>
      <c r="AD1465" s="23"/>
      <c r="AE1465" s="23"/>
      <c r="AF1465" s="23" t="s">
        <v>40</v>
      </c>
      <c r="AG1465" s="23" t="s">
        <v>4037</v>
      </c>
      <c r="AH1465" s="23" t="s">
        <v>41</v>
      </c>
      <c r="AI1465" s="23" t="s">
        <v>4038</v>
      </c>
      <c r="AJ1465" s="23" t="s">
        <v>4039</v>
      </c>
      <c r="AK1465" s="23" t="s">
        <v>2501</v>
      </c>
      <c r="AL1465" s="23" t="s">
        <v>2501</v>
      </c>
      <c r="AM1465" s="23" t="s">
        <v>2501</v>
      </c>
      <c r="AN1465" s="23" t="s">
        <v>2501</v>
      </c>
      <c r="AO1465" s="30"/>
      <c r="AP1465" t="s">
        <v>2500</v>
      </c>
      <c r="AQ1465" t="s">
        <v>4040</v>
      </c>
      <c r="AR1465">
        <v>19495</v>
      </c>
      <c r="AS1465" s="2">
        <v>43831</v>
      </c>
      <c r="AT1465" s="2" t="s">
        <v>4041</v>
      </c>
    </row>
    <row r="1466" spans="1:46" x14ac:dyDescent="0.25">
      <c r="A1466" t="s">
        <v>6058</v>
      </c>
      <c r="B1466" s="23" t="s">
        <v>787</v>
      </c>
      <c r="C1466" s="26" t="s">
        <v>6059</v>
      </c>
      <c r="D1466" s="26" t="s">
        <v>6059</v>
      </c>
      <c r="E1466" t="s">
        <v>2495</v>
      </c>
      <c r="F1466" t="s">
        <v>2495</v>
      </c>
      <c r="G1466" t="s">
        <v>2495</v>
      </c>
      <c r="H1466" t="s">
        <v>2495</v>
      </c>
      <c r="I1466" t="s">
        <v>2496</v>
      </c>
      <c r="J1466" s="23" t="s">
        <v>4036</v>
      </c>
      <c r="K1466" s="23" t="s">
        <v>2505</v>
      </c>
      <c r="L1466" s="23" t="s">
        <v>2499</v>
      </c>
      <c r="M1466" s="2">
        <v>43831</v>
      </c>
      <c r="N1466" s="30"/>
      <c r="O1466" s="30"/>
      <c r="P1466" s="30"/>
      <c r="V1466" t="s">
        <v>40</v>
      </c>
      <c r="W1466" t="s">
        <v>40</v>
      </c>
      <c r="X1466" t="s">
        <v>2502</v>
      </c>
      <c r="Y1466" t="s">
        <v>2503</v>
      </c>
      <c r="Z1466" s="23" t="s">
        <v>2504</v>
      </c>
      <c r="AA1466" s="23" t="s">
        <v>4033</v>
      </c>
      <c r="AB1466" s="23" t="s">
        <v>2506</v>
      </c>
      <c r="AC1466" s="23"/>
      <c r="AD1466" s="23"/>
      <c r="AE1466" s="23"/>
      <c r="AF1466" s="23" t="s">
        <v>40</v>
      </c>
      <c r="AG1466" s="23" t="s">
        <v>4037</v>
      </c>
      <c r="AH1466" s="23" t="s">
        <v>41</v>
      </c>
      <c r="AI1466" s="23" t="s">
        <v>4038</v>
      </c>
      <c r="AJ1466" s="23" t="s">
        <v>4039</v>
      </c>
      <c r="AK1466" s="23" t="s">
        <v>2501</v>
      </c>
      <c r="AL1466" s="23" t="s">
        <v>2501</v>
      </c>
      <c r="AM1466" s="23" t="s">
        <v>2501</v>
      </c>
      <c r="AN1466" s="23" t="s">
        <v>2501</v>
      </c>
      <c r="AO1466" s="30"/>
      <c r="AP1466" t="s">
        <v>2500</v>
      </c>
      <c r="AQ1466" t="s">
        <v>4040</v>
      </c>
      <c r="AR1466">
        <v>19495</v>
      </c>
      <c r="AS1466" s="2">
        <v>43831</v>
      </c>
      <c r="AT1466" s="2" t="s">
        <v>4041</v>
      </c>
    </row>
    <row r="1467" spans="1:46" x14ac:dyDescent="0.25">
      <c r="A1467" t="s">
        <v>6060</v>
      </c>
      <c r="B1467" s="23" t="s">
        <v>138</v>
      </c>
      <c r="C1467" s="27" t="s">
        <v>6061</v>
      </c>
      <c r="D1467" s="27" t="s">
        <v>6061</v>
      </c>
      <c r="E1467" t="s">
        <v>2495</v>
      </c>
      <c r="F1467" t="s">
        <v>2495</v>
      </c>
      <c r="G1467" t="s">
        <v>2495</v>
      </c>
      <c r="H1467" t="s">
        <v>2495</v>
      </c>
      <c r="I1467" t="s">
        <v>2496</v>
      </c>
      <c r="J1467" s="23" t="s">
        <v>4036</v>
      </c>
      <c r="K1467" s="23" t="s">
        <v>2505</v>
      </c>
      <c r="L1467" s="23" t="s">
        <v>2499</v>
      </c>
      <c r="M1467" s="2">
        <v>43831</v>
      </c>
      <c r="N1467" s="30"/>
      <c r="O1467" s="30"/>
      <c r="P1467" s="30"/>
      <c r="V1467" t="s">
        <v>40</v>
      </c>
      <c r="W1467" t="s">
        <v>40</v>
      </c>
      <c r="X1467" t="s">
        <v>2502</v>
      </c>
      <c r="Y1467" t="s">
        <v>2503</v>
      </c>
      <c r="Z1467" s="23" t="s">
        <v>2504</v>
      </c>
      <c r="AA1467" s="23" t="s">
        <v>4033</v>
      </c>
      <c r="AB1467" s="23" t="s">
        <v>2506</v>
      </c>
      <c r="AC1467" s="23"/>
      <c r="AD1467" s="23"/>
      <c r="AE1467" s="23"/>
      <c r="AF1467" s="23" t="s">
        <v>40</v>
      </c>
      <c r="AG1467" s="23" t="s">
        <v>4037</v>
      </c>
      <c r="AH1467" s="23" t="s">
        <v>41</v>
      </c>
      <c r="AI1467" s="23" t="s">
        <v>4038</v>
      </c>
      <c r="AJ1467" s="23" t="s">
        <v>4039</v>
      </c>
      <c r="AK1467" s="23" t="s">
        <v>2501</v>
      </c>
      <c r="AL1467" s="23" t="s">
        <v>2501</v>
      </c>
      <c r="AM1467" s="23" t="s">
        <v>2501</v>
      </c>
      <c r="AN1467" s="23" t="s">
        <v>2501</v>
      </c>
      <c r="AO1467" s="30"/>
      <c r="AP1467" t="s">
        <v>2500</v>
      </c>
      <c r="AQ1467" t="s">
        <v>4040</v>
      </c>
      <c r="AR1467">
        <v>19495</v>
      </c>
      <c r="AS1467" s="2">
        <v>43831</v>
      </c>
      <c r="AT1467" s="2" t="s">
        <v>4041</v>
      </c>
    </row>
    <row r="1468" spans="1:46" x14ac:dyDescent="0.25">
      <c r="A1468" t="s">
        <v>6062</v>
      </c>
      <c r="B1468" s="23" t="s">
        <v>787</v>
      </c>
      <c r="C1468" s="26" t="s">
        <v>6063</v>
      </c>
      <c r="D1468" s="26" t="s">
        <v>6063</v>
      </c>
      <c r="E1468" t="s">
        <v>2495</v>
      </c>
      <c r="F1468" t="s">
        <v>2495</v>
      </c>
      <c r="G1468" t="s">
        <v>2495</v>
      </c>
      <c r="H1468" t="s">
        <v>2495</v>
      </c>
      <c r="I1468" t="s">
        <v>2496</v>
      </c>
      <c r="J1468" s="23" t="s">
        <v>4036</v>
      </c>
      <c r="K1468" s="23" t="s">
        <v>2505</v>
      </c>
      <c r="L1468" s="23" t="s">
        <v>2499</v>
      </c>
      <c r="M1468" s="2">
        <v>43831</v>
      </c>
      <c r="N1468" s="30"/>
      <c r="O1468" s="30"/>
      <c r="P1468" s="30"/>
      <c r="V1468" t="s">
        <v>40</v>
      </c>
      <c r="W1468" t="s">
        <v>40</v>
      </c>
      <c r="X1468" t="s">
        <v>2502</v>
      </c>
      <c r="Y1468" t="s">
        <v>2503</v>
      </c>
      <c r="Z1468" s="23" t="s">
        <v>2504</v>
      </c>
      <c r="AA1468" s="23" t="s">
        <v>4033</v>
      </c>
      <c r="AB1468" s="23" t="s">
        <v>2506</v>
      </c>
      <c r="AC1468" s="23"/>
      <c r="AD1468" s="23"/>
      <c r="AE1468" s="23"/>
      <c r="AF1468" s="23" t="s">
        <v>40</v>
      </c>
      <c r="AG1468" s="23" t="s">
        <v>4037</v>
      </c>
      <c r="AH1468" s="23" t="s">
        <v>41</v>
      </c>
      <c r="AI1468" s="23" t="s">
        <v>4038</v>
      </c>
      <c r="AJ1468" s="23" t="s">
        <v>4039</v>
      </c>
      <c r="AK1468" s="23" t="s">
        <v>2501</v>
      </c>
      <c r="AL1468" s="23" t="s">
        <v>2501</v>
      </c>
      <c r="AM1468" s="23" t="s">
        <v>2501</v>
      </c>
      <c r="AN1468" s="23" t="s">
        <v>2501</v>
      </c>
      <c r="AO1468" s="30"/>
      <c r="AP1468" t="s">
        <v>2500</v>
      </c>
      <c r="AQ1468" t="s">
        <v>4040</v>
      </c>
      <c r="AR1468">
        <v>19495</v>
      </c>
      <c r="AS1468" s="2">
        <v>43831</v>
      </c>
      <c r="AT1468" s="2" t="s">
        <v>4041</v>
      </c>
    </row>
    <row r="1469" spans="1:46" x14ac:dyDescent="0.25">
      <c r="A1469" t="s">
        <v>6064</v>
      </c>
      <c r="B1469" s="23" t="s">
        <v>785</v>
      </c>
      <c r="C1469" s="28" t="s">
        <v>6055</v>
      </c>
      <c r="D1469" s="27" t="s">
        <v>6055</v>
      </c>
      <c r="E1469" t="s">
        <v>2495</v>
      </c>
      <c r="F1469" t="s">
        <v>2495</v>
      </c>
      <c r="G1469" t="s">
        <v>2495</v>
      </c>
      <c r="H1469" t="s">
        <v>2495</v>
      </c>
      <c r="I1469" t="s">
        <v>2496</v>
      </c>
      <c r="J1469" s="23" t="s">
        <v>4036</v>
      </c>
      <c r="K1469" s="23" t="s">
        <v>2505</v>
      </c>
      <c r="L1469" s="23" t="s">
        <v>2499</v>
      </c>
      <c r="M1469" s="2">
        <v>43831</v>
      </c>
      <c r="N1469" s="30"/>
      <c r="O1469" s="30"/>
      <c r="P1469" s="30"/>
      <c r="V1469" t="s">
        <v>40</v>
      </c>
      <c r="W1469" t="s">
        <v>40</v>
      </c>
      <c r="X1469" t="s">
        <v>2502</v>
      </c>
      <c r="Y1469" t="s">
        <v>2503</v>
      </c>
      <c r="Z1469" s="23" t="s">
        <v>2504</v>
      </c>
      <c r="AA1469" s="23" t="s">
        <v>4033</v>
      </c>
      <c r="AB1469" s="23" t="s">
        <v>2506</v>
      </c>
      <c r="AC1469" s="23"/>
      <c r="AD1469" s="23"/>
      <c r="AE1469" s="23"/>
      <c r="AF1469" s="23" t="s">
        <v>40</v>
      </c>
      <c r="AG1469" s="23" t="s">
        <v>4037</v>
      </c>
      <c r="AH1469" s="23" t="s">
        <v>41</v>
      </c>
      <c r="AI1469" s="23" t="s">
        <v>4038</v>
      </c>
      <c r="AJ1469" s="23" t="s">
        <v>4039</v>
      </c>
      <c r="AK1469" s="23" t="s">
        <v>2501</v>
      </c>
      <c r="AL1469" s="23" t="s">
        <v>2501</v>
      </c>
      <c r="AM1469" s="23" t="s">
        <v>2501</v>
      </c>
      <c r="AN1469" s="23" t="s">
        <v>2501</v>
      </c>
      <c r="AO1469" s="30"/>
      <c r="AP1469" t="s">
        <v>2500</v>
      </c>
      <c r="AQ1469" t="s">
        <v>4040</v>
      </c>
      <c r="AR1469">
        <v>19495</v>
      </c>
      <c r="AS1469" s="2">
        <v>43831</v>
      </c>
      <c r="AT1469" s="2" t="s">
        <v>4041</v>
      </c>
    </row>
    <row r="1470" spans="1:46" x14ac:dyDescent="0.25">
      <c r="A1470" t="s">
        <v>6065</v>
      </c>
      <c r="B1470" s="23" t="s">
        <v>788</v>
      </c>
      <c r="C1470" s="28" t="s">
        <v>6066</v>
      </c>
      <c r="D1470" s="26" t="s">
        <v>6066</v>
      </c>
      <c r="E1470" t="s">
        <v>2495</v>
      </c>
      <c r="F1470" t="s">
        <v>2495</v>
      </c>
      <c r="G1470" t="s">
        <v>2495</v>
      </c>
      <c r="H1470" t="s">
        <v>2495</v>
      </c>
      <c r="I1470" t="s">
        <v>2496</v>
      </c>
      <c r="J1470" s="23" t="s">
        <v>4036</v>
      </c>
      <c r="K1470" s="23" t="s">
        <v>2505</v>
      </c>
      <c r="L1470" s="23" t="s">
        <v>2499</v>
      </c>
      <c r="M1470" s="2">
        <v>43831</v>
      </c>
      <c r="N1470" s="30"/>
      <c r="O1470" s="30"/>
      <c r="P1470" s="30"/>
      <c r="V1470" t="s">
        <v>40</v>
      </c>
      <c r="W1470" t="s">
        <v>40</v>
      </c>
      <c r="X1470" t="s">
        <v>2502</v>
      </c>
      <c r="Y1470" t="s">
        <v>2503</v>
      </c>
      <c r="Z1470" s="23" t="s">
        <v>2504</v>
      </c>
      <c r="AA1470" s="23" t="s">
        <v>4033</v>
      </c>
      <c r="AB1470" s="23" t="s">
        <v>2506</v>
      </c>
      <c r="AC1470" s="23"/>
      <c r="AD1470" s="23"/>
      <c r="AE1470" s="23"/>
      <c r="AF1470" s="23" t="s">
        <v>40</v>
      </c>
      <c r="AG1470" s="23" t="s">
        <v>4037</v>
      </c>
      <c r="AH1470" s="23" t="s">
        <v>41</v>
      </c>
      <c r="AI1470" s="23" t="s">
        <v>4038</v>
      </c>
      <c r="AJ1470" s="23" t="s">
        <v>4039</v>
      </c>
      <c r="AK1470" s="23" t="s">
        <v>2501</v>
      </c>
      <c r="AL1470" s="23" t="s">
        <v>2501</v>
      </c>
      <c r="AM1470" s="23" t="s">
        <v>2501</v>
      </c>
      <c r="AN1470" s="23" t="s">
        <v>2501</v>
      </c>
      <c r="AO1470" s="30"/>
      <c r="AP1470" t="s">
        <v>2500</v>
      </c>
      <c r="AQ1470" t="s">
        <v>4040</v>
      </c>
      <c r="AR1470">
        <v>19495</v>
      </c>
      <c r="AS1470" s="2">
        <v>43831</v>
      </c>
      <c r="AT1470" s="2" t="s">
        <v>4041</v>
      </c>
    </row>
    <row r="1471" spans="1:46" x14ac:dyDescent="0.25">
      <c r="A1471" t="s">
        <v>6067</v>
      </c>
      <c r="B1471" s="23" t="s">
        <v>790</v>
      </c>
      <c r="C1471" s="27" t="s">
        <v>6068</v>
      </c>
      <c r="D1471" s="27" t="s">
        <v>6068</v>
      </c>
      <c r="E1471" t="s">
        <v>2495</v>
      </c>
      <c r="F1471" t="s">
        <v>2495</v>
      </c>
      <c r="G1471" t="s">
        <v>2495</v>
      </c>
      <c r="H1471" t="s">
        <v>2495</v>
      </c>
      <c r="I1471" t="s">
        <v>2496</v>
      </c>
      <c r="J1471" s="23" t="s">
        <v>4036</v>
      </c>
      <c r="K1471" s="23" t="s">
        <v>2505</v>
      </c>
      <c r="L1471" s="23" t="s">
        <v>2499</v>
      </c>
      <c r="M1471" s="2">
        <v>43831</v>
      </c>
      <c r="N1471" s="30"/>
      <c r="O1471" s="30"/>
      <c r="P1471" s="30"/>
      <c r="V1471" t="s">
        <v>40</v>
      </c>
      <c r="W1471" t="s">
        <v>40</v>
      </c>
      <c r="X1471" t="s">
        <v>2502</v>
      </c>
      <c r="Y1471" t="s">
        <v>2503</v>
      </c>
      <c r="Z1471" s="23" t="s">
        <v>2504</v>
      </c>
      <c r="AA1471" s="23" t="s">
        <v>4033</v>
      </c>
      <c r="AB1471" s="23" t="s">
        <v>2506</v>
      </c>
      <c r="AC1471" s="23"/>
      <c r="AD1471" s="23"/>
      <c r="AE1471" s="23"/>
      <c r="AF1471" s="23" t="s">
        <v>40</v>
      </c>
      <c r="AG1471" s="23" t="s">
        <v>4037</v>
      </c>
      <c r="AH1471" s="23" t="s">
        <v>41</v>
      </c>
      <c r="AI1471" s="23" t="s">
        <v>4038</v>
      </c>
      <c r="AJ1471" s="23" t="s">
        <v>4039</v>
      </c>
      <c r="AK1471" s="23" t="s">
        <v>2501</v>
      </c>
      <c r="AL1471" s="23" t="s">
        <v>2501</v>
      </c>
      <c r="AM1471" s="23" t="s">
        <v>2501</v>
      </c>
      <c r="AN1471" s="23" t="s">
        <v>2501</v>
      </c>
      <c r="AO1471" s="30"/>
      <c r="AP1471" t="s">
        <v>2500</v>
      </c>
      <c r="AQ1471" t="s">
        <v>4040</v>
      </c>
      <c r="AR1471">
        <v>19495</v>
      </c>
      <c r="AS1471" s="2">
        <v>43831</v>
      </c>
      <c r="AT1471" s="2" t="s">
        <v>4041</v>
      </c>
    </row>
    <row r="1472" spans="1:46" x14ac:dyDescent="0.25">
      <c r="A1472" t="s">
        <v>6069</v>
      </c>
      <c r="B1472" s="23" t="s">
        <v>791</v>
      </c>
      <c r="C1472" s="26" t="s">
        <v>6070</v>
      </c>
      <c r="D1472" s="26" t="s">
        <v>6070</v>
      </c>
      <c r="E1472" t="s">
        <v>2495</v>
      </c>
      <c r="F1472" t="s">
        <v>2495</v>
      </c>
      <c r="G1472" t="s">
        <v>2495</v>
      </c>
      <c r="H1472" t="s">
        <v>2495</v>
      </c>
      <c r="I1472" t="s">
        <v>2496</v>
      </c>
      <c r="J1472" s="23" t="s">
        <v>4036</v>
      </c>
      <c r="K1472" s="23" t="s">
        <v>2505</v>
      </c>
      <c r="L1472" s="23" t="s">
        <v>2499</v>
      </c>
      <c r="M1472" s="2">
        <v>43831</v>
      </c>
      <c r="N1472" s="30"/>
      <c r="O1472" s="30"/>
      <c r="P1472" s="30"/>
      <c r="V1472" t="s">
        <v>40</v>
      </c>
      <c r="W1472" t="s">
        <v>40</v>
      </c>
      <c r="X1472" t="s">
        <v>2502</v>
      </c>
      <c r="Y1472" t="s">
        <v>2503</v>
      </c>
      <c r="Z1472" s="23" t="s">
        <v>2504</v>
      </c>
      <c r="AA1472" s="23" t="s">
        <v>4033</v>
      </c>
      <c r="AB1472" s="23" t="s">
        <v>2506</v>
      </c>
      <c r="AC1472" s="23"/>
      <c r="AD1472" s="23"/>
      <c r="AE1472" s="23"/>
      <c r="AF1472" s="23" t="s">
        <v>40</v>
      </c>
      <c r="AG1472" s="23" t="s">
        <v>4037</v>
      </c>
      <c r="AH1472" s="23" t="s">
        <v>41</v>
      </c>
      <c r="AI1472" s="23" t="s">
        <v>4038</v>
      </c>
      <c r="AJ1472" s="23" t="s">
        <v>4039</v>
      </c>
      <c r="AK1472" s="23" t="s">
        <v>2501</v>
      </c>
      <c r="AL1472" s="23" t="s">
        <v>2501</v>
      </c>
      <c r="AM1472" s="23" t="s">
        <v>2501</v>
      </c>
      <c r="AN1472" s="23" t="s">
        <v>2501</v>
      </c>
      <c r="AO1472" s="30"/>
      <c r="AP1472" t="s">
        <v>2500</v>
      </c>
      <c r="AQ1472" t="s">
        <v>4040</v>
      </c>
      <c r="AR1472">
        <v>19495</v>
      </c>
      <c r="AS1472" s="2">
        <v>43831</v>
      </c>
      <c r="AT1472" s="2" t="s">
        <v>4041</v>
      </c>
    </row>
    <row r="1473" spans="1:46" x14ac:dyDescent="0.25">
      <c r="A1473" t="s">
        <v>6071</v>
      </c>
      <c r="B1473" s="23" t="s">
        <v>792</v>
      </c>
      <c r="C1473" s="27" t="s">
        <v>6072</v>
      </c>
      <c r="D1473" s="27" t="s">
        <v>6072</v>
      </c>
      <c r="E1473" t="s">
        <v>2495</v>
      </c>
      <c r="F1473" t="s">
        <v>2495</v>
      </c>
      <c r="G1473" t="s">
        <v>2495</v>
      </c>
      <c r="H1473" t="s">
        <v>2495</v>
      </c>
      <c r="I1473" t="s">
        <v>2496</v>
      </c>
      <c r="J1473" s="23" t="s">
        <v>4036</v>
      </c>
      <c r="K1473" s="23" t="s">
        <v>2505</v>
      </c>
      <c r="L1473" s="23" t="s">
        <v>2499</v>
      </c>
      <c r="M1473" s="2">
        <v>43831</v>
      </c>
      <c r="N1473" s="30"/>
      <c r="O1473" s="30"/>
      <c r="P1473" s="30"/>
      <c r="V1473" t="s">
        <v>40</v>
      </c>
      <c r="W1473" t="s">
        <v>40</v>
      </c>
      <c r="X1473" t="s">
        <v>2502</v>
      </c>
      <c r="Y1473" t="s">
        <v>2503</v>
      </c>
      <c r="Z1473" s="23" t="s">
        <v>2504</v>
      </c>
      <c r="AA1473" s="23" t="s">
        <v>4033</v>
      </c>
      <c r="AB1473" s="23" t="s">
        <v>2506</v>
      </c>
      <c r="AC1473" s="23"/>
      <c r="AD1473" s="23"/>
      <c r="AE1473" s="23"/>
      <c r="AF1473" s="23" t="s">
        <v>40</v>
      </c>
      <c r="AG1473" s="23" t="s">
        <v>4037</v>
      </c>
      <c r="AH1473" s="23" t="s">
        <v>41</v>
      </c>
      <c r="AI1473" s="23" t="s">
        <v>4038</v>
      </c>
      <c r="AJ1473" s="23" t="s">
        <v>4039</v>
      </c>
      <c r="AK1473" s="23" t="s">
        <v>2501</v>
      </c>
      <c r="AL1473" s="23" t="s">
        <v>2501</v>
      </c>
      <c r="AM1473" s="23" t="s">
        <v>2501</v>
      </c>
      <c r="AN1473" s="23" t="s">
        <v>2501</v>
      </c>
      <c r="AO1473" s="30"/>
      <c r="AP1473" t="s">
        <v>2500</v>
      </c>
      <c r="AQ1473" t="s">
        <v>4040</v>
      </c>
      <c r="AR1473">
        <v>19495</v>
      </c>
      <c r="AS1473" s="2">
        <v>43831</v>
      </c>
      <c r="AT1473" s="2" t="s">
        <v>4041</v>
      </c>
    </row>
    <row r="1474" spans="1:46" x14ac:dyDescent="0.25">
      <c r="A1474" t="s">
        <v>6073</v>
      </c>
      <c r="B1474" s="23" t="s">
        <v>793</v>
      </c>
      <c r="C1474" s="26" t="s">
        <v>6074</v>
      </c>
      <c r="D1474" s="26" t="s">
        <v>6074</v>
      </c>
      <c r="E1474" t="s">
        <v>2495</v>
      </c>
      <c r="F1474" t="s">
        <v>2495</v>
      </c>
      <c r="G1474" t="s">
        <v>2495</v>
      </c>
      <c r="H1474" t="s">
        <v>2495</v>
      </c>
      <c r="I1474" t="s">
        <v>2496</v>
      </c>
      <c r="J1474" s="23" t="s">
        <v>4036</v>
      </c>
      <c r="K1474" s="23" t="s">
        <v>2505</v>
      </c>
      <c r="L1474" s="23" t="s">
        <v>2499</v>
      </c>
      <c r="M1474" s="2">
        <v>43831</v>
      </c>
      <c r="N1474" s="30"/>
      <c r="O1474" s="30"/>
      <c r="P1474" s="30"/>
      <c r="V1474" t="s">
        <v>40</v>
      </c>
      <c r="W1474" t="s">
        <v>40</v>
      </c>
      <c r="X1474" t="s">
        <v>2502</v>
      </c>
      <c r="Y1474" t="s">
        <v>2503</v>
      </c>
      <c r="Z1474" s="23" t="s">
        <v>2504</v>
      </c>
      <c r="AA1474" s="23" t="s">
        <v>4033</v>
      </c>
      <c r="AB1474" s="23" t="s">
        <v>2506</v>
      </c>
      <c r="AC1474" s="23"/>
      <c r="AD1474" s="23"/>
      <c r="AE1474" s="23"/>
      <c r="AF1474" s="23" t="s">
        <v>40</v>
      </c>
      <c r="AG1474" s="23" t="s">
        <v>4037</v>
      </c>
      <c r="AH1474" s="23" t="s">
        <v>41</v>
      </c>
      <c r="AI1474" s="23" t="s">
        <v>4038</v>
      </c>
      <c r="AJ1474" s="23" t="s">
        <v>4039</v>
      </c>
      <c r="AK1474" s="23" t="s">
        <v>2501</v>
      </c>
      <c r="AL1474" s="23" t="s">
        <v>2501</v>
      </c>
      <c r="AM1474" s="23" t="s">
        <v>2501</v>
      </c>
      <c r="AN1474" s="23" t="s">
        <v>2501</v>
      </c>
      <c r="AO1474" s="30"/>
      <c r="AP1474" t="s">
        <v>2500</v>
      </c>
      <c r="AQ1474" t="s">
        <v>4040</v>
      </c>
      <c r="AR1474">
        <v>19495</v>
      </c>
      <c r="AS1474" s="2">
        <v>43831</v>
      </c>
      <c r="AT1474" s="2" t="s">
        <v>4041</v>
      </c>
    </row>
    <row r="1475" spans="1:46" x14ac:dyDescent="0.25">
      <c r="A1475" t="s">
        <v>6075</v>
      </c>
      <c r="B1475" s="23" t="s">
        <v>448</v>
      </c>
      <c r="C1475" s="28" t="s">
        <v>4744</v>
      </c>
      <c r="D1475" s="27" t="s">
        <v>4744</v>
      </c>
      <c r="E1475" t="s">
        <v>2495</v>
      </c>
      <c r="F1475" t="s">
        <v>2495</v>
      </c>
      <c r="G1475" t="s">
        <v>2495</v>
      </c>
      <c r="H1475" t="s">
        <v>2495</v>
      </c>
      <c r="I1475" t="s">
        <v>2496</v>
      </c>
      <c r="J1475" s="23" t="s">
        <v>4036</v>
      </c>
      <c r="K1475" s="23" t="s">
        <v>2505</v>
      </c>
      <c r="L1475" s="23" t="s">
        <v>2499</v>
      </c>
      <c r="M1475" s="2">
        <v>43831</v>
      </c>
      <c r="N1475" s="30"/>
      <c r="O1475" s="30"/>
      <c r="P1475" s="30"/>
      <c r="V1475" t="s">
        <v>40</v>
      </c>
      <c r="W1475" t="s">
        <v>40</v>
      </c>
      <c r="X1475" t="s">
        <v>2502</v>
      </c>
      <c r="Y1475" t="s">
        <v>2503</v>
      </c>
      <c r="Z1475" s="23" t="s">
        <v>2504</v>
      </c>
      <c r="AA1475" s="23" t="s">
        <v>4033</v>
      </c>
      <c r="AB1475" s="23" t="s">
        <v>2506</v>
      </c>
      <c r="AC1475" s="23"/>
      <c r="AD1475" s="23"/>
      <c r="AE1475" s="23"/>
      <c r="AF1475" s="23" t="s">
        <v>40</v>
      </c>
      <c r="AG1475" s="23" t="s">
        <v>4037</v>
      </c>
      <c r="AH1475" s="23" t="s">
        <v>41</v>
      </c>
      <c r="AI1475" s="23" t="s">
        <v>4038</v>
      </c>
      <c r="AJ1475" s="23" t="s">
        <v>4039</v>
      </c>
      <c r="AK1475" s="23" t="s">
        <v>2501</v>
      </c>
      <c r="AL1475" s="23" t="s">
        <v>2501</v>
      </c>
      <c r="AM1475" s="23" t="s">
        <v>2501</v>
      </c>
      <c r="AN1475" s="23" t="s">
        <v>2501</v>
      </c>
      <c r="AO1475" s="30"/>
      <c r="AP1475" t="s">
        <v>2500</v>
      </c>
      <c r="AQ1475" t="s">
        <v>4040</v>
      </c>
      <c r="AR1475">
        <v>19495</v>
      </c>
      <c r="AS1475" s="2">
        <v>43831</v>
      </c>
      <c r="AT1475" s="2" t="s">
        <v>4041</v>
      </c>
    </row>
    <row r="1476" spans="1:46" x14ac:dyDescent="0.25">
      <c r="A1476" t="s">
        <v>6076</v>
      </c>
      <c r="B1476" s="23" t="s">
        <v>794</v>
      </c>
      <c r="C1476" s="26" t="s">
        <v>6077</v>
      </c>
      <c r="D1476" s="26" t="s">
        <v>6077</v>
      </c>
      <c r="E1476" t="s">
        <v>2495</v>
      </c>
      <c r="F1476" t="s">
        <v>2495</v>
      </c>
      <c r="G1476" t="s">
        <v>2495</v>
      </c>
      <c r="H1476" t="s">
        <v>2495</v>
      </c>
      <c r="I1476" t="s">
        <v>2496</v>
      </c>
      <c r="J1476" s="23" t="s">
        <v>4036</v>
      </c>
      <c r="K1476" s="23" t="s">
        <v>2505</v>
      </c>
      <c r="L1476" s="23" t="s">
        <v>2499</v>
      </c>
      <c r="M1476" s="2">
        <v>43831</v>
      </c>
      <c r="N1476" s="30"/>
      <c r="O1476" s="30"/>
      <c r="P1476" s="30"/>
      <c r="V1476" t="s">
        <v>40</v>
      </c>
      <c r="W1476" t="s">
        <v>40</v>
      </c>
      <c r="X1476" t="s">
        <v>2502</v>
      </c>
      <c r="Y1476" t="s">
        <v>2503</v>
      </c>
      <c r="Z1476" s="23" t="s">
        <v>2504</v>
      </c>
      <c r="AA1476" s="23" t="s">
        <v>4033</v>
      </c>
      <c r="AB1476" s="23" t="s">
        <v>2506</v>
      </c>
      <c r="AC1476" s="23"/>
      <c r="AD1476" s="23"/>
      <c r="AE1476" s="23"/>
      <c r="AF1476" s="23" t="s">
        <v>40</v>
      </c>
      <c r="AG1476" s="23" t="s">
        <v>4037</v>
      </c>
      <c r="AH1476" s="23" t="s">
        <v>41</v>
      </c>
      <c r="AI1476" s="23" t="s">
        <v>4038</v>
      </c>
      <c r="AJ1476" s="23" t="s">
        <v>4039</v>
      </c>
      <c r="AK1476" s="23" t="s">
        <v>2501</v>
      </c>
      <c r="AL1476" s="23" t="s">
        <v>2501</v>
      </c>
      <c r="AM1476" s="23" t="s">
        <v>2501</v>
      </c>
      <c r="AN1476" s="23" t="s">
        <v>2501</v>
      </c>
      <c r="AO1476" s="30"/>
      <c r="AP1476" t="s">
        <v>2500</v>
      </c>
      <c r="AQ1476" t="s">
        <v>4040</v>
      </c>
      <c r="AR1476">
        <v>19495</v>
      </c>
      <c r="AS1476" s="2">
        <v>43831</v>
      </c>
      <c r="AT1476" s="2" t="s">
        <v>4041</v>
      </c>
    </row>
    <row r="1477" spans="1:46" x14ac:dyDescent="0.25">
      <c r="A1477" t="s">
        <v>6078</v>
      </c>
      <c r="B1477" s="23" t="s">
        <v>788</v>
      </c>
      <c r="C1477" s="28" t="s">
        <v>6066</v>
      </c>
      <c r="D1477" s="27" t="s">
        <v>6066</v>
      </c>
      <c r="E1477" t="s">
        <v>2495</v>
      </c>
      <c r="F1477" t="s">
        <v>2495</v>
      </c>
      <c r="G1477" t="s">
        <v>2495</v>
      </c>
      <c r="H1477" t="s">
        <v>2495</v>
      </c>
      <c r="I1477" t="s">
        <v>2496</v>
      </c>
      <c r="J1477" s="23" t="s">
        <v>4036</v>
      </c>
      <c r="K1477" s="23" t="s">
        <v>2505</v>
      </c>
      <c r="L1477" s="23" t="s">
        <v>2499</v>
      </c>
      <c r="M1477" s="2">
        <v>43831</v>
      </c>
      <c r="N1477" s="30"/>
      <c r="O1477" s="30"/>
      <c r="P1477" s="30"/>
      <c r="V1477" t="s">
        <v>40</v>
      </c>
      <c r="W1477" t="s">
        <v>40</v>
      </c>
      <c r="X1477" t="s">
        <v>2502</v>
      </c>
      <c r="Y1477" t="s">
        <v>2503</v>
      </c>
      <c r="Z1477" s="23" t="s">
        <v>2504</v>
      </c>
      <c r="AA1477" s="23" t="s">
        <v>4033</v>
      </c>
      <c r="AB1477" s="23" t="s">
        <v>2506</v>
      </c>
      <c r="AC1477" s="23"/>
      <c r="AD1477" s="23"/>
      <c r="AE1477" s="23"/>
      <c r="AF1477" s="23" t="s">
        <v>40</v>
      </c>
      <c r="AG1477" s="23" t="s">
        <v>4037</v>
      </c>
      <c r="AH1477" s="23" t="s">
        <v>41</v>
      </c>
      <c r="AI1477" s="23" t="s">
        <v>4038</v>
      </c>
      <c r="AJ1477" s="23" t="s">
        <v>4039</v>
      </c>
      <c r="AK1477" s="23" t="s">
        <v>2501</v>
      </c>
      <c r="AL1477" s="23" t="s">
        <v>2501</v>
      </c>
      <c r="AM1477" s="23" t="s">
        <v>2501</v>
      </c>
      <c r="AN1477" s="23" t="s">
        <v>2501</v>
      </c>
      <c r="AO1477" s="30"/>
      <c r="AP1477" t="s">
        <v>2500</v>
      </c>
      <c r="AQ1477" t="s">
        <v>4040</v>
      </c>
      <c r="AR1477">
        <v>19495</v>
      </c>
      <c r="AS1477" s="2">
        <v>43831</v>
      </c>
      <c r="AT1477" s="2" t="s">
        <v>4041</v>
      </c>
    </row>
    <row r="1478" spans="1:46" x14ac:dyDescent="0.25">
      <c r="A1478" t="s">
        <v>6079</v>
      </c>
      <c r="B1478" s="23" t="s">
        <v>795</v>
      </c>
      <c r="C1478" s="26" t="s">
        <v>6080</v>
      </c>
      <c r="D1478" s="26" t="s">
        <v>6080</v>
      </c>
      <c r="E1478" t="s">
        <v>2495</v>
      </c>
      <c r="F1478" t="s">
        <v>2495</v>
      </c>
      <c r="G1478" t="s">
        <v>2495</v>
      </c>
      <c r="H1478" t="s">
        <v>2495</v>
      </c>
      <c r="I1478" t="s">
        <v>2496</v>
      </c>
      <c r="J1478" s="23" t="s">
        <v>4036</v>
      </c>
      <c r="K1478" s="23" t="s">
        <v>2505</v>
      </c>
      <c r="L1478" s="23" t="s">
        <v>2499</v>
      </c>
      <c r="M1478" s="2">
        <v>43831</v>
      </c>
      <c r="N1478" s="30"/>
      <c r="O1478" s="30"/>
      <c r="P1478" s="30"/>
      <c r="V1478" t="s">
        <v>40</v>
      </c>
      <c r="W1478" t="s">
        <v>40</v>
      </c>
      <c r="X1478" t="s">
        <v>2502</v>
      </c>
      <c r="Y1478" t="s">
        <v>2503</v>
      </c>
      <c r="Z1478" s="23" t="s">
        <v>2504</v>
      </c>
      <c r="AA1478" s="23" t="s">
        <v>4033</v>
      </c>
      <c r="AB1478" s="23" t="s">
        <v>2506</v>
      </c>
      <c r="AC1478" s="23"/>
      <c r="AD1478" s="23"/>
      <c r="AE1478" s="23"/>
      <c r="AF1478" s="23" t="s">
        <v>40</v>
      </c>
      <c r="AG1478" s="23" t="s">
        <v>4037</v>
      </c>
      <c r="AH1478" s="23" t="s">
        <v>41</v>
      </c>
      <c r="AI1478" s="23" t="s">
        <v>4038</v>
      </c>
      <c r="AJ1478" s="23" t="s">
        <v>4039</v>
      </c>
      <c r="AK1478" s="23" t="s">
        <v>2501</v>
      </c>
      <c r="AL1478" s="23" t="s">
        <v>2501</v>
      </c>
      <c r="AM1478" s="23" t="s">
        <v>2501</v>
      </c>
      <c r="AN1478" s="23" t="s">
        <v>2501</v>
      </c>
      <c r="AO1478" s="30"/>
      <c r="AP1478" t="s">
        <v>2500</v>
      </c>
      <c r="AQ1478" t="s">
        <v>4040</v>
      </c>
      <c r="AR1478">
        <v>19495</v>
      </c>
      <c r="AS1478" s="2">
        <v>43831</v>
      </c>
      <c r="AT1478" s="2" t="s">
        <v>4041</v>
      </c>
    </row>
    <row r="1479" spans="1:46" x14ac:dyDescent="0.25">
      <c r="A1479" t="s">
        <v>6081</v>
      </c>
      <c r="B1479" s="23" t="s">
        <v>797</v>
      </c>
      <c r="C1479" s="27" t="s">
        <v>6082</v>
      </c>
      <c r="D1479" s="27" t="s">
        <v>6082</v>
      </c>
      <c r="E1479" t="s">
        <v>2495</v>
      </c>
      <c r="F1479" t="s">
        <v>2495</v>
      </c>
      <c r="G1479" t="s">
        <v>2495</v>
      </c>
      <c r="H1479" t="s">
        <v>2495</v>
      </c>
      <c r="I1479" t="s">
        <v>2496</v>
      </c>
      <c r="J1479" s="23" t="s">
        <v>4036</v>
      </c>
      <c r="K1479" s="23" t="s">
        <v>2505</v>
      </c>
      <c r="L1479" s="23" t="s">
        <v>2499</v>
      </c>
      <c r="M1479" s="2">
        <v>43831</v>
      </c>
      <c r="N1479" s="30"/>
      <c r="O1479" s="30"/>
      <c r="P1479" s="30"/>
      <c r="V1479" t="s">
        <v>40</v>
      </c>
      <c r="W1479" t="s">
        <v>40</v>
      </c>
      <c r="X1479" t="s">
        <v>2502</v>
      </c>
      <c r="Y1479" t="s">
        <v>2503</v>
      </c>
      <c r="Z1479" s="23" t="s">
        <v>2504</v>
      </c>
      <c r="AA1479" s="23" t="s">
        <v>4033</v>
      </c>
      <c r="AB1479" s="23" t="s">
        <v>2506</v>
      </c>
      <c r="AC1479" s="23"/>
      <c r="AD1479" s="23"/>
      <c r="AE1479" s="23"/>
      <c r="AF1479" s="23" t="s">
        <v>40</v>
      </c>
      <c r="AG1479" s="23" t="s">
        <v>4037</v>
      </c>
      <c r="AH1479" s="23" t="s">
        <v>41</v>
      </c>
      <c r="AI1479" s="23" t="s">
        <v>4038</v>
      </c>
      <c r="AJ1479" s="23" t="s">
        <v>4039</v>
      </c>
      <c r="AK1479" s="23" t="s">
        <v>2501</v>
      </c>
      <c r="AL1479" s="23" t="s">
        <v>2501</v>
      </c>
      <c r="AM1479" s="23" t="s">
        <v>2501</v>
      </c>
      <c r="AN1479" s="23" t="s">
        <v>2501</v>
      </c>
      <c r="AO1479" s="30"/>
      <c r="AP1479" t="s">
        <v>2500</v>
      </c>
      <c r="AQ1479" t="s">
        <v>4040</v>
      </c>
      <c r="AR1479">
        <v>19495</v>
      </c>
      <c r="AS1479" s="2">
        <v>43831</v>
      </c>
      <c r="AT1479" s="2" t="s">
        <v>4041</v>
      </c>
    </row>
    <row r="1480" spans="1:46" x14ac:dyDescent="0.25">
      <c r="A1480" t="s">
        <v>6083</v>
      </c>
      <c r="B1480" s="23" t="s">
        <v>798</v>
      </c>
      <c r="C1480" s="26" t="s">
        <v>6084</v>
      </c>
      <c r="D1480" s="26" t="s">
        <v>6084</v>
      </c>
      <c r="E1480" t="s">
        <v>2495</v>
      </c>
      <c r="F1480" t="s">
        <v>2495</v>
      </c>
      <c r="G1480" t="s">
        <v>2495</v>
      </c>
      <c r="H1480" t="s">
        <v>2495</v>
      </c>
      <c r="I1480" t="s">
        <v>2496</v>
      </c>
      <c r="J1480" s="23" t="s">
        <v>4036</v>
      </c>
      <c r="K1480" s="23" t="s">
        <v>2505</v>
      </c>
      <c r="L1480" s="23" t="s">
        <v>2499</v>
      </c>
      <c r="M1480" s="2">
        <v>43831</v>
      </c>
      <c r="N1480" s="30"/>
      <c r="O1480" s="30"/>
      <c r="P1480" s="30"/>
      <c r="V1480" t="s">
        <v>40</v>
      </c>
      <c r="W1480" t="s">
        <v>40</v>
      </c>
      <c r="X1480" t="s">
        <v>2502</v>
      </c>
      <c r="Y1480" t="s">
        <v>2503</v>
      </c>
      <c r="Z1480" s="23" t="s">
        <v>2504</v>
      </c>
      <c r="AA1480" s="23" t="s">
        <v>4033</v>
      </c>
      <c r="AB1480" s="23" t="s">
        <v>2506</v>
      </c>
      <c r="AC1480" s="23"/>
      <c r="AD1480" s="23"/>
      <c r="AE1480" s="23"/>
      <c r="AF1480" s="23" t="s">
        <v>40</v>
      </c>
      <c r="AG1480" s="23" t="s">
        <v>4037</v>
      </c>
      <c r="AH1480" s="23" t="s">
        <v>41</v>
      </c>
      <c r="AI1480" s="23" t="s">
        <v>4038</v>
      </c>
      <c r="AJ1480" s="23" t="s">
        <v>4039</v>
      </c>
      <c r="AK1480" s="23" t="s">
        <v>2501</v>
      </c>
      <c r="AL1480" s="23" t="s">
        <v>2501</v>
      </c>
      <c r="AM1480" s="23" t="s">
        <v>2501</v>
      </c>
      <c r="AN1480" s="23" t="s">
        <v>2501</v>
      </c>
      <c r="AO1480" s="30"/>
      <c r="AP1480" t="s">
        <v>2500</v>
      </c>
      <c r="AQ1480" t="s">
        <v>4040</v>
      </c>
      <c r="AR1480">
        <v>19495</v>
      </c>
      <c r="AS1480" s="2">
        <v>43831</v>
      </c>
      <c r="AT1480" s="2" t="s">
        <v>4041</v>
      </c>
    </row>
    <row r="1481" spans="1:46" x14ac:dyDescent="0.25">
      <c r="A1481" t="s">
        <v>6085</v>
      </c>
      <c r="B1481" s="23" t="s">
        <v>799</v>
      </c>
      <c r="C1481" s="27" t="s">
        <v>6086</v>
      </c>
      <c r="D1481" s="27" t="s">
        <v>6086</v>
      </c>
      <c r="E1481" t="s">
        <v>2495</v>
      </c>
      <c r="F1481" t="s">
        <v>2495</v>
      </c>
      <c r="G1481" t="s">
        <v>2495</v>
      </c>
      <c r="H1481" t="s">
        <v>2495</v>
      </c>
      <c r="I1481" t="s">
        <v>2496</v>
      </c>
      <c r="J1481" s="23" t="s">
        <v>4036</v>
      </c>
      <c r="K1481" s="23" t="s">
        <v>2505</v>
      </c>
      <c r="L1481" s="23" t="s">
        <v>2499</v>
      </c>
      <c r="M1481" s="2">
        <v>43831</v>
      </c>
      <c r="N1481" s="30"/>
      <c r="O1481" s="30"/>
      <c r="P1481" s="30"/>
      <c r="V1481" t="s">
        <v>40</v>
      </c>
      <c r="W1481" t="s">
        <v>40</v>
      </c>
      <c r="X1481" t="s">
        <v>2502</v>
      </c>
      <c r="Y1481" t="s">
        <v>2503</v>
      </c>
      <c r="Z1481" s="23" t="s">
        <v>2504</v>
      </c>
      <c r="AA1481" s="23" t="s">
        <v>4033</v>
      </c>
      <c r="AB1481" s="23" t="s">
        <v>2506</v>
      </c>
      <c r="AC1481" s="23"/>
      <c r="AD1481" s="23"/>
      <c r="AE1481" s="23"/>
      <c r="AF1481" s="23" t="s">
        <v>40</v>
      </c>
      <c r="AG1481" s="23" t="s">
        <v>4037</v>
      </c>
      <c r="AH1481" s="23" t="s">
        <v>41</v>
      </c>
      <c r="AI1481" s="23" t="s">
        <v>4038</v>
      </c>
      <c r="AJ1481" s="23" t="s">
        <v>4039</v>
      </c>
      <c r="AK1481" s="23" t="s">
        <v>2501</v>
      </c>
      <c r="AL1481" s="23" t="s">
        <v>2501</v>
      </c>
      <c r="AM1481" s="23" t="s">
        <v>2501</v>
      </c>
      <c r="AN1481" s="23" t="s">
        <v>2501</v>
      </c>
      <c r="AO1481" s="30"/>
      <c r="AP1481" t="s">
        <v>2500</v>
      </c>
      <c r="AQ1481" t="s">
        <v>4040</v>
      </c>
      <c r="AR1481">
        <v>19495</v>
      </c>
      <c r="AS1481" s="2">
        <v>43831</v>
      </c>
      <c r="AT1481" s="2" t="s">
        <v>4041</v>
      </c>
    </row>
    <row r="1482" spans="1:46" x14ac:dyDescent="0.25">
      <c r="A1482" t="s">
        <v>6087</v>
      </c>
      <c r="B1482" s="23" t="s">
        <v>800</v>
      </c>
      <c r="C1482" s="26" t="s">
        <v>6088</v>
      </c>
      <c r="D1482" s="26" t="s">
        <v>6088</v>
      </c>
      <c r="E1482" t="s">
        <v>2495</v>
      </c>
      <c r="F1482" t="s">
        <v>2495</v>
      </c>
      <c r="G1482" t="s">
        <v>2495</v>
      </c>
      <c r="H1482" t="s">
        <v>2495</v>
      </c>
      <c r="I1482" t="s">
        <v>2496</v>
      </c>
      <c r="J1482" s="23" t="s">
        <v>4036</v>
      </c>
      <c r="K1482" s="23" t="s">
        <v>2505</v>
      </c>
      <c r="L1482" s="23" t="s">
        <v>2499</v>
      </c>
      <c r="M1482" s="2">
        <v>43831</v>
      </c>
      <c r="N1482" s="30"/>
      <c r="O1482" s="30"/>
      <c r="P1482" s="30"/>
      <c r="V1482" t="s">
        <v>40</v>
      </c>
      <c r="W1482" t="s">
        <v>40</v>
      </c>
      <c r="X1482" t="s">
        <v>2502</v>
      </c>
      <c r="Y1482" t="s">
        <v>2503</v>
      </c>
      <c r="Z1482" s="23" t="s">
        <v>2504</v>
      </c>
      <c r="AA1482" s="23" t="s">
        <v>4033</v>
      </c>
      <c r="AB1482" s="23" t="s">
        <v>2506</v>
      </c>
      <c r="AC1482" s="23"/>
      <c r="AD1482" s="23"/>
      <c r="AE1482" s="23"/>
      <c r="AF1482" s="23" t="s">
        <v>40</v>
      </c>
      <c r="AG1482" s="23" t="s">
        <v>4037</v>
      </c>
      <c r="AH1482" s="23" t="s">
        <v>41</v>
      </c>
      <c r="AI1482" s="23" t="s">
        <v>4038</v>
      </c>
      <c r="AJ1482" s="23" t="s">
        <v>4039</v>
      </c>
      <c r="AK1482" s="23" t="s">
        <v>2501</v>
      </c>
      <c r="AL1482" s="23" t="s">
        <v>2501</v>
      </c>
      <c r="AM1482" s="23" t="s">
        <v>2501</v>
      </c>
      <c r="AN1482" s="23" t="s">
        <v>2501</v>
      </c>
      <c r="AO1482" s="30"/>
      <c r="AP1482" t="s">
        <v>2500</v>
      </c>
      <c r="AQ1482" t="s">
        <v>4040</v>
      </c>
      <c r="AR1482">
        <v>19495</v>
      </c>
      <c r="AS1482" s="2">
        <v>43831</v>
      </c>
      <c r="AT1482" s="2" t="s">
        <v>4041</v>
      </c>
    </row>
    <row r="1483" spans="1:46" x14ac:dyDescent="0.25">
      <c r="A1483" t="s">
        <v>6089</v>
      </c>
      <c r="B1483" s="23" t="s">
        <v>801</v>
      </c>
      <c r="C1483" s="28" t="s">
        <v>6090</v>
      </c>
      <c r="D1483" s="27" t="s">
        <v>6090</v>
      </c>
      <c r="E1483" t="s">
        <v>2495</v>
      </c>
      <c r="F1483" t="s">
        <v>2495</v>
      </c>
      <c r="G1483" t="s">
        <v>2495</v>
      </c>
      <c r="H1483" t="s">
        <v>2495</v>
      </c>
      <c r="I1483" t="s">
        <v>2496</v>
      </c>
      <c r="J1483" s="23" t="s">
        <v>4036</v>
      </c>
      <c r="K1483" s="23" t="s">
        <v>2505</v>
      </c>
      <c r="L1483" s="23" t="s">
        <v>2499</v>
      </c>
      <c r="M1483" s="2">
        <v>43831</v>
      </c>
      <c r="N1483" s="30"/>
      <c r="O1483" s="30"/>
      <c r="P1483" s="30"/>
      <c r="V1483" t="s">
        <v>40</v>
      </c>
      <c r="W1483" t="s">
        <v>40</v>
      </c>
      <c r="X1483" t="s">
        <v>2502</v>
      </c>
      <c r="Y1483" t="s">
        <v>2503</v>
      </c>
      <c r="Z1483" s="23" t="s">
        <v>2504</v>
      </c>
      <c r="AA1483" s="23" t="s">
        <v>4033</v>
      </c>
      <c r="AB1483" s="23" t="s">
        <v>2506</v>
      </c>
      <c r="AC1483" s="23"/>
      <c r="AD1483" s="23"/>
      <c r="AE1483" s="23"/>
      <c r="AF1483" s="23" t="s">
        <v>40</v>
      </c>
      <c r="AG1483" s="23" t="s">
        <v>4037</v>
      </c>
      <c r="AH1483" s="23" t="s">
        <v>41</v>
      </c>
      <c r="AI1483" s="23" t="s">
        <v>4038</v>
      </c>
      <c r="AJ1483" s="23" t="s">
        <v>4039</v>
      </c>
      <c r="AK1483" s="23" t="s">
        <v>2501</v>
      </c>
      <c r="AL1483" s="23" t="s">
        <v>2501</v>
      </c>
      <c r="AM1483" s="23" t="s">
        <v>2501</v>
      </c>
      <c r="AN1483" s="23" t="s">
        <v>2501</v>
      </c>
      <c r="AO1483" s="30"/>
      <c r="AP1483" t="s">
        <v>2500</v>
      </c>
      <c r="AQ1483" t="s">
        <v>4040</v>
      </c>
      <c r="AR1483">
        <v>19495</v>
      </c>
      <c r="AS1483" s="2">
        <v>43831</v>
      </c>
      <c r="AT1483" s="2" t="s">
        <v>4041</v>
      </c>
    </row>
    <row r="1484" spans="1:46" x14ac:dyDescent="0.25">
      <c r="A1484" t="s">
        <v>6091</v>
      </c>
      <c r="B1484" s="23" t="s">
        <v>802</v>
      </c>
      <c r="C1484" s="26" t="s">
        <v>6092</v>
      </c>
      <c r="D1484" s="26" t="s">
        <v>6092</v>
      </c>
      <c r="E1484" t="s">
        <v>2495</v>
      </c>
      <c r="F1484" t="s">
        <v>2495</v>
      </c>
      <c r="G1484" t="s">
        <v>2495</v>
      </c>
      <c r="H1484" t="s">
        <v>2495</v>
      </c>
      <c r="I1484" t="s">
        <v>2496</v>
      </c>
      <c r="J1484" s="23" t="s">
        <v>4036</v>
      </c>
      <c r="K1484" s="23" t="s">
        <v>2505</v>
      </c>
      <c r="L1484" s="23" t="s">
        <v>2499</v>
      </c>
      <c r="M1484" s="2">
        <v>43831</v>
      </c>
      <c r="N1484" s="30"/>
      <c r="O1484" s="30"/>
      <c r="P1484" s="30"/>
      <c r="V1484" t="s">
        <v>40</v>
      </c>
      <c r="W1484" t="s">
        <v>40</v>
      </c>
      <c r="X1484" t="s">
        <v>2502</v>
      </c>
      <c r="Y1484" t="s">
        <v>2503</v>
      </c>
      <c r="Z1484" s="23" t="s">
        <v>2504</v>
      </c>
      <c r="AA1484" s="23" t="s">
        <v>4033</v>
      </c>
      <c r="AB1484" s="23" t="s">
        <v>2506</v>
      </c>
      <c r="AC1484" s="23"/>
      <c r="AD1484" s="23"/>
      <c r="AE1484" s="23"/>
      <c r="AF1484" s="23" t="s">
        <v>40</v>
      </c>
      <c r="AG1484" s="23" t="s">
        <v>4037</v>
      </c>
      <c r="AH1484" s="23" t="s">
        <v>41</v>
      </c>
      <c r="AI1484" s="23" t="s">
        <v>4038</v>
      </c>
      <c r="AJ1484" s="23" t="s">
        <v>4039</v>
      </c>
      <c r="AK1484" s="23" t="s">
        <v>2501</v>
      </c>
      <c r="AL1484" s="23" t="s">
        <v>2501</v>
      </c>
      <c r="AM1484" s="23" t="s">
        <v>2501</v>
      </c>
      <c r="AN1484" s="23" t="s">
        <v>2501</v>
      </c>
      <c r="AO1484" s="30"/>
      <c r="AP1484" t="s">
        <v>2500</v>
      </c>
      <c r="AQ1484" t="s">
        <v>4040</v>
      </c>
      <c r="AR1484">
        <v>19495</v>
      </c>
      <c r="AS1484" s="2">
        <v>43831</v>
      </c>
      <c r="AT1484" s="2" t="s">
        <v>4041</v>
      </c>
    </row>
    <row r="1485" spans="1:46" x14ac:dyDescent="0.25">
      <c r="A1485" t="s">
        <v>6093</v>
      </c>
      <c r="B1485" s="23" t="s">
        <v>804</v>
      </c>
      <c r="C1485" s="27" t="s">
        <v>6094</v>
      </c>
      <c r="D1485" s="27" t="s">
        <v>6094</v>
      </c>
      <c r="E1485" t="s">
        <v>2495</v>
      </c>
      <c r="F1485" t="s">
        <v>2495</v>
      </c>
      <c r="G1485" t="s">
        <v>2495</v>
      </c>
      <c r="H1485" t="s">
        <v>2495</v>
      </c>
      <c r="I1485" t="s">
        <v>2496</v>
      </c>
      <c r="J1485" s="23" t="s">
        <v>4036</v>
      </c>
      <c r="K1485" s="23" t="s">
        <v>2505</v>
      </c>
      <c r="L1485" s="23" t="s">
        <v>2499</v>
      </c>
      <c r="M1485" s="2">
        <v>43831</v>
      </c>
      <c r="N1485" s="30"/>
      <c r="O1485" s="30"/>
      <c r="P1485" s="30"/>
      <c r="V1485" t="s">
        <v>40</v>
      </c>
      <c r="W1485" t="s">
        <v>40</v>
      </c>
      <c r="X1485" t="s">
        <v>2502</v>
      </c>
      <c r="Y1485" t="s">
        <v>2503</v>
      </c>
      <c r="Z1485" s="23" t="s">
        <v>2504</v>
      </c>
      <c r="AA1485" s="23" t="s">
        <v>4033</v>
      </c>
      <c r="AB1485" s="23" t="s">
        <v>2506</v>
      </c>
      <c r="AC1485" s="23"/>
      <c r="AD1485" s="23"/>
      <c r="AE1485" s="23"/>
      <c r="AF1485" s="23" t="s">
        <v>40</v>
      </c>
      <c r="AG1485" s="23" t="s">
        <v>4037</v>
      </c>
      <c r="AH1485" s="23" t="s">
        <v>41</v>
      </c>
      <c r="AI1485" s="23" t="s">
        <v>4038</v>
      </c>
      <c r="AJ1485" s="23" t="s">
        <v>4039</v>
      </c>
      <c r="AK1485" s="23" t="s">
        <v>2501</v>
      </c>
      <c r="AL1485" s="23" t="s">
        <v>2501</v>
      </c>
      <c r="AM1485" s="23" t="s">
        <v>2501</v>
      </c>
      <c r="AN1485" s="23" t="s">
        <v>2501</v>
      </c>
      <c r="AO1485" s="30"/>
      <c r="AP1485" t="s">
        <v>2500</v>
      </c>
      <c r="AQ1485" t="s">
        <v>4040</v>
      </c>
      <c r="AR1485">
        <v>19495</v>
      </c>
      <c r="AS1485" s="2">
        <v>43831</v>
      </c>
      <c r="AT1485" s="2" t="s">
        <v>4041</v>
      </c>
    </row>
    <row r="1486" spans="1:46" x14ac:dyDescent="0.25">
      <c r="A1486" t="s">
        <v>6095</v>
      </c>
      <c r="B1486" s="23" t="s">
        <v>805</v>
      </c>
      <c r="C1486" s="26" t="s">
        <v>6096</v>
      </c>
      <c r="D1486" s="26" t="s">
        <v>6096</v>
      </c>
      <c r="E1486" t="s">
        <v>2495</v>
      </c>
      <c r="F1486" t="s">
        <v>2495</v>
      </c>
      <c r="G1486" t="s">
        <v>2495</v>
      </c>
      <c r="H1486" t="s">
        <v>2495</v>
      </c>
      <c r="I1486" t="s">
        <v>2496</v>
      </c>
      <c r="J1486" s="23" t="s">
        <v>4036</v>
      </c>
      <c r="K1486" s="23" t="s">
        <v>2505</v>
      </c>
      <c r="L1486" s="23" t="s">
        <v>2499</v>
      </c>
      <c r="M1486" s="2">
        <v>43831</v>
      </c>
      <c r="N1486" s="30"/>
      <c r="O1486" s="30"/>
      <c r="P1486" s="30"/>
      <c r="V1486" t="s">
        <v>40</v>
      </c>
      <c r="W1486" t="s">
        <v>40</v>
      </c>
      <c r="X1486" t="s">
        <v>2502</v>
      </c>
      <c r="Y1486" t="s">
        <v>2503</v>
      </c>
      <c r="Z1486" s="23" t="s">
        <v>2504</v>
      </c>
      <c r="AA1486" s="23" t="s">
        <v>4033</v>
      </c>
      <c r="AB1486" s="23" t="s">
        <v>2506</v>
      </c>
      <c r="AC1486" s="23"/>
      <c r="AD1486" s="23"/>
      <c r="AE1486" s="23"/>
      <c r="AF1486" s="23" t="s">
        <v>40</v>
      </c>
      <c r="AG1486" s="23" t="s">
        <v>4037</v>
      </c>
      <c r="AH1486" s="23" t="s">
        <v>41</v>
      </c>
      <c r="AI1486" s="23" t="s">
        <v>4038</v>
      </c>
      <c r="AJ1486" s="23" t="s">
        <v>4039</v>
      </c>
      <c r="AK1486" s="23" t="s">
        <v>2501</v>
      </c>
      <c r="AL1486" s="23" t="s">
        <v>2501</v>
      </c>
      <c r="AM1486" s="23" t="s">
        <v>2501</v>
      </c>
      <c r="AN1486" s="23" t="s">
        <v>2501</v>
      </c>
      <c r="AO1486" s="30"/>
      <c r="AP1486" t="s">
        <v>2500</v>
      </c>
      <c r="AQ1486" t="s">
        <v>4040</v>
      </c>
      <c r="AR1486">
        <v>19495</v>
      </c>
      <c r="AS1486" s="2">
        <v>43831</v>
      </c>
      <c r="AT1486" s="2" t="s">
        <v>4041</v>
      </c>
    </row>
    <row r="1487" spans="1:46" x14ac:dyDescent="0.25">
      <c r="A1487" t="s">
        <v>6097</v>
      </c>
      <c r="B1487" s="23" t="s">
        <v>806</v>
      </c>
      <c r="C1487" s="27" t="s">
        <v>6098</v>
      </c>
      <c r="D1487" s="27" t="s">
        <v>6098</v>
      </c>
      <c r="E1487" t="s">
        <v>2495</v>
      </c>
      <c r="F1487" t="s">
        <v>2495</v>
      </c>
      <c r="G1487" t="s">
        <v>2495</v>
      </c>
      <c r="H1487" t="s">
        <v>2495</v>
      </c>
      <c r="I1487" t="s">
        <v>2496</v>
      </c>
      <c r="J1487" s="23" t="s">
        <v>4036</v>
      </c>
      <c r="K1487" s="23" t="s">
        <v>2505</v>
      </c>
      <c r="L1487" s="23" t="s">
        <v>2499</v>
      </c>
      <c r="M1487" s="2">
        <v>43831</v>
      </c>
      <c r="N1487" s="30"/>
      <c r="O1487" s="30"/>
      <c r="P1487" s="30"/>
      <c r="V1487" t="s">
        <v>40</v>
      </c>
      <c r="W1487" t="s">
        <v>40</v>
      </c>
      <c r="X1487" t="s">
        <v>2502</v>
      </c>
      <c r="Y1487" t="s">
        <v>2503</v>
      </c>
      <c r="Z1487" s="23" t="s">
        <v>2504</v>
      </c>
      <c r="AA1487" s="23" t="s">
        <v>4033</v>
      </c>
      <c r="AB1487" s="23" t="s">
        <v>2506</v>
      </c>
      <c r="AC1487" s="23"/>
      <c r="AD1487" s="23"/>
      <c r="AE1487" s="23"/>
      <c r="AF1487" s="23" t="s">
        <v>40</v>
      </c>
      <c r="AG1487" s="23" t="s">
        <v>4037</v>
      </c>
      <c r="AH1487" s="23" t="s">
        <v>41</v>
      </c>
      <c r="AI1487" s="23" t="s">
        <v>4038</v>
      </c>
      <c r="AJ1487" s="23" t="s">
        <v>4039</v>
      </c>
      <c r="AK1487" s="23" t="s">
        <v>2501</v>
      </c>
      <c r="AL1487" s="23" t="s">
        <v>2501</v>
      </c>
      <c r="AM1487" s="23" t="s">
        <v>2501</v>
      </c>
      <c r="AN1487" s="23" t="s">
        <v>2501</v>
      </c>
      <c r="AO1487" s="30"/>
      <c r="AP1487" t="s">
        <v>2500</v>
      </c>
      <c r="AQ1487" t="s">
        <v>4040</v>
      </c>
      <c r="AR1487">
        <v>19495</v>
      </c>
      <c r="AS1487" s="2">
        <v>43831</v>
      </c>
      <c r="AT1487" s="2" t="s">
        <v>4041</v>
      </c>
    </row>
    <row r="1488" spans="1:46" x14ac:dyDescent="0.25">
      <c r="A1488" t="s">
        <v>6099</v>
      </c>
      <c r="B1488" s="23" t="s">
        <v>807</v>
      </c>
      <c r="C1488" s="28" t="s">
        <v>6100</v>
      </c>
      <c r="D1488" s="26" t="s">
        <v>6100</v>
      </c>
      <c r="E1488" t="s">
        <v>2495</v>
      </c>
      <c r="F1488" t="s">
        <v>2495</v>
      </c>
      <c r="G1488" t="s">
        <v>2495</v>
      </c>
      <c r="H1488" t="s">
        <v>2495</v>
      </c>
      <c r="I1488" t="s">
        <v>2496</v>
      </c>
      <c r="J1488" s="23" t="s">
        <v>4036</v>
      </c>
      <c r="K1488" s="23" t="s">
        <v>2505</v>
      </c>
      <c r="L1488" s="23" t="s">
        <v>2499</v>
      </c>
      <c r="M1488" s="2">
        <v>43831</v>
      </c>
      <c r="N1488" s="30"/>
      <c r="O1488" s="30"/>
      <c r="P1488" s="30"/>
      <c r="V1488" t="s">
        <v>40</v>
      </c>
      <c r="W1488" t="s">
        <v>40</v>
      </c>
      <c r="X1488" t="s">
        <v>2502</v>
      </c>
      <c r="Y1488" t="s">
        <v>2503</v>
      </c>
      <c r="Z1488" s="23" t="s">
        <v>2504</v>
      </c>
      <c r="AA1488" s="23" t="s">
        <v>4033</v>
      </c>
      <c r="AB1488" s="23" t="s">
        <v>2506</v>
      </c>
      <c r="AC1488" s="23"/>
      <c r="AD1488" s="23"/>
      <c r="AE1488" s="23"/>
      <c r="AF1488" s="23" t="s">
        <v>40</v>
      </c>
      <c r="AG1488" s="23" t="s">
        <v>4037</v>
      </c>
      <c r="AH1488" s="23" t="s">
        <v>41</v>
      </c>
      <c r="AI1488" s="23" t="s">
        <v>4038</v>
      </c>
      <c r="AJ1488" s="23" t="s">
        <v>4039</v>
      </c>
      <c r="AK1488" s="23" t="s">
        <v>2501</v>
      </c>
      <c r="AL1488" s="23" t="s">
        <v>2501</v>
      </c>
      <c r="AM1488" s="23" t="s">
        <v>2501</v>
      </c>
      <c r="AN1488" s="23" t="s">
        <v>2501</v>
      </c>
      <c r="AO1488" s="30"/>
      <c r="AP1488" t="s">
        <v>2500</v>
      </c>
      <c r="AQ1488" t="s">
        <v>4040</v>
      </c>
      <c r="AR1488">
        <v>19495</v>
      </c>
      <c r="AS1488" s="2">
        <v>43831</v>
      </c>
      <c r="AT1488" s="2" t="s">
        <v>4041</v>
      </c>
    </row>
    <row r="1489" spans="1:46" x14ac:dyDescent="0.25">
      <c r="A1489" t="s">
        <v>6101</v>
      </c>
      <c r="B1489" s="23" t="s">
        <v>808</v>
      </c>
      <c r="C1489" s="28" t="s">
        <v>6102</v>
      </c>
      <c r="D1489" s="27" t="s">
        <v>6102</v>
      </c>
      <c r="E1489" t="s">
        <v>2495</v>
      </c>
      <c r="F1489" t="s">
        <v>2495</v>
      </c>
      <c r="G1489" t="s">
        <v>2495</v>
      </c>
      <c r="H1489" t="s">
        <v>2495</v>
      </c>
      <c r="I1489" t="s">
        <v>2496</v>
      </c>
      <c r="J1489" s="23" t="s">
        <v>4036</v>
      </c>
      <c r="K1489" s="23" t="s">
        <v>2505</v>
      </c>
      <c r="L1489" s="23" t="s">
        <v>2499</v>
      </c>
      <c r="M1489" s="2">
        <v>43831</v>
      </c>
      <c r="N1489" s="30"/>
      <c r="O1489" s="30"/>
      <c r="P1489" s="30"/>
      <c r="V1489" t="s">
        <v>40</v>
      </c>
      <c r="W1489" t="s">
        <v>40</v>
      </c>
      <c r="X1489" t="s">
        <v>2502</v>
      </c>
      <c r="Y1489" t="s">
        <v>2503</v>
      </c>
      <c r="Z1489" s="23" t="s">
        <v>2504</v>
      </c>
      <c r="AA1489" s="23" t="s">
        <v>4033</v>
      </c>
      <c r="AB1489" s="23" t="s">
        <v>2506</v>
      </c>
      <c r="AC1489" s="23"/>
      <c r="AD1489" s="23"/>
      <c r="AE1489" s="23"/>
      <c r="AF1489" s="23" t="s">
        <v>40</v>
      </c>
      <c r="AG1489" s="23" t="s">
        <v>4037</v>
      </c>
      <c r="AH1489" s="23" t="s">
        <v>41</v>
      </c>
      <c r="AI1489" s="23" t="s">
        <v>4038</v>
      </c>
      <c r="AJ1489" s="23" t="s">
        <v>4039</v>
      </c>
      <c r="AK1489" s="23" t="s">
        <v>2501</v>
      </c>
      <c r="AL1489" s="23" t="s">
        <v>2501</v>
      </c>
      <c r="AM1489" s="23" t="s">
        <v>2501</v>
      </c>
      <c r="AN1489" s="23" t="s">
        <v>2501</v>
      </c>
      <c r="AO1489" s="30"/>
      <c r="AP1489" t="s">
        <v>2500</v>
      </c>
      <c r="AQ1489" t="s">
        <v>4040</v>
      </c>
      <c r="AR1489">
        <v>19495</v>
      </c>
      <c r="AS1489" s="2">
        <v>43831</v>
      </c>
      <c r="AT1489" s="2" t="s">
        <v>4041</v>
      </c>
    </row>
    <row r="1490" spans="1:46" x14ac:dyDescent="0.25">
      <c r="A1490" t="s">
        <v>6103</v>
      </c>
      <c r="B1490" s="23" t="s">
        <v>809</v>
      </c>
      <c r="C1490" s="26" t="s">
        <v>6104</v>
      </c>
      <c r="D1490" s="26" t="s">
        <v>6104</v>
      </c>
      <c r="E1490" t="s">
        <v>2495</v>
      </c>
      <c r="F1490" t="s">
        <v>2495</v>
      </c>
      <c r="G1490" t="s">
        <v>2495</v>
      </c>
      <c r="H1490" t="s">
        <v>2495</v>
      </c>
      <c r="I1490" t="s">
        <v>2496</v>
      </c>
      <c r="J1490" s="23" t="s">
        <v>4036</v>
      </c>
      <c r="K1490" s="23" t="s">
        <v>2505</v>
      </c>
      <c r="L1490" s="23" t="s">
        <v>2499</v>
      </c>
      <c r="M1490" s="2">
        <v>43831</v>
      </c>
      <c r="N1490" s="30"/>
      <c r="O1490" s="30"/>
      <c r="P1490" s="30"/>
      <c r="V1490" t="s">
        <v>40</v>
      </c>
      <c r="W1490" t="s">
        <v>40</v>
      </c>
      <c r="X1490" t="s">
        <v>2502</v>
      </c>
      <c r="Y1490" t="s">
        <v>2503</v>
      </c>
      <c r="Z1490" s="23" t="s">
        <v>2504</v>
      </c>
      <c r="AA1490" s="23" t="s">
        <v>4033</v>
      </c>
      <c r="AB1490" s="23" t="s">
        <v>2506</v>
      </c>
      <c r="AC1490" s="23"/>
      <c r="AD1490" s="23"/>
      <c r="AE1490" s="23"/>
      <c r="AF1490" s="23" t="s">
        <v>40</v>
      </c>
      <c r="AG1490" s="23" t="s">
        <v>4037</v>
      </c>
      <c r="AH1490" s="23" t="s">
        <v>41</v>
      </c>
      <c r="AI1490" s="23" t="s">
        <v>4038</v>
      </c>
      <c r="AJ1490" s="23" t="s">
        <v>4039</v>
      </c>
      <c r="AK1490" s="23" t="s">
        <v>2501</v>
      </c>
      <c r="AL1490" s="23" t="s">
        <v>2501</v>
      </c>
      <c r="AM1490" s="23" t="s">
        <v>2501</v>
      </c>
      <c r="AN1490" s="23" t="s">
        <v>2501</v>
      </c>
      <c r="AO1490" s="30"/>
      <c r="AP1490" t="s">
        <v>2500</v>
      </c>
      <c r="AQ1490" t="s">
        <v>4040</v>
      </c>
      <c r="AR1490">
        <v>19495</v>
      </c>
      <c r="AS1490" s="2">
        <v>43831</v>
      </c>
      <c r="AT1490" s="2" t="s">
        <v>4041</v>
      </c>
    </row>
    <row r="1491" spans="1:46" x14ac:dyDescent="0.25">
      <c r="A1491" t="s">
        <v>6105</v>
      </c>
      <c r="B1491" s="23" t="s">
        <v>810</v>
      </c>
      <c r="C1491" s="27" t="s">
        <v>6106</v>
      </c>
      <c r="D1491" s="27" t="s">
        <v>6106</v>
      </c>
      <c r="E1491" t="s">
        <v>2495</v>
      </c>
      <c r="F1491" t="s">
        <v>2495</v>
      </c>
      <c r="G1491" t="s">
        <v>2495</v>
      </c>
      <c r="H1491" t="s">
        <v>2495</v>
      </c>
      <c r="I1491" t="s">
        <v>2496</v>
      </c>
      <c r="J1491" s="23" t="s">
        <v>4036</v>
      </c>
      <c r="K1491" s="23" t="s">
        <v>2505</v>
      </c>
      <c r="L1491" s="23" t="s">
        <v>2499</v>
      </c>
      <c r="M1491" s="2">
        <v>43831</v>
      </c>
      <c r="N1491" s="30"/>
      <c r="O1491" s="30"/>
      <c r="P1491" s="30"/>
      <c r="V1491" t="s">
        <v>40</v>
      </c>
      <c r="W1491" t="s">
        <v>40</v>
      </c>
      <c r="X1491" t="s">
        <v>2502</v>
      </c>
      <c r="Y1491" t="s">
        <v>2503</v>
      </c>
      <c r="Z1491" s="23" t="s">
        <v>2504</v>
      </c>
      <c r="AA1491" s="23" t="s">
        <v>4033</v>
      </c>
      <c r="AB1491" s="23" t="s">
        <v>2506</v>
      </c>
      <c r="AC1491" s="23"/>
      <c r="AD1491" s="23"/>
      <c r="AE1491" s="23"/>
      <c r="AF1491" s="23" t="s">
        <v>40</v>
      </c>
      <c r="AG1491" s="23" t="s">
        <v>4037</v>
      </c>
      <c r="AH1491" s="23" t="s">
        <v>41</v>
      </c>
      <c r="AI1491" s="23" t="s">
        <v>4038</v>
      </c>
      <c r="AJ1491" s="23" t="s">
        <v>4039</v>
      </c>
      <c r="AK1491" s="23" t="s">
        <v>2501</v>
      </c>
      <c r="AL1491" s="23" t="s">
        <v>2501</v>
      </c>
      <c r="AM1491" s="23" t="s">
        <v>2501</v>
      </c>
      <c r="AN1491" s="23" t="s">
        <v>2501</v>
      </c>
      <c r="AO1491" s="30"/>
      <c r="AP1491" t="s">
        <v>2500</v>
      </c>
      <c r="AQ1491" t="s">
        <v>4040</v>
      </c>
      <c r="AR1491">
        <v>19495</v>
      </c>
      <c r="AS1491" s="2">
        <v>43831</v>
      </c>
      <c r="AT1491" s="2" t="s">
        <v>4041</v>
      </c>
    </row>
    <row r="1492" spans="1:46" x14ac:dyDescent="0.25">
      <c r="A1492" t="s">
        <v>6107</v>
      </c>
      <c r="B1492" s="23" t="s">
        <v>811</v>
      </c>
      <c r="C1492" s="26" t="s">
        <v>6108</v>
      </c>
      <c r="D1492" s="26" t="s">
        <v>6108</v>
      </c>
      <c r="E1492" t="s">
        <v>2495</v>
      </c>
      <c r="F1492" t="s">
        <v>2495</v>
      </c>
      <c r="G1492" t="s">
        <v>2495</v>
      </c>
      <c r="H1492" t="s">
        <v>2495</v>
      </c>
      <c r="I1492" t="s">
        <v>2496</v>
      </c>
      <c r="J1492" s="23" t="s">
        <v>4036</v>
      </c>
      <c r="K1492" s="23" t="s">
        <v>2505</v>
      </c>
      <c r="L1492" s="23" t="s">
        <v>2499</v>
      </c>
      <c r="M1492" s="2">
        <v>43831</v>
      </c>
      <c r="N1492" s="30"/>
      <c r="O1492" s="30"/>
      <c r="P1492" s="30"/>
      <c r="V1492" t="s">
        <v>40</v>
      </c>
      <c r="W1492" t="s">
        <v>40</v>
      </c>
      <c r="X1492" t="s">
        <v>2502</v>
      </c>
      <c r="Y1492" t="s">
        <v>2503</v>
      </c>
      <c r="Z1492" s="23" t="s">
        <v>2504</v>
      </c>
      <c r="AA1492" s="23" t="s">
        <v>4033</v>
      </c>
      <c r="AB1492" s="23" t="s">
        <v>2506</v>
      </c>
      <c r="AC1492" s="23"/>
      <c r="AD1492" s="23"/>
      <c r="AE1492" s="23"/>
      <c r="AF1492" s="23" t="s">
        <v>40</v>
      </c>
      <c r="AG1492" s="23" t="s">
        <v>4037</v>
      </c>
      <c r="AH1492" s="23" t="s">
        <v>41</v>
      </c>
      <c r="AI1492" s="23" t="s">
        <v>4038</v>
      </c>
      <c r="AJ1492" s="23" t="s">
        <v>4039</v>
      </c>
      <c r="AK1492" s="23" t="s">
        <v>2501</v>
      </c>
      <c r="AL1492" s="23" t="s">
        <v>2501</v>
      </c>
      <c r="AM1492" s="23" t="s">
        <v>2501</v>
      </c>
      <c r="AN1492" s="23" t="s">
        <v>2501</v>
      </c>
      <c r="AO1492" s="30"/>
      <c r="AP1492" t="s">
        <v>2500</v>
      </c>
      <c r="AQ1492" t="s">
        <v>4040</v>
      </c>
      <c r="AR1492">
        <v>19495</v>
      </c>
      <c r="AS1492" s="2">
        <v>43831</v>
      </c>
      <c r="AT1492" s="2" t="s">
        <v>4041</v>
      </c>
    </row>
    <row r="1493" spans="1:46" x14ac:dyDescent="0.25">
      <c r="A1493" t="s">
        <v>6109</v>
      </c>
      <c r="B1493" s="23" t="s">
        <v>812</v>
      </c>
      <c r="C1493" s="27" t="s">
        <v>6110</v>
      </c>
      <c r="D1493" s="27" t="s">
        <v>6110</v>
      </c>
      <c r="E1493" t="s">
        <v>2495</v>
      </c>
      <c r="F1493" t="s">
        <v>2495</v>
      </c>
      <c r="G1493" t="s">
        <v>2495</v>
      </c>
      <c r="H1493" t="s">
        <v>2495</v>
      </c>
      <c r="I1493" t="s">
        <v>2496</v>
      </c>
      <c r="J1493" s="23" t="s">
        <v>4036</v>
      </c>
      <c r="K1493" s="23" t="s">
        <v>2505</v>
      </c>
      <c r="L1493" s="23" t="s">
        <v>2499</v>
      </c>
      <c r="M1493" s="2">
        <v>43831</v>
      </c>
      <c r="N1493" s="30"/>
      <c r="O1493" s="30"/>
      <c r="P1493" s="30"/>
      <c r="V1493" t="s">
        <v>40</v>
      </c>
      <c r="W1493" t="s">
        <v>40</v>
      </c>
      <c r="X1493" t="s">
        <v>2502</v>
      </c>
      <c r="Y1493" t="s">
        <v>2503</v>
      </c>
      <c r="Z1493" s="23" t="s">
        <v>2504</v>
      </c>
      <c r="AA1493" s="23" t="s">
        <v>4033</v>
      </c>
      <c r="AB1493" s="23" t="s">
        <v>2506</v>
      </c>
      <c r="AC1493" s="23"/>
      <c r="AD1493" s="23"/>
      <c r="AE1493" s="23"/>
      <c r="AF1493" s="23" t="s">
        <v>40</v>
      </c>
      <c r="AG1493" s="23" t="s">
        <v>4037</v>
      </c>
      <c r="AH1493" s="23" t="s">
        <v>41</v>
      </c>
      <c r="AI1493" s="23" t="s">
        <v>4038</v>
      </c>
      <c r="AJ1493" s="23" t="s">
        <v>4039</v>
      </c>
      <c r="AK1493" s="23" t="s">
        <v>2501</v>
      </c>
      <c r="AL1493" s="23" t="s">
        <v>2501</v>
      </c>
      <c r="AM1493" s="23" t="s">
        <v>2501</v>
      </c>
      <c r="AN1493" s="23" t="s">
        <v>2501</v>
      </c>
      <c r="AO1493" s="30"/>
      <c r="AP1493" t="s">
        <v>2500</v>
      </c>
      <c r="AQ1493" t="s">
        <v>4040</v>
      </c>
      <c r="AR1493">
        <v>19495</v>
      </c>
      <c r="AS1493" s="2">
        <v>43831</v>
      </c>
      <c r="AT1493" s="2" t="s">
        <v>4041</v>
      </c>
    </row>
    <row r="1494" spans="1:46" x14ac:dyDescent="0.25">
      <c r="A1494" t="s">
        <v>6111</v>
      </c>
      <c r="B1494" s="23" t="s">
        <v>813</v>
      </c>
      <c r="C1494" s="26" t="s">
        <v>6112</v>
      </c>
      <c r="D1494" s="26" t="s">
        <v>6112</v>
      </c>
      <c r="E1494" t="s">
        <v>2495</v>
      </c>
      <c r="F1494" t="s">
        <v>2495</v>
      </c>
      <c r="G1494" t="s">
        <v>2495</v>
      </c>
      <c r="H1494" t="s">
        <v>2495</v>
      </c>
      <c r="I1494" t="s">
        <v>2496</v>
      </c>
      <c r="J1494" s="23" t="s">
        <v>4036</v>
      </c>
      <c r="K1494" s="23" t="s">
        <v>2505</v>
      </c>
      <c r="L1494" s="23" t="s">
        <v>2499</v>
      </c>
      <c r="M1494" s="2">
        <v>43831</v>
      </c>
      <c r="N1494" s="30"/>
      <c r="O1494" s="30"/>
      <c r="P1494" s="30"/>
      <c r="V1494" t="s">
        <v>40</v>
      </c>
      <c r="W1494" t="s">
        <v>40</v>
      </c>
      <c r="X1494" t="s">
        <v>2502</v>
      </c>
      <c r="Y1494" t="s">
        <v>2503</v>
      </c>
      <c r="Z1494" s="23" t="s">
        <v>2504</v>
      </c>
      <c r="AA1494" s="23" t="s">
        <v>4033</v>
      </c>
      <c r="AB1494" s="23" t="s">
        <v>2506</v>
      </c>
      <c r="AC1494" s="23"/>
      <c r="AD1494" s="23"/>
      <c r="AE1494" s="23"/>
      <c r="AF1494" s="23" t="s">
        <v>40</v>
      </c>
      <c r="AG1494" s="23" t="s">
        <v>4037</v>
      </c>
      <c r="AH1494" s="23" t="s">
        <v>41</v>
      </c>
      <c r="AI1494" s="23" t="s">
        <v>4038</v>
      </c>
      <c r="AJ1494" s="23" t="s">
        <v>4039</v>
      </c>
      <c r="AK1494" s="23" t="s">
        <v>2501</v>
      </c>
      <c r="AL1494" s="23" t="s">
        <v>2501</v>
      </c>
      <c r="AM1494" s="23" t="s">
        <v>2501</v>
      </c>
      <c r="AN1494" s="23" t="s">
        <v>2501</v>
      </c>
      <c r="AO1494" s="30"/>
      <c r="AP1494" t="s">
        <v>2500</v>
      </c>
      <c r="AQ1494" t="s">
        <v>4040</v>
      </c>
      <c r="AR1494">
        <v>19495</v>
      </c>
      <c r="AS1494" s="2">
        <v>43831</v>
      </c>
      <c r="AT1494" s="2" t="s">
        <v>4041</v>
      </c>
    </row>
    <row r="1495" spans="1:46" x14ac:dyDescent="0.25">
      <c r="A1495" t="s">
        <v>6113</v>
      </c>
      <c r="B1495" s="23" t="s">
        <v>814</v>
      </c>
      <c r="C1495" s="27" t="s">
        <v>6114</v>
      </c>
      <c r="D1495" s="27" t="s">
        <v>6114</v>
      </c>
      <c r="E1495" t="s">
        <v>2495</v>
      </c>
      <c r="F1495" t="s">
        <v>2495</v>
      </c>
      <c r="G1495" t="s">
        <v>2495</v>
      </c>
      <c r="H1495" t="s">
        <v>2495</v>
      </c>
      <c r="I1495" t="s">
        <v>2496</v>
      </c>
      <c r="J1495" s="23" t="s">
        <v>4036</v>
      </c>
      <c r="K1495" s="23" t="s">
        <v>2505</v>
      </c>
      <c r="L1495" s="23" t="s">
        <v>2499</v>
      </c>
      <c r="M1495" s="2">
        <v>43831</v>
      </c>
      <c r="N1495" s="30"/>
      <c r="O1495" s="30"/>
      <c r="P1495" s="30"/>
      <c r="V1495" t="s">
        <v>40</v>
      </c>
      <c r="W1495" t="s">
        <v>40</v>
      </c>
      <c r="X1495" t="s">
        <v>2502</v>
      </c>
      <c r="Y1495" t="s">
        <v>2503</v>
      </c>
      <c r="Z1495" s="23" t="s">
        <v>2504</v>
      </c>
      <c r="AA1495" s="23" t="s">
        <v>4033</v>
      </c>
      <c r="AB1495" s="23" t="s">
        <v>2506</v>
      </c>
      <c r="AC1495" s="23"/>
      <c r="AD1495" s="23"/>
      <c r="AE1495" s="23"/>
      <c r="AF1495" s="23" t="s">
        <v>40</v>
      </c>
      <c r="AG1495" s="23" t="s">
        <v>4037</v>
      </c>
      <c r="AH1495" s="23" t="s">
        <v>41</v>
      </c>
      <c r="AI1495" s="23" t="s">
        <v>4038</v>
      </c>
      <c r="AJ1495" s="23" t="s">
        <v>4039</v>
      </c>
      <c r="AK1495" s="23" t="s">
        <v>2501</v>
      </c>
      <c r="AL1495" s="23" t="s">
        <v>2501</v>
      </c>
      <c r="AM1495" s="23" t="s">
        <v>2501</v>
      </c>
      <c r="AN1495" s="23" t="s">
        <v>2501</v>
      </c>
      <c r="AO1495" s="30"/>
      <c r="AP1495" t="s">
        <v>2500</v>
      </c>
      <c r="AQ1495" t="s">
        <v>4040</v>
      </c>
      <c r="AR1495">
        <v>19495</v>
      </c>
      <c r="AS1495" s="2">
        <v>43831</v>
      </c>
      <c r="AT1495" s="2" t="s">
        <v>4041</v>
      </c>
    </row>
    <row r="1496" spans="1:46" x14ac:dyDescent="0.25">
      <c r="A1496" t="s">
        <v>6115</v>
      </c>
      <c r="B1496" s="23" t="s">
        <v>815</v>
      </c>
      <c r="C1496" s="26" t="s">
        <v>6116</v>
      </c>
      <c r="D1496" s="26" t="s">
        <v>6116</v>
      </c>
      <c r="E1496" t="s">
        <v>2495</v>
      </c>
      <c r="F1496" t="s">
        <v>2495</v>
      </c>
      <c r="G1496" t="s">
        <v>2495</v>
      </c>
      <c r="H1496" t="s">
        <v>2495</v>
      </c>
      <c r="I1496" t="s">
        <v>2496</v>
      </c>
      <c r="J1496" s="23" t="s">
        <v>4036</v>
      </c>
      <c r="K1496" s="23" t="s">
        <v>2505</v>
      </c>
      <c r="L1496" s="23" t="s">
        <v>2499</v>
      </c>
      <c r="M1496" s="2">
        <v>43831</v>
      </c>
      <c r="N1496" s="30"/>
      <c r="O1496" s="30"/>
      <c r="P1496" s="30"/>
      <c r="V1496" t="s">
        <v>40</v>
      </c>
      <c r="W1496" t="s">
        <v>40</v>
      </c>
      <c r="X1496" t="s">
        <v>2502</v>
      </c>
      <c r="Y1496" t="s">
        <v>2503</v>
      </c>
      <c r="Z1496" s="23" t="s">
        <v>2504</v>
      </c>
      <c r="AA1496" s="23" t="s">
        <v>4033</v>
      </c>
      <c r="AB1496" s="23" t="s">
        <v>2506</v>
      </c>
      <c r="AC1496" s="23"/>
      <c r="AD1496" s="23"/>
      <c r="AE1496" s="23"/>
      <c r="AF1496" s="23" t="s">
        <v>40</v>
      </c>
      <c r="AG1496" s="23" t="s">
        <v>4037</v>
      </c>
      <c r="AH1496" s="23" t="s">
        <v>41</v>
      </c>
      <c r="AI1496" s="23" t="s">
        <v>4038</v>
      </c>
      <c r="AJ1496" s="23" t="s">
        <v>4039</v>
      </c>
      <c r="AK1496" s="23" t="s">
        <v>2501</v>
      </c>
      <c r="AL1496" s="23" t="s">
        <v>2501</v>
      </c>
      <c r="AM1496" s="23" t="s">
        <v>2501</v>
      </c>
      <c r="AN1496" s="23" t="s">
        <v>2501</v>
      </c>
      <c r="AO1496" s="30"/>
      <c r="AP1496" t="s">
        <v>2500</v>
      </c>
      <c r="AQ1496" t="s">
        <v>4040</v>
      </c>
      <c r="AR1496">
        <v>19495</v>
      </c>
      <c r="AS1496" s="2">
        <v>43831</v>
      </c>
      <c r="AT1496" s="2" t="s">
        <v>4041</v>
      </c>
    </row>
    <row r="1497" spans="1:46" x14ac:dyDescent="0.25">
      <c r="A1497" t="s">
        <v>6117</v>
      </c>
      <c r="B1497" s="23" t="s">
        <v>816</v>
      </c>
      <c r="C1497" s="27" t="s">
        <v>6118</v>
      </c>
      <c r="D1497" s="27" t="s">
        <v>6118</v>
      </c>
      <c r="E1497" t="s">
        <v>2495</v>
      </c>
      <c r="F1497" t="s">
        <v>2495</v>
      </c>
      <c r="G1497" t="s">
        <v>2495</v>
      </c>
      <c r="H1497" t="s">
        <v>2495</v>
      </c>
      <c r="I1497" t="s">
        <v>2496</v>
      </c>
      <c r="J1497" s="23" t="s">
        <v>4036</v>
      </c>
      <c r="K1497" s="23" t="s">
        <v>2505</v>
      </c>
      <c r="L1497" s="23" t="s">
        <v>2499</v>
      </c>
      <c r="M1497" s="2">
        <v>43831</v>
      </c>
      <c r="N1497" s="30"/>
      <c r="O1497" s="30"/>
      <c r="P1497" s="30"/>
      <c r="V1497" t="s">
        <v>40</v>
      </c>
      <c r="W1497" t="s">
        <v>40</v>
      </c>
      <c r="X1497" t="s">
        <v>2502</v>
      </c>
      <c r="Y1497" t="s">
        <v>2503</v>
      </c>
      <c r="Z1497" s="23" t="s">
        <v>2504</v>
      </c>
      <c r="AA1497" s="23" t="s">
        <v>4033</v>
      </c>
      <c r="AB1497" s="23" t="s">
        <v>2506</v>
      </c>
      <c r="AC1497" s="23"/>
      <c r="AD1497" s="23"/>
      <c r="AE1497" s="23"/>
      <c r="AF1497" s="23" t="s">
        <v>40</v>
      </c>
      <c r="AG1497" s="23" t="s">
        <v>4037</v>
      </c>
      <c r="AH1497" s="23" t="s">
        <v>41</v>
      </c>
      <c r="AI1497" s="23" t="s">
        <v>4038</v>
      </c>
      <c r="AJ1497" s="23" t="s">
        <v>4039</v>
      </c>
      <c r="AK1497" s="23" t="s">
        <v>2501</v>
      </c>
      <c r="AL1497" s="23" t="s">
        <v>2501</v>
      </c>
      <c r="AM1497" s="23" t="s">
        <v>2501</v>
      </c>
      <c r="AN1497" s="23" t="s">
        <v>2501</v>
      </c>
      <c r="AO1497" s="30"/>
      <c r="AP1497" t="s">
        <v>2500</v>
      </c>
      <c r="AQ1497" t="s">
        <v>4040</v>
      </c>
      <c r="AR1497">
        <v>19495</v>
      </c>
      <c r="AS1497" s="2">
        <v>43831</v>
      </c>
      <c r="AT1497" s="2" t="s">
        <v>4041</v>
      </c>
    </row>
    <row r="1498" spans="1:46" x14ac:dyDescent="0.25">
      <c r="A1498" t="s">
        <v>6119</v>
      </c>
      <c r="B1498" s="23" t="s">
        <v>817</v>
      </c>
      <c r="C1498" s="26" t="s">
        <v>6120</v>
      </c>
      <c r="D1498" s="26" t="s">
        <v>6120</v>
      </c>
      <c r="E1498" t="s">
        <v>2495</v>
      </c>
      <c r="F1498" t="s">
        <v>2495</v>
      </c>
      <c r="G1498" t="s">
        <v>2495</v>
      </c>
      <c r="H1498" t="s">
        <v>2495</v>
      </c>
      <c r="I1498" t="s">
        <v>2496</v>
      </c>
      <c r="J1498" s="23" t="s">
        <v>4036</v>
      </c>
      <c r="K1498" s="23" t="s">
        <v>2505</v>
      </c>
      <c r="L1498" s="23" t="s">
        <v>2499</v>
      </c>
      <c r="M1498" s="2">
        <v>43831</v>
      </c>
      <c r="N1498" s="30"/>
      <c r="O1498" s="30"/>
      <c r="P1498" s="30"/>
      <c r="V1498" t="s">
        <v>40</v>
      </c>
      <c r="W1498" t="s">
        <v>40</v>
      </c>
      <c r="X1498" t="s">
        <v>2502</v>
      </c>
      <c r="Y1498" t="s">
        <v>2503</v>
      </c>
      <c r="Z1498" s="23" t="s">
        <v>2504</v>
      </c>
      <c r="AA1498" s="23" t="s">
        <v>4033</v>
      </c>
      <c r="AB1498" s="23" t="s">
        <v>2506</v>
      </c>
      <c r="AC1498" s="23"/>
      <c r="AD1498" s="23"/>
      <c r="AE1498" s="23"/>
      <c r="AF1498" s="23" t="s">
        <v>40</v>
      </c>
      <c r="AG1498" s="23" t="s">
        <v>4037</v>
      </c>
      <c r="AH1498" s="23" t="s">
        <v>41</v>
      </c>
      <c r="AI1498" s="23" t="s">
        <v>4038</v>
      </c>
      <c r="AJ1498" s="23" t="s">
        <v>4039</v>
      </c>
      <c r="AK1498" s="23" t="s">
        <v>2501</v>
      </c>
      <c r="AL1498" s="23" t="s">
        <v>2501</v>
      </c>
      <c r="AM1498" s="23" t="s">
        <v>2501</v>
      </c>
      <c r="AN1498" s="23" t="s">
        <v>2501</v>
      </c>
      <c r="AO1498" s="30"/>
      <c r="AP1498" t="s">
        <v>2500</v>
      </c>
      <c r="AQ1498" t="s">
        <v>4040</v>
      </c>
      <c r="AR1498">
        <v>19495</v>
      </c>
      <c r="AS1498" s="2">
        <v>43831</v>
      </c>
      <c r="AT1498" s="2" t="s">
        <v>4041</v>
      </c>
    </row>
    <row r="1499" spans="1:46" x14ac:dyDescent="0.25">
      <c r="A1499" t="s">
        <v>6121</v>
      </c>
      <c r="B1499" s="23" t="s">
        <v>819</v>
      </c>
      <c r="C1499" s="27" t="s">
        <v>6122</v>
      </c>
      <c r="D1499" s="27" t="s">
        <v>6122</v>
      </c>
      <c r="E1499" t="s">
        <v>2495</v>
      </c>
      <c r="F1499" t="s">
        <v>2495</v>
      </c>
      <c r="G1499" t="s">
        <v>2495</v>
      </c>
      <c r="H1499" t="s">
        <v>2495</v>
      </c>
      <c r="I1499" t="s">
        <v>2496</v>
      </c>
      <c r="J1499" s="23" t="s">
        <v>4036</v>
      </c>
      <c r="K1499" s="23" t="s">
        <v>2505</v>
      </c>
      <c r="L1499" s="23" t="s">
        <v>2499</v>
      </c>
      <c r="M1499" s="2">
        <v>43831</v>
      </c>
      <c r="N1499" s="30"/>
      <c r="O1499" s="30"/>
      <c r="P1499" s="30"/>
      <c r="V1499" t="s">
        <v>40</v>
      </c>
      <c r="W1499" t="s">
        <v>40</v>
      </c>
      <c r="X1499" t="s">
        <v>2502</v>
      </c>
      <c r="Y1499" t="s">
        <v>2503</v>
      </c>
      <c r="Z1499" s="23" t="s">
        <v>2504</v>
      </c>
      <c r="AA1499" s="23" t="s">
        <v>4033</v>
      </c>
      <c r="AB1499" s="23" t="s">
        <v>2506</v>
      </c>
      <c r="AC1499" s="23"/>
      <c r="AD1499" s="23"/>
      <c r="AE1499" s="23"/>
      <c r="AF1499" s="23" t="s">
        <v>40</v>
      </c>
      <c r="AG1499" s="23" t="s">
        <v>4037</v>
      </c>
      <c r="AH1499" s="23" t="s">
        <v>41</v>
      </c>
      <c r="AI1499" s="23" t="s">
        <v>4038</v>
      </c>
      <c r="AJ1499" s="23" t="s">
        <v>4039</v>
      </c>
      <c r="AK1499" s="23" t="s">
        <v>2501</v>
      </c>
      <c r="AL1499" s="23" t="s">
        <v>2501</v>
      </c>
      <c r="AM1499" s="23" t="s">
        <v>2501</v>
      </c>
      <c r="AN1499" s="23" t="s">
        <v>2501</v>
      </c>
      <c r="AO1499" s="30"/>
      <c r="AP1499" t="s">
        <v>2500</v>
      </c>
      <c r="AQ1499" t="s">
        <v>4040</v>
      </c>
      <c r="AR1499">
        <v>19495</v>
      </c>
      <c r="AS1499" s="2">
        <v>43831</v>
      </c>
      <c r="AT1499" s="2" t="s">
        <v>4041</v>
      </c>
    </row>
    <row r="1500" spans="1:46" x14ac:dyDescent="0.25">
      <c r="A1500" t="s">
        <v>6123</v>
      </c>
      <c r="B1500" s="23" t="s">
        <v>821</v>
      </c>
      <c r="C1500" s="26" t="s">
        <v>6124</v>
      </c>
      <c r="D1500" s="26" t="s">
        <v>6124</v>
      </c>
      <c r="E1500" t="s">
        <v>2495</v>
      </c>
      <c r="F1500" t="s">
        <v>2495</v>
      </c>
      <c r="G1500" t="s">
        <v>2495</v>
      </c>
      <c r="H1500" t="s">
        <v>2495</v>
      </c>
      <c r="I1500" t="s">
        <v>2496</v>
      </c>
      <c r="J1500" s="23" t="s">
        <v>4036</v>
      </c>
      <c r="K1500" s="23" t="s">
        <v>2505</v>
      </c>
      <c r="L1500" s="23" t="s">
        <v>2499</v>
      </c>
      <c r="M1500" s="2">
        <v>43831</v>
      </c>
      <c r="N1500" s="30"/>
      <c r="O1500" s="30"/>
      <c r="P1500" s="30"/>
      <c r="V1500" t="s">
        <v>40</v>
      </c>
      <c r="W1500" t="s">
        <v>40</v>
      </c>
      <c r="X1500" t="s">
        <v>2502</v>
      </c>
      <c r="Y1500" t="s">
        <v>2503</v>
      </c>
      <c r="Z1500" s="23" t="s">
        <v>2504</v>
      </c>
      <c r="AA1500" s="23" t="s">
        <v>4033</v>
      </c>
      <c r="AB1500" s="23" t="s">
        <v>2506</v>
      </c>
      <c r="AC1500" s="23"/>
      <c r="AD1500" s="23"/>
      <c r="AE1500" s="23"/>
      <c r="AF1500" s="23" t="s">
        <v>40</v>
      </c>
      <c r="AG1500" s="23" t="s">
        <v>4037</v>
      </c>
      <c r="AH1500" s="23" t="s">
        <v>41</v>
      </c>
      <c r="AI1500" s="23" t="s">
        <v>4038</v>
      </c>
      <c r="AJ1500" s="23" t="s">
        <v>4039</v>
      </c>
      <c r="AK1500" s="23" t="s">
        <v>2501</v>
      </c>
      <c r="AL1500" s="23" t="s">
        <v>2501</v>
      </c>
      <c r="AM1500" s="23" t="s">
        <v>2501</v>
      </c>
      <c r="AN1500" s="23" t="s">
        <v>2501</v>
      </c>
      <c r="AO1500" s="30"/>
      <c r="AP1500" t="s">
        <v>2500</v>
      </c>
      <c r="AQ1500" t="s">
        <v>4040</v>
      </c>
      <c r="AR1500">
        <v>19495</v>
      </c>
      <c r="AS1500" s="2">
        <v>43831</v>
      </c>
      <c r="AT1500" s="2" t="s">
        <v>4041</v>
      </c>
    </row>
    <row r="1501" spans="1:46" x14ac:dyDescent="0.25">
      <c r="A1501" t="s">
        <v>6125</v>
      </c>
      <c r="B1501" s="23" t="s">
        <v>823</v>
      </c>
      <c r="C1501" s="27" t="s">
        <v>6126</v>
      </c>
      <c r="D1501" s="27" t="s">
        <v>6126</v>
      </c>
      <c r="E1501" t="s">
        <v>2495</v>
      </c>
      <c r="F1501" t="s">
        <v>2495</v>
      </c>
      <c r="G1501" t="s">
        <v>2495</v>
      </c>
      <c r="H1501" t="s">
        <v>2495</v>
      </c>
      <c r="I1501" t="s">
        <v>2496</v>
      </c>
      <c r="J1501" s="23" t="s">
        <v>4036</v>
      </c>
      <c r="K1501" s="23" t="s">
        <v>2505</v>
      </c>
      <c r="L1501" s="23" t="s">
        <v>2499</v>
      </c>
      <c r="M1501" s="2">
        <v>43831</v>
      </c>
      <c r="N1501" s="30"/>
      <c r="O1501" s="30"/>
      <c r="P1501" s="30"/>
      <c r="V1501" t="s">
        <v>40</v>
      </c>
      <c r="W1501" t="s">
        <v>40</v>
      </c>
      <c r="X1501" t="s">
        <v>2502</v>
      </c>
      <c r="Y1501" t="s">
        <v>2503</v>
      </c>
      <c r="Z1501" s="23" t="s">
        <v>2504</v>
      </c>
      <c r="AA1501" s="23" t="s">
        <v>4033</v>
      </c>
      <c r="AB1501" s="23" t="s">
        <v>2506</v>
      </c>
      <c r="AC1501" s="23"/>
      <c r="AD1501" s="23"/>
      <c r="AE1501" s="23"/>
      <c r="AF1501" s="23" t="s">
        <v>40</v>
      </c>
      <c r="AG1501" s="23" t="s">
        <v>4037</v>
      </c>
      <c r="AH1501" s="23" t="s">
        <v>41</v>
      </c>
      <c r="AI1501" s="23" t="s">
        <v>4038</v>
      </c>
      <c r="AJ1501" s="23" t="s">
        <v>4039</v>
      </c>
      <c r="AK1501" s="23" t="s">
        <v>2501</v>
      </c>
      <c r="AL1501" s="23" t="s">
        <v>2501</v>
      </c>
      <c r="AM1501" s="23" t="s">
        <v>2501</v>
      </c>
      <c r="AN1501" s="23" t="s">
        <v>2501</v>
      </c>
      <c r="AO1501" s="30"/>
      <c r="AP1501" t="s">
        <v>2500</v>
      </c>
      <c r="AQ1501" t="s">
        <v>4040</v>
      </c>
      <c r="AR1501">
        <v>19495</v>
      </c>
      <c r="AS1501" s="2">
        <v>43831</v>
      </c>
      <c r="AT1501" s="2" t="s">
        <v>4041</v>
      </c>
    </row>
    <row r="1502" spans="1:46" x14ac:dyDescent="0.25">
      <c r="A1502" t="s">
        <v>6127</v>
      </c>
      <c r="B1502" s="23" t="s">
        <v>824</v>
      </c>
      <c r="C1502" s="26" t="s">
        <v>6128</v>
      </c>
      <c r="D1502" s="26" t="s">
        <v>6128</v>
      </c>
      <c r="E1502" t="s">
        <v>2495</v>
      </c>
      <c r="F1502" t="s">
        <v>2495</v>
      </c>
      <c r="G1502" t="s">
        <v>2495</v>
      </c>
      <c r="H1502" t="s">
        <v>2495</v>
      </c>
      <c r="I1502" t="s">
        <v>2496</v>
      </c>
      <c r="J1502" s="23" t="s">
        <v>4036</v>
      </c>
      <c r="K1502" s="23" t="s">
        <v>2505</v>
      </c>
      <c r="L1502" s="23" t="s">
        <v>2499</v>
      </c>
      <c r="M1502" s="2">
        <v>43831</v>
      </c>
      <c r="N1502" s="30"/>
      <c r="O1502" s="30"/>
      <c r="P1502" s="30"/>
      <c r="V1502" t="s">
        <v>40</v>
      </c>
      <c r="W1502" t="s">
        <v>40</v>
      </c>
      <c r="X1502" t="s">
        <v>2502</v>
      </c>
      <c r="Y1502" t="s">
        <v>2503</v>
      </c>
      <c r="Z1502" s="23" t="s">
        <v>2504</v>
      </c>
      <c r="AA1502" s="23" t="s">
        <v>4033</v>
      </c>
      <c r="AB1502" s="23" t="s">
        <v>2506</v>
      </c>
      <c r="AC1502" s="23"/>
      <c r="AD1502" s="23"/>
      <c r="AE1502" s="23"/>
      <c r="AF1502" s="23" t="s">
        <v>40</v>
      </c>
      <c r="AG1502" s="23" t="s">
        <v>4037</v>
      </c>
      <c r="AH1502" s="23" t="s">
        <v>41</v>
      </c>
      <c r="AI1502" s="23" t="s">
        <v>4038</v>
      </c>
      <c r="AJ1502" s="23" t="s">
        <v>4039</v>
      </c>
      <c r="AK1502" s="23" t="s">
        <v>2501</v>
      </c>
      <c r="AL1502" s="23" t="s">
        <v>2501</v>
      </c>
      <c r="AM1502" s="23" t="s">
        <v>2501</v>
      </c>
      <c r="AN1502" s="23" t="s">
        <v>2501</v>
      </c>
      <c r="AO1502" s="30"/>
      <c r="AP1502" t="s">
        <v>2500</v>
      </c>
      <c r="AQ1502" t="s">
        <v>4040</v>
      </c>
      <c r="AR1502">
        <v>19495</v>
      </c>
      <c r="AS1502" s="2">
        <v>43831</v>
      </c>
      <c r="AT1502" s="2" t="s">
        <v>4041</v>
      </c>
    </row>
    <row r="1503" spans="1:46" x14ac:dyDescent="0.25">
      <c r="A1503" t="s">
        <v>6129</v>
      </c>
      <c r="B1503" s="23" t="s">
        <v>825</v>
      </c>
      <c r="C1503" s="27" t="s">
        <v>6130</v>
      </c>
      <c r="D1503" s="27" t="s">
        <v>6130</v>
      </c>
      <c r="E1503" t="s">
        <v>2495</v>
      </c>
      <c r="F1503" t="s">
        <v>2495</v>
      </c>
      <c r="G1503" t="s">
        <v>2495</v>
      </c>
      <c r="H1503" t="s">
        <v>2495</v>
      </c>
      <c r="I1503" t="s">
        <v>2496</v>
      </c>
      <c r="J1503" s="23" t="s">
        <v>4036</v>
      </c>
      <c r="K1503" s="23" t="s">
        <v>2505</v>
      </c>
      <c r="L1503" s="23" t="s">
        <v>2499</v>
      </c>
      <c r="M1503" s="2">
        <v>43831</v>
      </c>
      <c r="N1503" s="30"/>
      <c r="O1503" s="30"/>
      <c r="P1503" s="30"/>
      <c r="V1503" t="s">
        <v>40</v>
      </c>
      <c r="W1503" t="s">
        <v>40</v>
      </c>
      <c r="X1503" t="s">
        <v>2502</v>
      </c>
      <c r="Y1503" t="s">
        <v>2503</v>
      </c>
      <c r="Z1503" s="23" t="s">
        <v>2504</v>
      </c>
      <c r="AA1503" s="23" t="s">
        <v>4033</v>
      </c>
      <c r="AB1503" s="23" t="s">
        <v>2506</v>
      </c>
      <c r="AC1503" s="23"/>
      <c r="AD1503" s="23"/>
      <c r="AE1503" s="23"/>
      <c r="AF1503" s="23" t="s">
        <v>40</v>
      </c>
      <c r="AG1503" s="23" t="s">
        <v>4037</v>
      </c>
      <c r="AH1503" s="23" t="s">
        <v>41</v>
      </c>
      <c r="AI1503" s="23" t="s">
        <v>4038</v>
      </c>
      <c r="AJ1503" s="23" t="s">
        <v>4039</v>
      </c>
      <c r="AK1503" s="23" t="s">
        <v>2501</v>
      </c>
      <c r="AL1503" s="23" t="s">
        <v>2501</v>
      </c>
      <c r="AM1503" s="23" t="s">
        <v>2501</v>
      </c>
      <c r="AN1503" s="23" t="s">
        <v>2501</v>
      </c>
      <c r="AO1503" s="30"/>
      <c r="AP1503" t="s">
        <v>2500</v>
      </c>
      <c r="AQ1503" t="s">
        <v>4040</v>
      </c>
      <c r="AR1503">
        <v>19495</v>
      </c>
      <c r="AS1503" s="2">
        <v>43831</v>
      </c>
      <c r="AT1503" s="2" t="s">
        <v>4041</v>
      </c>
    </row>
    <row r="1504" spans="1:46" x14ac:dyDescent="0.25">
      <c r="A1504" t="s">
        <v>6131</v>
      </c>
      <c r="B1504" s="23" t="s">
        <v>826</v>
      </c>
      <c r="C1504" s="28" t="s">
        <v>6132</v>
      </c>
      <c r="D1504" s="26" t="s">
        <v>6132</v>
      </c>
      <c r="E1504" t="s">
        <v>2495</v>
      </c>
      <c r="F1504" t="s">
        <v>2495</v>
      </c>
      <c r="G1504" t="s">
        <v>2495</v>
      </c>
      <c r="H1504" t="s">
        <v>2495</v>
      </c>
      <c r="I1504" t="s">
        <v>2496</v>
      </c>
      <c r="J1504" s="23" t="s">
        <v>4036</v>
      </c>
      <c r="K1504" s="23" t="s">
        <v>2505</v>
      </c>
      <c r="L1504" s="23" t="s">
        <v>2499</v>
      </c>
      <c r="M1504" s="2">
        <v>43831</v>
      </c>
      <c r="N1504" s="30"/>
      <c r="O1504" s="30"/>
      <c r="P1504" s="30"/>
      <c r="V1504" t="s">
        <v>40</v>
      </c>
      <c r="W1504" t="s">
        <v>40</v>
      </c>
      <c r="X1504" t="s">
        <v>2502</v>
      </c>
      <c r="Y1504" t="s">
        <v>2503</v>
      </c>
      <c r="Z1504" s="23" t="s">
        <v>2504</v>
      </c>
      <c r="AA1504" s="23" t="s">
        <v>4033</v>
      </c>
      <c r="AB1504" s="23" t="s">
        <v>2506</v>
      </c>
      <c r="AC1504" s="23"/>
      <c r="AD1504" s="23"/>
      <c r="AE1504" s="23"/>
      <c r="AF1504" s="23" t="s">
        <v>40</v>
      </c>
      <c r="AG1504" s="23" t="s">
        <v>4037</v>
      </c>
      <c r="AH1504" s="23" t="s">
        <v>41</v>
      </c>
      <c r="AI1504" s="23" t="s">
        <v>4038</v>
      </c>
      <c r="AJ1504" s="23" t="s">
        <v>4039</v>
      </c>
      <c r="AK1504" s="23" t="s">
        <v>2501</v>
      </c>
      <c r="AL1504" s="23" t="s">
        <v>2501</v>
      </c>
      <c r="AM1504" s="23" t="s">
        <v>2501</v>
      </c>
      <c r="AN1504" s="23" t="s">
        <v>2501</v>
      </c>
      <c r="AO1504" s="30"/>
      <c r="AP1504" t="s">
        <v>2500</v>
      </c>
      <c r="AQ1504" t="s">
        <v>4040</v>
      </c>
      <c r="AR1504">
        <v>19495</v>
      </c>
      <c r="AS1504" s="2">
        <v>43831</v>
      </c>
      <c r="AT1504" s="2" t="s">
        <v>4041</v>
      </c>
    </row>
    <row r="1505" spans="1:46" x14ac:dyDescent="0.25">
      <c r="A1505" t="s">
        <v>6133</v>
      </c>
      <c r="B1505" s="23" t="s">
        <v>827</v>
      </c>
      <c r="C1505" s="27" t="s">
        <v>6134</v>
      </c>
      <c r="D1505" s="27" t="s">
        <v>6134</v>
      </c>
      <c r="E1505" t="s">
        <v>2495</v>
      </c>
      <c r="F1505" t="s">
        <v>2495</v>
      </c>
      <c r="G1505" t="s">
        <v>2495</v>
      </c>
      <c r="H1505" t="s">
        <v>2495</v>
      </c>
      <c r="I1505" t="s">
        <v>2496</v>
      </c>
      <c r="J1505" s="23" t="s">
        <v>4036</v>
      </c>
      <c r="K1505" s="23" t="s">
        <v>2505</v>
      </c>
      <c r="L1505" s="23" t="s">
        <v>2499</v>
      </c>
      <c r="M1505" s="2">
        <v>43831</v>
      </c>
      <c r="N1505" s="30"/>
      <c r="O1505" s="30"/>
      <c r="P1505" s="30"/>
      <c r="V1505" t="s">
        <v>40</v>
      </c>
      <c r="W1505" t="s">
        <v>40</v>
      </c>
      <c r="X1505" t="s">
        <v>2502</v>
      </c>
      <c r="Y1505" t="s">
        <v>2503</v>
      </c>
      <c r="Z1505" s="23" t="s">
        <v>2504</v>
      </c>
      <c r="AA1505" s="23" t="s">
        <v>4033</v>
      </c>
      <c r="AB1505" s="23" t="s">
        <v>2506</v>
      </c>
      <c r="AC1505" s="23"/>
      <c r="AD1505" s="23"/>
      <c r="AE1505" s="23"/>
      <c r="AF1505" s="23" t="s">
        <v>40</v>
      </c>
      <c r="AG1505" s="23" t="s">
        <v>4037</v>
      </c>
      <c r="AH1505" s="23" t="s">
        <v>41</v>
      </c>
      <c r="AI1505" s="23" t="s">
        <v>4038</v>
      </c>
      <c r="AJ1505" s="23" t="s">
        <v>4039</v>
      </c>
      <c r="AK1505" s="23" t="s">
        <v>2501</v>
      </c>
      <c r="AL1505" s="23" t="s">
        <v>2501</v>
      </c>
      <c r="AM1505" s="23" t="s">
        <v>2501</v>
      </c>
      <c r="AN1505" s="23" t="s">
        <v>2501</v>
      </c>
      <c r="AO1505" s="30"/>
      <c r="AP1505" t="s">
        <v>2500</v>
      </c>
      <c r="AQ1505" t="s">
        <v>4040</v>
      </c>
      <c r="AR1505">
        <v>19495</v>
      </c>
      <c r="AS1505" s="2">
        <v>43831</v>
      </c>
      <c r="AT1505" s="2" t="s">
        <v>4041</v>
      </c>
    </row>
    <row r="1506" spans="1:46" x14ac:dyDescent="0.25">
      <c r="A1506" t="s">
        <v>6135</v>
      </c>
      <c r="B1506" s="23" t="s">
        <v>828</v>
      </c>
      <c r="C1506" s="26" t="s">
        <v>6136</v>
      </c>
      <c r="D1506" s="26" t="s">
        <v>6136</v>
      </c>
      <c r="E1506" t="s">
        <v>2495</v>
      </c>
      <c r="F1506" t="s">
        <v>2495</v>
      </c>
      <c r="G1506" t="s">
        <v>2495</v>
      </c>
      <c r="H1506" t="s">
        <v>2495</v>
      </c>
      <c r="I1506" t="s">
        <v>2496</v>
      </c>
      <c r="J1506" s="23" t="s">
        <v>4036</v>
      </c>
      <c r="K1506" s="23" t="s">
        <v>2505</v>
      </c>
      <c r="L1506" s="23" t="s">
        <v>2499</v>
      </c>
      <c r="M1506" s="2">
        <v>43831</v>
      </c>
      <c r="N1506" s="30"/>
      <c r="O1506" s="30"/>
      <c r="P1506" s="30"/>
      <c r="V1506" t="s">
        <v>40</v>
      </c>
      <c r="W1506" t="s">
        <v>40</v>
      </c>
      <c r="X1506" t="s">
        <v>2502</v>
      </c>
      <c r="Y1506" t="s">
        <v>2503</v>
      </c>
      <c r="Z1506" s="23" t="s">
        <v>2504</v>
      </c>
      <c r="AA1506" s="23" t="s">
        <v>4033</v>
      </c>
      <c r="AB1506" s="23" t="s">
        <v>2506</v>
      </c>
      <c r="AC1506" s="23"/>
      <c r="AD1506" s="23"/>
      <c r="AE1506" s="23"/>
      <c r="AF1506" s="23" t="s">
        <v>40</v>
      </c>
      <c r="AG1506" s="23" t="s">
        <v>4037</v>
      </c>
      <c r="AH1506" s="23" t="s">
        <v>41</v>
      </c>
      <c r="AI1506" s="23" t="s">
        <v>4038</v>
      </c>
      <c r="AJ1506" s="23" t="s">
        <v>4039</v>
      </c>
      <c r="AK1506" s="23" t="s">
        <v>2501</v>
      </c>
      <c r="AL1506" s="23" t="s">
        <v>2501</v>
      </c>
      <c r="AM1506" s="23" t="s">
        <v>2501</v>
      </c>
      <c r="AN1506" s="23" t="s">
        <v>2501</v>
      </c>
      <c r="AO1506" s="30"/>
      <c r="AP1506" t="s">
        <v>2500</v>
      </c>
      <c r="AQ1506" t="s">
        <v>4040</v>
      </c>
      <c r="AR1506">
        <v>19495</v>
      </c>
      <c r="AS1506" s="2">
        <v>43831</v>
      </c>
      <c r="AT1506" s="2" t="s">
        <v>4041</v>
      </c>
    </row>
    <row r="1507" spans="1:46" x14ac:dyDescent="0.25">
      <c r="A1507" t="s">
        <v>6137</v>
      </c>
      <c r="B1507" s="23" t="s">
        <v>829</v>
      </c>
      <c r="C1507" s="27" t="s">
        <v>6138</v>
      </c>
      <c r="D1507" s="27" t="s">
        <v>6138</v>
      </c>
      <c r="E1507" t="s">
        <v>2495</v>
      </c>
      <c r="F1507" t="s">
        <v>2495</v>
      </c>
      <c r="G1507" t="s">
        <v>2495</v>
      </c>
      <c r="H1507" t="s">
        <v>2495</v>
      </c>
      <c r="I1507" t="s">
        <v>2496</v>
      </c>
      <c r="J1507" s="23" t="s">
        <v>4036</v>
      </c>
      <c r="K1507" s="23" t="s">
        <v>2505</v>
      </c>
      <c r="L1507" s="23" t="s">
        <v>2499</v>
      </c>
      <c r="M1507" s="2">
        <v>43831</v>
      </c>
      <c r="N1507" s="30"/>
      <c r="O1507" s="30"/>
      <c r="P1507" s="30"/>
      <c r="V1507" t="s">
        <v>40</v>
      </c>
      <c r="W1507" t="s">
        <v>40</v>
      </c>
      <c r="X1507" t="s">
        <v>2502</v>
      </c>
      <c r="Y1507" t="s">
        <v>2503</v>
      </c>
      <c r="Z1507" s="23" t="s">
        <v>2504</v>
      </c>
      <c r="AA1507" s="23" t="s">
        <v>4033</v>
      </c>
      <c r="AB1507" s="23" t="s">
        <v>2506</v>
      </c>
      <c r="AC1507" s="23"/>
      <c r="AD1507" s="23"/>
      <c r="AE1507" s="23"/>
      <c r="AF1507" s="23" t="s">
        <v>40</v>
      </c>
      <c r="AG1507" s="23" t="s">
        <v>4037</v>
      </c>
      <c r="AH1507" s="23" t="s">
        <v>41</v>
      </c>
      <c r="AI1507" s="23" t="s">
        <v>4038</v>
      </c>
      <c r="AJ1507" s="23" t="s">
        <v>4039</v>
      </c>
      <c r="AK1507" s="23" t="s">
        <v>2501</v>
      </c>
      <c r="AL1507" s="23" t="s">
        <v>2501</v>
      </c>
      <c r="AM1507" s="23" t="s">
        <v>2501</v>
      </c>
      <c r="AN1507" s="23" t="s">
        <v>2501</v>
      </c>
      <c r="AO1507" s="30"/>
      <c r="AP1507" t="s">
        <v>2500</v>
      </c>
      <c r="AQ1507" t="s">
        <v>4040</v>
      </c>
      <c r="AR1507">
        <v>19495</v>
      </c>
      <c r="AS1507" s="2">
        <v>43831</v>
      </c>
      <c r="AT1507" s="2" t="s">
        <v>4041</v>
      </c>
    </row>
    <row r="1508" spans="1:46" x14ac:dyDescent="0.25">
      <c r="A1508" t="s">
        <v>6139</v>
      </c>
      <c r="B1508" s="23" t="s">
        <v>830</v>
      </c>
      <c r="C1508" s="26" t="s">
        <v>6140</v>
      </c>
      <c r="D1508" s="26" t="s">
        <v>6140</v>
      </c>
      <c r="E1508" t="s">
        <v>2495</v>
      </c>
      <c r="F1508" t="s">
        <v>2495</v>
      </c>
      <c r="G1508" t="s">
        <v>2495</v>
      </c>
      <c r="H1508" t="s">
        <v>2495</v>
      </c>
      <c r="I1508" t="s">
        <v>2496</v>
      </c>
      <c r="J1508" s="23" t="s">
        <v>4036</v>
      </c>
      <c r="K1508" s="23" t="s">
        <v>2505</v>
      </c>
      <c r="L1508" s="23" t="s">
        <v>2499</v>
      </c>
      <c r="M1508" s="2">
        <v>43831</v>
      </c>
      <c r="N1508" s="30"/>
      <c r="O1508" s="30"/>
      <c r="P1508" s="30"/>
      <c r="V1508" t="s">
        <v>40</v>
      </c>
      <c r="W1508" t="s">
        <v>40</v>
      </c>
      <c r="X1508" t="s">
        <v>2502</v>
      </c>
      <c r="Y1508" t="s">
        <v>2503</v>
      </c>
      <c r="Z1508" s="23" t="s">
        <v>2504</v>
      </c>
      <c r="AA1508" s="23" t="s">
        <v>4033</v>
      </c>
      <c r="AB1508" s="23" t="s">
        <v>2506</v>
      </c>
      <c r="AC1508" s="23"/>
      <c r="AD1508" s="23"/>
      <c r="AE1508" s="23"/>
      <c r="AF1508" s="23" t="s">
        <v>40</v>
      </c>
      <c r="AG1508" s="23" t="s">
        <v>4037</v>
      </c>
      <c r="AH1508" s="23" t="s">
        <v>41</v>
      </c>
      <c r="AI1508" s="23" t="s">
        <v>4038</v>
      </c>
      <c r="AJ1508" s="23" t="s">
        <v>4039</v>
      </c>
      <c r="AK1508" s="23" t="s">
        <v>2501</v>
      </c>
      <c r="AL1508" s="23" t="s">
        <v>2501</v>
      </c>
      <c r="AM1508" s="23" t="s">
        <v>2501</v>
      </c>
      <c r="AN1508" s="23" t="s">
        <v>2501</v>
      </c>
      <c r="AO1508" s="30"/>
      <c r="AP1508" t="s">
        <v>2500</v>
      </c>
      <c r="AQ1508" t="s">
        <v>4040</v>
      </c>
      <c r="AR1508">
        <v>19495</v>
      </c>
      <c r="AS1508" s="2">
        <v>43831</v>
      </c>
      <c r="AT1508" s="2" t="s">
        <v>4041</v>
      </c>
    </row>
    <row r="1509" spans="1:46" x14ac:dyDescent="0.25">
      <c r="A1509" t="s">
        <v>6141</v>
      </c>
      <c r="B1509" s="23" t="s">
        <v>831</v>
      </c>
      <c r="C1509" s="27" t="s">
        <v>6142</v>
      </c>
      <c r="D1509" s="27" t="s">
        <v>6142</v>
      </c>
      <c r="E1509" t="s">
        <v>2495</v>
      </c>
      <c r="F1509" t="s">
        <v>2495</v>
      </c>
      <c r="G1509" t="s">
        <v>2495</v>
      </c>
      <c r="H1509" t="s">
        <v>2495</v>
      </c>
      <c r="I1509" t="s">
        <v>2496</v>
      </c>
      <c r="J1509" s="23" t="s">
        <v>4036</v>
      </c>
      <c r="K1509" s="23" t="s">
        <v>2505</v>
      </c>
      <c r="L1509" s="23" t="s">
        <v>2499</v>
      </c>
      <c r="M1509" s="2">
        <v>43831</v>
      </c>
      <c r="N1509" s="30"/>
      <c r="O1509" s="30"/>
      <c r="P1509" s="30"/>
      <c r="V1509" t="s">
        <v>40</v>
      </c>
      <c r="W1509" t="s">
        <v>40</v>
      </c>
      <c r="X1509" t="s">
        <v>2502</v>
      </c>
      <c r="Y1509" t="s">
        <v>2503</v>
      </c>
      <c r="Z1509" s="23" t="s">
        <v>2504</v>
      </c>
      <c r="AA1509" s="23" t="s">
        <v>4033</v>
      </c>
      <c r="AB1509" s="23" t="s">
        <v>2506</v>
      </c>
      <c r="AC1509" s="23"/>
      <c r="AD1509" s="23"/>
      <c r="AE1509" s="23"/>
      <c r="AF1509" s="23" t="s">
        <v>40</v>
      </c>
      <c r="AG1509" s="23" t="s">
        <v>4037</v>
      </c>
      <c r="AH1509" s="23" t="s">
        <v>41</v>
      </c>
      <c r="AI1509" s="23" t="s">
        <v>4038</v>
      </c>
      <c r="AJ1509" s="23" t="s">
        <v>4039</v>
      </c>
      <c r="AK1509" s="23" t="s">
        <v>2501</v>
      </c>
      <c r="AL1509" s="23" t="s">
        <v>2501</v>
      </c>
      <c r="AM1509" s="23" t="s">
        <v>2501</v>
      </c>
      <c r="AN1509" s="23" t="s">
        <v>2501</v>
      </c>
      <c r="AO1509" s="30"/>
      <c r="AP1509" t="s">
        <v>2500</v>
      </c>
      <c r="AQ1509" t="s">
        <v>4040</v>
      </c>
      <c r="AR1509">
        <v>19495</v>
      </c>
      <c r="AS1509" s="2">
        <v>43831</v>
      </c>
      <c r="AT1509" s="2" t="s">
        <v>4041</v>
      </c>
    </row>
    <row r="1510" spans="1:46" x14ac:dyDescent="0.25">
      <c r="A1510" t="s">
        <v>6143</v>
      </c>
      <c r="B1510" s="23" t="s">
        <v>833</v>
      </c>
      <c r="C1510" s="26" t="s">
        <v>6144</v>
      </c>
      <c r="D1510" s="26" t="s">
        <v>6144</v>
      </c>
      <c r="E1510" t="s">
        <v>2495</v>
      </c>
      <c r="F1510" t="s">
        <v>2495</v>
      </c>
      <c r="G1510" t="s">
        <v>2495</v>
      </c>
      <c r="H1510" t="s">
        <v>2495</v>
      </c>
      <c r="I1510" t="s">
        <v>2496</v>
      </c>
      <c r="J1510" s="23" t="s">
        <v>4036</v>
      </c>
      <c r="K1510" s="23" t="s">
        <v>2505</v>
      </c>
      <c r="L1510" s="23" t="s">
        <v>2499</v>
      </c>
      <c r="M1510" s="2">
        <v>43831</v>
      </c>
      <c r="N1510" s="30"/>
      <c r="O1510" s="30"/>
      <c r="P1510" s="30"/>
      <c r="V1510" t="s">
        <v>40</v>
      </c>
      <c r="W1510" t="s">
        <v>40</v>
      </c>
      <c r="X1510" t="s">
        <v>2502</v>
      </c>
      <c r="Y1510" t="s">
        <v>2503</v>
      </c>
      <c r="Z1510" s="23" t="s">
        <v>2504</v>
      </c>
      <c r="AA1510" s="23" t="s">
        <v>4033</v>
      </c>
      <c r="AB1510" s="23" t="s">
        <v>2506</v>
      </c>
      <c r="AC1510" s="23"/>
      <c r="AD1510" s="23"/>
      <c r="AE1510" s="23"/>
      <c r="AF1510" s="23" t="s">
        <v>40</v>
      </c>
      <c r="AG1510" s="23" t="s">
        <v>4037</v>
      </c>
      <c r="AH1510" s="23" t="s">
        <v>41</v>
      </c>
      <c r="AI1510" s="23" t="s">
        <v>4038</v>
      </c>
      <c r="AJ1510" s="23" t="s">
        <v>4039</v>
      </c>
      <c r="AK1510" s="23" t="s">
        <v>2501</v>
      </c>
      <c r="AL1510" s="23" t="s">
        <v>2501</v>
      </c>
      <c r="AM1510" s="23" t="s">
        <v>2501</v>
      </c>
      <c r="AN1510" s="23" t="s">
        <v>2501</v>
      </c>
      <c r="AO1510" s="30"/>
      <c r="AP1510" t="s">
        <v>2500</v>
      </c>
      <c r="AQ1510" t="s">
        <v>4040</v>
      </c>
      <c r="AR1510">
        <v>19495</v>
      </c>
      <c r="AS1510" s="2">
        <v>43831</v>
      </c>
      <c r="AT1510" s="2" t="s">
        <v>4041</v>
      </c>
    </row>
    <row r="1511" spans="1:46" x14ac:dyDescent="0.25">
      <c r="A1511" t="s">
        <v>6145</v>
      </c>
      <c r="B1511" s="23" t="s">
        <v>834</v>
      </c>
      <c r="C1511" s="27" t="s">
        <v>6146</v>
      </c>
      <c r="D1511" s="27" t="s">
        <v>6146</v>
      </c>
      <c r="E1511" t="s">
        <v>2495</v>
      </c>
      <c r="F1511" t="s">
        <v>2495</v>
      </c>
      <c r="G1511" t="s">
        <v>2495</v>
      </c>
      <c r="H1511" t="s">
        <v>2495</v>
      </c>
      <c r="I1511" t="s">
        <v>2496</v>
      </c>
      <c r="J1511" s="23" t="s">
        <v>4036</v>
      </c>
      <c r="K1511" s="23" t="s">
        <v>2505</v>
      </c>
      <c r="L1511" s="23" t="s">
        <v>2499</v>
      </c>
      <c r="M1511" s="2">
        <v>43831</v>
      </c>
      <c r="N1511" s="30"/>
      <c r="O1511" s="30"/>
      <c r="P1511" s="30"/>
      <c r="V1511" t="s">
        <v>40</v>
      </c>
      <c r="W1511" t="s">
        <v>40</v>
      </c>
      <c r="X1511" t="s">
        <v>2502</v>
      </c>
      <c r="Y1511" t="s">
        <v>2503</v>
      </c>
      <c r="Z1511" s="23" t="s">
        <v>2504</v>
      </c>
      <c r="AA1511" s="23" t="s">
        <v>4033</v>
      </c>
      <c r="AB1511" s="23" t="s">
        <v>2506</v>
      </c>
      <c r="AC1511" s="23"/>
      <c r="AD1511" s="23"/>
      <c r="AE1511" s="23"/>
      <c r="AF1511" s="23" t="s">
        <v>40</v>
      </c>
      <c r="AG1511" s="23" t="s">
        <v>4037</v>
      </c>
      <c r="AH1511" s="23" t="s">
        <v>41</v>
      </c>
      <c r="AI1511" s="23" t="s">
        <v>4038</v>
      </c>
      <c r="AJ1511" s="23" t="s">
        <v>4039</v>
      </c>
      <c r="AK1511" s="23" t="s">
        <v>2501</v>
      </c>
      <c r="AL1511" s="23" t="s">
        <v>2501</v>
      </c>
      <c r="AM1511" s="23" t="s">
        <v>2501</v>
      </c>
      <c r="AN1511" s="23" t="s">
        <v>2501</v>
      </c>
      <c r="AO1511" s="30"/>
      <c r="AP1511" t="s">
        <v>2500</v>
      </c>
      <c r="AQ1511" t="s">
        <v>4040</v>
      </c>
      <c r="AR1511">
        <v>19495</v>
      </c>
      <c r="AS1511" s="2">
        <v>43831</v>
      </c>
      <c r="AT1511" s="2" t="s">
        <v>4041</v>
      </c>
    </row>
    <row r="1512" spans="1:46" x14ac:dyDescent="0.25">
      <c r="A1512" t="s">
        <v>6147</v>
      </c>
      <c r="B1512" s="23" t="s">
        <v>835</v>
      </c>
      <c r="C1512" s="26" t="s">
        <v>6148</v>
      </c>
      <c r="D1512" s="26" t="s">
        <v>6148</v>
      </c>
      <c r="E1512" t="s">
        <v>2495</v>
      </c>
      <c r="F1512" t="s">
        <v>2495</v>
      </c>
      <c r="G1512" t="s">
        <v>2495</v>
      </c>
      <c r="H1512" t="s">
        <v>2495</v>
      </c>
      <c r="I1512" t="s">
        <v>2496</v>
      </c>
      <c r="J1512" s="23" t="s">
        <v>4036</v>
      </c>
      <c r="K1512" s="23" t="s">
        <v>2505</v>
      </c>
      <c r="L1512" s="23" t="s">
        <v>2499</v>
      </c>
      <c r="M1512" s="2">
        <v>43831</v>
      </c>
      <c r="N1512" s="30"/>
      <c r="O1512" s="30"/>
      <c r="P1512" s="30"/>
      <c r="V1512" t="s">
        <v>40</v>
      </c>
      <c r="W1512" t="s">
        <v>40</v>
      </c>
      <c r="X1512" t="s">
        <v>2502</v>
      </c>
      <c r="Y1512" t="s">
        <v>2503</v>
      </c>
      <c r="Z1512" s="23" t="s">
        <v>2504</v>
      </c>
      <c r="AA1512" s="23" t="s">
        <v>4033</v>
      </c>
      <c r="AB1512" s="23" t="s">
        <v>2506</v>
      </c>
      <c r="AC1512" s="23"/>
      <c r="AD1512" s="23"/>
      <c r="AE1512" s="23"/>
      <c r="AF1512" s="23" t="s">
        <v>40</v>
      </c>
      <c r="AG1512" s="23" t="s">
        <v>4037</v>
      </c>
      <c r="AH1512" s="23" t="s">
        <v>41</v>
      </c>
      <c r="AI1512" s="23" t="s">
        <v>4038</v>
      </c>
      <c r="AJ1512" s="23" t="s">
        <v>4039</v>
      </c>
      <c r="AK1512" s="23" t="s">
        <v>2501</v>
      </c>
      <c r="AL1512" s="23" t="s">
        <v>2501</v>
      </c>
      <c r="AM1512" s="23" t="s">
        <v>2501</v>
      </c>
      <c r="AN1512" s="23" t="s">
        <v>2501</v>
      </c>
      <c r="AO1512" s="30"/>
      <c r="AP1512" t="s">
        <v>2500</v>
      </c>
      <c r="AQ1512" t="s">
        <v>4040</v>
      </c>
      <c r="AR1512">
        <v>19495</v>
      </c>
      <c r="AS1512" s="2">
        <v>43831</v>
      </c>
      <c r="AT1512" s="2" t="s">
        <v>4041</v>
      </c>
    </row>
    <row r="1513" spans="1:46" x14ac:dyDescent="0.25">
      <c r="A1513" t="s">
        <v>6149</v>
      </c>
      <c r="B1513" s="23" t="s">
        <v>836</v>
      </c>
      <c r="C1513" s="27" t="s">
        <v>6150</v>
      </c>
      <c r="D1513" s="27" t="s">
        <v>6150</v>
      </c>
      <c r="E1513" t="s">
        <v>2495</v>
      </c>
      <c r="F1513" t="s">
        <v>2495</v>
      </c>
      <c r="G1513" t="s">
        <v>2495</v>
      </c>
      <c r="H1513" t="s">
        <v>2495</v>
      </c>
      <c r="I1513" t="s">
        <v>2496</v>
      </c>
      <c r="J1513" s="23" t="s">
        <v>4036</v>
      </c>
      <c r="K1513" s="23" t="s">
        <v>2505</v>
      </c>
      <c r="L1513" s="23" t="s">
        <v>2499</v>
      </c>
      <c r="M1513" s="2">
        <v>43831</v>
      </c>
      <c r="N1513" s="30"/>
      <c r="O1513" s="30"/>
      <c r="P1513" s="30"/>
      <c r="V1513" t="s">
        <v>40</v>
      </c>
      <c r="W1513" t="s">
        <v>40</v>
      </c>
      <c r="X1513" t="s">
        <v>2502</v>
      </c>
      <c r="Y1513" t="s">
        <v>2503</v>
      </c>
      <c r="Z1513" s="23" t="s">
        <v>2504</v>
      </c>
      <c r="AA1513" s="23" t="s">
        <v>4033</v>
      </c>
      <c r="AB1513" s="23" t="s">
        <v>2506</v>
      </c>
      <c r="AC1513" s="23"/>
      <c r="AD1513" s="23"/>
      <c r="AE1513" s="23"/>
      <c r="AF1513" s="23" t="s">
        <v>40</v>
      </c>
      <c r="AG1513" s="23" t="s">
        <v>4037</v>
      </c>
      <c r="AH1513" s="23" t="s">
        <v>41</v>
      </c>
      <c r="AI1513" s="23" t="s">
        <v>4038</v>
      </c>
      <c r="AJ1513" s="23" t="s">
        <v>4039</v>
      </c>
      <c r="AK1513" s="23" t="s">
        <v>2501</v>
      </c>
      <c r="AL1513" s="23" t="s">
        <v>2501</v>
      </c>
      <c r="AM1513" s="23" t="s">
        <v>2501</v>
      </c>
      <c r="AN1513" s="23" t="s">
        <v>2501</v>
      </c>
      <c r="AO1513" s="30"/>
      <c r="AP1513" t="s">
        <v>2500</v>
      </c>
      <c r="AQ1513" t="s">
        <v>4040</v>
      </c>
      <c r="AR1513">
        <v>19495</v>
      </c>
      <c r="AS1513" s="2">
        <v>43831</v>
      </c>
      <c r="AT1513" s="2" t="s">
        <v>4041</v>
      </c>
    </row>
    <row r="1514" spans="1:46" x14ac:dyDescent="0.25">
      <c r="A1514" t="s">
        <v>6151</v>
      </c>
      <c r="B1514" s="23" t="s">
        <v>837</v>
      </c>
      <c r="C1514" s="26" t="s">
        <v>6152</v>
      </c>
      <c r="D1514" s="26" t="s">
        <v>6152</v>
      </c>
      <c r="E1514" t="s">
        <v>2495</v>
      </c>
      <c r="F1514" t="s">
        <v>2495</v>
      </c>
      <c r="G1514" t="s">
        <v>2495</v>
      </c>
      <c r="H1514" t="s">
        <v>2495</v>
      </c>
      <c r="I1514" t="s">
        <v>2496</v>
      </c>
      <c r="J1514" s="23" t="s">
        <v>4036</v>
      </c>
      <c r="K1514" s="23" t="s">
        <v>2505</v>
      </c>
      <c r="L1514" s="23" t="s">
        <v>2499</v>
      </c>
      <c r="M1514" s="2">
        <v>43831</v>
      </c>
      <c r="N1514" s="30"/>
      <c r="O1514" s="30"/>
      <c r="P1514" s="30"/>
      <c r="V1514" t="s">
        <v>40</v>
      </c>
      <c r="W1514" t="s">
        <v>40</v>
      </c>
      <c r="X1514" t="s">
        <v>2502</v>
      </c>
      <c r="Y1514" t="s">
        <v>2503</v>
      </c>
      <c r="Z1514" s="23" t="s">
        <v>2504</v>
      </c>
      <c r="AA1514" s="23" t="s">
        <v>4033</v>
      </c>
      <c r="AB1514" s="23" t="s">
        <v>2506</v>
      </c>
      <c r="AC1514" s="23"/>
      <c r="AD1514" s="23"/>
      <c r="AE1514" s="23"/>
      <c r="AF1514" s="23" t="s">
        <v>40</v>
      </c>
      <c r="AG1514" s="23" t="s">
        <v>4037</v>
      </c>
      <c r="AH1514" s="23" t="s">
        <v>41</v>
      </c>
      <c r="AI1514" s="23" t="s">
        <v>4038</v>
      </c>
      <c r="AJ1514" s="23" t="s">
        <v>4039</v>
      </c>
      <c r="AK1514" s="23" t="s">
        <v>2501</v>
      </c>
      <c r="AL1514" s="23" t="s">
        <v>2501</v>
      </c>
      <c r="AM1514" s="23" t="s">
        <v>2501</v>
      </c>
      <c r="AN1514" s="23" t="s">
        <v>2501</v>
      </c>
      <c r="AO1514" s="30"/>
      <c r="AP1514" t="s">
        <v>2500</v>
      </c>
      <c r="AQ1514" t="s">
        <v>4040</v>
      </c>
      <c r="AR1514">
        <v>19495</v>
      </c>
      <c r="AS1514" s="2">
        <v>43831</v>
      </c>
      <c r="AT1514" s="2" t="s">
        <v>4041</v>
      </c>
    </row>
    <row r="1515" spans="1:46" x14ac:dyDescent="0.25">
      <c r="A1515" t="s">
        <v>6153</v>
      </c>
      <c r="B1515" s="23" t="s">
        <v>838</v>
      </c>
      <c r="C1515" s="27" t="s">
        <v>6154</v>
      </c>
      <c r="D1515" s="27" t="s">
        <v>6154</v>
      </c>
      <c r="E1515" t="s">
        <v>2495</v>
      </c>
      <c r="F1515" t="s">
        <v>2495</v>
      </c>
      <c r="G1515" t="s">
        <v>2495</v>
      </c>
      <c r="H1515" t="s">
        <v>2495</v>
      </c>
      <c r="I1515" t="s">
        <v>2496</v>
      </c>
      <c r="J1515" s="23" t="s">
        <v>4036</v>
      </c>
      <c r="K1515" s="23" t="s">
        <v>2505</v>
      </c>
      <c r="L1515" s="23" t="s">
        <v>2499</v>
      </c>
      <c r="M1515" s="2">
        <v>43831</v>
      </c>
      <c r="N1515" s="30"/>
      <c r="O1515" s="30"/>
      <c r="P1515" s="30"/>
      <c r="V1515" t="s">
        <v>40</v>
      </c>
      <c r="W1515" t="s">
        <v>40</v>
      </c>
      <c r="X1515" t="s">
        <v>2502</v>
      </c>
      <c r="Y1515" t="s">
        <v>2503</v>
      </c>
      <c r="Z1515" s="23" t="s">
        <v>2504</v>
      </c>
      <c r="AA1515" s="23" t="s">
        <v>4033</v>
      </c>
      <c r="AB1515" s="23" t="s">
        <v>2506</v>
      </c>
      <c r="AC1515" s="23"/>
      <c r="AD1515" s="23"/>
      <c r="AE1515" s="23"/>
      <c r="AF1515" s="23" t="s">
        <v>40</v>
      </c>
      <c r="AG1515" s="23" t="s">
        <v>4037</v>
      </c>
      <c r="AH1515" s="23" t="s">
        <v>41</v>
      </c>
      <c r="AI1515" s="23" t="s">
        <v>4038</v>
      </c>
      <c r="AJ1515" s="23" t="s">
        <v>4039</v>
      </c>
      <c r="AK1515" s="23" t="s">
        <v>2501</v>
      </c>
      <c r="AL1515" s="23" t="s">
        <v>2501</v>
      </c>
      <c r="AM1515" s="23" t="s">
        <v>2501</v>
      </c>
      <c r="AN1515" s="23" t="s">
        <v>2501</v>
      </c>
      <c r="AO1515" s="30"/>
      <c r="AP1515" t="s">
        <v>2500</v>
      </c>
      <c r="AQ1515" t="s">
        <v>4040</v>
      </c>
      <c r="AR1515">
        <v>19495</v>
      </c>
      <c r="AS1515" s="2">
        <v>43831</v>
      </c>
      <c r="AT1515" s="2" t="s">
        <v>4041</v>
      </c>
    </row>
    <row r="1516" spans="1:46" x14ac:dyDescent="0.25">
      <c r="A1516" t="s">
        <v>6155</v>
      </c>
      <c r="B1516" s="23" t="s">
        <v>839</v>
      </c>
      <c r="C1516" s="26" t="s">
        <v>6156</v>
      </c>
      <c r="D1516" s="26" t="s">
        <v>6156</v>
      </c>
      <c r="E1516" t="s">
        <v>2495</v>
      </c>
      <c r="F1516" t="s">
        <v>2495</v>
      </c>
      <c r="G1516" t="s">
        <v>2495</v>
      </c>
      <c r="H1516" t="s">
        <v>2495</v>
      </c>
      <c r="I1516" t="s">
        <v>2496</v>
      </c>
      <c r="J1516" s="23" t="s">
        <v>4036</v>
      </c>
      <c r="K1516" s="23" t="s">
        <v>2505</v>
      </c>
      <c r="L1516" s="23" t="s">
        <v>2499</v>
      </c>
      <c r="M1516" s="2">
        <v>43831</v>
      </c>
      <c r="N1516" s="30"/>
      <c r="O1516" s="30"/>
      <c r="P1516" s="30"/>
      <c r="V1516" t="s">
        <v>40</v>
      </c>
      <c r="W1516" t="s">
        <v>40</v>
      </c>
      <c r="X1516" t="s">
        <v>2502</v>
      </c>
      <c r="Y1516" t="s">
        <v>2503</v>
      </c>
      <c r="Z1516" s="23" t="s">
        <v>2504</v>
      </c>
      <c r="AA1516" s="23" t="s">
        <v>4033</v>
      </c>
      <c r="AB1516" s="23" t="s">
        <v>2506</v>
      </c>
      <c r="AC1516" s="23"/>
      <c r="AD1516" s="23"/>
      <c r="AE1516" s="23"/>
      <c r="AF1516" s="23" t="s">
        <v>40</v>
      </c>
      <c r="AG1516" s="23" t="s">
        <v>4037</v>
      </c>
      <c r="AH1516" s="23" t="s">
        <v>41</v>
      </c>
      <c r="AI1516" s="23" t="s">
        <v>4038</v>
      </c>
      <c r="AJ1516" s="23" t="s">
        <v>4039</v>
      </c>
      <c r="AK1516" s="23" t="s">
        <v>2501</v>
      </c>
      <c r="AL1516" s="23" t="s">
        <v>2501</v>
      </c>
      <c r="AM1516" s="23" t="s">
        <v>2501</v>
      </c>
      <c r="AN1516" s="23" t="s">
        <v>2501</v>
      </c>
      <c r="AO1516" s="30"/>
      <c r="AP1516" t="s">
        <v>2500</v>
      </c>
      <c r="AQ1516" t="s">
        <v>4040</v>
      </c>
      <c r="AR1516">
        <v>19495</v>
      </c>
      <c r="AS1516" s="2">
        <v>43831</v>
      </c>
      <c r="AT1516" s="2" t="s">
        <v>4041</v>
      </c>
    </row>
    <row r="1517" spans="1:46" x14ac:dyDescent="0.25">
      <c r="A1517" t="s">
        <v>6157</v>
      </c>
      <c r="B1517" s="23" t="s">
        <v>840</v>
      </c>
      <c r="C1517" s="27" t="s">
        <v>6158</v>
      </c>
      <c r="D1517" s="27" t="s">
        <v>6158</v>
      </c>
      <c r="E1517" t="s">
        <v>2495</v>
      </c>
      <c r="F1517" t="s">
        <v>2495</v>
      </c>
      <c r="G1517" t="s">
        <v>2495</v>
      </c>
      <c r="H1517" t="s">
        <v>2495</v>
      </c>
      <c r="I1517" t="s">
        <v>2496</v>
      </c>
      <c r="J1517" s="23" t="s">
        <v>4036</v>
      </c>
      <c r="K1517" s="23" t="s">
        <v>2505</v>
      </c>
      <c r="L1517" s="23" t="s">
        <v>2499</v>
      </c>
      <c r="M1517" s="2">
        <v>43831</v>
      </c>
      <c r="N1517" s="30"/>
      <c r="O1517" s="30"/>
      <c r="P1517" s="30"/>
      <c r="V1517" t="s">
        <v>40</v>
      </c>
      <c r="W1517" t="s">
        <v>40</v>
      </c>
      <c r="X1517" t="s">
        <v>2502</v>
      </c>
      <c r="Y1517" t="s">
        <v>2503</v>
      </c>
      <c r="Z1517" s="23" t="s">
        <v>2504</v>
      </c>
      <c r="AA1517" s="23" t="s">
        <v>4033</v>
      </c>
      <c r="AB1517" s="23" t="s">
        <v>2506</v>
      </c>
      <c r="AC1517" s="23"/>
      <c r="AD1517" s="23"/>
      <c r="AE1517" s="23"/>
      <c r="AF1517" s="23" t="s">
        <v>40</v>
      </c>
      <c r="AG1517" s="23" t="s">
        <v>4037</v>
      </c>
      <c r="AH1517" s="23" t="s">
        <v>41</v>
      </c>
      <c r="AI1517" s="23" t="s">
        <v>4038</v>
      </c>
      <c r="AJ1517" s="23" t="s">
        <v>4039</v>
      </c>
      <c r="AK1517" s="23" t="s">
        <v>2501</v>
      </c>
      <c r="AL1517" s="23" t="s">
        <v>2501</v>
      </c>
      <c r="AM1517" s="23" t="s">
        <v>2501</v>
      </c>
      <c r="AN1517" s="23" t="s">
        <v>2501</v>
      </c>
      <c r="AO1517" s="30"/>
      <c r="AP1517" t="s">
        <v>2500</v>
      </c>
      <c r="AQ1517" t="s">
        <v>4040</v>
      </c>
      <c r="AR1517">
        <v>19495</v>
      </c>
      <c r="AS1517" s="2">
        <v>43831</v>
      </c>
      <c r="AT1517" s="2" t="s">
        <v>4041</v>
      </c>
    </row>
    <row r="1518" spans="1:46" x14ac:dyDescent="0.25">
      <c r="A1518" t="s">
        <v>6159</v>
      </c>
      <c r="B1518" s="23" t="s">
        <v>841</v>
      </c>
      <c r="C1518" s="26" t="s">
        <v>6160</v>
      </c>
      <c r="D1518" s="26" t="s">
        <v>6160</v>
      </c>
      <c r="E1518" t="s">
        <v>2495</v>
      </c>
      <c r="F1518" t="s">
        <v>2495</v>
      </c>
      <c r="G1518" t="s">
        <v>2495</v>
      </c>
      <c r="H1518" t="s">
        <v>2495</v>
      </c>
      <c r="I1518" t="s">
        <v>2496</v>
      </c>
      <c r="J1518" s="23" t="s">
        <v>4036</v>
      </c>
      <c r="K1518" s="23" t="s">
        <v>2505</v>
      </c>
      <c r="L1518" s="23" t="s">
        <v>2499</v>
      </c>
      <c r="M1518" s="2">
        <v>43831</v>
      </c>
      <c r="N1518" s="30"/>
      <c r="O1518" s="30"/>
      <c r="P1518" s="30"/>
      <c r="V1518" t="s">
        <v>40</v>
      </c>
      <c r="W1518" t="s">
        <v>40</v>
      </c>
      <c r="X1518" t="s">
        <v>2502</v>
      </c>
      <c r="Y1518" t="s">
        <v>2503</v>
      </c>
      <c r="Z1518" s="23" t="s">
        <v>2504</v>
      </c>
      <c r="AA1518" s="23" t="s">
        <v>4033</v>
      </c>
      <c r="AB1518" s="23" t="s">
        <v>2506</v>
      </c>
      <c r="AC1518" s="23"/>
      <c r="AD1518" s="23"/>
      <c r="AE1518" s="23"/>
      <c r="AF1518" s="23" t="s">
        <v>40</v>
      </c>
      <c r="AG1518" s="23" t="s">
        <v>4037</v>
      </c>
      <c r="AH1518" s="23" t="s">
        <v>41</v>
      </c>
      <c r="AI1518" s="23" t="s">
        <v>4038</v>
      </c>
      <c r="AJ1518" s="23" t="s">
        <v>4039</v>
      </c>
      <c r="AK1518" s="23" t="s">
        <v>2501</v>
      </c>
      <c r="AL1518" s="23" t="s">
        <v>2501</v>
      </c>
      <c r="AM1518" s="23" t="s">
        <v>2501</v>
      </c>
      <c r="AN1518" s="23" t="s">
        <v>2501</v>
      </c>
      <c r="AO1518" s="30"/>
      <c r="AP1518" t="s">
        <v>2500</v>
      </c>
      <c r="AQ1518" t="s">
        <v>4040</v>
      </c>
      <c r="AR1518">
        <v>19495</v>
      </c>
      <c r="AS1518" s="2">
        <v>43831</v>
      </c>
      <c r="AT1518" s="2" t="s">
        <v>4041</v>
      </c>
    </row>
    <row r="1519" spans="1:46" x14ac:dyDescent="0.25">
      <c r="A1519" t="s">
        <v>6161</v>
      </c>
      <c r="B1519" s="23" t="s">
        <v>842</v>
      </c>
      <c r="C1519" s="27" t="s">
        <v>6162</v>
      </c>
      <c r="D1519" s="27" t="s">
        <v>6162</v>
      </c>
      <c r="E1519" t="s">
        <v>2495</v>
      </c>
      <c r="F1519" t="s">
        <v>2495</v>
      </c>
      <c r="G1519" t="s">
        <v>2495</v>
      </c>
      <c r="H1519" t="s">
        <v>2495</v>
      </c>
      <c r="I1519" t="s">
        <v>2496</v>
      </c>
      <c r="J1519" s="23" t="s">
        <v>4036</v>
      </c>
      <c r="K1519" s="23" t="s">
        <v>2505</v>
      </c>
      <c r="L1519" s="23" t="s">
        <v>2499</v>
      </c>
      <c r="M1519" s="2">
        <v>43831</v>
      </c>
      <c r="N1519" s="30"/>
      <c r="O1519" s="30"/>
      <c r="P1519" s="30"/>
      <c r="V1519" t="s">
        <v>40</v>
      </c>
      <c r="W1519" t="s">
        <v>40</v>
      </c>
      <c r="X1519" t="s">
        <v>2502</v>
      </c>
      <c r="Y1519" t="s">
        <v>2503</v>
      </c>
      <c r="Z1519" s="23" t="s">
        <v>2504</v>
      </c>
      <c r="AA1519" s="23" t="s">
        <v>4033</v>
      </c>
      <c r="AB1519" s="23" t="s">
        <v>2506</v>
      </c>
      <c r="AC1519" s="23"/>
      <c r="AD1519" s="23"/>
      <c r="AE1519" s="23"/>
      <c r="AF1519" s="23" t="s">
        <v>40</v>
      </c>
      <c r="AG1519" s="23" t="s">
        <v>4037</v>
      </c>
      <c r="AH1519" s="23" t="s">
        <v>41</v>
      </c>
      <c r="AI1519" s="23" t="s">
        <v>4038</v>
      </c>
      <c r="AJ1519" s="23" t="s">
        <v>4039</v>
      </c>
      <c r="AK1519" s="23" t="s">
        <v>2501</v>
      </c>
      <c r="AL1519" s="23" t="s">
        <v>2501</v>
      </c>
      <c r="AM1519" s="23" t="s">
        <v>2501</v>
      </c>
      <c r="AN1519" s="23" t="s">
        <v>2501</v>
      </c>
      <c r="AO1519" s="30"/>
      <c r="AP1519" t="s">
        <v>2500</v>
      </c>
      <c r="AQ1519" t="s">
        <v>4040</v>
      </c>
      <c r="AR1519">
        <v>19495</v>
      </c>
      <c r="AS1519" s="2">
        <v>43831</v>
      </c>
      <c r="AT1519" s="2" t="s">
        <v>4041</v>
      </c>
    </row>
    <row r="1520" spans="1:46" x14ac:dyDescent="0.25">
      <c r="A1520" t="s">
        <v>6163</v>
      </c>
      <c r="B1520" s="23" t="s">
        <v>843</v>
      </c>
      <c r="C1520" s="26" t="s">
        <v>6164</v>
      </c>
      <c r="D1520" s="26" t="s">
        <v>6164</v>
      </c>
      <c r="E1520" t="s">
        <v>2495</v>
      </c>
      <c r="F1520" t="s">
        <v>2495</v>
      </c>
      <c r="G1520" t="s">
        <v>2495</v>
      </c>
      <c r="H1520" t="s">
        <v>2495</v>
      </c>
      <c r="I1520" t="s">
        <v>2496</v>
      </c>
      <c r="J1520" s="23" t="s">
        <v>4036</v>
      </c>
      <c r="K1520" s="23" t="s">
        <v>2505</v>
      </c>
      <c r="L1520" s="23" t="s">
        <v>2499</v>
      </c>
      <c r="M1520" s="2">
        <v>43831</v>
      </c>
      <c r="N1520" s="30"/>
      <c r="O1520" s="30"/>
      <c r="P1520" s="30"/>
      <c r="V1520" t="s">
        <v>40</v>
      </c>
      <c r="W1520" t="s">
        <v>40</v>
      </c>
      <c r="X1520" t="s">
        <v>2502</v>
      </c>
      <c r="Y1520" t="s">
        <v>2503</v>
      </c>
      <c r="Z1520" s="23" t="s">
        <v>2504</v>
      </c>
      <c r="AA1520" s="23" t="s">
        <v>4033</v>
      </c>
      <c r="AB1520" s="23" t="s">
        <v>2506</v>
      </c>
      <c r="AC1520" s="23"/>
      <c r="AD1520" s="23"/>
      <c r="AE1520" s="23"/>
      <c r="AF1520" s="23" t="s">
        <v>40</v>
      </c>
      <c r="AG1520" s="23" t="s">
        <v>4037</v>
      </c>
      <c r="AH1520" s="23" t="s">
        <v>41</v>
      </c>
      <c r="AI1520" s="23" t="s">
        <v>4038</v>
      </c>
      <c r="AJ1520" s="23" t="s">
        <v>4039</v>
      </c>
      <c r="AK1520" s="23" t="s">
        <v>2501</v>
      </c>
      <c r="AL1520" s="23" t="s">
        <v>2501</v>
      </c>
      <c r="AM1520" s="23" t="s">
        <v>2501</v>
      </c>
      <c r="AN1520" s="23" t="s">
        <v>2501</v>
      </c>
      <c r="AO1520" s="30"/>
      <c r="AP1520" t="s">
        <v>2500</v>
      </c>
      <c r="AQ1520" t="s">
        <v>4040</v>
      </c>
      <c r="AR1520">
        <v>19495</v>
      </c>
      <c r="AS1520" s="2">
        <v>43831</v>
      </c>
      <c r="AT1520" s="2" t="s">
        <v>4041</v>
      </c>
    </row>
    <row r="1521" spans="1:46" x14ac:dyDescent="0.25">
      <c r="A1521" t="s">
        <v>6165</v>
      </c>
      <c r="B1521" s="23" t="s">
        <v>844</v>
      </c>
      <c r="C1521" s="27" t="s">
        <v>6166</v>
      </c>
      <c r="D1521" s="27" t="s">
        <v>6166</v>
      </c>
      <c r="E1521" t="s">
        <v>2495</v>
      </c>
      <c r="F1521" t="s">
        <v>2495</v>
      </c>
      <c r="G1521" t="s">
        <v>2495</v>
      </c>
      <c r="H1521" t="s">
        <v>2495</v>
      </c>
      <c r="I1521" t="s">
        <v>2496</v>
      </c>
      <c r="J1521" s="23" t="s">
        <v>4036</v>
      </c>
      <c r="K1521" s="23" t="s">
        <v>2505</v>
      </c>
      <c r="L1521" s="23" t="s">
        <v>2499</v>
      </c>
      <c r="M1521" s="2">
        <v>43831</v>
      </c>
      <c r="N1521" s="30"/>
      <c r="O1521" s="30"/>
      <c r="P1521" s="30"/>
      <c r="V1521" t="s">
        <v>40</v>
      </c>
      <c r="W1521" t="s">
        <v>40</v>
      </c>
      <c r="X1521" t="s">
        <v>2502</v>
      </c>
      <c r="Y1521" t="s">
        <v>2503</v>
      </c>
      <c r="Z1521" s="23" t="s">
        <v>2504</v>
      </c>
      <c r="AA1521" s="23" t="s">
        <v>4033</v>
      </c>
      <c r="AB1521" s="23" t="s">
        <v>2506</v>
      </c>
      <c r="AC1521" s="23"/>
      <c r="AD1521" s="23"/>
      <c r="AE1521" s="23"/>
      <c r="AF1521" s="23" t="s">
        <v>40</v>
      </c>
      <c r="AG1521" s="23" t="s">
        <v>4037</v>
      </c>
      <c r="AH1521" s="23" t="s">
        <v>41</v>
      </c>
      <c r="AI1521" s="23" t="s">
        <v>4038</v>
      </c>
      <c r="AJ1521" s="23" t="s">
        <v>4039</v>
      </c>
      <c r="AK1521" s="23" t="s">
        <v>2501</v>
      </c>
      <c r="AL1521" s="23" t="s">
        <v>2501</v>
      </c>
      <c r="AM1521" s="23" t="s">
        <v>2501</v>
      </c>
      <c r="AN1521" s="23" t="s">
        <v>2501</v>
      </c>
      <c r="AO1521" s="30"/>
      <c r="AP1521" t="s">
        <v>2500</v>
      </c>
      <c r="AQ1521" t="s">
        <v>4040</v>
      </c>
      <c r="AR1521">
        <v>19495</v>
      </c>
      <c r="AS1521" s="2">
        <v>43831</v>
      </c>
      <c r="AT1521" s="2" t="s">
        <v>4041</v>
      </c>
    </row>
    <row r="1522" spans="1:46" x14ac:dyDescent="0.25">
      <c r="A1522" t="s">
        <v>6167</v>
      </c>
      <c r="B1522" s="23" t="s">
        <v>846</v>
      </c>
      <c r="C1522" s="26" t="s">
        <v>6168</v>
      </c>
      <c r="D1522" s="26" t="s">
        <v>6168</v>
      </c>
      <c r="E1522" t="s">
        <v>2495</v>
      </c>
      <c r="F1522" t="s">
        <v>2495</v>
      </c>
      <c r="G1522" t="s">
        <v>2495</v>
      </c>
      <c r="H1522" t="s">
        <v>2495</v>
      </c>
      <c r="I1522" t="s">
        <v>2496</v>
      </c>
      <c r="J1522" s="23" t="s">
        <v>4036</v>
      </c>
      <c r="K1522" s="23" t="s">
        <v>2505</v>
      </c>
      <c r="L1522" s="23" t="s">
        <v>2499</v>
      </c>
      <c r="M1522" s="2">
        <v>43831</v>
      </c>
      <c r="N1522" s="30"/>
      <c r="O1522" s="30"/>
      <c r="P1522" s="30"/>
      <c r="V1522" t="s">
        <v>40</v>
      </c>
      <c r="W1522" t="s">
        <v>40</v>
      </c>
      <c r="X1522" t="s">
        <v>2502</v>
      </c>
      <c r="Y1522" t="s">
        <v>2503</v>
      </c>
      <c r="Z1522" s="23" t="s">
        <v>2504</v>
      </c>
      <c r="AA1522" s="23" t="s">
        <v>4033</v>
      </c>
      <c r="AB1522" s="23" t="s">
        <v>2506</v>
      </c>
      <c r="AC1522" s="23"/>
      <c r="AD1522" s="23"/>
      <c r="AE1522" s="23"/>
      <c r="AF1522" s="23" t="s">
        <v>40</v>
      </c>
      <c r="AG1522" s="23" t="s">
        <v>4037</v>
      </c>
      <c r="AH1522" s="23" t="s">
        <v>41</v>
      </c>
      <c r="AI1522" s="23" t="s">
        <v>4038</v>
      </c>
      <c r="AJ1522" s="23" t="s">
        <v>4039</v>
      </c>
      <c r="AK1522" s="23" t="s">
        <v>2501</v>
      </c>
      <c r="AL1522" s="23" t="s">
        <v>2501</v>
      </c>
      <c r="AM1522" s="23" t="s">
        <v>2501</v>
      </c>
      <c r="AN1522" s="23" t="s">
        <v>2501</v>
      </c>
      <c r="AO1522" s="30"/>
      <c r="AP1522" t="s">
        <v>2500</v>
      </c>
      <c r="AQ1522" t="s">
        <v>4040</v>
      </c>
      <c r="AR1522">
        <v>19495</v>
      </c>
      <c r="AS1522" s="2">
        <v>43831</v>
      </c>
      <c r="AT1522" s="2" t="s">
        <v>4041</v>
      </c>
    </row>
    <row r="1523" spans="1:46" x14ac:dyDescent="0.25">
      <c r="A1523" t="s">
        <v>6169</v>
      </c>
      <c r="B1523" s="23" t="s">
        <v>847</v>
      </c>
      <c r="C1523" s="27" t="s">
        <v>6170</v>
      </c>
      <c r="D1523" s="27" t="s">
        <v>6170</v>
      </c>
      <c r="E1523" t="s">
        <v>2495</v>
      </c>
      <c r="F1523" t="s">
        <v>2495</v>
      </c>
      <c r="G1523" t="s">
        <v>2495</v>
      </c>
      <c r="H1523" t="s">
        <v>2495</v>
      </c>
      <c r="I1523" t="s">
        <v>2496</v>
      </c>
      <c r="J1523" s="23" t="s">
        <v>4036</v>
      </c>
      <c r="K1523" s="23" t="s">
        <v>2505</v>
      </c>
      <c r="L1523" s="23" t="s">
        <v>2499</v>
      </c>
      <c r="M1523" s="2">
        <v>43831</v>
      </c>
      <c r="N1523" s="30"/>
      <c r="O1523" s="30"/>
      <c r="P1523" s="30"/>
      <c r="V1523" t="s">
        <v>40</v>
      </c>
      <c r="W1523" t="s">
        <v>40</v>
      </c>
      <c r="X1523" t="s">
        <v>2502</v>
      </c>
      <c r="Y1523" t="s">
        <v>2503</v>
      </c>
      <c r="Z1523" s="23" t="s">
        <v>2504</v>
      </c>
      <c r="AA1523" s="23" t="s">
        <v>4033</v>
      </c>
      <c r="AB1523" s="23" t="s">
        <v>2506</v>
      </c>
      <c r="AC1523" s="23"/>
      <c r="AD1523" s="23"/>
      <c r="AE1523" s="23"/>
      <c r="AF1523" s="23" t="s">
        <v>40</v>
      </c>
      <c r="AG1523" s="23" t="s">
        <v>4037</v>
      </c>
      <c r="AH1523" s="23" t="s">
        <v>41</v>
      </c>
      <c r="AI1523" s="23" t="s">
        <v>4038</v>
      </c>
      <c r="AJ1523" s="23" t="s">
        <v>4039</v>
      </c>
      <c r="AK1523" s="23" t="s">
        <v>2501</v>
      </c>
      <c r="AL1523" s="23" t="s">
        <v>2501</v>
      </c>
      <c r="AM1523" s="23" t="s">
        <v>2501</v>
      </c>
      <c r="AN1523" s="23" t="s">
        <v>2501</v>
      </c>
      <c r="AO1523" s="30"/>
      <c r="AP1523" t="s">
        <v>2500</v>
      </c>
      <c r="AQ1523" t="s">
        <v>4040</v>
      </c>
      <c r="AR1523">
        <v>19495</v>
      </c>
      <c r="AS1523" s="2">
        <v>43831</v>
      </c>
      <c r="AT1523" s="2" t="s">
        <v>4041</v>
      </c>
    </row>
    <row r="1524" spans="1:46" x14ac:dyDescent="0.25">
      <c r="A1524" t="s">
        <v>6171</v>
      </c>
      <c r="B1524" s="23" t="s">
        <v>848</v>
      </c>
      <c r="C1524" s="26" t="s">
        <v>6172</v>
      </c>
      <c r="D1524" s="26" t="s">
        <v>6172</v>
      </c>
      <c r="E1524" t="s">
        <v>2495</v>
      </c>
      <c r="F1524" t="s">
        <v>2495</v>
      </c>
      <c r="G1524" t="s">
        <v>2495</v>
      </c>
      <c r="H1524" t="s">
        <v>2495</v>
      </c>
      <c r="I1524" t="s">
        <v>2496</v>
      </c>
      <c r="J1524" s="23" t="s">
        <v>4036</v>
      </c>
      <c r="K1524" s="23" t="s">
        <v>2505</v>
      </c>
      <c r="L1524" s="23" t="s">
        <v>2499</v>
      </c>
      <c r="M1524" s="2">
        <v>43831</v>
      </c>
      <c r="N1524" s="30"/>
      <c r="O1524" s="30"/>
      <c r="P1524" s="30"/>
      <c r="V1524" t="s">
        <v>40</v>
      </c>
      <c r="W1524" t="s">
        <v>40</v>
      </c>
      <c r="X1524" t="s">
        <v>2502</v>
      </c>
      <c r="Y1524" t="s">
        <v>2503</v>
      </c>
      <c r="Z1524" s="23" t="s">
        <v>2504</v>
      </c>
      <c r="AA1524" s="23" t="s">
        <v>4033</v>
      </c>
      <c r="AB1524" s="23" t="s">
        <v>2506</v>
      </c>
      <c r="AC1524" s="23"/>
      <c r="AD1524" s="23"/>
      <c r="AE1524" s="23"/>
      <c r="AF1524" s="23" t="s">
        <v>40</v>
      </c>
      <c r="AG1524" s="23" t="s">
        <v>4037</v>
      </c>
      <c r="AH1524" s="23" t="s">
        <v>41</v>
      </c>
      <c r="AI1524" s="23" t="s">
        <v>4038</v>
      </c>
      <c r="AJ1524" s="23" t="s">
        <v>4039</v>
      </c>
      <c r="AK1524" s="23" t="s">
        <v>2501</v>
      </c>
      <c r="AL1524" s="23" t="s">
        <v>2501</v>
      </c>
      <c r="AM1524" s="23" t="s">
        <v>2501</v>
      </c>
      <c r="AN1524" s="23" t="s">
        <v>2501</v>
      </c>
      <c r="AO1524" s="30"/>
      <c r="AP1524" t="s">
        <v>2500</v>
      </c>
      <c r="AQ1524" t="s">
        <v>4040</v>
      </c>
      <c r="AR1524">
        <v>19495</v>
      </c>
      <c r="AS1524" s="2">
        <v>43831</v>
      </c>
      <c r="AT1524" s="2" t="s">
        <v>4041</v>
      </c>
    </row>
    <row r="1525" spans="1:46" x14ac:dyDescent="0.25">
      <c r="A1525" t="s">
        <v>6173</v>
      </c>
      <c r="B1525" s="23" t="s">
        <v>849</v>
      </c>
      <c r="C1525" s="27" t="s">
        <v>6174</v>
      </c>
      <c r="D1525" s="27" t="s">
        <v>6174</v>
      </c>
      <c r="E1525" t="s">
        <v>2495</v>
      </c>
      <c r="F1525" t="s">
        <v>2495</v>
      </c>
      <c r="G1525" t="s">
        <v>2495</v>
      </c>
      <c r="H1525" t="s">
        <v>2495</v>
      </c>
      <c r="I1525" t="s">
        <v>2496</v>
      </c>
      <c r="J1525" s="23" t="s">
        <v>4036</v>
      </c>
      <c r="K1525" s="23" t="s">
        <v>2505</v>
      </c>
      <c r="L1525" s="23" t="s">
        <v>2499</v>
      </c>
      <c r="M1525" s="2">
        <v>43831</v>
      </c>
      <c r="N1525" s="30"/>
      <c r="O1525" s="30"/>
      <c r="P1525" s="30"/>
      <c r="V1525" t="s">
        <v>40</v>
      </c>
      <c r="W1525" t="s">
        <v>40</v>
      </c>
      <c r="X1525" t="s">
        <v>2502</v>
      </c>
      <c r="Y1525" t="s">
        <v>2503</v>
      </c>
      <c r="Z1525" s="23" t="s">
        <v>2504</v>
      </c>
      <c r="AA1525" s="23" t="s">
        <v>4033</v>
      </c>
      <c r="AB1525" s="23" t="s">
        <v>2506</v>
      </c>
      <c r="AC1525" s="23"/>
      <c r="AD1525" s="23"/>
      <c r="AE1525" s="23"/>
      <c r="AF1525" s="23" t="s">
        <v>40</v>
      </c>
      <c r="AG1525" s="23" t="s">
        <v>4037</v>
      </c>
      <c r="AH1525" s="23" t="s">
        <v>41</v>
      </c>
      <c r="AI1525" s="23" t="s">
        <v>4038</v>
      </c>
      <c r="AJ1525" s="23" t="s">
        <v>4039</v>
      </c>
      <c r="AK1525" s="23" t="s">
        <v>2501</v>
      </c>
      <c r="AL1525" s="23" t="s">
        <v>2501</v>
      </c>
      <c r="AM1525" s="23" t="s">
        <v>2501</v>
      </c>
      <c r="AN1525" s="23" t="s">
        <v>2501</v>
      </c>
      <c r="AO1525" s="30"/>
      <c r="AP1525" t="s">
        <v>2500</v>
      </c>
      <c r="AQ1525" t="s">
        <v>4040</v>
      </c>
      <c r="AR1525">
        <v>19495</v>
      </c>
      <c r="AS1525" s="2">
        <v>43831</v>
      </c>
      <c r="AT1525" s="2" t="s">
        <v>4041</v>
      </c>
    </row>
    <row r="1526" spans="1:46" x14ac:dyDescent="0.25">
      <c r="A1526" t="s">
        <v>6175</v>
      </c>
      <c r="B1526" s="23" t="s">
        <v>850</v>
      </c>
      <c r="C1526" s="26" t="s">
        <v>6176</v>
      </c>
      <c r="D1526" s="26" t="s">
        <v>6176</v>
      </c>
      <c r="E1526" t="s">
        <v>2495</v>
      </c>
      <c r="F1526" t="s">
        <v>2495</v>
      </c>
      <c r="G1526" t="s">
        <v>2495</v>
      </c>
      <c r="H1526" t="s">
        <v>2495</v>
      </c>
      <c r="I1526" t="s">
        <v>2496</v>
      </c>
      <c r="J1526" s="23" t="s">
        <v>4036</v>
      </c>
      <c r="K1526" s="23" t="s">
        <v>2505</v>
      </c>
      <c r="L1526" s="23" t="s">
        <v>2499</v>
      </c>
      <c r="M1526" s="2">
        <v>43831</v>
      </c>
      <c r="N1526" s="30"/>
      <c r="O1526" s="30"/>
      <c r="P1526" s="30"/>
      <c r="V1526" t="s">
        <v>40</v>
      </c>
      <c r="W1526" t="s">
        <v>40</v>
      </c>
      <c r="X1526" t="s">
        <v>2502</v>
      </c>
      <c r="Y1526" t="s">
        <v>2503</v>
      </c>
      <c r="Z1526" s="23" t="s">
        <v>2504</v>
      </c>
      <c r="AA1526" s="23" t="s">
        <v>4033</v>
      </c>
      <c r="AB1526" s="23" t="s">
        <v>2506</v>
      </c>
      <c r="AC1526" s="23"/>
      <c r="AD1526" s="23"/>
      <c r="AE1526" s="23"/>
      <c r="AF1526" s="23" t="s">
        <v>40</v>
      </c>
      <c r="AG1526" s="23" t="s">
        <v>4037</v>
      </c>
      <c r="AH1526" s="23" t="s">
        <v>41</v>
      </c>
      <c r="AI1526" s="23" t="s">
        <v>4038</v>
      </c>
      <c r="AJ1526" s="23" t="s">
        <v>4039</v>
      </c>
      <c r="AK1526" s="23" t="s">
        <v>2501</v>
      </c>
      <c r="AL1526" s="23" t="s">
        <v>2501</v>
      </c>
      <c r="AM1526" s="23" t="s">
        <v>2501</v>
      </c>
      <c r="AN1526" s="23" t="s">
        <v>2501</v>
      </c>
      <c r="AO1526" s="30"/>
      <c r="AP1526" t="s">
        <v>2500</v>
      </c>
      <c r="AQ1526" t="s">
        <v>4040</v>
      </c>
      <c r="AR1526">
        <v>19495</v>
      </c>
      <c r="AS1526" s="2">
        <v>43831</v>
      </c>
      <c r="AT1526" s="2" t="s">
        <v>4041</v>
      </c>
    </row>
    <row r="1527" spans="1:46" x14ac:dyDescent="0.25">
      <c r="A1527" t="s">
        <v>6177</v>
      </c>
      <c r="B1527" s="23" t="s">
        <v>851</v>
      </c>
      <c r="C1527" s="27" t="s">
        <v>6178</v>
      </c>
      <c r="D1527" s="27" t="s">
        <v>6178</v>
      </c>
      <c r="E1527" t="s">
        <v>2495</v>
      </c>
      <c r="F1527" t="s">
        <v>2495</v>
      </c>
      <c r="G1527" t="s">
        <v>2495</v>
      </c>
      <c r="H1527" t="s">
        <v>2495</v>
      </c>
      <c r="I1527" t="s">
        <v>2496</v>
      </c>
      <c r="J1527" s="23" t="s">
        <v>4036</v>
      </c>
      <c r="K1527" s="23" t="s">
        <v>2505</v>
      </c>
      <c r="L1527" s="23" t="s">
        <v>2499</v>
      </c>
      <c r="M1527" s="2">
        <v>43831</v>
      </c>
      <c r="N1527" s="30"/>
      <c r="O1527" s="30"/>
      <c r="P1527" s="30"/>
      <c r="V1527" t="s">
        <v>40</v>
      </c>
      <c r="W1527" t="s">
        <v>40</v>
      </c>
      <c r="X1527" t="s">
        <v>2502</v>
      </c>
      <c r="Y1527" t="s">
        <v>2503</v>
      </c>
      <c r="Z1527" s="23" t="s">
        <v>2504</v>
      </c>
      <c r="AA1527" s="23" t="s">
        <v>4033</v>
      </c>
      <c r="AB1527" s="23" t="s">
        <v>2506</v>
      </c>
      <c r="AC1527" s="23"/>
      <c r="AD1527" s="23"/>
      <c r="AE1527" s="23"/>
      <c r="AF1527" s="23" t="s">
        <v>40</v>
      </c>
      <c r="AG1527" s="23" t="s">
        <v>4037</v>
      </c>
      <c r="AH1527" s="23" t="s">
        <v>41</v>
      </c>
      <c r="AI1527" s="23" t="s">
        <v>4038</v>
      </c>
      <c r="AJ1527" s="23" t="s">
        <v>4039</v>
      </c>
      <c r="AK1527" s="23" t="s">
        <v>2501</v>
      </c>
      <c r="AL1527" s="23" t="s">
        <v>2501</v>
      </c>
      <c r="AM1527" s="23" t="s">
        <v>2501</v>
      </c>
      <c r="AN1527" s="23" t="s">
        <v>2501</v>
      </c>
      <c r="AO1527" s="30"/>
      <c r="AP1527" t="s">
        <v>2500</v>
      </c>
      <c r="AQ1527" t="s">
        <v>4040</v>
      </c>
      <c r="AR1527">
        <v>19495</v>
      </c>
      <c r="AS1527" s="2">
        <v>43831</v>
      </c>
      <c r="AT1527" s="2" t="s">
        <v>4041</v>
      </c>
    </row>
    <row r="1528" spans="1:46" x14ac:dyDescent="0.25">
      <c r="A1528" t="s">
        <v>6179</v>
      </c>
      <c r="B1528" s="23" t="s">
        <v>852</v>
      </c>
      <c r="C1528" s="28" t="s">
        <v>5921</v>
      </c>
      <c r="D1528" s="26" t="s">
        <v>5921</v>
      </c>
      <c r="E1528" t="s">
        <v>2495</v>
      </c>
      <c r="F1528" t="s">
        <v>2495</v>
      </c>
      <c r="G1528" t="s">
        <v>2495</v>
      </c>
      <c r="H1528" t="s">
        <v>2495</v>
      </c>
      <c r="I1528" t="s">
        <v>2496</v>
      </c>
      <c r="J1528" s="23" t="s">
        <v>4036</v>
      </c>
      <c r="K1528" s="23" t="s">
        <v>2505</v>
      </c>
      <c r="L1528" s="23" t="s">
        <v>2499</v>
      </c>
      <c r="M1528" s="2">
        <v>43831</v>
      </c>
      <c r="N1528" s="30"/>
      <c r="O1528" s="30"/>
      <c r="P1528" s="30"/>
      <c r="V1528" t="s">
        <v>40</v>
      </c>
      <c r="W1528" t="s">
        <v>40</v>
      </c>
      <c r="X1528" t="s">
        <v>2502</v>
      </c>
      <c r="Y1528" t="s">
        <v>2503</v>
      </c>
      <c r="Z1528" s="23" t="s">
        <v>2504</v>
      </c>
      <c r="AA1528" s="23" t="s">
        <v>4033</v>
      </c>
      <c r="AB1528" s="23" t="s">
        <v>2506</v>
      </c>
      <c r="AC1528" s="23"/>
      <c r="AD1528" s="23"/>
      <c r="AE1528" s="23"/>
      <c r="AF1528" s="23" t="s">
        <v>40</v>
      </c>
      <c r="AG1528" s="23" t="s">
        <v>4037</v>
      </c>
      <c r="AH1528" s="23" t="s">
        <v>41</v>
      </c>
      <c r="AI1528" s="23" t="s">
        <v>4038</v>
      </c>
      <c r="AJ1528" s="23" t="s">
        <v>4039</v>
      </c>
      <c r="AK1528" s="23" t="s">
        <v>2501</v>
      </c>
      <c r="AL1528" s="23" t="s">
        <v>2501</v>
      </c>
      <c r="AM1528" s="23" t="s">
        <v>2501</v>
      </c>
      <c r="AN1528" s="23" t="s">
        <v>2501</v>
      </c>
      <c r="AO1528" s="30"/>
      <c r="AP1528" t="s">
        <v>2500</v>
      </c>
      <c r="AQ1528" t="s">
        <v>4040</v>
      </c>
      <c r="AR1528">
        <v>19495</v>
      </c>
      <c r="AS1528" s="2">
        <v>43831</v>
      </c>
      <c r="AT1528" s="2" t="s">
        <v>4041</v>
      </c>
    </row>
    <row r="1529" spans="1:46" x14ac:dyDescent="0.25">
      <c r="A1529" t="s">
        <v>6180</v>
      </c>
      <c r="B1529" s="23" t="s">
        <v>801</v>
      </c>
      <c r="C1529" s="28" t="s">
        <v>6090</v>
      </c>
      <c r="D1529" s="27" t="s">
        <v>6090</v>
      </c>
      <c r="E1529" t="s">
        <v>2495</v>
      </c>
      <c r="F1529" t="s">
        <v>2495</v>
      </c>
      <c r="G1529" t="s">
        <v>2495</v>
      </c>
      <c r="H1529" t="s">
        <v>2495</v>
      </c>
      <c r="I1529" t="s">
        <v>2496</v>
      </c>
      <c r="J1529" s="23" t="s">
        <v>4036</v>
      </c>
      <c r="K1529" s="23" t="s">
        <v>2505</v>
      </c>
      <c r="L1529" s="23" t="s">
        <v>2499</v>
      </c>
      <c r="M1529" s="2">
        <v>43831</v>
      </c>
      <c r="N1529" s="30"/>
      <c r="O1529" s="30"/>
      <c r="P1529" s="30"/>
      <c r="V1529" t="s">
        <v>40</v>
      </c>
      <c r="W1529" t="s">
        <v>40</v>
      </c>
      <c r="X1529" t="s">
        <v>2502</v>
      </c>
      <c r="Y1529" t="s">
        <v>2503</v>
      </c>
      <c r="Z1529" s="23" t="s">
        <v>2504</v>
      </c>
      <c r="AA1529" s="23" t="s">
        <v>4033</v>
      </c>
      <c r="AB1529" s="23" t="s">
        <v>2506</v>
      </c>
      <c r="AC1529" s="23"/>
      <c r="AD1529" s="23"/>
      <c r="AE1529" s="23"/>
      <c r="AF1529" s="23" t="s">
        <v>40</v>
      </c>
      <c r="AG1529" s="23" t="s">
        <v>4037</v>
      </c>
      <c r="AH1529" s="23" t="s">
        <v>41</v>
      </c>
      <c r="AI1529" s="23" t="s">
        <v>4038</v>
      </c>
      <c r="AJ1529" s="23" t="s">
        <v>4039</v>
      </c>
      <c r="AK1529" s="23" t="s">
        <v>2501</v>
      </c>
      <c r="AL1529" s="23" t="s">
        <v>2501</v>
      </c>
      <c r="AM1529" s="23" t="s">
        <v>2501</v>
      </c>
      <c r="AN1529" s="23" t="s">
        <v>2501</v>
      </c>
      <c r="AO1529" s="30"/>
      <c r="AP1529" t="s">
        <v>2500</v>
      </c>
      <c r="AQ1529" t="s">
        <v>4040</v>
      </c>
      <c r="AR1529">
        <v>19495</v>
      </c>
      <c r="AS1529" s="2">
        <v>43831</v>
      </c>
      <c r="AT1529" s="2" t="s">
        <v>4041</v>
      </c>
    </row>
    <row r="1530" spans="1:46" x14ac:dyDescent="0.25">
      <c r="A1530" t="s">
        <v>6181</v>
      </c>
      <c r="B1530" s="23" t="s">
        <v>494</v>
      </c>
      <c r="C1530" s="28" t="s">
        <v>4835</v>
      </c>
      <c r="D1530" s="26" t="s">
        <v>4835</v>
      </c>
      <c r="E1530" t="s">
        <v>2495</v>
      </c>
      <c r="F1530" t="s">
        <v>2495</v>
      </c>
      <c r="G1530" t="s">
        <v>2495</v>
      </c>
      <c r="H1530" t="s">
        <v>2495</v>
      </c>
      <c r="I1530" t="s">
        <v>2496</v>
      </c>
      <c r="J1530" s="23" t="s">
        <v>4036</v>
      </c>
      <c r="K1530" s="23" t="s">
        <v>2505</v>
      </c>
      <c r="L1530" s="23" t="s">
        <v>2499</v>
      </c>
      <c r="M1530" s="2">
        <v>43831</v>
      </c>
      <c r="N1530" s="30"/>
      <c r="O1530" s="30"/>
      <c r="P1530" s="30"/>
      <c r="V1530" t="s">
        <v>40</v>
      </c>
      <c r="W1530" t="s">
        <v>40</v>
      </c>
      <c r="X1530" t="s">
        <v>2502</v>
      </c>
      <c r="Y1530" t="s">
        <v>2503</v>
      </c>
      <c r="Z1530" s="23" t="s">
        <v>2504</v>
      </c>
      <c r="AA1530" s="23" t="s">
        <v>4033</v>
      </c>
      <c r="AB1530" s="23" t="s">
        <v>2506</v>
      </c>
      <c r="AC1530" s="23"/>
      <c r="AD1530" s="23"/>
      <c r="AE1530" s="23"/>
      <c r="AF1530" s="23" t="s">
        <v>40</v>
      </c>
      <c r="AG1530" s="23" t="s">
        <v>4037</v>
      </c>
      <c r="AH1530" s="23" t="s">
        <v>41</v>
      </c>
      <c r="AI1530" s="23" t="s">
        <v>4038</v>
      </c>
      <c r="AJ1530" s="23" t="s">
        <v>4039</v>
      </c>
      <c r="AK1530" s="23" t="s">
        <v>2501</v>
      </c>
      <c r="AL1530" s="23" t="s">
        <v>2501</v>
      </c>
      <c r="AM1530" s="23" t="s">
        <v>2501</v>
      </c>
      <c r="AN1530" s="23" t="s">
        <v>2501</v>
      </c>
      <c r="AO1530" s="30"/>
      <c r="AP1530" t="s">
        <v>2500</v>
      </c>
      <c r="AQ1530" t="s">
        <v>4040</v>
      </c>
      <c r="AR1530">
        <v>19495</v>
      </c>
      <c r="AS1530" s="2">
        <v>43831</v>
      </c>
      <c r="AT1530" s="2" t="s">
        <v>4041</v>
      </c>
    </row>
    <row r="1531" spans="1:46" x14ac:dyDescent="0.25">
      <c r="A1531" t="s">
        <v>6182</v>
      </c>
      <c r="B1531" s="23" t="s">
        <v>853</v>
      </c>
      <c r="C1531" s="27" t="s">
        <v>6183</v>
      </c>
      <c r="D1531" s="27" t="s">
        <v>6183</v>
      </c>
      <c r="E1531" t="s">
        <v>2495</v>
      </c>
      <c r="F1531" t="s">
        <v>2495</v>
      </c>
      <c r="G1531" t="s">
        <v>2495</v>
      </c>
      <c r="H1531" t="s">
        <v>2495</v>
      </c>
      <c r="I1531" t="s">
        <v>2496</v>
      </c>
      <c r="J1531" s="23" t="s">
        <v>4036</v>
      </c>
      <c r="K1531" s="23" t="s">
        <v>2505</v>
      </c>
      <c r="L1531" s="23" t="s">
        <v>2499</v>
      </c>
      <c r="M1531" s="2">
        <v>43831</v>
      </c>
      <c r="N1531" s="30"/>
      <c r="O1531" s="30"/>
      <c r="P1531" s="30"/>
      <c r="V1531" t="s">
        <v>40</v>
      </c>
      <c r="W1531" t="s">
        <v>40</v>
      </c>
      <c r="X1531" t="s">
        <v>2502</v>
      </c>
      <c r="Y1531" t="s">
        <v>2503</v>
      </c>
      <c r="Z1531" s="23" t="s">
        <v>2504</v>
      </c>
      <c r="AA1531" s="23" t="s">
        <v>4033</v>
      </c>
      <c r="AB1531" s="23" t="s">
        <v>2506</v>
      </c>
      <c r="AC1531" s="23"/>
      <c r="AD1531" s="23"/>
      <c r="AE1531" s="23"/>
      <c r="AF1531" s="23" t="s">
        <v>40</v>
      </c>
      <c r="AG1531" s="23" t="s">
        <v>4037</v>
      </c>
      <c r="AH1531" s="23" t="s">
        <v>41</v>
      </c>
      <c r="AI1531" s="23" t="s">
        <v>4038</v>
      </c>
      <c r="AJ1531" s="23" t="s">
        <v>4039</v>
      </c>
      <c r="AK1531" s="23" t="s">
        <v>2501</v>
      </c>
      <c r="AL1531" s="23" t="s">
        <v>2501</v>
      </c>
      <c r="AM1531" s="23" t="s">
        <v>2501</v>
      </c>
      <c r="AN1531" s="23" t="s">
        <v>2501</v>
      </c>
      <c r="AO1531" s="30"/>
      <c r="AP1531" t="s">
        <v>2500</v>
      </c>
      <c r="AQ1531" t="s">
        <v>4040</v>
      </c>
      <c r="AR1531">
        <v>19495</v>
      </c>
      <c r="AS1531" s="2">
        <v>43831</v>
      </c>
      <c r="AT1531" s="2" t="s">
        <v>4041</v>
      </c>
    </row>
    <row r="1532" spans="1:46" x14ac:dyDescent="0.25">
      <c r="A1532" t="s">
        <v>6184</v>
      </c>
      <c r="B1532" s="23" t="s">
        <v>808</v>
      </c>
      <c r="C1532" s="28" t="s">
        <v>6102</v>
      </c>
      <c r="D1532" s="26" t="s">
        <v>6102</v>
      </c>
      <c r="E1532" t="s">
        <v>2495</v>
      </c>
      <c r="F1532" t="s">
        <v>2495</v>
      </c>
      <c r="G1532" t="s">
        <v>2495</v>
      </c>
      <c r="H1532" t="s">
        <v>2495</v>
      </c>
      <c r="I1532" t="s">
        <v>2496</v>
      </c>
      <c r="J1532" s="23" t="s">
        <v>4036</v>
      </c>
      <c r="K1532" s="23" t="s">
        <v>2505</v>
      </c>
      <c r="L1532" s="23" t="s">
        <v>2499</v>
      </c>
      <c r="M1532" s="2">
        <v>43831</v>
      </c>
      <c r="N1532" s="30"/>
      <c r="O1532" s="30"/>
      <c r="P1532" s="30"/>
      <c r="V1532" t="s">
        <v>40</v>
      </c>
      <c r="W1532" t="s">
        <v>40</v>
      </c>
      <c r="X1532" t="s">
        <v>2502</v>
      </c>
      <c r="Y1532" t="s">
        <v>2503</v>
      </c>
      <c r="Z1532" s="23" t="s">
        <v>2504</v>
      </c>
      <c r="AA1532" s="23" t="s">
        <v>4033</v>
      </c>
      <c r="AB1532" s="23" t="s">
        <v>2506</v>
      </c>
      <c r="AC1532" s="23"/>
      <c r="AD1532" s="23"/>
      <c r="AE1532" s="23"/>
      <c r="AF1532" s="23" t="s">
        <v>40</v>
      </c>
      <c r="AG1532" s="23" t="s">
        <v>4037</v>
      </c>
      <c r="AH1532" s="23" t="s">
        <v>41</v>
      </c>
      <c r="AI1532" s="23" t="s">
        <v>4038</v>
      </c>
      <c r="AJ1532" s="23" t="s">
        <v>4039</v>
      </c>
      <c r="AK1532" s="23" t="s">
        <v>2501</v>
      </c>
      <c r="AL1532" s="23" t="s">
        <v>2501</v>
      </c>
      <c r="AM1532" s="23" t="s">
        <v>2501</v>
      </c>
      <c r="AN1532" s="23" t="s">
        <v>2501</v>
      </c>
      <c r="AO1532" s="30"/>
      <c r="AP1532" t="s">
        <v>2500</v>
      </c>
      <c r="AQ1532" t="s">
        <v>4040</v>
      </c>
      <c r="AR1532">
        <v>19495</v>
      </c>
      <c r="AS1532" s="2">
        <v>43831</v>
      </c>
      <c r="AT1532" s="2" t="s">
        <v>4041</v>
      </c>
    </row>
    <row r="1533" spans="1:46" x14ac:dyDescent="0.25">
      <c r="A1533" t="s">
        <v>6185</v>
      </c>
      <c r="B1533" s="23" t="s">
        <v>807</v>
      </c>
      <c r="C1533" s="28" t="s">
        <v>6100</v>
      </c>
      <c r="D1533" s="27" t="s">
        <v>6100</v>
      </c>
      <c r="E1533" t="s">
        <v>2495</v>
      </c>
      <c r="F1533" t="s">
        <v>2495</v>
      </c>
      <c r="G1533" t="s">
        <v>2495</v>
      </c>
      <c r="H1533" t="s">
        <v>2495</v>
      </c>
      <c r="I1533" t="s">
        <v>2496</v>
      </c>
      <c r="J1533" s="23" t="s">
        <v>4036</v>
      </c>
      <c r="K1533" s="23" t="s">
        <v>2505</v>
      </c>
      <c r="L1533" s="23" t="s">
        <v>2499</v>
      </c>
      <c r="M1533" s="2">
        <v>43831</v>
      </c>
      <c r="N1533" s="30"/>
      <c r="O1533" s="30"/>
      <c r="P1533" s="30"/>
      <c r="V1533" t="s">
        <v>40</v>
      </c>
      <c r="W1533" t="s">
        <v>40</v>
      </c>
      <c r="X1533" t="s">
        <v>2502</v>
      </c>
      <c r="Y1533" t="s">
        <v>2503</v>
      </c>
      <c r="Z1533" s="23" t="s">
        <v>2504</v>
      </c>
      <c r="AA1533" s="23" t="s">
        <v>4033</v>
      </c>
      <c r="AB1533" s="23" t="s">
        <v>2506</v>
      </c>
      <c r="AC1533" s="23"/>
      <c r="AD1533" s="23"/>
      <c r="AE1533" s="23"/>
      <c r="AF1533" s="23" t="s">
        <v>40</v>
      </c>
      <c r="AG1533" s="23" t="s">
        <v>4037</v>
      </c>
      <c r="AH1533" s="23" t="s">
        <v>41</v>
      </c>
      <c r="AI1533" s="23" t="s">
        <v>4038</v>
      </c>
      <c r="AJ1533" s="23" t="s">
        <v>4039</v>
      </c>
      <c r="AK1533" s="23" t="s">
        <v>2501</v>
      </c>
      <c r="AL1533" s="23" t="s">
        <v>2501</v>
      </c>
      <c r="AM1533" s="23" t="s">
        <v>2501</v>
      </c>
      <c r="AN1533" s="23" t="s">
        <v>2501</v>
      </c>
      <c r="AO1533" s="30"/>
      <c r="AP1533" t="s">
        <v>2500</v>
      </c>
      <c r="AQ1533" t="s">
        <v>4040</v>
      </c>
      <c r="AR1533">
        <v>19495</v>
      </c>
      <c r="AS1533" s="2">
        <v>43831</v>
      </c>
      <c r="AT1533" s="2" t="s">
        <v>4041</v>
      </c>
    </row>
    <row r="1534" spans="1:46" x14ac:dyDescent="0.25">
      <c r="A1534" t="s">
        <v>6186</v>
      </c>
      <c r="B1534" s="23" t="s">
        <v>786</v>
      </c>
      <c r="C1534" s="28" t="s">
        <v>6057</v>
      </c>
      <c r="D1534" s="26" t="s">
        <v>6057</v>
      </c>
      <c r="E1534" t="s">
        <v>2495</v>
      </c>
      <c r="F1534" t="s">
        <v>2495</v>
      </c>
      <c r="G1534" t="s">
        <v>2495</v>
      </c>
      <c r="H1534" t="s">
        <v>2495</v>
      </c>
      <c r="I1534" t="s">
        <v>2496</v>
      </c>
      <c r="J1534" s="23" t="s">
        <v>4036</v>
      </c>
      <c r="K1534" s="23" t="s">
        <v>2505</v>
      </c>
      <c r="L1534" s="23" t="s">
        <v>2499</v>
      </c>
      <c r="M1534" s="2">
        <v>43831</v>
      </c>
      <c r="N1534" s="30"/>
      <c r="O1534" s="30"/>
      <c r="P1534" s="30"/>
      <c r="V1534" t="s">
        <v>40</v>
      </c>
      <c r="W1534" t="s">
        <v>40</v>
      </c>
      <c r="X1534" t="s">
        <v>2502</v>
      </c>
      <c r="Y1534" t="s">
        <v>2503</v>
      </c>
      <c r="Z1534" s="23" t="s">
        <v>2504</v>
      </c>
      <c r="AA1534" s="23" t="s">
        <v>4033</v>
      </c>
      <c r="AB1534" s="23" t="s">
        <v>2506</v>
      </c>
      <c r="AC1534" s="23"/>
      <c r="AD1534" s="23"/>
      <c r="AE1534" s="23"/>
      <c r="AF1534" s="23" t="s">
        <v>40</v>
      </c>
      <c r="AG1534" s="23" t="s">
        <v>4037</v>
      </c>
      <c r="AH1534" s="23" t="s">
        <v>41</v>
      </c>
      <c r="AI1534" s="23" t="s">
        <v>4038</v>
      </c>
      <c r="AJ1534" s="23" t="s">
        <v>4039</v>
      </c>
      <c r="AK1534" s="23" t="s">
        <v>2501</v>
      </c>
      <c r="AL1534" s="23" t="s">
        <v>2501</v>
      </c>
      <c r="AM1534" s="23" t="s">
        <v>2501</v>
      </c>
      <c r="AN1534" s="23" t="s">
        <v>2501</v>
      </c>
      <c r="AO1534" s="30"/>
      <c r="AP1534" t="s">
        <v>2500</v>
      </c>
      <c r="AQ1534" t="s">
        <v>4040</v>
      </c>
      <c r="AR1534">
        <v>19495</v>
      </c>
      <c r="AS1534" s="2">
        <v>43831</v>
      </c>
      <c r="AT1534" s="2" t="s">
        <v>4041</v>
      </c>
    </row>
    <row r="1535" spans="1:46" x14ac:dyDescent="0.25">
      <c r="A1535" t="s">
        <v>6187</v>
      </c>
      <c r="B1535" s="23" t="s">
        <v>854</v>
      </c>
      <c r="C1535" s="27" t="s">
        <v>6188</v>
      </c>
      <c r="D1535" s="27" t="s">
        <v>6188</v>
      </c>
      <c r="E1535" t="s">
        <v>2495</v>
      </c>
      <c r="F1535" t="s">
        <v>2495</v>
      </c>
      <c r="G1535" t="s">
        <v>2495</v>
      </c>
      <c r="H1535" t="s">
        <v>2495</v>
      </c>
      <c r="I1535" t="s">
        <v>2496</v>
      </c>
      <c r="J1535" s="23" t="s">
        <v>4036</v>
      </c>
      <c r="K1535" s="23" t="s">
        <v>2505</v>
      </c>
      <c r="L1535" s="23" t="s">
        <v>2499</v>
      </c>
      <c r="M1535" s="2">
        <v>43831</v>
      </c>
      <c r="N1535" s="30"/>
      <c r="O1535" s="30"/>
      <c r="P1535" s="30"/>
      <c r="V1535" t="s">
        <v>40</v>
      </c>
      <c r="W1535" t="s">
        <v>40</v>
      </c>
      <c r="X1535" t="s">
        <v>2502</v>
      </c>
      <c r="Y1535" t="s">
        <v>2503</v>
      </c>
      <c r="Z1535" s="23" t="s">
        <v>2504</v>
      </c>
      <c r="AA1535" s="23" t="s">
        <v>4033</v>
      </c>
      <c r="AB1535" s="23" t="s">
        <v>2506</v>
      </c>
      <c r="AC1535" s="23"/>
      <c r="AD1535" s="23"/>
      <c r="AE1535" s="23"/>
      <c r="AF1535" s="23" t="s">
        <v>40</v>
      </c>
      <c r="AG1535" s="23" t="s">
        <v>4037</v>
      </c>
      <c r="AH1535" s="23" t="s">
        <v>41</v>
      </c>
      <c r="AI1535" s="23" t="s">
        <v>4038</v>
      </c>
      <c r="AJ1535" s="23" t="s">
        <v>4039</v>
      </c>
      <c r="AK1535" s="23" t="s">
        <v>2501</v>
      </c>
      <c r="AL1535" s="23" t="s">
        <v>2501</v>
      </c>
      <c r="AM1535" s="23" t="s">
        <v>2501</v>
      </c>
      <c r="AN1535" s="23" t="s">
        <v>2501</v>
      </c>
      <c r="AO1535" s="30"/>
      <c r="AP1535" t="s">
        <v>2500</v>
      </c>
      <c r="AQ1535" t="s">
        <v>4040</v>
      </c>
      <c r="AR1535">
        <v>19495</v>
      </c>
      <c r="AS1535" s="2">
        <v>43831</v>
      </c>
      <c r="AT1535" s="2" t="s">
        <v>4041</v>
      </c>
    </row>
    <row r="1536" spans="1:46" x14ac:dyDescent="0.25">
      <c r="A1536" t="s">
        <v>6189</v>
      </c>
      <c r="B1536" s="23" t="s">
        <v>855</v>
      </c>
      <c r="C1536" s="26" t="s">
        <v>6190</v>
      </c>
      <c r="D1536" s="26" t="s">
        <v>6190</v>
      </c>
      <c r="E1536" t="s">
        <v>2495</v>
      </c>
      <c r="F1536" t="s">
        <v>2495</v>
      </c>
      <c r="G1536" t="s">
        <v>2495</v>
      </c>
      <c r="H1536" t="s">
        <v>2495</v>
      </c>
      <c r="I1536" t="s">
        <v>2496</v>
      </c>
      <c r="J1536" s="23" t="s">
        <v>4036</v>
      </c>
      <c r="K1536" s="23" t="s">
        <v>2505</v>
      </c>
      <c r="L1536" s="23" t="s">
        <v>2499</v>
      </c>
      <c r="M1536" s="2">
        <v>43831</v>
      </c>
      <c r="N1536" s="30"/>
      <c r="O1536" s="30"/>
      <c r="P1536" s="30"/>
      <c r="V1536" t="s">
        <v>40</v>
      </c>
      <c r="W1536" t="s">
        <v>40</v>
      </c>
      <c r="X1536" t="s">
        <v>2502</v>
      </c>
      <c r="Y1536" t="s">
        <v>2503</v>
      </c>
      <c r="Z1536" s="23" t="s">
        <v>2504</v>
      </c>
      <c r="AA1536" s="23" t="s">
        <v>4033</v>
      </c>
      <c r="AB1536" s="23" t="s">
        <v>2506</v>
      </c>
      <c r="AC1536" s="23"/>
      <c r="AD1536" s="23"/>
      <c r="AE1536" s="23"/>
      <c r="AF1536" s="23" t="s">
        <v>40</v>
      </c>
      <c r="AG1536" s="23" t="s">
        <v>4037</v>
      </c>
      <c r="AH1536" s="23" t="s">
        <v>41</v>
      </c>
      <c r="AI1536" s="23" t="s">
        <v>4038</v>
      </c>
      <c r="AJ1536" s="23" t="s">
        <v>4039</v>
      </c>
      <c r="AK1536" s="23" t="s">
        <v>2501</v>
      </c>
      <c r="AL1536" s="23" t="s">
        <v>2501</v>
      </c>
      <c r="AM1536" s="23" t="s">
        <v>2501</v>
      </c>
      <c r="AN1536" s="23" t="s">
        <v>2501</v>
      </c>
      <c r="AO1536" s="30"/>
      <c r="AP1536" t="s">
        <v>2500</v>
      </c>
      <c r="AQ1536" t="s">
        <v>4040</v>
      </c>
      <c r="AR1536">
        <v>19495</v>
      </c>
      <c r="AS1536" s="2">
        <v>43831</v>
      </c>
      <c r="AT1536" s="2" t="s">
        <v>4041</v>
      </c>
    </row>
    <row r="1537" spans="1:46" x14ac:dyDescent="0.25">
      <c r="A1537" t="s">
        <v>6191</v>
      </c>
      <c r="B1537" s="23" t="s">
        <v>826</v>
      </c>
      <c r="C1537" s="28" t="s">
        <v>6132</v>
      </c>
      <c r="D1537" s="27" t="s">
        <v>6132</v>
      </c>
      <c r="E1537" t="s">
        <v>2495</v>
      </c>
      <c r="F1537" t="s">
        <v>2495</v>
      </c>
      <c r="G1537" t="s">
        <v>2495</v>
      </c>
      <c r="H1537" t="s">
        <v>2495</v>
      </c>
      <c r="I1537" t="s">
        <v>2496</v>
      </c>
      <c r="J1537" s="23" t="s">
        <v>4036</v>
      </c>
      <c r="K1537" s="23" t="s">
        <v>2505</v>
      </c>
      <c r="L1537" s="23" t="s">
        <v>2499</v>
      </c>
      <c r="M1537" s="2">
        <v>43831</v>
      </c>
      <c r="N1537" s="30"/>
      <c r="O1537" s="30"/>
      <c r="P1537" s="30"/>
      <c r="V1537" t="s">
        <v>40</v>
      </c>
      <c r="W1537" t="s">
        <v>40</v>
      </c>
      <c r="X1537" t="s">
        <v>2502</v>
      </c>
      <c r="Y1537" t="s">
        <v>2503</v>
      </c>
      <c r="Z1537" s="23" t="s">
        <v>2504</v>
      </c>
      <c r="AA1537" s="23" t="s">
        <v>4033</v>
      </c>
      <c r="AB1537" s="23" t="s">
        <v>2506</v>
      </c>
      <c r="AC1537" s="23"/>
      <c r="AD1537" s="23"/>
      <c r="AE1537" s="23"/>
      <c r="AF1537" s="23" t="s">
        <v>40</v>
      </c>
      <c r="AG1537" s="23" t="s">
        <v>4037</v>
      </c>
      <c r="AH1537" s="23" t="s">
        <v>41</v>
      </c>
      <c r="AI1537" s="23" t="s">
        <v>4038</v>
      </c>
      <c r="AJ1537" s="23" t="s">
        <v>4039</v>
      </c>
      <c r="AK1537" s="23" t="s">
        <v>2501</v>
      </c>
      <c r="AL1537" s="23" t="s">
        <v>2501</v>
      </c>
      <c r="AM1537" s="23" t="s">
        <v>2501</v>
      </c>
      <c r="AN1537" s="23" t="s">
        <v>2501</v>
      </c>
      <c r="AO1537" s="30"/>
      <c r="AP1537" t="s">
        <v>2500</v>
      </c>
      <c r="AQ1537" t="s">
        <v>4040</v>
      </c>
      <c r="AR1537">
        <v>19495</v>
      </c>
      <c r="AS1537" s="2">
        <v>43831</v>
      </c>
      <c r="AT1537" s="2" t="s">
        <v>4041</v>
      </c>
    </row>
    <row r="1538" spans="1:46" x14ac:dyDescent="0.25">
      <c r="A1538" t="s">
        <v>6192</v>
      </c>
      <c r="B1538" s="23" t="s">
        <v>590</v>
      </c>
      <c r="C1538" s="28" t="s">
        <v>5006</v>
      </c>
      <c r="D1538" s="26" t="s">
        <v>5006</v>
      </c>
      <c r="E1538" t="s">
        <v>2495</v>
      </c>
      <c r="F1538" t="s">
        <v>2495</v>
      </c>
      <c r="G1538" t="s">
        <v>2495</v>
      </c>
      <c r="H1538" t="s">
        <v>2495</v>
      </c>
      <c r="I1538" t="s">
        <v>2496</v>
      </c>
      <c r="J1538" s="23" t="s">
        <v>4036</v>
      </c>
      <c r="K1538" s="23" t="s">
        <v>2505</v>
      </c>
      <c r="L1538" s="23" t="s">
        <v>2499</v>
      </c>
      <c r="M1538" s="2">
        <v>43831</v>
      </c>
      <c r="N1538" s="30"/>
      <c r="O1538" s="30"/>
      <c r="P1538" s="30"/>
      <c r="V1538" t="s">
        <v>40</v>
      </c>
      <c r="W1538" t="s">
        <v>40</v>
      </c>
      <c r="X1538" t="s">
        <v>2502</v>
      </c>
      <c r="Y1538" t="s">
        <v>2503</v>
      </c>
      <c r="Z1538" s="23" t="s">
        <v>2504</v>
      </c>
      <c r="AA1538" s="23" t="s">
        <v>4033</v>
      </c>
      <c r="AB1538" s="23" t="s">
        <v>2506</v>
      </c>
      <c r="AC1538" s="23"/>
      <c r="AD1538" s="23"/>
      <c r="AE1538" s="23"/>
      <c r="AF1538" s="23" t="s">
        <v>40</v>
      </c>
      <c r="AG1538" s="23" t="s">
        <v>4037</v>
      </c>
      <c r="AH1538" s="23" t="s">
        <v>41</v>
      </c>
      <c r="AI1538" s="23" t="s">
        <v>4038</v>
      </c>
      <c r="AJ1538" s="23" t="s">
        <v>4039</v>
      </c>
      <c r="AK1538" s="23" t="s">
        <v>2501</v>
      </c>
      <c r="AL1538" s="23" t="s">
        <v>2501</v>
      </c>
      <c r="AM1538" s="23" t="s">
        <v>2501</v>
      </c>
      <c r="AN1538" s="23" t="s">
        <v>2501</v>
      </c>
      <c r="AO1538" s="30"/>
      <c r="AP1538" t="s">
        <v>2500</v>
      </c>
      <c r="AQ1538" t="s">
        <v>4040</v>
      </c>
      <c r="AR1538">
        <v>19495</v>
      </c>
      <c r="AS1538" s="2">
        <v>43831</v>
      </c>
      <c r="AT1538" s="2" t="s">
        <v>4041</v>
      </c>
    </row>
    <row r="1539" spans="1:46" x14ac:dyDescent="0.25">
      <c r="A1539" t="s">
        <v>6193</v>
      </c>
      <c r="B1539" s="23" t="s">
        <v>856</v>
      </c>
      <c r="C1539" s="27" t="s">
        <v>6194</v>
      </c>
      <c r="D1539" s="27" t="s">
        <v>6194</v>
      </c>
      <c r="E1539" t="s">
        <v>2495</v>
      </c>
      <c r="F1539" t="s">
        <v>2495</v>
      </c>
      <c r="G1539" t="s">
        <v>2495</v>
      </c>
      <c r="H1539" t="s">
        <v>2495</v>
      </c>
      <c r="I1539" t="s">
        <v>2496</v>
      </c>
      <c r="J1539" s="23" t="s">
        <v>4036</v>
      </c>
      <c r="K1539" s="23" t="s">
        <v>2505</v>
      </c>
      <c r="L1539" s="23" t="s">
        <v>2499</v>
      </c>
      <c r="M1539" s="2">
        <v>43831</v>
      </c>
      <c r="N1539" s="30"/>
      <c r="O1539" s="30"/>
      <c r="P1539" s="30"/>
      <c r="V1539" t="s">
        <v>40</v>
      </c>
      <c r="W1539" t="s">
        <v>40</v>
      </c>
      <c r="X1539" t="s">
        <v>2502</v>
      </c>
      <c r="Y1539" t="s">
        <v>2503</v>
      </c>
      <c r="Z1539" s="23" t="s">
        <v>2504</v>
      </c>
      <c r="AA1539" s="23" t="s">
        <v>4033</v>
      </c>
      <c r="AB1539" s="23" t="s">
        <v>2506</v>
      </c>
      <c r="AC1539" s="23"/>
      <c r="AD1539" s="23"/>
      <c r="AE1539" s="23"/>
      <c r="AF1539" s="23" t="s">
        <v>40</v>
      </c>
      <c r="AG1539" s="23" t="s">
        <v>4037</v>
      </c>
      <c r="AH1539" s="23" t="s">
        <v>41</v>
      </c>
      <c r="AI1539" s="23" t="s">
        <v>4038</v>
      </c>
      <c r="AJ1539" s="23" t="s">
        <v>4039</v>
      </c>
      <c r="AK1539" s="23" t="s">
        <v>2501</v>
      </c>
      <c r="AL1539" s="23" t="s">
        <v>2501</v>
      </c>
      <c r="AM1539" s="23" t="s">
        <v>2501</v>
      </c>
      <c r="AN1539" s="23" t="s">
        <v>2501</v>
      </c>
      <c r="AO1539" s="30"/>
      <c r="AP1539" t="s">
        <v>2500</v>
      </c>
      <c r="AQ1539" t="s">
        <v>4040</v>
      </c>
      <c r="AR1539">
        <v>19495</v>
      </c>
      <c r="AS1539" s="2">
        <v>43831</v>
      </c>
      <c r="AT1539" s="2" t="s">
        <v>4041</v>
      </c>
    </row>
    <row r="1540" spans="1:46" x14ac:dyDescent="0.25">
      <c r="A1540" t="s">
        <v>6195</v>
      </c>
      <c r="B1540" s="23" t="s">
        <v>857</v>
      </c>
      <c r="C1540" s="26" t="s">
        <v>6196</v>
      </c>
      <c r="D1540" s="26" t="s">
        <v>6196</v>
      </c>
      <c r="E1540" t="s">
        <v>2495</v>
      </c>
      <c r="F1540" t="s">
        <v>2495</v>
      </c>
      <c r="G1540" t="s">
        <v>2495</v>
      </c>
      <c r="H1540" t="s">
        <v>2495</v>
      </c>
      <c r="I1540" t="s">
        <v>2496</v>
      </c>
      <c r="J1540" s="23" t="s">
        <v>4036</v>
      </c>
      <c r="K1540" s="23" t="s">
        <v>2505</v>
      </c>
      <c r="L1540" s="23" t="s">
        <v>2499</v>
      </c>
      <c r="M1540" s="2">
        <v>43831</v>
      </c>
      <c r="N1540" s="30"/>
      <c r="O1540" s="30"/>
      <c r="P1540" s="30"/>
      <c r="V1540" t="s">
        <v>40</v>
      </c>
      <c r="W1540" t="s">
        <v>40</v>
      </c>
      <c r="X1540" t="s">
        <v>2502</v>
      </c>
      <c r="Y1540" t="s">
        <v>2503</v>
      </c>
      <c r="Z1540" s="23" t="s">
        <v>2504</v>
      </c>
      <c r="AA1540" s="23" t="s">
        <v>4033</v>
      </c>
      <c r="AB1540" s="23" t="s">
        <v>2506</v>
      </c>
      <c r="AC1540" s="23"/>
      <c r="AD1540" s="23"/>
      <c r="AE1540" s="23"/>
      <c r="AF1540" s="23" t="s">
        <v>40</v>
      </c>
      <c r="AG1540" s="23" t="s">
        <v>4037</v>
      </c>
      <c r="AH1540" s="23" t="s">
        <v>41</v>
      </c>
      <c r="AI1540" s="23" t="s">
        <v>4038</v>
      </c>
      <c r="AJ1540" s="23" t="s">
        <v>4039</v>
      </c>
      <c r="AK1540" s="23" t="s">
        <v>2501</v>
      </c>
      <c r="AL1540" s="23" t="s">
        <v>2501</v>
      </c>
      <c r="AM1540" s="23" t="s">
        <v>2501</v>
      </c>
      <c r="AN1540" s="23" t="s">
        <v>2501</v>
      </c>
      <c r="AO1540" s="30"/>
      <c r="AP1540" t="s">
        <v>2500</v>
      </c>
      <c r="AQ1540" t="s">
        <v>4040</v>
      </c>
      <c r="AR1540">
        <v>19495</v>
      </c>
      <c r="AS1540" s="2">
        <v>43831</v>
      </c>
      <c r="AT1540" s="2" t="s">
        <v>4041</v>
      </c>
    </row>
    <row r="1541" spans="1:46" x14ac:dyDescent="0.25">
      <c r="A1541" t="s">
        <v>6197</v>
      </c>
      <c r="B1541" s="23" t="s">
        <v>858</v>
      </c>
      <c r="C1541" s="27" t="s">
        <v>6198</v>
      </c>
      <c r="D1541" s="27" t="s">
        <v>6198</v>
      </c>
      <c r="E1541" t="s">
        <v>2495</v>
      </c>
      <c r="F1541" t="s">
        <v>2495</v>
      </c>
      <c r="G1541" t="s">
        <v>2495</v>
      </c>
      <c r="H1541" t="s">
        <v>2495</v>
      </c>
      <c r="I1541" t="s">
        <v>2496</v>
      </c>
      <c r="J1541" s="23" t="s">
        <v>4036</v>
      </c>
      <c r="K1541" s="23" t="s">
        <v>2505</v>
      </c>
      <c r="L1541" s="23" t="s">
        <v>2499</v>
      </c>
      <c r="M1541" s="2">
        <v>43831</v>
      </c>
      <c r="N1541" s="30"/>
      <c r="O1541" s="30"/>
      <c r="P1541" s="30"/>
      <c r="V1541" t="s">
        <v>40</v>
      </c>
      <c r="W1541" t="s">
        <v>40</v>
      </c>
      <c r="X1541" t="s">
        <v>2502</v>
      </c>
      <c r="Y1541" t="s">
        <v>2503</v>
      </c>
      <c r="Z1541" s="23" t="s">
        <v>2504</v>
      </c>
      <c r="AA1541" s="23" t="s">
        <v>4033</v>
      </c>
      <c r="AB1541" s="23" t="s">
        <v>2506</v>
      </c>
      <c r="AC1541" s="23"/>
      <c r="AD1541" s="23"/>
      <c r="AE1541" s="23"/>
      <c r="AF1541" s="23" t="s">
        <v>40</v>
      </c>
      <c r="AG1541" s="23" t="s">
        <v>4037</v>
      </c>
      <c r="AH1541" s="23" t="s">
        <v>41</v>
      </c>
      <c r="AI1541" s="23" t="s">
        <v>4038</v>
      </c>
      <c r="AJ1541" s="23" t="s">
        <v>4039</v>
      </c>
      <c r="AK1541" s="23" t="s">
        <v>2501</v>
      </c>
      <c r="AL1541" s="23" t="s">
        <v>2501</v>
      </c>
      <c r="AM1541" s="23" t="s">
        <v>2501</v>
      </c>
      <c r="AN1541" s="23" t="s">
        <v>2501</v>
      </c>
      <c r="AO1541" s="30"/>
      <c r="AP1541" t="s">
        <v>2500</v>
      </c>
      <c r="AQ1541" t="s">
        <v>4040</v>
      </c>
      <c r="AR1541">
        <v>19495</v>
      </c>
      <c r="AS1541" s="2">
        <v>43831</v>
      </c>
      <c r="AT1541" s="2" t="s">
        <v>4041</v>
      </c>
    </row>
    <row r="1542" spans="1:46" x14ac:dyDescent="0.25">
      <c r="A1542" t="s">
        <v>6199</v>
      </c>
      <c r="B1542" s="23" t="s">
        <v>860</v>
      </c>
      <c r="C1542" s="26" t="s">
        <v>6200</v>
      </c>
      <c r="D1542" s="26" t="s">
        <v>6200</v>
      </c>
      <c r="E1542" t="s">
        <v>2495</v>
      </c>
      <c r="F1542" t="s">
        <v>2495</v>
      </c>
      <c r="G1542" t="s">
        <v>2495</v>
      </c>
      <c r="H1542" t="s">
        <v>2495</v>
      </c>
      <c r="I1542" t="s">
        <v>2496</v>
      </c>
      <c r="J1542" s="23" t="s">
        <v>4036</v>
      </c>
      <c r="K1542" s="23" t="s">
        <v>2505</v>
      </c>
      <c r="L1542" s="23" t="s">
        <v>2499</v>
      </c>
      <c r="M1542" s="2">
        <v>43831</v>
      </c>
      <c r="N1542" s="30"/>
      <c r="O1542" s="30"/>
      <c r="P1542" s="30"/>
      <c r="V1542" t="s">
        <v>40</v>
      </c>
      <c r="W1542" t="s">
        <v>40</v>
      </c>
      <c r="X1542" t="s">
        <v>2502</v>
      </c>
      <c r="Y1542" t="s">
        <v>2503</v>
      </c>
      <c r="Z1542" s="23" t="s">
        <v>2504</v>
      </c>
      <c r="AA1542" s="23" t="s">
        <v>4033</v>
      </c>
      <c r="AB1542" s="23" t="s">
        <v>2506</v>
      </c>
      <c r="AC1542" s="23"/>
      <c r="AD1542" s="23"/>
      <c r="AE1542" s="23"/>
      <c r="AF1542" s="23" t="s">
        <v>40</v>
      </c>
      <c r="AG1542" s="23" t="s">
        <v>4037</v>
      </c>
      <c r="AH1542" s="23" t="s">
        <v>41</v>
      </c>
      <c r="AI1542" s="23" t="s">
        <v>4038</v>
      </c>
      <c r="AJ1542" s="23" t="s">
        <v>4039</v>
      </c>
      <c r="AK1542" s="23" t="s">
        <v>2501</v>
      </c>
      <c r="AL1542" s="23" t="s">
        <v>2501</v>
      </c>
      <c r="AM1542" s="23" t="s">
        <v>2501</v>
      </c>
      <c r="AN1542" s="23" t="s">
        <v>2501</v>
      </c>
      <c r="AO1542" s="30"/>
      <c r="AP1542" t="s">
        <v>2500</v>
      </c>
      <c r="AQ1542" t="s">
        <v>4040</v>
      </c>
      <c r="AR1542">
        <v>19495</v>
      </c>
      <c r="AS1542" s="2">
        <v>43831</v>
      </c>
      <c r="AT1542" s="2" t="s">
        <v>4041</v>
      </c>
    </row>
    <row r="1543" spans="1:46" x14ac:dyDescent="0.25">
      <c r="A1543" t="s">
        <v>6201</v>
      </c>
      <c r="B1543" s="23" t="s">
        <v>861</v>
      </c>
      <c r="C1543" s="27" t="s">
        <v>6202</v>
      </c>
      <c r="D1543" s="27" t="s">
        <v>6202</v>
      </c>
      <c r="E1543" t="s">
        <v>2495</v>
      </c>
      <c r="F1543" t="s">
        <v>2495</v>
      </c>
      <c r="G1543" t="s">
        <v>2495</v>
      </c>
      <c r="H1543" t="s">
        <v>2495</v>
      </c>
      <c r="I1543" t="s">
        <v>2496</v>
      </c>
      <c r="J1543" s="23" t="s">
        <v>4036</v>
      </c>
      <c r="K1543" s="23" t="s">
        <v>2505</v>
      </c>
      <c r="L1543" s="23" t="s">
        <v>2499</v>
      </c>
      <c r="M1543" s="2">
        <v>43831</v>
      </c>
      <c r="N1543" s="30"/>
      <c r="O1543" s="30"/>
      <c r="P1543" s="30"/>
      <c r="V1543" t="s">
        <v>40</v>
      </c>
      <c r="W1543" t="s">
        <v>40</v>
      </c>
      <c r="X1543" t="s">
        <v>2502</v>
      </c>
      <c r="Y1543" t="s">
        <v>2503</v>
      </c>
      <c r="Z1543" s="23" t="s">
        <v>2504</v>
      </c>
      <c r="AA1543" s="23" t="s">
        <v>4033</v>
      </c>
      <c r="AB1543" s="23" t="s">
        <v>2506</v>
      </c>
      <c r="AC1543" s="23"/>
      <c r="AD1543" s="23"/>
      <c r="AE1543" s="23"/>
      <c r="AF1543" s="23" t="s">
        <v>40</v>
      </c>
      <c r="AG1543" s="23" t="s">
        <v>4037</v>
      </c>
      <c r="AH1543" s="23" t="s">
        <v>41</v>
      </c>
      <c r="AI1543" s="23" t="s">
        <v>4038</v>
      </c>
      <c r="AJ1543" s="23" t="s">
        <v>4039</v>
      </c>
      <c r="AK1543" s="23" t="s">
        <v>2501</v>
      </c>
      <c r="AL1543" s="23" t="s">
        <v>2501</v>
      </c>
      <c r="AM1543" s="23" t="s">
        <v>2501</v>
      </c>
      <c r="AN1543" s="23" t="s">
        <v>2501</v>
      </c>
      <c r="AO1543" s="30"/>
      <c r="AP1543" t="s">
        <v>2500</v>
      </c>
      <c r="AQ1543" t="s">
        <v>4040</v>
      </c>
      <c r="AR1543">
        <v>19495</v>
      </c>
      <c r="AS1543" s="2">
        <v>43831</v>
      </c>
      <c r="AT1543" s="2" t="s">
        <v>4041</v>
      </c>
    </row>
    <row r="1544" spans="1:46" x14ac:dyDescent="0.25">
      <c r="A1544" t="s">
        <v>6203</v>
      </c>
      <c r="B1544" s="23" t="s">
        <v>862</v>
      </c>
      <c r="C1544" s="26" t="s">
        <v>6204</v>
      </c>
      <c r="D1544" s="26" t="s">
        <v>6204</v>
      </c>
      <c r="E1544" t="s">
        <v>2495</v>
      </c>
      <c r="F1544" t="s">
        <v>2495</v>
      </c>
      <c r="G1544" t="s">
        <v>2495</v>
      </c>
      <c r="H1544" t="s">
        <v>2495</v>
      </c>
      <c r="I1544" t="s">
        <v>2496</v>
      </c>
      <c r="J1544" s="23" t="s">
        <v>4036</v>
      </c>
      <c r="K1544" s="23" t="s">
        <v>2505</v>
      </c>
      <c r="L1544" s="23" t="s">
        <v>2499</v>
      </c>
      <c r="M1544" s="2">
        <v>43831</v>
      </c>
      <c r="N1544" s="30"/>
      <c r="O1544" s="30"/>
      <c r="P1544" s="30"/>
      <c r="V1544" t="s">
        <v>40</v>
      </c>
      <c r="W1544" t="s">
        <v>40</v>
      </c>
      <c r="X1544" t="s">
        <v>2502</v>
      </c>
      <c r="Y1544" t="s">
        <v>2503</v>
      </c>
      <c r="Z1544" s="23" t="s">
        <v>2504</v>
      </c>
      <c r="AA1544" s="23" t="s">
        <v>4033</v>
      </c>
      <c r="AB1544" s="23" t="s">
        <v>2506</v>
      </c>
      <c r="AC1544" s="23"/>
      <c r="AD1544" s="23"/>
      <c r="AE1544" s="23"/>
      <c r="AF1544" s="23" t="s">
        <v>40</v>
      </c>
      <c r="AG1544" s="23" t="s">
        <v>4037</v>
      </c>
      <c r="AH1544" s="23" t="s">
        <v>41</v>
      </c>
      <c r="AI1544" s="23" t="s">
        <v>4038</v>
      </c>
      <c r="AJ1544" s="23" t="s">
        <v>4039</v>
      </c>
      <c r="AK1544" s="23" t="s">
        <v>2501</v>
      </c>
      <c r="AL1544" s="23" t="s">
        <v>2501</v>
      </c>
      <c r="AM1544" s="23" t="s">
        <v>2501</v>
      </c>
      <c r="AN1544" s="23" t="s">
        <v>2501</v>
      </c>
      <c r="AO1544" s="30"/>
      <c r="AP1544" t="s">
        <v>2500</v>
      </c>
      <c r="AQ1544" t="s">
        <v>4040</v>
      </c>
      <c r="AR1544">
        <v>19495</v>
      </c>
      <c r="AS1544" s="2">
        <v>43831</v>
      </c>
      <c r="AT1544" s="2" t="s">
        <v>4041</v>
      </c>
    </row>
    <row r="1545" spans="1:46" x14ac:dyDescent="0.25">
      <c r="A1545" t="s">
        <v>6205</v>
      </c>
      <c r="B1545" s="23" t="s">
        <v>863</v>
      </c>
      <c r="C1545" s="27" t="s">
        <v>6206</v>
      </c>
      <c r="D1545" s="27" t="s">
        <v>6206</v>
      </c>
      <c r="E1545" t="s">
        <v>2495</v>
      </c>
      <c r="F1545" t="s">
        <v>2495</v>
      </c>
      <c r="G1545" t="s">
        <v>2495</v>
      </c>
      <c r="H1545" t="s">
        <v>2495</v>
      </c>
      <c r="I1545" t="s">
        <v>2496</v>
      </c>
      <c r="J1545" s="23" t="s">
        <v>4036</v>
      </c>
      <c r="K1545" s="23" t="s">
        <v>2505</v>
      </c>
      <c r="L1545" s="23" t="s">
        <v>2499</v>
      </c>
      <c r="M1545" s="2">
        <v>43831</v>
      </c>
      <c r="N1545" s="30"/>
      <c r="O1545" s="30"/>
      <c r="P1545" s="30"/>
      <c r="V1545" t="s">
        <v>40</v>
      </c>
      <c r="W1545" t="s">
        <v>40</v>
      </c>
      <c r="X1545" t="s">
        <v>2502</v>
      </c>
      <c r="Y1545" t="s">
        <v>2503</v>
      </c>
      <c r="Z1545" s="23" t="s">
        <v>2504</v>
      </c>
      <c r="AA1545" s="23" t="s">
        <v>4033</v>
      </c>
      <c r="AB1545" s="23" t="s">
        <v>2506</v>
      </c>
      <c r="AC1545" s="23"/>
      <c r="AD1545" s="23"/>
      <c r="AE1545" s="23"/>
      <c r="AF1545" s="23" t="s">
        <v>40</v>
      </c>
      <c r="AG1545" s="23" t="s">
        <v>4037</v>
      </c>
      <c r="AH1545" s="23" t="s">
        <v>41</v>
      </c>
      <c r="AI1545" s="23" t="s">
        <v>4038</v>
      </c>
      <c r="AJ1545" s="23" t="s">
        <v>4039</v>
      </c>
      <c r="AK1545" s="23" t="s">
        <v>2501</v>
      </c>
      <c r="AL1545" s="23" t="s">
        <v>2501</v>
      </c>
      <c r="AM1545" s="23" t="s">
        <v>2501</v>
      </c>
      <c r="AN1545" s="23" t="s">
        <v>2501</v>
      </c>
      <c r="AO1545" s="30"/>
      <c r="AP1545" t="s">
        <v>2500</v>
      </c>
      <c r="AQ1545" t="s">
        <v>4040</v>
      </c>
      <c r="AR1545">
        <v>19495</v>
      </c>
      <c r="AS1545" s="2">
        <v>43831</v>
      </c>
      <c r="AT1545" s="2" t="s">
        <v>4041</v>
      </c>
    </row>
    <row r="1546" spans="1:46" x14ac:dyDescent="0.25">
      <c r="A1546" t="s">
        <v>6207</v>
      </c>
      <c r="B1546" s="23" t="s">
        <v>864</v>
      </c>
      <c r="C1546" s="26" t="s">
        <v>6208</v>
      </c>
      <c r="D1546" s="26" t="s">
        <v>6208</v>
      </c>
      <c r="E1546" t="s">
        <v>2495</v>
      </c>
      <c r="F1546" t="s">
        <v>2495</v>
      </c>
      <c r="G1546" t="s">
        <v>2495</v>
      </c>
      <c r="H1546" t="s">
        <v>2495</v>
      </c>
      <c r="I1546" t="s">
        <v>2496</v>
      </c>
      <c r="J1546" s="23" t="s">
        <v>4036</v>
      </c>
      <c r="K1546" s="23" t="s">
        <v>2505</v>
      </c>
      <c r="L1546" s="23" t="s">
        <v>2499</v>
      </c>
      <c r="M1546" s="2">
        <v>43831</v>
      </c>
      <c r="N1546" s="30"/>
      <c r="O1546" s="30"/>
      <c r="P1546" s="30"/>
      <c r="V1546" t="s">
        <v>40</v>
      </c>
      <c r="W1546" t="s">
        <v>40</v>
      </c>
      <c r="X1546" t="s">
        <v>2502</v>
      </c>
      <c r="Y1546" t="s">
        <v>2503</v>
      </c>
      <c r="Z1546" s="23" t="s">
        <v>2504</v>
      </c>
      <c r="AA1546" s="23" t="s">
        <v>4033</v>
      </c>
      <c r="AB1546" s="23" t="s">
        <v>2506</v>
      </c>
      <c r="AC1546" s="23"/>
      <c r="AD1546" s="23"/>
      <c r="AE1546" s="23"/>
      <c r="AF1546" s="23" t="s">
        <v>40</v>
      </c>
      <c r="AG1546" s="23" t="s">
        <v>4037</v>
      </c>
      <c r="AH1546" s="23" t="s">
        <v>41</v>
      </c>
      <c r="AI1546" s="23" t="s">
        <v>4038</v>
      </c>
      <c r="AJ1546" s="23" t="s">
        <v>4039</v>
      </c>
      <c r="AK1546" s="23" t="s">
        <v>2501</v>
      </c>
      <c r="AL1546" s="23" t="s">
        <v>2501</v>
      </c>
      <c r="AM1546" s="23" t="s">
        <v>2501</v>
      </c>
      <c r="AN1546" s="23" t="s">
        <v>2501</v>
      </c>
      <c r="AO1546" s="30"/>
      <c r="AP1546" t="s">
        <v>2500</v>
      </c>
      <c r="AQ1546" t="s">
        <v>4040</v>
      </c>
      <c r="AR1546">
        <v>19495</v>
      </c>
      <c r="AS1546" s="2">
        <v>43831</v>
      </c>
      <c r="AT1546" s="2" t="s">
        <v>4041</v>
      </c>
    </row>
    <row r="1547" spans="1:46" x14ac:dyDescent="0.25">
      <c r="A1547" t="s">
        <v>6209</v>
      </c>
      <c r="B1547" s="23" t="s">
        <v>865</v>
      </c>
      <c r="C1547" s="27" t="s">
        <v>6210</v>
      </c>
      <c r="D1547" s="27" t="s">
        <v>6210</v>
      </c>
      <c r="E1547" t="s">
        <v>2495</v>
      </c>
      <c r="F1547" t="s">
        <v>2495</v>
      </c>
      <c r="G1547" t="s">
        <v>2495</v>
      </c>
      <c r="H1547" t="s">
        <v>2495</v>
      </c>
      <c r="I1547" t="s">
        <v>2496</v>
      </c>
      <c r="J1547" s="23" t="s">
        <v>4036</v>
      </c>
      <c r="K1547" s="23" t="s">
        <v>2505</v>
      </c>
      <c r="L1547" s="23" t="s">
        <v>2499</v>
      </c>
      <c r="M1547" s="2">
        <v>43831</v>
      </c>
      <c r="N1547" s="30"/>
      <c r="O1547" s="30"/>
      <c r="P1547" s="30"/>
      <c r="V1547" t="s">
        <v>40</v>
      </c>
      <c r="W1547" t="s">
        <v>40</v>
      </c>
      <c r="X1547" t="s">
        <v>2502</v>
      </c>
      <c r="Y1547" t="s">
        <v>2503</v>
      </c>
      <c r="Z1547" s="23" t="s">
        <v>2504</v>
      </c>
      <c r="AA1547" s="23" t="s">
        <v>4033</v>
      </c>
      <c r="AB1547" s="23" t="s">
        <v>2506</v>
      </c>
      <c r="AC1547" s="23"/>
      <c r="AD1547" s="23"/>
      <c r="AE1547" s="23"/>
      <c r="AF1547" s="23" t="s">
        <v>40</v>
      </c>
      <c r="AG1547" s="23" t="s">
        <v>4037</v>
      </c>
      <c r="AH1547" s="23" t="s">
        <v>41</v>
      </c>
      <c r="AI1547" s="23" t="s">
        <v>4038</v>
      </c>
      <c r="AJ1547" s="23" t="s">
        <v>4039</v>
      </c>
      <c r="AK1547" s="23" t="s">
        <v>2501</v>
      </c>
      <c r="AL1547" s="23" t="s">
        <v>2501</v>
      </c>
      <c r="AM1547" s="23" t="s">
        <v>2501</v>
      </c>
      <c r="AN1547" s="23" t="s">
        <v>2501</v>
      </c>
      <c r="AO1547" s="30"/>
      <c r="AP1547" t="s">
        <v>2500</v>
      </c>
      <c r="AQ1547" t="s">
        <v>4040</v>
      </c>
      <c r="AR1547">
        <v>19495</v>
      </c>
      <c r="AS1547" s="2">
        <v>43831</v>
      </c>
      <c r="AT1547" s="2" t="s">
        <v>4041</v>
      </c>
    </row>
    <row r="1548" spans="1:46" x14ac:dyDescent="0.25">
      <c r="A1548" t="s">
        <v>6211</v>
      </c>
      <c r="B1548" s="23" t="s">
        <v>866</v>
      </c>
      <c r="C1548" s="26" t="s">
        <v>6212</v>
      </c>
      <c r="D1548" s="26" t="s">
        <v>6212</v>
      </c>
      <c r="E1548" t="s">
        <v>2495</v>
      </c>
      <c r="F1548" t="s">
        <v>2495</v>
      </c>
      <c r="G1548" t="s">
        <v>2495</v>
      </c>
      <c r="H1548" t="s">
        <v>2495</v>
      </c>
      <c r="I1548" t="s">
        <v>2496</v>
      </c>
      <c r="J1548" s="23" t="s">
        <v>4036</v>
      </c>
      <c r="K1548" s="23" t="s">
        <v>2505</v>
      </c>
      <c r="L1548" s="23" t="s">
        <v>2499</v>
      </c>
      <c r="M1548" s="2">
        <v>43831</v>
      </c>
      <c r="N1548" s="30"/>
      <c r="O1548" s="30"/>
      <c r="P1548" s="30"/>
      <c r="V1548" t="s">
        <v>40</v>
      </c>
      <c r="W1548" t="s">
        <v>40</v>
      </c>
      <c r="X1548" t="s">
        <v>2502</v>
      </c>
      <c r="Y1548" t="s">
        <v>2503</v>
      </c>
      <c r="Z1548" s="23" t="s">
        <v>2504</v>
      </c>
      <c r="AA1548" s="23" t="s">
        <v>4033</v>
      </c>
      <c r="AB1548" s="23" t="s">
        <v>2506</v>
      </c>
      <c r="AC1548" s="23"/>
      <c r="AD1548" s="23"/>
      <c r="AE1548" s="23"/>
      <c r="AF1548" s="23" t="s">
        <v>40</v>
      </c>
      <c r="AG1548" s="23" t="s">
        <v>4037</v>
      </c>
      <c r="AH1548" s="23" t="s">
        <v>41</v>
      </c>
      <c r="AI1548" s="23" t="s">
        <v>4038</v>
      </c>
      <c r="AJ1548" s="23" t="s">
        <v>4039</v>
      </c>
      <c r="AK1548" s="23" t="s">
        <v>2501</v>
      </c>
      <c r="AL1548" s="23" t="s">
        <v>2501</v>
      </c>
      <c r="AM1548" s="23" t="s">
        <v>2501</v>
      </c>
      <c r="AN1548" s="23" t="s">
        <v>2501</v>
      </c>
      <c r="AO1548" s="30"/>
      <c r="AP1548" t="s">
        <v>2500</v>
      </c>
      <c r="AQ1548" t="s">
        <v>4040</v>
      </c>
      <c r="AR1548">
        <v>19495</v>
      </c>
      <c r="AS1548" s="2">
        <v>43831</v>
      </c>
      <c r="AT1548" s="2" t="s">
        <v>4041</v>
      </c>
    </row>
    <row r="1549" spans="1:46" x14ac:dyDescent="0.25">
      <c r="A1549" t="s">
        <v>6213</v>
      </c>
      <c r="B1549" s="23" t="s">
        <v>867</v>
      </c>
      <c r="C1549" s="27" t="s">
        <v>6214</v>
      </c>
      <c r="D1549" s="27" t="s">
        <v>6214</v>
      </c>
      <c r="E1549" t="s">
        <v>2495</v>
      </c>
      <c r="F1549" t="s">
        <v>2495</v>
      </c>
      <c r="G1549" t="s">
        <v>2495</v>
      </c>
      <c r="H1549" t="s">
        <v>2495</v>
      </c>
      <c r="I1549" t="s">
        <v>2496</v>
      </c>
      <c r="J1549" s="23" t="s">
        <v>4036</v>
      </c>
      <c r="K1549" s="23" t="s">
        <v>2505</v>
      </c>
      <c r="L1549" s="23" t="s">
        <v>2499</v>
      </c>
      <c r="M1549" s="2">
        <v>43831</v>
      </c>
      <c r="N1549" s="30"/>
      <c r="O1549" s="30"/>
      <c r="P1549" s="30"/>
      <c r="V1549" t="s">
        <v>40</v>
      </c>
      <c r="W1549" t="s">
        <v>40</v>
      </c>
      <c r="X1549" t="s">
        <v>2502</v>
      </c>
      <c r="Y1549" t="s">
        <v>2503</v>
      </c>
      <c r="Z1549" s="23" t="s">
        <v>2504</v>
      </c>
      <c r="AA1549" s="23" t="s">
        <v>4033</v>
      </c>
      <c r="AB1549" s="23" t="s">
        <v>2506</v>
      </c>
      <c r="AC1549" s="23"/>
      <c r="AD1549" s="23"/>
      <c r="AE1549" s="23"/>
      <c r="AF1549" s="23" t="s">
        <v>40</v>
      </c>
      <c r="AG1549" s="23" t="s">
        <v>4037</v>
      </c>
      <c r="AH1549" s="23" t="s">
        <v>41</v>
      </c>
      <c r="AI1549" s="23" t="s">
        <v>4038</v>
      </c>
      <c r="AJ1549" s="23" t="s">
        <v>4039</v>
      </c>
      <c r="AK1549" s="23" t="s">
        <v>2501</v>
      </c>
      <c r="AL1549" s="23" t="s">
        <v>2501</v>
      </c>
      <c r="AM1549" s="23" t="s">
        <v>2501</v>
      </c>
      <c r="AN1549" s="23" t="s">
        <v>2501</v>
      </c>
      <c r="AO1549" s="30"/>
      <c r="AP1549" t="s">
        <v>2500</v>
      </c>
      <c r="AQ1549" t="s">
        <v>4040</v>
      </c>
      <c r="AR1549">
        <v>19495</v>
      </c>
      <c r="AS1549" s="2">
        <v>43831</v>
      </c>
      <c r="AT1549" s="2" t="s">
        <v>4041</v>
      </c>
    </row>
    <row r="1550" spans="1:46" x14ac:dyDescent="0.25">
      <c r="A1550" t="s">
        <v>6215</v>
      </c>
      <c r="B1550" s="23" t="s">
        <v>868</v>
      </c>
      <c r="C1550" s="26" t="s">
        <v>6216</v>
      </c>
      <c r="D1550" s="26" t="s">
        <v>6216</v>
      </c>
      <c r="E1550" t="s">
        <v>2495</v>
      </c>
      <c r="F1550" t="s">
        <v>2495</v>
      </c>
      <c r="G1550" t="s">
        <v>2495</v>
      </c>
      <c r="H1550" t="s">
        <v>2495</v>
      </c>
      <c r="I1550" t="s">
        <v>2496</v>
      </c>
      <c r="J1550" s="23" t="s">
        <v>4036</v>
      </c>
      <c r="K1550" s="23" t="s">
        <v>2505</v>
      </c>
      <c r="L1550" s="23" t="s">
        <v>2499</v>
      </c>
      <c r="M1550" s="2">
        <v>43831</v>
      </c>
      <c r="N1550" s="30"/>
      <c r="O1550" s="30"/>
      <c r="P1550" s="30"/>
      <c r="V1550" t="s">
        <v>40</v>
      </c>
      <c r="W1550" t="s">
        <v>40</v>
      </c>
      <c r="X1550" t="s">
        <v>2502</v>
      </c>
      <c r="Y1550" t="s">
        <v>2503</v>
      </c>
      <c r="Z1550" s="23" t="s">
        <v>2504</v>
      </c>
      <c r="AA1550" s="23" t="s">
        <v>4033</v>
      </c>
      <c r="AB1550" s="23" t="s">
        <v>2506</v>
      </c>
      <c r="AC1550" s="23"/>
      <c r="AD1550" s="23"/>
      <c r="AE1550" s="23"/>
      <c r="AF1550" s="23" t="s">
        <v>40</v>
      </c>
      <c r="AG1550" s="23" t="s">
        <v>4037</v>
      </c>
      <c r="AH1550" s="23" t="s">
        <v>41</v>
      </c>
      <c r="AI1550" s="23" t="s">
        <v>4038</v>
      </c>
      <c r="AJ1550" s="23" t="s">
        <v>4039</v>
      </c>
      <c r="AK1550" s="23" t="s">
        <v>2501</v>
      </c>
      <c r="AL1550" s="23" t="s">
        <v>2501</v>
      </c>
      <c r="AM1550" s="23" t="s">
        <v>2501</v>
      </c>
      <c r="AN1550" s="23" t="s">
        <v>2501</v>
      </c>
      <c r="AO1550" s="30"/>
      <c r="AP1550" t="s">
        <v>2500</v>
      </c>
      <c r="AQ1550" t="s">
        <v>4040</v>
      </c>
      <c r="AR1550">
        <v>19495</v>
      </c>
      <c r="AS1550" s="2">
        <v>43831</v>
      </c>
      <c r="AT1550" s="2" t="s">
        <v>4041</v>
      </c>
    </row>
    <row r="1551" spans="1:46" x14ac:dyDescent="0.25">
      <c r="A1551" t="s">
        <v>6217</v>
      </c>
      <c r="B1551" s="23" t="s">
        <v>869</v>
      </c>
      <c r="C1551" s="27" t="s">
        <v>6218</v>
      </c>
      <c r="D1551" s="27" t="s">
        <v>6218</v>
      </c>
      <c r="E1551" t="s">
        <v>2495</v>
      </c>
      <c r="F1551" t="s">
        <v>2495</v>
      </c>
      <c r="G1551" t="s">
        <v>2495</v>
      </c>
      <c r="H1551" t="s">
        <v>2495</v>
      </c>
      <c r="I1551" t="s">
        <v>2496</v>
      </c>
      <c r="J1551" s="23" t="s">
        <v>4036</v>
      </c>
      <c r="K1551" s="23" t="s">
        <v>2505</v>
      </c>
      <c r="L1551" s="23" t="s">
        <v>2499</v>
      </c>
      <c r="M1551" s="2">
        <v>43831</v>
      </c>
      <c r="N1551" s="30"/>
      <c r="O1551" s="30"/>
      <c r="P1551" s="30"/>
      <c r="V1551" t="s">
        <v>40</v>
      </c>
      <c r="W1551" t="s">
        <v>40</v>
      </c>
      <c r="X1551" t="s">
        <v>2502</v>
      </c>
      <c r="Y1551" t="s">
        <v>2503</v>
      </c>
      <c r="Z1551" s="23" t="s">
        <v>2504</v>
      </c>
      <c r="AA1551" s="23" t="s">
        <v>4033</v>
      </c>
      <c r="AB1551" s="23" t="s">
        <v>2506</v>
      </c>
      <c r="AC1551" s="23"/>
      <c r="AD1551" s="23"/>
      <c r="AE1551" s="23"/>
      <c r="AF1551" s="23" t="s">
        <v>40</v>
      </c>
      <c r="AG1551" s="23" t="s">
        <v>4037</v>
      </c>
      <c r="AH1551" s="23" t="s">
        <v>41</v>
      </c>
      <c r="AI1551" s="23" t="s">
        <v>4038</v>
      </c>
      <c r="AJ1551" s="23" t="s">
        <v>4039</v>
      </c>
      <c r="AK1551" s="23" t="s">
        <v>2501</v>
      </c>
      <c r="AL1551" s="23" t="s">
        <v>2501</v>
      </c>
      <c r="AM1551" s="23" t="s">
        <v>2501</v>
      </c>
      <c r="AN1551" s="23" t="s">
        <v>2501</v>
      </c>
      <c r="AO1551" s="30"/>
      <c r="AP1551" t="s">
        <v>2500</v>
      </c>
      <c r="AQ1551" t="s">
        <v>4040</v>
      </c>
      <c r="AR1551">
        <v>19495</v>
      </c>
      <c r="AS1551" s="2">
        <v>43831</v>
      </c>
      <c r="AT1551" s="2" t="s">
        <v>4041</v>
      </c>
    </row>
    <row r="1552" spans="1:46" x14ac:dyDescent="0.25">
      <c r="A1552" t="s">
        <v>6219</v>
      </c>
      <c r="B1552" s="23" t="s">
        <v>870</v>
      </c>
      <c r="C1552" s="26" t="s">
        <v>6220</v>
      </c>
      <c r="D1552" s="26" t="s">
        <v>6220</v>
      </c>
      <c r="E1552" t="s">
        <v>2495</v>
      </c>
      <c r="F1552" t="s">
        <v>2495</v>
      </c>
      <c r="G1552" t="s">
        <v>2495</v>
      </c>
      <c r="H1552" t="s">
        <v>2495</v>
      </c>
      <c r="I1552" t="s">
        <v>2496</v>
      </c>
      <c r="J1552" s="23" t="s">
        <v>4036</v>
      </c>
      <c r="K1552" s="23" t="s">
        <v>2505</v>
      </c>
      <c r="L1552" s="23" t="s">
        <v>2499</v>
      </c>
      <c r="M1552" s="2">
        <v>43831</v>
      </c>
      <c r="N1552" s="30"/>
      <c r="O1552" s="30"/>
      <c r="P1552" s="30"/>
      <c r="V1552" t="s">
        <v>40</v>
      </c>
      <c r="W1552" t="s">
        <v>40</v>
      </c>
      <c r="X1552" t="s">
        <v>2502</v>
      </c>
      <c r="Y1552" t="s">
        <v>2503</v>
      </c>
      <c r="Z1552" s="23" t="s">
        <v>2504</v>
      </c>
      <c r="AA1552" s="23" t="s">
        <v>4033</v>
      </c>
      <c r="AB1552" s="23" t="s">
        <v>2506</v>
      </c>
      <c r="AC1552" s="23"/>
      <c r="AD1552" s="23"/>
      <c r="AE1552" s="23"/>
      <c r="AF1552" s="23" t="s">
        <v>40</v>
      </c>
      <c r="AG1552" s="23" t="s">
        <v>4037</v>
      </c>
      <c r="AH1552" s="23" t="s">
        <v>41</v>
      </c>
      <c r="AI1552" s="23" t="s">
        <v>4038</v>
      </c>
      <c r="AJ1552" s="23" t="s">
        <v>4039</v>
      </c>
      <c r="AK1552" s="23" t="s">
        <v>2501</v>
      </c>
      <c r="AL1552" s="23" t="s">
        <v>2501</v>
      </c>
      <c r="AM1552" s="23" t="s">
        <v>2501</v>
      </c>
      <c r="AN1552" s="23" t="s">
        <v>2501</v>
      </c>
      <c r="AO1552" s="30"/>
      <c r="AP1552" t="s">
        <v>2500</v>
      </c>
      <c r="AQ1552" t="s">
        <v>4040</v>
      </c>
      <c r="AR1552">
        <v>19495</v>
      </c>
      <c r="AS1552" s="2">
        <v>43831</v>
      </c>
      <c r="AT1552" s="2" t="s">
        <v>4041</v>
      </c>
    </row>
    <row r="1553" spans="1:46" x14ac:dyDescent="0.25">
      <c r="A1553" t="s">
        <v>6221</v>
      </c>
      <c r="B1553" s="23" t="s">
        <v>871</v>
      </c>
      <c r="C1553" s="27" t="s">
        <v>6222</v>
      </c>
      <c r="D1553" s="27" t="s">
        <v>6222</v>
      </c>
      <c r="E1553" t="s">
        <v>2495</v>
      </c>
      <c r="F1553" t="s">
        <v>2495</v>
      </c>
      <c r="G1553" t="s">
        <v>2495</v>
      </c>
      <c r="H1553" t="s">
        <v>2495</v>
      </c>
      <c r="I1553" t="s">
        <v>2496</v>
      </c>
      <c r="J1553" s="23" t="s">
        <v>4036</v>
      </c>
      <c r="K1553" s="23" t="s">
        <v>2505</v>
      </c>
      <c r="L1553" s="23" t="s">
        <v>2499</v>
      </c>
      <c r="M1553" s="2">
        <v>43831</v>
      </c>
      <c r="N1553" s="30"/>
      <c r="O1553" s="30"/>
      <c r="P1553" s="30"/>
      <c r="V1553" t="s">
        <v>40</v>
      </c>
      <c r="W1553" t="s">
        <v>40</v>
      </c>
      <c r="X1553" t="s">
        <v>2502</v>
      </c>
      <c r="Y1553" t="s">
        <v>2503</v>
      </c>
      <c r="Z1553" s="23" t="s">
        <v>2504</v>
      </c>
      <c r="AA1553" s="23" t="s">
        <v>4033</v>
      </c>
      <c r="AB1553" s="23" t="s">
        <v>2506</v>
      </c>
      <c r="AC1553" s="23"/>
      <c r="AD1553" s="23"/>
      <c r="AE1553" s="23"/>
      <c r="AF1553" s="23" t="s">
        <v>40</v>
      </c>
      <c r="AG1553" s="23" t="s">
        <v>4037</v>
      </c>
      <c r="AH1553" s="23" t="s">
        <v>41</v>
      </c>
      <c r="AI1553" s="23" t="s">
        <v>4038</v>
      </c>
      <c r="AJ1553" s="23" t="s">
        <v>4039</v>
      </c>
      <c r="AK1553" s="23" t="s">
        <v>2501</v>
      </c>
      <c r="AL1553" s="23" t="s">
        <v>2501</v>
      </c>
      <c r="AM1553" s="23" t="s">
        <v>2501</v>
      </c>
      <c r="AN1553" s="23" t="s">
        <v>2501</v>
      </c>
      <c r="AO1553" s="30"/>
      <c r="AP1553" t="s">
        <v>2500</v>
      </c>
      <c r="AQ1553" t="s">
        <v>4040</v>
      </c>
      <c r="AR1553">
        <v>19495</v>
      </c>
      <c r="AS1553" s="2">
        <v>43831</v>
      </c>
      <c r="AT1553" s="2" t="s">
        <v>4041</v>
      </c>
    </row>
    <row r="1554" spans="1:46" x14ac:dyDescent="0.25">
      <c r="A1554" t="s">
        <v>6223</v>
      </c>
      <c r="B1554" s="23" t="s">
        <v>872</v>
      </c>
      <c r="C1554" s="26" t="s">
        <v>6224</v>
      </c>
      <c r="D1554" s="26" t="s">
        <v>6224</v>
      </c>
      <c r="E1554" t="s">
        <v>2495</v>
      </c>
      <c r="F1554" t="s">
        <v>2495</v>
      </c>
      <c r="G1554" t="s">
        <v>2495</v>
      </c>
      <c r="H1554" t="s">
        <v>2495</v>
      </c>
      <c r="I1554" t="s">
        <v>2496</v>
      </c>
      <c r="J1554" s="23" t="s">
        <v>4036</v>
      </c>
      <c r="K1554" s="23" t="s">
        <v>2505</v>
      </c>
      <c r="L1554" s="23" t="s">
        <v>2499</v>
      </c>
      <c r="M1554" s="2">
        <v>43831</v>
      </c>
      <c r="N1554" s="30"/>
      <c r="O1554" s="30"/>
      <c r="P1554" s="30"/>
      <c r="V1554" t="s">
        <v>40</v>
      </c>
      <c r="W1554" t="s">
        <v>40</v>
      </c>
      <c r="X1554" t="s">
        <v>2502</v>
      </c>
      <c r="Y1554" t="s">
        <v>2503</v>
      </c>
      <c r="Z1554" s="23" t="s">
        <v>2504</v>
      </c>
      <c r="AA1554" s="23" t="s">
        <v>4033</v>
      </c>
      <c r="AB1554" s="23" t="s">
        <v>2506</v>
      </c>
      <c r="AC1554" s="23"/>
      <c r="AD1554" s="23"/>
      <c r="AE1554" s="23"/>
      <c r="AF1554" s="23" t="s">
        <v>40</v>
      </c>
      <c r="AG1554" s="23" t="s">
        <v>4037</v>
      </c>
      <c r="AH1554" s="23" t="s">
        <v>41</v>
      </c>
      <c r="AI1554" s="23" t="s">
        <v>4038</v>
      </c>
      <c r="AJ1554" s="23" t="s">
        <v>4039</v>
      </c>
      <c r="AK1554" s="23" t="s">
        <v>2501</v>
      </c>
      <c r="AL1554" s="23" t="s">
        <v>2501</v>
      </c>
      <c r="AM1554" s="23" t="s">
        <v>2501</v>
      </c>
      <c r="AN1554" s="23" t="s">
        <v>2501</v>
      </c>
      <c r="AO1554" s="30"/>
      <c r="AP1554" t="s">
        <v>2500</v>
      </c>
      <c r="AQ1554" t="s">
        <v>4040</v>
      </c>
      <c r="AR1554">
        <v>19495</v>
      </c>
      <c r="AS1554" s="2">
        <v>43831</v>
      </c>
      <c r="AT1554" s="2" t="s">
        <v>4041</v>
      </c>
    </row>
    <row r="1555" spans="1:46" x14ac:dyDescent="0.25">
      <c r="A1555" t="s">
        <v>6225</v>
      </c>
      <c r="B1555" s="23" t="s">
        <v>873</v>
      </c>
      <c r="C1555" s="27" t="s">
        <v>6226</v>
      </c>
      <c r="D1555" s="27" t="s">
        <v>6226</v>
      </c>
      <c r="E1555" t="s">
        <v>2495</v>
      </c>
      <c r="F1555" t="s">
        <v>2495</v>
      </c>
      <c r="G1555" t="s">
        <v>2495</v>
      </c>
      <c r="H1555" t="s">
        <v>2495</v>
      </c>
      <c r="I1555" t="s">
        <v>2496</v>
      </c>
      <c r="J1555" s="23" t="s">
        <v>4036</v>
      </c>
      <c r="K1555" s="23" t="s">
        <v>2505</v>
      </c>
      <c r="L1555" s="23" t="s">
        <v>2499</v>
      </c>
      <c r="M1555" s="2">
        <v>43831</v>
      </c>
      <c r="N1555" s="30"/>
      <c r="O1555" s="30"/>
      <c r="P1555" s="30"/>
      <c r="V1555" t="s">
        <v>40</v>
      </c>
      <c r="W1555" t="s">
        <v>40</v>
      </c>
      <c r="X1555" t="s">
        <v>2502</v>
      </c>
      <c r="Y1555" t="s">
        <v>2503</v>
      </c>
      <c r="Z1555" s="23" t="s">
        <v>2504</v>
      </c>
      <c r="AA1555" s="23" t="s">
        <v>4033</v>
      </c>
      <c r="AB1555" s="23" t="s">
        <v>2506</v>
      </c>
      <c r="AC1555" s="23"/>
      <c r="AD1555" s="23"/>
      <c r="AE1555" s="23"/>
      <c r="AF1555" s="23" t="s">
        <v>40</v>
      </c>
      <c r="AG1555" s="23" t="s">
        <v>4037</v>
      </c>
      <c r="AH1555" s="23" t="s">
        <v>41</v>
      </c>
      <c r="AI1555" s="23" t="s">
        <v>4038</v>
      </c>
      <c r="AJ1555" s="23" t="s">
        <v>4039</v>
      </c>
      <c r="AK1555" s="23" t="s">
        <v>2501</v>
      </c>
      <c r="AL1555" s="23" t="s">
        <v>2501</v>
      </c>
      <c r="AM1555" s="23" t="s">
        <v>2501</v>
      </c>
      <c r="AN1555" s="23" t="s">
        <v>2501</v>
      </c>
      <c r="AO1555" s="30"/>
      <c r="AP1555" t="s">
        <v>2500</v>
      </c>
      <c r="AQ1555" t="s">
        <v>4040</v>
      </c>
      <c r="AR1555">
        <v>19495</v>
      </c>
      <c r="AS1555" s="2">
        <v>43831</v>
      </c>
      <c r="AT1555" s="2" t="s">
        <v>4041</v>
      </c>
    </row>
    <row r="1556" spans="1:46" x14ac:dyDescent="0.25">
      <c r="A1556" t="s">
        <v>6227</v>
      </c>
      <c r="B1556" s="23" t="s">
        <v>874</v>
      </c>
      <c r="C1556" s="26" t="s">
        <v>6228</v>
      </c>
      <c r="D1556" s="26" t="s">
        <v>6228</v>
      </c>
      <c r="E1556" t="s">
        <v>2495</v>
      </c>
      <c r="F1556" t="s">
        <v>2495</v>
      </c>
      <c r="G1556" t="s">
        <v>2495</v>
      </c>
      <c r="H1556" t="s">
        <v>2495</v>
      </c>
      <c r="I1556" t="s">
        <v>2496</v>
      </c>
      <c r="J1556" s="23" t="s">
        <v>4036</v>
      </c>
      <c r="K1556" s="23" t="s">
        <v>2505</v>
      </c>
      <c r="L1556" s="23" t="s">
        <v>2499</v>
      </c>
      <c r="M1556" s="2">
        <v>43831</v>
      </c>
      <c r="N1556" s="30"/>
      <c r="O1556" s="30"/>
      <c r="P1556" s="30"/>
      <c r="V1556" t="s">
        <v>40</v>
      </c>
      <c r="W1556" t="s">
        <v>40</v>
      </c>
      <c r="X1556" t="s">
        <v>2502</v>
      </c>
      <c r="Y1556" t="s">
        <v>2503</v>
      </c>
      <c r="Z1556" s="23" t="s">
        <v>2504</v>
      </c>
      <c r="AA1556" s="23" t="s">
        <v>4033</v>
      </c>
      <c r="AB1556" s="23" t="s">
        <v>2506</v>
      </c>
      <c r="AC1556" s="23"/>
      <c r="AD1556" s="23"/>
      <c r="AE1556" s="23"/>
      <c r="AF1556" s="23" t="s">
        <v>40</v>
      </c>
      <c r="AG1556" s="23" t="s">
        <v>4037</v>
      </c>
      <c r="AH1556" s="23" t="s">
        <v>41</v>
      </c>
      <c r="AI1556" s="23" t="s">
        <v>4038</v>
      </c>
      <c r="AJ1556" s="23" t="s">
        <v>4039</v>
      </c>
      <c r="AK1556" s="23" t="s">
        <v>2501</v>
      </c>
      <c r="AL1556" s="23" t="s">
        <v>2501</v>
      </c>
      <c r="AM1556" s="23" t="s">
        <v>2501</v>
      </c>
      <c r="AN1556" s="23" t="s">
        <v>2501</v>
      </c>
      <c r="AO1556" s="30"/>
      <c r="AP1556" t="s">
        <v>2500</v>
      </c>
      <c r="AQ1556" t="s">
        <v>4040</v>
      </c>
      <c r="AR1556">
        <v>19495</v>
      </c>
      <c r="AS1556" s="2">
        <v>43831</v>
      </c>
      <c r="AT1556" s="2" t="s">
        <v>4041</v>
      </c>
    </row>
    <row r="1557" spans="1:46" x14ac:dyDescent="0.25">
      <c r="A1557" t="s">
        <v>6229</v>
      </c>
      <c r="B1557" s="23" t="s">
        <v>875</v>
      </c>
      <c r="C1557" s="27" t="s">
        <v>6230</v>
      </c>
      <c r="D1557" s="27" t="s">
        <v>6230</v>
      </c>
      <c r="E1557" t="s">
        <v>2495</v>
      </c>
      <c r="F1557" t="s">
        <v>2495</v>
      </c>
      <c r="G1557" t="s">
        <v>2495</v>
      </c>
      <c r="H1557" t="s">
        <v>2495</v>
      </c>
      <c r="I1557" t="s">
        <v>2496</v>
      </c>
      <c r="J1557" s="23" t="s">
        <v>4036</v>
      </c>
      <c r="K1557" s="23" t="s">
        <v>2505</v>
      </c>
      <c r="L1557" s="23" t="s">
        <v>2499</v>
      </c>
      <c r="M1557" s="2">
        <v>43831</v>
      </c>
      <c r="N1557" s="30"/>
      <c r="O1557" s="30"/>
      <c r="P1557" s="30"/>
      <c r="V1557" t="s">
        <v>40</v>
      </c>
      <c r="W1557" t="s">
        <v>40</v>
      </c>
      <c r="X1557" t="s">
        <v>2502</v>
      </c>
      <c r="Y1557" t="s">
        <v>2503</v>
      </c>
      <c r="Z1557" s="23" t="s">
        <v>2504</v>
      </c>
      <c r="AA1557" s="23" t="s">
        <v>4033</v>
      </c>
      <c r="AB1557" s="23" t="s">
        <v>2506</v>
      </c>
      <c r="AC1557" s="23"/>
      <c r="AD1557" s="23"/>
      <c r="AE1557" s="23"/>
      <c r="AF1557" s="23" t="s">
        <v>40</v>
      </c>
      <c r="AG1557" s="23" t="s">
        <v>4037</v>
      </c>
      <c r="AH1557" s="23" t="s">
        <v>41</v>
      </c>
      <c r="AI1557" s="23" t="s">
        <v>4038</v>
      </c>
      <c r="AJ1557" s="23" t="s">
        <v>4039</v>
      </c>
      <c r="AK1557" s="23" t="s">
        <v>2501</v>
      </c>
      <c r="AL1557" s="23" t="s">
        <v>2501</v>
      </c>
      <c r="AM1557" s="23" t="s">
        <v>2501</v>
      </c>
      <c r="AN1557" s="23" t="s">
        <v>2501</v>
      </c>
      <c r="AO1557" s="30"/>
      <c r="AP1557" t="s">
        <v>2500</v>
      </c>
      <c r="AQ1557" t="s">
        <v>4040</v>
      </c>
      <c r="AR1557">
        <v>19495</v>
      </c>
      <c r="AS1557" s="2">
        <v>43831</v>
      </c>
      <c r="AT1557" s="2" t="s">
        <v>4041</v>
      </c>
    </row>
    <row r="1558" spans="1:46" x14ac:dyDescent="0.25">
      <c r="A1558" t="s">
        <v>6231</v>
      </c>
      <c r="B1558" s="23" t="s">
        <v>876</v>
      </c>
      <c r="C1558" s="26" t="s">
        <v>6232</v>
      </c>
      <c r="D1558" s="26" t="s">
        <v>6232</v>
      </c>
      <c r="E1558" t="s">
        <v>2495</v>
      </c>
      <c r="F1558" t="s">
        <v>2495</v>
      </c>
      <c r="G1558" t="s">
        <v>2495</v>
      </c>
      <c r="H1558" t="s">
        <v>2495</v>
      </c>
      <c r="I1558" t="s">
        <v>2496</v>
      </c>
      <c r="J1558" s="23" t="s">
        <v>4036</v>
      </c>
      <c r="K1558" s="23" t="s">
        <v>2505</v>
      </c>
      <c r="L1558" s="23" t="s">
        <v>2499</v>
      </c>
      <c r="M1558" s="2">
        <v>43831</v>
      </c>
      <c r="N1558" s="30"/>
      <c r="O1558" s="30"/>
      <c r="P1558" s="30"/>
      <c r="V1558" t="s">
        <v>40</v>
      </c>
      <c r="W1558" t="s">
        <v>40</v>
      </c>
      <c r="X1558" t="s">
        <v>2502</v>
      </c>
      <c r="Y1558" t="s">
        <v>2503</v>
      </c>
      <c r="Z1558" s="23" t="s">
        <v>2504</v>
      </c>
      <c r="AA1558" s="23" t="s">
        <v>4033</v>
      </c>
      <c r="AB1558" s="23" t="s">
        <v>2506</v>
      </c>
      <c r="AC1558" s="23"/>
      <c r="AD1558" s="23"/>
      <c r="AE1558" s="23"/>
      <c r="AF1558" s="23" t="s">
        <v>40</v>
      </c>
      <c r="AG1558" s="23" t="s">
        <v>4037</v>
      </c>
      <c r="AH1558" s="23" t="s">
        <v>41</v>
      </c>
      <c r="AI1558" s="23" t="s">
        <v>4038</v>
      </c>
      <c r="AJ1558" s="23" t="s">
        <v>4039</v>
      </c>
      <c r="AK1558" s="23" t="s">
        <v>2501</v>
      </c>
      <c r="AL1558" s="23" t="s">
        <v>2501</v>
      </c>
      <c r="AM1558" s="23" t="s">
        <v>2501</v>
      </c>
      <c r="AN1558" s="23" t="s">
        <v>2501</v>
      </c>
      <c r="AO1558" s="30"/>
      <c r="AP1558" t="s">
        <v>2500</v>
      </c>
      <c r="AQ1558" t="s">
        <v>4040</v>
      </c>
      <c r="AR1558">
        <v>19495</v>
      </c>
      <c r="AS1558" s="2">
        <v>43831</v>
      </c>
      <c r="AT1558" s="2" t="s">
        <v>4041</v>
      </c>
    </row>
    <row r="1559" spans="1:46" x14ac:dyDescent="0.25">
      <c r="A1559" t="s">
        <v>6233</v>
      </c>
      <c r="B1559" s="23" t="s">
        <v>877</v>
      </c>
      <c r="C1559" s="27" t="s">
        <v>6234</v>
      </c>
      <c r="D1559" s="27" t="s">
        <v>6234</v>
      </c>
      <c r="E1559" t="s">
        <v>2495</v>
      </c>
      <c r="F1559" t="s">
        <v>2495</v>
      </c>
      <c r="G1559" t="s">
        <v>2495</v>
      </c>
      <c r="H1559" t="s">
        <v>2495</v>
      </c>
      <c r="I1559" t="s">
        <v>2496</v>
      </c>
      <c r="J1559" s="23" t="s">
        <v>4036</v>
      </c>
      <c r="K1559" s="23" t="s">
        <v>2505</v>
      </c>
      <c r="L1559" s="23" t="s">
        <v>2499</v>
      </c>
      <c r="M1559" s="2">
        <v>43831</v>
      </c>
      <c r="N1559" s="30"/>
      <c r="O1559" s="30"/>
      <c r="P1559" s="30"/>
      <c r="V1559" t="s">
        <v>40</v>
      </c>
      <c r="W1559" t="s">
        <v>40</v>
      </c>
      <c r="X1559" t="s">
        <v>2502</v>
      </c>
      <c r="Y1559" t="s">
        <v>2503</v>
      </c>
      <c r="Z1559" s="23" t="s">
        <v>2504</v>
      </c>
      <c r="AA1559" s="23" t="s">
        <v>4033</v>
      </c>
      <c r="AB1559" s="23" t="s">
        <v>2506</v>
      </c>
      <c r="AC1559" s="23"/>
      <c r="AD1559" s="23"/>
      <c r="AE1559" s="23"/>
      <c r="AF1559" s="23" t="s">
        <v>40</v>
      </c>
      <c r="AG1559" s="23" t="s">
        <v>4037</v>
      </c>
      <c r="AH1559" s="23" t="s">
        <v>41</v>
      </c>
      <c r="AI1559" s="23" t="s">
        <v>4038</v>
      </c>
      <c r="AJ1559" s="23" t="s">
        <v>4039</v>
      </c>
      <c r="AK1559" s="23" t="s">
        <v>2501</v>
      </c>
      <c r="AL1559" s="23" t="s">
        <v>2501</v>
      </c>
      <c r="AM1559" s="23" t="s">
        <v>2501</v>
      </c>
      <c r="AN1559" s="23" t="s">
        <v>2501</v>
      </c>
      <c r="AO1559" s="30"/>
      <c r="AP1559" t="s">
        <v>2500</v>
      </c>
      <c r="AQ1559" t="s">
        <v>4040</v>
      </c>
      <c r="AR1559">
        <v>19495</v>
      </c>
      <c r="AS1559" s="2">
        <v>43831</v>
      </c>
      <c r="AT1559" s="2" t="s">
        <v>4041</v>
      </c>
    </row>
    <row r="1560" spans="1:46" x14ac:dyDescent="0.25">
      <c r="A1560" t="s">
        <v>6235</v>
      </c>
      <c r="B1560" s="23" t="s">
        <v>878</v>
      </c>
      <c r="C1560" s="26" t="s">
        <v>6236</v>
      </c>
      <c r="D1560" s="26" t="s">
        <v>6236</v>
      </c>
      <c r="E1560" t="s">
        <v>2495</v>
      </c>
      <c r="F1560" t="s">
        <v>2495</v>
      </c>
      <c r="G1560" t="s">
        <v>2495</v>
      </c>
      <c r="H1560" t="s">
        <v>2495</v>
      </c>
      <c r="I1560" t="s">
        <v>2496</v>
      </c>
      <c r="J1560" s="23" t="s">
        <v>4036</v>
      </c>
      <c r="K1560" s="23" t="s">
        <v>2505</v>
      </c>
      <c r="L1560" s="23" t="s">
        <v>2499</v>
      </c>
      <c r="M1560" s="2">
        <v>43831</v>
      </c>
      <c r="N1560" s="30"/>
      <c r="O1560" s="30"/>
      <c r="P1560" s="30"/>
      <c r="V1560" t="s">
        <v>40</v>
      </c>
      <c r="W1560" t="s">
        <v>40</v>
      </c>
      <c r="X1560" t="s">
        <v>2502</v>
      </c>
      <c r="Y1560" t="s">
        <v>2503</v>
      </c>
      <c r="Z1560" s="23" t="s">
        <v>2504</v>
      </c>
      <c r="AA1560" s="23" t="s">
        <v>4033</v>
      </c>
      <c r="AB1560" s="23" t="s">
        <v>2506</v>
      </c>
      <c r="AC1560" s="23"/>
      <c r="AD1560" s="23"/>
      <c r="AE1560" s="23"/>
      <c r="AF1560" s="23" t="s">
        <v>40</v>
      </c>
      <c r="AG1560" s="23" t="s">
        <v>4037</v>
      </c>
      <c r="AH1560" s="23" t="s">
        <v>41</v>
      </c>
      <c r="AI1560" s="23" t="s">
        <v>4038</v>
      </c>
      <c r="AJ1560" s="23" t="s">
        <v>4039</v>
      </c>
      <c r="AK1560" s="23" t="s">
        <v>2501</v>
      </c>
      <c r="AL1560" s="23" t="s">
        <v>2501</v>
      </c>
      <c r="AM1560" s="23" t="s">
        <v>2501</v>
      </c>
      <c r="AN1560" s="23" t="s">
        <v>2501</v>
      </c>
      <c r="AO1560" s="30"/>
      <c r="AP1560" t="s">
        <v>2500</v>
      </c>
      <c r="AQ1560" t="s">
        <v>4040</v>
      </c>
      <c r="AR1560">
        <v>19495</v>
      </c>
      <c r="AS1560" s="2">
        <v>43831</v>
      </c>
      <c r="AT1560" s="2" t="s">
        <v>4041</v>
      </c>
    </row>
    <row r="1561" spans="1:46" x14ac:dyDescent="0.25">
      <c r="A1561" t="s">
        <v>6237</v>
      </c>
      <c r="B1561" s="23" t="s">
        <v>879</v>
      </c>
      <c r="C1561" s="27" t="s">
        <v>6238</v>
      </c>
      <c r="D1561" s="27" t="s">
        <v>6238</v>
      </c>
      <c r="E1561" t="s">
        <v>2495</v>
      </c>
      <c r="F1561" t="s">
        <v>2495</v>
      </c>
      <c r="G1561" t="s">
        <v>2495</v>
      </c>
      <c r="H1561" t="s">
        <v>2495</v>
      </c>
      <c r="I1561" t="s">
        <v>2496</v>
      </c>
      <c r="J1561" s="23" t="s">
        <v>4036</v>
      </c>
      <c r="K1561" s="23" t="s">
        <v>2505</v>
      </c>
      <c r="L1561" s="23" t="s">
        <v>2499</v>
      </c>
      <c r="M1561" s="2">
        <v>43831</v>
      </c>
      <c r="N1561" s="30"/>
      <c r="O1561" s="30"/>
      <c r="P1561" s="30"/>
      <c r="V1561" t="s">
        <v>40</v>
      </c>
      <c r="W1561" t="s">
        <v>40</v>
      </c>
      <c r="X1561" t="s">
        <v>2502</v>
      </c>
      <c r="Y1561" t="s">
        <v>2503</v>
      </c>
      <c r="Z1561" s="23" t="s">
        <v>2504</v>
      </c>
      <c r="AA1561" s="23" t="s">
        <v>4033</v>
      </c>
      <c r="AB1561" s="23" t="s">
        <v>2506</v>
      </c>
      <c r="AC1561" s="23"/>
      <c r="AD1561" s="23"/>
      <c r="AE1561" s="23"/>
      <c r="AF1561" s="23" t="s">
        <v>40</v>
      </c>
      <c r="AG1561" s="23" t="s">
        <v>4037</v>
      </c>
      <c r="AH1561" s="23" t="s">
        <v>41</v>
      </c>
      <c r="AI1561" s="23" t="s">
        <v>4038</v>
      </c>
      <c r="AJ1561" s="23" t="s">
        <v>4039</v>
      </c>
      <c r="AK1561" s="23" t="s">
        <v>2501</v>
      </c>
      <c r="AL1561" s="23" t="s">
        <v>2501</v>
      </c>
      <c r="AM1561" s="23" t="s">
        <v>2501</v>
      </c>
      <c r="AN1561" s="23" t="s">
        <v>2501</v>
      </c>
      <c r="AO1561" s="30"/>
      <c r="AP1561" t="s">
        <v>2500</v>
      </c>
      <c r="AQ1561" t="s">
        <v>4040</v>
      </c>
      <c r="AR1561">
        <v>19495</v>
      </c>
      <c r="AS1561" s="2">
        <v>43831</v>
      </c>
      <c r="AT1561" s="2" t="s">
        <v>4041</v>
      </c>
    </row>
    <row r="1562" spans="1:46" x14ac:dyDescent="0.25">
      <c r="A1562" t="s">
        <v>6239</v>
      </c>
      <c r="B1562" s="23" t="s">
        <v>880</v>
      </c>
      <c r="C1562" s="26" t="s">
        <v>6240</v>
      </c>
      <c r="D1562" s="26" t="s">
        <v>6240</v>
      </c>
      <c r="E1562" t="s">
        <v>2495</v>
      </c>
      <c r="F1562" t="s">
        <v>2495</v>
      </c>
      <c r="G1562" t="s">
        <v>2495</v>
      </c>
      <c r="H1562" t="s">
        <v>2495</v>
      </c>
      <c r="I1562" t="s">
        <v>2496</v>
      </c>
      <c r="J1562" s="23" t="s">
        <v>4036</v>
      </c>
      <c r="K1562" s="23" t="s">
        <v>2505</v>
      </c>
      <c r="L1562" s="23" t="s">
        <v>2499</v>
      </c>
      <c r="M1562" s="2">
        <v>43831</v>
      </c>
      <c r="N1562" s="30"/>
      <c r="O1562" s="30"/>
      <c r="P1562" s="30"/>
      <c r="V1562" t="s">
        <v>40</v>
      </c>
      <c r="W1562" t="s">
        <v>40</v>
      </c>
      <c r="X1562" t="s">
        <v>2502</v>
      </c>
      <c r="Y1562" t="s">
        <v>2503</v>
      </c>
      <c r="Z1562" s="23" t="s">
        <v>2504</v>
      </c>
      <c r="AA1562" s="23" t="s">
        <v>4033</v>
      </c>
      <c r="AB1562" s="23" t="s">
        <v>2506</v>
      </c>
      <c r="AC1562" s="23"/>
      <c r="AD1562" s="23"/>
      <c r="AE1562" s="23"/>
      <c r="AF1562" s="23" t="s">
        <v>40</v>
      </c>
      <c r="AG1562" s="23" t="s">
        <v>4037</v>
      </c>
      <c r="AH1562" s="23" t="s">
        <v>41</v>
      </c>
      <c r="AI1562" s="23" t="s">
        <v>4038</v>
      </c>
      <c r="AJ1562" s="23" t="s">
        <v>4039</v>
      </c>
      <c r="AK1562" s="23" t="s">
        <v>2501</v>
      </c>
      <c r="AL1562" s="23" t="s">
        <v>2501</v>
      </c>
      <c r="AM1562" s="23" t="s">
        <v>2501</v>
      </c>
      <c r="AN1562" s="23" t="s">
        <v>2501</v>
      </c>
      <c r="AO1562" s="30"/>
      <c r="AP1562" t="s">
        <v>2500</v>
      </c>
      <c r="AQ1562" t="s">
        <v>4040</v>
      </c>
      <c r="AR1562">
        <v>19495</v>
      </c>
      <c r="AS1562" s="2">
        <v>43831</v>
      </c>
      <c r="AT1562" s="2" t="s">
        <v>4041</v>
      </c>
    </row>
    <row r="1563" spans="1:46" x14ac:dyDescent="0.25">
      <c r="A1563" t="s">
        <v>6241</v>
      </c>
      <c r="B1563" s="23" t="s">
        <v>881</v>
      </c>
      <c r="C1563" s="27" t="s">
        <v>6242</v>
      </c>
      <c r="D1563" s="27" t="s">
        <v>6242</v>
      </c>
      <c r="E1563" t="s">
        <v>2495</v>
      </c>
      <c r="F1563" t="s">
        <v>2495</v>
      </c>
      <c r="G1563" t="s">
        <v>2495</v>
      </c>
      <c r="H1563" t="s">
        <v>2495</v>
      </c>
      <c r="I1563" t="s">
        <v>2496</v>
      </c>
      <c r="J1563" s="23" t="s">
        <v>4036</v>
      </c>
      <c r="K1563" s="23" t="s">
        <v>2505</v>
      </c>
      <c r="L1563" s="23" t="s">
        <v>2499</v>
      </c>
      <c r="M1563" s="2">
        <v>43831</v>
      </c>
      <c r="N1563" s="30"/>
      <c r="O1563" s="30"/>
      <c r="P1563" s="30"/>
      <c r="V1563" t="s">
        <v>40</v>
      </c>
      <c r="W1563" t="s">
        <v>40</v>
      </c>
      <c r="X1563" t="s">
        <v>2502</v>
      </c>
      <c r="Y1563" t="s">
        <v>2503</v>
      </c>
      <c r="Z1563" s="23" t="s">
        <v>2504</v>
      </c>
      <c r="AA1563" s="23" t="s">
        <v>4033</v>
      </c>
      <c r="AB1563" s="23" t="s">
        <v>2506</v>
      </c>
      <c r="AC1563" s="23"/>
      <c r="AD1563" s="23"/>
      <c r="AE1563" s="23"/>
      <c r="AF1563" s="23" t="s">
        <v>40</v>
      </c>
      <c r="AG1563" s="23" t="s">
        <v>4037</v>
      </c>
      <c r="AH1563" s="23" t="s">
        <v>41</v>
      </c>
      <c r="AI1563" s="23" t="s">
        <v>4038</v>
      </c>
      <c r="AJ1563" s="23" t="s">
        <v>4039</v>
      </c>
      <c r="AK1563" s="23" t="s">
        <v>2501</v>
      </c>
      <c r="AL1563" s="23" t="s">
        <v>2501</v>
      </c>
      <c r="AM1563" s="23" t="s">
        <v>2501</v>
      </c>
      <c r="AN1563" s="23" t="s">
        <v>2501</v>
      </c>
      <c r="AO1563" s="30"/>
      <c r="AP1563" t="s">
        <v>2500</v>
      </c>
      <c r="AQ1563" t="s">
        <v>4040</v>
      </c>
      <c r="AR1563">
        <v>19495</v>
      </c>
      <c r="AS1563" s="2">
        <v>43831</v>
      </c>
      <c r="AT1563" s="2" t="s">
        <v>4041</v>
      </c>
    </row>
    <row r="1564" spans="1:46" x14ac:dyDescent="0.25">
      <c r="A1564" t="s">
        <v>6243</v>
      </c>
      <c r="B1564" s="23" t="s">
        <v>882</v>
      </c>
      <c r="C1564" s="26" t="s">
        <v>6244</v>
      </c>
      <c r="D1564" s="26" t="s">
        <v>6244</v>
      </c>
      <c r="E1564" t="s">
        <v>2495</v>
      </c>
      <c r="F1564" t="s">
        <v>2495</v>
      </c>
      <c r="G1564" t="s">
        <v>2495</v>
      </c>
      <c r="H1564" t="s">
        <v>2495</v>
      </c>
      <c r="I1564" t="s">
        <v>2496</v>
      </c>
      <c r="J1564" s="23" t="s">
        <v>4036</v>
      </c>
      <c r="K1564" s="23" t="s">
        <v>2505</v>
      </c>
      <c r="L1564" s="23" t="s">
        <v>2499</v>
      </c>
      <c r="M1564" s="2">
        <v>43831</v>
      </c>
      <c r="N1564" s="30"/>
      <c r="O1564" s="30"/>
      <c r="P1564" s="30"/>
      <c r="V1564" t="s">
        <v>40</v>
      </c>
      <c r="W1564" t="s">
        <v>40</v>
      </c>
      <c r="X1564" t="s">
        <v>2502</v>
      </c>
      <c r="Y1564" t="s">
        <v>2503</v>
      </c>
      <c r="Z1564" s="23" t="s">
        <v>2504</v>
      </c>
      <c r="AA1564" s="23" t="s">
        <v>4033</v>
      </c>
      <c r="AB1564" s="23" t="s">
        <v>2506</v>
      </c>
      <c r="AC1564" s="23"/>
      <c r="AD1564" s="23"/>
      <c r="AE1564" s="23"/>
      <c r="AF1564" s="23" t="s">
        <v>40</v>
      </c>
      <c r="AG1564" s="23" t="s">
        <v>4037</v>
      </c>
      <c r="AH1564" s="23" t="s">
        <v>41</v>
      </c>
      <c r="AI1564" s="23" t="s">
        <v>4038</v>
      </c>
      <c r="AJ1564" s="23" t="s">
        <v>4039</v>
      </c>
      <c r="AK1564" s="23" t="s">
        <v>2501</v>
      </c>
      <c r="AL1564" s="23" t="s">
        <v>2501</v>
      </c>
      <c r="AM1564" s="23" t="s">
        <v>2501</v>
      </c>
      <c r="AN1564" s="23" t="s">
        <v>2501</v>
      </c>
      <c r="AO1564" s="30"/>
      <c r="AP1564" t="s">
        <v>2500</v>
      </c>
      <c r="AQ1564" t="s">
        <v>4040</v>
      </c>
      <c r="AR1564">
        <v>19495</v>
      </c>
      <c r="AS1564" s="2">
        <v>43831</v>
      </c>
      <c r="AT1564" s="2" t="s">
        <v>4041</v>
      </c>
    </row>
    <row r="1565" spans="1:46" x14ac:dyDescent="0.25">
      <c r="A1565" t="s">
        <v>6245</v>
      </c>
      <c r="B1565" s="23" t="s">
        <v>883</v>
      </c>
      <c r="C1565" s="27" t="s">
        <v>6246</v>
      </c>
      <c r="D1565" s="27" t="s">
        <v>6246</v>
      </c>
      <c r="E1565" t="s">
        <v>2495</v>
      </c>
      <c r="F1565" t="s">
        <v>2495</v>
      </c>
      <c r="G1565" t="s">
        <v>2495</v>
      </c>
      <c r="H1565" t="s">
        <v>2495</v>
      </c>
      <c r="I1565" t="s">
        <v>2496</v>
      </c>
      <c r="J1565" s="23" t="s">
        <v>4036</v>
      </c>
      <c r="K1565" s="23" t="s">
        <v>2505</v>
      </c>
      <c r="L1565" s="23" t="s">
        <v>2499</v>
      </c>
      <c r="M1565" s="2">
        <v>43831</v>
      </c>
      <c r="N1565" s="30"/>
      <c r="O1565" s="30"/>
      <c r="P1565" s="30"/>
      <c r="V1565" t="s">
        <v>40</v>
      </c>
      <c r="W1565" t="s">
        <v>40</v>
      </c>
      <c r="X1565" t="s">
        <v>2502</v>
      </c>
      <c r="Y1565" t="s">
        <v>2503</v>
      </c>
      <c r="Z1565" s="23" t="s">
        <v>2504</v>
      </c>
      <c r="AA1565" s="23" t="s">
        <v>4033</v>
      </c>
      <c r="AB1565" s="23" t="s">
        <v>2506</v>
      </c>
      <c r="AC1565" s="23"/>
      <c r="AD1565" s="23"/>
      <c r="AE1565" s="23"/>
      <c r="AF1565" s="23" t="s">
        <v>40</v>
      </c>
      <c r="AG1565" s="23" t="s">
        <v>4037</v>
      </c>
      <c r="AH1565" s="23" t="s">
        <v>41</v>
      </c>
      <c r="AI1565" s="23" t="s">
        <v>4038</v>
      </c>
      <c r="AJ1565" s="23" t="s">
        <v>4039</v>
      </c>
      <c r="AK1565" s="23" t="s">
        <v>2501</v>
      </c>
      <c r="AL1565" s="23" t="s">
        <v>2501</v>
      </c>
      <c r="AM1565" s="23" t="s">
        <v>2501</v>
      </c>
      <c r="AN1565" s="23" t="s">
        <v>2501</v>
      </c>
      <c r="AO1565" s="30"/>
      <c r="AP1565" t="s">
        <v>2500</v>
      </c>
      <c r="AQ1565" t="s">
        <v>4040</v>
      </c>
      <c r="AR1565">
        <v>19495</v>
      </c>
      <c r="AS1565" s="2">
        <v>43831</v>
      </c>
      <c r="AT1565" s="2" t="s">
        <v>4041</v>
      </c>
    </row>
    <row r="1566" spans="1:46" x14ac:dyDescent="0.25">
      <c r="A1566" t="s">
        <v>6247</v>
      </c>
      <c r="B1566" s="23" t="s">
        <v>884</v>
      </c>
      <c r="C1566" s="26" t="s">
        <v>6248</v>
      </c>
      <c r="D1566" s="26" t="s">
        <v>6248</v>
      </c>
      <c r="E1566" t="s">
        <v>2495</v>
      </c>
      <c r="F1566" t="s">
        <v>2495</v>
      </c>
      <c r="G1566" t="s">
        <v>2495</v>
      </c>
      <c r="H1566" t="s">
        <v>2495</v>
      </c>
      <c r="I1566" t="s">
        <v>2496</v>
      </c>
      <c r="J1566" s="23" t="s">
        <v>4036</v>
      </c>
      <c r="K1566" s="23" t="s">
        <v>2505</v>
      </c>
      <c r="L1566" s="23" t="s">
        <v>2499</v>
      </c>
      <c r="M1566" s="2">
        <v>43831</v>
      </c>
      <c r="N1566" s="30"/>
      <c r="O1566" s="30"/>
      <c r="P1566" s="30"/>
      <c r="V1566" t="s">
        <v>40</v>
      </c>
      <c r="W1566" t="s">
        <v>40</v>
      </c>
      <c r="X1566" t="s">
        <v>2502</v>
      </c>
      <c r="Y1566" t="s">
        <v>2503</v>
      </c>
      <c r="Z1566" s="23" t="s">
        <v>2504</v>
      </c>
      <c r="AA1566" s="23" t="s">
        <v>4033</v>
      </c>
      <c r="AB1566" s="23" t="s">
        <v>2506</v>
      </c>
      <c r="AC1566" s="23"/>
      <c r="AD1566" s="23"/>
      <c r="AE1566" s="23"/>
      <c r="AF1566" s="23" t="s">
        <v>40</v>
      </c>
      <c r="AG1566" s="23" t="s">
        <v>4037</v>
      </c>
      <c r="AH1566" s="23" t="s">
        <v>41</v>
      </c>
      <c r="AI1566" s="23" t="s">
        <v>4038</v>
      </c>
      <c r="AJ1566" s="23" t="s">
        <v>4039</v>
      </c>
      <c r="AK1566" s="23" t="s">
        <v>2501</v>
      </c>
      <c r="AL1566" s="23" t="s">
        <v>2501</v>
      </c>
      <c r="AM1566" s="23" t="s">
        <v>2501</v>
      </c>
      <c r="AN1566" s="23" t="s">
        <v>2501</v>
      </c>
      <c r="AO1566" s="30"/>
      <c r="AP1566" t="s">
        <v>2500</v>
      </c>
      <c r="AQ1566" t="s">
        <v>4040</v>
      </c>
      <c r="AR1566">
        <v>19495</v>
      </c>
      <c r="AS1566" s="2">
        <v>43831</v>
      </c>
      <c r="AT1566" s="2" t="s">
        <v>4041</v>
      </c>
    </row>
    <row r="1567" spans="1:46" x14ac:dyDescent="0.25">
      <c r="A1567" t="s">
        <v>6249</v>
      </c>
      <c r="B1567" s="23" t="s">
        <v>885</v>
      </c>
      <c r="C1567" s="27" t="s">
        <v>6250</v>
      </c>
      <c r="D1567" s="27" t="s">
        <v>6250</v>
      </c>
      <c r="E1567" t="s">
        <v>2495</v>
      </c>
      <c r="F1567" t="s">
        <v>2495</v>
      </c>
      <c r="G1567" t="s">
        <v>2495</v>
      </c>
      <c r="H1567" t="s">
        <v>2495</v>
      </c>
      <c r="I1567" t="s">
        <v>2496</v>
      </c>
      <c r="J1567" s="23" t="s">
        <v>4036</v>
      </c>
      <c r="K1567" s="23" t="s">
        <v>2505</v>
      </c>
      <c r="L1567" s="23" t="s">
        <v>2499</v>
      </c>
      <c r="M1567" s="2">
        <v>43831</v>
      </c>
      <c r="N1567" s="30"/>
      <c r="O1567" s="30"/>
      <c r="P1567" s="30"/>
      <c r="V1567" t="s">
        <v>40</v>
      </c>
      <c r="W1567" t="s">
        <v>40</v>
      </c>
      <c r="X1567" t="s">
        <v>2502</v>
      </c>
      <c r="Y1567" t="s">
        <v>2503</v>
      </c>
      <c r="Z1567" s="23" t="s">
        <v>2504</v>
      </c>
      <c r="AA1567" s="23" t="s">
        <v>4033</v>
      </c>
      <c r="AB1567" s="23" t="s">
        <v>2506</v>
      </c>
      <c r="AC1567" s="23"/>
      <c r="AD1567" s="23"/>
      <c r="AE1567" s="23"/>
      <c r="AF1567" s="23" t="s">
        <v>40</v>
      </c>
      <c r="AG1567" s="23" t="s">
        <v>4037</v>
      </c>
      <c r="AH1567" s="23" t="s">
        <v>41</v>
      </c>
      <c r="AI1567" s="23" t="s">
        <v>4038</v>
      </c>
      <c r="AJ1567" s="23" t="s">
        <v>4039</v>
      </c>
      <c r="AK1567" s="23" t="s">
        <v>2501</v>
      </c>
      <c r="AL1567" s="23" t="s">
        <v>2501</v>
      </c>
      <c r="AM1567" s="23" t="s">
        <v>2501</v>
      </c>
      <c r="AN1567" s="23" t="s">
        <v>2501</v>
      </c>
      <c r="AO1567" s="30"/>
      <c r="AP1567" t="s">
        <v>2500</v>
      </c>
      <c r="AQ1567" t="s">
        <v>4040</v>
      </c>
      <c r="AR1567">
        <v>19495</v>
      </c>
      <c r="AS1567" s="2">
        <v>43831</v>
      </c>
      <c r="AT1567" s="2" t="s">
        <v>4041</v>
      </c>
    </row>
    <row r="1568" spans="1:46" x14ac:dyDescent="0.25">
      <c r="A1568" t="s">
        <v>6251</v>
      </c>
      <c r="B1568" s="23" t="s">
        <v>886</v>
      </c>
      <c r="C1568" s="26" t="s">
        <v>6252</v>
      </c>
      <c r="D1568" s="26" t="s">
        <v>6252</v>
      </c>
      <c r="E1568" t="s">
        <v>2495</v>
      </c>
      <c r="F1568" t="s">
        <v>2495</v>
      </c>
      <c r="G1568" t="s">
        <v>2495</v>
      </c>
      <c r="H1568" t="s">
        <v>2495</v>
      </c>
      <c r="I1568" t="s">
        <v>2496</v>
      </c>
      <c r="J1568" s="23" t="s">
        <v>4036</v>
      </c>
      <c r="K1568" s="23" t="s">
        <v>2505</v>
      </c>
      <c r="L1568" s="23" t="s">
        <v>2499</v>
      </c>
      <c r="M1568" s="2">
        <v>43831</v>
      </c>
      <c r="N1568" s="30"/>
      <c r="O1568" s="30"/>
      <c r="P1568" s="30"/>
      <c r="V1568" t="s">
        <v>40</v>
      </c>
      <c r="W1568" t="s">
        <v>40</v>
      </c>
      <c r="X1568" t="s">
        <v>2502</v>
      </c>
      <c r="Y1568" t="s">
        <v>2503</v>
      </c>
      <c r="Z1568" s="23" t="s">
        <v>2504</v>
      </c>
      <c r="AA1568" s="23" t="s">
        <v>4033</v>
      </c>
      <c r="AB1568" s="23" t="s">
        <v>2506</v>
      </c>
      <c r="AC1568" s="23"/>
      <c r="AD1568" s="23"/>
      <c r="AE1568" s="23"/>
      <c r="AF1568" s="23" t="s">
        <v>40</v>
      </c>
      <c r="AG1568" s="23" t="s">
        <v>4037</v>
      </c>
      <c r="AH1568" s="23" t="s">
        <v>41</v>
      </c>
      <c r="AI1568" s="23" t="s">
        <v>4038</v>
      </c>
      <c r="AJ1568" s="23" t="s">
        <v>4039</v>
      </c>
      <c r="AK1568" s="23" t="s">
        <v>2501</v>
      </c>
      <c r="AL1568" s="23" t="s">
        <v>2501</v>
      </c>
      <c r="AM1568" s="23" t="s">
        <v>2501</v>
      </c>
      <c r="AN1568" s="23" t="s">
        <v>2501</v>
      </c>
      <c r="AO1568" s="30"/>
      <c r="AP1568" t="s">
        <v>2500</v>
      </c>
      <c r="AQ1568" t="s">
        <v>4040</v>
      </c>
      <c r="AR1568">
        <v>19495</v>
      </c>
      <c r="AS1568" s="2">
        <v>43831</v>
      </c>
      <c r="AT1568" s="2" t="s">
        <v>4041</v>
      </c>
    </row>
    <row r="1569" spans="1:46" x14ac:dyDescent="0.25">
      <c r="A1569" t="s">
        <v>6253</v>
      </c>
      <c r="B1569" s="23" t="s">
        <v>887</v>
      </c>
      <c r="C1569" s="27" t="s">
        <v>6254</v>
      </c>
      <c r="D1569" s="27" t="s">
        <v>6254</v>
      </c>
      <c r="E1569" t="s">
        <v>2495</v>
      </c>
      <c r="F1569" t="s">
        <v>2495</v>
      </c>
      <c r="G1569" t="s">
        <v>2495</v>
      </c>
      <c r="H1569" t="s">
        <v>2495</v>
      </c>
      <c r="I1569" t="s">
        <v>2496</v>
      </c>
      <c r="J1569" s="23" t="s">
        <v>4036</v>
      </c>
      <c r="K1569" s="23" t="s">
        <v>2505</v>
      </c>
      <c r="L1569" s="23" t="s">
        <v>2499</v>
      </c>
      <c r="M1569" s="2">
        <v>43831</v>
      </c>
      <c r="N1569" s="30"/>
      <c r="O1569" s="30"/>
      <c r="P1569" s="30"/>
      <c r="V1569" t="s">
        <v>40</v>
      </c>
      <c r="W1569" t="s">
        <v>40</v>
      </c>
      <c r="X1569" t="s">
        <v>2502</v>
      </c>
      <c r="Y1569" t="s">
        <v>2503</v>
      </c>
      <c r="Z1569" s="23" t="s">
        <v>2504</v>
      </c>
      <c r="AA1569" s="23" t="s">
        <v>4033</v>
      </c>
      <c r="AB1569" s="23" t="s">
        <v>2506</v>
      </c>
      <c r="AC1569" s="23"/>
      <c r="AD1569" s="23"/>
      <c r="AE1569" s="23"/>
      <c r="AF1569" s="23" t="s">
        <v>40</v>
      </c>
      <c r="AG1569" s="23" t="s">
        <v>4037</v>
      </c>
      <c r="AH1569" s="23" t="s">
        <v>41</v>
      </c>
      <c r="AI1569" s="23" t="s">
        <v>4038</v>
      </c>
      <c r="AJ1569" s="23" t="s">
        <v>4039</v>
      </c>
      <c r="AK1569" s="23" t="s">
        <v>2501</v>
      </c>
      <c r="AL1569" s="23" t="s">
        <v>2501</v>
      </c>
      <c r="AM1569" s="23" t="s">
        <v>2501</v>
      </c>
      <c r="AN1569" s="23" t="s">
        <v>2501</v>
      </c>
      <c r="AO1569" s="30"/>
      <c r="AP1569" t="s">
        <v>2500</v>
      </c>
      <c r="AQ1569" t="s">
        <v>4040</v>
      </c>
      <c r="AR1569">
        <v>19495</v>
      </c>
      <c r="AS1569" s="2">
        <v>43831</v>
      </c>
      <c r="AT1569" s="2" t="s">
        <v>4041</v>
      </c>
    </row>
    <row r="1570" spans="1:46" x14ac:dyDescent="0.25">
      <c r="A1570" t="s">
        <v>6255</v>
      </c>
      <c r="B1570" s="23" t="s">
        <v>888</v>
      </c>
      <c r="C1570" s="26" t="s">
        <v>6256</v>
      </c>
      <c r="D1570" s="26" t="s">
        <v>6256</v>
      </c>
      <c r="E1570" t="s">
        <v>2495</v>
      </c>
      <c r="F1570" t="s">
        <v>2495</v>
      </c>
      <c r="G1570" t="s">
        <v>2495</v>
      </c>
      <c r="H1570" t="s">
        <v>2495</v>
      </c>
      <c r="I1570" t="s">
        <v>2496</v>
      </c>
      <c r="J1570" s="23" t="s">
        <v>4036</v>
      </c>
      <c r="K1570" s="23" t="s">
        <v>2505</v>
      </c>
      <c r="L1570" s="23" t="s">
        <v>2499</v>
      </c>
      <c r="M1570" s="2">
        <v>43831</v>
      </c>
      <c r="N1570" s="30"/>
      <c r="O1570" s="30"/>
      <c r="P1570" s="30"/>
      <c r="V1570" t="s">
        <v>40</v>
      </c>
      <c r="W1570" t="s">
        <v>40</v>
      </c>
      <c r="X1570" t="s">
        <v>2502</v>
      </c>
      <c r="Y1570" t="s">
        <v>2503</v>
      </c>
      <c r="Z1570" s="23" t="s">
        <v>2504</v>
      </c>
      <c r="AA1570" s="23" t="s">
        <v>4033</v>
      </c>
      <c r="AB1570" s="23" t="s">
        <v>2506</v>
      </c>
      <c r="AC1570" s="23"/>
      <c r="AD1570" s="23"/>
      <c r="AE1570" s="23"/>
      <c r="AF1570" s="23" t="s">
        <v>40</v>
      </c>
      <c r="AG1570" s="23" t="s">
        <v>4037</v>
      </c>
      <c r="AH1570" s="23" t="s">
        <v>41</v>
      </c>
      <c r="AI1570" s="23" t="s">
        <v>4038</v>
      </c>
      <c r="AJ1570" s="23" t="s">
        <v>4039</v>
      </c>
      <c r="AK1570" s="23" t="s">
        <v>2501</v>
      </c>
      <c r="AL1570" s="23" t="s">
        <v>2501</v>
      </c>
      <c r="AM1570" s="23" t="s">
        <v>2501</v>
      </c>
      <c r="AN1570" s="23" t="s">
        <v>2501</v>
      </c>
      <c r="AO1570" s="30"/>
      <c r="AP1570" t="s">
        <v>2500</v>
      </c>
      <c r="AQ1570" t="s">
        <v>4040</v>
      </c>
      <c r="AR1570">
        <v>19495</v>
      </c>
      <c r="AS1570" s="2">
        <v>43831</v>
      </c>
      <c r="AT1570" s="2" t="s">
        <v>4041</v>
      </c>
    </row>
    <row r="1571" spans="1:46" x14ac:dyDescent="0.25">
      <c r="A1571" t="s">
        <v>6257</v>
      </c>
      <c r="B1571" s="23" t="s">
        <v>889</v>
      </c>
      <c r="C1571" s="27" t="s">
        <v>6258</v>
      </c>
      <c r="D1571" s="27" t="s">
        <v>6258</v>
      </c>
      <c r="E1571" t="s">
        <v>2495</v>
      </c>
      <c r="F1571" t="s">
        <v>2495</v>
      </c>
      <c r="G1571" t="s">
        <v>2495</v>
      </c>
      <c r="H1571" t="s">
        <v>2495</v>
      </c>
      <c r="I1571" t="s">
        <v>2496</v>
      </c>
      <c r="J1571" s="23" t="s">
        <v>4036</v>
      </c>
      <c r="K1571" s="23" t="s">
        <v>2505</v>
      </c>
      <c r="L1571" s="23" t="s">
        <v>2499</v>
      </c>
      <c r="M1571" s="2">
        <v>43831</v>
      </c>
      <c r="N1571" s="30"/>
      <c r="O1571" s="30"/>
      <c r="P1571" s="30"/>
      <c r="V1571" t="s">
        <v>40</v>
      </c>
      <c r="W1571" t="s">
        <v>40</v>
      </c>
      <c r="X1571" t="s">
        <v>2502</v>
      </c>
      <c r="Y1571" t="s">
        <v>2503</v>
      </c>
      <c r="Z1571" s="23" t="s">
        <v>2504</v>
      </c>
      <c r="AA1571" s="23" t="s">
        <v>4033</v>
      </c>
      <c r="AB1571" s="23" t="s">
        <v>2506</v>
      </c>
      <c r="AC1571" s="23"/>
      <c r="AD1571" s="23"/>
      <c r="AE1571" s="23"/>
      <c r="AF1571" s="23" t="s">
        <v>40</v>
      </c>
      <c r="AG1571" s="23" t="s">
        <v>4037</v>
      </c>
      <c r="AH1571" s="23" t="s">
        <v>41</v>
      </c>
      <c r="AI1571" s="23" t="s">
        <v>4038</v>
      </c>
      <c r="AJ1571" s="23" t="s">
        <v>4039</v>
      </c>
      <c r="AK1571" s="23" t="s">
        <v>2501</v>
      </c>
      <c r="AL1571" s="23" t="s">
        <v>2501</v>
      </c>
      <c r="AM1571" s="23" t="s">
        <v>2501</v>
      </c>
      <c r="AN1571" s="23" t="s">
        <v>2501</v>
      </c>
      <c r="AO1571" s="30"/>
      <c r="AP1571" t="s">
        <v>2500</v>
      </c>
      <c r="AQ1571" t="s">
        <v>4040</v>
      </c>
      <c r="AR1571">
        <v>19495</v>
      </c>
      <c r="AS1571" s="2">
        <v>43831</v>
      </c>
      <c r="AT1571" s="2" t="s">
        <v>4041</v>
      </c>
    </row>
    <row r="1572" spans="1:46" x14ac:dyDescent="0.25">
      <c r="A1572" t="s">
        <v>6259</v>
      </c>
      <c r="B1572" s="23" t="s">
        <v>890</v>
      </c>
      <c r="C1572" s="26" t="s">
        <v>6260</v>
      </c>
      <c r="D1572" s="26" t="s">
        <v>6260</v>
      </c>
      <c r="E1572" t="s">
        <v>2495</v>
      </c>
      <c r="F1572" t="s">
        <v>2495</v>
      </c>
      <c r="G1572" t="s">
        <v>2495</v>
      </c>
      <c r="H1572" t="s">
        <v>2495</v>
      </c>
      <c r="I1572" t="s">
        <v>2496</v>
      </c>
      <c r="J1572" s="23" t="s">
        <v>4036</v>
      </c>
      <c r="K1572" s="23" t="s">
        <v>2505</v>
      </c>
      <c r="L1572" s="23" t="s">
        <v>2499</v>
      </c>
      <c r="M1572" s="2">
        <v>43831</v>
      </c>
      <c r="N1572" s="30"/>
      <c r="O1572" s="30"/>
      <c r="P1572" s="30"/>
      <c r="V1572" t="s">
        <v>40</v>
      </c>
      <c r="W1572" t="s">
        <v>40</v>
      </c>
      <c r="X1572" t="s">
        <v>2502</v>
      </c>
      <c r="Y1572" t="s">
        <v>2503</v>
      </c>
      <c r="Z1572" s="23" t="s">
        <v>2504</v>
      </c>
      <c r="AA1572" s="23" t="s">
        <v>4033</v>
      </c>
      <c r="AB1572" s="23" t="s">
        <v>2506</v>
      </c>
      <c r="AC1572" s="23"/>
      <c r="AD1572" s="23"/>
      <c r="AE1572" s="23"/>
      <c r="AF1572" s="23" t="s">
        <v>40</v>
      </c>
      <c r="AG1572" s="23" t="s">
        <v>4037</v>
      </c>
      <c r="AH1572" s="23" t="s">
        <v>41</v>
      </c>
      <c r="AI1572" s="23" t="s">
        <v>4038</v>
      </c>
      <c r="AJ1572" s="23" t="s">
        <v>4039</v>
      </c>
      <c r="AK1572" s="23" t="s">
        <v>2501</v>
      </c>
      <c r="AL1572" s="23" t="s">
        <v>2501</v>
      </c>
      <c r="AM1572" s="23" t="s">
        <v>2501</v>
      </c>
      <c r="AN1572" s="23" t="s">
        <v>2501</v>
      </c>
      <c r="AO1572" s="30"/>
      <c r="AP1572" t="s">
        <v>2500</v>
      </c>
      <c r="AQ1572" t="s">
        <v>4040</v>
      </c>
      <c r="AR1572">
        <v>19495</v>
      </c>
      <c r="AS1572" s="2">
        <v>43831</v>
      </c>
      <c r="AT1572" s="2" t="s">
        <v>4041</v>
      </c>
    </row>
    <row r="1573" spans="1:46" x14ac:dyDescent="0.25">
      <c r="A1573" t="s">
        <v>6261</v>
      </c>
      <c r="B1573" s="23" t="s">
        <v>891</v>
      </c>
      <c r="C1573" s="27" t="s">
        <v>6262</v>
      </c>
      <c r="D1573" s="27" t="s">
        <v>6262</v>
      </c>
      <c r="E1573" t="s">
        <v>2495</v>
      </c>
      <c r="F1573" t="s">
        <v>2495</v>
      </c>
      <c r="G1573" t="s">
        <v>2495</v>
      </c>
      <c r="H1573" t="s">
        <v>2495</v>
      </c>
      <c r="I1573" t="s">
        <v>2496</v>
      </c>
      <c r="J1573" s="23" t="s">
        <v>4036</v>
      </c>
      <c r="K1573" s="23" t="s">
        <v>2505</v>
      </c>
      <c r="L1573" s="23" t="s">
        <v>2499</v>
      </c>
      <c r="M1573" s="2">
        <v>43831</v>
      </c>
      <c r="N1573" s="30"/>
      <c r="O1573" s="30"/>
      <c r="P1573" s="30"/>
      <c r="V1573" t="s">
        <v>40</v>
      </c>
      <c r="W1573" t="s">
        <v>40</v>
      </c>
      <c r="X1573" t="s">
        <v>2502</v>
      </c>
      <c r="Y1573" t="s">
        <v>2503</v>
      </c>
      <c r="Z1573" s="23" t="s">
        <v>2504</v>
      </c>
      <c r="AA1573" s="23" t="s">
        <v>4033</v>
      </c>
      <c r="AB1573" s="23" t="s">
        <v>2506</v>
      </c>
      <c r="AC1573" s="23"/>
      <c r="AD1573" s="23"/>
      <c r="AE1573" s="23"/>
      <c r="AF1573" s="23" t="s">
        <v>40</v>
      </c>
      <c r="AG1573" s="23" t="s">
        <v>4037</v>
      </c>
      <c r="AH1573" s="23" t="s">
        <v>41</v>
      </c>
      <c r="AI1573" s="23" t="s">
        <v>4038</v>
      </c>
      <c r="AJ1573" s="23" t="s">
        <v>4039</v>
      </c>
      <c r="AK1573" s="23" t="s">
        <v>2501</v>
      </c>
      <c r="AL1573" s="23" t="s">
        <v>2501</v>
      </c>
      <c r="AM1573" s="23" t="s">
        <v>2501</v>
      </c>
      <c r="AN1573" s="23" t="s">
        <v>2501</v>
      </c>
      <c r="AO1573" s="30"/>
      <c r="AP1573" t="s">
        <v>2500</v>
      </c>
      <c r="AQ1573" t="s">
        <v>4040</v>
      </c>
      <c r="AR1573">
        <v>19495</v>
      </c>
      <c r="AS1573" s="2">
        <v>43831</v>
      </c>
      <c r="AT1573" s="2" t="s">
        <v>4041</v>
      </c>
    </row>
    <row r="1574" spans="1:46" x14ac:dyDescent="0.25">
      <c r="A1574" t="s">
        <v>6263</v>
      </c>
      <c r="B1574" s="23" t="s">
        <v>892</v>
      </c>
      <c r="C1574" s="26" t="s">
        <v>6264</v>
      </c>
      <c r="D1574" s="26" t="s">
        <v>6264</v>
      </c>
      <c r="E1574" t="s">
        <v>2495</v>
      </c>
      <c r="F1574" t="s">
        <v>2495</v>
      </c>
      <c r="G1574" t="s">
        <v>2495</v>
      </c>
      <c r="H1574" t="s">
        <v>2495</v>
      </c>
      <c r="I1574" t="s">
        <v>2496</v>
      </c>
      <c r="J1574" s="23" t="s">
        <v>4036</v>
      </c>
      <c r="K1574" s="23" t="s">
        <v>2505</v>
      </c>
      <c r="L1574" s="23" t="s">
        <v>2499</v>
      </c>
      <c r="M1574" s="2">
        <v>43831</v>
      </c>
      <c r="N1574" s="30"/>
      <c r="O1574" s="30"/>
      <c r="P1574" s="30"/>
      <c r="V1574" t="s">
        <v>40</v>
      </c>
      <c r="W1574" t="s">
        <v>40</v>
      </c>
      <c r="X1574" t="s">
        <v>2502</v>
      </c>
      <c r="Y1574" t="s">
        <v>2503</v>
      </c>
      <c r="Z1574" s="23" t="s">
        <v>2504</v>
      </c>
      <c r="AA1574" s="23" t="s">
        <v>4033</v>
      </c>
      <c r="AB1574" s="23" t="s">
        <v>2506</v>
      </c>
      <c r="AC1574" s="23"/>
      <c r="AD1574" s="23"/>
      <c r="AE1574" s="23"/>
      <c r="AF1574" s="23" t="s">
        <v>40</v>
      </c>
      <c r="AG1574" s="23" t="s">
        <v>4037</v>
      </c>
      <c r="AH1574" s="23" t="s">
        <v>41</v>
      </c>
      <c r="AI1574" s="23" t="s">
        <v>4038</v>
      </c>
      <c r="AJ1574" s="23" t="s">
        <v>4039</v>
      </c>
      <c r="AK1574" s="23" t="s">
        <v>2501</v>
      </c>
      <c r="AL1574" s="23" t="s">
        <v>2501</v>
      </c>
      <c r="AM1574" s="23" t="s">
        <v>2501</v>
      </c>
      <c r="AN1574" s="23" t="s">
        <v>2501</v>
      </c>
      <c r="AO1574" s="30"/>
      <c r="AP1574" t="s">
        <v>2500</v>
      </c>
      <c r="AQ1574" t="s">
        <v>4040</v>
      </c>
      <c r="AR1574">
        <v>19495</v>
      </c>
      <c r="AS1574" s="2">
        <v>43831</v>
      </c>
      <c r="AT1574" s="2" t="s">
        <v>4041</v>
      </c>
    </row>
    <row r="1575" spans="1:46" x14ac:dyDescent="0.25">
      <c r="A1575" t="s">
        <v>6265</v>
      </c>
      <c r="B1575" s="23" t="s">
        <v>893</v>
      </c>
      <c r="C1575" s="27" t="s">
        <v>6266</v>
      </c>
      <c r="D1575" s="27" t="s">
        <v>6266</v>
      </c>
      <c r="E1575" t="s">
        <v>2495</v>
      </c>
      <c r="F1575" t="s">
        <v>2495</v>
      </c>
      <c r="G1575" t="s">
        <v>2495</v>
      </c>
      <c r="H1575" t="s">
        <v>2495</v>
      </c>
      <c r="I1575" t="s">
        <v>2496</v>
      </c>
      <c r="J1575" s="23" t="s">
        <v>4036</v>
      </c>
      <c r="K1575" s="23" t="s">
        <v>2505</v>
      </c>
      <c r="L1575" s="23" t="s">
        <v>2499</v>
      </c>
      <c r="M1575" s="2">
        <v>43831</v>
      </c>
      <c r="N1575" s="30"/>
      <c r="O1575" s="30"/>
      <c r="P1575" s="30"/>
      <c r="V1575" t="s">
        <v>40</v>
      </c>
      <c r="W1575" t="s">
        <v>40</v>
      </c>
      <c r="X1575" t="s">
        <v>2502</v>
      </c>
      <c r="Y1575" t="s">
        <v>2503</v>
      </c>
      <c r="Z1575" s="23" t="s">
        <v>2504</v>
      </c>
      <c r="AA1575" s="23" t="s">
        <v>4033</v>
      </c>
      <c r="AB1575" s="23" t="s">
        <v>2506</v>
      </c>
      <c r="AC1575" s="23"/>
      <c r="AD1575" s="23"/>
      <c r="AE1575" s="23"/>
      <c r="AF1575" s="23" t="s">
        <v>40</v>
      </c>
      <c r="AG1575" s="23" t="s">
        <v>4037</v>
      </c>
      <c r="AH1575" s="23" t="s">
        <v>41</v>
      </c>
      <c r="AI1575" s="23" t="s">
        <v>4038</v>
      </c>
      <c r="AJ1575" s="23" t="s">
        <v>4039</v>
      </c>
      <c r="AK1575" s="23" t="s">
        <v>2501</v>
      </c>
      <c r="AL1575" s="23" t="s">
        <v>2501</v>
      </c>
      <c r="AM1575" s="23" t="s">
        <v>2501</v>
      </c>
      <c r="AN1575" s="23" t="s">
        <v>2501</v>
      </c>
      <c r="AO1575" s="30"/>
      <c r="AP1575" t="s">
        <v>2500</v>
      </c>
      <c r="AQ1575" t="s">
        <v>4040</v>
      </c>
      <c r="AR1575">
        <v>19495</v>
      </c>
      <c r="AS1575" s="2">
        <v>43831</v>
      </c>
      <c r="AT1575" s="2" t="s">
        <v>4041</v>
      </c>
    </row>
    <row r="1576" spans="1:46" x14ac:dyDescent="0.25">
      <c r="A1576" t="s">
        <v>6267</v>
      </c>
      <c r="B1576" s="23" t="s">
        <v>894</v>
      </c>
      <c r="C1576" s="26" t="s">
        <v>6268</v>
      </c>
      <c r="D1576" s="26" t="s">
        <v>6268</v>
      </c>
      <c r="E1576" t="s">
        <v>2495</v>
      </c>
      <c r="F1576" t="s">
        <v>2495</v>
      </c>
      <c r="G1576" t="s">
        <v>2495</v>
      </c>
      <c r="H1576" t="s">
        <v>2495</v>
      </c>
      <c r="I1576" t="s">
        <v>2496</v>
      </c>
      <c r="J1576" s="23" t="s">
        <v>4036</v>
      </c>
      <c r="K1576" s="23" t="s">
        <v>2505</v>
      </c>
      <c r="L1576" s="23" t="s">
        <v>2499</v>
      </c>
      <c r="M1576" s="2">
        <v>43831</v>
      </c>
      <c r="N1576" s="30"/>
      <c r="O1576" s="30"/>
      <c r="P1576" s="30"/>
      <c r="V1576" t="s">
        <v>40</v>
      </c>
      <c r="W1576" t="s">
        <v>40</v>
      </c>
      <c r="X1576" t="s">
        <v>2502</v>
      </c>
      <c r="Y1576" t="s">
        <v>2503</v>
      </c>
      <c r="Z1576" s="23" t="s">
        <v>2504</v>
      </c>
      <c r="AA1576" s="23" t="s">
        <v>4033</v>
      </c>
      <c r="AB1576" s="23" t="s">
        <v>2506</v>
      </c>
      <c r="AC1576" s="23"/>
      <c r="AD1576" s="23"/>
      <c r="AE1576" s="23"/>
      <c r="AF1576" s="23" t="s">
        <v>40</v>
      </c>
      <c r="AG1576" s="23" t="s">
        <v>4037</v>
      </c>
      <c r="AH1576" s="23" t="s">
        <v>41</v>
      </c>
      <c r="AI1576" s="23" t="s">
        <v>4038</v>
      </c>
      <c r="AJ1576" s="23" t="s">
        <v>4039</v>
      </c>
      <c r="AK1576" s="23" t="s">
        <v>2501</v>
      </c>
      <c r="AL1576" s="23" t="s">
        <v>2501</v>
      </c>
      <c r="AM1576" s="23" t="s">
        <v>2501</v>
      </c>
      <c r="AN1576" s="23" t="s">
        <v>2501</v>
      </c>
      <c r="AO1576" s="30"/>
      <c r="AP1576" t="s">
        <v>2500</v>
      </c>
      <c r="AQ1576" t="s">
        <v>4040</v>
      </c>
      <c r="AR1576">
        <v>19495</v>
      </c>
      <c r="AS1576" s="2">
        <v>43831</v>
      </c>
      <c r="AT1576" s="2" t="s">
        <v>4041</v>
      </c>
    </row>
    <row r="1577" spans="1:46" x14ac:dyDescent="0.25">
      <c r="A1577" t="s">
        <v>6269</v>
      </c>
      <c r="B1577" s="23" t="s">
        <v>895</v>
      </c>
      <c r="C1577" s="27" t="s">
        <v>6270</v>
      </c>
      <c r="D1577" s="27" t="s">
        <v>6270</v>
      </c>
      <c r="E1577" t="s">
        <v>2495</v>
      </c>
      <c r="F1577" t="s">
        <v>2495</v>
      </c>
      <c r="G1577" t="s">
        <v>2495</v>
      </c>
      <c r="H1577" t="s">
        <v>2495</v>
      </c>
      <c r="I1577" t="s">
        <v>2496</v>
      </c>
      <c r="J1577" s="23" t="s">
        <v>4036</v>
      </c>
      <c r="K1577" s="23" t="s">
        <v>2505</v>
      </c>
      <c r="L1577" s="23" t="s">
        <v>2499</v>
      </c>
      <c r="M1577" s="2">
        <v>43831</v>
      </c>
      <c r="N1577" s="30"/>
      <c r="O1577" s="30"/>
      <c r="P1577" s="30"/>
      <c r="V1577" t="s">
        <v>40</v>
      </c>
      <c r="W1577" t="s">
        <v>40</v>
      </c>
      <c r="X1577" t="s">
        <v>2502</v>
      </c>
      <c r="Y1577" t="s">
        <v>2503</v>
      </c>
      <c r="Z1577" s="23" t="s">
        <v>2504</v>
      </c>
      <c r="AA1577" s="23" t="s">
        <v>4033</v>
      </c>
      <c r="AB1577" s="23" t="s">
        <v>2506</v>
      </c>
      <c r="AC1577" s="23"/>
      <c r="AD1577" s="23"/>
      <c r="AE1577" s="23"/>
      <c r="AF1577" s="23" t="s">
        <v>40</v>
      </c>
      <c r="AG1577" s="23" t="s">
        <v>4037</v>
      </c>
      <c r="AH1577" s="23" t="s">
        <v>41</v>
      </c>
      <c r="AI1577" s="23" t="s">
        <v>4038</v>
      </c>
      <c r="AJ1577" s="23" t="s">
        <v>4039</v>
      </c>
      <c r="AK1577" s="23" t="s">
        <v>2501</v>
      </c>
      <c r="AL1577" s="23" t="s">
        <v>2501</v>
      </c>
      <c r="AM1577" s="23" t="s">
        <v>2501</v>
      </c>
      <c r="AN1577" s="23" t="s">
        <v>2501</v>
      </c>
      <c r="AO1577" s="30"/>
      <c r="AP1577" t="s">
        <v>2500</v>
      </c>
      <c r="AQ1577" t="s">
        <v>4040</v>
      </c>
      <c r="AR1577">
        <v>19495</v>
      </c>
      <c r="AS1577" s="2">
        <v>43831</v>
      </c>
      <c r="AT1577" s="2" t="s">
        <v>4041</v>
      </c>
    </row>
    <row r="1578" spans="1:46" x14ac:dyDescent="0.25">
      <c r="A1578" t="s">
        <v>6271</v>
      </c>
      <c r="B1578" s="23" t="s">
        <v>896</v>
      </c>
      <c r="C1578" s="26" t="s">
        <v>6272</v>
      </c>
      <c r="D1578" s="26" t="s">
        <v>6272</v>
      </c>
      <c r="E1578" t="s">
        <v>2495</v>
      </c>
      <c r="F1578" t="s">
        <v>2495</v>
      </c>
      <c r="G1578" t="s">
        <v>2495</v>
      </c>
      <c r="H1578" t="s">
        <v>2495</v>
      </c>
      <c r="I1578" t="s">
        <v>2496</v>
      </c>
      <c r="J1578" s="23" t="s">
        <v>4036</v>
      </c>
      <c r="K1578" s="23" t="s">
        <v>2505</v>
      </c>
      <c r="L1578" s="23" t="s">
        <v>2499</v>
      </c>
      <c r="M1578" s="2">
        <v>43831</v>
      </c>
      <c r="N1578" s="30"/>
      <c r="O1578" s="30"/>
      <c r="P1578" s="30"/>
      <c r="V1578" t="s">
        <v>40</v>
      </c>
      <c r="W1578" t="s">
        <v>40</v>
      </c>
      <c r="X1578" t="s">
        <v>2502</v>
      </c>
      <c r="Y1578" t="s">
        <v>2503</v>
      </c>
      <c r="Z1578" s="23" t="s">
        <v>2504</v>
      </c>
      <c r="AA1578" s="23" t="s">
        <v>4033</v>
      </c>
      <c r="AB1578" s="23" t="s">
        <v>2506</v>
      </c>
      <c r="AC1578" s="23"/>
      <c r="AD1578" s="23"/>
      <c r="AE1578" s="23"/>
      <c r="AF1578" s="23" t="s">
        <v>40</v>
      </c>
      <c r="AG1578" s="23" t="s">
        <v>4037</v>
      </c>
      <c r="AH1578" s="23" t="s">
        <v>41</v>
      </c>
      <c r="AI1578" s="23" t="s">
        <v>4038</v>
      </c>
      <c r="AJ1578" s="23" t="s">
        <v>4039</v>
      </c>
      <c r="AK1578" s="23" t="s">
        <v>2501</v>
      </c>
      <c r="AL1578" s="23" t="s">
        <v>2501</v>
      </c>
      <c r="AM1578" s="23" t="s">
        <v>2501</v>
      </c>
      <c r="AN1578" s="23" t="s">
        <v>2501</v>
      </c>
      <c r="AO1578" s="30"/>
      <c r="AP1578" t="s">
        <v>2500</v>
      </c>
      <c r="AQ1578" t="s">
        <v>4040</v>
      </c>
      <c r="AR1578">
        <v>19495</v>
      </c>
      <c r="AS1578" s="2">
        <v>43831</v>
      </c>
      <c r="AT1578" s="2" t="s">
        <v>4041</v>
      </c>
    </row>
    <row r="1579" spans="1:46" x14ac:dyDescent="0.25">
      <c r="A1579" t="s">
        <v>6273</v>
      </c>
      <c r="B1579" s="23" t="s">
        <v>897</v>
      </c>
      <c r="C1579" s="27" t="s">
        <v>6274</v>
      </c>
      <c r="D1579" s="27" t="s">
        <v>6274</v>
      </c>
      <c r="E1579" t="s">
        <v>2495</v>
      </c>
      <c r="F1579" t="s">
        <v>2495</v>
      </c>
      <c r="G1579" t="s">
        <v>2495</v>
      </c>
      <c r="H1579" t="s">
        <v>2495</v>
      </c>
      <c r="I1579" t="s">
        <v>2496</v>
      </c>
      <c r="J1579" s="23" t="s">
        <v>4036</v>
      </c>
      <c r="K1579" s="23" t="s">
        <v>2505</v>
      </c>
      <c r="L1579" s="23" t="s">
        <v>2499</v>
      </c>
      <c r="M1579" s="2">
        <v>43831</v>
      </c>
      <c r="N1579" s="30"/>
      <c r="O1579" s="30"/>
      <c r="P1579" s="30"/>
      <c r="V1579" t="s">
        <v>40</v>
      </c>
      <c r="W1579" t="s">
        <v>40</v>
      </c>
      <c r="X1579" t="s">
        <v>2502</v>
      </c>
      <c r="Y1579" t="s">
        <v>2503</v>
      </c>
      <c r="Z1579" s="23" t="s">
        <v>2504</v>
      </c>
      <c r="AA1579" s="23" t="s">
        <v>4033</v>
      </c>
      <c r="AB1579" s="23" t="s">
        <v>2506</v>
      </c>
      <c r="AC1579" s="23"/>
      <c r="AD1579" s="23"/>
      <c r="AE1579" s="23"/>
      <c r="AF1579" s="23" t="s">
        <v>40</v>
      </c>
      <c r="AG1579" s="23" t="s">
        <v>4037</v>
      </c>
      <c r="AH1579" s="23" t="s">
        <v>41</v>
      </c>
      <c r="AI1579" s="23" t="s">
        <v>4038</v>
      </c>
      <c r="AJ1579" s="23" t="s">
        <v>4039</v>
      </c>
      <c r="AK1579" s="23" t="s">
        <v>2501</v>
      </c>
      <c r="AL1579" s="23" t="s">
        <v>2501</v>
      </c>
      <c r="AM1579" s="23" t="s">
        <v>2501</v>
      </c>
      <c r="AN1579" s="23" t="s">
        <v>2501</v>
      </c>
      <c r="AO1579" s="30"/>
      <c r="AP1579" t="s">
        <v>2500</v>
      </c>
      <c r="AQ1579" t="s">
        <v>4040</v>
      </c>
      <c r="AR1579">
        <v>19495</v>
      </c>
      <c r="AS1579" s="2">
        <v>43831</v>
      </c>
      <c r="AT1579" s="2" t="s">
        <v>4041</v>
      </c>
    </row>
    <row r="1580" spans="1:46" x14ac:dyDescent="0.25">
      <c r="A1580" t="s">
        <v>6275</v>
      </c>
      <c r="B1580" s="23" t="s">
        <v>898</v>
      </c>
      <c r="C1580" s="26" t="s">
        <v>6276</v>
      </c>
      <c r="D1580" s="26" t="s">
        <v>6276</v>
      </c>
      <c r="E1580" t="s">
        <v>2495</v>
      </c>
      <c r="F1580" t="s">
        <v>2495</v>
      </c>
      <c r="G1580" t="s">
        <v>2495</v>
      </c>
      <c r="H1580" t="s">
        <v>2495</v>
      </c>
      <c r="I1580" t="s">
        <v>2496</v>
      </c>
      <c r="J1580" s="23" t="s">
        <v>4036</v>
      </c>
      <c r="K1580" s="23" t="s">
        <v>2505</v>
      </c>
      <c r="L1580" s="23" t="s">
        <v>2499</v>
      </c>
      <c r="M1580" s="2">
        <v>43831</v>
      </c>
      <c r="N1580" s="30"/>
      <c r="O1580" s="30"/>
      <c r="P1580" s="30"/>
      <c r="V1580" t="s">
        <v>40</v>
      </c>
      <c r="W1580" t="s">
        <v>40</v>
      </c>
      <c r="X1580" t="s">
        <v>2502</v>
      </c>
      <c r="Y1580" t="s">
        <v>2503</v>
      </c>
      <c r="Z1580" s="23" t="s">
        <v>2504</v>
      </c>
      <c r="AA1580" s="23" t="s">
        <v>4033</v>
      </c>
      <c r="AB1580" s="23" t="s">
        <v>2506</v>
      </c>
      <c r="AC1580" s="23"/>
      <c r="AD1580" s="23"/>
      <c r="AE1580" s="23"/>
      <c r="AF1580" s="23" t="s">
        <v>40</v>
      </c>
      <c r="AG1580" s="23" t="s">
        <v>4037</v>
      </c>
      <c r="AH1580" s="23" t="s">
        <v>41</v>
      </c>
      <c r="AI1580" s="23" t="s">
        <v>4038</v>
      </c>
      <c r="AJ1580" s="23" t="s">
        <v>4039</v>
      </c>
      <c r="AK1580" s="23" t="s">
        <v>2501</v>
      </c>
      <c r="AL1580" s="23" t="s">
        <v>2501</v>
      </c>
      <c r="AM1580" s="23" t="s">
        <v>2501</v>
      </c>
      <c r="AN1580" s="23" t="s">
        <v>2501</v>
      </c>
      <c r="AO1580" s="30"/>
      <c r="AP1580" t="s">
        <v>2500</v>
      </c>
      <c r="AQ1580" t="s">
        <v>4040</v>
      </c>
      <c r="AR1580">
        <v>19495</v>
      </c>
      <c r="AS1580" s="2">
        <v>43831</v>
      </c>
      <c r="AT1580" s="2" t="s">
        <v>4041</v>
      </c>
    </row>
    <row r="1581" spans="1:46" x14ac:dyDescent="0.25">
      <c r="A1581" t="s">
        <v>6277</v>
      </c>
      <c r="B1581" s="23" t="s">
        <v>899</v>
      </c>
      <c r="C1581" s="27" t="s">
        <v>6278</v>
      </c>
      <c r="D1581" s="27" t="s">
        <v>6278</v>
      </c>
      <c r="E1581" t="s">
        <v>2495</v>
      </c>
      <c r="F1581" t="s">
        <v>2495</v>
      </c>
      <c r="G1581" t="s">
        <v>2495</v>
      </c>
      <c r="H1581" t="s">
        <v>2495</v>
      </c>
      <c r="I1581" t="s">
        <v>2496</v>
      </c>
      <c r="J1581" s="23" t="s">
        <v>4036</v>
      </c>
      <c r="K1581" s="23" t="s">
        <v>2505</v>
      </c>
      <c r="L1581" s="23" t="s">
        <v>2499</v>
      </c>
      <c r="M1581" s="2">
        <v>43831</v>
      </c>
      <c r="N1581" s="30"/>
      <c r="O1581" s="30"/>
      <c r="P1581" s="30"/>
      <c r="V1581" t="s">
        <v>40</v>
      </c>
      <c r="W1581" t="s">
        <v>40</v>
      </c>
      <c r="X1581" t="s">
        <v>2502</v>
      </c>
      <c r="Y1581" t="s">
        <v>2503</v>
      </c>
      <c r="Z1581" s="23" t="s">
        <v>2504</v>
      </c>
      <c r="AA1581" s="23" t="s">
        <v>4033</v>
      </c>
      <c r="AB1581" s="23" t="s">
        <v>2506</v>
      </c>
      <c r="AC1581" s="23"/>
      <c r="AD1581" s="23"/>
      <c r="AE1581" s="23"/>
      <c r="AF1581" s="23" t="s">
        <v>40</v>
      </c>
      <c r="AG1581" s="23" t="s">
        <v>4037</v>
      </c>
      <c r="AH1581" s="23" t="s">
        <v>41</v>
      </c>
      <c r="AI1581" s="23" t="s">
        <v>4038</v>
      </c>
      <c r="AJ1581" s="23" t="s">
        <v>4039</v>
      </c>
      <c r="AK1581" s="23" t="s">
        <v>2501</v>
      </c>
      <c r="AL1581" s="23" t="s">
        <v>2501</v>
      </c>
      <c r="AM1581" s="23" t="s">
        <v>2501</v>
      </c>
      <c r="AN1581" s="23" t="s">
        <v>2501</v>
      </c>
      <c r="AO1581" s="30"/>
      <c r="AP1581" t="s">
        <v>2500</v>
      </c>
      <c r="AQ1581" t="s">
        <v>4040</v>
      </c>
      <c r="AR1581">
        <v>19495</v>
      </c>
      <c r="AS1581" s="2">
        <v>43831</v>
      </c>
      <c r="AT1581" s="2" t="s">
        <v>4041</v>
      </c>
    </row>
    <row r="1582" spans="1:46" x14ac:dyDescent="0.25">
      <c r="A1582" t="s">
        <v>6279</v>
      </c>
      <c r="B1582" s="23" t="s">
        <v>900</v>
      </c>
      <c r="C1582" s="26" t="s">
        <v>6280</v>
      </c>
      <c r="D1582" s="26" t="s">
        <v>6280</v>
      </c>
      <c r="E1582" t="s">
        <v>2495</v>
      </c>
      <c r="F1582" t="s">
        <v>2495</v>
      </c>
      <c r="G1582" t="s">
        <v>2495</v>
      </c>
      <c r="H1582" t="s">
        <v>2495</v>
      </c>
      <c r="I1582" t="s">
        <v>2496</v>
      </c>
      <c r="J1582" s="23" t="s">
        <v>4036</v>
      </c>
      <c r="K1582" s="23" t="s">
        <v>2505</v>
      </c>
      <c r="L1582" s="23" t="s">
        <v>2499</v>
      </c>
      <c r="M1582" s="2">
        <v>43831</v>
      </c>
      <c r="N1582" s="30"/>
      <c r="O1582" s="30"/>
      <c r="P1582" s="30"/>
      <c r="V1582" t="s">
        <v>40</v>
      </c>
      <c r="W1582" t="s">
        <v>40</v>
      </c>
      <c r="X1582" t="s">
        <v>2502</v>
      </c>
      <c r="Y1582" t="s">
        <v>2503</v>
      </c>
      <c r="Z1582" s="23" t="s">
        <v>2504</v>
      </c>
      <c r="AA1582" s="23" t="s">
        <v>4033</v>
      </c>
      <c r="AB1582" s="23" t="s">
        <v>2506</v>
      </c>
      <c r="AC1582" s="23"/>
      <c r="AD1582" s="23"/>
      <c r="AE1582" s="23"/>
      <c r="AF1582" s="23" t="s">
        <v>40</v>
      </c>
      <c r="AG1582" s="23" t="s">
        <v>4037</v>
      </c>
      <c r="AH1582" s="23" t="s">
        <v>41</v>
      </c>
      <c r="AI1582" s="23" t="s">
        <v>4038</v>
      </c>
      <c r="AJ1582" s="23" t="s">
        <v>4039</v>
      </c>
      <c r="AK1582" s="23" t="s">
        <v>2501</v>
      </c>
      <c r="AL1582" s="23" t="s">
        <v>2501</v>
      </c>
      <c r="AM1582" s="23" t="s">
        <v>2501</v>
      </c>
      <c r="AN1582" s="23" t="s">
        <v>2501</v>
      </c>
      <c r="AO1582" s="30"/>
      <c r="AP1582" t="s">
        <v>2500</v>
      </c>
      <c r="AQ1582" t="s">
        <v>4040</v>
      </c>
      <c r="AR1582">
        <v>19495</v>
      </c>
      <c r="AS1582" s="2">
        <v>43831</v>
      </c>
      <c r="AT1582" s="2" t="s">
        <v>4041</v>
      </c>
    </row>
    <row r="1583" spans="1:46" x14ac:dyDescent="0.25">
      <c r="A1583" t="s">
        <v>6281</v>
      </c>
      <c r="B1583" s="23" t="s">
        <v>901</v>
      </c>
      <c r="C1583" s="27" t="s">
        <v>6282</v>
      </c>
      <c r="D1583" s="27" t="s">
        <v>6282</v>
      </c>
      <c r="E1583" t="s">
        <v>2495</v>
      </c>
      <c r="F1583" t="s">
        <v>2495</v>
      </c>
      <c r="G1583" t="s">
        <v>2495</v>
      </c>
      <c r="H1583" t="s">
        <v>2495</v>
      </c>
      <c r="I1583" t="s">
        <v>2496</v>
      </c>
      <c r="J1583" s="23" t="s">
        <v>4036</v>
      </c>
      <c r="K1583" s="23" t="s">
        <v>2505</v>
      </c>
      <c r="L1583" s="23" t="s">
        <v>2499</v>
      </c>
      <c r="M1583" s="2">
        <v>43831</v>
      </c>
      <c r="N1583" s="30"/>
      <c r="O1583" s="30"/>
      <c r="P1583" s="30"/>
      <c r="V1583" t="s">
        <v>40</v>
      </c>
      <c r="W1583" t="s">
        <v>40</v>
      </c>
      <c r="X1583" t="s">
        <v>2502</v>
      </c>
      <c r="Y1583" t="s">
        <v>2503</v>
      </c>
      <c r="Z1583" s="23" t="s">
        <v>2504</v>
      </c>
      <c r="AA1583" s="23" t="s">
        <v>4033</v>
      </c>
      <c r="AB1583" s="23" t="s">
        <v>2506</v>
      </c>
      <c r="AC1583" s="23"/>
      <c r="AD1583" s="23"/>
      <c r="AE1583" s="23"/>
      <c r="AF1583" s="23" t="s">
        <v>40</v>
      </c>
      <c r="AG1583" s="23" t="s">
        <v>4037</v>
      </c>
      <c r="AH1583" s="23" t="s">
        <v>41</v>
      </c>
      <c r="AI1583" s="23" t="s">
        <v>4038</v>
      </c>
      <c r="AJ1583" s="23" t="s">
        <v>4039</v>
      </c>
      <c r="AK1583" s="23" t="s">
        <v>2501</v>
      </c>
      <c r="AL1583" s="23" t="s">
        <v>2501</v>
      </c>
      <c r="AM1583" s="23" t="s">
        <v>2501</v>
      </c>
      <c r="AN1583" s="23" t="s">
        <v>2501</v>
      </c>
      <c r="AO1583" s="30"/>
      <c r="AP1583" t="s">
        <v>2500</v>
      </c>
      <c r="AQ1583" t="s">
        <v>4040</v>
      </c>
      <c r="AR1583">
        <v>19495</v>
      </c>
      <c r="AS1583" s="2">
        <v>43831</v>
      </c>
      <c r="AT1583" s="2" t="s">
        <v>4041</v>
      </c>
    </row>
    <row r="1584" spans="1:46" x14ac:dyDescent="0.25">
      <c r="A1584" t="s">
        <v>6283</v>
      </c>
      <c r="B1584" s="23" t="s">
        <v>902</v>
      </c>
      <c r="C1584" s="26" t="s">
        <v>6284</v>
      </c>
      <c r="D1584" s="26" t="s">
        <v>6284</v>
      </c>
      <c r="E1584" t="s">
        <v>2495</v>
      </c>
      <c r="F1584" t="s">
        <v>2495</v>
      </c>
      <c r="G1584" t="s">
        <v>2495</v>
      </c>
      <c r="H1584" t="s">
        <v>2495</v>
      </c>
      <c r="I1584" t="s">
        <v>2496</v>
      </c>
      <c r="J1584" s="23" t="s">
        <v>4036</v>
      </c>
      <c r="K1584" s="23" t="s">
        <v>2505</v>
      </c>
      <c r="L1584" s="23" t="s">
        <v>2499</v>
      </c>
      <c r="M1584" s="2">
        <v>43831</v>
      </c>
      <c r="N1584" s="30"/>
      <c r="O1584" s="30"/>
      <c r="P1584" s="30"/>
      <c r="V1584" t="s">
        <v>40</v>
      </c>
      <c r="W1584" t="s">
        <v>40</v>
      </c>
      <c r="X1584" t="s">
        <v>2502</v>
      </c>
      <c r="Y1584" t="s">
        <v>2503</v>
      </c>
      <c r="Z1584" s="23" t="s">
        <v>2504</v>
      </c>
      <c r="AA1584" s="23" t="s">
        <v>4033</v>
      </c>
      <c r="AB1584" s="23" t="s">
        <v>2506</v>
      </c>
      <c r="AC1584" s="23"/>
      <c r="AD1584" s="23"/>
      <c r="AE1584" s="23"/>
      <c r="AF1584" s="23" t="s">
        <v>40</v>
      </c>
      <c r="AG1584" s="23" t="s">
        <v>4037</v>
      </c>
      <c r="AH1584" s="23" t="s">
        <v>41</v>
      </c>
      <c r="AI1584" s="23" t="s">
        <v>4038</v>
      </c>
      <c r="AJ1584" s="23" t="s">
        <v>4039</v>
      </c>
      <c r="AK1584" s="23" t="s">
        <v>2501</v>
      </c>
      <c r="AL1584" s="23" t="s">
        <v>2501</v>
      </c>
      <c r="AM1584" s="23" t="s">
        <v>2501</v>
      </c>
      <c r="AN1584" s="23" t="s">
        <v>2501</v>
      </c>
      <c r="AO1584" s="30"/>
      <c r="AP1584" t="s">
        <v>2500</v>
      </c>
      <c r="AQ1584" t="s">
        <v>4040</v>
      </c>
      <c r="AR1584">
        <v>19495</v>
      </c>
      <c r="AS1584" s="2">
        <v>43831</v>
      </c>
      <c r="AT1584" s="2" t="s">
        <v>4041</v>
      </c>
    </row>
    <row r="1585" spans="1:46" x14ac:dyDescent="0.25">
      <c r="A1585" t="s">
        <v>6285</v>
      </c>
      <c r="B1585" s="23" t="s">
        <v>903</v>
      </c>
      <c r="C1585" s="27" t="s">
        <v>6286</v>
      </c>
      <c r="D1585" s="27" t="s">
        <v>6286</v>
      </c>
      <c r="E1585" t="s">
        <v>2495</v>
      </c>
      <c r="F1585" t="s">
        <v>2495</v>
      </c>
      <c r="G1585" t="s">
        <v>2495</v>
      </c>
      <c r="H1585" t="s">
        <v>2495</v>
      </c>
      <c r="I1585" t="s">
        <v>2496</v>
      </c>
      <c r="J1585" s="23" t="s">
        <v>4036</v>
      </c>
      <c r="K1585" s="23" t="s">
        <v>2505</v>
      </c>
      <c r="L1585" s="23" t="s">
        <v>2499</v>
      </c>
      <c r="M1585" s="2">
        <v>43831</v>
      </c>
      <c r="N1585" s="30"/>
      <c r="O1585" s="30"/>
      <c r="P1585" s="30"/>
      <c r="V1585" t="s">
        <v>40</v>
      </c>
      <c r="W1585" t="s">
        <v>40</v>
      </c>
      <c r="X1585" t="s">
        <v>2502</v>
      </c>
      <c r="Y1585" t="s">
        <v>2503</v>
      </c>
      <c r="Z1585" s="23" t="s">
        <v>2504</v>
      </c>
      <c r="AA1585" s="23" t="s">
        <v>4033</v>
      </c>
      <c r="AB1585" s="23" t="s">
        <v>2506</v>
      </c>
      <c r="AC1585" s="23"/>
      <c r="AD1585" s="23"/>
      <c r="AE1585" s="23"/>
      <c r="AF1585" s="23" t="s">
        <v>40</v>
      </c>
      <c r="AG1585" s="23" t="s">
        <v>4037</v>
      </c>
      <c r="AH1585" s="23" t="s">
        <v>41</v>
      </c>
      <c r="AI1585" s="23" t="s">
        <v>4038</v>
      </c>
      <c r="AJ1585" s="23" t="s">
        <v>4039</v>
      </c>
      <c r="AK1585" s="23" t="s">
        <v>2501</v>
      </c>
      <c r="AL1585" s="23" t="s">
        <v>2501</v>
      </c>
      <c r="AM1585" s="23" t="s">
        <v>2501</v>
      </c>
      <c r="AN1585" s="23" t="s">
        <v>2501</v>
      </c>
      <c r="AO1585" s="30"/>
      <c r="AP1585" t="s">
        <v>2500</v>
      </c>
      <c r="AQ1585" t="s">
        <v>4040</v>
      </c>
      <c r="AR1585">
        <v>19495</v>
      </c>
      <c r="AS1585" s="2">
        <v>43831</v>
      </c>
      <c r="AT1585" s="2" t="s">
        <v>4041</v>
      </c>
    </row>
    <row r="1586" spans="1:46" x14ac:dyDescent="0.25">
      <c r="A1586" t="s">
        <v>6287</v>
      </c>
      <c r="B1586" s="23" t="s">
        <v>904</v>
      </c>
      <c r="C1586" s="26" t="s">
        <v>6288</v>
      </c>
      <c r="D1586" s="26" t="s">
        <v>6288</v>
      </c>
      <c r="E1586" t="s">
        <v>2495</v>
      </c>
      <c r="F1586" t="s">
        <v>2495</v>
      </c>
      <c r="G1586" t="s">
        <v>2495</v>
      </c>
      <c r="H1586" t="s">
        <v>2495</v>
      </c>
      <c r="I1586" t="s">
        <v>2496</v>
      </c>
      <c r="J1586" s="23" t="s">
        <v>4036</v>
      </c>
      <c r="K1586" s="23" t="s">
        <v>2505</v>
      </c>
      <c r="L1586" s="23" t="s">
        <v>2499</v>
      </c>
      <c r="M1586" s="2">
        <v>43831</v>
      </c>
      <c r="N1586" s="30"/>
      <c r="O1586" s="30"/>
      <c r="P1586" s="30"/>
      <c r="V1586" t="s">
        <v>40</v>
      </c>
      <c r="W1586" t="s">
        <v>40</v>
      </c>
      <c r="X1586" t="s">
        <v>2502</v>
      </c>
      <c r="Y1586" t="s">
        <v>2503</v>
      </c>
      <c r="Z1586" s="23" t="s">
        <v>2504</v>
      </c>
      <c r="AA1586" s="23" t="s">
        <v>4033</v>
      </c>
      <c r="AB1586" s="23" t="s">
        <v>2506</v>
      </c>
      <c r="AC1586" s="23"/>
      <c r="AD1586" s="23"/>
      <c r="AE1586" s="23"/>
      <c r="AF1586" s="23" t="s">
        <v>40</v>
      </c>
      <c r="AG1586" s="23" t="s">
        <v>4037</v>
      </c>
      <c r="AH1586" s="23" t="s">
        <v>41</v>
      </c>
      <c r="AI1586" s="23" t="s">
        <v>4038</v>
      </c>
      <c r="AJ1586" s="23" t="s">
        <v>4039</v>
      </c>
      <c r="AK1586" s="23" t="s">
        <v>2501</v>
      </c>
      <c r="AL1586" s="23" t="s">
        <v>2501</v>
      </c>
      <c r="AM1586" s="23" t="s">
        <v>2501</v>
      </c>
      <c r="AN1586" s="23" t="s">
        <v>2501</v>
      </c>
      <c r="AO1586" s="30"/>
      <c r="AP1586" t="s">
        <v>2500</v>
      </c>
      <c r="AQ1586" t="s">
        <v>4040</v>
      </c>
      <c r="AR1586">
        <v>19495</v>
      </c>
      <c r="AS1586" s="2">
        <v>43831</v>
      </c>
      <c r="AT1586" s="2" t="s">
        <v>4041</v>
      </c>
    </row>
    <row r="1587" spans="1:46" x14ac:dyDescent="0.25">
      <c r="A1587" t="s">
        <v>6289</v>
      </c>
      <c r="B1587" s="23" t="s">
        <v>905</v>
      </c>
      <c r="C1587" s="27" t="s">
        <v>6290</v>
      </c>
      <c r="D1587" s="27" t="s">
        <v>6290</v>
      </c>
      <c r="E1587" t="s">
        <v>2495</v>
      </c>
      <c r="F1587" t="s">
        <v>2495</v>
      </c>
      <c r="G1587" t="s">
        <v>2495</v>
      </c>
      <c r="H1587" t="s">
        <v>2495</v>
      </c>
      <c r="I1587" t="s">
        <v>2496</v>
      </c>
      <c r="J1587" s="23" t="s">
        <v>4036</v>
      </c>
      <c r="K1587" s="23" t="s">
        <v>2505</v>
      </c>
      <c r="L1587" s="23" t="s">
        <v>2499</v>
      </c>
      <c r="M1587" s="2">
        <v>43831</v>
      </c>
      <c r="N1587" s="30"/>
      <c r="O1587" s="30"/>
      <c r="P1587" s="30"/>
      <c r="V1587" t="s">
        <v>40</v>
      </c>
      <c r="W1587" t="s">
        <v>40</v>
      </c>
      <c r="X1587" t="s">
        <v>2502</v>
      </c>
      <c r="Y1587" t="s">
        <v>2503</v>
      </c>
      <c r="Z1587" s="23" t="s">
        <v>2504</v>
      </c>
      <c r="AA1587" s="23" t="s">
        <v>4033</v>
      </c>
      <c r="AB1587" s="23" t="s">
        <v>2506</v>
      </c>
      <c r="AC1587" s="23"/>
      <c r="AD1587" s="23"/>
      <c r="AE1587" s="23"/>
      <c r="AF1587" s="23" t="s">
        <v>40</v>
      </c>
      <c r="AG1587" s="23" t="s">
        <v>4037</v>
      </c>
      <c r="AH1587" s="23" t="s">
        <v>41</v>
      </c>
      <c r="AI1587" s="23" t="s">
        <v>4038</v>
      </c>
      <c r="AJ1587" s="23" t="s">
        <v>4039</v>
      </c>
      <c r="AK1587" s="23" t="s">
        <v>2501</v>
      </c>
      <c r="AL1587" s="23" t="s">
        <v>2501</v>
      </c>
      <c r="AM1587" s="23" t="s">
        <v>2501</v>
      </c>
      <c r="AN1587" s="23" t="s">
        <v>2501</v>
      </c>
      <c r="AO1587" s="30"/>
      <c r="AP1587" t="s">
        <v>2500</v>
      </c>
      <c r="AQ1587" t="s">
        <v>4040</v>
      </c>
      <c r="AR1587">
        <v>19495</v>
      </c>
      <c r="AS1587" s="2">
        <v>43831</v>
      </c>
      <c r="AT1587" s="2" t="s">
        <v>4041</v>
      </c>
    </row>
    <row r="1588" spans="1:46" x14ac:dyDescent="0.25">
      <c r="A1588" t="s">
        <v>6291</v>
      </c>
      <c r="B1588" s="23" t="s">
        <v>906</v>
      </c>
      <c r="C1588" s="26" t="s">
        <v>6292</v>
      </c>
      <c r="D1588" s="26" t="s">
        <v>6292</v>
      </c>
      <c r="E1588" t="s">
        <v>2495</v>
      </c>
      <c r="F1588" t="s">
        <v>2495</v>
      </c>
      <c r="G1588" t="s">
        <v>2495</v>
      </c>
      <c r="H1588" t="s">
        <v>2495</v>
      </c>
      <c r="I1588" t="s">
        <v>2496</v>
      </c>
      <c r="J1588" s="23" t="s">
        <v>4036</v>
      </c>
      <c r="K1588" s="23" t="s">
        <v>2505</v>
      </c>
      <c r="L1588" s="23" t="s">
        <v>2499</v>
      </c>
      <c r="M1588" s="2">
        <v>43831</v>
      </c>
      <c r="N1588" s="30"/>
      <c r="O1588" s="30"/>
      <c r="P1588" s="30"/>
      <c r="V1588" t="s">
        <v>40</v>
      </c>
      <c r="W1588" t="s">
        <v>40</v>
      </c>
      <c r="X1588" t="s">
        <v>2502</v>
      </c>
      <c r="Y1588" t="s">
        <v>2503</v>
      </c>
      <c r="Z1588" s="23" t="s">
        <v>2504</v>
      </c>
      <c r="AA1588" s="23" t="s">
        <v>4033</v>
      </c>
      <c r="AB1588" s="23" t="s">
        <v>2506</v>
      </c>
      <c r="AC1588" s="23"/>
      <c r="AD1588" s="23"/>
      <c r="AE1588" s="23"/>
      <c r="AF1588" s="23" t="s">
        <v>40</v>
      </c>
      <c r="AG1588" s="23" t="s">
        <v>4037</v>
      </c>
      <c r="AH1588" s="23" t="s">
        <v>41</v>
      </c>
      <c r="AI1588" s="23" t="s">
        <v>4038</v>
      </c>
      <c r="AJ1588" s="23" t="s">
        <v>4039</v>
      </c>
      <c r="AK1588" s="23" t="s">
        <v>2501</v>
      </c>
      <c r="AL1588" s="23" t="s">
        <v>2501</v>
      </c>
      <c r="AM1588" s="23" t="s">
        <v>2501</v>
      </c>
      <c r="AN1588" s="23" t="s">
        <v>2501</v>
      </c>
      <c r="AO1588" s="30"/>
      <c r="AP1588" t="s">
        <v>2500</v>
      </c>
      <c r="AQ1588" t="s">
        <v>4040</v>
      </c>
      <c r="AR1588">
        <v>19495</v>
      </c>
      <c r="AS1588" s="2">
        <v>43831</v>
      </c>
      <c r="AT1588" s="2" t="s">
        <v>4041</v>
      </c>
    </row>
    <row r="1589" spans="1:46" x14ac:dyDescent="0.25">
      <c r="A1589" t="s">
        <v>6293</v>
      </c>
      <c r="B1589" s="23" t="s">
        <v>907</v>
      </c>
      <c r="C1589" s="27" t="s">
        <v>6294</v>
      </c>
      <c r="D1589" s="27" t="s">
        <v>6294</v>
      </c>
      <c r="E1589" t="s">
        <v>2495</v>
      </c>
      <c r="F1589" t="s">
        <v>2495</v>
      </c>
      <c r="G1589" t="s">
        <v>2495</v>
      </c>
      <c r="H1589" t="s">
        <v>2495</v>
      </c>
      <c r="I1589" t="s">
        <v>2496</v>
      </c>
      <c r="J1589" s="23" t="s">
        <v>4036</v>
      </c>
      <c r="K1589" s="23" t="s">
        <v>2505</v>
      </c>
      <c r="L1589" s="23" t="s">
        <v>2499</v>
      </c>
      <c r="M1589" s="2">
        <v>43831</v>
      </c>
      <c r="N1589" s="30"/>
      <c r="O1589" s="30"/>
      <c r="P1589" s="30"/>
      <c r="V1589" t="s">
        <v>40</v>
      </c>
      <c r="W1589" t="s">
        <v>40</v>
      </c>
      <c r="X1589" t="s">
        <v>2502</v>
      </c>
      <c r="Y1589" t="s">
        <v>2503</v>
      </c>
      <c r="Z1589" s="23" t="s">
        <v>2504</v>
      </c>
      <c r="AA1589" s="23" t="s">
        <v>4033</v>
      </c>
      <c r="AB1589" s="23" t="s">
        <v>2506</v>
      </c>
      <c r="AC1589" s="23"/>
      <c r="AD1589" s="23"/>
      <c r="AE1589" s="23"/>
      <c r="AF1589" s="23" t="s">
        <v>40</v>
      </c>
      <c r="AG1589" s="23" t="s">
        <v>4037</v>
      </c>
      <c r="AH1589" s="23" t="s">
        <v>41</v>
      </c>
      <c r="AI1589" s="23" t="s">
        <v>4038</v>
      </c>
      <c r="AJ1589" s="23" t="s">
        <v>4039</v>
      </c>
      <c r="AK1589" s="23" t="s">
        <v>2501</v>
      </c>
      <c r="AL1589" s="23" t="s">
        <v>2501</v>
      </c>
      <c r="AM1589" s="23" t="s">
        <v>2501</v>
      </c>
      <c r="AN1589" s="23" t="s">
        <v>2501</v>
      </c>
      <c r="AO1589" s="30"/>
      <c r="AP1589" t="s">
        <v>2500</v>
      </c>
      <c r="AQ1589" t="s">
        <v>4040</v>
      </c>
      <c r="AR1589">
        <v>19495</v>
      </c>
      <c r="AS1589" s="2">
        <v>43831</v>
      </c>
      <c r="AT1589" s="2" t="s">
        <v>4041</v>
      </c>
    </row>
    <row r="1590" spans="1:46" x14ac:dyDescent="0.25">
      <c r="A1590" t="s">
        <v>6295</v>
      </c>
      <c r="B1590" s="23" t="s">
        <v>908</v>
      </c>
      <c r="C1590" s="26" t="s">
        <v>6296</v>
      </c>
      <c r="D1590" s="26" t="s">
        <v>6296</v>
      </c>
      <c r="E1590" t="s">
        <v>2495</v>
      </c>
      <c r="F1590" t="s">
        <v>2495</v>
      </c>
      <c r="G1590" t="s">
        <v>2495</v>
      </c>
      <c r="H1590" t="s">
        <v>2495</v>
      </c>
      <c r="I1590" t="s">
        <v>2496</v>
      </c>
      <c r="J1590" s="23" t="s">
        <v>4036</v>
      </c>
      <c r="K1590" s="23" t="s">
        <v>2505</v>
      </c>
      <c r="L1590" s="23" t="s">
        <v>2499</v>
      </c>
      <c r="M1590" s="2">
        <v>43831</v>
      </c>
      <c r="N1590" s="30"/>
      <c r="O1590" s="30"/>
      <c r="P1590" s="30"/>
      <c r="V1590" t="s">
        <v>40</v>
      </c>
      <c r="W1590" t="s">
        <v>40</v>
      </c>
      <c r="X1590" t="s">
        <v>2502</v>
      </c>
      <c r="Y1590" t="s">
        <v>2503</v>
      </c>
      <c r="Z1590" s="23" t="s">
        <v>2504</v>
      </c>
      <c r="AA1590" s="23" t="s">
        <v>4033</v>
      </c>
      <c r="AB1590" s="23" t="s">
        <v>2506</v>
      </c>
      <c r="AC1590" s="23"/>
      <c r="AD1590" s="23"/>
      <c r="AE1590" s="23"/>
      <c r="AF1590" s="23" t="s">
        <v>40</v>
      </c>
      <c r="AG1590" s="23" t="s">
        <v>4037</v>
      </c>
      <c r="AH1590" s="23" t="s">
        <v>41</v>
      </c>
      <c r="AI1590" s="23" t="s">
        <v>4038</v>
      </c>
      <c r="AJ1590" s="23" t="s">
        <v>4039</v>
      </c>
      <c r="AK1590" s="23" t="s">
        <v>2501</v>
      </c>
      <c r="AL1590" s="23" t="s">
        <v>2501</v>
      </c>
      <c r="AM1590" s="23" t="s">
        <v>2501</v>
      </c>
      <c r="AN1590" s="23" t="s">
        <v>2501</v>
      </c>
      <c r="AO1590" s="30"/>
      <c r="AP1590" t="s">
        <v>2500</v>
      </c>
      <c r="AQ1590" t="s">
        <v>4040</v>
      </c>
      <c r="AR1590">
        <v>19495</v>
      </c>
      <c r="AS1590" s="2">
        <v>43831</v>
      </c>
      <c r="AT1590" s="2" t="s">
        <v>4041</v>
      </c>
    </row>
    <row r="1591" spans="1:46" x14ac:dyDescent="0.25">
      <c r="A1591" t="s">
        <v>6297</v>
      </c>
      <c r="B1591" s="23" t="s">
        <v>909</v>
      </c>
      <c r="C1591" s="27" t="s">
        <v>6298</v>
      </c>
      <c r="D1591" s="27" t="s">
        <v>6298</v>
      </c>
      <c r="E1591" t="s">
        <v>2495</v>
      </c>
      <c r="F1591" t="s">
        <v>2495</v>
      </c>
      <c r="G1591" t="s">
        <v>2495</v>
      </c>
      <c r="H1591" t="s">
        <v>2495</v>
      </c>
      <c r="I1591" t="s">
        <v>2496</v>
      </c>
      <c r="J1591" s="23" t="s">
        <v>4036</v>
      </c>
      <c r="K1591" s="23" t="s">
        <v>2505</v>
      </c>
      <c r="L1591" s="23" t="s">
        <v>2499</v>
      </c>
      <c r="M1591" s="2">
        <v>43831</v>
      </c>
      <c r="N1591" s="30"/>
      <c r="O1591" s="30"/>
      <c r="P1591" s="30"/>
      <c r="V1591" t="s">
        <v>40</v>
      </c>
      <c r="W1591" t="s">
        <v>40</v>
      </c>
      <c r="X1591" t="s">
        <v>2502</v>
      </c>
      <c r="Y1591" t="s">
        <v>2503</v>
      </c>
      <c r="Z1591" s="23" t="s">
        <v>2504</v>
      </c>
      <c r="AA1591" s="23" t="s">
        <v>4033</v>
      </c>
      <c r="AB1591" s="23" t="s">
        <v>2506</v>
      </c>
      <c r="AC1591" s="23"/>
      <c r="AD1591" s="23"/>
      <c r="AE1591" s="23"/>
      <c r="AF1591" s="23" t="s">
        <v>40</v>
      </c>
      <c r="AG1591" s="23" t="s">
        <v>4037</v>
      </c>
      <c r="AH1591" s="23" t="s">
        <v>41</v>
      </c>
      <c r="AI1591" s="23" t="s">
        <v>4038</v>
      </c>
      <c r="AJ1591" s="23" t="s">
        <v>4039</v>
      </c>
      <c r="AK1591" s="23" t="s">
        <v>2501</v>
      </c>
      <c r="AL1591" s="23" t="s">
        <v>2501</v>
      </c>
      <c r="AM1591" s="23" t="s">
        <v>2501</v>
      </c>
      <c r="AN1591" s="23" t="s">
        <v>2501</v>
      </c>
      <c r="AO1591" s="30"/>
      <c r="AP1591" t="s">
        <v>2500</v>
      </c>
      <c r="AQ1591" t="s">
        <v>4040</v>
      </c>
      <c r="AR1591">
        <v>19495</v>
      </c>
      <c r="AS1591" s="2">
        <v>43831</v>
      </c>
      <c r="AT1591" s="2" t="s">
        <v>4041</v>
      </c>
    </row>
    <row r="1592" spans="1:46" x14ac:dyDescent="0.25">
      <c r="A1592" t="s">
        <v>6299</v>
      </c>
      <c r="B1592" s="23" t="s">
        <v>911</v>
      </c>
      <c r="C1592" s="26" t="s">
        <v>6300</v>
      </c>
      <c r="D1592" s="26" t="s">
        <v>6300</v>
      </c>
      <c r="E1592" t="s">
        <v>2495</v>
      </c>
      <c r="F1592" t="s">
        <v>2495</v>
      </c>
      <c r="G1592" t="s">
        <v>2495</v>
      </c>
      <c r="H1592" t="s">
        <v>2495</v>
      </c>
      <c r="I1592" t="s">
        <v>2496</v>
      </c>
      <c r="J1592" s="23" t="s">
        <v>4036</v>
      </c>
      <c r="K1592" s="23" t="s">
        <v>2505</v>
      </c>
      <c r="L1592" s="23" t="s">
        <v>2499</v>
      </c>
      <c r="M1592" s="2">
        <v>43831</v>
      </c>
      <c r="N1592" s="30"/>
      <c r="O1592" s="30"/>
      <c r="P1592" s="30"/>
      <c r="V1592" t="s">
        <v>40</v>
      </c>
      <c r="W1592" t="s">
        <v>40</v>
      </c>
      <c r="X1592" t="s">
        <v>2502</v>
      </c>
      <c r="Y1592" t="s">
        <v>2503</v>
      </c>
      <c r="Z1592" s="23" t="s">
        <v>2504</v>
      </c>
      <c r="AA1592" s="23" t="s">
        <v>4033</v>
      </c>
      <c r="AB1592" s="23" t="s">
        <v>2506</v>
      </c>
      <c r="AC1592" s="23"/>
      <c r="AD1592" s="23"/>
      <c r="AE1592" s="23"/>
      <c r="AF1592" s="23" t="s">
        <v>40</v>
      </c>
      <c r="AG1592" s="23" t="s">
        <v>4037</v>
      </c>
      <c r="AH1592" s="23" t="s">
        <v>41</v>
      </c>
      <c r="AI1592" s="23" t="s">
        <v>4038</v>
      </c>
      <c r="AJ1592" s="23" t="s">
        <v>4039</v>
      </c>
      <c r="AK1592" s="23" t="s">
        <v>2501</v>
      </c>
      <c r="AL1592" s="23" t="s">
        <v>2501</v>
      </c>
      <c r="AM1592" s="23" t="s">
        <v>2501</v>
      </c>
      <c r="AN1592" s="23" t="s">
        <v>2501</v>
      </c>
      <c r="AO1592" s="30"/>
      <c r="AP1592" t="s">
        <v>2500</v>
      </c>
      <c r="AQ1592" t="s">
        <v>4040</v>
      </c>
      <c r="AR1592">
        <v>19495</v>
      </c>
      <c r="AS1592" s="2">
        <v>43831</v>
      </c>
      <c r="AT1592" s="2" t="s">
        <v>4041</v>
      </c>
    </row>
    <row r="1593" spans="1:46" x14ac:dyDescent="0.25">
      <c r="A1593" t="s">
        <v>6301</v>
      </c>
      <c r="B1593" s="23" t="s">
        <v>912</v>
      </c>
      <c r="C1593" s="27" t="s">
        <v>6302</v>
      </c>
      <c r="D1593" s="27" t="s">
        <v>6302</v>
      </c>
      <c r="E1593" t="s">
        <v>2495</v>
      </c>
      <c r="F1593" t="s">
        <v>2495</v>
      </c>
      <c r="G1593" t="s">
        <v>2495</v>
      </c>
      <c r="H1593" t="s">
        <v>2495</v>
      </c>
      <c r="I1593" t="s">
        <v>2496</v>
      </c>
      <c r="J1593" s="23" t="s">
        <v>4036</v>
      </c>
      <c r="K1593" s="23" t="s">
        <v>2505</v>
      </c>
      <c r="L1593" s="23" t="s">
        <v>2499</v>
      </c>
      <c r="M1593" s="2">
        <v>43831</v>
      </c>
      <c r="N1593" s="30"/>
      <c r="O1593" s="30"/>
      <c r="P1593" s="30"/>
      <c r="V1593" t="s">
        <v>40</v>
      </c>
      <c r="W1593" t="s">
        <v>40</v>
      </c>
      <c r="X1593" t="s">
        <v>2502</v>
      </c>
      <c r="Y1593" t="s">
        <v>2503</v>
      </c>
      <c r="Z1593" s="23" t="s">
        <v>2504</v>
      </c>
      <c r="AA1593" s="23" t="s">
        <v>4033</v>
      </c>
      <c r="AB1593" s="23" t="s">
        <v>2506</v>
      </c>
      <c r="AC1593" s="23"/>
      <c r="AD1593" s="23"/>
      <c r="AE1593" s="23"/>
      <c r="AF1593" s="23" t="s">
        <v>40</v>
      </c>
      <c r="AG1593" s="23" t="s">
        <v>4037</v>
      </c>
      <c r="AH1593" s="23" t="s">
        <v>41</v>
      </c>
      <c r="AI1593" s="23" t="s">
        <v>4038</v>
      </c>
      <c r="AJ1593" s="23" t="s">
        <v>4039</v>
      </c>
      <c r="AK1593" s="23" t="s">
        <v>2501</v>
      </c>
      <c r="AL1593" s="23" t="s">
        <v>2501</v>
      </c>
      <c r="AM1593" s="23" t="s">
        <v>2501</v>
      </c>
      <c r="AN1593" s="23" t="s">
        <v>2501</v>
      </c>
      <c r="AO1593" s="30"/>
      <c r="AP1593" t="s">
        <v>2500</v>
      </c>
      <c r="AQ1593" t="s">
        <v>4040</v>
      </c>
      <c r="AR1593">
        <v>19495</v>
      </c>
      <c r="AS1593" s="2">
        <v>43831</v>
      </c>
      <c r="AT1593" s="2" t="s">
        <v>4041</v>
      </c>
    </row>
    <row r="1594" spans="1:46" x14ac:dyDescent="0.25">
      <c r="A1594" t="s">
        <v>6303</v>
      </c>
      <c r="B1594" s="23" t="s">
        <v>913</v>
      </c>
      <c r="C1594" s="26" t="s">
        <v>6304</v>
      </c>
      <c r="D1594" s="26" t="s">
        <v>6304</v>
      </c>
      <c r="E1594" t="s">
        <v>2495</v>
      </c>
      <c r="F1594" t="s">
        <v>2495</v>
      </c>
      <c r="G1594" t="s">
        <v>2495</v>
      </c>
      <c r="H1594" t="s">
        <v>2495</v>
      </c>
      <c r="I1594" t="s">
        <v>2496</v>
      </c>
      <c r="J1594" s="23" t="s">
        <v>4036</v>
      </c>
      <c r="K1594" s="23" t="s">
        <v>2505</v>
      </c>
      <c r="L1594" s="23" t="s">
        <v>2499</v>
      </c>
      <c r="M1594" s="2">
        <v>43831</v>
      </c>
      <c r="N1594" s="30"/>
      <c r="O1594" s="30"/>
      <c r="P1594" s="30"/>
      <c r="V1594" t="s">
        <v>40</v>
      </c>
      <c r="W1594" t="s">
        <v>40</v>
      </c>
      <c r="X1594" t="s">
        <v>2502</v>
      </c>
      <c r="Y1594" t="s">
        <v>2503</v>
      </c>
      <c r="Z1594" s="23" t="s">
        <v>2504</v>
      </c>
      <c r="AA1594" s="23" t="s">
        <v>4033</v>
      </c>
      <c r="AB1594" s="23" t="s">
        <v>2506</v>
      </c>
      <c r="AC1594" s="23"/>
      <c r="AD1594" s="23"/>
      <c r="AE1594" s="23"/>
      <c r="AF1594" s="23" t="s">
        <v>40</v>
      </c>
      <c r="AG1594" s="23" t="s">
        <v>4037</v>
      </c>
      <c r="AH1594" s="23" t="s">
        <v>41</v>
      </c>
      <c r="AI1594" s="23" t="s">
        <v>4038</v>
      </c>
      <c r="AJ1594" s="23" t="s">
        <v>4039</v>
      </c>
      <c r="AK1594" s="23" t="s">
        <v>2501</v>
      </c>
      <c r="AL1594" s="23" t="s">
        <v>2501</v>
      </c>
      <c r="AM1594" s="23" t="s">
        <v>2501</v>
      </c>
      <c r="AN1594" s="23" t="s">
        <v>2501</v>
      </c>
      <c r="AO1594" s="30"/>
      <c r="AP1594" t="s">
        <v>2500</v>
      </c>
      <c r="AQ1594" t="s">
        <v>4040</v>
      </c>
      <c r="AR1594">
        <v>19495</v>
      </c>
      <c r="AS1594" s="2">
        <v>43831</v>
      </c>
      <c r="AT1594" s="2" t="s">
        <v>4041</v>
      </c>
    </row>
    <row r="1595" spans="1:46" x14ac:dyDescent="0.25">
      <c r="A1595" t="s">
        <v>6305</v>
      </c>
      <c r="B1595" s="23" t="s">
        <v>914</v>
      </c>
      <c r="C1595" s="27" t="s">
        <v>6306</v>
      </c>
      <c r="D1595" s="27" t="s">
        <v>6306</v>
      </c>
      <c r="E1595" t="s">
        <v>2495</v>
      </c>
      <c r="F1595" t="s">
        <v>2495</v>
      </c>
      <c r="G1595" t="s">
        <v>2495</v>
      </c>
      <c r="H1595" t="s">
        <v>2495</v>
      </c>
      <c r="I1595" t="s">
        <v>2496</v>
      </c>
      <c r="J1595" s="23" t="s">
        <v>4036</v>
      </c>
      <c r="K1595" s="23" t="s">
        <v>2505</v>
      </c>
      <c r="L1595" s="23" t="s">
        <v>2499</v>
      </c>
      <c r="M1595" s="2">
        <v>43831</v>
      </c>
      <c r="N1595" s="30"/>
      <c r="O1595" s="30"/>
      <c r="P1595" s="30"/>
      <c r="V1595" t="s">
        <v>40</v>
      </c>
      <c r="W1595" t="s">
        <v>40</v>
      </c>
      <c r="X1595" t="s">
        <v>2502</v>
      </c>
      <c r="Y1595" t="s">
        <v>2503</v>
      </c>
      <c r="Z1595" s="23" t="s">
        <v>2504</v>
      </c>
      <c r="AA1595" s="23" t="s">
        <v>4033</v>
      </c>
      <c r="AB1595" s="23" t="s">
        <v>2506</v>
      </c>
      <c r="AC1595" s="23"/>
      <c r="AD1595" s="23"/>
      <c r="AE1595" s="23"/>
      <c r="AF1595" s="23" t="s">
        <v>40</v>
      </c>
      <c r="AG1595" s="23" t="s">
        <v>4037</v>
      </c>
      <c r="AH1595" s="23" t="s">
        <v>41</v>
      </c>
      <c r="AI1595" s="23" t="s">
        <v>4038</v>
      </c>
      <c r="AJ1595" s="23" t="s">
        <v>4039</v>
      </c>
      <c r="AK1595" s="23" t="s">
        <v>2501</v>
      </c>
      <c r="AL1595" s="23" t="s">
        <v>2501</v>
      </c>
      <c r="AM1595" s="23" t="s">
        <v>2501</v>
      </c>
      <c r="AN1595" s="23" t="s">
        <v>2501</v>
      </c>
      <c r="AO1595" s="30"/>
      <c r="AP1595" t="s">
        <v>2500</v>
      </c>
      <c r="AQ1595" t="s">
        <v>4040</v>
      </c>
      <c r="AR1595">
        <v>19495</v>
      </c>
      <c r="AS1595" s="2">
        <v>43831</v>
      </c>
      <c r="AT1595" s="2" t="s">
        <v>4041</v>
      </c>
    </row>
    <row r="1596" spans="1:46" x14ac:dyDescent="0.25">
      <c r="A1596" t="s">
        <v>6307</v>
      </c>
      <c r="B1596" s="23" t="s">
        <v>915</v>
      </c>
      <c r="C1596" s="26" t="s">
        <v>6308</v>
      </c>
      <c r="D1596" s="26" t="s">
        <v>6308</v>
      </c>
      <c r="E1596" t="s">
        <v>2495</v>
      </c>
      <c r="F1596" t="s">
        <v>2495</v>
      </c>
      <c r="G1596" t="s">
        <v>2495</v>
      </c>
      <c r="H1596" t="s">
        <v>2495</v>
      </c>
      <c r="I1596" t="s">
        <v>2496</v>
      </c>
      <c r="J1596" s="23" t="s">
        <v>4036</v>
      </c>
      <c r="K1596" s="23" t="s">
        <v>2505</v>
      </c>
      <c r="L1596" s="23" t="s">
        <v>2499</v>
      </c>
      <c r="M1596" s="2">
        <v>43831</v>
      </c>
      <c r="N1596" s="30"/>
      <c r="O1596" s="30"/>
      <c r="P1596" s="30"/>
      <c r="V1596" t="s">
        <v>40</v>
      </c>
      <c r="W1596" t="s">
        <v>40</v>
      </c>
      <c r="X1596" t="s">
        <v>2502</v>
      </c>
      <c r="Y1596" t="s">
        <v>2503</v>
      </c>
      <c r="Z1596" s="23" t="s">
        <v>2504</v>
      </c>
      <c r="AA1596" s="23" t="s">
        <v>4033</v>
      </c>
      <c r="AB1596" s="23" t="s">
        <v>2506</v>
      </c>
      <c r="AC1596" s="23"/>
      <c r="AD1596" s="23"/>
      <c r="AE1596" s="23"/>
      <c r="AF1596" s="23" t="s">
        <v>40</v>
      </c>
      <c r="AG1596" s="23" t="s">
        <v>4037</v>
      </c>
      <c r="AH1596" s="23" t="s">
        <v>41</v>
      </c>
      <c r="AI1596" s="23" t="s">
        <v>4038</v>
      </c>
      <c r="AJ1596" s="23" t="s">
        <v>4039</v>
      </c>
      <c r="AK1596" s="23" t="s">
        <v>2501</v>
      </c>
      <c r="AL1596" s="23" t="s">
        <v>2501</v>
      </c>
      <c r="AM1596" s="23" t="s">
        <v>2501</v>
      </c>
      <c r="AN1596" s="23" t="s">
        <v>2501</v>
      </c>
      <c r="AO1596" s="30"/>
      <c r="AP1596" t="s">
        <v>2500</v>
      </c>
      <c r="AQ1596" t="s">
        <v>4040</v>
      </c>
      <c r="AR1596">
        <v>19495</v>
      </c>
      <c r="AS1596" s="2">
        <v>43831</v>
      </c>
      <c r="AT1596" s="2" t="s">
        <v>4041</v>
      </c>
    </row>
    <row r="1597" spans="1:46" x14ac:dyDescent="0.25">
      <c r="A1597" t="s">
        <v>6309</v>
      </c>
      <c r="B1597" s="23" t="s">
        <v>916</v>
      </c>
      <c r="C1597" s="27" t="s">
        <v>6310</v>
      </c>
      <c r="D1597" s="27" t="s">
        <v>6310</v>
      </c>
      <c r="E1597" t="s">
        <v>2495</v>
      </c>
      <c r="F1597" t="s">
        <v>2495</v>
      </c>
      <c r="G1597" t="s">
        <v>2495</v>
      </c>
      <c r="H1597" t="s">
        <v>2495</v>
      </c>
      <c r="I1597" t="s">
        <v>2496</v>
      </c>
      <c r="J1597" s="23" t="s">
        <v>4036</v>
      </c>
      <c r="K1597" s="23" t="s">
        <v>2505</v>
      </c>
      <c r="L1597" s="23" t="s">
        <v>2499</v>
      </c>
      <c r="M1597" s="2">
        <v>43831</v>
      </c>
      <c r="N1597" s="30"/>
      <c r="O1597" s="30"/>
      <c r="P1597" s="30"/>
      <c r="V1597" t="s">
        <v>40</v>
      </c>
      <c r="W1597" t="s">
        <v>40</v>
      </c>
      <c r="X1597" t="s">
        <v>2502</v>
      </c>
      <c r="Y1597" t="s">
        <v>2503</v>
      </c>
      <c r="Z1597" s="23" t="s">
        <v>2504</v>
      </c>
      <c r="AA1597" s="23" t="s">
        <v>4033</v>
      </c>
      <c r="AB1597" s="23" t="s">
        <v>2506</v>
      </c>
      <c r="AC1597" s="23"/>
      <c r="AD1597" s="23"/>
      <c r="AE1597" s="23"/>
      <c r="AF1597" s="23" t="s">
        <v>40</v>
      </c>
      <c r="AG1597" s="23" t="s">
        <v>4037</v>
      </c>
      <c r="AH1597" s="23" t="s">
        <v>41</v>
      </c>
      <c r="AI1597" s="23" t="s">
        <v>4038</v>
      </c>
      <c r="AJ1597" s="23" t="s">
        <v>4039</v>
      </c>
      <c r="AK1597" s="23" t="s">
        <v>2501</v>
      </c>
      <c r="AL1597" s="23" t="s">
        <v>2501</v>
      </c>
      <c r="AM1597" s="23" t="s">
        <v>2501</v>
      </c>
      <c r="AN1597" s="23" t="s">
        <v>2501</v>
      </c>
      <c r="AO1597" s="30"/>
      <c r="AP1597" t="s">
        <v>2500</v>
      </c>
      <c r="AQ1597" t="s">
        <v>4040</v>
      </c>
      <c r="AR1597">
        <v>19495</v>
      </c>
      <c r="AS1597" s="2">
        <v>43831</v>
      </c>
      <c r="AT1597" s="2" t="s">
        <v>4041</v>
      </c>
    </row>
    <row r="1598" spans="1:46" x14ac:dyDescent="0.25">
      <c r="A1598" t="s">
        <v>6311</v>
      </c>
      <c r="B1598" s="23" t="s">
        <v>917</v>
      </c>
      <c r="C1598" s="26" t="s">
        <v>6312</v>
      </c>
      <c r="D1598" s="26" t="s">
        <v>6312</v>
      </c>
      <c r="E1598" t="s">
        <v>2495</v>
      </c>
      <c r="F1598" t="s">
        <v>2495</v>
      </c>
      <c r="G1598" t="s">
        <v>2495</v>
      </c>
      <c r="H1598" t="s">
        <v>2495</v>
      </c>
      <c r="I1598" t="s">
        <v>2496</v>
      </c>
      <c r="J1598" s="23" t="s">
        <v>4036</v>
      </c>
      <c r="K1598" s="23" t="s">
        <v>2505</v>
      </c>
      <c r="L1598" s="23" t="s">
        <v>2499</v>
      </c>
      <c r="M1598" s="2">
        <v>43831</v>
      </c>
      <c r="N1598" s="30"/>
      <c r="O1598" s="30"/>
      <c r="P1598" s="30"/>
      <c r="V1598" t="s">
        <v>40</v>
      </c>
      <c r="W1598" t="s">
        <v>40</v>
      </c>
      <c r="X1598" t="s">
        <v>2502</v>
      </c>
      <c r="Y1598" t="s">
        <v>2503</v>
      </c>
      <c r="Z1598" s="23" t="s">
        <v>2504</v>
      </c>
      <c r="AA1598" s="23" t="s">
        <v>4033</v>
      </c>
      <c r="AB1598" s="23" t="s">
        <v>2506</v>
      </c>
      <c r="AC1598" s="23"/>
      <c r="AD1598" s="23"/>
      <c r="AE1598" s="23"/>
      <c r="AF1598" s="23" t="s">
        <v>40</v>
      </c>
      <c r="AG1598" s="23" t="s">
        <v>4037</v>
      </c>
      <c r="AH1598" s="23" t="s">
        <v>41</v>
      </c>
      <c r="AI1598" s="23" t="s">
        <v>4038</v>
      </c>
      <c r="AJ1598" s="23" t="s">
        <v>4039</v>
      </c>
      <c r="AK1598" s="23" t="s">
        <v>2501</v>
      </c>
      <c r="AL1598" s="23" t="s">
        <v>2501</v>
      </c>
      <c r="AM1598" s="23" t="s">
        <v>2501</v>
      </c>
      <c r="AN1598" s="23" t="s">
        <v>2501</v>
      </c>
      <c r="AO1598" s="30"/>
      <c r="AP1598" t="s">
        <v>2500</v>
      </c>
      <c r="AQ1598" t="s">
        <v>4040</v>
      </c>
      <c r="AR1598">
        <v>19495</v>
      </c>
      <c r="AS1598" s="2">
        <v>43831</v>
      </c>
      <c r="AT1598" s="2" t="s">
        <v>4041</v>
      </c>
    </row>
    <row r="1599" spans="1:46" x14ac:dyDescent="0.25">
      <c r="A1599" t="s">
        <v>6313</v>
      </c>
      <c r="B1599" s="23" t="s">
        <v>288</v>
      </c>
      <c r="C1599" s="27" t="s">
        <v>6314</v>
      </c>
      <c r="D1599" s="27" t="s">
        <v>6314</v>
      </c>
      <c r="E1599" t="s">
        <v>2495</v>
      </c>
      <c r="F1599" t="s">
        <v>2495</v>
      </c>
      <c r="G1599" t="s">
        <v>2495</v>
      </c>
      <c r="H1599" t="s">
        <v>2495</v>
      </c>
      <c r="I1599" t="s">
        <v>2496</v>
      </c>
      <c r="J1599" s="23" t="s">
        <v>4036</v>
      </c>
      <c r="K1599" s="23" t="s">
        <v>2505</v>
      </c>
      <c r="L1599" s="23" t="s">
        <v>2499</v>
      </c>
      <c r="M1599" s="2">
        <v>43831</v>
      </c>
      <c r="N1599" s="30"/>
      <c r="O1599" s="30"/>
      <c r="P1599" s="30"/>
      <c r="V1599" t="s">
        <v>40</v>
      </c>
      <c r="W1599" t="s">
        <v>40</v>
      </c>
      <c r="X1599" t="s">
        <v>2502</v>
      </c>
      <c r="Y1599" t="s">
        <v>2503</v>
      </c>
      <c r="Z1599" s="23" t="s">
        <v>2504</v>
      </c>
      <c r="AA1599" s="23" t="s">
        <v>4033</v>
      </c>
      <c r="AB1599" s="23" t="s">
        <v>2506</v>
      </c>
      <c r="AC1599" s="23"/>
      <c r="AD1599" s="23"/>
      <c r="AE1599" s="23"/>
      <c r="AF1599" s="23" t="s">
        <v>40</v>
      </c>
      <c r="AG1599" s="23" t="s">
        <v>4037</v>
      </c>
      <c r="AH1599" s="23" t="s">
        <v>41</v>
      </c>
      <c r="AI1599" s="23" t="s">
        <v>4038</v>
      </c>
      <c r="AJ1599" s="23" t="s">
        <v>4039</v>
      </c>
      <c r="AK1599" s="23" t="s">
        <v>2501</v>
      </c>
      <c r="AL1599" s="23" t="s">
        <v>2501</v>
      </c>
      <c r="AM1599" s="23" t="s">
        <v>2501</v>
      </c>
      <c r="AN1599" s="23" t="s">
        <v>2501</v>
      </c>
      <c r="AO1599" s="30"/>
      <c r="AP1599" t="s">
        <v>2500</v>
      </c>
      <c r="AQ1599" t="s">
        <v>4040</v>
      </c>
      <c r="AR1599">
        <v>19495</v>
      </c>
      <c r="AS1599" s="2">
        <v>43831</v>
      </c>
      <c r="AT1599" s="2" t="s">
        <v>4041</v>
      </c>
    </row>
    <row r="1600" spans="1:46" x14ac:dyDescent="0.25">
      <c r="A1600" t="s">
        <v>6315</v>
      </c>
      <c r="B1600" s="23" t="s">
        <v>918</v>
      </c>
      <c r="C1600" s="26" t="s">
        <v>6316</v>
      </c>
      <c r="D1600" s="26" t="s">
        <v>6316</v>
      </c>
      <c r="E1600" t="s">
        <v>2495</v>
      </c>
      <c r="F1600" t="s">
        <v>2495</v>
      </c>
      <c r="G1600" t="s">
        <v>2495</v>
      </c>
      <c r="H1600" t="s">
        <v>2495</v>
      </c>
      <c r="I1600" t="s">
        <v>2496</v>
      </c>
      <c r="J1600" s="23" t="s">
        <v>4036</v>
      </c>
      <c r="K1600" s="23" t="s">
        <v>2505</v>
      </c>
      <c r="L1600" s="23" t="s">
        <v>2499</v>
      </c>
      <c r="M1600" s="2">
        <v>43831</v>
      </c>
      <c r="N1600" s="30"/>
      <c r="O1600" s="30"/>
      <c r="P1600" s="30"/>
      <c r="V1600" t="s">
        <v>40</v>
      </c>
      <c r="W1600" t="s">
        <v>40</v>
      </c>
      <c r="X1600" t="s">
        <v>2502</v>
      </c>
      <c r="Y1600" t="s">
        <v>2503</v>
      </c>
      <c r="Z1600" s="23" t="s">
        <v>2504</v>
      </c>
      <c r="AA1600" s="23" t="s">
        <v>4033</v>
      </c>
      <c r="AB1600" s="23" t="s">
        <v>2506</v>
      </c>
      <c r="AC1600" s="23"/>
      <c r="AD1600" s="23"/>
      <c r="AE1600" s="23"/>
      <c r="AF1600" s="23" t="s">
        <v>40</v>
      </c>
      <c r="AG1600" s="23" t="s">
        <v>4037</v>
      </c>
      <c r="AH1600" s="23" t="s">
        <v>41</v>
      </c>
      <c r="AI1600" s="23" t="s">
        <v>4038</v>
      </c>
      <c r="AJ1600" s="23" t="s">
        <v>4039</v>
      </c>
      <c r="AK1600" s="23" t="s">
        <v>2501</v>
      </c>
      <c r="AL1600" s="23" t="s">
        <v>2501</v>
      </c>
      <c r="AM1600" s="23" t="s">
        <v>2501</v>
      </c>
      <c r="AN1600" s="23" t="s">
        <v>2501</v>
      </c>
      <c r="AO1600" s="30"/>
      <c r="AP1600" t="s">
        <v>2500</v>
      </c>
      <c r="AQ1600" t="s">
        <v>4040</v>
      </c>
      <c r="AR1600">
        <v>19495</v>
      </c>
      <c r="AS1600" s="2">
        <v>43831</v>
      </c>
      <c r="AT1600" s="2" t="s">
        <v>4041</v>
      </c>
    </row>
    <row r="1601" spans="1:46" x14ac:dyDescent="0.25">
      <c r="A1601" t="s">
        <v>6317</v>
      </c>
      <c r="B1601" s="23" t="s">
        <v>919</v>
      </c>
      <c r="C1601" s="27" t="s">
        <v>6318</v>
      </c>
      <c r="D1601" s="27" t="s">
        <v>6318</v>
      </c>
      <c r="E1601" t="s">
        <v>2495</v>
      </c>
      <c r="F1601" t="s">
        <v>2495</v>
      </c>
      <c r="G1601" t="s">
        <v>2495</v>
      </c>
      <c r="H1601" t="s">
        <v>2495</v>
      </c>
      <c r="I1601" t="s">
        <v>2496</v>
      </c>
      <c r="J1601" s="23" t="s">
        <v>4036</v>
      </c>
      <c r="K1601" s="23" t="s">
        <v>2505</v>
      </c>
      <c r="L1601" s="23" t="s">
        <v>2499</v>
      </c>
      <c r="M1601" s="2">
        <v>43831</v>
      </c>
      <c r="N1601" s="30"/>
      <c r="O1601" s="30"/>
      <c r="P1601" s="30"/>
      <c r="V1601" t="s">
        <v>40</v>
      </c>
      <c r="W1601" t="s">
        <v>40</v>
      </c>
      <c r="X1601" t="s">
        <v>2502</v>
      </c>
      <c r="Y1601" t="s">
        <v>2503</v>
      </c>
      <c r="Z1601" s="23" t="s">
        <v>2504</v>
      </c>
      <c r="AA1601" s="23" t="s">
        <v>4033</v>
      </c>
      <c r="AB1601" s="23" t="s">
        <v>2506</v>
      </c>
      <c r="AC1601" s="23"/>
      <c r="AD1601" s="23"/>
      <c r="AE1601" s="23"/>
      <c r="AF1601" s="23" t="s">
        <v>40</v>
      </c>
      <c r="AG1601" s="23" t="s">
        <v>4037</v>
      </c>
      <c r="AH1601" s="23" t="s">
        <v>41</v>
      </c>
      <c r="AI1601" s="23" t="s">
        <v>4038</v>
      </c>
      <c r="AJ1601" s="23" t="s">
        <v>4039</v>
      </c>
      <c r="AK1601" s="23" t="s">
        <v>2501</v>
      </c>
      <c r="AL1601" s="23" t="s">
        <v>2501</v>
      </c>
      <c r="AM1601" s="23" t="s">
        <v>2501</v>
      </c>
      <c r="AN1601" s="23" t="s">
        <v>2501</v>
      </c>
      <c r="AO1601" s="30"/>
      <c r="AP1601" t="s">
        <v>2500</v>
      </c>
      <c r="AQ1601" t="s">
        <v>4040</v>
      </c>
      <c r="AR1601">
        <v>19495</v>
      </c>
      <c r="AS1601" s="2">
        <v>43831</v>
      </c>
      <c r="AT1601" s="2" t="s">
        <v>4041</v>
      </c>
    </row>
    <row r="1602" spans="1:46" x14ac:dyDescent="0.25">
      <c r="A1602" t="s">
        <v>6319</v>
      </c>
      <c r="B1602" s="23" t="s">
        <v>920</v>
      </c>
      <c r="C1602" s="26" t="s">
        <v>6320</v>
      </c>
      <c r="D1602" s="26" t="s">
        <v>6320</v>
      </c>
      <c r="E1602" t="s">
        <v>2495</v>
      </c>
      <c r="F1602" t="s">
        <v>2495</v>
      </c>
      <c r="G1602" t="s">
        <v>2495</v>
      </c>
      <c r="H1602" t="s">
        <v>2495</v>
      </c>
      <c r="I1602" t="s">
        <v>2496</v>
      </c>
      <c r="J1602" s="23" t="s">
        <v>4036</v>
      </c>
      <c r="K1602" s="23" t="s">
        <v>2505</v>
      </c>
      <c r="L1602" s="23" t="s">
        <v>2499</v>
      </c>
      <c r="M1602" s="2">
        <v>43831</v>
      </c>
      <c r="N1602" s="30"/>
      <c r="O1602" s="30"/>
      <c r="P1602" s="30"/>
      <c r="V1602" t="s">
        <v>40</v>
      </c>
      <c r="W1602" t="s">
        <v>40</v>
      </c>
      <c r="X1602" t="s">
        <v>2502</v>
      </c>
      <c r="Y1602" t="s">
        <v>2503</v>
      </c>
      <c r="Z1602" s="23" t="s">
        <v>2504</v>
      </c>
      <c r="AA1602" s="23" t="s">
        <v>4033</v>
      </c>
      <c r="AB1602" s="23" t="s">
        <v>2506</v>
      </c>
      <c r="AC1602" s="23"/>
      <c r="AD1602" s="23"/>
      <c r="AE1602" s="23"/>
      <c r="AF1602" s="23" t="s">
        <v>40</v>
      </c>
      <c r="AG1602" s="23" t="s">
        <v>4037</v>
      </c>
      <c r="AH1602" s="23" t="s">
        <v>41</v>
      </c>
      <c r="AI1602" s="23" t="s">
        <v>4038</v>
      </c>
      <c r="AJ1602" s="23" t="s">
        <v>4039</v>
      </c>
      <c r="AK1602" s="23" t="s">
        <v>2501</v>
      </c>
      <c r="AL1602" s="23" t="s">
        <v>2501</v>
      </c>
      <c r="AM1602" s="23" t="s">
        <v>2501</v>
      </c>
      <c r="AN1602" s="23" t="s">
        <v>2501</v>
      </c>
      <c r="AO1602" s="30"/>
      <c r="AP1602" t="s">
        <v>2500</v>
      </c>
      <c r="AQ1602" t="s">
        <v>4040</v>
      </c>
      <c r="AR1602">
        <v>19495</v>
      </c>
      <c r="AS1602" s="2">
        <v>43831</v>
      </c>
      <c r="AT1602" s="2" t="s">
        <v>4041</v>
      </c>
    </row>
    <row r="1603" spans="1:46" x14ac:dyDescent="0.25">
      <c r="A1603" t="s">
        <v>6321</v>
      </c>
      <c r="B1603" s="23" t="s">
        <v>922</v>
      </c>
      <c r="C1603" s="27" t="s">
        <v>6322</v>
      </c>
      <c r="D1603" s="27" t="s">
        <v>6322</v>
      </c>
      <c r="E1603" t="s">
        <v>2495</v>
      </c>
      <c r="F1603" t="s">
        <v>2495</v>
      </c>
      <c r="G1603" t="s">
        <v>2495</v>
      </c>
      <c r="H1603" t="s">
        <v>2495</v>
      </c>
      <c r="I1603" t="s">
        <v>2496</v>
      </c>
      <c r="J1603" s="23" t="s">
        <v>4036</v>
      </c>
      <c r="K1603" s="23" t="s">
        <v>2505</v>
      </c>
      <c r="L1603" s="23" t="s">
        <v>2499</v>
      </c>
      <c r="M1603" s="2">
        <v>43831</v>
      </c>
      <c r="N1603" s="30"/>
      <c r="O1603" s="30"/>
      <c r="P1603" s="30"/>
      <c r="V1603" t="s">
        <v>40</v>
      </c>
      <c r="W1603" t="s">
        <v>40</v>
      </c>
      <c r="X1603" t="s">
        <v>2502</v>
      </c>
      <c r="Y1603" t="s">
        <v>2503</v>
      </c>
      <c r="Z1603" s="23" t="s">
        <v>2504</v>
      </c>
      <c r="AA1603" s="23" t="s">
        <v>4033</v>
      </c>
      <c r="AB1603" s="23" t="s">
        <v>2506</v>
      </c>
      <c r="AC1603" s="23"/>
      <c r="AD1603" s="23"/>
      <c r="AE1603" s="23"/>
      <c r="AF1603" s="23" t="s">
        <v>40</v>
      </c>
      <c r="AG1603" s="23" t="s">
        <v>4037</v>
      </c>
      <c r="AH1603" s="23" t="s">
        <v>41</v>
      </c>
      <c r="AI1603" s="23" t="s">
        <v>4038</v>
      </c>
      <c r="AJ1603" s="23" t="s">
        <v>4039</v>
      </c>
      <c r="AK1603" s="23" t="s">
        <v>2501</v>
      </c>
      <c r="AL1603" s="23" t="s">
        <v>2501</v>
      </c>
      <c r="AM1603" s="23" t="s">
        <v>2501</v>
      </c>
      <c r="AN1603" s="23" t="s">
        <v>2501</v>
      </c>
      <c r="AO1603" s="30"/>
      <c r="AP1603" t="s">
        <v>2500</v>
      </c>
      <c r="AQ1603" t="s">
        <v>4040</v>
      </c>
      <c r="AR1603">
        <v>19495</v>
      </c>
      <c r="AS1603" s="2">
        <v>43831</v>
      </c>
      <c r="AT1603" s="2" t="s">
        <v>4041</v>
      </c>
    </row>
    <row r="1604" spans="1:46" x14ac:dyDescent="0.25">
      <c r="A1604" t="s">
        <v>6323</v>
      </c>
      <c r="B1604" s="23" t="s">
        <v>923</v>
      </c>
      <c r="C1604" s="26" t="s">
        <v>6324</v>
      </c>
      <c r="D1604" s="26" t="s">
        <v>6324</v>
      </c>
      <c r="E1604" t="s">
        <v>2495</v>
      </c>
      <c r="F1604" t="s">
        <v>2495</v>
      </c>
      <c r="G1604" t="s">
        <v>2495</v>
      </c>
      <c r="H1604" t="s">
        <v>2495</v>
      </c>
      <c r="I1604" t="s">
        <v>2496</v>
      </c>
      <c r="J1604" s="23" t="s">
        <v>4036</v>
      </c>
      <c r="K1604" s="23" t="s">
        <v>2505</v>
      </c>
      <c r="L1604" s="23" t="s">
        <v>2499</v>
      </c>
      <c r="M1604" s="2">
        <v>43831</v>
      </c>
      <c r="N1604" s="30"/>
      <c r="O1604" s="30"/>
      <c r="P1604" s="30"/>
      <c r="V1604" t="s">
        <v>40</v>
      </c>
      <c r="W1604" t="s">
        <v>40</v>
      </c>
      <c r="X1604" t="s">
        <v>2502</v>
      </c>
      <c r="Y1604" t="s">
        <v>2503</v>
      </c>
      <c r="Z1604" s="23" t="s">
        <v>2504</v>
      </c>
      <c r="AA1604" s="23" t="s">
        <v>4033</v>
      </c>
      <c r="AB1604" s="23" t="s">
        <v>2506</v>
      </c>
      <c r="AC1604" s="23"/>
      <c r="AD1604" s="23"/>
      <c r="AE1604" s="23"/>
      <c r="AF1604" s="23" t="s">
        <v>40</v>
      </c>
      <c r="AG1604" s="23" t="s">
        <v>4037</v>
      </c>
      <c r="AH1604" s="23" t="s">
        <v>41</v>
      </c>
      <c r="AI1604" s="23" t="s">
        <v>4038</v>
      </c>
      <c r="AJ1604" s="23" t="s">
        <v>4039</v>
      </c>
      <c r="AK1604" s="23" t="s">
        <v>2501</v>
      </c>
      <c r="AL1604" s="23" t="s">
        <v>2501</v>
      </c>
      <c r="AM1604" s="23" t="s">
        <v>2501</v>
      </c>
      <c r="AN1604" s="23" t="s">
        <v>2501</v>
      </c>
      <c r="AO1604" s="30"/>
      <c r="AP1604" t="s">
        <v>2500</v>
      </c>
      <c r="AQ1604" t="s">
        <v>4040</v>
      </c>
      <c r="AR1604">
        <v>19495</v>
      </c>
      <c r="AS1604" s="2">
        <v>43831</v>
      </c>
      <c r="AT1604" s="2" t="s">
        <v>4041</v>
      </c>
    </row>
    <row r="1605" spans="1:46" x14ac:dyDescent="0.25">
      <c r="A1605" t="s">
        <v>6325</v>
      </c>
      <c r="B1605" s="23" t="s">
        <v>925</v>
      </c>
      <c r="C1605" s="27" t="s">
        <v>6326</v>
      </c>
      <c r="D1605" s="27" t="s">
        <v>6326</v>
      </c>
      <c r="E1605" t="s">
        <v>2495</v>
      </c>
      <c r="F1605" t="s">
        <v>2495</v>
      </c>
      <c r="G1605" t="s">
        <v>2495</v>
      </c>
      <c r="H1605" t="s">
        <v>2495</v>
      </c>
      <c r="I1605" t="s">
        <v>2496</v>
      </c>
      <c r="J1605" s="23" t="s">
        <v>4036</v>
      </c>
      <c r="K1605" s="23" t="s">
        <v>2505</v>
      </c>
      <c r="L1605" s="23" t="s">
        <v>2499</v>
      </c>
      <c r="M1605" s="2">
        <v>43831</v>
      </c>
      <c r="N1605" s="30"/>
      <c r="O1605" s="30"/>
      <c r="P1605" s="30"/>
      <c r="V1605" t="s">
        <v>40</v>
      </c>
      <c r="W1605" t="s">
        <v>40</v>
      </c>
      <c r="X1605" t="s">
        <v>2502</v>
      </c>
      <c r="Y1605" t="s">
        <v>2503</v>
      </c>
      <c r="Z1605" s="23" t="s">
        <v>2504</v>
      </c>
      <c r="AA1605" s="23" t="s">
        <v>4033</v>
      </c>
      <c r="AB1605" s="23" t="s">
        <v>2506</v>
      </c>
      <c r="AC1605" s="23"/>
      <c r="AD1605" s="23"/>
      <c r="AE1605" s="23"/>
      <c r="AF1605" s="23" t="s">
        <v>40</v>
      </c>
      <c r="AG1605" s="23" t="s">
        <v>4037</v>
      </c>
      <c r="AH1605" s="23" t="s">
        <v>41</v>
      </c>
      <c r="AI1605" s="23" t="s">
        <v>4038</v>
      </c>
      <c r="AJ1605" s="23" t="s">
        <v>4039</v>
      </c>
      <c r="AK1605" s="23" t="s">
        <v>2501</v>
      </c>
      <c r="AL1605" s="23" t="s">
        <v>2501</v>
      </c>
      <c r="AM1605" s="23" t="s">
        <v>2501</v>
      </c>
      <c r="AN1605" s="23" t="s">
        <v>2501</v>
      </c>
      <c r="AO1605" s="30"/>
      <c r="AP1605" t="s">
        <v>2500</v>
      </c>
      <c r="AQ1605" t="s">
        <v>4040</v>
      </c>
      <c r="AR1605">
        <v>19495</v>
      </c>
      <c r="AS1605" s="2">
        <v>43831</v>
      </c>
      <c r="AT1605" s="2" t="s">
        <v>4041</v>
      </c>
    </row>
    <row r="1606" spans="1:46" x14ac:dyDescent="0.25">
      <c r="A1606" t="s">
        <v>6327</v>
      </c>
      <c r="B1606" s="23" t="s">
        <v>926</v>
      </c>
      <c r="C1606" s="26" t="s">
        <v>6328</v>
      </c>
      <c r="D1606" s="26" t="s">
        <v>6328</v>
      </c>
      <c r="E1606" t="s">
        <v>2495</v>
      </c>
      <c r="F1606" t="s">
        <v>2495</v>
      </c>
      <c r="G1606" t="s">
        <v>2495</v>
      </c>
      <c r="H1606" t="s">
        <v>2495</v>
      </c>
      <c r="I1606" t="s">
        <v>2496</v>
      </c>
      <c r="J1606" s="23" t="s">
        <v>4036</v>
      </c>
      <c r="K1606" s="23" t="s">
        <v>2505</v>
      </c>
      <c r="L1606" s="23" t="s">
        <v>2499</v>
      </c>
      <c r="M1606" s="2">
        <v>43831</v>
      </c>
      <c r="N1606" s="30"/>
      <c r="O1606" s="30"/>
      <c r="P1606" s="30"/>
      <c r="V1606" t="s">
        <v>40</v>
      </c>
      <c r="W1606" t="s">
        <v>40</v>
      </c>
      <c r="X1606" t="s">
        <v>2502</v>
      </c>
      <c r="Y1606" t="s">
        <v>2503</v>
      </c>
      <c r="Z1606" s="23" t="s">
        <v>2504</v>
      </c>
      <c r="AA1606" s="23" t="s">
        <v>4033</v>
      </c>
      <c r="AB1606" s="23" t="s">
        <v>2506</v>
      </c>
      <c r="AC1606" s="23"/>
      <c r="AD1606" s="23"/>
      <c r="AE1606" s="23"/>
      <c r="AF1606" s="23" t="s">
        <v>40</v>
      </c>
      <c r="AG1606" s="23" t="s">
        <v>4037</v>
      </c>
      <c r="AH1606" s="23" t="s">
        <v>41</v>
      </c>
      <c r="AI1606" s="23" t="s">
        <v>4038</v>
      </c>
      <c r="AJ1606" s="23" t="s">
        <v>4039</v>
      </c>
      <c r="AK1606" s="23" t="s">
        <v>2501</v>
      </c>
      <c r="AL1606" s="23" t="s">
        <v>2501</v>
      </c>
      <c r="AM1606" s="23" t="s">
        <v>2501</v>
      </c>
      <c r="AN1606" s="23" t="s">
        <v>2501</v>
      </c>
      <c r="AO1606" s="30"/>
      <c r="AP1606" t="s">
        <v>2500</v>
      </c>
      <c r="AQ1606" t="s">
        <v>4040</v>
      </c>
      <c r="AR1606">
        <v>19495</v>
      </c>
      <c r="AS1606" s="2">
        <v>43831</v>
      </c>
      <c r="AT1606" s="2" t="s">
        <v>4041</v>
      </c>
    </row>
    <row r="1607" spans="1:46" x14ac:dyDescent="0.25">
      <c r="A1607" t="s">
        <v>6329</v>
      </c>
      <c r="B1607" s="23" t="s">
        <v>928</v>
      </c>
      <c r="C1607" s="27" t="s">
        <v>6330</v>
      </c>
      <c r="D1607" s="27" t="s">
        <v>6330</v>
      </c>
      <c r="E1607" t="s">
        <v>2495</v>
      </c>
      <c r="F1607" t="s">
        <v>2495</v>
      </c>
      <c r="G1607" t="s">
        <v>2495</v>
      </c>
      <c r="H1607" t="s">
        <v>2495</v>
      </c>
      <c r="I1607" t="s">
        <v>2496</v>
      </c>
      <c r="J1607" s="23" t="s">
        <v>4036</v>
      </c>
      <c r="K1607" s="23" t="s">
        <v>2505</v>
      </c>
      <c r="L1607" s="23" t="s">
        <v>2499</v>
      </c>
      <c r="M1607" s="2">
        <v>43831</v>
      </c>
      <c r="N1607" s="30"/>
      <c r="O1607" s="30"/>
      <c r="P1607" s="30"/>
      <c r="V1607" t="s">
        <v>40</v>
      </c>
      <c r="W1607" t="s">
        <v>40</v>
      </c>
      <c r="X1607" t="s">
        <v>2502</v>
      </c>
      <c r="Y1607" t="s">
        <v>2503</v>
      </c>
      <c r="Z1607" s="23" t="s">
        <v>2504</v>
      </c>
      <c r="AA1607" s="23" t="s">
        <v>4033</v>
      </c>
      <c r="AB1607" s="23" t="s">
        <v>2506</v>
      </c>
      <c r="AC1607" s="23"/>
      <c r="AD1607" s="23"/>
      <c r="AE1607" s="23"/>
      <c r="AF1607" s="23" t="s">
        <v>40</v>
      </c>
      <c r="AG1607" s="23" t="s">
        <v>4037</v>
      </c>
      <c r="AH1607" s="23" t="s">
        <v>41</v>
      </c>
      <c r="AI1607" s="23" t="s">
        <v>4038</v>
      </c>
      <c r="AJ1607" s="23" t="s">
        <v>4039</v>
      </c>
      <c r="AK1607" s="23" t="s">
        <v>2501</v>
      </c>
      <c r="AL1607" s="23" t="s">
        <v>2501</v>
      </c>
      <c r="AM1607" s="23" t="s">
        <v>2501</v>
      </c>
      <c r="AN1607" s="23" t="s">
        <v>2501</v>
      </c>
      <c r="AO1607" s="30"/>
      <c r="AP1607" t="s">
        <v>2500</v>
      </c>
      <c r="AQ1607" t="s">
        <v>4040</v>
      </c>
      <c r="AR1607">
        <v>19495</v>
      </c>
      <c r="AS1607" s="2">
        <v>43831</v>
      </c>
      <c r="AT1607" s="2" t="s">
        <v>4041</v>
      </c>
    </row>
    <row r="1608" spans="1:46" x14ac:dyDescent="0.25">
      <c r="A1608" t="s">
        <v>6331</v>
      </c>
      <c r="B1608" s="23" t="s">
        <v>929</v>
      </c>
      <c r="C1608" s="26" t="s">
        <v>6332</v>
      </c>
      <c r="D1608" s="26" t="s">
        <v>6332</v>
      </c>
      <c r="E1608" t="s">
        <v>2495</v>
      </c>
      <c r="F1608" t="s">
        <v>2495</v>
      </c>
      <c r="G1608" t="s">
        <v>2495</v>
      </c>
      <c r="H1608" t="s">
        <v>2495</v>
      </c>
      <c r="I1608" t="s">
        <v>2496</v>
      </c>
      <c r="J1608" s="23" t="s">
        <v>4036</v>
      </c>
      <c r="K1608" s="23" t="s">
        <v>2505</v>
      </c>
      <c r="L1608" s="23" t="s">
        <v>2499</v>
      </c>
      <c r="M1608" s="2">
        <v>43831</v>
      </c>
      <c r="N1608" s="30"/>
      <c r="O1608" s="30"/>
      <c r="P1608" s="30"/>
      <c r="V1608" t="s">
        <v>40</v>
      </c>
      <c r="W1608" t="s">
        <v>40</v>
      </c>
      <c r="X1608" t="s">
        <v>2502</v>
      </c>
      <c r="Y1608" t="s">
        <v>2503</v>
      </c>
      <c r="Z1608" s="23" t="s">
        <v>2504</v>
      </c>
      <c r="AA1608" s="23" t="s">
        <v>4033</v>
      </c>
      <c r="AB1608" s="23" t="s">
        <v>2506</v>
      </c>
      <c r="AC1608" s="23"/>
      <c r="AD1608" s="23"/>
      <c r="AE1608" s="23"/>
      <c r="AF1608" s="23" t="s">
        <v>40</v>
      </c>
      <c r="AG1608" s="23" t="s">
        <v>4037</v>
      </c>
      <c r="AH1608" s="23" t="s">
        <v>41</v>
      </c>
      <c r="AI1608" s="23" t="s">
        <v>4038</v>
      </c>
      <c r="AJ1608" s="23" t="s">
        <v>4039</v>
      </c>
      <c r="AK1608" s="23" t="s">
        <v>2501</v>
      </c>
      <c r="AL1608" s="23" t="s">
        <v>2501</v>
      </c>
      <c r="AM1608" s="23" t="s">
        <v>2501</v>
      </c>
      <c r="AN1608" s="23" t="s">
        <v>2501</v>
      </c>
      <c r="AO1608" s="30"/>
      <c r="AP1608" t="s">
        <v>2500</v>
      </c>
      <c r="AQ1608" t="s">
        <v>4040</v>
      </c>
      <c r="AR1608">
        <v>19495</v>
      </c>
      <c r="AS1608" s="2">
        <v>43831</v>
      </c>
      <c r="AT1608" s="2" t="s">
        <v>4041</v>
      </c>
    </row>
    <row r="1609" spans="1:46" x14ac:dyDescent="0.25">
      <c r="A1609" t="s">
        <v>6333</v>
      </c>
      <c r="B1609" s="23" t="s">
        <v>931</v>
      </c>
      <c r="C1609" s="27" t="s">
        <v>6334</v>
      </c>
      <c r="D1609" s="27" t="s">
        <v>6334</v>
      </c>
      <c r="E1609" t="s">
        <v>2495</v>
      </c>
      <c r="F1609" t="s">
        <v>2495</v>
      </c>
      <c r="G1609" t="s">
        <v>2495</v>
      </c>
      <c r="H1609" t="s">
        <v>2495</v>
      </c>
      <c r="I1609" t="s">
        <v>2496</v>
      </c>
      <c r="J1609" s="23" t="s">
        <v>4036</v>
      </c>
      <c r="K1609" s="23" t="s">
        <v>2505</v>
      </c>
      <c r="L1609" s="23" t="s">
        <v>2499</v>
      </c>
      <c r="M1609" s="2">
        <v>43831</v>
      </c>
      <c r="N1609" s="30"/>
      <c r="O1609" s="30"/>
      <c r="P1609" s="30"/>
      <c r="V1609" t="s">
        <v>40</v>
      </c>
      <c r="W1609" t="s">
        <v>40</v>
      </c>
      <c r="X1609" t="s">
        <v>2502</v>
      </c>
      <c r="Y1609" t="s">
        <v>2503</v>
      </c>
      <c r="Z1609" s="23" t="s">
        <v>2504</v>
      </c>
      <c r="AA1609" s="23" t="s">
        <v>4033</v>
      </c>
      <c r="AB1609" s="23" t="s">
        <v>2506</v>
      </c>
      <c r="AC1609" s="23"/>
      <c r="AD1609" s="23"/>
      <c r="AE1609" s="23"/>
      <c r="AF1609" s="23" t="s">
        <v>40</v>
      </c>
      <c r="AG1609" s="23" t="s">
        <v>4037</v>
      </c>
      <c r="AH1609" s="23" t="s">
        <v>41</v>
      </c>
      <c r="AI1609" s="23" t="s">
        <v>4038</v>
      </c>
      <c r="AJ1609" s="23" t="s">
        <v>4039</v>
      </c>
      <c r="AK1609" s="23" t="s">
        <v>2501</v>
      </c>
      <c r="AL1609" s="23" t="s">
        <v>2501</v>
      </c>
      <c r="AM1609" s="23" t="s">
        <v>2501</v>
      </c>
      <c r="AN1609" s="23" t="s">
        <v>2501</v>
      </c>
      <c r="AO1609" s="30"/>
      <c r="AP1609" t="s">
        <v>2500</v>
      </c>
      <c r="AQ1609" t="s">
        <v>4040</v>
      </c>
      <c r="AR1609">
        <v>19495</v>
      </c>
      <c r="AS1609" s="2">
        <v>43831</v>
      </c>
      <c r="AT1609" s="2" t="s">
        <v>4041</v>
      </c>
    </row>
    <row r="1610" spans="1:46" x14ac:dyDescent="0.25">
      <c r="A1610" t="s">
        <v>6335</v>
      </c>
      <c r="B1610" s="23" t="s">
        <v>932</v>
      </c>
      <c r="C1610" s="26" t="s">
        <v>6336</v>
      </c>
      <c r="D1610" s="26" t="s">
        <v>6336</v>
      </c>
      <c r="E1610" t="s">
        <v>2495</v>
      </c>
      <c r="F1610" t="s">
        <v>2495</v>
      </c>
      <c r="G1610" t="s">
        <v>2495</v>
      </c>
      <c r="H1610" t="s">
        <v>2495</v>
      </c>
      <c r="I1610" t="s">
        <v>2496</v>
      </c>
      <c r="J1610" s="23" t="s">
        <v>4036</v>
      </c>
      <c r="K1610" s="23" t="s">
        <v>2505</v>
      </c>
      <c r="L1610" s="23" t="s">
        <v>2499</v>
      </c>
      <c r="M1610" s="2">
        <v>43831</v>
      </c>
      <c r="N1610" s="30"/>
      <c r="O1610" s="30"/>
      <c r="P1610" s="30"/>
      <c r="V1610" t="s">
        <v>40</v>
      </c>
      <c r="W1610" t="s">
        <v>40</v>
      </c>
      <c r="X1610" t="s">
        <v>2502</v>
      </c>
      <c r="Y1610" t="s">
        <v>2503</v>
      </c>
      <c r="Z1610" s="23" t="s">
        <v>2504</v>
      </c>
      <c r="AA1610" s="23" t="s">
        <v>4033</v>
      </c>
      <c r="AB1610" s="23" t="s">
        <v>2506</v>
      </c>
      <c r="AC1610" s="23"/>
      <c r="AD1610" s="23"/>
      <c r="AE1610" s="23"/>
      <c r="AF1610" s="23" t="s">
        <v>40</v>
      </c>
      <c r="AG1610" s="23" t="s">
        <v>4037</v>
      </c>
      <c r="AH1610" s="23" t="s">
        <v>41</v>
      </c>
      <c r="AI1610" s="23" t="s">
        <v>4038</v>
      </c>
      <c r="AJ1610" s="23" t="s">
        <v>4039</v>
      </c>
      <c r="AK1610" s="23" t="s">
        <v>2501</v>
      </c>
      <c r="AL1610" s="23" t="s">
        <v>2501</v>
      </c>
      <c r="AM1610" s="23" t="s">
        <v>2501</v>
      </c>
      <c r="AN1610" s="23" t="s">
        <v>2501</v>
      </c>
      <c r="AO1610" s="30"/>
      <c r="AP1610" t="s">
        <v>2500</v>
      </c>
      <c r="AQ1610" t="s">
        <v>4040</v>
      </c>
      <c r="AR1610">
        <v>19495</v>
      </c>
      <c r="AS1610" s="2">
        <v>43831</v>
      </c>
      <c r="AT1610" s="2" t="s">
        <v>4041</v>
      </c>
    </row>
    <row r="1611" spans="1:46" x14ac:dyDescent="0.25">
      <c r="A1611" t="s">
        <v>6337</v>
      </c>
      <c r="B1611" s="23" t="s">
        <v>934</v>
      </c>
      <c r="C1611" s="27" t="s">
        <v>6338</v>
      </c>
      <c r="D1611" s="27" t="s">
        <v>6338</v>
      </c>
      <c r="E1611" t="s">
        <v>2495</v>
      </c>
      <c r="F1611" t="s">
        <v>2495</v>
      </c>
      <c r="G1611" t="s">
        <v>2495</v>
      </c>
      <c r="H1611" t="s">
        <v>2495</v>
      </c>
      <c r="I1611" t="s">
        <v>2496</v>
      </c>
      <c r="J1611" s="23" t="s">
        <v>4036</v>
      </c>
      <c r="K1611" s="23" t="s">
        <v>2505</v>
      </c>
      <c r="L1611" s="23" t="s">
        <v>2499</v>
      </c>
      <c r="M1611" s="2">
        <v>43831</v>
      </c>
      <c r="N1611" s="30"/>
      <c r="O1611" s="30"/>
      <c r="P1611" s="30"/>
      <c r="V1611" t="s">
        <v>40</v>
      </c>
      <c r="W1611" t="s">
        <v>40</v>
      </c>
      <c r="X1611" t="s">
        <v>2502</v>
      </c>
      <c r="Y1611" t="s">
        <v>2503</v>
      </c>
      <c r="Z1611" s="23" t="s">
        <v>2504</v>
      </c>
      <c r="AA1611" s="23" t="s">
        <v>4033</v>
      </c>
      <c r="AB1611" s="23" t="s">
        <v>2506</v>
      </c>
      <c r="AC1611" s="23"/>
      <c r="AD1611" s="23"/>
      <c r="AE1611" s="23"/>
      <c r="AF1611" s="23" t="s">
        <v>40</v>
      </c>
      <c r="AG1611" s="23" t="s">
        <v>4037</v>
      </c>
      <c r="AH1611" s="23" t="s">
        <v>41</v>
      </c>
      <c r="AI1611" s="23" t="s">
        <v>4038</v>
      </c>
      <c r="AJ1611" s="23" t="s">
        <v>4039</v>
      </c>
      <c r="AK1611" s="23" t="s">
        <v>2501</v>
      </c>
      <c r="AL1611" s="23" t="s">
        <v>2501</v>
      </c>
      <c r="AM1611" s="23" t="s">
        <v>2501</v>
      </c>
      <c r="AN1611" s="23" t="s">
        <v>2501</v>
      </c>
      <c r="AO1611" s="30"/>
      <c r="AP1611" t="s">
        <v>2500</v>
      </c>
      <c r="AQ1611" t="s">
        <v>4040</v>
      </c>
      <c r="AR1611">
        <v>19495</v>
      </c>
      <c r="AS1611" s="2">
        <v>43831</v>
      </c>
      <c r="AT1611" s="2" t="s">
        <v>4041</v>
      </c>
    </row>
    <row r="1612" spans="1:46" x14ac:dyDescent="0.25">
      <c r="A1612" t="s">
        <v>6339</v>
      </c>
      <c r="B1612" s="23" t="s">
        <v>935</v>
      </c>
      <c r="C1612" s="28" t="s">
        <v>5774</v>
      </c>
      <c r="D1612" s="26" t="s">
        <v>5774</v>
      </c>
      <c r="E1612" t="s">
        <v>2495</v>
      </c>
      <c r="F1612" t="s">
        <v>2495</v>
      </c>
      <c r="G1612" t="s">
        <v>2495</v>
      </c>
      <c r="H1612" t="s">
        <v>2495</v>
      </c>
      <c r="I1612" t="s">
        <v>2496</v>
      </c>
      <c r="J1612" s="23" t="s">
        <v>4036</v>
      </c>
      <c r="K1612" s="23" t="s">
        <v>2505</v>
      </c>
      <c r="L1612" s="23" t="s">
        <v>2499</v>
      </c>
      <c r="M1612" s="2">
        <v>43831</v>
      </c>
      <c r="N1612" s="30"/>
      <c r="O1612" s="30"/>
      <c r="P1612" s="30"/>
      <c r="V1612" t="s">
        <v>40</v>
      </c>
      <c r="W1612" t="s">
        <v>40</v>
      </c>
      <c r="X1612" t="s">
        <v>2502</v>
      </c>
      <c r="Y1612" t="s">
        <v>2503</v>
      </c>
      <c r="Z1612" s="23" t="s">
        <v>2504</v>
      </c>
      <c r="AA1612" s="23" t="s">
        <v>4033</v>
      </c>
      <c r="AB1612" s="23" t="s">
        <v>2506</v>
      </c>
      <c r="AC1612" s="23"/>
      <c r="AD1612" s="23"/>
      <c r="AE1612" s="23"/>
      <c r="AF1612" s="23" t="s">
        <v>40</v>
      </c>
      <c r="AG1612" s="23" t="s">
        <v>4037</v>
      </c>
      <c r="AH1612" s="23" t="s">
        <v>41</v>
      </c>
      <c r="AI1612" s="23" t="s">
        <v>4038</v>
      </c>
      <c r="AJ1612" s="23" t="s">
        <v>4039</v>
      </c>
      <c r="AK1612" s="23" t="s">
        <v>2501</v>
      </c>
      <c r="AL1612" s="23" t="s">
        <v>2501</v>
      </c>
      <c r="AM1612" s="23" t="s">
        <v>2501</v>
      </c>
      <c r="AN1612" s="23" t="s">
        <v>2501</v>
      </c>
      <c r="AO1612" s="30"/>
      <c r="AP1612" t="s">
        <v>2500</v>
      </c>
      <c r="AQ1612" t="s">
        <v>4040</v>
      </c>
      <c r="AR1612">
        <v>19495</v>
      </c>
      <c r="AS1612" s="2">
        <v>43831</v>
      </c>
      <c r="AT1612" s="2" t="s">
        <v>4041</v>
      </c>
    </row>
    <row r="1613" spans="1:46" x14ac:dyDescent="0.25">
      <c r="A1613" t="s">
        <v>6340</v>
      </c>
      <c r="B1613" s="23" t="s">
        <v>936</v>
      </c>
      <c r="C1613" s="27" t="s">
        <v>6341</v>
      </c>
      <c r="D1613" s="27" t="s">
        <v>6341</v>
      </c>
      <c r="E1613" t="s">
        <v>2495</v>
      </c>
      <c r="F1613" t="s">
        <v>2495</v>
      </c>
      <c r="G1613" t="s">
        <v>2495</v>
      </c>
      <c r="H1613" t="s">
        <v>2495</v>
      </c>
      <c r="I1613" t="s">
        <v>2496</v>
      </c>
      <c r="J1613" s="23" t="s">
        <v>4036</v>
      </c>
      <c r="K1613" s="23" t="s">
        <v>2505</v>
      </c>
      <c r="L1613" s="23" t="s">
        <v>2499</v>
      </c>
      <c r="M1613" s="2">
        <v>43831</v>
      </c>
      <c r="N1613" s="30"/>
      <c r="O1613" s="30"/>
      <c r="P1613" s="30"/>
      <c r="V1613" t="s">
        <v>40</v>
      </c>
      <c r="W1613" t="s">
        <v>40</v>
      </c>
      <c r="X1613" t="s">
        <v>2502</v>
      </c>
      <c r="Y1613" t="s">
        <v>2503</v>
      </c>
      <c r="Z1613" s="23" t="s">
        <v>2504</v>
      </c>
      <c r="AA1613" s="23" t="s">
        <v>4033</v>
      </c>
      <c r="AB1613" s="23" t="s">
        <v>2506</v>
      </c>
      <c r="AC1613" s="23"/>
      <c r="AD1613" s="23"/>
      <c r="AE1613" s="23"/>
      <c r="AF1613" s="23" t="s">
        <v>40</v>
      </c>
      <c r="AG1613" s="23" t="s">
        <v>4037</v>
      </c>
      <c r="AH1613" s="23" t="s">
        <v>41</v>
      </c>
      <c r="AI1613" s="23" t="s">
        <v>4038</v>
      </c>
      <c r="AJ1613" s="23" t="s">
        <v>4039</v>
      </c>
      <c r="AK1613" s="23" t="s">
        <v>2501</v>
      </c>
      <c r="AL1613" s="23" t="s">
        <v>2501</v>
      </c>
      <c r="AM1613" s="23" t="s">
        <v>2501</v>
      </c>
      <c r="AN1613" s="23" t="s">
        <v>2501</v>
      </c>
      <c r="AO1613" s="30"/>
      <c r="AP1613" t="s">
        <v>2500</v>
      </c>
      <c r="AQ1613" t="s">
        <v>4040</v>
      </c>
      <c r="AR1613">
        <v>19495</v>
      </c>
      <c r="AS1613" s="2">
        <v>43831</v>
      </c>
      <c r="AT1613" s="2" t="s">
        <v>4041</v>
      </c>
    </row>
    <row r="1614" spans="1:46" x14ac:dyDescent="0.25">
      <c r="A1614" t="s">
        <v>6342</v>
      </c>
      <c r="B1614" s="23" t="s">
        <v>937</v>
      </c>
      <c r="C1614" s="26" t="s">
        <v>6343</v>
      </c>
      <c r="D1614" s="26" t="s">
        <v>6343</v>
      </c>
      <c r="E1614" t="s">
        <v>2495</v>
      </c>
      <c r="F1614" t="s">
        <v>2495</v>
      </c>
      <c r="G1614" t="s">
        <v>2495</v>
      </c>
      <c r="H1614" t="s">
        <v>2495</v>
      </c>
      <c r="I1614" t="s">
        <v>2496</v>
      </c>
      <c r="J1614" s="23" t="s">
        <v>4036</v>
      </c>
      <c r="K1614" s="23" t="s">
        <v>2505</v>
      </c>
      <c r="L1614" s="23" t="s">
        <v>2499</v>
      </c>
      <c r="M1614" s="2">
        <v>43831</v>
      </c>
      <c r="N1614" s="30"/>
      <c r="O1614" s="30"/>
      <c r="P1614" s="30"/>
      <c r="V1614" t="s">
        <v>40</v>
      </c>
      <c r="W1614" t="s">
        <v>40</v>
      </c>
      <c r="X1614" t="s">
        <v>2502</v>
      </c>
      <c r="Y1614" t="s">
        <v>2503</v>
      </c>
      <c r="Z1614" s="23" t="s">
        <v>2504</v>
      </c>
      <c r="AA1614" s="23" t="s">
        <v>4033</v>
      </c>
      <c r="AB1614" s="23" t="s">
        <v>2506</v>
      </c>
      <c r="AC1614" s="23"/>
      <c r="AD1614" s="23"/>
      <c r="AE1614" s="23"/>
      <c r="AF1614" s="23" t="s">
        <v>40</v>
      </c>
      <c r="AG1614" s="23" t="s">
        <v>4037</v>
      </c>
      <c r="AH1614" s="23" t="s">
        <v>41</v>
      </c>
      <c r="AI1614" s="23" t="s">
        <v>4038</v>
      </c>
      <c r="AJ1614" s="23" t="s">
        <v>4039</v>
      </c>
      <c r="AK1614" s="23" t="s">
        <v>2501</v>
      </c>
      <c r="AL1614" s="23" t="s">
        <v>2501</v>
      </c>
      <c r="AM1614" s="23" t="s">
        <v>2501</v>
      </c>
      <c r="AN1614" s="23" t="s">
        <v>2501</v>
      </c>
      <c r="AO1614" s="30"/>
      <c r="AP1614" t="s">
        <v>2500</v>
      </c>
      <c r="AQ1614" t="s">
        <v>4040</v>
      </c>
      <c r="AR1614">
        <v>19495</v>
      </c>
      <c r="AS1614" s="2">
        <v>43831</v>
      </c>
      <c r="AT1614" s="2" t="s">
        <v>4041</v>
      </c>
    </row>
    <row r="1615" spans="1:46" x14ac:dyDescent="0.25">
      <c r="A1615" t="s">
        <v>6344</v>
      </c>
      <c r="B1615" s="23" t="s">
        <v>938</v>
      </c>
      <c r="C1615" s="28" t="s">
        <v>6345</v>
      </c>
      <c r="D1615" s="27" t="s">
        <v>6345</v>
      </c>
      <c r="E1615" t="s">
        <v>2495</v>
      </c>
      <c r="F1615" t="s">
        <v>2495</v>
      </c>
      <c r="G1615" t="s">
        <v>2495</v>
      </c>
      <c r="H1615" t="s">
        <v>2495</v>
      </c>
      <c r="I1615" t="s">
        <v>2496</v>
      </c>
      <c r="J1615" s="23" t="s">
        <v>4036</v>
      </c>
      <c r="K1615" s="23" t="s">
        <v>2505</v>
      </c>
      <c r="L1615" s="23" t="s">
        <v>2499</v>
      </c>
      <c r="M1615" s="2">
        <v>43831</v>
      </c>
      <c r="N1615" s="30"/>
      <c r="O1615" s="30"/>
      <c r="P1615" s="30"/>
      <c r="V1615" t="s">
        <v>40</v>
      </c>
      <c r="W1615" t="s">
        <v>40</v>
      </c>
      <c r="X1615" t="s">
        <v>2502</v>
      </c>
      <c r="Y1615" t="s">
        <v>2503</v>
      </c>
      <c r="Z1615" s="23" t="s">
        <v>2504</v>
      </c>
      <c r="AA1615" s="23" t="s">
        <v>4033</v>
      </c>
      <c r="AB1615" s="23" t="s">
        <v>2506</v>
      </c>
      <c r="AC1615" s="23"/>
      <c r="AD1615" s="23"/>
      <c r="AE1615" s="23"/>
      <c r="AF1615" s="23" t="s">
        <v>40</v>
      </c>
      <c r="AG1615" s="23" t="s">
        <v>4037</v>
      </c>
      <c r="AH1615" s="23" t="s">
        <v>41</v>
      </c>
      <c r="AI1615" s="23" t="s">
        <v>4038</v>
      </c>
      <c r="AJ1615" s="23" t="s">
        <v>4039</v>
      </c>
      <c r="AK1615" s="23" t="s">
        <v>2501</v>
      </c>
      <c r="AL1615" s="23" t="s">
        <v>2501</v>
      </c>
      <c r="AM1615" s="23" t="s">
        <v>2501</v>
      </c>
      <c r="AN1615" s="23" t="s">
        <v>2501</v>
      </c>
      <c r="AO1615" s="30"/>
      <c r="AP1615" t="s">
        <v>2500</v>
      </c>
      <c r="AQ1615" t="s">
        <v>4040</v>
      </c>
      <c r="AR1615">
        <v>19495</v>
      </c>
      <c r="AS1615" s="2">
        <v>43831</v>
      </c>
      <c r="AT1615" s="2" t="s">
        <v>4041</v>
      </c>
    </row>
    <row r="1616" spans="1:46" x14ac:dyDescent="0.25">
      <c r="A1616" t="s">
        <v>6346</v>
      </c>
      <c r="B1616" s="23" t="s">
        <v>939</v>
      </c>
      <c r="C1616" s="26" t="s">
        <v>6347</v>
      </c>
      <c r="D1616" s="26" t="s">
        <v>6347</v>
      </c>
      <c r="E1616" t="s">
        <v>2495</v>
      </c>
      <c r="F1616" t="s">
        <v>2495</v>
      </c>
      <c r="G1616" t="s">
        <v>2495</v>
      </c>
      <c r="H1616" t="s">
        <v>2495</v>
      </c>
      <c r="I1616" t="s">
        <v>2496</v>
      </c>
      <c r="J1616" s="23" t="s">
        <v>4036</v>
      </c>
      <c r="K1616" s="23" t="s">
        <v>2505</v>
      </c>
      <c r="L1616" s="23" t="s">
        <v>2499</v>
      </c>
      <c r="M1616" s="2">
        <v>43831</v>
      </c>
      <c r="N1616" s="30"/>
      <c r="O1616" s="30"/>
      <c r="P1616" s="30"/>
      <c r="V1616" t="s">
        <v>40</v>
      </c>
      <c r="W1616" t="s">
        <v>40</v>
      </c>
      <c r="X1616" t="s">
        <v>2502</v>
      </c>
      <c r="Y1616" t="s">
        <v>2503</v>
      </c>
      <c r="Z1616" s="23" t="s">
        <v>2504</v>
      </c>
      <c r="AA1616" s="23" t="s">
        <v>4033</v>
      </c>
      <c r="AB1616" s="23" t="s">
        <v>2506</v>
      </c>
      <c r="AC1616" s="23"/>
      <c r="AD1616" s="23"/>
      <c r="AE1616" s="23"/>
      <c r="AF1616" s="23" t="s">
        <v>40</v>
      </c>
      <c r="AG1616" s="23" t="s">
        <v>4037</v>
      </c>
      <c r="AH1616" s="23" t="s">
        <v>41</v>
      </c>
      <c r="AI1616" s="23" t="s">
        <v>4038</v>
      </c>
      <c r="AJ1616" s="23" t="s">
        <v>4039</v>
      </c>
      <c r="AK1616" s="23" t="s">
        <v>2501</v>
      </c>
      <c r="AL1616" s="23" t="s">
        <v>2501</v>
      </c>
      <c r="AM1616" s="23" t="s">
        <v>2501</v>
      </c>
      <c r="AN1616" s="23" t="s">
        <v>2501</v>
      </c>
      <c r="AO1616" s="30"/>
      <c r="AP1616" t="s">
        <v>2500</v>
      </c>
      <c r="AQ1616" t="s">
        <v>4040</v>
      </c>
      <c r="AR1616">
        <v>19495</v>
      </c>
      <c r="AS1616" s="2">
        <v>43831</v>
      </c>
      <c r="AT1616" s="2" t="s">
        <v>4041</v>
      </c>
    </row>
    <row r="1617" spans="1:46" x14ac:dyDescent="0.25">
      <c r="A1617" t="s">
        <v>6348</v>
      </c>
      <c r="B1617" s="23" t="s">
        <v>940</v>
      </c>
      <c r="C1617" s="27" t="s">
        <v>6349</v>
      </c>
      <c r="D1617" s="27" t="s">
        <v>6349</v>
      </c>
      <c r="E1617" t="s">
        <v>2495</v>
      </c>
      <c r="F1617" t="s">
        <v>2495</v>
      </c>
      <c r="G1617" t="s">
        <v>2495</v>
      </c>
      <c r="H1617" t="s">
        <v>2495</v>
      </c>
      <c r="I1617" t="s">
        <v>2496</v>
      </c>
      <c r="J1617" s="23" t="s">
        <v>4036</v>
      </c>
      <c r="K1617" s="23" t="s">
        <v>2505</v>
      </c>
      <c r="L1617" s="23" t="s">
        <v>2499</v>
      </c>
      <c r="M1617" s="2">
        <v>43831</v>
      </c>
      <c r="N1617" s="30"/>
      <c r="O1617" s="30"/>
      <c r="P1617" s="30"/>
      <c r="V1617" t="s">
        <v>40</v>
      </c>
      <c r="W1617" t="s">
        <v>40</v>
      </c>
      <c r="X1617" t="s">
        <v>2502</v>
      </c>
      <c r="Y1617" t="s">
        <v>2503</v>
      </c>
      <c r="Z1617" s="23" t="s">
        <v>2504</v>
      </c>
      <c r="AA1617" s="23" t="s">
        <v>4033</v>
      </c>
      <c r="AB1617" s="23" t="s">
        <v>2506</v>
      </c>
      <c r="AC1617" s="23"/>
      <c r="AD1617" s="23"/>
      <c r="AE1617" s="23"/>
      <c r="AF1617" s="23" t="s">
        <v>40</v>
      </c>
      <c r="AG1617" s="23" t="s">
        <v>4037</v>
      </c>
      <c r="AH1617" s="23" t="s">
        <v>41</v>
      </c>
      <c r="AI1617" s="23" t="s">
        <v>4038</v>
      </c>
      <c r="AJ1617" s="23" t="s">
        <v>4039</v>
      </c>
      <c r="AK1617" s="23" t="s">
        <v>2501</v>
      </c>
      <c r="AL1617" s="23" t="s">
        <v>2501</v>
      </c>
      <c r="AM1617" s="23" t="s">
        <v>2501</v>
      </c>
      <c r="AN1617" s="23" t="s">
        <v>2501</v>
      </c>
      <c r="AO1617" s="30"/>
      <c r="AP1617" t="s">
        <v>2500</v>
      </c>
      <c r="AQ1617" t="s">
        <v>4040</v>
      </c>
      <c r="AR1617">
        <v>19495</v>
      </c>
      <c r="AS1617" s="2">
        <v>43831</v>
      </c>
      <c r="AT1617" s="2" t="s">
        <v>4041</v>
      </c>
    </row>
    <row r="1618" spans="1:46" x14ac:dyDescent="0.25">
      <c r="A1618" t="s">
        <v>6350</v>
      </c>
      <c r="B1618" s="23" t="s">
        <v>941</v>
      </c>
      <c r="C1618" s="26" t="s">
        <v>6351</v>
      </c>
      <c r="D1618" s="26" t="s">
        <v>6351</v>
      </c>
      <c r="E1618" t="s">
        <v>2495</v>
      </c>
      <c r="F1618" t="s">
        <v>2495</v>
      </c>
      <c r="G1618" t="s">
        <v>2495</v>
      </c>
      <c r="H1618" t="s">
        <v>2495</v>
      </c>
      <c r="I1618" t="s">
        <v>2496</v>
      </c>
      <c r="J1618" s="23" t="s">
        <v>4036</v>
      </c>
      <c r="K1618" s="23" t="s">
        <v>2505</v>
      </c>
      <c r="L1618" s="23" t="s">
        <v>2499</v>
      </c>
      <c r="M1618" s="2">
        <v>43831</v>
      </c>
      <c r="N1618" s="30"/>
      <c r="O1618" s="30"/>
      <c r="P1618" s="30"/>
      <c r="V1618" t="s">
        <v>40</v>
      </c>
      <c r="W1618" t="s">
        <v>40</v>
      </c>
      <c r="X1618" t="s">
        <v>2502</v>
      </c>
      <c r="Y1618" t="s">
        <v>2503</v>
      </c>
      <c r="Z1618" s="23" t="s">
        <v>2504</v>
      </c>
      <c r="AA1618" s="23" t="s">
        <v>4033</v>
      </c>
      <c r="AB1618" s="23" t="s">
        <v>2506</v>
      </c>
      <c r="AC1618" s="23"/>
      <c r="AD1618" s="23"/>
      <c r="AE1618" s="23"/>
      <c r="AF1618" s="23" t="s">
        <v>40</v>
      </c>
      <c r="AG1618" s="23" t="s">
        <v>4037</v>
      </c>
      <c r="AH1618" s="23" t="s">
        <v>41</v>
      </c>
      <c r="AI1618" s="23" t="s">
        <v>4038</v>
      </c>
      <c r="AJ1618" s="23" t="s">
        <v>4039</v>
      </c>
      <c r="AK1618" s="23" t="s">
        <v>2501</v>
      </c>
      <c r="AL1618" s="23" t="s">
        <v>2501</v>
      </c>
      <c r="AM1618" s="23" t="s">
        <v>2501</v>
      </c>
      <c r="AN1618" s="23" t="s">
        <v>2501</v>
      </c>
      <c r="AO1618" s="30"/>
      <c r="AP1618" t="s">
        <v>2500</v>
      </c>
      <c r="AQ1618" t="s">
        <v>4040</v>
      </c>
      <c r="AR1618">
        <v>19495</v>
      </c>
      <c r="AS1618" s="2">
        <v>43831</v>
      </c>
      <c r="AT1618" s="2" t="s">
        <v>4041</v>
      </c>
    </row>
    <row r="1619" spans="1:46" x14ac:dyDescent="0.25">
      <c r="A1619" t="s">
        <v>6352</v>
      </c>
      <c r="B1619" s="23" t="s">
        <v>942</v>
      </c>
      <c r="C1619" s="27" t="s">
        <v>6353</v>
      </c>
      <c r="D1619" s="27" t="s">
        <v>6353</v>
      </c>
      <c r="E1619" t="s">
        <v>2495</v>
      </c>
      <c r="F1619" t="s">
        <v>2495</v>
      </c>
      <c r="G1619" t="s">
        <v>2495</v>
      </c>
      <c r="H1619" t="s">
        <v>2495</v>
      </c>
      <c r="I1619" t="s">
        <v>2496</v>
      </c>
      <c r="J1619" s="23" t="s">
        <v>4036</v>
      </c>
      <c r="K1619" s="23" t="s">
        <v>2505</v>
      </c>
      <c r="L1619" s="23" t="s">
        <v>2499</v>
      </c>
      <c r="M1619" s="2">
        <v>43831</v>
      </c>
      <c r="N1619" s="30"/>
      <c r="O1619" s="30"/>
      <c r="P1619" s="30"/>
      <c r="V1619" t="s">
        <v>40</v>
      </c>
      <c r="W1619" t="s">
        <v>40</v>
      </c>
      <c r="X1619" t="s">
        <v>2502</v>
      </c>
      <c r="Y1619" t="s">
        <v>2503</v>
      </c>
      <c r="Z1619" s="23" t="s">
        <v>2504</v>
      </c>
      <c r="AA1619" s="23" t="s">
        <v>4033</v>
      </c>
      <c r="AB1619" s="23" t="s">
        <v>2506</v>
      </c>
      <c r="AC1619" s="23"/>
      <c r="AD1619" s="23"/>
      <c r="AE1619" s="23"/>
      <c r="AF1619" s="23" t="s">
        <v>40</v>
      </c>
      <c r="AG1619" s="23" t="s">
        <v>4037</v>
      </c>
      <c r="AH1619" s="23" t="s">
        <v>41</v>
      </c>
      <c r="AI1619" s="23" t="s">
        <v>4038</v>
      </c>
      <c r="AJ1619" s="23" t="s">
        <v>4039</v>
      </c>
      <c r="AK1619" s="23" t="s">
        <v>2501</v>
      </c>
      <c r="AL1619" s="23" t="s">
        <v>2501</v>
      </c>
      <c r="AM1619" s="23" t="s">
        <v>2501</v>
      </c>
      <c r="AN1619" s="23" t="s">
        <v>2501</v>
      </c>
      <c r="AO1619" s="30"/>
      <c r="AP1619" t="s">
        <v>2500</v>
      </c>
      <c r="AQ1619" t="s">
        <v>4040</v>
      </c>
      <c r="AR1619">
        <v>19495</v>
      </c>
      <c r="AS1619" s="2">
        <v>43831</v>
      </c>
      <c r="AT1619" s="2" t="s">
        <v>4041</v>
      </c>
    </row>
    <row r="1620" spans="1:46" x14ac:dyDescent="0.25">
      <c r="A1620" t="s">
        <v>6354</v>
      </c>
      <c r="B1620" s="23" t="s">
        <v>944</v>
      </c>
      <c r="C1620" s="26" t="s">
        <v>6355</v>
      </c>
      <c r="D1620" s="26" t="s">
        <v>6355</v>
      </c>
      <c r="E1620" t="s">
        <v>2495</v>
      </c>
      <c r="F1620" t="s">
        <v>2495</v>
      </c>
      <c r="G1620" t="s">
        <v>2495</v>
      </c>
      <c r="H1620" t="s">
        <v>2495</v>
      </c>
      <c r="I1620" t="s">
        <v>2496</v>
      </c>
      <c r="J1620" s="23" t="s">
        <v>4036</v>
      </c>
      <c r="K1620" s="23" t="s">
        <v>2505</v>
      </c>
      <c r="L1620" s="23" t="s">
        <v>2499</v>
      </c>
      <c r="M1620" s="2">
        <v>43831</v>
      </c>
      <c r="N1620" s="30"/>
      <c r="O1620" s="30"/>
      <c r="P1620" s="30"/>
      <c r="V1620" t="s">
        <v>40</v>
      </c>
      <c r="W1620" t="s">
        <v>40</v>
      </c>
      <c r="X1620" t="s">
        <v>2502</v>
      </c>
      <c r="Y1620" t="s">
        <v>2503</v>
      </c>
      <c r="Z1620" s="23" t="s">
        <v>2504</v>
      </c>
      <c r="AA1620" s="23" t="s">
        <v>4033</v>
      </c>
      <c r="AB1620" s="23" t="s">
        <v>2506</v>
      </c>
      <c r="AC1620" s="23"/>
      <c r="AD1620" s="23"/>
      <c r="AE1620" s="23"/>
      <c r="AF1620" s="23" t="s">
        <v>40</v>
      </c>
      <c r="AG1620" s="23" t="s">
        <v>4037</v>
      </c>
      <c r="AH1620" s="23" t="s">
        <v>41</v>
      </c>
      <c r="AI1620" s="23" t="s">
        <v>4038</v>
      </c>
      <c r="AJ1620" s="23" t="s">
        <v>4039</v>
      </c>
      <c r="AK1620" s="23" t="s">
        <v>2501</v>
      </c>
      <c r="AL1620" s="23" t="s">
        <v>2501</v>
      </c>
      <c r="AM1620" s="23" t="s">
        <v>2501</v>
      </c>
      <c r="AN1620" s="23" t="s">
        <v>2501</v>
      </c>
      <c r="AO1620" s="30"/>
      <c r="AP1620" t="s">
        <v>2500</v>
      </c>
      <c r="AQ1620" t="s">
        <v>4040</v>
      </c>
      <c r="AR1620">
        <v>19495</v>
      </c>
      <c r="AS1620" s="2">
        <v>43831</v>
      </c>
      <c r="AT1620" s="2" t="s">
        <v>4041</v>
      </c>
    </row>
    <row r="1621" spans="1:46" x14ac:dyDescent="0.25">
      <c r="A1621" t="s">
        <v>6356</v>
      </c>
      <c r="B1621" s="23" t="s">
        <v>945</v>
      </c>
      <c r="C1621" s="27" t="s">
        <v>6357</v>
      </c>
      <c r="D1621" s="27" t="s">
        <v>6357</v>
      </c>
      <c r="E1621" t="s">
        <v>2495</v>
      </c>
      <c r="F1621" t="s">
        <v>2495</v>
      </c>
      <c r="G1621" t="s">
        <v>2495</v>
      </c>
      <c r="H1621" t="s">
        <v>2495</v>
      </c>
      <c r="I1621" t="s">
        <v>2496</v>
      </c>
      <c r="J1621" s="23" t="s">
        <v>4036</v>
      </c>
      <c r="K1621" s="23" t="s">
        <v>2505</v>
      </c>
      <c r="L1621" s="23" t="s">
        <v>2499</v>
      </c>
      <c r="M1621" s="2">
        <v>43831</v>
      </c>
      <c r="N1621" s="30"/>
      <c r="O1621" s="30"/>
      <c r="P1621" s="30"/>
      <c r="V1621" t="s">
        <v>40</v>
      </c>
      <c r="W1621" t="s">
        <v>40</v>
      </c>
      <c r="X1621" t="s">
        <v>2502</v>
      </c>
      <c r="Y1621" t="s">
        <v>2503</v>
      </c>
      <c r="Z1621" s="23" t="s">
        <v>2504</v>
      </c>
      <c r="AA1621" s="23" t="s">
        <v>4033</v>
      </c>
      <c r="AB1621" s="23" t="s">
        <v>2506</v>
      </c>
      <c r="AC1621" s="23"/>
      <c r="AD1621" s="23"/>
      <c r="AE1621" s="23"/>
      <c r="AF1621" s="23" t="s">
        <v>40</v>
      </c>
      <c r="AG1621" s="23" t="s">
        <v>4037</v>
      </c>
      <c r="AH1621" s="23" t="s">
        <v>41</v>
      </c>
      <c r="AI1621" s="23" t="s">
        <v>4038</v>
      </c>
      <c r="AJ1621" s="23" t="s">
        <v>4039</v>
      </c>
      <c r="AK1621" s="23" t="s">
        <v>2501</v>
      </c>
      <c r="AL1621" s="23" t="s">
        <v>2501</v>
      </c>
      <c r="AM1621" s="23" t="s">
        <v>2501</v>
      </c>
      <c r="AN1621" s="23" t="s">
        <v>2501</v>
      </c>
      <c r="AO1621" s="30"/>
      <c r="AP1621" t="s">
        <v>2500</v>
      </c>
      <c r="AQ1621" t="s">
        <v>4040</v>
      </c>
      <c r="AR1621">
        <v>19495</v>
      </c>
      <c r="AS1621" s="2">
        <v>43831</v>
      </c>
      <c r="AT1621" s="2" t="s">
        <v>4041</v>
      </c>
    </row>
    <row r="1622" spans="1:46" x14ac:dyDescent="0.25">
      <c r="A1622" t="s">
        <v>6358</v>
      </c>
      <c r="B1622" s="23" t="s">
        <v>947</v>
      </c>
      <c r="C1622" s="26" t="s">
        <v>6359</v>
      </c>
      <c r="D1622" s="26" t="s">
        <v>6359</v>
      </c>
      <c r="E1622" t="s">
        <v>2495</v>
      </c>
      <c r="F1622" t="s">
        <v>2495</v>
      </c>
      <c r="G1622" t="s">
        <v>2495</v>
      </c>
      <c r="H1622" t="s">
        <v>2495</v>
      </c>
      <c r="I1622" t="s">
        <v>2496</v>
      </c>
      <c r="J1622" s="23" t="s">
        <v>4036</v>
      </c>
      <c r="K1622" s="23" t="s">
        <v>2505</v>
      </c>
      <c r="L1622" s="23" t="s">
        <v>2499</v>
      </c>
      <c r="M1622" s="2">
        <v>43831</v>
      </c>
      <c r="N1622" s="30"/>
      <c r="O1622" s="30"/>
      <c r="P1622" s="30"/>
      <c r="V1622" t="s">
        <v>40</v>
      </c>
      <c r="W1622" t="s">
        <v>40</v>
      </c>
      <c r="X1622" t="s">
        <v>2502</v>
      </c>
      <c r="Y1622" t="s">
        <v>2503</v>
      </c>
      <c r="Z1622" s="23" t="s">
        <v>2504</v>
      </c>
      <c r="AA1622" s="23" t="s">
        <v>4033</v>
      </c>
      <c r="AB1622" s="23" t="s">
        <v>2506</v>
      </c>
      <c r="AC1622" s="23"/>
      <c r="AD1622" s="23"/>
      <c r="AE1622" s="23"/>
      <c r="AF1622" s="23" t="s">
        <v>40</v>
      </c>
      <c r="AG1622" s="23" t="s">
        <v>4037</v>
      </c>
      <c r="AH1622" s="23" t="s">
        <v>41</v>
      </c>
      <c r="AI1622" s="23" t="s">
        <v>4038</v>
      </c>
      <c r="AJ1622" s="23" t="s">
        <v>4039</v>
      </c>
      <c r="AK1622" s="23" t="s">
        <v>2501</v>
      </c>
      <c r="AL1622" s="23" t="s">
        <v>2501</v>
      </c>
      <c r="AM1622" s="23" t="s">
        <v>2501</v>
      </c>
      <c r="AN1622" s="23" t="s">
        <v>2501</v>
      </c>
      <c r="AO1622" s="30"/>
      <c r="AP1622" t="s">
        <v>2500</v>
      </c>
      <c r="AQ1622" t="s">
        <v>4040</v>
      </c>
      <c r="AR1622">
        <v>19495</v>
      </c>
      <c r="AS1622" s="2">
        <v>43831</v>
      </c>
      <c r="AT1622" s="2" t="s">
        <v>4041</v>
      </c>
    </row>
    <row r="1623" spans="1:46" x14ac:dyDescent="0.25">
      <c r="A1623" t="s">
        <v>6360</v>
      </c>
      <c r="B1623" s="23" t="s">
        <v>948</v>
      </c>
      <c r="C1623" s="27" t="s">
        <v>6361</v>
      </c>
      <c r="D1623" s="27" t="s">
        <v>6361</v>
      </c>
      <c r="E1623" t="s">
        <v>2495</v>
      </c>
      <c r="F1623" t="s">
        <v>2495</v>
      </c>
      <c r="G1623" t="s">
        <v>2495</v>
      </c>
      <c r="H1623" t="s">
        <v>2495</v>
      </c>
      <c r="I1623" t="s">
        <v>2496</v>
      </c>
      <c r="J1623" s="23" t="s">
        <v>4036</v>
      </c>
      <c r="K1623" s="23" t="s">
        <v>2505</v>
      </c>
      <c r="L1623" s="23" t="s">
        <v>2499</v>
      </c>
      <c r="M1623" s="2">
        <v>43831</v>
      </c>
      <c r="N1623" s="30"/>
      <c r="O1623" s="30"/>
      <c r="P1623" s="30"/>
      <c r="V1623" t="s">
        <v>40</v>
      </c>
      <c r="W1623" t="s">
        <v>40</v>
      </c>
      <c r="X1623" t="s">
        <v>2502</v>
      </c>
      <c r="Y1623" t="s">
        <v>2503</v>
      </c>
      <c r="Z1623" s="23" t="s">
        <v>2504</v>
      </c>
      <c r="AA1623" s="23" t="s">
        <v>4033</v>
      </c>
      <c r="AB1623" s="23" t="s">
        <v>2506</v>
      </c>
      <c r="AC1623" s="23"/>
      <c r="AD1623" s="23"/>
      <c r="AE1623" s="23"/>
      <c r="AF1623" s="23" t="s">
        <v>40</v>
      </c>
      <c r="AG1623" s="23" t="s">
        <v>4037</v>
      </c>
      <c r="AH1623" s="23" t="s">
        <v>41</v>
      </c>
      <c r="AI1623" s="23" t="s">
        <v>4038</v>
      </c>
      <c r="AJ1623" s="23" t="s">
        <v>4039</v>
      </c>
      <c r="AK1623" s="23" t="s">
        <v>2501</v>
      </c>
      <c r="AL1623" s="23" t="s">
        <v>2501</v>
      </c>
      <c r="AM1623" s="23" t="s">
        <v>2501</v>
      </c>
      <c r="AN1623" s="23" t="s">
        <v>2501</v>
      </c>
      <c r="AO1623" s="30"/>
      <c r="AP1623" t="s">
        <v>2500</v>
      </c>
      <c r="AQ1623" t="s">
        <v>4040</v>
      </c>
      <c r="AR1623">
        <v>19495</v>
      </c>
      <c r="AS1623" s="2">
        <v>43831</v>
      </c>
      <c r="AT1623" s="2" t="s">
        <v>4041</v>
      </c>
    </row>
    <row r="1624" spans="1:46" x14ac:dyDescent="0.25">
      <c r="A1624" t="s">
        <v>6362</v>
      </c>
      <c r="B1624" s="23" t="s">
        <v>949</v>
      </c>
      <c r="C1624" s="26" t="s">
        <v>6363</v>
      </c>
      <c r="D1624" s="26" t="s">
        <v>6363</v>
      </c>
      <c r="E1624" t="s">
        <v>2495</v>
      </c>
      <c r="F1624" t="s">
        <v>2495</v>
      </c>
      <c r="G1624" t="s">
        <v>2495</v>
      </c>
      <c r="H1624" t="s">
        <v>2495</v>
      </c>
      <c r="I1624" t="s">
        <v>2496</v>
      </c>
      <c r="J1624" s="23" t="s">
        <v>4036</v>
      </c>
      <c r="K1624" s="23" t="s">
        <v>2505</v>
      </c>
      <c r="L1624" s="23" t="s">
        <v>2499</v>
      </c>
      <c r="M1624" s="2">
        <v>43831</v>
      </c>
      <c r="N1624" s="30"/>
      <c r="O1624" s="30"/>
      <c r="P1624" s="30"/>
      <c r="V1624" t="s">
        <v>40</v>
      </c>
      <c r="W1624" t="s">
        <v>40</v>
      </c>
      <c r="X1624" t="s">
        <v>2502</v>
      </c>
      <c r="Y1624" t="s">
        <v>2503</v>
      </c>
      <c r="Z1624" s="23" t="s">
        <v>2504</v>
      </c>
      <c r="AA1624" s="23" t="s">
        <v>4033</v>
      </c>
      <c r="AB1624" s="23" t="s">
        <v>2506</v>
      </c>
      <c r="AC1624" s="23"/>
      <c r="AD1624" s="23"/>
      <c r="AE1624" s="23"/>
      <c r="AF1624" s="23" t="s">
        <v>40</v>
      </c>
      <c r="AG1624" s="23" t="s">
        <v>4037</v>
      </c>
      <c r="AH1624" s="23" t="s">
        <v>41</v>
      </c>
      <c r="AI1624" s="23" t="s">
        <v>4038</v>
      </c>
      <c r="AJ1624" s="23" t="s">
        <v>4039</v>
      </c>
      <c r="AK1624" s="23" t="s">
        <v>2501</v>
      </c>
      <c r="AL1624" s="23" t="s">
        <v>2501</v>
      </c>
      <c r="AM1624" s="23" t="s">
        <v>2501</v>
      </c>
      <c r="AN1624" s="23" t="s">
        <v>2501</v>
      </c>
      <c r="AO1624" s="30"/>
      <c r="AP1624" t="s">
        <v>2500</v>
      </c>
      <c r="AQ1624" t="s">
        <v>4040</v>
      </c>
      <c r="AR1624">
        <v>19495</v>
      </c>
      <c r="AS1624" s="2">
        <v>43831</v>
      </c>
      <c r="AT1624" s="2" t="s">
        <v>4041</v>
      </c>
    </row>
    <row r="1625" spans="1:46" x14ac:dyDescent="0.25">
      <c r="A1625" t="s">
        <v>6364</v>
      </c>
      <c r="B1625" s="23" t="s">
        <v>950</v>
      </c>
      <c r="C1625" s="27" t="s">
        <v>6365</v>
      </c>
      <c r="D1625" s="27" t="s">
        <v>6365</v>
      </c>
      <c r="E1625" t="s">
        <v>2495</v>
      </c>
      <c r="F1625" t="s">
        <v>2495</v>
      </c>
      <c r="G1625" t="s">
        <v>2495</v>
      </c>
      <c r="H1625" t="s">
        <v>2495</v>
      </c>
      <c r="I1625" t="s">
        <v>2496</v>
      </c>
      <c r="J1625" s="23" t="s">
        <v>4036</v>
      </c>
      <c r="K1625" s="23" t="s">
        <v>2505</v>
      </c>
      <c r="L1625" s="23" t="s">
        <v>2499</v>
      </c>
      <c r="M1625" s="2">
        <v>43831</v>
      </c>
      <c r="N1625" s="30"/>
      <c r="O1625" s="30"/>
      <c r="P1625" s="30"/>
      <c r="V1625" t="s">
        <v>40</v>
      </c>
      <c r="W1625" t="s">
        <v>40</v>
      </c>
      <c r="X1625" t="s">
        <v>2502</v>
      </c>
      <c r="Y1625" t="s">
        <v>2503</v>
      </c>
      <c r="Z1625" s="23" t="s">
        <v>2504</v>
      </c>
      <c r="AA1625" s="23" t="s">
        <v>4033</v>
      </c>
      <c r="AB1625" s="23" t="s">
        <v>2506</v>
      </c>
      <c r="AC1625" s="23"/>
      <c r="AD1625" s="23"/>
      <c r="AE1625" s="23"/>
      <c r="AF1625" s="23" t="s">
        <v>40</v>
      </c>
      <c r="AG1625" s="23" t="s">
        <v>4037</v>
      </c>
      <c r="AH1625" s="23" t="s">
        <v>41</v>
      </c>
      <c r="AI1625" s="23" t="s">
        <v>4038</v>
      </c>
      <c r="AJ1625" s="23" t="s">
        <v>4039</v>
      </c>
      <c r="AK1625" s="23" t="s">
        <v>2501</v>
      </c>
      <c r="AL1625" s="23" t="s">
        <v>2501</v>
      </c>
      <c r="AM1625" s="23" t="s">
        <v>2501</v>
      </c>
      <c r="AN1625" s="23" t="s">
        <v>2501</v>
      </c>
      <c r="AO1625" s="30"/>
      <c r="AP1625" t="s">
        <v>2500</v>
      </c>
      <c r="AQ1625" t="s">
        <v>4040</v>
      </c>
      <c r="AR1625">
        <v>19495</v>
      </c>
      <c r="AS1625" s="2">
        <v>43831</v>
      </c>
      <c r="AT1625" s="2" t="s">
        <v>4041</v>
      </c>
    </row>
    <row r="1626" spans="1:46" x14ac:dyDescent="0.25">
      <c r="A1626" t="s">
        <v>6366</v>
      </c>
      <c r="B1626" s="23" t="s">
        <v>951</v>
      </c>
      <c r="C1626" s="26" t="s">
        <v>6367</v>
      </c>
      <c r="D1626" s="26" t="s">
        <v>6367</v>
      </c>
      <c r="E1626" t="s">
        <v>2495</v>
      </c>
      <c r="F1626" t="s">
        <v>2495</v>
      </c>
      <c r="G1626" t="s">
        <v>2495</v>
      </c>
      <c r="H1626" t="s">
        <v>2495</v>
      </c>
      <c r="I1626" t="s">
        <v>2496</v>
      </c>
      <c r="J1626" s="23" t="s">
        <v>4036</v>
      </c>
      <c r="K1626" s="23" t="s">
        <v>2505</v>
      </c>
      <c r="L1626" s="23" t="s">
        <v>2499</v>
      </c>
      <c r="M1626" s="2">
        <v>43831</v>
      </c>
      <c r="N1626" s="30"/>
      <c r="O1626" s="30"/>
      <c r="P1626" s="30"/>
      <c r="V1626" t="s">
        <v>40</v>
      </c>
      <c r="W1626" t="s">
        <v>40</v>
      </c>
      <c r="X1626" t="s">
        <v>2502</v>
      </c>
      <c r="Y1626" t="s">
        <v>2503</v>
      </c>
      <c r="Z1626" s="23" t="s">
        <v>2504</v>
      </c>
      <c r="AA1626" s="23" t="s">
        <v>4033</v>
      </c>
      <c r="AB1626" s="23" t="s">
        <v>2506</v>
      </c>
      <c r="AC1626" s="23"/>
      <c r="AD1626" s="23"/>
      <c r="AE1626" s="23"/>
      <c r="AF1626" s="23" t="s">
        <v>40</v>
      </c>
      <c r="AG1626" s="23" t="s">
        <v>4037</v>
      </c>
      <c r="AH1626" s="23" t="s">
        <v>41</v>
      </c>
      <c r="AI1626" s="23" t="s">
        <v>4038</v>
      </c>
      <c r="AJ1626" s="23" t="s">
        <v>4039</v>
      </c>
      <c r="AK1626" s="23" t="s">
        <v>2501</v>
      </c>
      <c r="AL1626" s="23" t="s">
        <v>2501</v>
      </c>
      <c r="AM1626" s="23" t="s">
        <v>2501</v>
      </c>
      <c r="AN1626" s="23" t="s">
        <v>2501</v>
      </c>
      <c r="AO1626" s="30"/>
      <c r="AP1626" t="s">
        <v>2500</v>
      </c>
      <c r="AQ1626" t="s">
        <v>4040</v>
      </c>
      <c r="AR1626">
        <v>19495</v>
      </c>
      <c r="AS1626" s="2">
        <v>43831</v>
      </c>
      <c r="AT1626" s="2" t="s">
        <v>4041</v>
      </c>
    </row>
    <row r="1627" spans="1:46" x14ac:dyDescent="0.25">
      <c r="A1627" t="s">
        <v>6368</v>
      </c>
      <c r="B1627" s="23" t="s">
        <v>952</v>
      </c>
      <c r="C1627" s="27" t="s">
        <v>6369</v>
      </c>
      <c r="D1627" s="27" t="s">
        <v>6369</v>
      </c>
      <c r="E1627" t="s">
        <v>2495</v>
      </c>
      <c r="F1627" t="s">
        <v>2495</v>
      </c>
      <c r="G1627" t="s">
        <v>2495</v>
      </c>
      <c r="H1627" t="s">
        <v>2495</v>
      </c>
      <c r="I1627" t="s">
        <v>2496</v>
      </c>
      <c r="J1627" s="23" t="s">
        <v>4036</v>
      </c>
      <c r="K1627" s="23" t="s">
        <v>2505</v>
      </c>
      <c r="L1627" s="23" t="s">
        <v>2499</v>
      </c>
      <c r="M1627" s="2">
        <v>43831</v>
      </c>
      <c r="N1627" s="30"/>
      <c r="O1627" s="30"/>
      <c r="P1627" s="30"/>
      <c r="V1627" t="s">
        <v>40</v>
      </c>
      <c r="W1627" t="s">
        <v>40</v>
      </c>
      <c r="X1627" t="s">
        <v>2502</v>
      </c>
      <c r="Y1627" t="s">
        <v>2503</v>
      </c>
      <c r="Z1627" s="23" t="s">
        <v>2504</v>
      </c>
      <c r="AA1627" s="23" t="s">
        <v>4033</v>
      </c>
      <c r="AB1627" s="23" t="s">
        <v>2506</v>
      </c>
      <c r="AC1627" s="23"/>
      <c r="AD1627" s="23"/>
      <c r="AE1627" s="23"/>
      <c r="AF1627" s="23" t="s">
        <v>40</v>
      </c>
      <c r="AG1627" s="23" t="s">
        <v>4037</v>
      </c>
      <c r="AH1627" s="23" t="s">
        <v>41</v>
      </c>
      <c r="AI1627" s="23" t="s">
        <v>4038</v>
      </c>
      <c r="AJ1627" s="23" t="s">
        <v>4039</v>
      </c>
      <c r="AK1627" s="23" t="s">
        <v>2501</v>
      </c>
      <c r="AL1627" s="23" t="s">
        <v>2501</v>
      </c>
      <c r="AM1627" s="23" t="s">
        <v>2501</v>
      </c>
      <c r="AN1627" s="23" t="s">
        <v>2501</v>
      </c>
      <c r="AO1627" s="30"/>
      <c r="AP1627" t="s">
        <v>2500</v>
      </c>
      <c r="AQ1627" t="s">
        <v>4040</v>
      </c>
      <c r="AR1627">
        <v>19495</v>
      </c>
      <c r="AS1627" s="2">
        <v>43831</v>
      </c>
      <c r="AT1627" s="2" t="s">
        <v>4041</v>
      </c>
    </row>
    <row r="1628" spans="1:46" x14ac:dyDescent="0.25">
      <c r="A1628" t="s">
        <v>6370</v>
      </c>
      <c r="B1628" s="23" t="s">
        <v>953</v>
      </c>
      <c r="C1628" s="26" t="s">
        <v>6371</v>
      </c>
      <c r="D1628" s="26" t="s">
        <v>6371</v>
      </c>
      <c r="E1628" t="s">
        <v>2495</v>
      </c>
      <c r="F1628" t="s">
        <v>2495</v>
      </c>
      <c r="G1628" t="s">
        <v>2495</v>
      </c>
      <c r="H1628" t="s">
        <v>2495</v>
      </c>
      <c r="I1628" t="s">
        <v>2496</v>
      </c>
      <c r="J1628" s="23" t="s">
        <v>4036</v>
      </c>
      <c r="K1628" s="23" t="s">
        <v>2505</v>
      </c>
      <c r="L1628" s="23" t="s">
        <v>2499</v>
      </c>
      <c r="M1628" s="2">
        <v>43831</v>
      </c>
      <c r="N1628" s="30"/>
      <c r="O1628" s="30"/>
      <c r="P1628" s="30"/>
      <c r="V1628" t="s">
        <v>40</v>
      </c>
      <c r="W1628" t="s">
        <v>40</v>
      </c>
      <c r="X1628" t="s">
        <v>2502</v>
      </c>
      <c r="Y1628" t="s">
        <v>2503</v>
      </c>
      <c r="Z1628" s="23" t="s">
        <v>2504</v>
      </c>
      <c r="AA1628" s="23" t="s">
        <v>4033</v>
      </c>
      <c r="AB1628" s="23" t="s">
        <v>2506</v>
      </c>
      <c r="AC1628" s="23"/>
      <c r="AD1628" s="23"/>
      <c r="AE1628" s="23"/>
      <c r="AF1628" s="23" t="s">
        <v>40</v>
      </c>
      <c r="AG1628" s="23" t="s">
        <v>4037</v>
      </c>
      <c r="AH1628" s="23" t="s">
        <v>41</v>
      </c>
      <c r="AI1628" s="23" t="s">
        <v>4038</v>
      </c>
      <c r="AJ1628" s="23" t="s">
        <v>4039</v>
      </c>
      <c r="AK1628" s="23" t="s">
        <v>2501</v>
      </c>
      <c r="AL1628" s="23" t="s">
        <v>2501</v>
      </c>
      <c r="AM1628" s="23" t="s">
        <v>2501</v>
      </c>
      <c r="AN1628" s="23" t="s">
        <v>2501</v>
      </c>
      <c r="AO1628" s="30"/>
      <c r="AP1628" t="s">
        <v>2500</v>
      </c>
      <c r="AQ1628" t="s">
        <v>4040</v>
      </c>
      <c r="AR1628">
        <v>19495</v>
      </c>
      <c r="AS1628" s="2">
        <v>43831</v>
      </c>
      <c r="AT1628" s="2" t="s">
        <v>4041</v>
      </c>
    </row>
    <row r="1629" spans="1:46" x14ac:dyDescent="0.25">
      <c r="A1629" t="s">
        <v>6372</v>
      </c>
      <c r="B1629" s="23" t="s">
        <v>954</v>
      </c>
      <c r="C1629" s="27" t="s">
        <v>6373</v>
      </c>
      <c r="D1629" s="27" t="s">
        <v>6373</v>
      </c>
      <c r="E1629" t="s">
        <v>2495</v>
      </c>
      <c r="F1629" t="s">
        <v>2495</v>
      </c>
      <c r="G1629" t="s">
        <v>2495</v>
      </c>
      <c r="H1629" t="s">
        <v>2495</v>
      </c>
      <c r="I1629" t="s">
        <v>2496</v>
      </c>
      <c r="J1629" s="23" t="s">
        <v>4036</v>
      </c>
      <c r="K1629" s="23" t="s">
        <v>2505</v>
      </c>
      <c r="L1629" s="23" t="s">
        <v>2499</v>
      </c>
      <c r="M1629" s="2">
        <v>43831</v>
      </c>
      <c r="N1629" s="30"/>
      <c r="O1629" s="30"/>
      <c r="P1629" s="30"/>
      <c r="V1629" t="s">
        <v>40</v>
      </c>
      <c r="W1629" t="s">
        <v>40</v>
      </c>
      <c r="X1629" t="s">
        <v>2502</v>
      </c>
      <c r="Y1629" t="s">
        <v>2503</v>
      </c>
      <c r="Z1629" s="23" t="s">
        <v>2504</v>
      </c>
      <c r="AA1629" s="23" t="s">
        <v>4033</v>
      </c>
      <c r="AB1629" s="23" t="s">
        <v>2506</v>
      </c>
      <c r="AC1629" s="23"/>
      <c r="AD1629" s="23"/>
      <c r="AE1629" s="23"/>
      <c r="AF1629" s="23" t="s">
        <v>40</v>
      </c>
      <c r="AG1629" s="23" t="s">
        <v>4037</v>
      </c>
      <c r="AH1629" s="23" t="s">
        <v>41</v>
      </c>
      <c r="AI1629" s="23" t="s">
        <v>4038</v>
      </c>
      <c r="AJ1629" s="23" t="s">
        <v>4039</v>
      </c>
      <c r="AK1629" s="23" t="s">
        <v>2501</v>
      </c>
      <c r="AL1629" s="23" t="s">
        <v>2501</v>
      </c>
      <c r="AM1629" s="23" t="s">
        <v>2501</v>
      </c>
      <c r="AN1629" s="23" t="s">
        <v>2501</v>
      </c>
      <c r="AO1629" s="30"/>
      <c r="AP1629" t="s">
        <v>2500</v>
      </c>
      <c r="AQ1629" t="s">
        <v>4040</v>
      </c>
      <c r="AR1629">
        <v>19495</v>
      </c>
      <c r="AS1629" s="2">
        <v>43831</v>
      </c>
      <c r="AT1629" s="2" t="s">
        <v>4041</v>
      </c>
    </row>
    <row r="1630" spans="1:46" x14ac:dyDescent="0.25">
      <c r="A1630" t="s">
        <v>6374</v>
      </c>
      <c r="B1630" s="23" t="s">
        <v>955</v>
      </c>
      <c r="C1630" s="26" t="s">
        <v>6375</v>
      </c>
      <c r="D1630" s="26" t="s">
        <v>6375</v>
      </c>
      <c r="E1630" t="s">
        <v>2495</v>
      </c>
      <c r="F1630" t="s">
        <v>2495</v>
      </c>
      <c r="G1630" t="s">
        <v>2495</v>
      </c>
      <c r="H1630" t="s">
        <v>2495</v>
      </c>
      <c r="I1630" t="s">
        <v>2496</v>
      </c>
      <c r="J1630" s="23" t="s">
        <v>4036</v>
      </c>
      <c r="K1630" s="23" t="s">
        <v>2505</v>
      </c>
      <c r="L1630" s="23" t="s">
        <v>2499</v>
      </c>
      <c r="M1630" s="2">
        <v>43831</v>
      </c>
      <c r="N1630" s="30"/>
      <c r="O1630" s="30"/>
      <c r="P1630" s="30"/>
      <c r="V1630" t="s">
        <v>40</v>
      </c>
      <c r="W1630" t="s">
        <v>40</v>
      </c>
      <c r="X1630" t="s">
        <v>2502</v>
      </c>
      <c r="Y1630" t="s">
        <v>2503</v>
      </c>
      <c r="Z1630" s="23" t="s">
        <v>2504</v>
      </c>
      <c r="AA1630" s="23" t="s">
        <v>4033</v>
      </c>
      <c r="AB1630" s="23" t="s">
        <v>2506</v>
      </c>
      <c r="AC1630" s="23"/>
      <c r="AD1630" s="23"/>
      <c r="AE1630" s="23"/>
      <c r="AF1630" s="23" t="s">
        <v>40</v>
      </c>
      <c r="AG1630" s="23" t="s">
        <v>4037</v>
      </c>
      <c r="AH1630" s="23" t="s">
        <v>41</v>
      </c>
      <c r="AI1630" s="23" t="s">
        <v>4038</v>
      </c>
      <c r="AJ1630" s="23" t="s">
        <v>4039</v>
      </c>
      <c r="AK1630" s="23" t="s">
        <v>2501</v>
      </c>
      <c r="AL1630" s="23" t="s">
        <v>2501</v>
      </c>
      <c r="AM1630" s="23" t="s">
        <v>2501</v>
      </c>
      <c r="AN1630" s="23" t="s">
        <v>2501</v>
      </c>
      <c r="AO1630" s="30"/>
      <c r="AP1630" t="s">
        <v>2500</v>
      </c>
      <c r="AQ1630" t="s">
        <v>4040</v>
      </c>
      <c r="AR1630">
        <v>19495</v>
      </c>
      <c r="AS1630" s="2">
        <v>43831</v>
      </c>
      <c r="AT1630" s="2" t="s">
        <v>4041</v>
      </c>
    </row>
    <row r="1631" spans="1:46" x14ac:dyDescent="0.25">
      <c r="A1631" t="s">
        <v>6376</v>
      </c>
      <c r="B1631" s="23" t="s">
        <v>956</v>
      </c>
      <c r="C1631" s="27" t="s">
        <v>6377</v>
      </c>
      <c r="D1631" s="27" t="s">
        <v>6377</v>
      </c>
      <c r="E1631" t="s">
        <v>2495</v>
      </c>
      <c r="F1631" t="s">
        <v>2495</v>
      </c>
      <c r="G1631" t="s">
        <v>2495</v>
      </c>
      <c r="H1631" t="s">
        <v>2495</v>
      </c>
      <c r="I1631" t="s">
        <v>2496</v>
      </c>
      <c r="J1631" s="23" t="s">
        <v>4036</v>
      </c>
      <c r="K1631" s="23" t="s">
        <v>2505</v>
      </c>
      <c r="L1631" s="23" t="s">
        <v>2499</v>
      </c>
      <c r="M1631" s="2">
        <v>43831</v>
      </c>
      <c r="N1631" s="30"/>
      <c r="O1631" s="30"/>
      <c r="P1631" s="30"/>
      <c r="V1631" t="s">
        <v>40</v>
      </c>
      <c r="W1631" t="s">
        <v>40</v>
      </c>
      <c r="X1631" t="s">
        <v>2502</v>
      </c>
      <c r="Y1631" t="s">
        <v>2503</v>
      </c>
      <c r="Z1631" s="23" t="s">
        <v>2504</v>
      </c>
      <c r="AA1631" s="23" t="s">
        <v>4033</v>
      </c>
      <c r="AB1631" s="23" t="s">
        <v>2506</v>
      </c>
      <c r="AC1631" s="23"/>
      <c r="AD1631" s="23"/>
      <c r="AE1631" s="23"/>
      <c r="AF1631" s="23" t="s">
        <v>40</v>
      </c>
      <c r="AG1631" s="23" t="s">
        <v>4037</v>
      </c>
      <c r="AH1631" s="23" t="s">
        <v>41</v>
      </c>
      <c r="AI1631" s="23" t="s">
        <v>4038</v>
      </c>
      <c r="AJ1631" s="23" t="s">
        <v>4039</v>
      </c>
      <c r="AK1631" s="23" t="s">
        <v>2501</v>
      </c>
      <c r="AL1631" s="23" t="s">
        <v>2501</v>
      </c>
      <c r="AM1631" s="23" t="s">
        <v>2501</v>
      </c>
      <c r="AN1631" s="23" t="s">
        <v>2501</v>
      </c>
      <c r="AO1631" s="30"/>
      <c r="AP1631" t="s">
        <v>2500</v>
      </c>
      <c r="AQ1631" t="s">
        <v>4040</v>
      </c>
      <c r="AR1631">
        <v>19495</v>
      </c>
      <c r="AS1631" s="2">
        <v>43831</v>
      </c>
      <c r="AT1631" s="2" t="s">
        <v>4041</v>
      </c>
    </row>
    <row r="1632" spans="1:46" x14ac:dyDescent="0.25">
      <c r="A1632" t="s">
        <v>6378</v>
      </c>
      <c r="B1632" s="23" t="s">
        <v>957</v>
      </c>
      <c r="C1632" s="26" t="s">
        <v>6379</v>
      </c>
      <c r="D1632" s="26" t="s">
        <v>6379</v>
      </c>
      <c r="E1632" t="s">
        <v>2495</v>
      </c>
      <c r="F1632" t="s">
        <v>2495</v>
      </c>
      <c r="G1632" t="s">
        <v>2495</v>
      </c>
      <c r="H1632" t="s">
        <v>2495</v>
      </c>
      <c r="I1632" t="s">
        <v>2496</v>
      </c>
      <c r="J1632" s="23" t="s">
        <v>4036</v>
      </c>
      <c r="K1632" s="23" t="s">
        <v>2505</v>
      </c>
      <c r="L1632" s="23" t="s">
        <v>2499</v>
      </c>
      <c r="M1632" s="2">
        <v>43831</v>
      </c>
      <c r="N1632" s="30"/>
      <c r="O1632" s="30"/>
      <c r="P1632" s="30"/>
      <c r="V1632" t="s">
        <v>40</v>
      </c>
      <c r="W1632" t="s">
        <v>40</v>
      </c>
      <c r="X1632" t="s">
        <v>2502</v>
      </c>
      <c r="Y1632" t="s">
        <v>2503</v>
      </c>
      <c r="Z1632" s="23" t="s">
        <v>2504</v>
      </c>
      <c r="AA1632" s="23" t="s">
        <v>4033</v>
      </c>
      <c r="AB1632" s="23" t="s">
        <v>2506</v>
      </c>
      <c r="AC1632" s="23"/>
      <c r="AD1632" s="23"/>
      <c r="AE1632" s="23"/>
      <c r="AF1632" s="23" t="s">
        <v>40</v>
      </c>
      <c r="AG1632" s="23" t="s">
        <v>4037</v>
      </c>
      <c r="AH1632" s="23" t="s">
        <v>41</v>
      </c>
      <c r="AI1632" s="23" t="s">
        <v>4038</v>
      </c>
      <c r="AJ1632" s="23" t="s">
        <v>4039</v>
      </c>
      <c r="AK1632" s="23" t="s">
        <v>2501</v>
      </c>
      <c r="AL1632" s="23" t="s">
        <v>2501</v>
      </c>
      <c r="AM1632" s="23" t="s">
        <v>2501</v>
      </c>
      <c r="AN1632" s="23" t="s">
        <v>2501</v>
      </c>
      <c r="AO1632" s="30"/>
      <c r="AP1632" t="s">
        <v>2500</v>
      </c>
      <c r="AQ1632" t="s">
        <v>4040</v>
      </c>
      <c r="AR1632">
        <v>19495</v>
      </c>
      <c r="AS1632" s="2">
        <v>43831</v>
      </c>
      <c r="AT1632" s="2" t="s">
        <v>4041</v>
      </c>
    </row>
    <row r="1633" spans="1:46" x14ac:dyDescent="0.25">
      <c r="A1633" t="s">
        <v>6380</v>
      </c>
      <c r="B1633" s="23" t="s">
        <v>958</v>
      </c>
      <c r="C1633" s="27" t="s">
        <v>6381</v>
      </c>
      <c r="D1633" s="27" t="s">
        <v>6381</v>
      </c>
      <c r="E1633" t="s">
        <v>2495</v>
      </c>
      <c r="F1633" t="s">
        <v>2495</v>
      </c>
      <c r="G1633" t="s">
        <v>2495</v>
      </c>
      <c r="H1633" t="s">
        <v>2495</v>
      </c>
      <c r="I1633" t="s">
        <v>2496</v>
      </c>
      <c r="J1633" s="23" t="s">
        <v>4036</v>
      </c>
      <c r="K1633" s="23" t="s">
        <v>2505</v>
      </c>
      <c r="L1633" s="23" t="s">
        <v>2499</v>
      </c>
      <c r="M1633" s="2">
        <v>43831</v>
      </c>
      <c r="N1633" s="30"/>
      <c r="O1633" s="30"/>
      <c r="P1633" s="30"/>
      <c r="V1633" t="s">
        <v>40</v>
      </c>
      <c r="W1633" t="s">
        <v>40</v>
      </c>
      <c r="X1633" t="s">
        <v>2502</v>
      </c>
      <c r="Y1633" t="s">
        <v>2503</v>
      </c>
      <c r="Z1633" s="23" t="s">
        <v>2504</v>
      </c>
      <c r="AA1633" s="23" t="s">
        <v>4033</v>
      </c>
      <c r="AB1633" s="23" t="s">
        <v>2506</v>
      </c>
      <c r="AC1633" s="23"/>
      <c r="AD1633" s="23"/>
      <c r="AE1633" s="23"/>
      <c r="AF1633" s="23" t="s">
        <v>40</v>
      </c>
      <c r="AG1633" s="23" t="s">
        <v>4037</v>
      </c>
      <c r="AH1633" s="23" t="s">
        <v>41</v>
      </c>
      <c r="AI1633" s="23" t="s">
        <v>4038</v>
      </c>
      <c r="AJ1633" s="23" t="s">
        <v>4039</v>
      </c>
      <c r="AK1633" s="23" t="s">
        <v>2501</v>
      </c>
      <c r="AL1633" s="23" t="s">
        <v>2501</v>
      </c>
      <c r="AM1633" s="23" t="s">
        <v>2501</v>
      </c>
      <c r="AN1633" s="23" t="s">
        <v>2501</v>
      </c>
      <c r="AO1633" s="30"/>
      <c r="AP1633" t="s">
        <v>2500</v>
      </c>
      <c r="AQ1633" t="s">
        <v>4040</v>
      </c>
      <c r="AR1633">
        <v>19495</v>
      </c>
      <c r="AS1633" s="2">
        <v>43831</v>
      </c>
      <c r="AT1633" s="2" t="s">
        <v>4041</v>
      </c>
    </row>
    <row r="1634" spans="1:46" x14ac:dyDescent="0.25">
      <c r="A1634" t="s">
        <v>6382</v>
      </c>
      <c r="B1634" s="23" t="s">
        <v>959</v>
      </c>
      <c r="C1634" s="26" t="s">
        <v>6383</v>
      </c>
      <c r="D1634" s="26" t="s">
        <v>6383</v>
      </c>
      <c r="E1634" t="s">
        <v>2495</v>
      </c>
      <c r="F1634" t="s">
        <v>2495</v>
      </c>
      <c r="G1634" t="s">
        <v>2495</v>
      </c>
      <c r="H1634" t="s">
        <v>2495</v>
      </c>
      <c r="I1634" t="s">
        <v>2496</v>
      </c>
      <c r="J1634" s="23" t="s">
        <v>4036</v>
      </c>
      <c r="K1634" s="23" t="s">
        <v>2505</v>
      </c>
      <c r="L1634" s="23" t="s">
        <v>2499</v>
      </c>
      <c r="M1634" s="2">
        <v>43831</v>
      </c>
      <c r="N1634" s="30"/>
      <c r="O1634" s="30"/>
      <c r="P1634" s="30"/>
      <c r="V1634" t="s">
        <v>40</v>
      </c>
      <c r="W1634" t="s">
        <v>40</v>
      </c>
      <c r="X1634" t="s">
        <v>2502</v>
      </c>
      <c r="Y1634" t="s">
        <v>2503</v>
      </c>
      <c r="Z1634" s="23" t="s">
        <v>2504</v>
      </c>
      <c r="AA1634" s="23" t="s">
        <v>4033</v>
      </c>
      <c r="AB1634" s="23" t="s">
        <v>2506</v>
      </c>
      <c r="AC1634" s="23"/>
      <c r="AD1634" s="23"/>
      <c r="AE1634" s="23"/>
      <c r="AF1634" s="23" t="s">
        <v>40</v>
      </c>
      <c r="AG1634" s="23" t="s">
        <v>4037</v>
      </c>
      <c r="AH1634" s="23" t="s">
        <v>41</v>
      </c>
      <c r="AI1634" s="23" t="s">
        <v>4038</v>
      </c>
      <c r="AJ1634" s="23" t="s">
        <v>4039</v>
      </c>
      <c r="AK1634" s="23" t="s">
        <v>2501</v>
      </c>
      <c r="AL1634" s="23" t="s">
        <v>2501</v>
      </c>
      <c r="AM1634" s="23" t="s">
        <v>2501</v>
      </c>
      <c r="AN1634" s="23" t="s">
        <v>2501</v>
      </c>
      <c r="AO1634" s="30"/>
      <c r="AP1634" t="s">
        <v>2500</v>
      </c>
      <c r="AQ1634" t="s">
        <v>4040</v>
      </c>
      <c r="AR1634">
        <v>19495</v>
      </c>
      <c r="AS1634" s="2">
        <v>43831</v>
      </c>
      <c r="AT1634" s="2" t="s">
        <v>4041</v>
      </c>
    </row>
    <row r="1635" spans="1:46" x14ac:dyDescent="0.25">
      <c r="A1635" t="s">
        <v>6384</v>
      </c>
      <c r="B1635" s="23" t="s">
        <v>960</v>
      </c>
      <c r="C1635" s="27" t="s">
        <v>6385</v>
      </c>
      <c r="D1635" s="27" t="s">
        <v>6385</v>
      </c>
      <c r="E1635" t="s">
        <v>2495</v>
      </c>
      <c r="F1635" t="s">
        <v>2495</v>
      </c>
      <c r="G1635" t="s">
        <v>2495</v>
      </c>
      <c r="H1635" t="s">
        <v>2495</v>
      </c>
      <c r="I1635" t="s">
        <v>2496</v>
      </c>
      <c r="J1635" s="23" t="s">
        <v>4036</v>
      </c>
      <c r="K1635" s="23" t="s">
        <v>2505</v>
      </c>
      <c r="L1635" s="23" t="s">
        <v>2499</v>
      </c>
      <c r="M1635" s="2">
        <v>43831</v>
      </c>
      <c r="N1635" s="30"/>
      <c r="O1635" s="30"/>
      <c r="P1635" s="30"/>
      <c r="V1635" t="s">
        <v>40</v>
      </c>
      <c r="W1635" t="s">
        <v>40</v>
      </c>
      <c r="X1635" t="s">
        <v>2502</v>
      </c>
      <c r="Y1635" t="s">
        <v>2503</v>
      </c>
      <c r="Z1635" s="23" t="s">
        <v>2504</v>
      </c>
      <c r="AA1635" s="23" t="s">
        <v>4033</v>
      </c>
      <c r="AB1635" s="23" t="s">
        <v>2506</v>
      </c>
      <c r="AC1635" s="23"/>
      <c r="AD1635" s="23"/>
      <c r="AE1635" s="23"/>
      <c r="AF1635" s="23" t="s">
        <v>40</v>
      </c>
      <c r="AG1635" s="23" t="s">
        <v>4037</v>
      </c>
      <c r="AH1635" s="23" t="s">
        <v>41</v>
      </c>
      <c r="AI1635" s="23" t="s">
        <v>4038</v>
      </c>
      <c r="AJ1635" s="23" t="s">
        <v>4039</v>
      </c>
      <c r="AK1635" s="23" t="s">
        <v>2501</v>
      </c>
      <c r="AL1635" s="23" t="s">
        <v>2501</v>
      </c>
      <c r="AM1635" s="23" t="s">
        <v>2501</v>
      </c>
      <c r="AN1635" s="23" t="s">
        <v>2501</v>
      </c>
      <c r="AO1635" s="30"/>
      <c r="AP1635" t="s">
        <v>2500</v>
      </c>
      <c r="AQ1635" t="s">
        <v>4040</v>
      </c>
      <c r="AR1635">
        <v>19495</v>
      </c>
      <c r="AS1635" s="2">
        <v>43831</v>
      </c>
      <c r="AT1635" s="2" t="s">
        <v>4041</v>
      </c>
    </row>
    <row r="1636" spans="1:46" x14ac:dyDescent="0.25">
      <c r="A1636" t="s">
        <v>6386</v>
      </c>
      <c r="B1636" s="23" t="s">
        <v>961</v>
      </c>
      <c r="C1636" s="26" t="s">
        <v>6387</v>
      </c>
      <c r="D1636" s="26" t="s">
        <v>6387</v>
      </c>
      <c r="E1636" t="s">
        <v>2495</v>
      </c>
      <c r="F1636" t="s">
        <v>2495</v>
      </c>
      <c r="G1636" t="s">
        <v>2495</v>
      </c>
      <c r="H1636" t="s">
        <v>2495</v>
      </c>
      <c r="I1636" t="s">
        <v>2496</v>
      </c>
      <c r="J1636" s="23" t="s">
        <v>4036</v>
      </c>
      <c r="K1636" s="23" t="s">
        <v>2505</v>
      </c>
      <c r="L1636" s="23" t="s">
        <v>2499</v>
      </c>
      <c r="M1636" s="2">
        <v>43831</v>
      </c>
      <c r="N1636" s="30"/>
      <c r="O1636" s="30"/>
      <c r="P1636" s="30"/>
      <c r="V1636" t="s">
        <v>40</v>
      </c>
      <c r="W1636" t="s">
        <v>40</v>
      </c>
      <c r="X1636" t="s">
        <v>2502</v>
      </c>
      <c r="Y1636" t="s">
        <v>2503</v>
      </c>
      <c r="Z1636" s="23" t="s">
        <v>2504</v>
      </c>
      <c r="AA1636" s="23" t="s">
        <v>4033</v>
      </c>
      <c r="AB1636" s="23" t="s">
        <v>2506</v>
      </c>
      <c r="AC1636" s="23"/>
      <c r="AD1636" s="23"/>
      <c r="AE1636" s="23"/>
      <c r="AF1636" s="23" t="s">
        <v>40</v>
      </c>
      <c r="AG1636" s="23" t="s">
        <v>4037</v>
      </c>
      <c r="AH1636" s="23" t="s">
        <v>41</v>
      </c>
      <c r="AI1636" s="23" t="s">
        <v>4038</v>
      </c>
      <c r="AJ1636" s="23" t="s">
        <v>4039</v>
      </c>
      <c r="AK1636" s="23" t="s">
        <v>2501</v>
      </c>
      <c r="AL1636" s="23" t="s">
        <v>2501</v>
      </c>
      <c r="AM1636" s="23" t="s">
        <v>2501</v>
      </c>
      <c r="AN1636" s="23" t="s">
        <v>2501</v>
      </c>
      <c r="AO1636" s="30"/>
      <c r="AP1636" t="s">
        <v>2500</v>
      </c>
      <c r="AQ1636" t="s">
        <v>4040</v>
      </c>
      <c r="AR1636">
        <v>19495</v>
      </c>
      <c r="AS1636" s="2">
        <v>43831</v>
      </c>
      <c r="AT1636" s="2" t="s">
        <v>4041</v>
      </c>
    </row>
    <row r="1637" spans="1:46" x14ac:dyDescent="0.25">
      <c r="A1637" t="s">
        <v>6388</v>
      </c>
      <c r="B1637" s="23" t="s">
        <v>963</v>
      </c>
      <c r="C1637" s="27" t="s">
        <v>6389</v>
      </c>
      <c r="D1637" s="27" t="s">
        <v>6389</v>
      </c>
      <c r="E1637" t="s">
        <v>2495</v>
      </c>
      <c r="F1637" t="s">
        <v>2495</v>
      </c>
      <c r="G1637" t="s">
        <v>2495</v>
      </c>
      <c r="H1637" t="s">
        <v>2495</v>
      </c>
      <c r="I1637" t="s">
        <v>2496</v>
      </c>
      <c r="J1637" s="23" t="s">
        <v>4036</v>
      </c>
      <c r="K1637" s="23" t="s">
        <v>2505</v>
      </c>
      <c r="L1637" s="23" t="s">
        <v>2499</v>
      </c>
      <c r="M1637" s="2">
        <v>43831</v>
      </c>
      <c r="N1637" s="30"/>
      <c r="O1637" s="30"/>
      <c r="P1637" s="30"/>
      <c r="V1637" t="s">
        <v>40</v>
      </c>
      <c r="W1637" t="s">
        <v>40</v>
      </c>
      <c r="X1637" t="s">
        <v>2502</v>
      </c>
      <c r="Y1637" t="s">
        <v>2503</v>
      </c>
      <c r="Z1637" s="23" t="s">
        <v>2504</v>
      </c>
      <c r="AA1637" s="23" t="s">
        <v>4033</v>
      </c>
      <c r="AB1637" s="23" t="s">
        <v>2506</v>
      </c>
      <c r="AC1637" s="23"/>
      <c r="AD1637" s="23"/>
      <c r="AE1637" s="23"/>
      <c r="AF1637" s="23" t="s">
        <v>40</v>
      </c>
      <c r="AG1637" s="23" t="s">
        <v>4037</v>
      </c>
      <c r="AH1637" s="23" t="s">
        <v>41</v>
      </c>
      <c r="AI1637" s="23" t="s">
        <v>4038</v>
      </c>
      <c r="AJ1637" s="23" t="s">
        <v>4039</v>
      </c>
      <c r="AK1637" s="23" t="s">
        <v>2501</v>
      </c>
      <c r="AL1637" s="23" t="s">
        <v>2501</v>
      </c>
      <c r="AM1637" s="23" t="s">
        <v>2501</v>
      </c>
      <c r="AN1637" s="23" t="s">
        <v>2501</v>
      </c>
      <c r="AO1637" s="30"/>
      <c r="AP1637" t="s">
        <v>2500</v>
      </c>
      <c r="AQ1637" t="s">
        <v>4040</v>
      </c>
      <c r="AR1637">
        <v>19495</v>
      </c>
      <c r="AS1637" s="2">
        <v>43831</v>
      </c>
      <c r="AT1637" s="2" t="s">
        <v>4041</v>
      </c>
    </row>
    <row r="1638" spans="1:46" x14ac:dyDescent="0.25">
      <c r="A1638" t="s">
        <v>6390</v>
      </c>
      <c r="B1638" s="23" t="s">
        <v>964</v>
      </c>
      <c r="C1638" s="26" t="s">
        <v>6391</v>
      </c>
      <c r="D1638" s="26" t="s">
        <v>6391</v>
      </c>
      <c r="E1638" t="s">
        <v>2495</v>
      </c>
      <c r="F1638" t="s">
        <v>2495</v>
      </c>
      <c r="G1638" t="s">
        <v>2495</v>
      </c>
      <c r="H1638" t="s">
        <v>2495</v>
      </c>
      <c r="I1638" t="s">
        <v>2496</v>
      </c>
      <c r="J1638" s="23" t="s">
        <v>4036</v>
      </c>
      <c r="K1638" s="23" t="s">
        <v>2505</v>
      </c>
      <c r="L1638" s="23" t="s">
        <v>2499</v>
      </c>
      <c r="M1638" s="2">
        <v>43831</v>
      </c>
      <c r="N1638" s="30"/>
      <c r="O1638" s="30"/>
      <c r="P1638" s="30"/>
      <c r="V1638" t="s">
        <v>40</v>
      </c>
      <c r="W1638" t="s">
        <v>40</v>
      </c>
      <c r="X1638" t="s">
        <v>2502</v>
      </c>
      <c r="Y1638" t="s">
        <v>2503</v>
      </c>
      <c r="Z1638" s="23" t="s">
        <v>2504</v>
      </c>
      <c r="AA1638" s="23" t="s">
        <v>4033</v>
      </c>
      <c r="AB1638" s="23" t="s">
        <v>2506</v>
      </c>
      <c r="AC1638" s="23"/>
      <c r="AD1638" s="23"/>
      <c r="AE1638" s="23"/>
      <c r="AF1638" s="23" t="s">
        <v>40</v>
      </c>
      <c r="AG1638" s="23" t="s">
        <v>4037</v>
      </c>
      <c r="AH1638" s="23" t="s">
        <v>41</v>
      </c>
      <c r="AI1638" s="23" t="s">
        <v>4038</v>
      </c>
      <c r="AJ1638" s="23" t="s">
        <v>4039</v>
      </c>
      <c r="AK1638" s="23" t="s">
        <v>2501</v>
      </c>
      <c r="AL1638" s="23" t="s">
        <v>2501</v>
      </c>
      <c r="AM1638" s="23" t="s">
        <v>2501</v>
      </c>
      <c r="AN1638" s="23" t="s">
        <v>2501</v>
      </c>
      <c r="AO1638" s="30"/>
      <c r="AP1638" t="s">
        <v>2500</v>
      </c>
      <c r="AQ1638" t="s">
        <v>4040</v>
      </c>
      <c r="AR1638">
        <v>19495</v>
      </c>
      <c r="AS1638" s="2">
        <v>43831</v>
      </c>
      <c r="AT1638" s="2" t="s">
        <v>4041</v>
      </c>
    </row>
    <row r="1639" spans="1:46" x14ac:dyDescent="0.25">
      <c r="A1639" t="s">
        <v>6392</v>
      </c>
      <c r="B1639" s="23" t="s">
        <v>965</v>
      </c>
      <c r="C1639" s="28" t="s">
        <v>6393</v>
      </c>
      <c r="D1639" s="27" t="s">
        <v>6393</v>
      </c>
      <c r="E1639" t="s">
        <v>2495</v>
      </c>
      <c r="F1639" t="s">
        <v>2495</v>
      </c>
      <c r="G1639" t="s">
        <v>2495</v>
      </c>
      <c r="H1639" t="s">
        <v>2495</v>
      </c>
      <c r="I1639" t="s">
        <v>2496</v>
      </c>
      <c r="J1639" s="23" t="s">
        <v>4036</v>
      </c>
      <c r="K1639" s="23" t="s">
        <v>2505</v>
      </c>
      <c r="L1639" s="23" t="s">
        <v>2499</v>
      </c>
      <c r="M1639" s="2">
        <v>43831</v>
      </c>
      <c r="N1639" s="30"/>
      <c r="O1639" s="30"/>
      <c r="P1639" s="30"/>
      <c r="V1639" t="s">
        <v>40</v>
      </c>
      <c r="W1639" t="s">
        <v>40</v>
      </c>
      <c r="X1639" t="s">
        <v>2502</v>
      </c>
      <c r="Y1639" t="s">
        <v>2503</v>
      </c>
      <c r="Z1639" s="23" t="s">
        <v>2504</v>
      </c>
      <c r="AA1639" s="23" t="s">
        <v>4033</v>
      </c>
      <c r="AB1639" s="23" t="s">
        <v>2506</v>
      </c>
      <c r="AC1639" s="23"/>
      <c r="AD1639" s="23"/>
      <c r="AE1639" s="23"/>
      <c r="AF1639" s="23" t="s">
        <v>40</v>
      </c>
      <c r="AG1639" s="23" t="s">
        <v>4037</v>
      </c>
      <c r="AH1639" s="23" t="s">
        <v>41</v>
      </c>
      <c r="AI1639" s="23" t="s">
        <v>4038</v>
      </c>
      <c r="AJ1639" s="23" t="s">
        <v>4039</v>
      </c>
      <c r="AK1639" s="23" t="s">
        <v>2501</v>
      </c>
      <c r="AL1639" s="23" t="s">
        <v>2501</v>
      </c>
      <c r="AM1639" s="23" t="s">
        <v>2501</v>
      </c>
      <c r="AN1639" s="23" t="s">
        <v>2501</v>
      </c>
      <c r="AO1639" s="30"/>
      <c r="AP1639" t="s">
        <v>2500</v>
      </c>
      <c r="AQ1639" t="s">
        <v>4040</v>
      </c>
      <c r="AR1639">
        <v>19495</v>
      </c>
      <c r="AS1639" s="2">
        <v>43831</v>
      </c>
      <c r="AT1639" s="2" t="s">
        <v>4041</v>
      </c>
    </row>
    <row r="1640" spans="1:46" x14ac:dyDescent="0.25">
      <c r="A1640" t="s">
        <v>6394</v>
      </c>
      <c r="B1640" s="23" t="s">
        <v>966</v>
      </c>
      <c r="C1640" s="26" t="s">
        <v>6395</v>
      </c>
      <c r="D1640" s="26" t="s">
        <v>6395</v>
      </c>
      <c r="E1640" t="s">
        <v>2495</v>
      </c>
      <c r="F1640" t="s">
        <v>2495</v>
      </c>
      <c r="G1640" t="s">
        <v>2495</v>
      </c>
      <c r="H1640" t="s">
        <v>2495</v>
      </c>
      <c r="I1640" t="s">
        <v>2496</v>
      </c>
      <c r="J1640" s="23" t="s">
        <v>4036</v>
      </c>
      <c r="K1640" s="23" t="s">
        <v>2505</v>
      </c>
      <c r="L1640" s="23" t="s">
        <v>2499</v>
      </c>
      <c r="M1640" s="2">
        <v>43831</v>
      </c>
      <c r="N1640" s="30"/>
      <c r="O1640" s="30"/>
      <c r="P1640" s="30"/>
      <c r="V1640" t="s">
        <v>40</v>
      </c>
      <c r="W1640" t="s">
        <v>40</v>
      </c>
      <c r="X1640" t="s">
        <v>2502</v>
      </c>
      <c r="Y1640" t="s">
        <v>2503</v>
      </c>
      <c r="Z1640" s="23" t="s">
        <v>2504</v>
      </c>
      <c r="AA1640" s="23" t="s">
        <v>4033</v>
      </c>
      <c r="AB1640" s="23" t="s">
        <v>2506</v>
      </c>
      <c r="AC1640" s="23"/>
      <c r="AD1640" s="23"/>
      <c r="AE1640" s="23"/>
      <c r="AF1640" s="23" t="s">
        <v>40</v>
      </c>
      <c r="AG1640" s="23" t="s">
        <v>4037</v>
      </c>
      <c r="AH1640" s="23" t="s">
        <v>41</v>
      </c>
      <c r="AI1640" s="23" t="s">
        <v>4038</v>
      </c>
      <c r="AJ1640" s="23" t="s">
        <v>4039</v>
      </c>
      <c r="AK1640" s="23" t="s">
        <v>2501</v>
      </c>
      <c r="AL1640" s="23" t="s">
        <v>2501</v>
      </c>
      <c r="AM1640" s="23" t="s">
        <v>2501</v>
      </c>
      <c r="AN1640" s="23" t="s">
        <v>2501</v>
      </c>
      <c r="AO1640" s="30"/>
      <c r="AP1640" t="s">
        <v>2500</v>
      </c>
      <c r="AQ1640" t="s">
        <v>4040</v>
      </c>
      <c r="AR1640">
        <v>19495</v>
      </c>
      <c r="AS1640" s="2">
        <v>43831</v>
      </c>
      <c r="AT1640" s="2" t="s">
        <v>4041</v>
      </c>
    </row>
    <row r="1641" spans="1:46" x14ac:dyDescent="0.25">
      <c r="A1641" t="s">
        <v>6396</v>
      </c>
      <c r="B1641" s="23" t="s">
        <v>968</v>
      </c>
      <c r="C1641" s="27" t="s">
        <v>6397</v>
      </c>
      <c r="D1641" s="27" t="s">
        <v>6397</v>
      </c>
      <c r="E1641" t="s">
        <v>2495</v>
      </c>
      <c r="F1641" t="s">
        <v>2495</v>
      </c>
      <c r="G1641" t="s">
        <v>2495</v>
      </c>
      <c r="H1641" t="s">
        <v>2495</v>
      </c>
      <c r="I1641" t="s">
        <v>2496</v>
      </c>
      <c r="J1641" s="23" t="s">
        <v>4036</v>
      </c>
      <c r="K1641" s="23" t="s">
        <v>2505</v>
      </c>
      <c r="L1641" s="23" t="s">
        <v>2499</v>
      </c>
      <c r="M1641" s="2">
        <v>43831</v>
      </c>
      <c r="N1641" s="30"/>
      <c r="O1641" s="30"/>
      <c r="P1641" s="30"/>
      <c r="V1641" t="s">
        <v>40</v>
      </c>
      <c r="W1641" t="s">
        <v>40</v>
      </c>
      <c r="X1641" t="s">
        <v>2502</v>
      </c>
      <c r="Y1641" t="s">
        <v>2503</v>
      </c>
      <c r="Z1641" s="23" t="s">
        <v>2504</v>
      </c>
      <c r="AA1641" s="23" t="s">
        <v>4033</v>
      </c>
      <c r="AB1641" s="23" t="s">
        <v>2506</v>
      </c>
      <c r="AC1641" s="23"/>
      <c r="AD1641" s="23"/>
      <c r="AE1641" s="23"/>
      <c r="AF1641" s="23" t="s">
        <v>40</v>
      </c>
      <c r="AG1641" s="23" t="s">
        <v>4037</v>
      </c>
      <c r="AH1641" s="23" t="s">
        <v>41</v>
      </c>
      <c r="AI1641" s="23" t="s">
        <v>4038</v>
      </c>
      <c r="AJ1641" s="23" t="s">
        <v>4039</v>
      </c>
      <c r="AK1641" s="23" t="s">
        <v>2501</v>
      </c>
      <c r="AL1641" s="23" t="s">
        <v>2501</v>
      </c>
      <c r="AM1641" s="23" t="s">
        <v>2501</v>
      </c>
      <c r="AN1641" s="23" t="s">
        <v>2501</v>
      </c>
      <c r="AO1641" s="30"/>
      <c r="AP1641" t="s">
        <v>2500</v>
      </c>
      <c r="AQ1641" t="s">
        <v>4040</v>
      </c>
      <c r="AR1641">
        <v>19495</v>
      </c>
      <c r="AS1641" s="2">
        <v>43831</v>
      </c>
      <c r="AT1641" s="2" t="s">
        <v>4041</v>
      </c>
    </row>
    <row r="1642" spans="1:46" x14ac:dyDescent="0.25">
      <c r="A1642" t="s">
        <v>6398</v>
      </c>
      <c r="B1642" s="23" t="s">
        <v>969</v>
      </c>
      <c r="C1642" s="26" t="s">
        <v>6399</v>
      </c>
      <c r="D1642" s="26" t="s">
        <v>6399</v>
      </c>
      <c r="E1642" t="s">
        <v>2495</v>
      </c>
      <c r="F1642" t="s">
        <v>2495</v>
      </c>
      <c r="G1642" t="s">
        <v>2495</v>
      </c>
      <c r="H1642" t="s">
        <v>2495</v>
      </c>
      <c r="I1642" t="s">
        <v>2496</v>
      </c>
      <c r="J1642" s="23" t="s">
        <v>4036</v>
      </c>
      <c r="K1642" s="23" t="s">
        <v>2505</v>
      </c>
      <c r="L1642" s="23" t="s">
        <v>2499</v>
      </c>
      <c r="M1642" s="2">
        <v>43831</v>
      </c>
      <c r="N1642" s="30"/>
      <c r="O1642" s="30"/>
      <c r="P1642" s="30"/>
      <c r="V1642" t="s">
        <v>40</v>
      </c>
      <c r="W1642" t="s">
        <v>40</v>
      </c>
      <c r="X1642" t="s">
        <v>2502</v>
      </c>
      <c r="Y1642" t="s">
        <v>2503</v>
      </c>
      <c r="Z1642" s="23" t="s">
        <v>2504</v>
      </c>
      <c r="AA1642" s="23" t="s">
        <v>4033</v>
      </c>
      <c r="AB1642" s="23" t="s">
        <v>2506</v>
      </c>
      <c r="AC1642" s="23"/>
      <c r="AD1642" s="23"/>
      <c r="AE1642" s="23"/>
      <c r="AF1642" s="23" t="s">
        <v>40</v>
      </c>
      <c r="AG1642" s="23" t="s">
        <v>4037</v>
      </c>
      <c r="AH1642" s="23" t="s">
        <v>41</v>
      </c>
      <c r="AI1642" s="23" t="s">
        <v>4038</v>
      </c>
      <c r="AJ1642" s="23" t="s">
        <v>4039</v>
      </c>
      <c r="AK1642" s="23" t="s">
        <v>2501</v>
      </c>
      <c r="AL1642" s="23" t="s">
        <v>2501</v>
      </c>
      <c r="AM1642" s="23" t="s">
        <v>2501</v>
      </c>
      <c r="AN1642" s="23" t="s">
        <v>2501</v>
      </c>
      <c r="AO1642" s="30"/>
      <c r="AP1642" t="s">
        <v>2500</v>
      </c>
      <c r="AQ1642" t="s">
        <v>4040</v>
      </c>
      <c r="AR1642">
        <v>19495</v>
      </c>
      <c r="AS1642" s="2">
        <v>43831</v>
      </c>
      <c r="AT1642" s="2" t="s">
        <v>4041</v>
      </c>
    </row>
    <row r="1643" spans="1:46" x14ac:dyDescent="0.25">
      <c r="A1643" t="s">
        <v>6400</v>
      </c>
      <c r="B1643" s="23" t="s">
        <v>970</v>
      </c>
      <c r="C1643" s="27" t="s">
        <v>6401</v>
      </c>
      <c r="D1643" s="27" t="s">
        <v>6401</v>
      </c>
      <c r="E1643" t="s">
        <v>2495</v>
      </c>
      <c r="F1643" t="s">
        <v>2495</v>
      </c>
      <c r="G1643" t="s">
        <v>2495</v>
      </c>
      <c r="H1643" t="s">
        <v>2495</v>
      </c>
      <c r="I1643" t="s">
        <v>2496</v>
      </c>
      <c r="J1643" s="23" t="s">
        <v>4036</v>
      </c>
      <c r="K1643" s="23" t="s">
        <v>2505</v>
      </c>
      <c r="L1643" s="23" t="s">
        <v>2499</v>
      </c>
      <c r="M1643" s="2">
        <v>43831</v>
      </c>
      <c r="N1643" s="30"/>
      <c r="O1643" s="30"/>
      <c r="P1643" s="30"/>
      <c r="V1643" t="s">
        <v>40</v>
      </c>
      <c r="W1643" t="s">
        <v>40</v>
      </c>
      <c r="X1643" t="s">
        <v>2502</v>
      </c>
      <c r="Y1643" t="s">
        <v>2503</v>
      </c>
      <c r="Z1643" s="23" t="s">
        <v>2504</v>
      </c>
      <c r="AA1643" s="23" t="s">
        <v>4033</v>
      </c>
      <c r="AB1643" s="23" t="s">
        <v>2506</v>
      </c>
      <c r="AC1643" s="23"/>
      <c r="AD1643" s="23"/>
      <c r="AE1643" s="23"/>
      <c r="AF1643" s="23" t="s">
        <v>40</v>
      </c>
      <c r="AG1643" s="23" t="s">
        <v>4037</v>
      </c>
      <c r="AH1643" s="23" t="s">
        <v>41</v>
      </c>
      <c r="AI1643" s="23" t="s">
        <v>4038</v>
      </c>
      <c r="AJ1643" s="23" t="s">
        <v>4039</v>
      </c>
      <c r="AK1643" s="23" t="s">
        <v>2501</v>
      </c>
      <c r="AL1643" s="23" t="s">
        <v>2501</v>
      </c>
      <c r="AM1643" s="23" t="s">
        <v>2501</v>
      </c>
      <c r="AN1643" s="23" t="s">
        <v>2501</v>
      </c>
      <c r="AO1643" s="30"/>
      <c r="AP1643" t="s">
        <v>2500</v>
      </c>
      <c r="AQ1643" t="s">
        <v>4040</v>
      </c>
      <c r="AR1643">
        <v>19495</v>
      </c>
      <c r="AS1643" s="2">
        <v>43831</v>
      </c>
      <c r="AT1643" s="2" t="s">
        <v>4041</v>
      </c>
    </row>
    <row r="1644" spans="1:46" x14ac:dyDescent="0.25">
      <c r="A1644" t="s">
        <v>6402</v>
      </c>
      <c r="B1644" s="23" t="s">
        <v>971</v>
      </c>
      <c r="C1644" s="26" t="s">
        <v>6403</v>
      </c>
      <c r="D1644" s="26" t="s">
        <v>6403</v>
      </c>
      <c r="E1644" t="s">
        <v>2495</v>
      </c>
      <c r="F1644" t="s">
        <v>2495</v>
      </c>
      <c r="G1644" t="s">
        <v>2495</v>
      </c>
      <c r="H1644" t="s">
        <v>2495</v>
      </c>
      <c r="I1644" t="s">
        <v>2496</v>
      </c>
      <c r="J1644" s="23" t="s">
        <v>4036</v>
      </c>
      <c r="K1644" s="23" t="s">
        <v>2505</v>
      </c>
      <c r="L1644" s="23" t="s">
        <v>2499</v>
      </c>
      <c r="M1644" s="2">
        <v>43831</v>
      </c>
      <c r="N1644" s="30"/>
      <c r="O1644" s="30"/>
      <c r="P1644" s="30"/>
      <c r="V1644" t="s">
        <v>40</v>
      </c>
      <c r="W1644" t="s">
        <v>40</v>
      </c>
      <c r="X1644" t="s">
        <v>2502</v>
      </c>
      <c r="Y1644" t="s">
        <v>2503</v>
      </c>
      <c r="Z1644" s="23" t="s">
        <v>2504</v>
      </c>
      <c r="AA1644" s="23" t="s">
        <v>4033</v>
      </c>
      <c r="AB1644" s="23" t="s">
        <v>2506</v>
      </c>
      <c r="AC1644" s="23"/>
      <c r="AD1644" s="23"/>
      <c r="AE1644" s="23"/>
      <c r="AF1644" s="23" t="s">
        <v>40</v>
      </c>
      <c r="AG1644" s="23" t="s">
        <v>4037</v>
      </c>
      <c r="AH1644" s="23" t="s">
        <v>41</v>
      </c>
      <c r="AI1644" s="23" t="s">
        <v>4038</v>
      </c>
      <c r="AJ1644" s="23" t="s">
        <v>4039</v>
      </c>
      <c r="AK1644" s="23" t="s">
        <v>2501</v>
      </c>
      <c r="AL1644" s="23" t="s">
        <v>2501</v>
      </c>
      <c r="AM1644" s="23" t="s">
        <v>2501</v>
      </c>
      <c r="AN1644" s="23" t="s">
        <v>2501</v>
      </c>
      <c r="AO1644" s="30"/>
      <c r="AP1644" t="s">
        <v>2500</v>
      </c>
      <c r="AQ1644" t="s">
        <v>4040</v>
      </c>
      <c r="AR1644">
        <v>19495</v>
      </c>
      <c r="AS1644" s="2">
        <v>43831</v>
      </c>
      <c r="AT1644" s="2" t="s">
        <v>4041</v>
      </c>
    </row>
    <row r="1645" spans="1:46" x14ac:dyDescent="0.25">
      <c r="A1645" t="s">
        <v>6404</v>
      </c>
      <c r="B1645" s="23" t="s">
        <v>972</v>
      </c>
      <c r="C1645" s="27" t="s">
        <v>6405</v>
      </c>
      <c r="D1645" s="27" t="s">
        <v>6405</v>
      </c>
      <c r="E1645" t="s">
        <v>2495</v>
      </c>
      <c r="F1645" t="s">
        <v>2495</v>
      </c>
      <c r="G1645" t="s">
        <v>2495</v>
      </c>
      <c r="H1645" t="s">
        <v>2495</v>
      </c>
      <c r="I1645" t="s">
        <v>2496</v>
      </c>
      <c r="J1645" s="23" t="s">
        <v>4036</v>
      </c>
      <c r="K1645" s="23" t="s">
        <v>2505</v>
      </c>
      <c r="L1645" s="23" t="s">
        <v>2499</v>
      </c>
      <c r="M1645" s="2">
        <v>43831</v>
      </c>
      <c r="N1645" s="30"/>
      <c r="O1645" s="30"/>
      <c r="P1645" s="30"/>
      <c r="V1645" t="s">
        <v>40</v>
      </c>
      <c r="W1645" t="s">
        <v>40</v>
      </c>
      <c r="X1645" t="s">
        <v>2502</v>
      </c>
      <c r="Y1645" t="s">
        <v>2503</v>
      </c>
      <c r="Z1645" s="23" t="s">
        <v>2504</v>
      </c>
      <c r="AA1645" s="23" t="s">
        <v>4033</v>
      </c>
      <c r="AB1645" s="23" t="s">
        <v>2506</v>
      </c>
      <c r="AC1645" s="23"/>
      <c r="AD1645" s="23"/>
      <c r="AE1645" s="23"/>
      <c r="AF1645" s="23" t="s">
        <v>40</v>
      </c>
      <c r="AG1645" s="23" t="s">
        <v>4037</v>
      </c>
      <c r="AH1645" s="23" t="s">
        <v>41</v>
      </c>
      <c r="AI1645" s="23" t="s">
        <v>4038</v>
      </c>
      <c r="AJ1645" s="23" t="s">
        <v>4039</v>
      </c>
      <c r="AK1645" s="23" t="s">
        <v>2501</v>
      </c>
      <c r="AL1645" s="23" t="s">
        <v>2501</v>
      </c>
      <c r="AM1645" s="23" t="s">
        <v>2501</v>
      </c>
      <c r="AN1645" s="23" t="s">
        <v>2501</v>
      </c>
      <c r="AO1645" s="30"/>
      <c r="AP1645" t="s">
        <v>2500</v>
      </c>
      <c r="AQ1645" t="s">
        <v>4040</v>
      </c>
      <c r="AR1645">
        <v>19495</v>
      </c>
      <c r="AS1645" s="2">
        <v>43831</v>
      </c>
      <c r="AT1645" s="2" t="s">
        <v>4041</v>
      </c>
    </row>
    <row r="1646" spans="1:46" x14ac:dyDescent="0.25">
      <c r="A1646" t="s">
        <v>6406</v>
      </c>
      <c r="B1646" s="23" t="s">
        <v>973</v>
      </c>
      <c r="C1646" s="26" t="s">
        <v>6407</v>
      </c>
      <c r="D1646" s="26" t="s">
        <v>6407</v>
      </c>
      <c r="E1646" t="s">
        <v>2495</v>
      </c>
      <c r="F1646" t="s">
        <v>2495</v>
      </c>
      <c r="G1646" t="s">
        <v>2495</v>
      </c>
      <c r="H1646" t="s">
        <v>2495</v>
      </c>
      <c r="I1646" t="s">
        <v>2496</v>
      </c>
      <c r="J1646" s="23" t="s">
        <v>4036</v>
      </c>
      <c r="K1646" s="23" t="s">
        <v>2505</v>
      </c>
      <c r="L1646" s="23" t="s">
        <v>2499</v>
      </c>
      <c r="M1646" s="2">
        <v>43831</v>
      </c>
      <c r="N1646" s="30"/>
      <c r="O1646" s="30"/>
      <c r="P1646" s="30"/>
      <c r="V1646" t="s">
        <v>40</v>
      </c>
      <c r="W1646" t="s">
        <v>40</v>
      </c>
      <c r="X1646" t="s">
        <v>2502</v>
      </c>
      <c r="Y1646" t="s">
        <v>2503</v>
      </c>
      <c r="Z1646" s="23" t="s">
        <v>2504</v>
      </c>
      <c r="AA1646" s="23" t="s">
        <v>4033</v>
      </c>
      <c r="AB1646" s="23" t="s">
        <v>2506</v>
      </c>
      <c r="AC1646" s="23"/>
      <c r="AD1646" s="23"/>
      <c r="AE1646" s="23"/>
      <c r="AF1646" s="23" t="s">
        <v>40</v>
      </c>
      <c r="AG1646" s="23" t="s">
        <v>4037</v>
      </c>
      <c r="AH1646" s="23" t="s">
        <v>41</v>
      </c>
      <c r="AI1646" s="23" t="s">
        <v>4038</v>
      </c>
      <c r="AJ1646" s="23" t="s">
        <v>4039</v>
      </c>
      <c r="AK1646" s="23" t="s">
        <v>2501</v>
      </c>
      <c r="AL1646" s="23" t="s">
        <v>2501</v>
      </c>
      <c r="AM1646" s="23" t="s">
        <v>2501</v>
      </c>
      <c r="AN1646" s="23" t="s">
        <v>2501</v>
      </c>
      <c r="AO1646" s="30"/>
      <c r="AP1646" t="s">
        <v>2500</v>
      </c>
      <c r="AQ1646" t="s">
        <v>4040</v>
      </c>
      <c r="AR1646">
        <v>19495</v>
      </c>
      <c r="AS1646" s="2">
        <v>43831</v>
      </c>
      <c r="AT1646" s="2" t="s">
        <v>4041</v>
      </c>
    </row>
    <row r="1647" spans="1:46" x14ac:dyDescent="0.25">
      <c r="A1647" t="s">
        <v>6408</v>
      </c>
      <c r="B1647" s="23" t="s">
        <v>974</v>
      </c>
      <c r="C1647" s="27" t="s">
        <v>6409</v>
      </c>
      <c r="D1647" s="27" t="s">
        <v>6409</v>
      </c>
      <c r="E1647" t="s">
        <v>2495</v>
      </c>
      <c r="F1647" t="s">
        <v>2495</v>
      </c>
      <c r="G1647" t="s">
        <v>2495</v>
      </c>
      <c r="H1647" t="s">
        <v>2495</v>
      </c>
      <c r="I1647" t="s">
        <v>2496</v>
      </c>
      <c r="J1647" s="23" t="s">
        <v>4036</v>
      </c>
      <c r="K1647" s="23" t="s">
        <v>2505</v>
      </c>
      <c r="L1647" s="23" t="s">
        <v>2499</v>
      </c>
      <c r="M1647" s="2">
        <v>43831</v>
      </c>
      <c r="N1647" s="30"/>
      <c r="O1647" s="30"/>
      <c r="P1647" s="30"/>
      <c r="V1647" t="s">
        <v>40</v>
      </c>
      <c r="W1647" t="s">
        <v>40</v>
      </c>
      <c r="X1647" t="s">
        <v>2502</v>
      </c>
      <c r="Y1647" t="s">
        <v>2503</v>
      </c>
      <c r="Z1647" s="23" t="s">
        <v>2504</v>
      </c>
      <c r="AA1647" s="23" t="s">
        <v>4033</v>
      </c>
      <c r="AB1647" s="23" t="s">
        <v>2506</v>
      </c>
      <c r="AC1647" s="23"/>
      <c r="AD1647" s="23"/>
      <c r="AE1647" s="23"/>
      <c r="AF1647" s="23" t="s">
        <v>40</v>
      </c>
      <c r="AG1647" s="23" t="s">
        <v>4037</v>
      </c>
      <c r="AH1647" s="23" t="s">
        <v>41</v>
      </c>
      <c r="AI1647" s="23" t="s">
        <v>4038</v>
      </c>
      <c r="AJ1647" s="23" t="s">
        <v>4039</v>
      </c>
      <c r="AK1647" s="23" t="s">
        <v>2501</v>
      </c>
      <c r="AL1647" s="23" t="s">
        <v>2501</v>
      </c>
      <c r="AM1647" s="23" t="s">
        <v>2501</v>
      </c>
      <c r="AN1647" s="23" t="s">
        <v>2501</v>
      </c>
      <c r="AO1647" s="30"/>
      <c r="AP1647" t="s">
        <v>2500</v>
      </c>
      <c r="AQ1647" t="s">
        <v>4040</v>
      </c>
      <c r="AR1647">
        <v>19495</v>
      </c>
      <c r="AS1647" s="2">
        <v>43831</v>
      </c>
      <c r="AT1647" s="2" t="s">
        <v>4041</v>
      </c>
    </row>
    <row r="1648" spans="1:46" x14ac:dyDescent="0.25">
      <c r="A1648" t="s">
        <v>6410</v>
      </c>
      <c r="B1648" s="23" t="s">
        <v>965</v>
      </c>
      <c r="C1648" s="28" t="s">
        <v>6393</v>
      </c>
      <c r="D1648" s="26" t="s">
        <v>6393</v>
      </c>
      <c r="E1648" t="s">
        <v>2495</v>
      </c>
      <c r="F1648" t="s">
        <v>2495</v>
      </c>
      <c r="G1648" t="s">
        <v>2495</v>
      </c>
      <c r="H1648" t="s">
        <v>2495</v>
      </c>
      <c r="I1648" t="s">
        <v>2496</v>
      </c>
      <c r="J1648" s="23" t="s">
        <v>4036</v>
      </c>
      <c r="K1648" s="23" t="s">
        <v>2505</v>
      </c>
      <c r="L1648" s="23" t="s">
        <v>2499</v>
      </c>
      <c r="M1648" s="2">
        <v>43831</v>
      </c>
      <c r="N1648" s="30"/>
      <c r="O1648" s="30"/>
      <c r="P1648" s="30"/>
      <c r="V1648" t="s">
        <v>40</v>
      </c>
      <c r="W1648" t="s">
        <v>40</v>
      </c>
      <c r="X1648" t="s">
        <v>2502</v>
      </c>
      <c r="Y1648" t="s">
        <v>2503</v>
      </c>
      <c r="Z1648" s="23" t="s">
        <v>2504</v>
      </c>
      <c r="AA1648" s="23" t="s">
        <v>4033</v>
      </c>
      <c r="AB1648" s="23" t="s">
        <v>2506</v>
      </c>
      <c r="AC1648" s="23"/>
      <c r="AD1648" s="23"/>
      <c r="AE1648" s="23"/>
      <c r="AF1648" s="23" t="s">
        <v>40</v>
      </c>
      <c r="AG1648" s="23" t="s">
        <v>4037</v>
      </c>
      <c r="AH1648" s="23" t="s">
        <v>41</v>
      </c>
      <c r="AI1648" s="23" t="s">
        <v>4038</v>
      </c>
      <c r="AJ1648" s="23" t="s">
        <v>4039</v>
      </c>
      <c r="AK1648" s="23" t="s">
        <v>2501</v>
      </c>
      <c r="AL1648" s="23" t="s">
        <v>2501</v>
      </c>
      <c r="AM1648" s="23" t="s">
        <v>2501</v>
      </c>
      <c r="AN1648" s="23" t="s">
        <v>2501</v>
      </c>
      <c r="AO1648" s="30"/>
      <c r="AP1648" t="s">
        <v>2500</v>
      </c>
      <c r="AQ1648" t="s">
        <v>4040</v>
      </c>
      <c r="AR1648">
        <v>19495</v>
      </c>
      <c r="AS1648" s="2">
        <v>43831</v>
      </c>
      <c r="AT1648" s="2" t="s">
        <v>4041</v>
      </c>
    </row>
    <row r="1649" spans="1:46" x14ac:dyDescent="0.25">
      <c r="A1649" t="s">
        <v>6411</v>
      </c>
      <c r="B1649" s="23" t="s">
        <v>975</v>
      </c>
      <c r="C1649" s="27" t="s">
        <v>6412</v>
      </c>
      <c r="D1649" s="27" t="s">
        <v>6412</v>
      </c>
      <c r="E1649" t="s">
        <v>2495</v>
      </c>
      <c r="F1649" t="s">
        <v>2495</v>
      </c>
      <c r="G1649" t="s">
        <v>2495</v>
      </c>
      <c r="H1649" t="s">
        <v>2495</v>
      </c>
      <c r="I1649" t="s">
        <v>2496</v>
      </c>
      <c r="J1649" s="23" t="s">
        <v>4036</v>
      </c>
      <c r="K1649" s="23" t="s">
        <v>2505</v>
      </c>
      <c r="L1649" s="23" t="s">
        <v>2499</v>
      </c>
      <c r="M1649" s="2">
        <v>43831</v>
      </c>
      <c r="N1649" s="30"/>
      <c r="O1649" s="30"/>
      <c r="P1649" s="30"/>
      <c r="V1649" t="s">
        <v>40</v>
      </c>
      <c r="W1649" t="s">
        <v>40</v>
      </c>
      <c r="X1649" t="s">
        <v>2502</v>
      </c>
      <c r="Y1649" t="s">
        <v>2503</v>
      </c>
      <c r="Z1649" s="23" t="s">
        <v>2504</v>
      </c>
      <c r="AA1649" s="23" t="s">
        <v>4033</v>
      </c>
      <c r="AB1649" s="23" t="s">
        <v>2506</v>
      </c>
      <c r="AC1649" s="23"/>
      <c r="AD1649" s="23"/>
      <c r="AE1649" s="23"/>
      <c r="AF1649" s="23" t="s">
        <v>40</v>
      </c>
      <c r="AG1649" s="23" t="s">
        <v>4037</v>
      </c>
      <c r="AH1649" s="23" t="s">
        <v>41</v>
      </c>
      <c r="AI1649" s="23" t="s">
        <v>4038</v>
      </c>
      <c r="AJ1649" s="23" t="s">
        <v>4039</v>
      </c>
      <c r="AK1649" s="23" t="s">
        <v>2501</v>
      </c>
      <c r="AL1649" s="23" t="s">
        <v>2501</v>
      </c>
      <c r="AM1649" s="23" t="s">
        <v>2501</v>
      </c>
      <c r="AN1649" s="23" t="s">
        <v>2501</v>
      </c>
      <c r="AO1649" s="30"/>
      <c r="AP1649" t="s">
        <v>2500</v>
      </c>
      <c r="AQ1649" t="s">
        <v>4040</v>
      </c>
      <c r="AR1649">
        <v>19495</v>
      </c>
      <c r="AS1649" s="2">
        <v>43831</v>
      </c>
      <c r="AT1649" s="2" t="s">
        <v>4041</v>
      </c>
    </row>
    <row r="1650" spans="1:46" x14ac:dyDescent="0.25">
      <c r="A1650" t="s">
        <v>6413</v>
      </c>
      <c r="B1650" s="23" t="s">
        <v>976</v>
      </c>
      <c r="C1650" s="26" t="s">
        <v>6414</v>
      </c>
      <c r="D1650" s="26" t="s">
        <v>6414</v>
      </c>
      <c r="E1650" t="s">
        <v>2495</v>
      </c>
      <c r="F1650" t="s">
        <v>2495</v>
      </c>
      <c r="G1650" t="s">
        <v>2495</v>
      </c>
      <c r="H1650" t="s">
        <v>2495</v>
      </c>
      <c r="I1650" t="s">
        <v>2496</v>
      </c>
      <c r="J1650" s="23" t="s">
        <v>4036</v>
      </c>
      <c r="K1650" s="23" t="s">
        <v>2505</v>
      </c>
      <c r="L1650" s="23" t="s">
        <v>2499</v>
      </c>
      <c r="M1650" s="2">
        <v>43831</v>
      </c>
      <c r="N1650" s="30"/>
      <c r="O1650" s="30"/>
      <c r="P1650" s="30"/>
      <c r="V1650" t="s">
        <v>40</v>
      </c>
      <c r="W1650" t="s">
        <v>40</v>
      </c>
      <c r="X1650" t="s">
        <v>2502</v>
      </c>
      <c r="Y1650" t="s">
        <v>2503</v>
      </c>
      <c r="Z1650" s="23" t="s">
        <v>2504</v>
      </c>
      <c r="AA1650" s="23" t="s">
        <v>4033</v>
      </c>
      <c r="AB1650" s="23" t="s">
        <v>2506</v>
      </c>
      <c r="AC1650" s="23"/>
      <c r="AD1650" s="23"/>
      <c r="AE1650" s="23"/>
      <c r="AF1650" s="23" t="s">
        <v>40</v>
      </c>
      <c r="AG1650" s="23" t="s">
        <v>4037</v>
      </c>
      <c r="AH1650" s="23" t="s">
        <v>41</v>
      </c>
      <c r="AI1650" s="23" t="s">
        <v>4038</v>
      </c>
      <c r="AJ1650" s="23" t="s">
        <v>4039</v>
      </c>
      <c r="AK1650" s="23" t="s">
        <v>2501</v>
      </c>
      <c r="AL1650" s="23" t="s">
        <v>2501</v>
      </c>
      <c r="AM1650" s="23" t="s">
        <v>2501</v>
      </c>
      <c r="AN1650" s="23" t="s">
        <v>2501</v>
      </c>
      <c r="AO1650" s="30"/>
      <c r="AP1650" t="s">
        <v>2500</v>
      </c>
      <c r="AQ1650" t="s">
        <v>4040</v>
      </c>
      <c r="AR1650">
        <v>19495</v>
      </c>
      <c r="AS1650" s="2">
        <v>43831</v>
      </c>
      <c r="AT1650" s="2" t="s">
        <v>4041</v>
      </c>
    </row>
    <row r="1651" spans="1:46" x14ac:dyDescent="0.25">
      <c r="A1651" t="s">
        <v>6415</v>
      </c>
      <c r="B1651" s="23" t="s">
        <v>977</v>
      </c>
      <c r="C1651" s="27" t="s">
        <v>6416</v>
      </c>
      <c r="D1651" s="27" t="s">
        <v>6416</v>
      </c>
      <c r="E1651" t="s">
        <v>2495</v>
      </c>
      <c r="F1651" t="s">
        <v>2495</v>
      </c>
      <c r="G1651" t="s">
        <v>2495</v>
      </c>
      <c r="H1651" t="s">
        <v>2495</v>
      </c>
      <c r="I1651" t="s">
        <v>2496</v>
      </c>
      <c r="J1651" s="23" t="s">
        <v>4036</v>
      </c>
      <c r="K1651" s="23" t="s">
        <v>2505</v>
      </c>
      <c r="L1651" s="23" t="s">
        <v>2499</v>
      </c>
      <c r="M1651" s="2">
        <v>43831</v>
      </c>
      <c r="N1651" s="30"/>
      <c r="O1651" s="30"/>
      <c r="P1651" s="30"/>
      <c r="V1651" t="s">
        <v>40</v>
      </c>
      <c r="W1651" t="s">
        <v>40</v>
      </c>
      <c r="X1651" t="s">
        <v>2502</v>
      </c>
      <c r="Y1651" t="s">
        <v>2503</v>
      </c>
      <c r="Z1651" s="23" t="s">
        <v>2504</v>
      </c>
      <c r="AA1651" s="23" t="s">
        <v>4033</v>
      </c>
      <c r="AB1651" s="23" t="s">
        <v>2506</v>
      </c>
      <c r="AC1651" s="23"/>
      <c r="AD1651" s="23"/>
      <c r="AE1651" s="23"/>
      <c r="AF1651" s="23" t="s">
        <v>40</v>
      </c>
      <c r="AG1651" s="23" t="s">
        <v>4037</v>
      </c>
      <c r="AH1651" s="23" t="s">
        <v>41</v>
      </c>
      <c r="AI1651" s="23" t="s">
        <v>4038</v>
      </c>
      <c r="AJ1651" s="23" t="s">
        <v>4039</v>
      </c>
      <c r="AK1651" s="23" t="s">
        <v>2501</v>
      </c>
      <c r="AL1651" s="23" t="s">
        <v>2501</v>
      </c>
      <c r="AM1651" s="23" t="s">
        <v>2501</v>
      </c>
      <c r="AN1651" s="23" t="s">
        <v>2501</v>
      </c>
      <c r="AO1651" s="30"/>
      <c r="AP1651" t="s">
        <v>2500</v>
      </c>
      <c r="AQ1651" t="s">
        <v>4040</v>
      </c>
      <c r="AR1651">
        <v>19495</v>
      </c>
      <c r="AS1651" s="2">
        <v>43831</v>
      </c>
      <c r="AT1651" s="2" t="s">
        <v>4041</v>
      </c>
    </row>
    <row r="1652" spans="1:46" x14ac:dyDescent="0.25">
      <c r="A1652" t="s">
        <v>6417</v>
      </c>
      <c r="B1652" s="23" t="s">
        <v>978</v>
      </c>
      <c r="C1652" s="26" t="s">
        <v>6418</v>
      </c>
      <c r="D1652" s="26" t="s">
        <v>6418</v>
      </c>
      <c r="E1652" t="s">
        <v>2495</v>
      </c>
      <c r="F1652" t="s">
        <v>2495</v>
      </c>
      <c r="G1652" t="s">
        <v>2495</v>
      </c>
      <c r="H1652" t="s">
        <v>2495</v>
      </c>
      <c r="I1652" t="s">
        <v>2496</v>
      </c>
      <c r="J1652" s="23" t="s">
        <v>4036</v>
      </c>
      <c r="K1652" s="23" t="s">
        <v>2505</v>
      </c>
      <c r="L1652" s="23" t="s">
        <v>2499</v>
      </c>
      <c r="M1652" s="2">
        <v>43831</v>
      </c>
      <c r="N1652" s="30"/>
      <c r="O1652" s="30"/>
      <c r="P1652" s="30"/>
      <c r="V1652" t="s">
        <v>40</v>
      </c>
      <c r="W1652" t="s">
        <v>40</v>
      </c>
      <c r="X1652" t="s">
        <v>2502</v>
      </c>
      <c r="Y1652" t="s">
        <v>2503</v>
      </c>
      <c r="Z1652" s="23" t="s">
        <v>2504</v>
      </c>
      <c r="AA1652" s="23" t="s">
        <v>4033</v>
      </c>
      <c r="AB1652" s="23" t="s">
        <v>2506</v>
      </c>
      <c r="AC1652" s="23"/>
      <c r="AD1652" s="23"/>
      <c r="AE1652" s="23"/>
      <c r="AF1652" s="23" t="s">
        <v>40</v>
      </c>
      <c r="AG1652" s="23" t="s">
        <v>4037</v>
      </c>
      <c r="AH1652" s="23" t="s">
        <v>41</v>
      </c>
      <c r="AI1652" s="23" t="s">
        <v>4038</v>
      </c>
      <c r="AJ1652" s="23" t="s">
        <v>4039</v>
      </c>
      <c r="AK1652" s="23" t="s">
        <v>2501</v>
      </c>
      <c r="AL1652" s="23" t="s">
        <v>2501</v>
      </c>
      <c r="AM1652" s="23" t="s">
        <v>2501</v>
      </c>
      <c r="AN1652" s="23" t="s">
        <v>2501</v>
      </c>
      <c r="AO1652" s="30"/>
      <c r="AP1652" t="s">
        <v>2500</v>
      </c>
      <c r="AQ1652" t="s">
        <v>4040</v>
      </c>
      <c r="AR1652">
        <v>19495</v>
      </c>
      <c r="AS1652" s="2">
        <v>43831</v>
      </c>
      <c r="AT1652" s="2" t="s">
        <v>4041</v>
      </c>
    </row>
    <row r="1653" spans="1:46" x14ac:dyDescent="0.25">
      <c r="A1653" t="s">
        <v>6419</v>
      </c>
      <c r="B1653" s="23" t="s">
        <v>979</v>
      </c>
      <c r="C1653" s="27" t="s">
        <v>6420</v>
      </c>
      <c r="D1653" s="27" t="s">
        <v>6420</v>
      </c>
      <c r="E1653" t="s">
        <v>2495</v>
      </c>
      <c r="F1653" t="s">
        <v>2495</v>
      </c>
      <c r="G1653" t="s">
        <v>2495</v>
      </c>
      <c r="H1653" t="s">
        <v>2495</v>
      </c>
      <c r="I1653" t="s">
        <v>2496</v>
      </c>
      <c r="J1653" s="23" t="s">
        <v>4036</v>
      </c>
      <c r="K1653" s="23" t="s">
        <v>2505</v>
      </c>
      <c r="L1653" s="23" t="s">
        <v>2499</v>
      </c>
      <c r="M1653" s="2">
        <v>43831</v>
      </c>
      <c r="N1653" s="30"/>
      <c r="O1653" s="30"/>
      <c r="P1653" s="30"/>
      <c r="V1653" t="s">
        <v>40</v>
      </c>
      <c r="W1653" t="s">
        <v>40</v>
      </c>
      <c r="X1653" t="s">
        <v>2502</v>
      </c>
      <c r="Y1653" t="s">
        <v>2503</v>
      </c>
      <c r="Z1653" s="23" t="s">
        <v>2504</v>
      </c>
      <c r="AA1653" s="23" t="s">
        <v>4033</v>
      </c>
      <c r="AB1653" s="23" t="s">
        <v>2506</v>
      </c>
      <c r="AC1653" s="23"/>
      <c r="AD1653" s="23"/>
      <c r="AE1653" s="23"/>
      <c r="AF1653" s="23" t="s">
        <v>40</v>
      </c>
      <c r="AG1653" s="23" t="s">
        <v>4037</v>
      </c>
      <c r="AH1653" s="23" t="s">
        <v>41</v>
      </c>
      <c r="AI1653" s="23" t="s">
        <v>4038</v>
      </c>
      <c r="AJ1653" s="23" t="s">
        <v>4039</v>
      </c>
      <c r="AK1653" s="23" t="s">
        <v>2501</v>
      </c>
      <c r="AL1653" s="23" t="s">
        <v>2501</v>
      </c>
      <c r="AM1653" s="23" t="s">
        <v>2501</v>
      </c>
      <c r="AN1653" s="23" t="s">
        <v>2501</v>
      </c>
      <c r="AO1653" s="30"/>
      <c r="AP1653" t="s">
        <v>2500</v>
      </c>
      <c r="AQ1653" t="s">
        <v>4040</v>
      </c>
      <c r="AR1653">
        <v>19495</v>
      </c>
      <c r="AS1653" s="2">
        <v>43831</v>
      </c>
      <c r="AT1653" s="2" t="s">
        <v>4041</v>
      </c>
    </row>
    <row r="1654" spans="1:46" x14ac:dyDescent="0.25">
      <c r="A1654" t="s">
        <v>6421</v>
      </c>
      <c r="B1654" s="23" t="s">
        <v>980</v>
      </c>
      <c r="C1654" s="26" t="s">
        <v>6422</v>
      </c>
      <c r="D1654" s="26" t="s">
        <v>6422</v>
      </c>
      <c r="E1654" t="s">
        <v>2495</v>
      </c>
      <c r="F1654" t="s">
        <v>2495</v>
      </c>
      <c r="G1654" t="s">
        <v>2495</v>
      </c>
      <c r="H1654" t="s">
        <v>2495</v>
      </c>
      <c r="I1654" t="s">
        <v>2496</v>
      </c>
      <c r="J1654" s="23" t="s">
        <v>4036</v>
      </c>
      <c r="K1654" s="23" t="s">
        <v>2505</v>
      </c>
      <c r="L1654" s="23" t="s">
        <v>2499</v>
      </c>
      <c r="M1654" s="2">
        <v>43831</v>
      </c>
      <c r="N1654" s="30"/>
      <c r="O1654" s="30"/>
      <c r="P1654" s="30"/>
      <c r="V1654" t="s">
        <v>40</v>
      </c>
      <c r="W1654" t="s">
        <v>40</v>
      </c>
      <c r="X1654" t="s">
        <v>2502</v>
      </c>
      <c r="Y1654" t="s">
        <v>2503</v>
      </c>
      <c r="Z1654" s="23" t="s">
        <v>2504</v>
      </c>
      <c r="AA1654" s="23" t="s">
        <v>4033</v>
      </c>
      <c r="AB1654" s="23" t="s">
        <v>2506</v>
      </c>
      <c r="AC1654" s="23"/>
      <c r="AD1654" s="23"/>
      <c r="AE1654" s="23"/>
      <c r="AF1654" s="23" t="s">
        <v>40</v>
      </c>
      <c r="AG1654" s="23" t="s">
        <v>4037</v>
      </c>
      <c r="AH1654" s="23" t="s">
        <v>41</v>
      </c>
      <c r="AI1654" s="23" t="s">
        <v>4038</v>
      </c>
      <c r="AJ1654" s="23" t="s">
        <v>4039</v>
      </c>
      <c r="AK1654" s="23" t="s">
        <v>2501</v>
      </c>
      <c r="AL1654" s="23" t="s">
        <v>2501</v>
      </c>
      <c r="AM1654" s="23" t="s">
        <v>2501</v>
      </c>
      <c r="AN1654" s="23" t="s">
        <v>2501</v>
      </c>
      <c r="AO1654" s="30"/>
      <c r="AP1654" t="s">
        <v>2500</v>
      </c>
      <c r="AQ1654" t="s">
        <v>4040</v>
      </c>
      <c r="AR1654">
        <v>19495</v>
      </c>
      <c r="AS1654" s="2">
        <v>43831</v>
      </c>
      <c r="AT1654" s="2" t="s">
        <v>4041</v>
      </c>
    </row>
    <row r="1655" spans="1:46" x14ac:dyDescent="0.25">
      <c r="A1655" t="s">
        <v>6423</v>
      </c>
      <c r="B1655" s="23" t="s">
        <v>981</v>
      </c>
      <c r="C1655" s="27" t="s">
        <v>6424</v>
      </c>
      <c r="D1655" s="27" t="s">
        <v>6424</v>
      </c>
      <c r="E1655" t="s">
        <v>2495</v>
      </c>
      <c r="F1655" t="s">
        <v>2495</v>
      </c>
      <c r="G1655" t="s">
        <v>2495</v>
      </c>
      <c r="H1655" t="s">
        <v>2495</v>
      </c>
      <c r="I1655" t="s">
        <v>2496</v>
      </c>
      <c r="J1655" s="23" t="s">
        <v>4036</v>
      </c>
      <c r="K1655" s="23" t="s">
        <v>2505</v>
      </c>
      <c r="L1655" s="23" t="s">
        <v>2499</v>
      </c>
      <c r="M1655" s="2">
        <v>43831</v>
      </c>
      <c r="N1655" s="30"/>
      <c r="O1655" s="30"/>
      <c r="P1655" s="30"/>
      <c r="V1655" t="s">
        <v>40</v>
      </c>
      <c r="W1655" t="s">
        <v>40</v>
      </c>
      <c r="X1655" t="s">
        <v>2502</v>
      </c>
      <c r="Y1655" t="s">
        <v>2503</v>
      </c>
      <c r="Z1655" s="23" t="s">
        <v>2504</v>
      </c>
      <c r="AA1655" s="23" t="s">
        <v>4033</v>
      </c>
      <c r="AB1655" s="23" t="s">
        <v>2506</v>
      </c>
      <c r="AC1655" s="23"/>
      <c r="AD1655" s="23"/>
      <c r="AE1655" s="23"/>
      <c r="AF1655" s="23" t="s">
        <v>40</v>
      </c>
      <c r="AG1655" s="23" t="s">
        <v>4037</v>
      </c>
      <c r="AH1655" s="23" t="s">
        <v>41</v>
      </c>
      <c r="AI1655" s="23" t="s">
        <v>4038</v>
      </c>
      <c r="AJ1655" s="23" t="s">
        <v>4039</v>
      </c>
      <c r="AK1655" s="23" t="s">
        <v>2501</v>
      </c>
      <c r="AL1655" s="23" t="s">
        <v>2501</v>
      </c>
      <c r="AM1655" s="23" t="s">
        <v>2501</v>
      </c>
      <c r="AN1655" s="23" t="s">
        <v>2501</v>
      </c>
      <c r="AO1655" s="30"/>
      <c r="AP1655" t="s">
        <v>2500</v>
      </c>
      <c r="AQ1655" t="s">
        <v>4040</v>
      </c>
      <c r="AR1655">
        <v>19495</v>
      </c>
      <c r="AS1655" s="2">
        <v>43831</v>
      </c>
      <c r="AT1655" s="2" t="s">
        <v>4041</v>
      </c>
    </row>
    <row r="1656" spans="1:46" x14ac:dyDescent="0.25">
      <c r="A1656" t="s">
        <v>6425</v>
      </c>
      <c r="B1656" s="23" t="s">
        <v>982</v>
      </c>
      <c r="C1656" s="26" t="s">
        <v>6426</v>
      </c>
      <c r="D1656" s="26" t="s">
        <v>6426</v>
      </c>
      <c r="E1656" t="s">
        <v>2495</v>
      </c>
      <c r="F1656" t="s">
        <v>2495</v>
      </c>
      <c r="G1656" t="s">
        <v>2495</v>
      </c>
      <c r="H1656" t="s">
        <v>2495</v>
      </c>
      <c r="I1656" t="s">
        <v>2496</v>
      </c>
      <c r="J1656" s="23" t="s">
        <v>4036</v>
      </c>
      <c r="K1656" s="23" t="s">
        <v>2505</v>
      </c>
      <c r="L1656" s="23" t="s">
        <v>2499</v>
      </c>
      <c r="M1656" s="2">
        <v>43831</v>
      </c>
      <c r="N1656" s="30"/>
      <c r="O1656" s="30"/>
      <c r="P1656" s="30"/>
      <c r="V1656" t="s">
        <v>40</v>
      </c>
      <c r="W1656" t="s">
        <v>40</v>
      </c>
      <c r="X1656" t="s">
        <v>2502</v>
      </c>
      <c r="Y1656" t="s">
        <v>2503</v>
      </c>
      <c r="Z1656" s="23" t="s">
        <v>2504</v>
      </c>
      <c r="AA1656" s="23" t="s">
        <v>4033</v>
      </c>
      <c r="AB1656" s="23" t="s">
        <v>2506</v>
      </c>
      <c r="AC1656" s="23"/>
      <c r="AD1656" s="23"/>
      <c r="AE1656" s="23"/>
      <c r="AF1656" s="23" t="s">
        <v>40</v>
      </c>
      <c r="AG1656" s="23" t="s">
        <v>4037</v>
      </c>
      <c r="AH1656" s="23" t="s">
        <v>41</v>
      </c>
      <c r="AI1656" s="23" t="s">
        <v>4038</v>
      </c>
      <c r="AJ1656" s="23" t="s">
        <v>4039</v>
      </c>
      <c r="AK1656" s="23" t="s">
        <v>2501</v>
      </c>
      <c r="AL1656" s="23" t="s">
        <v>2501</v>
      </c>
      <c r="AM1656" s="23" t="s">
        <v>2501</v>
      </c>
      <c r="AN1656" s="23" t="s">
        <v>2501</v>
      </c>
      <c r="AO1656" s="30"/>
      <c r="AP1656" t="s">
        <v>2500</v>
      </c>
      <c r="AQ1656" t="s">
        <v>4040</v>
      </c>
      <c r="AR1656">
        <v>19495</v>
      </c>
      <c r="AS1656" s="2">
        <v>43831</v>
      </c>
      <c r="AT1656" s="2" t="s">
        <v>4041</v>
      </c>
    </row>
    <row r="1657" spans="1:46" x14ac:dyDescent="0.25">
      <c r="A1657" t="s">
        <v>6427</v>
      </c>
      <c r="B1657" s="23" t="s">
        <v>983</v>
      </c>
      <c r="C1657" s="27" t="s">
        <v>6428</v>
      </c>
      <c r="D1657" s="27" t="s">
        <v>6428</v>
      </c>
      <c r="E1657" t="s">
        <v>2495</v>
      </c>
      <c r="F1657" t="s">
        <v>2495</v>
      </c>
      <c r="G1657" t="s">
        <v>2495</v>
      </c>
      <c r="H1657" t="s">
        <v>2495</v>
      </c>
      <c r="I1657" t="s">
        <v>2496</v>
      </c>
      <c r="J1657" s="23" t="s">
        <v>4036</v>
      </c>
      <c r="K1657" s="23" t="s">
        <v>2505</v>
      </c>
      <c r="L1657" s="23" t="s">
        <v>2499</v>
      </c>
      <c r="M1657" s="2">
        <v>43831</v>
      </c>
      <c r="N1657" s="30"/>
      <c r="O1657" s="30"/>
      <c r="P1657" s="30"/>
      <c r="V1657" t="s">
        <v>40</v>
      </c>
      <c r="W1657" t="s">
        <v>40</v>
      </c>
      <c r="X1657" t="s">
        <v>2502</v>
      </c>
      <c r="Y1657" t="s">
        <v>2503</v>
      </c>
      <c r="Z1657" s="23" t="s">
        <v>2504</v>
      </c>
      <c r="AA1657" s="23" t="s">
        <v>4033</v>
      </c>
      <c r="AB1657" s="23" t="s">
        <v>2506</v>
      </c>
      <c r="AC1657" s="23"/>
      <c r="AD1657" s="23"/>
      <c r="AE1657" s="23"/>
      <c r="AF1657" s="23" t="s">
        <v>40</v>
      </c>
      <c r="AG1657" s="23" t="s">
        <v>4037</v>
      </c>
      <c r="AH1657" s="23" t="s">
        <v>41</v>
      </c>
      <c r="AI1657" s="23" t="s">
        <v>4038</v>
      </c>
      <c r="AJ1657" s="23" t="s">
        <v>4039</v>
      </c>
      <c r="AK1657" s="23" t="s">
        <v>2501</v>
      </c>
      <c r="AL1657" s="23" t="s">
        <v>2501</v>
      </c>
      <c r="AM1657" s="23" t="s">
        <v>2501</v>
      </c>
      <c r="AN1657" s="23" t="s">
        <v>2501</v>
      </c>
      <c r="AO1657" s="30"/>
      <c r="AP1657" t="s">
        <v>2500</v>
      </c>
      <c r="AQ1657" t="s">
        <v>4040</v>
      </c>
      <c r="AR1657">
        <v>19495</v>
      </c>
      <c r="AS1657" s="2">
        <v>43831</v>
      </c>
      <c r="AT1657" s="2" t="s">
        <v>4041</v>
      </c>
    </row>
    <row r="1658" spans="1:46" x14ac:dyDescent="0.25">
      <c r="A1658" t="s">
        <v>6429</v>
      </c>
      <c r="B1658" s="23" t="s">
        <v>984</v>
      </c>
      <c r="C1658" s="26" t="s">
        <v>6430</v>
      </c>
      <c r="D1658" s="26" t="s">
        <v>6430</v>
      </c>
      <c r="E1658" t="s">
        <v>2495</v>
      </c>
      <c r="F1658" t="s">
        <v>2495</v>
      </c>
      <c r="G1658" t="s">
        <v>2495</v>
      </c>
      <c r="H1658" t="s">
        <v>2495</v>
      </c>
      <c r="I1658" t="s">
        <v>2496</v>
      </c>
      <c r="J1658" s="23" t="s">
        <v>4036</v>
      </c>
      <c r="K1658" s="23" t="s">
        <v>2505</v>
      </c>
      <c r="L1658" s="23" t="s">
        <v>2499</v>
      </c>
      <c r="M1658" s="2">
        <v>43831</v>
      </c>
      <c r="N1658" s="30"/>
      <c r="O1658" s="30"/>
      <c r="P1658" s="30"/>
      <c r="V1658" t="s">
        <v>40</v>
      </c>
      <c r="W1658" t="s">
        <v>40</v>
      </c>
      <c r="X1658" t="s">
        <v>2502</v>
      </c>
      <c r="Y1658" t="s">
        <v>2503</v>
      </c>
      <c r="Z1658" s="23" t="s">
        <v>2504</v>
      </c>
      <c r="AA1658" s="23" t="s">
        <v>4033</v>
      </c>
      <c r="AB1658" s="23" t="s">
        <v>2506</v>
      </c>
      <c r="AC1658" s="23"/>
      <c r="AD1658" s="23"/>
      <c r="AE1658" s="23"/>
      <c r="AF1658" s="23" t="s">
        <v>40</v>
      </c>
      <c r="AG1658" s="23" t="s">
        <v>4037</v>
      </c>
      <c r="AH1658" s="23" t="s">
        <v>41</v>
      </c>
      <c r="AI1658" s="23" t="s">
        <v>4038</v>
      </c>
      <c r="AJ1658" s="23" t="s">
        <v>4039</v>
      </c>
      <c r="AK1658" s="23" t="s">
        <v>2501</v>
      </c>
      <c r="AL1658" s="23" t="s">
        <v>2501</v>
      </c>
      <c r="AM1658" s="23" t="s">
        <v>2501</v>
      </c>
      <c r="AN1658" s="23" t="s">
        <v>2501</v>
      </c>
      <c r="AO1658" s="30"/>
      <c r="AP1658" t="s">
        <v>2500</v>
      </c>
      <c r="AQ1658" t="s">
        <v>4040</v>
      </c>
      <c r="AR1658">
        <v>19495</v>
      </c>
      <c r="AS1658" s="2">
        <v>43831</v>
      </c>
      <c r="AT1658" s="2" t="s">
        <v>4041</v>
      </c>
    </row>
    <row r="1659" spans="1:46" x14ac:dyDescent="0.25">
      <c r="A1659" t="s">
        <v>6431</v>
      </c>
      <c r="B1659" s="23" t="s">
        <v>985</v>
      </c>
      <c r="C1659" s="27" t="s">
        <v>6432</v>
      </c>
      <c r="D1659" s="27" t="s">
        <v>6432</v>
      </c>
      <c r="E1659" t="s">
        <v>2495</v>
      </c>
      <c r="F1659" t="s">
        <v>2495</v>
      </c>
      <c r="G1659" t="s">
        <v>2495</v>
      </c>
      <c r="H1659" t="s">
        <v>2495</v>
      </c>
      <c r="I1659" t="s">
        <v>2496</v>
      </c>
      <c r="J1659" s="23" t="s">
        <v>4036</v>
      </c>
      <c r="K1659" s="23" t="s">
        <v>2505</v>
      </c>
      <c r="L1659" s="23" t="s">
        <v>2499</v>
      </c>
      <c r="M1659" s="2">
        <v>43831</v>
      </c>
      <c r="N1659" s="30"/>
      <c r="O1659" s="30"/>
      <c r="P1659" s="30"/>
      <c r="V1659" t="s">
        <v>40</v>
      </c>
      <c r="W1659" t="s">
        <v>40</v>
      </c>
      <c r="X1659" t="s">
        <v>2502</v>
      </c>
      <c r="Y1659" t="s">
        <v>2503</v>
      </c>
      <c r="Z1659" s="23" t="s">
        <v>2504</v>
      </c>
      <c r="AA1659" s="23" t="s">
        <v>4033</v>
      </c>
      <c r="AB1659" s="23" t="s">
        <v>2506</v>
      </c>
      <c r="AC1659" s="23"/>
      <c r="AD1659" s="23"/>
      <c r="AE1659" s="23"/>
      <c r="AF1659" s="23" t="s">
        <v>40</v>
      </c>
      <c r="AG1659" s="23" t="s">
        <v>4037</v>
      </c>
      <c r="AH1659" s="23" t="s">
        <v>41</v>
      </c>
      <c r="AI1659" s="23" t="s">
        <v>4038</v>
      </c>
      <c r="AJ1659" s="23" t="s">
        <v>4039</v>
      </c>
      <c r="AK1659" s="23" t="s">
        <v>2501</v>
      </c>
      <c r="AL1659" s="23" t="s">
        <v>2501</v>
      </c>
      <c r="AM1659" s="23" t="s">
        <v>2501</v>
      </c>
      <c r="AN1659" s="23" t="s">
        <v>2501</v>
      </c>
      <c r="AO1659" s="30"/>
      <c r="AP1659" t="s">
        <v>2500</v>
      </c>
      <c r="AQ1659" t="s">
        <v>4040</v>
      </c>
      <c r="AR1659">
        <v>19495</v>
      </c>
      <c r="AS1659" s="2">
        <v>43831</v>
      </c>
      <c r="AT1659" s="2" t="s">
        <v>4041</v>
      </c>
    </row>
    <row r="1660" spans="1:46" x14ac:dyDescent="0.25">
      <c r="A1660" t="s">
        <v>6433</v>
      </c>
      <c r="B1660" s="23" t="s">
        <v>986</v>
      </c>
      <c r="C1660" s="26" t="s">
        <v>6434</v>
      </c>
      <c r="D1660" s="26" t="s">
        <v>6434</v>
      </c>
      <c r="E1660" t="s">
        <v>2495</v>
      </c>
      <c r="F1660" t="s">
        <v>2495</v>
      </c>
      <c r="G1660" t="s">
        <v>2495</v>
      </c>
      <c r="H1660" t="s">
        <v>2495</v>
      </c>
      <c r="I1660" t="s">
        <v>2496</v>
      </c>
      <c r="J1660" s="23" t="s">
        <v>4036</v>
      </c>
      <c r="K1660" s="23" t="s">
        <v>2505</v>
      </c>
      <c r="L1660" s="23" t="s">
        <v>2499</v>
      </c>
      <c r="M1660" s="2">
        <v>43831</v>
      </c>
      <c r="N1660" s="30"/>
      <c r="O1660" s="30"/>
      <c r="P1660" s="30"/>
      <c r="V1660" t="s">
        <v>40</v>
      </c>
      <c r="W1660" t="s">
        <v>40</v>
      </c>
      <c r="X1660" t="s">
        <v>2502</v>
      </c>
      <c r="Y1660" t="s">
        <v>2503</v>
      </c>
      <c r="Z1660" s="23" t="s">
        <v>2504</v>
      </c>
      <c r="AA1660" s="23" t="s">
        <v>4033</v>
      </c>
      <c r="AB1660" s="23" t="s">
        <v>2506</v>
      </c>
      <c r="AC1660" s="23"/>
      <c r="AD1660" s="23"/>
      <c r="AE1660" s="23"/>
      <c r="AF1660" s="23" t="s">
        <v>40</v>
      </c>
      <c r="AG1660" s="23" t="s">
        <v>4037</v>
      </c>
      <c r="AH1660" s="23" t="s">
        <v>41</v>
      </c>
      <c r="AI1660" s="23" t="s">
        <v>4038</v>
      </c>
      <c r="AJ1660" s="23" t="s">
        <v>4039</v>
      </c>
      <c r="AK1660" s="23" t="s">
        <v>2501</v>
      </c>
      <c r="AL1660" s="23" t="s">
        <v>2501</v>
      </c>
      <c r="AM1660" s="23" t="s">
        <v>2501</v>
      </c>
      <c r="AN1660" s="23" t="s">
        <v>2501</v>
      </c>
      <c r="AO1660" s="30"/>
      <c r="AP1660" t="s">
        <v>2500</v>
      </c>
      <c r="AQ1660" t="s">
        <v>4040</v>
      </c>
      <c r="AR1660">
        <v>19495</v>
      </c>
      <c r="AS1660" s="2">
        <v>43831</v>
      </c>
      <c r="AT1660" s="2" t="s">
        <v>4041</v>
      </c>
    </row>
    <row r="1661" spans="1:46" x14ac:dyDescent="0.25">
      <c r="A1661" t="s">
        <v>6435</v>
      </c>
      <c r="B1661" s="23" t="s">
        <v>987</v>
      </c>
      <c r="C1661" s="27" t="s">
        <v>6436</v>
      </c>
      <c r="D1661" s="27" t="s">
        <v>6436</v>
      </c>
      <c r="E1661" t="s">
        <v>2495</v>
      </c>
      <c r="F1661" t="s">
        <v>2495</v>
      </c>
      <c r="G1661" t="s">
        <v>2495</v>
      </c>
      <c r="H1661" t="s">
        <v>2495</v>
      </c>
      <c r="I1661" t="s">
        <v>2496</v>
      </c>
      <c r="J1661" s="23" t="s">
        <v>4036</v>
      </c>
      <c r="K1661" s="23" t="s">
        <v>2505</v>
      </c>
      <c r="L1661" s="23" t="s">
        <v>2499</v>
      </c>
      <c r="M1661" s="2">
        <v>43831</v>
      </c>
      <c r="N1661" s="30"/>
      <c r="O1661" s="30"/>
      <c r="P1661" s="30"/>
      <c r="V1661" t="s">
        <v>40</v>
      </c>
      <c r="W1661" t="s">
        <v>40</v>
      </c>
      <c r="X1661" t="s">
        <v>2502</v>
      </c>
      <c r="Y1661" t="s">
        <v>2503</v>
      </c>
      <c r="Z1661" s="23" t="s">
        <v>2504</v>
      </c>
      <c r="AA1661" s="23" t="s">
        <v>4033</v>
      </c>
      <c r="AB1661" s="23" t="s">
        <v>2506</v>
      </c>
      <c r="AC1661" s="23"/>
      <c r="AD1661" s="23"/>
      <c r="AE1661" s="23"/>
      <c r="AF1661" s="23" t="s">
        <v>40</v>
      </c>
      <c r="AG1661" s="23" t="s">
        <v>4037</v>
      </c>
      <c r="AH1661" s="23" t="s">
        <v>41</v>
      </c>
      <c r="AI1661" s="23" t="s">
        <v>4038</v>
      </c>
      <c r="AJ1661" s="23" t="s">
        <v>4039</v>
      </c>
      <c r="AK1661" s="23" t="s">
        <v>2501</v>
      </c>
      <c r="AL1661" s="23" t="s">
        <v>2501</v>
      </c>
      <c r="AM1661" s="23" t="s">
        <v>2501</v>
      </c>
      <c r="AN1661" s="23" t="s">
        <v>2501</v>
      </c>
      <c r="AO1661" s="30"/>
      <c r="AP1661" t="s">
        <v>2500</v>
      </c>
      <c r="AQ1661" t="s">
        <v>4040</v>
      </c>
      <c r="AR1661">
        <v>19495</v>
      </c>
      <c r="AS1661" s="2">
        <v>43831</v>
      </c>
      <c r="AT1661" s="2" t="s">
        <v>4041</v>
      </c>
    </row>
    <row r="1662" spans="1:46" x14ac:dyDescent="0.25">
      <c r="A1662" t="s">
        <v>6437</v>
      </c>
      <c r="B1662" s="23" t="s">
        <v>988</v>
      </c>
      <c r="C1662" s="26" t="s">
        <v>6438</v>
      </c>
      <c r="D1662" s="26" t="s">
        <v>6438</v>
      </c>
      <c r="E1662" t="s">
        <v>2495</v>
      </c>
      <c r="F1662" t="s">
        <v>2495</v>
      </c>
      <c r="G1662" t="s">
        <v>2495</v>
      </c>
      <c r="H1662" t="s">
        <v>2495</v>
      </c>
      <c r="I1662" t="s">
        <v>2496</v>
      </c>
      <c r="J1662" s="23" t="s">
        <v>4036</v>
      </c>
      <c r="K1662" s="23" t="s">
        <v>2505</v>
      </c>
      <c r="L1662" s="23" t="s">
        <v>2499</v>
      </c>
      <c r="M1662" s="2">
        <v>43831</v>
      </c>
      <c r="N1662" s="30"/>
      <c r="O1662" s="30"/>
      <c r="P1662" s="30"/>
      <c r="V1662" t="s">
        <v>40</v>
      </c>
      <c r="W1662" t="s">
        <v>40</v>
      </c>
      <c r="X1662" t="s">
        <v>2502</v>
      </c>
      <c r="Y1662" t="s">
        <v>2503</v>
      </c>
      <c r="Z1662" s="23" t="s">
        <v>2504</v>
      </c>
      <c r="AA1662" s="23" t="s">
        <v>4033</v>
      </c>
      <c r="AB1662" s="23" t="s">
        <v>2506</v>
      </c>
      <c r="AC1662" s="23"/>
      <c r="AD1662" s="23"/>
      <c r="AE1662" s="23"/>
      <c r="AF1662" s="23" t="s">
        <v>40</v>
      </c>
      <c r="AG1662" s="23" t="s">
        <v>4037</v>
      </c>
      <c r="AH1662" s="23" t="s">
        <v>41</v>
      </c>
      <c r="AI1662" s="23" t="s">
        <v>4038</v>
      </c>
      <c r="AJ1662" s="23" t="s">
        <v>4039</v>
      </c>
      <c r="AK1662" s="23" t="s">
        <v>2501</v>
      </c>
      <c r="AL1662" s="23" t="s">
        <v>2501</v>
      </c>
      <c r="AM1662" s="23" t="s">
        <v>2501</v>
      </c>
      <c r="AN1662" s="23" t="s">
        <v>2501</v>
      </c>
      <c r="AO1662" s="30"/>
      <c r="AP1662" t="s">
        <v>2500</v>
      </c>
      <c r="AQ1662" t="s">
        <v>4040</v>
      </c>
      <c r="AR1662">
        <v>19495</v>
      </c>
      <c r="AS1662" s="2">
        <v>43831</v>
      </c>
      <c r="AT1662" s="2" t="s">
        <v>4041</v>
      </c>
    </row>
    <row r="1663" spans="1:46" x14ac:dyDescent="0.25">
      <c r="A1663" t="s">
        <v>6439</v>
      </c>
      <c r="B1663" s="23" t="s">
        <v>990</v>
      </c>
      <c r="C1663" s="27" t="s">
        <v>6440</v>
      </c>
      <c r="D1663" s="27" t="s">
        <v>6440</v>
      </c>
      <c r="E1663" t="s">
        <v>2495</v>
      </c>
      <c r="F1663" t="s">
        <v>2495</v>
      </c>
      <c r="G1663" t="s">
        <v>2495</v>
      </c>
      <c r="H1663" t="s">
        <v>2495</v>
      </c>
      <c r="I1663" t="s">
        <v>2496</v>
      </c>
      <c r="J1663" s="23" t="s">
        <v>4036</v>
      </c>
      <c r="K1663" s="23" t="s">
        <v>2505</v>
      </c>
      <c r="L1663" s="23" t="s">
        <v>2499</v>
      </c>
      <c r="M1663" s="2">
        <v>43831</v>
      </c>
      <c r="N1663" s="30"/>
      <c r="O1663" s="30"/>
      <c r="P1663" s="30"/>
      <c r="V1663" t="s">
        <v>40</v>
      </c>
      <c r="W1663" t="s">
        <v>40</v>
      </c>
      <c r="X1663" t="s">
        <v>2502</v>
      </c>
      <c r="Y1663" t="s">
        <v>2503</v>
      </c>
      <c r="Z1663" s="23" t="s">
        <v>2504</v>
      </c>
      <c r="AA1663" s="23" t="s">
        <v>4033</v>
      </c>
      <c r="AB1663" s="23" t="s">
        <v>2506</v>
      </c>
      <c r="AC1663" s="23"/>
      <c r="AD1663" s="23"/>
      <c r="AE1663" s="23"/>
      <c r="AF1663" s="23" t="s">
        <v>40</v>
      </c>
      <c r="AG1663" s="23" t="s">
        <v>4037</v>
      </c>
      <c r="AH1663" s="23" t="s">
        <v>41</v>
      </c>
      <c r="AI1663" s="23" t="s">
        <v>4038</v>
      </c>
      <c r="AJ1663" s="23" t="s">
        <v>4039</v>
      </c>
      <c r="AK1663" s="23" t="s">
        <v>2501</v>
      </c>
      <c r="AL1663" s="23" t="s">
        <v>2501</v>
      </c>
      <c r="AM1663" s="23" t="s">
        <v>2501</v>
      </c>
      <c r="AN1663" s="23" t="s">
        <v>2501</v>
      </c>
      <c r="AO1663" s="30"/>
      <c r="AP1663" t="s">
        <v>2500</v>
      </c>
      <c r="AQ1663" t="s">
        <v>4040</v>
      </c>
      <c r="AR1663">
        <v>19495</v>
      </c>
      <c r="AS1663" s="2">
        <v>43831</v>
      </c>
      <c r="AT1663" s="2" t="s">
        <v>4041</v>
      </c>
    </row>
    <row r="1664" spans="1:46" x14ac:dyDescent="0.25">
      <c r="A1664" t="s">
        <v>6441</v>
      </c>
      <c r="B1664" s="23" t="s">
        <v>991</v>
      </c>
      <c r="C1664" s="26" t="s">
        <v>6442</v>
      </c>
      <c r="D1664" s="26" t="s">
        <v>6442</v>
      </c>
      <c r="E1664" t="s">
        <v>2495</v>
      </c>
      <c r="F1664" t="s">
        <v>2495</v>
      </c>
      <c r="G1664" t="s">
        <v>2495</v>
      </c>
      <c r="H1664" t="s">
        <v>2495</v>
      </c>
      <c r="I1664" t="s">
        <v>2496</v>
      </c>
      <c r="J1664" s="23" t="s">
        <v>4036</v>
      </c>
      <c r="K1664" s="23" t="s">
        <v>2505</v>
      </c>
      <c r="L1664" s="23" t="s">
        <v>2499</v>
      </c>
      <c r="M1664" s="2">
        <v>43831</v>
      </c>
      <c r="N1664" s="30"/>
      <c r="O1664" s="30"/>
      <c r="P1664" s="30"/>
      <c r="V1664" t="s">
        <v>40</v>
      </c>
      <c r="W1664" t="s">
        <v>40</v>
      </c>
      <c r="X1664" t="s">
        <v>2502</v>
      </c>
      <c r="Y1664" t="s">
        <v>2503</v>
      </c>
      <c r="Z1664" s="23" t="s">
        <v>2504</v>
      </c>
      <c r="AA1664" s="23" t="s">
        <v>4033</v>
      </c>
      <c r="AB1664" s="23" t="s">
        <v>2506</v>
      </c>
      <c r="AC1664" s="23"/>
      <c r="AD1664" s="23"/>
      <c r="AE1664" s="23"/>
      <c r="AF1664" s="23" t="s">
        <v>40</v>
      </c>
      <c r="AG1664" s="23" t="s">
        <v>4037</v>
      </c>
      <c r="AH1664" s="23" t="s">
        <v>41</v>
      </c>
      <c r="AI1664" s="23" t="s">
        <v>4038</v>
      </c>
      <c r="AJ1664" s="23" t="s">
        <v>4039</v>
      </c>
      <c r="AK1664" s="23" t="s">
        <v>2501</v>
      </c>
      <c r="AL1664" s="23" t="s">
        <v>2501</v>
      </c>
      <c r="AM1664" s="23" t="s">
        <v>2501</v>
      </c>
      <c r="AN1664" s="23" t="s">
        <v>2501</v>
      </c>
      <c r="AO1664" s="30"/>
      <c r="AP1664" t="s">
        <v>2500</v>
      </c>
      <c r="AQ1664" t="s">
        <v>4040</v>
      </c>
      <c r="AR1664">
        <v>19495</v>
      </c>
      <c r="AS1664" s="2">
        <v>43831</v>
      </c>
      <c r="AT1664" s="2" t="s">
        <v>4041</v>
      </c>
    </row>
    <row r="1665" spans="1:46" x14ac:dyDescent="0.25">
      <c r="A1665" t="s">
        <v>6443</v>
      </c>
      <c r="B1665" s="23" t="s">
        <v>992</v>
      </c>
      <c r="C1665" s="27" t="s">
        <v>6444</v>
      </c>
      <c r="D1665" s="27" t="s">
        <v>6444</v>
      </c>
      <c r="E1665" t="s">
        <v>2495</v>
      </c>
      <c r="F1665" t="s">
        <v>2495</v>
      </c>
      <c r="G1665" t="s">
        <v>2495</v>
      </c>
      <c r="H1665" t="s">
        <v>2495</v>
      </c>
      <c r="I1665" t="s">
        <v>2496</v>
      </c>
      <c r="J1665" s="23" t="s">
        <v>4036</v>
      </c>
      <c r="K1665" s="23" t="s">
        <v>2505</v>
      </c>
      <c r="L1665" s="23" t="s">
        <v>2499</v>
      </c>
      <c r="M1665" s="2">
        <v>43831</v>
      </c>
      <c r="N1665" s="30"/>
      <c r="O1665" s="30"/>
      <c r="P1665" s="30"/>
      <c r="V1665" t="s">
        <v>40</v>
      </c>
      <c r="W1665" t="s">
        <v>40</v>
      </c>
      <c r="X1665" t="s">
        <v>2502</v>
      </c>
      <c r="Y1665" t="s">
        <v>2503</v>
      </c>
      <c r="Z1665" s="23" t="s">
        <v>2504</v>
      </c>
      <c r="AA1665" s="23" t="s">
        <v>4033</v>
      </c>
      <c r="AB1665" s="23" t="s">
        <v>2506</v>
      </c>
      <c r="AC1665" s="23"/>
      <c r="AD1665" s="23"/>
      <c r="AE1665" s="23"/>
      <c r="AF1665" s="23" t="s">
        <v>40</v>
      </c>
      <c r="AG1665" s="23" t="s">
        <v>4037</v>
      </c>
      <c r="AH1665" s="23" t="s">
        <v>41</v>
      </c>
      <c r="AI1665" s="23" t="s">
        <v>4038</v>
      </c>
      <c r="AJ1665" s="23" t="s">
        <v>4039</v>
      </c>
      <c r="AK1665" s="23" t="s">
        <v>2501</v>
      </c>
      <c r="AL1665" s="23" t="s">
        <v>2501</v>
      </c>
      <c r="AM1665" s="23" t="s">
        <v>2501</v>
      </c>
      <c r="AN1665" s="23" t="s">
        <v>2501</v>
      </c>
      <c r="AO1665" s="30"/>
      <c r="AP1665" t="s">
        <v>2500</v>
      </c>
      <c r="AQ1665" t="s">
        <v>4040</v>
      </c>
      <c r="AR1665">
        <v>19495</v>
      </c>
      <c r="AS1665" s="2">
        <v>43831</v>
      </c>
      <c r="AT1665" s="2" t="s">
        <v>4041</v>
      </c>
    </row>
    <row r="1666" spans="1:46" x14ac:dyDescent="0.25">
      <c r="A1666" t="s">
        <v>6445</v>
      </c>
      <c r="B1666" s="23" t="s">
        <v>993</v>
      </c>
      <c r="C1666" s="26" t="s">
        <v>6446</v>
      </c>
      <c r="D1666" s="26" t="s">
        <v>6446</v>
      </c>
      <c r="E1666" t="s">
        <v>2495</v>
      </c>
      <c r="F1666" t="s">
        <v>2495</v>
      </c>
      <c r="G1666" t="s">
        <v>2495</v>
      </c>
      <c r="H1666" t="s">
        <v>2495</v>
      </c>
      <c r="I1666" t="s">
        <v>2496</v>
      </c>
      <c r="J1666" s="23" t="s">
        <v>4036</v>
      </c>
      <c r="K1666" s="23" t="s">
        <v>2505</v>
      </c>
      <c r="L1666" s="23" t="s">
        <v>2499</v>
      </c>
      <c r="M1666" s="2">
        <v>43831</v>
      </c>
      <c r="N1666" s="30"/>
      <c r="O1666" s="30"/>
      <c r="P1666" s="30"/>
      <c r="V1666" t="s">
        <v>40</v>
      </c>
      <c r="W1666" t="s">
        <v>40</v>
      </c>
      <c r="X1666" t="s">
        <v>2502</v>
      </c>
      <c r="Y1666" t="s">
        <v>2503</v>
      </c>
      <c r="Z1666" s="23" t="s">
        <v>2504</v>
      </c>
      <c r="AA1666" s="23" t="s">
        <v>4033</v>
      </c>
      <c r="AB1666" s="23" t="s">
        <v>2506</v>
      </c>
      <c r="AC1666" s="23"/>
      <c r="AD1666" s="23"/>
      <c r="AE1666" s="23"/>
      <c r="AF1666" s="23" t="s">
        <v>40</v>
      </c>
      <c r="AG1666" s="23" t="s">
        <v>4037</v>
      </c>
      <c r="AH1666" s="23" t="s">
        <v>41</v>
      </c>
      <c r="AI1666" s="23" t="s">
        <v>4038</v>
      </c>
      <c r="AJ1666" s="23" t="s">
        <v>4039</v>
      </c>
      <c r="AK1666" s="23" t="s">
        <v>2501</v>
      </c>
      <c r="AL1666" s="23" t="s">
        <v>2501</v>
      </c>
      <c r="AM1666" s="23" t="s">
        <v>2501</v>
      </c>
      <c r="AN1666" s="23" t="s">
        <v>2501</v>
      </c>
      <c r="AO1666" s="30"/>
      <c r="AP1666" t="s">
        <v>2500</v>
      </c>
      <c r="AQ1666" t="s">
        <v>4040</v>
      </c>
      <c r="AR1666">
        <v>19495</v>
      </c>
      <c r="AS1666" s="2">
        <v>43831</v>
      </c>
      <c r="AT1666" s="2" t="s">
        <v>4041</v>
      </c>
    </row>
    <row r="1667" spans="1:46" x14ac:dyDescent="0.25">
      <c r="A1667" t="s">
        <v>6447</v>
      </c>
      <c r="B1667" s="23" t="s">
        <v>994</v>
      </c>
      <c r="C1667" s="28" t="s">
        <v>6448</v>
      </c>
      <c r="D1667" s="27" t="s">
        <v>6448</v>
      </c>
      <c r="E1667" t="s">
        <v>2495</v>
      </c>
      <c r="F1667" t="s">
        <v>2495</v>
      </c>
      <c r="G1667" t="s">
        <v>2495</v>
      </c>
      <c r="H1667" t="s">
        <v>2495</v>
      </c>
      <c r="I1667" t="s">
        <v>2496</v>
      </c>
      <c r="J1667" s="23" t="s">
        <v>4036</v>
      </c>
      <c r="K1667" s="23" t="s">
        <v>2505</v>
      </c>
      <c r="L1667" s="23" t="s">
        <v>2499</v>
      </c>
      <c r="M1667" s="2">
        <v>43831</v>
      </c>
      <c r="N1667" s="30"/>
      <c r="O1667" s="30"/>
      <c r="P1667" s="30"/>
      <c r="V1667" t="s">
        <v>40</v>
      </c>
      <c r="W1667" t="s">
        <v>40</v>
      </c>
      <c r="X1667" t="s">
        <v>2502</v>
      </c>
      <c r="Y1667" t="s">
        <v>2503</v>
      </c>
      <c r="Z1667" s="23" t="s">
        <v>2504</v>
      </c>
      <c r="AA1667" s="23" t="s">
        <v>4033</v>
      </c>
      <c r="AB1667" s="23" t="s">
        <v>2506</v>
      </c>
      <c r="AC1667" s="23"/>
      <c r="AD1667" s="23"/>
      <c r="AE1667" s="23"/>
      <c r="AF1667" s="23" t="s">
        <v>40</v>
      </c>
      <c r="AG1667" s="23" t="s">
        <v>4037</v>
      </c>
      <c r="AH1667" s="23" t="s">
        <v>41</v>
      </c>
      <c r="AI1667" s="23" t="s">
        <v>4038</v>
      </c>
      <c r="AJ1667" s="23" t="s">
        <v>4039</v>
      </c>
      <c r="AK1667" s="23" t="s">
        <v>2501</v>
      </c>
      <c r="AL1667" s="23" t="s">
        <v>2501</v>
      </c>
      <c r="AM1667" s="23" t="s">
        <v>2501</v>
      </c>
      <c r="AN1667" s="23" t="s">
        <v>2501</v>
      </c>
      <c r="AO1667" s="30"/>
      <c r="AP1667" t="s">
        <v>2500</v>
      </c>
      <c r="AQ1667" t="s">
        <v>4040</v>
      </c>
      <c r="AR1667">
        <v>19495</v>
      </c>
      <c r="AS1667" s="2">
        <v>43831</v>
      </c>
      <c r="AT1667" s="2" t="s">
        <v>4041</v>
      </c>
    </row>
    <row r="1668" spans="1:46" x14ac:dyDescent="0.25">
      <c r="A1668" t="s">
        <v>6449</v>
      </c>
      <c r="B1668" s="23" t="s">
        <v>994</v>
      </c>
      <c r="C1668" s="28" t="s">
        <v>6448</v>
      </c>
      <c r="D1668" s="26" t="s">
        <v>6448</v>
      </c>
      <c r="E1668" t="s">
        <v>2495</v>
      </c>
      <c r="F1668" t="s">
        <v>2495</v>
      </c>
      <c r="G1668" t="s">
        <v>2495</v>
      </c>
      <c r="H1668" t="s">
        <v>2495</v>
      </c>
      <c r="I1668" t="s">
        <v>2496</v>
      </c>
      <c r="J1668" s="23" t="s">
        <v>4036</v>
      </c>
      <c r="K1668" s="23" t="s">
        <v>2505</v>
      </c>
      <c r="L1668" s="23" t="s">
        <v>2499</v>
      </c>
      <c r="M1668" s="2">
        <v>43831</v>
      </c>
      <c r="N1668" s="30"/>
      <c r="O1668" s="30"/>
      <c r="P1668" s="30"/>
      <c r="V1668" t="s">
        <v>40</v>
      </c>
      <c r="W1668" t="s">
        <v>40</v>
      </c>
      <c r="X1668" t="s">
        <v>2502</v>
      </c>
      <c r="Y1668" t="s">
        <v>2503</v>
      </c>
      <c r="Z1668" s="23" t="s">
        <v>2504</v>
      </c>
      <c r="AA1668" s="23" t="s">
        <v>4033</v>
      </c>
      <c r="AB1668" s="23" t="s">
        <v>2506</v>
      </c>
      <c r="AC1668" s="23"/>
      <c r="AD1668" s="23"/>
      <c r="AE1668" s="23"/>
      <c r="AF1668" s="23" t="s">
        <v>40</v>
      </c>
      <c r="AG1668" s="23" t="s">
        <v>4037</v>
      </c>
      <c r="AH1668" s="23" t="s">
        <v>41</v>
      </c>
      <c r="AI1668" s="23" t="s">
        <v>4038</v>
      </c>
      <c r="AJ1668" s="23" t="s">
        <v>4039</v>
      </c>
      <c r="AK1668" s="23" t="s">
        <v>2501</v>
      </c>
      <c r="AL1668" s="23" t="s">
        <v>2501</v>
      </c>
      <c r="AM1668" s="23" t="s">
        <v>2501</v>
      </c>
      <c r="AN1668" s="23" t="s">
        <v>2501</v>
      </c>
      <c r="AO1668" s="30"/>
      <c r="AP1668" t="s">
        <v>2500</v>
      </c>
      <c r="AQ1668" t="s">
        <v>4040</v>
      </c>
      <c r="AR1668">
        <v>19495</v>
      </c>
      <c r="AS1668" s="2">
        <v>43831</v>
      </c>
      <c r="AT1668" s="2" t="s">
        <v>4041</v>
      </c>
    </row>
    <row r="1669" spans="1:46" x14ac:dyDescent="0.25">
      <c r="A1669" t="s">
        <v>6450</v>
      </c>
      <c r="B1669" s="23" t="s">
        <v>995</v>
      </c>
      <c r="C1669" s="28" t="s">
        <v>6451</v>
      </c>
      <c r="D1669" s="27" t="s">
        <v>6451</v>
      </c>
      <c r="E1669" t="s">
        <v>2495</v>
      </c>
      <c r="F1669" t="s">
        <v>2495</v>
      </c>
      <c r="G1669" t="s">
        <v>2495</v>
      </c>
      <c r="H1669" t="s">
        <v>2495</v>
      </c>
      <c r="I1669" t="s">
        <v>2496</v>
      </c>
      <c r="J1669" s="23" t="s">
        <v>4036</v>
      </c>
      <c r="K1669" s="23" t="s">
        <v>2505</v>
      </c>
      <c r="L1669" s="23" t="s">
        <v>2499</v>
      </c>
      <c r="M1669" s="2">
        <v>43831</v>
      </c>
      <c r="N1669" s="30"/>
      <c r="O1669" s="30"/>
      <c r="P1669" s="30"/>
      <c r="V1669" t="s">
        <v>40</v>
      </c>
      <c r="W1669" t="s">
        <v>40</v>
      </c>
      <c r="X1669" t="s">
        <v>2502</v>
      </c>
      <c r="Y1669" t="s">
        <v>2503</v>
      </c>
      <c r="Z1669" s="23" t="s">
        <v>2504</v>
      </c>
      <c r="AA1669" s="23" t="s">
        <v>4033</v>
      </c>
      <c r="AB1669" s="23" t="s">
        <v>2506</v>
      </c>
      <c r="AC1669" s="23"/>
      <c r="AD1669" s="23"/>
      <c r="AE1669" s="23"/>
      <c r="AF1669" s="23" t="s">
        <v>40</v>
      </c>
      <c r="AG1669" s="23" t="s">
        <v>4037</v>
      </c>
      <c r="AH1669" s="23" t="s">
        <v>41</v>
      </c>
      <c r="AI1669" s="23" t="s">
        <v>4038</v>
      </c>
      <c r="AJ1669" s="23" t="s">
        <v>4039</v>
      </c>
      <c r="AK1669" s="23" t="s">
        <v>2501</v>
      </c>
      <c r="AL1669" s="23" t="s">
        <v>2501</v>
      </c>
      <c r="AM1669" s="23" t="s">
        <v>2501</v>
      </c>
      <c r="AN1669" s="23" t="s">
        <v>2501</v>
      </c>
      <c r="AO1669" s="30"/>
      <c r="AP1669" t="s">
        <v>2500</v>
      </c>
      <c r="AQ1669" t="s">
        <v>4040</v>
      </c>
      <c r="AR1669">
        <v>19495</v>
      </c>
      <c r="AS1669" s="2">
        <v>43831</v>
      </c>
      <c r="AT1669" s="2" t="s">
        <v>4041</v>
      </c>
    </row>
    <row r="1670" spans="1:46" x14ac:dyDescent="0.25">
      <c r="A1670" t="s">
        <v>6452</v>
      </c>
      <c r="B1670" s="23" t="s">
        <v>995</v>
      </c>
      <c r="C1670" s="28" t="s">
        <v>6451</v>
      </c>
      <c r="D1670" s="26" t="s">
        <v>6451</v>
      </c>
      <c r="E1670" t="s">
        <v>2495</v>
      </c>
      <c r="F1670" t="s">
        <v>2495</v>
      </c>
      <c r="G1670" t="s">
        <v>2495</v>
      </c>
      <c r="H1670" t="s">
        <v>2495</v>
      </c>
      <c r="I1670" t="s">
        <v>2496</v>
      </c>
      <c r="J1670" s="23" t="s">
        <v>4036</v>
      </c>
      <c r="K1670" s="23" t="s">
        <v>2505</v>
      </c>
      <c r="L1670" s="23" t="s">
        <v>2499</v>
      </c>
      <c r="M1670" s="2">
        <v>43831</v>
      </c>
      <c r="N1670" s="30"/>
      <c r="O1670" s="30"/>
      <c r="P1670" s="30"/>
      <c r="V1670" t="s">
        <v>40</v>
      </c>
      <c r="W1670" t="s">
        <v>40</v>
      </c>
      <c r="X1670" t="s">
        <v>2502</v>
      </c>
      <c r="Y1670" t="s">
        <v>2503</v>
      </c>
      <c r="Z1670" s="23" t="s">
        <v>2504</v>
      </c>
      <c r="AA1670" s="23" t="s">
        <v>4033</v>
      </c>
      <c r="AB1670" s="23" t="s">
        <v>2506</v>
      </c>
      <c r="AC1670" s="23"/>
      <c r="AD1670" s="23"/>
      <c r="AE1670" s="23"/>
      <c r="AF1670" s="23" t="s">
        <v>40</v>
      </c>
      <c r="AG1670" s="23" t="s">
        <v>4037</v>
      </c>
      <c r="AH1670" s="23" t="s">
        <v>41</v>
      </c>
      <c r="AI1670" s="23" t="s">
        <v>4038</v>
      </c>
      <c r="AJ1670" s="23" t="s">
        <v>4039</v>
      </c>
      <c r="AK1670" s="23" t="s">
        <v>2501</v>
      </c>
      <c r="AL1670" s="23" t="s">
        <v>2501</v>
      </c>
      <c r="AM1670" s="23" t="s">
        <v>2501</v>
      </c>
      <c r="AN1670" s="23" t="s">
        <v>2501</v>
      </c>
      <c r="AO1670" s="30"/>
      <c r="AP1670" t="s">
        <v>2500</v>
      </c>
      <c r="AQ1670" t="s">
        <v>4040</v>
      </c>
      <c r="AR1670">
        <v>19495</v>
      </c>
      <c r="AS1670" s="2">
        <v>43831</v>
      </c>
      <c r="AT1670" s="2" t="s">
        <v>4041</v>
      </c>
    </row>
    <row r="1671" spans="1:46" x14ac:dyDescent="0.25">
      <c r="A1671" t="s">
        <v>6453</v>
      </c>
      <c r="B1671" s="23" t="s">
        <v>996</v>
      </c>
      <c r="C1671" s="27" t="s">
        <v>6454</v>
      </c>
      <c r="D1671" s="27" t="s">
        <v>6454</v>
      </c>
      <c r="E1671" t="s">
        <v>2495</v>
      </c>
      <c r="F1671" t="s">
        <v>2495</v>
      </c>
      <c r="G1671" t="s">
        <v>2495</v>
      </c>
      <c r="H1671" t="s">
        <v>2495</v>
      </c>
      <c r="I1671" t="s">
        <v>2496</v>
      </c>
      <c r="J1671" s="23" t="s">
        <v>4036</v>
      </c>
      <c r="K1671" s="23" t="s">
        <v>2505</v>
      </c>
      <c r="L1671" s="23" t="s">
        <v>2499</v>
      </c>
      <c r="M1671" s="2">
        <v>43831</v>
      </c>
      <c r="N1671" s="30"/>
      <c r="O1671" s="30"/>
      <c r="P1671" s="30"/>
      <c r="V1671" t="s">
        <v>40</v>
      </c>
      <c r="W1671" t="s">
        <v>40</v>
      </c>
      <c r="X1671" t="s">
        <v>2502</v>
      </c>
      <c r="Y1671" t="s">
        <v>2503</v>
      </c>
      <c r="Z1671" s="23" t="s">
        <v>2504</v>
      </c>
      <c r="AA1671" s="23" t="s">
        <v>4033</v>
      </c>
      <c r="AB1671" s="23" t="s">
        <v>2506</v>
      </c>
      <c r="AC1671" s="23"/>
      <c r="AD1671" s="23"/>
      <c r="AE1671" s="23"/>
      <c r="AF1671" s="23" t="s">
        <v>40</v>
      </c>
      <c r="AG1671" s="23" t="s">
        <v>4037</v>
      </c>
      <c r="AH1671" s="23" t="s">
        <v>41</v>
      </c>
      <c r="AI1671" s="23" t="s">
        <v>4038</v>
      </c>
      <c r="AJ1671" s="23" t="s">
        <v>4039</v>
      </c>
      <c r="AK1671" s="23" t="s">
        <v>2501</v>
      </c>
      <c r="AL1671" s="23" t="s">
        <v>2501</v>
      </c>
      <c r="AM1671" s="23" t="s">
        <v>2501</v>
      </c>
      <c r="AN1671" s="23" t="s">
        <v>2501</v>
      </c>
      <c r="AO1671" s="30"/>
      <c r="AP1671" t="s">
        <v>2500</v>
      </c>
      <c r="AQ1671" t="s">
        <v>4040</v>
      </c>
      <c r="AR1671">
        <v>19495</v>
      </c>
      <c r="AS1671" s="2">
        <v>43831</v>
      </c>
      <c r="AT1671" s="2" t="s">
        <v>4041</v>
      </c>
    </row>
    <row r="1672" spans="1:46" x14ac:dyDescent="0.25">
      <c r="A1672" t="s">
        <v>6455</v>
      </c>
      <c r="B1672" s="23" t="s">
        <v>997</v>
      </c>
      <c r="C1672" s="28" t="s">
        <v>6456</v>
      </c>
      <c r="D1672" s="26" t="s">
        <v>6456</v>
      </c>
      <c r="E1672" t="s">
        <v>2495</v>
      </c>
      <c r="F1672" t="s">
        <v>2495</v>
      </c>
      <c r="G1672" t="s">
        <v>2495</v>
      </c>
      <c r="H1672" t="s">
        <v>2495</v>
      </c>
      <c r="I1672" t="s">
        <v>2496</v>
      </c>
      <c r="J1672" s="23" t="s">
        <v>4036</v>
      </c>
      <c r="K1672" s="23" t="s">
        <v>2505</v>
      </c>
      <c r="L1672" s="23" t="s">
        <v>2499</v>
      </c>
      <c r="M1672" s="2">
        <v>43831</v>
      </c>
      <c r="N1672" s="30"/>
      <c r="O1672" s="30"/>
      <c r="P1672" s="30"/>
      <c r="V1672" t="s">
        <v>40</v>
      </c>
      <c r="W1672" t="s">
        <v>40</v>
      </c>
      <c r="X1672" t="s">
        <v>2502</v>
      </c>
      <c r="Y1672" t="s">
        <v>2503</v>
      </c>
      <c r="Z1672" s="23" t="s">
        <v>2504</v>
      </c>
      <c r="AA1672" s="23" t="s">
        <v>4033</v>
      </c>
      <c r="AB1672" s="23" t="s">
        <v>2506</v>
      </c>
      <c r="AC1672" s="23"/>
      <c r="AD1672" s="23"/>
      <c r="AE1672" s="23"/>
      <c r="AF1672" s="23" t="s">
        <v>40</v>
      </c>
      <c r="AG1672" s="23" t="s">
        <v>4037</v>
      </c>
      <c r="AH1672" s="23" t="s">
        <v>41</v>
      </c>
      <c r="AI1672" s="23" t="s">
        <v>4038</v>
      </c>
      <c r="AJ1672" s="23" t="s">
        <v>4039</v>
      </c>
      <c r="AK1672" s="23" t="s">
        <v>2501</v>
      </c>
      <c r="AL1672" s="23" t="s">
        <v>2501</v>
      </c>
      <c r="AM1672" s="23" t="s">
        <v>2501</v>
      </c>
      <c r="AN1672" s="23" t="s">
        <v>2501</v>
      </c>
      <c r="AO1672" s="30"/>
      <c r="AP1672" t="s">
        <v>2500</v>
      </c>
      <c r="AQ1672" t="s">
        <v>4040</v>
      </c>
      <c r="AR1672">
        <v>19495</v>
      </c>
      <c r="AS1672" s="2">
        <v>43831</v>
      </c>
      <c r="AT1672" s="2" t="s">
        <v>4041</v>
      </c>
    </row>
    <row r="1673" spans="1:46" x14ac:dyDescent="0.25">
      <c r="A1673" t="s">
        <v>6457</v>
      </c>
      <c r="B1673" s="23" t="s">
        <v>997</v>
      </c>
      <c r="C1673" s="28" t="s">
        <v>6456</v>
      </c>
      <c r="D1673" s="27" t="s">
        <v>6456</v>
      </c>
      <c r="E1673" t="s">
        <v>2495</v>
      </c>
      <c r="F1673" t="s">
        <v>2495</v>
      </c>
      <c r="G1673" t="s">
        <v>2495</v>
      </c>
      <c r="H1673" t="s">
        <v>2495</v>
      </c>
      <c r="I1673" t="s">
        <v>2496</v>
      </c>
      <c r="J1673" s="23" t="s">
        <v>4036</v>
      </c>
      <c r="K1673" s="23" t="s">
        <v>2505</v>
      </c>
      <c r="L1673" s="23" t="s">
        <v>2499</v>
      </c>
      <c r="M1673" s="2">
        <v>43831</v>
      </c>
      <c r="N1673" s="30"/>
      <c r="O1673" s="30"/>
      <c r="P1673" s="30"/>
      <c r="V1673" t="s">
        <v>40</v>
      </c>
      <c r="W1673" t="s">
        <v>40</v>
      </c>
      <c r="X1673" t="s">
        <v>2502</v>
      </c>
      <c r="Y1673" t="s">
        <v>2503</v>
      </c>
      <c r="Z1673" s="23" t="s">
        <v>2504</v>
      </c>
      <c r="AA1673" s="23" t="s">
        <v>4033</v>
      </c>
      <c r="AB1673" s="23" t="s">
        <v>2506</v>
      </c>
      <c r="AC1673" s="23"/>
      <c r="AD1673" s="23"/>
      <c r="AE1673" s="23"/>
      <c r="AF1673" s="23" t="s">
        <v>40</v>
      </c>
      <c r="AG1673" s="23" t="s">
        <v>4037</v>
      </c>
      <c r="AH1673" s="23" t="s">
        <v>41</v>
      </c>
      <c r="AI1673" s="23" t="s">
        <v>4038</v>
      </c>
      <c r="AJ1673" s="23" t="s">
        <v>4039</v>
      </c>
      <c r="AK1673" s="23" t="s">
        <v>2501</v>
      </c>
      <c r="AL1673" s="23" t="s">
        <v>2501</v>
      </c>
      <c r="AM1673" s="23" t="s">
        <v>2501</v>
      </c>
      <c r="AN1673" s="23" t="s">
        <v>2501</v>
      </c>
      <c r="AO1673" s="30"/>
      <c r="AP1673" t="s">
        <v>2500</v>
      </c>
      <c r="AQ1673" t="s">
        <v>4040</v>
      </c>
      <c r="AR1673">
        <v>19495</v>
      </c>
      <c r="AS1673" s="2">
        <v>43831</v>
      </c>
      <c r="AT1673" s="2" t="s">
        <v>4041</v>
      </c>
    </row>
    <row r="1674" spans="1:46" x14ac:dyDescent="0.25">
      <c r="A1674" t="s">
        <v>6458</v>
      </c>
      <c r="B1674" s="23" t="s">
        <v>938</v>
      </c>
      <c r="C1674" s="28" t="s">
        <v>6345</v>
      </c>
      <c r="D1674" s="26" t="s">
        <v>6345</v>
      </c>
      <c r="E1674" t="s">
        <v>2495</v>
      </c>
      <c r="F1674" t="s">
        <v>2495</v>
      </c>
      <c r="G1674" t="s">
        <v>2495</v>
      </c>
      <c r="H1674" t="s">
        <v>2495</v>
      </c>
      <c r="I1674" t="s">
        <v>2496</v>
      </c>
      <c r="J1674" s="23" t="s">
        <v>4036</v>
      </c>
      <c r="K1674" s="23" t="s">
        <v>2505</v>
      </c>
      <c r="L1674" s="23" t="s">
        <v>2499</v>
      </c>
      <c r="M1674" s="2">
        <v>43831</v>
      </c>
      <c r="N1674" s="30"/>
      <c r="O1674" s="30"/>
      <c r="P1674" s="30"/>
      <c r="V1674" t="s">
        <v>40</v>
      </c>
      <c r="W1674" t="s">
        <v>40</v>
      </c>
      <c r="X1674" t="s">
        <v>2502</v>
      </c>
      <c r="Y1674" t="s">
        <v>2503</v>
      </c>
      <c r="Z1674" s="23" t="s">
        <v>2504</v>
      </c>
      <c r="AA1674" s="23" t="s">
        <v>4033</v>
      </c>
      <c r="AB1674" s="23" t="s">
        <v>2506</v>
      </c>
      <c r="AC1674" s="23"/>
      <c r="AD1674" s="23"/>
      <c r="AE1674" s="23"/>
      <c r="AF1674" s="23" t="s">
        <v>40</v>
      </c>
      <c r="AG1674" s="23" t="s">
        <v>4037</v>
      </c>
      <c r="AH1674" s="23" t="s">
        <v>41</v>
      </c>
      <c r="AI1674" s="23" t="s">
        <v>4038</v>
      </c>
      <c r="AJ1674" s="23" t="s">
        <v>4039</v>
      </c>
      <c r="AK1674" s="23" t="s">
        <v>2501</v>
      </c>
      <c r="AL1674" s="23" t="s">
        <v>2501</v>
      </c>
      <c r="AM1674" s="23" t="s">
        <v>2501</v>
      </c>
      <c r="AN1674" s="23" t="s">
        <v>2501</v>
      </c>
      <c r="AO1674" s="30"/>
      <c r="AP1674" t="s">
        <v>2500</v>
      </c>
      <c r="AQ1674" t="s">
        <v>4040</v>
      </c>
      <c r="AR1674">
        <v>19495</v>
      </c>
      <c r="AS1674" s="2">
        <v>43831</v>
      </c>
      <c r="AT1674" s="2" t="s">
        <v>4041</v>
      </c>
    </row>
    <row r="1675" spans="1:46" x14ac:dyDescent="0.25">
      <c r="A1675" t="s">
        <v>6459</v>
      </c>
      <c r="B1675" s="23" t="s">
        <v>998</v>
      </c>
      <c r="C1675" s="27" t="s">
        <v>6460</v>
      </c>
      <c r="D1675" s="27" t="s">
        <v>6460</v>
      </c>
      <c r="E1675" t="s">
        <v>2495</v>
      </c>
      <c r="F1675" t="s">
        <v>2495</v>
      </c>
      <c r="G1675" t="s">
        <v>2495</v>
      </c>
      <c r="H1675" t="s">
        <v>2495</v>
      </c>
      <c r="I1675" t="s">
        <v>2496</v>
      </c>
      <c r="J1675" s="23" t="s">
        <v>4036</v>
      </c>
      <c r="K1675" s="23" t="s">
        <v>2505</v>
      </c>
      <c r="L1675" s="23" t="s">
        <v>2499</v>
      </c>
      <c r="M1675" s="2">
        <v>43831</v>
      </c>
      <c r="N1675" s="30"/>
      <c r="O1675" s="30"/>
      <c r="P1675" s="30"/>
      <c r="V1675" t="s">
        <v>40</v>
      </c>
      <c r="W1675" t="s">
        <v>40</v>
      </c>
      <c r="X1675" t="s">
        <v>2502</v>
      </c>
      <c r="Y1675" t="s">
        <v>2503</v>
      </c>
      <c r="Z1675" s="23" t="s">
        <v>2504</v>
      </c>
      <c r="AA1675" s="23" t="s">
        <v>4033</v>
      </c>
      <c r="AB1675" s="23" t="s">
        <v>2506</v>
      </c>
      <c r="AC1675" s="23"/>
      <c r="AD1675" s="23"/>
      <c r="AE1675" s="23"/>
      <c r="AF1675" s="23" t="s">
        <v>40</v>
      </c>
      <c r="AG1675" s="23" t="s">
        <v>4037</v>
      </c>
      <c r="AH1675" s="23" t="s">
        <v>41</v>
      </c>
      <c r="AI1675" s="23" t="s">
        <v>4038</v>
      </c>
      <c r="AJ1675" s="23" t="s">
        <v>4039</v>
      </c>
      <c r="AK1675" s="23" t="s">
        <v>2501</v>
      </c>
      <c r="AL1675" s="23" t="s">
        <v>2501</v>
      </c>
      <c r="AM1675" s="23" t="s">
        <v>2501</v>
      </c>
      <c r="AN1675" s="23" t="s">
        <v>2501</v>
      </c>
      <c r="AO1675" s="30"/>
      <c r="AP1675" t="s">
        <v>2500</v>
      </c>
      <c r="AQ1675" t="s">
        <v>4040</v>
      </c>
      <c r="AR1675">
        <v>19495</v>
      </c>
      <c r="AS1675" s="2">
        <v>43831</v>
      </c>
      <c r="AT1675" s="2" t="s">
        <v>4041</v>
      </c>
    </row>
    <row r="1676" spans="1:46" x14ac:dyDescent="0.25">
      <c r="A1676" t="s">
        <v>6461</v>
      </c>
      <c r="B1676" s="23" t="s">
        <v>999</v>
      </c>
      <c r="C1676" s="28" t="s">
        <v>6462</v>
      </c>
      <c r="D1676" s="26" t="s">
        <v>6462</v>
      </c>
      <c r="E1676" t="s">
        <v>2495</v>
      </c>
      <c r="F1676" t="s">
        <v>2495</v>
      </c>
      <c r="G1676" t="s">
        <v>2495</v>
      </c>
      <c r="H1676" t="s">
        <v>2495</v>
      </c>
      <c r="I1676" t="s">
        <v>2496</v>
      </c>
      <c r="J1676" s="23" t="s">
        <v>4036</v>
      </c>
      <c r="K1676" s="23" t="s">
        <v>2505</v>
      </c>
      <c r="L1676" s="23" t="s">
        <v>2499</v>
      </c>
      <c r="M1676" s="2">
        <v>43831</v>
      </c>
      <c r="N1676" s="30"/>
      <c r="O1676" s="30"/>
      <c r="P1676" s="30"/>
      <c r="V1676" t="s">
        <v>40</v>
      </c>
      <c r="W1676" t="s">
        <v>40</v>
      </c>
      <c r="X1676" t="s">
        <v>2502</v>
      </c>
      <c r="Y1676" t="s">
        <v>2503</v>
      </c>
      <c r="Z1676" s="23" t="s">
        <v>2504</v>
      </c>
      <c r="AA1676" s="23" t="s">
        <v>4033</v>
      </c>
      <c r="AB1676" s="23" t="s">
        <v>2506</v>
      </c>
      <c r="AC1676" s="23"/>
      <c r="AD1676" s="23"/>
      <c r="AE1676" s="23"/>
      <c r="AF1676" s="23" t="s">
        <v>40</v>
      </c>
      <c r="AG1676" s="23" t="s">
        <v>4037</v>
      </c>
      <c r="AH1676" s="23" t="s">
        <v>41</v>
      </c>
      <c r="AI1676" s="23" t="s">
        <v>4038</v>
      </c>
      <c r="AJ1676" s="23" t="s">
        <v>4039</v>
      </c>
      <c r="AK1676" s="23" t="s">
        <v>2501</v>
      </c>
      <c r="AL1676" s="23" t="s">
        <v>2501</v>
      </c>
      <c r="AM1676" s="23" t="s">
        <v>2501</v>
      </c>
      <c r="AN1676" s="23" t="s">
        <v>2501</v>
      </c>
      <c r="AO1676" s="30"/>
      <c r="AP1676" t="s">
        <v>2500</v>
      </c>
      <c r="AQ1676" t="s">
        <v>4040</v>
      </c>
      <c r="AR1676">
        <v>19495</v>
      </c>
      <c r="AS1676" s="2">
        <v>43831</v>
      </c>
      <c r="AT1676" s="2" t="s">
        <v>4041</v>
      </c>
    </row>
    <row r="1677" spans="1:46" x14ac:dyDescent="0.25">
      <c r="A1677" t="s">
        <v>6463</v>
      </c>
      <c r="B1677" s="23" t="s">
        <v>999</v>
      </c>
      <c r="C1677" s="28" t="s">
        <v>6462</v>
      </c>
      <c r="D1677" s="27" t="s">
        <v>6462</v>
      </c>
      <c r="E1677" t="s">
        <v>2495</v>
      </c>
      <c r="F1677" t="s">
        <v>2495</v>
      </c>
      <c r="G1677" t="s">
        <v>2495</v>
      </c>
      <c r="H1677" t="s">
        <v>2495</v>
      </c>
      <c r="I1677" t="s">
        <v>2496</v>
      </c>
      <c r="J1677" s="23" t="s">
        <v>4036</v>
      </c>
      <c r="K1677" s="23" t="s">
        <v>2505</v>
      </c>
      <c r="L1677" s="23" t="s">
        <v>2499</v>
      </c>
      <c r="M1677" s="2">
        <v>43831</v>
      </c>
      <c r="N1677" s="30"/>
      <c r="O1677" s="30"/>
      <c r="P1677" s="30"/>
      <c r="V1677" t="s">
        <v>40</v>
      </c>
      <c r="W1677" t="s">
        <v>40</v>
      </c>
      <c r="X1677" t="s">
        <v>2502</v>
      </c>
      <c r="Y1677" t="s">
        <v>2503</v>
      </c>
      <c r="Z1677" s="23" t="s">
        <v>2504</v>
      </c>
      <c r="AA1677" s="23" t="s">
        <v>4033</v>
      </c>
      <c r="AB1677" s="23" t="s">
        <v>2506</v>
      </c>
      <c r="AC1677" s="23"/>
      <c r="AD1677" s="23"/>
      <c r="AE1677" s="23"/>
      <c r="AF1677" s="23" t="s">
        <v>40</v>
      </c>
      <c r="AG1677" s="23" t="s">
        <v>4037</v>
      </c>
      <c r="AH1677" s="23" t="s">
        <v>41</v>
      </c>
      <c r="AI1677" s="23" t="s">
        <v>4038</v>
      </c>
      <c r="AJ1677" s="23" t="s">
        <v>4039</v>
      </c>
      <c r="AK1677" s="23" t="s">
        <v>2501</v>
      </c>
      <c r="AL1677" s="23" t="s">
        <v>2501</v>
      </c>
      <c r="AM1677" s="23" t="s">
        <v>2501</v>
      </c>
      <c r="AN1677" s="23" t="s">
        <v>2501</v>
      </c>
      <c r="AO1677" s="30"/>
      <c r="AP1677" t="s">
        <v>2500</v>
      </c>
      <c r="AQ1677" t="s">
        <v>4040</v>
      </c>
      <c r="AR1677">
        <v>19495</v>
      </c>
      <c r="AS1677" s="2">
        <v>43831</v>
      </c>
      <c r="AT1677" s="2" t="s">
        <v>4041</v>
      </c>
    </row>
    <row r="1678" spans="1:46" x14ac:dyDescent="0.25">
      <c r="A1678" t="s">
        <v>6464</v>
      </c>
      <c r="B1678" s="23" t="s">
        <v>1000</v>
      </c>
      <c r="C1678" s="26" t="s">
        <v>6465</v>
      </c>
      <c r="D1678" s="26" t="s">
        <v>6465</v>
      </c>
      <c r="E1678" t="s">
        <v>2495</v>
      </c>
      <c r="F1678" t="s">
        <v>2495</v>
      </c>
      <c r="G1678" t="s">
        <v>2495</v>
      </c>
      <c r="H1678" t="s">
        <v>2495</v>
      </c>
      <c r="I1678" t="s">
        <v>2496</v>
      </c>
      <c r="J1678" s="23" t="s">
        <v>4036</v>
      </c>
      <c r="K1678" s="23" t="s">
        <v>2505</v>
      </c>
      <c r="L1678" s="23" t="s">
        <v>2499</v>
      </c>
      <c r="M1678" s="2">
        <v>43831</v>
      </c>
      <c r="N1678" s="30"/>
      <c r="O1678" s="30"/>
      <c r="P1678" s="30"/>
      <c r="V1678" t="s">
        <v>40</v>
      </c>
      <c r="W1678" t="s">
        <v>40</v>
      </c>
      <c r="X1678" t="s">
        <v>2502</v>
      </c>
      <c r="Y1678" t="s">
        <v>2503</v>
      </c>
      <c r="Z1678" s="23" t="s">
        <v>2504</v>
      </c>
      <c r="AA1678" s="23" t="s">
        <v>4033</v>
      </c>
      <c r="AB1678" s="23" t="s">
        <v>2506</v>
      </c>
      <c r="AC1678" s="23"/>
      <c r="AD1678" s="23"/>
      <c r="AE1678" s="23"/>
      <c r="AF1678" s="23" t="s">
        <v>40</v>
      </c>
      <c r="AG1678" s="23" t="s">
        <v>4037</v>
      </c>
      <c r="AH1678" s="23" t="s">
        <v>41</v>
      </c>
      <c r="AI1678" s="23" t="s">
        <v>4038</v>
      </c>
      <c r="AJ1678" s="23" t="s">
        <v>4039</v>
      </c>
      <c r="AK1678" s="23" t="s">
        <v>2501</v>
      </c>
      <c r="AL1678" s="23" t="s">
        <v>2501</v>
      </c>
      <c r="AM1678" s="23" t="s">
        <v>2501</v>
      </c>
      <c r="AN1678" s="23" t="s">
        <v>2501</v>
      </c>
      <c r="AO1678" s="30"/>
      <c r="AP1678" t="s">
        <v>2500</v>
      </c>
      <c r="AQ1678" t="s">
        <v>4040</v>
      </c>
      <c r="AR1678">
        <v>19495</v>
      </c>
      <c r="AS1678" s="2">
        <v>43831</v>
      </c>
      <c r="AT1678" s="2" t="s">
        <v>4041</v>
      </c>
    </row>
    <row r="1679" spans="1:46" x14ac:dyDescent="0.25">
      <c r="A1679" t="s">
        <v>6466</v>
      </c>
      <c r="B1679" s="23" t="s">
        <v>1001</v>
      </c>
      <c r="C1679" s="28" t="s">
        <v>6467</v>
      </c>
      <c r="D1679" s="27" t="s">
        <v>6467</v>
      </c>
      <c r="E1679" t="s">
        <v>2495</v>
      </c>
      <c r="F1679" t="s">
        <v>2495</v>
      </c>
      <c r="G1679" t="s">
        <v>2495</v>
      </c>
      <c r="H1679" t="s">
        <v>2495</v>
      </c>
      <c r="I1679" t="s">
        <v>2496</v>
      </c>
      <c r="J1679" s="23" t="s">
        <v>4036</v>
      </c>
      <c r="K1679" s="23" t="s">
        <v>2505</v>
      </c>
      <c r="L1679" s="23" t="s">
        <v>2499</v>
      </c>
      <c r="M1679" s="2">
        <v>43831</v>
      </c>
      <c r="N1679" s="30"/>
      <c r="O1679" s="30"/>
      <c r="P1679" s="30"/>
      <c r="V1679" t="s">
        <v>40</v>
      </c>
      <c r="W1679" t="s">
        <v>40</v>
      </c>
      <c r="X1679" t="s">
        <v>2502</v>
      </c>
      <c r="Y1679" t="s">
        <v>2503</v>
      </c>
      <c r="Z1679" s="23" t="s">
        <v>2504</v>
      </c>
      <c r="AA1679" s="23" t="s">
        <v>4033</v>
      </c>
      <c r="AB1679" s="23" t="s">
        <v>2506</v>
      </c>
      <c r="AC1679" s="23"/>
      <c r="AD1679" s="23"/>
      <c r="AE1679" s="23"/>
      <c r="AF1679" s="23" t="s">
        <v>40</v>
      </c>
      <c r="AG1679" s="23" t="s">
        <v>4037</v>
      </c>
      <c r="AH1679" s="23" t="s">
        <v>41</v>
      </c>
      <c r="AI1679" s="23" t="s">
        <v>4038</v>
      </c>
      <c r="AJ1679" s="23" t="s">
        <v>4039</v>
      </c>
      <c r="AK1679" s="23" t="s">
        <v>2501</v>
      </c>
      <c r="AL1679" s="23" t="s">
        <v>2501</v>
      </c>
      <c r="AM1679" s="23" t="s">
        <v>2501</v>
      </c>
      <c r="AN1679" s="23" t="s">
        <v>2501</v>
      </c>
      <c r="AO1679" s="30"/>
      <c r="AP1679" t="s">
        <v>2500</v>
      </c>
      <c r="AQ1679" t="s">
        <v>4040</v>
      </c>
      <c r="AR1679">
        <v>19495</v>
      </c>
      <c r="AS1679" s="2">
        <v>43831</v>
      </c>
      <c r="AT1679" s="2" t="s">
        <v>4041</v>
      </c>
    </row>
    <row r="1680" spans="1:46" x14ac:dyDescent="0.25">
      <c r="A1680" t="s">
        <v>6468</v>
      </c>
      <c r="B1680" s="23" t="s">
        <v>1001</v>
      </c>
      <c r="C1680" s="28" t="s">
        <v>6467</v>
      </c>
      <c r="D1680" s="26" t="s">
        <v>6467</v>
      </c>
      <c r="E1680" t="s">
        <v>2495</v>
      </c>
      <c r="F1680" t="s">
        <v>2495</v>
      </c>
      <c r="G1680" t="s">
        <v>2495</v>
      </c>
      <c r="H1680" t="s">
        <v>2495</v>
      </c>
      <c r="I1680" t="s">
        <v>2496</v>
      </c>
      <c r="J1680" s="23" t="s">
        <v>4036</v>
      </c>
      <c r="K1680" s="23" t="s">
        <v>2505</v>
      </c>
      <c r="L1680" s="23" t="s">
        <v>2499</v>
      </c>
      <c r="M1680" s="2">
        <v>43831</v>
      </c>
      <c r="N1680" s="30"/>
      <c r="O1680" s="30"/>
      <c r="P1680" s="30"/>
      <c r="V1680" t="s">
        <v>40</v>
      </c>
      <c r="W1680" t="s">
        <v>40</v>
      </c>
      <c r="X1680" t="s">
        <v>2502</v>
      </c>
      <c r="Y1680" t="s">
        <v>2503</v>
      </c>
      <c r="Z1680" s="23" t="s">
        <v>2504</v>
      </c>
      <c r="AA1680" s="23" t="s">
        <v>4033</v>
      </c>
      <c r="AB1680" s="23" t="s">
        <v>2506</v>
      </c>
      <c r="AC1680" s="23"/>
      <c r="AD1680" s="23"/>
      <c r="AE1680" s="23"/>
      <c r="AF1680" s="23" t="s">
        <v>40</v>
      </c>
      <c r="AG1680" s="23" t="s">
        <v>4037</v>
      </c>
      <c r="AH1680" s="23" t="s">
        <v>41</v>
      </c>
      <c r="AI1680" s="23" t="s">
        <v>4038</v>
      </c>
      <c r="AJ1680" s="23" t="s">
        <v>4039</v>
      </c>
      <c r="AK1680" s="23" t="s">
        <v>2501</v>
      </c>
      <c r="AL1680" s="23" t="s">
        <v>2501</v>
      </c>
      <c r="AM1680" s="23" t="s">
        <v>2501</v>
      </c>
      <c r="AN1680" s="23" t="s">
        <v>2501</v>
      </c>
      <c r="AO1680" s="30"/>
      <c r="AP1680" t="s">
        <v>2500</v>
      </c>
      <c r="AQ1680" t="s">
        <v>4040</v>
      </c>
      <c r="AR1680">
        <v>19495</v>
      </c>
      <c r="AS1680" s="2">
        <v>43831</v>
      </c>
      <c r="AT1680" s="2" t="s">
        <v>4041</v>
      </c>
    </row>
    <row r="1681" spans="1:46" x14ac:dyDescent="0.25">
      <c r="A1681" t="s">
        <v>6469</v>
      </c>
      <c r="B1681" s="23" t="s">
        <v>1002</v>
      </c>
      <c r="C1681" s="28" t="s">
        <v>6470</v>
      </c>
      <c r="D1681" s="27" t="s">
        <v>6470</v>
      </c>
      <c r="E1681" t="s">
        <v>2495</v>
      </c>
      <c r="F1681" t="s">
        <v>2495</v>
      </c>
      <c r="G1681" t="s">
        <v>2495</v>
      </c>
      <c r="H1681" t="s">
        <v>2495</v>
      </c>
      <c r="I1681" t="s">
        <v>2496</v>
      </c>
      <c r="J1681" s="23" t="s">
        <v>4036</v>
      </c>
      <c r="K1681" s="23" t="s">
        <v>2505</v>
      </c>
      <c r="L1681" s="23" t="s">
        <v>2499</v>
      </c>
      <c r="M1681" s="2">
        <v>43831</v>
      </c>
      <c r="N1681" s="30"/>
      <c r="O1681" s="30"/>
      <c r="P1681" s="30"/>
      <c r="V1681" t="s">
        <v>40</v>
      </c>
      <c r="W1681" t="s">
        <v>40</v>
      </c>
      <c r="X1681" t="s">
        <v>2502</v>
      </c>
      <c r="Y1681" t="s">
        <v>2503</v>
      </c>
      <c r="Z1681" s="23" t="s">
        <v>2504</v>
      </c>
      <c r="AA1681" s="23" t="s">
        <v>4033</v>
      </c>
      <c r="AB1681" s="23" t="s">
        <v>2506</v>
      </c>
      <c r="AC1681" s="23"/>
      <c r="AD1681" s="23"/>
      <c r="AE1681" s="23"/>
      <c r="AF1681" s="23" t="s">
        <v>40</v>
      </c>
      <c r="AG1681" s="23" t="s">
        <v>4037</v>
      </c>
      <c r="AH1681" s="23" t="s">
        <v>41</v>
      </c>
      <c r="AI1681" s="23" t="s">
        <v>4038</v>
      </c>
      <c r="AJ1681" s="23" t="s">
        <v>4039</v>
      </c>
      <c r="AK1681" s="23" t="s">
        <v>2501</v>
      </c>
      <c r="AL1681" s="23" t="s">
        <v>2501</v>
      </c>
      <c r="AM1681" s="23" t="s">
        <v>2501</v>
      </c>
      <c r="AN1681" s="23" t="s">
        <v>2501</v>
      </c>
      <c r="AO1681" s="30"/>
      <c r="AP1681" t="s">
        <v>2500</v>
      </c>
      <c r="AQ1681" t="s">
        <v>4040</v>
      </c>
      <c r="AR1681">
        <v>19495</v>
      </c>
      <c r="AS1681" s="2">
        <v>43831</v>
      </c>
      <c r="AT1681" s="2" t="s">
        <v>4041</v>
      </c>
    </row>
    <row r="1682" spans="1:46" x14ac:dyDescent="0.25">
      <c r="A1682" t="s">
        <v>6471</v>
      </c>
      <c r="B1682" s="23" t="s">
        <v>1003</v>
      </c>
      <c r="C1682" s="28" t="s">
        <v>6472</v>
      </c>
      <c r="D1682" s="26" t="s">
        <v>6472</v>
      </c>
      <c r="E1682" t="s">
        <v>2495</v>
      </c>
      <c r="F1682" t="s">
        <v>2495</v>
      </c>
      <c r="G1682" t="s">
        <v>2495</v>
      </c>
      <c r="H1682" t="s">
        <v>2495</v>
      </c>
      <c r="I1682" t="s">
        <v>2496</v>
      </c>
      <c r="J1682" s="23" t="s">
        <v>4036</v>
      </c>
      <c r="K1682" s="23" t="s">
        <v>2505</v>
      </c>
      <c r="L1682" s="23" t="s">
        <v>2499</v>
      </c>
      <c r="M1682" s="2">
        <v>43831</v>
      </c>
      <c r="N1682" s="30"/>
      <c r="O1682" s="30"/>
      <c r="P1682" s="30"/>
      <c r="V1682" t="s">
        <v>40</v>
      </c>
      <c r="W1682" t="s">
        <v>40</v>
      </c>
      <c r="X1682" t="s">
        <v>2502</v>
      </c>
      <c r="Y1682" t="s">
        <v>2503</v>
      </c>
      <c r="Z1682" s="23" t="s">
        <v>2504</v>
      </c>
      <c r="AA1682" s="23" t="s">
        <v>4033</v>
      </c>
      <c r="AB1682" s="23" t="s">
        <v>2506</v>
      </c>
      <c r="AC1682" s="23"/>
      <c r="AD1682" s="23"/>
      <c r="AE1682" s="23"/>
      <c r="AF1682" s="23" t="s">
        <v>40</v>
      </c>
      <c r="AG1682" s="23" t="s">
        <v>4037</v>
      </c>
      <c r="AH1682" s="23" t="s">
        <v>41</v>
      </c>
      <c r="AI1682" s="23" t="s">
        <v>4038</v>
      </c>
      <c r="AJ1682" s="23" t="s">
        <v>4039</v>
      </c>
      <c r="AK1682" s="23" t="s">
        <v>2501</v>
      </c>
      <c r="AL1682" s="23" t="s">
        <v>2501</v>
      </c>
      <c r="AM1682" s="23" t="s">
        <v>2501</v>
      </c>
      <c r="AN1682" s="23" t="s">
        <v>2501</v>
      </c>
      <c r="AO1682" s="30"/>
      <c r="AP1682" t="s">
        <v>2500</v>
      </c>
      <c r="AQ1682" t="s">
        <v>4040</v>
      </c>
      <c r="AR1682">
        <v>19495</v>
      </c>
      <c r="AS1682" s="2">
        <v>43831</v>
      </c>
      <c r="AT1682" s="2" t="s">
        <v>4041</v>
      </c>
    </row>
    <row r="1683" spans="1:46" x14ac:dyDescent="0.25">
      <c r="A1683" t="s">
        <v>6473</v>
      </c>
      <c r="B1683" s="23" t="s">
        <v>1002</v>
      </c>
      <c r="C1683" s="28" t="s">
        <v>6470</v>
      </c>
      <c r="D1683" s="27" t="s">
        <v>6470</v>
      </c>
      <c r="E1683" t="s">
        <v>2495</v>
      </c>
      <c r="F1683" t="s">
        <v>2495</v>
      </c>
      <c r="G1683" t="s">
        <v>2495</v>
      </c>
      <c r="H1683" t="s">
        <v>2495</v>
      </c>
      <c r="I1683" t="s">
        <v>2496</v>
      </c>
      <c r="J1683" s="23" t="s">
        <v>4036</v>
      </c>
      <c r="K1683" s="23" t="s">
        <v>2505</v>
      </c>
      <c r="L1683" s="23" t="s">
        <v>2499</v>
      </c>
      <c r="M1683" s="2">
        <v>43831</v>
      </c>
      <c r="N1683" s="30"/>
      <c r="O1683" s="30"/>
      <c r="P1683" s="30"/>
      <c r="V1683" t="s">
        <v>40</v>
      </c>
      <c r="W1683" t="s">
        <v>40</v>
      </c>
      <c r="X1683" t="s">
        <v>2502</v>
      </c>
      <c r="Y1683" t="s">
        <v>2503</v>
      </c>
      <c r="Z1683" s="23" t="s">
        <v>2504</v>
      </c>
      <c r="AA1683" s="23" t="s">
        <v>4033</v>
      </c>
      <c r="AB1683" s="23" t="s">
        <v>2506</v>
      </c>
      <c r="AC1683" s="23"/>
      <c r="AD1683" s="23"/>
      <c r="AE1683" s="23"/>
      <c r="AF1683" s="23" t="s">
        <v>40</v>
      </c>
      <c r="AG1683" s="23" t="s">
        <v>4037</v>
      </c>
      <c r="AH1683" s="23" t="s">
        <v>41</v>
      </c>
      <c r="AI1683" s="23" t="s">
        <v>4038</v>
      </c>
      <c r="AJ1683" s="23" t="s">
        <v>4039</v>
      </c>
      <c r="AK1683" s="23" t="s">
        <v>2501</v>
      </c>
      <c r="AL1683" s="23" t="s">
        <v>2501</v>
      </c>
      <c r="AM1683" s="23" t="s">
        <v>2501</v>
      </c>
      <c r="AN1683" s="23" t="s">
        <v>2501</v>
      </c>
      <c r="AO1683" s="30"/>
      <c r="AP1683" t="s">
        <v>2500</v>
      </c>
      <c r="AQ1683" t="s">
        <v>4040</v>
      </c>
      <c r="AR1683">
        <v>19495</v>
      </c>
      <c r="AS1683" s="2">
        <v>43831</v>
      </c>
      <c r="AT1683" s="2" t="s">
        <v>4041</v>
      </c>
    </row>
    <row r="1684" spans="1:46" x14ac:dyDescent="0.25">
      <c r="A1684" t="s">
        <v>6474</v>
      </c>
      <c r="B1684" s="23" t="s">
        <v>1004</v>
      </c>
      <c r="C1684" s="28" t="s">
        <v>6475</v>
      </c>
      <c r="D1684" s="26" t="s">
        <v>6475</v>
      </c>
      <c r="E1684" t="s">
        <v>2495</v>
      </c>
      <c r="F1684" t="s">
        <v>2495</v>
      </c>
      <c r="G1684" t="s">
        <v>2495</v>
      </c>
      <c r="H1684" t="s">
        <v>2495</v>
      </c>
      <c r="I1684" t="s">
        <v>2496</v>
      </c>
      <c r="J1684" s="23" t="s">
        <v>4036</v>
      </c>
      <c r="K1684" s="23" t="s">
        <v>2505</v>
      </c>
      <c r="L1684" s="23" t="s">
        <v>2499</v>
      </c>
      <c r="M1684" s="2">
        <v>43831</v>
      </c>
      <c r="N1684" s="30"/>
      <c r="O1684" s="30"/>
      <c r="P1684" s="30"/>
      <c r="V1684" t="s">
        <v>40</v>
      </c>
      <c r="W1684" t="s">
        <v>40</v>
      </c>
      <c r="X1684" t="s">
        <v>2502</v>
      </c>
      <c r="Y1684" t="s">
        <v>2503</v>
      </c>
      <c r="Z1684" s="23" t="s">
        <v>2504</v>
      </c>
      <c r="AA1684" s="23" t="s">
        <v>4033</v>
      </c>
      <c r="AB1684" s="23" t="s">
        <v>2506</v>
      </c>
      <c r="AC1684" s="23"/>
      <c r="AD1684" s="23"/>
      <c r="AE1684" s="23"/>
      <c r="AF1684" s="23" t="s">
        <v>40</v>
      </c>
      <c r="AG1684" s="23" t="s">
        <v>4037</v>
      </c>
      <c r="AH1684" s="23" t="s">
        <v>41</v>
      </c>
      <c r="AI1684" s="23" t="s">
        <v>4038</v>
      </c>
      <c r="AJ1684" s="23" t="s">
        <v>4039</v>
      </c>
      <c r="AK1684" s="23" t="s">
        <v>2501</v>
      </c>
      <c r="AL1684" s="23" t="s">
        <v>2501</v>
      </c>
      <c r="AM1684" s="23" t="s">
        <v>2501</v>
      </c>
      <c r="AN1684" s="23" t="s">
        <v>2501</v>
      </c>
      <c r="AO1684" s="30"/>
      <c r="AP1684" t="s">
        <v>2500</v>
      </c>
      <c r="AQ1684" t="s">
        <v>4040</v>
      </c>
      <c r="AR1684">
        <v>19495</v>
      </c>
      <c r="AS1684" s="2">
        <v>43831</v>
      </c>
      <c r="AT1684" s="2" t="s">
        <v>4041</v>
      </c>
    </row>
    <row r="1685" spans="1:46" x14ac:dyDescent="0.25">
      <c r="A1685" t="s">
        <v>6476</v>
      </c>
      <c r="B1685" s="23" t="s">
        <v>1004</v>
      </c>
      <c r="C1685" s="28" t="s">
        <v>6475</v>
      </c>
      <c r="D1685" s="27" t="s">
        <v>6475</v>
      </c>
      <c r="E1685" t="s">
        <v>2495</v>
      </c>
      <c r="F1685" t="s">
        <v>2495</v>
      </c>
      <c r="G1685" t="s">
        <v>2495</v>
      </c>
      <c r="H1685" t="s">
        <v>2495</v>
      </c>
      <c r="I1685" t="s">
        <v>2496</v>
      </c>
      <c r="J1685" s="23" t="s">
        <v>4036</v>
      </c>
      <c r="K1685" s="23" t="s">
        <v>2505</v>
      </c>
      <c r="L1685" s="23" t="s">
        <v>2499</v>
      </c>
      <c r="M1685" s="2">
        <v>43831</v>
      </c>
      <c r="N1685" s="30"/>
      <c r="O1685" s="30"/>
      <c r="P1685" s="30"/>
      <c r="V1685" t="s">
        <v>40</v>
      </c>
      <c r="W1685" t="s">
        <v>40</v>
      </c>
      <c r="X1685" t="s">
        <v>2502</v>
      </c>
      <c r="Y1685" t="s">
        <v>2503</v>
      </c>
      <c r="Z1685" s="23" t="s">
        <v>2504</v>
      </c>
      <c r="AA1685" s="23" t="s">
        <v>4033</v>
      </c>
      <c r="AB1685" s="23" t="s">
        <v>2506</v>
      </c>
      <c r="AC1685" s="23"/>
      <c r="AD1685" s="23"/>
      <c r="AE1685" s="23"/>
      <c r="AF1685" s="23" t="s">
        <v>40</v>
      </c>
      <c r="AG1685" s="23" t="s">
        <v>4037</v>
      </c>
      <c r="AH1685" s="23" t="s">
        <v>41</v>
      </c>
      <c r="AI1685" s="23" t="s">
        <v>4038</v>
      </c>
      <c r="AJ1685" s="23" t="s">
        <v>4039</v>
      </c>
      <c r="AK1685" s="23" t="s">
        <v>2501</v>
      </c>
      <c r="AL1685" s="23" t="s">
        <v>2501</v>
      </c>
      <c r="AM1685" s="23" t="s">
        <v>2501</v>
      </c>
      <c r="AN1685" s="23" t="s">
        <v>2501</v>
      </c>
      <c r="AO1685" s="30"/>
      <c r="AP1685" t="s">
        <v>2500</v>
      </c>
      <c r="AQ1685" t="s">
        <v>4040</v>
      </c>
      <c r="AR1685">
        <v>19495</v>
      </c>
      <c r="AS1685" s="2">
        <v>43831</v>
      </c>
      <c r="AT1685" s="2" t="s">
        <v>4041</v>
      </c>
    </row>
    <row r="1686" spans="1:46" x14ac:dyDescent="0.25">
      <c r="A1686" t="s">
        <v>6477</v>
      </c>
      <c r="B1686" s="23" t="s">
        <v>1003</v>
      </c>
      <c r="C1686" s="28" t="s">
        <v>6472</v>
      </c>
      <c r="D1686" s="26" t="s">
        <v>6472</v>
      </c>
      <c r="E1686" t="s">
        <v>2495</v>
      </c>
      <c r="F1686" t="s">
        <v>2495</v>
      </c>
      <c r="G1686" t="s">
        <v>2495</v>
      </c>
      <c r="H1686" t="s">
        <v>2495</v>
      </c>
      <c r="I1686" t="s">
        <v>2496</v>
      </c>
      <c r="J1686" s="23" t="s">
        <v>4036</v>
      </c>
      <c r="K1686" s="23" t="s">
        <v>2505</v>
      </c>
      <c r="L1686" s="23" t="s">
        <v>2499</v>
      </c>
      <c r="M1686" s="2">
        <v>43831</v>
      </c>
      <c r="N1686" s="30"/>
      <c r="O1686" s="30"/>
      <c r="P1686" s="30"/>
      <c r="V1686" t="s">
        <v>40</v>
      </c>
      <c r="W1686" t="s">
        <v>40</v>
      </c>
      <c r="X1686" t="s">
        <v>2502</v>
      </c>
      <c r="Y1686" t="s">
        <v>2503</v>
      </c>
      <c r="Z1686" s="23" t="s">
        <v>2504</v>
      </c>
      <c r="AA1686" s="23" t="s">
        <v>4033</v>
      </c>
      <c r="AB1686" s="23" t="s">
        <v>2506</v>
      </c>
      <c r="AC1686" s="23"/>
      <c r="AD1686" s="23"/>
      <c r="AE1686" s="23"/>
      <c r="AF1686" s="23" t="s">
        <v>40</v>
      </c>
      <c r="AG1686" s="23" t="s">
        <v>4037</v>
      </c>
      <c r="AH1686" s="23" t="s">
        <v>41</v>
      </c>
      <c r="AI1686" s="23" t="s">
        <v>4038</v>
      </c>
      <c r="AJ1686" s="23" t="s">
        <v>4039</v>
      </c>
      <c r="AK1686" s="23" t="s">
        <v>2501</v>
      </c>
      <c r="AL1686" s="23" t="s">
        <v>2501</v>
      </c>
      <c r="AM1686" s="23" t="s">
        <v>2501</v>
      </c>
      <c r="AN1686" s="23" t="s">
        <v>2501</v>
      </c>
      <c r="AO1686" s="30"/>
      <c r="AP1686" t="s">
        <v>2500</v>
      </c>
      <c r="AQ1686" t="s">
        <v>4040</v>
      </c>
      <c r="AR1686">
        <v>19495</v>
      </c>
      <c r="AS1686" s="2">
        <v>43831</v>
      </c>
      <c r="AT1686" s="2" t="s">
        <v>4041</v>
      </c>
    </row>
    <row r="1687" spans="1:46" x14ac:dyDescent="0.25">
      <c r="A1687" t="s">
        <v>6478</v>
      </c>
      <c r="B1687" s="23" t="s">
        <v>954</v>
      </c>
      <c r="C1687" s="27" t="s">
        <v>6479</v>
      </c>
      <c r="D1687" s="27" t="s">
        <v>6479</v>
      </c>
      <c r="E1687" t="s">
        <v>2495</v>
      </c>
      <c r="F1687" t="s">
        <v>2495</v>
      </c>
      <c r="G1687" t="s">
        <v>2495</v>
      </c>
      <c r="H1687" t="s">
        <v>2495</v>
      </c>
      <c r="I1687" t="s">
        <v>2496</v>
      </c>
      <c r="J1687" s="23" t="s">
        <v>4036</v>
      </c>
      <c r="K1687" s="23" t="s">
        <v>2505</v>
      </c>
      <c r="L1687" s="23" t="s">
        <v>2499</v>
      </c>
      <c r="M1687" s="2">
        <v>43831</v>
      </c>
      <c r="N1687" s="30"/>
      <c r="O1687" s="30"/>
      <c r="P1687" s="30"/>
      <c r="V1687" t="s">
        <v>40</v>
      </c>
      <c r="W1687" t="s">
        <v>40</v>
      </c>
      <c r="X1687" t="s">
        <v>2502</v>
      </c>
      <c r="Y1687" t="s">
        <v>2503</v>
      </c>
      <c r="Z1687" s="23" t="s">
        <v>2504</v>
      </c>
      <c r="AA1687" s="23" t="s">
        <v>4033</v>
      </c>
      <c r="AB1687" s="23" t="s">
        <v>2506</v>
      </c>
      <c r="AC1687" s="23"/>
      <c r="AD1687" s="23"/>
      <c r="AE1687" s="23"/>
      <c r="AF1687" s="23" t="s">
        <v>40</v>
      </c>
      <c r="AG1687" s="23" t="s">
        <v>4037</v>
      </c>
      <c r="AH1687" s="23" t="s">
        <v>41</v>
      </c>
      <c r="AI1687" s="23" t="s">
        <v>4038</v>
      </c>
      <c r="AJ1687" s="23" t="s">
        <v>4039</v>
      </c>
      <c r="AK1687" s="23" t="s">
        <v>2501</v>
      </c>
      <c r="AL1687" s="23" t="s">
        <v>2501</v>
      </c>
      <c r="AM1687" s="23" t="s">
        <v>2501</v>
      </c>
      <c r="AN1687" s="23" t="s">
        <v>2501</v>
      </c>
      <c r="AO1687" s="30"/>
      <c r="AP1687" t="s">
        <v>2500</v>
      </c>
      <c r="AQ1687" t="s">
        <v>4040</v>
      </c>
      <c r="AR1687">
        <v>19495</v>
      </c>
      <c r="AS1687" s="2">
        <v>43831</v>
      </c>
      <c r="AT1687" s="2" t="s">
        <v>4041</v>
      </c>
    </row>
    <row r="1688" spans="1:46" x14ac:dyDescent="0.25">
      <c r="A1688" t="s">
        <v>6480</v>
      </c>
      <c r="B1688" s="23" t="s">
        <v>955</v>
      </c>
      <c r="C1688" s="26" t="s">
        <v>6481</v>
      </c>
      <c r="D1688" s="26" t="s">
        <v>6481</v>
      </c>
      <c r="E1688" t="s">
        <v>2495</v>
      </c>
      <c r="F1688" t="s">
        <v>2495</v>
      </c>
      <c r="G1688" t="s">
        <v>2495</v>
      </c>
      <c r="H1688" t="s">
        <v>2495</v>
      </c>
      <c r="I1688" t="s">
        <v>2496</v>
      </c>
      <c r="J1688" s="23" t="s">
        <v>4036</v>
      </c>
      <c r="K1688" s="23" t="s">
        <v>2505</v>
      </c>
      <c r="L1688" s="23" t="s">
        <v>2499</v>
      </c>
      <c r="M1688" s="2">
        <v>43831</v>
      </c>
      <c r="N1688" s="30"/>
      <c r="O1688" s="30"/>
      <c r="P1688" s="30"/>
      <c r="V1688" t="s">
        <v>40</v>
      </c>
      <c r="W1688" t="s">
        <v>40</v>
      </c>
      <c r="X1688" t="s">
        <v>2502</v>
      </c>
      <c r="Y1688" t="s">
        <v>2503</v>
      </c>
      <c r="Z1688" s="23" t="s">
        <v>2504</v>
      </c>
      <c r="AA1688" s="23" t="s">
        <v>4033</v>
      </c>
      <c r="AB1688" s="23" t="s">
        <v>2506</v>
      </c>
      <c r="AC1688" s="23"/>
      <c r="AD1688" s="23"/>
      <c r="AE1688" s="23"/>
      <c r="AF1688" s="23" t="s">
        <v>40</v>
      </c>
      <c r="AG1688" s="23" t="s">
        <v>4037</v>
      </c>
      <c r="AH1688" s="23" t="s">
        <v>41</v>
      </c>
      <c r="AI1688" s="23" t="s">
        <v>4038</v>
      </c>
      <c r="AJ1688" s="23" t="s">
        <v>4039</v>
      </c>
      <c r="AK1688" s="23" t="s">
        <v>2501</v>
      </c>
      <c r="AL1688" s="23" t="s">
        <v>2501</v>
      </c>
      <c r="AM1688" s="23" t="s">
        <v>2501</v>
      </c>
      <c r="AN1688" s="23" t="s">
        <v>2501</v>
      </c>
      <c r="AO1688" s="30"/>
      <c r="AP1688" t="s">
        <v>2500</v>
      </c>
      <c r="AQ1688" t="s">
        <v>4040</v>
      </c>
      <c r="AR1688">
        <v>19495</v>
      </c>
      <c r="AS1688" s="2">
        <v>43831</v>
      </c>
      <c r="AT1688" s="2" t="s">
        <v>4041</v>
      </c>
    </row>
    <row r="1689" spans="1:46" x14ac:dyDescent="0.25">
      <c r="A1689" t="s">
        <v>6482</v>
      </c>
      <c r="B1689" s="23" t="s">
        <v>956</v>
      </c>
      <c r="C1689" s="27" t="s">
        <v>6483</v>
      </c>
      <c r="D1689" s="27" t="s">
        <v>6483</v>
      </c>
      <c r="E1689" t="s">
        <v>2495</v>
      </c>
      <c r="F1689" t="s">
        <v>2495</v>
      </c>
      <c r="G1689" t="s">
        <v>2495</v>
      </c>
      <c r="H1689" t="s">
        <v>2495</v>
      </c>
      <c r="I1689" t="s">
        <v>2496</v>
      </c>
      <c r="J1689" s="23" t="s">
        <v>4036</v>
      </c>
      <c r="K1689" s="23" t="s">
        <v>2505</v>
      </c>
      <c r="L1689" s="23" t="s">
        <v>2499</v>
      </c>
      <c r="M1689" s="2">
        <v>43831</v>
      </c>
      <c r="N1689" s="30"/>
      <c r="O1689" s="30"/>
      <c r="P1689" s="30"/>
      <c r="V1689" t="s">
        <v>40</v>
      </c>
      <c r="W1689" t="s">
        <v>40</v>
      </c>
      <c r="X1689" t="s">
        <v>2502</v>
      </c>
      <c r="Y1689" t="s">
        <v>2503</v>
      </c>
      <c r="Z1689" s="23" t="s">
        <v>2504</v>
      </c>
      <c r="AA1689" s="23" t="s">
        <v>4033</v>
      </c>
      <c r="AB1689" s="23" t="s">
        <v>2506</v>
      </c>
      <c r="AC1689" s="23"/>
      <c r="AD1689" s="23"/>
      <c r="AE1689" s="23"/>
      <c r="AF1689" s="23" t="s">
        <v>40</v>
      </c>
      <c r="AG1689" s="23" t="s">
        <v>4037</v>
      </c>
      <c r="AH1689" s="23" t="s">
        <v>41</v>
      </c>
      <c r="AI1689" s="23" t="s">
        <v>4038</v>
      </c>
      <c r="AJ1689" s="23" t="s">
        <v>4039</v>
      </c>
      <c r="AK1689" s="23" t="s">
        <v>2501</v>
      </c>
      <c r="AL1689" s="23" t="s">
        <v>2501</v>
      </c>
      <c r="AM1689" s="23" t="s">
        <v>2501</v>
      </c>
      <c r="AN1689" s="23" t="s">
        <v>2501</v>
      </c>
      <c r="AO1689" s="30"/>
      <c r="AP1689" t="s">
        <v>2500</v>
      </c>
      <c r="AQ1689" t="s">
        <v>4040</v>
      </c>
      <c r="AR1689">
        <v>19495</v>
      </c>
      <c r="AS1689" s="2">
        <v>43831</v>
      </c>
      <c r="AT1689" s="2" t="s">
        <v>4041</v>
      </c>
    </row>
    <row r="1690" spans="1:46" x14ac:dyDescent="0.25">
      <c r="A1690" t="s">
        <v>6484</v>
      </c>
      <c r="B1690" s="23" t="s">
        <v>958</v>
      </c>
      <c r="C1690" s="26" t="s">
        <v>6485</v>
      </c>
      <c r="D1690" s="26" t="s">
        <v>6485</v>
      </c>
      <c r="E1690" t="s">
        <v>2495</v>
      </c>
      <c r="F1690" t="s">
        <v>2495</v>
      </c>
      <c r="G1690" t="s">
        <v>2495</v>
      </c>
      <c r="H1690" t="s">
        <v>2495</v>
      </c>
      <c r="I1690" t="s">
        <v>2496</v>
      </c>
      <c r="J1690" s="23" t="s">
        <v>4036</v>
      </c>
      <c r="K1690" s="23" t="s">
        <v>2505</v>
      </c>
      <c r="L1690" s="23" t="s">
        <v>2499</v>
      </c>
      <c r="M1690" s="2">
        <v>43831</v>
      </c>
      <c r="N1690" s="30"/>
      <c r="O1690" s="30"/>
      <c r="P1690" s="30"/>
      <c r="V1690" t="s">
        <v>40</v>
      </c>
      <c r="W1690" t="s">
        <v>40</v>
      </c>
      <c r="X1690" t="s">
        <v>2502</v>
      </c>
      <c r="Y1690" t="s">
        <v>2503</v>
      </c>
      <c r="Z1690" s="23" t="s">
        <v>2504</v>
      </c>
      <c r="AA1690" s="23" t="s">
        <v>4033</v>
      </c>
      <c r="AB1690" s="23" t="s">
        <v>2506</v>
      </c>
      <c r="AC1690" s="23"/>
      <c r="AD1690" s="23"/>
      <c r="AE1690" s="23"/>
      <c r="AF1690" s="23" t="s">
        <v>40</v>
      </c>
      <c r="AG1690" s="23" t="s">
        <v>4037</v>
      </c>
      <c r="AH1690" s="23" t="s">
        <v>41</v>
      </c>
      <c r="AI1690" s="23" t="s">
        <v>4038</v>
      </c>
      <c r="AJ1690" s="23" t="s">
        <v>4039</v>
      </c>
      <c r="AK1690" s="23" t="s">
        <v>2501</v>
      </c>
      <c r="AL1690" s="23" t="s">
        <v>2501</v>
      </c>
      <c r="AM1690" s="23" t="s">
        <v>2501</v>
      </c>
      <c r="AN1690" s="23" t="s">
        <v>2501</v>
      </c>
      <c r="AO1690" s="30"/>
      <c r="AP1690" t="s">
        <v>2500</v>
      </c>
      <c r="AQ1690" t="s">
        <v>4040</v>
      </c>
      <c r="AR1690">
        <v>19495</v>
      </c>
      <c r="AS1690" s="2">
        <v>43831</v>
      </c>
      <c r="AT1690" s="2" t="s">
        <v>4041</v>
      </c>
    </row>
    <row r="1691" spans="1:46" x14ac:dyDescent="0.25">
      <c r="A1691" t="s">
        <v>6486</v>
      </c>
      <c r="B1691" s="23" t="s">
        <v>964</v>
      </c>
      <c r="C1691" s="27" t="s">
        <v>6487</v>
      </c>
      <c r="D1691" s="27" t="s">
        <v>6487</v>
      </c>
      <c r="E1691" t="s">
        <v>2495</v>
      </c>
      <c r="F1691" t="s">
        <v>2495</v>
      </c>
      <c r="G1691" t="s">
        <v>2495</v>
      </c>
      <c r="H1691" t="s">
        <v>2495</v>
      </c>
      <c r="I1691" t="s">
        <v>2496</v>
      </c>
      <c r="J1691" s="23" t="s">
        <v>4036</v>
      </c>
      <c r="K1691" s="23" t="s">
        <v>2505</v>
      </c>
      <c r="L1691" s="23" t="s">
        <v>2499</v>
      </c>
      <c r="M1691" s="2">
        <v>43831</v>
      </c>
      <c r="N1691" s="30"/>
      <c r="O1691" s="30"/>
      <c r="P1691" s="30"/>
      <c r="V1691" t="s">
        <v>40</v>
      </c>
      <c r="W1691" t="s">
        <v>40</v>
      </c>
      <c r="X1691" t="s">
        <v>2502</v>
      </c>
      <c r="Y1691" t="s">
        <v>2503</v>
      </c>
      <c r="Z1691" s="23" t="s">
        <v>2504</v>
      </c>
      <c r="AA1691" s="23" t="s">
        <v>4033</v>
      </c>
      <c r="AB1691" s="23" t="s">
        <v>2506</v>
      </c>
      <c r="AC1691" s="23"/>
      <c r="AD1691" s="23"/>
      <c r="AE1691" s="23"/>
      <c r="AF1691" s="23" t="s">
        <v>40</v>
      </c>
      <c r="AG1691" s="23" t="s">
        <v>4037</v>
      </c>
      <c r="AH1691" s="23" t="s">
        <v>41</v>
      </c>
      <c r="AI1691" s="23" t="s">
        <v>4038</v>
      </c>
      <c r="AJ1691" s="23" t="s">
        <v>4039</v>
      </c>
      <c r="AK1691" s="23" t="s">
        <v>2501</v>
      </c>
      <c r="AL1691" s="23" t="s">
        <v>2501</v>
      </c>
      <c r="AM1691" s="23" t="s">
        <v>2501</v>
      </c>
      <c r="AN1691" s="23" t="s">
        <v>2501</v>
      </c>
      <c r="AO1691" s="30"/>
      <c r="AP1691" t="s">
        <v>2500</v>
      </c>
      <c r="AQ1691" t="s">
        <v>4040</v>
      </c>
      <c r="AR1691">
        <v>19495</v>
      </c>
      <c r="AS1691" s="2">
        <v>43831</v>
      </c>
      <c r="AT1691" s="2" t="s">
        <v>4041</v>
      </c>
    </row>
    <row r="1692" spans="1:46" x14ac:dyDescent="0.25">
      <c r="A1692" t="s">
        <v>6488</v>
      </c>
      <c r="B1692" s="23" t="s">
        <v>961</v>
      </c>
      <c r="C1692" s="26" t="s">
        <v>6489</v>
      </c>
      <c r="D1692" s="26" t="s">
        <v>6489</v>
      </c>
      <c r="E1692" t="s">
        <v>2495</v>
      </c>
      <c r="F1692" t="s">
        <v>2495</v>
      </c>
      <c r="G1692" t="s">
        <v>2495</v>
      </c>
      <c r="H1692" t="s">
        <v>2495</v>
      </c>
      <c r="I1692" t="s">
        <v>2496</v>
      </c>
      <c r="J1692" s="23" t="s">
        <v>4036</v>
      </c>
      <c r="K1692" s="23" t="s">
        <v>2505</v>
      </c>
      <c r="L1692" s="23" t="s">
        <v>2499</v>
      </c>
      <c r="M1692" s="2">
        <v>43831</v>
      </c>
      <c r="N1692" s="30"/>
      <c r="O1692" s="30"/>
      <c r="P1692" s="30"/>
      <c r="V1692" t="s">
        <v>40</v>
      </c>
      <c r="W1692" t="s">
        <v>40</v>
      </c>
      <c r="X1692" t="s">
        <v>2502</v>
      </c>
      <c r="Y1692" t="s">
        <v>2503</v>
      </c>
      <c r="Z1692" s="23" t="s">
        <v>2504</v>
      </c>
      <c r="AA1692" s="23" t="s">
        <v>4033</v>
      </c>
      <c r="AB1692" s="23" t="s">
        <v>2506</v>
      </c>
      <c r="AC1692" s="23"/>
      <c r="AD1692" s="23"/>
      <c r="AE1692" s="23"/>
      <c r="AF1692" s="23" t="s">
        <v>40</v>
      </c>
      <c r="AG1692" s="23" t="s">
        <v>4037</v>
      </c>
      <c r="AH1692" s="23" t="s">
        <v>41</v>
      </c>
      <c r="AI1692" s="23" t="s">
        <v>4038</v>
      </c>
      <c r="AJ1692" s="23" t="s">
        <v>4039</v>
      </c>
      <c r="AK1692" s="23" t="s">
        <v>2501</v>
      </c>
      <c r="AL1692" s="23" t="s">
        <v>2501</v>
      </c>
      <c r="AM1692" s="23" t="s">
        <v>2501</v>
      </c>
      <c r="AN1692" s="23" t="s">
        <v>2501</v>
      </c>
      <c r="AO1692" s="30"/>
      <c r="AP1692" t="s">
        <v>2500</v>
      </c>
      <c r="AQ1692" t="s">
        <v>4040</v>
      </c>
      <c r="AR1692">
        <v>19495</v>
      </c>
      <c r="AS1692" s="2">
        <v>43831</v>
      </c>
      <c r="AT1692" s="2" t="s">
        <v>4041</v>
      </c>
    </row>
    <row r="1693" spans="1:46" x14ac:dyDescent="0.25">
      <c r="A1693" t="s">
        <v>6490</v>
      </c>
      <c r="B1693" s="23" t="s">
        <v>965</v>
      </c>
      <c r="C1693" s="27" t="s">
        <v>6491</v>
      </c>
      <c r="D1693" s="27" t="s">
        <v>6491</v>
      </c>
      <c r="E1693" t="s">
        <v>2495</v>
      </c>
      <c r="F1693" t="s">
        <v>2495</v>
      </c>
      <c r="G1693" t="s">
        <v>2495</v>
      </c>
      <c r="H1693" t="s">
        <v>2495</v>
      </c>
      <c r="I1693" t="s">
        <v>2496</v>
      </c>
      <c r="J1693" s="23" t="s">
        <v>4036</v>
      </c>
      <c r="K1693" s="23" t="s">
        <v>2505</v>
      </c>
      <c r="L1693" s="23" t="s">
        <v>2499</v>
      </c>
      <c r="M1693" s="2">
        <v>43831</v>
      </c>
      <c r="N1693" s="30"/>
      <c r="O1693" s="30"/>
      <c r="P1693" s="30"/>
      <c r="V1693" t="s">
        <v>40</v>
      </c>
      <c r="W1693" t="s">
        <v>40</v>
      </c>
      <c r="X1693" t="s">
        <v>2502</v>
      </c>
      <c r="Y1693" t="s">
        <v>2503</v>
      </c>
      <c r="Z1693" s="23" t="s">
        <v>2504</v>
      </c>
      <c r="AA1693" s="23" t="s">
        <v>4033</v>
      </c>
      <c r="AB1693" s="23" t="s">
        <v>2506</v>
      </c>
      <c r="AC1693" s="23"/>
      <c r="AD1693" s="23"/>
      <c r="AE1693" s="23"/>
      <c r="AF1693" s="23" t="s">
        <v>40</v>
      </c>
      <c r="AG1693" s="23" t="s">
        <v>4037</v>
      </c>
      <c r="AH1693" s="23" t="s">
        <v>41</v>
      </c>
      <c r="AI1693" s="23" t="s">
        <v>4038</v>
      </c>
      <c r="AJ1693" s="23" t="s">
        <v>4039</v>
      </c>
      <c r="AK1693" s="23" t="s">
        <v>2501</v>
      </c>
      <c r="AL1693" s="23" t="s">
        <v>2501</v>
      </c>
      <c r="AM1693" s="23" t="s">
        <v>2501</v>
      </c>
      <c r="AN1693" s="23" t="s">
        <v>2501</v>
      </c>
      <c r="AO1693" s="30"/>
      <c r="AP1693" t="s">
        <v>2500</v>
      </c>
      <c r="AQ1693" t="s">
        <v>4040</v>
      </c>
      <c r="AR1693">
        <v>19495</v>
      </c>
      <c r="AS1693" s="2">
        <v>43831</v>
      </c>
      <c r="AT1693" s="2" t="s">
        <v>4041</v>
      </c>
    </row>
    <row r="1694" spans="1:46" x14ac:dyDescent="0.25">
      <c r="A1694" t="s">
        <v>6492</v>
      </c>
      <c r="B1694" s="23" t="s">
        <v>973</v>
      </c>
      <c r="C1694" s="26" t="s">
        <v>6493</v>
      </c>
      <c r="D1694" s="26" t="s">
        <v>6493</v>
      </c>
      <c r="E1694" t="s">
        <v>2495</v>
      </c>
      <c r="F1694" t="s">
        <v>2495</v>
      </c>
      <c r="G1694" t="s">
        <v>2495</v>
      </c>
      <c r="H1694" t="s">
        <v>2495</v>
      </c>
      <c r="I1694" t="s">
        <v>2496</v>
      </c>
      <c r="J1694" s="23" t="s">
        <v>4036</v>
      </c>
      <c r="K1694" s="23" t="s">
        <v>2505</v>
      </c>
      <c r="L1694" s="23" t="s">
        <v>2499</v>
      </c>
      <c r="M1694" s="2">
        <v>43831</v>
      </c>
      <c r="N1694" s="30"/>
      <c r="O1694" s="30"/>
      <c r="P1694" s="30"/>
      <c r="V1694" t="s">
        <v>40</v>
      </c>
      <c r="W1694" t="s">
        <v>40</v>
      </c>
      <c r="X1694" t="s">
        <v>2502</v>
      </c>
      <c r="Y1694" t="s">
        <v>2503</v>
      </c>
      <c r="Z1694" s="23" t="s">
        <v>2504</v>
      </c>
      <c r="AA1694" s="23" t="s">
        <v>4033</v>
      </c>
      <c r="AB1694" s="23" t="s">
        <v>2506</v>
      </c>
      <c r="AC1694" s="23"/>
      <c r="AD1694" s="23"/>
      <c r="AE1694" s="23"/>
      <c r="AF1694" s="23" t="s">
        <v>40</v>
      </c>
      <c r="AG1694" s="23" t="s">
        <v>4037</v>
      </c>
      <c r="AH1694" s="23" t="s">
        <v>41</v>
      </c>
      <c r="AI1694" s="23" t="s">
        <v>4038</v>
      </c>
      <c r="AJ1694" s="23" t="s">
        <v>4039</v>
      </c>
      <c r="AK1694" s="23" t="s">
        <v>2501</v>
      </c>
      <c r="AL1694" s="23" t="s">
        <v>2501</v>
      </c>
      <c r="AM1694" s="23" t="s">
        <v>2501</v>
      </c>
      <c r="AN1694" s="23" t="s">
        <v>2501</v>
      </c>
      <c r="AO1694" s="30"/>
      <c r="AP1694" t="s">
        <v>2500</v>
      </c>
      <c r="AQ1694" t="s">
        <v>4040</v>
      </c>
      <c r="AR1694">
        <v>19495</v>
      </c>
      <c r="AS1694" s="2">
        <v>43831</v>
      </c>
      <c r="AT1694" s="2" t="s">
        <v>4041</v>
      </c>
    </row>
    <row r="1695" spans="1:46" x14ac:dyDescent="0.25">
      <c r="A1695" t="s">
        <v>6494</v>
      </c>
      <c r="B1695" s="23" t="s">
        <v>976</v>
      </c>
      <c r="C1695" s="27" t="s">
        <v>6495</v>
      </c>
      <c r="D1695" s="27" t="s">
        <v>6495</v>
      </c>
      <c r="E1695" t="s">
        <v>2495</v>
      </c>
      <c r="F1695" t="s">
        <v>2495</v>
      </c>
      <c r="G1695" t="s">
        <v>2495</v>
      </c>
      <c r="H1695" t="s">
        <v>2495</v>
      </c>
      <c r="I1695" t="s">
        <v>2496</v>
      </c>
      <c r="J1695" s="23" t="s">
        <v>4036</v>
      </c>
      <c r="K1695" s="23" t="s">
        <v>2505</v>
      </c>
      <c r="L1695" s="23" t="s">
        <v>2499</v>
      </c>
      <c r="M1695" s="2">
        <v>43831</v>
      </c>
      <c r="N1695" s="30"/>
      <c r="O1695" s="30"/>
      <c r="P1695" s="30"/>
      <c r="V1695" t="s">
        <v>40</v>
      </c>
      <c r="W1695" t="s">
        <v>40</v>
      </c>
      <c r="X1695" t="s">
        <v>2502</v>
      </c>
      <c r="Y1695" t="s">
        <v>2503</v>
      </c>
      <c r="Z1695" s="23" t="s">
        <v>2504</v>
      </c>
      <c r="AA1695" s="23" t="s">
        <v>4033</v>
      </c>
      <c r="AB1695" s="23" t="s">
        <v>2506</v>
      </c>
      <c r="AC1695" s="23"/>
      <c r="AD1695" s="23"/>
      <c r="AE1695" s="23"/>
      <c r="AF1695" s="23" t="s">
        <v>40</v>
      </c>
      <c r="AG1695" s="23" t="s">
        <v>4037</v>
      </c>
      <c r="AH1695" s="23" t="s">
        <v>41</v>
      </c>
      <c r="AI1695" s="23" t="s">
        <v>4038</v>
      </c>
      <c r="AJ1695" s="23" t="s">
        <v>4039</v>
      </c>
      <c r="AK1695" s="23" t="s">
        <v>2501</v>
      </c>
      <c r="AL1695" s="23" t="s">
        <v>2501</v>
      </c>
      <c r="AM1695" s="23" t="s">
        <v>2501</v>
      </c>
      <c r="AN1695" s="23" t="s">
        <v>2501</v>
      </c>
      <c r="AO1695" s="30"/>
      <c r="AP1695" t="s">
        <v>2500</v>
      </c>
      <c r="AQ1695" t="s">
        <v>4040</v>
      </c>
      <c r="AR1695">
        <v>19495</v>
      </c>
      <c r="AS1695" s="2">
        <v>43831</v>
      </c>
      <c r="AT1695" s="2" t="s">
        <v>4041</v>
      </c>
    </row>
    <row r="1696" spans="1:46" x14ac:dyDescent="0.25">
      <c r="A1696" t="s">
        <v>6496</v>
      </c>
      <c r="B1696" s="23" t="s">
        <v>978</v>
      </c>
      <c r="C1696" s="26" t="s">
        <v>6497</v>
      </c>
      <c r="D1696" s="26" t="s">
        <v>6497</v>
      </c>
      <c r="E1696" t="s">
        <v>2495</v>
      </c>
      <c r="F1696" t="s">
        <v>2495</v>
      </c>
      <c r="G1696" t="s">
        <v>2495</v>
      </c>
      <c r="H1696" t="s">
        <v>2495</v>
      </c>
      <c r="I1696" t="s">
        <v>2496</v>
      </c>
      <c r="J1696" s="23" t="s">
        <v>4036</v>
      </c>
      <c r="K1696" s="23" t="s">
        <v>2505</v>
      </c>
      <c r="L1696" s="23" t="s">
        <v>2499</v>
      </c>
      <c r="M1696" s="2">
        <v>43831</v>
      </c>
      <c r="N1696" s="30"/>
      <c r="O1696" s="30"/>
      <c r="P1696" s="30"/>
      <c r="V1696" t="s">
        <v>40</v>
      </c>
      <c r="W1696" t="s">
        <v>40</v>
      </c>
      <c r="X1696" t="s">
        <v>2502</v>
      </c>
      <c r="Y1696" t="s">
        <v>2503</v>
      </c>
      <c r="Z1696" s="23" t="s">
        <v>2504</v>
      </c>
      <c r="AA1696" s="23" t="s">
        <v>4033</v>
      </c>
      <c r="AB1696" s="23" t="s">
        <v>2506</v>
      </c>
      <c r="AC1696" s="23"/>
      <c r="AD1696" s="23"/>
      <c r="AE1696" s="23"/>
      <c r="AF1696" s="23" t="s">
        <v>40</v>
      </c>
      <c r="AG1696" s="23" t="s">
        <v>4037</v>
      </c>
      <c r="AH1696" s="23" t="s">
        <v>41</v>
      </c>
      <c r="AI1696" s="23" t="s">
        <v>4038</v>
      </c>
      <c r="AJ1696" s="23" t="s">
        <v>4039</v>
      </c>
      <c r="AK1696" s="23" t="s">
        <v>2501</v>
      </c>
      <c r="AL1696" s="23" t="s">
        <v>2501</v>
      </c>
      <c r="AM1696" s="23" t="s">
        <v>2501</v>
      </c>
      <c r="AN1696" s="23" t="s">
        <v>2501</v>
      </c>
      <c r="AO1696" s="30"/>
      <c r="AP1696" t="s">
        <v>2500</v>
      </c>
      <c r="AQ1696" t="s">
        <v>4040</v>
      </c>
      <c r="AR1696">
        <v>19495</v>
      </c>
      <c r="AS1696" s="2">
        <v>43831</v>
      </c>
      <c r="AT1696" s="2" t="s">
        <v>4041</v>
      </c>
    </row>
    <row r="1697" spans="1:46" x14ac:dyDescent="0.25">
      <c r="A1697" t="s">
        <v>6498</v>
      </c>
      <c r="B1697" s="23" t="s">
        <v>903</v>
      </c>
      <c r="C1697" s="27" t="s">
        <v>6499</v>
      </c>
      <c r="D1697" s="27" t="s">
        <v>6499</v>
      </c>
      <c r="E1697" t="s">
        <v>2495</v>
      </c>
      <c r="F1697" t="s">
        <v>2495</v>
      </c>
      <c r="G1697" t="s">
        <v>2495</v>
      </c>
      <c r="H1697" t="s">
        <v>2495</v>
      </c>
      <c r="I1697" t="s">
        <v>2496</v>
      </c>
      <c r="J1697" s="23" t="s">
        <v>4036</v>
      </c>
      <c r="K1697" s="23" t="s">
        <v>2505</v>
      </c>
      <c r="L1697" s="23" t="s">
        <v>2499</v>
      </c>
      <c r="M1697" s="2">
        <v>43831</v>
      </c>
      <c r="N1697" s="30"/>
      <c r="O1697" s="30"/>
      <c r="P1697" s="30"/>
      <c r="V1697" t="s">
        <v>40</v>
      </c>
      <c r="W1697" t="s">
        <v>40</v>
      </c>
      <c r="X1697" t="s">
        <v>2502</v>
      </c>
      <c r="Y1697" t="s">
        <v>2503</v>
      </c>
      <c r="Z1697" s="23" t="s">
        <v>2504</v>
      </c>
      <c r="AA1697" s="23" t="s">
        <v>4033</v>
      </c>
      <c r="AB1697" s="23" t="s">
        <v>2506</v>
      </c>
      <c r="AC1697" s="23"/>
      <c r="AD1697" s="23"/>
      <c r="AE1697" s="23"/>
      <c r="AF1697" s="23" t="s">
        <v>40</v>
      </c>
      <c r="AG1697" s="23" t="s">
        <v>4037</v>
      </c>
      <c r="AH1697" s="23" t="s">
        <v>41</v>
      </c>
      <c r="AI1697" s="23" t="s">
        <v>4038</v>
      </c>
      <c r="AJ1697" s="23" t="s">
        <v>4039</v>
      </c>
      <c r="AK1697" s="23" t="s">
        <v>2501</v>
      </c>
      <c r="AL1697" s="23" t="s">
        <v>2501</v>
      </c>
      <c r="AM1697" s="23" t="s">
        <v>2501</v>
      </c>
      <c r="AN1697" s="23" t="s">
        <v>2501</v>
      </c>
      <c r="AO1697" s="30"/>
      <c r="AP1697" t="s">
        <v>2500</v>
      </c>
      <c r="AQ1697" t="s">
        <v>4040</v>
      </c>
      <c r="AR1697">
        <v>19495</v>
      </c>
      <c r="AS1697" s="2">
        <v>43831</v>
      </c>
      <c r="AT1697" s="2" t="s">
        <v>4041</v>
      </c>
    </row>
    <row r="1698" spans="1:46" x14ac:dyDescent="0.25">
      <c r="A1698" t="s">
        <v>6500</v>
      </c>
      <c r="B1698" s="23" t="s">
        <v>908</v>
      </c>
      <c r="C1698" s="26" t="s">
        <v>6501</v>
      </c>
      <c r="D1698" s="26" t="s">
        <v>6501</v>
      </c>
      <c r="E1698" t="s">
        <v>2495</v>
      </c>
      <c r="F1698" t="s">
        <v>2495</v>
      </c>
      <c r="G1698" t="s">
        <v>2495</v>
      </c>
      <c r="H1698" t="s">
        <v>2495</v>
      </c>
      <c r="I1698" t="s">
        <v>2496</v>
      </c>
      <c r="J1698" s="23" t="s">
        <v>4036</v>
      </c>
      <c r="K1698" s="23" t="s">
        <v>2505</v>
      </c>
      <c r="L1698" s="23" t="s">
        <v>2499</v>
      </c>
      <c r="M1698" s="2">
        <v>43831</v>
      </c>
      <c r="N1698" s="30"/>
      <c r="O1698" s="30"/>
      <c r="P1698" s="30"/>
      <c r="V1698" t="s">
        <v>40</v>
      </c>
      <c r="W1698" t="s">
        <v>40</v>
      </c>
      <c r="X1698" t="s">
        <v>2502</v>
      </c>
      <c r="Y1698" t="s">
        <v>2503</v>
      </c>
      <c r="Z1698" s="23" t="s">
        <v>2504</v>
      </c>
      <c r="AA1698" s="23" t="s">
        <v>4033</v>
      </c>
      <c r="AB1698" s="23" t="s">
        <v>2506</v>
      </c>
      <c r="AC1698" s="23"/>
      <c r="AD1698" s="23"/>
      <c r="AE1698" s="23"/>
      <c r="AF1698" s="23" t="s">
        <v>40</v>
      </c>
      <c r="AG1698" s="23" t="s">
        <v>4037</v>
      </c>
      <c r="AH1698" s="23" t="s">
        <v>41</v>
      </c>
      <c r="AI1698" s="23" t="s">
        <v>4038</v>
      </c>
      <c r="AJ1698" s="23" t="s">
        <v>4039</v>
      </c>
      <c r="AK1698" s="23" t="s">
        <v>2501</v>
      </c>
      <c r="AL1698" s="23" t="s">
        <v>2501</v>
      </c>
      <c r="AM1698" s="23" t="s">
        <v>2501</v>
      </c>
      <c r="AN1698" s="23" t="s">
        <v>2501</v>
      </c>
      <c r="AO1698" s="30"/>
      <c r="AP1698" t="s">
        <v>2500</v>
      </c>
      <c r="AQ1698" t="s">
        <v>4040</v>
      </c>
      <c r="AR1698">
        <v>19495</v>
      </c>
      <c r="AS1698" s="2">
        <v>43831</v>
      </c>
      <c r="AT1698" s="2" t="s">
        <v>4041</v>
      </c>
    </row>
    <row r="1699" spans="1:46" x14ac:dyDescent="0.25">
      <c r="A1699" t="s">
        <v>6502</v>
      </c>
      <c r="B1699" s="23" t="s">
        <v>907</v>
      </c>
      <c r="C1699" s="27" t="s">
        <v>6503</v>
      </c>
      <c r="D1699" s="27" t="s">
        <v>6503</v>
      </c>
      <c r="E1699" t="s">
        <v>2495</v>
      </c>
      <c r="F1699" t="s">
        <v>2495</v>
      </c>
      <c r="G1699" t="s">
        <v>2495</v>
      </c>
      <c r="H1699" t="s">
        <v>2495</v>
      </c>
      <c r="I1699" t="s">
        <v>2496</v>
      </c>
      <c r="J1699" s="23" t="s">
        <v>4036</v>
      </c>
      <c r="K1699" s="23" t="s">
        <v>2505</v>
      </c>
      <c r="L1699" s="23" t="s">
        <v>2499</v>
      </c>
      <c r="M1699" s="2">
        <v>43831</v>
      </c>
      <c r="N1699" s="30"/>
      <c r="O1699" s="30"/>
      <c r="P1699" s="30"/>
      <c r="V1699" t="s">
        <v>40</v>
      </c>
      <c r="W1699" t="s">
        <v>40</v>
      </c>
      <c r="X1699" t="s">
        <v>2502</v>
      </c>
      <c r="Y1699" t="s">
        <v>2503</v>
      </c>
      <c r="Z1699" s="23" t="s">
        <v>2504</v>
      </c>
      <c r="AA1699" s="23" t="s">
        <v>4033</v>
      </c>
      <c r="AB1699" s="23" t="s">
        <v>2506</v>
      </c>
      <c r="AC1699" s="23"/>
      <c r="AD1699" s="23"/>
      <c r="AE1699" s="23"/>
      <c r="AF1699" s="23" t="s">
        <v>40</v>
      </c>
      <c r="AG1699" s="23" t="s">
        <v>4037</v>
      </c>
      <c r="AH1699" s="23" t="s">
        <v>41</v>
      </c>
      <c r="AI1699" s="23" t="s">
        <v>4038</v>
      </c>
      <c r="AJ1699" s="23" t="s">
        <v>4039</v>
      </c>
      <c r="AK1699" s="23" t="s">
        <v>2501</v>
      </c>
      <c r="AL1699" s="23" t="s">
        <v>2501</v>
      </c>
      <c r="AM1699" s="23" t="s">
        <v>2501</v>
      </c>
      <c r="AN1699" s="23" t="s">
        <v>2501</v>
      </c>
      <c r="AO1699" s="30"/>
      <c r="AP1699" t="s">
        <v>2500</v>
      </c>
      <c r="AQ1699" t="s">
        <v>4040</v>
      </c>
      <c r="AR1699">
        <v>19495</v>
      </c>
      <c r="AS1699" s="2">
        <v>43831</v>
      </c>
      <c r="AT1699" s="2" t="s">
        <v>4041</v>
      </c>
    </row>
    <row r="1700" spans="1:46" x14ac:dyDescent="0.25">
      <c r="A1700" t="s">
        <v>6504</v>
      </c>
      <c r="B1700" s="23" t="s">
        <v>912</v>
      </c>
      <c r="C1700" s="26" t="s">
        <v>6505</v>
      </c>
      <c r="D1700" s="26" t="s">
        <v>6505</v>
      </c>
      <c r="E1700" t="s">
        <v>2495</v>
      </c>
      <c r="F1700" t="s">
        <v>2495</v>
      </c>
      <c r="G1700" t="s">
        <v>2495</v>
      </c>
      <c r="H1700" t="s">
        <v>2495</v>
      </c>
      <c r="I1700" t="s">
        <v>2496</v>
      </c>
      <c r="J1700" s="23" t="s">
        <v>4036</v>
      </c>
      <c r="K1700" s="23" t="s">
        <v>2505</v>
      </c>
      <c r="L1700" s="23" t="s">
        <v>2499</v>
      </c>
      <c r="M1700" s="2">
        <v>43831</v>
      </c>
      <c r="N1700" s="30"/>
      <c r="O1700" s="30"/>
      <c r="P1700" s="30"/>
      <c r="V1700" t="s">
        <v>40</v>
      </c>
      <c r="W1700" t="s">
        <v>40</v>
      </c>
      <c r="X1700" t="s">
        <v>2502</v>
      </c>
      <c r="Y1700" t="s">
        <v>2503</v>
      </c>
      <c r="Z1700" s="23" t="s">
        <v>2504</v>
      </c>
      <c r="AA1700" s="23" t="s">
        <v>4033</v>
      </c>
      <c r="AB1700" s="23" t="s">
        <v>2506</v>
      </c>
      <c r="AC1700" s="23"/>
      <c r="AD1700" s="23"/>
      <c r="AE1700" s="23"/>
      <c r="AF1700" s="23" t="s">
        <v>40</v>
      </c>
      <c r="AG1700" s="23" t="s">
        <v>4037</v>
      </c>
      <c r="AH1700" s="23" t="s">
        <v>41</v>
      </c>
      <c r="AI1700" s="23" t="s">
        <v>4038</v>
      </c>
      <c r="AJ1700" s="23" t="s">
        <v>4039</v>
      </c>
      <c r="AK1700" s="23" t="s">
        <v>2501</v>
      </c>
      <c r="AL1700" s="23" t="s">
        <v>2501</v>
      </c>
      <c r="AM1700" s="23" t="s">
        <v>2501</v>
      </c>
      <c r="AN1700" s="23" t="s">
        <v>2501</v>
      </c>
      <c r="AO1700" s="30"/>
      <c r="AP1700" t="s">
        <v>2500</v>
      </c>
      <c r="AQ1700" t="s">
        <v>4040</v>
      </c>
      <c r="AR1700">
        <v>19495</v>
      </c>
      <c r="AS1700" s="2">
        <v>43831</v>
      </c>
      <c r="AT1700" s="2" t="s">
        <v>4041</v>
      </c>
    </row>
    <row r="1701" spans="1:46" x14ac:dyDescent="0.25">
      <c r="A1701" t="s">
        <v>6506</v>
      </c>
      <c r="B1701" s="23" t="s">
        <v>57</v>
      </c>
      <c r="C1701" s="27" t="s">
        <v>6507</v>
      </c>
      <c r="D1701" s="27" t="s">
        <v>6507</v>
      </c>
      <c r="E1701" t="s">
        <v>2495</v>
      </c>
      <c r="F1701" t="s">
        <v>2495</v>
      </c>
      <c r="G1701" t="s">
        <v>2495</v>
      </c>
      <c r="H1701" t="s">
        <v>2495</v>
      </c>
      <c r="I1701" t="s">
        <v>2496</v>
      </c>
      <c r="J1701" s="23" t="s">
        <v>4036</v>
      </c>
      <c r="K1701" s="23" t="s">
        <v>2505</v>
      </c>
      <c r="L1701" s="23" t="s">
        <v>2499</v>
      </c>
      <c r="M1701" s="2">
        <v>43831</v>
      </c>
      <c r="N1701" s="30"/>
      <c r="O1701" s="30"/>
      <c r="P1701" s="30"/>
      <c r="V1701" t="s">
        <v>40</v>
      </c>
      <c r="W1701" t="s">
        <v>40</v>
      </c>
      <c r="X1701" t="s">
        <v>2502</v>
      </c>
      <c r="Y1701" t="s">
        <v>2503</v>
      </c>
      <c r="Z1701" s="23" t="s">
        <v>2504</v>
      </c>
      <c r="AA1701" s="23" t="s">
        <v>4033</v>
      </c>
      <c r="AB1701" s="23" t="s">
        <v>2506</v>
      </c>
      <c r="AC1701" s="23"/>
      <c r="AD1701" s="23"/>
      <c r="AE1701" s="23"/>
      <c r="AF1701" s="23" t="s">
        <v>40</v>
      </c>
      <c r="AG1701" s="23" t="s">
        <v>4037</v>
      </c>
      <c r="AH1701" s="23" t="s">
        <v>41</v>
      </c>
      <c r="AI1701" s="23" t="s">
        <v>4038</v>
      </c>
      <c r="AJ1701" s="23" t="s">
        <v>4039</v>
      </c>
      <c r="AK1701" s="23" t="s">
        <v>2501</v>
      </c>
      <c r="AL1701" s="23" t="s">
        <v>2501</v>
      </c>
      <c r="AM1701" s="23" t="s">
        <v>2501</v>
      </c>
      <c r="AN1701" s="23" t="s">
        <v>2501</v>
      </c>
      <c r="AO1701" s="30"/>
      <c r="AP1701" t="s">
        <v>2500</v>
      </c>
      <c r="AQ1701" t="s">
        <v>4040</v>
      </c>
      <c r="AR1701">
        <v>19495</v>
      </c>
      <c r="AS1701" s="2">
        <v>43831</v>
      </c>
      <c r="AT1701" s="2" t="s">
        <v>4041</v>
      </c>
    </row>
    <row r="1702" spans="1:46" x14ac:dyDescent="0.25">
      <c r="A1702" t="s">
        <v>6508</v>
      </c>
      <c r="B1702" s="23" t="s">
        <v>920</v>
      </c>
      <c r="C1702" s="26" t="s">
        <v>6509</v>
      </c>
      <c r="D1702" s="26" t="s">
        <v>6509</v>
      </c>
      <c r="E1702" t="s">
        <v>2495</v>
      </c>
      <c r="F1702" t="s">
        <v>2495</v>
      </c>
      <c r="G1702" t="s">
        <v>2495</v>
      </c>
      <c r="H1702" t="s">
        <v>2495</v>
      </c>
      <c r="I1702" t="s">
        <v>2496</v>
      </c>
      <c r="J1702" s="23" t="s">
        <v>4036</v>
      </c>
      <c r="K1702" s="23" t="s">
        <v>2505</v>
      </c>
      <c r="L1702" s="23" t="s">
        <v>2499</v>
      </c>
      <c r="M1702" s="2">
        <v>43831</v>
      </c>
      <c r="N1702" s="30"/>
      <c r="O1702" s="30"/>
      <c r="P1702" s="30"/>
      <c r="V1702" t="s">
        <v>40</v>
      </c>
      <c r="W1702" t="s">
        <v>40</v>
      </c>
      <c r="X1702" t="s">
        <v>2502</v>
      </c>
      <c r="Y1702" t="s">
        <v>2503</v>
      </c>
      <c r="Z1702" s="23" t="s">
        <v>2504</v>
      </c>
      <c r="AA1702" s="23" t="s">
        <v>4033</v>
      </c>
      <c r="AB1702" s="23" t="s">
        <v>2506</v>
      </c>
      <c r="AC1702" s="23"/>
      <c r="AD1702" s="23"/>
      <c r="AE1702" s="23"/>
      <c r="AF1702" s="23" t="s">
        <v>40</v>
      </c>
      <c r="AG1702" s="23" t="s">
        <v>4037</v>
      </c>
      <c r="AH1702" s="23" t="s">
        <v>41</v>
      </c>
      <c r="AI1702" s="23" t="s">
        <v>4038</v>
      </c>
      <c r="AJ1702" s="23" t="s">
        <v>4039</v>
      </c>
      <c r="AK1702" s="23" t="s">
        <v>2501</v>
      </c>
      <c r="AL1702" s="23" t="s">
        <v>2501</v>
      </c>
      <c r="AM1702" s="23" t="s">
        <v>2501</v>
      </c>
      <c r="AN1702" s="23" t="s">
        <v>2501</v>
      </c>
      <c r="AO1702" s="30"/>
      <c r="AP1702" t="s">
        <v>2500</v>
      </c>
      <c r="AQ1702" t="s">
        <v>4040</v>
      </c>
      <c r="AR1702">
        <v>19495</v>
      </c>
      <c r="AS1702" s="2">
        <v>43831</v>
      </c>
      <c r="AT1702" s="2" t="s">
        <v>4041</v>
      </c>
    </row>
    <row r="1703" spans="1:46" x14ac:dyDescent="0.25">
      <c r="A1703" t="s">
        <v>6510</v>
      </c>
      <c r="B1703" s="23" t="s">
        <v>1007</v>
      </c>
      <c r="C1703" s="27" t="s">
        <v>6511</v>
      </c>
      <c r="D1703" s="27" t="s">
        <v>6511</v>
      </c>
      <c r="E1703" t="s">
        <v>2495</v>
      </c>
      <c r="F1703" t="s">
        <v>2495</v>
      </c>
      <c r="G1703" t="s">
        <v>2495</v>
      </c>
      <c r="H1703" t="s">
        <v>2495</v>
      </c>
      <c r="I1703" t="s">
        <v>2496</v>
      </c>
      <c r="J1703" s="23" t="s">
        <v>4036</v>
      </c>
      <c r="K1703" s="23" t="s">
        <v>2505</v>
      </c>
      <c r="L1703" s="23" t="s">
        <v>2499</v>
      </c>
      <c r="M1703" s="2">
        <v>43831</v>
      </c>
      <c r="N1703" s="30"/>
      <c r="O1703" s="30"/>
      <c r="P1703" s="30"/>
      <c r="V1703" t="s">
        <v>40</v>
      </c>
      <c r="W1703" t="s">
        <v>40</v>
      </c>
      <c r="X1703" t="s">
        <v>2502</v>
      </c>
      <c r="Y1703" t="s">
        <v>2503</v>
      </c>
      <c r="Z1703" s="23" t="s">
        <v>2504</v>
      </c>
      <c r="AA1703" s="23" t="s">
        <v>4033</v>
      </c>
      <c r="AB1703" s="23" t="s">
        <v>2506</v>
      </c>
      <c r="AC1703" s="23"/>
      <c r="AD1703" s="23"/>
      <c r="AE1703" s="23"/>
      <c r="AF1703" s="23" t="s">
        <v>40</v>
      </c>
      <c r="AG1703" s="23" t="s">
        <v>4037</v>
      </c>
      <c r="AH1703" s="23" t="s">
        <v>41</v>
      </c>
      <c r="AI1703" s="23" t="s">
        <v>4038</v>
      </c>
      <c r="AJ1703" s="23" t="s">
        <v>4039</v>
      </c>
      <c r="AK1703" s="23" t="s">
        <v>2501</v>
      </c>
      <c r="AL1703" s="23" t="s">
        <v>2501</v>
      </c>
      <c r="AM1703" s="23" t="s">
        <v>2501</v>
      </c>
      <c r="AN1703" s="23" t="s">
        <v>2501</v>
      </c>
      <c r="AO1703" s="30"/>
      <c r="AP1703" t="s">
        <v>2500</v>
      </c>
      <c r="AQ1703" t="s">
        <v>4040</v>
      </c>
      <c r="AR1703">
        <v>19495</v>
      </c>
      <c r="AS1703" s="2">
        <v>43831</v>
      </c>
      <c r="AT1703" s="2" t="s">
        <v>4041</v>
      </c>
    </row>
    <row r="1704" spans="1:46" x14ac:dyDescent="0.25">
      <c r="A1704" t="s">
        <v>6512</v>
      </c>
      <c r="B1704" s="23" t="s">
        <v>948</v>
      </c>
      <c r="C1704" s="26" t="s">
        <v>6513</v>
      </c>
      <c r="D1704" s="26" t="s">
        <v>6513</v>
      </c>
      <c r="E1704" t="s">
        <v>2495</v>
      </c>
      <c r="F1704" t="s">
        <v>2495</v>
      </c>
      <c r="G1704" t="s">
        <v>2495</v>
      </c>
      <c r="H1704" t="s">
        <v>2495</v>
      </c>
      <c r="I1704" t="s">
        <v>2496</v>
      </c>
      <c r="J1704" s="23" t="s">
        <v>4036</v>
      </c>
      <c r="K1704" s="23" t="s">
        <v>2505</v>
      </c>
      <c r="L1704" s="23" t="s">
        <v>2499</v>
      </c>
      <c r="M1704" s="2">
        <v>43831</v>
      </c>
      <c r="N1704" s="30"/>
      <c r="O1704" s="30"/>
      <c r="P1704" s="30"/>
      <c r="V1704" t="s">
        <v>40</v>
      </c>
      <c r="W1704" t="s">
        <v>40</v>
      </c>
      <c r="X1704" t="s">
        <v>2502</v>
      </c>
      <c r="Y1704" t="s">
        <v>2503</v>
      </c>
      <c r="Z1704" s="23" t="s">
        <v>2504</v>
      </c>
      <c r="AA1704" s="23" t="s">
        <v>4033</v>
      </c>
      <c r="AB1704" s="23" t="s">
        <v>2506</v>
      </c>
      <c r="AC1704" s="23"/>
      <c r="AD1704" s="23"/>
      <c r="AE1704" s="23"/>
      <c r="AF1704" s="23" t="s">
        <v>40</v>
      </c>
      <c r="AG1704" s="23" t="s">
        <v>4037</v>
      </c>
      <c r="AH1704" s="23" t="s">
        <v>41</v>
      </c>
      <c r="AI1704" s="23" t="s">
        <v>4038</v>
      </c>
      <c r="AJ1704" s="23" t="s">
        <v>4039</v>
      </c>
      <c r="AK1704" s="23" t="s">
        <v>2501</v>
      </c>
      <c r="AL1704" s="23" t="s">
        <v>2501</v>
      </c>
      <c r="AM1704" s="23" t="s">
        <v>2501</v>
      </c>
      <c r="AN1704" s="23" t="s">
        <v>2501</v>
      </c>
      <c r="AO1704" s="30"/>
      <c r="AP1704" t="s">
        <v>2500</v>
      </c>
      <c r="AQ1704" t="s">
        <v>4040</v>
      </c>
      <c r="AR1704">
        <v>19495</v>
      </c>
      <c r="AS1704" s="2">
        <v>43831</v>
      </c>
      <c r="AT1704" s="2" t="s">
        <v>4041</v>
      </c>
    </row>
    <row r="1705" spans="1:46" x14ac:dyDescent="0.25">
      <c r="A1705" t="s">
        <v>6514</v>
      </c>
      <c r="B1705" s="23" t="s">
        <v>1008</v>
      </c>
      <c r="C1705" s="27" t="s">
        <v>6515</v>
      </c>
      <c r="D1705" s="27" t="s">
        <v>6515</v>
      </c>
      <c r="E1705" t="s">
        <v>2495</v>
      </c>
      <c r="F1705" t="s">
        <v>2495</v>
      </c>
      <c r="G1705" t="s">
        <v>2495</v>
      </c>
      <c r="H1705" t="s">
        <v>2495</v>
      </c>
      <c r="I1705" t="s">
        <v>2496</v>
      </c>
      <c r="J1705" s="23" t="s">
        <v>4036</v>
      </c>
      <c r="K1705" s="23" t="s">
        <v>2505</v>
      </c>
      <c r="L1705" s="23" t="s">
        <v>2499</v>
      </c>
      <c r="M1705" s="2">
        <v>43831</v>
      </c>
      <c r="N1705" s="30"/>
      <c r="O1705" s="30"/>
      <c r="P1705" s="30"/>
      <c r="V1705" t="s">
        <v>40</v>
      </c>
      <c r="W1705" t="s">
        <v>40</v>
      </c>
      <c r="X1705" t="s">
        <v>2502</v>
      </c>
      <c r="Y1705" t="s">
        <v>2503</v>
      </c>
      <c r="Z1705" s="23" t="s">
        <v>2504</v>
      </c>
      <c r="AA1705" s="23" t="s">
        <v>4033</v>
      </c>
      <c r="AB1705" s="23" t="s">
        <v>2506</v>
      </c>
      <c r="AC1705" s="23"/>
      <c r="AD1705" s="23"/>
      <c r="AE1705" s="23"/>
      <c r="AF1705" s="23" t="s">
        <v>40</v>
      </c>
      <c r="AG1705" s="23" t="s">
        <v>4037</v>
      </c>
      <c r="AH1705" s="23" t="s">
        <v>41</v>
      </c>
      <c r="AI1705" s="23" t="s">
        <v>4038</v>
      </c>
      <c r="AJ1705" s="23" t="s">
        <v>4039</v>
      </c>
      <c r="AK1705" s="23" t="s">
        <v>2501</v>
      </c>
      <c r="AL1705" s="23" t="s">
        <v>2501</v>
      </c>
      <c r="AM1705" s="23" t="s">
        <v>2501</v>
      </c>
      <c r="AN1705" s="23" t="s">
        <v>2501</v>
      </c>
      <c r="AO1705" s="30"/>
      <c r="AP1705" t="s">
        <v>2500</v>
      </c>
      <c r="AQ1705" t="s">
        <v>4040</v>
      </c>
      <c r="AR1705">
        <v>19495</v>
      </c>
      <c r="AS1705" s="2">
        <v>43831</v>
      </c>
      <c r="AT1705" s="2" t="s">
        <v>4041</v>
      </c>
    </row>
    <row r="1706" spans="1:46" x14ac:dyDescent="0.25">
      <c r="A1706" t="s">
        <v>6516</v>
      </c>
      <c r="B1706" s="23" t="s">
        <v>953</v>
      </c>
      <c r="C1706" s="26" t="s">
        <v>6517</v>
      </c>
      <c r="D1706" s="26" t="s">
        <v>6517</v>
      </c>
      <c r="E1706" t="s">
        <v>2495</v>
      </c>
      <c r="F1706" t="s">
        <v>2495</v>
      </c>
      <c r="G1706" t="s">
        <v>2495</v>
      </c>
      <c r="H1706" t="s">
        <v>2495</v>
      </c>
      <c r="I1706" t="s">
        <v>2496</v>
      </c>
      <c r="J1706" s="23" t="s">
        <v>4036</v>
      </c>
      <c r="K1706" s="23" t="s">
        <v>2505</v>
      </c>
      <c r="L1706" s="23" t="s">
        <v>2499</v>
      </c>
      <c r="M1706" s="2">
        <v>43831</v>
      </c>
      <c r="N1706" s="30"/>
      <c r="O1706" s="30"/>
      <c r="P1706" s="30"/>
      <c r="V1706" t="s">
        <v>40</v>
      </c>
      <c r="W1706" t="s">
        <v>40</v>
      </c>
      <c r="X1706" t="s">
        <v>2502</v>
      </c>
      <c r="Y1706" t="s">
        <v>2503</v>
      </c>
      <c r="Z1706" s="23" t="s">
        <v>2504</v>
      </c>
      <c r="AA1706" s="23" t="s">
        <v>4033</v>
      </c>
      <c r="AB1706" s="23" t="s">
        <v>2506</v>
      </c>
      <c r="AC1706" s="23"/>
      <c r="AD1706" s="23"/>
      <c r="AE1706" s="23"/>
      <c r="AF1706" s="23" t="s">
        <v>40</v>
      </c>
      <c r="AG1706" s="23" t="s">
        <v>4037</v>
      </c>
      <c r="AH1706" s="23" t="s">
        <v>41</v>
      </c>
      <c r="AI1706" s="23" t="s">
        <v>4038</v>
      </c>
      <c r="AJ1706" s="23" t="s">
        <v>4039</v>
      </c>
      <c r="AK1706" s="23" t="s">
        <v>2501</v>
      </c>
      <c r="AL1706" s="23" t="s">
        <v>2501</v>
      </c>
      <c r="AM1706" s="23" t="s">
        <v>2501</v>
      </c>
      <c r="AN1706" s="23" t="s">
        <v>2501</v>
      </c>
      <c r="AO1706" s="30"/>
      <c r="AP1706" t="s">
        <v>2500</v>
      </c>
      <c r="AQ1706" t="s">
        <v>4040</v>
      </c>
      <c r="AR1706">
        <v>19495</v>
      </c>
      <c r="AS1706" s="2">
        <v>43831</v>
      </c>
      <c r="AT1706" s="2" t="s">
        <v>4041</v>
      </c>
    </row>
    <row r="1707" spans="1:46" x14ac:dyDescent="0.25">
      <c r="A1707" t="s">
        <v>6518</v>
      </c>
      <c r="B1707" s="23" t="s">
        <v>1009</v>
      </c>
      <c r="C1707" s="27" t="s">
        <v>6519</v>
      </c>
      <c r="D1707" s="27" t="s">
        <v>6519</v>
      </c>
      <c r="E1707" t="s">
        <v>2495</v>
      </c>
      <c r="F1707" t="s">
        <v>2495</v>
      </c>
      <c r="G1707" t="s">
        <v>2495</v>
      </c>
      <c r="H1707" t="s">
        <v>2495</v>
      </c>
      <c r="I1707" t="s">
        <v>2496</v>
      </c>
      <c r="J1707" s="23" t="s">
        <v>4036</v>
      </c>
      <c r="K1707" s="23" t="s">
        <v>2505</v>
      </c>
      <c r="L1707" s="23" t="s">
        <v>2499</v>
      </c>
      <c r="M1707" s="2">
        <v>43831</v>
      </c>
      <c r="N1707" s="30"/>
      <c r="O1707" s="30"/>
      <c r="P1707" s="30"/>
      <c r="V1707" t="s">
        <v>40</v>
      </c>
      <c r="W1707" t="s">
        <v>40</v>
      </c>
      <c r="X1707" t="s">
        <v>2502</v>
      </c>
      <c r="Y1707" t="s">
        <v>2503</v>
      </c>
      <c r="Z1707" s="23" t="s">
        <v>2504</v>
      </c>
      <c r="AA1707" s="23" t="s">
        <v>4033</v>
      </c>
      <c r="AB1707" s="23" t="s">
        <v>2506</v>
      </c>
      <c r="AC1707" s="23"/>
      <c r="AD1707" s="23"/>
      <c r="AE1707" s="23"/>
      <c r="AF1707" s="23" t="s">
        <v>40</v>
      </c>
      <c r="AG1707" s="23" t="s">
        <v>4037</v>
      </c>
      <c r="AH1707" s="23" t="s">
        <v>41</v>
      </c>
      <c r="AI1707" s="23" t="s">
        <v>4038</v>
      </c>
      <c r="AJ1707" s="23" t="s">
        <v>4039</v>
      </c>
      <c r="AK1707" s="23" t="s">
        <v>2501</v>
      </c>
      <c r="AL1707" s="23" t="s">
        <v>2501</v>
      </c>
      <c r="AM1707" s="23" t="s">
        <v>2501</v>
      </c>
      <c r="AN1707" s="23" t="s">
        <v>2501</v>
      </c>
      <c r="AO1707" s="30"/>
      <c r="AP1707" t="s">
        <v>2500</v>
      </c>
      <c r="AQ1707" t="s">
        <v>4040</v>
      </c>
      <c r="AR1707">
        <v>19495</v>
      </c>
      <c r="AS1707" s="2">
        <v>43831</v>
      </c>
      <c r="AT1707" s="2" t="s">
        <v>4041</v>
      </c>
    </row>
    <row r="1708" spans="1:46" x14ac:dyDescent="0.25">
      <c r="A1708" t="s">
        <v>6520</v>
      </c>
      <c r="B1708" s="23" t="s">
        <v>992</v>
      </c>
      <c r="C1708" s="26" t="s">
        <v>6521</v>
      </c>
      <c r="D1708" s="26" t="s">
        <v>6521</v>
      </c>
      <c r="E1708" t="s">
        <v>2495</v>
      </c>
      <c r="F1708" t="s">
        <v>2495</v>
      </c>
      <c r="G1708" t="s">
        <v>2495</v>
      </c>
      <c r="H1708" t="s">
        <v>2495</v>
      </c>
      <c r="I1708" t="s">
        <v>2496</v>
      </c>
      <c r="J1708" s="23" t="s">
        <v>4036</v>
      </c>
      <c r="K1708" s="23" t="s">
        <v>2505</v>
      </c>
      <c r="L1708" s="23" t="s">
        <v>2499</v>
      </c>
      <c r="M1708" s="2">
        <v>43831</v>
      </c>
      <c r="N1708" s="30"/>
      <c r="O1708" s="30"/>
      <c r="P1708" s="30"/>
      <c r="V1708" t="s">
        <v>40</v>
      </c>
      <c r="W1708" t="s">
        <v>40</v>
      </c>
      <c r="X1708" t="s">
        <v>2502</v>
      </c>
      <c r="Y1708" t="s">
        <v>2503</v>
      </c>
      <c r="Z1708" s="23" t="s">
        <v>2504</v>
      </c>
      <c r="AA1708" s="23" t="s">
        <v>4033</v>
      </c>
      <c r="AB1708" s="23" t="s">
        <v>2506</v>
      </c>
      <c r="AC1708" s="23"/>
      <c r="AD1708" s="23"/>
      <c r="AE1708" s="23"/>
      <c r="AF1708" s="23" t="s">
        <v>40</v>
      </c>
      <c r="AG1708" s="23" t="s">
        <v>4037</v>
      </c>
      <c r="AH1708" s="23" t="s">
        <v>41</v>
      </c>
      <c r="AI1708" s="23" t="s">
        <v>4038</v>
      </c>
      <c r="AJ1708" s="23" t="s">
        <v>4039</v>
      </c>
      <c r="AK1708" s="23" t="s">
        <v>2501</v>
      </c>
      <c r="AL1708" s="23" t="s">
        <v>2501</v>
      </c>
      <c r="AM1708" s="23" t="s">
        <v>2501</v>
      </c>
      <c r="AN1708" s="23" t="s">
        <v>2501</v>
      </c>
      <c r="AO1708" s="30"/>
      <c r="AP1708" t="s">
        <v>2500</v>
      </c>
      <c r="AQ1708" t="s">
        <v>4040</v>
      </c>
      <c r="AR1708">
        <v>19495</v>
      </c>
      <c r="AS1708" s="2">
        <v>43831</v>
      </c>
      <c r="AT1708" s="2" t="s">
        <v>4041</v>
      </c>
    </row>
    <row r="1709" spans="1:46" x14ac:dyDescent="0.25">
      <c r="A1709" t="s">
        <v>6522</v>
      </c>
      <c r="B1709" s="23" t="s">
        <v>991</v>
      </c>
      <c r="C1709" s="27" t="s">
        <v>6523</v>
      </c>
      <c r="D1709" s="27" t="s">
        <v>6523</v>
      </c>
      <c r="E1709" t="s">
        <v>2495</v>
      </c>
      <c r="F1709" t="s">
        <v>2495</v>
      </c>
      <c r="G1709" t="s">
        <v>2495</v>
      </c>
      <c r="H1709" t="s">
        <v>2495</v>
      </c>
      <c r="I1709" t="s">
        <v>2496</v>
      </c>
      <c r="J1709" s="23" t="s">
        <v>4036</v>
      </c>
      <c r="K1709" s="23" t="s">
        <v>2505</v>
      </c>
      <c r="L1709" s="23" t="s">
        <v>2499</v>
      </c>
      <c r="M1709" s="2">
        <v>43831</v>
      </c>
      <c r="N1709" s="30"/>
      <c r="O1709" s="30"/>
      <c r="P1709" s="30"/>
      <c r="V1709" t="s">
        <v>40</v>
      </c>
      <c r="W1709" t="s">
        <v>40</v>
      </c>
      <c r="X1709" t="s">
        <v>2502</v>
      </c>
      <c r="Y1709" t="s">
        <v>2503</v>
      </c>
      <c r="Z1709" s="23" t="s">
        <v>2504</v>
      </c>
      <c r="AA1709" s="23" t="s">
        <v>4033</v>
      </c>
      <c r="AB1709" s="23" t="s">
        <v>2506</v>
      </c>
      <c r="AC1709" s="23"/>
      <c r="AD1709" s="23"/>
      <c r="AE1709" s="23"/>
      <c r="AF1709" s="23" t="s">
        <v>40</v>
      </c>
      <c r="AG1709" s="23" t="s">
        <v>4037</v>
      </c>
      <c r="AH1709" s="23" t="s">
        <v>41</v>
      </c>
      <c r="AI1709" s="23" t="s">
        <v>4038</v>
      </c>
      <c r="AJ1709" s="23" t="s">
        <v>4039</v>
      </c>
      <c r="AK1709" s="23" t="s">
        <v>2501</v>
      </c>
      <c r="AL1709" s="23" t="s">
        <v>2501</v>
      </c>
      <c r="AM1709" s="23" t="s">
        <v>2501</v>
      </c>
      <c r="AN1709" s="23" t="s">
        <v>2501</v>
      </c>
      <c r="AO1709" s="30"/>
      <c r="AP1709" t="s">
        <v>2500</v>
      </c>
      <c r="AQ1709" t="s">
        <v>4040</v>
      </c>
      <c r="AR1709">
        <v>19495</v>
      </c>
      <c r="AS1709" s="2">
        <v>43831</v>
      </c>
      <c r="AT1709" s="2" t="s">
        <v>4041</v>
      </c>
    </row>
    <row r="1710" spans="1:46" x14ac:dyDescent="0.25">
      <c r="A1710" t="s">
        <v>6524</v>
      </c>
      <c r="B1710" s="23" t="s">
        <v>1019</v>
      </c>
      <c r="C1710" s="26" t="s">
        <v>6525</v>
      </c>
      <c r="D1710" s="26" t="s">
        <v>6525</v>
      </c>
      <c r="E1710" t="s">
        <v>2495</v>
      </c>
      <c r="F1710" t="s">
        <v>2495</v>
      </c>
      <c r="G1710" t="s">
        <v>2495</v>
      </c>
      <c r="H1710" t="s">
        <v>2495</v>
      </c>
      <c r="I1710" t="s">
        <v>2496</v>
      </c>
      <c r="J1710" s="23" t="s">
        <v>4036</v>
      </c>
      <c r="K1710" s="23" t="s">
        <v>2505</v>
      </c>
      <c r="L1710" s="23" t="s">
        <v>2499</v>
      </c>
      <c r="M1710" s="2">
        <v>43831</v>
      </c>
      <c r="N1710" s="30"/>
      <c r="O1710" s="30"/>
      <c r="P1710" s="30"/>
      <c r="V1710" t="s">
        <v>40</v>
      </c>
      <c r="W1710" t="s">
        <v>40</v>
      </c>
      <c r="X1710" t="s">
        <v>2502</v>
      </c>
      <c r="Y1710" t="s">
        <v>2503</v>
      </c>
      <c r="Z1710" s="23" t="s">
        <v>2504</v>
      </c>
      <c r="AA1710" s="23" t="s">
        <v>4033</v>
      </c>
      <c r="AB1710" s="23" t="s">
        <v>2506</v>
      </c>
      <c r="AC1710" s="23"/>
      <c r="AD1710" s="23"/>
      <c r="AE1710" s="23"/>
      <c r="AF1710" s="23" t="s">
        <v>40</v>
      </c>
      <c r="AG1710" s="23" t="s">
        <v>4037</v>
      </c>
      <c r="AH1710" s="23" t="s">
        <v>41</v>
      </c>
      <c r="AI1710" s="23" t="s">
        <v>4038</v>
      </c>
      <c r="AJ1710" s="23" t="s">
        <v>4039</v>
      </c>
      <c r="AK1710" s="23" t="s">
        <v>2501</v>
      </c>
      <c r="AL1710" s="23" t="s">
        <v>2501</v>
      </c>
      <c r="AM1710" s="23" t="s">
        <v>2501</v>
      </c>
      <c r="AN1710" s="23" t="s">
        <v>2501</v>
      </c>
      <c r="AO1710" s="30"/>
      <c r="AP1710" t="s">
        <v>2500</v>
      </c>
      <c r="AQ1710" t="s">
        <v>4040</v>
      </c>
      <c r="AR1710">
        <v>19495</v>
      </c>
      <c r="AS1710" s="2">
        <v>43831</v>
      </c>
      <c r="AT1710" s="2" t="s">
        <v>4041</v>
      </c>
    </row>
    <row r="1711" spans="1:46" x14ac:dyDescent="0.25">
      <c r="A1711" t="s">
        <v>6526</v>
      </c>
      <c r="B1711" s="23" t="s">
        <v>1020</v>
      </c>
      <c r="C1711" s="27" t="s">
        <v>6527</v>
      </c>
      <c r="D1711" s="27" t="s">
        <v>6527</v>
      </c>
      <c r="E1711" t="s">
        <v>2495</v>
      </c>
      <c r="F1711" t="s">
        <v>2495</v>
      </c>
      <c r="G1711" t="s">
        <v>2495</v>
      </c>
      <c r="H1711" t="s">
        <v>2495</v>
      </c>
      <c r="I1711" t="s">
        <v>2496</v>
      </c>
      <c r="J1711" s="23" t="s">
        <v>4036</v>
      </c>
      <c r="K1711" s="23" t="s">
        <v>2505</v>
      </c>
      <c r="L1711" s="23" t="s">
        <v>2499</v>
      </c>
      <c r="M1711" s="2">
        <v>43831</v>
      </c>
      <c r="N1711" s="30"/>
      <c r="O1711" s="30"/>
      <c r="P1711" s="30"/>
      <c r="V1711" t="s">
        <v>40</v>
      </c>
      <c r="W1711" t="s">
        <v>40</v>
      </c>
      <c r="X1711" t="s">
        <v>2502</v>
      </c>
      <c r="Y1711" t="s">
        <v>2503</v>
      </c>
      <c r="Z1711" s="23" t="s">
        <v>2504</v>
      </c>
      <c r="AA1711" s="23" t="s">
        <v>4033</v>
      </c>
      <c r="AB1711" s="23" t="s">
        <v>2506</v>
      </c>
      <c r="AC1711" s="23"/>
      <c r="AD1711" s="23"/>
      <c r="AE1711" s="23"/>
      <c r="AF1711" s="23" t="s">
        <v>40</v>
      </c>
      <c r="AG1711" s="23" t="s">
        <v>4037</v>
      </c>
      <c r="AH1711" s="23" t="s">
        <v>41</v>
      </c>
      <c r="AI1711" s="23" t="s">
        <v>4038</v>
      </c>
      <c r="AJ1711" s="23" t="s">
        <v>4039</v>
      </c>
      <c r="AK1711" s="23" t="s">
        <v>2501</v>
      </c>
      <c r="AL1711" s="23" t="s">
        <v>2501</v>
      </c>
      <c r="AM1711" s="23" t="s">
        <v>2501</v>
      </c>
      <c r="AN1711" s="23" t="s">
        <v>2501</v>
      </c>
      <c r="AO1711" s="30"/>
      <c r="AP1711" t="s">
        <v>2500</v>
      </c>
      <c r="AQ1711" t="s">
        <v>4040</v>
      </c>
      <c r="AR1711">
        <v>19495</v>
      </c>
      <c r="AS1711" s="2">
        <v>43831</v>
      </c>
      <c r="AT1711" s="2" t="s">
        <v>4041</v>
      </c>
    </row>
    <row r="1712" spans="1:46" x14ac:dyDescent="0.25">
      <c r="A1712" t="s">
        <v>6528</v>
      </c>
      <c r="B1712" s="23" t="s">
        <v>1021</v>
      </c>
      <c r="C1712" s="26" t="s">
        <v>6529</v>
      </c>
      <c r="D1712" s="26" t="s">
        <v>6529</v>
      </c>
      <c r="E1712" t="s">
        <v>2495</v>
      </c>
      <c r="F1712" t="s">
        <v>2495</v>
      </c>
      <c r="G1712" t="s">
        <v>2495</v>
      </c>
      <c r="H1712" t="s">
        <v>2495</v>
      </c>
      <c r="I1712" t="s">
        <v>2496</v>
      </c>
      <c r="J1712" s="23" t="s">
        <v>4036</v>
      </c>
      <c r="K1712" s="23" t="s">
        <v>2505</v>
      </c>
      <c r="L1712" s="23" t="s">
        <v>2499</v>
      </c>
      <c r="M1712" s="2">
        <v>43831</v>
      </c>
      <c r="N1712" s="30"/>
      <c r="O1712" s="30"/>
      <c r="P1712" s="30"/>
      <c r="V1712" t="s">
        <v>40</v>
      </c>
      <c r="W1712" t="s">
        <v>40</v>
      </c>
      <c r="X1712" t="s">
        <v>2502</v>
      </c>
      <c r="Y1712" t="s">
        <v>2503</v>
      </c>
      <c r="Z1712" s="23" t="s">
        <v>2504</v>
      </c>
      <c r="AA1712" s="23" t="s">
        <v>4033</v>
      </c>
      <c r="AB1712" s="23" t="s">
        <v>2506</v>
      </c>
      <c r="AC1712" s="23"/>
      <c r="AD1712" s="23"/>
      <c r="AE1712" s="23"/>
      <c r="AF1712" s="23" t="s">
        <v>40</v>
      </c>
      <c r="AG1712" s="23" t="s">
        <v>4037</v>
      </c>
      <c r="AH1712" s="23" t="s">
        <v>41</v>
      </c>
      <c r="AI1712" s="23" t="s">
        <v>4038</v>
      </c>
      <c r="AJ1712" s="23" t="s">
        <v>4039</v>
      </c>
      <c r="AK1712" s="23" t="s">
        <v>2501</v>
      </c>
      <c r="AL1712" s="23" t="s">
        <v>2501</v>
      </c>
      <c r="AM1712" s="23" t="s">
        <v>2501</v>
      </c>
      <c r="AN1712" s="23" t="s">
        <v>2501</v>
      </c>
      <c r="AO1712" s="30"/>
      <c r="AP1712" t="s">
        <v>2500</v>
      </c>
      <c r="AQ1712" t="s">
        <v>4040</v>
      </c>
      <c r="AR1712">
        <v>19495</v>
      </c>
      <c r="AS1712" s="2">
        <v>43831</v>
      </c>
      <c r="AT1712" s="2" t="s">
        <v>4041</v>
      </c>
    </row>
    <row r="1713" spans="1:46" x14ac:dyDescent="0.25">
      <c r="A1713" t="s">
        <v>6530</v>
      </c>
      <c r="B1713" s="23" t="s">
        <v>1022</v>
      </c>
      <c r="C1713" s="27" t="s">
        <v>6531</v>
      </c>
      <c r="D1713" s="27" t="s">
        <v>6531</v>
      </c>
      <c r="E1713" t="s">
        <v>2495</v>
      </c>
      <c r="F1713" t="s">
        <v>2495</v>
      </c>
      <c r="G1713" t="s">
        <v>2495</v>
      </c>
      <c r="H1713" t="s">
        <v>2495</v>
      </c>
      <c r="I1713" t="s">
        <v>2496</v>
      </c>
      <c r="J1713" s="23" t="s">
        <v>4036</v>
      </c>
      <c r="K1713" s="23" t="s">
        <v>2505</v>
      </c>
      <c r="L1713" s="23" t="s">
        <v>2499</v>
      </c>
      <c r="M1713" s="2">
        <v>43831</v>
      </c>
      <c r="N1713" s="30"/>
      <c r="O1713" s="30"/>
      <c r="P1713" s="30"/>
      <c r="V1713" t="s">
        <v>40</v>
      </c>
      <c r="W1713" t="s">
        <v>40</v>
      </c>
      <c r="X1713" t="s">
        <v>2502</v>
      </c>
      <c r="Y1713" t="s">
        <v>2503</v>
      </c>
      <c r="Z1713" s="23" t="s">
        <v>2504</v>
      </c>
      <c r="AA1713" s="23" t="s">
        <v>4033</v>
      </c>
      <c r="AB1713" s="23" t="s">
        <v>2506</v>
      </c>
      <c r="AC1713" s="23"/>
      <c r="AD1713" s="23"/>
      <c r="AE1713" s="23"/>
      <c r="AF1713" s="23" t="s">
        <v>40</v>
      </c>
      <c r="AG1713" s="23" t="s">
        <v>4037</v>
      </c>
      <c r="AH1713" s="23" t="s">
        <v>41</v>
      </c>
      <c r="AI1713" s="23" t="s">
        <v>4038</v>
      </c>
      <c r="AJ1713" s="23" t="s">
        <v>4039</v>
      </c>
      <c r="AK1713" s="23" t="s">
        <v>2501</v>
      </c>
      <c r="AL1713" s="23" t="s">
        <v>2501</v>
      </c>
      <c r="AM1713" s="23" t="s">
        <v>2501</v>
      </c>
      <c r="AN1713" s="23" t="s">
        <v>2501</v>
      </c>
      <c r="AO1713" s="30"/>
      <c r="AP1713" t="s">
        <v>2500</v>
      </c>
      <c r="AQ1713" t="s">
        <v>4040</v>
      </c>
      <c r="AR1713">
        <v>19495</v>
      </c>
      <c r="AS1713" s="2">
        <v>43831</v>
      </c>
      <c r="AT1713" s="2" t="s">
        <v>4041</v>
      </c>
    </row>
    <row r="1714" spans="1:46" x14ac:dyDescent="0.25">
      <c r="A1714" t="s">
        <v>6532</v>
      </c>
      <c r="B1714" s="23" t="s">
        <v>1023</v>
      </c>
      <c r="C1714" s="26" t="s">
        <v>6533</v>
      </c>
      <c r="D1714" s="26" t="s">
        <v>6533</v>
      </c>
      <c r="E1714" t="s">
        <v>2495</v>
      </c>
      <c r="F1714" t="s">
        <v>2495</v>
      </c>
      <c r="G1714" t="s">
        <v>2495</v>
      </c>
      <c r="H1714" t="s">
        <v>2495</v>
      </c>
      <c r="I1714" t="s">
        <v>2496</v>
      </c>
      <c r="J1714" s="23" t="s">
        <v>4036</v>
      </c>
      <c r="K1714" s="23" t="s">
        <v>2505</v>
      </c>
      <c r="L1714" s="23" t="s">
        <v>2499</v>
      </c>
      <c r="M1714" s="2">
        <v>43831</v>
      </c>
      <c r="N1714" s="30"/>
      <c r="O1714" s="30"/>
      <c r="P1714" s="30"/>
      <c r="V1714" t="s">
        <v>40</v>
      </c>
      <c r="W1714" t="s">
        <v>40</v>
      </c>
      <c r="X1714" t="s">
        <v>2502</v>
      </c>
      <c r="Y1714" t="s">
        <v>2503</v>
      </c>
      <c r="Z1714" s="23" t="s">
        <v>2504</v>
      </c>
      <c r="AA1714" s="23" t="s">
        <v>4033</v>
      </c>
      <c r="AB1714" s="23" t="s">
        <v>2506</v>
      </c>
      <c r="AC1714" s="23"/>
      <c r="AD1714" s="23"/>
      <c r="AE1714" s="23"/>
      <c r="AF1714" s="23" t="s">
        <v>40</v>
      </c>
      <c r="AG1714" s="23" t="s">
        <v>4037</v>
      </c>
      <c r="AH1714" s="23" t="s">
        <v>41</v>
      </c>
      <c r="AI1714" s="23" t="s">
        <v>4038</v>
      </c>
      <c r="AJ1714" s="23" t="s">
        <v>4039</v>
      </c>
      <c r="AK1714" s="23" t="s">
        <v>2501</v>
      </c>
      <c r="AL1714" s="23" t="s">
        <v>2501</v>
      </c>
      <c r="AM1714" s="23" t="s">
        <v>2501</v>
      </c>
      <c r="AN1714" s="23" t="s">
        <v>2501</v>
      </c>
      <c r="AO1714" s="30"/>
      <c r="AP1714" t="s">
        <v>2500</v>
      </c>
      <c r="AQ1714" t="s">
        <v>4040</v>
      </c>
      <c r="AR1714">
        <v>19495</v>
      </c>
      <c r="AS1714" s="2">
        <v>43831</v>
      </c>
      <c r="AT1714" s="2" t="s">
        <v>4041</v>
      </c>
    </row>
    <row r="1715" spans="1:46" x14ac:dyDescent="0.25">
      <c r="A1715" t="s">
        <v>6534</v>
      </c>
      <c r="B1715" s="23" t="s">
        <v>1024</v>
      </c>
      <c r="C1715" s="27" t="s">
        <v>6535</v>
      </c>
      <c r="D1715" s="27" t="s">
        <v>6535</v>
      </c>
      <c r="E1715" t="s">
        <v>2495</v>
      </c>
      <c r="F1715" t="s">
        <v>2495</v>
      </c>
      <c r="G1715" t="s">
        <v>2495</v>
      </c>
      <c r="H1715" t="s">
        <v>2495</v>
      </c>
      <c r="I1715" t="s">
        <v>2496</v>
      </c>
      <c r="J1715" s="23" t="s">
        <v>4036</v>
      </c>
      <c r="K1715" s="23" t="s">
        <v>2505</v>
      </c>
      <c r="L1715" s="23" t="s">
        <v>2499</v>
      </c>
      <c r="M1715" s="2">
        <v>43831</v>
      </c>
      <c r="N1715" s="30"/>
      <c r="O1715" s="30"/>
      <c r="P1715" s="30"/>
      <c r="V1715" t="s">
        <v>40</v>
      </c>
      <c r="W1715" t="s">
        <v>40</v>
      </c>
      <c r="X1715" t="s">
        <v>2502</v>
      </c>
      <c r="Y1715" t="s">
        <v>2503</v>
      </c>
      <c r="Z1715" s="23" t="s">
        <v>2504</v>
      </c>
      <c r="AA1715" s="23" t="s">
        <v>4033</v>
      </c>
      <c r="AB1715" s="23" t="s">
        <v>2506</v>
      </c>
      <c r="AC1715" s="23"/>
      <c r="AD1715" s="23"/>
      <c r="AE1715" s="23"/>
      <c r="AF1715" s="23" t="s">
        <v>40</v>
      </c>
      <c r="AG1715" s="23" t="s">
        <v>4037</v>
      </c>
      <c r="AH1715" s="23" t="s">
        <v>41</v>
      </c>
      <c r="AI1715" s="23" t="s">
        <v>4038</v>
      </c>
      <c r="AJ1715" s="23" t="s">
        <v>4039</v>
      </c>
      <c r="AK1715" s="23" t="s">
        <v>2501</v>
      </c>
      <c r="AL1715" s="23" t="s">
        <v>2501</v>
      </c>
      <c r="AM1715" s="23" t="s">
        <v>2501</v>
      </c>
      <c r="AN1715" s="23" t="s">
        <v>2501</v>
      </c>
      <c r="AO1715" s="30"/>
      <c r="AP1715" t="s">
        <v>2500</v>
      </c>
      <c r="AQ1715" t="s">
        <v>4040</v>
      </c>
      <c r="AR1715">
        <v>19495</v>
      </c>
      <c r="AS1715" s="2">
        <v>43831</v>
      </c>
      <c r="AT1715" s="2" t="s">
        <v>4041</v>
      </c>
    </row>
    <row r="1716" spans="1:46" x14ac:dyDescent="0.25">
      <c r="A1716" t="s">
        <v>6536</v>
      </c>
      <c r="B1716" s="23" t="s">
        <v>985</v>
      </c>
      <c r="C1716" s="26" t="s">
        <v>6537</v>
      </c>
      <c r="D1716" s="26" t="s">
        <v>6537</v>
      </c>
      <c r="E1716" t="s">
        <v>2495</v>
      </c>
      <c r="F1716" t="s">
        <v>2495</v>
      </c>
      <c r="G1716" t="s">
        <v>2495</v>
      </c>
      <c r="H1716" t="s">
        <v>2495</v>
      </c>
      <c r="I1716" t="s">
        <v>2496</v>
      </c>
      <c r="J1716" s="23" t="s">
        <v>4036</v>
      </c>
      <c r="K1716" s="23" t="s">
        <v>2505</v>
      </c>
      <c r="L1716" s="23" t="s">
        <v>2499</v>
      </c>
      <c r="M1716" s="2">
        <v>43831</v>
      </c>
      <c r="N1716" s="30"/>
      <c r="O1716" s="30"/>
      <c r="P1716" s="30"/>
      <c r="V1716" t="s">
        <v>40</v>
      </c>
      <c r="W1716" t="s">
        <v>40</v>
      </c>
      <c r="X1716" t="s">
        <v>2502</v>
      </c>
      <c r="Y1716" t="s">
        <v>2503</v>
      </c>
      <c r="Z1716" s="23" t="s">
        <v>2504</v>
      </c>
      <c r="AA1716" s="23" t="s">
        <v>4033</v>
      </c>
      <c r="AB1716" s="23" t="s">
        <v>2506</v>
      </c>
      <c r="AC1716" s="23"/>
      <c r="AD1716" s="23"/>
      <c r="AE1716" s="23"/>
      <c r="AF1716" s="23" t="s">
        <v>40</v>
      </c>
      <c r="AG1716" s="23" t="s">
        <v>4037</v>
      </c>
      <c r="AH1716" s="23" t="s">
        <v>41</v>
      </c>
      <c r="AI1716" s="23" t="s">
        <v>4038</v>
      </c>
      <c r="AJ1716" s="23" t="s">
        <v>4039</v>
      </c>
      <c r="AK1716" s="23" t="s">
        <v>2501</v>
      </c>
      <c r="AL1716" s="23" t="s">
        <v>2501</v>
      </c>
      <c r="AM1716" s="23" t="s">
        <v>2501</v>
      </c>
      <c r="AN1716" s="23" t="s">
        <v>2501</v>
      </c>
      <c r="AO1716" s="30"/>
      <c r="AP1716" t="s">
        <v>2500</v>
      </c>
      <c r="AQ1716" t="s">
        <v>4040</v>
      </c>
      <c r="AR1716">
        <v>19495</v>
      </c>
      <c r="AS1716" s="2">
        <v>43831</v>
      </c>
      <c r="AT1716" s="2" t="s">
        <v>4041</v>
      </c>
    </row>
    <row r="1717" spans="1:46" x14ac:dyDescent="0.25">
      <c r="A1717" t="s">
        <v>6538</v>
      </c>
      <c r="B1717" s="23" t="s">
        <v>6539</v>
      </c>
      <c r="C1717" s="27" t="s">
        <v>6540</v>
      </c>
      <c r="D1717" s="27" t="s">
        <v>6540</v>
      </c>
      <c r="E1717" t="s">
        <v>2495</v>
      </c>
      <c r="F1717" t="s">
        <v>2495</v>
      </c>
      <c r="G1717" t="s">
        <v>2495</v>
      </c>
      <c r="H1717" t="s">
        <v>2495</v>
      </c>
      <c r="I1717" t="s">
        <v>2496</v>
      </c>
      <c r="J1717" s="23" t="s">
        <v>4036</v>
      </c>
      <c r="K1717" s="23" t="s">
        <v>2505</v>
      </c>
      <c r="L1717" s="23" t="s">
        <v>2499</v>
      </c>
      <c r="M1717" s="2">
        <v>43831</v>
      </c>
      <c r="N1717" s="30"/>
      <c r="O1717" s="30"/>
      <c r="P1717" s="30"/>
      <c r="V1717" t="s">
        <v>40</v>
      </c>
      <c r="W1717" t="s">
        <v>40</v>
      </c>
      <c r="X1717" t="s">
        <v>2502</v>
      </c>
      <c r="Y1717" t="s">
        <v>2503</v>
      </c>
      <c r="Z1717" s="23" t="s">
        <v>2504</v>
      </c>
      <c r="AA1717" s="23" t="s">
        <v>4033</v>
      </c>
      <c r="AB1717" s="23" t="s">
        <v>2506</v>
      </c>
      <c r="AC1717" s="23"/>
      <c r="AD1717" s="23"/>
      <c r="AE1717" s="23"/>
      <c r="AF1717" s="23" t="s">
        <v>40</v>
      </c>
      <c r="AG1717" s="23" t="s">
        <v>4037</v>
      </c>
      <c r="AH1717" s="23" t="s">
        <v>41</v>
      </c>
      <c r="AI1717" s="23" t="s">
        <v>4038</v>
      </c>
      <c r="AJ1717" s="23" t="s">
        <v>4039</v>
      </c>
      <c r="AK1717" s="23" t="s">
        <v>2501</v>
      </c>
      <c r="AL1717" s="23" t="s">
        <v>2501</v>
      </c>
      <c r="AM1717" s="23" t="s">
        <v>2501</v>
      </c>
      <c r="AN1717" s="23" t="s">
        <v>2501</v>
      </c>
      <c r="AO1717" s="30"/>
      <c r="AP1717" t="s">
        <v>2500</v>
      </c>
      <c r="AQ1717" t="s">
        <v>4040</v>
      </c>
      <c r="AR1717">
        <v>19495</v>
      </c>
      <c r="AS1717" s="2">
        <v>43831</v>
      </c>
      <c r="AT1717" s="2" t="s">
        <v>4041</v>
      </c>
    </row>
    <row r="1718" spans="1:46" x14ac:dyDescent="0.25">
      <c r="A1718" t="s">
        <v>6541</v>
      </c>
      <c r="B1718" s="23" t="s">
        <v>1025</v>
      </c>
      <c r="C1718" s="26" t="s">
        <v>6542</v>
      </c>
      <c r="D1718" s="26" t="s">
        <v>6542</v>
      </c>
      <c r="E1718" t="s">
        <v>2495</v>
      </c>
      <c r="F1718" t="s">
        <v>2495</v>
      </c>
      <c r="G1718" t="s">
        <v>2495</v>
      </c>
      <c r="H1718" t="s">
        <v>2495</v>
      </c>
      <c r="I1718" t="s">
        <v>2496</v>
      </c>
      <c r="J1718" s="23" t="s">
        <v>4036</v>
      </c>
      <c r="K1718" s="23" t="s">
        <v>2505</v>
      </c>
      <c r="L1718" s="23" t="s">
        <v>2499</v>
      </c>
      <c r="M1718" s="2">
        <v>43831</v>
      </c>
      <c r="N1718" s="30"/>
      <c r="O1718" s="30"/>
      <c r="P1718" s="30"/>
      <c r="V1718" t="s">
        <v>40</v>
      </c>
      <c r="W1718" t="s">
        <v>40</v>
      </c>
      <c r="X1718" t="s">
        <v>2502</v>
      </c>
      <c r="Y1718" t="s">
        <v>2503</v>
      </c>
      <c r="Z1718" s="23" t="s">
        <v>2504</v>
      </c>
      <c r="AA1718" s="23" t="s">
        <v>4033</v>
      </c>
      <c r="AB1718" s="23" t="s">
        <v>2506</v>
      </c>
      <c r="AC1718" s="23"/>
      <c r="AD1718" s="23"/>
      <c r="AE1718" s="23"/>
      <c r="AF1718" s="23" t="s">
        <v>40</v>
      </c>
      <c r="AG1718" s="23" t="s">
        <v>4037</v>
      </c>
      <c r="AH1718" s="23" t="s">
        <v>41</v>
      </c>
      <c r="AI1718" s="23" t="s">
        <v>4038</v>
      </c>
      <c r="AJ1718" s="23" t="s">
        <v>4039</v>
      </c>
      <c r="AK1718" s="23" t="s">
        <v>2501</v>
      </c>
      <c r="AL1718" s="23" t="s">
        <v>2501</v>
      </c>
      <c r="AM1718" s="23" t="s">
        <v>2501</v>
      </c>
      <c r="AN1718" s="23" t="s">
        <v>2501</v>
      </c>
      <c r="AO1718" s="30"/>
      <c r="AP1718" t="s">
        <v>2500</v>
      </c>
      <c r="AQ1718" t="s">
        <v>4040</v>
      </c>
      <c r="AR1718">
        <v>19495</v>
      </c>
      <c r="AS1718" s="2">
        <v>43831</v>
      </c>
      <c r="AT1718" s="2" t="s">
        <v>4041</v>
      </c>
    </row>
    <row r="1719" spans="1:46" x14ac:dyDescent="0.25">
      <c r="A1719" t="s">
        <v>6543</v>
      </c>
      <c r="B1719" s="23" t="s">
        <v>1026</v>
      </c>
      <c r="C1719" s="27" t="s">
        <v>6544</v>
      </c>
      <c r="D1719" s="27" t="s">
        <v>6544</v>
      </c>
      <c r="E1719" t="s">
        <v>2495</v>
      </c>
      <c r="F1719" t="s">
        <v>2495</v>
      </c>
      <c r="G1719" t="s">
        <v>2495</v>
      </c>
      <c r="H1719" t="s">
        <v>2495</v>
      </c>
      <c r="I1719" t="s">
        <v>2496</v>
      </c>
      <c r="J1719" s="23" t="s">
        <v>4036</v>
      </c>
      <c r="K1719" s="23" t="s">
        <v>2505</v>
      </c>
      <c r="L1719" s="23" t="s">
        <v>2499</v>
      </c>
      <c r="M1719" s="2">
        <v>43831</v>
      </c>
      <c r="N1719" s="30"/>
      <c r="O1719" s="30"/>
      <c r="P1719" s="30"/>
      <c r="V1719" t="s">
        <v>40</v>
      </c>
      <c r="W1719" t="s">
        <v>40</v>
      </c>
      <c r="X1719" t="s">
        <v>2502</v>
      </c>
      <c r="Y1719" t="s">
        <v>2503</v>
      </c>
      <c r="Z1719" s="23" t="s">
        <v>2504</v>
      </c>
      <c r="AA1719" s="23" t="s">
        <v>4033</v>
      </c>
      <c r="AB1719" s="23" t="s">
        <v>2506</v>
      </c>
      <c r="AC1719" s="23"/>
      <c r="AD1719" s="23"/>
      <c r="AE1719" s="23"/>
      <c r="AF1719" s="23" t="s">
        <v>40</v>
      </c>
      <c r="AG1719" s="23" t="s">
        <v>4037</v>
      </c>
      <c r="AH1719" s="23" t="s">
        <v>41</v>
      </c>
      <c r="AI1719" s="23" t="s">
        <v>4038</v>
      </c>
      <c r="AJ1719" s="23" t="s">
        <v>4039</v>
      </c>
      <c r="AK1719" s="23" t="s">
        <v>2501</v>
      </c>
      <c r="AL1719" s="23" t="s">
        <v>2501</v>
      </c>
      <c r="AM1719" s="23" t="s">
        <v>2501</v>
      </c>
      <c r="AN1719" s="23" t="s">
        <v>2501</v>
      </c>
      <c r="AO1719" s="30"/>
      <c r="AP1719" t="s">
        <v>2500</v>
      </c>
      <c r="AQ1719" t="s">
        <v>4040</v>
      </c>
      <c r="AR1719">
        <v>19495</v>
      </c>
      <c r="AS1719" s="2">
        <v>43831</v>
      </c>
      <c r="AT1719" s="2" t="s">
        <v>4041</v>
      </c>
    </row>
    <row r="1720" spans="1:46" x14ac:dyDescent="0.25">
      <c r="A1720" t="s">
        <v>6545</v>
      </c>
      <c r="B1720" s="23" t="s">
        <v>986</v>
      </c>
      <c r="C1720" s="26" t="s">
        <v>6546</v>
      </c>
      <c r="D1720" s="26" t="s">
        <v>6546</v>
      </c>
      <c r="E1720" t="s">
        <v>2495</v>
      </c>
      <c r="F1720" t="s">
        <v>2495</v>
      </c>
      <c r="G1720" t="s">
        <v>2495</v>
      </c>
      <c r="H1720" t="s">
        <v>2495</v>
      </c>
      <c r="I1720" t="s">
        <v>2496</v>
      </c>
      <c r="J1720" s="23" t="s">
        <v>4036</v>
      </c>
      <c r="K1720" s="23" t="s">
        <v>2505</v>
      </c>
      <c r="L1720" s="23" t="s">
        <v>2499</v>
      </c>
      <c r="M1720" s="2">
        <v>43831</v>
      </c>
      <c r="N1720" s="30"/>
      <c r="O1720" s="30"/>
      <c r="P1720" s="30"/>
      <c r="V1720" t="s">
        <v>40</v>
      </c>
      <c r="W1720" t="s">
        <v>40</v>
      </c>
      <c r="X1720" t="s">
        <v>2502</v>
      </c>
      <c r="Y1720" t="s">
        <v>2503</v>
      </c>
      <c r="Z1720" s="23" t="s">
        <v>2504</v>
      </c>
      <c r="AA1720" s="23" t="s">
        <v>4033</v>
      </c>
      <c r="AB1720" s="23" t="s">
        <v>2506</v>
      </c>
      <c r="AC1720" s="23"/>
      <c r="AD1720" s="23"/>
      <c r="AE1720" s="23"/>
      <c r="AF1720" s="23" t="s">
        <v>40</v>
      </c>
      <c r="AG1720" s="23" t="s">
        <v>4037</v>
      </c>
      <c r="AH1720" s="23" t="s">
        <v>41</v>
      </c>
      <c r="AI1720" s="23" t="s">
        <v>4038</v>
      </c>
      <c r="AJ1720" s="23" t="s">
        <v>4039</v>
      </c>
      <c r="AK1720" s="23" t="s">
        <v>2501</v>
      </c>
      <c r="AL1720" s="23" t="s">
        <v>2501</v>
      </c>
      <c r="AM1720" s="23" t="s">
        <v>2501</v>
      </c>
      <c r="AN1720" s="23" t="s">
        <v>2501</v>
      </c>
      <c r="AO1720" s="30"/>
      <c r="AP1720" t="s">
        <v>2500</v>
      </c>
      <c r="AQ1720" t="s">
        <v>4040</v>
      </c>
      <c r="AR1720">
        <v>19495</v>
      </c>
      <c r="AS1720" s="2">
        <v>43831</v>
      </c>
      <c r="AT1720" s="2" t="s">
        <v>4041</v>
      </c>
    </row>
    <row r="1721" spans="1:46" x14ac:dyDescent="0.25">
      <c r="A1721" t="s">
        <v>6547</v>
      </c>
      <c r="B1721" s="23" t="s">
        <v>1028</v>
      </c>
      <c r="C1721" s="27" t="s">
        <v>6548</v>
      </c>
      <c r="D1721" s="27" t="s">
        <v>6548</v>
      </c>
      <c r="E1721" t="s">
        <v>2495</v>
      </c>
      <c r="F1721" t="s">
        <v>2495</v>
      </c>
      <c r="G1721" t="s">
        <v>2495</v>
      </c>
      <c r="H1721" t="s">
        <v>2495</v>
      </c>
      <c r="I1721" t="s">
        <v>2496</v>
      </c>
      <c r="J1721" s="23" t="s">
        <v>4036</v>
      </c>
      <c r="K1721" s="23" t="s">
        <v>2505</v>
      </c>
      <c r="L1721" s="23" t="s">
        <v>2499</v>
      </c>
      <c r="M1721" s="2">
        <v>43831</v>
      </c>
      <c r="N1721" s="30"/>
      <c r="O1721" s="30"/>
      <c r="P1721" s="30"/>
      <c r="V1721" t="s">
        <v>40</v>
      </c>
      <c r="W1721" t="s">
        <v>40</v>
      </c>
      <c r="X1721" t="s">
        <v>2502</v>
      </c>
      <c r="Y1721" t="s">
        <v>2503</v>
      </c>
      <c r="Z1721" s="23" t="s">
        <v>2504</v>
      </c>
      <c r="AA1721" s="23" t="s">
        <v>4033</v>
      </c>
      <c r="AB1721" s="23" t="s">
        <v>2506</v>
      </c>
      <c r="AC1721" s="23"/>
      <c r="AD1721" s="23"/>
      <c r="AE1721" s="23"/>
      <c r="AF1721" s="23" t="s">
        <v>40</v>
      </c>
      <c r="AG1721" s="23" t="s">
        <v>4037</v>
      </c>
      <c r="AH1721" s="23" t="s">
        <v>41</v>
      </c>
      <c r="AI1721" s="23" t="s">
        <v>4038</v>
      </c>
      <c r="AJ1721" s="23" t="s">
        <v>4039</v>
      </c>
      <c r="AK1721" s="23" t="s">
        <v>2501</v>
      </c>
      <c r="AL1721" s="23" t="s">
        <v>2501</v>
      </c>
      <c r="AM1721" s="23" t="s">
        <v>2501</v>
      </c>
      <c r="AN1721" s="23" t="s">
        <v>2501</v>
      </c>
      <c r="AO1721" s="30"/>
      <c r="AP1721" t="s">
        <v>2500</v>
      </c>
      <c r="AQ1721" t="s">
        <v>4040</v>
      </c>
      <c r="AR1721">
        <v>19495</v>
      </c>
      <c r="AS1721" s="2">
        <v>43831</v>
      </c>
      <c r="AT1721" s="2" t="s">
        <v>4041</v>
      </c>
    </row>
    <row r="1722" spans="1:46" x14ac:dyDescent="0.25">
      <c r="A1722" t="s">
        <v>6549</v>
      </c>
      <c r="B1722" s="23" t="s">
        <v>1030</v>
      </c>
      <c r="C1722" s="26" t="s">
        <v>6550</v>
      </c>
      <c r="D1722" s="26" t="s">
        <v>6550</v>
      </c>
      <c r="E1722" t="s">
        <v>2495</v>
      </c>
      <c r="F1722" t="s">
        <v>2495</v>
      </c>
      <c r="G1722" t="s">
        <v>2495</v>
      </c>
      <c r="H1722" t="s">
        <v>2495</v>
      </c>
      <c r="I1722" t="s">
        <v>2496</v>
      </c>
      <c r="J1722" s="23" t="s">
        <v>4036</v>
      </c>
      <c r="K1722" s="23" t="s">
        <v>2505</v>
      </c>
      <c r="L1722" s="23" t="s">
        <v>2499</v>
      </c>
      <c r="M1722" s="2">
        <v>43831</v>
      </c>
      <c r="N1722" s="30"/>
      <c r="O1722" s="30"/>
      <c r="P1722" s="30"/>
      <c r="V1722" t="s">
        <v>40</v>
      </c>
      <c r="W1722" t="s">
        <v>40</v>
      </c>
      <c r="X1722" t="s">
        <v>2502</v>
      </c>
      <c r="Y1722" t="s">
        <v>2503</v>
      </c>
      <c r="Z1722" s="23" t="s">
        <v>2504</v>
      </c>
      <c r="AA1722" s="23" t="s">
        <v>4033</v>
      </c>
      <c r="AB1722" s="23" t="s">
        <v>2506</v>
      </c>
      <c r="AC1722" s="23"/>
      <c r="AD1722" s="23"/>
      <c r="AE1722" s="23"/>
      <c r="AF1722" s="23" t="s">
        <v>40</v>
      </c>
      <c r="AG1722" s="23" t="s">
        <v>4037</v>
      </c>
      <c r="AH1722" s="23" t="s">
        <v>41</v>
      </c>
      <c r="AI1722" s="23" t="s">
        <v>4038</v>
      </c>
      <c r="AJ1722" s="23" t="s">
        <v>4039</v>
      </c>
      <c r="AK1722" s="23" t="s">
        <v>2501</v>
      </c>
      <c r="AL1722" s="23" t="s">
        <v>2501</v>
      </c>
      <c r="AM1722" s="23" t="s">
        <v>2501</v>
      </c>
      <c r="AN1722" s="23" t="s">
        <v>2501</v>
      </c>
      <c r="AO1722" s="30"/>
      <c r="AP1722" t="s">
        <v>2500</v>
      </c>
      <c r="AQ1722" t="s">
        <v>4040</v>
      </c>
      <c r="AR1722">
        <v>19495</v>
      </c>
      <c r="AS1722" s="2">
        <v>43831</v>
      </c>
      <c r="AT1722" s="2" t="s">
        <v>4041</v>
      </c>
    </row>
    <row r="1723" spans="1:46" x14ac:dyDescent="0.25">
      <c r="A1723" t="s">
        <v>6551</v>
      </c>
      <c r="B1723" s="23" t="s">
        <v>1040</v>
      </c>
      <c r="C1723" s="27" t="s">
        <v>6552</v>
      </c>
      <c r="D1723" s="27" t="s">
        <v>6552</v>
      </c>
      <c r="E1723" t="s">
        <v>2495</v>
      </c>
      <c r="F1723" t="s">
        <v>2495</v>
      </c>
      <c r="G1723" t="s">
        <v>2495</v>
      </c>
      <c r="H1723" t="s">
        <v>2495</v>
      </c>
      <c r="I1723" t="s">
        <v>2496</v>
      </c>
      <c r="J1723" s="23" t="s">
        <v>4036</v>
      </c>
      <c r="K1723" s="23" t="s">
        <v>2505</v>
      </c>
      <c r="L1723" s="23" t="s">
        <v>2499</v>
      </c>
      <c r="M1723" s="2">
        <v>43831</v>
      </c>
      <c r="N1723" s="30"/>
      <c r="O1723" s="30"/>
      <c r="P1723" s="30"/>
      <c r="V1723" t="s">
        <v>40</v>
      </c>
      <c r="W1723" t="s">
        <v>40</v>
      </c>
      <c r="X1723" t="s">
        <v>2502</v>
      </c>
      <c r="Y1723" t="s">
        <v>2503</v>
      </c>
      <c r="Z1723" s="23" t="s">
        <v>2504</v>
      </c>
      <c r="AA1723" s="23" t="s">
        <v>4033</v>
      </c>
      <c r="AB1723" s="23" t="s">
        <v>2506</v>
      </c>
      <c r="AC1723" s="23"/>
      <c r="AD1723" s="23"/>
      <c r="AE1723" s="23"/>
      <c r="AF1723" s="23" t="s">
        <v>40</v>
      </c>
      <c r="AG1723" s="23" t="s">
        <v>4037</v>
      </c>
      <c r="AH1723" s="23" t="s">
        <v>41</v>
      </c>
      <c r="AI1723" s="23" t="s">
        <v>4038</v>
      </c>
      <c r="AJ1723" s="23" t="s">
        <v>4039</v>
      </c>
      <c r="AK1723" s="23" t="s">
        <v>2501</v>
      </c>
      <c r="AL1723" s="23" t="s">
        <v>2501</v>
      </c>
      <c r="AM1723" s="23" t="s">
        <v>2501</v>
      </c>
      <c r="AN1723" s="23" t="s">
        <v>2501</v>
      </c>
      <c r="AO1723" s="30"/>
      <c r="AP1723" t="s">
        <v>2500</v>
      </c>
      <c r="AQ1723" t="s">
        <v>4040</v>
      </c>
      <c r="AR1723">
        <v>19495</v>
      </c>
      <c r="AS1723" s="2">
        <v>43831</v>
      </c>
      <c r="AT1723" s="2" t="s">
        <v>4041</v>
      </c>
    </row>
    <row r="1724" spans="1:46" x14ac:dyDescent="0.25">
      <c r="A1724" t="s">
        <v>6553</v>
      </c>
      <c r="B1724" s="23" t="s">
        <v>1041</v>
      </c>
      <c r="C1724" s="26" t="s">
        <v>6554</v>
      </c>
      <c r="D1724" s="26" t="s">
        <v>6554</v>
      </c>
      <c r="E1724" t="s">
        <v>2495</v>
      </c>
      <c r="F1724" t="s">
        <v>2495</v>
      </c>
      <c r="G1724" t="s">
        <v>2495</v>
      </c>
      <c r="H1724" t="s">
        <v>2495</v>
      </c>
      <c r="I1724" t="s">
        <v>2496</v>
      </c>
      <c r="J1724" s="23" t="s">
        <v>4036</v>
      </c>
      <c r="K1724" s="23" t="s">
        <v>2505</v>
      </c>
      <c r="L1724" s="23" t="s">
        <v>2499</v>
      </c>
      <c r="M1724" s="2">
        <v>43831</v>
      </c>
      <c r="N1724" s="30"/>
      <c r="O1724" s="30"/>
      <c r="P1724" s="30"/>
      <c r="V1724" t="s">
        <v>40</v>
      </c>
      <c r="W1724" t="s">
        <v>40</v>
      </c>
      <c r="X1724" t="s">
        <v>2502</v>
      </c>
      <c r="Y1724" t="s">
        <v>2503</v>
      </c>
      <c r="Z1724" s="23" t="s">
        <v>2504</v>
      </c>
      <c r="AA1724" s="23" t="s">
        <v>4033</v>
      </c>
      <c r="AB1724" s="23" t="s">
        <v>2506</v>
      </c>
      <c r="AC1724" s="23"/>
      <c r="AD1724" s="23"/>
      <c r="AE1724" s="23"/>
      <c r="AF1724" s="23" t="s">
        <v>40</v>
      </c>
      <c r="AG1724" s="23" t="s">
        <v>4037</v>
      </c>
      <c r="AH1724" s="23" t="s">
        <v>41</v>
      </c>
      <c r="AI1724" s="23" t="s">
        <v>4038</v>
      </c>
      <c r="AJ1724" s="23" t="s">
        <v>4039</v>
      </c>
      <c r="AK1724" s="23" t="s">
        <v>2501</v>
      </c>
      <c r="AL1724" s="23" t="s">
        <v>2501</v>
      </c>
      <c r="AM1724" s="23" t="s">
        <v>2501</v>
      </c>
      <c r="AN1724" s="23" t="s">
        <v>2501</v>
      </c>
      <c r="AO1724" s="30"/>
      <c r="AP1724" t="s">
        <v>2500</v>
      </c>
      <c r="AQ1724" t="s">
        <v>4040</v>
      </c>
      <c r="AR1724">
        <v>19495</v>
      </c>
      <c r="AS1724" s="2">
        <v>43831</v>
      </c>
      <c r="AT1724" s="2" t="s">
        <v>4041</v>
      </c>
    </row>
    <row r="1725" spans="1:46" x14ac:dyDescent="0.25">
      <c r="A1725" t="s">
        <v>6555</v>
      </c>
      <c r="B1725" s="23" t="s">
        <v>1042</v>
      </c>
      <c r="C1725" s="27" t="s">
        <v>6556</v>
      </c>
      <c r="D1725" s="27" t="s">
        <v>6556</v>
      </c>
      <c r="E1725" t="s">
        <v>2495</v>
      </c>
      <c r="F1725" t="s">
        <v>2495</v>
      </c>
      <c r="G1725" t="s">
        <v>2495</v>
      </c>
      <c r="H1725" t="s">
        <v>2495</v>
      </c>
      <c r="I1725" t="s">
        <v>2496</v>
      </c>
      <c r="J1725" s="23" t="s">
        <v>4036</v>
      </c>
      <c r="K1725" s="23" t="s">
        <v>2505</v>
      </c>
      <c r="L1725" s="23" t="s">
        <v>2499</v>
      </c>
      <c r="M1725" s="2">
        <v>43831</v>
      </c>
      <c r="N1725" s="30"/>
      <c r="O1725" s="30"/>
      <c r="P1725" s="30"/>
      <c r="V1725" t="s">
        <v>40</v>
      </c>
      <c r="W1725" t="s">
        <v>40</v>
      </c>
      <c r="X1725" t="s">
        <v>2502</v>
      </c>
      <c r="Y1725" t="s">
        <v>2503</v>
      </c>
      <c r="Z1725" s="23" t="s">
        <v>2504</v>
      </c>
      <c r="AA1725" s="23" t="s">
        <v>4033</v>
      </c>
      <c r="AB1725" s="23" t="s">
        <v>2506</v>
      </c>
      <c r="AC1725" s="23"/>
      <c r="AD1725" s="23"/>
      <c r="AE1725" s="23"/>
      <c r="AF1725" s="23" t="s">
        <v>40</v>
      </c>
      <c r="AG1725" s="23" t="s">
        <v>4037</v>
      </c>
      <c r="AH1725" s="23" t="s">
        <v>41</v>
      </c>
      <c r="AI1725" s="23" t="s">
        <v>4038</v>
      </c>
      <c r="AJ1725" s="23" t="s">
        <v>4039</v>
      </c>
      <c r="AK1725" s="23" t="s">
        <v>2501</v>
      </c>
      <c r="AL1725" s="23" t="s">
        <v>2501</v>
      </c>
      <c r="AM1725" s="23" t="s">
        <v>2501</v>
      </c>
      <c r="AN1725" s="23" t="s">
        <v>2501</v>
      </c>
      <c r="AO1725" s="30"/>
      <c r="AP1725" t="s">
        <v>2500</v>
      </c>
      <c r="AQ1725" t="s">
        <v>4040</v>
      </c>
      <c r="AR1725">
        <v>19495</v>
      </c>
      <c r="AS1725" s="2">
        <v>43831</v>
      </c>
      <c r="AT1725" s="2" t="s">
        <v>4041</v>
      </c>
    </row>
    <row r="1726" spans="1:46" x14ac:dyDescent="0.25">
      <c r="A1726" t="s">
        <v>6557</v>
      </c>
      <c r="B1726" s="23" t="s">
        <v>1043</v>
      </c>
      <c r="C1726" s="26" t="s">
        <v>6558</v>
      </c>
      <c r="D1726" s="26" t="s">
        <v>6558</v>
      </c>
      <c r="E1726" t="s">
        <v>2495</v>
      </c>
      <c r="F1726" t="s">
        <v>2495</v>
      </c>
      <c r="G1726" t="s">
        <v>2495</v>
      </c>
      <c r="H1726" t="s">
        <v>2495</v>
      </c>
      <c r="I1726" t="s">
        <v>2496</v>
      </c>
      <c r="J1726" s="23" t="s">
        <v>4036</v>
      </c>
      <c r="K1726" s="23" t="s">
        <v>2505</v>
      </c>
      <c r="L1726" s="23" t="s">
        <v>2499</v>
      </c>
      <c r="M1726" s="2">
        <v>43831</v>
      </c>
      <c r="N1726" s="30"/>
      <c r="O1726" s="30"/>
      <c r="P1726" s="30"/>
      <c r="V1726" t="s">
        <v>40</v>
      </c>
      <c r="W1726" t="s">
        <v>40</v>
      </c>
      <c r="X1726" t="s">
        <v>2502</v>
      </c>
      <c r="Y1726" t="s">
        <v>2503</v>
      </c>
      <c r="Z1726" s="23" t="s">
        <v>2504</v>
      </c>
      <c r="AA1726" s="23" t="s">
        <v>4033</v>
      </c>
      <c r="AB1726" s="23" t="s">
        <v>2506</v>
      </c>
      <c r="AC1726" s="23"/>
      <c r="AD1726" s="23"/>
      <c r="AE1726" s="23"/>
      <c r="AF1726" s="23" t="s">
        <v>40</v>
      </c>
      <c r="AG1726" s="23" t="s">
        <v>4037</v>
      </c>
      <c r="AH1726" s="23" t="s">
        <v>41</v>
      </c>
      <c r="AI1726" s="23" t="s">
        <v>4038</v>
      </c>
      <c r="AJ1726" s="23" t="s">
        <v>4039</v>
      </c>
      <c r="AK1726" s="23" t="s">
        <v>2501</v>
      </c>
      <c r="AL1726" s="23" t="s">
        <v>2501</v>
      </c>
      <c r="AM1726" s="23" t="s">
        <v>2501</v>
      </c>
      <c r="AN1726" s="23" t="s">
        <v>2501</v>
      </c>
      <c r="AO1726" s="30"/>
      <c r="AP1726" t="s">
        <v>2500</v>
      </c>
      <c r="AQ1726" t="s">
        <v>4040</v>
      </c>
      <c r="AR1726">
        <v>19495</v>
      </c>
      <c r="AS1726" s="2">
        <v>43831</v>
      </c>
      <c r="AT1726" s="2" t="s">
        <v>4041</v>
      </c>
    </row>
    <row r="1727" spans="1:46" x14ac:dyDescent="0.25">
      <c r="A1727" t="s">
        <v>6559</v>
      </c>
      <c r="B1727" s="23" t="s">
        <v>1044</v>
      </c>
      <c r="C1727" s="27" t="s">
        <v>6560</v>
      </c>
      <c r="D1727" s="27" t="s">
        <v>6560</v>
      </c>
      <c r="E1727" t="s">
        <v>2495</v>
      </c>
      <c r="F1727" t="s">
        <v>2495</v>
      </c>
      <c r="G1727" t="s">
        <v>2495</v>
      </c>
      <c r="H1727" t="s">
        <v>2495</v>
      </c>
      <c r="I1727" t="s">
        <v>2496</v>
      </c>
      <c r="J1727" s="23" t="s">
        <v>4036</v>
      </c>
      <c r="K1727" s="23" t="s">
        <v>2505</v>
      </c>
      <c r="L1727" s="23" t="s">
        <v>2499</v>
      </c>
      <c r="M1727" s="2">
        <v>43831</v>
      </c>
      <c r="N1727" s="30"/>
      <c r="O1727" s="30"/>
      <c r="P1727" s="30"/>
      <c r="V1727" t="s">
        <v>40</v>
      </c>
      <c r="W1727" t="s">
        <v>40</v>
      </c>
      <c r="X1727" t="s">
        <v>2502</v>
      </c>
      <c r="Y1727" t="s">
        <v>2503</v>
      </c>
      <c r="Z1727" s="23" t="s">
        <v>2504</v>
      </c>
      <c r="AA1727" s="23" t="s">
        <v>4033</v>
      </c>
      <c r="AB1727" s="23" t="s">
        <v>2506</v>
      </c>
      <c r="AC1727" s="23"/>
      <c r="AD1727" s="23"/>
      <c r="AE1727" s="23"/>
      <c r="AF1727" s="23" t="s">
        <v>40</v>
      </c>
      <c r="AG1727" s="23" t="s">
        <v>4037</v>
      </c>
      <c r="AH1727" s="23" t="s">
        <v>41</v>
      </c>
      <c r="AI1727" s="23" t="s">
        <v>4038</v>
      </c>
      <c r="AJ1727" s="23" t="s">
        <v>4039</v>
      </c>
      <c r="AK1727" s="23" t="s">
        <v>2501</v>
      </c>
      <c r="AL1727" s="23" t="s">
        <v>2501</v>
      </c>
      <c r="AM1727" s="23" t="s">
        <v>2501</v>
      </c>
      <c r="AN1727" s="23" t="s">
        <v>2501</v>
      </c>
      <c r="AO1727" s="30"/>
      <c r="AP1727" t="s">
        <v>2500</v>
      </c>
      <c r="AQ1727" t="s">
        <v>4040</v>
      </c>
      <c r="AR1727">
        <v>19495</v>
      </c>
      <c r="AS1727" s="2">
        <v>43831</v>
      </c>
      <c r="AT1727" s="2" t="s">
        <v>4041</v>
      </c>
    </row>
    <row r="1728" spans="1:46" x14ac:dyDescent="0.25">
      <c r="A1728" t="s">
        <v>6561</v>
      </c>
      <c r="B1728" s="23" t="s">
        <v>1045</v>
      </c>
      <c r="C1728" s="26" t="s">
        <v>6562</v>
      </c>
      <c r="D1728" s="26" t="s">
        <v>6562</v>
      </c>
      <c r="E1728" t="s">
        <v>2495</v>
      </c>
      <c r="F1728" t="s">
        <v>2495</v>
      </c>
      <c r="G1728" t="s">
        <v>2495</v>
      </c>
      <c r="H1728" t="s">
        <v>2495</v>
      </c>
      <c r="I1728" t="s">
        <v>2496</v>
      </c>
      <c r="J1728" s="23" t="s">
        <v>4036</v>
      </c>
      <c r="K1728" s="23" t="s">
        <v>2505</v>
      </c>
      <c r="L1728" s="23" t="s">
        <v>2499</v>
      </c>
      <c r="M1728" s="2">
        <v>43831</v>
      </c>
      <c r="N1728" s="30"/>
      <c r="O1728" s="30"/>
      <c r="P1728" s="30"/>
      <c r="V1728" t="s">
        <v>40</v>
      </c>
      <c r="W1728" t="s">
        <v>40</v>
      </c>
      <c r="X1728" t="s">
        <v>2502</v>
      </c>
      <c r="Y1728" t="s">
        <v>2503</v>
      </c>
      <c r="Z1728" s="23" t="s">
        <v>2504</v>
      </c>
      <c r="AA1728" s="23" t="s">
        <v>4033</v>
      </c>
      <c r="AB1728" s="23" t="s">
        <v>2506</v>
      </c>
      <c r="AC1728" s="23"/>
      <c r="AD1728" s="23"/>
      <c r="AE1728" s="23"/>
      <c r="AF1728" s="23" t="s">
        <v>40</v>
      </c>
      <c r="AG1728" s="23" t="s">
        <v>4037</v>
      </c>
      <c r="AH1728" s="23" t="s">
        <v>41</v>
      </c>
      <c r="AI1728" s="23" t="s">
        <v>4038</v>
      </c>
      <c r="AJ1728" s="23" t="s">
        <v>4039</v>
      </c>
      <c r="AK1728" s="23" t="s">
        <v>2501</v>
      </c>
      <c r="AL1728" s="23" t="s">
        <v>2501</v>
      </c>
      <c r="AM1728" s="23" t="s">
        <v>2501</v>
      </c>
      <c r="AN1728" s="23" t="s">
        <v>2501</v>
      </c>
      <c r="AO1728" s="30"/>
      <c r="AP1728" t="s">
        <v>2500</v>
      </c>
      <c r="AQ1728" t="s">
        <v>4040</v>
      </c>
      <c r="AR1728">
        <v>19495</v>
      </c>
      <c r="AS1728" s="2">
        <v>43831</v>
      </c>
      <c r="AT1728" s="2" t="s">
        <v>4041</v>
      </c>
    </row>
    <row r="1729" spans="1:46" x14ac:dyDescent="0.25">
      <c r="A1729" t="s">
        <v>6563</v>
      </c>
      <c r="B1729" s="23" t="s">
        <v>1046</v>
      </c>
      <c r="C1729" s="27" t="s">
        <v>6564</v>
      </c>
      <c r="D1729" s="27" t="s">
        <v>6564</v>
      </c>
      <c r="E1729" t="s">
        <v>2495</v>
      </c>
      <c r="F1729" t="s">
        <v>2495</v>
      </c>
      <c r="G1729" t="s">
        <v>2495</v>
      </c>
      <c r="H1729" t="s">
        <v>2495</v>
      </c>
      <c r="I1729" t="s">
        <v>2496</v>
      </c>
      <c r="J1729" s="23" t="s">
        <v>4036</v>
      </c>
      <c r="K1729" s="23" t="s">
        <v>2505</v>
      </c>
      <c r="L1729" s="23" t="s">
        <v>2499</v>
      </c>
      <c r="M1729" s="2">
        <v>43831</v>
      </c>
      <c r="N1729" s="30"/>
      <c r="O1729" s="30"/>
      <c r="P1729" s="30"/>
      <c r="V1729" t="s">
        <v>40</v>
      </c>
      <c r="W1729" t="s">
        <v>40</v>
      </c>
      <c r="X1729" t="s">
        <v>2502</v>
      </c>
      <c r="Y1729" t="s">
        <v>2503</v>
      </c>
      <c r="Z1729" s="23" t="s">
        <v>2504</v>
      </c>
      <c r="AA1729" s="23" t="s">
        <v>4033</v>
      </c>
      <c r="AB1729" s="23" t="s">
        <v>2506</v>
      </c>
      <c r="AC1729" s="23"/>
      <c r="AD1729" s="23"/>
      <c r="AE1729" s="23"/>
      <c r="AF1729" s="23" t="s">
        <v>40</v>
      </c>
      <c r="AG1729" s="23" t="s">
        <v>4037</v>
      </c>
      <c r="AH1729" s="23" t="s">
        <v>41</v>
      </c>
      <c r="AI1729" s="23" t="s">
        <v>4038</v>
      </c>
      <c r="AJ1729" s="23" t="s">
        <v>4039</v>
      </c>
      <c r="AK1729" s="23" t="s">
        <v>2501</v>
      </c>
      <c r="AL1729" s="23" t="s">
        <v>2501</v>
      </c>
      <c r="AM1729" s="23" t="s">
        <v>2501</v>
      </c>
      <c r="AN1729" s="23" t="s">
        <v>2501</v>
      </c>
      <c r="AO1729" s="30"/>
      <c r="AP1729" t="s">
        <v>2500</v>
      </c>
      <c r="AQ1729" t="s">
        <v>4040</v>
      </c>
      <c r="AR1729">
        <v>19495</v>
      </c>
      <c r="AS1729" s="2">
        <v>43831</v>
      </c>
      <c r="AT1729" s="2" t="s">
        <v>4041</v>
      </c>
    </row>
    <row r="1730" spans="1:46" x14ac:dyDescent="0.25">
      <c r="A1730" t="s">
        <v>6565</v>
      </c>
      <c r="B1730" s="23" t="s">
        <v>1027</v>
      </c>
      <c r="C1730" s="26" t="s">
        <v>6566</v>
      </c>
      <c r="D1730" s="26" t="s">
        <v>6566</v>
      </c>
      <c r="E1730" t="s">
        <v>2495</v>
      </c>
      <c r="F1730" t="s">
        <v>2495</v>
      </c>
      <c r="G1730" t="s">
        <v>2495</v>
      </c>
      <c r="H1730" t="s">
        <v>2495</v>
      </c>
      <c r="I1730" t="s">
        <v>2496</v>
      </c>
      <c r="J1730" s="23" t="s">
        <v>4036</v>
      </c>
      <c r="K1730" s="23" t="s">
        <v>2505</v>
      </c>
      <c r="L1730" s="23" t="s">
        <v>2499</v>
      </c>
      <c r="M1730" s="2">
        <v>43831</v>
      </c>
      <c r="N1730" s="30"/>
      <c r="O1730" s="30"/>
      <c r="P1730" s="30"/>
      <c r="V1730" t="s">
        <v>40</v>
      </c>
      <c r="W1730" t="s">
        <v>40</v>
      </c>
      <c r="X1730" t="s">
        <v>2502</v>
      </c>
      <c r="Y1730" t="s">
        <v>2503</v>
      </c>
      <c r="Z1730" s="23" t="s">
        <v>2504</v>
      </c>
      <c r="AA1730" s="23" t="s">
        <v>4033</v>
      </c>
      <c r="AB1730" s="23" t="s">
        <v>2506</v>
      </c>
      <c r="AC1730" s="23"/>
      <c r="AD1730" s="23"/>
      <c r="AE1730" s="23"/>
      <c r="AF1730" s="23" t="s">
        <v>40</v>
      </c>
      <c r="AG1730" s="23" t="s">
        <v>4037</v>
      </c>
      <c r="AH1730" s="23" t="s">
        <v>41</v>
      </c>
      <c r="AI1730" s="23" t="s">
        <v>4038</v>
      </c>
      <c r="AJ1730" s="23" t="s">
        <v>4039</v>
      </c>
      <c r="AK1730" s="23" t="s">
        <v>2501</v>
      </c>
      <c r="AL1730" s="23" t="s">
        <v>2501</v>
      </c>
      <c r="AM1730" s="23" t="s">
        <v>2501</v>
      </c>
      <c r="AN1730" s="23" t="s">
        <v>2501</v>
      </c>
      <c r="AO1730" s="30"/>
      <c r="AP1730" t="s">
        <v>2500</v>
      </c>
      <c r="AQ1730" t="s">
        <v>4040</v>
      </c>
      <c r="AR1730">
        <v>19495</v>
      </c>
      <c r="AS1730" s="2">
        <v>43831</v>
      </c>
      <c r="AT1730" s="2" t="s">
        <v>4041</v>
      </c>
    </row>
    <row r="1731" spans="1:46" x14ac:dyDescent="0.25">
      <c r="A1731" t="s">
        <v>6567</v>
      </c>
      <c r="B1731" s="23" t="s">
        <v>980</v>
      </c>
      <c r="C1731" s="27" t="s">
        <v>6568</v>
      </c>
      <c r="D1731" s="27" t="s">
        <v>6568</v>
      </c>
      <c r="E1731" t="s">
        <v>2495</v>
      </c>
      <c r="F1731" t="s">
        <v>2495</v>
      </c>
      <c r="G1731" t="s">
        <v>2495</v>
      </c>
      <c r="H1731" t="s">
        <v>2495</v>
      </c>
      <c r="I1731" t="s">
        <v>2496</v>
      </c>
      <c r="J1731" s="23" t="s">
        <v>4036</v>
      </c>
      <c r="K1731" s="23" t="s">
        <v>2505</v>
      </c>
      <c r="L1731" s="23" t="s">
        <v>2499</v>
      </c>
      <c r="M1731" s="2">
        <v>43831</v>
      </c>
      <c r="N1731" s="30"/>
      <c r="O1731" s="30"/>
      <c r="P1731" s="30"/>
      <c r="V1731" t="s">
        <v>40</v>
      </c>
      <c r="W1731" t="s">
        <v>40</v>
      </c>
      <c r="X1731" t="s">
        <v>2502</v>
      </c>
      <c r="Y1731" t="s">
        <v>2503</v>
      </c>
      <c r="Z1731" s="23" t="s">
        <v>2504</v>
      </c>
      <c r="AA1731" s="23" t="s">
        <v>4033</v>
      </c>
      <c r="AB1731" s="23" t="s">
        <v>2506</v>
      </c>
      <c r="AC1731" s="23"/>
      <c r="AD1731" s="23"/>
      <c r="AE1731" s="23"/>
      <c r="AF1731" s="23" t="s">
        <v>40</v>
      </c>
      <c r="AG1731" s="23" t="s">
        <v>4037</v>
      </c>
      <c r="AH1731" s="23" t="s">
        <v>41</v>
      </c>
      <c r="AI1731" s="23" t="s">
        <v>4038</v>
      </c>
      <c r="AJ1731" s="23" t="s">
        <v>4039</v>
      </c>
      <c r="AK1731" s="23" t="s">
        <v>2501</v>
      </c>
      <c r="AL1731" s="23" t="s">
        <v>2501</v>
      </c>
      <c r="AM1731" s="23" t="s">
        <v>2501</v>
      </c>
      <c r="AN1731" s="23" t="s">
        <v>2501</v>
      </c>
      <c r="AO1731" s="30"/>
      <c r="AP1731" t="s">
        <v>2500</v>
      </c>
      <c r="AQ1731" t="s">
        <v>4040</v>
      </c>
      <c r="AR1731">
        <v>19495</v>
      </c>
      <c r="AS1731" s="2">
        <v>43831</v>
      </c>
      <c r="AT1731" s="2" t="s">
        <v>4041</v>
      </c>
    </row>
    <row r="1732" spans="1:46" x14ac:dyDescent="0.25">
      <c r="A1732" t="s">
        <v>6569</v>
      </c>
      <c r="B1732" s="23" t="s">
        <v>1029</v>
      </c>
      <c r="C1732" s="26" t="s">
        <v>6570</v>
      </c>
      <c r="D1732" s="26" t="s">
        <v>6570</v>
      </c>
      <c r="E1732" t="s">
        <v>2495</v>
      </c>
      <c r="F1732" t="s">
        <v>2495</v>
      </c>
      <c r="G1732" t="s">
        <v>2495</v>
      </c>
      <c r="H1732" t="s">
        <v>2495</v>
      </c>
      <c r="I1732" t="s">
        <v>2496</v>
      </c>
      <c r="J1732" s="23" t="s">
        <v>4036</v>
      </c>
      <c r="K1732" s="23" t="s">
        <v>2505</v>
      </c>
      <c r="L1732" s="23" t="s">
        <v>2499</v>
      </c>
      <c r="M1732" s="2">
        <v>43831</v>
      </c>
      <c r="N1732" s="30"/>
      <c r="O1732" s="30"/>
      <c r="P1732" s="30"/>
      <c r="V1732" t="s">
        <v>40</v>
      </c>
      <c r="W1732" t="s">
        <v>40</v>
      </c>
      <c r="X1732" t="s">
        <v>2502</v>
      </c>
      <c r="Y1732" t="s">
        <v>2503</v>
      </c>
      <c r="Z1732" s="23" t="s">
        <v>2504</v>
      </c>
      <c r="AA1732" s="23" t="s">
        <v>4033</v>
      </c>
      <c r="AB1732" s="23" t="s">
        <v>2506</v>
      </c>
      <c r="AC1732" s="23"/>
      <c r="AD1732" s="23"/>
      <c r="AE1732" s="23"/>
      <c r="AF1732" s="23" t="s">
        <v>40</v>
      </c>
      <c r="AG1732" s="23" t="s">
        <v>4037</v>
      </c>
      <c r="AH1732" s="23" t="s">
        <v>41</v>
      </c>
      <c r="AI1732" s="23" t="s">
        <v>4038</v>
      </c>
      <c r="AJ1732" s="23" t="s">
        <v>4039</v>
      </c>
      <c r="AK1732" s="23" t="s">
        <v>2501</v>
      </c>
      <c r="AL1732" s="23" t="s">
        <v>2501</v>
      </c>
      <c r="AM1732" s="23" t="s">
        <v>2501</v>
      </c>
      <c r="AN1732" s="23" t="s">
        <v>2501</v>
      </c>
      <c r="AO1732" s="30"/>
      <c r="AP1732" t="s">
        <v>2500</v>
      </c>
      <c r="AQ1732" t="s">
        <v>4040</v>
      </c>
      <c r="AR1732">
        <v>19495</v>
      </c>
      <c r="AS1732" s="2">
        <v>43831</v>
      </c>
      <c r="AT1732" s="2" t="s">
        <v>4041</v>
      </c>
    </row>
    <row r="1733" spans="1:46" x14ac:dyDescent="0.25">
      <c r="A1733" t="s">
        <v>6571</v>
      </c>
      <c r="B1733" s="23" t="s">
        <v>1029</v>
      </c>
      <c r="C1733" s="27" t="s">
        <v>6572</v>
      </c>
      <c r="D1733" s="27" t="s">
        <v>6572</v>
      </c>
      <c r="E1733" t="s">
        <v>2495</v>
      </c>
      <c r="F1733" t="s">
        <v>2495</v>
      </c>
      <c r="G1733" t="s">
        <v>2495</v>
      </c>
      <c r="H1733" t="s">
        <v>2495</v>
      </c>
      <c r="I1733" t="s">
        <v>2496</v>
      </c>
      <c r="J1733" s="23" t="s">
        <v>4036</v>
      </c>
      <c r="K1733" s="23" t="s">
        <v>2505</v>
      </c>
      <c r="L1733" s="23" t="s">
        <v>2499</v>
      </c>
      <c r="M1733" s="2">
        <v>43831</v>
      </c>
      <c r="N1733" s="30"/>
      <c r="O1733" s="30"/>
      <c r="P1733" s="30"/>
      <c r="V1733" t="s">
        <v>40</v>
      </c>
      <c r="W1733" t="s">
        <v>40</v>
      </c>
      <c r="X1733" t="s">
        <v>2502</v>
      </c>
      <c r="Y1733" t="s">
        <v>2503</v>
      </c>
      <c r="Z1733" s="23" t="s">
        <v>2504</v>
      </c>
      <c r="AA1733" s="23" t="s">
        <v>4033</v>
      </c>
      <c r="AB1733" s="23" t="s">
        <v>2506</v>
      </c>
      <c r="AC1733" s="23"/>
      <c r="AD1733" s="23"/>
      <c r="AE1733" s="23"/>
      <c r="AF1733" s="23" t="s">
        <v>40</v>
      </c>
      <c r="AG1733" s="23" t="s">
        <v>4037</v>
      </c>
      <c r="AH1733" s="23" t="s">
        <v>41</v>
      </c>
      <c r="AI1733" s="23" t="s">
        <v>4038</v>
      </c>
      <c r="AJ1733" s="23" t="s">
        <v>4039</v>
      </c>
      <c r="AK1733" s="23" t="s">
        <v>2501</v>
      </c>
      <c r="AL1733" s="23" t="s">
        <v>2501</v>
      </c>
      <c r="AM1733" s="23" t="s">
        <v>2501</v>
      </c>
      <c r="AN1733" s="23" t="s">
        <v>2501</v>
      </c>
      <c r="AO1733" s="30"/>
      <c r="AP1733" t="s">
        <v>2500</v>
      </c>
      <c r="AQ1733" t="s">
        <v>4040</v>
      </c>
      <c r="AR1733">
        <v>19495</v>
      </c>
      <c r="AS1733" s="2">
        <v>43831</v>
      </c>
      <c r="AT1733" s="2" t="s">
        <v>4041</v>
      </c>
    </row>
    <row r="1734" spans="1:46" x14ac:dyDescent="0.25">
      <c r="A1734" t="s">
        <v>6573</v>
      </c>
      <c r="B1734" s="23" t="s">
        <v>1031</v>
      </c>
      <c r="C1734" s="26" t="s">
        <v>6574</v>
      </c>
      <c r="D1734" s="26" t="s">
        <v>6574</v>
      </c>
      <c r="E1734" t="s">
        <v>2495</v>
      </c>
      <c r="F1734" t="s">
        <v>2495</v>
      </c>
      <c r="G1734" t="s">
        <v>2495</v>
      </c>
      <c r="H1734" t="s">
        <v>2495</v>
      </c>
      <c r="I1734" t="s">
        <v>2496</v>
      </c>
      <c r="J1734" s="23" t="s">
        <v>4036</v>
      </c>
      <c r="K1734" s="23" t="s">
        <v>2505</v>
      </c>
      <c r="L1734" s="23" t="s">
        <v>2499</v>
      </c>
      <c r="M1734" s="2">
        <v>43831</v>
      </c>
      <c r="N1734" s="30"/>
      <c r="O1734" s="30"/>
      <c r="P1734" s="30"/>
      <c r="V1734" t="s">
        <v>40</v>
      </c>
      <c r="W1734" t="s">
        <v>40</v>
      </c>
      <c r="X1734" t="s">
        <v>2502</v>
      </c>
      <c r="Y1734" t="s">
        <v>2503</v>
      </c>
      <c r="Z1734" s="23" t="s">
        <v>2504</v>
      </c>
      <c r="AA1734" s="23" t="s">
        <v>4033</v>
      </c>
      <c r="AB1734" s="23" t="s">
        <v>2506</v>
      </c>
      <c r="AC1734" s="23"/>
      <c r="AD1734" s="23"/>
      <c r="AE1734" s="23"/>
      <c r="AF1734" s="23" t="s">
        <v>40</v>
      </c>
      <c r="AG1734" s="23" t="s">
        <v>4037</v>
      </c>
      <c r="AH1734" s="23" t="s">
        <v>41</v>
      </c>
      <c r="AI1734" s="23" t="s">
        <v>4038</v>
      </c>
      <c r="AJ1734" s="23" t="s">
        <v>4039</v>
      </c>
      <c r="AK1734" s="23" t="s">
        <v>2501</v>
      </c>
      <c r="AL1734" s="23" t="s">
        <v>2501</v>
      </c>
      <c r="AM1734" s="23" t="s">
        <v>2501</v>
      </c>
      <c r="AN1734" s="23" t="s">
        <v>2501</v>
      </c>
      <c r="AO1734" s="30"/>
      <c r="AP1734" t="s">
        <v>2500</v>
      </c>
      <c r="AQ1734" t="s">
        <v>4040</v>
      </c>
      <c r="AR1734">
        <v>19495</v>
      </c>
      <c r="AS1734" s="2">
        <v>43831</v>
      </c>
      <c r="AT1734" s="2" t="s">
        <v>4041</v>
      </c>
    </row>
    <row r="1735" spans="1:46" x14ac:dyDescent="0.25">
      <c r="A1735" t="s">
        <v>6575</v>
      </c>
      <c r="B1735" s="23" t="s">
        <v>1031</v>
      </c>
      <c r="C1735" s="27" t="s">
        <v>6576</v>
      </c>
      <c r="D1735" s="27" t="s">
        <v>6576</v>
      </c>
      <c r="E1735" t="s">
        <v>2495</v>
      </c>
      <c r="F1735" t="s">
        <v>2495</v>
      </c>
      <c r="G1735" t="s">
        <v>2495</v>
      </c>
      <c r="H1735" t="s">
        <v>2495</v>
      </c>
      <c r="I1735" t="s">
        <v>2496</v>
      </c>
      <c r="J1735" s="23" t="s">
        <v>4036</v>
      </c>
      <c r="K1735" s="23" t="s">
        <v>2505</v>
      </c>
      <c r="L1735" s="23" t="s">
        <v>2499</v>
      </c>
      <c r="M1735" s="2">
        <v>43831</v>
      </c>
      <c r="N1735" s="30"/>
      <c r="O1735" s="30"/>
      <c r="P1735" s="30"/>
      <c r="V1735" t="s">
        <v>40</v>
      </c>
      <c r="W1735" t="s">
        <v>40</v>
      </c>
      <c r="X1735" t="s">
        <v>2502</v>
      </c>
      <c r="Y1735" t="s">
        <v>2503</v>
      </c>
      <c r="Z1735" s="23" t="s">
        <v>2504</v>
      </c>
      <c r="AA1735" s="23" t="s">
        <v>4033</v>
      </c>
      <c r="AB1735" s="23" t="s">
        <v>2506</v>
      </c>
      <c r="AC1735" s="23"/>
      <c r="AD1735" s="23"/>
      <c r="AE1735" s="23"/>
      <c r="AF1735" s="23" t="s">
        <v>40</v>
      </c>
      <c r="AG1735" s="23" t="s">
        <v>4037</v>
      </c>
      <c r="AH1735" s="23" t="s">
        <v>41</v>
      </c>
      <c r="AI1735" s="23" t="s">
        <v>4038</v>
      </c>
      <c r="AJ1735" s="23" t="s">
        <v>4039</v>
      </c>
      <c r="AK1735" s="23" t="s">
        <v>2501</v>
      </c>
      <c r="AL1735" s="23" t="s">
        <v>2501</v>
      </c>
      <c r="AM1735" s="23" t="s">
        <v>2501</v>
      </c>
      <c r="AN1735" s="23" t="s">
        <v>2501</v>
      </c>
      <c r="AO1735" s="30"/>
      <c r="AP1735" t="s">
        <v>2500</v>
      </c>
      <c r="AQ1735" t="s">
        <v>4040</v>
      </c>
      <c r="AR1735">
        <v>19495</v>
      </c>
      <c r="AS1735" s="2">
        <v>43831</v>
      </c>
      <c r="AT1735" s="2" t="s">
        <v>4041</v>
      </c>
    </row>
    <row r="1736" spans="1:46" x14ac:dyDescent="0.25">
      <c r="A1736" t="s">
        <v>6577</v>
      </c>
      <c r="B1736" s="23" t="s">
        <v>6578</v>
      </c>
      <c r="C1736" s="26" t="s">
        <v>6579</v>
      </c>
      <c r="D1736" s="26" t="s">
        <v>6579</v>
      </c>
      <c r="E1736" t="s">
        <v>2495</v>
      </c>
      <c r="F1736" t="s">
        <v>2495</v>
      </c>
      <c r="G1736" t="s">
        <v>2495</v>
      </c>
      <c r="H1736" t="s">
        <v>2495</v>
      </c>
      <c r="I1736" t="s">
        <v>2496</v>
      </c>
      <c r="J1736" s="23" t="s">
        <v>4036</v>
      </c>
      <c r="K1736" s="23" t="s">
        <v>2505</v>
      </c>
      <c r="L1736" s="23" t="s">
        <v>2499</v>
      </c>
      <c r="M1736" s="2">
        <v>43831</v>
      </c>
      <c r="N1736" s="30"/>
      <c r="O1736" s="30"/>
      <c r="P1736" s="30"/>
      <c r="V1736" t="s">
        <v>40</v>
      </c>
      <c r="W1736" t="s">
        <v>40</v>
      </c>
      <c r="X1736" t="s">
        <v>2502</v>
      </c>
      <c r="Y1736" t="s">
        <v>2503</v>
      </c>
      <c r="Z1736" s="23" t="s">
        <v>2504</v>
      </c>
      <c r="AA1736" s="23" t="s">
        <v>4033</v>
      </c>
      <c r="AB1736" s="23" t="s">
        <v>2506</v>
      </c>
      <c r="AC1736" s="23"/>
      <c r="AD1736" s="23"/>
      <c r="AE1736" s="23"/>
      <c r="AF1736" s="23" t="s">
        <v>40</v>
      </c>
      <c r="AG1736" s="23" t="s">
        <v>4037</v>
      </c>
      <c r="AH1736" s="23" t="s">
        <v>41</v>
      </c>
      <c r="AI1736" s="23" t="s">
        <v>4038</v>
      </c>
      <c r="AJ1736" s="23" t="s">
        <v>4039</v>
      </c>
      <c r="AK1736" s="23" t="s">
        <v>2501</v>
      </c>
      <c r="AL1736" s="23" t="s">
        <v>2501</v>
      </c>
      <c r="AM1736" s="23" t="s">
        <v>2501</v>
      </c>
      <c r="AN1736" s="23" t="s">
        <v>2501</v>
      </c>
      <c r="AO1736" s="30"/>
      <c r="AP1736" t="s">
        <v>2500</v>
      </c>
      <c r="AQ1736" t="s">
        <v>4040</v>
      </c>
      <c r="AR1736">
        <v>19495</v>
      </c>
      <c r="AS1736" s="2">
        <v>43831</v>
      </c>
      <c r="AT1736" s="2" t="s">
        <v>4041</v>
      </c>
    </row>
    <row r="1737" spans="1:46" x14ac:dyDescent="0.25">
      <c r="A1737" t="s">
        <v>6580</v>
      </c>
      <c r="B1737" s="23" t="s">
        <v>6581</v>
      </c>
      <c r="C1737" s="27" t="s">
        <v>6582</v>
      </c>
      <c r="D1737" s="27" t="s">
        <v>6582</v>
      </c>
      <c r="E1737" t="s">
        <v>2495</v>
      </c>
      <c r="F1737" t="s">
        <v>2495</v>
      </c>
      <c r="G1737" t="s">
        <v>2495</v>
      </c>
      <c r="H1737" t="s">
        <v>2495</v>
      </c>
      <c r="I1737" t="s">
        <v>2496</v>
      </c>
      <c r="J1737" s="23" t="s">
        <v>4036</v>
      </c>
      <c r="K1737" s="23" t="s">
        <v>2505</v>
      </c>
      <c r="L1737" s="23" t="s">
        <v>2499</v>
      </c>
      <c r="M1737" s="2">
        <v>43831</v>
      </c>
      <c r="N1737" s="30"/>
      <c r="O1737" s="30"/>
      <c r="P1737" s="30"/>
      <c r="V1737" t="s">
        <v>40</v>
      </c>
      <c r="W1737" t="s">
        <v>40</v>
      </c>
      <c r="X1737" t="s">
        <v>2502</v>
      </c>
      <c r="Y1737" t="s">
        <v>2503</v>
      </c>
      <c r="Z1737" s="23" t="s">
        <v>2504</v>
      </c>
      <c r="AA1737" s="23" t="s">
        <v>4033</v>
      </c>
      <c r="AB1737" s="23" t="s">
        <v>2506</v>
      </c>
      <c r="AC1737" s="23"/>
      <c r="AD1737" s="23"/>
      <c r="AE1737" s="23"/>
      <c r="AF1737" s="23" t="s">
        <v>40</v>
      </c>
      <c r="AG1737" s="23" t="s">
        <v>4037</v>
      </c>
      <c r="AH1737" s="23" t="s">
        <v>41</v>
      </c>
      <c r="AI1737" s="23" t="s">
        <v>4038</v>
      </c>
      <c r="AJ1737" s="23" t="s">
        <v>4039</v>
      </c>
      <c r="AK1737" s="23" t="s">
        <v>2501</v>
      </c>
      <c r="AL1737" s="23" t="s">
        <v>2501</v>
      </c>
      <c r="AM1737" s="23" t="s">
        <v>2501</v>
      </c>
      <c r="AN1737" s="23" t="s">
        <v>2501</v>
      </c>
      <c r="AO1737" s="30"/>
      <c r="AP1737" t="s">
        <v>2500</v>
      </c>
      <c r="AQ1737" t="s">
        <v>4040</v>
      </c>
      <c r="AR1737">
        <v>19495</v>
      </c>
      <c r="AS1737" s="2">
        <v>43831</v>
      </c>
      <c r="AT1737" s="2" t="s">
        <v>4041</v>
      </c>
    </row>
    <row r="1738" spans="1:46" x14ac:dyDescent="0.25">
      <c r="A1738" t="s">
        <v>6583</v>
      </c>
      <c r="B1738" s="23" t="s">
        <v>6584</v>
      </c>
      <c r="C1738" s="26" t="s">
        <v>6585</v>
      </c>
      <c r="D1738" s="26" t="s">
        <v>6585</v>
      </c>
      <c r="E1738" t="s">
        <v>2495</v>
      </c>
      <c r="F1738" t="s">
        <v>2495</v>
      </c>
      <c r="G1738" t="s">
        <v>2495</v>
      </c>
      <c r="H1738" t="s">
        <v>2495</v>
      </c>
      <c r="I1738" t="s">
        <v>2496</v>
      </c>
      <c r="J1738" s="23" t="s">
        <v>4036</v>
      </c>
      <c r="K1738" s="23" t="s">
        <v>2505</v>
      </c>
      <c r="L1738" s="23" t="s">
        <v>2499</v>
      </c>
      <c r="M1738" s="2">
        <v>43831</v>
      </c>
      <c r="N1738" s="30"/>
      <c r="O1738" s="30"/>
      <c r="P1738" s="30"/>
      <c r="V1738" t="s">
        <v>40</v>
      </c>
      <c r="W1738" t="s">
        <v>40</v>
      </c>
      <c r="X1738" t="s">
        <v>2502</v>
      </c>
      <c r="Y1738" t="s">
        <v>2503</v>
      </c>
      <c r="Z1738" s="23" t="s">
        <v>2504</v>
      </c>
      <c r="AA1738" s="23" t="s">
        <v>4033</v>
      </c>
      <c r="AB1738" s="23" t="s">
        <v>2506</v>
      </c>
      <c r="AC1738" s="23"/>
      <c r="AD1738" s="23"/>
      <c r="AE1738" s="23"/>
      <c r="AF1738" s="23" t="s">
        <v>40</v>
      </c>
      <c r="AG1738" s="23" t="s">
        <v>4037</v>
      </c>
      <c r="AH1738" s="23" t="s">
        <v>41</v>
      </c>
      <c r="AI1738" s="23" t="s">
        <v>4038</v>
      </c>
      <c r="AJ1738" s="23" t="s">
        <v>4039</v>
      </c>
      <c r="AK1738" s="23" t="s">
        <v>2501</v>
      </c>
      <c r="AL1738" s="23" t="s">
        <v>2501</v>
      </c>
      <c r="AM1738" s="23" t="s">
        <v>2501</v>
      </c>
      <c r="AN1738" s="23" t="s">
        <v>2501</v>
      </c>
      <c r="AO1738" s="30"/>
      <c r="AP1738" t="s">
        <v>2500</v>
      </c>
      <c r="AQ1738" t="s">
        <v>4040</v>
      </c>
      <c r="AR1738">
        <v>19495</v>
      </c>
      <c r="AS1738" s="2">
        <v>43831</v>
      </c>
      <c r="AT1738" s="2" t="s">
        <v>4041</v>
      </c>
    </row>
    <row r="1739" spans="1:46" x14ac:dyDescent="0.25">
      <c r="A1739" t="s">
        <v>6586</v>
      </c>
      <c r="B1739" s="23" t="s">
        <v>6587</v>
      </c>
      <c r="C1739" s="27" t="s">
        <v>6588</v>
      </c>
      <c r="D1739" s="27" t="s">
        <v>6588</v>
      </c>
      <c r="E1739" t="s">
        <v>2495</v>
      </c>
      <c r="F1739" t="s">
        <v>2495</v>
      </c>
      <c r="G1739" t="s">
        <v>2495</v>
      </c>
      <c r="H1739" t="s">
        <v>2495</v>
      </c>
      <c r="I1739" t="s">
        <v>2496</v>
      </c>
      <c r="J1739" s="23" t="s">
        <v>4036</v>
      </c>
      <c r="K1739" s="23" t="s">
        <v>2505</v>
      </c>
      <c r="L1739" s="23" t="s">
        <v>2499</v>
      </c>
      <c r="M1739" s="2">
        <v>43831</v>
      </c>
      <c r="N1739" s="30"/>
      <c r="O1739" s="30"/>
      <c r="P1739" s="30"/>
      <c r="V1739" t="s">
        <v>40</v>
      </c>
      <c r="W1739" t="s">
        <v>40</v>
      </c>
      <c r="X1739" t="s">
        <v>2502</v>
      </c>
      <c r="Y1739" t="s">
        <v>2503</v>
      </c>
      <c r="Z1739" s="23" t="s">
        <v>2504</v>
      </c>
      <c r="AA1739" s="23" t="s">
        <v>4033</v>
      </c>
      <c r="AB1739" s="23" t="s">
        <v>2506</v>
      </c>
      <c r="AC1739" s="23"/>
      <c r="AD1739" s="23"/>
      <c r="AE1739" s="23"/>
      <c r="AF1739" s="23" t="s">
        <v>40</v>
      </c>
      <c r="AG1739" s="23" t="s">
        <v>4037</v>
      </c>
      <c r="AH1739" s="23" t="s">
        <v>41</v>
      </c>
      <c r="AI1739" s="23" t="s">
        <v>4038</v>
      </c>
      <c r="AJ1739" s="23" t="s">
        <v>4039</v>
      </c>
      <c r="AK1739" s="23" t="s">
        <v>2501</v>
      </c>
      <c r="AL1739" s="23" t="s">
        <v>2501</v>
      </c>
      <c r="AM1739" s="23" t="s">
        <v>2501</v>
      </c>
      <c r="AN1739" s="23" t="s">
        <v>2501</v>
      </c>
      <c r="AO1739" s="30"/>
      <c r="AP1739" t="s">
        <v>2500</v>
      </c>
      <c r="AQ1739" t="s">
        <v>4040</v>
      </c>
      <c r="AR1739">
        <v>19495</v>
      </c>
      <c r="AS1739" s="2">
        <v>43831</v>
      </c>
      <c r="AT1739" s="2" t="s">
        <v>4041</v>
      </c>
    </row>
    <row r="1740" spans="1:46" x14ac:dyDescent="0.25">
      <c r="A1740" t="s">
        <v>6589</v>
      </c>
      <c r="B1740" s="23" t="s">
        <v>6590</v>
      </c>
      <c r="C1740" s="26" t="s">
        <v>6591</v>
      </c>
      <c r="D1740" s="26" t="s">
        <v>6591</v>
      </c>
      <c r="E1740" t="s">
        <v>2495</v>
      </c>
      <c r="F1740" t="s">
        <v>2495</v>
      </c>
      <c r="G1740" t="s">
        <v>2495</v>
      </c>
      <c r="H1740" t="s">
        <v>2495</v>
      </c>
      <c r="I1740" t="s">
        <v>2496</v>
      </c>
      <c r="J1740" s="23" t="s">
        <v>4036</v>
      </c>
      <c r="K1740" s="23" t="s">
        <v>2505</v>
      </c>
      <c r="L1740" s="23" t="s">
        <v>2499</v>
      </c>
      <c r="M1740" s="2">
        <v>43831</v>
      </c>
      <c r="N1740" s="30"/>
      <c r="O1740" s="30"/>
      <c r="P1740" s="30"/>
      <c r="V1740" t="s">
        <v>40</v>
      </c>
      <c r="W1740" t="s">
        <v>40</v>
      </c>
      <c r="X1740" t="s">
        <v>2502</v>
      </c>
      <c r="Y1740" t="s">
        <v>2503</v>
      </c>
      <c r="Z1740" s="23" t="s">
        <v>2504</v>
      </c>
      <c r="AA1740" s="23" t="s">
        <v>4033</v>
      </c>
      <c r="AB1740" s="23" t="s">
        <v>2506</v>
      </c>
      <c r="AC1740" s="23"/>
      <c r="AD1740" s="23"/>
      <c r="AE1740" s="23"/>
      <c r="AF1740" s="23" t="s">
        <v>40</v>
      </c>
      <c r="AG1740" s="23" t="s">
        <v>4037</v>
      </c>
      <c r="AH1740" s="23" t="s">
        <v>41</v>
      </c>
      <c r="AI1740" s="23" t="s">
        <v>4038</v>
      </c>
      <c r="AJ1740" s="23" t="s">
        <v>4039</v>
      </c>
      <c r="AK1740" s="23" t="s">
        <v>2501</v>
      </c>
      <c r="AL1740" s="23" t="s">
        <v>2501</v>
      </c>
      <c r="AM1740" s="23" t="s">
        <v>2501</v>
      </c>
      <c r="AN1740" s="23" t="s">
        <v>2501</v>
      </c>
      <c r="AO1740" s="30"/>
      <c r="AP1740" t="s">
        <v>2500</v>
      </c>
      <c r="AQ1740" t="s">
        <v>4040</v>
      </c>
      <c r="AR1740">
        <v>19495</v>
      </c>
      <c r="AS1740" s="2">
        <v>43831</v>
      </c>
      <c r="AT1740" s="2" t="s">
        <v>4041</v>
      </c>
    </row>
    <row r="1741" spans="1:46" x14ac:dyDescent="0.25">
      <c r="A1741" t="s">
        <v>6592</v>
      </c>
      <c r="B1741" s="23" t="s">
        <v>6593</v>
      </c>
      <c r="C1741" s="27" t="s">
        <v>6594</v>
      </c>
      <c r="D1741" s="27" t="s">
        <v>6594</v>
      </c>
      <c r="E1741" t="s">
        <v>2495</v>
      </c>
      <c r="F1741" t="s">
        <v>2495</v>
      </c>
      <c r="G1741" t="s">
        <v>2495</v>
      </c>
      <c r="H1741" t="s">
        <v>2495</v>
      </c>
      <c r="I1741" t="s">
        <v>2496</v>
      </c>
      <c r="J1741" s="23" t="s">
        <v>4036</v>
      </c>
      <c r="K1741" s="23" t="s">
        <v>2505</v>
      </c>
      <c r="L1741" s="23" t="s">
        <v>2499</v>
      </c>
      <c r="M1741" s="2">
        <v>43831</v>
      </c>
      <c r="N1741" s="30"/>
      <c r="O1741" s="30"/>
      <c r="P1741" s="30"/>
      <c r="V1741" t="s">
        <v>40</v>
      </c>
      <c r="W1741" t="s">
        <v>40</v>
      </c>
      <c r="X1741" t="s">
        <v>2502</v>
      </c>
      <c r="Y1741" t="s">
        <v>2503</v>
      </c>
      <c r="Z1741" s="23" t="s">
        <v>2504</v>
      </c>
      <c r="AA1741" s="23" t="s">
        <v>4033</v>
      </c>
      <c r="AB1741" s="23" t="s">
        <v>2506</v>
      </c>
      <c r="AC1741" s="23"/>
      <c r="AD1741" s="23"/>
      <c r="AE1741" s="23"/>
      <c r="AF1741" s="23" t="s">
        <v>40</v>
      </c>
      <c r="AG1741" s="23" t="s">
        <v>4037</v>
      </c>
      <c r="AH1741" s="23" t="s">
        <v>41</v>
      </c>
      <c r="AI1741" s="23" t="s">
        <v>4038</v>
      </c>
      <c r="AJ1741" s="23" t="s">
        <v>4039</v>
      </c>
      <c r="AK1741" s="23" t="s">
        <v>2501</v>
      </c>
      <c r="AL1741" s="23" t="s">
        <v>2501</v>
      </c>
      <c r="AM1741" s="23" t="s">
        <v>2501</v>
      </c>
      <c r="AN1741" s="23" t="s">
        <v>2501</v>
      </c>
      <c r="AO1741" s="30"/>
      <c r="AP1741" t="s">
        <v>2500</v>
      </c>
      <c r="AQ1741" t="s">
        <v>4040</v>
      </c>
      <c r="AR1741">
        <v>19495</v>
      </c>
      <c r="AS1741" s="2">
        <v>43831</v>
      </c>
      <c r="AT1741" s="2" t="s">
        <v>4041</v>
      </c>
    </row>
    <row r="1742" spans="1:46" x14ac:dyDescent="0.25">
      <c r="A1742" t="s">
        <v>6595</v>
      </c>
      <c r="B1742" s="23" t="s">
        <v>1037</v>
      </c>
      <c r="C1742" s="26" t="s">
        <v>6596</v>
      </c>
      <c r="D1742" s="26" t="s">
        <v>6596</v>
      </c>
      <c r="E1742" t="s">
        <v>2495</v>
      </c>
      <c r="F1742" t="s">
        <v>2495</v>
      </c>
      <c r="G1742" t="s">
        <v>2495</v>
      </c>
      <c r="H1742" t="s">
        <v>2495</v>
      </c>
      <c r="I1742" t="s">
        <v>2496</v>
      </c>
      <c r="J1742" s="23" t="s">
        <v>4036</v>
      </c>
      <c r="K1742" s="23" t="s">
        <v>2505</v>
      </c>
      <c r="L1742" s="23" t="s">
        <v>2499</v>
      </c>
      <c r="M1742" s="2">
        <v>43831</v>
      </c>
      <c r="N1742" s="30"/>
      <c r="O1742" s="30"/>
      <c r="P1742" s="30"/>
      <c r="V1742" t="s">
        <v>40</v>
      </c>
      <c r="W1742" t="s">
        <v>40</v>
      </c>
      <c r="X1742" t="s">
        <v>2502</v>
      </c>
      <c r="Y1742" t="s">
        <v>2503</v>
      </c>
      <c r="Z1742" s="23" t="s">
        <v>2504</v>
      </c>
      <c r="AA1742" s="23" t="s">
        <v>4033</v>
      </c>
      <c r="AB1742" s="23" t="s">
        <v>2506</v>
      </c>
      <c r="AC1742" s="23"/>
      <c r="AD1742" s="23"/>
      <c r="AE1742" s="23"/>
      <c r="AF1742" s="23" t="s">
        <v>40</v>
      </c>
      <c r="AG1742" s="23" t="s">
        <v>4037</v>
      </c>
      <c r="AH1742" s="23" t="s">
        <v>41</v>
      </c>
      <c r="AI1742" s="23" t="s">
        <v>4038</v>
      </c>
      <c r="AJ1742" s="23" t="s">
        <v>4039</v>
      </c>
      <c r="AK1742" s="23" t="s">
        <v>2501</v>
      </c>
      <c r="AL1742" s="23" t="s">
        <v>2501</v>
      </c>
      <c r="AM1742" s="23" t="s">
        <v>2501</v>
      </c>
      <c r="AN1742" s="23" t="s">
        <v>2501</v>
      </c>
      <c r="AO1742" s="30"/>
      <c r="AP1742" t="s">
        <v>2500</v>
      </c>
      <c r="AQ1742" t="s">
        <v>4040</v>
      </c>
      <c r="AR1742">
        <v>19495</v>
      </c>
      <c r="AS1742" s="2">
        <v>43831</v>
      </c>
      <c r="AT1742" s="2" t="s">
        <v>4041</v>
      </c>
    </row>
    <row r="1743" spans="1:46" x14ac:dyDescent="0.25">
      <c r="A1743" t="s">
        <v>6597</v>
      </c>
      <c r="B1743" s="23" t="s">
        <v>6598</v>
      </c>
      <c r="C1743" s="27" t="s">
        <v>6599</v>
      </c>
      <c r="D1743" s="27" t="s">
        <v>6599</v>
      </c>
      <c r="E1743" t="s">
        <v>2495</v>
      </c>
      <c r="F1743" t="s">
        <v>2495</v>
      </c>
      <c r="G1743" t="s">
        <v>2495</v>
      </c>
      <c r="H1743" t="s">
        <v>2495</v>
      </c>
      <c r="I1743" t="s">
        <v>2496</v>
      </c>
      <c r="J1743" s="23" t="s">
        <v>4036</v>
      </c>
      <c r="K1743" s="23" t="s">
        <v>2505</v>
      </c>
      <c r="L1743" s="23" t="s">
        <v>2499</v>
      </c>
      <c r="M1743" s="2">
        <v>43831</v>
      </c>
      <c r="N1743" s="30"/>
      <c r="O1743" s="30"/>
      <c r="P1743" s="30"/>
      <c r="V1743" t="s">
        <v>40</v>
      </c>
      <c r="W1743" t="s">
        <v>40</v>
      </c>
      <c r="X1743" t="s">
        <v>2502</v>
      </c>
      <c r="Y1743" t="s">
        <v>2503</v>
      </c>
      <c r="Z1743" s="23" t="s">
        <v>2504</v>
      </c>
      <c r="AA1743" s="23" t="s">
        <v>4033</v>
      </c>
      <c r="AB1743" s="23" t="s">
        <v>2506</v>
      </c>
      <c r="AC1743" s="23"/>
      <c r="AD1743" s="23"/>
      <c r="AE1743" s="23"/>
      <c r="AF1743" s="23" t="s">
        <v>40</v>
      </c>
      <c r="AG1743" s="23" t="s">
        <v>4037</v>
      </c>
      <c r="AH1743" s="23" t="s">
        <v>41</v>
      </c>
      <c r="AI1743" s="23" t="s">
        <v>4038</v>
      </c>
      <c r="AJ1743" s="23" t="s">
        <v>4039</v>
      </c>
      <c r="AK1743" s="23" t="s">
        <v>2501</v>
      </c>
      <c r="AL1743" s="23" t="s">
        <v>2501</v>
      </c>
      <c r="AM1743" s="23" t="s">
        <v>2501</v>
      </c>
      <c r="AN1743" s="23" t="s">
        <v>2501</v>
      </c>
      <c r="AO1743" s="30"/>
      <c r="AP1743" t="s">
        <v>2500</v>
      </c>
      <c r="AQ1743" t="s">
        <v>4040</v>
      </c>
      <c r="AR1743">
        <v>19495</v>
      </c>
      <c r="AS1743" s="2">
        <v>43831</v>
      </c>
      <c r="AT1743" s="2" t="s">
        <v>4041</v>
      </c>
    </row>
    <row r="1744" spans="1:46" x14ac:dyDescent="0.25">
      <c r="A1744" t="s">
        <v>6600</v>
      </c>
      <c r="B1744" s="23" t="s">
        <v>1038</v>
      </c>
      <c r="C1744" s="28" t="s">
        <v>5464</v>
      </c>
      <c r="D1744" s="26" t="s">
        <v>5464</v>
      </c>
      <c r="E1744" t="s">
        <v>2495</v>
      </c>
      <c r="F1744" t="s">
        <v>2495</v>
      </c>
      <c r="G1744" t="s">
        <v>2495</v>
      </c>
      <c r="H1744" t="s">
        <v>2495</v>
      </c>
      <c r="I1744" t="s">
        <v>2496</v>
      </c>
      <c r="J1744" s="23" t="s">
        <v>4036</v>
      </c>
      <c r="K1744" s="23" t="s">
        <v>2505</v>
      </c>
      <c r="L1744" s="23" t="s">
        <v>2499</v>
      </c>
      <c r="M1744" s="2">
        <v>43831</v>
      </c>
      <c r="N1744" s="30"/>
      <c r="O1744" s="30"/>
      <c r="P1744" s="30"/>
      <c r="V1744" t="s">
        <v>40</v>
      </c>
      <c r="W1744" t="s">
        <v>40</v>
      </c>
      <c r="X1744" t="s">
        <v>2502</v>
      </c>
      <c r="Y1744" t="s">
        <v>2503</v>
      </c>
      <c r="Z1744" s="23" t="s">
        <v>2504</v>
      </c>
      <c r="AA1744" s="23" t="s">
        <v>4033</v>
      </c>
      <c r="AB1744" s="23" t="s">
        <v>2506</v>
      </c>
      <c r="AC1744" s="23"/>
      <c r="AD1744" s="23"/>
      <c r="AE1744" s="23"/>
      <c r="AF1744" s="23" t="s">
        <v>40</v>
      </c>
      <c r="AG1744" s="23" t="s">
        <v>4037</v>
      </c>
      <c r="AH1744" s="23" t="s">
        <v>41</v>
      </c>
      <c r="AI1744" s="23" t="s">
        <v>4038</v>
      </c>
      <c r="AJ1744" s="23" t="s">
        <v>4039</v>
      </c>
      <c r="AK1744" s="23" t="s">
        <v>2501</v>
      </c>
      <c r="AL1744" s="23" t="s">
        <v>2501</v>
      </c>
      <c r="AM1744" s="23" t="s">
        <v>2501</v>
      </c>
      <c r="AN1744" s="23" t="s">
        <v>2501</v>
      </c>
      <c r="AO1744" s="30"/>
      <c r="AP1744" t="s">
        <v>2500</v>
      </c>
      <c r="AQ1744" t="s">
        <v>4040</v>
      </c>
      <c r="AR1744">
        <v>19495</v>
      </c>
      <c r="AS1744" s="2">
        <v>43831</v>
      </c>
      <c r="AT1744" s="2" t="s">
        <v>4041</v>
      </c>
    </row>
    <row r="1745" spans="1:46" x14ac:dyDescent="0.25">
      <c r="A1745" t="s">
        <v>6601</v>
      </c>
      <c r="B1745" s="23" t="s">
        <v>1039</v>
      </c>
      <c r="C1745" s="28" t="s">
        <v>5545</v>
      </c>
      <c r="D1745" s="27" t="s">
        <v>5545</v>
      </c>
      <c r="E1745" t="s">
        <v>2495</v>
      </c>
      <c r="F1745" t="s">
        <v>2495</v>
      </c>
      <c r="G1745" t="s">
        <v>2495</v>
      </c>
      <c r="H1745" t="s">
        <v>2495</v>
      </c>
      <c r="I1745" t="s">
        <v>2496</v>
      </c>
      <c r="J1745" s="23" t="s">
        <v>4036</v>
      </c>
      <c r="K1745" s="23" t="s">
        <v>2505</v>
      </c>
      <c r="L1745" s="23" t="s">
        <v>2499</v>
      </c>
      <c r="M1745" s="2">
        <v>43831</v>
      </c>
      <c r="N1745" s="30"/>
      <c r="O1745" s="30"/>
      <c r="P1745" s="30"/>
      <c r="V1745" t="s">
        <v>40</v>
      </c>
      <c r="W1745" t="s">
        <v>40</v>
      </c>
      <c r="X1745" t="s">
        <v>2502</v>
      </c>
      <c r="Y1745" t="s">
        <v>2503</v>
      </c>
      <c r="Z1745" s="23" t="s">
        <v>2504</v>
      </c>
      <c r="AA1745" s="23" t="s">
        <v>4033</v>
      </c>
      <c r="AB1745" s="23" t="s">
        <v>2506</v>
      </c>
      <c r="AC1745" s="23"/>
      <c r="AD1745" s="23"/>
      <c r="AE1745" s="23"/>
      <c r="AF1745" s="23" t="s">
        <v>40</v>
      </c>
      <c r="AG1745" s="23" t="s">
        <v>4037</v>
      </c>
      <c r="AH1745" s="23" t="s">
        <v>41</v>
      </c>
      <c r="AI1745" s="23" t="s">
        <v>4038</v>
      </c>
      <c r="AJ1745" s="23" t="s">
        <v>4039</v>
      </c>
      <c r="AK1745" s="23" t="s">
        <v>2501</v>
      </c>
      <c r="AL1745" s="23" t="s">
        <v>2501</v>
      </c>
      <c r="AM1745" s="23" t="s">
        <v>2501</v>
      </c>
      <c r="AN1745" s="23" t="s">
        <v>2501</v>
      </c>
      <c r="AO1745" s="30"/>
      <c r="AP1745" t="s">
        <v>2500</v>
      </c>
      <c r="AQ1745" t="s">
        <v>4040</v>
      </c>
      <c r="AR1745">
        <v>19495</v>
      </c>
      <c r="AS1745" s="2">
        <v>43831</v>
      </c>
      <c r="AT1745" s="2" t="s">
        <v>4041</v>
      </c>
    </row>
    <row r="1746" spans="1:46" x14ac:dyDescent="0.25">
      <c r="A1746" t="s">
        <v>6602</v>
      </c>
      <c r="B1746" s="23" t="s">
        <v>5456</v>
      </c>
      <c r="C1746" s="28" t="s">
        <v>5457</v>
      </c>
      <c r="D1746" s="26" t="s">
        <v>5457</v>
      </c>
      <c r="E1746" t="s">
        <v>2495</v>
      </c>
      <c r="F1746" t="s">
        <v>2495</v>
      </c>
      <c r="G1746" t="s">
        <v>2495</v>
      </c>
      <c r="H1746" t="s">
        <v>2495</v>
      </c>
      <c r="I1746" t="s">
        <v>2496</v>
      </c>
      <c r="J1746" s="23" t="s">
        <v>4036</v>
      </c>
      <c r="K1746" s="23" t="s">
        <v>2505</v>
      </c>
      <c r="L1746" s="23" t="s">
        <v>2499</v>
      </c>
      <c r="M1746" s="2">
        <v>43831</v>
      </c>
      <c r="N1746" s="30"/>
      <c r="O1746" s="30"/>
      <c r="P1746" s="30"/>
      <c r="V1746" t="s">
        <v>40</v>
      </c>
      <c r="W1746" t="s">
        <v>40</v>
      </c>
      <c r="X1746" t="s">
        <v>2502</v>
      </c>
      <c r="Y1746" t="s">
        <v>2503</v>
      </c>
      <c r="Z1746" s="23" t="s">
        <v>2504</v>
      </c>
      <c r="AA1746" s="23" t="s">
        <v>4033</v>
      </c>
      <c r="AB1746" s="23" t="s">
        <v>2506</v>
      </c>
      <c r="AC1746" s="23"/>
      <c r="AD1746" s="23"/>
      <c r="AE1746" s="23"/>
      <c r="AF1746" s="23" t="s">
        <v>40</v>
      </c>
      <c r="AG1746" s="23" t="s">
        <v>4037</v>
      </c>
      <c r="AH1746" s="23" t="s">
        <v>41</v>
      </c>
      <c r="AI1746" s="23" t="s">
        <v>4038</v>
      </c>
      <c r="AJ1746" s="23" t="s">
        <v>4039</v>
      </c>
      <c r="AK1746" s="23" t="s">
        <v>2501</v>
      </c>
      <c r="AL1746" s="23" t="s">
        <v>2501</v>
      </c>
      <c r="AM1746" s="23" t="s">
        <v>2501</v>
      </c>
      <c r="AN1746" s="23" t="s">
        <v>2501</v>
      </c>
      <c r="AO1746" s="30"/>
      <c r="AP1746" t="s">
        <v>2500</v>
      </c>
      <c r="AQ1746" t="s">
        <v>4040</v>
      </c>
      <c r="AR1746">
        <v>19495</v>
      </c>
      <c r="AS1746" s="2">
        <v>43831</v>
      </c>
      <c r="AT1746" s="2" t="s">
        <v>4041</v>
      </c>
    </row>
    <row r="1747" spans="1:46" x14ac:dyDescent="0.25">
      <c r="A1747" t="s">
        <v>6603</v>
      </c>
      <c r="B1747" s="23" t="s">
        <v>1010</v>
      </c>
      <c r="C1747" s="28" t="s">
        <v>5548</v>
      </c>
      <c r="D1747" s="27" t="s">
        <v>5548</v>
      </c>
      <c r="E1747" t="s">
        <v>2495</v>
      </c>
      <c r="F1747" t="s">
        <v>2495</v>
      </c>
      <c r="G1747" t="s">
        <v>2495</v>
      </c>
      <c r="H1747" t="s">
        <v>2495</v>
      </c>
      <c r="I1747" t="s">
        <v>2496</v>
      </c>
      <c r="J1747" s="23" t="s">
        <v>4036</v>
      </c>
      <c r="K1747" s="23" t="s">
        <v>2505</v>
      </c>
      <c r="L1747" s="23" t="s">
        <v>2499</v>
      </c>
      <c r="M1747" s="2">
        <v>43831</v>
      </c>
      <c r="N1747" s="30"/>
      <c r="O1747" s="30"/>
      <c r="P1747" s="30"/>
      <c r="V1747" t="s">
        <v>40</v>
      </c>
      <c r="W1747" t="s">
        <v>40</v>
      </c>
      <c r="X1747" t="s">
        <v>2502</v>
      </c>
      <c r="Y1747" t="s">
        <v>2503</v>
      </c>
      <c r="Z1747" s="23" t="s">
        <v>2504</v>
      </c>
      <c r="AA1747" s="23" t="s">
        <v>4033</v>
      </c>
      <c r="AB1747" s="23" t="s">
        <v>2506</v>
      </c>
      <c r="AC1747" s="23"/>
      <c r="AD1747" s="23"/>
      <c r="AE1747" s="23"/>
      <c r="AF1747" s="23" t="s">
        <v>40</v>
      </c>
      <c r="AG1747" s="23" t="s">
        <v>4037</v>
      </c>
      <c r="AH1747" s="23" t="s">
        <v>41</v>
      </c>
      <c r="AI1747" s="23" t="s">
        <v>4038</v>
      </c>
      <c r="AJ1747" s="23" t="s">
        <v>4039</v>
      </c>
      <c r="AK1747" s="23" t="s">
        <v>2501</v>
      </c>
      <c r="AL1747" s="23" t="s">
        <v>2501</v>
      </c>
      <c r="AM1747" s="23" t="s">
        <v>2501</v>
      </c>
      <c r="AN1747" s="23" t="s">
        <v>2501</v>
      </c>
      <c r="AO1747" s="30"/>
      <c r="AP1747" t="s">
        <v>2500</v>
      </c>
      <c r="AQ1747" t="s">
        <v>4040</v>
      </c>
      <c r="AR1747">
        <v>19495</v>
      </c>
      <c r="AS1747" s="2">
        <v>43831</v>
      </c>
      <c r="AT1747" s="2" t="s">
        <v>4041</v>
      </c>
    </row>
    <row r="1748" spans="1:46" x14ac:dyDescent="0.25">
      <c r="A1748" t="s">
        <v>6604</v>
      </c>
      <c r="B1748" s="23" t="s">
        <v>1011</v>
      </c>
      <c r="C1748" s="28" t="s">
        <v>5550</v>
      </c>
      <c r="D1748" s="26" t="s">
        <v>5550</v>
      </c>
      <c r="E1748" t="s">
        <v>2495</v>
      </c>
      <c r="F1748" t="s">
        <v>2495</v>
      </c>
      <c r="G1748" t="s">
        <v>2495</v>
      </c>
      <c r="H1748" t="s">
        <v>2495</v>
      </c>
      <c r="I1748" t="s">
        <v>2496</v>
      </c>
      <c r="J1748" s="23" t="s">
        <v>4036</v>
      </c>
      <c r="K1748" s="23" t="s">
        <v>2505</v>
      </c>
      <c r="L1748" s="23" t="s">
        <v>2499</v>
      </c>
      <c r="M1748" s="2">
        <v>43831</v>
      </c>
      <c r="N1748" s="30"/>
      <c r="O1748" s="30"/>
      <c r="P1748" s="30"/>
      <c r="V1748" t="s">
        <v>40</v>
      </c>
      <c r="W1748" t="s">
        <v>40</v>
      </c>
      <c r="X1748" t="s">
        <v>2502</v>
      </c>
      <c r="Y1748" t="s">
        <v>2503</v>
      </c>
      <c r="Z1748" s="23" t="s">
        <v>2504</v>
      </c>
      <c r="AA1748" s="23" t="s">
        <v>4033</v>
      </c>
      <c r="AB1748" s="23" t="s">
        <v>2506</v>
      </c>
      <c r="AC1748" s="23"/>
      <c r="AD1748" s="23"/>
      <c r="AE1748" s="23"/>
      <c r="AF1748" s="23" t="s">
        <v>40</v>
      </c>
      <c r="AG1748" s="23" t="s">
        <v>4037</v>
      </c>
      <c r="AH1748" s="23" t="s">
        <v>41</v>
      </c>
      <c r="AI1748" s="23" t="s">
        <v>4038</v>
      </c>
      <c r="AJ1748" s="23" t="s">
        <v>4039</v>
      </c>
      <c r="AK1748" s="23" t="s">
        <v>2501</v>
      </c>
      <c r="AL1748" s="23" t="s">
        <v>2501</v>
      </c>
      <c r="AM1748" s="23" t="s">
        <v>2501</v>
      </c>
      <c r="AN1748" s="23" t="s">
        <v>2501</v>
      </c>
      <c r="AO1748" s="30"/>
      <c r="AP1748" t="s">
        <v>2500</v>
      </c>
      <c r="AQ1748" t="s">
        <v>4040</v>
      </c>
      <c r="AR1748">
        <v>19495</v>
      </c>
      <c r="AS1748" s="2">
        <v>43831</v>
      </c>
      <c r="AT1748" s="2" t="s">
        <v>4041</v>
      </c>
    </row>
    <row r="1749" spans="1:46" x14ac:dyDescent="0.25">
      <c r="A1749" t="s">
        <v>6605</v>
      </c>
      <c r="B1749" s="23" t="s">
        <v>1012</v>
      </c>
      <c r="C1749" s="28" t="s">
        <v>5552</v>
      </c>
      <c r="D1749" s="27" t="s">
        <v>5552</v>
      </c>
      <c r="E1749" t="s">
        <v>2495</v>
      </c>
      <c r="F1749" t="s">
        <v>2495</v>
      </c>
      <c r="G1749" t="s">
        <v>2495</v>
      </c>
      <c r="H1749" t="s">
        <v>2495</v>
      </c>
      <c r="I1749" t="s">
        <v>2496</v>
      </c>
      <c r="J1749" s="23" t="s">
        <v>4036</v>
      </c>
      <c r="K1749" s="23" t="s">
        <v>2505</v>
      </c>
      <c r="L1749" s="23" t="s">
        <v>2499</v>
      </c>
      <c r="M1749" s="2">
        <v>43831</v>
      </c>
      <c r="N1749" s="30"/>
      <c r="O1749" s="30"/>
      <c r="P1749" s="30"/>
      <c r="V1749" t="s">
        <v>40</v>
      </c>
      <c r="W1749" t="s">
        <v>40</v>
      </c>
      <c r="X1749" t="s">
        <v>2502</v>
      </c>
      <c r="Y1749" t="s">
        <v>2503</v>
      </c>
      <c r="Z1749" s="23" t="s">
        <v>2504</v>
      </c>
      <c r="AA1749" s="23" t="s">
        <v>4033</v>
      </c>
      <c r="AB1749" s="23" t="s">
        <v>2506</v>
      </c>
      <c r="AC1749" s="23"/>
      <c r="AD1749" s="23"/>
      <c r="AE1749" s="23"/>
      <c r="AF1749" s="23" t="s">
        <v>40</v>
      </c>
      <c r="AG1749" s="23" t="s">
        <v>4037</v>
      </c>
      <c r="AH1749" s="23" t="s">
        <v>41</v>
      </c>
      <c r="AI1749" s="23" t="s">
        <v>4038</v>
      </c>
      <c r="AJ1749" s="23" t="s">
        <v>4039</v>
      </c>
      <c r="AK1749" s="23" t="s">
        <v>2501</v>
      </c>
      <c r="AL1749" s="23" t="s">
        <v>2501</v>
      </c>
      <c r="AM1749" s="23" t="s">
        <v>2501</v>
      </c>
      <c r="AN1749" s="23" t="s">
        <v>2501</v>
      </c>
      <c r="AO1749" s="30"/>
      <c r="AP1749" t="s">
        <v>2500</v>
      </c>
      <c r="AQ1749" t="s">
        <v>4040</v>
      </c>
      <c r="AR1749">
        <v>19495</v>
      </c>
      <c r="AS1749" s="2">
        <v>43831</v>
      </c>
      <c r="AT1749" s="2" t="s">
        <v>4041</v>
      </c>
    </row>
    <row r="1750" spans="1:46" x14ac:dyDescent="0.25">
      <c r="A1750" t="s">
        <v>6606</v>
      </c>
      <c r="B1750" s="23" t="s">
        <v>1013</v>
      </c>
      <c r="C1750" s="28" t="s">
        <v>5554</v>
      </c>
      <c r="D1750" s="26" t="s">
        <v>5554</v>
      </c>
      <c r="E1750" t="s">
        <v>2495</v>
      </c>
      <c r="F1750" t="s">
        <v>2495</v>
      </c>
      <c r="G1750" t="s">
        <v>2495</v>
      </c>
      <c r="H1750" t="s">
        <v>2495</v>
      </c>
      <c r="I1750" t="s">
        <v>2496</v>
      </c>
      <c r="J1750" s="23" t="s">
        <v>4036</v>
      </c>
      <c r="K1750" s="23" t="s">
        <v>2505</v>
      </c>
      <c r="L1750" s="23" t="s">
        <v>2499</v>
      </c>
      <c r="M1750" s="2">
        <v>43831</v>
      </c>
      <c r="N1750" s="30"/>
      <c r="O1750" s="30"/>
      <c r="P1750" s="30"/>
      <c r="V1750" t="s">
        <v>40</v>
      </c>
      <c r="W1750" t="s">
        <v>40</v>
      </c>
      <c r="X1750" t="s">
        <v>2502</v>
      </c>
      <c r="Y1750" t="s">
        <v>2503</v>
      </c>
      <c r="Z1750" s="23" t="s">
        <v>2504</v>
      </c>
      <c r="AA1750" s="23" t="s">
        <v>4033</v>
      </c>
      <c r="AB1750" s="23" t="s">
        <v>2506</v>
      </c>
      <c r="AC1750" s="23"/>
      <c r="AD1750" s="23"/>
      <c r="AE1750" s="23"/>
      <c r="AF1750" s="23" t="s">
        <v>40</v>
      </c>
      <c r="AG1750" s="23" t="s">
        <v>4037</v>
      </c>
      <c r="AH1750" s="23" t="s">
        <v>41</v>
      </c>
      <c r="AI1750" s="23" t="s">
        <v>4038</v>
      </c>
      <c r="AJ1750" s="23" t="s">
        <v>4039</v>
      </c>
      <c r="AK1750" s="23" t="s">
        <v>2501</v>
      </c>
      <c r="AL1750" s="23" t="s">
        <v>2501</v>
      </c>
      <c r="AM1750" s="23" t="s">
        <v>2501</v>
      </c>
      <c r="AN1750" s="23" t="s">
        <v>2501</v>
      </c>
      <c r="AO1750" s="30"/>
      <c r="AP1750" t="s">
        <v>2500</v>
      </c>
      <c r="AQ1750" t="s">
        <v>4040</v>
      </c>
      <c r="AR1750">
        <v>19495</v>
      </c>
      <c r="AS1750" s="2">
        <v>43831</v>
      </c>
      <c r="AT1750" s="2" t="s">
        <v>4041</v>
      </c>
    </row>
    <row r="1751" spans="1:46" x14ac:dyDescent="0.25">
      <c r="A1751" t="s">
        <v>6607</v>
      </c>
      <c r="B1751" s="23" t="s">
        <v>1014</v>
      </c>
      <c r="C1751" s="28" t="s">
        <v>5556</v>
      </c>
      <c r="D1751" s="27" t="s">
        <v>5556</v>
      </c>
      <c r="E1751" t="s">
        <v>2495</v>
      </c>
      <c r="F1751" t="s">
        <v>2495</v>
      </c>
      <c r="G1751" t="s">
        <v>2495</v>
      </c>
      <c r="H1751" t="s">
        <v>2495</v>
      </c>
      <c r="I1751" t="s">
        <v>2496</v>
      </c>
      <c r="J1751" s="23" t="s">
        <v>4036</v>
      </c>
      <c r="K1751" s="23" t="s">
        <v>2505</v>
      </c>
      <c r="L1751" s="23" t="s">
        <v>2499</v>
      </c>
      <c r="M1751" s="2">
        <v>43831</v>
      </c>
      <c r="N1751" s="30"/>
      <c r="O1751" s="30"/>
      <c r="P1751" s="30"/>
      <c r="V1751" t="s">
        <v>40</v>
      </c>
      <c r="W1751" t="s">
        <v>40</v>
      </c>
      <c r="X1751" t="s">
        <v>2502</v>
      </c>
      <c r="Y1751" t="s">
        <v>2503</v>
      </c>
      <c r="Z1751" s="23" t="s">
        <v>2504</v>
      </c>
      <c r="AA1751" s="23" t="s">
        <v>4033</v>
      </c>
      <c r="AB1751" s="23" t="s">
        <v>2506</v>
      </c>
      <c r="AC1751" s="23"/>
      <c r="AD1751" s="23"/>
      <c r="AE1751" s="23"/>
      <c r="AF1751" s="23" t="s">
        <v>40</v>
      </c>
      <c r="AG1751" s="23" t="s">
        <v>4037</v>
      </c>
      <c r="AH1751" s="23" t="s">
        <v>41</v>
      </c>
      <c r="AI1751" s="23" t="s">
        <v>4038</v>
      </c>
      <c r="AJ1751" s="23" t="s">
        <v>4039</v>
      </c>
      <c r="AK1751" s="23" t="s">
        <v>2501</v>
      </c>
      <c r="AL1751" s="23" t="s">
        <v>2501</v>
      </c>
      <c r="AM1751" s="23" t="s">
        <v>2501</v>
      </c>
      <c r="AN1751" s="23" t="s">
        <v>2501</v>
      </c>
      <c r="AO1751" s="30"/>
      <c r="AP1751" t="s">
        <v>2500</v>
      </c>
      <c r="AQ1751" t="s">
        <v>4040</v>
      </c>
      <c r="AR1751">
        <v>19495</v>
      </c>
      <c r="AS1751" s="2">
        <v>43831</v>
      </c>
      <c r="AT1751" s="2" t="s">
        <v>4041</v>
      </c>
    </row>
    <row r="1752" spans="1:46" x14ac:dyDescent="0.25">
      <c r="A1752" t="s">
        <v>6608</v>
      </c>
      <c r="B1752" s="23" t="s">
        <v>1015</v>
      </c>
      <c r="C1752" s="28" t="s">
        <v>5558</v>
      </c>
      <c r="D1752" s="26" t="s">
        <v>5558</v>
      </c>
      <c r="E1752" t="s">
        <v>2495</v>
      </c>
      <c r="F1752" t="s">
        <v>2495</v>
      </c>
      <c r="G1752" t="s">
        <v>2495</v>
      </c>
      <c r="H1752" t="s">
        <v>2495</v>
      </c>
      <c r="I1752" t="s">
        <v>2496</v>
      </c>
      <c r="J1752" s="23" t="s">
        <v>4036</v>
      </c>
      <c r="K1752" s="23" t="s">
        <v>2505</v>
      </c>
      <c r="L1752" s="23" t="s">
        <v>2499</v>
      </c>
      <c r="M1752" s="2">
        <v>43831</v>
      </c>
      <c r="N1752" s="30"/>
      <c r="O1752" s="30"/>
      <c r="P1752" s="30"/>
      <c r="V1752" t="s">
        <v>40</v>
      </c>
      <c r="W1752" t="s">
        <v>40</v>
      </c>
      <c r="X1752" t="s">
        <v>2502</v>
      </c>
      <c r="Y1752" t="s">
        <v>2503</v>
      </c>
      <c r="Z1752" s="23" t="s">
        <v>2504</v>
      </c>
      <c r="AA1752" s="23" t="s">
        <v>4033</v>
      </c>
      <c r="AB1752" s="23" t="s">
        <v>2506</v>
      </c>
      <c r="AC1752" s="23"/>
      <c r="AD1752" s="23"/>
      <c r="AE1752" s="23"/>
      <c r="AF1752" s="23" t="s">
        <v>40</v>
      </c>
      <c r="AG1752" s="23" t="s">
        <v>4037</v>
      </c>
      <c r="AH1752" s="23" t="s">
        <v>41</v>
      </c>
      <c r="AI1752" s="23" t="s">
        <v>4038</v>
      </c>
      <c r="AJ1752" s="23" t="s">
        <v>4039</v>
      </c>
      <c r="AK1752" s="23" t="s">
        <v>2501</v>
      </c>
      <c r="AL1752" s="23" t="s">
        <v>2501</v>
      </c>
      <c r="AM1752" s="23" t="s">
        <v>2501</v>
      </c>
      <c r="AN1752" s="23" t="s">
        <v>2501</v>
      </c>
      <c r="AO1752" s="30"/>
      <c r="AP1752" t="s">
        <v>2500</v>
      </c>
      <c r="AQ1752" t="s">
        <v>4040</v>
      </c>
      <c r="AR1752">
        <v>19495</v>
      </c>
      <c r="AS1752" s="2">
        <v>43831</v>
      </c>
      <c r="AT1752" s="2" t="s">
        <v>4041</v>
      </c>
    </row>
    <row r="1753" spans="1:46" x14ac:dyDescent="0.25">
      <c r="A1753" t="s">
        <v>6609</v>
      </c>
      <c r="B1753" s="23" t="s">
        <v>1016</v>
      </c>
      <c r="C1753" s="28" t="s">
        <v>5560</v>
      </c>
      <c r="D1753" s="27" t="s">
        <v>5560</v>
      </c>
      <c r="E1753" t="s">
        <v>2495</v>
      </c>
      <c r="F1753" t="s">
        <v>2495</v>
      </c>
      <c r="G1753" t="s">
        <v>2495</v>
      </c>
      <c r="H1753" t="s">
        <v>2495</v>
      </c>
      <c r="I1753" t="s">
        <v>2496</v>
      </c>
      <c r="J1753" s="23" t="s">
        <v>4036</v>
      </c>
      <c r="K1753" s="23" t="s">
        <v>2505</v>
      </c>
      <c r="L1753" s="23" t="s">
        <v>2499</v>
      </c>
      <c r="M1753" s="2">
        <v>43831</v>
      </c>
      <c r="N1753" s="30"/>
      <c r="O1753" s="30"/>
      <c r="P1753" s="30"/>
      <c r="V1753" t="s">
        <v>40</v>
      </c>
      <c r="W1753" t="s">
        <v>40</v>
      </c>
      <c r="X1753" t="s">
        <v>2502</v>
      </c>
      <c r="Y1753" t="s">
        <v>2503</v>
      </c>
      <c r="Z1753" s="23" t="s">
        <v>2504</v>
      </c>
      <c r="AA1753" s="23" t="s">
        <v>4033</v>
      </c>
      <c r="AB1753" s="23" t="s">
        <v>2506</v>
      </c>
      <c r="AC1753" s="23"/>
      <c r="AD1753" s="23"/>
      <c r="AE1753" s="23"/>
      <c r="AF1753" s="23" t="s">
        <v>40</v>
      </c>
      <c r="AG1753" s="23" t="s">
        <v>4037</v>
      </c>
      <c r="AH1753" s="23" t="s">
        <v>41</v>
      </c>
      <c r="AI1753" s="23" t="s">
        <v>4038</v>
      </c>
      <c r="AJ1753" s="23" t="s">
        <v>4039</v>
      </c>
      <c r="AK1753" s="23" t="s">
        <v>2501</v>
      </c>
      <c r="AL1753" s="23" t="s">
        <v>2501</v>
      </c>
      <c r="AM1753" s="23" t="s">
        <v>2501</v>
      </c>
      <c r="AN1753" s="23" t="s">
        <v>2501</v>
      </c>
      <c r="AO1753" s="30"/>
      <c r="AP1753" t="s">
        <v>2500</v>
      </c>
      <c r="AQ1753" t="s">
        <v>4040</v>
      </c>
      <c r="AR1753">
        <v>19495</v>
      </c>
      <c r="AS1753" s="2">
        <v>43831</v>
      </c>
      <c r="AT1753" s="2" t="s">
        <v>4041</v>
      </c>
    </row>
    <row r="1754" spans="1:46" x14ac:dyDescent="0.25">
      <c r="A1754" t="s">
        <v>6610</v>
      </c>
      <c r="B1754" s="23" t="s">
        <v>1017</v>
      </c>
      <c r="C1754" s="28" t="s">
        <v>5562</v>
      </c>
      <c r="D1754" s="26" t="s">
        <v>5562</v>
      </c>
      <c r="E1754" t="s">
        <v>2495</v>
      </c>
      <c r="F1754" t="s">
        <v>2495</v>
      </c>
      <c r="G1754" t="s">
        <v>2495</v>
      </c>
      <c r="H1754" t="s">
        <v>2495</v>
      </c>
      <c r="I1754" t="s">
        <v>2496</v>
      </c>
      <c r="J1754" s="23" t="s">
        <v>4036</v>
      </c>
      <c r="K1754" s="23" t="s">
        <v>2505</v>
      </c>
      <c r="L1754" s="23" t="s">
        <v>2499</v>
      </c>
      <c r="M1754" s="2">
        <v>43831</v>
      </c>
      <c r="N1754" s="30"/>
      <c r="O1754" s="30"/>
      <c r="P1754" s="30"/>
      <c r="V1754" t="s">
        <v>40</v>
      </c>
      <c r="W1754" t="s">
        <v>40</v>
      </c>
      <c r="X1754" t="s">
        <v>2502</v>
      </c>
      <c r="Y1754" t="s">
        <v>2503</v>
      </c>
      <c r="Z1754" s="23" t="s">
        <v>2504</v>
      </c>
      <c r="AA1754" s="23" t="s">
        <v>4033</v>
      </c>
      <c r="AB1754" s="23" t="s">
        <v>2506</v>
      </c>
      <c r="AC1754" s="23"/>
      <c r="AD1754" s="23"/>
      <c r="AE1754" s="23"/>
      <c r="AF1754" s="23" t="s">
        <v>40</v>
      </c>
      <c r="AG1754" s="23" t="s">
        <v>4037</v>
      </c>
      <c r="AH1754" s="23" t="s">
        <v>41</v>
      </c>
      <c r="AI1754" s="23" t="s">
        <v>4038</v>
      </c>
      <c r="AJ1754" s="23" t="s">
        <v>4039</v>
      </c>
      <c r="AK1754" s="23" t="s">
        <v>2501</v>
      </c>
      <c r="AL1754" s="23" t="s">
        <v>2501</v>
      </c>
      <c r="AM1754" s="23" t="s">
        <v>2501</v>
      </c>
      <c r="AN1754" s="23" t="s">
        <v>2501</v>
      </c>
      <c r="AO1754" s="30"/>
      <c r="AP1754" t="s">
        <v>2500</v>
      </c>
      <c r="AQ1754" t="s">
        <v>4040</v>
      </c>
      <c r="AR1754">
        <v>19495</v>
      </c>
      <c r="AS1754" s="2">
        <v>43831</v>
      </c>
      <c r="AT1754" s="2" t="s">
        <v>4041</v>
      </c>
    </row>
    <row r="1755" spans="1:46" x14ac:dyDescent="0.25">
      <c r="A1755" t="s">
        <v>6611</v>
      </c>
      <c r="B1755" s="23" t="s">
        <v>1018</v>
      </c>
      <c r="C1755" s="28" t="s">
        <v>5564</v>
      </c>
      <c r="D1755" s="27" t="s">
        <v>5564</v>
      </c>
      <c r="E1755" t="s">
        <v>2495</v>
      </c>
      <c r="F1755" t="s">
        <v>2495</v>
      </c>
      <c r="G1755" t="s">
        <v>2495</v>
      </c>
      <c r="H1755" t="s">
        <v>2495</v>
      </c>
      <c r="I1755" t="s">
        <v>2496</v>
      </c>
      <c r="J1755" s="23" t="s">
        <v>4036</v>
      </c>
      <c r="K1755" s="23" t="s">
        <v>2505</v>
      </c>
      <c r="L1755" s="23" t="s">
        <v>2499</v>
      </c>
      <c r="M1755" s="2">
        <v>43831</v>
      </c>
      <c r="N1755" s="30"/>
      <c r="O1755" s="30"/>
      <c r="P1755" s="30"/>
      <c r="V1755" t="s">
        <v>40</v>
      </c>
      <c r="W1755" t="s">
        <v>40</v>
      </c>
      <c r="X1755" t="s">
        <v>2502</v>
      </c>
      <c r="Y1755" t="s">
        <v>2503</v>
      </c>
      <c r="Z1755" s="23" t="s">
        <v>2504</v>
      </c>
      <c r="AA1755" s="23" t="s">
        <v>4033</v>
      </c>
      <c r="AB1755" s="23" t="s">
        <v>2506</v>
      </c>
      <c r="AC1755" s="23"/>
      <c r="AD1755" s="23"/>
      <c r="AE1755" s="23"/>
      <c r="AF1755" s="23" t="s">
        <v>40</v>
      </c>
      <c r="AG1755" s="23" t="s">
        <v>4037</v>
      </c>
      <c r="AH1755" s="23" t="s">
        <v>41</v>
      </c>
      <c r="AI1755" s="23" t="s">
        <v>4038</v>
      </c>
      <c r="AJ1755" s="23" t="s">
        <v>4039</v>
      </c>
      <c r="AK1755" s="23" t="s">
        <v>2501</v>
      </c>
      <c r="AL1755" s="23" t="s">
        <v>2501</v>
      </c>
      <c r="AM1755" s="23" t="s">
        <v>2501</v>
      </c>
      <c r="AN1755" s="23" t="s">
        <v>2501</v>
      </c>
      <c r="AO1755" s="30"/>
      <c r="AP1755" t="s">
        <v>2500</v>
      </c>
      <c r="AQ1755" t="s">
        <v>4040</v>
      </c>
      <c r="AR1755">
        <v>19495</v>
      </c>
      <c r="AS1755" s="2">
        <v>43831</v>
      </c>
      <c r="AT1755" s="2" t="s">
        <v>4041</v>
      </c>
    </row>
    <row r="1756" spans="1:46" x14ac:dyDescent="0.25">
      <c r="A1756" t="s">
        <v>6612</v>
      </c>
      <c r="B1756" s="23" t="s">
        <v>5577</v>
      </c>
      <c r="C1756" s="28" t="s">
        <v>5578</v>
      </c>
      <c r="D1756" s="26" t="s">
        <v>5578</v>
      </c>
      <c r="E1756" t="s">
        <v>2495</v>
      </c>
      <c r="F1756" t="s">
        <v>2495</v>
      </c>
      <c r="G1756" t="s">
        <v>2495</v>
      </c>
      <c r="H1756" t="s">
        <v>2495</v>
      </c>
      <c r="I1756" t="s">
        <v>2496</v>
      </c>
      <c r="J1756" s="23" t="s">
        <v>4036</v>
      </c>
      <c r="K1756" s="23" t="s">
        <v>2505</v>
      </c>
      <c r="L1756" s="23" t="s">
        <v>2499</v>
      </c>
      <c r="M1756" s="2">
        <v>43831</v>
      </c>
      <c r="N1756" s="30"/>
      <c r="O1756" s="30"/>
      <c r="P1756" s="30"/>
      <c r="V1756" t="s">
        <v>40</v>
      </c>
      <c r="W1756" t="s">
        <v>40</v>
      </c>
      <c r="X1756" t="s">
        <v>2502</v>
      </c>
      <c r="Y1756" t="s">
        <v>2503</v>
      </c>
      <c r="Z1756" s="23" t="s">
        <v>2504</v>
      </c>
      <c r="AA1756" s="23" t="s">
        <v>4033</v>
      </c>
      <c r="AB1756" s="23" t="s">
        <v>2506</v>
      </c>
      <c r="AC1756" s="23"/>
      <c r="AD1756" s="23"/>
      <c r="AE1756" s="23"/>
      <c r="AF1756" s="23" t="s">
        <v>40</v>
      </c>
      <c r="AG1756" s="23" t="s">
        <v>4037</v>
      </c>
      <c r="AH1756" s="23" t="s">
        <v>41</v>
      </c>
      <c r="AI1756" s="23" t="s">
        <v>4038</v>
      </c>
      <c r="AJ1756" s="23" t="s">
        <v>4039</v>
      </c>
      <c r="AK1756" s="23" t="s">
        <v>2501</v>
      </c>
      <c r="AL1756" s="23" t="s">
        <v>2501</v>
      </c>
      <c r="AM1756" s="23" t="s">
        <v>2501</v>
      </c>
      <c r="AN1756" s="23" t="s">
        <v>2501</v>
      </c>
      <c r="AO1756" s="30"/>
      <c r="AP1756" t="s">
        <v>2500</v>
      </c>
      <c r="AQ1756" t="s">
        <v>4040</v>
      </c>
      <c r="AR1756">
        <v>19495</v>
      </c>
      <c r="AS1756" s="2">
        <v>43831</v>
      </c>
      <c r="AT1756" s="2" t="s">
        <v>4041</v>
      </c>
    </row>
    <row r="1757" spans="1:46" x14ac:dyDescent="0.25">
      <c r="A1757" t="s">
        <v>6613</v>
      </c>
      <c r="B1757" s="23" t="s">
        <v>5580</v>
      </c>
      <c r="C1757" s="28" t="s">
        <v>5581</v>
      </c>
      <c r="D1757" s="27" t="s">
        <v>5581</v>
      </c>
      <c r="E1757" t="s">
        <v>2495</v>
      </c>
      <c r="F1757" t="s">
        <v>2495</v>
      </c>
      <c r="G1757" t="s">
        <v>2495</v>
      </c>
      <c r="H1757" t="s">
        <v>2495</v>
      </c>
      <c r="I1757" t="s">
        <v>2496</v>
      </c>
      <c r="J1757" s="23" t="s">
        <v>4036</v>
      </c>
      <c r="K1757" s="23" t="s">
        <v>2505</v>
      </c>
      <c r="L1757" s="23" t="s">
        <v>2499</v>
      </c>
      <c r="M1757" s="2">
        <v>43831</v>
      </c>
      <c r="N1757" s="30"/>
      <c r="O1757" s="30"/>
      <c r="P1757" s="30"/>
      <c r="V1757" t="s">
        <v>40</v>
      </c>
      <c r="W1757" t="s">
        <v>40</v>
      </c>
      <c r="X1757" t="s">
        <v>2502</v>
      </c>
      <c r="Y1757" t="s">
        <v>2503</v>
      </c>
      <c r="Z1757" s="23" t="s">
        <v>2504</v>
      </c>
      <c r="AA1757" s="23" t="s">
        <v>4033</v>
      </c>
      <c r="AB1757" s="23" t="s">
        <v>2506</v>
      </c>
      <c r="AC1757" s="23"/>
      <c r="AD1757" s="23"/>
      <c r="AE1757" s="23"/>
      <c r="AF1757" s="23" t="s">
        <v>40</v>
      </c>
      <c r="AG1757" s="23" t="s">
        <v>4037</v>
      </c>
      <c r="AH1757" s="23" t="s">
        <v>41</v>
      </c>
      <c r="AI1757" s="23" t="s">
        <v>4038</v>
      </c>
      <c r="AJ1757" s="23" t="s">
        <v>4039</v>
      </c>
      <c r="AK1757" s="23" t="s">
        <v>2501</v>
      </c>
      <c r="AL1757" s="23" t="s">
        <v>2501</v>
      </c>
      <c r="AM1757" s="23" t="s">
        <v>2501</v>
      </c>
      <c r="AN1757" s="23" t="s">
        <v>2501</v>
      </c>
      <c r="AO1757" s="30"/>
      <c r="AP1757" t="s">
        <v>2500</v>
      </c>
      <c r="AQ1757" t="s">
        <v>4040</v>
      </c>
      <c r="AR1757">
        <v>19495</v>
      </c>
      <c r="AS1757" s="2">
        <v>43831</v>
      </c>
      <c r="AT1757" s="2" t="s">
        <v>4041</v>
      </c>
    </row>
    <row r="1758" spans="1:46" x14ac:dyDescent="0.25">
      <c r="A1758" t="s">
        <v>6614</v>
      </c>
      <c r="B1758" s="23" t="s">
        <v>1047</v>
      </c>
      <c r="C1758" s="28" t="s">
        <v>5583</v>
      </c>
      <c r="D1758" s="26" t="s">
        <v>5583</v>
      </c>
      <c r="E1758" t="s">
        <v>2495</v>
      </c>
      <c r="F1758" t="s">
        <v>2495</v>
      </c>
      <c r="G1758" t="s">
        <v>2495</v>
      </c>
      <c r="H1758" t="s">
        <v>2495</v>
      </c>
      <c r="I1758" t="s">
        <v>2496</v>
      </c>
      <c r="J1758" s="23" t="s">
        <v>4036</v>
      </c>
      <c r="K1758" s="23" t="s">
        <v>2505</v>
      </c>
      <c r="L1758" s="23" t="s">
        <v>2499</v>
      </c>
      <c r="M1758" s="2">
        <v>43831</v>
      </c>
      <c r="N1758" s="30"/>
      <c r="O1758" s="30"/>
      <c r="P1758" s="30"/>
      <c r="V1758" t="s">
        <v>40</v>
      </c>
      <c r="W1758" t="s">
        <v>40</v>
      </c>
      <c r="X1758" t="s">
        <v>2502</v>
      </c>
      <c r="Y1758" t="s">
        <v>2503</v>
      </c>
      <c r="Z1758" s="23" t="s">
        <v>2504</v>
      </c>
      <c r="AA1758" s="23" t="s">
        <v>4033</v>
      </c>
      <c r="AB1758" s="23" t="s">
        <v>2506</v>
      </c>
      <c r="AC1758" s="23"/>
      <c r="AD1758" s="23"/>
      <c r="AE1758" s="23"/>
      <c r="AF1758" s="23" t="s">
        <v>40</v>
      </c>
      <c r="AG1758" s="23" t="s">
        <v>4037</v>
      </c>
      <c r="AH1758" s="23" t="s">
        <v>41</v>
      </c>
      <c r="AI1758" s="23" t="s">
        <v>4038</v>
      </c>
      <c r="AJ1758" s="23" t="s">
        <v>4039</v>
      </c>
      <c r="AK1758" s="23" t="s">
        <v>2501</v>
      </c>
      <c r="AL1758" s="23" t="s">
        <v>2501</v>
      </c>
      <c r="AM1758" s="23" t="s">
        <v>2501</v>
      </c>
      <c r="AN1758" s="23" t="s">
        <v>2501</v>
      </c>
      <c r="AO1758" s="30"/>
      <c r="AP1758" t="s">
        <v>2500</v>
      </c>
      <c r="AQ1758" t="s">
        <v>4040</v>
      </c>
      <c r="AR1758">
        <v>19495</v>
      </c>
      <c r="AS1758" s="2">
        <v>43831</v>
      </c>
      <c r="AT1758" s="2" t="s">
        <v>4041</v>
      </c>
    </row>
    <row r="1759" spans="1:46" x14ac:dyDescent="0.25">
      <c r="A1759" t="s">
        <v>6615</v>
      </c>
      <c r="B1759" s="23" t="s">
        <v>511</v>
      </c>
      <c r="C1759" s="28" t="s">
        <v>4861</v>
      </c>
      <c r="D1759" s="27" t="s">
        <v>4861</v>
      </c>
      <c r="E1759" t="s">
        <v>2495</v>
      </c>
      <c r="F1759" t="s">
        <v>2495</v>
      </c>
      <c r="G1759" t="s">
        <v>2495</v>
      </c>
      <c r="H1759" t="s">
        <v>2495</v>
      </c>
      <c r="I1759" t="s">
        <v>2496</v>
      </c>
      <c r="J1759" s="23" t="s">
        <v>4036</v>
      </c>
      <c r="K1759" s="23" t="s">
        <v>2505</v>
      </c>
      <c r="L1759" s="23" t="s">
        <v>2499</v>
      </c>
      <c r="M1759" s="2">
        <v>43831</v>
      </c>
      <c r="N1759" s="30"/>
      <c r="O1759" s="30"/>
      <c r="P1759" s="30"/>
      <c r="V1759" t="s">
        <v>40</v>
      </c>
      <c r="W1759" t="s">
        <v>40</v>
      </c>
      <c r="X1759" t="s">
        <v>2502</v>
      </c>
      <c r="Y1759" t="s">
        <v>2503</v>
      </c>
      <c r="Z1759" s="23" t="s">
        <v>2504</v>
      </c>
      <c r="AA1759" s="23" t="s">
        <v>4033</v>
      </c>
      <c r="AB1759" s="23" t="s">
        <v>2506</v>
      </c>
      <c r="AC1759" s="23"/>
      <c r="AD1759" s="23"/>
      <c r="AE1759" s="23"/>
      <c r="AF1759" s="23" t="s">
        <v>40</v>
      </c>
      <c r="AG1759" s="23" t="s">
        <v>4037</v>
      </c>
      <c r="AH1759" s="23" t="s">
        <v>41</v>
      </c>
      <c r="AI1759" s="23" t="s">
        <v>4038</v>
      </c>
      <c r="AJ1759" s="23" t="s">
        <v>4039</v>
      </c>
      <c r="AK1759" s="23" t="s">
        <v>2501</v>
      </c>
      <c r="AL1759" s="23" t="s">
        <v>2501</v>
      </c>
      <c r="AM1759" s="23" t="s">
        <v>2501</v>
      </c>
      <c r="AN1759" s="23" t="s">
        <v>2501</v>
      </c>
      <c r="AO1759" s="30"/>
      <c r="AP1759" t="s">
        <v>2500</v>
      </c>
      <c r="AQ1759" t="s">
        <v>4040</v>
      </c>
      <c r="AR1759">
        <v>19495</v>
      </c>
      <c r="AS1759" s="2">
        <v>43831</v>
      </c>
      <c r="AT1759" s="2" t="s">
        <v>4041</v>
      </c>
    </row>
    <row r="1760" spans="1:46" x14ac:dyDescent="0.25">
      <c r="A1760" t="s">
        <v>6616</v>
      </c>
      <c r="B1760" s="23" t="s">
        <v>5661</v>
      </c>
      <c r="C1760" s="28" t="s">
        <v>5662</v>
      </c>
      <c r="D1760" s="26" t="s">
        <v>5662</v>
      </c>
      <c r="E1760" t="s">
        <v>2495</v>
      </c>
      <c r="F1760" t="s">
        <v>2495</v>
      </c>
      <c r="G1760" t="s">
        <v>2495</v>
      </c>
      <c r="H1760" t="s">
        <v>2495</v>
      </c>
      <c r="I1760" t="s">
        <v>2496</v>
      </c>
      <c r="J1760" s="23" t="s">
        <v>4036</v>
      </c>
      <c r="K1760" s="23" t="s">
        <v>2505</v>
      </c>
      <c r="L1760" s="23" t="s">
        <v>2499</v>
      </c>
      <c r="M1760" s="2">
        <v>43831</v>
      </c>
      <c r="N1760" s="30"/>
      <c r="O1760" s="30"/>
      <c r="P1760" s="30"/>
      <c r="V1760" t="s">
        <v>40</v>
      </c>
      <c r="W1760" t="s">
        <v>40</v>
      </c>
      <c r="X1760" t="s">
        <v>2502</v>
      </c>
      <c r="Y1760" t="s">
        <v>2503</v>
      </c>
      <c r="Z1760" s="23" t="s">
        <v>2504</v>
      </c>
      <c r="AA1760" s="23" t="s">
        <v>4033</v>
      </c>
      <c r="AB1760" s="23" t="s">
        <v>2506</v>
      </c>
      <c r="AC1760" s="23"/>
      <c r="AD1760" s="23"/>
      <c r="AE1760" s="23"/>
      <c r="AF1760" s="23" t="s">
        <v>40</v>
      </c>
      <c r="AG1760" s="23" t="s">
        <v>4037</v>
      </c>
      <c r="AH1760" s="23" t="s">
        <v>41</v>
      </c>
      <c r="AI1760" s="23" t="s">
        <v>4038</v>
      </c>
      <c r="AJ1760" s="23" t="s">
        <v>4039</v>
      </c>
      <c r="AK1760" s="23" t="s">
        <v>2501</v>
      </c>
      <c r="AL1760" s="23" t="s">
        <v>2501</v>
      </c>
      <c r="AM1760" s="23" t="s">
        <v>2501</v>
      </c>
      <c r="AN1760" s="23" t="s">
        <v>2501</v>
      </c>
      <c r="AO1760" s="30"/>
      <c r="AP1760" t="s">
        <v>2500</v>
      </c>
      <c r="AQ1760" t="s">
        <v>4040</v>
      </c>
      <c r="AR1760">
        <v>19495</v>
      </c>
      <c r="AS1760" s="2">
        <v>43831</v>
      </c>
      <c r="AT1760" s="2" t="s">
        <v>4041</v>
      </c>
    </row>
    <row r="1761" spans="1:46" x14ac:dyDescent="0.25">
      <c r="A1761" t="s">
        <v>6617</v>
      </c>
      <c r="B1761" s="23" t="s">
        <v>5664</v>
      </c>
      <c r="C1761" s="28" t="s">
        <v>5665</v>
      </c>
      <c r="D1761" s="27" t="s">
        <v>5665</v>
      </c>
      <c r="E1761" t="s">
        <v>2495</v>
      </c>
      <c r="F1761" t="s">
        <v>2495</v>
      </c>
      <c r="G1761" t="s">
        <v>2495</v>
      </c>
      <c r="H1761" t="s">
        <v>2495</v>
      </c>
      <c r="I1761" t="s">
        <v>2496</v>
      </c>
      <c r="J1761" s="23" t="s">
        <v>4036</v>
      </c>
      <c r="K1761" s="23" t="s">
        <v>2505</v>
      </c>
      <c r="L1761" s="23" t="s">
        <v>2499</v>
      </c>
      <c r="M1761" s="2">
        <v>43831</v>
      </c>
      <c r="N1761" s="30"/>
      <c r="O1761" s="30"/>
      <c r="P1761" s="30"/>
      <c r="V1761" t="s">
        <v>40</v>
      </c>
      <c r="W1761" t="s">
        <v>40</v>
      </c>
      <c r="X1761" t="s">
        <v>2502</v>
      </c>
      <c r="Y1761" t="s">
        <v>2503</v>
      </c>
      <c r="Z1761" s="23" t="s">
        <v>2504</v>
      </c>
      <c r="AA1761" s="23" t="s">
        <v>4033</v>
      </c>
      <c r="AB1761" s="23" t="s">
        <v>2506</v>
      </c>
      <c r="AC1761" s="23"/>
      <c r="AD1761" s="23"/>
      <c r="AE1761" s="23"/>
      <c r="AF1761" s="23" t="s">
        <v>40</v>
      </c>
      <c r="AG1761" s="23" t="s">
        <v>4037</v>
      </c>
      <c r="AH1761" s="23" t="s">
        <v>41</v>
      </c>
      <c r="AI1761" s="23" t="s">
        <v>4038</v>
      </c>
      <c r="AJ1761" s="23" t="s">
        <v>4039</v>
      </c>
      <c r="AK1761" s="23" t="s">
        <v>2501</v>
      </c>
      <c r="AL1761" s="23" t="s">
        <v>2501</v>
      </c>
      <c r="AM1761" s="23" t="s">
        <v>2501</v>
      </c>
      <c r="AN1761" s="23" t="s">
        <v>2501</v>
      </c>
      <c r="AO1761" s="30"/>
      <c r="AP1761" t="s">
        <v>2500</v>
      </c>
      <c r="AQ1761" t="s">
        <v>4040</v>
      </c>
      <c r="AR1761">
        <v>19495</v>
      </c>
      <c r="AS1761" s="2">
        <v>43831</v>
      </c>
      <c r="AT1761" s="2" t="s">
        <v>4041</v>
      </c>
    </row>
    <row r="1762" spans="1:46" x14ac:dyDescent="0.25">
      <c r="A1762" t="s">
        <v>6618</v>
      </c>
      <c r="B1762" s="23" t="s">
        <v>5667</v>
      </c>
      <c r="C1762" s="28" t="s">
        <v>5668</v>
      </c>
      <c r="D1762" s="26" t="s">
        <v>5668</v>
      </c>
      <c r="E1762" t="s">
        <v>2495</v>
      </c>
      <c r="F1762" t="s">
        <v>2495</v>
      </c>
      <c r="G1762" t="s">
        <v>2495</v>
      </c>
      <c r="H1762" t="s">
        <v>2495</v>
      </c>
      <c r="I1762" t="s">
        <v>2496</v>
      </c>
      <c r="J1762" s="23" t="s">
        <v>4036</v>
      </c>
      <c r="K1762" s="23" t="s">
        <v>2505</v>
      </c>
      <c r="L1762" s="23" t="s">
        <v>2499</v>
      </c>
      <c r="M1762" s="2">
        <v>43831</v>
      </c>
      <c r="N1762" s="30"/>
      <c r="O1762" s="30"/>
      <c r="P1762" s="30"/>
      <c r="V1762" t="s">
        <v>40</v>
      </c>
      <c r="W1762" t="s">
        <v>40</v>
      </c>
      <c r="X1762" t="s">
        <v>2502</v>
      </c>
      <c r="Y1762" t="s">
        <v>2503</v>
      </c>
      <c r="Z1762" s="23" t="s">
        <v>2504</v>
      </c>
      <c r="AA1762" s="23" t="s">
        <v>4033</v>
      </c>
      <c r="AB1762" s="23" t="s">
        <v>2506</v>
      </c>
      <c r="AC1762" s="23"/>
      <c r="AD1762" s="23"/>
      <c r="AE1762" s="23"/>
      <c r="AF1762" s="23" t="s">
        <v>40</v>
      </c>
      <c r="AG1762" s="23" t="s">
        <v>4037</v>
      </c>
      <c r="AH1762" s="23" t="s">
        <v>41</v>
      </c>
      <c r="AI1762" s="23" t="s">
        <v>4038</v>
      </c>
      <c r="AJ1762" s="23" t="s">
        <v>4039</v>
      </c>
      <c r="AK1762" s="23" t="s">
        <v>2501</v>
      </c>
      <c r="AL1762" s="23" t="s">
        <v>2501</v>
      </c>
      <c r="AM1762" s="23" t="s">
        <v>2501</v>
      </c>
      <c r="AN1762" s="23" t="s">
        <v>2501</v>
      </c>
      <c r="AO1762" s="30"/>
      <c r="AP1762" t="s">
        <v>2500</v>
      </c>
      <c r="AQ1762" t="s">
        <v>4040</v>
      </c>
      <c r="AR1762">
        <v>19495</v>
      </c>
      <c r="AS1762" s="2">
        <v>43831</v>
      </c>
      <c r="AT1762" s="2" t="s">
        <v>4041</v>
      </c>
    </row>
    <row r="1763" spans="1:46" x14ac:dyDescent="0.25">
      <c r="A1763" t="s">
        <v>6619</v>
      </c>
      <c r="B1763" s="23" t="s">
        <v>5670</v>
      </c>
      <c r="C1763" s="28" t="s">
        <v>5671</v>
      </c>
      <c r="D1763" s="27" t="s">
        <v>5671</v>
      </c>
      <c r="E1763" t="s">
        <v>2495</v>
      </c>
      <c r="F1763" t="s">
        <v>2495</v>
      </c>
      <c r="G1763" t="s">
        <v>2495</v>
      </c>
      <c r="H1763" t="s">
        <v>2495</v>
      </c>
      <c r="I1763" t="s">
        <v>2496</v>
      </c>
      <c r="J1763" s="23" t="s">
        <v>4036</v>
      </c>
      <c r="K1763" s="23" t="s">
        <v>2505</v>
      </c>
      <c r="L1763" s="23" t="s">
        <v>2499</v>
      </c>
      <c r="M1763" s="2">
        <v>43831</v>
      </c>
      <c r="N1763" s="30"/>
      <c r="O1763" s="30"/>
      <c r="P1763" s="30"/>
      <c r="V1763" t="s">
        <v>40</v>
      </c>
      <c r="W1763" t="s">
        <v>40</v>
      </c>
      <c r="X1763" t="s">
        <v>2502</v>
      </c>
      <c r="Y1763" t="s">
        <v>2503</v>
      </c>
      <c r="Z1763" s="23" t="s">
        <v>2504</v>
      </c>
      <c r="AA1763" s="23" t="s">
        <v>4033</v>
      </c>
      <c r="AB1763" s="23" t="s">
        <v>2506</v>
      </c>
      <c r="AC1763" s="23"/>
      <c r="AD1763" s="23"/>
      <c r="AE1763" s="23"/>
      <c r="AF1763" s="23" t="s">
        <v>40</v>
      </c>
      <c r="AG1763" s="23" t="s">
        <v>4037</v>
      </c>
      <c r="AH1763" s="23" t="s">
        <v>41</v>
      </c>
      <c r="AI1763" s="23" t="s">
        <v>4038</v>
      </c>
      <c r="AJ1763" s="23" t="s">
        <v>4039</v>
      </c>
      <c r="AK1763" s="23" t="s">
        <v>2501</v>
      </c>
      <c r="AL1763" s="23" t="s">
        <v>2501</v>
      </c>
      <c r="AM1763" s="23" t="s">
        <v>2501</v>
      </c>
      <c r="AN1763" s="23" t="s">
        <v>2501</v>
      </c>
      <c r="AO1763" s="30"/>
      <c r="AP1763" t="s">
        <v>2500</v>
      </c>
      <c r="AQ1763" t="s">
        <v>4040</v>
      </c>
      <c r="AR1763">
        <v>19495</v>
      </c>
      <c r="AS1763" s="2">
        <v>43831</v>
      </c>
      <c r="AT1763" s="2" t="s">
        <v>4041</v>
      </c>
    </row>
    <row r="1764" spans="1:46" x14ac:dyDescent="0.25">
      <c r="A1764" t="s">
        <v>6620</v>
      </c>
      <c r="B1764" s="23" t="s">
        <v>5673</v>
      </c>
      <c r="C1764" s="28" t="s">
        <v>5674</v>
      </c>
      <c r="D1764" s="26" t="s">
        <v>5674</v>
      </c>
      <c r="E1764" t="s">
        <v>2495</v>
      </c>
      <c r="F1764" t="s">
        <v>2495</v>
      </c>
      <c r="G1764" t="s">
        <v>2495</v>
      </c>
      <c r="H1764" t="s">
        <v>2495</v>
      </c>
      <c r="I1764" t="s">
        <v>2496</v>
      </c>
      <c r="J1764" s="23" t="s">
        <v>4036</v>
      </c>
      <c r="K1764" s="23" t="s">
        <v>2505</v>
      </c>
      <c r="L1764" s="23" t="s">
        <v>2499</v>
      </c>
      <c r="M1764" s="2">
        <v>43831</v>
      </c>
      <c r="N1764" s="30"/>
      <c r="O1764" s="30"/>
      <c r="P1764" s="30"/>
      <c r="V1764" t="s">
        <v>40</v>
      </c>
      <c r="W1764" t="s">
        <v>40</v>
      </c>
      <c r="X1764" t="s">
        <v>2502</v>
      </c>
      <c r="Y1764" t="s">
        <v>2503</v>
      </c>
      <c r="Z1764" s="23" t="s">
        <v>2504</v>
      </c>
      <c r="AA1764" s="23" t="s">
        <v>4033</v>
      </c>
      <c r="AB1764" s="23" t="s">
        <v>2506</v>
      </c>
      <c r="AC1764" s="23"/>
      <c r="AD1764" s="23"/>
      <c r="AE1764" s="23"/>
      <c r="AF1764" s="23" t="s">
        <v>40</v>
      </c>
      <c r="AG1764" s="23" t="s">
        <v>4037</v>
      </c>
      <c r="AH1764" s="23" t="s">
        <v>41</v>
      </c>
      <c r="AI1764" s="23" t="s">
        <v>4038</v>
      </c>
      <c r="AJ1764" s="23" t="s">
        <v>4039</v>
      </c>
      <c r="AK1764" s="23" t="s">
        <v>2501</v>
      </c>
      <c r="AL1764" s="23" t="s">
        <v>2501</v>
      </c>
      <c r="AM1764" s="23" t="s">
        <v>2501</v>
      </c>
      <c r="AN1764" s="23" t="s">
        <v>2501</v>
      </c>
      <c r="AO1764" s="30"/>
      <c r="AP1764" t="s">
        <v>2500</v>
      </c>
      <c r="AQ1764" t="s">
        <v>4040</v>
      </c>
      <c r="AR1764">
        <v>19495</v>
      </c>
      <c r="AS1764" s="2">
        <v>43831</v>
      </c>
      <c r="AT1764" s="2" t="s">
        <v>4041</v>
      </c>
    </row>
    <row r="1765" spans="1:46" x14ac:dyDescent="0.25">
      <c r="A1765" t="s">
        <v>6621</v>
      </c>
      <c r="B1765" s="23" t="s">
        <v>5676</v>
      </c>
      <c r="C1765" s="28" t="s">
        <v>5677</v>
      </c>
      <c r="D1765" s="27" t="s">
        <v>5677</v>
      </c>
      <c r="E1765" t="s">
        <v>2495</v>
      </c>
      <c r="F1765" t="s">
        <v>2495</v>
      </c>
      <c r="G1765" t="s">
        <v>2495</v>
      </c>
      <c r="H1765" t="s">
        <v>2495</v>
      </c>
      <c r="I1765" t="s">
        <v>2496</v>
      </c>
      <c r="J1765" s="23" t="s">
        <v>4036</v>
      </c>
      <c r="K1765" s="23" t="s">
        <v>2505</v>
      </c>
      <c r="L1765" s="23" t="s">
        <v>2499</v>
      </c>
      <c r="M1765" s="2">
        <v>43831</v>
      </c>
      <c r="N1765" s="30"/>
      <c r="O1765" s="30"/>
      <c r="P1765" s="30"/>
      <c r="V1765" t="s">
        <v>40</v>
      </c>
      <c r="W1765" t="s">
        <v>40</v>
      </c>
      <c r="X1765" t="s">
        <v>2502</v>
      </c>
      <c r="Y1765" t="s">
        <v>2503</v>
      </c>
      <c r="Z1765" s="23" t="s">
        <v>2504</v>
      </c>
      <c r="AA1765" s="23" t="s">
        <v>4033</v>
      </c>
      <c r="AB1765" s="23" t="s">
        <v>2506</v>
      </c>
      <c r="AC1765" s="23"/>
      <c r="AD1765" s="23"/>
      <c r="AE1765" s="23"/>
      <c r="AF1765" s="23" t="s">
        <v>40</v>
      </c>
      <c r="AG1765" s="23" t="s">
        <v>4037</v>
      </c>
      <c r="AH1765" s="23" t="s">
        <v>41</v>
      </c>
      <c r="AI1765" s="23" t="s">
        <v>4038</v>
      </c>
      <c r="AJ1765" s="23" t="s">
        <v>4039</v>
      </c>
      <c r="AK1765" s="23" t="s">
        <v>2501</v>
      </c>
      <c r="AL1765" s="23" t="s">
        <v>2501</v>
      </c>
      <c r="AM1765" s="23" t="s">
        <v>2501</v>
      </c>
      <c r="AN1765" s="23" t="s">
        <v>2501</v>
      </c>
      <c r="AO1765" s="30"/>
      <c r="AP1765" t="s">
        <v>2500</v>
      </c>
      <c r="AQ1765" t="s">
        <v>4040</v>
      </c>
      <c r="AR1765">
        <v>19495</v>
      </c>
      <c r="AS1765" s="2">
        <v>43831</v>
      </c>
      <c r="AT1765" s="2" t="s">
        <v>4041</v>
      </c>
    </row>
    <row r="1766" spans="1:46" x14ac:dyDescent="0.25">
      <c r="A1766" t="s">
        <v>6622</v>
      </c>
      <c r="B1766" s="23" t="s">
        <v>5679</v>
      </c>
      <c r="C1766" s="28" t="s">
        <v>5680</v>
      </c>
      <c r="D1766" s="26" t="s">
        <v>5680</v>
      </c>
      <c r="E1766" t="s">
        <v>2495</v>
      </c>
      <c r="F1766" t="s">
        <v>2495</v>
      </c>
      <c r="G1766" t="s">
        <v>2495</v>
      </c>
      <c r="H1766" t="s">
        <v>2495</v>
      </c>
      <c r="I1766" t="s">
        <v>2496</v>
      </c>
      <c r="J1766" s="23" t="s">
        <v>4036</v>
      </c>
      <c r="K1766" s="23" t="s">
        <v>2505</v>
      </c>
      <c r="L1766" s="23" t="s">
        <v>2499</v>
      </c>
      <c r="M1766" s="2">
        <v>43831</v>
      </c>
      <c r="N1766" s="30"/>
      <c r="O1766" s="30"/>
      <c r="P1766" s="30"/>
      <c r="V1766" t="s">
        <v>40</v>
      </c>
      <c r="W1766" t="s">
        <v>40</v>
      </c>
      <c r="X1766" t="s">
        <v>2502</v>
      </c>
      <c r="Y1766" t="s">
        <v>2503</v>
      </c>
      <c r="Z1766" s="23" t="s">
        <v>2504</v>
      </c>
      <c r="AA1766" s="23" t="s">
        <v>4033</v>
      </c>
      <c r="AB1766" s="23" t="s">
        <v>2506</v>
      </c>
      <c r="AC1766" s="23"/>
      <c r="AD1766" s="23"/>
      <c r="AE1766" s="23"/>
      <c r="AF1766" s="23" t="s">
        <v>40</v>
      </c>
      <c r="AG1766" s="23" t="s">
        <v>4037</v>
      </c>
      <c r="AH1766" s="23" t="s">
        <v>41</v>
      </c>
      <c r="AI1766" s="23" t="s">
        <v>4038</v>
      </c>
      <c r="AJ1766" s="23" t="s">
        <v>4039</v>
      </c>
      <c r="AK1766" s="23" t="s">
        <v>2501</v>
      </c>
      <c r="AL1766" s="23" t="s">
        <v>2501</v>
      </c>
      <c r="AM1766" s="23" t="s">
        <v>2501</v>
      </c>
      <c r="AN1766" s="23" t="s">
        <v>2501</v>
      </c>
      <c r="AO1766" s="30"/>
      <c r="AP1766" t="s">
        <v>2500</v>
      </c>
      <c r="AQ1766" t="s">
        <v>4040</v>
      </c>
      <c r="AR1766">
        <v>19495</v>
      </c>
      <c r="AS1766" s="2">
        <v>43831</v>
      </c>
      <c r="AT1766" s="2" t="s">
        <v>4041</v>
      </c>
    </row>
    <row r="1767" spans="1:46" x14ac:dyDescent="0.25">
      <c r="A1767" t="s">
        <v>6623</v>
      </c>
      <c r="B1767" s="23" t="s">
        <v>5682</v>
      </c>
      <c r="C1767" s="28" t="s">
        <v>5683</v>
      </c>
      <c r="D1767" s="27" t="s">
        <v>5683</v>
      </c>
      <c r="E1767" t="s">
        <v>2495</v>
      </c>
      <c r="F1767" t="s">
        <v>2495</v>
      </c>
      <c r="G1767" t="s">
        <v>2495</v>
      </c>
      <c r="H1767" t="s">
        <v>2495</v>
      </c>
      <c r="I1767" t="s">
        <v>2496</v>
      </c>
      <c r="J1767" s="23" t="s">
        <v>4036</v>
      </c>
      <c r="K1767" s="23" t="s">
        <v>2505</v>
      </c>
      <c r="L1767" s="23" t="s">
        <v>2499</v>
      </c>
      <c r="M1767" s="2">
        <v>43831</v>
      </c>
      <c r="N1767" s="30"/>
      <c r="O1767" s="30"/>
      <c r="P1767" s="30"/>
      <c r="V1767" t="s">
        <v>40</v>
      </c>
      <c r="W1767" t="s">
        <v>40</v>
      </c>
      <c r="X1767" t="s">
        <v>2502</v>
      </c>
      <c r="Y1767" t="s">
        <v>2503</v>
      </c>
      <c r="Z1767" s="23" t="s">
        <v>2504</v>
      </c>
      <c r="AA1767" s="23" t="s">
        <v>4033</v>
      </c>
      <c r="AB1767" s="23" t="s">
        <v>2506</v>
      </c>
      <c r="AC1767" s="23"/>
      <c r="AD1767" s="23"/>
      <c r="AE1767" s="23"/>
      <c r="AF1767" s="23" t="s">
        <v>40</v>
      </c>
      <c r="AG1767" s="23" t="s">
        <v>4037</v>
      </c>
      <c r="AH1767" s="23" t="s">
        <v>41</v>
      </c>
      <c r="AI1767" s="23" t="s">
        <v>4038</v>
      </c>
      <c r="AJ1767" s="23" t="s">
        <v>4039</v>
      </c>
      <c r="AK1767" s="23" t="s">
        <v>2501</v>
      </c>
      <c r="AL1767" s="23" t="s">
        <v>2501</v>
      </c>
      <c r="AM1767" s="23" t="s">
        <v>2501</v>
      </c>
      <c r="AN1767" s="23" t="s">
        <v>2501</v>
      </c>
      <c r="AO1767" s="30"/>
      <c r="AP1767" t="s">
        <v>2500</v>
      </c>
      <c r="AQ1767" t="s">
        <v>4040</v>
      </c>
      <c r="AR1767">
        <v>19495</v>
      </c>
      <c r="AS1767" s="2">
        <v>43831</v>
      </c>
      <c r="AT1767" s="2" t="s">
        <v>4041</v>
      </c>
    </row>
    <row r="1768" spans="1:46" x14ac:dyDescent="0.25">
      <c r="A1768" t="s">
        <v>6624</v>
      </c>
      <c r="B1768" s="23" t="s">
        <v>5685</v>
      </c>
      <c r="C1768" s="28" t="s">
        <v>5686</v>
      </c>
      <c r="D1768" s="26" t="s">
        <v>5686</v>
      </c>
      <c r="E1768" t="s">
        <v>2495</v>
      </c>
      <c r="F1768" t="s">
        <v>2495</v>
      </c>
      <c r="G1768" t="s">
        <v>2495</v>
      </c>
      <c r="H1768" t="s">
        <v>2495</v>
      </c>
      <c r="I1768" t="s">
        <v>2496</v>
      </c>
      <c r="J1768" s="23" t="s">
        <v>4036</v>
      </c>
      <c r="K1768" s="23" t="s">
        <v>2505</v>
      </c>
      <c r="L1768" s="23" t="s">
        <v>2499</v>
      </c>
      <c r="M1768" s="2">
        <v>43831</v>
      </c>
      <c r="N1768" s="30"/>
      <c r="O1768" s="30"/>
      <c r="P1768" s="30"/>
      <c r="V1768" t="s">
        <v>40</v>
      </c>
      <c r="W1768" t="s">
        <v>40</v>
      </c>
      <c r="X1768" t="s">
        <v>2502</v>
      </c>
      <c r="Y1768" t="s">
        <v>2503</v>
      </c>
      <c r="Z1768" s="23" t="s">
        <v>2504</v>
      </c>
      <c r="AA1768" s="23" t="s">
        <v>4033</v>
      </c>
      <c r="AB1768" s="23" t="s">
        <v>2506</v>
      </c>
      <c r="AC1768" s="23"/>
      <c r="AD1768" s="23"/>
      <c r="AE1768" s="23"/>
      <c r="AF1768" s="23" t="s">
        <v>40</v>
      </c>
      <c r="AG1768" s="23" t="s">
        <v>4037</v>
      </c>
      <c r="AH1768" s="23" t="s">
        <v>41</v>
      </c>
      <c r="AI1768" s="23" t="s">
        <v>4038</v>
      </c>
      <c r="AJ1768" s="23" t="s">
        <v>4039</v>
      </c>
      <c r="AK1768" s="23" t="s">
        <v>2501</v>
      </c>
      <c r="AL1768" s="23" t="s">
        <v>2501</v>
      </c>
      <c r="AM1768" s="23" t="s">
        <v>2501</v>
      </c>
      <c r="AN1768" s="23" t="s">
        <v>2501</v>
      </c>
      <c r="AO1768" s="30"/>
      <c r="AP1768" t="s">
        <v>2500</v>
      </c>
      <c r="AQ1768" t="s">
        <v>4040</v>
      </c>
      <c r="AR1768">
        <v>19495</v>
      </c>
      <c r="AS1768" s="2">
        <v>43831</v>
      </c>
      <c r="AT1768" s="2" t="s">
        <v>4041</v>
      </c>
    </row>
    <row r="1769" spans="1:46" x14ac:dyDescent="0.25">
      <c r="A1769" t="s">
        <v>6625</v>
      </c>
      <c r="B1769" s="23" t="s">
        <v>5688</v>
      </c>
      <c r="C1769" s="28" t="s">
        <v>5689</v>
      </c>
      <c r="D1769" s="27" t="s">
        <v>5689</v>
      </c>
      <c r="E1769" t="s">
        <v>2495</v>
      </c>
      <c r="F1769" t="s">
        <v>2495</v>
      </c>
      <c r="G1769" t="s">
        <v>2495</v>
      </c>
      <c r="H1769" t="s">
        <v>2495</v>
      </c>
      <c r="I1769" t="s">
        <v>2496</v>
      </c>
      <c r="J1769" s="23" t="s">
        <v>4036</v>
      </c>
      <c r="K1769" s="23" t="s">
        <v>2505</v>
      </c>
      <c r="L1769" s="23" t="s">
        <v>2499</v>
      </c>
      <c r="M1769" s="2">
        <v>43831</v>
      </c>
      <c r="N1769" s="30"/>
      <c r="O1769" s="30"/>
      <c r="P1769" s="30"/>
      <c r="V1769" t="s">
        <v>40</v>
      </c>
      <c r="W1769" t="s">
        <v>40</v>
      </c>
      <c r="X1769" t="s">
        <v>2502</v>
      </c>
      <c r="Y1769" t="s">
        <v>2503</v>
      </c>
      <c r="Z1769" s="23" t="s">
        <v>2504</v>
      </c>
      <c r="AA1769" s="23" t="s">
        <v>4033</v>
      </c>
      <c r="AB1769" s="23" t="s">
        <v>2506</v>
      </c>
      <c r="AC1769" s="23"/>
      <c r="AD1769" s="23"/>
      <c r="AE1769" s="23"/>
      <c r="AF1769" s="23" t="s">
        <v>40</v>
      </c>
      <c r="AG1769" s="23" t="s">
        <v>4037</v>
      </c>
      <c r="AH1769" s="23" t="s">
        <v>41</v>
      </c>
      <c r="AI1769" s="23" t="s">
        <v>4038</v>
      </c>
      <c r="AJ1769" s="23" t="s">
        <v>4039</v>
      </c>
      <c r="AK1769" s="23" t="s">
        <v>2501</v>
      </c>
      <c r="AL1769" s="23" t="s">
        <v>2501</v>
      </c>
      <c r="AM1769" s="23" t="s">
        <v>2501</v>
      </c>
      <c r="AN1769" s="23" t="s">
        <v>2501</v>
      </c>
      <c r="AO1769" s="30"/>
      <c r="AP1769" t="s">
        <v>2500</v>
      </c>
      <c r="AQ1769" t="s">
        <v>4040</v>
      </c>
      <c r="AR1769">
        <v>19495</v>
      </c>
      <c r="AS1769" s="2">
        <v>43831</v>
      </c>
      <c r="AT1769" s="2" t="s">
        <v>4041</v>
      </c>
    </row>
    <row r="1770" spans="1:46" x14ac:dyDescent="0.25">
      <c r="A1770" t="s">
        <v>6626</v>
      </c>
      <c r="B1770" s="23" t="s">
        <v>378</v>
      </c>
      <c r="C1770" s="28" t="s">
        <v>5703</v>
      </c>
      <c r="D1770" s="26" t="s">
        <v>5703</v>
      </c>
      <c r="E1770" t="s">
        <v>2495</v>
      </c>
      <c r="F1770" t="s">
        <v>2495</v>
      </c>
      <c r="G1770" t="s">
        <v>2495</v>
      </c>
      <c r="H1770" t="s">
        <v>2495</v>
      </c>
      <c r="I1770" t="s">
        <v>2496</v>
      </c>
      <c r="J1770" s="23" t="s">
        <v>4036</v>
      </c>
      <c r="K1770" s="23" t="s">
        <v>2505</v>
      </c>
      <c r="L1770" s="23" t="s">
        <v>2499</v>
      </c>
      <c r="M1770" s="2">
        <v>43831</v>
      </c>
      <c r="N1770" s="30"/>
      <c r="O1770" s="30"/>
      <c r="P1770" s="30"/>
      <c r="V1770" t="s">
        <v>40</v>
      </c>
      <c r="W1770" t="s">
        <v>40</v>
      </c>
      <c r="X1770" t="s">
        <v>2502</v>
      </c>
      <c r="Y1770" t="s">
        <v>2503</v>
      </c>
      <c r="Z1770" s="23" t="s">
        <v>2504</v>
      </c>
      <c r="AA1770" s="23" t="s">
        <v>4033</v>
      </c>
      <c r="AB1770" s="23" t="s">
        <v>2506</v>
      </c>
      <c r="AC1770" s="23"/>
      <c r="AD1770" s="23"/>
      <c r="AE1770" s="23"/>
      <c r="AF1770" s="23" t="s">
        <v>40</v>
      </c>
      <c r="AG1770" s="23" t="s">
        <v>4037</v>
      </c>
      <c r="AH1770" s="23" t="s">
        <v>41</v>
      </c>
      <c r="AI1770" s="23" t="s">
        <v>4038</v>
      </c>
      <c r="AJ1770" s="23" t="s">
        <v>4039</v>
      </c>
      <c r="AK1770" s="23" t="s">
        <v>2501</v>
      </c>
      <c r="AL1770" s="23" t="s">
        <v>2501</v>
      </c>
      <c r="AM1770" s="23" t="s">
        <v>2501</v>
      </c>
      <c r="AN1770" s="23" t="s">
        <v>2501</v>
      </c>
      <c r="AO1770" s="30"/>
      <c r="AP1770" t="s">
        <v>2500</v>
      </c>
      <c r="AQ1770" t="s">
        <v>4040</v>
      </c>
      <c r="AR1770">
        <v>19495</v>
      </c>
      <c r="AS1770" s="2">
        <v>43831</v>
      </c>
      <c r="AT1770" s="2" t="s">
        <v>4041</v>
      </c>
    </row>
    <row r="1771" spans="1:46" x14ac:dyDescent="0.25">
      <c r="A1771" t="s">
        <v>6627</v>
      </c>
      <c r="B1771" s="23" t="s">
        <v>1005</v>
      </c>
      <c r="C1771" s="28" t="s">
        <v>5792</v>
      </c>
      <c r="D1771" s="27" t="s">
        <v>5792</v>
      </c>
      <c r="E1771" t="s">
        <v>2495</v>
      </c>
      <c r="F1771" t="s">
        <v>2495</v>
      </c>
      <c r="G1771" t="s">
        <v>2495</v>
      </c>
      <c r="H1771" t="s">
        <v>2495</v>
      </c>
      <c r="I1771" t="s">
        <v>2496</v>
      </c>
      <c r="J1771" s="23" t="s">
        <v>4036</v>
      </c>
      <c r="K1771" s="23" t="s">
        <v>2505</v>
      </c>
      <c r="L1771" s="23" t="s">
        <v>2499</v>
      </c>
      <c r="M1771" s="2">
        <v>43831</v>
      </c>
      <c r="N1771" s="30"/>
      <c r="O1771" s="30"/>
      <c r="P1771" s="30"/>
      <c r="V1771" t="s">
        <v>40</v>
      </c>
      <c r="W1771" t="s">
        <v>40</v>
      </c>
      <c r="X1771" t="s">
        <v>2502</v>
      </c>
      <c r="Y1771" t="s">
        <v>2503</v>
      </c>
      <c r="Z1771" s="23" t="s">
        <v>2504</v>
      </c>
      <c r="AA1771" s="23" t="s">
        <v>4033</v>
      </c>
      <c r="AB1771" s="23" t="s">
        <v>2506</v>
      </c>
      <c r="AC1771" s="23"/>
      <c r="AD1771" s="23"/>
      <c r="AE1771" s="23"/>
      <c r="AF1771" s="23" t="s">
        <v>40</v>
      </c>
      <c r="AG1771" s="23" t="s">
        <v>4037</v>
      </c>
      <c r="AH1771" s="23" t="s">
        <v>41</v>
      </c>
      <c r="AI1771" s="23" t="s">
        <v>4038</v>
      </c>
      <c r="AJ1771" s="23" t="s">
        <v>4039</v>
      </c>
      <c r="AK1771" s="23" t="s">
        <v>2501</v>
      </c>
      <c r="AL1771" s="23" t="s">
        <v>2501</v>
      </c>
      <c r="AM1771" s="23" t="s">
        <v>2501</v>
      </c>
      <c r="AN1771" s="23" t="s">
        <v>2501</v>
      </c>
      <c r="AO1771" s="30"/>
      <c r="AP1771" t="s">
        <v>2500</v>
      </c>
      <c r="AQ1771" t="s">
        <v>4040</v>
      </c>
      <c r="AR1771">
        <v>19495</v>
      </c>
      <c r="AS1771" s="2">
        <v>43831</v>
      </c>
      <c r="AT1771" s="2" t="s">
        <v>4041</v>
      </c>
    </row>
    <row r="1772" spans="1:46" x14ac:dyDescent="0.25">
      <c r="A1772" t="s">
        <v>6628</v>
      </c>
      <c r="B1772" s="23" t="s">
        <v>1006</v>
      </c>
      <c r="C1772" s="28" t="s">
        <v>5794</v>
      </c>
      <c r="D1772" s="26" t="s">
        <v>5794</v>
      </c>
      <c r="E1772" t="s">
        <v>2495</v>
      </c>
      <c r="F1772" t="s">
        <v>2495</v>
      </c>
      <c r="G1772" t="s">
        <v>2495</v>
      </c>
      <c r="H1772" t="s">
        <v>2495</v>
      </c>
      <c r="I1772" t="s">
        <v>2496</v>
      </c>
      <c r="J1772" s="23" t="s">
        <v>4036</v>
      </c>
      <c r="K1772" s="23" t="s">
        <v>2505</v>
      </c>
      <c r="L1772" s="23" t="s">
        <v>2499</v>
      </c>
      <c r="M1772" s="2">
        <v>43831</v>
      </c>
      <c r="N1772" s="30"/>
      <c r="O1772" s="30"/>
      <c r="P1772" s="30"/>
      <c r="V1772" t="s">
        <v>40</v>
      </c>
      <c r="W1772" t="s">
        <v>40</v>
      </c>
      <c r="X1772" t="s">
        <v>2502</v>
      </c>
      <c r="Y1772" t="s">
        <v>2503</v>
      </c>
      <c r="Z1772" s="23" t="s">
        <v>2504</v>
      </c>
      <c r="AA1772" s="23" t="s">
        <v>4033</v>
      </c>
      <c r="AB1772" s="23" t="s">
        <v>2506</v>
      </c>
      <c r="AC1772" s="23"/>
      <c r="AD1772" s="23"/>
      <c r="AE1772" s="23"/>
      <c r="AF1772" s="23" t="s">
        <v>40</v>
      </c>
      <c r="AG1772" s="23" t="s">
        <v>4037</v>
      </c>
      <c r="AH1772" s="23" t="s">
        <v>41</v>
      </c>
      <c r="AI1772" s="23" t="s">
        <v>4038</v>
      </c>
      <c r="AJ1772" s="23" t="s">
        <v>4039</v>
      </c>
      <c r="AK1772" s="23" t="s">
        <v>2501</v>
      </c>
      <c r="AL1772" s="23" t="s">
        <v>2501</v>
      </c>
      <c r="AM1772" s="23" t="s">
        <v>2501</v>
      </c>
      <c r="AN1772" s="23" t="s">
        <v>2501</v>
      </c>
      <c r="AO1772" s="30"/>
      <c r="AP1772" t="s">
        <v>2500</v>
      </c>
      <c r="AQ1772" t="s">
        <v>4040</v>
      </c>
      <c r="AR1772">
        <v>19495</v>
      </c>
      <c r="AS1772" s="2">
        <v>43831</v>
      </c>
      <c r="AT1772" s="2" t="s">
        <v>4041</v>
      </c>
    </row>
    <row r="1773" spans="1:46" x14ac:dyDescent="0.25">
      <c r="A1773" t="s">
        <v>6629</v>
      </c>
      <c r="B1773" s="23" t="s">
        <v>1032</v>
      </c>
      <c r="C1773" s="28" t="s">
        <v>5799</v>
      </c>
      <c r="D1773" s="27" t="s">
        <v>5799</v>
      </c>
      <c r="E1773" t="s">
        <v>2495</v>
      </c>
      <c r="F1773" t="s">
        <v>2495</v>
      </c>
      <c r="G1773" t="s">
        <v>2495</v>
      </c>
      <c r="H1773" t="s">
        <v>2495</v>
      </c>
      <c r="I1773" t="s">
        <v>2496</v>
      </c>
      <c r="J1773" s="23" t="s">
        <v>4036</v>
      </c>
      <c r="K1773" s="23" t="s">
        <v>2505</v>
      </c>
      <c r="L1773" s="23" t="s">
        <v>2499</v>
      </c>
      <c r="M1773" s="2">
        <v>43831</v>
      </c>
      <c r="N1773" s="30"/>
      <c r="O1773" s="30"/>
      <c r="P1773" s="30"/>
      <c r="V1773" t="s">
        <v>40</v>
      </c>
      <c r="W1773" t="s">
        <v>40</v>
      </c>
      <c r="X1773" t="s">
        <v>2502</v>
      </c>
      <c r="Y1773" t="s">
        <v>2503</v>
      </c>
      <c r="Z1773" s="23" t="s">
        <v>2504</v>
      </c>
      <c r="AA1773" s="23" t="s">
        <v>4033</v>
      </c>
      <c r="AB1773" s="23" t="s">
        <v>2506</v>
      </c>
      <c r="AC1773" s="23"/>
      <c r="AD1773" s="23"/>
      <c r="AE1773" s="23"/>
      <c r="AF1773" s="23" t="s">
        <v>40</v>
      </c>
      <c r="AG1773" s="23" t="s">
        <v>4037</v>
      </c>
      <c r="AH1773" s="23" t="s">
        <v>41</v>
      </c>
      <c r="AI1773" s="23" t="s">
        <v>4038</v>
      </c>
      <c r="AJ1773" s="23" t="s">
        <v>4039</v>
      </c>
      <c r="AK1773" s="23" t="s">
        <v>2501</v>
      </c>
      <c r="AL1773" s="23" t="s">
        <v>2501</v>
      </c>
      <c r="AM1773" s="23" t="s">
        <v>2501</v>
      </c>
      <c r="AN1773" s="23" t="s">
        <v>2501</v>
      </c>
      <c r="AO1773" s="30"/>
      <c r="AP1773" t="s">
        <v>2500</v>
      </c>
      <c r="AQ1773" t="s">
        <v>4040</v>
      </c>
      <c r="AR1773">
        <v>19495</v>
      </c>
      <c r="AS1773" s="2">
        <v>43831</v>
      </c>
      <c r="AT1773" s="2" t="s">
        <v>4041</v>
      </c>
    </row>
    <row r="1774" spans="1:46" x14ac:dyDescent="0.25">
      <c r="A1774" t="s">
        <v>6630</v>
      </c>
      <c r="B1774" s="23" t="s">
        <v>1033</v>
      </c>
      <c r="C1774" s="28" t="s">
        <v>5801</v>
      </c>
      <c r="D1774" s="26" t="s">
        <v>5801</v>
      </c>
      <c r="E1774" t="s">
        <v>2495</v>
      </c>
      <c r="F1774" t="s">
        <v>2495</v>
      </c>
      <c r="G1774" t="s">
        <v>2495</v>
      </c>
      <c r="H1774" t="s">
        <v>2495</v>
      </c>
      <c r="I1774" t="s">
        <v>2496</v>
      </c>
      <c r="J1774" s="23" t="s">
        <v>4036</v>
      </c>
      <c r="K1774" s="23" t="s">
        <v>2505</v>
      </c>
      <c r="L1774" s="23" t="s">
        <v>2499</v>
      </c>
      <c r="M1774" s="2">
        <v>43831</v>
      </c>
      <c r="N1774" s="30"/>
      <c r="O1774" s="30"/>
      <c r="P1774" s="30"/>
      <c r="V1774" t="s">
        <v>40</v>
      </c>
      <c r="W1774" t="s">
        <v>40</v>
      </c>
      <c r="X1774" t="s">
        <v>2502</v>
      </c>
      <c r="Y1774" t="s">
        <v>2503</v>
      </c>
      <c r="Z1774" s="23" t="s">
        <v>2504</v>
      </c>
      <c r="AA1774" s="23" t="s">
        <v>4033</v>
      </c>
      <c r="AB1774" s="23" t="s">
        <v>2506</v>
      </c>
      <c r="AC1774" s="23"/>
      <c r="AD1774" s="23"/>
      <c r="AE1774" s="23"/>
      <c r="AF1774" s="23" t="s">
        <v>40</v>
      </c>
      <c r="AG1774" s="23" t="s">
        <v>4037</v>
      </c>
      <c r="AH1774" s="23" t="s">
        <v>41</v>
      </c>
      <c r="AI1774" s="23" t="s">
        <v>4038</v>
      </c>
      <c r="AJ1774" s="23" t="s">
        <v>4039</v>
      </c>
      <c r="AK1774" s="23" t="s">
        <v>2501</v>
      </c>
      <c r="AL1774" s="23" t="s">
        <v>2501</v>
      </c>
      <c r="AM1774" s="23" t="s">
        <v>2501</v>
      </c>
      <c r="AN1774" s="23" t="s">
        <v>2501</v>
      </c>
      <c r="AO1774" s="30"/>
      <c r="AP1774" t="s">
        <v>2500</v>
      </c>
      <c r="AQ1774" t="s">
        <v>4040</v>
      </c>
      <c r="AR1774">
        <v>19495</v>
      </c>
      <c r="AS1774" s="2">
        <v>43831</v>
      </c>
      <c r="AT1774" s="2" t="s">
        <v>4041</v>
      </c>
    </row>
    <row r="1775" spans="1:46" x14ac:dyDescent="0.25">
      <c r="A1775" t="s">
        <v>6631</v>
      </c>
      <c r="B1775" s="23" t="s">
        <v>1034</v>
      </c>
      <c r="C1775" s="28" t="s">
        <v>5803</v>
      </c>
      <c r="D1775" s="27" t="s">
        <v>5803</v>
      </c>
      <c r="E1775" t="s">
        <v>2495</v>
      </c>
      <c r="F1775" t="s">
        <v>2495</v>
      </c>
      <c r="G1775" t="s">
        <v>2495</v>
      </c>
      <c r="H1775" t="s">
        <v>2495</v>
      </c>
      <c r="I1775" t="s">
        <v>2496</v>
      </c>
      <c r="J1775" s="23" t="s">
        <v>4036</v>
      </c>
      <c r="K1775" s="23" t="s">
        <v>2505</v>
      </c>
      <c r="L1775" s="23" t="s">
        <v>2499</v>
      </c>
      <c r="M1775" s="2">
        <v>43831</v>
      </c>
      <c r="N1775" s="30"/>
      <c r="O1775" s="30"/>
      <c r="P1775" s="30"/>
      <c r="V1775" t="s">
        <v>40</v>
      </c>
      <c r="W1775" t="s">
        <v>40</v>
      </c>
      <c r="X1775" t="s">
        <v>2502</v>
      </c>
      <c r="Y1775" t="s">
        <v>2503</v>
      </c>
      <c r="Z1775" s="23" t="s">
        <v>2504</v>
      </c>
      <c r="AA1775" s="23" t="s">
        <v>4033</v>
      </c>
      <c r="AB1775" s="23" t="s">
        <v>2506</v>
      </c>
      <c r="AC1775" s="23"/>
      <c r="AD1775" s="23"/>
      <c r="AE1775" s="23"/>
      <c r="AF1775" s="23" t="s">
        <v>40</v>
      </c>
      <c r="AG1775" s="23" t="s">
        <v>4037</v>
      </c>
      <c r="AH1775" s="23" t="s">
        <v>41</v>
      </c>
      <c r="AI1775" s="23" t="s">
        <v>4038</v>
      </c>
      <c r="AJ1775" s="23" t="s">
        <v>4039</v>
      </c>
      <c r="AK1775" s="23" t="s">
        <v>2501</v>
      </c>
      <c r="AL1775" s="23" t="s">
        <v>2501</v>
      </c>
      <c r="AM1775" s="23" t="s">
        <v>2501</v>
      </c>
      <c r="AN1775" s="23" t="s">
        <v>2501</v>
      </c>
      <c r="AO1775" s="30"/>
      <c r="AP1775" t="s">
        <v>2500</v>
      </c>
      <c r="AQ1775" t="s">
        <v>4040</v>
      </c>
      <c r="AR1775">
        <v>19495</v>
      </c>
      <c r="AS1775" s="2">
        <v>43831</v>
      </c>
      <c r="AT1775" s="2" t="s">
        <v>4041</v>
      </c>
    </row>
    <row r="1776" spans="1:46" x14ac:dyDescent="0.25">
      <c r="A1776" t="s">
        <v>6632</v>
      </c>
      <c r="B1776" s="23" t="s">
        <v>1035</v>
      </c>
      <c r="C1776" s="28" t="s">
        <v>5805</v>
      </c>
      <c r="D1776" s="26" t="s">
        <v>5805</v>
      </c>
      <c r="E1776" t="s">
        <v>2495</v>
      </c>
      <c r="F1776" t="s">
        <v>2495</v>
      </c>
      <c r="G1776" t="s">
        <v>2495</v>
      </c>
      <c r="H1776" t="s">
        <v>2495</v>
      </c>
      <c r="I1776" t="s">
        <v>2496</v>
      </c>
      <c r="J1776" s="23" t="s">
        <v>4036</v>
      </c>
      <c r="K1776" s="23" t="s">
        <v>2505</v>
      </c>
      <c r="L1776" s="23" t="s">
        <v>2499</v>
      </c>
      <c r="M1776" s="2">
        <v>43831</v>
      </c>
      <c r="N1776" s="30"/>
      <c r="O1776" s="30"/>
      <c r="P1776" s="30"/>
      <c r="V1776" t="s">
        <v>40</v>
      </c>
      <c r="W1776" t="s">
        <v>40</v>
      </c>
      <c r="X1776" t="s">
        <v>2502</v>
      </c>
      <c r="Y1776" t="s">
        <v>2503</v>
      </c>
      <c r="Z1776" s="23" t="s">
        <v>2504</v>
      </c>
      <c r="AA1776" s="23" t="s">
        <v>4033</v>
      </c>
      <c r="AB1776" s="23" t="s">
        <v>2506</v>
      </c>
      <c r="AC1776" s="23"/>
      <c r="AD1776" s="23"/>
      <c r="AE1776" s="23"/>
      <c r="AF1776" s="23" t="s">
        <v>40</v>
      </c>
      <c r="AG1776" s="23" t="s">
        <v>4037</v>
      </c>
      <c r="AH1776" s="23" t="s">
        <v>41</v>
      </c>
      <c r="AI1776" s="23" t="s">
        <v>4038</v>
      </c>
      <c r="AJ1776" s="23" t="s">
        <v>4039</v>
      </c>
      <c r="AK1776" s="23" t="s">
        <v>2501</v>
      </c>
      <c r="AL1776" s="23" t="s">
        <v>2501</v>
      </c>
      <c r="AM1776" s="23" t="s">
        <v>2501</v>
      </c>
      <c r="AN1776" s="23" t="s">
        <v>2501</v>
      </c>
      <c r="AO1776" s="30"/>
      <c r="AP1776" t="s">
        <v>2500</v>
      </c>
      <c r="AQ1776" t="s">
        <v>4040</v>
      </c>
      <c r="AR1776">
        <v>19495</v>
      </c>
      <c r="AS1776" s="2">
        <v>43831</v>
      </c>
      <c r="AT1776" s="2" t="s">
        <v>4041</v>
      </c>
    </row>
    <row r="1777" spans="1:46" x14ac:dyDescent="0.25">
      <c r="A1777" t="s">
        <v>6633</v>
      </c>
      <c r="B1777" s="23" t="s">
        <v>1036</v>
      </c>
      <c r="C1777" s="28" t="s">
        <v>5807</v>
      </c>
      <c r="D1777" s="27" t="s">
        <v>5807</v>
      </c>
      <c r="E1777" t="s">
        <v>2495</v>
      </c>
      <c r="F1777" t="s">
        <v>2495</v>
      </c>
      <c r="G1777" t="s">
        <v>2495</v>
      </c>
      <c r="H1777" t="s">
        <v>2495</v>
      </c>
      <c r="I1777" t="s">
        <v>2496</v>
      </c>
      <c r="J1777" s="23" t="s">
        <v>4036</v>
      </c>
      <c r="K1777" s="23" t="s">
        <v>2505</v>
      </c>
      <c r="L1777" s="23" t="s">
        <v>2499</v>
      </c>
      <c r="M1777" s="2">
        <v>43831</v>
      </c>
      <c r="N1777" s="30"/>
      <c r="O1777" s="30"/>
      <c r="P1777" s="30"/>
      <c r="V1777" t="s">
        <v>40</v>
      </c>
      <c r="W1777" t="s">
        <v>40</v>
      </c>
      <c r="X1777" t="s">
        <v>2502</v>
      </c>
      <c r="Y1777" t="s">
        <v>2503</v>
      </c>
      <c r="Z1777" s="23" t="s">
        <v>2504</v>
      </c>
      <c r="AA1777" s="23" t="s">
        <v>4033</v>
      </c>
      <c r="AB1777" s="23" t="s">
        <v>2506</v>
      </c>
      <c r="AC1777" s="23"/>
      <c r="AD1777" s="23"/>
      <c r="AE1777" s="23"/>
      <c r="AF1777" s="23" t="s">
        <v>40</v>
      </c>
      <c r="AG1777" s="23" t="s">
        <v>4037</v>
      </c>
      <c r="AH1777" s="23" t="s">
        <v>41</v>
      </c>
      <c r="AI1777" s="23" t="s">
        <v>4038</v>
      </c>
      <c r="AJ1777" s="23" t="s">
        <v>4039</v>
      </c>
      <c r="AK1777" s="23" t="s">
        <v>2501</v>
      </c>
      <c r="AL1777" s="23" t="s">
        <v>2501</v>
      </c>
      <c r="AM1777" s="23" t="s">
        <v>2501</v>
      </c>
      <c r="AN1777" s="23" t="s">
        <v>2501</v>
      </c>
      <c r="AO1777" s="30"/>
      <c r="AP1777" t="s">
        <v>2500</v>
      </c>
      <c r="AQ1777" t="s">
        <v>4040</v>
      </c>
      <c r="AR1777">
        <v>19495</v>
      </c>
      <c r="AS1777" s="2">
        <v>43831</v>
      </c>
      <c r="AT1777" s="2" t="s">
        <v>4041</v>
      </c>
    </row>
    <row r="1778" spans="1:46" x14ac:dyDescent="0.25">
      <c r="A1778" t="s">
        <v>6634</v>
      </c>
      <c r="B1778" s="23" t="s">
        <v>5796</v>
      </c>
      <c r="C1778" s="28" t="s">
        <v>5797</v>
      </c>
      <c r="D1778" s="26" t="s">
        <v>5797</v>
      </c>
      <c r="E1778" t="s">
        <v>2495</v>
      </c>
      <c r="F1778" t="s">
        <v>2495</v>
      </c>
      <c r="G1778" t="s">
        <v>2495</v>
      </c>
      <c r="H1778" t="s">
        <v>2495</v>
      </c>
      <c r="I1778" t="s">
        <v>2496</v>
      </c>
      <c r="J1778" s="23" t="s">
        <v>4036</v>
      </c>
      <c r="K1778" s="23" t="s">
        <v>2505</v>
      </c>
      <c r="L1778" s="23" t="s">
        <v>2499</v>
      </c>
      <c r="M1778" s="2">
        <v>43831</v>
      </c>
      <c r="N1778" s="30"/>
      <c r="O1778" s="30"/>
      <c r="P1778" s="30"/>
      <c r="V1778" t="s">
        <v>40</v>
      </c>
      <c r="W1778" t="s">
        <v>40</v>
      </c>
      <c r="X1778" t="s">
        <v>2502</v>
      </c>
      <c r="Y1778" t="s">
        <v>2503</v>
      </c>
      <c r="Z1778" s="23" t="s">
        <v>2504</v>
      </c>
      <c r="AA1778" s="23" t="s">
        <v>4033</v>
      </c>
      <c r="AB1778" s="23" t="s">
        <v>2506</v>
      </c>
      <c r="AC1778" s="23"/>
      <c r="AD1778" s="23"/>
      <c r="AE1778" s="23"/>
      <c r="AF1778" s="23" t="s">
        <v>40</v>
      </c>
      <c r="AG1778" s="23" t="s">
        <v>4037</v>
      </c>
      <c r="AH1778" s="23" t="s">
        <v>41</v>
      </c>
      <c r="AI1778" s="23" t="s">
        <v>4038</v>
      </c>
      <c r="AJ1778" s="23" t="s">
        <v>4039</v>
      </c>
      <c r="AK1778" s="23" t="s">
        <v>2501</v>
      </c>
      <c r="AL1778" s="23" t="s">
        <v>2501</v>
      </c>
      <c r="AM1778" s="23" t="s">
        <v>2501</v>
      </c>
      <c r="AN1778" s="23" t="s">
        <v>2501</v>
      </c>
      <c r="AO1778" s="30"/>
      <c r="AP1778" t="s">
        <v>2500</v>
      </c>
      <c r="AQ1778" t="s">
        <v>4040</v>
      </c>
      <c r="AR1778">
        <v>19495</v>
      </c>
      <c r="AS1778" s="2">
        <v>43831</v>
      </c>
      <c r="AT1778" s="2" t="s">
        <v>4041</v>
      </c>
    </row>
    <row r="1779" spans="1:46" x14ac:dyDescent="0.25">
      <c r="A1779" t="s">
        <v>6635</v>
      </c>
      <c r="B1779" s="23" t="s">
        <v>1049</v>
      </c>
      <c r="C1779" s="28" t="s">
        <v>5885</v>
      </c>
      <c r="D1779" s="27" t="s">
        <v>5885</v>
      </c>
      <c r="E1779" t="s">
        <v>2495</v>
      </c>
      <c r="F1779" t="s">
        <v>2495</v>
      </c>
      <c r="G1779" t="s">
        <v>2495</v>
      </c>
      <c r="H1779" t="s">
        <v>2495</v>
      </c>
      <c r="I1779" t="s">
        <v>2496</v>
      </c>
      <c r="J1779" s="23" t="s">
        <v>4036</v>
      </c>
      <c r="K1779" s="23" t="s">
        <v>2505</v>
      </c>
      <c r="L1779" s="23" t="s">
        <v>2499</v>
      </c>
      <c r="M1779" s="2">
        <v>43831</v>
      </c>
      <c r="N1779" s="30"/>
      <c r="O1779" s="30"/>
      <c r="P1779" s="30"/>
      <c r="V1779" t="s">
        <v>40</v>
      </c>
      <c r="W1779" t="s">
        <v>40</v>
      </c>
      <c r="X1779" t="s">
        <v>2502</v>
      </c>
      <c r="Y1779" t="s">
        <v>2503</v>
      </c>
      <c r="Z1779" s="23" t="s">
        <v>2504</v>
      </c>
      <c r="AA1779" s="23" t="s">
        <v>4033</v>
      </c>
      <c r="AB1779" s="23" t="s">
        <v>2506</v>
      </c>
      <c r="AC1779" s="23"/>
      <c r="AD1779" s="23"/>
      <c r="AE1779" s="23"/>
      <c r="AF1779" s="23" t="s">
        <v>40</v>
      </c>
      <c r="AG1779" s="23" t="s">
        <v>4037</v>
      </c>
      <c r="AH1779" s="23" t="s">
        <v>41</v>
      </c>
      <c r="AI1779" s="23" t="s">
        <v>4038</v>
      </c>
      <c r="AJ1779" s="23" t="s">
        <v>4039</v>
      </c>
      <c r="AK1779" s="23" t="s">
        <v>2501</v>
      </c>
      <c r="AL1779" s="23" t="s">
        <v>2501</v>
      </c>
      <c r="AM1779" s="23" t="s">
        <v>2501</v>
      </c>
      <c r="AN1779" s="23" t="s">
        <v>2501</v>
      </c>
      <c r="AO1779" s="30"/>
      <c r="AP1779" t="s">
        <v>2500</v>
      </c>
      <c r="AQ1779" t="s">
        <v>4040</v>
      </c>
      <c r="AR1779">
        <v>19495</v>
      </c>
      <c r="AS1779" s="2">
        <v>43831</v>
      </c>
      <c r="AT1779" s="2" t="s">
        <v>4041</v>
      </c>
    </row>
    <row r="1780" spans="1:46" x14ac:dyDescent="0.25">
      <c r="A1780" t="s">
        <v>6636</v>
      </c>
      <c r="B1780" s="23" t="s">
        <v>1050</v>
      </c>
      <c r="C1780" s="28" t="s">
        <v>5887</v>
      </c>
      <c r="D1780" s="26" t="s">
        <v>5887</v>
      </c>
      <c r="E1780" t="s">
        <v>2495</v>
      </c>
      <c r="F1780" t="s">
        <v>2495</v>
      </c>
      <c r="G1780" t="s">
        <v>2495</v>
      </c>
      <c r="H1780" t="s">
        <v>2495</v>
      </c>
      <c r="I1780" t="s">
        <v>2496</v>
      </c>
      <c r="J1780" s="23" t="s">
        <v>4036</v>
      </c>
      <c r="K1780" s="23" t="s">
        <v>2505</v>
      </c>
      <c r="L1780" s="23" t="s">
        <v>2499</v>
      </c>
      <c r="M1780" s="2">
        <v>43831</v>
      </c>
      <c r="N1780" s="30"/>
      <c r="O1780" s="30"/>
      <c r="P1780" s="30"/>
      <c r="V1780" t="s">
        <v>40</v>
      </c>
      <c r="W1780" t="s">
        <v>40</v>
      </c>
      <c r="X1780" t="s">
        <v>2502</v>
      </c>
      <c r="Y1780" t="s">
        <v>2503</v>
      </c>
      <c r="Z1780" s="23" t="s">
        <v>2504</v>
      </c>
      <c r="AA1780" s="23" t="s">
        <v>4033</v>
      </c>
      <c r="AB1780" s="23" t="s">
        <v>2506</v>
      </c>
      <c r="AC1780" s="23"/>
      <c r="AD1780" s="23"/>
      <c r="AE1780" s="23"/>
      <c r="AF1780" s="23" t="s">
        <v>40</v>
      </c>
      <c r="AG1780" s="23" t="s">
        <v>4037</v>
      </c>
      <c r="AH1780" s="23" t="s">
        <v>41</v>
      </c>
      <c r="AI1780" s="23" t="s">
        <v>4038</v>
      </c>
      <c r="AJ1780" s="23" t="s">
        <v>4039</v>
      </c>
      <c r="AK1780" s="23" t="s">
        <v>2501</v>
      </c>
      <c r="AL1780" s="23" t="s">
        <v>2501</v>
      </c>
      <c r="AM1780" s="23" t="s">
        <v>2501</v>
      </c>
      <c r="AN1780" s="23" t="s">
        <v>2501</v>
      </c>
      <c r="AO1780" s="30"/>
      <c r="AP1780" t="s">
        <v>2500</v>
      </c>
      <c r="AQ1780" t="s">
        <v>4040</v>
      </c>
      <c r="AR1780">
        <v>19495</v>
      </c>
      <c r="AS1780" s="2">
        <v>43831</v>
      </c>
      <c r="AT1780" s="2" t="s">
        <v>4041</v>
      </c>
    </row>
    <row r="1781" spans="1:46" x14ac:dyDescent="0.25">
      <c r="A1781" t="s">
        <v>6637</v>
      </c>
      <c r="B1781" s="23" t="s">
        <v>1051</v>
      </c>
      <c r="C1781" s="28" t="s">
        <v>5859</v>
      </c>
      <c r="D1781" s="27" t="s">
        <v>5859</v>
      </c>
      <c r="E1781" t="s">
        <v>2495</v>
      </c>
      <c r="F1781" t="s">
        <v>2495</v>
      </c>
      <c r="G1781" t="s">
        <v>2495</v>
      </c>
      <c r="H1781" t="s">
        <v>2495</v>
      </c>
      <c r="I1781" t="s">
        <v>2496</v>
      </c>
      <c r="J1781" s="23" t="s">
        <v>4036</v>
      </c>
      <c r="K1781" s="23" t="s">
        <v>2505</v>
      </c>
      <c r="L1781" s="23" t="s">
        <v>2499</v>
      </c>
      <c r="M1781" s="2">
        <v>43831</v>
      </c>
      <c r="N1781" s="30"/>
      <c r="O1781" s="30"/>
      <c r="P1781" s="30"/>
      <c r="V1781" t="s">
        <v>40</v>
      </c>
      <c r="W1781" t="s">
        <v>40</v>
      </c>
      <c r="X1781" t="s">
        <v>2502</v>
      </c>
      <c r="Y1781" t="s">
        <v>2503</v>
      </c>
      <c r="Z1781" s="23" t="s">
        <v>2504</v>
      </c>
      <c r="AA1781" s="23" t="s">
        <v>4033</v>
      </c>
      <c r="AB1781" s="23" t="s">
        <v>2506</v>
      </c>
      <c r="AC1781" s="23"/>
      <c r="AD1781" s="23"/>
      <c r="AE1781" s="23"/>
      <c r="AF1781" s="23" t="s">
        <v>40</v>
      </c>
      <c r="AG1781" s="23" t="s">
        <v>4037</v>
      </c>
      <c r="AH1781" s="23" t="s">
        <v>41</v>
      </c>
      <c r="AI1781" s="23" t="s">
        <v>4038</v>
      </c>
      <c r="AJ1781" s="23" t="s">
        <v>4039</v>
      </c>
      <c r="AK1781" s="23" t="s">
        <v>2501</v>
      </c>
      <c r="AL1781" s="23" t="s">
        <v>2501</v>
      </c>
      <c r="AM1781" s="23" t="s">
        <v>2501</v>
      </c>
      <c r="AN1781" s="23" t="s">
        <v>2501</v>
      </c>
      <c r="AO1781" s="30"/>
      <c r="AP1781" t="s">
        <v>2500</v>
      </c>
      <c r="AQ1781" t="s">
        <v>4040</v>
      </c>
      <c r="AR1781">
        <v>19495</v>
      </c>
      <c r="AS1781" s="2">
        <v>43831</v>
      </c>
      <c r="AT1781" s="2" t="s">
        <v>4041</v>
      </c>
    </row>
    <row r="1782" spans="1:46" x14ac:dyDescent="0.25">
      <c r="A1782" t="s">
        <v>6638</v>
      </c>
      <c r="B1782" s="23" t="s">
        <v>488</v>
      </c>
      <c r="C1782" s="28" t="s">
        <v>4823</v>
      </c>
      <c r="D1782" s="26" t="s">
        <v>4823</v>
      </c>
      <c r="E1782" t="s">
        <v>2495</v>
      </c>
      <c r="F1782" t="s">
        <v>2495</v>
      </c>
      <c r="G1782" t="s">
        <v>2495</v>
      </c>
      <c r="H1782" t="s">
        <v>2495</v>
      </c>
      <c r="I1782" t="s">
        <v>2496</v>
      </c>
      <c r="J1782" s="23" t="s">
        <v>4036</v>
      </c>
      <c r="K1782" s="23" t="s">
        <v>2505</v>
      </c>
      <c r="L1782" s="23" t="s">
        <v>2499</v>
      </c>
      <c r="M1782" s="2">
        <v>43831</v>
      </c>
      <c r="N1782" s="30"/>
      <c r="O1782" s="30"/>
      <c r="P1782" s="30"/>
      <c r="V1782" t="s">
        <v>40</v>
      </c>
      <c r="W1782" t="s">
        <v>40</v>
      </c>
      <c r="X1782" t="s">
        <v>2502</v>
      </c>
      <c r="Y1782" t="s">
        <v>2503</v>
      </c>
      <c r="Z1782" s="23" t="s">
        <v>2504</v>
      </c>
      <c r="AA1782" s="23" t="s">
        <v>4033</v>
      </c>
      <c r="AB1782" s="23" t="s">
        <v>2506</v>
      </c>
      <c r="AC1782" s="23"/>
      <c r="AD1782" s="23"/>
      <c r="AE1782" s="23"/>
      <c r="AF1782" s="23" t="s">
        <v>40</v>
      </c>
      <c r="AG1782" s="23" t="s">
        <v>4037</v>
      </c>
      <c r="AH1782" s="23" t="s">
        <v>41</v>
      </c>
      <c r="AI1782" s="23" t="s">
        <v>4038</v>
      </c>
      <c r="AJ1782" s="23" t="s">
        <v>4039</v>
      </c>
      <c r="AK1782" s="23" t="s">
        <v>2501</v>
      </c>
      <c r="AL1782" s="23" t="s">
        <v>2501</v>
      </c>
      <c r="AM1782" s="23" t="s">
        <v>2501</v>
      </c>
      <c r="AN1782" s="23" t="s">
        <v>2501</v>
      </c>
      <c r="AO1782" s="30"/>
      <c r="AP1782" t="s">
        <v>2500</v>
      </c>
      <c r="AQ1782" t="s">
        <v>4040</v>
      </c>
      <c r="AR1782">
        <v>19495</v>
      </c>
      <c r="AS1782" s="2">
        <v>43831</v>
      </c>
      <c r="AT1782" s="2" t="s">
        <v>4041</v>
      </c>
    </row>
    <row r="1783" spans="1:46" x14ac:dyDescent="0.25">
      <c r="A1783" t="s">
        <v>6639</v>
      </c>
      <c r="B1783" s="23" t="s">
        <v>5903</v>
      </c>
      <c r="C1783" s="28" t="s">
        <v>5904</v>
      </c>
      <c r="D1783" s="27" t="s">
        <v>5904</v>
      </c>
      <c r="E1783" t="s">
        <v>2495</v>
      </c>
      <c r="F1783" t="s">
        <v>2495</v>
      </c>
      <c r="G1783" t="s">
        <v>2495</v>
      </c>
      <c r="H1783" t="s">
        <v>2495</v>
      </c>
      <c r="I1783" t="s">
        <v>2496</v>
      </c>
      <c r="J1783" s="23" t="s">
        <v>4036</v>
      </c>
      <c r="K1783" s="23" t="s">
        <v>2505</v>
      </c>
      <c r="L1783" s="23" t="s">
        <v>2499</v>
      </c>
      <c r="M1783" s="2">
        <v>43831</v>
      </c>
      <c r="N1783" s="30"/>
      <c r="O1783" s="30"/>
      <c r="P1783" s="30"/>
      <c r="V1783" t="s">
        <v>40</v>
      </c>
      <c r="W1783" t="s">
        <v>40</v>
      </c>
      <c r="X1783" t="s">
        <v>2502</v>
      </c>
      <c r="Y1783" t="s">
        <v>2503</v>
      </c>
      <c r="Z1783" s="23" t="s">
        <v>2504</v>
      </c>
      <c r="AA1783" s="23" t="s">
        <v>4033</v>
      </c>
      <c r="AB1783" s="23" t="s">
        <v>2506</v>
      </c>
      <c r="AC1783" s="23"/>
      <c r="AD1783" s="23"/>
      <c r="AE1783" s="23"/>
      <c r="AF1783" s="23" t="s">
        <v>40</v>
      </c>
      <c r="AG1783" s="23" t="s">
        <v>4037</v>
      </c>
      <c r="AH1783" s="23" t="s">
        <v>41</v>
      </c>
      <c r="AI1783" s="23" t="s">
        <v>4038</v>
      </c>
      <c r="AJ1783" s="23" t="s">
        <v>4039</v>
      </c>
      <c r="AK1783" s="23" t="s">
        <v>2501</v>
      </c>
      <c r="AL1783" s="23" t="s">
        <v>2501</v>
      </c>
      <c r="AM1783" s="23" t="s">
        <v>2501</v>
      </c>
      <c r="AN1783" s="23" t="s">
        <v>2501</v>
      </c>
      <c r="AO1783" s="30"/>
      <c r="AP1783" t="s">
        <v>2500</v>
      </c>
      <c r="AQ1783" t="s">
        <v>4040</v>
      </c>
      <c r="AR1783">
        <v>19495</v>
      </c>
      <c r="AS1783" s="2">
        <v>43831</v>
      </c>
      <c r="AT1783" s="2" t="s">
        <v>4041</v>
      </c>
    </row>
    <row r="1784" spans="1:46" x14ac:dyDescent="0.25">
      <c r="A1784" t="s">
        <v>6640</v>
      </c>
      <c r="B1784" s="23" t="s">
        <v>1052</v>
      </c>
      <c r="C1784" s="28" t="s">
        <v>5950</v>
      </c>
      <c r="D1784" s="26" t="s">
        <v>5950</v>
      </c>
      <c r="E1784" t="s">
        <v>2495</v>
      </c>
      <c r="F1784" t="s">
        <v>2495</v>
      </c>
      <c r="G1784" t="s">
        <v>2495</v>
      </c>
      <c r="H1784" t="s">
        <v>2495</v>
      </c>
      <c r="I1784" t="s">
        <v>2496</v>
      </c>
      <c r="J1784" s="23" t="s">
        <v>4036</v>
      </c>
      <c r="K1784" s="23" t="s">
        <v>2505</v>
      </c>
      <c r="L1784" s="23" t="s">
        <v>2499</v>
      </c>
      <c r="M1784" s="2">
        <v>43831</v>
      </c>
      <c r="N1784" s="30"/>
      <c r="O1784" s="30"/>
      <c r="P1784" s="30"/>
      <c r="V1784" t="s">
        <v>40</v>
      </c>
      <c r="W1784" t="s">
        <v>40</v>
      </c>
      <c r="X1784" t="s">
        <v>2502</v>
      </c>
      <c r="Y1784" t="s">
        <v>2503</v>
      </c>
      <c r="Z1784" s="23" t="s">
        <v>2504</v>
      </c>
      <c r="AA1784" s="23" t="s">
        <v>4033</v>
      </c>
      <c r="AB1784" s="23" t="s">
        <v>2506</v>
      </c>
      <c r="AC1784" s="23"/>
      <c r="AD1784" s="23"/>
      <c r="AE1784" s="23"/>
      <c r="AF1784" s="23" t="s">
        <v>40</v>
      </c>
      <c r="AG1784" s="23" t="s">
        <v>4037</v>
      </c>
      <c r="AH1784" s="23" t="s">
        <v>41</v>
      </c>
      <c r="AI1784" s="23" t="s">
        <v>4038</v>
      </c>
      <c r="AJ1784" s="23" t="s">
        <v>4039</v>
      </c>
      <c r="AK1784" s="23" t="s">
        <v>2501</v>
      </c>
      <c r="AL1784" s="23" t="s">
        <v>2501</v>
      </c>
      <c r="AM1784" s="23" t="s">
        <v>2501</v>
      </c>
      <c r="AN1784" s="23" t="s">
        <v>2501</v>
      </c>
      <c r="AO1784" s="30"/>
      <c r="AP1784" t="s">
        <v>2500</v>
      </c>
      <c r="AQ1784" t="s">
        <v>4040</v>
      </c>
      <c r="AR1784">
        <v>19495</v>
      </c>
      <c r="AS1784" s="2">
        <v>43831</v>
      </c>
      <c r="AT1784" s="2" t="s">
        <v>4041</v>
      </c>
    </row>
    <row r="1785" spans="1:46" x14ac:dyDescent="0.25">
      <c r="A1785" t="s">
        <v>6641</v>
      </c>
      <c r="B1785" s="23" t="s">
        <v>780</v>
      </c>
      <c r="C1785" s="28" t="s">
        <v>6017</v>
      </c>
      <c r="D1785" s="27" t="s">
        <v>6017</v>
      </c>
      <c r="E1785" t="s">
        <v>2495</v>
      </c>
      <c r="F1785" t="s">
        <v>2495</v>
      </c>
      <c r="G1785" t="s">
        <v>2495</v>
      </c>
      <c r="H1785" t="s">
        <v>2495</v>
      </c>
      <c r="I1785" t="s">
        <v>2496</v>
      </c>
      <c r="J1785" s="23" t="s">
        <v>4036</v>
      </c>
      <c r="K1785" s="23" t="s">
        <v>2505</v>
      </c>
      <c r="L1785" s="23" t="s">
        <v>2499</v>
      </c>
      <c r="M1785" s="2">
        <v>43831</v>
      </c>
      <c r="N1785" s="30"/>
      <c r="O1785" s="30"/>
      <c r="P1785" s="30"/>
      <c r="V1785" t="s">
        <v>40</v>
      </c>
      <c r="W1785" t="s">
        <v>40</v>
      </c>
      <c r="X1785" t="s">
        <v>2502</v>
      </c>
      <c r="Y1785" t="s">
        <v>2503</v>
      </c>
      <c r="Z1785" s="23" t="s">
        <v>2504</v>
      </c>
      <c r="AA1785" s="23" t="s">
        <v>4033</v>
      </c>
      <c r="AB1785" s="23" t="s">
        <v>2506</v>
      </c>
      <c r="AC1785" s="23"/>
      <c r="AD1785" s="23"/>
      <c r="AE1785" s="23"/>
      <c r="AF1785" s="23" t="s">
        <v>40</v>
      </c>
      <c r="AG1785" s="23" t="s">
        <v>4037</v>
      </c>
      <c r="AH1785" s="23" t="s">
        <v>41</v>
      </c>
      <c r="AI1785" s="23" t="s">
        <v>4038</v>
      </c>
      <c r="AJ1785" s="23" t="s">
        <v>4039</v>
      </c>
      <c r="AK1785" s="23" t="s">
        <v>2501</v>
      </c>
      <c r="AL1785" s="23" t="s">
        <v>2501</v>
      </c>
      <c r="AM1785" s="23" t="s">
        <v>2501</v>
      </c>
      <c r="AN1785" s="23" t="s">
        <v>2501</v>
      </c>
      <c r="AO1785" s="30"/>
      <c r="AP1785" t="s">
        <v>2500</v>
      </c>
      <c r="AQ1785" t="s">
        <v>4040</v>
      </c>
      <c r="AR1785">
        <v>19495</v>
      </c>
      <c r="AS1785" s="2">
        <v>43831</v>
      </c>
      <c r="AT1785" s="2" t="s">
        <v>4041</v>
      </c>
    </row>
    <row r="1786" spans="1:46" x14ac:dyDescent="0.25">
      <c r="A1786" t="s">
        <v>6642</v>
      </c>
      <c r="B1786" s="23" t="s">
        <v>6019</v>
      </c>
      <c r="C1786" s="28" t="s">
        <v>6020</v>
      </c>
      <c r="D1786" s="26" t="s">
        <v>6020</v>
      </c>
      <c r="E1786" t="s">
        <v>2495</v>
      </c>
      <c r="F1786" t="s">
        <v>2495</v>
      </c>
      <c r="G1786" t="s">
        <v>2495</v>
      </c>
      <c r="H1786" t="s">
        <v>2495</v>
      </c>
      <c r="I1786" t="s">
        <v>2496</v>
      </c>
      <c r="J1786" s="23" t="s">
        <v>4036</v>
      </c>
      <c r="K1786" s="23" t="s">
        <v>2505</v>
      </c>
      <c r="L1786" s="23" t="s">
        <v>2499</v>
      </c>
      <c r="M1786" s="2">
        <v>43831</v>
      </c>
      <c r="N1786" s="30"/>
      <c r="O1786" s="30"/>
      <c r="P1786" s="30"/>
      <c r="V1786" t="s">
        <v>40</v>
      </c>
      <c r="W1786" t="s">
        <v>40</v>
      </c>
      <c r="X1786" t="s">
        <v>2502</v>
      </c>
      <c r="Y1786" t="s">
        <v>2503</v>
      </c>
      <c r="Z1786" s="23" t="s">
        <v>2504</v>
      </c>
      <c r="AA1786" s="23" t="s">
        <v>4033</v>
      </c>
      <c r="AB1786" s="23" t="s">
        <v>2506</v>
      </c>
      <c r="AC1786" s="23"/>
      <c r="AD1786" s="23"/>
      <c r="AE1786" s="23"/>
      <c r="AF1786" s="23" t="s">
        <v>40</v>
      </c>
      <c r="AG1786" s="23" t="s">
        <v>4037</v>
      </c>
      <c r="AH1786" s="23" t="s">
        <v>41</v>
      </c>
      <c r="AI1786" s="23" t="s">
        <v>4038</v>
      </c>
      <c r="AJ1786" s="23" t="s">
        <v>4039</v>
      </c>
      <c r="AK1786" s="23" t="s">
        <v>2501</v>
      </c>
      <c r="AL1786" s="23" t="s">
        <v>2501</v>
      </c>
      <c r="AM1786" s="23" t="s">
        <v>2501</v>
      </c>
      <c r="AN1786" s="23" t="s">
        <v>2501</v>
      </c>
      <c r="AO1786" s="30"/>
      <c r="AP1786" t="s">
        <v>2500</v>
      </c>
      <c r="AQ1786" t="s">
        <v>4040</v>
      </c>
      <c r="AR1786">
        <v>19495</v>
      </c>
      <c r="AS1786" s="2">
        <v>43831</v>
      </c>
      <c r="AT1786" s="2" t="s">
        <v>4041</v>
      </c>
    </row>
    <row r="1787" spans="1:46" x14ac:dyDescent="0.25">
      <c r="A1787" t="s">
        <v>6643</v>
      </c>
      <c r="B1787" s="23" t="s">
        <v>1054</v>
      </c>
      <c r="C1787" s="27" t="s">
        <v>6644</v>
      </c>
      <c r="D1787" s="27" t="s">
        <v>6644</v>
      </c>
      <c r="E1787" t="s">
        <v>2495</v>
      </c>
      <c r="F1787" t="s">
        <v>2495</v>
      </c>
      <c r="G1787" t="s">
        <v>2495</v>
      </c>
      <c r="H1787" t="s">
        <v>2495</v>
      </c>
      <c r="I1787" t="s">
        <v>2496</v>
      </c>
      <c r="J1787" s="23" t="s">
        <v>4036</v>
      </c>
      <c r="K1787" s="23" t="s">
        <v>2505</v>
      </c>
      <c r="L1787" s="23" t="s">
        <v>2499</v>
      </c>
      <c r="M1787" s="2">
        <v>43831</v>
      </c>
      <c r="N1787" s="30"/>
      <c r="O1787" s="30"/>
      <c r="P1787" s="30"/>
      <c r="V1787" t="s">
        <v>40</v>
      </c>
      <c r="W1787" t="s">
        <v>40</v>
      </c>
      <c r="X1787" t="s">
        <v>2502</v>
      </c>
      <c r="Y1787" t="s">
        <v>2503</v>
      </c>
      <c r="Z1787" s="23" t="s">
        <v>2504</v>
      </c>
      <c r="AA1787" s="23" t="s">
        <v>4033</v>
      </c>
      <c r="AB1787" s="23" t="s">
        <v>2506</v>
      </c>
      <c r="AC1787" s="23"/>
      <c r="AD1787" s="23"/>
      <c r="AE1787" s="23"/>
      <c r="AF1787" s="23" t="s">
        <v>40</v>
      </c>
      <c r="AG1787" s="23" t="s">
        <v>4037</v>
      </c>
      <c r="AH1787" s="23" t="s">
        <v>41</v>
      </c>
      <c r="AI1787" s="23" t="s">
        <v>4038</v>
      </c>
      <c r="AJ1787" s="23" t="s">
        <v>4039</v>
      </c>
      <c r="AK1787" s="23" t="s">
        <v>2501</v>
      </c>
      <c r="AL1787" s="23" t="s">
        <v>2501</v>
      </c>
      <c r="AM1787" s="23" t="s">
        <v>2501</v>
      </c>
      <c r="AN1787" s="23" t="s">
        <v>2501</v>
      </c>
      <c r="AO1787" s="30"/>
      <c r="AP1787" t="s">
        <v>2500</v>
      </c>
      <c r="AQ1787" t="s">
        <v>4040</v>
      </c>
      <c r="AR1787">
        <v>19495</v>
      </c>
      <c r="AS1787" s="2">
        <v>43831</v>
      </c>
      <c r="AT1787" s="2" t="s">
        <v>4041</v>
      </c>
    </row>
    <row r="1788" spans="1:46" x14ac:dyDescent="0.25">
      <c r="A1788" t="s">
        <v>6645</v>
      </c>
      <c r="B1788" s="23" t="s">
        <v>1055</v>
      </c>
      <c r="C1788" s="26" t="s">
        <v>6646</v>
      </c>
      <c r="D1788" s="26" t="s">
        <v>6646</v>
      </c>
      <c r="E1788" t="s">
        <v>2495</v>
      </c>
      <c r="F1788" t="s">
        <v>2495</v>
      </c>
      <c r="G1788" t="s">
        <v>2495</v>
      </c>
      <c r="H1788" t="s">
        <v>2495</v>
      </c>
      <c r="I1788" t="s">
        <v>2496</v>
      </c>
      <c r="J1788" s="23" t="s">
        <v>4036</v>
      </c>
      <c r="K1788" s="23" t="s">
        <v>2505</v>
      </c>
      <c r="L1788" s="23" t="s">
        <v>2499</v>
      </c>
      <c r="M1788" s="2">
        <v>43831</v>
      </c>
      <c r="N1788" s="30"/>
      <c r="O1788" s="30"/>
      <c r="P1788" s="30"/>
      <c r="V1788" t="s">
        <v>40</v>
      </c>
      <c r="W1788" t="s">
        <v>40</v>
      </c>
      <c r="X1788" t="s">
        <v>2502</v>
      </c>
      <c r="Y1788" t="s">
        <v>2503</v>
      </c>
      <c r="Z1788" s="23" t="s">
        <v>2504</v>
      </c>
      <c r="AA1788" s="23" t="s">
        <v>4033</v>
      </c>
      <c r="AB1788" s="23" t="s">
        <v>2506</v>
      </c>
      <c r="AC1788" s="23"/>
      <c r="AD1788" s="23"/>
      <c r="AE1788" s="23"/>
      <c r="AF1788" s="23" t="s">
        <v>40</v>
      </c>
      <c r="AG1788" s="23" t="s">
        <v>4037</v>
      </c>
      <c r="AH1788" s="23" t="s">
        <v>41</v>
      </c>
      <c r="AI1788" s="23" t="s">
        <v>4038</v>
      </c>
      <c r="AJ1788" s="23" t="s">
        <v>4039</v>
      </c>
      <c r="AK1788" s="23" t="s">
        <v>2501</v>
      </c>
      <c r="AL1788" s="23" t="s">
        <v>2501</v>
      </c>
      <c r="AM1788" s="23" t="s">
        <v>2501</v>
      </c>
      <c r="AN1788" s="23" t="s">
        <v>2501</v>
      </c>
      <c r="AO1788" s="30"/>
      <c r="AP1788" t="s">
        <v>2500</v>
      </c>
      <c r="AQ1788" t="s">
        <v>4040</v>
      </c>
      <c r="AR1788">
        <v>19495</v>
      </c>
      <c r="AS1788" s="2">
        <v>43831</v>
      </c>
      <c r="AT1788" s="2" t="s">
        <v>4041</v>
      </c>
    </row>
    <row r="1789" spans="1:46" x14ac:dyDescent="0.25">
      <c r="A1789" t="s">
        <v>6647</v>
      </c>
      <c r="B1789" s="23" t="s">
        <v>1056</v>
      </c>
      <c r="C1789" s="27" t="s">
        <v>6648</v>
      </c>
      <c r="D1789" s="27" t="s">
        <v>6648</v>
      </c>
      <c r="E1789" t="s">
        <v>2495</v>
      </c>
      <c r="F1789" t="s">
        <v>2495</v>
      </c>
      <c r="G1789" t="s">
        <v>2495</v>
      </c>
      <c r="H1789" t="s">
        <v>2495</v>
      </c>
      <c r="I1789" t="s">
        <v>2496</v>
      </c>
      <c r="J1789" s="23" t="s">
        <v>4036</v>
      </c>
      <c r="K1789" s="23" t="s">
        <v>2505</v>
      </c>
      <c r="L1789" s="23" t="s">
        <v>2499</v>
      </c>
      <c r="M1789" s="2">
        <v>43831</v>
      </c>
      <c r="N1789" s="30"/>
      <c r="O1789" s="30"/>
      <c r="P1789" s="30"/>
      <c r="V1789" t="s">
        <v>40</v>
      </c>
      <c r="W1789" t="s">
        <v>40</v>
      </c>
      <c r="X1789" t="s">
        <v>2502</v>
      </c>
      <c r="Y1789" t="s">
        <v>2503</v>
      </c>
      <c r="Z1789" s="23" t="s">
        <v>2504</v>
      </c>
      <c r="AA1789" s="23" t="s">
        <v>4033</v>
      </c>
      <c r="AB1789" s="23" t="s">
        <v>2506</v>
      </c>
      <c r="AC1789" s="23"/>
      <c r="AD1789" s="23"/>
      <c r="AE1789" s="23"/>
      <c r="AF1789" s="23" t="s">
        <v>40</v>
      </c>
      <c r="AG1789" s="23" t="s">
        <v>4037</v>
      </c>
      <c r="AH1789" s="23" t="s">
        <v>41</v>
      </c>
      <c r="AI1789" s="23" t="s">
        <v>4038</v>
      </c>
      <c r="AJ1789" s="23" t="s">
        <v>4039</v>
      </c>
      <c r="AK1789" s="23" t="s">
        <v>2501</v>
      </c>
      <c r="AL1789" s="23" t="s">
        <v>2501</v>
      </c>
      <c r="AM1789" s="23" t="s">
        <v>2501</v>
      </c>
      <c r="AN1789" s="23" t="s">
        <v>2501</v>
      </c>
      <c r="AO1789" s="30"/>
      <c r="AP1789" t="s">
        <v>2500</v>
      </c>
      <c r="AQ1789" t="s">
        <v>4040</v>
      </c>
      <c r="AR1789">
        <v>19495</v>
      </c>
      <c r="AS1789" s="2">
        <v>43831</v>
      </c>
      <c r="AT1789" s="2" t="s">
        <v>4041</v>
      </c>
    </row>
    <row r="1790" spans="1:46" x14ac:dyDescent="0.25">
      <c r="A1790" t="s">
        <v>6649</v>
      </c>
      <c r="B1790" s="23" t="s">
        <v>1057</v>
      </c>
      <c r="C1790" s="26" t="s">
        <v>6650</v>
      </c>
      <c r="D1790" s="26" t="s">
        <v>6650</v>
      </c>
      <c r="E1790" t="s">
        <v>2495</v>
      </c>
      <c r="F1790" t="s">
        <v>2495</v>
      </c>
      <c r="G1790" t="s">
        <v>2495</v>
      </c>
      <c r="H1790" t="s">
        <v>2495</v>
      </c>
      <c r="I1790" t="s">
        <v>2496</v>
      </c>
      <c r="J1790" s="23" t="s">
        <v>4036</v>
      </c>
      <c r="K1790" s="23" t="s">
        <v>2505</v>
      </c>
      <c r="L1790" s="23" t="s">
        <v>2499</v>
      </c>
      <c r="M1790" s="2">
        <v>43831</v>
      </c>
      <c r="N1790" s="30"/>
      <c r="O1790" s="30"/>
      <c r="P1790" s="30"/>
      <c r="V1790" t="s">
        <v>40</v>
      </c>
      <c r="W1790" t="s">
        <v>40</v>
      </c>
      <c r="X1790" t="s">
        <v>2502</v>
      </c>
      <c r="Y1790" t="s">
        <v>2503</v>
      </c>
      <c r="Z1790" s="23" t="s">
        <v>2504</v>
      </c>
      <c r="AA1790" s="23" t="s">
        <v>4033</v>
      </c>
      <c r="AB1790" s="23" t="s">
        <v>2506</v>
      </c>
      <c r="AC1790" s="23"/>
      <c r="AD1790" s="23"/>
      <c r="AE1790" s="23"/>
      <c r="AF1790" s="23" t="s">
        <v>40</v>
      </c>
      <c r="AG1790" s="23" t="s">
        <v>4037</v>
      </c>
      <c r="AH1790" s="23" t="s">
        <v>41</v>
      </c>
      <c r="AI1790" s="23" t="s">
        <v>4038</v>
      </c>
      <c r="AJ1790" s="23" t="s">
        <v>4039</v>
      </c>
      <c r="AK1790" s="23" t="s">
        <v>2501</v>
      </c>
      <c r="AL1790" s="23" t="s">
        <v>2501</v>
      </c>
      <c r="AM1790" s="23" t="s">
        <v>2501</v>
      </c>
      <c r="AN1790" s="23" t="s">
        <v>2501</v>
      </c>
      <c r="AO1790" s="30"/>
      <c r="AP1790" t="s">
        <v>2500</v>
      </c>
      <c r="AQ1790" t="s">
        <v>4040</v>
      </c>
      <c r="AR1790">
        <v>19495</v>
      </c>
      <c r="AS1790" s="2">
        <v>43831</v>
      </c>
      <c r="AT1790" s="2" t="s">
        <v>4041</v>
      </c>
    </row>
    <row r="1791" spans="1:46" x14ac:dyDescent="0.25">
      <c r="A1791" t="s">
        <v>6651</v>
      </c>
      <c r="B1791" s="23" t="s">
        <v>1058</v>
      </c>
      <c r="C1791" s="27" t="s">
        <v>6652</v>
      </c>
      <c r="D1791" s="27" t="s">
        <v>6652</v>
      </c>
      <c r="E1791" t="s">
        <v>2495</v>
      </c>
      <c r="F1791" t="s">
        <v>2495</v>
      </c>
      <c r="G1791" t="s">
        <v>2495</v>
      </c>
      <c r="H1791" t="s">
        <v>2495</v>
      </c>
      <c r="I1791" t="s">
        <v>2496</v>
      </c>
      <c r="J1791" s="23" t="s">
        <v>4036</v>
      </c>
      <c r="K1791" s="23" t="s">
        <v>2505</v>
      </c>
      <c r="L1791" s="23" t="s">
        <v>2499</v>
      </c>
      <c r="M1791" s="2">
        <v>43831</v>
      </c>
      <c r="N1791" s="30"/>
      <c r="O1791" s="30"/>
      <c r="P1791" s="30"/>
      <c r="V1791" t="s">
        <v>40</v>
      </c>
      <c r="W1791" t="s">
        <v>40</v>
      </c>
      <c r="X1791" t="s">
        <v>2502</v>
      </c>
      <c r="Y1791" t="s">
        <v>2503</v>
      </c>
      <c r="Z1791" s="23" t="s">
        <v>2504</v>
      </c>
      <c r="AA1791" s="23" t="s">
        <v>4033</v>
      </c>
      <c r="AB1791" s="23" t="s">
        <v>2506</v>
      </c>
      <c r="AC1791" s="23"/>
      <c r="AD1791" s="23"/>
      <c r="AE1791" s="23"/>
      <c r="AF1791" s="23" t="s">
        <v>40</v>
      </c>
      <c r="AG1791" s="23" t="s">
        <v>4037</v>
      </c>
      <c r="AH1791" s="23" t="s">
        <v>41</v>
      </c>
      <c r="AI1791" s="23" t="s">
        <v>4038</v>
      </c>
      <c r="AJ1791" s="23" t="s">
        <v>4039</v>
      </c>
      <c r="AK1791" s="23" t="s">
        <v>2501</v>
      </c>
      <c r="AL1791" s="23" t="s">
        <v>2501</v>
      </c>
      <c r="AM1791" s="23" t="s">
        <v>2501</v>
      </c>
      <c r="AN1791" s="23" t="s">
        <v>2501</v>
      </c>
      <c r="AO1791" s="30"/>
      <c r="AP1791" t="s">
        <v>2500</v>
      </c>
      <c r="AQ1791" t="s">
        <v>4040</v>
      </c>
      <c r="AR1791">
        <v>19495</v>
      </c>
      <c r="AS1791" s="2">
        <v>43831</v>
      </c>
      <c r="AT1791" s="2" t="s">
        <v>4041</v>
      </c>
    </row>
    <row r="1792" spans="1:46" x14ac:dyDescent="0.25">
      <c r="A1792" t="s">
        <v>6653</v>
      </c>
      <c r="B1792" s="23" t="s">
        <v>1059</v>
      </c>
      <c r="C1792" s="26" t="s">
        <v>6654</v>
      </c>
      <c r="D1792" s="26" t="s">
        <v>6654</v>
      </c>
      <c r="E1792" t="s">
        <v>2495</v>
      </c>
      <c r="F1792" t="s">
        <v>2495</v>
      </c>
      <c r="G1792" t="s">
        <v>2495</v>
      </c>
      <c r="H1792" t="s">
        <v>2495</v>
      </c>
      <c r="I1792" t="s">
        <v>2496</v>
      </c>
      <c r="J1792" s="23" t="s">
        <v>4036</v>
      </c>
      <c r="K1792" s="23" t="s">
        <v>2505</v>
      </c>
      <c r="L1792" s="23" t="s">
        <v>2499</v>
      </c>
      <c r="M1792" s="2">
        <v>43831</v>
      </c>
      <c r="N1792" s="30"/>
      <c r="O1792" s="30"/>
      <c r="P1792" s="30"/>
      <c r="V1792" t="s">
        <v>40</v>
      </c>
      <c r="W1792" t="s">
        <v>40</v>
      </c>
      <c r="X1792" t="s">
        <v>2502</v>
      </c>
      <c r="Y1792" t="s">
        <v>2503</v>
      </c>
      <c r="Z1792" s="23" t="s">
        <v>2504</v>
      </c>
      <c r="AA1792" s="23" t="s">
        <v>4033</v>
      </c>
      <c r="AB1792" s="23" t="s">
        <v>2506</v>
      </c>
      <c r="AC1792" s="23"/>
      <c r="AD1792" s="23"/>
      <c r="AE1792" s="23"/>
      <c r="AF1792" s="23" t="s">
        <v>40</v>
      </c>
      <c r="AG1792" s="23" t="s">
        <v>4037</v>
      </c>
      <c r="AH1792" s="23" t="s">
        <v>41</v>
      </c>
      <c r="AI1792" s="23" t="s">
        <v>4038</v>
      </c>
      <c r="AJ1792" s="23" t="s">
        <v>4039</v>
      </c>
      <c r="AK1792" s="23" t="s">
        <v>2501</v>
      </c>
      <c r="AL1792" s="23" t="s">
        <v>2501</v>
      </c>
      <c r="AM1792" s="23" t="s">
        <v>2501</v>
      </c>
      <c r="AN1792" s="23" t="s">
        <v>2501</v>
      </c>
      <c r="AO1792" s="30"/>
      <c r="AP1792" t="s">
        <v>2500</v>
      </c>
      <c r="AQ1792" t="s">
        <v>4040</v>
      </c>
      <c r="AR1792">
        <v>19495</v>
      </c>
      <c r="AS1792" s="2">
        <v>43831</v>
      </c>
      <c r="AT1792" s="2" t="s">
        <v>4041</v>
      </c>
    </row>
    <row r="1793" spans="1:46" x14ac:dyDescent="0.25">
      <c r="A1793" t="s">
        <v>6655</v>
      </c>
      <c r="B1793" s="23" t="s">
        <v>1060</v>
      </c>
      <c r="C1793" s="27" t="s">
        <v>6656</v>
      </c>
      <c r="D1793" s="27" t="s">
        <v>6656</v>
      </c>
      <c r="E1793" t="s">
        <v>2495</v>
      </c>
      <c r="F1793" t="s">
        <v>2495</v>
      </c>
      <c r="G1793" t="s">
        <v>2495</v>
      </c>
      <c r="H1793" t="s">
        <v>2495</v>
      </c>
      <c r="I1793" t="s">
        <v>2496</v>
      </c>
      <c r="J1793" s="23" t="s">
        <v>4036</v>
      </c>
      <c r="K1793" s="23" t="s">
        <v>2505</v>
      </c>
      <c r="L1793" s="23" t="s">
        <v>2499</v>
      </c>
      <c r="M1793" s="2">
        <v>43831</v>
      </c>
      <c r="N1793" s="30"/>
      <c r="O1793" s="30"/>
      <c r="P1793" s="30"/>
      <c r="V1793" t="s">
        <v>40</v>
      </c>
      <c r="W1793" t="s">
        <v>40</v>
      </c>
      <c r="X1793" t="s">
        <v>2502</v>
      </c>
      <c r="Y1793" t="s">
        <v>2503</v>
      </c>
      <c r="Z1793" s="23" t="s">
        <v>2504</v>
      </c>
      <c r="AA1793" s="23" t="s">
        <v>4033</v>
      </c>
      <c r="AB1793" s="23" t="s">
        <v>2506</v>
      </c>
      <c r="AC1793" s="23"/>
      <c r="AD1793" s="23"/>
      <c r="AE1793" s="23"/>
      <c r="AF1793" s="23" t="s">
        <v>40</v>
      </c>
      <c r="AG1793" s="23" t="s">
        <v>4037</v>
      </c>
      <c r="AH1793" s="23" t="s">
        <v>41</v>
      </c>
      <c r="AI1793" s="23" t="s">
        <v>4038</v>
      </c>
      <c r="AJ1793" s="23" t="s">
        <v>4039</v>
      </c>
      <c r="AK1793" s="23" t="s">
        <v>2501</v>
      </c>
      <c r="AL1793" s="23" t="s">
        <v>2501</v>
      </c>
      <c r="AM1793" s="23" t="s">
        <v>2501</v>
      </c>
      <c r="AN1793" s="23" t="s">
        <v>2501</v>
      </c>
      <c r="AO1793" s="30"/>
      <c r="AP1793" t="s">
        <v>2500</v>
      </c>
      <c r="AQ1793" t="s">
        <v>4040</v>
      </c>
      <c r="AR1793">
        <v>19495</v>
      </c>
      <c r="AS1793" s="2">
        <v>43831</v>
      </c>
      <c r="AT1793" s="2" t="s">
        <v>4041</v>
      </c>
    </row>
    <row r="1794" spans="1:46" x14ac:dyDescent="0.25">
      <c r="A1794" t="s">
        <v>6657</v>
      </c>
      <c r="B1794" s="23" t="s">
        <v>1062</v>
      </c>
      <c r="C1794" s="26" t="s">
        <v>6658</v>
      </c>
      <c r="D1794" s="26" t="s">
        <v>6658</v>
      </c>
      <c r="E1794" t="s">
        <v>2495</v>
      </c>
      <c r="F1794" t="s">
        <v>2495</v>
      </c>
      <c r="G1794" t="s">
        <v>2495</v>
      </c>
      <c r="H1794" t="s">
        <v>2495</v>
      </c>
      <c r="I1794" t="s">
        <v>2496</v>
      </c>
      <c r="J1794" s="23" t="s">
        <v>4036</v>
      </c>
      <c r="K1794" s="23" t="s">
        <v>2505</v>
      </c>
      <c r="L1794" s="23" t="s">
        <v>2499</v>
      </c>
      <c r="M1794" s="2">
        <v>43831</v>
      </c>
      <c r="N1794" s="30"/>
      <c r="O1794" s="30"/>
      <c r="P1794" s="30"/>
      <c r="V1794" t="s">
        <v>40</v>
      </c>
      <c r="W1794" t="s">
        <v>40</v>
      </c>
      <c r="X1794" t="s">
        <v>2502</v>
      </c>
      <c r="Y1794" t="s">
        <v>2503</v>
      </c>
      <c r="Z1794" s="23" t="s">
        <v>2504</v>
      </c>
      <c r="AA1794" s="23" t="s">
        <v>4033</v>
      </c>
      <c r="AB1794" s="23" t="s">
        <v>2506</v>
      </c>
      <c r="AC1794" s="23"/>
      <c r="AD1794" s="23"/>
      <c r="AE1794" s="23"/>
      <c r="AF1794" s="23" t="s">
        <v>40</v>
      </c>
      <c r="AG1794" s="23" t="s">
        <v>4037</v>
      </c>
      <c r="AH1794" s="23" t="s">
        <v>41</v>
      </c>
      <c r="AI1794" s="23" t="s">
        <v>4038</v>
      </c>
      <c r="AJ1794" s="23" t="s">
        <v>4039</v>
      </c>
      <c r="AK1794" s="23" t="s">
        <v>2501</v>
      </c>
      <c r="AL1794" s="23" t="s">
        <v>2501</v>
      </c>
      <c r="AM1794" s="23" t="s">
        <v>2501</v>
      </c>
      <c r="AN1794" s="23" t="s">
        <v>2501</v>
      </c>
      <c r="AO1794" s="30"/>
      <c r="AP1794" t="s">
        <v>2500</v>
      </c>
      <c r="AQ1794" t="s">
        <v>4040</v>
      </c>
      <c r="AR1794">
        <v>19495</v>
      </c>
      <c r="AS1794" s="2">
        <v>43831</v>
      </c>
      <c r="AT1794" s="2" t="s">
        <v>4041</v>
      </c>
    </row>
    <row r="1795" spans="1:46" x14ac:dyDescent="0.25">
      <c r="A1795" t="s">
        <v>6659</v>
      </c>
      <c r="B1795" s="23" t="s">
        <v>1063</v>
      </c>
      <c r="C1795" s="27" t="s">
        <v>6660</v>
      </c>
      <c r="D1795" s="27" t="s">
        <v>6660</v>
      </c>
      <c r="E1795" t="s">
        <v>2495</v>
      </c>
      <c r="F1795" t="s">
        <v>2495</v>
      </c>
      <c r="G1795" t="s">
        <v>2495</v>
      </c>
      <c r="H1795" t="s">
        <v>2495</v>
      </c>
      <c r="I1795" t="s">
        <v>2496</v>
      </c>
      <c r="J1795" s="23" t="s">
        <v>4036</v>
      </c>
      <c r="K1795" s="23" t="s">
        <v>2505</v>
      </c>
      <c r="L1795" s="23" t="s">
        <v>2499</v>
      </c>
      <c r="M1795" s="2">
        <v>43831</v>
      </c>
      <c r="N1795" s="30"/>
      <c r="O1795" s="30"/>
      <c r="P1795" s="30"/>
      <c r="V1795" t="s">
        <v>40</v>
      </c>
      <c r="W1795" t="s">
        <v>40</v>
      </c>
      <c r="X1795" t="s">
        <v>2502</v>
      </c>
      <c r="Y1795" t="s">
        <v>2503</v>
      </c>
      <c r="Z1795" s="23" t="s">
        <v>2504</v>
      </c>
      <c r="AA1795" s="23" t="s">
        <v>4033</v>
      </c>
      <c r="AB1795" s="23" t="s">
        <v>2506</v>
      </c>
      <c r="AC1795" s="23"/>
      <c r="AD1795" s="23"/>
      <c r="AE1795" s="23"/>
      <c r="AF1795" s="23" t="s">
        <v>40</v>
      </c>
      <c r="AG1795" s="23" t="s">
        <v>4037</v>
      </c>
      <c r="AH1795" s="23" t="s">
        <v>41</v>
      </c>
      <c r="AI1795" s="23" t="s">
        <v>4038</v>
      </c>
      <c r="AJ1795" s="23" t="s">
        <v>4039</v>
      </c>
      <c r="AK1795" s="23" t="s">
        <v>2501</v>
      </c>
      <c r="AL1795" s="23" t="s">
        <v>2501</v>
      </c>
      <c r="AM1795" s="23" t="s">
        <v>2501</v>
      </c>
      <c r="AN1795" s="23" t="s">
        <v>2501</v>
      </c>
      <c r="AO1795" s="30"/>
      <c r="AP1795" t="s">
        <v>2500</v>
      </c>
      <c r="AQ1795" t="s">
        <v>4040</v>
      </c>
      <c r="AR1795">
        <v>19495</v>
      </c>
      <c r="AS1795" s="2">
        <v>43831</v>
      </c>
      <c r="AT1795" s="2" t="s">
        <v>4041</v>
      </c>
    </row>
    <row r="1796" spans="1:46" x14ac:dyDescent="0.25">
      <c r="A1796" t="s">
        <v>6661</v>
      </c>
      <c r="B1796" s="23" t="s">
        <v>988</v>
      </c>
      <c r="C1796" s="26" t="s">
        <v>6662</v>
      </c>
      <c r="D1796" s="26" t="s">
        <v>6662</v>
      </c>
      <c r="E1796" t="s">
        <v>2495</v>
      </c>
      <c r="F1796" t="s">
        <v>2495</v>
      </c>
      <c r="G1796" t="s">
        <v>2495</v>
      </c>
      <c r="H1796" t="s">
        <v>2495</v>
      </c>
      <c r="I1796" t="s">
        <v>2496</v>
      </c>
      <c r="J1796" s="23" t="s">
        <v>4036</v>
      </c>
      <c r="K1796" s="23" t="s">
        <v>2505</v>
      </c>
      <c r="L1796" s="23" t="s">
        <v>2499</v>
      </c>
      <c r="M1796" s="2">
        <v>43831</v>
      </c>
      <c r="N1796" s="30"/>
      <c r="O1796" s="30"/>
      <c r="P1796" s="30"/>
      <c r="V1796" t="s">
        <v>40</v>
      </c>
      <c r="W1796" t="s">
        <v>40</v>
      </c>
      <c r="X1796" t="s">
        <v>2502</v>
      </c>
      <c r="Y1796" t="s">
        <v>2503</v>
      </c>
      <c r="Z1796" s="23" t="s">
        <v>2504</v>
      </c>
      <c r="AA1796" s="23" t="s">
        <v>4033</v>
      </c>
      <c r="AB1796" s="23" t="s">
        <v>2506</v>
      </c>
      <c r="AC1796" s="23"/>
      <c r="AD1796" s="23"/>
      <c r="AE1796" s="23"/>
      <c r="AF1796" s="23" t="s">
        <v>40</v>
      </c>
      <c r="AG1796" s="23" t="s">
        <v>4037</v>
      </c>
      <c r="AH1796" s="23" t="s">
        <v>41</v>
      </c>
      <c r="AI1796" s="23" t="s">
        <v>4038</v>
      </c>
      <c r="AJ1796" s="23" t="s">
        <v>4039</v>
      </c>
      <c r="AK1796" s="23" t="s">
        <v>2501</v>
      </c>
      <c r="AL1796" s="23" t="s">
        <v>2501</v>
      </c>
      <c r="AM1796" s="23" t="s">
        <v>2501</v>
      </c>
      <c r="AN1796" s="23" t="s">
        <v>2501</v>
      </c>
      <c r="AO1796" s="30"/>
      <c r="AP1796" t="s">
        <v>2500</v>
      </c>
      <c r="AQ1796" t="s">
        <v>4040</v>
      </c>
      <c r="AR1796">
        <v>19495</v>
      </c>
      <c r="AS1796" s="2">
        <v>43831</v>
      </c>
      <c r="AT1796" s="2" t="s">
        <v>4041</v>
      </c>
    </row>
    <row r="1797" spans="1:46" x14ac:dyDescent="0.25">
      <c r="A1797" t="s">
        <v>6663</v>
      </c>
      <c r="B1797" s="23" t="s">
        <v>1064</v>
      </c>
      <c r="C1797" s="27" t="s">
        <v>6664</v>
      </c>
      <c r="D1797" s="27" t="s">
        <v>6664</v>
      </c>
      <c r="E1797" t="s">
        <v>2495</v>
      </c>
      <c r="F1797" t="s">
        <v>2495</v>
      </c>
      <c r="G1797" t="s">
        <v>2495</v>
      </c>
      <c r="H1797" t="s">
        <v>2495</v>
      </c>
      <c r="I1797" t="s">
        <v>2496</v>
      </c>
      <c r="J1797" s="23" t="s">
        <v>4036</v>
      </c>
      <c r="K1797" s="23" t="s">
        <v>2505</v>
      </c>
      <c r="L1797" s="23" t="s">
        <v>2499</v>
      </c>
      <c r="M1797" s="2">
        <v>43831</v>
      </c>
      <c r="N1797" s="30"/>
      <c r="O1797" s="30"/>
      <c r="P1797" s="30"/>
      <c r="V1797" t="s">
        <v>40</v>
      </c>
      <c r="W1797" t="s">
        <v>40</v>
      </c>
      <c r="X1797" t="s">
        <v>2502</v>
      </c>
      <c r="Y1797" t="s">
        <v>2503</v>
      </c>
      <c r="Z1797" s="23" t="s">
        <v>2504</v>
      </c>
      <c r="AA1797" s="23" t="s">
        <v>4033</v>
      </c>
      <c r="AB1797" s="23" t="s">
        <v>2506</v>
      </c>
      <c r="AC1797" s="23"/>
      <c r="AD1797" s="23"/>
      <c r="AE1797" s="23"/>
      <c r="AF1797" s="23" t="s">
        <v>40</v>
      </c>
      <c r="AG1797" s="23" t="s">
        <v>4037</v>
      </c>
      <c r="AH1797" s="23" t="s">
        <v>41</v>
      </c>
      <c r="AI1797" s="23" t="s">
        <v>4038</v>
      </c>
      <c r="AJ1797" s="23" t="s">
        <v>4039</v>
      </c>
      <c r="AK1797" s="23" t="s">
        <v>2501</v>
      </c>
      <c r="AL1797" s="23" t="s">
        <v>2501</v>
      </c>
      <c r="AM1797" s="23" t="s">
        <v>2501</v>
      </c>
      <c r="AN1797" s="23" t="s">
        <v>2501</v>
      </c>
      <c r="AO1797" s="30"/>
      <c r="AP1797" t="s">
        <v>2500</v>
      </c>
      <c r="AQ1797" t="s">
        <v>4040</v>
      </c>
      <c r="AR1797">
        <v>19495</v>
      </c>
      <c r="AS1797" s="2">
        <v>43831</v>
      </c>
      <c r="AT1797" s="2" t="s">
        <v>4041</v>
      </c>
    </row>
    <row r="1798" spans="1:46" x14ac:dyDescent="0.25">
      <c r="A1798" t="s">
        <v>6665</v>
      </c>
      <c r="B1798" s="23" t="s">
        <v>1065</v>
      </c>
      <c r="C1798" s="26" t="s">
        <v>6666</v>
      </c>
      <c r="D1798" s="26" t="s">
        <v>6666</v>
      </c>
      <c r="E1798" t="s">
        <v>2495</v>
      </c>
      <c r="F1798" t="s">
        <v>2495</v>
      </c>
      <c r="G1798" t="s">
        <v>2495</v>
      </c>
      <c r="H1798" t="s">
        <v>2495</v>
      </c>
      <c r="I1798" t="s">
        <v>2496</v>
      </c>
      <c r="J1798" s="23" t="s">
        <v>4036</v>
      </c>
      <c r="K1798" s="23" t="s">
        <v>2505</v>
      </c>
      <c r="L1798" s="23" t="s">
        <v>2499</v>
      </c>
      <c r="M1798" s="2">
        <v>43831</v>
      </c>
      <c r="N1798" s="30"/>
      <c r="O1798" s="30"/>
      <c r="P1798" s="30"/>
      <c r="V1798" t="s">
        <v>40</v>
      </c>
      <c r="W1798" t="s">
        <v>40</v>
      </c>
      <c r="X1798" t="s">
        <v>2502</v>
      </c>
      <c r="Y1798" t="s">
        <v>2503</v>
      </c>
      <c r="Z1798" s="23" t="s">
        <v>2504</v>
      </c>
      <c r="AA1798" s="23" t="s">
        <v>4033</v>
      </c>
      <c r="AB1798" s="23" t="s">
        <v>2506</v>
      </c>
      <c r="AC1798" s="23"/>
      <c r="AD1798" s="23"/>
      <c r="AE1798" s="23"/>
      <c r="AF1798" s="23" t="s">
        <v>40</v>
      </c>
      <c r="AG1798" s="23" t="s">
        <v>4037</v>
      </c>
      <c r="AH1798" s="23" t="s">
        <v>41</v>
      </c>
      <c r="AI1798" s="23" t="s">
        <v>4038</v>
      </c>
      <c r="AJ1798" s="23" t="s">
        <v>4039</v>
      </c>
      <c r="AK1798" s="23" t="s">
        <v>2501</v>
      </c>
      <c r="AL1798" s="23" t="s">
        <v>2501</v>
      </c>
      <c r="AM1798" s="23" t="s">
        <v>2501</v>
      </c>
      <c r="AN1798" s="23" t="s">
        <v>2501</v>
      </c>
      <c r="AO1798" s="30"/>
      <c r="AP1798" t="s">
        <v>2500</v>
      </c>
      <c r="AQ1798" t="s">
        <v>4040</v>
      </c>
      <c r="AR1798">
        <v>19495</v>
      </c>
      <c r="AS1798" s="2">
        <v>43831</v>
      </c>
      <c r="AT1798" s="2" t="s">
        <v>4041</v>
      </c>
    </row>
    <row r="1799" spans="1:46" x14ac:dyDescent="0.25">
      <c r="A1799" t="s">
        <v>6667</v>
      </c>
      <c r="B1799" s="23" t="s">
        <v>1066</v>
      </c>
      <c r="C1799" s="27" t="s">
        <v>6668</v>
      </c>
      <c r="D1799" s="27" t="s">
        <v>6668</v>
      </c>
      <c r="E1799" t="s">
        <v>2495</v>
      </c>
      <c r="F1799" t="s">
        <v>2495</v>
      </c>
      <c r="G1799" t="s">
        <v>2495</v>
      </c>
      <c r="H1799" t="s">
        <v>2495</v>
      </c>
      <c r="I1799" t="s">
        <v>2496</v>
      </c>
      <c r="J1799" s="23" t="s">
        <v>4036</v>
      </c>
      <c r="K1799" s="23" t="s">
        <v>2505</v>
      </c>
      <c r="L1799" s="23" t="s">
        <v>2499</v>
      </c>
      <c r="M1799" s="2">
        <v>43831</v>
      </c>
      <c r="N1799" s="30"/>
      <c r="O1799" s="30"/>
      <c r="P1799" s="30"/>
      <c r="V1799" t="s">
        <v>40</v>
      </c>
      <c r="W1799" t="s">
        <v>40</v>
      </c>
      <c r="X1799" t="s">
        <v>2502</v>
      </c>
      <c r="Y1799" t="s">
        <v>2503</v>
      </c>
      <c r="Z1799" s="23" t="s">
        <v>2504</v>
      </c>
      <c r="AA1799" s="23" t="s">
        <v>4033</v>
      </c>
      <c r="AB1799" s="23" t="s">
        <v>2506</v>
      </c>
      <c r="AC1799" s="23"/>
      <c r="AD1799" s="23"/>
      <c r="AE1799" s="23"/>
      <c r="AF1799" s="23" t="s">
        <v>40</v>
      </c>
      <c r="AG1799" s="23" t="s">
        <v>4037</v>
      </c>
      <c r="AH1799" s="23" t="s">
        <v>41</v>
      </c>
      <c r="AI1799" s="23" t="s">
        <v>4038</v>
      </c>
      <c r="AJ1799" s="23" t="s">
        <v>4039</v>
      </c>
      <c r="AK1799" s="23" t="s">
        <v>2501</v>
      </c>
      <c r="AL1799" s="23" t="s">
        <v>2501</v>
      </c>
      <c r="AM1799" s="23" t="s">
        <v>2501</v>
      </c>
      <c r="AN1799" s="23" t="s">
        <v>2501</v>
      </c>
      <c r="AO1799" s="30"/>
      <c r="AP1799" t="s">
        <v>2500</v>
      </c>
      <c r="AQ1799" t="s">
        <v>4040</v>
      </c>
      <c r="AR1799">
        <v>19495</v>
      </c>
      <c r="AS1799" s="2">
        <v>43831</v>
      </c>
      <c r="AT1799" s="2" t="s">
        <v>4041</v>
      </c>
    </row>
    <row r="1800" spans="1:46" x14ac:dyDescent="0.25">
      <c r="A1800" t="s">
        <v>6669</v>
      </c>
      <c r="B1800" s="23" t="s">
        <v>1067</v>
      </c>
      <c r="C1800" s="26" t="s">
        <v>6670</v>
      </c>
      <c r="D1800" s="26" t="s">
        <v>6670</v>
      </c>
      <c r="E1800" t="s">
        <v>2495</v>
      </c>
      <c r="F1800" t="s">
        <v>2495</v>
      </c>
      <c r="G1800" t="s">
        <v>2495</v>
      </c>
      <c r="H1800" t="s">
        <v>2495</v>
      </c>
      <c r="I1800" t="s">
        <v>2496</v>
      </c>
      <c r="J1800" s="23" t="s">
        <v>4036</v>
      </c>
      <c r="K1800" s="23" t="s">
        <v>2505</v>
      </c>
      <c r="L1800" s="23" t="s">
        <v>2499</v>
      </c>
      <c r="M1800" s="2">
        <v>43831</v>
      </c>
      <c r="N1800" s="30"/>
      <c r="O1800" s="30"/>
      <c r="P1800" s="30"/>
      <c r="V1800" t="s">
        <v>40</v>
      </c>
      <c r="W1800" t="s">
        <v>40</v>
      </c>
      <c r="X1800" t="s">
        <v>2502</v>
      </c>
      <c r="Y1800" t="s">
        <v>2503</v>
      </c>
      <c r="Z1800" s="23" t="s">
        <v>2504</v>
      </c>
      <c r="AA1800" s="23" t="s">
        <v>4033</v>
      </c>
      <c r="AB1800" s="23" t="s">
        <v>2506</v>
      </c>
      <c r="AC1800" s="23"/>
      <c r="AD1800" s="23"/>
      <c r="AE1800" s="23"/>
      <c r="AF1800" s="23" t="s">
        <v>40</v>
      </c>
      <c r="AG1800" s="23" t="s">
        <v>4037</v>
      </c>
      <c r="AH1800" s="23" t="s">
        <v>41</v>
      </c>
      <c r="AI1800" s="23" t="s">
        <v>4038</v>
      </c>
      <c r="AJ1800" s="23" t="s">
        <v>4039</v>
      </c>
      <c r="AK1800" s="23" t="s">
        <v>2501</v>
      </c>
      <c r="AL1800" s="23" t="s">
        <v>2501</v>
      </c>
      <c r="AM1800" s="23" t="s">
        <v>2501</v>
      </c>
      <c r="AN1800" s="23" t="s">
        <v>2501</v>
      </c>
      <c r="AO1800" s="30"/>
      <c r="AP1800" t="s">
        <v>2500</v>
      </c>
      <c r="AQ1800" t="s">
        <v>4040</v>
      </c>
      <c r="AR1800">
        <v>19495</v>
      </c>
      <c r="AS1800" s="2">
        <v>43831</v>
      </c>
      <c r="AT1800" s="2" t="s">
        <v>4041</v>
      </c>
    </row>
    <row r="1801" spans="1:46" x14ac:dyDescent="0.25">
      <c r="A1801" t="s">
        <v>6671</v>
      </c>
      <c r="B1801" s="23" t="s">
        <v>1068</v>
      </c>
      <c r="C1801" s="27" t="s">
        <v>6672</v>
      </c>
      <c r="D1801" s="27" t="s">
        <v>6672</v>
      </c>
      <c r="E1801" t="s">
        <v>2495</v>
      </c>
      <c r="F1801" t="s">
        <v>2495</v>
      </c>
      <c r="G1801" t="s">
        <v>2495</v>
      </c>
      <c r="H1801" t="s">
        <v>2495</v>
      </c>
      <c r="I1801" t="s">
        <v>2496</v>
      </c>
      <c r="J1801" s="23" t="s">
        <v>4036</v>
      </c>
      <c r="K1801" s="23" t="s">
        <v>2505</v>
      </c>
      <c r="L1801" s="23" t="s">
        <v>2499</v>
      </c>
      <c r="M1801" s="2">
        <v>43831</v>
      </c>
      <c r="N1801" s="30"/>
      <c r="O1801" s="30"/>
      <c r="P1801" s="30"/>
      <c r="V1801" t="s">
        <v>40</v>
      </c>
      <c r="W1801" t="s">
        <v>40</v>
      </c>
      <c r="X1801" t="s">
        <v>2502</v>
      </c>
      <c r="Y1801" t="s">
        <v>2503</v>
      </c>
      <c r="Z1801" s="23" t="s">
        <v>2504</v>
      </c>
      <c r="AA1801" s="23" t="s">
        <v>4033</v>
      </c>
      <c r="AB1801" s="23" t="s">
        <v>2506</v>
      </c>
      <c r="AC1801" s="23"/>
      <c r="AD1801" s="23"/>
      <c r="AE1801" s="23"/>
      <c r="AF1801" s="23" t="s">
        <v>40</v>
      </c>
      <c r="AG1801" s="23" t="s">
        <v>4037</v>
      </c>
      <c r="AH1801" s="23" t="s">
        <v>41</v>
      </c>
      <c r="AI1801" s="23" t="s">
        <v>4038</v>
      </c>
      <c r="AJ1801" s="23" t="s">
        <v>4039</v>
      </c>
      <c r="AK1801" s="23" t="s">
        <v>2501</v>
      </c>
      <c r="AL1801" s="23" t="s">
        <v>2501</v>
      </c>
      <c r="AM1801" s="23" t="s">
        <v>2501</v>
      </c>
      <c r="AN1801" s="23" t="s">
        <v>2501</v>
      </c>
      <c r="AO1801" s="30"/>
      <c r="AP1801" t="s">
        <v>2500</v>
      </c>
      <c r="AQ1801" t="s">
        <v>4040</v>
      </c>
      <c r="AR1801">
        <v>19495</v>
      </c>
      <c r="AS1801" s="2">
        <v>43831</v>
      </c>
      <c r="AT1801" s="2" t="s">
        <v>4041</v>
      </c>
    </row>
    <row r="1802" spans="1:46" x14ac:dyDescent="0.25">
      <c r="A1802" t="s">
        <v>6673</v>
      </c>
      <c r="B1802" s="23" t="s">
        <v>983</v>
      </c>
      <c r="C1802" s="28" t="s">
        <v>6674</v>
      </c>
      <c r="D1802" s="26" t="s">
        <v>6674</v>
      </c>
      <c r="E1802" t="s">
        <v>2495</v>
      </c>
      <c r="F1802" t="s">
        <v>2495</v>
      </c>
      <c r="G1802" t="s">
        <v>2495</v>
      </c>
      <c r="H1802" t="s">
        <v>2495</v>
      </c>
      <c r="I1802" t="s">
        <v>2496</v>
      </c>
      <c r="J1802" s="23" t="s">
        <v>4036</v>
      </c>
      <c r="K1802" s="23" t="s">
        <v>2505</v>
      </c>
      <c r="L1802" s="23" t="s">
        <v>2499</v>
      </c>
      <c r="M1802" s="2">
        <v>43831</v>
      </c>
      <c r="N1802" s="30"/>
      <c r="O1802" s="30"/>
      <c r="P1802" s="30"/>
      <c r="V1802" t="s">
        <v>40</v>
      </c>
      <c r="W1802" t="s">
        <v>40</v>
      </c>
      <c r="X1802" t="s">
        <v>2502</v>
      </c>
      <c r="Y1802" t="s">
        <v>2503</v>
      </c>
      <c r="Z1802" s="23" t="s">
        <v>2504</v>
      </c>
      <c r="AA1802" s="23" t="s">
        <v>4033</v>
      </c>
      <c r="AB1802" s="23" t="s">
        <v>2506</v>
      </c>
      <c r="AC1802" s="23"/>
      <c r="AD1802" s="23"/>
      <c r="AE1802" s="23"/>
      <c r="AF1802" s="23" t="s">
        <v>40</v>
      </c>
      <c r="AG1802" s="23" t="s">
        <v>4037</v>
      </c>
      <c r="AH1802" s="23" t="s">
        <v>41</v>
      </c>
      <c r="AI1802" s="23" t="s">
        <v>4038</v>
      </c>
      <c r="AJ1802" s="23" t="s">
        <v>4039</v>
      </c>
      <c r="AK1802" s="23" t="s">
        <v>2501</v>
      </c>
      <c r="AL1802" s="23" t="s">
        <v>2501</v>
      </c>
      <c r="AM1802" s="23" t="s">
        <v>2501</v>
      </c>
      <c r="AN1802" s="23" t="s">
        <v>2501</v>
      </c>
      <c r="AO1802" s="30"/>
      <c r="AP1802" t="s">
        <v>2500</v>
      </c>
      <c r="AQ1802" t="s">
        <v>4040</v>
      </c>
      <c r="AR1802">
        <v>19495</v>
      </c>
      <c r="AS1802" s="2">
        <v>43831</v>
      </c>
      <c r="AT1802" s="2" t="s">
        <v>4041</v>
      </c>
    </row>
    <row r="1803" spans="1:46" x14ac:dyDescent="0.25">
      <c r="A1803" t="s">
        <v>6675</v>
      </c>
      <c r="B1803" s="23" t="s">
        <v>1069</v>
      </c>
      <c r="C1803" s="27" t="s">
        <v>6676</v>
      </c>
      <c r="D1803" s="27" t="s">
        <v>6676</v>
      </c>
      <c r="E1803" t="s">
        <v>2495</v>
      </c>
      <c r="F1803" t="s">
        <v>2495</v>
      </c>
      <c r="G1803" t="s">
        <v>2495</v>
      </c>
      <c r="H1803" t="s">
        <v>2495</v>
      </c>
      <c r="I1803" t="s">
        <v>2496</v>
      </c>
      <c r="J1803" s="23" t="s">
        <v>4036</v>
      </c>
      <c r="K1803" s="23" t="s">
        <v>2505</v>
      </c>
      <c r="L1803" s="23" t="s">
        <v>2499</v>
      </c>
      <c r="M1803" s="2">
        <v>43831</v>
      </c>
      <c r="N1803" s="30"/>
      <c r="O1803" s="30"/>
      <c r="P1803" s="30"/>
      <c r="V1803" t="s">
        <v>40</v>
      </c>
      <c r="W1803" t="s">
        <v>40</v>
      </c>
      <c r="X1803" t="s">
        <v>2502</v>
      </c>
      <c r="Y1803" t="s">
        <v>2503</v>
      </c>
      <c r="Z1803" s="23" t="s">
        <v>2504</v>
      </c>
      <c r="AA1803" s="23" t="s">
        <v>4033</v>
      </c>
      <c r="AB1803" s="23" t="s">
        <v>2506</v>
      </c>
      <c r="AC1803" s="23"/>
      <c r="AD1803" s="23"/>
      <c r="AE1803" s="23"/>
      <c r="AF1803" s="23" t="s">
        <v>40</v>
      </c>
      <c r="AG1803" s="23" t="s">
        <v>4037</v>
      </c>
      <c r="AH1803" s="23" t="s">
        <v>41</v>
      </c>
      <c r="AI1803" s="23" t="s">
        <v>4038</v>
      </c>
      <c r="AJ1803" s="23" t="s">
        <v>4039</v>
      </c>
      <c r="AK1803" s="23" t="s">
        <v>2501</v>
      </c>
      <c r="AL1803" s="23" t="s">
        <v>2501</v>
      </c>
      <c r="AM1803" s="23" t="s">
        <v>2501</v>
      </c>
      <c r="AN1803" s="23" t="s">
        <v>2501</v>
      </c>
      <c r="AO1803" s="30"/>
      <c r="AP1803" t="s">
        <v>2500</v>
      </c>
      <c r="AQ1803" t="s">
        <v>4040</v>
      </c>
      <c r="AR1803">
        <v>19495</v>
      </c>
      <c r="AS1803" s="2">
        <v>43831</v>
      </c>
      <c r="AT1803" s="2" t="s">
        <v>4041</v>
      </c>
    </row>
    <row r="1804" spans="1:46" x14ac:dyDescent="0.25">
      <c r="A1804" t="s">
        <v>6677</v>
      </c>
      <c r="B1804" s="23" t="s">
        <v>1070</v>
      </c>
      <c r="C1804" s="26" t="s">
        <v>6678</v>
      </c>
      <c r="D1804" s="26" t="s">
        <v>6678</v>
      </c>
      <c r="E1804" t="s">
        <v>2495</v>
      </c>
      <c r="F1804" t="s">
        <v>2495</v>
      </c>
      <c r="G1804" t="s">
        <v>2495</v>
      </c>
      <c r="H1804" t="s">
        <v>2495</v>
      </c>
      <c r="I1804" t="s">
        <v>2496</v>
      </c>
      <c r="J1804" s="23" t="s">
        <v>4036</v>
      </c>
      <c r="K1804" s="23" t="s">
        <v>2505</v>
      </c>
      <c r="L1804" s="23" t="s">
        <v>2499</v>
      </c>
      <c r="M1804" s="2">
        <v>43831</v>
      </c>
      <c r="N1804" s="30"/>
      <c r="O1804" s="30"/>
      <c r="P1804" s="30"/>
      <c r="V1804" t="s">
        <v>40</v>
      </c>
      <c r="W1804" t="s">
        <v>40</v>
      </c>
      <c r="X1804" t="s">
        <v>2502</v>
      </c>
      <c r="Y1804" t="s">
        <v>2503</v>
      </c>
      <c r="Z1804" s="23" t="s">
        <v>2504</v>
      </c>
      <c r="AA1804" s="23" t="s">
        <v>4033</v>
      </c>
      <c r="AB1804" s="23" t="s">
        <v>2506</v>
      </c>
      <c r="AC1804" s="23"/>
      <c r="AD1804" s="23"/>
      <c r="AE1804" s="23"/>
      <c r="AF1804" s="23" t="s">
        <v>40</v>
      </c>
      <c r="AG1804" s="23" t="s">
        <v>4037</v>
      </c>
      <c r="AH1804" s="23" t="s">
        <v>41</v>
      </c>
      <c r="AI1804" s="23" t="s">
        <v>4038</v>
      </c>
      <c r="AJ1804" s="23" t="s">
        <v>4039</v>
      </c>
      <c r="AK1804" s="23" t="s">
        <v>2501</v>
      </c>
      <c r="AL1804" s="23" t="s">
        <v>2501</v>
      </c>
      <c r="AM1804" s="23" t="s">
        <v>2501</v>
      </c>
      <c r="AN1804" s="23" t="s">
        <v>2501</v>
      </c>
      <c r="AO1804" s="30"/>
      <c r="AP1804" t="s">
        <v>2500</v>
      </c>
      <c r="AQ1804" t="s">
        <v>4040</v>
      </c>
      <c r="AR1804">
        <v>19495</v>
      </c>
      <c r="AS1804" s="2">
        <v>43831</v>
      </c>
      <c r="AT1804" s="2" t="s">
        <v>4041</v>
      </c>
    </row>
    <row r="1805" spans="1:46" x14ac:dyDescent="0.25">
      <c r="A1805" t="s">
        <v>6679</v>
      </c>
      <c r="B1805" s="23" t="s">
        <v>1071</v>
      </c>
      <c r="C1805" s="27" t="s">
        <v>6680</v>
      </c>
      <c r="D1805" s="27" t="s">
        <v>6680</v>
      </c>
      <c r="E1805" t="s">
        <v>2495</v>
      </c>
      <c r="F1805" t="s">
        <v>2495</v>
      </c>
      <c r="G1805" t="s">
        <v>2495</v>
      </c>
      <c r="H1805" t="s">
        <v>2495</v>
      </c>
      <c r="I1805" t="s">
        <v>2496</v>
      </c>
      <c r="J1805" s="23" t="s">
        <v>4036</v>
      </c>
      <c r="K1805" s="23" t="s">
        <v>2505</v>
      </c>
      <c r="L1805" s="23" t="s">
        <v>2499</v>
      </c>
      <c r="M1805" s="2">
        <v>43831</v>
      </c>
      <c r="N1805" s="30"/>
      <c r="O1805" s="30"/>
      <c r="P1805" s="30"/>
      <c r="V1805" t="s">
        <v>40</v>
      </c>
      <c r="W1805" t="s">
        <v>40</v>
      </c>
      <c r="X1805" t="s">
        <v>2502</v>
      </c>
      <c r="Y1805" t="s">
        <v>2503</v>
      </c>
      <c r="Z1805" s="23" t="s">
        <v>2504</v>
      </c>
      <c r="AA1805" s="23" t="s">
        <v>4033</v>
      </c>
      <c r="AB1805" s="23" t="s">
        <v>2506</v>
      </c>
      <c r="AC1805" s="23"/>
      <c r="AD1805" s="23"/>
      <c r="AE1805" s="23"/>
      <c r="AF1805" s="23" t="s">
        <v>40</v>
      </c>
      <c r="AG1805" s="23" t="s">
        <v>4037</v>
      </c>
      <c r="AH1805" s="23" t="s">
        <v>41</v>
      </c>
      <c r="AI1805" s="23" t="s">
        <v>4038</v>
      </c>
      <c r="AJ1805" s="23" t="s">
        <v>4039</v>
      </c>
      <c r="AK1805" s="23" t="s">
        <v>2501</v>
      </c>
      <c r="AL1805" s="23" t="s">
        <v>2501</v>
      </c>
      <c r="AM1805" s="23" t="s">
        <v>2501</v>
      </c>
      <c r="AN1805" s="23" t="s">
        <v>2501</v>
      </c>
      <c r="AO1805" s="30"/>
      <c r="AP1805" t="s">
        <v>2500</v>
      </c>
      <c r="AQ1805" t="s">
        <v>4040</v>
      </c>
      <c r="AR1805">
        <v>19495</v>
      </c>
      <c r="AS1805" s="2">
        <v>43831</v>
      </c>
      <c r="AT1805" s="2" t="s">
        <v>4041</v>
      </c>
    </row>
    <row r="1806" spans="1:46" x14ac:dyDescent="0.25">
      <c r="A1806" t="s">
        <v>6681</v>
      </c>
      <c r="B1806" s="23" t="s">
        <v>1072</v>
      </c>
      <c r="C1806" s="26" t="s">
        <v>6682</v>
      </c>
      <c r="D1806" s="26" t="s">
        <v>6682</v>
      </c>
      <c r="E1806" t="s">
        <v>2495</v>
      </c>
      <c r="F1806" t="s">
        <v>2495</v>
      </c>
      <c r="G1806" t="s">
        <v>2495</v>
      </c>
      <c r="H1806" t="s">
        <v>2495</v>
      </c>
      <c r="I1806" t="s">
        <v>2496</v>
      </c>
      <c r="J1806" s="23" t="s">
        <v>4036</v>
      </c>
      <c r="K1806" s="23" t="s">
        <v>2505</v>
      </c>
      <c r="L1806" s="23" t="s">
        <v>2499</v>
      </c>
      <c r="M1806" s="2">
        <v>43831</v>
      </c>
      <c r="N1806" s="30"/>
      <c r="O1806" s="30"/>
      <c r="P1806" s="30"/>
      <c r="V1806" t="s">
        <v>40</v>
      </c>
      <c r="W1806" t="s">
        <v>40</v>
      </c>
      <c r="X1806" t="s">
        <v>2502</v>
      </c>
      <c r="Y1806" t="s">
        <v>2503</v>
      </c>
      <c r="Z1806" s="23" t="s">
        <v>2504</v>
      </c>
      <c r="AA1806" s="23" t="s">
        <v>4033</v>
      </c>
      <c r="AB1806" s="23" t="s">
        <v>2506</v>
      </c>
      <c r="AC1806" s="23"/>
      <c r="AD1806" s="23"/>
      <c r="AE1806" s="23"/>
      <c r="AF1806" s="23" t="s">
        <v>40</v>
      </c>
      <c r="AG1806" s="23" t="s">
        <v>4037</v>
      </c>
      <c r="AH1806" s="23" t="s">
        <v>41</v>
      </c>
      <c r="AI1806" s="23" t="s">
        <v>4038</v>
      </c>
      <c r="AJ1806" s="23" t="s">
        <v>4039</v>
      </c>
      <c r="AK1806" s="23" t="s">
        <v>2501</v>
      </c>
      <c r="AL1806" s="23" t="s">
        <v>2501</v>
      </c>
      <c r="AM1806" s="23" t="s">
        <v>2501</v>
      </c>
      <c r="AN1806" s="23" t="s">
        <v>2501</v>
      </c>
      <c r="AO1806" s="30"/>
      <c r="AP1806" t="s">
        <v>2500</v>
      </c>
      <c r="AQ1806" t="s">
        <v>4040</v>
      </c>
      <c r="AR1806">
        <v>19495</v>
      </c>
      <c r="AS1806" s="2">
        <v>43831</v>
      </c>
      <c r="AT1806" s="2" t="s">
        <v>4041</v>
      </c>
    </row>
    <row r="1807" spans="1:46" x14ac:dyDescent="0.25">
      <c r="A1807" t="s">
        <v>6683</v>
      </c>
      <c r="B1807" s="23" t="s">
        <v>1073</v>
      </c>
      <c r="C1807" s="27" t="s">
        <v>6684</v>
      </c>
      <c r="D1807" s="27" t="s">
        <v>6684</v>
      </c>
      <c r="E1807" t="s">
        <v>2495</v>
      </c>
      <c r="F1807" t="s">
        <v>2495</v>
      </c>
      <c r="G1807" t="s">
        <v>2495</v>
      </c>
      <c r="H1807" t="s">
        <v>2495</v>
      </c>
      <c r="I1807" t="s">
        <v>2496</v>
      </c>
      <c r="J1807" s="23" t="s">
        <v>4036</v>
      </c>
      <c r="K1807" s="23" t="s">
        <v>2505</v>
      </c>
      <c r="L1807" s="23" t="s">
        <v>2499</v>
      </c>
      <c r="M1807" s="2">
        <v>43831</v>
      </c>
      <c r="N1807" s="30"/>
      <c r="O1807" s="30"/>
      <c r="P1807" s="30"/>
      <c r="V1807" t="s">
        <v>40</v>
      </c>
      <c r="W1807" t="s">
        <v>40</v>
      </c>
      <c r="X1807" t="s">
        <v>2502</v>
      </c>
      <c r="Y1807" t="s">
        <v>2503</v>
      </c>
      <c r="Z1807" s="23" t="s">
        <v>2504</v>
      </c>
      <c r="AA1807" s="23" t="s">
        <v>4033</v>
      </c>
      <c r="AB1807" s="23" t="s">
        <v>2506</v>
      </c>
      <c r="AC1807" s="23"/>
      <c r="AD1807" s="23"/>
      <c r="AE1807" s="23"/>
      <c r="AF1807" s="23" t="s">
        <v>40</v>
      </c>
      <c r="AG1807" s="23" t="s">
        <v>4037</v>
      </c>
      <c r="AH1807" s="23" t="s">
        <v>41</v>
      </c>
      <c r="AI1807" s="23" t="s">
        <v>4038</v>
      </c>
      <c r="AJ1807" s="23" t="s">
        <v>4039</v>
      </c>
      <c r="AK1807" s="23" t="s">
        <v>2501</v>
      </c>
      <c r="AL1807" s="23" t="s">
        <v>2501</v>
      </c>
      <c r="AM1807" s="23" t="s">
        <v>2501</v>
      </c>
      <c r="AN1807" s="23" t="s">
        <v>2501</v>
      </c>
      <c r="AO1807" s="30"/>
      <c r="AP1807" t="s">
        <v>2500</v>
      </c>
      <c r="AQ1807" t="s">
        <v>4040</v>
      </c>
      <c r="AR1807">
        <v>19495</v>
      </c>
      <c r="AS1807" s="2">
        <v>43831</v>
      </c>
      <c r="AT1807" s="2" t="s">
        <v>4041</v>
      </c>
    </row>
    <row r="1808" spans="1:46" x14ac:dyDescent="0.25">
      <c r="A1808" t="s">
        <v>6685</v>
      </c>
      <c r="B1808" s="23" t="s">
        <v>1074</v>
      </c>
      <c r="C1808" s="26" t="s">
        <v>6686</v>
      </c>
      <c r="D1808" s="26" t="s">
        <v>6686</v>
      </c>
      <c r="E1808" t="s">
        <v>2495</v>
      </c>
      <c r="F1808" t="s">
        <v>2495</v>
      </c>
      <c r="G1808" t="s">
        <v>2495</v>
      </c>
      <c r="H1808" t="s">
        <v>2495</v>
      </c>
      <c r="I1808" t="s">
        <v>2496</v>
      </c>
      <c r="J1808" s="23" t="s">
        <v>4036</v>
      </c>
      <c r="K1808" s="23" t="s">
        <v>2505</v>
      </c>
      <c r="L1808" s="23" t="s">
        <v>2499</v>
      </c>
      <c r="M1808" s="2">
        <v>43831</v>
      </c>
      <c r="N1808" s="30"/>
      <c r="O1808" s="30"/>
      <c r="P1808" s="30"/>
      <c r="V1808" t="s">
        <v>40</v>
      </c>
      <c r="W1808" t="s">
        <v>40</v>
      </c>
      <c r="X1808" t="s">
        <v>2502</v>
      </c>
      <c r="Y1808" t="s">
        <v>2503</v>
      </c>
      <c r="Z1808" s="23" t="s">
        <v>2504</v>
      </c>
      <c r="AA1808" s="23" t="s">
        <v>4033</v>
      </c>
      <c r="AB1808" s="23" t="s">
        <v>2506</v>
      </c>
      <c r="AC1808" s="23"/>
      <c r="AD1808" s="23"/>
      <c r="AE1808" s="23"/>
      <c r="AF1808" s="23" t="s">
        <v>40</v>
      </c>
      <c r="AG1808" s="23" t="s">
        <v>4037</v>
      </c>
      <c r="AH1808" s="23" t="s">
        <v>41</v>
      </c>
      <c r="AI1808" s="23" t="s">
        <v>4038</v>
      </c>
      <c r="AJ1808" s="23" t="s">
        <v>4039</v>
      </c>
      <c r="AK1808" s="23" t="s">
        <v>2501</v>
      </c>
      <c r="AL1808" s="23" t="s">
        <v>2501</v>
      </c>
      <c r="AM1808" s="23" t="s">
        <v>2501</v>
      </c>
      <c r="AN1808" s="23" t="s">
        <v>2501</v>
      </c>
      <c r="AO1808" s="30"/>
      <c r="AP1808" t="s">
        <v>2500</v>
      </c>
      <c r="AQ1808" t="s">
        <v>4040</v>
      </c>
      <c r="AR1808">
        <v>19495</v>
      </c>
      <c r="AS1808" s="2">
        <v>43831</v>
      </c>
      <c r="AT1808" s="2" t="s">
        <v>4041</v>
      </c>
    </row>
    <row r="1809" spans="1:46" x14ac:dyDescent="0.25">
      <c r="A1809" t="s">
        <v>6687</v>
      </c>
      <c r="B1809" s="23" t="s">
        <v>1075</v>
      </c>
      <c r="C1809" s="27" t="s">
        <v>6688</v>
      </c>
      <c r="D1809" s="27" t="s">
        <v>6688</v>
      </c>
      <c r="E1809" t="s">
        <v>2495</v>
      </c>
      <c r="F1809" t="s">
        <v>2495</v>
      </c>
      <c r="G1809" t="s">
        <v>2495</v>
      </c>
      <c r="H1809" t="s">
        <v>2495</v>
      </c>
      <c r="I1809" t="s">
        <v>2496</v>
      </c>
      <c r="J1809" s="23" t="s">
        <v>4036</v>
      </c>
      <c r="K1809" s="23" t="s">
        <v>2505</v>
      </c>
      <c r="L1809" s="23" t="s">
        <v>2499</v>
      </c>
      <c r="M1809" s="2">
        <v>43831</v>
      </c>
      <c r="N1809" s="30"/>
      <c r="O1809" s="30"/>
      <c r="P1809" s="30"/>
      <c r="V1809" t="s">
        <v>40</v>
      </c>
      <c r="W1809" t="s">
        <v>40</v>
      </c>
      <c r="X1809" t="s">
        <v>2502</v>
      </c>
      <c r="Y1809" t="s">
        <v>2503</v>
      </c>
      <c r="Z1809" s="23" t="s">
        <v>2504</v>
      </c>
      <c r="AA1809" s="23" t="s">
        <v>4033</v>
      </c>
      <c r="AB1809" s="23" t="s">
        <v>2506</v>
      </c>
      <c r="AC1809" s="23"/>
      <c r="AD1809" s="23"/>
      <c r="AE1809" s="23"/>
      <c r="AF1809" s="23" t="s">
        <v>40</v>
      </c>
      <c r="AG1809" s="23" t="s">
        <v>4037</v>
      </c>
      <c r="AH1809" s="23" t="s">
        <v>41</v>
      </c>
      <c r="AI1809" s="23" t="s">
        <v>4038</v>
      </c>
      <c r="AJ1809" s="23" t="s">
        <v>4039</v>
      </c>
      <c r="AK1809" s="23" t="s">
        <v>2501</v>
      </c>
      <c r="AL1809" s="23" t="s">
        <v>2501</v>
      </c>
      <c r="AM1809" s="23" t="s">
        <v>2501</v>
      </c>
      <c r="AN1809" s="23" t="s">
        <v>2501</v>
      </c>
      <c r="AO1809" s="30"/>
      <c r="AP1809" t="s">
        <v>2500</v>
      </c>
      <c r="AQ1809" t="s">
        <v>4040</v>
      </c>
      <c r="AR1809">
        <v>19495</v>
      </c>
      <c r="AS1809" s="2">
        <v>43831</v>
      </c>
      <c r="AT1809" s="2" t="s">
        <v>4041</v>
      </c>
    </row>
    <row r="1810" spans="1:46" x14ac:dyDescent="0.25">
      <c r="A1810" t="s">
        <v>6689</v>
      </c>
      <c r="B1810" s="23" t="s">
        <v>983</v>
      </c>
      <c r="C1810" s="28" t="s">
        <v>6674</v>
      </c>
      <c r="D1810" s="26" t="s">
        <v>6674</v>
      </c>
      <c r="E1810" t="s">
        <v>2495</v>
      </c>
      <c r="F1810" t="s">
        <v>2495</v>
      </c>
      <c r="G1810" t="s">
        <v>2495</v>
      </c>
      <c r="H1810" t="s">
        <v>2495</v>
      </c>
      <c r="I1810" t="s">
        <v>2496</v>
      </c>
      <c r="J1810" s="23" t="s">
        <v>4036</v>
      </c>
      <c r="K1810" s="23" t="s">
        <v>2505</v>
      </c>
      <c r="L1810" s="23" t="s">
        <v>2499</v>
      </c>
      <c r="M1810" s="2">
        <v>43831</v>
      </c>
      <c r="N1810" s="30"/>
      <c r="O1810" s="30"/>
      <c r="P1810" s="30"/>
      <c r="V1810" t="s">
        <v>40</v>
      </c>
      <c r="W1810" t="s">
        <v>40</v>
      </c>
      <c r="X1810" t="s">
        <v>2502</v>
      </c>
      <c r="Y1810" t="s">
        <v>2503</v>
      </c>
      <c r="Z1810" s="23" t="s">
        <v>2504</v>
      </c>
      <c r="AA1810" s="23" t="s">
        <v>4033</v>
      </c>
      <c r="AB1810" s="23" t="s">
        <v>2506</v>
      </c>
      <c r="AC1810" s="23"/>
      <c r="AD1810" s="23"/>
      <c r="AE1810" s="23"/>
      <c r="AF1810" s="23" t="s">
        <v>40</v>
      </c>
      <c r="AG1810" s="23" t="s">
        <v>4037</v>
      </c>
      <c r="AH1810" s="23" t="s">
        <v>41</v>
      </c>
      <c r="AI1810" s="23" t="s">
        <v>4038</v>
      </c>
      <c r="AJ1810" s="23" t="s">
        <v>4039</v>
      </c>
      <c r="AK1810" s="23" t="s">
        <v>2501</v>
      </c>
      <c r="AL1810" s="23" t="s">
        <v>2501</v>
      </c>
      <c r="AM1810" s="23" t="s">
        <v>2501</v>
      </c>
      <c r="AN1810" s="23" t="s">
        <v>2501</v>
      </c>
      <c r="AO1810" s="30"/>
      <c r="AP1810" t="s">
        <v>2500</v>
      </c>
      <c r="AQ1810" t="s">
        <v>4040</v>
      </c>
      <c r="AR1810">
        <v>19495</v>
      </c>
      <c r="AS1810" s="2">
        <v>43831</v>
      </c>
      <c r="AT1810" s="2" t="s">
        <v>4041</v>
      </c>
    </row>
    <row r="1811" spans="1:46" x14ac:dyDescent="0.25">
      <c r="A1811" t="s">
        <v>6690</v>
      </c>
      <c r="B1811" s="23" t="s">
        <v>1076</v>
      </c>
      <c r="C1811" s="27" t="s">
        <v>6691</v>
      </c>
      <c r="D1811" s="27" t="s">
        <v>6691</v>
      </c>
      <c r="E1811" t="s">
        <v>2495</v>
      </c>
      <c r="F1811" t="s">
        <v>2495</v>
      </c>
      <c r="G1811" t="s">
        <v>2495</v>
      </c>
      <c r="H1811" t="s">
        <v>2495</v>
      </c>
      <c r="I1811" t="s">
        <v>2496</v>
      </c>
      <c r="J1811" s="23" t="s">
        <v>4036</v>
      </c>
      <c r="K1811" s="23" t="s">
        <v>2505</v>
      </c>
      <c r="L1811" s="23" t="s">
        <v>2499</v>
      </c>
      <c r="M1811" s="2">
        <v>43831</v>
      </c>
      <c r="N1811" s="30"/>
      <c r="O1811" s="30"/>
      <c r="P1811" s="30"/>
      <c r="V1811" t="s">
        <v>40</v>
      </c>
      <c r="W1811" t="s">
        <v>40</v>
      </c>
      <c r="X1811" t="s">
        <v>2502</v>
      </c>
      <c r="Y1811" t="s">
        <v>2503</v>
      </c>
      <c r="Z1811" s="23" t="s">
        <v>2504</v>
      </c>
      <c r="AA1811" s="23" t="s">
        <v>4033</v>
      </c>
      <c r="AB1811" s="23" t="s">
        <v>2506</v>
      </c>
      <c r="AC1811" s="23"/>
      <c r="AD1811" s="23"/>
      <c r="AE1811" s="23"/>
      <c r="AF1811" s="23" t="s">
        <v>40</v>
      </c>
      <c r="AG1811" s="23" t="s">
        <v>4037</v>
      </c>
      <c r="AH1811" s="23" t="s">
        <v>41</v>
      </c>
      <c r="AI1811" s="23" t="s">
        <v>4038</v>
      </c>
      <c r="AJ1811" s="23" t="s">
        <v>4039</v>
      </c>
      <c r="AK1811" s="23" t="s">
        <v>2501</v>
      </c>
      <c r="AL1811" s="23" t="s">
        <v>2501</v>
      </c>
      <c r="AM1811" s="23" t="s">
        <v>2501</v>
      </c>
      <c r="AN1811" s="23" t="s">
        <v>2501</v>
      </c>
      <c r="AO1811" s="30"/>
      <c r="AP1811" t="s">
        <v>2500</v>
      </c>
      <c r="AQ1811" t="s">
        <v>4040</v>
      </c>
      <c r="AR1811">
        <v>19495</v>
      </c>
      <c r="AS1811" s="2">
        <v>43831</v>
      </c>
      <c r="AT1811" s="2" t="s">
        <v>4041</v>
      </c>
    </row>
    <row r="1812" spans="1:46" x14ac:dyDescent="0.25">
      <c r="A1812" t="s">
        <v>6692</v>
      </c>
      <c r="B1812" s="23" t="s">
        <v>1077</v>
      </c>
      <c r="C1812" s="26" t="s">
        <v>6693</v>
      </c>
      <c r="D1812" s="26" t="s">
        <v>6693</v>
      </c>
      <c r="E1812" t="s">
        <v>2495</v>
      </c>
      <c r="F1812" t="s">
        <v>2495</v>
      </c>
      <c r="G1812" t="s">
        <v>2495</v>
      </c>
      <c r="H1812" t="s">
        <v>2495</v>
      </c>
      <c r="I1812" t="s">
        <v>2496</v>
      </c>
      <c r="J1812" s="23" t="s">
        <v>4036</v>
      </c>
      <c r="K1812" s="23" t="s">
        <v>2505</v>
      </c>
      <c r="L1812" s="23" t="s">
        <v>2499</v>
      </c>
      <c r="M1812" s="2">
        <v>43831</v>
      </c>
      <c r="N1812" s="30"/>
      <c r="O1812" s="30"/>
      <c r="P1812" s="30"/>
      <c r="V1812" t="s">
        <v>40</v>
      </c>
      <c r="W1812" t="s">
        <v>40</v>
      </c>
      <c r="X1812" t="s">
        <v>2502</v>
      </c>
      <c r="Y1812" t="s">
        <v>2503</v>
      </c>
      <c r="Z1812" s="23" t="s">
        <v>2504</v>
      </c>
      <c r="AA1812" s="23" t="s">
        <v>4033</v>
      </c>
      <c r="AB1812" s="23" t="s">
        <v>2506</v>
      </c>
      <c r="AC1812" s="23"/>
      <c r="AD1812" s="23"/>
      <c r="AE1812" s="23"/>
      <c r="AF1812" s="23" t="s">
        <v>40</v>
      </c>
      <c r="AG1812" s="23" t="s">
        <v>4037</v>
      </c>
      <c r="AH1812" s="23" t="s">
        <v>41</v>
      </c>
      <c r="AI1812" s="23" t="s">
        <v>4038</v>
      </c>
      <c r="AJ1812" s="23" t="s">
        <v>4039</v>
      </c>
      <c r="AK1812" s="23" t="s">
        <v>2501</v>
      </c>
      <c r="AL1812" s="23" t="s">
        <v>2501</v>
      </c>
      <c r="AM1812" s="23" t="s">
        <v>2501</v>
      </c>
      <c r="AN1812" s="23" t="s">
        <v>2501</v>
      </c>
      <c r="AO1812" s="30"/>
      <c r="AP1812" t="s">
        <v>2500</v>
      </c>
      <c r="AQ1812" t="s">
        <v>4040</v>
      </c>
      <c r="AR1812">
        <v>19495</v>
      </c>
      <c r="AS1812" s="2">
        <v>43831</v>
      </c>
      <c r="AT1812" s="2" t="s">
        <v>4041</v>
      </c>
    </row>
    <row r="1813" spans="1:46" x14ac:dyDescent="0.25">
      <c r="A1813" t="s">
        <v>6694</v>
      </c>
      <c r="B1813" s="23" t="s">
        <v>1078</v>
      </c>
      <c r="C1813" s="27" t="s">
        <v>6695</v>
      </c>
      <c r="D1813" s="27" t="s">
        <v>6695</v>
      </c>
      <c r="E1813" t="s">
        <v>2495</v>
      </c>
      <c r="F1813" t="s">
        <v>2495</v>
      </c>
      <c r="G1813" t="s">
        <v>2495</v>
      </c>
      <c r="H1813" t="s">
        <v>2495</v>
      </c>
      <c r="I1813" t="s">
        <v>2496</v>
      </c>
      <c r="J1813" s="23" t="s">
        <v>4036</v>
      </c>
      <c r="K1813" s="23" t="s">
        <v>2505</v>
      </c>
      <c r="L1813" s="23" t="s">
        <v>2499</v>
      </c>
      <c r="M1813" s="2">
        <v>43831</v>
      </c>
      <c r="N1813" s="30"/>
      <c r="O1813" s="30"/>
      <c r="P1813" s="30"/>
      <c r="V1813" t="s">
        <v>40</v>
      </c>
      <c r="W1813" t="s">
        <v>40</v>
      </c>
      <c r="X1813" t="s">
        <v>2502</v>
      </c>
      <c r="Y1813" t="s">
        <v>2503</v>
      </c>
      <c r="Z1813" s="23" t="s">
        <v>2504</v>
      </c>
      <c r="AA1813" s="23" t="s">
        <v>4033</v>
      </c>
      <c r="AB1813" s="23" t="s">
        <v>2506</v>
      </c>
      <c r="AC1813" s="23"/>
      <c r="AD1813" s="23"/>
      <c r="AE1813" s="23"/>
      <c r="AF1813" s="23" t="s">
        <v>40</v>
      </c>
      <c r="AG1813" s="23" t="s">
        <v>4037</v>
      </c>
      <c r="AH1813" s="23" t="s">
        <v>41</v>
      </c>
      <c r="AI1813" s="23" t="s">
        <v>4038</v>
      </c>
      <c r="AJ1813" s="23" t="s">
        <v>4039</v>
      </c>
      <c r="AK1813" s="23" t="s">
        <v>2501</v>
      </c>
      <c r="AL1813" s="23" t="s">
        <v>2501</v>
      </c>
      <c r="AM1813" s="23" t="s">
        <v>2501</v>
      </c>
      <c r="AN1813" s="23" t="s">
        <v>2501</v>
      </c>
      <c r="AO1813" s="30"/>
      <c r="AP1813" t="s">
        <v>2500</v>
      </c>
      <c r="AQ1813" t="s">
        <v>4040</v>
      </c>
      <c r="AR1813">
        <v>19495</v>
      </c>
      <c r="AS1813" s="2">
        <v>43831</v>
      </c>
      <c r="AT1813" s="2" t="s">
        <v>4041</v>
      </c>
    </row>
    <row r="1814" spans="1:46" x14ac:dyDescent="0.25">
      <c r="A1814" t="s">
        <v>6696</v>
      </c>
      <c r="B1814" s="23" t="s">
        <v>1079</v>
      </c>
      <c r="C1814" s="26" t="s">
        <v>6697</v>
      </c>
      <c r="D1814" s="26" t="s">
        <v>6697</v>
      </c>
      <c r="E1814" t="s">
        <v>2495</v>
      </c>
      <c r="F1814" t="s">
        <v>2495</v>
      </c>
      <c r="G1814" t="s">
        <v>2495</v>
      </c>
      <c r="H1814" t="s">
        <v>2495</v>
      </c>
      <c r="I1814" t="s">
        <v>2496</v>
      </c>
      <c r="J1814" s="23" t="s">
        <v>4036</v>
      </c>
      <c r="K1814" s="23" t="s">
        <v>2505</v>
      </c>
      <c r="L1814" s="23" t="s">
        <v>2499</v>
      </c>
      <c r="M1814" s="2">
        <v>43831</v>
      </c>
      <c r="N1814" s="30"/>
      <c r="O1814" s="30"/>
      <c r="P1814" s="30"/>
      <c r="V1814" t="s">
        <v>40</v>
      </c>
      <c r="W1814" t="s">
        <v>40</v>
      </c>
      <c r="X1814" t="s">
        <v>2502</v>
      </c>
      <c r="Y1814" t="s">
        <v>2503</v>
      </c>
      <c r="Z1814" s="23" t="s">
        <v>2504</v>
      </c>
      <c r="AA1814" s="23" t="s">
        <v>4033</v>
      </c>
      <c r="AB1814" s="23" t="s">
        <v>2506</v>
      </c>
      <c r="AC1814" s="23"/>
      <c r="AD1814" s="23"/>
      <c r="AE1814" s="23"/>
      <c r="AF1814" s="23" t="s">
        <v>40</v>
      </c>
      <c r="AG1814" s="23" t="s">
        <v>4037</v>
      </c>
      <c r="AH1814" s="23" t="s">
        <v>41</v>
      </c>
      <c r="AI1814" s="23" t="s">
        <v>4038</v>
      </c>
      <c r="AJ1814" s="23" t="s">
        <v>4039</v>
      </c>
      <c r="AK1814" s="23" t="s">
        <v>2501</v>
      </c>
      <c r="AL1814" s="23" t="s">
        <v>2501</v>
      </c>
      <c r="AM1814" s="23" t="s">
        <v>2501</v>
      </c>
      <c r="AN1814" s="23" t="s">
        <v>2501</v>
      </c>
      <c r="AO1814" s="30"/>
      <c r="AP1814" t="s">
        <v>2500</v>
      </c>
      <c r="AQ1814" t="s">
        <v>4040</v>
      </c>
      <c r="AR1814">
        <v>19495</v>
      </c>
      <c r="AS1814" s="2">
        <v>43831</v>
      </c>
      <c r="AT1814" s="2" t="s">
        <v>4041</v>
      </c>
    </row>
    <row r="1815" spans="1:46" x14ac:dyDescent="0.25">
      <c r="A1815" t="s">
        <v>6698</v>
      </c>
      <c r="B1815" s="23" t="s">
        <v>1080</v>
      </c>
      <c r="C1815" s="27" t="s">
        <v>6699</v>
      </c>
      <c r="D1815" s="27" t="s">
        <v>6699</v>
      </c>
      <c r="E1815" t="s">
        <v>2495</v>
      </c>
      <c r="F1815" t="s">
        <v>2495</v>
      </c>
      <c r="G1815" t="s">
        <v>2495</v>
      </c>
      <c r="H1815" t="s">
        <v>2495</v>
      </c>
      <c r="I1815" t="s">
        <v>2496</v>
      </c>
      <c r="J1815" s="23" t="s">
        <v>4036</v>
      </c>
      <c r="K1815" s="23" t="s">
        <v>2505</v>
      </c>
      <c r="L1815" s="23" t="s">
        <v>2499</v>
      </c>
      <c r="M1815" s="2">
        <v>43831</v>
      </c>
      <c r="N1815" s="30"/>
      <c r="O1815" s="30"/>
      <c r="P1815" s="30"/>
      <c r="V1815" t="s">
        <v>40</v>
      </c>
      <c r="W1815" t="s">
        <v>40</v>
      </c>
      <c r="X1815" t="s">
        <v>2502</v>
      </c>
      <c r="Y1815" t="s">
        <v>2503</v>
      </c>
      <c r="Z1815" s="23" t="s">
        <v>2504</v>
      </c>
      <c r="AA1815" s="23" t="s">
        <v>4033</v>
      </c>
      <c r="AB1815" s="23" t="s">
        <v>2506</v>
      </c>
      <c r="AC1815" s="23"/>
      <c r="AD1815" s="23"/>
      <c r="AE1815" s="23"/>
      <c r="AF1815" s="23" t="s">
        <v>40</v>
      </c>
      <c r="AG1815" s="23" t="s">
        <v>4037</v>
      </c>
      <c r="AH1815" s="23" t="s">
        <v>41</v>
      </c>
      <c r="AI1815" s="23" t="s">
        <v>4038</v>
      </c>
      <c r="AJ1815" s="23" t="s">
        <v>4039</v>
      </c>
      <c r="AK1815" s="23" t="s">
        <v>2501</v>
      </c>
      <c r="AL1815" s="23" t="s">
        <v>2501</v>
      </c>
      <c r="AM1815" s="23" t="s">
        <v>2501</v>
      </c>
      <c r="AN1815" s="23" t="s">
        <v>2501</v>
      </c>
      <c r="AO1815" s="30"/>
      <c r="AP1815" t="s">
        <v>2500</v>
      </c>
      <c r="AQ1815" t="s">
        <v>4040</v>
      </c>
      <c r="AR1815">
        <v>19495</v>
      </c>
      <c r="AS1815" s="2">
        <v>43831</v>
      </c>
      <c r="AT1815" s="2" t="s">
        <v>4041</v>
      </c>
    </row>
    <row r="1816" spans="1:46" x14ac:dyDescent="0.25">
      <c r="A1816" t="s">
        <v>6700</v>
      </c>
      <c r="B1816" s="23">
        <v>0</v>
      </c>
      <c r="C1816" s="26" t="s">
        <v>6701</v>
      </c>
      <c r="D1816" s="26" t="s">
        <v>6701</v>
      </c>
      <c r="E1816" t="s">
        <v>2495</v>
      </c>
      <c r="F1816" t="s">
        <v>2495</v>
      </c>
      <c r="G1816" t="s">
        <v>2495</v>
      </c>
      <c r="H1816" t="s">
        <v>2495</v>
      </c>
      <c r="I1816" t="s">
        <v>2496</v>
      </c>
      <c r="J1816" s="23" t="s">
        <v>4036</v>
      </c>
      <c r="K1816" s="23" t="s">
        <v>2505</v>
      </c>
      <c r="L1816" s="23" t="s">
        <v>2499</v>
      </c>
      <c r="M1816" s="2">
        <v>43831</v>
      </c>
      <c r="N1816" s="30"/>
      <c r="O1816" s="30"/>
      <c r="P1816" s="30"/>
      <c r="V1816" t="s">
        <v>40</v>
      </c>
      <c r="W1816" t="s">
        <v>40</v>
      </c>
      <c r="X1816" t="s">
        <v>2502</v>
      </c>
      <c r="Y1816" t="s">
        <v>2503</v>
      </c>
      <c r="Z1816" s="23" t="s">
        <v>2504</v>
      </c>
      <c r="AA1816" s="23" t="s">
        <v>4033</v>
      </c>
      <c r="AB1816" s="23" t="s">
        <v>2506</v>
      </c>
      <c r="AC1816" s="23"/>
      <c r="AD1816" s="23"/>
      <c r="AE1816" s="23"/>
      <c r="AF1816" s="23" t="s">
        <v>40</v>
      </c>
      <c r="AG1816" s="23" t="s">
        <v>4037</v>
      </c>
      <c r="AH1816" s="23" t="s">
        <v>41</v>
      </c>
      <c r="AI1816" s="23" t="s">
        <v>4038</v>
      </c>
      <c r="AJ1816" s="23" t="s">
        <v>4039</v>
      </c>
      <c r="AK1816" s="23" t="s">
        <v>2501</v>
      </c>
      <c r="AL1816" s="23" t="s">
        <v>2501</v>
      </c>
      <c r="AM1816" s="23" t="s">
        <v>2501</v>
      </c>
      <c r="AN1816" s="23" t="s">
        <v>2501</v>
      </c>
      <c r="AO1816" s="30"/>
      <c r="AP1816" t="s">
        <v>2500</v>
      </c>
      <c r="AQ1816" t="s">
        <v>4040</v>
      </c>
      <c r="AR1816">
        <v>19495</v>
      </c>
      <c r="AS1816" s="2">
        <v>43831</v>
      </c>
      <c r="AT1816" s="2" t="s">
        <v>4041</v>
      </c>
    </row>
    <row r="1817" spans="1:46" x14ac:dyDescent="0.25">
      <c r="A1817" t="s">
        <v>6702</v>
      </c>
      <c r="B1817" s="23" t="s">
        <v>337</v>
      </c>
      <c r="C1817" s="28" t="s">
        <v>4525</v>
      </c>
      <c r="D1817" s="27" t="s">
        <v>4525</v>
      </c>
      <c r="E1817" t="s">
        <v>2495</v>
      </c>
      <c r="F1817" t="s">
        <v>2495</v>
      </c>
      <c r="G1817" t="s">
        <v>2495</v>
      </c>
      <c r="H1817" t="s">
        <v>2495</v>
      </c>
      <c r="I1817" t="s">
        <v>2496</v>
      </c>
      <c r="J1817" s="23" t="s">
        <v>4036</v>
      </c>
      <c r="K1817" s="23" t="s">
        <v>2505</v>
      </c>
      <c r="L1817" s="23" t="s">
        <v>2499</v>
      </c>
      <c r="M1817" s="2">
        <v>43831</v>
      </c>
      <c r="N1817" s="30"/>
      <c r="O1817" s="30"/>
      <c r="P1817" s="30"/>
      <c r="V1817" t="s">
        <v>40</v>
      </c>
      <c r="W1817" t="s">
        <v>40</v>
      </c>
      <c r="X1817" t="s">
        <v>2502</v>
      </c>
      <c r="Y1817" t="s">
        <v>2503</v>
      </c>
      <c r="Z1817" s="23" t="s">
        <v>2504</v>
      </c>
      <c r="AA1817" s="23" t="s">
        <v>4033</v>
      </c>
      <c r="AB1817" s="23" t="s">
        <v>2506</v>
      </c>
      <c r="AC1817" s="23"/>
      <c r="AD1817" s="23"/>
      <c r="AE1817" s="23"/>
      <c r="AF1817" s="23" t="s">
        <v>40</v>
      </c>
      <c r="AG1817" s="23" t="s">
        <v>4037</v>
      </c>
      <c r="AH1817" s="23" t="s">
        <v>41</v>
      </c>
      <c r="AI1817" s="23" t="s">
        <v>4038</v>
      </c>
      <c r="AJ1817" s="23" t="s">
        <v>4039</v>
      </c>
      <c r="AK1817" s="23" t="s">
        <v>2501</v>
      </c>
      <c r="AL1817" s="23" t="s">
        <v>2501</v>
      </c>
      <c r="AM1817" s="23" t="s">
        <v>2501</v>
      </c>
      <c r="AN1817" s="23" t="s">
        <v>2501</v>
      </c>
      <c r="AO1817" s="30"/>
      <c r="AP1817" t="s">
        <v>2500</v>
      </c>
      <c r="AQ1817" t="s">
        <v>4040</v>
      </c>
      <c r="AR1817">
        <v>19495</v>
      </c>
      <c r="AS1817" s="2">
        <v>43831</v>
      </c>
      <c r="AT1817" s="2" t="s">
        <v>4041</v>
      </c>
    </row>
    <row r="1818" spans="1:46" x14ac:dyDescent="0.25">
      <c r="A1818" t="s">
        <v>6703</v>
      </c>
      <c r="B1818" s="32" t="s">
        <v>257</v>
      </c>
      <c r="C1818" s="23" t="s">
        <v>4363</v>
      </c>
      <c r="D1818" s="23" t="s">
        <v>4363</v>
      </c>
      <c r="E1818" t="s">
        <v>2495</v>
      </c>
      <c r="F1818" t="s">
        <v>2495</v>
      </c>
      <c r="G1818" t="s">
        <v>2495</v>
      </c>
      <c r="H1818" t="s">
        <v>2495</v>
      </c>
      <c r="I1818" t="s">
        <v>2496</v>
      </c>
      <c r="J1818" s="23" t="s">
        <v>4036</v>
      </c>
      <c r="K1818" s="23" t="s">
        <v>2505</v>
      </c>
      <c r="L1818" s="23" t="s">
        <v>2499</v>
      </c>
      <c r="M1818" s="2">
        <v>43831</v>
      </c>
      <c r="N1818" s="30"/>
      <c r="O1818" s="30"/>
      <c r="P1818" s="30"/>
      <c r="V1818" t="s">
        <v>40</v>
      </c>
      <c r="W1818" t="s">
        <v>40</v>
      </c>
      <c r="X1818" t="s">
        <v>2502</v>
      </c>
      <c r="Y1818" t="s">
        <v>2503</v>
      </c>
      <c r="Z1818" s="23" t="s">
        <v>2504</v>
      </c>
      <c r="AA1818" s="23" t="s">
        <v>4033</v>
      </c>
      <c r="AB1818" s="23" t="s">
        <v>2506</v>
      </c>
      <c r="AC1818" s="23"/>
      <c r="AD1818" s="23"/>
      <c r="AE1818" s="23"/>
      <c r="AF1818" s="23" t="s">
        <v>40</v>
      </c>
      <c r="AG1818" s="23" t="s">
        <v>4037</v>
      </c>
      <c r="AH1818" s="23" t="s">
        <v>41</v>
      </c>
      <c r="AI1818" s="23" t="s">
        <v>4038</v>
      </c>
      <c r="AJ1818" s="23" t="s">
        <v>4039</v>
      </c>
      <c r="AK1818" s="23" t="s">
        <v>2501</v>
      </c>
      <c r="AL1818" s="23" t="s">
        <v>2501</v>
      </c>
      <c r="AM1818" s="23" t="s">
        <v>2501</v>
      </c>
      <c r="AN1818" s="23" t="s">
        <v>2501</v>
      </c>
      <c r="AO1818" s="30"/>
      <c r="AP1818" t="s">
        <v>2500</v>
      </c>
      <c r="AQ1818" t="s">
        <v>4040</v>
      </c>
      <c r="AR1818">
        <v>19495</v>
      </c>
      <c r="AS1818" s="2">
        <v>43831</v>
      </c>
      <c r="AT1818" s="2" t="s">
        <v>4041</v>
      </c>
    </row>
    <row r="1819" spans="1:46" x14ac:dyDescent="0.25">
      <c r="A1819" t="s">
        <v>6704</v>
      </c>
      <c r="B1819" s="32" t="s">
        <v>258</v>
      </c>
      <c r="C1819" s="23" t="s">
        <v>4365</v>
      </c>
      <c r="D1819" s="23" t="s">
        <v>4365</v>
      </c>
      <c r="E1819" t="s">
        <v>2495</v>
      </c>
      <c r="F1819" t="s">
        <v>2495</v>
      </c>
      <c r="G1819" t="s">
        <v>2495</v>
      </c>
      <c r="H1819" t="s">
        <v>2495</v>
      </c>
      <c r="I1819" t="s">
        <v>2496</v>
      </c>
      <c r="J1819" s="23" t="s">
        <v>4036</v>
      </c>
      <c r="K1819" s="23" t="s">
        <v>2505</v>
      </c>
      <c r="L1819" s="23" t="s">
        <v>2499</v>
      </c>
      <c r="M1819" s="2">
        <v>43831</v>
      </c>
      <c r="N1819" s="30"/>
      <c r="O1819" s="30"/>
      <c r="P1819" s="30"/>
      <c r="V1819" t="s">
        <v>40</v>
      </c>
      <c r="W1819" t="s">
        <v>40</v>
      </c>
      <c r="X1819" t="s">
        <v>2502</v>
      </c>
      <c r="Y1819" t="s">
        <v>2503</v>
      </c>
      <c r="Z1819" s="23" t="s">
        <v>2504</v>
      </c>
      <c r="AA1819" s="23" t="s">
        <v>4033</v>
      </c>
      <c r="AB1819" s="23" t="s">
        <v>2506</v>
      </c>
      <c r="AC1819" s="23"/>
      <c r="AD1819" s="23"/>
      <c r="AE1819" s="23"/>
      <c r="AF1819" s="23" t="s">
        <v>40</v>
      </c>
      <c r="AG1819" s="23" t="s">
        <v>4037</v>
      </c>
      <c r="AH1819" s="23" t="s">
        <v>41</v>
      </c>
      <c r="AI1819" s="23" t="s">
        <v>4038</v>
      </c>
      <c r="AJ1819" s="23" t="s">
        <v>4039</v>
      </c>
      <c r="AK1819" s="23" t="s">
        <v>2501</v>
      </c>
      <c r="AL1819" s="23" t="s">
        <v>2501</v>
      </c>
      <c r="AM1819" s="23" t="s">
        <v>2501</v>
      </c>
      <c r="AN1819" s="23" t="s">
        <v>2501</v>
      </c>
      <c r="AO1819" s="30"/>
      <c r="AP1819" t="s">
        <v>2500</v>
      </c>
      <c r="AQ1819" t="s">
        <v>4040</v>
      </c>
      <c r="AR1819">
        <v>19495</v>
      </c>
      <c r="AS1819" s="2">
        <v>43831</v>
      </c>
      <c r="AT1819" s="2" t="s">
        <v>4041</v>
      </c>
    </row>
    <row r="1820" spans="1:46" x14ac:dyDescent="0.25">
      <c r="A1820" t="s">
        <v>6705</v>
      </c>
      <c r="B1820" s="32" t="s">
        <v>259</v>
      </c>
      <c r="C1820" s="23" t="s">
        <v>4367</v>
      </c>
      <c r="D1820" s="23" t="s">
        <v>4367</v>
      </c>
      <c r="E1820" t="s">
        <v>2495</v>
      </c>
      <c r="F1820" t="s">
        <v>2495</v>
      </c>
      <c r="G1820" t="s">
        <v>2495</v>
      </c>
      <c r="H1820" t="s">
        <v>2495</v>
      </c>
      <c r="I1820" t="s">
        <v>2496</v>
      </c>
      <c r="J1820" s="23" t="s">
        <v>4036</v>
      </c>
      <c r="K1820" s="23" t="s">
        <v>2505</v>
      </c>
      <c r="L1820" s="23" t="s">
        <v>2499</v>
      </c>
      <c r="M1820" s="2">
        <v>43831</v>
      </c>
      <c r="N1820" s="30"/>
      <c r="O1820" s="30"/>
      <c r="P1820" s="30"/>
      <c r="V1820" t="s">
        <v>40</v>
      </c>
      <c r="W1820" t="s">
        <v>40</v>
      </c>
      <c r="X1820" t="s">
        <v>2502</v>
      </c>
      <c r="Y1820" t="s">
        <v>2503</v>
      </c>
      <c r="Z1820" s="23" t="s">
        <v>2504</v>
      </c>
      <c r="AA1820" s="23" t="s">
        <v>4033</v>
      </c>
      <c r="AB1820" s="23" t="s">
        <v>2506</v>
      </c>
      <c r="AC1820" s="23"/>
      <c r="AD1820" s="23"/>
      <c r="AE1820" s="23"/>
      <c r="AF1820" s="23" t="s">
        <v>40</v>
      </c>
      <c r="AG1820" s="23" t="s">
        <v>4037</v>
      </c>
      <c r="AH1820" s="23" t="s">
        <v>41</v>
      </c>
      <c r="AI1820" s="23" t="s">
        <v>4038</v>
      </c>
      <c r="AJ1820" s="23" t="s">
        <v>4039</v>
      </c>
      <c r="AK1820" s="23" t="s">
        <v>2501</v>
      </c>
      <c r="AL1820" s="23" t="s">
        <v>2501</v>
      </c>
      <c r="AM1820" s="23" t="s">
        <v>2501</v>
      </c>
      <c r="AN1820" s="23" t="s">
        <v>2501</v>
      </c>
      <c r="AO1820" s="30"/>
      <c r="AP1820" t="s">
        <v>2500</v>
      </c>
      <c r="AQ1820" t="s">
        <v>4040</v>
      </c>
      <c r="AR1820">
        <v>19495</v>
      </c>
      <c r="AS1820" s="2">
        <v>43831</v>
      </c>
      <c r="AT1820" s="2" t="s">
        <v>4041</v>
      </c>
    </row>
    <row r="1821" spans="1:46" x14ac:dyDescent="0.25">
      <c r="A1821" t="s">
        <v>6706</v>
      </c>
      <c r="B1821" s="32" t="s">
        <v>366</v>
      </c>
      <c r="C1821" s="23" t="s">
        <v>4542</v>
      </c>
      <c r="D1821" s="23" t="s">
        <v>4542</v>
      </c>
      <c r="E1821" t="s">
        <v>2495</v>
      </c>
      <c r="F1821" t="s">
        <v>2495</v>
      </c>
      <c r="G1821" t="s">
        <v>2495</v>
      </c>
      <c r="H1821" t="s">
        <v>2495</v>
      </c>
      <c r="I1821" t="s">
        <v>2496</v>
      </c>
      <c r="J1821" s="23" t="s">
        <v>4036</v>
      </c>
      <c r="K1821" s="23" t="s">
        <v>2505</v>
      </c>
      <c r="L1821" s="23" t="s">
        <v>2499</v>
      </c>
      <c r="M1821" s="2">
        <v>43831</v>
      </c>
      <c r="N1821" s="30"/>
      <c r="O1821" s="30"/>
      <c r="P1821" s="30"/>
      <c r="V1821" t="s">
        <v>40</v>
      </c>
      <c r="W1821" t="s">
        <v>40</v>
      </c>
      <c r="X1821" t="s">
        <v>2502</v>
      </c>
      <c r="Y1821" t="s">
        <v>2503</v>
      </c>
      <c r="Z1821" s="23" t="s">
        <v>2504</v>
      </c>
      <c r="AA1821" s="23" t="s">
        <v>4033</v>
      </c>
      <c r="AB1821" s="23" t="s">
        <v>2506</v>
      </c>
      <c r="AC1821" s="23"/>
      <c r="AD1821" s="23"/>
      <c r="AE1821" s="23"/>
      <c r="AF1821" s="23" t="s">
        <v>40</v>
      </c>
      <c r="AG1821" s="23" t="s">
        <v>4037</v>
      </c>
      <c r="AH1821" s="23" t="s">
        <v>41</v>
      </c>
      <c r="AI1821" s="23" t="s">
        <v>4038</v>
      </c>
      <c r="AJ1821" s="23" t="s">
        <v>4039</v>
      </c>
      <c r="AK1821" s="23" t="s">
        <v>2501</v>
      </c>
      <c r="AL1821" s="23" t="s">
        <v>2501</v>
      </c>
      <c r="AM1821" s="23" t="s">
        <v>2501</v>
      </c>
      <c r="AN1821" s="23" t="s">
        <v>2501</v>
      </c>
      <c r="AO1821" s="30"/>
      <c r="AP1821" t="s">
        <v>2500</v>
      </c>
      <c r="AQ1821" t="s">
        <v>4040</v>
      </c>
      <c r="AR1821">
        <v>19495</v>
      </c>
      <c r="AS1821" s="2">
        <v>43831</v>
      </c>
      <c r="AT1821" s="2" t="s">
        <v>4041</v>
      </c>
    </row>
    <row r="1822" spans="1:46" x14ac:dyDescent="0.25">
      <c r="A1822" t="s">
        <v>6707</v>
      </c>
      <c r="B1822" s="32" t="s">
        <v>735</v>
      </c>
      <c r="C1822" s="23" t="s">
        <v>5333</v>
      </c>
      <c r="D1822" s="23" t="s">
        <v>5333</v>
      </c>
      <c r="E1822" t="s">
        <v>2495</v>
      </c>
      <c r="F1822" t="s">
        <v>2495</v>
      </c>
      <c r="G1822" t="s">
        <v>2495</v>
      </c>
      <c r="H1822" t="s">
        <v>2495</v>
      </c>
      <c r="I1822" t="s">
        <v>2496</v>
      </c>
      <c r="J1822" s="23" t="s">
        <v>4036</v>
      </c>
      <c r="K1822" s="23" t="s">
        <v>2505</v>
      </c>
      <c r="L1822" s="23" t="s">
        <v>2499</v>
      </c>
      <c r="M1822" s="2">
        <v>43831</v>
      </c>
      <c r="N1822" s="30"/>
      <c r="O1822" s="30"/>
      <c r="P1822" s="30"/>
      <c r="V1822" t="s">
        <v>40</v>
      </c>
      <c r="W1822" t="s">
        <v>40</v>
      </c>
      <c r="X1822" t="s">
        <v>2502</v>
      </c>
      <c r="Y1822" t="s">
        <v>2503</v>
      </c>
      <c r="Z1822" s="23" t="s">
        <v>2504</v>
      </c>
      <c r="AA1822" s="23" t="s">
        <v>4033</v>
      </c>
      <c r="AB1822" s="23" t="s">
        <v>2506</v>
      </c>
      <c r="AC1822" s="23"/>
      <c r="AD1822" s="23"/>
      <c r="AE1822" s="23"/>
      <c r="AF1822" s="23" t="s">
        <v>40</v>
      </c>
      <c r="AG1822" s="23" t="s">
        <v>4037</v>
      </c>
      <c r="AH1822" s="23" t="s">
        <v>41</v>
      </c>
      <c r="AI1822" s="23" t="s">
        <v>4038</v>
      </c>
      <c r="AJ1822" s="23" t="s">
        <v>4039</v>
      </c>
      <c r="AK1822" s="23" t="s">
        <v>2501</v>
      </c>
      <c r="AL1822" s="23" t="s">
        <v>2501</v>
      </c>
      <c r="AM1822" s="23" t="s">
        <v>2501</v>
      </c>
      <c r="AN1822" s="23" t="s">
        <v>2501</v>
      </c>
      <c r="AO1822" s="30"/>
      <c r="AP1822" t="s">
        <v>2500</v>
      </c>
      <c r="AQ1822" t="s">
        <v>4040</v>
      </c>
      <c r="AR1822">
        <v>19495</v>
      </c>
      <c r="AS1822" s="2">
        <v>43831</v>
      </c>
      <c r="AT1822" s="2" t="s">
        <v>4041</v>
      </c>
    </row>
    <row r="1823" spans="1:46" x14ac:dyDescent="0.25">
      <c r="A1823" t="s">
        <v>6708</v>
      </c>
      <c r="B1823" s="32" t="s">
        <v>957</v>
      </c>
      <c r="C1823" s="23" t="s">
        <v>6379</v>
      </c>
      <c r="D1823" s="23" t="s">
        <v>6379</v>
      </c>
      <c r="E1823" t="s">
        <v>2495</v>
      </c>
      <c r="F1823" t="s">
        <v>2495</v>
      </c>
      <c r="G1823" t="s">
        <v>2495</v>
      </c>
      <c r="H1823" t="s">
        <v>2495</v>
      </c>
      <c r="I1823" t="s">
        <v>2496</v>
      </c>
      <c r="J1823" s="23" t="s">
        <v>4036</v>
      </c>
      <c r="K1823" s="23" t="s">
        <v>2505</v>
      </c>
      <c r="L1823" s="23" t="s">
        <v>2499</v>
      </c>
      <c r="M1823" s="2">
        <v>43831</v>
      </c>
      <c r="N1823" s="30"/>
      <c r="O1823" s="30"/>
      <c r="P1823" s="30"/>
      <c r="V1823" t="s">
        <v>40</v>
      </c>
      <c r="W1823" t="s">
        <v>40</v>
      </c>
      <c r="X1823" t="s">
        <v>2502</v>
      </c>
      <c r="Y1823" t="s">
        <v>2503</v>
      </c>
      <c r="Z1823" s="23" t="s">
        <v>2504</v>
      </c>
      <c r="AA1823" s="23" t="s">
        <v>4033</v>
      </c>
      <c r="AB1823" s="23" t="s">
        <v>2506</v>
      </c>
      <c r="AC1823" s="23"/>
      <c r="AD1823" s="23"/>
      <c r="AE1823" s="23"/>
      <c r="AF1823" s="23" t="s">
        <v>40</v>
      </c>
      <c r="AG1823" s="23" t="s">
        <v>4037</v>
      </c>
      <c r="AH1823" s="23" t="s">
        <v>41</v>
      </c>
      <c r="AI1823" s="23" t="s">
        <v>4038</v>
      </c>
      <c r="AJ1823" s="23" t="s">
        <v>4039</v>
      </c>
      <c r="AK1823" s="23" t="s">
        <v>2501</v>
      </c>
      <c r="AL1823" s="23" t="s">
        <v>2501</v>
      </c>
      <c r="AM1823" s="23" t="s">
        <v>2501</v>
      </c>
      <c r="AN1823" s="23" t="s">
        <v>2501</v>
      </c>
      <c r="AO1823" s="30"/>
      <c r="AP1823" t="s">
        <v>2500</v>
      </c>
      <c r="AQ1823" t="s">
        <v>4040</v>
      </c>
      <c r="AR1823">
        <v>19495</v>
      </c>
      <c r="AS1823" s="2">
        <v>43831</v>
      </c>
      <c r="AT1823" s="2" t="s">
        <v>4041</v>
      </c>
    </row>
    <row r="1824" spans="1:46" x14ac:dyDescent="0.25">
      <c r="A1824" t="s">
        <v>6709</v>
      </c>
      <c r="B1824" s="32" t="s">
        <v>954</v>
      </c>
      <c r="C1824" s="23" t="s">
        <v>6479</v>
      </c>
      <c r="D1824" s="23" t="s">
        <v>6479</v>
      </c>
      <c r="E1824" t="s">
        <v>2495</v>
      </c>
      <c r="F1824" t="s">
        <v>2495</v>
      </c>
      <c r="G1824" t="s">
        <v>2495</v>
      </c>
      <c r="H1824" t="s">
        <v>2495</v>
      </c>
      <c r="I1824" t="s">
        <v>2496</v>
      </c>
      <c r="J1824" s="23" t="s">
        <v>4036</v>
      </c>
      <c r="K1824" s="23" t="s">
        <v>2505</v>
      </c>
      <c r="L1824" s="23" t="s">
        <v>2499</v>
      </c>
      <c r="M1824" s="2">
        <v>43831</v>
      </c>
      <c r="N1824" s="30"/>
      <c r="O1824" s="30"/>
      <c r="P1824" s="30"/>
      <c r="V1824" t="s">
        <v>40</v>
      </c>
      <c r="W1824" t="s">
        <v>40</v>
      </c>
      <c r="X1824" t="s">
        <v>2502</v>
      </c>
      <c r="Y1824" t="s">
        <v>2503</v>
      </c>
      <c r="Z1824" s="23" t="s">
        <v>2504</v>
      </c>
      <c r="AA1824" s="23" t="s">
        <v>4033</v>
      </c>
      <c r="AB1824" s="23" t="s">
        <v>2506</v>
      </c>
      <c r="AC1824" s="23"/>
      <c r="AD1824" s="23"/>
      <c r="AE1824" s="23"/>
      <c r="AF1824" s="23" t="s">
        <v>40</v>
      </c>
      <c r="AG1824" s="23" t="s">
        <v>4037</v>
      </c>
      <c r="AH1824" s="23" t="s">
        <v>41</v>
      </c>
      <c r="AI1824" s="23" t="s">
        <v>4038</v>
      </c>
      <c r="AJ1824" s="23" t="s">
        <v>4039</v>
      </c>
      <c r="AK1824" s="23" t="s">
        <v>2501</v>
      </c>
      <c r="AL1824" s="23" t="s">
        <v>2501</v>
      </c>
      <c r="AM1824" s="23" t="s">
        <v>2501</v>
      </c>
      <c r="AN1824" s="23" t="s">
        <v>2501</v>
      </c>
      <c r="AO1824" s="30"/>
      <c r="AP1824" t="s">
        <v>2500</v>
      </c>
      <c r="AQ1824" t="s">
        <v>4040</v>
      </c>
      <c r="AR1824">
        <v>19495</v>
      </c>
      <c r="AS1824" s="2">
        <v>43831</v>
      </c>
      <c r="AT1824" s="2" t="s">
        <v>4041</v>
      </c>
    </row>
    <row r="1825" spans="1:46" x14ac:dyDescent="0.25">
      <c r="A1825" t="s">
        <v>6710</v>
      </c>
      <c r="B1825" s="32" t="s">
        <v>955</v>
      </c>
      <c r="C1825" s="23" t="s">
        <v>6481</v>
      </c>
      <c r="D1825" s="23" t="s">
        <v>6481</v>
      </c>
      <c r="E1825" t="s">
        <v>2495</v>
      </c>
      <c r="F1825" t="s">
        <v>2495</v>
      </c>
      <c r="G1825" t="s">
        <v>2495</v>
      </c>
      <c r="H1825" t="s">
        <v>2495</v>
      </c>
      <c r="I1825" t="s">
        <v>2496</v>
      </c>
      <c r="J1825" s="23" t="s">
        <v>4036</v>
      </c>
      <c r="K1825" s="23" t="s">
        <v>2505</v>
      </c>
      <c r="L1825" s="23" t="s">
        <v>2499</v>
      </c>
      <c r="M1825" s="2">
        <v>43831</v>
      </c>
      <c r="N1825" s="30"/>
      <c r="O1825" s="30"/>
      <c r="P1825" s="30"/>
      <c r="V1825" t="s">
        <v>40</v>
      </c>
      <c r="W1825" t="s">
        <v>40</v>
      </c>
      <c r="X1825" t="s">
        <v>2502</v>
      </c>
      <c r="Y1825" t="s">
        <v>2503</v>
      </c>
      <c r="Z1825" s="23" t="s">
        <v>2504</v>
      </c>
      <c r="AA1825" s="23" t="s">
        <v>4033</v>
      </c>
      <c r="AB1825" s="23" t="s">
        <v>2506</v>
      </c>
      <c r="AC1825" s="23"/>
      <c r="AD1825" s="23"/>
      <c r="AE1825" s="23"/>
      <c r="AF1825" s="23" t="s">
        <v>40</v>
      </c>
      <c r="AG1825" s="23" t="s">
        <v>4037</v>
      </c>
      <c r="AH1825" s="23" t="s">
        <v>41</v>
      </c>
      <c r="AI1825" s="23" t="s">
        <v>4038</v>
      </c>
      <c r="AJ1825" s="23" t="s">
        <v>4039</v>
      </c>
      <c r="AK1825" s="23" t="s">
        <v>2501</v>
      </c>
      <c r="AL1825" s="23" t="s">
        <v>2501</v>
      </c>
      <c r="AM1825" s="23" t="s">
        <v>2501</v>
      </c>
      <c r="AN1825" s="23" t="s">
        <v>2501</v>
      </c>
      <c r="AO1825" s="30"/>
      <c r="AP1825" t="s">
        <v>2500</v>
      </c>
      <c r="AQ1825" t="s">
        <v>4040</v>
      </c>
      <c r="AR1825">
        <v>19495</v>
      </c>
      <c r="AS1825" s="2">
        <v>43831</v>
      </c>
      <c r="AT1825" s="2" t="s">
        <v>4041</v>
      </c>
    </row>
    <row r="1826" spans="1:46" x14ac:dyDescent="0.25">
      <c r="A1826" t="s">
        <v>6711</v>
      </c>
      <c r="B1826" s="32" t="s">
        <v>956</v>
      </c>
      <c r="C1826" s="23" t="s">
        <v>6483</v>
      </c>
      <c r="D1826" s="23" t="s">
        <v>6483</v>
      </c>
      <c r="E1826" t="s">
        <v>2495</v>
      </c>
      <c r="F1826" t="s">
        <v>2495</v>
      </c>
      <c r="G1826" t="s">
        <v>2495</v>
      </c>
      <c r="H1826" t="s">
        <v>2495</v>
      </c>
      <c r="I1826" t="s">
        <v>2496</v>
      </c>
      <c r="J1826" s="23" t="s">
        <v>4036</v>
      </c>
      <c r="K1826" s="23" t="s">
        <v>2505</v>
      </c>
      <c r="L1826" s="23" t="s">
        <v>2499</v>
      </c>
      <c r="M1826" s="2">
        <v>43831</v>
      </c>
      <c r="N1826" s="30"/>
      <c r="O1826" s="30"/>
      <c r="P1826" s="30"/>
      <c r="V1826" t="s">
        <v>40</v>
      </c>
      <c r="W1826" t="s">
        <v>40</v>
      </c>
      <c r="X1826" t="s">
        <v>2502</v>
      </c>
      <c r="Y1826" t="s">
        <v>2503</v>
      </c>
      <c r="Z1826" s="23" t="s">
        <v>2504</v>
      </c>
      <c r="AA1826" s="23" t="s">
        <v>4033</v>
      </c>
      <c r="AB1826" s="23" t="s">
        <v>2506</v>
      </c>
      <c r="AC1826" s="23"/>
      <c r="AD1826" s="23"/>
      <c r="AE1826" s="23"/>
      <c r="AF1826" s="23" t="s">
        <v>40</v>
      </c>
      <c r="AG1826" s="23" t="s">
        <v>4037</v>
      </c>
      <c r="AH1826" s="23" t="s">
        <v>41</v>
      </c>
      <c r="AI1826" s="23" t="s">
        <v>4038</v>
      </c>
      <c r="AJ1826" s="23" t="s">
        <v>4039</v>
      </c>
      <c r="AK1826" s="23" t="s">
        <v>2501</v>
      </c>
      <c r="AL1826" s="23" t="s">
        <v>2501</v>
      </c>
      <c r="AM1826" s="23" t="s">
        <v>2501</v>
      </c>
      <c r="AN1826" s="23" t="s">
        <v>2501</v>
      </c>
      <c r="AO1826" s="30"/>
      <c r="AP1826" t="s">
        <v>2500</v>
      </c>
      <c r="AQ1826" t="s">
        <v>4040</v>
      </c>
      <c r="AR1826">
        <v>19495</v>
      </c>
      <c r="AS1826" s="2">
        <v>43831</v>
      </c>
      <c r="AT1826" s="2" t="s">
        <v>4041</v>
      </c>
    </row>
    <row r="1827" spans="1:46" x14ac:dyDescent="0.25">
      <c r="A1827" t="s">
        <v>6712</v>
      </c>
      <c r="B1827" s="32" t="s">
        <v>958</v>
      </c>
      <c r="C1827" s="23" t="s">
        <v>6485</v>
      </c>
      <c r="D1827" s="23" t="s">
        <v>6485</v>
      </c>
      <c r="E1827" t="s">
        <v>2495</v>
      </c>
      <c r="F1827" t="s">
        <v>2495</v>
      </c>
      <c r="G1827" t="s">
        <v>2495</v>
      </c>
      <c r="H1827" t="s">
        <v>2495</v>
      </c>
      <c r="I1827" t="s">
        <v>2496</v>
      </c>
      <c r="J1827" s="23" t="s">
        <v>4036</v>
      </c>
      <c r="K1827" s="23" t="s">
        <v>2505</v>
      </c>
      <c r="L1827" s="23" t="s">
        <v>2499</v>
      </c>
      <c r="M1827" s="2">
        <v>43831</v>
      </c>
      <c r="N1827" s="30"/>
      <c r="O1827" s="30"/>
      <c r="P1827" s="30"/>
      <c r="V1827" t="s">
        <v>40</v>
      </c>
      <c r="W1827" t="s">
        <v>40</v>
      </c>
      <c r="X1827" t="s">
        <v>2502</v>
      </c>
      <c r="Y1827" t="s">
        <v>2503</v>
      </c>
      <c r="Z1827" s="23" t="s">
        <v>2504</v>
      </c>
      <c r="AA1827" s="23" t="s">
        <v>4033</v>
      </c>
      <c r="AB1827" s="23" t="s">
        <v>2506</v>
      </c>
      <c r="AC1827" s="23"/>
      <c r="AD1827" s="23"/>
      <c r="AE1827" s="23"/>
      <c r="AF1827" s="23" t="s">
        <v>40</v>
      </c>
      <c r="AG1827" s="23" t="s">
        <v>4037</v>
      </c>
      <c r="AH1827" s="23" t="s">
        <v>41</v>
      </c>
      <c r="AI1827" s="23" t="s">
        <v>4038</v>
      </c>
      <c r="AJ1827" s="23" t="s">
        <v>4039</v>
      </c>
      <c r="AK1827" s="23" t="s">
        <v>2501</v>
      </c>
      <c r="AL1827" s="23" t="s">
        <v>2501</v>
      </c>
      <c r="AM1827" s="23" t="s">
        <v>2501</v>
      </c>
      <c r="AN1827" s="23" t="s">
        <v>2501</v>
      </c>
      <c r="AO1827" s="30"/>
      <c r="AP1827" t="s">
        <v>2500</v>
      </c>
      <c r="AQ1827" t="s">
        <v>4040</v>
      </c>
      <c r="AR1827">
        <v>19495</v>
      </c>
      <c r="AS1827" s="2">
        <v>43831</v>
      </c>
      <c r="AT1827" s="2" t="s">
        <v>4041</v>
      </c>
    </row>
    <row r="1828" spans="1:46" x14ac:dyDescent="0.25">
      <c r="A1828" t="s">
        <v>6713</v>
      </c>
      <c r="B1828" s="32" t="s">
        <v>964</v>
      </c>
      <c r="C1828" s="23" t="s">
        <v>6487</v>
      </c>
      <c r="D1828" s="23" t="s">
        <v>6487</v>
      </c>
      <c r="E1828" t="s">
        <v>2495</v>
      </c>
      <c r="F1828" t="s">
        <v>2495</v>
      </c>
      <c r="G1828" t="s">
        <v>2495</v>
      </c>
      <c r="H1828" t="s">
        <v>2495</v>
      </c>
      <c r="I1828" t="s">
        <v>2496</v>
      </c>
      <c r="J1828" s="23" t="s">
        <v>4036</v>
      </c>
      <c r="K1828" s="23" t="s">
        <v>2505</v>
      </c>
      <c r="L1828" s="23" t="s">
        <v>2499</v>
      </c>
      <c r="M1828" s="2">
        <v>43831</v>
      </c>
      <c r="N1828" s="30"/>
      <c r="O1828" s="30"/>
      <c r="P1828" s="30"/>
      <c r="V1828" t="s">
        <v>40</v>
      </c>
      <c r="W1828" t="s">
        <v>40</v>
      </c>
      <c r="X1828" t="s">
        <v>2502</v>
      </c>
      <c r="Y1828" t="s">
        <v>2503</v>
      </c>
      <c r="Z1828" s="23" t="s">
        <v>2504</v>
      </c>
      <c r="AA1828" s="23" t="s">
        <v>4033</v>
      </c>
      <c r="AB1828" s="23" t="s">
        <v>2506</v>
      </c>
      <c r="AC1828" s="23"/>
      <c r="AD1828" s="23"/>
      <c r="AE1828" s="23"/>
      <c r="AF1828" s="23" t="s">
        <v>40</v>
      </c>
      <c r="AG1828" s="23" t="s">
        <v>4037</v>
      </c>
      <c r="AH1828" s="23" t="s">
        <v>41</v>
      </c>
      <c r="AI1828" s="23" t="s">
        <v>4038</v>
      </c>
      <c r="AJ1828" s="23" t="s">
        <v>4039</v>
      </c>
      <c r="AK1828" s="23" t="s">
        <v>2501</v>
      </c>
      <c r="AL1828" s="23" t="s">
        <v>2501</v>
      </c>
      <c r="AM1828" s="23" t="s">
        <v>2501</v>
      </c>
      <c r="AN1828" s="23" t="s">
        <v>2501</v>
      </c>
      <c r="AO1828" s="30"/>
      <c r="AP1828" t="s">
        <v>2500</v>
      </c>
      <c r="AQ1828" t="s">
        <v>4040</v>
      </c>
      <c r="AR1828">
        <v>19495</v>
      </c>
      <c r="AS1828" s="2">
        <v>43831</v>
      </c>
      <c r="AT1828" s="2" t="s">
        <v>4041</v>
      </c>
    </row>
    <row r="1829" spans="1:46" x14ac:dyDescent="0.25">
      <c r="A1829" t="s">
        <v>6714</v>
      </c>
      <c r="B1829" s="32" t="s">
        <v>961</v>
      </c>
      <c r="C1829" s="23" t="s">
        <v>6489</v>
      </c>
      <c r="D1829" s="23" t="s">
        <v>6489</v>
      </c>
      <c r="E1829" t="s">
        <v>2495</v>
      </c>
      <c r="F1829" t="s">
        <v>2495</v>
      </c>
      <c r="G1829" t="s">
        <v>2495</v>
      </c>
      <c r="H1829" t="s">
        <v>2495</v>
      </c>
      <c r="I1829" t="s">
        <v>2496</v>
      </c>
      <c r="J1829" s="23" t="s">
        <v>4036</v>
      </c>
      <c r="K1829" s="23" t="s">
        <v>2505</v>
      </c>
      <c r="L1829" s="23" t="s">
        <v>2499</v>
      </c>
      <c r="M1829" s="2">
        <v>43831</v>
      </c>
      <c r="N1829" s="30"/>
      <c r="O1829" s="30"/>
      <c r="P1829" s="30"/>
      <c r="V1829" t="s">
        <v>40</v>
      </c>
      <c r="W1829" t="s">
        <v>40</v>
      </c>
      <c r="X1829" t="s">
        <v>2502</v>
      </c>
      <c r="Y1829" t="s">
        <v>2503</v>
      </c>
      <c r="Z1829" s="23" t="s">
        <v>2504</v>
      </c>
      <c r="AA1829" s="23" t="s">
        <v>4033</v>
      </c>
      <c r="AB1829" s="23" t="s">
        <v>2506</v>
      </c>
      <c r="AC1829" s="23"/>
      <c r="AD1829" s="23"/>
      <c r="AE1829" s="23"/>
      <c r="AF1829" s="23" t="s">
        <v>40</v>
      </c>
      <c r="AG1829" s="23" t="s">
        <v>4037</v>
      </c>
      <c r="AH1829" s="23" t="s">
        <v>41</v>
      </c>
      <c r="AI1829" s="23" t="s">
        <v>4038</v>
      </c>
      <c r="AJ1829" s="23" t="s">
        <v>4039</v>
      </c>
      <c r="AK1829" s="23" t="s">
        <v>2501</v>
      </c>
      <c r="AL1829" s="23" t="s">
        <v>2501</v>
      </c>
      <c r="AM1829" s="23" t="s">
        <v>2501</v>
      </c>
      <c r="AN1829" s="23" t="s">
        <v>2501</v>
      </c>
      <c r="AO1829" s="30"/>
      <c r="AP1829" t="s">
        <v>2500</v>
      </c>
      <c r="AQ1829" t="s">
        <v>4040</v>
      </c>
      <c r="AR1829">
        <v>19495</v>
      </c>
      <c r="AS1829" s="2">
        <v>43831</v>
      </c>
      <c r="AT1829" s="2" t="s">
        <v>4041</v>
      </c>
    </row>
    <row r="1830" spans="1:46" x14ac:dyDescent="0.25">
      <c r="A1830" t="s">
        <v>6715</v>
      </c>
      <c r="B1830" s="32" t="s">
        <v>965</v>
      </c>
      <c r="C1830" s="23" t="s">
        <v>6491</v>
      </c>
      <c r="D1830" s="23" t="s">
        <v>6491</v>
      </c>
      <c r="E1830" t="s">
        <v>2495</v>
      </c>
      <c r="F1830" t="s">
        <v>2495</v>
      </c>
      <c r="G1830" t="s">
        <v>2495</v>
      </c>
      <c r="H1830" t="s">
        <v>2495</v>
      </c>
      <c r="I1830" t="s">
        <v>2496</v>
      </c>
      <c r="J1830" s="23" t="s">
        <v>4036</v>
      </c>
      <c r="K1830" s="23" t="s">
        <v>2505</v>
      </c>
      <c r="L1830" s="23" t="s">
        <v>2499</v>
      </c>
      <c r="M1830" s="2">
        <v>43831</v>
      </c>
      <c r="N1830" s="30"/>
      <c r="O1830" s="30"/>
      <c r="P1830" s="30"/>
      <c r="V1830" t="s">
        <v>40</v>
      </c>
      <c r="W1830" t="s">
        <v>40</v>
      </c>
      <c r="X1830" t="s">
        <v>2502</v>
      </c>
      <c r="Y1830" t="s">
        <v>2503</v>
      </c>
      <c r="Z1830" s="23" t="s">
        <v>2504</v>
      </c>
      <c r="AA1830" s="23" t="s">
        <v>4033</v>
      </c>
      <c r="AB1830" s="23" t="s">
        <v>2506</v>
      </c>
      <c r="AC1830" s="23"/>
      <c r="AD1830" s="23"/>
      <c r="AE1830" s="23"/>
      <c r="AF1830" s="23" t="s">
        <v>40</v>
      </c>
      <c r="AG1830" s="23" t="s">
        <v>4037</v>
      </c>
      <c r="AH1830" s="23" t="s">
        <v>41</v>
      </c>
      <c r="AI1830" s="23" t="s">
        <v>4038</v>
      </c>
      <c r="AJ1830" s="23" t="s">
        <v>4039</v>
      </c>
      <c r="AK1830" s="23" t="s">
        <v>2501</v>
      </c>
      <c r="AL1830" s="23" t="s">
        <v>2501</v>
      </c>
      <c r="AM1830" s="23" t="s">
        <v>2501</v>
      </c>
      <c r="AN1830" s="23" t="s">
        <v>2501</v>
      </c>
      <c r="AO1830" s="30"/>
      <c r="AP1830" t="s">
        <v>2500</v>
      </c>
      <c r="AQ1830" t="s">
        <v>4040</v>
      </c>
      <c r="AR1830">
        <v>19495</v>
      </c>
      <c r="AS1830" s="2">
        <v>43831</v>
      </c>
      <c r="AT1830" s="2" t="s">
        <v>4041</v>
      </c>
    </row>
    <row r="1831" spans="1:46" x14ac:dyDescent="0.25">
      <c r="A1831" t="s">
        <v>6716</v>
      </c>
      <c r="B1831" s="32" t="s">
        <v>973</v>
      </c>
      <c r="C1831" s="23" t="s">
        <v>6493</v>
      </c>
      <c r="D1831" s="23" t="s">
        <v>6493</v>
      </c>
      <c r="E1831" t="s">
        <v>2495</v>
      </c>
      <c r="F1831" t="s">
        <v>2495</v>
      </c>
      <c r="G1831" t="s">
        <v>2495</v>
      </c>
      <c r="H1831" t="s">
        <v>2495</v>
      </c>
      <c r="I1831" t="s">
        <v>2496</v>
      </c>
      <c r="J1831" s="23" t="s">
        <v>4036</v>
      </c>
      <c r="K1831" s="23" t="s">
        <v>2505</v>
      </c>
      <c r="L1831" s="23" t="s">
        <v>2499</v>
      </c>
      <c r="M1831" s="2">
        <v>43831</v>
      </c>
      <c r="N1831" s="30"/>
      <c r="O1831" s="30"/>
      <c r="P1831" s="30"/>
      <c r="V1831" t="s">
        <v>40</v>
      </c>
      <c r="W1831" t="s">
        <v>40</v>
      </c>
      <c r="X1831" t="s">
        <v>2502</v>
      </c>
      <c r="Y1831" t="s">
        <v>2503</v>
      </c>
      <c r="Z1831" s="23" t="s">
        <v>2504</v>
      </c>
      <c r="AA1831" s="23" t="s">
        <v>4033</v>
      </c>
      <c r="AB1831" s="23" t="s">
        <v>2506</v>
      </c>
      <c r="AC1831" s="23"/>
      <c r="AD1831" s="23"/>
      <c r="AE1831" s="23"/>
      <c r="AF1831" s="23" t="s">
        <v>40</v>
      </c>
      <c r="AG1831" s="23" t="s">
        <v>4037</v>
      </c>
      <c r="AH1831" s="23" t="s">
        <v>41</v>
      </c>
      <c r="AI1831" s="23" t="s">
        <v>4038</v>
      </c>
      <c r="AJ1831" s="23" t="s">
        <v>4039</v>
      </c>
      <c r="AK1831" s="23" t="s">
        <v>2501</v>
      </c>
      <c r="AL1831" s="23" t="s">
        <v>2501</v>
      </c>
      <c r="AM1831" s="23" t="s">
        <v>2501</v>
      </c>
      <c r="AN1831" s="23" t="s">
        <v>2501</v>
      </c>
      <c r="AO1831" s="30"/>
      <c r="AP1831" t="s">
        <v>2500</v>
      </c>
      <c r="AQ1831" t="s">
        <v>4040</v>
      </c>
      <c r="AR1831">
        <v>19495</v>
      </c>
      <c r="AS1831" s="2">
        <v>43831</v>
      </c>
      <c r="AT1831" s="2" t="s">
        <v>4041</v>
      </c>
    </row>
    <row r="1832" spans="1:46" x14ac:dyDescent="0.25">
      <c r="A1832" t="s">
        <v>6717</v>
      </c>
      <c r="B1832" s="32" t="s">
        <v>976</v>
      </c>
      <c r="C1832" s="23" t="s">
        <v>6495</v>
      </c>
      <c r="D1832" s="23" t="s">
        <v>6495</v>
      </c>
      <c r="E1832" t="s">
        <v>2495</v>
      </c>
      <c r="F1832" t="s">
        <v>2495</v>
      </c>
      <c r="G1832" t="s">
        <v>2495</v>
      </c>
      <c r="H1832" t="s">
        <v>2495</v>
      </c>
      <c r="I1832" t="s">
        <v>2496</v>
      </c>
      <c r="J1832" s="23" t="s">
        <v>4036</v>
      </c>
      <c r="K1832" s="23" t="s">
        <v>2505</v>
      </c>
      <c r="L1832" s="23" t="s">
        <v>2499</v>
      </c>
      <c r="M1832" s="2">
        <v>43831</v>
      </c>
      <c r="N1832" s="30"/>
      <c r="O1832" s="30"/>
      <c r="P1832" s="30"/>
      <c r="V1832" t="s">
        <v>40</v>
      </c>
      <c r="W1832" t="s">
        <v>40</v>
      </c>
      <c r="X1832" t="s">
        <v>2502</v>
      </c>
      <c r="Y1832" t="s">
        <v>2503</v>
      </c>
      <c r="Z1832" s="23" t="s">
        <v>2504</v>
      </c>
      <c r="AA1832" s="23" t="s">
        <v>4033</v>
      </c>
      <c r="AB1832" s="23" t="s">
        <v>2506</v>
      </c>
      <c r="AC1832" s="23"/>
      <c r="AD1832" s="23"/>
      <c r="AE1832" s="23"/>
      <c r="AF1832" s="23" t="s">
        <v>40</v>
      </c>
      <c r="AG1832" s="23" t="s">
        <v>4037</v>
      </c>
      <c r="AH1832" s="23" t="s">
        <v>41</v>
      </c>
      <c r="AI1832" s="23" t="s">
        <v>4038</v>
      </c>
      <c r="AJ1832" s="23" t="s">
        <v>4039</v>
      </c>
      <c r="AK1832" s="23" t="s">
        <v>2501</v>
      </c>
      <c r="AL1832" s="23" t="s">
        <v>2501</v>
      </c>
      <c r="AM1832" s="23" t="s">
        <v>2501</v>
      </c>
      <c r="AN1832" s="23" t="s">
        <v>2501</v>
      </c>
      <c r="AO1832" s="30"/>
      <c r="AP1832" t="s">
        <v>2500</v>
      </c>
      <c r="AQ1832" t="s">
        <v>4040</v>
      </c>
      <c r="AR1832">
        <v>19495</v>
      </c>
      <c r="AS1832" s="2">
        <v>43831</v>
      </c>
      <c r="AT1832" s="2" t="s">
        <v>4041</v>
      </c>
    </row>
    <row r="1833" spans="1:46" x14ac:dyDescent="0.25">
      <c r="A1833" t="s">
        <v>6718</v>
      </c>
      <c r="B1833" s="32" t="s">
        <v>903</v>
      </c>
      <c r="C1833" s="23" t="s">
        <v>6286</v>
      </c>
      <c r="D1833" s="23" t="s">
        <v>6286</v>
      </c>
      <c r="E1833" t="s">
        <v>2495</v>
      </c>
      <c r="F1833" t="s">
        <v>2495</v>
      </c>
      <c r="G1833" t="s">
        <v>2495</v>
      </c>
      <c r="H1833" t="s">
        <v>2495</v>
      </c>
      <c r="I1833" t="s">
        <v>2496</v>
      </c>
      <c r="J1833" s="23" t="s">
        <v>4036</v>
      </c>
      <c r="K1833" s="23" t="s">
        <v>2505</v>
      </c>
      <c r="L1833" s="23" t="s">
        <v>2499</v>
      </c>
      <c r="M1833" s="2">
        <v>43831</v>
      </c>
      <c r="N1833" s="30"/>
      <c r="O1833" s="30"/>
      <c r="P1833" s="30"/>
      <c r="V1833" t="s">
        <v>40</v>
      </c>
      <c r="W1833" t="s">
        <v>40</v>
      </c>
      <c r="X1833" t="s">
        <v>2502</v>
      </c>
      <c r="Y1833" t="s">
        <v>2503</v>
      </c>
      <c r="Z1833" s="23" t="s">
        <v>2504</v>
      </c>
      <c r="AA1833" s="23" t="s">
        <v>4033</v>
      </c>
      <c r="AB1833" s="23" t="s">
        <v>2506</v>
      </c>
      <c r="AC1833" s="23"/>
      <c r="AD1833" s="23"/>
      <c r="AE1833" s="23"/>
      <c r="AF1833" s="23" t="s">
        <v>40</v>
      </c>
      <c r="AG1833" s="23" t="s">
        <v>4037</v>
      </c>
      <c r="AH1833" s="23" t="s">
        <v>41</v>
      </c>
      <c r="AI1833" s="23" t="s">
        <v>4038</v>
      </c>
      <c r="AJ1833" s="23" t="s">
        <v>4039</v>
      </c>
      <c r="AK1833" s="23" t="s">
        <v>2501</v>
      </c>
      <c r="AL1833" s="23" t="s">
        <v>2501</v>
      </c>
      <c r="AM1833" s="23" t="s">
        <v>2501</v>
      </c>
      <c r="AN1833" s="23" t="s">
        <v>2501</v>
      </c>
      <c r="AO1833" s="30"/>
      <c r="AP1833" t="s">
        <v>2500</v>
      </c>
      <c r="AQ1833" t="s">
        <v>4040</v>
      </c>
      <c r="AR1833">
        <v>19495</v>
      </c>
      <c r="AS1833" s="2">
        <v>43831</v>
      </c>
      <c r="AT1833" s="2" t="s">
        <v>4041</v>
      </c>
    </row>
    <row r="1834" spans="1:46" x14ac:dyDescent="0.25">
      <c r="A1834" t="s">
        <v>6719</v>
      </c>
      <c r="B1834" s="32" t="s">
        <v>908</v>
      </c>
      <c r="C1834" s="23" t="s">
        <v>6501</v>
      </c>
      <c r="D1834" s="23" t="s">
        <v>6501</v>
      </c>
      <c r="E1834" t="s">
        <v>2495</v>
      </c>
      <c r="F1834" t="s">
        <v>2495</v>
      </c>
      <c r="G1834" t="s">
        <v>2495</v>
      </c>
      <c r="H1834" t="s">
        <v>2495</v>
      </c>
      <c r="I1834" t="s">
        <v>2496</v>
      </c>
      <c r="J1834" s="23" t="s">
        <v>4036</v>
      </c>
      <c r="K1834" s="23" t="s">
        <v>2505</v>
      </c>
      <c r="L1834" s="23" t="s">
        <v>2499</v>
      </c>
      <c r="M1834" s="2">
        <v>43831</v>
      </c>
      <c r="N1834" s="30"/>
      <c r="O1834" s="30"/>
      <c r="P1834" s="30"/>
      <c r="V1834" t="s">
        <v>40</v>
      </c>
      <c r="W1834" t="s">
        <v>40</v>
      </c>
      <c r="X1834" t="s">
        <v>2502</v>
      </c>
      <c r="Y1834" t="s">
        <v>2503</v>
      </c>
      <c r="Z1834" s="23" t="s">
        <v>2504</v>
      </c>
      <c r="AA1834" s="23" t="s">
        <v>4033</v>
      </c>
      <c r="AB1834" s="23" t="s">
        <v>2506</v>
      </c>
      <c r="AC1834" s="23"/>
      <c r="AD1834" s="23"/>
      <c r="AE1834" s="23"/>
      <c r="AF1834" s="23" t="s">
        <v>40</v>
      </c>
      <c r="AG1834" s="23" t="s">
        <v>4037</v>
      </c>
      <c r="AH1834" s="23" t="s">
        <v>41</v>
      </c>
      <c r="AI1834" s="23" t="s">
        <v>4038</v>
      </c>
      <c r="AJ1834" s="23" t="s">
        <v>4039</v>
      </c>
      <c r="AK1834" s="23" t="s">
        <v>2501</v>
      </c>
      <c r="AL1834" s="23" t="s">
        <v>2501</v>
      </c>
      <c r="AM1834" s="23" t="s">
        <v>2501</v>
      </c>
      <c r="AN1834" s="23" t="s">
        <v>2501</v>
      </c>
      <c r="AO1834" s="30"/>
      <c r="AP1834" t="s">
        <v>2500</v>
      </c>
      <c r="AQ1834" t="s">
        <v>4040</v>
      </c>
      <c r="AR1834">
        <v>19495</v>
      </c>
      <c r="AS1834" s="2">
        <v>43831</v>
      </c>
      <c r="AT1834" s="2" t="s">
        <v>4041</v>
      </c>
    </row>
    <row r="1835" spans="1:46" x14ac:dyDescent="0.25">
      <c r="A1835" t="s">
        <v>6720</v>
      </c>
      <c r="B1835" s="32" t="s">
        <v>912</v>
      </c>
      <c r="C1835" s="23" t="s">
        <v>6505</v>
      </c>
      <c r="D1835" s="23" t="s">
        <v>6505</v>
      </c>
      <c r="E1835" t="s">
        <v>2495</v>
      </c>
      <c r="F1835" t="s">
        <v>2495</v>
      </c>
      <c r="G1835" t="s">
        <v>2495</v>
      </c>
      <c r="H1835" t="s">
        <v>2495</v>
      </c>
      <c r="I1835" t="s">
        <v>2496</v>
      </c>
      <c r="J1835" s="23" t="s">
        <v>4036</v>
      </c>
      <c r="K1835" s="23" t="s">
        <v>2505</v>
      </c>
      <c r="L1835" s="23" t="s">
        <v>2499</v>
      </c>
      <c r="M1835" s="2">
        <v>43831</v>
      </c>
      <c r="N1835" s="30"/>
      <c r="O1835" s="30"/>
      <c r="P1835" s="30"/>
      <c r="V1835" t="s">
        <v>40</v>
      </c>
      <c r="W1835" t="s">
        <v>40</v>
      </c>
      <c r="X1835" t="s">
        <v>2502</v>
      </c>
      <c r="Y1835" t="s">
        <v>2503</v>
      </c>
      <c r="Z1835" s="23" t="s">
        <v>2504</v>
      </c>
      <c r="AA1835" s="23" t="s">
        <v>4033</v>
      </c>
      <c r="AB1835" s="23" t="s">
        <v>2506</v>
      </c>
      <c r="AC1835" s="23"/>
      <c r="AD1835" s="23"/>
      <c r="AE1835" s="23"/>
      <c r="AF1835" s="23" t="s">
        <v>40</v>
      </c>
      <c r="AG1835" s="23" t="s">
        <v>4037</v>
      </c>
      <c r="AH1835" s="23" t="s">
        <v>41</v>
      </c>
      <c r="AI1835" s="23" t="s">
        <v>4038</v>
      </c>
      <c r="AJ1835" s="23" t="s">
        <v>4039</v>
      </c>
      <c r="AK1835" s="23" t="s">
        <v>2501</v>
      </c>
      <c r="AL1835" s="23" t="s">
        <v>2501</v>
      </c>
      <c r="AM1835" s="23" t="s">
        <v>2501</v>
      </c>
      <c r="AN1835" s="23" t="s">
        <v>2501</v>
      </c>
      <c r="AO1835" s="30"/>
      <c r="AP1835" t="s">
        <v>2500</v>
      </c>
      <c r="AQ1835" t="s">
        <v>4040</v>
      </c>
      <c r="AR1835">
        <v>19495</v>
      </c>
      <c r="AS1835" s="2">
        <v>43831</v>
      </c>
      <c r="AT1835" s="2" t="s">
        <v>4041</v>
      </c>
    </row>
    <row r="1836" spans="1:46" x14ac:dyDescent="0.25">
      <c r="A1836" t="s">
        <v>6721</v>
      </c>
      <c r="B1836" s="32" t="s">
        <v>57</v>
      </c>
      <c r="C1836" s="23" t="s">
        <v>6507</v>
      </c>
      <c r="D1836" s="23" t="s">
        <v>6507</v>
      </c>
      <c r="E1836" t="s">
        <v>2495</v>
      </c>
      <c r="F1836" t="s">
        <v>2495</v>
      </c>
      <c r="G1836" t="s">
        <v>2495</v>
      </c>
      <c r="H1836" t="s">
        <v>2495</v>
      </c>
      <c r="I1836" t="s">
        <v>2496</v>
      </c>
      <c r="J1836" s="23" t="s">
        <v>4036</v>
      </c>
      <c r="K1836" s="23" t="s">
        <v>2505</v>
      </c>
      <c r="L1836" s="23" t="s">
        <v>2499</v>
      </c>
      <c r="M1836" s="2">
        <v>43831</v>
      </c>
      <c r="N1836" s="30"/>
      <c r="O1836" s="30"/>
      <c r="P1836" s="30"/>
      <c r="V1836" t="s">
        <v>40</v>
      </c>
      <c r="W1836" t="s">
        <v>40</v>
      </c>
      <c r="X1836" t="s">
        <v>2502</v>
      </c>
      <c r="Y1836" t="s">
        <v>2503</v>
      </c>
      <c r="Z1836" s="23" t="s">
        <v>2504</v>
      </c>
      <c r="AA1836" s="23" t="s">
        <v>4033</v>
      </c>
      <c r="AB1836" s="23" t="s">
        <v>2506</v>
      </c>
      <c r="AC1836" s="23"/>
      <c r="AD1836" s="23"/>
      <c r="AE1836" s="23"/>
      <c r="AF1836" s="23" t="s">
        <v>40</v>
      </c>
      <c r="AG1836" s="23" t="s">
        <v>4037</v>
      </c>
      <c r="AH1836" s="23" t="s">
        <v>41</v>
      </c>
      <c r="AI1836" s="23" t="s">
        <v>4038</v>
      </c>
      <c r="AJ1836" s="23" t="s">
        <v>4039</v>
      </c>
      <c r="AK1836" s="23" t="s">
        <v>2501</v>
      </c>
      <c r="AL1836" s="23" t="s">
        <v>2501</v>
      </c>
      <c r="AM1836" s="23" t="s">
        <v>2501</v>
      </c>
      <c r="AN1836" s="23" t="s">
        <v>2501</v>
      </c>
      <c r="AO1836" s="30"/>
      <c r="AP1836" t="s">
        <v>2500</v>
      </c>
      <c r="AQ1836" t="s">
        <v>4040</v>
      </c>
      <c r="AR1836">
        <v>19495</v>
      </c>
      <c r="AS1836" s="2">
        <v>43831</v>
      </c>
      <c r="AT1836" s="2" t="s">
        <v>4041</v>
      </c>
    </row>
    <row r="1837" spans="1:46" x14ac:dyDescent="0.25">
      <c r="A1837" t="s">
        <v>6722</v>
      </c>
      <c r="B1837" s="32" t="s">
        <v>920</v>
      </c>
      <c r="C1837" s="23" t="s">
        <v>6509</v>
      </c>
      <c r="D1837" s="23" t="s">
        <v>6509</v>
      </c>
      <c r="E1837" t="s">
        <v>2495</v>
      </c>
      <c r="F1837" t="s">
        <v>2495</v>
      </c>
      <c r="G1837" t="s">
        <v>2495</v>
      </c>
      <c r="H1837" t="s">
        <v>2495</v>
      </c>
      <c r="I1837" t="s">
        <v>2496</v>
      </c>
      <c r="J1837" s="23" t="s">
        <v>4036</v>
      </c>
      <c r="K1837" s="23" t="s">
        <v>2505</v>
      </c>
      <c r="L1837" s="23" t="s">
        <v>2499</v>
      </c>
      <c r="M1837" s="2">
        <v>43831</v>
      </c>
      <c r="N1837" s="30"/>
      <c r="O1837" s="30"/>
      <c r="P1837" s="30"/>
      <c r="V1837" t="s">
        <v>40</v>
      </c>
      <c r="W1837" t="s">
        <v>40</v>
      </c>
      <c r="X1837" t="s">
        <v>2502</v>
      </c>
      <c r="Y1837" t="s">
        <v>2503</v>
      </c>
      <c r="Z1837" s="23" t="s">
        <v>2504</v>
      </c>
      <c r="AA1837" s="23" t="s">
        <v>4033</v>
      </c>
      <c r="AB1837" s="23" t="s">
        <v>2506</v>
      </c>
      <c r="AC1837" s="23"/>
      <c r="AD1837" s="23"/>
      <c r="AE1837" s="23"/>
      <c r="AF1837" s="23" t="s">
        <v>40</v>
      </c>
      <c r="AG1837" s="23" t="s">
        <v>4037</v>
      </c>
      <c r="AH1837" s="23" t="s">
        <v>41</v>
      </c>
      <c r="AI1837" s="23" t="s">
        <v>4038</v>
      </c>
      <c r="AJ1837" s="23" t="s">
        <v>4039</v>
      </c>
      <c r="AK1837" s="23" t="s">
        <v>2501</v>
      </c>
      <c r="AL1837" s="23" t="s">
        <v>2501</v>
      </c>
      <c r="AM1837" s="23" t="s">
        <v>2501</v>
      </c>
      <c r="AN1837" s="23" t="s">
        <v>2501</v>
      </c>
      <c r="AO1837" s="30"/>
      <c r="AP1837" t="s">
        <v>2500</v>
      </c>
      <c r="AQ1837" t="s">
        <v>4040</v>
      </c>
      <c r="AR1837">
        <v>19495</v>
      </c>
      <c r="AS1837" s="2">
        <v>43831</v>
      </c>
      <c r="AT1837" s="2" t="s">
        <v>4041</v>
      </c>
    </row>
    <row r="1838" spans="1:46" x14ac:dyDescent="0.25">
      <c r="A1838" t="s">
        <v>6723</v>
      </c>
      <c r="B1838" s="32" t="s">
        <v>1007</v>
      </c>
      <c r="C1838" s="23" t="s">
        <v>6511</v>
      </c>
      <c r="D1838" s="23" t="s">
        <v>6511</v>
      </c>
      <c r="E1838" t="s">
        <v>2495</v>
      </c>
      <c r="F1838" t="s">
        <v>2495</v>
      </c>
      <c r="G1838" t="s">
        <v>2495</v>
      </c>
      <c r="H1838" t="s">
        <v>2495</v>
      </c>
      <c r="I1838" t="s">
        <v>2496</v>
      </c>
      <c r="J1838" s="23" t="s">
        <v>4036</v>
      </c>
      <c r="K1838" s="23" t="s">
        <v>2505</v>
      </c>
      <c r="L1838" s="23" t="s">
        <v>2499</v>
      </c>
      <c r="M1838" s="2">
        <v>43831</v>
      </c>
      <c r="N1838" s="30"/>
      <c r="O1838" s="30"/>
      <c r="P1838" s="30"/>
      <c r="V1838" t="s">
        <v>40</v>
      </c>
      <c r="W1838" t="s">
        <v>40</v>
      </c>
      <c r="X1838" t="s">
        <v>2502</v>
      </c>
      <c r="Y1838" t="s">
        <v>2503</v>
      </c>
      <c r="Z1838" s="23" t="s">
        <v>2504</v>
      </c>
      <c r="AA1838" s="23" t="s">
        <v>4033</v>
      </c>
      <c r="AB1838" s="23" t="s">
        <v>2506</v>
      </c>
      <c r="AC1838" s="23"/>
      <c r="AD1838" s="23"/>
      <c r="AE1838" s="23"/>
      <c r="AF1838" s="23" t="s">
        <v>40</v>
      </c>
      <c r="AG1838" s="23" t="s">
        <v>4037</v>
      </c>
      <c r="AH1838" s="23" t="s">
        <v>41</v>
      </c>
      <c r="AI1838" s="23" t="s">
        <v>4038</v>
      </c>
      <c r="AJ1838" s="23" t="s">
        <v>4039</v>
      </c>
      <c r="AK1838" s="23" t="s">
        <v>2501</v>
      </c>
      <c r="AL1838" s="23" t="s">
        <v>2501</v>
      </c>
      <c r="AM1838" s="23" t="s">
        <v>2501</v>
      </c>
      <c r="AN1838" s="23" t="s">
        <v>2501</v>
      </c>
      <c r="AO1838" s="30"/>
      <c r="AP1838" t="s">
        <v>2500</v>
      </c>
      <c r="AQ1838" t="s">
        <v>4040</v>
      </c>
      <c r="AR1838">
        <v>19495</v>
      </c>
      <c r="AS1838" s="2">
        <v>43831</v>
      </c>
      <c r="AT1838" s="2" t="s">
        <v>4041</v>
      </c>
    </row>
    <row r="1839" spans="1:46" x14ac:dyDescent="0.25">
      <c r="A1839" t="s">
        <v>6724</v>
      </c>
      <c r="B1839" s="32" t="s">
        <v>948</v>
      </c>
      <c r="C1839" s="23" t="s">
        <v>6513</v>
      </c>
      <c r="D1839" s="23" t="s">
        <v>6513</v>
      </c>
      <c r="E1839" t="s">
        <v>2495</v>
      </c>
      <c r="F1839" t="s">
        <v>2495</v>
      </c>
      <c r="G1839" t="s">
        <v>2495</v>
      </c>
      <c r="H1839" t="s">
        <v>2495</v>
      </c>
      <c r="I1839" t="s">
        <v>2496</v>
      </c>
      <c r="J1839" s="23" t="s">
        <v>4036</v>
      </c>
      <c r="K1839" s="23" t="s">
        <v>2505</v>
      </c>
      <c r="L1839" s="23" t="s">
        <v>2499</v>
      </c>
      <c r="M1839" s="2">
        <v>43831</v>
      </c>
      <c r="N1839" s="30"/>
      <c r="O1839" s="30"/>
      <c r="P1839" s="30"/>
      <c r="V1839" t="s">
        <v>40</v>
      </c>
      <c r="W1839" t="s">
        <v>40</v>
      </c>
      <c r="X1839" t="s">
        <v>2502</v>
      </c>
      <c r="Y1839" t="s">
        <v>2503</v>
      </c>
      <c r="Z1839" s="23" t="s">
        <v>2504</v>
      </c>
      <c r="AA1839" s="23" t="s">
        <v>4033</v>
      </c>
      <c r="AB1839" s="23" t="s">
        <v>2506</v>
      </c>
      <c r="AC1839" s="23"/>
      <c r="AD1839" s="23"/>
      <c r="AE1839" s="23"/>
      <c r="AF1839" s="23" t="s">
        <v>40</v>
      </c>
      <c r="AG1839" s="23" t="s">
        <v>4037</v>
      </c>
      <c r="AH1839" s="23" t="s">
        <v>41</v>
      </c>
      <c r="AI1839" s="23" t="s">
        <v>4038</v>
      </c>
      <c r="AJ1839" s="23" t="s">
        <v>4039</v>
      </c>
      <c r="AK1839" s="23" t="s">
        <v>2501</v>
      </c>
      <c r="AL1839" s="23" t="s">
        <v>2501</v>
      </c>
      <c r="AM1839" s="23" t="s">
        <v>2501</v>
      </c>
      <c r="AN1839" s="23" t="s">
        <v>2501</v>
      </c>
      <c r="AO1839" s="30"/>
      <c r="AP1839" t="s">
        <v>2500</v>
      </c>
      <c r="AQ1839" t="s">
        <v>4040</v>
      </c>
      <c r="AR1839">
        <v>19495</v>
      </c>
      <c r="AS1839" s="2">
        <v>43831</v>
      </c>
      <c r="AT1839" s="2" t="s">
        <v>4041</v>
      </c>
    </row>
    <row r="1840" spans="1:46" x14ac:dyDescent="0.25">
      <c r="A1840" t="s">
        <v>6725</v>
      </c>
      <c r="B1840" s="32" t="s">
        <v>1008</v>
      </c>
      <c r="C1840" s="23" t="s">
        <v>6515</v>
      </c>
      <c r="D1840" s="23" t="s">
        <v>6515</v>
      </c>
      <c r="E1840" t="s">
        <v>2495</v>
      </c>
      <c r="F1840" t="s">
        <v>2495</v>
      </c>
      <c r="G1840" t="s">
        <v>2495</v>
      </c>
      <c r="H1840" t="s">
        <v>2495</v>
      </c>
      <c r="I1840" t="s">
        <v>2496</v>
      </c>
      <c r="J1840" s="23" t="s">
        <v>4036</v>
      </c>
      <c r="K1840" s="23" t="s">
        <v>2505</v>
      </c>
      <c r="L1840" s="23" t="s">
        <v>2499</v>
      </c>
      <c r="M1840" s="2">
        <v>43831</v>
      </c>
      <c r="N1840" s="30"/>
      <c r="O1840" s="30"/>
      <c r="P1840" s="30"/>
      <c r="V1840" t="s">
        <v>40</v>
      </c>
      <c r="W1840" t="s">
        <v>40</v>
      </c>
      <c r="X1840" t="s">
        <v>2502</v>
      </c>
      <c r="Y1840" t="s">
        <v>2503</v>
      </c>
      <c r="Z1840" s="23" t="s">
        <v>2504</v>
      </c>
      <c r="AA1840" s="23" t="s">
        <v>4033</v>
      </c>
      <c r="AB1840" s="23" t="s">
        <v>2506</v>
      </c>
      <c r="AC1840" s="23"/>
      <c r="AD1840" s="23"/>
      <c r="AE1840" s="23"/>
      <c r="AF1840" s="23" t="s">
        <v>40</v>
      </c>
      <c r="AG1840" s="23" t="s">
        <v>4037</v>
      </c>
      <c r="AH1840" s="23" t="s">
        <v>41</v>
      </c>
      <c r="AI1840" s="23" t="s">
        <v>4038</v>
      </c>
      <c r="AJ1840" s="23" t="s">
        <v>4039</v>
      </c>
      <c r="AK1840" s="23" t="s">
        <v>2501</v>
      </c>
      <c r="AL1840" s="23" t="s">
        <v>2501</v>
      </c>
      <c r="AM1840" s="23" t="s">
        <v>2501</v>
      </c>
      <c r="AN1840" s="23" t="s">
        <v>2501</v>
      </c>
      <c r="AO1840" s="30"/>
      <c r="AP1840" t="s">
        <v>2500</v>
      </c>
      <c r="AQ1840" t="s">
        <v>4040</v>
      </c>
      <c r="AR1840">
        <v>19495</v>
      </c>
      <c r="AS1840" s="2">
        <v>43831</v>
      </c>
      <c r="AT1840" s="2" t="s">
        <v>4041</v>
      </c>
    </row>
    <row r="1841" spans="1:46" x14ac:dyDescent="0.25">
      <c r="A1841" t="s">
        <v>6726</v>
      </c>
      <c r="B1841" s="32" t="s">
        <v>953</v>
      </c>
      <c r="C1841" s="23" t="s">
        <v>6517</v>
      </c>
      <c r="D1841" s="23" t="s">
        <v>6517</v>
      </c>
      <c r="E1841" t="s">
        <v>2495</v>
      </c>
      <c r="F1841" t="s">
        <v>2495</v>
      </c>
      <c r="G1841" t="s">
        <v>2495</v>
      </c>
      <c r="H1841" t="s">
        <v>2495</v>
      </c>
      <c r="I1841" t="s">
        <v>2496</v>
      </c>
      <c r="J1841" s="23" t="s">
        <v>4036</v>
      </c>
      <c r="K1841" s="23" t="s">
        <v>2505</v>
      </c>
      <c r="L1841" s="23" t="s">
        <v>2499</v>
      </c>
      <c r="M1841" s="2">
        <v>43831</v>
      </c>
      <c r="N1841" s="30"/>
      <c r="O1841" s="30"/>
      <c r="P1841" s="30"/>
      <c r="V1841" t="s">
        <v>40</v>
      </c>
      <c r="W1841" t="s">
        <v>40</v>
      </c>
      <c r="X1841" t="s">
        <v>2502</v>
      </c>
      <c r="Y1841" t="s">
        <v>2503</v>
      </c>
      <c r="Z1841" s="23" t="s">
        <v>2504</v>
      </c>
      <c r="AA1841" s="23" t="s">
        <v>4033</v>
      </c>
      <c r="AB1841" s="23" t="s">
        <v>2506</v>
      </c>
      <c r="AC1841" s="23"/>
      <c r="AD1841" s="23"/>
      <c r="AE1841" s="23"/>
      <c r="AF1841" s="23" t="s">
        <v>40</v>
      </c>
      <c r="AG1841" s="23" t="s">
        <v>4037</v>
      </c>
      <c r="AH1841" s="23" t="s">
        <v>41</v>
      </c>
      <c r="AI1841" s="23" t="s">
        <v>4038</v>
      </c>
      <c r="AJ1841" s="23" t="s">
        <v>4039</v>
      </c>
      <c r="AK1841" s="23" t="s">
        <v>2501</v>
      </c>
      <c r="AL1841" s="23" t="s">
        <v>2501</v>
      </c>
      <c r="AM1841" s="23" t="s">
        <v>2501</v>
      </c>
      <c r="AN1841" s="23" t="s">
        <v>2501</v>
      </c>
      <c r="AO1841" s="30"/>
      <c r="AP1841" t="s">
        <v>2500</v>
      </c>
      <c r="AQ1841" t="s">
        <v>4040</v>
      </c>
      <c r="AR1841">
        <v>19495</v>
      </c>
      <c r="AS1841" s="2">
        <v>43831</v>
      </c>
      <c r="AT1841" s="2" t="s">
        <v>4041</v>
      </c>
    </row>
    <row r="1842" spans="1:46" x14ac:dyDescent="0.25">
      <c r="A1842" t="s">
        <v>6727</v>
      </c>
      <c r="B1842" s="32" t="s">
        <v>1009</v>
      </c>
      <c r="C1842" s="23" t="s">
        <v>6519</v>
      </c>
      <c r="D1842" s="23" t="s">
        <v>6519</v>
      </c>
      <c r="E1842" t="s">
        <v>2495</v>
      </c>
      <c r="F1842" t="s">
        <v>2495</v>
      </c>
      <c r="G1842" t="s">
        <v>2495</v>
      </c>
      <c r="H1842" t="s">
        <v>2495</v>
      </c>
      <c r="I1842" t="s">
        <v>2496</v>
      </c>
      <c r="J1842" s="23" t="s">
        <v>4036</v>
      </c>
      <c r="K1842" s="23" t="s">
        <v>2505</v>
      </c>
      <c r="L1842" s="23" t="s">
        <v>2499</v>
      </c>
      <c r="M1842" s="2">
        <v>43831</v>
      </c>
      <c r="N1842" s="30"/>
      <c r="O1842" s="30"/>
      <c r="P1842" s="30"/>
      <c r="V1842" t="s">
        <v>40</v>
      </c>
      <c r="W1842" t="s">
        <v>40</v>
      </c>
      <c r="X1842" t="s">
        <v>2502</v>
      </c>
      <c r="Y1842" t="s">
        <v>2503</v>
      </c>
      <c r="Z1842" s="23" t="s">
        <v>2504</v>
      </c>
      <c r="AA1842" s="23" t="s">
        <v>4033</v>
      </c>
      <c r="AB1842" s="23" t="s">
        <v>2506</v>
      </c>
      <c r="AC1842" s="23"/>
      <c r="AD1842" s="23"/>
      <c r="AE1842" s="23"/>
      <c r="AF1842" s="23" t="s">
        <v>40</v>
      </c>
      <c r="AG1842" s="23" t="s">
        <v>4037</v>
      </c>
      <c r="AH1842" s="23" t="s">
        <v>41</v>
      </c>
      <c r="AI1842" s="23" t="s">
        <v>4038</v>
      </c>
      <c r="AJ1842" s="23" t="s">
        <v>4039</v>
      </c>
      <c r="AK1842" s="23" t="s">
        <v>2501</v>
      </c>
      <c r="AL1842" s="23" t="s">
        <v>2501</v>
      </c>
      <c r="AM1842" s="23" t="s">
        <v>2501</v>
      </c>
      <c r="AN1842" s="23" t="s">
        <v>2501</v>
      </c>
      <c r="AO1842" s="30"/>
      <c r="AP1842" t="s">
        <v>2500</v>
      </c>
      <c r="AQ1842" t="s">
        <v>4040</v>
      </c>
      <c r="AR1842">
        <v>19495</v>
      </c>
      <c r="AS1842" s="2">
        <v>43831</v>
      </c>
      <c r="AT1842" s="2" t="s">
        <v>4041</v>
      </c>
    </row>
    <row r="1843" spans="1:46" x14ac:dyDescent="0.25">
      <c r="A1843" t="s">
        <v>6728</v>
      </c>
      <c r="B1843" s="32" t="s">
        <v>992</v>
      </c>
      <c r="C1843" s="23" t="s">
        <v>6521</v>
      </c>
      <c r="D1843" s="23" t="s">
        <v>6521</v>
      </c>
      <c r="E1843" t="s">
        <v>2495</v>
      </c>
      <c r="F1843" t="s">
        <v>2495</v>
      </c>
      <c r="G1843" t="s">
        <v>2495</v>
      </c>
      <c r="H1843" t="s">
        <v>2495</v>
      </c>
      <c r="I1843" t="s">
        <v>2496</v>
      </c>
      <c r="J1843" s="23" t="s">
        <v>4036</v>
      </c>
      <c r="K1843" s="23" t="s">
        <v>2505</v>
      </c>
      <c r="L1843" s="23" t="s">
        <v>2499</v>
      </c>
      <c r="M1843" s="2">
        <v>43831</v>
      </c>
      <c r="N1843" s="30"/>
      <c r="O1843" s="30"/>
      <c r="P1843" s="30"/>
      <c r="V1843" t="s">
        <v>40</v>
      </c>
      <c r="W1843" t="s">
        <v>40</v>
      </c>
      <c r="X1843" t="s">
        <v>2502</v>
      </c>
      <c r="Y1843" t="s">
        <v>2503</v>
      </c>
      <c r="Z1843" s="23" t="s">
        <v>2504</v>
      </c>
      <c r="AA1843" s="23" t="s">
        <v>4033</v>
      </c>
      <c r="AB1843" s="23" t="s">
        <v>2506</v>
      </c>
      <c r="AC1843" s="23"/>
      <c r="AD1843" s="23"/>
      <c r="AE1843" s="23"/>
      <c r="AF1843" s="23" t="s">
        <v>40</v>
      </c>
      <c r="AG1843" s="23" t="s">
        <v>4037</v>
      </c>
      <c r="AH1843" s="23" t="s">
        <v>41</v>
      </c>
      <c r="AI1843" s="23" t="s">
        <v>4038</v>
      </c>
      <c r="AJ1843" s="23" t="s">
        <v>4039</v>
      </c>
      <c r="AK1843" s="23" t="s">
        <v>2501</v>
      </c>
      <c r="AL1843" s="23" t="s">
        <v>2501</v>
      </c>
      <c r="AM1843" s="23" t="s">
        <v>2501</v>
      </c>
      <c r="AN1843" s="23" t="s">
        <v>2501</v>
      </c>
      <c r="AO1843" s="30"/>
      <c r="AP1843" t="s">
        <v>2500</v>
      </c>
      <c r="AQ1843" t="s">
        <v>4040</v>
      </c>
      <c r="AR1843">
        <v>19495</v>
      </c>
      <c r="AS1843" s="2">
        <v>43831</v>
      </c>
      <c r="AT1843" s="2" t="s">
        <v>4041</v>
      </c>
    </row>
    <row r="1844" spans="1:46" x14ac:dyDescent="0.25">
      <c r="A1844" t="s">
        <v>6729</v>
      </c>
      <c r="B1844" s="32" t="s">
        <v>991</v>
      </c>
      <c r="C1844" s="23" t="s">
        <v>6523</v>
      </c>
      <c r="D1844" s="23" t="s">
        <v>6523</v>
      </c>
      <c r="E1844" t="s">
        <v>2495</v>
      </c>
      <c r="F1844" t="s">
        <v>2495</v>
      </c>
      <c r="G1844" t="s">
        <v>2495</v>
      </c>
      <c r="H1844" t="s">
        <v>2495</v>
      </c>
      <c r="I1844" t="s">
        <v>2496</v>
      </c>
      <c r="J1844" s="23" t="s">
        <v>4036</v>
      </c>
      <c r="K1844" s="23" t="s">
        <v>2505</v>
      </c>
      <c r="L1844" s="23" t="s">
        <v>2499</v>
      </c>
      <c r="M1844" s="2">
        <v>43831</v>
      </c>
      <c r="N1844" s="30"/>
      <c r="O1844" s="30"/>
      <c r="P1844" s="30"/>
      <c r="V1844" t="s">
        <v>40</v>
      </c>
      <c r="W1844" t="s">
        <v>40</v>
      </c>
      <c r="X1844" t="s">
        <v>2502</v>
      </c>
      <c r="Y1844" t="s">
        <v>2503</v>
      </c>
      <c r="Z1844" s="23" t="s">
        <v>2504</v>
      </c>
      <c r="AA1844" s="23" t="s">
        <v>4033</v>
      </c>
      <c r="AB1844" s="23" t="s">
        <v>2506</v>
      </c>
      <c r="AC1844" s="23"/>
      <c r="AD1844" s="23"/>
      <c r="AE1844" s="23"/>
      <c r="AF1844" s="23" t="s">
        <v>40</v>
      </c>
      <c r="AG1844" s="23" t="s">
        <v>4037</v>
      </c>
      <c r="AH1844" s="23" t="s">
        <v>41</v>
      </c>
      <c r="AI1844" s="23" t="s">
        <v>4038</v>
      </c>
      <c r="AJ1844" s="23" t="s">
        <v>4039</v>
      </c>
      <c r="AK1844" s="23" t="s">
        <v>2501</v>
      </c>
      <c r="AL1844" s="23" t="s">
        <v>2501</v>
      </c>
      <c r="AM1844" s="23" t="s">
        <v>2501</v>
      </c>
      <c r="AN1844" s="23" t="s">
        <v>2501</v>
      </c>
      <c r="AO1844" s="30"/>
      <c r="AP1844" t="s">
        <v>2500</v>
      </c>
      <c r="AQ1844" t="s">
        <v>4040</v>
      </c>
      <c r="AR1844">
        <v>19495</v>
      </c>
      <c r="AS1844" s="2">
        <v>43831</v>
      </c>
      <c r="AT1844" s="2" t="s">
        <v>4041</v>
      </c>
    </row>
    <row r="1845" spans="1:46" x14ac:dyDescent="0.25">
      <c r="A1845" t="s">
        <v>6730</v>
      </c>
      <c r="B1845" s="32" t="s">
        <v>985</v>
      </c>
      <c r="C1845" s="23" t="s">
        <v>6537</v>
      </c>
      <c r="D1845" s="23" t="s">
        <v>6537</v>
      </c>
      <c r="E1845" t="s">
        <v>2495</v>
      </c>
      <c r="F1845" t="s">
        <v>2495</v>
      </c>
      <c r="G1845" t="s">
        <v>2495</v>
      </c>
      <c r="H1845" t="s">
        <v>2495</v>
      </c>
      <c r="I1845" t="s">
        <v>2496</v>
      </c>
      <c r="J1845" s="23" t="s">
        <v>4036</v>
      </c>
      <c r="K1845" s="23" t="s">
        <v>2505</v>
      </c>
      <c r="L1845" s="23" t="s">
        <v>2499</v>
      </c>
      <c r="M1845" s="2">
        <v>43831</v>
      </c>
      <c r="N1845" s="30"/>
      <c r="O1845" s="30"/>
      <c r="P1845" s="30"/>
      <c r="V1845" t="s">
        <v>40</v>
      </c>
      <c r="W1845" t="s">
        <v>40</v>
      </c>
      <c r="X1845" t="s">
        <v>2502</v>
      </c>
      <c r="Y1845" t="s">
        <v>2503</v>
      </c>
      <c r="Z1845" s="23" t="s">
        <v>2504</v>
      </c>
      <c r="AA1845" s="23" t="s">
        <v>4033</v>
      </c>
      <c r="AB1845" s="23" t="s">
        <v>2506</v>
      </c>
      <c r="AC1845" s="23"/>
      <c r="AD1845" s="23"/>
      <c r="AE1845" s="23"/>
      <c r="AF1845" s="23" t="s">
        <v>40</v>
      </c>
      <c r="AG1845" s="23" t="s">
        <v>4037</v>
      </c>
      <c r="AH1845" s="23" t="s">
        <v>41</v>
      </c>
      <c r="AI1845" s="23" t="s">
        <v>4038</v>
      </c>
      <c r="AJ1845" s="23" t="s">
        <v>4039</v>
      </c>
      <c r="AK1845" s="23" t="s">
        <v>2501</v>
      </c>
      <c r="AL1845" s="23" t="s">
        <v>2501</v>
      </c>
      <c r="AM1845" s="23" t="s">
        <v>2501</v>
      </c>
      <c r="AN1845" s="23" t="s">
        <v>2501</v>
      </c>
      <c r="AO1845" s="30"/>
      <c r="AP1845" t="s">
        <v>2500</v>
      </c>
      <c r="AQ1845" t="s">
        <v>4040</v>
      </c>
      <c r="AR1845">
        <v>19495</v>
      </c>
      <c r="AS1845" s="2">
        <v>43831</v>
      </c>
      <c r="AT1845" s="2" t="s">
        <v>4041</v>
      </c>
    </row>
    <row r="1846" spans="1:46" x14ac:dyDescent="0.25">
      <c r="A1846" t="s">
        <v>6731</v>
      </c>
      <c r="B1846" s="32" t="s">
        <v>986</v>
      </c>
      <c r="C1846" s="23" t="s">
        <v>6546</v>
      </c>
      <c r="D1846" s="23" t="s">
        <v>6546</v>
      </c>
      <c r="E1846" t="s">
        <v>2495</v>
      </c>
      <c r="F1846" t="s">
        <v>2495</v>
      </c>
      <c r="G1846" t="s">
        <v>2495</v>
      </c>
      <c r="H1846" t="s">
        <v>2495</v>
      </c>
      <c r="I1846" t="s">
        <v>2496</v>
      </c>
      <c r="J1846" s="23" t="s">
        <v>4036</v>
      </c>
      <c r="K1846" s="23" t="s">
        <v>2505</v>
      </c>
      <c r="L1846" s="23" t="s">
        <v>2499</v>
      </c>
      <c r="M1846" s="2">
        <v>43831</v>
      </c>
      <c r="N1846" s="30"/>
      <c r="O1846" s="30"/>
      <c r="P1846" s="30"/>
      <c r="V1846" t="s">
        <v>40</v>
      </c>
      <c r="W1846" t="s">
        <v>40</v>
      </c>
      <c r="X1846" t="s">
        <v>2502</v>
      </c>
      <c r="Y1846" t="s">
        <v>2503</v>
      </c>
      <c r="Z1846" s="23" t="s">
        <v>2504</v>
      </c>
      <c r="AA1846" s="23" t="s">
        <v>4033</v>
      </c>
      <c r="AB1846" s="23" t="s">
        <v>2506</v>
      </c>
      <c r="AC1846" s="23"/>
      <c r="AD1846" s="23"/>
      <c r="AE1846" s="23"/>
      <c r="AF1846" s="23" t="s">
        <v>40</v>
      </c>
      <c r="AG1846" s="23" t="s">
        <v>4037</v>
      </c>
      <c r="AH1846" s="23" t="s">
        <v>41</v>
      </c>
      <c r="AI1846" s="23" t="s">
        <v>4038</v>
      </c>
      <c r="AJ1846" s="23" t="s">
        <v>4039</v>
      </c>
      <c r="AK1846" s="23" t="s">
        <v>2501</v>
      </c>
      <c r="AL1846" s="23" t="s">
        <v>2501</v>
      </c>
      <c r="AM1846" s="23" t="s">
        <v>2501</v>
      </c>
      <c r="AN1846" s="23" t="s">
        <v>2501</v>
      </c>
      <c r="AO1846" s="30"/>
      <c r="AP1846" t="s">
        <v>2500</v>
      </c>
      <c r="AQ1846" t="s">
        <v>4040</v>
      </c>
      <c r="AR1846">
        <v>19495</v>
      </c>
      <c r="AS1846" s="2">
        <v>43831</v>
      </c>
      <c r="AT1846" s="2" t="s">
        <v>4041</v>
      </c>
    </row>
    <row r="1847" spans="1:46" x14ac:dyDescent="0.25">
      <c r="A1847" t="s">
        <v>6732</v>
      </c>
      <c r="B1847" s="32" t="s">
        <v>1019</v>
      </c>
      <c r="C1847" s="23" t="s">
        <v>6525</v>
      </c>
      <c r="D1847" s="23" t="s">
        <v>6525</v>
      </c>
      <c r="E1847" t="s">
        <v>2495</v>
      </c>
      <c r="F1847" t="s">
        <v>2495</v>
      </c>
      <c r="G1847" t="s">
        <v>2495</v>
      </c>
      <c r="H1847" t="s">
        <v>2495</v>
      </c>
      <c r="I1847" t="s">
        <v>2496</v>
      </c>
      <c r="J1847" s="23" t="s">
        <v>4036</v>
      </c>
      <c r="K1847" s="23" t="s">
        <v>2505</v>
      </c>
      <c r="L1847" s="23" t="s">
        <v>2499</v>
      </c>
      <c r="M1847" s="2">
        <v>43831</v>
      </c>
      <c r="N1847" s="30"/>
      <c r="O1847" s="30"/>
      <c r="P1847" s="30"/>
      <c r="V1847" t="s">
        <v>40</v>
      </c>
      <c r="W1847" t="s">
        <v>40</v>
      </c>
      <c r="X1847" t="s">
        <v>2502</v>
      </c>
      <c r="Y1847" t="s">
        <v>2503</v>
      </c>
      <c r="Z1847" s="23" t="s">
        <v>2504</v>
      </c>
      <c r="AA1847" s="23" t="s">
        <v>4033</v>
      </c>
      <c r="AB1847" s="23" t="s">
        <v>2506</v>
      </c>
      <c r="AC1847" s="23"/>
      <c r="AD1847" s="23"/>
      <c r="AE1847" s="23"/>
      <c r="AF1847" s="23" t="s">
        <v>40</v>
      </c>
      <c r="AG1847" s="23" t="s">
        <v>4037</v>
      </c>
      <c r="AH1847" s="23" t="s">
        <v>41</v>
      </c>
      <c r="AI1847" s="23" t="s">
        <v>4038</v>
      </c>
      <c r="AJ1847" s="23" t="s">
        <v>4039</v>
      </c>
      <c r="AK1847" s="23" t="s">
        <v>2501</v>
      </c>
      <c r="AL1847" s="23" t="s">
        <v>2501</v>
      </c>
      <c r="AM1847" s="23" t="s">
        <v>2501</v>
      </c>
      <c r="AN1847" s="23" t="s">
        <v>2501</v>
      </c>
      <c r="AO1847" s="30"/>
      <c r="AP1847" t="s">
        <v>2500</v>
      </c>
      <c r="AQ1847" t="s">
        <v>4040</v>
      </c>
      <c r="AR1847">
        <v>19495</v>
      </c>
      <c r="AS1847" s="2">
        <v>43831</v>
      </c>
      <c r="AT1847" s="2" t="s">
        <v>4041</v>
      </c>
    </row>
    <row r="1848" spans="1:46" x14ac:dyDescent="0.25">
      <c r="A1848" t="s">
        <v>6733</v>
      </c>
      <c r="B1848" s="32" t="s">
        <v>1020</v>
      </c>
      <c r="C1848" s="23" t="s">
        <v>6527</v>
      </c>
      <c r="D1848" s="23" t="s">
        <v>6527</v>
      </c>
      <c r="E1848" t="s">
        <v>2495</v>
      </c>
      <c r="F1848" t="s">
        <v>2495</v>
      </c>
      <c r="G1848" t="s">
        <v>2495</v>
      </c>
      <c r="H1848" t="s">
        <v>2495</v>
      </c>
      <c r="I1848" t="s">
        <v>2496</v>
      </c>
      <c r="J1848" s="23" t="s">
        <v>4036</v>
      </c>
      <c r="K1848" s="23" t="s">
        <v>2505</v>
      </c>
      <c r="L1848" s="23" t="s">
        <v>2499</v>
      </c>
      <c r="M1848" s="2">
        <v>43831</v>
      </c>
      <c r="N1848" s="30"/>
      <c r="O1848" s="30"/>
      <c r="P1848" s="30"/>
      <c r="V1848" t="s">
        <v>40</v>
      </c>
      <c r="W1848" t="s">
        <v>40</v>
      </c>
      <c r="X1848" t="s">
        <v>2502</v>
      </c>
      <c r="Y1848" t="s">
        <v>2503</v>
      </c>
      <c r="Z1848" s="23" t="s">
        <v>2504</v>
      </c>
      <c r="AA1848" s="23" t="s">
        <v>4033</v>
      </c>
      <c r="AB1848" s="23" t="s">
        <v>2506</v>
      </c>
      <c r="AC1848" s="23"/>
      <c r="AD1848" s="23"/>
      <c r="AE1848" s="23"/>
      <c r="AF1848" s="23" t="s">
        <v>40</v>
      </c>
      <c r="AG1848" s="23" t="s">
        <v>4037</v>
      </c>
      <c r="AH1848" s="23" t="s">
        <v>41</v>
      </c>
      <c r="AI1848" s="23" t="s">
        <v>4038</v>
      </c>
      <c r="AJ1848" s="23" t="s">
        <v>4039</v>
      </c>
      <c r="AK1848" s="23" t="s">
        <v>2501</v>
      </c>
      <c r="AL1848" s="23" t="s">
        <v>2501</v>
      </c>
      <c r="AM1848" s="23" t="s">
        <v>2501</v>
      </c>
      <c r="AN1848" s="23" t="s">
        <v>2501</v>
      </c>
      <c r="AO1848" s="30"/>
      <c r="AP1848" t="s">
        <v>2500</v>
      </c>
      <c r="AQ1848" t="s">
        <v>4040</v>
      </c>
      <c r="AR1848">
        <v>19495</v>
      </c>
      <c r="AS1848" s="2">
        <v>43831</v>
      </c>
      <c r="AT1848" s="2" t="s">
        <v>4041</v>
      </c>
    </row>
    <row r="1849" spans="1:46" x14ac:dyDescent="0.25">
      <c r="A1849" t="s">
        <v>6734</v>
      </c>
      <c r="B1849" s="32" t="s">
        <v>1021</v>
      </c>
      <c r="C1849" s="23" t="s">
        <v>6529</v>
      </c>
      <c r="D1849" s="23" t="s">
        <v>6529</v>
      </c>
      <c r="E1849" t="s">
        <v>2495</v>
      </c>
      <c r="F1849" t="s">
        <v>2495</v>
      </c>
      <c r="G1849" t="s">
        <v>2495</v>
      </c>
      <c r="H1849" t="s">
        <v>2495</v>
      </c>
      <c r="I1849" t="s">
        <v>2496</v>
      </c>
      <c r="J1849" s="23" t="s">
        <v>4036</v>
      </c>
      <c r="K1849" s="23" t="s">
        <v>2505</v>
      </c>
      <c r="L1849" s="23" t="s">
        <v>2499</v>
      </c>
      <c r="M1849" s="2">
        <v>43831</v>
      </c>
      <c r="N1849" s="30"/>
      <c r="O1849" s="30"/>
      <c r="P1849" s="30"/>
      <c r="V1849" t="s">
        <v>40</v>
      </c>
      <c r="W1849" t="s">
        <v>40</v>
      </c>
      <c r="X1849" t="s">
        <v>2502</v>
      </c>
      <c r="Y1849" t="s">
        <v>2503</v>
      </c>
      <c r="Z1849" s="23" t="s">
        <v>2504</v>
      </c>
      <c r="AA1849" s="23" t="s">
        <v>4033</v>
      </c>
      <c r="AB1849" s="23" t="s">
        <v>2506</v>
      </c>
      <c r="AC1849" s="23"/>
      <c r="AD1849" s="23"/>
      <c r="AE1849" s="23"/>
      <c r="AF1849" s="23" t="s">
        <v>40</v>
      </c>
      <c r="AG1849" s="23" t="s">
        <v>4037</v>
      </c>
      <c r="AH1849" s="23" t="s">
        <v>41</v>
      </c>
      <c r="AI1849" s="23" t="s">
        <v>4038</v>
      </c>
      <c r="AJ1849" s="23" t="s">
        <v>4039</v>
      </c>
      <c r="AK1849" s="23" t="s">
        <v>2501</v>
      </c>
      <c r="AL1849" s="23" t="s">
        <v>2501</v>
      </c>
      <c r="AM1849" s="23" t="s">
        <v>2501</v>
      </c>
      <c r="AN1849" s="23" t="s">
        <v>2501</v>
      </c>
      <c r="AO1849" s="30"/>
      <c r="AP1849" t="s">
        <v>2500</v>
      </c>
      <c r="AQ1849" t="s">
        <v>4040</v>
      </c>
      <c r="AR1849">
        <v>19495</v>
      </c>
      <c r="AS1849" s="2">
        <v>43831</v>
      </c>
      <c r="AT1849" s="2" t="s">
        <v>4041</v>
      </c>
    </row>
    <row r="1850" spans="1:46" x14ac:dyDescent="0.25">
      <c r="A1850" t="s">
        <v>6735</v>
      </c>
      <c r="B1850" s="32" t="s">
        <v>1022</v>
      </c>
      <c r="C1850" s="23" t="s">
        <v>6531</v>
      </c>
      <c r="D1850" s="23" t="s">
        <v>6531</v>
      </c>
      <c r="E1850" t="s">
        <v>2495</v>
      </c>
      <c r="F1850" t="s">
        <v>2495</v>
      </c>
      <c r="G1850" t="s">
        <v>2495</v>
      </c>
      <c r="H1850" t="s">
        <v>2495</v>
      </c>
      <c r="I1850" t="s">
        <v>2496</v>
      </c>
      <c r="J1850" s="23" t="s">
        <v>4036</v>
      </c>
      <c r="K1850" s="23" t="s">
        <v>2505</v>
      </c>
      <c r="L1850" s="23" t="s">
        <v>2499</v>
      </c>
      <c r="M1850" s="2">
        <v>43831</v>
      </c>
      <c r="N1850" s="30"/>
      <c r="O1850" s="30"/>
      <c r="P1850" s="30"/>
      <c r="V1850" t="s">
        <v>40</v>
      </c>
      <c r="W1850" t="s">
        <v>40</v>
      </c>
      <c r="X1850" t="s">
        <v>2502</v>
      </c>
      <c r="Y1850" t="s">
        <v>2503</v>
      </c>
      <c r="Z1850" s="23" t="s">
        <v>2504</v>
      </c>
      <c r="AA1850" s="23" t="s">
        <v>4033</v>
      </c>
      <c r="AB1850" s="23" t="s">
        <v>2506</v>
      </c>
      <c r="AC1850" s="23"/>
      <c r="AD1850" s="23"/>
      <c r="AE1850" s="23"/>
      <c r="AF1850" s="23" t="s">
        <v>40</v>
      </c>
      <c r="AG1850" s="23" t="s">
        <v>4037</v>
      </c>
      <c r="AH1850" s="23" t="s">
        <v>41</v>
      </c>
      <c r="AI1850" s="23" t="s">
        <v>4038</v>
      </c>
      <c r="AJ1850" s="23" t="s">
        <v>4039</v>
      </c>
      <c r="AK1850" s="23" t="s">
        <v>2501</v>
      </c>
      <c r="AL1850" s="23" t="s">
        <v>2501</v>
      </c>
      <c r="AM1850" s="23" t="s">
        <v>2501</v>
      </c>
      <c r="AN1850" s="23" t="s">
        <v>2501</v>
      </c>
      <c r="AO1850" s="30"/>
      <c r="AP1850" t="s">
        <v>2500</v>
      </c>
      <c r="AQ1850" t="s">
        <v>4040</v>
      </c>
      <c r="AR1850">
        <v>19495</v>
      </c>
      <c r="AS1850" s="2">
        <v>43831</v>
      </c>
      <c r="AT1850" s="2" t="s">
        <v>4041</v>
      </c>
    </row>
    <row r="1851" spans="1:46" x14ac:dyDescent="0.25">
      <c r="A1851" t="s">
        <v>6736</v>
      </c>
      <c r="B1851" s="32" t="s">
        <v>1023</v>
      </c>
      <c r="C1851" s="23" t="s">
        <v>6533</v>
      </c>
      <c r="D1851" s="23" t="s">
        <v>6533</v>
      </c>
      <c r="E1851" t="s">
        <v>2495</v>
      </c>
      <c r="F1851" t="s">
        <v>2495</v>
      </c>
      <c r="G1851" t="s">
        <v>2495</v>
      </c>
      <c r="H1851" t="s">
        <v>2495</v>
      </c>
      <c r="I1851" t="s">
        <v>2496</v>
      </c>
      <c r="J1851" s="23" t="s">
        <v>4036</v>
      </c>
      <c r="K1851" s="23" t="s">
        <v>2505</v>
      </c>
      <c r="L1851" s="23" t="s">
        <v>2499</v>
      </c>
      <c r="M1851" s="2">
        <v>43831</v>
      </c>
      <c r="N1851" s="30"/>
      <c r="O1851" s="30"/>
      <c r="P1851" s="30"/>
      <c r="V1851" t="s">
        <v>40</v>
      </c>
      <c r="W1851" t="s">
        <v>40</v>
      </c>
      <c r="X1851" t="s">
        <v>2502</v>
      </c>
      <c r="Y1851" t="s">
        <v>2503</v>
      </c>
      <c r="Z1851" s="23" t="s">
        <v>2504</v>
      </c>
      <c r="AA1851" s="23" t="s">
        <v>4033</v>
      </c>
      <c r="AB1851" s="23" t="s">
        <v>2506</v>
      </c>
      <c r="AC1851" s="23"/>
      <c r="AD1851" s="23"/>
      <c r="AE1851" s="23"/>
      <c r="AF1851" s="23" t="s">
        <v>40</v>
      </c>
      <c r="AG1851" s="23" t="s">
        <v>4037</v>
      </c>
      <c r="AH1851" s="23" t="s">
        <v>41</v>
      </c>
      <c r="AI1851" s="23" t="s">
        <v>4038</v>
      </c>
      <c r="AJ1851" s="23" t="s">
        <v>4039</v>
      </c>
      <c r="AK1851" s="23" t="s">
        <v>2501</v>
      </c>
      <c r="AL1851" s="23" t="s">
        <v>2501</v>
      </c>
      <c r="AM1851" s="23" t="s">
        <v>2501</v>
      </c>
      <c r="AN1851" s="23" t="s">
        <v>2501</v>
      </c>
      <c r="AO1851" s="30"/>
      <c r="AP1851" t="s">
        <v>2500</v>
      </c>
      <c r="AQ1851" t="s">
        <v>4040</v>
      </c>
      <c r="AR1851">
        <v>19495</v>
      </c>
      <c r="AS1851" s="2">
        <v>43831</v>
      </c>
      <c r="AT1851" s="2" t="s">
        <v>4041</v>
      </c>
    </row>
    <row r="1852" spans="1:46" x14ac:dyDescent="0.25">
      <c r="A1852" t="s">
        <v>6737</v>
      </c>
      <c r="B1852" s="32" t="s">
        <v>1024</v>
      </c>
      <c r="C1852" s="23" t="s">
        <v>6535</v>
      </c>
      <c r="D1852" s="23" t="s">
        <v>6535</v>
      </c>
      <c r="E1852" t="s">
        <v>2495</v>
      </c>
      <c r="F1852" t="s">
        <v>2495</v>
      </c>
      <c r="G1852" t="s">
        <v>2495</v>
      </c>
      <c r="H1852" t="s">
        <v>2495</v>
      </c>
      <c r="I1852" t="s">
        <v>2496</v>
      </c>
      <c r="J1852" s="23" t="s">
        <v>4036</v>
      </c>
      <c r="K1852" s="23" t="s">
        <v>2505</v>
      </c>
      <c r="L1852" s="23" t="s">
        <v>2499</v>
      </c>
      <c r="M1852" s="2">
        <v>43831</v>
      </c>
      <c r="N1852" s="30"/>
      <c r="O1852" s="30"/>
      <c r="P1852" s="30"/>
      <c r="V1852" t="s">
        <v>40</v>
      </c>
      <c r="W1852" t="s">
        <v>40</v>
      </c>
      <c r="X1852" t="s">
        <v>2502</v>
      </c>
      <c r="Y1852" t="s">
        <v>2503</v>
      </c>
      <c r="Z1852" s="23" t="s">
        <v>2504</v>
      </c>
      <c r="AA1852" s="23" t="s">
        <v>4033</v>
      </c>
      <c r="AB1852" s="23" t="s">
        <v>2506</v>
      </c>
      <c r="AC1852" s="23"/>
      <c r="AD1852" s="23"/>
      <c r="AE1852" s="23"/>
      <c r="AF1852" s="23" t="s">
        <v>40</v>
      </c>
      <c r="AG1852" s="23" t="s">
        <v>4037</v>
      </c>
      <c r="AH1852" s="23" t="s">
        <v>41</v>
      </c>
      <c r="AI1852" s="23" t="s">
        <v>4038</v>
      </c>
      <c r="AJ1852" s="23" t="s">
        <v>4039</v>
      </c>
      <c r="AK1852" s="23" t="s">
        <v>2501</v>
      </c>
      <c r="AL1852" s="23" t="s">
        <v>2501</v>
      </c>
      <c r="AM1852" s="23" t="s">
        <v>2501</v>
      </c>
      <c r="AN1852" s="23" t="s">
        <v>2501</v>
      </c>
      <c r="AO1852" s="30"/>
      <c r="AP1852" t="s">
        <v>2500</v>
      </c>
      <c r="AQ1852" t="s">
        <v>4040</v>
      </c>
      <c r="AR1852">
        <v>19495</v>
      </c>
      <c r="AS1852" s="2">
        <v>43831</v>
      </c>
      <c r="AT1852" s="2" t="s">
        <v>4041</v>
      </c>
    </row>
    <row r="1853" spans="1:46" x14ac:dyDescent="0.25">
      <c r="A1853" t="s">
        <v>6738</v>
      </c>
      <c r="B1853" s="32" t="s">
        <v>1025</v>
      </c>
      <c r="C1853" s="23" t="s">
        <v>6542</v>
      </c>
      <c r="D1853" s="23" t="s">
        <v>6542</v>
      </c>
      <c r="E1853" t="s">
        <v>2495</v>
      </c>
      <c r="F1853" t="s">
        <v>2495</v>
      </c>
      <c r="G1853" t="s">
        <v>2495</v>
      </c>
      <c r="H1853" t="s">
        <v>2495</v>
      </c>
      <c r="I1853" t="s">
        <v>2496</v>
      </c>
      <c r="J1853" s="23" t="s">
        <v>4036</v>
      </c>
      <c r="K1853" s="23" t="s">
        <v>2505</v>
      </c>
      <c r="L1853" s="23" t="s">
        <v>2499</v>
      </c>
      <c r="M1853" s="2">
        <v>43831</v>
      </c>
      <c r="N1853" s="30"/>
      <c r="O1853" s="30"/>
      <c r="P1853" s="30"/>
      <c r="V1853" t="s">
        <v>40</v>
      </c>
      <c r="W1853" t="s">
        <v>40</v>
      </c>
      <c r="X1853" t="s">
        <v>2502</v>
      </c>
      <c r="Y1853" t="s">
        <v>2503</v>
      </c>
      <c r="Z1853" s="23" t="s">
        <v>2504</v>
      </c>
      <c r="AA1853" s="23" t="s">
        <v>4033</v>
      </c>
      <c r="AB1853" s="23" t="s">
        <v>2506</v>
      </c>
      <c r="AC1853" s="23"/>
      <c r="AD1853" s="23"/>
      <c r="AE1853" s="23"/>
      <c r="AF1853" s="23" t="s">
        <v>40</v>
      </c>
      <c r="AG1853" s="23" t="s">
        <v>4037</v>
      </c>
      <c r="AH1853" s="23" t="s">
        <v>41</v>
      </c>
      <c r="AI1853" s="23" t="s">
        <v>4038</v>
      </c>
      <c r="AJ1853" s="23" t="s">
        <v>4039</v>
      </c>
      <c r="AK1853" s="23" t="s">
        <v>2501</v>
      </c>
      <c r="AL1853" s="23" t="s">
        <v>2501</v>
      </c>
      <c r="AM1853" s="23" t="s">
        <v>2501</v>
      </c>
      <c r="AN1853" s="23" t="s">
        <v>2501</v>
      </c>
      <c r="AO1853" s="30"/>
      <c r="AP1853" t="s">
        <v>2500</v>
      </c>
      <c r="AQ1853" t="s">
        <v>4040</v>
      </c>
      <c r="AR1853">
        <v>19495</v>
      </c>
      <c r="AS1853" s="2">
        <v>43831</v>
      </c>
      <c r="AT1853" s="2" t="s">
        <v>4041</v>
      </c>
    </row>
    <row r="1854" spans="1:46" x14ac:dyDescent="0.25">
      <c r="A1854" t="s">
        <v>6739</v>
      </c>
      <c r="B1854" s="32" t="s">
        <v>1026</v>
      </c>
      <c r="C1854" s="23" t="s">
        <v>6544</v>
      </c>
      <c r="D1854" s="23" t="s">
        <v>6544</v>
      </c>
      <c r="E1854" t="s">
        <v>2495</v>
      </c>
      <c r="F1854" t="s">
        <v>2495</v>
      </c>
      <c r="G1854" t="s">
        <v>2495</v>
      </c>
      <c r="H1854" t="s">
        <v>2495</v>
      </c>
      <c r="I1854" t="s">
        <v>2496</v>
      </c>
      <c r="J1854" s="23" t="s">
        <v>4036</v>
      </c>
      <c r="K1854" s="23" t="s">
        <v>2505</v>
      </c>
      <c r="L1854" s="23" t="s">
        <v>2499</v>
      </c>
      <c r="M1854" s="2">
        <v>43831</v>
      </c>
      <c r="N1854" s="30"/>
      <c r="O1854" s="30"/>
      <c r="P1854" s="30"/>
      <c r="V1854" t="s">
        <v>40</v>
      </c>
      <c r="W1854" t="s">
        <v>40</v>
      </c>
      <c r="X1854" t="s">
        <v>2502</v>
      </c>
      <c r="Y1854" t="s">
        <v>2503</v>
      </c>
      <c r="Z1854" s="23" t="s">
        <v>2504</v>
      </c>
      <c r="AA1854" s="23" t="s">
        <v>4033</v>
      </c>
      <c r="AB1854" s="23" t="s">
        <v>2506</v>
      </c>
      <c r="AC1854" s="23"/>
      <c r="AD1854" s="23"/>
      <c r="AE1854" s="23"/>
      <c r="AF1854" s="23" t="s">
        <v>40</v>
      </c>
      <c r="AG1854" s="23" t="s">
        <v>4037</v>
      </c>
      <c r="AH1854" s="23" t="s">
        <v>41</v>
      </c>
      <c r="AI1854" s="23" t="s">
        <v>4038</v>
      </c>
      <c r="AJ1854" s="23" t="s">
        <v>4039</v>
      </c>
      <c r="AK1854" s="23" t="s">
        <v>2501</v>
      </c>
      <c r="AL1854" s="23" t="s">
        <v>2501</v>
      </c>
      <c r="AM1854" s="23" t="s">
        <v>2501</v>
      </c>
      <c r="AN1854" s="23" t="s">
        <v>2501</v>
      </c>
      <c r="AO1854" s="30"/>
      <c r="AP1854" t="s">
        <v>2500</v>
      </c>
      <c r="AQ1854" t="s">
        <v>4040</v>
      </c>
      <c r="AR1854">
        <v>19495</v>
      </c>
      <c r="AS1854" s="2">
        <v>43831</v>
      </c>
      <c r="AT1854" s="2" t="s">
        <v>4041</v>
      </c>
    </row>
    <row r="1855" spans="1:46" x14ac:dyDescent="0.25">
      <c r="A1855" t="s">
        <v>6740</v>
      </c>
      <c r="B1855" s="32" t="s">
        <v>1027</v>
      </c>
      <c r="C1855" s="23" t="s">
        <v>6566</v>
      </c>
      <c r="D1855" s="23" t="s">
        <v>6566</v>
      </c>
      <c r="E1855" t="s">
        <v>2495</v>
      </c>
      <c r="F1855" t="s">
        <v>2495</v>
      </c>
      <c r="G1855" t="s">
        <v>2495</v>
      </c>
      <c r="H1855" t="s">
        <v>2495</v>
      </c>
      <c r="I1855" t="s">
        <v>2496</v>
      </c>
      <c r="J1855" s="23" t="s">
        <v>4036</v>
      </c>
      <c r="K1855" s="23" t="s">
        <v>2505</v>
      </c>
      <c r="L1855" s="23" t="s">
        <v>2499</v>
      </c>
      <c r="M1855" s="2">
        <v>43831</v>
      </c>
      <c r="N1855" s="30"/>
      <c r="O1855" s="30"/>
      <c r="P1855" s="30"/>
      <c r="V1855" t="s">
        <v>40</v>
      </c>
      <c r="W1855" t="s">
        <v>40</v>
      </c>
      <c r="X1855" t="s">
        <v>2502</v>
      </c>
      <c r="Y1855" t="s">
        <v>2503</v>
      </c>
      <c r="Z1855" s="23" t="s">
        <v>2504</v>
      </c>
      <c r="AA1855" s="23" t="s">
        <v>4033</v>
      </c>
      <c r="AB1855" s="23" t="s">
        <v>2506</v>
      </c>
      <c r="AC1855" s="23"/>
      <c r="AD1855" s="23"/>
      <c r="AE1855" s="23"/>
      <c r="AF1855" s="23" t="s">
        <v>40</v>
      </c>
      <c r="AG1855" s="23" t="s">
        <v>4037</v>
      </c>
      <c r="AH1855" s="23" t="s">
        <v>41</v>
      </c>
      <c r="AI1855" s="23" t="s">
        <v>4038</v>
      </c>
      <c r="AJ1855" s="23" t="s">
        <v>4039</v>
      </c>
      <c r="AK1855" s="23" t="s">
        <v>2501</v>
      </c>
      <c r="AL1855" s="23" t="s">
        <v>2501</v>
      </c>
      <c r="AM1855" s="23" t="s">
        <v>2501</v>
      </c>
      <c r="AN1855" s="23" t="s">
        <v>2501</v>
      </c>
      <c r="AO1855" s="30"/>
      <c r="AP1855" t="s">
        <v>2500</v>
      </c>
      <c r="AQ1855" t="s">
        <v>4040</v>
      </c>
      <c r="AR1855">
        <v>19495</v>
      </c>
      <c r="AS1855" s="2">
        <v>43831</v>
      </c>
      <c r="AT1855" s="2" t="s">
        <v>4041</v>
      </c>
    </row>
    <row r="1856" spans="1:46" x14ac:dyDescent="0.25">
      <c r="A1856" t="s">
        <v>6741</v>
      </c>
      <c r="B1856" s="32" t="s">
        <v>980</v>
      </c>
      <c r="C1856" s="23" t="s">
        <v>6568</v>
      </c>
      <c r="D1856" s="23" t="s">
        <v>6568</v>
      </c>
      <c r="E1856" t="s">
        <v>2495</v>
      </c>
      <c r="F1856" t="s">
        <v>2495</v>
      </c>
      <c r="G1856" t="s">
        <v>2495</v>
      </c>
      <c r="H1856" t="s">
        <v>2495</v>
      </c>
      <c r="I1856" t="s">
        <v>2496</v>
      </c>
      <c r="J1856" s="23" t="s">
        <v>4036</v>
      </c>
      <c r="K1856" s="23" t="s">
        <v>2505</v>
      </c>
      <c r="L1856" s="23" t="s">
        <v>2499</v>
      </c>
      <c r="M1856" s="2">
        <v>43831</v>
      </c>
      <c r="N1856" s="30"/>
      <c r="O1856" s="30"/>
      <c r="P1856" s="30"/>
      <c r="V1856" t="s">
        <v>40</v>
      </c>
      <c r="W1856" t="s">
        <v>40</v>
      </c>
      <c r="X1856" t="s">
        <v>2502</v>
      </c>
      <c r="Y1856" t="s">
        <v>2503</v>
      </c>
      <c r="Z1856" s="23" t="s">
        <v>2504</v>
      </c>
      <c r="AA1856" s="23" t="s">
        <v>4033</v>
      </c>
      <c r="AB1856" s="23" t="s">
        <v>2506</v>
      </c>
      <c r="AC1856" s="23"/>
      <c r="AD1856" s="23"/>
      <c r="AE1856" s="23"/>
      <c r="AF1856" s="23" t="s">
        <v>40</v>
      </c>
      <c r="AG1856" s="23" t="s">
        <v>4037</v>
      </c>
      <c r="AH1856" s="23" t="s">
        <v>41</v>
      </c>
      <c r="AI1856" s="23" t="s">
        <v>4038</v>
      </c>
      <c r="AJ1856" s="23" t="s">
        <v>4039</v>
      </c>
      <c r="AK1856" s="23" t="s">
        <v>2501</v>
      </c>
      <c r="AL1856" s="23" t="s">
        <v>2501</v>
      </c>
      <c r="AM1856" s="23" t="s">
        <v>2501</v>
      </c>
      <c r="AN1856" s="23" t="s">
        <v>2501</v>
      </c>
      <c r="AO1856" s="30"/>
      <c r="AP1856" t="s">
        <v>2500</v>
      </c>
      <c r="AQ1856" t="s">
        <v>4040</v>
      </c>
      <c r="AR1856">
        <v>19495</v>
      </c>
      <c r="AS1856" s="2">
        <v>43831</v>
      </c>
      <c r="AT1856" s="2" t="s">
        <v>4041</v>
      </c>
    </row>
    <row r="1857" spans="1:46" x14ac:dyDescent="0.25">
      <c r="A1857" t="s">
        <v>6742</v>
      </c>
      <c r="B1857" s="32" t="s">
        <v>1028</v>
      </c>
      <c r="C1857" s="23" t="s">
        <v>6548</v>
      </c>
      <c r="D1857" s="23" t="s">
        <v>6548</v>
      </c>
      <c r="E1857" t="s">
        <v>2495</v>
      </c>
      <c r="F1857" t="s">
        <v>2495</v>
      </c>
      <c r="G1857" t="s">
        <v>2495</v>
      </c>
      <c r="H1857" t="s">
        <v>2495</v>
      </c>
      <c r="I1857" t="s">
        <v>2496</v>
      </c>
      <c r="J1857" s="23" t="s">
        <v>4036</v>
      </c>
      <c r="K1857" s="23" t="s">
        <v>2505</v>
      </c>
      <c r="L1857" s="23" t="s">
        <v>2499</v>
      </c>
      <c r="M1857" s="2">
        <v>43831</v>
      </c>
      <c r="N1857" s="30"/>
      <c r="O1857" s="30"/>
      <c r="P1857" s="30"/>
      <c r="V1857" t="s">
        <v>40</v>
      </c>
      <c r="W1857" t="s">
        <v>40</v>
      </c>
      <c r="X1857" t="s">
        <v>2502</v>
      </c>
      <c r="Y1857" t="s">
        <v>2503</v>
      </c>
      <c r="Z1857" s="23" t="s">
        <v>2504</v>
      </c>
      <c r="AA1857" s="23" t="s">
        <v>4033</v>
      </c>
      <c r="AB1857" s="23" t="s">
        <v>2506</v>
      </c>
      <c r="AC1857" s="23"/>
      <c r="AD1857" s="23"/>
      <c r="AE1857" s="23"/>
      <c r="AF1857" s="23" t="s">
        <v>40</v>
      </c>
      <c r="AG1857" s="23" t="s">
        <v>4037</v>
      </c>
      <c r="AH1857" s="23" t="s">
        <v>41</v>
      </c>
      <c r="AI1857" s="23" t="s">
        <v>4038</v>
      </c>
      <c r="AJ1857" s="23" t="s">
        <v>4039</v>
      </c>
      <c r="AK1857" s="23" t="s">
        <v>2501</v>
      </c>
      <c r="AL1857" s="23" t="s">
        <v>2501</v>
      </c>
      <c r="AM1857" s="23" t="s">
        <v>2501</v>
      </c>
      <c r="AN1857" s="23" t="s">
        <v>2501</v>
      </c>
      <c r="AO1857" s="30"/>
      <c r="AP1857" t="s">
        <v>2500</v>
      </c>
      <c r="AQ1857" t="s">
        <v>4040</v>
      </c>
      <c r="AR1857">
        <v>19495</v>
      </c>
      <c r="AS1857" s="2">
        <v>43831</v>
      </c>
      <c r="AT1857" s="2" t="s">
        <v>4041</v>
      </c>
    </row>
    <row r="1858" spans="1:46" x14ac:dyDescent="0.25">
      <c r="A1858" t="s">
        <v>6743</v>
      </c>
      <c r="B1858" s="32" t="s">
        <v>1029</v>
      </c>
      <c r="C1858" s="23" t="s">
        <v>6572</v>
      </c>
      <c r="D1858" s="23" t="s">
        <v>6572</v>
      </c>
      <c r="E1858" t="s">
        <v>2495</v>
      </c>
      <c r="F1858" t="s">
        <v>2495</v>
      </c>
      <c r="G1858" t="s">
        <v>2495</v>
      </c>
      <c r="H1858" t="s">
        <v>2495</v>
      </c>
      <c r="I1858" t="s">
        <v>2496</v>
      </c>
      <c r="J1858" s="23" t="s">
        <v>4036</v>
      </c>
      <c r="K1858" s="23" t="s">
        <v>2505</v>
      </c>
      <c r="L1858" s="23" t="s">
        <v>2499</v>
      </c>
      <c r="M1858" s="2">
        <v>43831</v>
      </c>
      <c r="N1858" s="30"/>
      <c r="O1858" s="30"/>
      <c r="P1858" s="30"/>
      <c r="V1858" t="s">
        <v>40</v>
      </c>
      <c r="W1858" t="s">
        <v>40</v>
      </c>
      <c r="X1858" t="s">
        <v>2502</v>
      </c>
      <c r="Y1858" t="s">
        <v>2503</v>
      </c>
      <c r="Z1858" s="23" t="s">
        <v>2504</v>
      </c>
      <c r="AA1858" s="23" t="s">
        <v>4033</v>
      </c>
      <c r="AB1858" s="23" t="s">
        <v>2506</v>
      </c>
      <c r="AC1858" s="23"/>
      <c r="AD1858" s="23"/>
      <c r="AE1858" s="23"/>
      <c r="AF1858" s="23" t="s">
        <v>40</v>
      </c>
      <c r="AG1858" s="23" t="s">
        <v>4037</v>
      </c>
      <c r="AH1858" s="23" t="s">
        <v>41</v>
      </c>
      <c r="AI1858" s="23" t="s">
        <v>4038</v>
      </c>
      <c r="AJ1858" s="23" t="s">
        <v>4039</v>
      </c>
      <c r="AK1858" s="23" t="s">
        <v>2501</v>
      </c>
      <c r="AL1858" s="23" t="s">
        <v>2501</v>
      </c>
      <c r="AM1858" s="23" t="s">
        <v>2501</v>
      </c>
      <c r="AN1858" s="23" t="s">
        <v>2501</v>
      </c>
      <c r="AO1858" s="30"/>
      <c r="AP1858" t="s">
        <v>2500</v>
      </c>
      <c r="AQ1858" t="s">
        <v>4040</v>
      </c>
      <c r="AR1858">
        <v>19495</v>
      </c>
      <c r="AS1858" s="2">
        <v>43831</v>
      </c>
      <c r="AT1858" s="2" t="s">
        <v>4041</v>
      </c>
    </row>
    <row r="1859" spans="1:46" x14ac:dyDescent="0.25">
      <c r="A1859" t="s">
        <v>6744</v>
      </c>
      <c r="B1859" s="32" t="s">
        <v>1030</v>
      </c>
      <c r="C1859" s="23" t="s">
        <v>6550</v>
      </c>
      <c r="D1859" s="23" t="s">
        <v>6550</v>
      </c>
      <c r="E1859" t="s">
        <v>2495</v>
      </c>
      <c r="F1859" t="s">
        <v>2495</v>
      </c>
      <c r="G1859" t="s">
        <v>2495</v>
      </c>
      <c r="H1859" t="s">
        <v>2495</v>
      </c>
      <c r="I1859" t="s">
        <v>2496</v>
      </c>
      <c r="J1859" s="23" t="s">
        <v>4036</v>
      </c>
      <c r="K1859" s="23" t="s">
        <v>2505</v>
      </c>
      <c r="L1859" s="23" t="s">
        <v>2499</v>
      </c>
      <c r="M1859" s="2">
        <v>43831</v>
      </c>
      <c r="N1859" s="30"/>
      <c r="O1859" s="30"/>
      <c r="P1859" s="30"/>
      <c r="V1859" t="s">
        <v>40</v>
      </c>
      <c r="W1859" t="s">
        <v>40</v>
      </c>
      <c r="X1859" t="s">
        <v>2502</v>
      </c>
      <c r="Y1859" t="s">
        <v>2503</v>
      </c>
      <c r="Z1859" s="23" t="s">
        <v>2504</v>
      </c>
      <c r="AA1859" s="23" t="s">
        <v>4033</v>
      </c>
      <c r="AB1859" s="23" t="s">
        <v>2506</v>
      </c>
      <c r="AC1859" s="23"/>
      <c r="AD1859" s="23"/>
      <c r="AE1859" s="23"/>
      <c r="AF1859" s="23" t="s">
        <v>40</v>
      </c>
      <c r="AG1859" s="23" t="s">
        <v>4037</v>
      </c>
      <c r="AH1859" s="23" t="s">
        <v>41</v>
      </c>
      <c r="AI1859" s="23" t="s">
        <v>4038</v>
      </c>
      <c r="AJ1859" s="23" t="s">
        <v>4039</v>
      </c>
      <c r="AK1859" s="23" t="s">
        <v>2501</v>
      </c>
      <c r="AL1859" s="23" t="s">
        <v>2501</v>
      </c>
      <c r="AM1859" s="23" t="s">
        <v>2501</v>
      </c>
      <c r="AN1859" s="23" t="s">
        <v>2501</v>
      </c>
      <c r="AO1859" s="30"/>
      <c r="AP1859" t="s">
        <v>2500</v>
      </c>
      <c r="AQ1859" t="s">
        <v>4040</v>
      </c>
      <c r="AR1859">
        <v>19495</v>
      </c>
      <c r="AS1859" s="2">
        <v>43831</v>
      </c>
      <c r="AT1859" s="2" t="s">
        <v>4041</v>
      </c>
    </row>
    <row r="1860" spans="1:46" x14ac:dyDescent="0.25">
      <c r="A1860" t="s">
        <v>6745</v>
      </c>
      <c r="B1860" s="32" t="s">
        <v>1031</v>
      </c>
      <c r="C1860" s="23" t="s">
        <v>6576</v>
      </c>
      <c r="D1860" s="23" t="s">
        <v>6576</v>
      </c>
      <c r="E1860" t="s">
        <v>2495</v>
      </c>
      <c r="F1860" t="s">
        <v>2495</v>
      </c>
      <c r="G1860" t="s">
        <v>2495</v>
      </c>
      <c r="H1860" t="s">
        <v>2495</v>
      </c>
      <c r="I1860" t="s">
        <v>2496</v>
      </c>
      <c r="J1860" s="23" t="s">
        <v>4036</v>
      </c>
      <c r="K1860" s="23" t="s">
        <v>2505</v>
      </c>
      <c r="L1860" s="23" t="s">
        <v>2499</v>
      </c>
      <c r="M1860" s="2">
        <v>43831</v>
      </c>
      <c r="N1860" s="30"/>
      <c r="O1860" s="30"/>
      <c r="P1860" s="30"/>
      <c r="V1860" t="s">
        <v>40</v>
      </c>
      <c r="W1860" t="s">
        <v>40</v>
      </c>
      <c r="X1860" t="s">
        <v>2502</v>
      </c>
      <c r="Y1860" t="s">
        <v>2503</v>
      </c>
      <c r="Z1860" s="23" t="s">
        <v>2504</v>
      </c>
      <c r="AA1860" s="23" t="s">
        <v>4033</v>
      </c>
      <c r="AB1860" s="23" t="s">
        <v>2506</v>
      </c>
      <c r="AC1860" s="23"/>
      <c r="AD1860" s="23"/>
      <c r="AE1860" s="23"/>
      <c r="AF1860" s="23" t="s">
        <v>40</v>
      </c>
      <c r="AG1860" s="23" t="s">
        <v>4037</v>
      </c>
      <c r="AH1860" s="23" t="s">
        <v>41</v>
      </c>
      <c r="AI1860" s="23" t="s">
        <v>4038</v>
      </c>
      <c r="AJ1860" s="23" t="s">
        <v>4039</v>
      </c>
      <c r="AK1860" s="23" t="s">
        <v>2501</v>
      </c>
      <c r="AL1860" s="23" t="s">
        <v>2501</v>
      </c>
      <c r="AM1860" s="23" t="s">
        <v>2501</v>
      </c>
      <c r="AN1860" s="23" t="s">
        <v>2501</v>
      </c>
      <c r="AO1860" s="30"/>
      <c r="AP1860" t="s">
        <v>2500</v>
      </c>
      <c r="AQ1860" t="s">
        <v>4040</v>
      </c>
      <c r="AR1860">
        <v>19495</v>
      </c>
      <c r="AS1860" s="2">
        <v>43831</v>
      </c>
      <c r="AT1860" s="2" t="s">
        <v>4041</v>
      </c>
    </row>
    <row r="1861" spans="1:46" x14ac:dyDescent="0.25">
      <c r="A1861" t="s">
        <v>6746</v>
      </c>
      <c r="B1861" s="32" t="s">
        <v>978</v>
      </c>
      <c r="C1861" s="23" t="s">
        <v>6497</v>
      </c>
      <c r="D1861" s="23" t="s">
        <v>6497</v>
      </c>
      <c r="E1861" t="s">
        <v>2495</v>
      </c>
      <c r="F1861" t="s">
        <v>2495</v>
      </c>
      <c r="G1861" t="s">
        <v>2495</v>
      </c>
      <c r="H1861" t="s">
        <v>2495</v>
      </c>
      <c r="I1861" t="s">
        <v>2496</v>
      </c>
      <c r="J1861" s="23" t="s">
        <v>4036</v>
      </c>
      <c r="K1861" s="23" t="s">
        <v>2505</v>
      </c>
      <c r="L1861" s="23" t="s">
        <v>2499</v>
      </c>
      <c r="M1861" s="2">
        <v>43831</v>
      </c>
      <c r="N1861" s="30"/>
      <c r="O1861" s="30"/>
      <c r="P1861" s="30"/>
      <c r="V1861" t="s">
        <v>40</v>
      </c>
      <c r="W1861" t="s">
        <v>40</v>
      </c>
      <c r="X1861" t="s">
        <v>2502</v>
      </c>
      <c r="Y1861" t="s">
        <v>2503</v>
      </c>
      <c r="Z1861" s="23" t="s">
        <v>2504</v>
      </c>
      <c r="AA1861" s="23" t="s">
        <v>4033</v>
      </c>
      <c r="AB1861" s="23" t="s">
        <v>2506</v>
      </c>
      <c r="AC1861" s="23"/>
      <c r="AD1861" s="23"/>
      <c r="AE1861" s="23"/>
      <c r="AF1861" s="23" t="s">
        <v>40</v>
      </c>
      <c r="AG1861" s="23" t="s">
        <v>4037</v>
      </c>
      <c r="AH1861" s="23" t="s">
        <v>41</v>
      </c>
      <c r="AI1861" s="23" t="s">
        <v>4038</v>
      </c>
      <c r="AJ1861" s="23" t="s">
        <v>4039</v>
      </c>
      <c r="AK1861" s="23" t="s">
        <v>2501</v>
      </c>
      <c r="AL1861" s="23" t="s">
        <v>2501</v>
      </c>
      <c r="AM1861" s="23" t="s">
        <v>2501</v>
      </c>
      <c r="AN1861" s="23" t="s">
        <v>2501</v>
      </c>
      <c r="AO1861" s="30"/>
      <c r="AP1861" t="s">
        <v>2500</v>
      </c>
      <c r="AQ1861" t="s">
        <v>4040</v>
      </c>
      <c r="AR1861">
        <v>19495</v>
      </c>
      <c r="AS1861" s="2">
        <v>43831</v>
      </c>
      <c r="AT1861" s="2" t="s">
        <v>4041</v>
      </c>
    </row>
    <row r="1862" spans="1:46" x14ac:dyDescent="0.25">
      <c r="A1862" t="s">
        <v>6747</v>
      </c>
      <c r="B1862" s="32" t="s">
        <v>1040</v>
      </c>
      <c r="C1862" s="23" t="s">
        <v>6552</v>
      </c>
      <c r="D1862" s="23" t="s">
        <v>6552</v>
      </c>
      <c r="E1862" t="s">
        <v>2495</v>
      </c>
      <c r="F1862" t="s">
        <v>2495</v>
      </c>
      <c r="G1862" t="s">
        <v>2495</v>
      </c>
      <c r="H1862" t="s">
        <v>2495</v>
      </c>
      <c r="I1862" t="s">
        <v>2496</v>
      </c>
      <c r="J1862" s="23" t="s">
        <v>4036</v>
      </c>
      <c r="K1862" s="23" t="s">
        <v>2505</v>
      </c>
      <c r="L1862" s="23" t="s">
        <v>2499</v>
      </c>
      <c r="M1862" s="2">
        <v>43831</v>
      </c>
      <c r="N1862" s="30"/>
      <c r="O1862" s="30"/>
      <c r="P1862" s="30"/>
      <c r="V1862" t="s">
        <v>40</v>
      </c>
      <c r="W1862" t="s">
        <v>40</v>
      </c>
      <c r="X1862" t="s">
        <v>2502</v>
      </c>
      <c r="Y1862" t="s">
        <v>2503</v>
      </c>
      <c r="Z1862" s="23" t="s">
        <v>2504</v>
      </c>
      <c r="AA1862" s="23" t="s">
        <v>4033</v>
      </c>
      <c r="AB1862" s="23" t="s">
        <v>2506</v>
      </c>
      <c r="AC1862" s="23"/>
      <c r="AD1862" s="23"/>
      <c r="AE1862" s="23"/>
      <c r="AF1862" s="23" t="s">
        <v>40</v>
      </c>
      <c r="AG1862" s="23" t="s">
        <v>4037</v>
      </c>
      <c r="AH1862" s="23" t="s">
        <v>41</v>
      </c>
      <c r="AI1862" s="23" t="s">
        <v>4038</v>
      </c>
      <c r="AJ1862" s="23" t="s">
        <v>4039</v>
      </c>
      <c r="AK1862" s="23" t="s">
        <v>2501</v>
      </c>
      <c r="AL1862" s="23" t="s">
        <v>2501</v>
      </c>
      <c r="AM1862" s="23" t="s">
        <v>2501</v>
      </c>
      <c r="AN1862" s="23" t="s">
        <v>2501</v>
      </c>
      <c r="AO1862" s="30"/>
      <c r="AP1862" t="s">
        <v>2500</v>
      </c>
      <c r="AQ1862" t="s">
        <v>4040</v>
      </c>
      <c r="AR1862">
        <v>19495</v>
      </c>
      <c r="AS1862" s="2">
        <v>43831</v>
      </c>
      <c r="AT1862" s="2" t="s">
        <v>4041</v>
      </c>
    </row>
    <row r="1863" spans="1:46" x14ac:dyDescent="0.25">
      <c r="A1863" t="s">
        <v>6748</v>
      </c>
      <c r="B1863" s="32" t="s">
        <v>1041</v>
      </c>
      <c r="C1863" s="23" t="s">
        <v>6554</v>
      </c>
      <c r="D1863" s="23" t="s">
        <v>6554</v>
      </c>
      <c r="E1863" t="s">
        <v>2495</v>
      </c>
      <c r="F1863" t="s">
        <v>2495</v>
      </c>
      <c r="G1863" t="s">
        <v>2495</v>
      </c>
      <c r="H1863" t="s">
        <v>2495</v>
      </c>
      <c r="I1863" t="s">
        <v>2496</v>
      </c>
      <c r="J1863" s="23" t="s">
        <v>4036</v>
      </c>
      <c r="K1863" s="23" t="s">
        <v>2505</v>
      </c>
      <c r="L1863" s="23" t="s">
        <v>2499</v>
      </c>
      <c r="M1863" s="2">
        <v>43831</v>
      </c>
      <c r="N1863" s="30"/>
      <c r="O1863" s="30"/>
      <c r="P1863" s="30"/>
      <c r="V1863" t="s">
        <v>40</v>
      </c>
      <c r="W1863" t="s">
        <v>40</v>
      </c>
      <c r="X1863" t="s">
        <v>2502</v>
      </c>
      <c r="Y1863" t="s">
        <v>2503</v>
      </c>
      <c r="Z1863" s="23" t="s">
        <v>2504</v>
      </c>
      <c r="AA1863" s="23" t="s">
        <v>4033</v>
      </c>
      <c r="AB1863" s="23" t="s">
        <v>2506</v>
      </c>
      <c r="AC1863" s="23"/>
      <c r="AD1863" s="23"/>
      <c r="AE1863" s="23"/>
      <c r="AF1863" s="23" t="s">
        <v>40</v>
      </c>
      <c r="AG1863" s="23" t="s">
        <v>4037</v>
      </c>
      <c r="AH1863" s="23" t="s">
        <v>41</v>
      </c>
      <c r="AI1863" s="23" t="s">
        <v>4038</v>
      </c>
      <c r="AJ1863" s="23" t="s">
        <v>4039</v>
      </c>
      <c r="AK1863" s="23" t="s">
        <v>2501</v>
      </c>
      <c r="AL1863" s="23" t="s">
        <v>2501</v>
      </c>
      <c r="AM1863" s="23" t="s">
        <v>2501</v>
      </c>
      <c r="AN1863" s="23" t="s">
        <v>2501</v>
      </c>
      <c r="AO1863" s="30"/>
      <c r="AP1863" t="s">
        <v>2500</v>
      </c>
      <c r="AQ1863" t="s">
        <v>4040</v>
      </c>
      <c r="AR1863">
        <v>19495</v>
      </c>
      <c r="AS1863" s="2">
        <v>43831</v>
      </c>
      <c r="AT1863" s="2" t="s">
        <v>4041</v>
      </c>
    </row>
    <row r="1864" spans="1:46" x14ac:dyDescent="0.25">
      <c r="A1864" t="s">
        <v>6749</v>
      </c>
      <c r="B1864" s="32" t="s">
        <v>1042</v>
      </c>
      <c r="C1864" s="23" t="s">
        <v>6556</v>
      </c>
      <c r="D1864" s="23" t="s">
        <v>6556</v>
      </c>
      <c r="E1864" t="s">
        <v>2495</v>
      </c>
      <c r="F1864" t="s">
        <v>2495</v>
      </c>
      <c r="G1864" t="s">
        <v>2495</v>
      </c>
      <c r="H1864" t="s">
        <v>2495</v>
      </c>
      <c r="I1864" t="s">
        <v>2496</v>
      </c>
      <c r="J1864" s="23" t="s">
        <v>4036</v>
      </c>
      <c r="K1864" s="23" t="s">
        <v>2505</v>
      </c>
      <c r="L1864" s="23" t="s">
        <v>2499</v>
      </c>
      <c r="M1864" s="2">
        <v>43831</v>
      </c>
      <c r="N1864" s="30"/>
      <c r="O1864" s="30"/>
      <c r="P1864" s="30"/>
      <c r="V1864" t="s">
        <v>40</v>
      </c>
      <c r="W1864" t="s">
        <v>40</v>
      </c>
      <c r="X1864" t="s">
        <v>2502</v>
      </c>
      <c r="Y1864" t="s">
        <v>2503</v>
      </c>
      <c r="Z1864" s="23" t="s">
        <v>2504</v>
      </c>
      <c r="AA1864" s="23" t="s">
        <v>4033</v>
      </c>
      <c r="AB1864" s="23" t="s">
        <v>2506</v>
      </c>
      <c r="AC1864" s="23"/>
      <c r="AD1864" s="23"/>
      <c r="AE1864" s="23"/>
      <c r="AF1864" s="23" t="s">
        <v>40</v>
      </c>
      <c r="AG1864" s="23" t="s">
        <v>4037</v>
      </c>
      <c r="AH1864" s="23" t="s">
        <v>41</v>
      </c>
      <c r="AI1864" s="23" t="s">
        <v>4038</v>
      </c>
      <c r="AJ1864" s="23" t="s">
        <v>4039</v>
      </c>
      <c r="AK1864" s="23" t="s">
        <v>2501</v>
      </c>
      <c r="AL1864" s="23" t="s">
        <v>2501</v>
      </c>
      <c r="AM1864" s="23" t="s">
        <v>2501</v>
      </c>
      <c r="AN1864" s="23" t="s">
        <v>2501</v>
      </c>
      <c r="AO1864" s="30"/>
      <c r="AP1864" t="s">
        <v>2500</v>
      </c>
      <c r="AQ1864" t="s">
        <v>4040</v>
      </c>
      <c r="AR1864">
        <v>19495</v>
      </c>
      <c r="AS1864" s="2">
        <v>43831</v>
      </c>
      <c r="AT1864" s="2" t="s">
        <v>4041</v>
      </c>
    </row>
    <row r="1865" spans="1:46" x14ac:dyDescent="0.25">
      <c r="A1865" t="s">
        <v>6750</v>
      </c>
      <c r="B1865" s="32" t="s">
        <v>1043</v>
      </c>
      <c r="C1865" s="23" t="s">
        <v>6558</v>
      </c>
      <c r="D1865" s="23" t="s">
        <v>6558</v>
      </c>
      <c r="E1865" t="s">
        <v>2495</v>
      </c>
      <c r="F1865" t="s">
        <v>2495</v>
      </c>
      <c r="G1865" t="s">
        <v>2495</v>
      </c>
      <c r="H1865" t="s">
        <v>2495</v>
      </c>
      <c r="I1865" t="s">
        <v>2496</v>
      </c>
      <c r="J1865" s="23" t="s">
        <v>4036</v>
      </c>
      <c r="K1865" s="23" t="s">
        <v>2505</v>
      </c>
      <c r="L1865" s="23" t="s">
        <v>2499</v>
      </c>
      <c r="M1865" s="2">
        <v>43831</v>
      </c>
      <c r="N1865" s="30"/>
      <c r="O1865" s="30"/>
      <c r="P1865" s="30"/>
      <c r="V1865" t="s">
        <v>40</v>
      </c>
      <c r="W1865" t="s">
        <v>40</v>
      </c>
      <c r="X1865" t="s">
        <v>2502</v>
      </c>
      <c r="Y1865" t="s">
        <v>2503</v>
      </c>
      <c r="Z1865" s="23" t="s">
        <v>2504</v>
      </c>
      <c r="AA1865" s="23" t="s">
        <v>4033</v>
      </c>
      <c r="AB1865" s="23" t="s">
        <v>2506</v>
      </c>
      <c r="AC1865" s="23"/>
      <c r="AD1865" s="23"/>
      <c r="AE1865" s="23"/>
      <c r="AF1865" s="23" t="s">
        <v>40</v>
      </c>
      <c r="AG1865" s="23" t="s">
        <v>4037</v>
      </c>
      <c r="AH1865" s="23" t="s">
        <v>41</v>
      </c>
      <c r="AI1865" s="23" t="s">
        <v>4038</v>
      </c>
      <c r="AJ1865" s="23" t="s">
        <v>4039</v>
      </c>
      <c r="AK1865" s="23" t="s">
        <v>2501</v>
      </c>
      <c r="AL1865" s="23" t="s">
        <v>2501</v>
      </c>
      <c r="AM1865" s="23" t="s">
        <v>2501</v>
      </c>
      <c r="AN1865" s="23" t="s">
        <v>2501</v>
      </c>
      <c r="AO1865" s="30"/>
      <c r="AP1865" t="s">
        <v>2500</v>
      </c>
      <c r="AQ1865" t="s">
        <v>4040</v>
      </c>
      <c r="AR1865">
        <v>19495</v>
      </c>
      <c r="AS1865" s="2">
        <v>43831</v>
      </c>
      <c r="AT1865" s="2" t="s">
        <v>4041</v>
      </c>
    </row>
    <row r="1866" spans="1:46" x14ac:dyDescent="0.25">
      <c r="A1866" t="s">
        <v>6751</v>
      </c>
      <c r="B1866" s="32" t="s">
        <v>1044</v>
      </c>
      <c r="C1866" s="23" t="s">
        <v>6560</v>
      </c>
      <c r="D1866" s="23" t="s">
        <v>6560</v>
      </c>
      <c r="E1866" t="s">
        <v>2495</v>
      </c>
      <c r="F1866" t="s">
        <v>2495</v>
      </c>
      <c r="G1866" t="s">
        <v>2495</v>
      </c>
      <c r="H1866" t="s">
        <v>2495</v>
      </c>
      <c r="I1866" t="s">
        <v>2496</v>
      </c>
      <c r="J1866" s="23" t="s">
        <v>4036</v>
      </c>
      <c r="K1866" s="23" t="s">
        <v>2505</v>
      </c>
      <c r="L1866" s="23" t="s">
        <v>2499</v>
      </c>
      <c r="M1866" s="2">
        <v>43831</v>
      </c>
      <c r="N1866" s="30"/>
      <c r="O1866" s="30"/>
      <c r="P1866" s="30"/>
      <c r="V1866" t="s">
        <v>40</v>
      </c>
      <c r="W1866" t="s">
        <v>40</v>
      </c>
      <c r="X1866" t="s">
        <v>2502</v>
      </c>
      <c r="Y1866" t="s">
        <v>2503</v>
      </c>
      <c r="Z1866" s="23" t="s">
        <v>2504</v>
      </c>
      <c r="AA1866" s="23" t="s">
        <v>4033</v>
      </c>
      <c r="AB1866" s="23" t="s">
        <v>2506</v>
      </c>
      <c r="AC1866" s="23"/>
      <c r="AD1866" s="23"/>
      <c r="AE1866" s="23"/>
      <c r="AF1866" s="23" t="s">
        <v>40</v>
      </c>
      <c r="AG1866" s="23" t="s">
        <v>4037</v>
      </c>
      <c r="AH1866" s="23" t="s">
        <v>41</v>
      </c>
      <c r="AI1866" s="23" t="s">
        <v>4038</v>
      </c>
      <c r="AJ1866" s="23" t="s">
        <v>4039</v>
      </c>
      <c r="AK1866" s="23" t="s">
        <v>2501</v>
      </c>
      <c r="AL1866" s="23" t="s">
        <v>2501</v>
      </c>
      <c r="AM1866" s="23" t="s">
        <v>2501</v>
      </c>
      <c r="AN1866" s="23" t="s">
        <v>2501</v>
      </c>
      <c r="AO1866" s="30"/>
      <c r="AP1866" t="s">
        <v>2500</v>
      </c>
      <c r="AQ1866" t="s">
        <v>4040</v>
      </c>
      <c r="AR1866">
        <v>19495</v>
      </c>
      <c r="AS1866" s="2">
        <v>43831</v>
      </c>
      <c r="AT1866" s="2" t="s">
        <v>4041</v>
      </c>
    </row>
    <row r="1867" spans="1:46" x14ac:dyDescent="0.25">
      <c r="A1867" t="s">
        <v>6752</v>
      </c>
      <c r="B1867" s="32" t="s">
        <v>1045</v>
      </c>
      <c r="C1867" s="23" t="s">
        <v>6562</v>
      </c>
      <c r="D1867" s="23" t="s">
        <v>6562</v>
      </c>
      <c r="E1867" t="s">
        <v>2495</v>
      </c>
      <c r="F1867" t="s">
        <v>2495</v>
      </c>
      <c r="G1867" t="s">
        <v>2495</v>
      </c>
      <c r="H1867" t="s">
        <v>2495</v>
      </c>
      <c r="I1867" t="s">
        <v>2496</v>
      </c>
      <c r="J1867" s="23" t="s">
        <v>4036</v>
      </c>
      <c r="K1867" s="23" t="s">
        <v>2505</v>
      </c>
      <c r="L1867" s="23" t="s">
        <v>2499</v>
      </c>
      <c r="M1867" s="2">
        <v>43831</v>
      </c>
      <c r="N1867" s="30"/>
      <c r="O1867" s="30"/>
      <c r="P1867" s="30"/>
      <c r="V1867" t="s">
        <v>40</v>
      </c>
      <c r="W1867" t="s">
        <v>40</v>
      </c>
      <c r="X1867" t="s">
        <v>2502</v>
      </c>
      <c r="Y1867" t="s">
        <v>2503</v>
      </c>
      <c r="Z1867" s="23" t="s">
        <v>2504</v>
      </c>
      <c r="AA1867" s="23" t="s">
        <v>4033</v>
      </c>
      <c r="AB1867" s="23" t="s">
        <v>2506</v>
      </c>
      <c r="AC1867" s="23"/>
      <c r="AD1867" s="23"/>
      <c r="AE1867" s="23"/>
      <c r="AF1867" s="23" t="s">
        <v>40</v>
      </c>
      <c r="AG1867" s="23" t="s">
        <v>4037</v>
      </c>
      <c r="AH1867" s="23" t="s">
        <v>41</v>
      </c>
      <c r="AI1867" s="23" t="s">
        <v>4038</v>
      </c>
      <c r="AJ1867" s="23" t="s">
        <v>4039</v>
      </c>
      <c r="AK1867" s="23" t="s">
        <v>2501</v>
      </c>
      <c r="AL1867" s="23" t="s">
        <v>2501</v>
      </c>
      <c r="AM1867" s="23" t="s">
        <v>2501</v>
      </c>
      <c r="AN1867" s="23" t="s">
        <v>2501</v>
      </c>
      <c r="AO1867" s="30"/>
      <c r="AP1867" t="s">
        <v>2500</v>
      </c>
      <c r="AQ1867" t="s">
        <v>4040</v>
      </c>
      <c r="AR1867">
        <v>19495</v>
      </c>
      <c r="AS1867" s="2">
        <v>43831</v>
      </c>
      <c r="AT1867" s="2" t="s">
        <v>4041</v>
      </c>
    </row>
    <row r="1868" spans="1:46" x14ac:dyDescent="0.25">
      <c r="A1868" t="s">
        <v>6753</v>
      </c>
      <c r="B1868" s="32" t="s">
        <v>1046</v>
      </c>
      <c r="C1868" s="23" t="s">
        <v>6564</v>
      </c>
      <c r="D1868" s="23" t="s">
        <v>6564</v>
      </c>
      <c r="E1868" t="s">
        <v>2495</v>
      </c>
      <c r="F1868" t="s">
        <v>2495</v>
      </c>
      <c r="G1868" t="s">
        <v>2495</v>
      </c>
      <c r="H1868" t="s">
        <v>2495</v>
      </c>
      <c r="I1868" t="s">
        <v>2496</v>
      </c>
      <c r="J1868" s="23" t="s">
        <v>4036</v>
      </c>
      <c r="K1868" s="23" t="s">
        <v>2505</v>
      </c>
      <c r="L1868" s="23" t="s">
        <v>2499</v>
      </c>
      <c r="M1868" s="2">
        <v>43831</v>
      </c>
      <c r="N1868" s="30"/>
      <c r="O1868" s="30"/>
      <c r="P1868" s="30"/>
      <c r="V1868" t="s">
        <v>40</v>
      </c>
      <c r="W1868" t="s">
        <v>40</v>
      </c>
      <c r="X1868" t="s">
        <v>2502</v>
      </c>
      <c r="Y1868" t="s">
        <v>2503</v>
      </c>
      <c r="Z1868" s="23" t="s">
        <v>2504</v>
      </c>
      <c r="AA1868" s="23" t="s">
        <v>4033</v>
      </c>
      <c r="AB1868" s="23" t="s">
        <v>2506</v>
      </c>
      <c r="AC1868" s="23"/>
      <c r="AD1868" s="23"/>
      <c r="AE1868" s="23"/>
      <c r="AF1868" s="23" t="s">
        <v>40</v>
      </c>
      <c r="AG1868" s="23" t="s">
        <v>4037</v>
      </c>
      <c r="AH1868" s="23" t="s">
        <v>41</v>
      </c>
      <c r="AI1868" s="23" t="s">
        <v>4038</v>
      </c>
      <c r="AJ1868" s="23" t="s">
        <v>4039</v>
      </c>
      <c r="AK1868" s="23" t="s">
        <v>2501</v>
      </c>
      <c r="AL1868" s="23" t="s">
        <v>2501</v>
      </c>
      <c r="AM1868" s="23" t="s">
        <v>2501</v>
      </c>
      <c r="AN1868" s="23" t="s">
        <v>2501</v>
      </c>
      <c r="AO1868" s="30"/>
      <c r="AP1868" t="s">
        <v>2500</v>
      </c>
      <c r="AQ1868" t="s">
        <v>4040</v>
      </c>
      <c r="AR1868">
        <v>19495</v>
      </c>
      <c r="AS1868" s="2">
        <v>43831</v>
      </c>
      <c r="AT1868" s="2" t="s">
        <v>4041</v>
      </c>
    </row>
    <row r="1869" spans="1:46" x14ac:dyDescent="0.25">
      <c r="A1869" t="s">
        <v>6754</v>
      </c>
      <c r="B1869" s="32" t="s">
        <v>1029</v>
      </c>
      <c r="C1869" s="23" t="s">
        <v>6570</v>
      </c>
      <c r="D1869" s="23" t="s">
        <v>6570</v>
      </c>
      <c r="E1869" t="s">
        <v>2495</v>
      </c>
      <c r="F1869" t="s">
        <v>2495</v>
      </c>
      <c r="G1869" t="s">
        <v>2495</v>
      </c>
      <c r="H1869" t="s">
        <v>2495</v>
      </c>
      <c r="I1869" t="s">
        <v>2496</v>
      </c>
      <c r="J1869" s="23" t="s">
        <v>4036</v>
      </c>
      <c r="K1869" s="23" t="s">
        <v>2505</v>
      </c>
      <c r="L1869" s="23" t="s">
        <v>2499</v>
      </c>
      <c r="M1869" s="2">
        <v>43831</v>
      </c>
      <c r="N1869" s="30"/>
      <c r="O1869" s="30"/>
      <c r="P1869" s="30"/>
      <c r="V1869" t="s">
        <v>40</v>
      </c>
      <c r="W1869" t="s">
        <v>40</v>
      </c>
      <c r="X1869" t="s">
        <v>2502</v>
      </c>
      <c r="Y1869" t="s">
        <v>2503</v>
      </c>
      <c r="Z1869" s="23" t="s">
        <v>2504</v>
      </c>
      <c r="AA1869" s="23" t="s">
        <v>4033</v>
      </c>
      <c r="AB1869" s="23" t="s">
        <v>2506</v>
      </c>
      <c r="AC1869" s="23"/>
      <c r="AD1869" s="23"/>
      <c r="AE1869" s="23"/>
      <c r="AF1869" s="23" t="s">
        <v>40</v>
      </c>
      <c r="AG1869" s="23" t="s">
        <v>4037</v>
      </c>
      <c r="AH1869" s="23" t="s">
        <v>41</v>
      </c>
      <c r="AI1869" s="23" t="s">
        <v>4038</v>
      </c>
      <c r="AJ1869" s="23" t="s">
        <v>4039</v>
      </c>
      <c r="AK1869" s="23" t="s">
        <v>2501</v>
      </c>
      <c r="AL1869" s="23" t="s">
        <v>2501</v>
      </c>
      <c r="AM1869" s="23" t="s">
        <v>2501</v>
      </c>
      <c r="AN1869" s="23" t="s">
        <v>2501</v>
      </c>
      <c r="AO1869" s="30"/>
      <c r="AP1869" t="s">
        <v>2500</v>
      </c>
      <c r="AQ1869" t="s">
        <v>4040</v>
      </c>
      <c r="AR1869">
        <v>19495</v>
      </c>
      <c r="AS1869" s="2">
        <v>43831</v>
      </c>
      <c r="AT1869" s="2" t="s">
        <v>4041</v>
      </c>
    </row>
    <row r="1870" spans="1:46" x14ac:dyDescent="0.25">
      <c r="A1870" t="s">
        <v>6755</v>
      </c>
      <c r="B1870" s="32" t="s">
        <v>1031</v>
      </c>
      <c r="C1870" s="23" t="s">
        <v>6574</v>
      </c>
      <c r="D1870" s="23" t="s">
        <v>6574</v>
      </c>
      <c r="E1870" t="s">
        <v>2495</v>
      </c>
      <c r="F1870" t="s">
        <v>2495</v>
      </c>
      <c r="G1870" t="s">
        <v>2495</v>
      </c>
      <c r="H1870" t="s">
        <v>2495</v>
      </c>
      <c r="I1870" t="s">
        <v>2496</v>
      </c>
      <c r="J1870" s="23" t="s">
        <v>4036</v>
      </c>
      <c r="K1870" s="23" t="s">
        <v>2505</v>
      </c>
      <c r="L1870" s="23" t="s">
        <v>2499</v>
      </c>
      <c r="M1870" s="2">
        <v>43831</v>
      </c>
      <c r="N1870" s="30"/>
      <c r="O1870" s="30"/>
      <c r="P1870" s="30"/>
      <c r="V1870" t="s">
        <v>40</v>
      </c>
      <c r="W1870" t="s">
        <v>40</v>
      </c>
      <c r="X1870" t="s">
        <v>2502</v>
      </c>
      <c r="Y1870" t="s">
        <v>2503</v>
      </c>
      <c r="Z1870" s="23" t="s">
        <v>2504</v>
      </c>
      <c r="AA1870" s="23" t="s">
        <v>4033</v>
      </c>
      <c r="AB1870" s="23" t="s">
        <v>2506</v>
      </c>
      <c r="AC1870" s="23"/>
      <c r="AD1870" s="23"/>
      <c r="AE1870" s="23"/>
      <c r="AF1870" s="23" t="s">
        <v>40</v>
      </c>
      <c r="AG1870" s="23" t="s">
        <v>4037</v>
      </c>
      <c r="AH1870" s="23" t="s">
        <v>41</v>
      </c>
      <c r="AI1870" s="23" t="s">
        <v>4038</v>
      </c>
      <c r="AJ1870" s="23" t="s">
        <v>4039</v>
      </c>
      <c r="AK1870" s="23" t="s">
        <v>2501</v>
      </c>
      <c r="AL1870" s="23" t="s">
        <v>2501</v>
      </c>
      <c r="AM1870" s="23" t="s">
        <v>2501</v>
      </c>
      <c r="AN1870" s="23" t="s">
        <v>2501</v>
      </c>
      <c r="AO1870" s="30"/>
      <c r="AP1870" t="s">
        <v>2500</v>
      </c>
      <c r="AQ1870" t="s">
        <v>4040</v>
      </c>
      <c r="AR1870">
        <v>19495</v>
      </c>
      <c r="AS1870" s="2">
        <v>43831</v>
      </c>
      <c r="AT1870" s="2" t="s">
        <v>4041</v>
      </c>
    </row>
    <row r="1871" spans="1:46" x14ac:dyDescent="0.25">
      <c r="A1871" t="s">
        <v>6756</v>
      </c>
      <c r="B1871" s="32" t="s">
        <v>1054</v>
      </c>
      <c r="C1871" s="23" t="s">
        <v>6644</v>
      </c>
      <c r="D1871" s="23" t="s">
        <v>6644</v>
      </c>
      <c r="E1871" t="s">
        <v>2495</v>
      </c>
      <c r="F1871" t="s">
        <v>2495</v>
      </c>
      <c r="G1871" t="s">
        <v>2495</v>
      </c>
      <c r="H1871" t="s">
        <v>2495</v>
      </c>
      <c r="I1871" t="s">
        <v>2496</v>
      </c>
      <c r="J1871" s="23" t="s">
        <v>4036</v>
      </c>
      <c r="K1871" s="23" t="s">
        <v>2505</v>
      </c>
      <c r="L1871" s="23" t="s">
        <v>2499</v>
      </c>
      <c r="M1871" s="2">
        <v>43831</v>
      </c>
      <c r="N1871" s="30"/>
      <c r="O1871" s="30"/>
      <c r="P1871" s="30"/>
      <c r="V1871" t="s">
        <v>40</v>
      </c>
      <c r="W1871" t="s">
        <v>40</v>
      </c>
      <c r="X1871" t="s">
        <v>2502</v>
      </c>
      <c r="Y1871" t="s">
        <v>2503</v>
      </c>
      <c r="Z1871" s="23" t="s">
        <v>2504</v>
      </c>
      <c r="AA1871" s="23" t="s">
        <v>4033</v>
      </c>
      <c r="AB1871" s="23" t="s">
        <v>2506</v>
      </c>
      <c r="AC1871" s="23"/>
      <c r="AD1871" s="23"/>
      <c r="AE1871" s="23"/>
      <c r="AF1871" s="23" t="s">
        <v>40</v>
      </c>
      <c r="AG1871" s="23" t="s">
        <v>4037</v>
      </c>
      <c r="AH1871" s="23" t="s">
        <v>41</v>
      </c>
      <c r="AI1871" s="23" t="s">
        <v>4038</v>
      </c>
      <c r="AJ1871" s="23" t="s">
        <v>4039</v>
      </c>
      <c r="AK1871" s="23" t="s">
        <v>2501</v>
      </c>
      <c r="AL1871" s="23" t="s">
        <v>2501</v>
      </c>
      <c r="AM1871" s="23" t="s">
        <v>2501</v>
      </c>
      <c r="AN1871" s="23" t="s">
        <v>2501</v>
      </c>
      <c r="AO1871" s="30"/>
      <c r="AP1871" t="s">
        <v>2500</v>
      </c>
      <c r="AQ1871" t="s">
        <v>4040</v>
      </c>
      <c r="AR1871">
        <v>19495</v>
      </c>
      <c r="AS1871" s="2">
        <v>43831</v>
      </c>
      <c r="AT1871" s="2" t="s">
        <v>4041</v>
      </c>
    </row>
    <row r="1872" spans="1:46" x14ac:dyDescent="0.25">
      <c r="A1872" t="s">
        <v>6757</v>
      </c>
      <c r="B1872" s="32" t="s">
        <v>1055</v>
      </c>
      <c r="C1872" s="23" t="s">
        <v>6646</v>
      </c>
      <c r="D1872" s="23" t="s">
        <v>6646</v>
      </c>
      <c r="E1872" t="s">
        <v>2495</v>
      </c>
      <c r="F1872" t="s">
        <v>2495</v>
      </c>
      <c r="G1872" t="s">
        <v>2495</v>
      </c>
      <c r="H1872" t="s">
        <v>2495</v>
      </c>
      <c r="I1872" t="s">
        <v>2496</v>
      </c>
      <c r="J1872" s="23" t="s">
        <v>4036</v>
      </c>
      <c r="K1872" s="23" t="s">
        <v>2505</v>
      </c>
      <c r="L1872" s="23" t="s">
        <v>2499</v>
      </c>
      <c r="M1872" s="2">
        <v>43831</v>
      </c>
      <c r="N1872" s="30"/>
      <c r="O1872" s="30"/>
      <c r="P1872" s="30"/>
      <c r="V1872" t="s">
        <v>40</v>
      </c>
      <c r="W1872" t="s">
        <v>40</v>
      </c>
      <c r="X1872" t="s">
        <v>2502</v>
      </c>
      <c r="Y1872" t="s">
        <v>2503</v>
      </c>
      <c r="Z1872" s="23" t="s">
        <v>2504</v>
      </c>
      <c r="AA1872" s="23" t="s">
        <v>4033</v>
      </c>
      <c r="AB1872" s="23" t="s">
        <v>2506</v>
      </c>
      <c r="AC1872" s="23"/>
      <c r="AD1872" s="23"/>
      <c r="AE1872" s="23"/>
      <c r="AF1872" s="23" t="s">
        <v>40</v>
      </c>
      <c r="AG1872" s="23" t="s">
        <v>4037</v>
      </c>
      <c r="AH1872" s="23" t="s">
        <v>41</v>
      </c>
      <c r="AI1872" s="23" t="s">
        <v>4038</v>
      </c>
      <c r="AJ1872" s="23" t="s">
        <v>4039</v>
      </c>
      <c r="AK1872" s="23" t="s">
        <v>2501</v>
      </c>
      <c r="AL1872" s="23" t="s">
        <v>2501</v>
      </c>
      <c r="AM1872" s="23" t="s">
        <v>2501</v>
      </c>
      <c r="AN1872" s="23" t="s">
        <v>2501</v>
      </c>
      <c r="AO1872" s="30"/>
      <c r="AP1872" t="s">
        <v>2500</v>
      </c>
      <c r="AQ1872" t="s">
        <v>4040</v>
      </c>
      <c r="AR1872">
        <v>19495</v>
      </c>
      <c r="AS1872" s="2">
        <v>43831</v>
      </c>
      <c r="AT1872" s="2" t="s">
        <v>4041</v>
      </c>
    </row>
    <row r="1873" spans="1:46" x14ac:dyDescent="0.25">
      <c r="A1873" t="s">
        <v>6758</v>
      </c>
      <c r="B1873" s="32" t="s">
        <v>1056</v>
      </c>
      <c r="C1873" s="23" t="s">
        <v>6648</v>
      </c>
      <c r="D1873" s="23" t="s">
        <v>6648</v>
      </c>
      <c r="E1873" t="s">
        <v>2495</v>
      </c>
      <c r="F1873" t="s">
        <v>2495</v>
      </c>
      <c r="G1873" t="s">
        <v>2495</v>
      </c>
      <c r="H1873" t="s">
        <v>2495</v>
      </c>
      <c r="I1873" t="s">
        <v>2496</v>
      </c>
      <c r="J1873" s="23" t="s">
        <v>4036</v>
      </c>
      <c r="K1873" s="23" t="s">
        <v>2505</v>
      </c>
      <c r="L1873" s="23" t="s">
        <v>2499</v>
      </c>
      <c r="M1873" s="2">
        <v>43831</v>
      </c>
      <c r="N1873" s="30"/>
      <c r="O1873" s="30"/>
      <c r="P1873" s="30"/>
      <c r="V1873" t="s">
        <v>40</v>
      </c>
      <c r="W1873" t="s">
        <v>40</v>
      </c>
      <c r="X1873" t="s">
        <v>2502</v>
      </c>
      <c r="Y1873" t="s">
        <v>2503</v>
      </c>
      <c r="Z1873" s="23" t="s">
        <v>2504</v>
      </c>
      <c r="AA1873" s="23" t="s">
        <v>4033</v>
      </c>
      <c r="AB1873" s="23" t="s">
        <v>2506</v>
      </c>
      <c r="AC1873" s="23"/>
      <c r="AD1873" s="23"/>
      <c r="AE1873" s="23"/>
      <c r="AF1873" s="23" t="s">
        <v>40</v>
      </c>
      <c r="AG1873" s="23" t="s">
        <v>4037</v>
      </c>
      <c r="AH1873" s="23" t="s">
        <v>41</v>
      </c>
      <c r="AI1873" s="23" t="s">
        <v>4038</v>
      </c>
      <c r="AJ1873" s="23" t="s">
        <v>4039</v>
      </c>
      <c r="AK1873" s="23" t="s">
        <v>2501</v>
      </c>
      <c r="AL1873" s="23" t="s">
        <v>2501</v>
      </c>
      <c r="AM1873" s="23" t="s">
        <v>2501</v>
      </c>
      <c r="AN1873" s="23" t="s">
        <v>2501</v>
      </c>
      <c r="AO1873" s="30"/>
      <c r="AP1873" t="s">
        <v>2500</v>
      </c>
      <c r="AQ1873" t="s">
        <v>4040</v>
      </c>
      <c r="AR1873">
        <v>19495</v>
      </c>
      <c r="AS1873" s="2">
        <v>43831</v>
      </c>
      <c r="AT1873" s="2" t="s">
        <v>4041</v>
      </c>
    </row>
    <row r="1874" spans="1:46" x14ac:dyDescent="0.25">
      <c r="A1874" t="s">
        <v>6759</v>
      </c>
      <c r="B1874" s="32" t="s">
        <v>1057</v>
      </c>
      <c r="C1874" s="23" t="s">
        <v>6650</v>
      </c>
      <c r="D1874" s="23" t="s">
        <v>6650</v>
      </c>
      <c r="E1874" t="s">
        <v>2495</v>
      </c>
      <c r="F1874" t="s">
        <v>2495</v>
      </c>
      <c r="G1874" t="s">
        <v>2495</v>
      </c>
      <c r="H1874" t="s">
        <v>2495</v>
      </c>
      <c r="I1874" t="s">
        <v>2496</v>
      </c>
      <c r="J1874" s="23" t="s">
        <v>4036</v>
      </c>
      <c r="K1874" s="23" t="s">
        <v>2505</v>
      </c>
      <c r="L1874" s="23" t="s">
        <v>2499</v>
      </c>
      <c r="M1874" s="2">
        <v>43831</v>
      </c>
      <c r="N1874" s="30"/>
      <c r="O1874" s="30"/>
      <c r="P1874" s="30"/>
      <c r="V1874" t="s">
        <v>40</v>
      </c>
      <c r="W1874" t="s">
        <v>40</v>
      </c>
      <c r="X1874" t="s">
        <v>2502</v>
      </c>
      <c r="Y1874" t="s">
        <v>2503</v>
      </c>
      <c r="Z1874" s="23" t="s">
        <v>2504</v>
      </c>
      <c r="AA1874" s="23" t="s">
        <v>4033</v>
      </c>
      <c r="AB1874" s="23" t="s">
        <v>2506</v>
      </c>
      <c r="AC1874" s="23"/>
      <c r="AD1874" s="23"/>
      <c r="AE1874" s="23"/>
      <c r="AF1874" s="23" t="s">
        <v>40</v>
      </c>
      <c r="AG1874" s="23" t="s">
        <v>4037</v>
      </c>
      <c r="AH1874" s="23" t="s">
        <v>41</v>
      </c>
      <c r="AI1874" s="23" t="s">
        <v>4038</v>
      </c>
      <c r="AJ1874" s="23" t="s">
        <v>4039</v>
      </c>
      <c r="AK1874" s="23" t="s">
        <v>2501</v>
      </c>
      <c r="AL1874" s="23" t="s">
        <v>2501</v>
      </c>
      <c r="AM1874" s="23" t="s">
        <v>2501</v>
      </c>
      <c r="AN1874" s="23" t="s">
        <v>2501</v>
      </c>
      <c r="AO1874" s="30"/>
      <c r="AP1874" t="s">
        <v>2500</v>
      </c>
      <c r="AQ1874" t="s">
        <v>4040</v>
      </c>
      <c r="AR1874">
        <v>19495</v>
      </c>
      <c r="AS1874" s="2">
        <v>43831</v>
      </c>
      <c r="AT1874" s="2" t="s">
        <v>4041</v>
      </c>
    </row>
    <row r="1875" spans="1:46" x14ac:dyDescent="0.25">
      <c r="A1875" t="s">
        <v>6760</v>
      </c>
      <c r="B1875" s="32" t="s">
        <v>1058</v>
      </c>
      <c r="C1875" s="23" t="s">
        <v>6652</v>
      </c>
      <c r="D1875" s="23" t="s">
        <v>6652</v>
      </c>
      <c r="E1875" t="s">
        <v>2495</v>
      </c>
      <c r="F1875" t="s">
        <v>2495</v>
      </c>
      <c r="G1875" t="s">
        <v>2495</v>
      </c>
      <c r="H1875" t="s">
        <v>2495</v>
      </c>
      <c r="I1875" t="s">
        <v>2496</v>
      </c>
      <c r="J1875" s="23" t="s">
        <v>4036</v>
      </c>
      <c r="K1875" s="23" t="s">
        <v>2505</v>
      </c>
      <c r="L1875" s="23" t="s">
        <v>2499</v>
      </c>
      <c r="M1875" s="2">
        <v>43831</v>
      </c>
      <c r="N1875" s="30"/>
      <c r="O1875" s="30"/>
      <c r="P1875" s="30"/>
      <c r="V1875" t="s">
        <v>40</v>
      </c>
      <c r="W1875" t="s">
        <v>40</v>
      </c>
      <c r="X1875" t="s">
        <v>2502</v>
      </c>
      <c r="Y1875" t="s">
        <v>2503</v>
      </c>
      <c r="Z1875" s="23" t="s">
        <v>2504</v>
      </c>
      <c r="AA1875" s="23" t="s">
        <v>4033</v>
      </c>
      <c r="AB1875" s="23" t="s">
        <v>2506</v>
      </c>
      <c r="AC1875" s="23"/>
      <c r="AD1875" s="23"/>
      <c r="AE1875" s="23"/>
      <c r="AF1875" s="23" t="s">
        <v>40</v>
      </c>
      <c r="AG1875" s="23" t="s">
        <v>4037</v>
      </c>
      <c r="AH1875" s="23" t="s">
        <v>41</v>
      </c>
      <c r="AI1875" s="23" t="s">
        <v>4038</v>
      </c>
      <c r="AJ1875" s="23" t="s">
        <v>4039</v>
      </c>
      <c r="AK1875" s="23" t="s">
        <v>2501</v>
      </c>
      <c r="AL1875" s="23" t="s">
        <v>2501</v>
      </c>
      <c r="AM1875" s="23" t="s">
        <v>2501</v>
      </c>
      <c r="AN1875" s="23" t="s">
        <v>2501</v>
      </c>
      <c r="AO1875" s="30"/>
      <c r="AP1875" t="s">
        <v>2500</v>
      </c>
      <c r="AQ1875" t="s">
        <v>4040</v>
      </c>
      <c r="AR1875">
        <v>19495</v>
      </c>
      <c r="AS1875" s="2">
        <v>43831</v>
      </c>
      <c r="AT1875" s="2" t="s">
        <v>4041</v>
      </c>
    </row>
    <row r="1876" spans="1:46" x14ac:dyDescent="0.25">
      <c r="A1876" t="s">
        <v>6761</v>
      </c>
      <c r="B1876" s="32" t="s">
        <v>1059</v>
      </c>
      <c r="C1876" s="23" t="s">
        <v>6654</v>
      </c>
      <c r="D1876" s="23" t="s">
        <v>6654</v>
      </c>
      <c r="E1876" t="s">
        <v>2495</v>
      </c>
      <c r="F1876" t="s">
        <v>2495</v>
      </c>
      <c r="G1876" t="s">
        <v>2495</v>
      </c>
      <c r="H1876" t="s">
        <v>2495</v>
      </c>
      <c r="I1876" t="s">
        <v>2496</v>
      </c>
      <c r="J1876" s="23" t="s">
        <v>4036</v>
      </c>
      <c r="K1876" s="23" t="s">
        <v>2505</v>
      </c>
      <c r="L1876" s="23" t="s">
        <v>2499</v>
      </c>
      <c r="M1876" s="2">
        <v>43831</v>
      </c>
      <c r="N1876" s="30"/>
      <c r="O1876" s="30"/>
      <c r="P1876" s="30"/>
      <c r="V1876" t="s">
        <v>40</v>
      </c>
      <c r="W1876" t="s">
        <v>40</v>
      </c>
      <c r="X1876" t="s">
        <v>2502</v>
      </c>
      <c r="Y1876" t="s">
        <v>2503</v>
      </c>
      <c r="Z1876" s="23" t="s">
        <v>2504</v>
      </c>
      <c r="AA1876" s="23" t="s">
        <v>4033</v>
      </c>
      <c r="AB1876" s="23" t="s">
        <v>2506</v>
      </c>
      <c r="AC1876" s="23"/>
      <c r="AD1876" s="23"/>
      <c r="AE1876" s="23"/>
      <c r="AF1876" s="23" t="s">
        <v>40</v>
      </c>
      <c r="AG1876" s="23" t="s">
        <v>4037</v>
      </c>
      <c r="AH1876" s="23" t="s">
        <v>41</v>
      </c>
      <c r="AI1876" s="23" t="s">
        <v>4038</v>
      </c>
      <c r="AJ1876" s="23" t="s">
        <v>4039</v>
      </c>
      <c r="AK1876" s="23" t="s">
        <v>2501</v>
      </c>
      <c r="AL1876" s="23" t="s">
        <v>2501</v>
      </c>
      <c r="AM1876" s="23" t="s">
        <v>2501</v>
      </c>
      <c r="AN1876" s="23" t="s">
        <v>2501</v>
      </c>
      <c r="AO1876" s="30"/>
      <c r="AP1876" t="s">
        <v>2500</v>
      </c>
      <c r="AQ1876" t="s">
        <v>4040</v>
      </c>
      <c r="AR1876">
        <v>19495</v>
      </c>
      <c r="AS1876" s="2">
        <v>43831</v>
      </c>
      <c r="AT1876" s="2" t="s">
        <v>4041</v>
      </c>
    </row>
    <row r="1877" spans="1:46" x14ac:dyDescent="0.25">
      <c r="A1877" t="s">
        <v>6762</v>
      </c>
      <c r="B1877" s="32" t="s">
        <v>1060</v>
      </c>
      <c r="C1877" s="23" t="s">
        <v>6656</v>
      </c>
      <c r="D1877" s="23" t="s">
        <v>6656</v>
      </c>
      <c r="E1877" t="s">
        <v>2495</v>
      </c>
      <c r="F1877" t="s">
        <v>2495</v>
      </c>
      <c r="G1877" t="s">
        <v>2495</v>
      </c>
      <c r="H1877" t="s">
        <v>2495</v>
      </c>
      <c r="I1877" t="s">
        <v>2496</v>
      </c>
      <c r="J1877" s="23" t="s">
        <v>4036</v>
      </c>
      <c r="K1877" s="23" t="s">
        <v>2505</v>
      </c>
      <c r="L1877" s="23" t="s">
        <v>2499</v>
      </c>
      <c r="M1877" s="2">
        <v>43831</v>
      </c>
      <c r="N1877" s="30"/>
      <c r="O1877" s="30"/>
      <c r="P1877" s="30"/>
      <c r="V1877" t="s">
        <v>40</v>
      </c>
      <c r="W1877" t="s">
        <v>40</v>
      </c>
      <c r="X1877" t="s">
        <v>2502</v>
      </c>
      <c r="Y1877" t="s">
        <v>2503</v>
      </c>
      <c r="Z1877" s="23" t="s">
        <v>2504</v>
      </c>
      <c r="AA1877" s="23" t="s">
        <v>4033</v>
      </c>
      <c r="AB1877" s="23" t="s">
        <v>2506</v>
      </c>
      <c r="AC1877" s="23"/>
      <c r="AD1877" s="23"/>
      <c r="AE1877" s="23"/>
      <c r="AF1877" s="23" t="s">
        <v>40</v>
      </c>
      <c r="AG1877" s="23" t="s">
        <v>4037</v>
      </c>
      <c r="AH1877" s="23" t="s">
        <v>41</v>
      </c>
      <c r="AI1877" s="23" t="s">
        <v>4038</v>
      </c>
      <c r="AJ1877" s="23" t="s">
        <v>4039</v>
      </c>
      <c r="AK1877" s="23" t="s">
        <v>2501</v>
      </c>
      <c r="AL1877" s="23" t="s">
        <v>2501</v>
      </c>
      <c r="AM1877" s="23" t="s">
        <v>2501</v>
      </c>
      <c r="AN1877" s="23" t="s">
        <v>2501</v>
      </c>
      <c r="AO1877" s="30"/>
      <c r="AP1877" t="s">
        <v>2500</v>
      </c>
      <c r="AQ1877" t="s">
        <v>4040</v>
      </c>
      <c r="AR1877">
        <v>19495</v>
      </c>
      <c r="AS1877" s="2">
        <v>43831</v>
      </c>
      <c r="AT1877" s="2" t="s">
        <v>4041</v>
      </c>
    </row>
    <row r="1878" spans="1:46" x14ac:dyDescent="0.25">
      <c r="A1878" t="s">
        <v>6763</v>
      </c>
      <c r="B1878" s="32" t="s">
        <v>1062</v>
      </c>
      <c r="C1878" s="23" t="s">
        <v>6658</v>
      </c>
      <c r="D1878" s="23" t="s">
        <v>6658</v>
      </c>
      <c r="E1878" t="s">
        <v>2495</v>
      </c>
      <c r="F1878" t="s">
        <v>2495</v>
      </c>
      <c r="G1878" t="s">
        <v>2495</v>
      </c>
      <c r="H1878" t="s">
        <v>2495</v>
      </c>
      <c r="I1878" t="s">
        <v>2496</v>
      </c>
      <c r="J1878" s="23" t="s">
        <v>4036</v>
      </c>
      <c r="K1878" s="23" t="s">
        <v>2505</v>
      </c>
      <c r="L1878" s="23" t="s">
        <v>2499</v>
      </c>
      <c r="M1878" s="2">
        <v>43831</v>
      </c>
      <c r="N1878" s="30"/>
      <c r="O1878" s="30"/>
      <c r="P1878" s="30"/>
      <c r="V1878" t="s">
        <v>40</v>
      </c>
      <c r="W1878" t="s">
        <v>40</v>
      </c>
      <c r="X1878" t="s">
        <v>2502</v>
      </c>
      <c r="Y1878" t="s">
        <v>2503</v>
      </c>
      <c r="Z1878" s="23" t="s">
        <v>2504</v>
      </c>
      <c r="AA1878" s="23" t="s">
        <v>4033</v>
      </c>
      <c r="AB1878" s="23" t="s">
        <v>2506</v>
      </c>
      <c r="AC1878" s="23"/>
      <c r="AD1878" s="23"/>
      <c r="AE1878" s="23"/>
      <c r="AF1878" s="23" t="s">
        <v>40</v>
      </c>
      <c r="AG1878" s="23" t="s">
        <v>4037</v>
      </c>
      <c r="AH1878" s="23" t="s">
        <v>41</v>
      </c>
      <c r="AI1878" s="23" t="s">
        <v>4038</v>
      </c>
      <c r="AJ1878" s="23" t="s">
        <v>4039</v>
      </c>
      <c r="AK1878" s="23" t="s">
        <v>2501</v>
      </c>
      <c r="AL1878" s="23" t="s">
        <v>2501</v>
      </c>
      <c r="AM1878" s="23" t="s">
        <v>2501</v>
      </c>
      <c r="AN1878" s="23" t="s">
        <v>2501</v>
      </c>
      <c r="AO1878" s="30"/>
      <c r="AP1878" t="s">
        <v>2500</v>
      </c>
      <c r="AQ1878" t="s">
        <v>4040</v>
      </c>
      <c r="AR1878">
        <v>19495</v>
      </c>
      <c r="AS1878" s="2">
        <v>43831</v>
      </c>
      <c r="AT1878" s="2" t="s">
        <v>4041</v>
      </c>
    </row>
    <row r="1879" spans="1:46" x14ac:dyDescent="0.25">
      <c r="A1879" t="s">
        <v>6764</v>
      </c>
      <c r="B1879" s="32" t="s">
        <v>1063</v>
      </c>
      <c r="C1879" s="23" t="s">
        <v>6660</v>
      </c>
      <c r="D1879" s="23" t="s">
        <v>6660</v>
      </c>
      <c r="E1879" t="s">
        <v>2495</v>
      </c>
      <c r="F1879" t="s">
        <v>2495</v>
      </c>
      <c r="G1879" t="s">
        <v>2495</v>
      </c>
      <c r="H1879" t="s">
        <v>2495</v>
      </c>
      <c r="I1879" t="s">
        <v>2496</v>
      </c>
      <c r="J1879" s="23" t="s">
        <v>4036</v>
      </c>
      <c r="K1879" s="23" t="s">
        <v>2505</v>
      </c>
      <c r="L1879" s="23" t="s">
        <v>2499</v>
      </c>
      <c r="M1879" s="2">
        <v>43831</v>
      </c>
      <c r="N1879" s="30"/>
      <c r="O1879" s="30"/>
      <c r="P1879" s="30"/>
      <c r="V1879" t="s">
        <v>40</v>
      </c>
      <c r="W1879" t="s">
        <v>40</v>
      </c>
      <c r="X1879" t="s">
        <v>2502</v>
      </c>
      <c r="Y1879" t="s">
        <v>2503</v>
      </c>
      <c r="Z1879" s="23" t="s">
        <v>2504</v>
      </c>
      <c r="AA1879" s="23" t="s">
        <v>4033</v>
      </c>
      <c r="AB1879" s="23" t="s">
        <v>2506</v>
      </c>
      <c r="AC1879" s="23"/>
      <c r="AD1879" s="23"/>
      <c r="AE1879" s="23"/>
      <c r="AF1879" s="23" t="s">
        <v>40</v>
      </c>
      <c r="AG1879" s="23" t="s">
        <v>4037</v>
      </c>
      <c r="AH1879" s="23" t="s">
        <v>41</v>
      </c>
      <c r="AI1879" s="23" t="s">
        <v>4038</v>
      </c>
      <c r="AJ1879" s="23" t="s">
        <v>4039</v>
      </c>
      <c r="AK1879" s="23" t="s">
        <v>2501</v>
      </c>
      <c r="AL1879" s="23" t="s">
        <v>2501</v>
      </c>
      <c r="AM1879" s="23" t="s">
        <v>2501</v>
      </c>
      <c r="AN1879" s="23" t="s">
        <v>2501</v>
      </c>
      <c r="AO1879" s="30"/>
      <c r="AP1879" t="s">
        <v>2500</v>
      </c>
      <c r="AQ1879" t="s">
        <v>4040</v>
      </c>
      <c r="AR1879">
        <v>19495</v>
      </c>
      <c r="AS1879" s="2">
        <v>43831</v>
      </c>
      <c r="AT1879" s="2" t="s">
        <v>4041</v>
      </c>
    </row>
    <row r="1880" spans="1:46" x14ac:dyDescent="0.25">
      <c r="A1880" t="s">
        <v>6765</v>
      </c>
      <c r="B1880" s="32" t="s">
        <v>988</v>
      </c>
      <c r="C1880" s="23" t="s">
        <v>6662</v>
      </c>
      <c r="D1880" s="23" t="s">
        <v>6662</v>
      </c>
      <c r="E1880" t="s">
        <v>2495</v>
      </c>
      <c r="F1880" t="s">
        <v>2495</v>
      </c>
      <c r="G1880" t="s">
        <v>2495</v>
      </c>
      <c r="H1880" t="s">
        <v>2495</v>
      </c>
      <c r="I1880" t="s">
        <v>2496</v>
      </c>
      <c r="J1880" s="23" t="s">
        <v>4036</v>
      </c>
      <c r="K1880" s="23" t="s">
        <v>2505</v>
      </c>
      <c r="L1880" s="23" t="s">
        <v>2499</v>
      </c>
      <c r="M1880" s="2">
        <v>43831</v>
      </c>
      <c r="N1880" s="30"/>
      <c r="O1880" s="30"/>
      <c r="P1880" s="30"/>
      <c r="V1880" t="s">
        <v>40</v>
      </c>
      <c r="W1880" t="s">
        <v>40</v>
      </c>
      <c r="X1880" t="s">
        <v>2502</v>
      </c>
      <c r="Y1880" t="s">
        <v>2503</v>
      </c>
      <c r="Z1880" s="23" t="s">
        <v>2504</v>
      </c>
      <c r="AA1880" s="23" t="s">
        <v>4033</v>
      </c>
      <c r="AB1880" s="23" t="s">
        <v>2506</v>
      </c>
      <c r="AC1880" s="23"/>
      <c r="AD1880" s="23"/>
      <c r="AE1880" s="23"/>
      <c r="AF1880" s="23" t="s">
        <v>40</v>
      </c>
      <c r="AG1880" s="23" t="s">
        <v>4037</v>
      </c>
      <c r="AH1880" s="23" t="s">
        <v>41</v>
      </c>
      <c r="AI1880" s="23" t="s">
        <v>4038</v>
      </c>
      <c r="AJ1880" s="23" t="s">
        <v>4039</v>
      </c>
      <c r="AK1880" s="23" t="s">
        <v>2501</v>
      </c>
      <c r="AL1880" s="23" t="s">
        <v>2501</v>
      </c>
      <c r="AM1880" s="23" t="s">
        <v>2501</v>
      </c>
      <c r="AN1880" s="23" t="s">
        <v>2501</v>
      </c>
      <c r="AO1880" s="30"/>
      <c r="AP1880" t="s">
        <v>2500</v>
      </c>
      <c r="AQ1880" t="s">
        <v>4040</v>
      </c>
      <c r="AR1880">
        <v>19495</v>
      </c>
      <c r="AS1880" s="2">
        <v>43831</v>
      </c>
      <c r="AT1880" s="2" t="s">
        <v>4041</v>
      </c>
    </row>
    <row r="1881" spans="1:46" x14ac:dyDescent="0.25">
      <c r="A1881" t="s">
        <v>6766</v>
      </c>
      <c r="B1881" s="32" t="s">
        <v>1064</v>
      </c>
      <c r="C1881" s="23" t="s">
        <v>6664</v>
      </c>
      <c r="D1881" s="23" t="s">
        <v>6664</v>
      </c>
      <c r="E1881" t="s">
        <v>2495</v>
      </c>
      <c r="F1881" t="s">
        <v>2495</v>
      </c>
      <c r="G1881" t="s">
        <v>2495</v>
      </c>
      <c r="H1881" t="s">
        <v>2495</v>
      </c>
      <c r="I1881" t="s">
        <v>2496</v>
      </c>
      <c r="J1881" s="23" t="s">
        <v>4036</v>
      </c>
      <c r="K1881" s="23" t="s">
        <v>2505</v>
      </c>
      <c r="L1881" s="23" t="s">
        <v>2499</v>
      </c>
      <c r="M1881" s="2">
        <v>43831</v>
      </c>
      <c r="N1881" s="30"/>
      <c r="O1881" s="30"/>
      <c r="P1881" s="30"/>
      <c r="V1881" t="s">
        <v>40</v>
      </c>
      <c r="W1881" t="s">
        <v>40</v>
      </c>
      <c r="X1881" t="s">
        <v>2502</v>
      </c>
      <c r="Y1881" t="s">
        <v>2503</v>
      </c>
      <c r="Z1881" s="23" t="s">
        <v>2504</v>
      </c>
      <c r="AA1881" s="23" t="s">
        <v>4033</v>
      </c>
      <c r="AB1881" s="23" t="s">
        <v>2506</v>
      </c>
      <c r="AC1881" s="23"/>
      <c r="AD1881" s="23"/>
      <c r="AE1881" s="23"/>
      <c r="AF1881" s="23" t="s">
        <v>40</v>
      </c>
      <c r="AG1881" s="23" t="s">
        <v>4037</v>
      </c>
      <c r="AH1881" s="23" t="s">
        <v>41</v>
      </c>
      <c r="AI1881" s="23" t="s">
        <v>4038</v>
      </c>
      <c r="AJ1881" s="23" t="s">
        <v>4039</v>
      </c>
      <c r="AK1881" s="23" t="s">
        <v>2501</v>
      </c>
      <c r="AL1881" s="23" t="s">
        <v>2501</v>
      </c>
      <c r="AM1881" s="23" t="s">
        <v>2501</v>
      </c>
      <c r="AN1881" s="23" t="s">
        <v>2501</v>
      </c>
      <c r="AO1881" s="30"/>
      <c r="AP1881" t="s">
        <v>2500</v>
      </c>
      <c r="AQ1881" t="s">
        <v>4040</v>
      </c>
      <c r="AR1881">
        <v>19495</v>
      </c>
      <c r="AS1881" s="2">
        <v>43831</v>
      </c>
      <c r="AT1881" s="2" t="s">
        <v>4041</v>
      </c>
    </row>
    <row r="1882" spans="1:46" x14ac:dyDescent="0.25">
      <c r="A1882" t="s">
        <v>6767</v>
      </c>
      <c r="B1882" s="32" t="s">
        <v>1066</v>
      </c>
      <c r="C1882" s="23" t="s">
        <v>6668</v>
      </c>
      <c r="D1882" s="23" t="s">
        <v>6668</v>
      </c>
      <c r="E1882" t="s">
        <v>2495</v>
      </c>
      <c r="F1882" t="s">
        <v>2495</v>
      </c>
      <c r="G1882" t="s">
        <v>2495</v>
      </c>
      <c r="H1882" t="s">
        <v>2495</v>
      </c>
      <c r="I1882" t="s">
        <v>2496</v>
      </c>
      <c r="J1882" s="23" t="s">
        <v>4036</v>
      </c>
      <c r="K1882" s="23" t="s">
        <v>2505</v>
      </c>
      <c r="L1882" s="23" t="s">
        <v>2499</v>
      </c>
      <c r="M1882" s="2">
        <v>43831</v>
      </c>
      <c r="N1882" s="30"/>
      <c r="O1882" s="30"/>
      <c r="P1882" s="30"/>
      <c r="V1882" t="s">
        <v>40</v>
      </c>
      <c r="W1882" t="s">
        <v>40</v>
      </c>
      <c r="X1882" t="s">
        <v>2502</v>
      </c>
      <c r="Y1882" t="s">
        <v>2503</v>
      </c>
      <c r="Z1882" s="23" t="s">
        <v>2504</v>
      </c>
      <c r="AA1882" s="23" t="s">
        <v>4033</v>
      </c>
      <c r="AB1882" s="23" t="s">
        <v>2506</v>
      </c>
      <c r="AC1882" s="23"/>
      <c r="AD1882" s="23"/>
      <c r="AE1882" s="23"/>
      <c r="AF1882" s="23" t="s">
        <v>40</v>
      </c>
      <c r="AG1882" s="23" t="s">
        <v>4037</v>
      </c>
      <c r="AH1882" s="23" t="s">
        <v>41</v>
      </c>
      <c r="AI1882" s="23" t="s">
        <v>4038</v>
      </c>
      <c r="AJ1882" s="23" t="s">
        <v>4039</v>
      </c>
      <c r="AK1882" s="23" t="s">
        <v>2501</v>
      </c>
      <c r="AL1882" s="23" t="s">
        <v>2501</v>
      </c>
      <c r="AM1882" s="23" t="s">
        <v>2501</v>
      </c>
      <c r="AN1882" s="23" t="s">
        <v>2501</v>
      </c>
      <c r="AO1882" s="30"/>
      <c r="AP1882" t="s">
        <v>2500</v>
      </c>
      <c r="AQ1882" t="s">
        <v>4040</v>
      </c>
      <c r="AR1882">
        <v>19495</v>
      </c>
      <c r="AS1882" s="2">
        <v>43831</v>
      </c>
      <c r="AT1882" s="2" t="s">
        <v>4041</v>
      </c>
    </row>
    <row r="1883" spans="1:46" x14ac:dyDescent="0.25">
      <c r="A1883" t="s">
        <v>6768</v>
      </c>
      <c r="B1883" s="32" t="s">
        <v>1067</v>
      </c>
      <c r="C1883" s="23" t="s">
        <v>6670</v>
      </c>
      <c r="D1883" s="23" t="s">
        <v>6670</v>
      </c>
      <c r="E1883" t="s">
        <v>2495</v>
      </c>
      <c r="F1883" t="s">
        <v>2495</v>
      </c>
      <c r="G1883" t="s">
        <v>2495</v>
      </c>
      <c r="H1883" t="s">
        <v>2495</v>
      </c>
      <c r="I1883" t="s">
        <v>2496</v>
      </c>
      <c r="J1883" s="23" t="s">
        <v>4036</v>
      </c>
      <c r="K1883" s="23" t="s">
        <v>2505</v>
      </c>
      <c r="L1883" s="23" t="s">
        <v>2499</v>
      </c>
      <c r="M1883" s="2">
        <v>43831</v>
      </c>
      <c r="N1883" s="30"/>
      <c r="O1883" s="30"/>
      <c r="P1883" s="30"/>
      <c r="V1883" t="s">
        <v>40</v>
      </c>
      <c r="W1883" t="s">
        <v>40</v>
      </c>
      <c r="X1883" t="s">
        <v>2502</v>
      </c>
      <c r="Y1883" t="s">
        <v>2503</v>
      </c>
      <c r="Z1883" s="23" t="s">
        <v>2504</v>
      </c>
      <c r="AA1883" s="23" t="s">
        <v>4033</v>
      </c>
      <c r="AB1883" s="23" t="s">
        <v>2506</v>
      </c>
      <c r="AC1883" s="23"/>
      <c r="AD1883" s="23"/>
      <c r="AE1883" s="23"/>
      <c r="AF1883" s="23" t="s">
        <v>40</v>
      </c>
      <c r="AG1883" s="23" t="s">
        <v>4037</v>
      </c>
      <c r="AH1883" s="23" t="s">
        <v>41</v>
      </c>
      <c r="AI1883" s="23" t="s">
        <v>4038</v>
      </c>
      <c r="AJ1883" s="23" t="s">
        <v>4039</v>
      </c>
      <c r="AK1883" s="23" t="s">
        <v>2501</v>
      </c>
      <c r="AL1883" s="23" t="s">
        <v>2501</v>
      </c>
      <c r="AM1883" s="23" t="s">
        <v>2501</v>
      </c>
      <c r="AN1883" s="23" t="s">
        <v>2501</v>
      </c>
      <c r="AO1883" s="30"/>
      <c r="AP1883" t="s">
        <v>2500</v>
      </c>
      <c r="AQ1883" t="s">
        <v>4040</v>
      </c>
      <c r="AR1883">
        <v>19495</v>
      </c>
      <c r="AS1883" s="2">
        <v>43831</v>
      </c>
      <c r="AT1883" s="2" t="s">
        <v>4041</v>
      </c>
    </row>
    <row r="1884" spans="1:46" x14ac:dyDescent="0.25">
      <c r="A1884" t="s">
        <v>6769</v>
      </c>
      <c r="B1884" s="32" t="s">
        <v>1068</v>
      </c>
      <c r="C1884" s="23" t="s">
        <v>6672</v>
      </c>
      <c r="D1884" s="23" t="s">
        <v>6672</v>
      </c>
      <c r="E1884" t="s">
        <v>2495</v>
      </c>
      <c r="F1884" t="s">
        <v>2495</v>
      </c>
      <c r="G1884" t="s">
        <v>2495</v>
      </c>
      <c r="H1884" t="s">
        <v>2495</v>
      </c>
      <c r="I1884" t="s">
        <v>2496</v>
      </c>
      <c r="J1884" s="23" t="s">
        <v>4036</v>
      </c>
      <c r="K1884" s="23" t="s">
        <v>2505</v>
      </c>
      <c r="L1884" s="23" t="s">
        <v>2499</v>
      </c>
      <c r="M1884" s="2">
        <v>43831</v>
      </c>
      <c r="N1884" s="30"/>
      <c r="O1884" s="30"/>
      <c r="P1884" s="30"/>
      <c r="V1884" t="s">
        <v>40</v>
      </c>
      <c r="W1884" t="s">
        <v>40</v>
      </c>
      <c r="X1884" t="s">
        <v>2502</v>
      </c>
      <c r="Y1884" t="s">
        <v>2503</v>
      </c>
      <c r="Z1884" s="23" t="s">
        <v>2504</v>
      </c>
      <c r="AA1884" s="23" t="s">
        <v>4033</v>
      </c>
      <c r="AB1884" s="23" t="s">
        <v>2506</v>
      </c>
      <c r="AC1884" s="23"/>
      <c r="AD1884" s="23"/>
      <c r="AE1884" s="23"/>
      <c r="AF1884" s="23" t="s">
        <v>40</v>
      </c>
      <c r="AG1884" s="23" t="s">
        <v>4037</v>
      </c>
      <c r="AH1884" s="23" t="s">
        <v>41</v>
      </c>
      <c r="AI1884" s="23" t="s">
        <v>4038</v>
      </c>
      <c r="AJ1884" s="23" t="s">
        <v>4039</v>
      </c>
      <c r="AK1884" s="23" t="s">
        <v>2501</v>
      </c>
      <c r="AL1884" s="23" t="s">
        <v>2501</v>
      </c>
      <c r="AM1884" s="23" t="s">
        <v>2501</v>
      </c>
      <c r="AN1884" s="23" t="s">
        <v>2501</v>
      </c>
      <c r="AO1884" s="30"/>
      <c r="AP1884" t="s">
        <v>2500</v>
      </c>
      <c r="AQ1884" t="s">
        <v>4040</v>
      </c>
      <c r="AR1884">
        <v>19495</v>
      </c>
      <c r="AS1884" s="2">
        <v>43831</v>
      </c>
      <c r="AT1884" s="2" t="s">
        <v>4041</v>
      </c>
    </row>
    <row r="1885" spans="1:46" x14ac:dyDescent="0.25">
      <c r="A1885" t="s">
        <v>6770</v>
      </c>
      <c r="B1885" s="32" t="s">
        <v>983</v>
      </c>
      <c r="C1885" s="23" t="s">
        <v>6674</v>
      </c>
      <c r="D1885" s="23" t="s">
        <v>6674</v>
      </c>
      <c r="E1885" t="s">
        <v>2495</v>
      </c>
      <c r="F1885" t="s">
        <v>2495</v>
      </c>
      <c r="G1885" t="s">
        <v>2495</v>
      </c>
      <c r="H1885" t="s">
        <v>2495</v>
      </c>
      <c r="I1885" t="s">
        <v>2496</v>
      </c>
      <c r="J1885" s="23" t="s">
        <v>4036</v>
      </c>
      <c r="K1885" s="23" t="s">
        <v>2505</v>
      </c>
      <c r="L1885" s="23" t="s">
        <v>2499</v>
      </c>
      <c r="M1885" s="2">
        <v>43831</v>
      </c>
      <c r="N1885" s="30"/>
      <c r="O1885" s="30"/>
      <c r="P1885" s="30"/>
      <c r="V1885" t="s">
        <v>40</v>
      </c>
      <c r="W1885" t="s">
        <v>40</v>
      </c>
      <c r="X1885" t="s">
        <v>2502</v>
      </c>
      <c r="Y1885" t="s">
        <v>2503</v>
      </c>
      <c r="Z1885" s="23" t="s">
        <v>2504</v>
      </c>
      <c r="AA1885" s="23" t="s">
        <v>4033</v>
      </c>
      <c r="AB1885" s="23" t="s">
        <v>2506</v>
      </c>
      <c r="AC1885" s="23"/>
      <c r="AD1885" s="23"/>
      <c r="AE1885" s="23"/>
      <c r="AF1885" s="23" t="s">
        <v>40</v>
      </c>
      <c r="AG1885" s="23" t="s">
        <v>4037</v>
      </c>
      <c r="AH1885" s="23" t="s">
        <v>41</v>
      </c>
      <c r="AI1885" s="23" t="s">
        <v>4038</v>
      </c>
      <c r="AJ1885" s="23" t="s">
        <v>4039</v>
      </c>
      <c r="AK1885" s="23" t="s">
        <v>2501</v>
      </c>
      <c r="AL1885" s="23" t="s">
        <v>2501</v>
      </c>
      <c r="AM1885" s="23" t="s">
        <v>2501</v>
      </c>
      <c r="AN1885" s="23" t="s">
        <v>2501</v>
      </c>
      <c r="AO1885" s="30"/>
      <c r="AP1885" t="s">
        <v>2500</v>
      </c>
      <c r="AQ1885" t="s">
        <v>4040</v>
      </c>
      <c r="AR1885">
        <v>19495</v>
      </c>
      <c r="AS1885" s="2">
        <v>43831</v>
      </c>
      <c r="AT1885" s="2" t="s">
        <v>4041</v>
      </c>
    </row>
    <row r="1886" spans="1:46" x14ac:dyDescent="0.25">
      <c r="A1886" t="s">
        <v>6771</v>
      </c>
      <c r="B1886" s="32" t="s">
        <v>1069</v>
      </c>
      <c r="C1886" s="23" t="s">
        <v>6676</v>
      </c>
      <c r="D1886" s="23" t="s">
        <v>6676</v>
      </c>
      <c r="E1886" t="s">
        <v>2495</v>
      </c>
      <c r="F1886" t="s">
        <v>2495</v>
      </c>
      <c r="G1886" t="s">
        <v>2495</v>
      </c>
      <c r="H1886" t="s">
        <v>2495</v>
      </c>
      <c r="I1886" t="s">
        <v>2496</v>
      </c>
      <c r="J1886" s="23" t="s">
        <v>4036</v>
      </c>
      <c r="K1886" s="23" t="s">
        <v>2505</v>
      </c>
      <c r="L1886" s="23" t="s">
        <v>2499</v>
      </c>
      <c r="M1886" s="2">
        <v>43831</v>
      </c>
      <c r="N1886" s="30"/>
      <c r="O1886" s="30"/>
      <c r="P1886" s="30"/>
      <c r="V1886" t="s">
        <v>40</v>
      </c>
      <c r="W1886" t="s">
        <v>40</v>
      </c>
      <c r="X1886" t="s">
        <v>2502</v>
      </c>
      <c r="Y1886" t="s">
        <v>2503</v>
      </c>
      <c r="Z1886" s="23" t="s">
        <v>2504</v>
      </c>
      <c r="AA1886" s="23" t="s">
        <v>4033</v>
      </c>
      <c r="AB1886" s="23" t="s">
        <v>2506</v>
      </c>
      <c r="AC1886" s="23"/>
      <c r="AD1886" s="23"/>
      <c r="AE1886" s="23"/>
      <c r="AF1886" s="23" t="s">
        <v>40</v>
      </c>
      <c r="AG1886" s="23" t="s">
        <v>4037</v>
      </c>
      <c r="AH1886" s="23" t="s">
        <v>41</v>
      </c>
      <c r="AI1886" s="23" t="s">
        <v>4038</v>
      </c>
      <c r="AJ1886" s="23" t="s">
        <v>4039</v>
      </c>
      <c r="AK1886" s="23" t="s">
        <v>2501</v>
      </c>
      <c r="AL1886" s="23" t="s">
        <v>2501</v>
      </c>
      <c r="AM1886" s="23" t="s">
        <v>2501</v>
      </c>
      <c r="AN1886" s="23" t="s">
        <v>2501</v>
      </c>
      <c r="AO1886" s="30"/>
      <c r="AP1886" t="s">
        <v>2500</v>
      </c>
      <c r="AQ1886" t="s">
        <v>4040</v>
      </c>
      <c r="AR1886">
        <v>19495</v>
      </c>
      <c r="AS1886" s="2">
        <v>43831</v>
      </c>
      <c r="AT1886" s="2" t="s">
        <v>4041</v>
      </c>
    </row>
    <row r="1887" spans="1:46" x14ac:dyDescent="0.25">
      <c r="A1887" t="s">
        <v>6772</v>
      </c>
      <c r="B1887" s="32" t="s">
        <v>1070</v>
      </c>
      <c r="C1887" s="23" t="s">
        <v>6678</v>
      </c>
      <c r="D1887" s="23" t="s">
        <v>6678</v>
      </c>
      <c r="E1887" t="s">
        <v>2495</v>
      </c>
      <c r="F1887" t="s">
        <v>2495</v>
      </c>
      <c r="G1887" t="s">
        <v>2495</v>
      </c>
      <c r="H1887" t="s">
        <v>2495</v>
      </c>
      <c r="I1887" t="s">
        <v>2496</v>
      </c>
      <c r="J1887" s="23" t="s">
        <v>4036</v>
      </c>
      <c r="K1887" s="23" t="s">
        <v>2505</v>
      </c>
      <c r="L1887" s="23" t="s">
        <v>2499</v>
      </c>
      <c r="M1887" s="2">
        <v>43831</v>
      </c>
      <c r="N1887" s="30"/>
      <c r="O1887" s="30"/>
      <c r="P1887" s="30"/>
      <c r="V1887" t="s">
        <v>40</v>
      </c>
      <c r="W1887" t="s">
        <v>40</v>
      </c>
      <c r="X1887" t="s">
        <v>2502</v>
      </c>
      <c r="Y1887" t="s">
        <v>2503</v>
      </c>
      <c r="Z1887" s="23" t="s">
        <v>2504</v>
      </c>
      <c r="AA1887" s="23" t="s">
        <v>4033</v>
      </c>
      <c r="AB1887" s="23" t="s">
        <v>2506</v>
      </c>
      <c r="AC1887" s="23"/>
      <c r="AD1887" s="23"/>
      <c r="AE1887" s="23"/>
      <c r="AF1887" s="23" t="s">
        <v>40</v>
      </c>
      <c r="AG1887" s="23" t="s">
        <v>4037</v>
      </c>
      <c r="AH1887" s="23" t="s">
        <v>41</v>
      </c>
      <c r="AI1887" s="23" t="s">
        <v>4038</v>
      </c>
      <c r="AJ1887" s="23" t="s">
        <v>4039</v>
      </c>
      <c r="AK1887" s="23" t="s">
        <v>2501</v>
      </c>
      <c r="AL1887" s="23" t="s">
        <v>2501</v>
      </c>
      <c r="AM1887" s="23" t="s">
        <v>2501</v>
      </c>
      <c r="AN1887" s="23" t="s">
        <v>2501</v>
      </c>
      <c r="AO1887" s="30"/>
      <c r="AP1887" t="s">
        <v>2500</v>
      </c>
      <c r="AQ1887" t="s">
        <v>4040</v>
      </c>
      <c r="AR1887">
        <v>19495</v>
      </c>
      <c r="AS1887" s="2">
        <v>43831</v>
      </c>
      <c r="AT1887" s="2" t="s">
        <v>4041</v>
      </c>
    </row>
    <row r="1888" spans="1:46" x14ac:dyDescent="0.25">
      <c r="A1888" t="s">
        <v>6773</v>
      </c>
      <c r="B1888" s="32" t="s">
        <v>1071</v>
      </c>
      <c r="C1888" s="23" t="s">
        <v>6680</v>
      </c>
      <c r="D1888" s="23" t="s">
        <v>6680</v>
      </c>
      <c r="E1888" t="s">
        <v>2495</v>
      </c>
      <c r="F1888" t="s">
        <v>2495</v>
      </c>
      <c r="G1888" t="s">
        <v>2495</v>
      </c>
      <c r="H1888" t="s">
        <v>2495</v>
      </c>
      <c r="I1888" t="s">
        <v>2496</v>
      </c>
      <c r="J1888" s="23" t="s">
        <v>4036</v>
      </c>
      <c r="K1888" s="23" t="s">
        <v>2505</v>
      </c>
      <c r="L1888" s="23" t="s">
        <v>2499</v>
      </c>
      <c r="M1888" s="2">
        <v>43831</v>
      </c>
      <c r="N1888" s="30"/>
      <c r="O1888" s="30"/>
      <c r="P1888" s="30"/>
      <c r="V1888" t="s">
        <v>40</v>
      </c>
      <c r="W1888" t="s">
        <v>40</v>
      </c>
      <c r="X1888" t="s">
        <v>2502</v>
      </c>
      <c r="Y1888" t="s">
        <v>2503</v>
      </c>
      <c r="Z1888" s="23" t="s">
        <v>2504</v>
      </c>
      <c r="AA1888" s="23" t="s">
        <v>4033</v>
      </c>
      <c r="AB1888" s="23" t="s">
        <v>2506</v>
      </c>
      <c r="AC1888" s="23"/>
      <c r="AD1888" s="23"/>
      <c r="AE1888" s="23"/>
      <c r="AF1888" s="23" t="s">
        <v>40</v>
      </c>
      <c r="AG1888" s="23" t="s">
        <v>4037</v>
      </c>
      <c r="AH1888" s="23" t="s">
        <v>41</v>
      </c>
      <c r="AI1888" s="23" t="s">
        <v>4038</v>
      </c>
      <c r="AJ1888" s="23" t="s">
        <v>4039</v>
      </c>
      <c r="AK1888" s="23" t="s">
        <v>2501</v>
      </c>
      <c r="AL1888" s="23" t="s">
        <v>2501</v>
      </c>
      <c r="AM1888" s="23" t="s">
        <v>2501</v>
      </c>
      <c r="AN1888" s="23" t="s">
        <v>2501</v>
      </c>
      <c r="AO1888" s="30"/>
      <c r="AP1888" t="s">
        <v>2500</v>
      </c>
      <c r="AQ1888" t="s">
        <v>4040</v>
      </c>
      <c r="AR1888">
        <v>19495</v>
      </c>
      <c r="AS1888" s="2">
        <v>43831</v>
      </c>
      <c r="AT1888" s="2" t="s">
        <v>4041</v>
      </c>
    </row>
    <row r="1889" spans="1:46" x14ac:dyDescent="0.25">
      <c r="A1889" t="s">
        <v>6774</v>
      </c>
      <c r="B1889" s="32" t="s">
        <v>1072</v>
      </c>
      <c r="C1889" s="23" t="s">
        <v>6682</v>
      </c>
      <c r="D1889" s="23" t="s">
        <v>6682</v>
      </c>
      <c r="E1889" t="s">
        <v>2495</v>
      </c>
      <c r="F1889" t="s">
        <v>2495</v>
      </c>
      <c r="G1889" t="s">
        <v>2495</v>
      </c>
      <c r="H1889" t="s">
        <v>2495</v>
      </c>
      <c r="I1889" t="s">
        <v>2496</v>
      </c>
      <c r="J1889" s="23" t="s">
        <v>4036</v>
      </c>
      <c r="K1889" s="23" t="s">
        <v>2505</v>
      </c>
      <c r="L1889" s="23" t="s">
        <v>2499</v>
      </c>
      <c r="M1889" s="2">
        <v>43831</v>
      </c>
      <c r="N1889" s="30"/>
      <c r="O1889" s="30"/>
      <c r="P1889" s="30"/>
      <c r="V1889" t="s">
        <v>40</v>
      </c>
      <c r="W1889" t="s">
        <v>40</v>
      </c>
      <c r="X1889" t="s">
        <v>2502</v>
      </c>
      <c r="Y1889" t="s">
        <v>2503</v>
      </c>
      <c r="Z1889" s="23" t="s">
        <v>2504</v>
      </c>
      <c r="AA1889" s="23" t="s">
        <v>4033</v>
      </c>
      <c r="AB1889" s="23" t="s">
        <v>2506</v>
      </c>
      <c r="AC1889" s="23"/>
      <c r="AD1889" s="23"/>
      <c r="AE1889" s="23"/>
      <c r="AF1889" s="23" t="s">
        <v>40</v>
      </c>
      <c r="AG1889" s="23" t="s">
        <v>4037</v>
      </c>
      <c r="AH1889" s="23" t="s">
        <v>41</v>
      </c>
      <c r="AI1889" s="23" t="s">
        <v>4038</v>
      </c>
      <c r="AJ1889" s="23" t="s">
        <v>4039</v>
      </c>
      <c r="AK1889" s="23" t="s">
        <v>2501</v>
      </c>
      <c r="AL1889" s="23" t="s">
        <v>2501</v>
      </c>
      <c r="AM1889" s="23" t="s">
        <v>2501</v>
      </c>
      <c r="AN1889" s="23" t="s">
        <v>2501</v>
      </c>
      <c r="AO1889" s="30"/>
      <c r="AP1889" t="s">
        <v>2500</v>
      </c>
      <c r="AQ1889" t="s">
        <v>4040</v>
      </c>
      <c r="AR1889">
        <v>19495</v>
      </c>
      <c r="AS1889" s="2">
        <v>43831</v>
      </c>
      <c r="AT1889" s="2" t="s">
        <v>4041</v>
      </c>
    </row>
    <row r="1890" spans="1:46" x14ac:dyDescent="0.25">
      <c r="A1890" t="s">
        <v>6775</v>
      </c>
      <c r="B1890" s="32" t="s">
        <v>1073</v>
      </c>
      <c r="C1890" s="23" t="s">
        <v>6684</v>
      </c>
      <c r="D1890" s="23" t="s">
        <v>6684</v>
      </c>
      <c r="E1890" t="s">
        <v>2495</v>
      </c>
      <c r="F1890" t="s">
        <v>2495</v>
      </c>
      <c r="G1890" t="s">
        <v>2495</v>
      </c>
      <c r="H1890" t="s">
        <v>2495</v>
      </c>
      <c r="I1890" t="s">
        <v>2496</v>
      </c>
      <c r="J1890" s="23" t="s">
        <v>4036</v>
      </c>
      <c r="K1890" s="23" t="s">
        <v>2505</v>
      </c>
      <c r="L1890" s="23" t="s">
        <v>2499</v>
      </c>
      <c r="M1890" s="2">
        <v>43831</v>
      </c>
      <c r="N1890" s="30"/>
      <c r="O1890" s="30"/>
      <c r="P1890" s="30"/>
      <c r="V1890" t="s">
        <v>40</v>
      </c>
      <c r="W1890" t="s">
        <v>40</v>
      </c>
      <c r="X1890" t="s">
        <v>2502</v>
      </c>
      <c r="Y1890" t="s">
        <v>2503</v>
      </c>
      <c r="Z1890" s="23" t="s">
        <v>2504</v>
      </c>
      <c r="AA1890" s="23" t="s">
        <v>4033</v>
      </c>
      <c r="AB1890" s="23" t="s">
        <v>2506</v>
      </c>
      <c r="AC1890" s="23"/>
      <c r="AD1890" s="23"/>
      <c r="AE1890" s="23"/>
      <c r="AF1890" s="23" t="s">
        <v>40</v>
      </c>
      <c r="AG1890" s="23" t="s">
        <v>4037</v>
      </c>
      <c r="AH1890" s="23" t="s">
        <v>41</v>
      </c>
      <c r="AI1890" s="23" t="s">
        <v>4038</v>
      </c>
      <c r="AJ1890" s="23" t="s">
        <v>4039</v>
      </c>
      <c r="AK1890" s="23" t="s">
        <v>2501</v>
      </c>
      <c r="AL1890" s="23" t="s">
        <v>2501</v>
      </c>
      <c r="AM1890" s="23" t="s">
        <v>2501</v>
      </c>
      <c r="AN1890" s="23" t="s">
        <v>2501</v>
      </c>
      <c r="AO1890" s="30"/>
      <c r="AP1890" t="s">
        <v>2500</v>
      </c>
      <c r="AQ1890" t="s">
        <v>4040</v>
      </c>
      <c r="AR1890">
        <v>19495</v>
      </c>
      <c r="AS1890" s="2">
        <v>43831</v>
      </c>
      <c r="AT1890" s="2" t="s">
        <v>4041</v>
      </c>
    </row>
    <row r="1891" spans="1:46" x14ac:dyDescent="0.25">
      <c r="A1891" t="s">
        <v>6776</v>
      </c>
      <c r="B1891" s="32" t="s">
        <v>1074</v>
      </c>
      <c r="C1891" s="23" t="s">
        <v>6686</v>
      </c>
      <c r="D1891" s="23" t="s">
        <v>6686</v>
      </c>
      <c r="E1891" t="s">
        <v>2495</v>
      </c>
      <c r="F1891" t="s">
        <v>2495</v>
      </c>
      <c r="G1891" t="s">
        <v>2495</v>
      </c>
      <c r="H1891" t="s">
        <v>2495</v>
      </c>
      <c r="I1891" t="s">
        <v>2496</v>
      </c>
      <c r="J1891" s="23" t="s">
        <v>4036</v>
      </c>
      <c r="K1891" s="23" t="s">
        <v>2505</v>
      </c>
      <c r="L1891" s="23" t="s">
        <v>2499</v>
      </c>
      <c r="M1891" s="2">
        <v>43831</v>
      </c>
      <c r="N1891" s="30"/>
      <c r="O1891" s="30"/>
      <c r="P1891" s="30"/>
      <c r="V1891" t="s">
        <v>40</v>
      </c>
      <c r="W1891" t="s">
        <v>40</v>
      </c>
      <c r="X1891" t="s">
        <v>2502</v>
      </c>
      <c r="Y1891" t="s">
        <v>2503</v>
      </c>
      <c r="Z1891" s="23" t="s">
        <v>2504</v>
      </c>
      <c r="AA1891" s="23" t="s">
        <v>4033</v>
      </c>
      <c r="AB1891" s="23" t="s">
        <v>2506</v>
      </c>
      <c r="AC1891" s="23"/>
      <c r="AD1891" s="23"/>
      <c r="AE1891" s="23"/>
      <c r="AF1891" s="23" t="s">
        <v>40</v>
      </c>
      <c r="AG1891" s="23" t="s">
        <v>4037</v>
      </c>
      <c r="AH1891" s="23" t="s">
        <v>41</v>
      </c>
      <c r="AI1891" s="23" t="s">
        <v>4038</v>
      </c>
      <c r="AJ1891" s="23" t="s">
        <v>4039</v>
      </c>
      <c r="AK1891" s="23" t="s">
        <v>2501</v>
      </c>
      <c r="AL1891" s="23" t="s">
        <v>2501</v>
      </c>
      <c r="AM1891" s="23" t="s">
        <v>2501</v>
      </c>
      <c r="AN1891" s="23" t="s">
        <v>2501</v>
      </c>
      <c r="AO1891" s="30"/>
      <c r="AP1891" t="s">
        <v>2500</v>
      </c>
      <c r="AQ1891" t="s">
        <v>4040</v>
      </c>
      <c r="AR1891">
        <v>19495</v>
      </c>
      <c r="AS1891" s="2">
        <v>43831</v>
      </c>
      <c r="AT1891" s="2" t="s">
        <v>4041</v>
      </c>
    </row>
    <row r="1892" spans="1:46" x14ac:dyDescent="0.25">
      <c r="A1892" t="s">
        <v>6777</v>
      </c>
      <c r="B1892" s="32" t="s">
        <v>1075</v>
      </c>
      <c r="C1892" s="23" t="s">
        <v>6688</v>
      </c>
      <c r="D1892" s="23" t="s">
        <v>6688</v>
      </c>
      <c r="E1892" t="s">
        <v>2495</v>
      </c>
      <c r="F1892" t="s">
        <v>2495</v>
      </c>
      <c r="G1892" t="s">
        <v>2495</v>
      </c>
      <c r="H1892" t="s">
        <v>2495</v>
      </c>
      <c r="I1892" t="s">
        <v>2496</v>
      </c>
      <c r="J1892" s="23" t="s">
        <v>4036</v>
      </c>
      <c r="K1892" s="23" t="s">
        <v>2505</v>
      </c>
      <c r="L1892" s="23" t="s">
        <v>2499</v>
      </c>
      <c r="M1892" s="2">
        <v>43831</v>
      </c>
      <c r="N1892" s="30"/>
      <c r="O1892" s="30"/>
      <c r="P1892" s="30"/>
      <c r="V1892" t="s">
        <v>40</v>
      </c>
      <c r="W1892" t="s">
        <v>40</v>
      </c>
      <c r="X1892" t="s">
        <v>2502</v>
      </c>
      <c r="Y1892" t="s">
        <v>2503</v>
      </c>
      <c r="Z1892" s="23" t="s">
        <v>2504</v>
      </c>
      <c r="AA1892" s="23" t="s">
        <v>4033</v>
      </c>
      <c r="AB1892" s="23" t="s">
        <v>2506</v>
      </c>
      <c r="AC1892" s="23"/>
      <c r="AD1892" s="23"/>
      <c r="AE1892" s="23"/>
      <c r="AF1892" s="23" t="s">
        <v>40</v>
      </c>
      <c r="AG1892" s="23" t="s">
        <v>4037</v>
      </c>
      <c r="AH1892" s="23" t="s">
        <v>41</v>
      </c>
      <c r="AI1892" s="23" t="s">
        <v>4038</v>
      </c>
      <c r="AJ1892" s="23" t="s">
        <v>4039</v>
      </c>
      <c r="AK1892" s="23" t="s">
        <v>2501</v>
      </c>
      <c r="AL1892" s="23" t="s">
        <v>2501</v>
      </c>
      <c r="AM1892" s="23" t="s">
        <v>2501</v>
      </c>
      <c r="AN1892" s="23" t="s">
        <v>2501</v>
      </c>
      <c r="AO1892" s="30"/>
      <c r="AP1892" t="s">
        <v>2500</v>
      </c>
      <c r="AQ1892" t="s">
        <v>4040</v>
      </c>
      <c r="AR1892">
        <v>19495</v>
      </c>
      <c r="AS1892" s="2">
        <v>43831</v>
      </c>
      <c r="AT1892" s="2" t="s">
        <v>4041</v>
      </c>
    </row>
    <row r="1893" spans="1:46" x14ac:dyDescent="0.25">
      <c r="A1893" t="s">
        <v>6778</v>
      </c>
      <c r="B1893" s="32" t="s">
        <v>983</v>
      </c>
      <c r="C1893" s="23" t="s">
        <v>6674</v>
      </c>
      <c r="D1893" s="23" t="s">
        <v>6674</v>
      </c>
      <c r="E1893" t="s">
        <v>2495</v>
      </c>
      <c r="F1893" t="s">
        <v>2495</v>
      </c>
      <c r="G1893" t="s">
        <v>2495</v>
      </c>
      <c r="H1893" t="s">
        <v>2495</v>
      </c>
      <c r="I1893" t="s">
        <v>2496</v>
      </c>
      <c r="J1893" s="23" t="s">
        <v>4036</v>
      </c>
      <c r="K1893" s="23" t="s">
        <v>2505</v>
      </c>
      <c r="L1893" s="23" t="s">
        <v>2499</v>
      </c>
      <c r="M1893" s="2">
        <v>43831</v>
      </c>
      <c r="N1893" s="30"/>
      <c r="O1893" s="30"/>
      <c r="P1893" s="30"/>
      <c r="V1893" t="s">
        <v>40</v>
      </c>
      <c r="W1893" t="s">
        <v>40</v>
      </c>
      <c r="X1893" t="s">
        <v>2502</v>
      </c>
      <c r="Y1893" t="s">
        <v>2503</v>
      </c>
      <c r="Z1893" s="23" t="s">
        <v>2504</v>
      </c>
      <c r="AA1893" s="23" t="s">
        <v>4033</v>
      </c>
      <c r="AB1893" s="23" t="s">
        <v>2506</v>
      </c>
      <c r="AC1893" s="23"/>
      <c r="AD1893" s="23"/>
      <c r="AE1893" s="23"/>
      <c r="AF1893" s="23" t="s">
        <v>40</v>
      </c>
      <c r="AG1893" s="23" t="s">
        <v>4037</v>
      </c>
      <c r="AH1893" s="23" t="s">
        <v>41</v>
      </c>
      <c r="AI1893" s="23" t="s">
        <v>4038</v>
      </c>
      <c r="AJ1893" s="23" t="s">
        <v>4039</v>
      </c>
      <c r="AK1893" s="23" t="s">
        <v>2501</v>
      </c>
      <c r="AL1893" s="23" t="s">
        <v>2501</v>
      </c>
      <c r="AM1893" s="23" t="s">
        <v>2501</v>
      </c>
      <c r="AN1893" s="23" t="s">
        <v>2501</v>
      </c>
      <c r="AO1893" s="30"/>
      <c r="AP1893" t="s">
        <v>2500</v>
      </c>
      <c r="AQ1893" t="s">
        <v>4040</v>
      </c>
      <c r="AR1893">
        <v>19495</v>
      </c>
      <c r="AS1893" s="2">
        <v>43831</v>
      </c>
      <c r="AT1893" s="2" t="s">
        <v>4041</v>
      </c>
    </row>
    <row r="1894" spans="1:46" x14ac:dyDescent="0.25">
      <c r="A1894" t="s">
        <v>6779</v>
      </c>
      <c r="B1894" s="32" t="s">
        <v>1076</v>
      </c>
      <c r="C1894" s="23" t="s">
        <v>6691</v>
      </c>
      <c r="D1894" s="23" t="s">
        <v>6691</v>
      </c>
      <c r="E1894" t="s">
        <v>2495</v>
      </c>
      <c r="F1894" t="s">
        <v>2495</v>
      </c>
      <c r="G1894" t="s">
        <v>2495</v>
      </c>
      <c r="H1894" t="s">
        <v>2495</v>
      </c>
      <c r="I1894" t="s">
        <v>2496</v>
      </c>
      <c r="J1894" s="23" t="s">
        <v>4036</v>
      </c>
      <c r="K1894" s="23" t="s">
        <v>2505</v>
      </c>
      <c r="L1894" s="23" t="s">
        <v>2499</v>
      </c>
      <c r="M1894" s="2">
        <v>43831</v>
      </c>
      <c r="N1894" s="30"/>
      <c r="O1894" s="30"/>
      <c r="P1894" s="30"/>
      <c r="V1894" t="s">
        <v>40</v>
      </c>
      <c r="W1894" t="s">
        <v>40</v>
      </c>
      <c r="X1894" t="s">
        <v>2502</v>
      </c>
      <c r="Y1894" t="s">
        <v>2503</v>
      </c>
      <c r="Z1894" s="23" t="s">
        <v>2504</v>
      </c>
      <c r="AA1894" s="23" t="s">
        <v>4033</v>
      </c>
      <c r="AB1894" s="23" t="s">
        <v>2506</v>
      </c>
      <c r="AC1894" s="23"/>
      <c r="AD1894" s="23"/>
      <c r="AE1894" s="23"/>
      <c r="AF1894" s="23" t="s">
        <v>40</v>
      </c>
      <c r="AG1894" s="23" t="s">
        <v>4037</v>
      </c>
      <c r="AH1894" s="23" t="s">
        <v>41</v>
      </c>
      <c r="AI1894" s="23" t="s">
        <v>4038</v>
      </c>
      <c r="AJ1894" s="23" t="s">
        <v>4039</v>
      </c>
      <c r="AK1894" s="23" t="s">
        <v>2501</v>
      </c>
      <c r="AL1894" s="23" t="s">
        <v>2501</v>
      </c>
      <c r="AM1894" s="23" t="s">
        <v>2501</v>
      </c>
      <c r="AN1894" s="23" t="s">
        <v>2501</v>
      </c>
      <c r="AO1894" s="30"/>
      <c r="AP1894" t="s">
        <v>2500</v>
      </c>
      <c r="AQ1894" t="s">
        <v>4040</v>
      </c>
      <c r="AR1894">
        <v>19495</v>
      </c>
      <c r="AS1894" s="2">
        <v>43831</v>
      </c>
      <c r="AT1894" s="2" t="s">
        <v>4041</v>
      </c>
    </row>
    <row r="1895" spans="1:46" x14ac:dyDescent="0.25">
      <c r="A1895" t="s">
        <v>6780</v>
      </c>
      <c r="B1895" s="32" t="s">
        <v>1077</v>
      </c>
      <c r="C1895" s="23" t="s">
        <v>6693</v>
      </c>
      <c r="D1895" s="23" t="s">
        <v>6693</v>
      </c>
      <c r="E1895" t="s">
        <v>2495</v>
      </c>
      <c r="F1895" t="s">
        <v>2495</v>
      </c>
      <c r="G1895" t="s">
        <v>2495</v>
      </c>
      <c r="H1895" t="s">
        <v>2495</v>
      </c>
      <c r="I1895" t="s">
        <v>2496</v>
      </c>
      <c r="J1895" s="23" t="s">
        <v>4036</v>
      </c>
      <c r="K1895" s="23" t="s">
        <v>2505</v>
      </c>
      <c r="L1895" s="23" t="s">
        <v>2499</v>
      </c>
      <c r="M1895" s="2">
        <v>43831</v>
      </c>
      <c r="N1895" s="30"/>
      <c r="O1895" s="30"/>
      <c r="P1895" s="30"/>
      <c r="V1895" t="s">
        <v>40</v>
      </c>
      <c r="W1895" t="s">
        <v>40</v>
      </c>
      <c r="X1895" t="s">
        <v>2502</v>
      </c>
      <c r="Y1895" t="s">
        <v>2503</v>
      </c>
      <c r="Z1895" s="23" t="s">
        <v>2504</v>
      </c>
      <c r="AA1895" s="23" t="s">
        <v>4033</v>
      </c>
      <c r="AB1895" s="23" t="s">
        <v>2506</v>
      </c>
      <c r="AC1895" s="23"/>
      <c r="AD1895" s="23"/>
      <c r="AE1895" s="23"/>
      <c r="AF1895" s="23" t="s">
        <v>40</v>
      </c>
      <c r="AG1895" s="23" t="s">
        <v>4037</v>
      </c>
      <c r="AH1895" s="23" t="s">
        <v>41</v>
      </c>
      <c r="AI1895" s="23" t="s">
        <v>4038</v>
      </c>
      <c r="AJ1895" s="23" t="s">
        <v>4039</v>
      </c>
      <c r="AK1895" s="23" t="s">
        <v>2501</v>
      </c>
      <c r="AL1895" s="23" t="s">
        <v>2501</v>
      </c>
      <c r="AM1895" s="23" t="s">
        <v>2501</v>
      </c>
      <c r="AN1895" s="23" t="s">
        <v>2501</v>
      </c>
      <c r="AO1895" s="30"/>
      <c r="AP1895" t="s">
        <v>2500</v>
      </c>
      <c r="AQ1895" t="s">
        <v>4040</v>
      </c>
      <c r="AR1895">
        <v>19495</v>
      </c>
      <c r="AS1895" s="2">
        <v>43831</v>
      </c>
      <c r="AT1895" s="2" t="s">
        <v>4041</v>
      </c>
    </row>
    <row r="1896" spans="1:46" x14ac:dyDescent="0.25">
      <c r="A1896" t="s">
        <v>6781</v>
      </c>
      <c r="B1896" s="32" t="s">
        <v>1078</v>
      </c>
      <c r="C1896" s="23" t="s">
        <v>6695</v>
      </c>
      <c r="D1896" s="23" t="s">
        <v>6695</v>
      </c>
      <c r="E1896" t="s">
        <v>2495</v>
      </c>
      <c r="F1896" t="s">
        <v>2495</v>
      </c>
      <c r="G1896" t="s">
        <v>2495</v>
      </c>
      <c r="H1896" t="s">
        <v>2495</v>
      </c>
      <c r="I1896" t="s">
        <v>2496</v>
      </c>
      <c r="J1896" s="23" t="s">
        <v>4036</v>
      </c>
      <c r="K1896" s="23" t="s">
        <v>2505</v>
      </c>
      <c r="L1896" s="23" t="s">
        <v>2499</v>
      </c>
      <c r="M1896" s="2">
        <v>43831</v>
      </c>
      <c r="N1896" s="30"/>
      <c r="O1896" s="30"/>
      <c r="P1896" s="30"/>
      <c r="V1896" t="s">
        <v>40</v>
      </c>
      <c r="W1896" t="s">
        <v>40</v>
      </c>
      <c r="X1896" t="s">
        <v>2502</v>
      </c>
      <c r="Y1896" t="s">
        <v>2503</v>
      </c>
      <c r="Z1896" s="23" t="s">
        <v>2504</v>
      </c>
      <c r="AA1896" s="23" t="s">
        <v>4033</v>
      </c>
      <c r="AB1896" s="23" t="s">
        <v>2506</v>
      </c>
      <c r="AC1896" s="23"/>
      <c r="AD1896" s="23"/>
      <c r="AE1896" s="23"/>
      <c r="AF1896" s="23" t="s">
        <v>40</v>
      </c>
      <c r="AG1896" s="23" t="s">
        <v>4037</v>
      </c>
      <c r="AH1896" s="23" t="s">
        <v>41</v>
      </c>
      <c r="AI1896" s="23" t="s">
        <v>4038</v>
      </c>
      <c r="AJ1896" s="23" t="s">
        <v>4039</v>
      </c>
      <c r="AK1896" s="23" t="s">
        <v>2501</v>
      </c>
      <c r="AL1896" s="23" t="s">
        <v>2501</v>
      </c>
      <c r="AM1896" s="23" t="s">
        <v>2501</v>
      </c>
      <c r="AN1896" s="23" t="s">
        <v>2501</v>
      </c>
      <c r="AO1896" s="30"/>
      <c r="AP1896" t="s">
        <v>2500</v>
      </c>
      <c r="AQ1896" t="s">
        <v>4040</v>
      </c>
      <c r="AR1896">
        <v>19495</v>
      </c>
      <c r="AS1896" s="2">
        <v>43831</v>
      </c>
      <c r="AT1896" s="2" t="s">
        <v>4041</v>
      </c>
    </row>
    <row r="1897" spans="1:46" x14ac:dyDescent="0.25">
      <c r="A1897" t="s">
        <v>6782</v>
      </c>
      <c r="B1897" s="32" t="s">
        <v>1079</v>
      </c>
      <c r="C1897" s="23" t="s">
        <v>6697</v>
      </c>
      <c r="D1897" s="23" t="s">
        <v>6697</v>
      </c>
      <c r="E1897" t="s">
        <v>2495</v>
      </c>
      <c r="F1897" t="s">
        <v>2495</v>
      </c>
      <c r="G1897" t="s">
        <v>2495</v>
      </c>
      <c r="H1897" t="s">
        <v>2495</v>
      </c>
      <c r="I1897" t="s">
        <v>2496</v>
      </c>
      <c r="J1897" s="23" t="s">
        <v>4036</v>
      </c>
      <c r="K1897" s="23" t="s">
        <v>2505</v>
      </c>
      <c r="L1897" s="23" t="s">
        <v>2499</v>
      </c>
      <c r="M1897" s="2">
        <v>43831</v>
      </c>
      <c r="N1897" s="30"/>
      <c r="O1897" s="30"/>
      <c r="P1897" s="30"/>
      <c r="V1897" t="s">
        <v>40</v>
      </c>
      <c r="W1897" t="s">
        <v>40</v>
      </c>
      <c r="X1897" t="s">
        <v>2502</v>
      </c>
      <c r="Y1897" t="s">
        <v>2503</v>
      </c>
      <c r="Z1897" s="23" t="s">
        <v>2504</v>
      </c>
      <c r="AA1897" s="23" t="s">
        <v>4033</v>
      </c>
      <c r="AB1897" s="23" t="s">
        <v>2506</v>
      </c>
      <c r="AC1897" s="23"/>
      <c r="AD1897" s="23"/>
      <c r="AE1897" s="23"/>
      <c r="AF1897" s="23" t="s">
        <v>40</v>
      </c>
      <c r="AG1897" s="23" t="s">
        <v>4037</v>
      </c>
      <c r="AH1897" s="23" t="s">
        <v>41</v>
      </c>
      <c r="AI1897" s="23" t="s">
        <v>4038</v>
      </c>
      <c r="AJ1897" s="23" t="s">
        <v>4039</v>
      </c>
      <c r="AK1897" s="23" t="s">
        <v>2501</v>
      </c>
      <c r="AL1897" s="23" t="s">
        <v>2501</v>
      </c>
      <c r="AM1897" s="23" t="s">
        <v>2501</v>
      </c>
      <c r="AN1897" s="23" t="s">
        <v>2501</v>
      </c>
      <c r="AO1897" s="30"/>
      <c r="AP1897" t="s">
        <v>2500</v>
      </c>
      <c r="AQ1897" t="s">
        <v>4040</v>
      </c>
      <c r="AR1897">
        <v>19495</v>
      </c>
      <c r="AS1897" s="2">
        <v>43831</v>
      </c>
      <c r="AT1897" s="2" t="s">
        <v>4041</v>
      </c>
    </row>
    <row r="1898" spans="1:46" x14ac:dyDescent="0.25">
      <c r="A1898" t="s">
        <v>6783</v>
      </c>
      <c r="B1898" s="32" t="s">
        <v>1080</v>
      </c>
      <c r="C1898" s="23" t="s">
        <v>6699</v>
      </c>
      <c r="D1898" s="23" t="s">
        <v>6699</v>
      </c>
      <c r="E1898" t="s">
        <v>2495</v>
      </c>
      <c r="F1898" t="s">
        <v>2495</v>
      </c>
      <c r="G1898" t="s">
        <v>2495</v>
      </c>
      <c r="H1898" t="s">
        <v>2495</v>
      </c>
      <c r="I1898" t="s">
        <v>2496</v>
      </c>
      <c r="J1898" s="23" t="s">
        <v>4036</v>
      </c>
      <c r="K1898" s="23" t="s">
        <v>2505</v>
      </c>
      <c r="L1898" s="23" t="s">
        <v>2499</v>
      </c>
      <c r="M1898" s="2">
        <v>43831</v>
      </c>
      <c r="N1898" s="30"/>
      <c r="O1898" s="30"/>
      <c r="P1898" s="30"/>
      <c r="V1898" t="s">
        <v>40</v>
      </c>
      <c r="W1898" t="s">
        <v>40</v>
      </c>
      <c r="X1898" t="s">
        <v>2502</v>
      </c>
      <c r="Y1898" t="s">
        <v>2503</v>
      </c>
      <c r="Z1898" s="23" t="s">
        <v>2504</v>
      </c>
      <c r="AA1898" s="23" t="s">
        <v>4033</v>
      </c>
      <c r="AB1898" s="23" t="s">
        <v>2506</v>
      </c>
      <c r="AC1898" s="23"/>
      <c r="AD1898" s="23"/>
      <c r="AE1898" s="23"/>
      <c r="AF1898" s="23" t="s">
        <v>40</v>
      </c>
      <c r="AG1898" s="23" t="s">
        <v>4037</v>
      </c>
      <c r="AH1898" s="23" t="s">
        <v>41</v>
      </c>
      <c r="AI1898" s="23" t="s">
        <v>4038</v>
      </c>
      <c r="AJ1898" s="23" t="s">
        <v>4039</v>
      </c>
      <c r="AK1898" s="23" t="s">
        <v>2501</v>
      </c>
      <c r="AL1898" s="23" t="s">
        <v>2501</v>
      </c>
      <c r="AM1898" s="23" t="s">
        <v>2501</v>
      </c>
      <c r="AN1898" s="23" t="s">
        <v>2501</v>
      </c>
      <c r="AO1898" s="30"/>
      <c r="AP1898" t="s">
        <v>2500</v>
      </c>
      <c r="AQ1898" t="s">
        <v>4040</v>
      </c>
      <c r="AR1898">
        <v>19495</v>
      </c>
      <c r="AS1898" s="2">
        <v>43831</v>
      </c>
      <c r="AT1898" s="2" t="s">
        <v>4041</v>
      </c>
    </row>
    <row r="1899" spans="1:46" x14ac:dyDescent="0.25">
      <c r="A1899" t="s">
        <v>6784</v>
      </c>
      <c r="B1899" s="32" t="s">
        <v>337</v>
      </c>
      <c r="C1899" s="23" t="s">
        <v>4525</v>
      </c>
      <c r="D1899" s="23" t="s">
        <v>4525</v>
      </c>
      <c r="E1899" t="s">
        <v>2495</v>
      </c>
      <c r="F1899" t="s">
        <v>2495</v>
      </c>
      <c r="G1899" t="s">
        <v>2495</v>
      </c>
      <c r="H1899" t="s">
        <v>2495</v>
      </c>
      <c r="I1899" t="s">
        <v>2496</v>
      </c>
      <c r="J1899" s="23" t="s">
        <v>4036</v>
      </c>
      <c r="K1899" s="23" t="s">
        <v>2505</v>
      </c>
      <c r="L1899" s="23" t="s">
        <v>2499</v>
      </c>
      <c r="M1899" s="2">
        <v>43831</v>
      </c>
      <c r="N1899" s="30"/>
      <c r="O1899" s="30"/>
      <c r="P1899" s="30"/>
      <c r="V1899" t="s">
        <v>40</v>
      </c>
      <c r="W1899" t="s">
        <v>40</v>
      </c>
      <c r="X1899" t="s">
        <v>2502</v>
      </c>
      <c r="Y1899" t="s">
        <v>2503</v>
      </c>
      <c r="Z1899" s="23" t="s">
        <v>2504</v>
      </c>
      <c r="AA1899" s="23" t="s">
        <v>4033</v>
      </c>
      <c r="AB1899" s="23" t="s">
        <v>2506</v>
      </c>
      <c r="AC1899" s="23"/>
      <c r="AD1899" s="23"/>
      <c r="AE1899" s="23"/>
      <c r="AF1899" s="23" t="s">
        <v>40</v>
      </c>
      <c r="AG1899" s="23" t="s">
        <v>4037</v>
      </c>
      <c r="AH1899" s="23" t="s">
        <v>41</v>
      </c>
      <c r="AI1899" s="23" t="s">
        <v>4038</v>
      </c>
      <c r="AJ1899" s="23" t="s">
        <v>4039</v>
      </c>
      <c r="AK1899" s="23" t="s">
        <v>2501</v>
      </c>
      <c r="AL1899" s="23" t="s">
        <v>2501</v>
      </c>
      <c r="AM1899" s="23" t="s">
        <v>2501</v>
      </c>
      <c r="AN1899" s="23" t="s">
        <v>2501</v>
      </c>
      <c r="AO1899" s="30"/>
      <c r="AP1899" t="s">
        <v>2500</v>
      </c>
      <c r="AQ1899" t="s">
        <v>4040</v>
      </c>
      <c r="AR1899">
        <v>19495</v>
      </c>
      <c r="AS1899" s="2">
        <v>43831</v>
      </c>
      <c r="AT1899" s="2" t="s">
        <v>4041</v>
      </c>
    </row>
    <row r="1900" spans="1:46" x14ac:dyDescent="0.25">
      <c r="A1900" t="s">
        <v>6785</v>
      </c>
      <c r="B1900" s="32" t="s">
        <v>1081</v>
      </c>
      <c r="C1900" s="23" t="s">
        <v>6786</v>
      </c>
      <c r="D1900" s="23" t="s">
        <v>6786</v>
      </c>
      <c r="E1900" t="s">
        <v>2495</v>
      </c>
      <c r="F1900" t="s">
        <v>2495</v>
      </c>
      <c r="G1900" t="s">
        <v>2495</v>
      </c>
      <c r="H1900" t="s">
        <v>2495</v>
      </c>
      <c r="I1900" t="s">
        <v>2496</v>
      </c>
      <c r="J1900" s="23" t="s">
        <v>4036</v>
      </c>
      <c r="K1900" s="23" t="s">
        <v>2505</v>
      </c>
      <c r="L1900" s="23" t="s">
        <v>2499</v>
      </c>
      <c r="M1900" s="2">
        <v>43831</v>
      </c>
      <c r="N1900" s="30"/>
      <c r="O1900" s="30"/>
      <c r="P1900" s="30"/>
      <c r="V1900" t="s">
        <v>40</v>
      </c>
      <c r="W1900" t="s">
        <v>40</v>
      </c>
      <c r="X1900" t="s">
        <v>2502</v>
      </c>
      <c r="Y1900" t="s">
        <v>2503</v>
      </c>
      <c r="Z1900" s="23" t="s">
        <v>2504</v>
      </c>
      <c r="AA1900" s="23" t="s">
        <v>4033</v>
      </c>
      <c r="AB1900" s="23" t="s">
        <v>2506</v>
      </c>
      <c r="AC1900" s="23"/>
      <c r="AD1900" s="23"/>
      <c r="AE1900" s="23"/>
      <c r="AF1900" s="23" t="s">
        <v>40</v>
      </c>
      <c r="AG1900" s="23" t="s">
        <v>4037</v>
      </c>
      <c r="AH1900" s="23" t="s">
        <v>41</v>
      </c>
      <c r="AI1900" s="23" t="s">
        <v>4038</v>
      </c>
      <c r="AJ1900" s="23" t="s">
        <v>4039</v>
      </c>
      <c r="AK1900" s="23" t="s">
        <v>2501</v>
      </c>
      <c r="AL1900" s="23" t="s">
        <v>2501</v>
      </c>
      <c r="AM1900" s="23" t="s">
        <v>2501</v>
      </c>
      <c r="AN1900" s="23" t="s">
        <v>2501</v>
      </c>
      <c r="AO1900" s="30"/>
      <c r="AP1900" t="s">
        <v>2500</v>
      </c>
      <c r="AQ1900" t="s">
        <v>4040</v>
      </c>
      <c r="AR1900">
        <v>19495</v>
      </c>
      <c r="AS1900" s="2">
        <v>43831</v>
      </c>
      <c r="AT1900" s="2" t="s">
        <v>4041</v>
      </c>
    </row>
    <row r="1901" spans="1:46" x14ac:dyDescent="0.25">
      <c r="A1901" t="s">
        <v>6787</v>
      </c>
      <c r="B1901" s="32" t="s">
        <v>1082</v>
      </c>
      <c r="C1901" s="23" t="s">
        <v>6788</v>
      </c>
      <c r="D1901" s="23" t="s">
        <v>6788</v>
      </c>
      <c r="E1901" t="s">
        <v>2495</v>
      </c>
      <c r="F1901" t="s">
        <v>2495</v>
      </c>
      <c r="G1901" t="s">
        <v>2495</v>
      </c>
      <c r="H1901" t="s">
        <v>2495</v>
      </c>
      <c r="I1901" t="s">
        <v>2496</v>
      </c>
      <c r="J1901" s="23" t="s">
        <v>4036</v>
      </c>
      <c r="K1901" s="23" t="s">
        <v>2505</v>
      </c>
      <c r="L1901" s="23" t="s">
        <v>2499</v>
      </c>
      <c r="M1901" s="2">
        <v>43831</v>
      </c>
      <c r="N1901" s="30"/>
      <c r="O1901" s="30"/>
      <c r="P1901" s="30"/>
      <c r="V1901" t="s">
        <v>40</v>
      </c>
      <c r="W1901" t="s">
        <v>40</v>
      </c>
      <c r="X1901" t="s">
        <v>2502</v>
      </c>
      <c r="Y1901" t="s">
        <v>2503</v>
      </c>
      <c r="Z1901" s="23" t="s">
        <v>2504</v>
      </c>
      <c r="AA1901" s="23" t="s">
        <v>4033</v>
      </c>
      <c r="AB1901" s="23" t="s">
        <v>2506</v>
      </c>
      <c r="AC1901" s="23"/>
      <c r="AD1901" s="23"/>
      <c r="AE1901" s="23"/>
      <c r="AF1901" s="23" t="s">
        <v>40</v>
      </c>
      <c r="AG1901" s="23" t="s">
        <v>4037</v>
      </c>
      <c r="AH1901" s="23" t="s">
        <v>41</v>
      </c>
      <c r="AI1901" s="23" t="s">
        <v>4038</v>
      </c>
      <c r="AJ1901" s="23" t="s">
        <v>4039</v>
      </c>
      <c r="AK1901" s="23" t="s">
        <v>2501</v>
      </c>
      <c r="AL1901" s="23" t="s">
        <v>2501</v>
      </c>
      <c r="AM1901" s="23" t="s">
        <v>2501</v>
      </c>
      <c r="AN1901" s="23" t="s">
        <v>2501</v>
      </c>
      <c r="AO1901" s="30"/>
      <c r="AP1901" t="s">
        <v>2500</v>
      </c>
      <c r="AQ1901" t="s">
        <v>4040</v>
      </c>
      <c r="AR1901">
        <v>19495</v>
      </c>
      <c r="AS1901" s="2">
        <v>43831</v>
      </c>
      <c r="AT1901" s="2" t="s">
        <v>4041</v>
      </c>
    </row>
    <row r="1902" spans="1:46" x14ac:dyDescent="0.25">
      <c r="A1902" t="s">
        <v>6789</v>
      </c>
      <c r="B1902" s="32" t="s">
        <v>1083</v>
      </c>
      <c r="C1902" s="23" t="s">
        <v>6790</v>
      </c>
      <c r="D1902" s="23" t="s">
        <v>6790</v>
      </c>
      <c r="E1902" t="s">
        <v>2495</v>
      </c>
      <c r="F1902" t="s">
        <v>2495</v>
      </c>
      <c r="G1902" t="s">
        <v>2495</v>
      </c>
      <c r="H1902" t="s">
        <v>2495</v>
      </c>
      <c r="I1902" t="s">
        <v>2496</v>
      </c>
      <c r="J1902" s="23" t="s">
        <v>4036</v>
      </c>
      <c r="K1902" s="23" t="s">
        <v>2505</v>
      </c>
      <c r="L1902" s="23" t="s">
        <v>2499</v>
      </c>
      <c r="M1902" s="2">
        <v>43831</v>
      </c>
      <c r="N1902" s="30"/>
      <c r="O1902" s="30"/>
      <c r="P1902" s="30"/>
      <c r="V1902" t="s">
        <v>40</v>
      </c>
      <c r="W1902" t="s">
        <v>40</v>
      </c>
      <c r="X1902" t="s">
        <v>2502</v>
      </c>
      <c r="Y1902" t="s">
        <v>2503</v>
      </c>
      <c r="Z1902" s="23" t="s">
        <v>2504</v>
      </c>
      <c r="AA1902" s="23" t="s">
        <v>4033</v>
      </c>
      <c r="AB1902" s="23" t="s">
        <v>2506</v>
      </c>
      <c r="AC1902" s="23"/>
      <c r="AD1902" s="23"/>
      <c r="AE1902" s="23"/>
      <c r="AF1902" s="23" t="s">
        <v>40</v>
      </c>
      <c r="AG1902" s="23" t="s">
        <v>4037</v>
      </c>
      <c r="AH1902" s="23" t="s">
        <v>41</v>
      </c>
      <c r="AI1902" s="23" t="s">
        <v>4038</v>
      </c>
      <c r="AJ1902" s="23" t="s">
        <v>4039</v>
      </c>
      <c r="AK1902" s="23" t="s">
        <v>2501</v>
      </c>
      <c r="AL1902" s="23" t="s">
        <v>2501</v>
      </c>
      <c r="AM1902" s="23" t="s">
        <v>2501</v>
      </c>
      <c r="AN1902" s="23" t="s">
        <v>2501</v>
      </c>
      <c r="AO1902" s="30"/>
      <c r="AP1902" t="s">
        <v>2500</v>
      </c>
      <c r="AQ1902" t="s">
        <v>4040</v>
      </c>
      <c r="AR1902">
        <v>19495</v>
      </c>
      <c r="AS1902" s="2">
        <v>43831</v>
      </c>
      <c r="AT1902" s="2" t="s">
        <v>4041</v>
      </c>
    </row>
    <row r="1903" spans="1:46" x14ac:dyDescent="0.25">
      <c r="A1903" t="s">
        <v>6791</v>
      </c>
      <c r="B1903" s="32" t="s">
        <v>1084</v>
      </c>
      <c r="C1903" s="23" t="s">
        <v>6792</v>
      </c>
      <c r="D1903" s="23" t="s">
        <v>6792</v>
      </c>
      <c r="E1903" t="s">
        <v>2495</v>
      </c>
      <c r="F1903" t="s">
        <v>2495</v>
      </c>
      <c r="G1903" t="s">
        <v>2495</v>
      </c>
      <c r="H1903" t="s">
        <v>2495</v>
      </c>
      <c r="I1903" t="s">
        <v>2496</v>
      </c>
      <c r="J1903" s="23" t="s">
        <v>4036</v>
      </c>
      <c r="K1903" s="23" t="s">
        <v>2505</v>
      </c>
      <c r="L1903" s="23" t="s">
        <v>2499</v>
      </c>
      <c r="M1903" s="2">
        <v>43831</v>
      </c>
      <c r="N1903" s="30"/>
      <c r="O1903" s="30"/>
      <c r="P1903" s="30"/>
      <c r="V1903" t="s">
        <v>40</v>
      </c>
      <c r="W1903" t="s">
        <v>40</v>
      </c>
      <c r="X1903" t="s">
        <v>2502</v>
      </c>
      <c r="Y1903" t="s">
        <v>2503</v>
      </c>
      <c r="Z1903" s="23" t="s">
        <v>2504</v>
      </c>
      <c r="AA1903" s="23" t="s">
        <v>4033</v>
      </c>
      <c r="AB1903" s="23" t="s">
        <v>2506</v>
      </c>
      <c r="AC1903" s="23"/>
      <c r="AD1903" s="23"/>
      <c r="AE1903" s="23"/>
      <c r="AF1903" s="23" t="s">
        <v>40</v>
      </c>
      <c r="AG1903" s="23" t="s">
        <v>4037</v>
      </c>
      <c r="AH1903" s="23" t="s">
        <v>41</v>
      </c>
      <c r="AI1903" s="23" t="s">
        <v>4038</v>
      </c>
      <c r="AJ1903" s="23" t="s">
        <v>4039</v>
      </c>
      <c r="AK1903" s="23" t="s">
        <v>2501</v>
      </c>
      <c r="AL1903" s="23" t="s">
        <v>2501</v>
      </c>
      <c r="AM1903" s="23" t="s">
        <v>2501</v>
      </c>
      <c r="AN1903" s="23" t="s">
        <v>2501</v>
      </c>
      <c r="AO1903" s="30"/>
      <c r="AP1903" t="s">
        <v>2500</v>
      </c>
      <c r="AQ1903" t="s">
        <v>4040</v>
      </c>
      <c r="AR1903">
        <v>19495</v>
      </c>
      <c r="AS1903" s="2">
        <v>43831</v>
      </c>
      <c r="AT1903" s="2" t="s">
        <v>4041</v>
      </c>
    </row>
    <row r="1904" spans="1:46" x14ac:dyDescent="0.25">
      <c r="A1904" t="s">
        <v>6793</v>
      </c>
      <c r="B1904" s="32" t="s">
        <v>1085</v>
      </c>
      <c r="C1904" s="23" t="s">
        <v>6794</v>
      </c>
      <c r="D1904" s="23" t="s">
        <v>6794</v>
      </c>
      <c r="E1904" t="s">
        <v>2495</v>
      </c>
      <c r="F1904" t="s">
        <v>2495</v>
      </c>
      <c r="G1904" t="s">
        <v>2495</v>
      </c>
      <c r="H1904" t="s">
        <v>2495</v>
      </c>
      <c r="I1904" t="s">
        <v>2496</v>
      </c>
      <c r="J1904" s="23" t="s">
        <v>4036</v>
      </c>
      <c r="K1904" s="23" t="s">
        <v>2505</v>
      </c>
      <c r="L1904" s="23" t="s">
        <v>2499</v>
      </c>
      <c r="M1904" s="2">
        <v>43831</v>
      </c>
      <c r="N1904" s="30"/>
      <c r="O1904" s="30"/>
      <c r="P1904" s="30"/>
      <c r="V1904" t="s">
        <v>40</v>
      </c>
      <c r="W1904" t="s">
        <v>40</v>
      </c>
      <c r="X1904" t="s">
        <v>2502</v>
      </c>
      <c r="Y1904" t="s">
        <v>2503</v>
      </c>
      <c r="Z1904" s="23" t="s">
        <v>2504</v>
      </c>
      <c r="AA1904" s="23" t="s">
        <v>4033</v>
      </c>
      <c r="AB1904" s="23" t="s">
        <v>2506</v>
      </c>
      <c r="AC1904" s="23"/>
      <c r="AD1904" s="23"/>
      <c r="AE1904" s="23"/>
      <c r="AF1904" s="23" t="s">
        <v>40</v>
      </c>
      <c r="AG1904" s="23" t="s">
        <v>4037</v>
      </c>
      <c r="AH1904" s="23" t="s">
        <v>41</v>
      </c>
      <c r="AI1904" s="23" t="s">
        <v>4038</v>
      </c>
      <c r="AJ1904" s="23" t="s">
        <v>4039</v>
      </c>
      <c r="AK1904" s="23" t="s">
        <v>2501</v>
      </c>
      <c r="AL1904" s="23" t="s">
        <v>2501</v>
      </c>
      <c r="AM1904" s="23" t="s">
        <v>2501</v>
      </c>
      <c r="AN1904" s="23" t="s">
        <v>2501</v>
      </c>
      <c r="AO1904" s="30"/>
      <c r="AP1904" t="s">
        <v>2500</v>
      </c>
      <c r="AQ1904" t="s">
        <v>4040</v>
      </c>
      <c r="AR1904">
        <v>19495</v>
      </c>
      <c r="AS1904" s="2">
        <v>43831</v>
      </c>
      <c r="AT1904" s="2" t="s">
        <v>4041</v>
      </c>
    </row>
    <row r="1905" spans="1:46" x14ac:dyDescent="0.25">
      <c r="A1905" t="s">
        <v>6795</v>
      </c>
      <c r="B1905" s="32" t="s">
        <v>1086</v>
      </c>
      <c r="C1905" s="23" t="s">
        <v>6796</v>
      </c>
      <c r="D1905" s="23" t="s">
        <v>6796</v>
      </c>
      <c r="E1905" t="s">
        <v>2495</v>
      </c>
      <c r="F1905" t="s">
        <v>2495</v>
      </c>
      <c r="G1905" t="s">
        <v>2495</v>
      </c>
      <c r="H1905" t="s">
        <v>2495</v>
      </c>
      <c r="I1905" t="s">
        <v>2496</v>
      </c>
      <c r="J1905" s="23" t="s">
        <v>4036</v>
      </c>
      <c r="K1905" s="23" t="s">
        <v>2505</v>
      </c>
      <c r="L1905" s="23" t="s">
        <v>2499</v>
      </c>
      <c r="M1905" s="2">
        <v>43831</v>
      </c>
      <c r="N1905" s="30"/>
      <c r="O1905" s="30"/>
      <c r="P1905" s="30"/>
      <c r="V1905" t="s">
        <v>40</v>
      </c>
      <c r="W1905" t="s">
        <v>40</v>
      </c>
      <c r="X1905" t="s">
        <v>2502</v>
      </c>
      <c r="Y1905" t="s">
        <v>2503</v>
      </c>
      <c r="Z1905" s="23" t="s">
        <v>2504</v>
      </c>
      <c r="AA1905" s="23" t="s">
        <v>4033</v>
      </c>
      <c r="AB1905" s="23" t="s">
        <v>2506</v>
      </c>
      <c r="AC1905" s="23"/>
      <c r="AD1905" s="23"/>
      <c r="AE1905" s="23"/>
      <c r="AF1905" s="23" t="s">
        <v>40</v>
      </c>
      <c r="AG1905" s="23" t="s">
        <v>4037</v>
      </c>
      <c r="AH1905" s="23" t="s">
        <v>41</v>
      </c>
      <c r="AI1905" s="23" t="s">
        <v>4038</v>
      </c>
      <c r="AJ1905" s="23" t="s">
        <v>4039</v>
      </c>
      <c r="AK1905" s="23" t="s">
        <v>2501</v>
      </c>
      <c r="AL1905" s="23" t="s">
        <v>2501</v>
      </c>
      <c r="AM1905" s="23" t="s">
        <v>2501</v>
      </c>
      <c r="AN1905" s="23" t="s">
        <v>2501</v>
      </c>
      <c r="AO1905" s="30"/>
      <c r="AP1905" t="s">
        <v>2500</v>
      </c>
      <c r="AQ1905" t="s">
        <v>4040</v>
      </c>
      <c r="AR1905">
        <v>19495</v>
      </c>
      <c r="AS1905" s="2">
        <v>43831</v>
      </c>
      <c r="AT1905" s="2" t="s">
        <v>4041</v>
      </c>
    </row>
    <row r="1906" spans="1:46" x14ac:dyDescent="0.25">
      <c r="A1906" t="s">
        <v>6797</v>
      </c>
      <c r="B1906" s="32" t="s">
        <v>1087</v>
      </c>
      <c r="C1906" s="23" t="s">
        <v>6798</v>
      </c>
      <c r="D1906" s="23" t="s">
        <v>6798</v>
      </c>
      <c r="E1906" t="s">
        <v>2495</v>
      </c>
      <c r="F1906" t="s">
        <v>2495</v>
      </c>
      <c r="G1906" t="s">
        <v>2495</v>
      </c>
      <c r="H1906" t="s">
        <v>2495</v>
      </c>
      <c r="I1906" t="s">
        <v>2496</v>
      </c>
      <c r="J1906" s="23" t="s">
        <v>4036</v>
      </c>
      <c r="K1906" s="23" t="s">
        <v>2505</v>
      </c>
      <c r="L1906" s="23" t="s">
        <v>2499</v>
      </c>
      <c r="M1906" s="2">
        <v>43831</v>
      </c>
      <c r="N1906" s="30"/>
      <c r="O1906" s="30"/>
      <c r="P1906" s="30"/>
      <c r="V1906" t="s">
        <v>40</v>
      </c>
      <c r="W1906" t="s">
        <v>40</v>
      </c>
      <c r="X1906" t="s">
        <v>2502</v>
      </c>
      <c r="Y1906" t="s">
        <v>2503</v>
      </c>
      <c r="Z1906" s="23" t="s">
        <v>2504</v>
      </c>
      <c r="AA1906" s="23" t="s">
        <v>4033</v>
      </c>
      <c r="AB1906" s="23" t="s">
        <v>2506</v>
      </c>
      <c r="AC1906" s="23"/>
      <c r="AD1906" s="23"/>
      <c r="AE1906" s="23"/>
      <c r="AF1906" s="23" t="s">
        <v>40</v>
      </c>
      <c r="AG1906" s="23" t="s">
        <v>4037</v>
      </c>
      <c r="AH1906" s="23" t="s">
        <v>41</v>
      </c>
      <c r="AI1906" s="23" t="s">
        <v>4038</v>
      </c>
      <c r="AJ1906" s="23" t="s">
        <v>4039</v>
      </c>
      <c r="AK1906" s="23" t="s">
        <v>2501</v>
      </c>
      <c r="AL1906" s="23" t="s">
        <v>2501</v>
      </c>
      <c r="AM1906" s="23" t="s">
        <v>2501</v>
      </c>
      <c r="AN1906" s="23" t="s">
        <v>2501</v>
      </c>
      <c r="AO1906" s="30"/>
      <c r="AP1906" t="s">
        <v>2500</v>
      </c>
      <c r="AQ1906" t="s">
        <v>4040</v>
      </c>
      <c r="AR1906">
        <v>19495</v>
      </c>
      <c r="AS1906" s="2">
        <v>43831</v>
      </c>
      <c r="AT1906" s="2" t="s">
        <v>4041</v>
      </c>
    </row>
    <row r="1907" spans="1:46" x14ac:dyDescent="0.25">
      <c r="A1907" t="s">
        <v>6799</v>
      </c>
      <c r="B1907" s="32" t="s">
        <v>1088</v>
      </c>
      <c r="C1907" s="23" t="s">
        <v>6800</v>
      </c>
      <c r="D1907" s="23" t="s">
        <v>6800</v>
      </c>
      <c r="E1907" t="s">
        <v>2495</v>
      </c>
      <c r="F1907" t="s">
        <v>2495</v>
      </c>
      <c r="G1907" t="s">
        <v>2495</v>
      </c>
      <c r="H1907" t="s">
        <v>2495</v>
      </c>
      <c r="I1907" t="s">
        <v>2496</v>
      </c>
      <c r="J1907" s="23" t="s">
        <v>4036</v>
      </c>
      <c r="K1907" s="23" t="s">
        <v>2505</v>
      </c>
      <c r="L1907" s="23" t="s">
        <v>2499</v>
      </c>
      <c r="M1907" s="2">
        <v>43831</v>
      </c>
      <c r="N1907" s="30"/>
      <c r="O1907" s="30"/>
      <c r="P1907" s="30"/>
      <c r="V1907" t="s">
        <v>40</v>
      </c>
      <c r="W1907" t="s">
        <v>40</v>
      </c>
      <c r="X1907" t="s">
        <v>2502</v>
      </c>
      <c r="Y1907" t="s">
        <v>2503</v>
      </c>
      <c r="Z1907" s="23" t="s">
        <v>2504</v>
      </c>
      <c r="AA1907" s="23" t="s">
        <v>4033</v>
      </c>
      <c r="AB1907" s="23" t="s">
        <v>2506</v>
      </c>
      <c r="AC1907" s="23"/>
      <c r="AD1907" s="23"/>
      <c r="AE1907" s="23"/>
      <c r="AF1907" s="23" t="s">
        <v>40</v>
      </c>
      <c r="AG1907" s="23" t="s">
        <v>4037</v>
      </c>
      <c r="AH1907" s="23" t="s">
        <v>41</v>
      </c>
      <c r="AI1907" s="23" t="s">
        <v>4038</v>
      </c>
      <c r="AJ1907" s="23" t="s">
        <v>4039</v>
      </c>
      <c r="AK1907" s="23" t="s">
        <v>2501</v>
      </c>
      <c r="AL1907" s="23" t="s">
        <v>2501</v>
      </c>
      <c r="AM1907" s="23" t="s">
        <v>2501</v>
      </c>
      <c r="AN1907" s="23" t="s">
        <v>2501</v>
      </c>
      <c r="AO1907" s="30"/>
      <c r="AP1907" t="s">
        <v>2500</v>
      </c>
      <c r="AQ1907" t="s">
        <v>4040</v>
      </c>
      <c r="AR1907">
        <v>19495</v>
      </c>
      <c r="AS1907" s="2">
        <v>43831</v>
      </c>
      <c r="AT1907" s="2" t="s">
        <v>4041</v>
      </c>
    </row>
    <row r="1908" spans="1:46" x14ac:dyDescent="0.25">
      <c r="A1908" t="s">
        <v>6801</v>
      </c>
      <c r="B1908" s="32" t="s">
        <v>1089</v>
      </c>
      <c r="C1908" s="23" t="s">
        <v>6802</v>
      </c>
      <c r="D1908" s="23" t="s">
        <v>6802</v>
      </c>
      <c r="E1908" t="s">
        <v>2495</v>
      </c>
      <c r="F1908" t="s">
        <v>2495</v>
      </c>
      <c r="G1908" t="s">
        <v>2495</v>
      </c>
      <c r="H1908" t="s">
        <v>2495</v>
      </c>
      <c r="I1908" t="s">
        <v>2496</v>
      </c>
      <c r="J1908" s="23" t="s">
        <v>4036</v>
      </c>
      <c r="K1908" s="23" t="s">
        <v>2505</v>
      </c>
      <c r="L1908" s="23" t="s">
        <v>2499</v>
      </c>
      <c r="M1908" s="2">
        <v>43831</v>
      </c>
      <c r="N1908" s="30"/>
      <c r="O1908" s="30"/>
      <c r="P1908" s="30"/>
      <c r="V1908" t="s">
        <v>40</v>
      </c>
      <c r="W1908" t="s">
        <v>40</v>
      </c>
      <c r="X1908" t="s">
        <v>2502</v>
      </c>
      <c r="Y1908" t="s">
        <v>2503</v>
      </c>
      <c r="Z1908" s="23" t="s">
        <v>2504</v>
      </c>
      <c r="AA1908" s="23" t="s">
        <v>4033</v>
      </c>
      <c r="AB1908" s="23" t="s">
        <v>2506</v>
      </c>
      <c r="AC1908" s="23"/>
      <c r="AD1908" s="23"/>
      <c r="AE1908" s="23"/>
      <c r="AF1908" s="23" t="s">
        <v>40</v>
      </c>
      <c r="AG1908" s="23" t="s">
        <v>4037</v>
      </c>
      <c r="AH1908" s="23" t="s">
        <v>41</v>
      </c>
      <c r="AI1908" s="23" t="s">
        <v>4038</v>
      </c>
      <c r="AJ1908" s="23" t="s">
        <v>4039</v>
      </c>
      <c r="AK1908" s="23" t="s">
        <v>2501</v>
      </c>
      <c r="AL1908" s="23" t="s">
        <v>2501</v>
      </c>
      <c r="AM1908" s="23" t="s">
        <v>2501</v>
      </c>
      <c r="AN1908" s="23" t="s">
        <v>2501</v>
      </c>
      <c r="AO1908" s="30"/>
      <c r="AP1908" t="s">
        <v>2500</v>
      </c>
      <c r="AQ1908" t="s">
        <v>4040</v>
      </c>
      <c r="AR1908">
        <v>19495</v>
      </c>
      <c r="AS1908" s="2">
        <v>43831</v>
      </c>
      <c r="AT1908" s="2" t="s">
        <v>4041</v>
      </c>
    </row>
    <row r="1909" spans="1:46" x14ac:dyDescent="0.25">
      <c r="A1909" t="s">
        <v>6803</v>
      </c>
      <c r="B1909" s="32" t="s">
        <v>1090</v>
      </c>
      <c r="C1909" s="23" t="s">
        <v>6804</v>
      </c>
      <c r="D1909" s="23" t="s">
        <v>6804</v>
      </c>
      <c r="E1909" t="s">
        <v>2495</v>
      </c>
      <c r="F1909" t="s">
        <v>2495</v>
      </c>
      <c r="G1909" t="s">
        <v>2495</v>
      </c>
      <c r="H1909" t="s">
        <v>2495</v>
      </c>
      <c r="I1909" t="s">
        <v>2496</v>
      </c>
      <c r="J1909" s="23" t="s">
        <v>4036</v>
      </c>
      <c r="K1909" s="23" t="s">
        <v>2505</v>
      </c>
      <c r="L1909" s="23" t="s">
        <v>2499</v>
      </c>
      <c r="M1909" s="2">
        <v>43831</v>
      </c>
      <c r="N1909" s="30"/>
      <c r="O1909" s="30"/>
      <c r="P1909" s="30"/>
      <c r="V1909" t="s">
        <v>40</v>
      </c>
      <c r="W1909" t="s">
        <v>40</v>
      </c>
      <c r="X1909" t="s">
        <v>2502</v>
      </c>
      <c r="Y1909" t="s">
        <v>2503</v>
      </c>
      <c r="Z1909" s="23" t="s">
        <v>2504</v>
      </c>
      <c r="AA1909" s="23" t="s">
        <v>4033</v>
      </c>
      <c r="AB1909" s="23" t="s">
        <v>2506</v>
      </c>
      <c r="AC1909" s="23"/>
      <c r="AD1909" s="23"/>
      <c r="AE1909" s="23"/>
      <c r="AF1909" s="23" t="s">
        <v>40</v>
      </c>
      <c r="AG1909" s="23" t="s">
        <v>4037</v>
      </c>
      <c r="AH1909" s="23" t="s">
        <v>41</v>
      </c>
      <c r="AI1909" s="23" t="s">
        <v>4038</v>
      </c>
      <c r="AJ1909" s="23" t="s">
        <v>4039</v>
      </c>
      <c r="AK1909" s="23" t="s">
        <v>2501</v>
      </c>
      <c r="AL1909" s="23" t="s">
        <v>2501</v>
      </c>
      <c r="AM1909" s="23" t="s">
        <v>2501</v>
      </c>
      <c r="AN1909" s="23" t="s">
        <v>2501</v>
      </c>
      <c r="AO1909" s="30"/>
      <c r="AP1909" t="s">
        <v>2500</v>
      </c>
      <c r="AQ1909" t="s">
        <v>4040</v>
      </c>
      <c r="AR1909">
        <v>19495</v>
      </c>
      <c r="AS1909" s="2">
        <v>43831</v>
      </c>
      <c r="AT1909" s="2" t="s">
        <v>4041</v>
      </c>
    </row>
    <row r="1910" spans="1:46" x14ac:dyDescent="0.25">
      <c r="A1910" t="s">
        <v>6805</v>
      </c>
      <c r="B1910" s="32" t="s">
        <v>1091</v>
      </c>
      <c r="C1910" s="23" t="s">
        <v>6806</v>
      </c>
      <c r="D1910" s="23" t="s">
        <v>6806</v>
      </c>
      <c r="E1910" t="s">
        <v>2495</v>
      </c>
      <c r="F1910" t="s">
        <v>2495</v>
      </c>
      <c r="G1910" t="s">
        <v>2495</v>
      </c>
      <c r="H1910" t="s">
        <v>2495</v>
      </c>
      <c r="I1910" t="s">
        <v>2496</v>
      </c>
      <c r="J1910" s="23" t="s">
        <v>4036</v>
      </c>
      <c r="K1910" s="23" t="s">
        <v>2505</v>
      </c>
      <c r="L1910" s="23" t="s">
        <v>2499</v>
      </c>
      <c r="M1910" s="2">
        <v>43831</v>
      </c>
      <c r="N1910" s="30"/>
      <c r="O1910" s="30"/>
      <c r="P1910" s="30"/>
      <c r="V1910" t="s">
        <v>40</v>
      </c>
      <c r="W1910" t="s">
        <v>40</v>
      </c>
      <c r="X1910" t="s">
        <v>2502</v>
      </c>
      <c r="Y1910" t="s">
        <v>2503</v>
      </c>
      <c r="Z1910" s="23" t="s">
        <v>2504</v>
      </c>
      <c r="AA1910" s="23" t="s">
        <v>4033</v>
      </c>
      <c r="AB1910" s="23" t="s">
        <v>2506</v>
      </c>
      <c r="AC1910" s="23"/>
      <c r="AD1910" s="23"/>
      <c r="AE1910" s="23"/>
      <c r="AF1910" s="23" t="s">
        <v>40</v>
      </c>
      <c r="AG1910" s="23" t="s">
        <v>4037</v>
      </c>
      <c r="AH1910" s="23" t="s">
        <v>41</v>
      </c>
      <c r="AI1910" s="23" t="s">
        <v>4038</v>
      </c>
      <c r="AJ1910" s="23" t="s">
        <v>4039</v>
      </c>
      <c r="AK1910" s="23" t="s">
        <v>2501</v>
      </c>
      <c r="AL1910" s="23" t="s">
        <v>2501</v>
      </c>
      <c r="AM1910" s="23" t="s">
        <v>2501</v>
      </c>
      <c r="AN1910" s="23" t="s">
        <v>2501</v>
      </c>
      <c r="AO1910" s="30"/>
      <c r="AP1910" t="s">
        <v>2500</v>
      </c>
      <c r="AQ1910" t="s">
        <v>4040</v>
      </c>
      <c r="AR1910">
        <v>19495</v>
      </c>
      <c r="AS1910" s="2">
        <v>43831</v>
      </c>
      <c r="AT1910" s="2" t="s">
        <v>4041</v>
      </c>
    </row>
    <row r="1911" spans="1:46" x14ac:dyDescent="0.25">
      <c r="A1911" t="s">
        <v>6807</v>
      </c>
      <c r="B1911" s="32" t="s">
        <v>1092</v>
      </c>
      <c r="C1911" s="23" t="s">
        <v>6808</v>
      </c>
      <c r="D1911" s="23" t="s">
        <v>6808</v>
      </c>
      <c r="E1911" t="s">
        <v>2495</v>
      </c>
      <c r="F1911" t="s">
        <v>2495</v>
      </c>
      <c r="G1911" t="s">
        <v>2495</v>
      </c>
      <c r="H1911" t="s">
        <v>2495</v>
      </c>
      <c r="I1911" t="s">
        <v>2496</v>
      </c>
      <c r="J1911" s="23" t="s">
        <v>4036</v>
      </c>
      <c r="K1911" s="23" t="s">
        <v>2505</v>
      </c>
      <c r="L1911" s="23" t="s">
        <v>2499</v>
      </c>
      <c r="M1911" s="2">
        <v>43831</v>
      </c>
      <c r="N1911" s="30"/>
      <c r="O1911" s="30"/>
      <c r="P1911" s="30"/>
      <c r="V1911" t="s">
        <v>40</v>
      </c>
      <c r="W1911" t="s">
        <v>40</v>
      </c>
      <c r="X1911" t="s">
        <v>2502</v>
      </c>
      <c r="Y1911" t="s">
        <v>2503</v>
      </c>
      <c r="Z1911" s="23" t="s">
        <v>2504</v>
      </c>
      <c r="AA1911" s="23" t="s">
        <v>4033</v>
      </c>
      <c r="AB1911" s="23" t="s">
        <v>2506</v>
      </c>
      <c r="AC1911" s="23"/>
      <c r="AD1911" s="23"/>
      <c r="AE1911" s="23"/>
      <c r="AF1911" s="23" t="s">
        <v>40</v>
      </c>
      <c r="AG1911" s="23" t="s">
        <v>4037</v>
      </c>
      <c r="AH1911" s="23" t="s">
        <v>41</v>
      </c>
      <c r="AI1911" s="23" t="s">
        <v>4038</v>
      </c>
      <c r="AJ1911" s="23" t="s">
        <v>4039</v>
      </c>
      <c r="AK1911" s="23" t="s">
        <v>2501</v>
      </c>
      <c r="AL1911" s="23" t="s">
        <v>2501</v>
      </c>
      <c r="AM1911" s="23" t="s">
        <v>2501</v>
      </c>
      <c r="AN1911" s="23" t="s">
        <v>2501</v>
      </c>
      <c r="AO1911" s="30"/>
      <c r="AP1911" t="s">
        <v>2500</v>
      </c>
      <c r="AQ1911" t="s">
        <v>4040</v>
      </c>
      <c r="AR1911">
        <v>19495</v>
      </c>
      <c r="AS1911" s="2">
        <v>43831</v>
      </c>
      <c r="AT1911" s="2" t="s">
        <v>4041</v>
      </c>
    </row>
    <row r="1912" spans="1:46" x14ac:dyDescent="0.25">
      <c r="A1912" t="s">
        <v>6809</v>
      </c>
      <c r="B1912" s="32" t="s">
        <v>1093</v>
      </c>
      <c r="C1912" s="23" t="s">
        <v>6810</v>
      </c>
      <c r="D1912" s="23" t="s">
        <v>6810</v>
      </c>
      <c r="E1912" t="s">
        <v>2495</v>
      </c>
      <c r="F1912" t="s">
        <v>2495</v>
      </c>
      <c r="G1912" t="s">
        <v>2495</v>
      </c>
      <c r="H1912" t="s">
        <v>2495</v>
      </c>
      <c r="I1912" t="s">
        <v>2496</v>
      </c>
      <c r="J1912" s="23" t="s">
        <v>4036</v>
      </c>
      <c r="K1912" s="23" t="s">
        <v>2505</v>
      </c>
      <c r="L1912" s="23" t="s">
        <v>2499</v>
      </c>
      <c r="M1912" s="2">
        <v>43831</v>
      </c>
      <c r="N1912" s="30"/>
      <c r="O1912" s="30"/>
      <c r="P1912" s="30"/>
      <c r="V1912" t="s">
        <v>40</v>
      </c>
      <c r="W1912" t="s">
        <v>40</v>
      </c>
      <c r="X1912" t="s">
        <v>2502</v>
      </c>
      <c r="Y1912" t="s">
        <v>2503</v>
      </c>
      <c r="Z1912" s="23" t="s">
        <v>2504</v>
      </c>
      <c r="AA1912" s="23" t="s">
        <v>4033</v>
      </c>
      <c r="AB1912" s="23" t="s">
        <v>2506</v>
      </c>
      <c r="AC1912" s="23"/>
      <c r="AD1912" s="23"/>
      <c r="AE1912" s="23"/>
      <c r="AF1912" s="23" t="s">
        <v>40</v>
      </c>
      <c r="AG1912" s="23" t="s">
        <v>4037</v>
      </c>
      <c r="AH1912" s="23" t="s">
        <v>41</v>
      </c>
      <c r="AI1912" s="23" t="s">
        <v>4038</v>
      </c>
      <c r="AJ1912" s="23" t="s">
        <v>4039</v>
      </c>
      <c r="AK1912" s="23" t="s">
        <v>2501</v>
      </c>
      <c r="AL1912" s="23" t="s">
        <v>2501</v>
      </c>
      <c r="AM1912" s="23" t="s">
        <v>2501</v>
      </c>
      <c r="AN1912" s="23" t="s">
        <v>2501</v>
      </c>
      <c r="AO1912" s="30"/>
      <c r="AP1912" t="s">
        <v>2500</v>
      </c>
      <c r="AQ1912" t="s">
        <v>4040</v>
      </c>
      <c r="AR1912">
        <v>19495</v>
      </c>
      <c r="AS1912" s="2">
        <v>43831</v>
      </c>
      <c r="AT1912" s="2" t="s">
        <v>4041</v>
      </c>
    </row>
    <row r="1913" spans="1:46" x14ac:dyDescent="0.25">
      <c r="A1913" t="s">
        <v>6811</v>
      </c>
      <c r="B1913" s="32" t="s">
        <v>1094</v>
      </c>
      <c r="C1913" s="23" t="s">
        <v>6812</v>
      </c>
      <c r="D1913" s="23" t="s">
        <v>6812</v>
      </c>
      <c r="E1913" t="s">
        <v>2495</v>
      </c>
      <c r="F1913" t="s">
        <v>2495</v>
      </c>
      <c r="G1913" t="s">
        <v>2495</v>
      </c>
      <c r="H1913" t="s">
        <v>2495</v>
      </c>
      <c r="I1913" t="s">
        <v>2496</v>
      </c>
      <c r="J1913" s="23" t="s">
        <v>4036</v>
      </c>
      <c r="K1913" s="23" t="s">
        <v>2505</v>
      </c>
      <c r="L1913" s="23" t="s">
        <v>2499</v>
      </c>
      <c r="M1913" s="2">
        <v>43831</v>
      </c>
      <c r="N1913" s="30"/>
      <c r="O1913" s="30"/>
      <c r="P1913" s="30"/>
      <c r="V1913" t="s">
        <v>40</v>
      </c>
      <c r="W1913" t="s">
        <v>40</v>
      </c>
      <c r="X1913" t="s">
        <v>2502</v>
      </c>
      <c r="Y1913" t="s">
        <v>2503</v>
      </c>
      <c r="Z1913" s="23" t="s">
        <v>2504</v>
      </c>
      <c r="AA1913" s="23" t="s">
        <v>4033</v>
      </c>
      <c r="AB1913" s="23" t="s">
        <v>2506</v>
      </c>
      <c r="AC1913" s="23"/>
      <c r="AD1913" s="23"/>
      <c r="AE1913" s="23"/>
      <c r="AF1913" s="23" t="s">
        <v>40</v>
      </c>
      <c r="AG1913" s="23" t="s">
        <v>4037</v>
      </c>
      <c r="AH1913" s="23" t="s">
        <v>41</v>
      </c>
      <c r="AI1913" s="23" t="s">
        <v>4038</v>
      </c>
      <c r="AJ1913" s="23" t="s">
        <v>4039</v>
      </c>
      <c r="AK1913" s="23" t="s">
        <v>2501</v>
      </c>
      <c r="AL1913" s="23" t="s">
        <v>2501</v>
      </c>
      <c r="AM1913" s="23" t="s">
        <v>2501</v>
      </c>
      <c r="AN1913" s="23" t="s">
        <v>2501</v>
      </c>
      <c r="AO1913" s="30"/>
      <c r="AP1913" t="s">
        <v>2500</v>
      </c>
      <c r="AQ1913" t="s">
        <v>4040</v>
      </c>
      <c r="AR1913">
        <v>19495</v>
      </c>
      <c r="AS1913" s="2">
        <v>43831</v>
      </c>
      <c r="AT1913" s="2" t="s">
        <v>4041</v>
      </c>
    </row>
    <row r="1914" spans="1:46" x14ac:dyDescent="0.25">
      <c r="A1914" t="s">
        <v>6813</v>
      </c>
      <c r="B1914" s="32" t="s">
        <v>1095</v>
      </c>
      <c r="C1914" s="23" t="s">
        <v>6814</v>
      </c>
      <c r="D1914" s="23" t="s">
        <v>6814</v>
      </c>
      <c r="E1914" t="s">
        <v>2495</v>
      </c>
      <c r="F1914" t="s">
        <v>2495</v>
      </c>
      <c r="G1914" t="s">
        <v>2495</v>
      </c>
      <c r="H1914" t="s">
        <v>2495</v>
      </c>
      <c r="I1914" t="s">
        <v>2496</v>
      </c>
      <c r="J1914" s="23" t="s">
        <v>4036</v>
      </c>
      <c r="K1914" s="23" t="s">
        <v>2505</v>
      </c>
      <c r="L1914" s="23" t="s">
        <v>2499</v>
      </c>
      <c r="M1914" s="2">
        <v>43831</v>
      </c>
      <c r="N1914" s="30"/>
      <c r="O1914" s="30"/>
      <c r="P1914" s="30"/>
      <c r="V1914" t="s">
        <v>40</v>
      </c>
      <c r="W1914" t="s">
        <v>40</v>
      </c>
      <c r="X1914" t="s">
        <v>2502</v>
      </c>
      <c r="Y1914" t="s">
        <v>2503</v>
      </c>
      <c r="Z1914" s="23" t="s">
        <v>2504</v>
      </c>
      <c r="AA1914" s="23" t="s">
        <v>4033</v>
      </c>
      <c r="AB1914" s="23" t="s">
        <v>2506</v>
      </c>
      <c r="AC1914" s="23"/>
      <c r="AD1914" s="23"/>
      <c r="AE1914" s="23"/>
      <c r="AF1914" s="23" t="s">
        <v>40</v>
      </c>
      <c r="AG1914" s="23" t="s">
        <v>4037</v>
      </c>
      <c r="AH1914" s="23" t="s">
        <v>41</v>
      </c>
      <c r="AI1914" s="23" t="s">
        <v>4038</v>
      </c>
      <c r="AJ1914" s="23" t="s">
        <v>4039</v>
      </c>
      <c r="AK1914" s="23" t="s">
        <v>2501</v>
      </c>
      <c r="AL1914" s="23" t="s">
        <v>2501</v>
      </c>
      <c r="AM1914" s="23" t="s">
        <v>2501</v>
      </c>
      <c r="AN1914" s="23" t="s">
        <v>2501</v>
      </c>
      <c r="AO1914" s="30"/>
      <c r="AP1914" t="s">
        <v>2500</v>
      </c>
      <c r="AQ1914" t="s">
        <v>4040</v>
      </c>
      <c r="AR1914">
        <v>19495</v>
      </c>
      <c r="AS1914" s="2">
        <v>43831</v>
      </c>
      <c r="AT1914" s="2" t="s">
        <v>4041</v>
      </c>
    </row>
    <row r="1915" spans="1:46" x14ac:dyDescent="0.25">
      <c r="A1915" t="s">
        <v>6815</v>
      </c>
      <c r="B1915" s="32" t="s">
        <v>1096</v>
      </c>
      <c r="C1915" s="23" t="s">
        <v>6816</v>
      </c>
      <c r="D1915" s="23" t="s">
        <v>6816</v>
      </c>
      <c r="E1915" t="s">
        <v>2495</v>
      </c>
      <c r="F1915" t="s">
        <v>2495</v>
      </c>
      <c r="G1915" t="s">
        <v>2495</v>
      </c>
      <c r="H1915" t="s">
        <v>2495</v>
      </c>
      <c r="I1915" t="s">
        <v>2496</v>
      </c>
      <c r="J1915" s="23" t="s">
        <v>4036</v>
      </c>
      <c r="K1915" s="23" t="s">
        <v>2505</v>
      </c>
      <c r="L1915" s="23" t="s">
        <v>2499</v>
      </c>
      <c r="M1915" s="2">
        <v>43831</v>
      </c>
      <c r="N1915" s="30"/>
      <c r="O1915" s="30"/>
      <c r="P1915" s="30"/>
      <c r="V1915" t="s">
        <v>40</v>
      </c>
      <c r="W1915" t="s">
        <v>40</v>
      </c>
      <c r="X1915" t="s">
        <v>2502</v>
      </c>
      <c r="Y1915" t="s">
        <v>2503</v>
      </c>
      <c r="Z1915" s="23" t="s">
        <v>2504</v>
      </c>
      <c r="AA1915" s="23" t="s">
        <v>4033</v>
      </c>
      <c r="AB1915" s="23" t="s">
        <v>2506</v>
      </c>
      <c r="AC1915" s="23"/>
      <c r="AD1915" s="23"/>
      <c r="AE1915" s="23"/>
      <c r="AF1915" s="23" t="s">
        <v>40</v>
      </c>
      <c r="AG1915" s="23" t="s">
        <v>4037</v>
      </c>
      <c r="AH1915" s="23" t="s">
        <v>41</v>
      </c>
      <c r="AI1915" s="23" t="s">
        <v>4038</v>
      </c>
      <c r="AJ1915" s="23" t="s">
        <v>4039</v>
      </c>
      <c r="AK1915" s="23" t="s">
        <v>2501</v>
      </c>
      <c r="AL1915" s="23" t="s">
        <v>2501</v>
      </c>
      <c r="AM1915" s="23" t="s">
        <v>2501</v>
      </c>
      <c r="AN1915" s="23" t="s">
        <v>2501</v>
      </c>
      <c r="AO1915" s="30"/>
      <c r="AP1915" t="s">
        <v>2500</v>
      </c>
      <c r="AQ1915" t="s">
        <v>4040</v>
      </c>
      <c r="AR1915">
        <v>19495</v>
      </c>
      <c r="AS1915" s="2">
        <v>43831</v>
      </c>
      <c r="AT1915" s="2" t="s">
        <v>4041</v>
      </c>
    </row>
    <row r="1916" spans="1:46" x14ac:dyDescent="0.25">
      <c r="A1916" t="s">
        <v>6817</v>
      </c>
      <c r="B1916" s="32" t="s">
        <v>1097</v>
      </c>
      <c r="C1916" s="23" t="s">
        <v>6818</v>
      </c>
      <c r="D1916" s="23" t="s">
        <v>6818</v>
      </c>
      <c r="E1916" t="s">
        <v>2495</v>
      </c>
      <c r="F1916" t="s">
        <v>2495</v>
      </c>
      <c r="G1916" t="s">
        <v>2495</v>
      </c>
      <c r="H1916" t="s">
        <v>2495</v>
      </c>
      <c r="I1916" t="s">
        <v>2496</v>
      </c>
      <c r="J1916" s="23" t="s">
        <v>4036</v>
      </c>
      <c r="K1916" s="23" t="s">
        <v>2505</v>
      </c>
      <c r="L1916" s="23" t="s">
        <v>2499</v>
      </c>
      <c r="M1916" s="2">
        <v>43831</v>
      </c>
      <c r="N1916" s="30"/>
      <c r="O1916" s="30"/>
      <c r="P1916" s="30"/>
      <c r="V1916" t="s">
        <v>40</v>
      </c>
      <c r="W1916" t="s">
        <v>40</v>
      </c>
      <c r="X1916" t="s">
        <v>2502</v>
      </c>
      <c r="Y1916" t="s">
        <v>2503</v>
      </c>
      <c r="Z1916" s="23" t="s">
        <v>2504</v>
      </c>
      <c r="AA1916" s="23" t="s">
        <v>4033</v>
      </c>
      <c r="AB1916" s="23" t="s">
        <v>2506</v>
      </c>
      <c r="AC1916" s="23"/>
      <c r="AD1916" s="23"/>
      <c r="AE1916" s="23"/>
      <c r="AF1916" s="23" t="s">
        <v>40</v>
      </c>
      <c r="AG1916" s="23" t="s">
        <v>4037</v>
      </c>
      <c r="AH1916" s="23" t="s">
        <v>41</v>
      </c>
      <c r="AI1916" s="23" t="s">
        <v>4038</v>
      </c>
      <c r="AJ1916" s="23" t="s">
        <v>4039</v>
      </c>
      <c r="AK1916" s="23" t="s">
        <v>2501</v>
      </c>
      <c r="AL1916" s="23" t="s">
        <v>2501</v>
      </c>
      <c r="AM1916" s="23" t="s">
        <v>2501</v>
      </c>
      <c r="AN1916" s="23" t="s">
        <v>2501</v>
      </c>
      <c r="AO1916" s="30"/>
      <c r="AP1916" t="s">
        <v>2500</v>
      </c>
      <c r="AQ1916" t="s">
        <v>4040</v>
      </c>
      <c r="AR1916">
        <v>19495</v>
      </c>
      <c r="AS1916" s="2">
        <v>43831</v>
      </c>
      <c r="AT1916" s="2" t="s">
        <v>4041</v>
      </c>
    </row>
    <row r="1917" spans="1:46" x14ac:dyDescent="0.25">
      <c r="A1917" t="s">
        <v>6819</v>
      </c>
      <c r="B1917" s="32" t="s">
        <v>1098</v>
      </c>
      <c r="C1917" s="23" t="s">
        <v>6820</v>
      </c>
      <c r="D1917" s="23" t="s">
        <v>6820</v>
      </c>
      <c r="E1917" t="s">
        <v>2495</v>
      </c>
      <c r="F1917" t="s">
        <v>2495</v>
      </c>
      <c r="G1917" t="s">
        <v>2495</v>
      </c>
      <c r="H1917" t="s">
        <v>2495</v>
      </c>
      <c r="I1917" t="s">
        <v>2496</v>
      </c>
      <c r="J1917" s="23" t="s">
        <v>4036</v>
      </c>
      <c r="K1917" s="23" t="s">
        <v>2505</v>
      </c>
      <c r="L1917" s="23" t="s">
        <v>2499</v>
      </c>
      <c r="M1917" s="2">
        <v>43831</v>
      </c>
      <c r="N1917" s="30"/>
      <c r="O1917" s="30"/>
      <c r="P1917" s="30"/>
      <c r="V1917" t="s">
        <v>40</v>
      </c>
      <c r="W1917" t="s">
        <v>40</v>
      </c>
      <c r="X1917" t="s">
        <v>2502</v>
      </c>
      <c r="Y1917" t="s">
        <v>2503</v>
      </c>
      <c r="Z1917" s="23" t="s">
        <v>2504</v>
      </c>
      <c r="AA1917" s="23" t="s">
        <v>4033</v>
      </c>
      <c r="AB1917" s="23" t="s">
        <v>2506</v>
      </c>
      <c r="AC1917" s="23"/>
      <c r="AD1917" s="23"/>
      <c r="AE1917" s="23"/>
      <c r="AF1917" s="23" t="s">
        <v>40</v>
      </c>
      <c r="AG1917" s="23" t="s">
        <v>4037</v>
      </c>
      <c r="AH1917" s="23" t="s">
        <v>41</v>
      </c>
      <c r="AI1917" s="23" t="s">
        <v>4038</v>
      </c>
      <c r="AJ1917" s="23" t="s">
        <v>4039</v>
      </c>
      <c r="AK1917" s="23" t="s">
        <v>2501</v>
      </c>
      <c r="AL1917" s="23" t="s">
        <v>2501</v>
      </c>
      <c r="AM1917" s="23" t="s">
        <v>2501</v>
      </c>
      <c r="AN1917" s="23" t="s">
        <v>2501</v>
      </c>
      <c r="AO1917" s="30"/>
      <c r="AP1917" t="s">
        <v>2500</v>
      </c>
      <c r="AQ1917" t="s">
        <v>4040</v>
      </c>
      <c r="AR1917">
        <v>19495</v>
      </c>
      <c r="AS1917" s="2">
        <v>43831</v>
      </c>
      <c r="AT1917" s="2" t="s">
        <v>4041</v>
      </c>
    </row>
    <row r="1918" spans="1:46" x14ac:dyDescent="0.25">
      <c r="A1918" t="s">
        <v>6821</v>
      </c>
      <c r="B1918" s="32" t="s">
        <v>1099</v>
      </c>
      <c r="C1918" s="23" t="s">
        <v>6822</v>
      </c>
      <c r="D1918" s="23" t="s">
        <v>6822</v>
      </c>
      <c r="E1918" t="s">
        <v>2495</v>
      </c>
      <c r="F1918" t="s">
        <v>2495</v>
      </c>
      <c r="G1918" t="s">
        <v>2495</v>
      </c>
      <c r="H1918" t="s">
        <v>2495</v>
      </c>
      <c r="I1918" t="s">
        <v>2496</v>
      </c>
      <c r="J1918" s="23" t="s">
        <v>4036</v>
      </c>
      <c r="K1918" s="23" t="s">
        <v>2505</v>
      </c>
      <c r="L1918" s="23" t="s">
        <v>2499</v>
      </c>
      <c r="M1918" s="2">
        <v>43831</v>
      </c>
      <c r="N1918" s="30"/>
      <c r="O1918" s="30"/>
      <c r="P1918" s="30"/>
      <c r="V1918" t="s">
        <v>40</v>
      </c>
      <c r="W1918" t="s">
        <v>40</v>
      </c>
      <c r="X1918" t="s">
        <v>2502</v>
      </c>
      <c r="Y1918" t="s">
        <v>2503</v>
      </c>
      <c r="Z1918" s="23" t="s">
        <v>2504</v>
      </c>
      <c r="AA1918" s="23" t="s">
        <v>4033</v>
      </c>
      <c r="AB1918" s="23" t="s">
        <v>2506</v>
      </c>
      <c r="AC1918" s="23"/>
      <c r="AD1918" s="23"/>
      <c r="AE1918" s="23"/>
      <c r="AF1918" s="23" t="s">
        <v>40</v>
      </c>
      <c r="AG1918" s="23" t="s">
        <v>4037</v>
      </c>
      <c r="AH1918" s="23" t="s">
        <v>41</v>
      </c>
      <c r="AI1918" s="23" t="s">
        <v>4038</v>
      </c>
      <c r="AJ1918" s="23" t="s">
        <v>4039</v>
      </c>
      <c r="AK1918" s="23" t="s">
        <v>2501</v>
      </c>
      <c r="AL1918" s="23" t="s">
        <v>2501</v>
      </c>
      <c r="AM1918" s="23" t="s">
        <v>2501</v>
      </c>
      <c r="AN1918" s="23" t="s">
        <v>2501</v>
      </c>
      <c r="AO1918" s="30"/>
      <c r="AP1918" t="s">
        <v>2500</v>
      </c>
      <c r="AQ1918" t="s">
        <v>4040</v>
      </c>
      <c r="AR1918">
        <v>19495</v>
      </c>
      <c r="AS1918" s="2">
        <v>43831</v>
      </c>
      <c r="AT1918" s="2" t="s">
        <v>4041</v>
      </c>
    </row>
    <row r="1919" spans="1:46" x14ac:dyDescent="0.25">
      <c r="A1919" t="s">
        <v>6823</v>
      </c>
      <c r="B1919" s="32" t="s">
        <v>1100</v>
      </c>
      <c r="C1919" s="23" t="s">
        <v>6824</v>
      </c>
      <c r="D1919" s="23" t="s">
        <v>6824</v>
      </c>
      <c r="E1919" t="s">
        <v>2495</v>
      </c>
      <c r="F1919" t="s">
        <v>2495</v>
      </c>
      <c r="G1919" t="s">
        <v>2495</v>
      </c>
      <c r="H1919" t="s">
        <v>2495</v>
      </c>
      <c r="I1919" t="s">
        <v>2496</v>
      </c>
      <c r="J1919" s="23" t="s">
        <v>4036</v>
      </c>
      <c r="K1919" s="23" t="s">
        <v>2505</v>
      </c>
      <c r="L1919" s="23" t="s">
        <v>2499</v>
      </c>
      <c r="M1919" s="2">
        <v>43831</v>
      </c>
      <c r="N1919" s="30"/>
      <c r="O1919" s="30"/>
      <c r="P1919" s="30"/>
      <c r="V1919" t="s">
        <v>40</v>
      </c>
      <c r="W1919" t="s">
        <v>40</v>
      </c>
      <c r="X1919" t="s">
        <v>2502</v>
      </c>
      <c r="Y1919" t="s">
        <v>2503</v>
      </c>
      <c r="Z1919" s="23" t="s">
        <v>2504</v>
      </c>
      <c r="AA1919" s="23" t="s">
        <v>4033</v>
      </c>
      <c r="AB1919" s="23" t="s">
        <v>2506</v>
      </c>
      <c r="AC1919" s="23"/>
      <c r="AD1919" s="23"/>
      <c r="AE1919" s="23"/>
      <c r="AF1919" s="23" t="s">
        <v>40</v>
      </c>
      <c r="AG1919" s="23" t="s">
        <v>4037</v>
      </c>
      <c r="AH1919" s="23" t="s">
        <v>41</v>
      </c>
      <c r="AI1919" s="23" t="s">
        <v>4038</v>
      </c>
      <c r="AJ1919" s="23" t="s">
        <v>4039</v>
      </c>
      <c r="AK1919" s="23" t="s">
        <v>2501</v>
      </c>
      <c r="AL1919" s="23" t="s">
        <v>2501</v>
      </c>
      <c r="AM1919" s="23" t="s">
        <v>2501</v>
      </c>
      <c r="AN1919" s="23" t="s">
        <v>2501</v>
      </c>
      <c r="AO1919" s="30"/>
      <c r="AP1919" t="s">
        <v>2500</v>
      </c>
      <c r="AQ1919" t="s">
        <v>4040</v>
      </c>
      <c r="AR1919">
        <v>19495</v>
      </c>
      <c r="AS1919" s="2">
        <v>43831</v>
      </c>
      <c r="AT1919" s="2" t="s">
        <v>4041</v>
      </c>
    </row>
    <row r="1920" spans="1:46" x14ac:dyDescent="0.25">
      <c r="A1920" t="s">
        <v>6825</v>
      </c>
      <c r="B1920" s="32" t="s">
        <v>1101</v>
      </c>
      <c r="C1920" s="23" t="s">
        <v>6826</v>
      </c>
      <c r="D1920" s="23" t="s">
        <v>6826</v>
      </c>
      <c r="E1920" t="s">
        <v>2495</v>
      </c>
      <c r="F1920" t="s">
        <v>2495</v>
      </c>
      <c r="G1920" t="s">
        <v>2495</v>
      </c>
      <c r="H1920" t="s">
        <v>2495</v>
      </c>
      <c r="I1920" t="s">
        <v>2496</v>
      </c>
      <c r="J1920" s="23" t="s">
        <v>4036</v>
      </c>
      <c r="K1920" s="23" t="s">
        <v>2505</v>
      </c>
      <c r="L1920" s="23" t="s">
        <v>2499</v>
      </c>
      <c r="M1920" s="2">
        <v>43831</v>
      </c>
      <c r="N1920" s="30"/>
      <c r="O1920" s="30"/>
      <c r="P1920" s="30"/>
      <c r="V1920" t="s">
        <v>40</v>
      </c>
      <c r="W1920" t="s">
        <v>40</v>
      </c>
      <c r="X1920" t="s">
        <v>2502</v>
      </c>
      <c r="Y1920" t="s">
        <v>2503</v>
      </c>
      <c r="Z1920" s="23" t="s">
        <v>2504</v>
      </c>
      <c r="AA1920" s="23" t="s">
        <v>4033</v>
      </c>
      <c r="AB1920" s="23" t="s">
        <v>2506</v>
      </c>
      <c r="AC1920" s="23"/>
      <c r="AD1920" s="23"/>
      <c r="AE1920" s="23"/>
      <c r="AF1920" s="23" t="s">
        <v>40</v>
      </c>
      <c r="AG1920" s="23" t="s">
        <v>4037</v>
      </c>
      <c r="AH1920" s="23" t="s">
        <v>41</v>
      </c>
      <c r="AI1920" s="23" t="s">
        <v>4038</v>
      </c>
      <c r="AJ1920" s="23" t="s">
        <v>4039</v>
      </c>
      <c r="AK1920" s="23" t="s">
        <v>2501</v>
      </c>
      <c r="AL1920" s="23" t="s">
        <v>2501</v>
      </c>
      <c r="AM1920" s="23" t="s">
        <v>2501</v>
      </c>
      <c r="AN1920" s="23" t="s">
        <v>2501</v>
      </c>
      <c r="AO1920" s="30"/>
      <c r="AP1920" t="s">
        <v>2500</v>
      </c>
      <c r="AQ1920" t="s">
        <v>4040</v>
      </c>
      <c r="AR1920">
        <v>19495</v>
      </c>
      <c r="AS1920" s="2">
        <v>43831</v>
      </c>
      <c r="AT1920" s="2" t="s">
        <v>4041</v>
      </c>
    </row>
    <row r="1921" spans="1:46" x14ac:dyDescent="0.25">
      <c r="A1921" t="s">
        <v>6827</v>
      </c>
      <c r="B1921" s="32" t="s">
        <v>1102</v>
      </c>
      <c r="C1921" s="23" t="s">
        <v>6828</v>
      </c>
      <c r="D1921" s="23" t="s">
        <v>6828</v>
      </c>
      <c r="E1921" t="s">
        <v>2495</v>
      </c>
      <c r="F1921" t="s">
        <v>2495</v>
      </c>
      <c r="G1921" t="s">
        <v>2495</v>
      </c>
      <c r="H1921" t="s">
        <v>2495</v>
      </c>
      <c r="I1921" t="s">
        <v>2496</v>
      </c>
      <c r="J1921" s="23" t="s">
        <v>4036</v>
      </c>
      <c r="K1921" s="23" t="s">
        <v>2505</v>
      </c>
      <c r="L1921" s="23" t="s">
        <v>2499</v>
      </c>
      <c r="M1921" s="2">
        <v>43831</v>
      </c>
      <c r="N1921" s="30"/>
      <c r="O1921" s="30"/>
      <c r="P1921" s="30"/>
      <c r="V1921" t="s">
        <v>40</v>
      </c>
      <c r="W1921" t="s">
        <v>40</v>
      </c>
      <c r="X1921" t="s">
        <v>2502</v>
      </c>
      <c r="Y1921" t="s">
        <v>2503</v>
      </c>
      <c r="Z1921" s="23" t="s">
        <v>2504</v>
      </c>
      <c r="AA1921" s="23" t="s">
        <v>4033</v>
      </c>
      <c r="AB1921" s="23" t="s">
        <v>2506</v>
      </c>
      <c r="AC1921" s="23"/>
      <c r="AD1921" s="23"/>
      <c r="AE1921" s="23"/>
      <c r="AF1921" s="23" t="s">
        <v>40</v>
      </c>
      <c r="AG1921" s="23" t="s">
        <v>4037</v>
      </c>
      <c r="AH1921" s="23" t="s">
        <v>41</v>
      </c>
      <c r="AI1921" s="23" t="s">
        <v>4038</v>
      </c>
      <c r="AJ1921" s="23" t="s">
        <v>4039</v>
      </c>
      <c r="AK1921" s="23" t="s">
        <v>2501</v>
      </c>
      <c r="AL1921" s="23" t="s">
        <v>2501</v>
      </c>
      <c r="AM1921" s="23" t="s">
        <v>2501</v>
      </c>
      <c r="AN1921" s="23" t="s">
        <v>2501</v>
      </c>
      <c r="AO1921" s="30"/>
      <c r="AP1921" t="s">
        <v>2500</v>
      </c>
      <c r="AQ1921" t="s">
        <v>4040</v>
      </c>
      <c r="AR1921">
        <v>19495</v>
      </c>
      <c r="AS1921" s="2">
        <v>43831</v>
      </c>
      <c r="AT1921" s="2" t="s">
        <v>4041</v>
      </c>
    </row>
    <row r="1922" spans="1:46" x14ac:dyDescent="0.25">
      <c r="A1922" t="s">
        <v>6829</v>
      </c>
      <c r="B1922" s="32" t="s">
        <v>1103</v>
      </c>
      <c r="C1922" s="23" t="s">
        <v>6830</v>
      </c>
      <c r="D1922" s="23" t="s">
        <v>6830</v>
      </c>
      <c r="E1922" t="s">
        <v>2495</v>
      </c>
      <c r="F1922" t="s">
        <v>2495</v>
      </c>
      <c r="G1922" t="s">
        <v>2495</v>
      </c>
      <c r="H1922" t="s">
        <v>2495</v>
      </c>
      <c r="I1922" t="s">
        <v>2496</v>
      </c>
      <c r="J1922" s="23" t="s">
        <v>4036</v>
      </c>
      <c r="K1922" s="23" t="s">
        <v>2505</v>
      </c>
      <c r="L1922" s="23" t="s">
        <v>2499</v>
      </c>
      <c r="M1922" s="2">
        <v>43831</v>
      </c>
      <c r="N1922" s="30"/>
      <c r="O1922" s="30"/>
      <c r="P1922" s="30"/>
      <c r="V1922" t="s">
        <v>40</v>
      </c>
      <c r="W1922" t="s">
        <v>40</v>
      </c>
      <c r="X1922" t="s">
        <v>2502</v>
      </c>
      <c r="Y1922" t="s">
        <v>2503</v>
      </c>
      <c r="Z1922" s="23" t="s">
        <v>2504</v>
      </c>
      <c r="AA1922" s="23" t="s">
        <v>4033</v>
      </c>
      <c r="AB1922" s="23" t="s">
        <v>2506</v>
      </c>
      <c r="AC1922" s="23"/>
      <c r="AD1922" s="23"/>
      <c r="AE1922" s="23"/>
      <c r="AF1922" s="23" t="s">
        <v>40</v>
      </c>
      <c r="AG1922" s="23" t="s">
        <v>4037</v>
      </c>
      <c r="AH1922" s="23" t="s">
        <v>41</v>
      </c>
      <c r="AI1922" s="23" t="s">
        <v>4038</v>
      </c>
      <c r="AJ1922" s="23" t="s">
        <v>4039</v>
      </c>
      <c r="AK1922" s="23" t="s">
        <v>2501</v>
      </c>
      <c r="AL1922" s="23" t="s">
        <v>2501</v>
      </c>
      <c r="AM1922" s="23" t="s">
        <v>2501</v>
      </c>
      <c r="AN1922" s="23" t="s">
        <v>2501</v>
      </c>
      <c r="AO1922" s="30"/>
      <c r="AP1922" t="s">
        <v>2500</v>
      </c>
      <c r="AQ1922" t="s">
        <v>4040</v>
      </c>
      <c r="AR1922">
        <v>19495</v>
      </c>
      <c r="AS1922" s="2">
        <v>43831</v>
      </c>
      <c r="AT1922" s="2" t="s">
        <v>4041</v>
      </c>
    </row>
    <row r="1923" spans="1:46" x14ac:dyDescent="0.25">
      <c r="A1923" t="s">
        <v>6831</v>
      </c>
      <c r="B1923" s="32" t="s">
        <v>1105</v>
      </c>
      <c r="C1923" s="23" t="s">
        <v>6832</v>
      </c>
      <c r="D1923" s="23" t="s">
        <v>6832</v>
      </c>
      <c r="E1923" t="s">
        <v>2495</v>
      </c>
      <c r="F1923" t="s">
        <v>2495</v>
      </c>
      <c r="G1923" t="s">
        <v>2495</v>
      </c>
      <c r="H1923" t="s">
        <v>2495</v>
      </c>
      <c r="I1923" t="s">
        <v>2496</v>
      </c>
      <c r="J1923" s="23" t="s">
        <v>4036</v>
      </c>
      <c r="K1923" s="23" t="s">
        <v>2505</v>
      </c>
      <c r="L1923" s="23" t="s">
        <v>2499</v>
      </c>
      <c r="M1923" s="2">
        <v>43831</v>
      </c>
      <c r="N1923" s="30"/>
      <c r="O1923" s="30"/>
      <c r="P1923" s="30"/>
      <c r="V1923" t="s">
        <v>40</v>
      </c>
      <c r="W1923" t="s">
        <v>40</v>
      </c>
      <c r="X1923" t="s">
        <v>2502</v>
      </c>
      <c r="Y1923" t="s">
        <v>2503</v>
      </c>
      <c r="Z1923" s="23" t="s">
        <v>2504</v>
      </c>
      <c r="AA1923" s="23" t="s">
        <v>4033</v>
      </c>
      <c r="AB1923" s="23" t="s">
        <v>2506</v>
      </c>
      <c r="AC1923" s="23"/>
      <c r="AD1923" s="23"/>
      <c r="AE1923" s="23"/>
      <c r="AF1923" s="23" t="s">
        <v>40</v>
      </c>
      <c r="AG1923" s="23" t="s">
        <v>4037</v>
      </c>
      <c r="AH1923" s="23" t="s">
        <v>41</v>
      </c>
      <c r="AI1923" s="23" t="s">
        <v>4038</v>
      </c>
      <c r="AJ1923" s="23" t="s">
        <v>4039</v>
      </c>
      <c r="AK1923" s="23" t="s">
        <v>2501</v>
      </c>
      <c r="AL1923" s="23" t="s">
        <v>2501</v>
      </c>
      <c r="AM1923" s="23" t="s">
        <v>2501</v>
      </c>
      <c r="AN1923" s="23" t="s">
        <v>2501</v>
      </c>
      <c r="AO1923" s="30"/>
      <c r="AP1923" t="s">
        <v>2500</v>
      </c>
      <c r="AQ1923" t="s">
        <v>4040</v>
      </c>
      <c r="AR1923">
        <v>19495</v>
      </c>
      <c r="AS1923" s="2">
        <v>43831</v>
      </c>
      <c r="AT1923" s="2" t="s">
        <v>4041</v>
      </c>
    </row>
    <row r="1924" spans="1:46" x14ac:dyDescent="0.25">
      <c r="A1924" t="s">
        <v>6833</v>
      </c>
      <c r="B1924" s="32" t="s">
        <v>1106</v>
      </c>
      <c r="C1924" s="23" t="s">
        <v>6834</v>
      </c>
      <c r="D1924" s="23" t="s">
        <v>6834</v>
      </c>
      <c r="E1924" t="s">
        <v>2495</v>
      </c>
      <c r="F1924" t="s">
        <v>2495</v>
      </c>
      <c r="G1924" t="s">
        <v>2495</v>
      </c>
      <c r="H1924" t="s">
        <v>2495</v>
      </c>
      <c r="I1924" t="s">
        <v>2496</v>
      </c>
      <c r="J1924" s="23" t="s">
        <v>4036</v>
      </c>
      <c r="K1924" s="23" t="s">
        <v>2505</v>
      </c>
      <c r="L1924" s="23" t="s">
        <v>2499</v>
      </c>
      <c r="M1924" s="2">
        <v>43831</v>
      </c>
      <c r="N1924" s="30"/>
      <c r="O1924" s="30"/>
      <c r="P1924" s="30"/>
      <c r="V1924" t="s">
        <v>40</v>
      </c>
      <c r="W1924" t="s">
        <v>40</v>
      </c>
      <c r="X1924" t="s">
        <v>2502</v>
      </c>
      <c r="Y1924" t="s">
        <v>2503</v>
      </c>
      <c r="Z1924" s="23" t="s">
        <v>2504</v>
      </c>
      <c r="AA1924" s="23" t="s">
        <v>4033</v>
      </c>
      <c r="AB1924" s="23" t="s">
        <v>2506</v>
      </c>
      <c r="AC1924" s="23"/>
      <c r="AD1924" s="23"/>
      <c r="AE1924" s="23"/>
      <c r="AF1924" s="23" t="s">
        <v>40</v>
      </c>
      <c r="AG1924" s="23" t="s">
        <v>4037</v>
      </c>
      <c r="AH1924" s="23" t="s">
        <v>41</v>
      </c>
      <c r="AI1924" s="23" t="s">
        <v>4038</v>
      </c>
      <c r="AJ1924" s="23" t="s">
        <v>4039</v>
      </c>
      <c r="AK1924" s="23" t="s">
        <v>2501</v>
      </c>
      <c r="AL1924" s="23" t="s">
        <v>2501</v>
      </c>
      <c r="AM1924" s="23" t="s">
        <v>2501</v>
      </c>
      <c r="AN1924" s="23" t="s">
        <v>2501</v>
      </c>
      <c r="AO1924" s="30"/>
      <c r="AP1924" t="s">
        <v>2500</v>
      </c>
      <c r="AQ1924" t="s">
        <v>4040</v>
      </c>
      <c r="AR1924">
        <v>19495</v>
      </c>
      <c r="AS1924" s="2">
        <v>43831</v>
      </c>
      <c r="AT1924" s="2" t="s">
        <v>4041</v>
      </c>
    </row>
    <row r="1925" spans="1:46" x14ac:dyDescent="0.25">
      <c r="A1925" t="s">
        <v>6835</v>
      </c>
      <c r="B1925" s="32" t="s">
        <v>1107</v>
      </c>
      <c r="C1925" s="23" t="s">
        <v>6836</v>
      </c>
      <c r="D1925" s="23" t="s">
        <v>6836</v>
      </c>
      <c r="E1925" t="s">
        <v>2495</v>
      </c>
      <c r="F1925" t="s">
        <v>2495</v>
      </c>
      <c r="G1925" t="s">
        <v>2495</v>
      </c>
      <c r="H1925" t="s">
        <v>2495</v>
      </c>
      <c r="I1925" t="s">
        <v>2496</v>
      </c>
      <c r="J1925" s="23" t="s">
        <v>4036</v>
      </c>
      <c r="K1925" s="23" t="s">
        <v>2505</v>
      </c>
      <c r="L1925" s="23" t="s">
        <v>2499</v>
      </c>
      <c r="M1925" s="2">
        <v>43831</v>
      </c>
      <c r="N1925" s="30"/>
      <c r="O1925" s="30"/>
      <c r="P1925" s="30"/>
      <c r="V1925" t="s">
        <v>40</v>
      </c>
      <c r="W1925" t="s">
        <v>40</v>
      </c>
      <c r="X1925" t="s">
        <v>2502</v>
      </c>
      <c r="Y1925" t="s">
        <v>2503</v>
      </c>
      <c r="Z1925" s="23" t="s">
        <v>2504</v>
      </c>
      <c r="AA1925" s="23" t="s">
        <v>4033</v>
      </c>
      <c r="AB1925" s="23" t="s">
        <v>2506</v>
      </c>
      <c r="AC1925" s="23"/>
      <c r="AD1925" s="23"/>
      <c r="AE1925" s="23"/>
      <c r="AF1925" s="23" t="s">
        <v>40</v>
      </c>
      <c r="AG1925" s="23" t="s">
        <v>4037</v>
      </c>
      <c r="AH1925" s="23" t="s">
        <v>41</v>
      </c>
      <c r="AI1925" s="23" t="s">
        <v>4038</v>
      </c>
      <c r="AJ1925" s="23" t="s">
        <v>4039</v>
      </c>
      <c r="AK1925" s="23" t="s">
        <v>2501</v>
      </c>
      <c r="AL1925" s="23" t="s">
        <v>2501</v>
      </c>
      <c r="AM1925" s="23" t="s">
        <v>2501</v>
      </c>
      <c r="AN1925" s="23" t="s">
        <v>2501</v>
      </c>
      <c r="AO1925" s="30"/>
      <c r="AP1925" t="s">
        <v>2500</v>
      </c>
      <c r="AQ1925" t="s">
        <v>4040</v>
      </c>
      <c r="AR1925">
        <v>19495</v>
      </c>
      <c r="AS1925" s="2">
        <v>43831</v>
      </c>
      <c r="AT1925" s="2" t="s">
        <v>4041</v>
      </c>
    </row>
    <row r="1926" spans="1:46" x14ac:dyDescent="0.25">
      <c r="A1926" t="s">
        <v>6837</v>
      </c>
      <c r="B1926" s="32" t="s">
        <v>1108</v>
      </c>
      <c r="C1926" s="23" t="s">
        <v>6838</v>
      </c>
      <c r="D1926" s="23" t="s">
        <v>6838</v>
      </c>
      <c r="E1926" t="s">
        <v>2495</v>
      </c>
      <c r="F1926" t="s">
        <v>2495</v>
      </c>
      <c r="G1926" t="s">
        <v>2495</v>
      </c>
      <c r="H1926" t="s">
        <v>2495</v>
      </c>
      <c r="I1926" t="s">
        <v>2496</v>
      </c>
      <c r="J1926" s="23" t="s">
        <v>4036</v>
      </c>
      <c r="K1926" s="23" t="s">
        <v>2505</v>
      </c>
      <c r="L1926" s="23" t="s">
        <v>2499</v>
      </c>
      <c r="M1926" s="2">
        <v>43831</v>
      </c>
      <c r="N1926" s="30"/>
      <c r="O1926" s="30"/>
      <c r="P1926" s="30"/>
      <c r="V1926" t="s">
        <v>40</v>
      </c>
      <c r="W1926" t="s">
        <v>40</v>
      </c>
      <c r="X1926" t="s">
        <v>2502</v>
      </c>
      <c r="Y1926" t="s">
        <v>2503</v>
      </c>
      <c r="Z1926" s="23" t="s">
        <v>2504</v>
      </c>
      <c r="AA1926" s="23" t="s">
        <v>4033</v>
      </c>
      <c r="AB1926" s="23" t="s">
        <v>2506</v>
      </c>
      <c r="AC1926" s="23"/>
      <c r="AD1926" s="23"/>
      <c r="AE1926" s="23"/>
      <c r="AF1926" s="23" t="s">
        <v>40</v>
      </c>
      <c r="AG1926" s="23" t="s">
        <v>4037</v>
      </c>
      <c r="AH1926" s="23" t="s">
        <v>41</v>
      </c>
      <c r="AI1926" s="23" t="s">
        <v>4038</v>
      </c>
      <c r="AJ1926" s="23" t="s">
        <v>4039</v>
      </c>
      <c r="AK1926" s="23" t="s">
        <v>2501</v>
      </c>
      <c r="AL1926" s="23" t="s">
        <v>2501</v>
      </c>
      <c r="AM1926" s="23" t="s">
        <v>2501</v>
      </c>
      <c r="AN1926" s="23" t="s">
        <v>2501</v>
      </c>
      <c r="AO1926" s="30"/>
      <c r="AP1926" t="s">
        <v>2500</v>
      </c>
      <c r="AQ1926" t="s">
        <v>4040</v>
      </c>
      <c r="AR1926">
        <v>19495</v>
      </c>
      <c r="AS1926" s="2">
        <v>43831</v>
      </c>
      <c r="AT1926" s="2" t="s">
        <v>4041</v>
      </c>
    </row>
    <row r="1927" spans="1:46" x14ac:dyDescent="0.25">
      <c r="A1927" t="s">
        <v>6839</v>
      </c>
      <c r="B1927" s="32" t="s">
        <v>1109</v>
      </c>
      <c r="C1927" s="23" t="s">
        <v>6840</v>
      </c>
      <c r="D1927" s="23" t="s">
        <v>6840</v>
      </c>
      <c r="E1927" t="s">
        <v>2495</v>
      </c>
      <c r="F1927" t="s">
        <v>2495</v>
      </c>
      <c r="G1927" t="s">
        <v>2495</v>
      </c>
      <c r="H1927" t="s">
        <v>2495</v>
      </c>
      <c r="I1927" t="s">
        <v>2496</v>
      </c>
      <c r="J1927" s="23" t="s">
        <v>4036</v>
      </c>
      <c r="K1927" s="23" t="s">
        <v>2505</v>
      </c>
      <c r="L1927" s="23" t="s">
        <v>2499</v>
      </c>
      <c r="M1927" s="2">
        <v>43831</v>
      </c>
      <c r="N1927" s="30"/>
      <c r="O1927" s="30"/>
      <c r="P1927" s="30"/>
      <c r="V1927" t="s">
        <v>40</v>
      </c>
      <c r="W1927" t="s">
        <v>40</v>
      </c>
      <c r="X1927" t="s">
        <v>2502</v>
      </c>
      <c r="Y1927" t="s">
        <v>2503</v>
      </c>
      <c r="Z1927" s="23" t="s">
        <v>2504</v>
      </c>
      <c r="AA1927" s="23" t="s">
        <v>4033</v>
      </c>
      <c r="AB1927" s="23" t="s">
        <v>2506</v>
      </c>
      <c r="AC1927" s="23"/>
      <c r="AD1927" s="23"/>
      <c r="AE1927" s="23"/>
      <c r="AF1927" s="23" t="s">
        <v>40</v>
      </c>
      <c r="AG1927" s="23" t="s">
        <v>4037</v>
      </c>
      <c r="AH1927" s="23" t="s">
        <v>41</v>
      </c>
      <c r="AI1927" s="23" t="s">
        <v>4038</v>
      </c>
      <c r="AJ1927" s="23" t="s">
        <v>4039</v>
      </c>
      <c r="AK1927" s="23" t="s">
        <v>2501</v>
      </c>
      <c r="AL1927" s="23" t="s">
        <v>2501</v>
      </c>
      <c r="AM1927" s="23" t="s">
        <v>2501</v>
      </c>
      <c r="AN1927" s="23" t="s">
        <v>2501</v>
      </c>
      <c r="AO1927" s="30"/>
      <c r="AP1927" t="s">
        <v>2500</v>
      </c>
      <c r="AQ1927" t="s">
        <v>4040</v>
      </c>
      <c r="AR1927">
        <v>19495</v>
      </c>
      <c r="AS1927" s="2">
        <v>43831</v>
      </c>
      <c r="AT1927" s="2" t="s">
        <v>4041</v>
      </c>
    </row>
    <row r="1928" spans="1:46" x14ac:dyDescent="0.25">
      <c r="A1928" t="s">
        <v>6841</v>
      </c>
      <c r="B1928" s="32" t="s">
        <v>1110</v>
      </c>
      <c r="C1928" s="23" t="s">
        <v>6842</v>
      </c>
      <c r="D1928" s="23" t="s">
        <v>6842</v>
      </c>
      <c r="E1928" t="s">
        <v>2495</v>
      </c>
      <c r="F1928" t="s">
        <v>2495</v>
      </c>
      <c r="G1928" t="s">
        <v>2495</v>
      </c>
      <c r="H1928" t="s">
        <v>2495</v>
      </c>
      <c r="I1928" t="s">
        <v>2496</v>
      </c>
      <c r="J1928" s="23" t="s">
        <v>4036</v>
      </c>
      <c r="K1928" s="23" t="s">
        <v>2505</v>
      </c>
      <c r="L1928" s="23" t="s">
        <v>2499</v>
      </c>
      <c r="M1928" s="2">
        <v>43831</v>
      </c>
      <c r="N1928" s="30"/>
      <c r="O1928" s="30"/>
      <c r="P1928" s="30"/>
      <c r="V1928" t="s">
        <v>40</v>
      </c>
      <c r="W1928" t="s">
        <v>40</v>
      </c>
      <c r="X1928" t="s">
        <v>2502</v>
      </c>
      <c r="Y1928" t="s">
        <v>2503</v>
      </c>
      <c r="Z1928" s="23" t="s">
        <v>2504</v>
      </c>
      <c r="AA1928" s="23" t="s">
        <v>4033</v>
      </c>
      <c r="AB1928" s="23" t="s">
        <v>2506</v>
      </c>
      <c r="AC1928" s="23"/>
      <c r="AD1928" s="23"/>
      <c r="AE1928" s="23"/>
      <c r="AF1928" s="23" t="s">
        <v>40</v>
      </c>
      <c r="AG1928" s="23" t="s">
        <v>4037</v>
      </c>
      <c r="AH1928" s="23" t="s">
        <v>41</v>
      </c>
      <c r="AI1928" s="23" t="s">
        <v>4038</v>
      </c>
      <c r="AJ1928" s="23" t="s">
        <v>4039</v>
      </c>
      <c r="AK1928" s="23" t="s">
        <v>2501</v>
      </c>
      <c r="AL1928" s="23" t="s">
        <v>2501</v>
      </c>
      <c r="AM1928" s="23" t="s">
        <v>2501</v>
      </c>
      <c r="AN1928" s="23" t="s">
        <v>2501</v>
      </c>
      <c r="AO1928" s="30"/>
      <c r="AP1928" t="s">
        <v>2500</v>
      </c>
      <c r="AQ1928" t="s">
        <v>4040</v>
      </c>
      <c r="AR1928">
        <v>19495</v>
      </c>
      <c r="AS1928" s="2">
        <v>43831</v>
      </c>
      <c r="AT1928" s="2" t="s">
        <v>4041</v>
      </c>
    </row>
    <row r="1929" spans="1:46" x14ac:dyDescent="0.25">
      <c r="A1929" t="s">
        <v>6843</v>
      </c>
      <c r="B1929" s="32" t="s">
        <v>1111</v>
      </c>
      <c r="C1929" s="23" t="s">
        <v>6844</v>
      </c>
      <c r="D1929" s="23" t="s">
        <v>6844</v>
      </c>
      <c r="E1929" t="s">
        <v>2495</v>
      </c>
      <c r="F1929" t="s">
        <v>2495</v>
      </c>
      <c r="G1929" t="s">
        <v>2495</v>
      </c>
      <c r="H1929" t="s">
        <v>2495</v>
      </c>
      <c r="I1929" t="s">
        <v>2496</v>
      </c>
      <c r="J1929" s="23" t="s">
        <v>4036</v>
      </c>
      <c r="K1929" s="23" t="s">
        <v>2505</v>
      </c>
      <c r="L1929" s="23" t="s">
        <v>2499</v>
      </c>
      <c r="M1929" s="2">
        <v>43831</v>
      </c>
      <c r="N1929" s="30"/>
      <c r="O1929" s="30"/>
      <c r="P1929" s="30"/>
      <c r="V1929" t="s">
        <v>40</v>
      </c>
      <c r="W1929" t="s">
        <v>40</v>
      </c>
      <c r="X1929" t="s">
        <v>2502</v>
      </c>
      <c r="Y1929" t="s">
        <v>2503</v>
      </c>
      <c r="Z1929" s="23" t="s">
        <v>2504</v>
      </c>
      <c r="AA1929" s="23" t="s">
        <v>4033</v>
      </c>
      <c r="AB1929" s="23" t="s">
        <v>2506</v>
      </c>
      <c r="AC1929" s="23"/>
      <c r="AD1929" s="23"/>
      <c r="AE1929" s="23"/>
      <c r="AF1929" s="23" t="s">
        <v>40</v>
      </c>
      <c r="AG1929" s="23" t="s">
        <v>4037</v>
      </c>
      <c r="AH1929" s="23" t="s">
        <v>41</v>
      </c>
      <c r="AI1929" s="23" t="s">
        <v>4038</v>
      </c>
      <c r="AJ1929" s="23" t="s">
        <v>4039</v>
      </c>
      <c r="AK1929" s="23" t="s">
        <v>2501</v>
      </c>
      <c r="AL1929" s="23" t="s">
        <v>2501</v>
      </c>
      <c r="AM1929" s="23" t="s">
        <v>2501</v>
      </c>
      <c r="AN1929" s="23" t="s">
        <v>2501</v>
      </c>
      <c r="AO1929" s="30"/>
      <c r="AP1929" t="s">
        <v>2500</v>
      </c>
      <c r="AQ1929" t="s">
        <v>4040</v>
      </c>
      <c r="AR1929">
        <v>19495</v>
      </c>
      <c r="AS1929" s="2">
        <v>43831</v>
      </c>
      <c r="AT1929" s="2" t="s">
        <v>4041</v>
      </c>
    </row>
    <row r="1930" spans="1:46" x14ac:dyDescent="0.25">
      <c r="A1930" t="s">
        <v>6845</v>
      </c>
      <c r="B1930" s="32" t="s">
        <v>1112</v>
      </c>
      <c r="C1930" s="23" t="s">
        <v>6846</v>
      </c>
      <c r="D1930" s="23" t="s">
        <v>6846</v>
      </c>
      <c r="E1930" t="s">
        <v>2495</v>
      </c>
      <c r="F1930" t="s">
        <v>2495</v>
      </c>
      <c r="G1930" t="s">
        <v>2495</v>
      </c>
      <c r="H1930" t="s">
        <v>2495</v>
      </c>
      <c r="I1930" t="s">
        <v>2496</v>
      </c>
      <c r="J1930" s="23" t="s">
        <v>4036</v>
      </c>
      <c r="K1930" s="23" t="s">
        <v>2505</v>
      </c>
      <c r="L1930" s="23" t="s">
        <v>2499</v>
      </c>
      <c r="M1930" s="2">
        <v>43831</v>
      </c>
      <c r="N1930" s="30"/>
      <c r="O1930" s="30"/>
      <c r="P1930" s="30"/>
      <c r="V1930" t="s">
        <v>40</v>
      </c>
      <c r="W1930" t="s">
        <v>40</v>
      </c>
      <c r="X1930" t="s">
        <v>2502</v>
      </c>
      <c r="Y1930" t="s">
        <v>2503</v>
      </c>
      <c r="Z1930" s="23" t="s">
        <v>2504</v>
      </c>
      <c r="AA1930" s="23" t="s">
        <v>4033</v>
      </c>
      <c r="AB1930" s="23" t="s">
        <v>2506</v>
      </c>
      <c r="AC1930" s="23"/>
      <c r="AD1930" s="23"/>
      <c r="AE1930" s="23"/>
      <c r="AF1930" s="23" t="s">
        <v>40</v>
      </c>
      <c r="AG1930" s="23" t="s">
        <v>4037</v>
      </c>
      <c r="AH1930" s="23" t="s">
        <v>41</v>
      </c>
      <c r="AI1930" s="23" t="s">
        <v>4038</v>
      </c>
      <c r="AJ1930" s="23" t="s">
        <v>4039</v>
      </c>
      <c r="AK1930" s="23" t="s">
        <v>2501</v>
      </c>
      <c r="AL1930" s="23" t="s">
        <v>2501</v>
      </c>
      <c r="AM1930" s="23" t="s">
        <v>2501</v>
      </c>
      <c r="AN1930" s="23" t="s">
        <v>2501</v>
      </c>
      <c r="AO1930" s="30"/>
      <c r="AP1930" t="s">
        <v>2500</v>
      </c>
      <c r="AQ1930" t="s">
        <v>4040</v>
      </c>
      <c r="AR1930">
        <v>19495</v>
      </c>
      <c r="AS1930" s="2">
        <v>43831</v>
      </c>
      <c r="AT1930" s="2" t="s">
        <v>4041</v>
      </c>
    </row>
    <row r="1931" spans="1:46" x14ac:dyDescent="0.25">
      <c r="A1931" t="s">
        <v>6847</v>
      </c>
      <c r="B1931" s="32" t="s">
        <v>1113</v>
      </c>
      <c r="C1931" s="23" t="s">
        <v>6848</v>
      </c>
      <c r="D1931" s="23" t="s">
        <v>6848</v>
      </c>
      <c r="E1931" t="s">
        <v>2495</v>
      </c>
      <c r="F1931" t="s">
        <v>2495</v>
      </c>
      <c r="G1931" t="s">
        <v>2495</v>
      </c>
      <c r="H1931" t="s">
        <v>2495</v>
      </c>
      <c r="I1931" t="s">
        <v>2496</v>
      </c>
      <c r="J1931" s="23" t="s">
        <v>4036</v>
      </c>
      <c r="K1931" s="23" t="s">
        <v>2505</v>
      </c>
      <c r="L1931" s="23" t="s">
        <v>2499</v>
      </c>
      <c r="M1931" s="2">
        <v>43831</v>
      </c>
      <c r="N1931" s="30"/>
      <c r="O1931" s="30"/>
      <c r="P1931" s="30"/>
      <c r="V1931" t="s">
        <v>40</v>
      </c>
      <c r="W1931" t="s">
        <v>40</v>
      </c>
      <c r="X1931" t="s">
        <v>2502</v>
      </c>
      <c r="Y1931" t="s">
        <v>2503</v>
      </c>
      <c r="Z1931" s="23" t="s">
        <v>2504</v>
      </c>
      <c r="AA1931" s="23" t="s">
        <v>4033</v>
      </c>
      <c r="AB1931" s="23" t="s">
        <v>2506</v>
      </c>
      <c r="AC1931" s="23"/>
      <c r="AD1931" s="23"/>
      <c r="AE1931" s="23"/>
      <c r="AF1931" s="23" t="s">
        <v>40</v>
      </c>
      <c r="AG1931" s="23" t="s">
        <v>4037</v>
      </c>
      <c r="AH1931" s="23" t="s">
        <v>41</v>
      </c>
      <c r="AI1931" s="23" t="s">
        <v>4038</v>
      </c>
      <c r="AJ1931" s="23" t="s">
        <v>4039</v>
      </c>
      <c r="AK1931" s="23" t="s">
        <v>2501</v>
      </c>
      <c r="AL1931" s="23" t="s">
        <v>2501</v>
      </c>
      <c r="AM1931" s="23" t="s">
        <v>2501</v>
      </c>
      <c r="AN1931" s="23" t="s">
        <v>2501</v>
      </c>
      <c r="AO1931" s="30"/>
      <c r="AP1931" t="s">
        <v>2500</v>
      </c>
      <c r="AQ1931" t="s">
        <v>4040</v>
      </c>
      <c r="AR1931">
        <v>19495</v>
      </c>
      <c r="AS1931" s="2">
        <v>43831</v>
      </c>
      <c r="AT1931" s="2" t="s">
        <v>4041</v>
      </c>
    </row>
    <row r="1932" spans="1:46" x14ac:dyDescent="0.25">
      <c r="A1932" t="s">
        <v>6849</v>
      </c>
      <c r="B1932" s="32" t="s">
        <v>1114</v>
      </c>
      <c r="C1932" s="23" t="s">
        <v>6850</v>
      </c>
      <c r="D1932" s="23" t="s">
        <v>6850</v>
      </c>
      <c r="E1932" t="s">
        <v>2495</v>
      </c>
      <c r="F1932" t="s">
        <v>2495</v>
      </c>
      <c r="G1932" t="s">
        <v>2495</v>
      </c>
      <c r="H1932" t="s">
        <v>2495</v>
      </c>
      <c r="I1932" t="s">
        <v>2496</v>
      </c>
      <c r="J1932" s="23" t="s">
        <v>4036</v>
      </c>
      <c r="K1932" s="23" t="s">
        <v>2505</v>
      </c>
      <c r="L1932" s="23" t="s">
        <v>2499</v>
      </c>
      <c r="M1932" s="2">
        <v>43831</v>
      </c>
      <c r="N1932" s="30"/>
      <c r="O1932" s="30"/>
      <c r="P1932" s="30"/>
      <c r="V1932" t="s">
        <v>40</v>
      </c>
      <c r="W1932" t="s">
        <v>40</v>
      </c>
      <c r="X1932" t="s">
        <v>2502</v>
      </c>
      <c r="Y1932" t="s">
        <v>2503</v>
      </c>
      <c r="Z1932" s="23" t="s">
        <v>2504</v>
      </c>
      <c r="AA1932" s="23" t="s">
        <v>4033</v>
      </c>
      <c r="AB1932" s="23" t="s">
        <v>2506</v>
      </c>
      <c r="AC1932" s="23"/>
      <c r="AD1932" s="23"/>
      <c r="AE1932" s="23"/>
      <c r="AF1932" s="23" t="s">
        <v>40</v>
      </c>
      <c r="AG1932" s="23" t="s">
        <v>4037</v>
      </c>
      <c r="AH1932" s="23" t="s">
        <v>41</v>
      </c>
      <c r="AI1932" s="23" t="s">
        <v>4038</v>
      </c>
      <c r="AJ1932" s="23" t="s">
        <v>4039</v>
      </c>
      <c r="AK1932" s="23" t="s">
        <v>2501</v>
      </c>
      <c r="AL1932" s="23" t="s">
        <v>2501</v>
      </c>
      <c r="AM1932" s="23" t="s">
        <v>2501</v>
      </c>
      <c r="AN1932" s="23" t="s">
        <v>2501</v>
      </c>
      <c r="AO1932" s="30"/>
      <c r="AP1932" t="s">
        <v>2500</v>
      </c>
      <c r="AQ1932" t="s">
        <v>4040</v>
      </c>
      <c r="AR1932">
        <v>19495</v>
      </c>
      <c r="AS1932" s="2">
        <v>43831</v>
      </c>
      <c r="AT1932" s="2" t="s">
        <v>4041</v>
      </c>
    </row>
    <row r="1933" spans="1:46" x14ac:dyDescent="0.25">
      <c r="A1933" t="s">
        <v>6851</v>
      </c>
      <c r="B1933" s="32" t="s">
        <v>1115</v>
      </c>
      <c r="C1933" s="23" t="s">
        <v>6852</v>
      </c>
      <c r="D1933" s="23" t="s">
        <v>6852</v>
      </c>
      <c r="E1933" t="s">
        <v>2495</v>
      </c>
      <c r="F1933" t="s">
        <v>2495</v>
      </c>
      <c r="G1933" t="s">
        <v>2495</v>
      </c>
      <c r="H1933" t="s">
        <v>2495</v>
      </c>
      <c r="I1933" t="s">
        <v>2496</v>
      </c>
      <c r="J1933" s="23" t="s">
        <v>4036</v>
      </c>
      <c r="K1933" s="23" t="s">
        <v>2505</v>
      </c>
      <c r="L1933" s="23" t="s">
        <v>2499</v>
      </c>
      <c r="M1933" s="2">
        <v>43831</v>
      </c>
      <c r="N1933" s="30"/>
      <c r="O1933" s="30"/>
      <c r="P1933" s="30"/>
      <c r="V1933" t="s">
        <v>40</v>
      </c>
      <c r="W1933" t="s">
        <v>40</v>
      </c>
      <c r="X1933" t="s">
        <v>2502</v>
      </c>
      <c r="Y1933" t="s">
        <v>2503</v>
      </c>
      <c r="Z1933" s="23" t="s">
        <v>2504</v>
      </c>
      <c r="AA1933" s="23" t="s">
        <v>4033</v>
      </c>
      <c r="AB1933" s="23" t="s">
        <v>2506</v>
      </c>
      <c r="AC1933" s="23"/>
      <c r="AD1933" s="23"/>
      <c r="AE1933" s="23"/>
      <c r="AF1933" s="23" t="s">
        <v>40</v>
      </c>
      <c r="AG1933" s="23" t="s">
        <v>4037</v>
      </c>
      <c r="AH1933" s="23" t="s">
        <v>41</v>
      </c>
      <c r="AI1933" s="23" t="s">
        <v>4038</v>
      </c>
      <c r="AJ1933" s="23" t="s">
        <v>4039</v>
      </c>
      <c r="AK1933" s="23" t="s">
        <v>2501</v>
      </c>
      <c r="AL1933" s="23" t="s">
        <v>2501</v>
      </c>
      <c r="AM1933" s="23" t="s">
        <v>2501</v>
      </c>
      <c r="AN1933" s="23" t="s">
        <v>2501</v>
      </c>
      <c r="AO1933" s="30"/>
      <c r="AP1933" t="s">
        <v>2500</v>
      </c>
      <c r="AQ1933" t="s">
        <v>4040</v>
      </c>
      <c r="AR1933">
        <v>19495</v>
      </c>
      <c r="AS1933" s="2">
        <v>43831</v>
      </c>
      <c r="AT1933" s="2" t="s">
        <v>4041</v>
      </c>
    </row>
    <row r="1934" spans="1:46" x14ac:dyDescent="0.25">
      <c r="A1934" t="s">
        <v>6853</v>
      </c>
      <c r="B1934" s="32" t="s">
        <v>1116</v>
      </c>
      <c r="C1934" s="23" t="s">
        <v>6854</v>
      </c>
      <c r="D1934" s="23" t="s">
        <v>6854</v>
      </c>
      <c r="E1934" t="s">
        <v>2495</v>
      </c>
      <c r="F1934" t="s">
        <v>2495</v>
      </c>
      <c r="G1934" t="s">
        <v>2495</v>
      </c>
      <c r="H1934" t="s">
        <v>2495</v>
      </c>
      <c r="I1934" t="s">
        <v>2496</v>
      </c>
      <c r="J1934" s="23" t="s">
        <v>4036</v>
      </c>
      <c r="K1934" s="23" t="s">
        <v>2505</v>
      </c>
      <c r="L1934" s="23" t="s">
        <v>2499</v>
      </c>
      <c r="M1934" s="2">
        <v>43831</v>
      </c>
      <c r="N1934" s="30"/>
      <c r="O1934" s="30"/>
      <c r="P1934" s="30"/>
      <c r="V1934" t="s">
        <v>40</v>
      </c>
      <c r="W1934" t="s">
        <v>40</v>
      </c>
      <c r="X1934" t="s">
        <v>2502</v>
      </c>
      <c r="Y1934" t="s">
        <v>2503</v>
      </c>
      <c r="Z1934" s="23" t="s">
        <v>2504</v>
      </c>
      <c r="AA1934" s="23" t="s">
        <v>4033</v>
      </c>
      <c r="AB1934" s="23" t="s">
        <v>2506</v>
      </c>
      <c r="AC1934" s="23"/>
      <c r="AD1934" s="23"/>
      <c r="AE1934" s="23"/>
      <c r="AF1934" s="23" t="s">
        <v>40</v>
      </c>
      <c r="AG1934" s="23" t="s">
        <v>4037</v>
      </c>
      <c r="AH1934" s="23" t="s">
        <v>41</v>
      </c>
      <c r="AI1934" s="23" t="s">
        <v>4038</v>
      </c>
      <c r="AJ1934" s="23" t="s">
        <v>4039</v>
      </c>
      <c r="AK1934" s="23" t="s">
        <v>2501</v>
      </c>
      <c r="AL1934" s="23" t="s">
        <v>2501</v>
      </c>
      <c r="AM1934" s="23" t="s">
        <v>2501</v>
      </c>
      <c r="AN1934" s="23" t="s">
        <v>2501</v>
      </c>
      <c r="AO1934" s="30"/>
      <c r="AP1934" t="s">
        <v>2500</v>
      </c>
      <c r="AQ1934" t="s">
        <v>4040</v>
      </c>
      <c r="AR1934">
        <v>19495</v>
      </c>
      <c r="AS1934" s="2">
        <v>43831</v>
      </c>
      <c r="AT1934" s="2" t="s">
        <v>4041</v>
      </c>
    </row>
    <row r="1935" spans="1:46" x14ac:dyDescent="0.25">
      <c r="A1935" t="s">
        <v>6855</v>
      </c>
      <c r="B1935" s="32" t="s">
        <v>1117</v>
      </c>
      <c r="C1935" s="23" t="s">
        <v>6856</v>
      </c>
      <c r="D1935" s="23" t="s">
        <v>6856</v>
      </c>
      <c r="E1935" t="s">
        <v>2495</v>
      </c>
      <c r="F1935" t="s">
        <v>2495</v>
      </c>
      <c r="G1935" t="s">
        <v>2495</v>
      </c>
      <c r="H1935" t="s">
        <v>2495</v>
      </c>
      <c r="I1935" t="s">
        <v>2496</v>
      </c>
      <c r="J1935" s="23" t="s">
        <v>4036</v>
      </c>
      <c r="K1935" s="23" t="s">
        <v>2505</v>
      </c>
      <c r="L1935" s="23" t="s">
        <v>2499</v>
      </c>
      <c r="M1935" s="2">
        <v>43831</v>
      </c>
      <c r="N1935" s="30"/>
      <c r="O1935" s="30"/>
      <c r="P1935" s="30"/>
      <c r="V1935" t="s">
        <v>40</v>
      </c>
      <c r="W1935" t="s">
        <v>40</v>
      </c>
      <c r="X1935" t="s">
        <v>2502</v>
      </c>
      <c r="Y1935" t="s">
        <v>2503</v>
      </c>
      <c r="Z1935" s="23" t="s">
        <v>2504</v>
      </c>
      <c r="AA1935" s="23" t="s">
        <v>4033</v>
      </c>
      <c r="AB1935" s="23" t="s">
        <v>2506</v>
      </c>
      <c r="AC1935" s="23"/>
      <c r="AD1935" s="23"/>
      <c r="AE1935" s="23"/>
      <c r="AF1935" s="23" t="s">
        <v>40</v>
      </c>
      <c r="AG1935" s="23" t="s">
        <v>4037</v>
      </c>
      <c r="AH1935" s="23" t="s">
        <v>41</v>
      </c>
      <c r="AI1935" s="23" t="s">
        <v>4038</v>
      </c>
      <c r="AJ1935" s="23" t="s">
        <v>4039</v>
      </c>
      <c r="AK1935" s="23" t="s">
        <v>2501</v>
      </c>
      <c r="AL1935" s="23" t="s">
        <v>2501</v>
      </c>
      <c r="AM1935" s="23" t="s">
        <v>2501</v>
      </c>
      <c r="AN1935" s="23" t="s">
        <v>2501</v>
      </c>
      <c r="AO1935" s="30"/>
      <c r="AP1935" t="s">
        <v>2500</v>
      </c>
      <c r="AQ1935" t="s">
        <v>4040</v>
      </c>
      <c r="AR1935">
        <v>19495</v>
      </c>
      <c r="AS1935" s="2">
        <v>43831</v>
      </c>
      <c r="AT1935" s="2" t="s">
        <v>4041</v>
      </c>
    </row>
    <row r="1936" spans="1:46" x14ac:dyDescent="0.25">
      <c r="A1936" t="s">
        <v>6857</v>
      </c>
      <c r="B1936" s="32" t="s">
        <v>1118</v>
      </c>
      <c r="C1936" s="23" t="s">
        <v>6858</v>
      </c>
      <c r="D1936" s="23" t="s">
        <v>6858</v>
      </c>
      <c r="E1936" t="s">
        <v>2495</v>
      </c>
      <c r="F1936" t="s">
        <v>2495</v>
      </c>
      <c r="G1936" t="s">
        <v>2495</v>
      </c>
      <c r="H1936" t="s">
        <v>2495</v>
      </c>
      <c r="I1936" t="s">
        <v>2496</v>
      </c>
      <c r="J1936" s="23" t="s">
        <v>4036</v>
      </c>
      <c r="K1936" s="23" t="s">
        <v>2505</v>
      </c>
      <c r="L1936" s="23" t="s">
        <v>2499</v>
      </c>
      <c r="M1936" s="2">
        <v>43831</v>
      </c>
      <c r="N1936" s="30"/>
      <c r="O1936" s="30"/>
      <c r="P1936" s="30"/>
      <c r="V1936" t="s">
        <v>40</v>
      </c>
      <c r="W1936" t="s">
        <v>40</v>
      </c>
      <c r="X1936" t="s">
        <v>2502</v>
      </c>
      <c r="Y1936" t="s">
        <v>2503</v>
      </c>
      <c r="Z1936" s="23" t="s">
        <v>2504</v>
      </c>
      <c r="AA1936" s="23" t="s">
        <v>4033</v>
      </c>
      <c r="AB1936" s="23" t="s">
        <v>2506</v>
      </c>
      <c r="AC1936" s="23"/>
      <c r="AD1936" s="23"/>
      <c r="AE1936" s="23"/>
      <c r="AF1936" s="23" t="s">
        <v>40</v>
      </c>
      <c r="AG1936" s="23" t="s">
        <v>4037</v>
      </c>
      <c r="AH1936" s="23" t="s">
        <v>41</v>
      </c>
      <c r="AI1936" s="23" t="s">
        <v>4038</v>
      </c>
      <c r="AJ1936" s="23" t="s">
        <v>4039</v>
      </c>
      <c r="AK1936" s="23" t="s">
        <v>2501</v>
      </c>
      <c r="AL1936" s="23" t="s">
        <v>2501</v>
      </c>
      <c r="AM1936" s="23" t="s">
        <v>2501</v>
      </c>
      <c r="AN1936" s="23" t="s">
        <v>2501</v>
      </c>
      <c r="AO1936" s="30"/>
      <c r="AP1936" t="s">
        <v>2500</v>
      </c>
      <c r="AQ1936" t="s">
        <v>4040</v>
      </c>
      <c r="AR1936">
        <v>19495</v>
      </c>
      <c r="AS1936" s="2">
        <v>43831</v>
      </c>
      <c r="AT1936" s="2" t="s">
        <v>4041</v>
      </c>
    </row>
    <row r="1937" spans="1:46" x14ac:dyDescent="0.25">
      <c r="A1937" t="s">
        <v>6859</v>
      </c>
      <c r="B1937" s="32" t="s">
        <v>1119</v>
      </c>
      <c r="C1937" s="23" t="s">
        <v>6860</v>
      </c>
      <c r="D1937" s="23" t="s">
        <v>6860</v>
      </c>
      <c r="E1937" t="s">
        <v>2495</v>
      </c>
      <c r="F1937" t="s">
        <v>2495</v>
      </c>
      <c r="G1937" t="s">
        <v>2495</v>
      </c>
      <c r="H1937" t="s">
        <v>2495</v>
      </c>
      <c r="I1937" t="s">
        <v>2496</v>
      </c>
      <c r="J1937" s="23" t="s">
        <v>4036</v>
      </c>
      <c r="K1937" s="23" t="s">
        <v>2505</v>
      </c>
      <c r="L1937" s="23" t="s">
        <v>2499</v>
      </c>
      <c r="M1937" s="2">
        <v>43831</v>
      </c>
      <c r="N1937" s="30"/>
      <c r="O1937" s="30"/>
      <c r="P1937" s="30"/>
      <c r="V1937" t="s">
        <v>40</v>
      </c>
      <c r="W1937" t="s">
        <v>40</v>
      </c>
      <c r="X1937" t="s">
        <v>2502</v>
      </c>
      <c r="Y1937" t="s">
        <v>2503</v>
      </c>
      <c r="Z1937" s="23" t="s">
        <v>2504</v>
      </c>
      <c r="AA1937" s="23" t="s">
        <v>4033</v>
      </c>
      <c r="AB1937" s="23" t="s">
        <v>2506</v>
      </c>
      <c r="AC1937" s="23"/>
      <c r="AD1937" s="23"/>
      <c r="AE1937" s="23"/>
      <c r="AF1937" s="23" t="s">
        <v>40</v>
      </c>
      <c r="AG1937" s="23" t="s">
        <v>4037</v>
      </c>
      <c r="AH1937" s="23" t="s">
        <v>41</v>
      </c>
      <c r="AI1937" s="23" t="s">
        <v>4038</v>
      </c>
      <c r="AJ1937" s="23" t="s">
        <v>4039</v>
      </c>
      <c r="AK1937" s="23" t="s">
        <v>2501</v>
      </c>
      <c r="AL1937" s="23" t="s">
        <v>2501</v>
      </c>
      <c r="AM1937" s="23" t="s">
        <v>2501</v>
      </c>
      <c r="AN1937" s="23" t="s">
        <v>2501</v>
      </c>
      <c r="AO1937" s="30"/>
      <c r="AP1937" t="s">
        <v>2500</v>
      </c>
      <c r="AQ1937" t="s">
        <v>4040</v>
      </c>
      <c r="AR1937">
        <v>19495</v>
      </c>
      <c r="AS1937" s="2">
        <v>43831</v>
      </c>
      <c r="AT1937" s="2" t="s">
        <v>4041</v>
      </c>
    </row>
    <row r="1938" spans="1:46" x14ac:dyDescent="0.25">
      <c r="A1938" t="s">
        <v>6861</v>
      </c>
      <c r="B1938" s="32" t="s">
        <v>1120</v>
      </c>
      <c r="C1938" s="23" t="s">
        <v>6862</v>
      </c>
      <c r="D1938" s="23" t="s">
        <v>6862</v>
      </c>
      <c r="E1938" t="s">
        <v>2495</v>
      </c>
      <c r="F1938" t="s">
        <v>2495</v>
      </c>
      <c r="G1938" t="s">
        <v>2495</v>
      </c>
      <c r="H1938" t="s">
        <v>2495</v>
      </c>
      <c r="I1938" t="s">
        <v>2496</v>
      </c>
      <c r="J1938" s="23" t="s">
        <v>4036</v>
      </c>
      <c r="K1938" s="23" t="s">
        <v>2505</v>
      </c>
      <c r="L1938" s="23" t="s">
        <v>2499</v>
      </c>
      <c r="M1938" s="2">
        <v>43831</v>
      </c>
      <c r="N1938" s="30"/>
      <c r="O1938" s="30"/>
      <c r="P1938" s="30"/>
      <c r="V1938" t="s">
        <v>40</v>
      </c>
      <c r="W1938" t="s">
        <v>40</v>
      </c>
      <c r="X1938" t="s">
        <v>2502</v>
      </c>
      <c r="Y1938" t="s">
        <v>2503</v>
      </c>
      <c r="Z1938" s="23" t="s">
        <v>2504</v>
      </c>
      <c r="AA1938" s="23" t="s">
        <v>4033</v>
      </c>
      <c r="AB1938" s="23" t="s">
        <v>2506</v>
      </c>
      <c r="AC1938" s="23"/>
      <c r="AD1938" s="23"/>
      <c r="AE1938" s="23"/>
      <c r="AF1938" s="23" t="s">
        <v>40</v>
      </c>
      <c r="AG1938" s="23" t="s">
        <v>4037</v>
      </c>
      <c r="AH1938" s="23" t="s">
        <v>41</v>
      </c>
      <c r="AI1938" s="23" t="s">
        <v>4038</v>
      </c>
      <c r="AJ1938" s="23" t="s">
        <v>4039</v>
      </c>
      <c r="AK1938" s="23" t="s">
        <v>2501</v>
      </c>
      <c r="AL1938" s="23" t="s">
        <v>2501</v>
      </c>
      <c r="AM1938" s="23" t="s">
        <v>2501</v>
      </c>
      <c r="AN1938" s="23" t="s">
        <v>2501</v>
      </c>
      <c r="AO1938" s="30"/>
      <c r="AP1938" t="s">
        <v>2500</v>
      </c>
      <c r="AQ1938" t="s">
        <v>4040</v>
      </c>
      <c r="AR1938">
        <v>19495</v>
      </c>
      <c r="AS1938" s="2">
        <v>43831</v>
      </c>
      <c r="AT1938" s="2" t="s">
        <v>4041</v>
      </c>
    </row>
    <row r="1939" spans="1:46" x14ac:dyDescent="0.25">
      <c r="A1939" t="s">
        <v>6863</v>
      </c>
      <c r="B1939" s="32" t="s">
        <v>1121</v>
      </c>
      <c r="C1939" s="23" t="s">
        <v>6864</v>
      </c>
      <c r="D1939" s="23" t="s">
        <v>6864</v>
      </c>
      <c r="E1939" t="s">
        <v>2495</v>
      </c>
      <c r="F1939" t="s">
        <v>2495</v>
      </c>
      <c r="G1939" t="s">
        <v>2495</v>
      </c>
      <c r="H1939" t="s">
        <v>2495</v>
      </c>
      <c r="I1939" t="s">
        <v>2496</v>
      </c>
      <c r="J1939" s="23" t="s">
        <v>4036</v>
      </c>
      <c r="K1939" s="23" t="s">
        <v>2505</v>
      </c>
      <c r="L1939" s="23" t="s">
        <v>2499</v>
      </c>
      <c r="M1939" s="2">
        <v>43831</v>
      </c>
      <c r="N1939" s="30"/>
      <c r="O1939" s="30"/>
      <c r="P1939" s="30"/>
      <c r="V1939" t="s">
        <v>40</v>
      </c>
      <c r="W1939" t="s">
        <v>40</v>
      </c>
      <c r="X1939" t="s">
        <v>2502</v>
      </c>
      <c r="Y1939" t="s">
        <v>2503</v>
      </c>
      <c r="Z1939" s="23" t="s">
        <v>2504</v>
      </c>
      <c r="AA1939" s="23" t="s">
        <v>4033</v>
      </c>
      <c r="AB1939" s="23" t="s">
        <v>2506</v>
      </c>
      <c r="AC1939" s="23"/>
      <c r="AD1939" s="23"/>
      <c r="AE1939" s="23"/>
      <c r="AF1939" s="23" t="s">
        <v>40</v>
      </c>
      <c r="AG1939" s="23" t="s">
        <v>4037</v>
      </c>
      <c r="AH1939" s="23" t="s">
        <v>41</v>
      </c>
      <c r="AI1939" s="23" t="s">
        <v>4038</v>
      </c>
      <c r="AJ1939" s="23" t="s">
        <v>4039</v>
      </c>
      <c r="AK1939" s="23" t="s">
        <v>2501</v>
      </c>
      <c r="AL1939" s="23" t="s">
        <v>2501</v>
      </c>
      <c r="AM1939" s="23" t="s">
        <v>2501</v>
      </c>
      <c r="AN1939" s="23" t="s">
        <v>2501</v>
      </c>
      <c r="AO1939" s="30"/>
      <c r="AP1939" t="s">
        <v>2500</v>
      </c>
      <c r="AQ1939" t="s">
        <v>4040</v>
      </c>
      <c r="AR1939">
        <v>19495</v>
      </c>
      <c r="AS1939" s="2">
        <v>43831</v>
      </c>
      <c r="AT1939" s="2" t="s">
        <v>4041</v>
      </c>
    </row>
    <row r="1940" spans="1:46" x14ac:dyDescent="0.25">
      <c r="A1940" t="s">
        <v>6865</v>
      </c>
      <c r="B1940" s="32" t="s">
        <v>6866</v>
      </c>
      <c r="C1940" s="23" t="s">
        <v>6867</v>
      </c>
      <c r="D1940" s="23" t="s">
        <v>6867</v>
      </c>
      <c r="E1940" t="s">
        <v>2495</v>
      </c>
      <c r="F1940" t="s">
        <v>2495</v>
      </c>
      <c r="G1940" t="s">
        <v>2495</v>
      </c>
      <c r="H1940" t="s">
        <v>2495</v>
      </c>
      <c r="I1940" t="s">
        <v>2496</v>
      </c>
      <c r="J1940" s="23" t="s">
        <v>4036</v>
      </c>
      <c r="K1940" s="23" t="s">
        <v>2505</v>
      </c>
      <c r="L1940" s="23" t="s">
        <v>2499</v>
      </c>
      <c r="M1940" s="2">
        <v>43831</v>
      </c>
      <c r="N1940" s="30"/>
      <c r="O1940" s="30"/>
      <c r="P1940" s="30"/>
      <c r="V1940" t="s">
        <v>40</v>
      </c>
      <c r="W1940" t="s">
        <v>40</v>
      </c>
      <c r="X1940" t="s">
        <v>2502</v>
      </c>
      <c r="Y1940" t="s">
        <v>2503</v>
      </c>
      <c r="Z1940" s="23" t="s">
        <v>2504</v>
      </c>
      <c r="AA1940" s="23" t="s">
        <v>4033</v>
      </c>
      <c r="AB1940" s="23" t="s">
        <v>2506</v>
      </c>
      <c r="AC1940" s="23"/>
      <c r="AD1940" s="23"/>
      <c r="AE1940" s="23"/>
      <c r="AF1940" s="23" t="s">
        <v>40</v>
      </c>
      <c r="AG1940" s="23" t="s">
        <v>4037</v>
      </c>
      <c r="AH1940" s="23" t="s">
        <v>41</v>
      </c>
      <c r="AI1940" s="23" t="s">
        <v>4038</v>
      </c>
      <c r="AJ1940" s="23" t="s">
        <v>4039</v>
      </c>
      <c r="AK1940" s="23" t="s">
        <v>2501</v>
      </c>
      <c r="AL1940" s="23" t="s">
        <v>2501</v>
      </c>
      <c r="AM1940" s="23" t="s">
        <v>2501</v>
      </c>
      <c r="AN1940" s="23" t="s">
        <v>2501</v>
      </c>
      <c r="AO1940" s="30"/>
      <c r="AP1940" t="s">
        <v>2500</v>
      </c>
      <c r="AQ1940" t="s">
        <v>4040</v>
      </c>
      <c r="AR1940">
        <v>19495</v>
      </c>
      <c r="AS1940" s="2">
        <v>43831</v>
      </c>
      <c r="AT1940" s="2" t="s">
        <v>4041</v>
      </c>
    </row>
    <row r="1941" spans="1:46" x14ac:dyDescent="0.25">
      <c r="A1941" t="s">
        <v>6868</v>
      </c>
      <c r="B1941" s="32" t="s">
        <v>1123</v>
      </c>
      <c r="C1941" s="23" t="s">
        <v>6869</v>
      </c>
      <c r="D1941" s="23" t="s">
        <v>6869</v>
      </c>
      <c r="E1941" t="s">
        <v>2495</v>
      </c>
      <c r="F1941" t="s">
        <v>2495</v>
      </c>
      <c r="G1941" t="s">
        <v>2495</v>
      </c>
      <c r="H1941" t="s">
        <v>2495</v>
      </c>
      <c r="I1941" t="s">
        <v>2496</v>
      </c>
      <c r="J1941" s="23" t="s">
        <v>4036</v>
      </c>
      <c r="K1941" s="23" t="s">
        <v>2505</v>
      </c>
      <c r="L1941" s="23" t="s">
        <v>2499</v>
      </c>
      <c r="M1941" s="2">
        <v>43831</v>
      </c>
      <c r="N1941" s="30"/>
      <c r="O1941" s="30"/>
      <c r="P1941" s="30"/>
      <c r="V1941" t="s">
        <v>40</v>
      </c>
      <c r="W1941" t="s">
        <v>40</v>
      </c>
      <c r="X1941" t="s">
        <v>2502</v>
      </c>
      <c r="Y1941" t="s">
        <v>2503</v>
      </c>
      <c r="Z1941" s="23" t="s">
        <v>2504</v>
      </c>
      <c r="AA1941" s="23" t="s">
        <v>4033</v>
      </c>
      <c r="AB1941" s="23" t="s">
        <v>2506</v>
      </c>
      <c r="AC1941" s="23"/>
      <c r="AD1941" s="23"/>
      <c r="AE1941" s="23"/>
      <c r="AF1941" s="23" t="s">
        <v>40</v>
      </c>
      <c r="AG1941" s="23" t="s">
        <v>4037</v>
      </c>
      <c r="AH1941" s="23" t="s">
        <v>41</v>
      </c>
      <c r="AI1941" s="23" t="s">
        <v>4038</v>
      </c>
      <c r="AJ1941" s="23" t="s">
        <v>4039</v>
      </c>
      <c r="AK1941" s="23" t="s">
        <v>2501</v>
      </c>
      <c r="AL1941" s="23" t="s">
        <v>2501</v>
      </c>
      <c r="AM1941" s="23" t="s">
        <v>2501</v>
      </c>
      <c r="AN1941" s="23" t="s">
        <v>2501</v>
      </c>
      <c r="AO1941" s="30"/>
      <c r="AP1941" t="s">
        <v>2500</v>
      </c>
      <c r="AQ1941" t="s">
        <v>4040</v>
      </c>
      <c r="AR1941">
        <v>19495</v>
      </c>
      <c r="AS1941" s="2">
        <v>43831</v>
      </c>
      <c r="AT1941" s="2" t="s">
        <v>4041</v>
      </c>
    </row>
    <row r="1942" spans="1:46" x14ac:dyDescent="0.25">
      <c r="A1942" t="s">
        <v>6870</v>
      </c>
      <c r="B1942" s="32" t="s">
        <v>1124</v>
      </c>
      <c r="C1942" s="23" t="s">
        <v>6871</v>
      </c>
      <c r="D1942" s="23" t="s">
        <v>6871</v>
      </c>
      <c r="E1942" t="s">
        <v>2495</v>
      </c>
      <c r="F1942" t="s">
        <v>2495</v>
      </c>
      <c r="G1942" t="s">
        <v>2495</v>
      </c>
      <c r="H1942" t="s">
        <v>2495</v>
      </c>
      <c r="I1942" t="s">
        <v>2496</v>
      </c>
      <c r="J1942" s="23" t="s">
        <v>4036</v>
      </c>
      <c r="K1942" s="23" t="s">
        <v>2505</v>
      </c>
      <c r="L1942" s="23" t="s">
        <v>2499</v>
      </c>
      <c r="M1942" s="2">
        <v>43831</v>
      </c>
      <c r="N1942" s="30"/>
      <c r="O1942" s="30"/>
      <c r="P1942" s="30"/>
      <c r="V1942" t="s">
        <v>40</v>
      </c>
      <c r="W1942" t="s">
        <v>40</v>
      </c>
      <c r="X1942" t="s">
        <v>2502</v>
      </c>
      <c r="Y1942" t="s">
        <v>2503</v>
      </c>
      <c r="Z1942" s="23" t="s">
        <v>2504</v>
      </c>
      <c r="AA1942" s="23" t="s">
        <v>4033</v>
      </c>
      <c r="AB1942" s="23" t="s">
        <v>2506</v>
      </c>
      <c r="AC1942" s="23"/>
      <c r="AD1942" s="23"/>
      <c r="AE1942" s="23"/>
      <c r="AF1942" s="23" t="s">
        <v>40</v>
      </c>
      <c r="AG1942" s="23" t="s">
        <v>4037</v>
      </c>
      <c r="AH1942" s="23" t="s">
        <v>41</v>
      </c>
      <c r="AI1942" s="23" t="s">
        <v>4038</v>
      </c>
      <c r="AJ1942" s="23" t="s">
        <v>4039</v>
      </c>
      <c r="AK1942" s="23" t="s">
        <v>2501</v>
      </c>
      <c r="AL1942" s="23" t="s">
        <v>2501</v>
      </c>
      <c r="AM1942" s="23" t="s">
        <v>2501</v>
      </c>
      <c r="AN1942" s="23" t="s">
        <v>2501</v>
      </c>
      <c r="AO1942" s="30"/>
      <c r="AP1942" t="s">
        <v>2500</v>
      </c>
      <c r="AQ1942" t="s">
        <v>4040</v>
      </c>
      <c r="AR1942">
        <v>19495</v>
      </c>
      <c r="AS1942" s="2">
        <v>43831</v>
      </c>
      <c r="AT1942" s="2" t="s">
        <v>4041</v>
      </c>
    </row>
    <row r="1943" spans="1:46" x14ac:dyDescent="0.25">
      <c r="A1943" t="s">
        <v>6872</v>
      </c>
      <c r="B1943" s="32" t="s">
        <v>1125</v>
      </c>
      <c r="C1943" s="23" t="s">
        <v>6873</v>
      </c>
      <c r="D1943" s="23" t="s">
        <v>6873</v>
      </c>
      <c r="E1943" t="s">
        <v>2495</v>
      </c>
      <c r="F1943" t="s">
        <v>2495</v>
      </c>
      <c r="G1943" t="s">
        <v>2495</v>
      </c>
      <c r="H1943" t="s">
        <v>2495</v>
      </c>
      <c r="I1943" t="s">
        <v>2496</v>
      </c>
      <c r="J1943" s="23" t="s">
        <v>4036</v>
      </c>
      <c r="K1943" s="23" t="s">
        <v>2505</v>
      </c>
      <c r="L1943" s="23" t="s">
        <v>2499</v>
      </c>
      <c r="M1943" s="2">
        <v>43831</v>
      </c>
      <c r="N1943" s="30"/>
      <c r="O1943" s="30"/>
      <c r="P1943" s="30"/>
      <c r="V1943" t="s">
        <v>40</v>
      </c>
      <c r="W1943" t="s">
        <v>40</v>
      </c>
      <c r="X1943" t="s">
        <v>2502</v>
      </c>
      <c r="Y1943" t="s">
        <v>2503</v>
      </c>
      <c r="Z1943" s="23" t="s">
        <v>2504</v>
      </c>
      <c r="AA1943" s="23" t="s">
        <v>4033</v>
      </c>
      <c r="AB1943" s="23" t="s">
        <v>2506</v>
      </c>
      <c r="AC1943" s="23"/>
      <c r="AD1943" s="23"/>
      <c r="AE1943" s="23"/>
      <c r="AF1943" s="23" t="s">
        <v>40</v>
      </c>
      <c r="AG1943" s="23" t="s">
        <v>4037</v>
      </c>
      <c r="AH1943" s="23" t="s">
        <v>41</v>
      </c>
      <c r="AI1943" s="23" t="s">
        <v>4038</v>
      </c>
      <c r="AJ1943" s="23" t="s">
        <v>4039</v>
      </c>
      <c r="AK1943" s="23" t="s">
        <v>2501</v>
      </c>
      <c r="AL1943" s="23" t="s">
        <v>2501</v>
      </c>
      <c r="AM1943" s="23" t="s">
        <v>2501</v>
      </c>
      <c r="AN1943" s="23" t="s">
        <v>2501</v>
      </c>
      <c r="AO1943" s="30"/>
      <c r="AP1943" t="s">
        <v>2500</v>
      </c>
      <c r="AQ1943" t="s">
        <v>4040</v>
      </c>
      <c r="AR1943">
        <v>19495</v>
      </c>
      <c r="AS1943" s="2">
        <v>43831</v>
      </c>
      <c r="AT1943" s="2" t="s">
        <v>4041</v>
      </c>
    </row>
    <row r="1944" spans="1:46" x14ac:dyDescent="0.25">
      <c r="A1944" t="s">
        <v>6874</v>
      </c>
      <c r="B1944" s="32" t="s">
        <v>1107</v>
      </c>
      <c r="C1944" s="23" t="s">
        <v>6875</v>
      </c>
      <c r="D1944" s="23" t="s">
        <v>6875</v>
      </c>
      <c r="E1944" t="s">
        <v>2495</v>
      </c>
      <c r="F1944" t="s">
        <v>2495</v>
      </c>
      <c r="G1944" t="s">
        <v>2495</v>
      </c>
      <c r="H1944" t="s">
        <v>2495</v>
      </c>
      <c r="I1944" t="s">
        <v>2496</v>
      </c>
      <c r="J1944" s="23" t="s">
        <v>4036</v>
      </c>
      <c r="K1944" s="23" t="s">
        <v>2505</v>
      </c>
      <c r="L1944" s="23" t="s">
        <v>2499</v>
      </c>
      <c r="M1944" s="2">
        <v>43831</v>
      </c>
      <c r="N1944" s="30"/>
      <c r="O1944" s="30"/>
      <c r="P1944" s="30"/>
      <c r="V1944" t="s">
        <v>40</v>
      </c>
      <c r="W1944" t="s">
        <v>40</v>
      </c>
      <c r="X1944" t="s">
        <v>2502</v>
      </c>
      <c r="Y1944" t="s">
        <v>2503</v>
      </c>
      <c r="Z1944" s="23" t="s">
        <v>2504</v>
      </c>
      <c r="AA1944" s="23" t="s">
        <v>4033</v>
      </c>
      <c r="AB1944" s="23" t="s">
        <v>2506</v>
      </c>
      <c r="AC1944" s="23"/>
      <c r="AD1944" s="23"/>
      <c r="AE1944" s="23"/>
      <c r="AF1944" s="23" t="s">
        <v>40</v>
      </c>
      <c r="AG1944" s="23" t="s">
        <v>4037</v>
      </c>
      <c r="AH1944" s="23" t="s">
        <v>41</v>
      </c>
      <c r="AI1944" s="23" t="s">
        <v>4038</v>
      </c>
      <c r="AJ1944" s="23" t="s">
        <v>4039</v>
      </c>
      <c r="AK1944" s="23" t="s">
        <v>2501</v>
      </c>
      <c r="AL1944" s="23" t="s">
        <v>2501</v>
      </c>
      <c r="AM1944" s="23" t="s">
        <v>2501</v>
      </c>
      <c r="AN1944" s="23" t="s">
        <v>2501</v>
      </c>
      <c r="AO1944" s="30"/>
      <c r="AP1944" t="s">
        <v>2500</v>
      </c>
      <c r="AQ1944" t="s">
        <v>4040</v>
      </c>
      <c r="AR1944">
        <v>19495</v>
      </c>
      <c r="AS1944" s="2">
        <v>43831</v>
      </c>
      <c r="AT1944" s="2" t="s">
        <v>4041</v>
      </c>
    </row>
    <row r="1945" spans="1:46" x14ac:dyDescent="0.25">
      <c r="A1945" t="s">
        <v>6876</v>
      </c>
      <c r="B1945" s="32" t="s">
        <v>1106</v>
      </c>
      <c r="C1945" s="23" t="s">
        <v>6877</v>
      </c>
      <c r="D1945" s="23" t="s">
        <v>6877</v>
      </c>
      <c r="E1945" t="s">
        <v>2495</v>
      </c>
      <c r="F1945" t="s">
        <v>2495</v>
      </c>
      <c r="G1945" t="s">
        <v>2495</v>
      </c>
      <c r="H1945" t="s">
        <v>2495</v>
      </c>
      <c r="I1945" t="s">
        <v>2496</v>
      </c>
      <c r="J1945" s="23" t="s">
        <v>4036</v>
      </c>
      <c r="K1945" s="23" t="s">
        <v>2505</v>
      </c>
      <c r="L1945" s="23" t="s">
        <v>2499</v>
      </c>
      <c r="M1945" s="2">
        <v>43831</v>
      </c>
      <c r="N1945" s="30"/>
      <c r="O1945" s="30"/>
      <c r="P1945" s="30"/>
      <c r="V1945" t="s">
        <v>40</v>
      </c>
      <c r="W1945" t="s">
        <v>40</v>
      </c>
      <c r="X1945" t="s">
        <v>2502</v>
      </c>
      <c r="Y1945" t="s">
        <v>2503</v>
      </c>
      <c r="Z1945" s="23" t="s">
        <v>2504</v>
      </c>
      <c r="AA1945" s="23" t="s">
        <v>4033</v>
      </c>
      <c r="AB1945" s="23" t="s">
        <v>2506</v>
      </c>
      <c r="AC1945" s="23"/>
      <c r="AD1945" s="23"/>
      <c r="AE1945" s="23"/>
      <c r="AF1945" s="23" t="s">
        <v>40</v>
      </c>
      <c r="AG1945" s="23" t="s">
        <v>4037</v>
      </c>
      <c r="AH1945" s="23" t="s">
        <v>41</v>
      </c>
      <c r="AI1945" s="23" t="s">
        <v>4038</v>
      </c>
      <c r="AJ1945" s="23" t="s">
        <v>4039</v>
      </c>
      <c r="AK1945" s="23" t="s">
        <v>2501</v>
      </c>
      <c r="AL1945" s="23" t="s">
        <v>2501</v>
      </c>
      <c r="AM1945" s="23" t="s">
        <v>2501</v>
      </c>
      <c r="AN1945" s="23" t="s">
        <v>2501</v>
      </c>
      <c r="AO1945" s="30"/>
      <c r="AP1945" t="s">
        <v>2500</v>
      </c>
      <c r="AQ1945" t="s">
        <v>4040</v>
      </c>
      <c r="AR1945">
        <v>19495</v>
      </c>
      <c r="AS1945" s="2">
        <v>43831</v>
      </c>
      <c r="AT1945" s="2" t="s">
        <v>4041</v>
      </c>
    </row>
    <row r="1946" spans="1:46" x14ac:dyDescent="0.25">
      <c r="A1946" t="s">
        <v>6878</v>
      </c>
      <c r="B1946" s="32" t="s">
        <v>1126</v>
      </c>
      <c r="C1946" s="23" t="s">
        <v>6879</v>
      </c>
      <c r="D1946" s="23" t="s">
        <v>6879</v>
      </c>
      <c r="E1946" t="s">
        <v>2495</v>
      </c>
      <c r="F1946" t="s">
        <v>2495</v>
      </c>
      <c r="G1946" t="s">
        <v>2495</v>
      </c>
      <c r="H1946" t="s">
        <v>2495</v>
      </c>
      <c r="I1946" t="s">
        <v>2496</v>
      </c>
      <c r="J1946" s="23" t="s">
        <v>4036</v>
      </c>
      <c r="K1946" s="23" t="s">
        <v>2505</v>
      </c>
      <c r="L1946" s="23" t="s">
        <v>2499</v>
      </c>
      <c r="M1946" s="2">
        <v>43831</v>
      </c>
      <c r="N1946" s="30"/>
      <c r="O1946" s="30"/>
      <c r="P1946" s="30"/>
      <c r="V1946" t="s">
        <v>40</v>
      </c>
      <c r="W1946" t="s">
        <v>40</v>
      </c>
      <c r="X1946" t="s">
        <v>2502</v>
      </c>
      <c r="Y1946" t="s">
        <v>2503</v>
      </c>
      <c r="Z1946" s="23" t="s">
        <v>2504</v>
      </c>
      <c r="AA1946" s="23" t="s">
        <v>4033</v>
      </c>
      <c r="AB1946" s="23" t="s">
        <v>2506</v>
      </c>
      <c r="AC1946" s="23"/>
      <c r="AD1946" s="23"/>
      <c r="AE1946" s="23"/>
      <c r="AF1946" s="23" t="s">
        <v>40</v>
      </c>
      <c r="AG1946" s="23" t="s">
        <v>4037</v>
      </c>
      <c r="AH1946" s="23" t="s">
        <v>41</v>
      </c>
      <c r="AI1946" s="23" t="s">
        <v>4038</v>
      </c>
      <c r="AJ1946" s="23" t="s">
        <v>4039</v>
      </c>
      <c r="AK1946" s="23" t="s">
        <v>2501</v>
      </c>
      <c r="AL1946" s="23" t="s">
        <v>2501</v>
      </c>
      <c r="AM1946" s="23" t="s">
        <v>2501</v>
      </c>
      <c r="AN1946" s="23" t="s">
        <v>2501</v>
      </c>
      <c r="AO1946" s="30"/>
      <c r="AP1946" t="s">
        <v>2500</v>
      </c>
      <c r="AQ1946" t="s">
        <v>4040</v>
      </c>
      <c r="AR1946">
        <v>19495</v>
      </c>
      <c r="AS1946" s="2">
        <v>43831</v>
      </c>
      <c r="AT1946" s="2" t="s">
        <v>4041</v>
      </c>
    </row>
    <row r="1947" spans="1:46" x14ac:dyDescent="0.25">
      <c r="A1947" t="s">
        <v>6880</v>
      </c>
      <c r="B1947" s="32" t="s">
        <v>929</v>
      </c>
      <c r="C1947" s="23" t="s">
        <v>6881</v>
      </c>
      <c r="D1947" s="23" t="s">
        <v>6881</v>
      </c>
      <c r="E1947" t="s">
        <v>2495</v>
      </c>
      <c r="F1947" t="s">
        <v>2495</v>
      </c>
      <c r="G1947" t="s">
        <v>2495</v>
      </c>
      <c r="H1947" t="s">
        <v>2495</v>
      </c>
      <c r="I1947" t="s">
        <v>2496</v>
      </c>
      <c r="J1947" s="23" t="s">
        <v>4036</v>
      </c>
      <c r="K1947" s="23" t="s">
        <v>2505</v>
      </c>
      <c r="L1947" s="23" t="s">
        <v>2499</v>
      </c>
      <c r="M1947" s="2">
        <v>43831</v>
      </c>
      <c r="N1947" s="30"/>
      <c r="O1947" s="30"/>
      <c r="P1947" s="30"/>
      <c r="V1947" t="s">
        <v>40</v>
      </c>
      <c r="W1947" t="s">
        <v>40</v>
      </c>
      <c r="X1947" t="s">
        <v>2502</v>
      </c>
      <c r="Y1947" t="s">
        <v>2503</v>
      </c>
      <c r="Z1947" s="23" t="s">
        <v>2504</v>
      </c>
      <c r="AA1947" s="23" t="s">
        <v>4033</v>
      </c>
      <c r="AB1947" s="23" t="s">
        <v>2506</v>
      </c>
      <c r="AC1947" s="23"/>
      <c r="AD1947" s="23"/>
      <c r="AE1947" s="23"/>
      <c r="AF1947" s="23" t="s">
        <v>40</v>
      </c>
      <c r="AG1947" s="23" t="s">
        <v>4037</v>
      </c>
      <c r="AH1947" s="23" t="s">
        <v>41</v>
      </c>
      <c r="AI1947" s="23" t="s">
        <v>4038</v>
      </c>
      <c r="AJ1947" s="23" t="s">
        <v>4039</v>
      </c>
      <c r="AK1947" s="23" t="s">
        <v>2501</v>
      </c>
      <c r="AL1947" s="23" t="s">
        <v>2501</v>
      </c>
      <c r="AM1947" s="23" t="s">
        <v>2501</v>
      </c>
      <c r="AN1947" s="23" t="s">
        <v>2501</v>
      </c>
      <c r="AO1947" s="30"/>
      <c r="AP1947" t="s">
        <v>2500</v>
      </c>
      <c r="AQ1947" t="s">
        <v>4040</v>
      </c>
      <c r="AR1947">
        <v>19495</v>
      </c>
      <c r="AS1947" s="2">
        <v>43831</v>
      </c>
      <c r="AT1947" s="2" t="s">
        <v>4041</v>
      </c>
    </row>
    <row r="1948" spans="1:46" x14ac:dyDescent="0.25">
      <c r="A1948" t="s">
        <v>6882</v>
      </c>
      <c r="B1948" s="32" t="s">
        <v>1127</v>
      </c>
      <c r="C1948" s="23" t="s">
        <v>6883</v>
      </c>
      <c r="D1948" s="23" t="s">
        <v>6883</v>
      </c>
      <c r="E1948" t="s">
        <v>2495</v>
      </c>
      <c r="F1948" t="s">
        <v>2495</v>
      </c>
      <c r="G1948" t="s">
        <v>2495</v>
      </c>
      <c r="H1948" t="s">
        <v>2495</v>
      </c>
      <c r="I1948" t="s">
        <v>2496</v>
      </c>
      <c r="J1948" s="23" t="s">
        <v>4036</v>
      </c>
      <c r="K1948" s="23" t="s">
        <v>2505</v>
      </c>
      <c r="L1948" s="23" t="s">
        <v>2499</v>
      </c>
      <c r="M1948" s="2">
        <v>43831</v>
      </c>
      <c r="N1948" s="30"/>
      <c r="O1948" s="30"/>
      <c r="P1948" s="30"/>
      <c r="V1948" t="s">
        <v>40</v>
      </c>
      <c r="W1948" t="s">
        <v>40</v>
      </c>
      <c r="X1948" t="s">
        <v>2502</v>
      </c>
      <c r="Y1948" t="s">
        <v>2503</v>
      </c>
      <c r="Z1948" s="23" t="s">
        <v>2504</v>
      </c>
      <c r="AA1948" s="23" t="s">
        <v>4033</v>
      </c>
      <c r="AB1948" s="23" t="s">
        <v>2506</v>
      </c>
      <c r="AC1948" s="23"/>
      <c r="AD1948" s="23"/>
      <c r="AE1948" s="23"/>
      <c r="AF1948" s="23" t="s">
        <v>40</v>
      </c>
      <c r="AG1948" s="23" t="s">
        <v>4037</v>
      </c>
      <c r="AH1948" s="23" t="s">
        <v>41</v>
      </c>
      <c r="AI1948" s="23" t="s">
        <v>4038</v>
      </c>
      <c r="AJ1948" s="23" t="s">
        <v>4039</v>
      </c>
      <c r="AK1948" s="23" t="s">
        <v>2501</v>
      </c>
      <c r="AL1948" s="23" t="s">
        <v>2501</v>
      </c>
      <c r="AM1948" s="23" t="s">
        <v>2501</v>
      </c>
      <c r="AN1948" s="23" t="s">
        <v>2501</v>
      </c>
      <c r="AO1948" s="30"/>
      <c r="AP1948" t="s">
        <v>2500</v>
      </c>
      <c r="AQ1948" t="s">
        <v>4040</v>
      </c>
      <c r="AR1948">
        <v>19495</v>
      </c>
      <c r="AS1948" s="2">
        <v>43831</v>
      </c>
      <c r="AT1948" s="2" t="s">
        <v>4041</v>
      </c>
    </row>
    <row r="1949" spans="1:46" x14ac:dyDescent="0.25">
      <c r="A1949" t="s">
        <v>6884</v>
      </c>
      <c r="B1949" s="32" t="s">
        <v>1128</v>
      </c>
      <c r="C1949" s="23" t="s">
        <v>6885</v>
      </c>
      <c r="D1949" s="23" t="s">
        <v>6885</v>
      </c>
      <c r="E1949" t="s">
        <v>2495</v>
      </c>
      <c r="F1949" t="s">
        <v>2495</v>
      </c>
      <c r="G1949" t="s">
        <v>2495</v>
      </c>
      <c r="H1949" t="s">
        <v>2495</v>
      </c>
      <c r="I1949" t="s">
        <v>2496</v>
      </c>
      <c r="J1949" s="23" t="s">
        <v>4036</v>
      </c>
      <c r="K1949" s="23" t="s">
        <v>2505</v>
      </c>
      <c r="L1949" s="23" t="s">
        <v>2499</v>
      </c>
      <c r="M1949" s="2">
        <v>43831</v>
      </c>
      <c r="N1949" s="30"/>
      <c r="O1949" s="30"/>
      <c r="P1949" s="30"/>
      <c r="V1949" t="s">
        <v>40</v>
      </c>
      <c r="W1949" t="s">
        <v>40</v>
      </c>
      <c r="X1949" t="s">
        <v>2502</v>
      </c>
      <c r="Y1949" t="s">
        <v>2503</v>
      </c>
      <c r="Z1949" s="23" t="s">
        <v>2504</v>
      </c>
      <c r="AA1949" s="23" t="s">
        <v>4033</v>
      </c>
      <c r="AB1949" s="23" t="s">
        <v>2506</v>
      </c>
      <c r="AC1949" s="23"/>
      <c r="AD1949" s="23"/>
      <c r="AE1949" s="23"/>
      <c r="AF1949" s="23" t="s">
        <v>40</v>
      </c>
      <c r="AG1949" s="23" t="s">
        <v>4037</v>
      </c>
      <c r="AH1949" s="23" t="s">
        <v>41</v>
      </c>
      <c r="AI1949" s="23" t="s">
        <v>4038</v>
      </c>
      <c r="AJ1949" s="23" t="s">
        <v>4039</v>
      </c>
      <c r="AK1949" s="23" t="s">
        <v>2501</v>
      </c>
      <c r="AL1949" s="23" t="s">
        <v>2501</v>
      </c>
      <c r="AM1949" s="23" t="s">
        <v>2501</v>
      </c>
      <c r="AN1949" s="23" t="s">
        <v>2501</v>
      </c>
      <c r="AO1949" s="30"/>
      <c r="AP1949" t="s">
        <v>2500</v>
      </c>
      <c r="AQ1949" t="s">
        <v>4040</v>
      </c>
      <c r="AR1949">
        <v>19495</v>
      </c>
      <c r="AS1949" s="2">
        <v>43831</v>
      </c>
      <c r="AT1949" s="2" t="s">
        <v>4041</v>
      </c>
    </row>
    <row r="1950" spans="1:46" x14ac:dyDescent="0.25">
      <c r="A1950" t="s">
        <v>6886</v>
      </c>
      <c r="B1950" s="32" t="s">
        <v>1129</v>
      </c>
      <c r="C1950" s="23" t="s">
        <v>6887</v>
      </c>
      <c r="D1950" s="23" t="s">
        <v>6887</v>
      </c>
      <c r="E1950" t="s">
        <v>2495</v>
      </c>
      <c r="F1950" t="s">
        <v>2495</v>
      </c>
      <c r="G1950" t="s">
        <v>2495</v>
      </c>
      <c r="H1950" t="s">
        <v>2495</v>
      </c>
      <c r="I1950" t="s">
        <v>2496</v>
      </c>
      <c r="J1950" s="23" t="s">
        <v>4036</v>
      </c>
      <c r="K1950" s="23" t="s">
        <v>2505</v>
      </c>
      <c r="L1950" s="23" t="s">
        <v>2499</v>
      </c>
      <c r="M1950" s="2">
        <v>43831</v>
      </c>
      <c r="N1950" s="30"/>
      <c r="O1950" s="30"/>
      <c r="P1950" s="30"/>
      <c r="V1950" t="s">
        <v>40</v>
      </c>
      <c r="W1950" t="s">
        <v>40</v>
      </c>
      <c r="X1950" t="s">
        <v>2502</v>
      </c>
      <c r="Y1950" t="s">
        <v>2503</v>
      </c>
      <c r="Z1950" s="23" t="s">
        <v>2504</v>
      </c>
      <c r="AA1950" s="23" t="s">
        <v>4033</v>
      </c>
      <c r="AB1950" s="23" t="s">
        <v>2506</v>
      </c>
      <c r="AC1950" s="23"/>
      <c r="AD1950" s="23"/>
      <c r="AE1950" s="23"/>
      <c r="AF1950" s="23" t="s">
        <v>40</v>
      </c>
      <c r="AG1950" s="23" t="s">
        <v>4037</v>
      </c>
      <c r="AH1950" s="23" t="s">
        <v>41</v>
      </c>
      <c r="AI1950" s="23" t="s">
        <v>4038</v>
      </c>
      <c r="AJ1950" s="23" t="s">
        <v>4039</v>
      </c>
      <c r="AK1950" s="23" t="s">
        <v>2501</v>
      </c>
      <c r="AL1950" s="23" t="s">
        <v>2501</v>
      </c>
      <c r="AM1950" s="23" t="s">
        <v>2501</v>
      </c>
      <c r="AN1950" s="23" t="s">
        <v>2501</v>
      </c>
      <c r="AO1950" s="30"/>
      <c r="AP1950" t="s">
        <v>2500</v>
      </c>
      <c r="AQ1950" t="s">
        <v>4040</v>
      </c>
      <c r="AR1950">
        <v>19495</v>
      </c>
      <c r="AS1950" s="2">
        <v>43831</v>
      </c>
      <c r="AT1950" s="2" t="s">
        <v>4041</v>
      </c>
    </row>
    <row r="1951" spans="1:46" x14ac:dyDescent="0.25">
      <c r="A1951" t="s">
        <v>6888</v>
      </c>
      <c r="B1951" s="32" t="s">
        <v>1130</v>
      </c>
      <c r="C1951" s="23" t="s">
        <v>6889</v>
      </c>
      <c r="D1951" s="23" t="s">
        <v>6889</v>
      </c>
      <c r="E1951" t="s">
        <v>2495</v>
      </c>
      <c r="F1951" t="s">
        <v>2495</v>
      </c>
      <c r="G1951" t="s">
        <v>2495</v>
      </c>
      <c r="H1951" t="s">
        <v>2495</v>
      </c>
      <c r="I1951" t="s">
        <v>2496</v>
      </c>
      <c r="J1951" s="23" t="s">
        <v>4036</v>
      </c>
      <c r="K1951" s="23" t="s">
        <v>2505</v>
      </c>
      <c r="L1951" s="23" t="s">
        <v>2499</v>
      </c>
      <c r="M1951" s="2">
        <v>43831</v>
      </c>
      <c r="N1951" s="30"/>
      <c r="O1951" s="30"/>
      <c r="P1951" s="30"/>
      <c r="V1951" t="s">
        <v>40</v>
      </c>
      <c r="W1951" t="s">
        <v>40</v>
      </c>
      <c r="X1951" t="s">
        <v>2502</v>
      </c>
      <c r="Y1951" t="s">
        <v>2503</v>
      </c>
      <c r="Z1951" s="23" t="s">
        <v>2504</v>
      </c>
      <c r="AA1951" s="23" t="s">
        <v>4033</v>
      </c>
      <c r="AB1951" s="23" t="s">
        <v>2506</v>
      </c>
      <c r="AC1951" s="23"/>
      <c r="AD1951" s="23"/>
      <c r="AE1951" s="23"/>
      <c r="AF1951" s="23" t="s">
        <v>40</v>
      </c>
      <c r="AG1951" s="23" t="s">
        <v>4037</v>
      </c>
      <c r="AH1951" s="23" t="s">
        <v>41</v>
      </c>
      <c r="AI1951" s="23" t="s">
        <v>4038</v>
      </c>
      <c r="AJ1951" s="23" t="s">
        <v>4039</v>
      </c>
      <c r="AK1951" s="23" t="s">
        <v>2501</v>
      </c>
      <c r="AL1951" s="23" t="s">
        <v>2501</v>
      </c>
      <c r="AM1951" s="23" t="s">
        <v>2501</v>
      </c>
      <c r="AN1951" s="23" t="s">
        <v>2501</v>
      </c>
      <c r="AO1951" s="30"/>
      <c r="AP1951" t="s">
        <v>2500</v>
      </c>
      <c r="AQ1951" t="s">
        <v>4040</v>
      </c>
      <c r="AR1951">
        <v>19495</v>
      </c>
      <c r="AS1951" s="2">
        <v>43831</v>
      </c>
      <c r="AT1951" s="2" t="s">
        <v>4041</v>
      </c>
    </row>
    <row r="1952" spans="1:46" x14ac:dyDescent="0.25">
      <c r="A1952" t="s">
        <v>6890</v>
      </c>
      <c r="B1952" s="32" t="s">
        <v>1084</v>
      </c>
      <c r="C1952" s="23" t="s">
        <v>6891</v>
      </c>
      <c r="D1952" s="23" t="s">
        <v>6891</v>
      </c>
      <c r="E1952" t="s">
        <v>2495</v>
      </c>
      <c r="F1952" t="s">
        <v>2495</v>
      </c>
      <c r="G1952" t="s">
        <v>2495</v>
      </c>
      <c r="H1952" t="s">
        <v>2495</v>
      </c>
      <c r="I1952" t="s">
        <v>2496</v>
      </c>
      <c r="J1952" s="23" t="s">
        <v>4036</v>
      </c>
      <c r="K1952" s="23" t="s">
        <v>2505</v>
      </c>
      <c r="L1952" s="23" t="s">
        <v>2499</v>
      </c>
      <c r="M1952" s="2">
        <v>43831</v>
      </c>
      <c r="N1952" s="30"/>
      <c r="O1952" s="30"/>
      <c r="P1952" s="30"/>
      <c r="V1952" t="s">
        <v>40</v>
      </c>
      <c r="W1952" t="s">
        <v>40</v>
      </c>
      <c r="X1952" t="s">
        <v>2502</v>
      </c>
      <c r="Y1952" t="s">
        <v>2503</v>
      </c>
      <c r="Z1952" s="23" t="s">
        <v>2504</v>
      </c>
      <c r="AA1952" s="23" t="s">
        <v>4033</v>
      </c>
      <c r="AB1952" s="23" t="s">
        <v>2506</v>
      </c>
      <c r="AC1952" s="23"/>
      <c r="AD1952" s="23"/>
      <c r="AE1952" s="23"/>
      <c r="AF1952" s="23" t="s">
        <v>40</v>
      </c>
      <c r="AG1952" s="23" t="s">
        <v>4037</v>
      </c>
      <c r="AH1952" s="23" t="s">
        <v>41</v>
      </c>
      <c r="AI1952" s="23" t="s">
        <v>4038</v>
      </c>
      <c r="AJ1952" s="23" t="s">
        <v>4039</v>
      </c>
      <c r="AK1952" s="23" t="s">
        <v>2501</v>
      </c>
      <c r="AL1952" s="23" t="s">
        <v>2501</v>
      </c>
      <c r="AM1952" s="23" t="s">
        <v>2501</v>
      </c>
      <c r="AN1952" s="23" t="s">
        <v>2501</v>
      </c>
      <c r="AO1952" s="30"/>
      <c r="AP1952" t="s">
        <v>2500</v>
      </c>
      <c r="AQ1952" t="s">
        <v>4040</v>
      </c>
      <c r="AR1952">
        <v>19495</v>
      </c>
      <c r="AS1952" s="2">
        <v>43831</v>
      </c>
      <c r="AT1952" s="2" t="s">
        <v>4041</v>
      </c>
    </row>
    <row r="1953" spans="1:46" x14ac:dyDescent="0.25">
      <c r="A1953" t="s">
        <v>6892</v>
      </c>
      <c r="B1953" s="32" t="s">
        <v>1085</v>
      </c>
      <c r="C1953" s="23" t="s">
        <v>6893</v>
      </c>
      <c r="D1953" s="23" t="s">
        <v>6893</v>
      </c>
      <c r="E1953" t="s">
        <v>2495</v>
      </c>
      <c r="F1953" t="s">
        <v>2495</v>
      </c>
      <c r="G1953" t="s">
        <v>2495</v>
      </c>
      <c r="H1953" t="s">
        <v>2495</v>
      </c>
      <c r="I1953" t="s">
        <v>2496</v>
      </c>
      <c r="J1953" s="23" t="s">
        <v>4036</v>
      </c>
      <c r="K1953" s="23" t="s">
        <v>2505</v>
      </c>
      <c r="L1953" s="23" t="s">
        <v>2499</v>
      </c>
      <c r="M1953" s="2">
        <v>43831</v>
      </c>
      <c r="N1953" s="30"/>
      <c r="O1953" s="30"/>
      <c r="P1953" s="30"/>
      <c r="V1953" t="s">
        <v>40</v>
      </c>
      <c r="W1953" t="s">
        <v>40</v>
      </c>
      <c r="X1953" t="s">
        <v>2502</v>
      </c>
      <c r="Y1953" t="s">
        <v>2503</v>
      </c>
      <c r="Z1953" s="23" t="s">
        <v>2504</v>
      </c>
      <c r="AA1953" s="23" t="s">
        <v>4033</v>
      </c>
      <c r="AB1953" s="23" t="s">
        <v>2506</v>
      </c>
      <c r="AC1953" s="23"/>
      <c r="AD1953" s="23"/>
      <c r="AE1953" s="23"/>
      <c r="AF1953" s="23" t="s">
        <v>40</v>
      </c>
      <c r="AG1953" s="23" t="s">
        <v>4037</v>
      </c>
      <c r="AH1953" s="23" t="s">
        <v>41</v>
      </c>
      <c r="AI1953" s="23" t="s">
        <v>4038</v>
      </c>
      <c r="AJ1953" s="23" t="s">
        <v>4039</v>
      </c>
      <c r="AK1953" s="23" t="s">
        <v>2501</v>
      </c>
      <c r="AL1953" s="23" t="s">
        <v>2501</v>
      </c>
      <c r="AM1953" s="23" t="s">
        <v>2501</v>
      </c>
      <c r="AN1953" s="23" t="s">
        <v>2501</v>
      </c>
      <c r="AO1953" s="30"/>
      <c r="AP1953" t="s">
        <v>2500</v>
      </c>
      <c r="AQ1953" t="s">
        <v>4040</v>
      </c>
      <c r="AR1953">
        <v>19495</v>
      </c>
      <c r="AS1953" s="2">
        <v>43831</v>
      </c>
      <c r="AT1953" s="2" t="s">
        <v>4041</v>
      </c>
    </row>
    <row r="1954" spans="1:46" x14ac:dyDescent="0.25">
      <c r="A1954" t="s">
        <v>6894</v>
      </c>
      <c r="B1954" s="32" t="s">
        <v>1131</v>
      </c>
      <c r="C1954" s="23" t="s">
        <v>4635</v>
      </c>
      <c r="D1954" s="23" t="s">
        <v>4635</v>
      </c>
      <c r="E1954" t="s">
        <v>2495</v>
      </c>
      <c r="F1954" t="s">
        <v>2495</v>
      </c>
      <c r="G1954" t="s">
        <v>2495</v>
      </c>
      <c r="H1954" t="s">
        <v>2495</v>
      </c>
      <c r="I1954" t="s">
        <v>2496</v>
      </c>
      <c r="J1954" s="23" t="s">
        <v>4036</v>
      </c>
      <c r="K1954" s="23" t="s">
        <v>2505</v>
      </c>
      <c r="L1954" s="23" t="s">
        <v>2499</v>
      </c>
      <c r="M1954" s="2">
        <v>43831</v>
      </c>
      <c r="N1954" s="30"/>
      <c r="O1954" s="30"/>
      <c r="P1954" s="30"/>
      <c r="V1954" t="s">
        <v>40</v>
      </c>
      <c r="W1954" t="s">
        <v>40</v>
      </c>
      <c r="X1954" t="s">
        <v>2502</v>
      </c>
      <c r="Y1954" t="s">
        <v>2503</v>
      </c>
      <c r="Z1954" s="23" t="s">
        <v>2504</v>
      </c>
      <c r="AA1954" s="23" t="s">
        <v>4033</v>
      </c>
      <c r="AB1954" s="23" t="s">
        <v>2506</v>
      </c>
      <c r="AC1954" s="23"/>
      <c r="AD1954" s="23"/>
      <c r="AE1954" s="23"/>
      <c r="AF1954" s="23" t="s">
        <v>40</v>
      </c>
      <c r="AG1954" s="23" t="s">
        <v>4037</v>
      </c>
      <c r="AH1954" s="23" t="s">
        <v>41</v>
      </c>
      <c r="AI1954" s="23" t="s">
        <v>4038</v>
      </c>
      <c r="AJ1954" s="23" t="s">
        <v>4039</v>
      </c>
      <c r="AK1954" s="23" t="s">
        <v>2501</v>
      </c>
      <c r="AL1954" s="23" t="s">
        <v>2501</v>
      </c>
      <c r="AM1954" s="23" t="s">
        <v>2501</v>
      </c>
      <c r="AN1954" s="23" t="s">
        <v>2501</v>
      </c>
      <c r="AO1954" s="30"/>
      <c r="AP1954" t="s">
        <v>2500</v>
      </c>
      <c r="AQ1954" t="s">
        <v>4040</v>
      </c>
      <c r="AR1954">
        <v>19495</v>
      </c>
      <c r="AS1954" s="2">
        <v>43831</v>
      </c>
      <c r="AT1954" s="2" t="s">
        <v>4041</v>
      </c>
    </row>
    <row r="1955" spans="1:46" x14ac:dyDescent="0.25">
      <c r="A1955" t="s">
        <v>6895</v>
      </c>
      <c r="B1955" s="32" t="s">
        <v>1099</v>
      </c>
      <c r="C1955" s="23" t="s">
        <v>6896</v>
      </c>
      <c r="D1955" s="23" t="s">
        <v>6896</v>
      </c>
      <c r="E1955" t="s">
        <v>2495</v>
      </c>
      <c r="F1955" t="s">
        <v>2495</v>
      </c>
      <c r="G1955" t="s">
        <v>2495</v>
      </c>
      <c r="H1955" t="s">
        <v>2495</v>
      </c>
      <c r="I1955" t="s">
        <v>2496</v>
      </c>
      <c r="J1955" s="23" t="s">
        <v>4036</v>
      </c>
      <c r="K1955" s="23" t="s">
        <v>2505</v>
      </c>
      <c r="L1955" s="23" t="s">
        <v>2499</v>
      </c>
      <c r="M1955" s="2">
        <v>43831</v>
      </c>
      <c r="N1955" s="30"/>
      <c r="O1955" s="30"/>
      <c r="P1955" s="30"/>
      <c r="V1955" t="s">
        <v>40</v>
      </c>
      <c r="W1955" t="s">
        <v>40</v>
      </c>
      <c r="X1955" t="s">
        <v>2502</v>
      </c>
      <c r="Y1955" t="s">
        <v>2503</v>
      </c>
      <c r="Z1955" s="23" t="s">
        <v>2504</v>
      </c>
      <c r="AA1955" s="23" t="s">
        <v>4033</v>
      </c>
      <c r="AB1955" s="23" t="s">
        <v>2506</v>
      </c>
      <c r="AC1955" s="23"/>
      <c r="AD1955" s="23"/>
      <c r="AE1955" s="23"/>
      <c r="AF1955" s="23" t="s">
        <v>40</v>
      </c>
      <c r="AG1955" s="23" t="s">
        <v>4037</v>
      </c>
      <c r="AH1955" s="23" t="s">
        <v>41</v>
      </c>
      <c r="AI1955" s="23" t="s">
        <v>4038</v>
      </c>
      <c r="AJ1955" s="23" t="s">
        <v>4039</v>
      </c>
      <c r="AK1955" s="23" t="s">
        <v>2501</v>
      </c>
      <c r="AL1955" s="23" t="s">
        <v>2501</v>
      </c>
      <c r="AM1955" s="23" t="s">
        <v>2501</v>
      </c>
      <c r="AN1955" s="23" t="s">
        <v>2501</v>
      </c>
      <c r="AO1955" s="30"/>
      <c r="AP1955" t="s">
        <v>2500</v>
      </c>
      <c r="AQ1955" t="s">
        <v>4040</v>
      </c>
      <c r="AR1955">
        <v>19495</v>
      </c>
      <c r="AS1955" s="2">
        <v>43831</v>
      </c>
      <c r="AT1955" s="2" t="s">
        <v>4041</v>
      </c>
    </row>
    <row r="1956" spans="1:46" x14ac:dyDescent="0.25">
      <c r="A1956" t="s">
        <v>6897</v>
      </c>
      <c r="B1956" s="32" t="s">
        <v>1132</v>
      </c>
      <c r="C1956" s="23" t="s">
        <v>6898</v>
      </c>
      <c r="D1956" s="23" t="s">
        <v>6898</v>
      </c>
      <c r="E1956" t="s">
        <v>2495</v>
      </c>
      <c r="F1956" t="s">
        <v>2495</v>
      </c>
      <c r="G1956" t="s">
        <v>2495</v>
      </c>
      <c r="H1956" t="s">
        <v>2495</v>
      </c>
      <c r="I1956" t="s">
        <v>2496</v>
      </c>
      <c r="J1956" s="23" t="s">
        <v>4036</v>
      </c>
      <c r="K1956" s="23" t="s">
        <v>2505</v>
      </c>
      <c r="L1956" s="23" t="s">
        <v>2499</v>
      </c>
      <c r="M1956" s="2">
        <v>43831</v>
      </c>
      <c r="N1956" s="30"/>
      <c r="O1956" s="30"/>
      <c r="P1956" s="30"/>
      <c r="V1956" t="s">
        <v>40</v>
      </c>
      <c r="W1956" t="s">
        <v>40</v>
      </c>
      <c r="X1956" t="s">
        <v>2502</v>
      </c>
      <c r="Y1956" t="s">
        <v>2503</v>
      </c>
      <c r="Z1956" s="23" t="s">
        <v>2504</v>
      </c>
      <c r="AA1956" s="23" t="s">
        <v>4033</v>
      </c>
      <c r="AB1956" s="23" t="s">
        <v>2506</v>
      </c>
      <c r="AC1956" s="23"/>
      <c r="AD1956" s="23"/>
      <c r="AE1956" s="23"/>
      <c r="AF1956" s="23" t="s">
        <v>40</v>
      </c>
      <c r="AG1956" s="23" t="s">
        <v>4037</v>
      </c>
      <c r="AH1956" s="23" t="s">
        <v>41</v>
      </c>
      <c r="AI1956" s="23" t="s">
        <v>4038</v>
      </c>
      <c r="AJ1956" s="23" t="s">
        <v>4039</v>
      </c>
      <c r="AK1956" s="23" t="s">
        <v>2501</v>
      </c>
      <c r="AL1956" s="23" t="s">
        <v>2501</v>
      </c>
      <c r="AM1956" s="23" t="s">
        <v>2501</v>
      </c>
      <c r="AN1956" s="23" t="s">
        <v>2501</v>
      </c>
      <c r="AO1956" s="30"/>
      <c r="AP1956" t="s">
        <v>2500</v>
      </c>
      <c r="AQ1956" t="s">
        <v>4040</v>
      </c>
      <c r="AR1956">
        <v>19495</v>
      </c>
      <c r="AS1956" s="2">
        <v>43831</v>
      </c>
      <c r="AT1956" s="2" t="s">
        <v>4041</v>
      </c>
    </row>
    <row r="1957" spans="1:46" x14ac:dyDescent="0.25">
      <c r="A1957" t="s">
        <v>6899</v>
      </c>
      <c r="B1957" s="32" t="s">
        <v>1133</v>
      </c>
      <c r="C1957" s="23" t="s">
        <v>6900</v>
      </c>
      <c r="D1957" s="23" t="s">
        <v>6900</v>
      </c>
      <c r="E1957" t="s">
        <v>2495</v>
      </c>
      <c r="F1957" t="s">
        <v>2495</v>
      </c>
      <c r="G1957" t="s">
        <v>2495</v>
      </c>
      <c r="H1957" t="s">
        <v>2495</v>
      </c>
      <c r="I1957" t="s">
        <v>2496</v>
      </c>
      <c r="J1957" s="23" t="s">
        <v>4036</v>
      </c>
      <c r="K1957" s="23" t="s">
        <v>2505</v>
      </c>
      <c r="L1957" s="23" t="s">
        <v>2499</v>
      </c>
      <c r="M1957" s="2">
        <v>43831</v>
      </c>
      <c r="N1957" s="30"/>
      <c r="O1957" s="30"/>
      <c r="P1957" s="30"/>
      <c r="V1957" t="s">
        <v>40</v>
      </c>
      <c r="W1957" t="s">
        <v>40</v>
      </c>
      <c r="X1957" t="s">
        <v>2502</v>
      </c>
      <c r="Y1957" t="s">
        <v>2503</v>
      </c>
      <c r="Z1957" s="23" t="s">
        <v>2504</v>
      </c>
      <c r="AA1957" s="23" t="s">
        <v>4033</v>
      </c>
      <c r="AB1957" s="23" t="s">
        <v>2506</v>
      </c>
      <c r="AC1957" s="23"/>
      <c r="AD1957" s="23"/>
      <c r="AE1957" s="23"/>
      <c r="AF1957" s="23" t="s">
        <v>40</v>
      </c>
      <c r="AG1957" s="23" t="s">
        <v>4037</v>
      </c>
      <c r="AH1957" s="23" t="s">
        <v>41</v>
      </c>
      <c r="AI1957" s="23" t="s">
        <v>4038</v>
      </c>
      <c r="AJ1957" s="23" t="s">
        <v>4039</v>
      </c>
      <c r="AK1957" s="23" t="s">
        <v>2501</v>
      </c>
      <c r="AL1957" s="23" t="s">
        <v>2501</v>
      </c>
      <c r="AM1957" s="23" t="s">
        <v>2501</v>
      </c>
      <c r="AN1957" s="23" t="s">
        <v>2501</v>
      </c>
      <c r="AO1957" s="30"/>
      <c r="AP1957" t="s">
        <v>2500</v>
      </c>
      <c r="AQ1957" t="s">
        <v>4040</v>
      </c>
      <c r="AR1957">
        <v>19495</v>
      </c>
      <c r="AS1957" s="2">
        <v>43831</v>
      </c>
      <c r="AT1957" s="2" t="s">
        <v>4041</v>
      </c>
    </row>
    <row r="1958" spans="1:46" x14ac:dyDescent="0.25">
      <c r="A1958" t="s">
        <v>6901</v>
      </c>
      <c r="B1958" s="32" t="s">
        <v>1134</v>
      </c>
      <c r="C1958" s="23" t="s">
        <v>6902</v>
      </c>
      <c r="D1958" s="23" t="s">
        <v>6902</v>
      </c>
      <c r="E1958" t="s">
        <v>2495</v>
      </c>
      <c r="F1958" t="s">
        <v>2495</v>
      </c>
      <c r="G1958" t="s">
        <v>2495</v>
      </c>
      <c r="H1958" t="s">
        <v>2495</v>
      </c>
      <c r="I1958" t="s">
        <v>2496</v>
      </c>
      <c r="J1958" s="23" t="s">
        <v>4036</v>
      </c>
      <c r="K1958" s="23" t="s">
        <v>2505</v>
      </c>
      <c r="L1958" s="23" t="s">
        <v>2499</v>
      </c>
      <c r="M1958" s="2">
        <v>43831</v>
      </c>
      <c r="N1958" s="30"/>
      <c r="O1958" s="30"/>
      <c r="P1958" s="30"/>
      <c r="V1958" t="s">
        <v>40</v>
      </c>
      <c r="W1958" t="s">
        <v>40</v>
      </c>
      <c r="X1958" t="s">
        <v>2502</v>
      </c>
      <c r="Y1958" t="s">
        <v>2503</v>
      </c>
      <c r="Z1958" s="23" t="s">
        <v>2504</v>
      </c>
      <c r="AA1958" s="23" t="s">
        <v>4033</v>
      </c>
      <c r="AB1958" s="23" t="s">
        <v>2506</v>
      </c>
      <c r="AC1958" s="23"/>
      <c r="AD1958" s="23"/>
      <c r="AE1958" s="23"/>
      <c r="AF1958" s="23" t="s">
        <v>40</v>
      </c>
      <c r="AG1958" s="23" t="s">
        <v>4037</v>
      </c>
      <c r="AH1958" s="23" t="s">
        <v>41</v>
      </c>
      <c r="AI1958" s="23" t="s">
        <v>4038</v>
      </c>
      <c r="AJ1958" s="23" t="s">
        <v>4039</v>
      </c>
      <c r="AK1958" s="23" t="s">
        <v>2501</v>
      </c>
      <c r="AL1958" s="23" t="s">
        <v>2501</v>
      </c>
      <c r="AM1958" s="23" t="s">
        <v>2501</v>
      </c>
      <c r="AN1958" s="23" t="s">
        <v>2501</v>
      </c>
      <c r="AO1958" s="30"/>
      <c r="AP1958" t="s">
        <v>2500</v>
      </c>
      <c r="AQ1958" t="s">
        <v>4040</v>
      </c>
      <c r="AR1958">
        <v>19495</v>
      </c>
      <c r="AS1958" s="2">
        <v>43831</v>
      </c>
      <c r="AT1958" s="2" t="s">
        <v>4041</v>
      </c>
    </row>
    <row r="1959" spans="1:46" x14ac:dyDescent="0.25">
      <c r="A1959" t="s">
        <v>6903</v>
      </c>
      <c r="B1959" s="32" t="s">
        <v>1135</v>
      </c>
      <c r="C1959" s="23" t="s">
        <v>6904</v>
      </c>
      <c r="D1959" s="23" t="s">
        <v>6904</v>
      </c>
      <c r="E1959" t="s">
        <v>2495</v>
      </c>
      <c r="F1959" t="s">
        <v>2495</v>
      </c>
      <c r="G1959" t="s">
        <v>2495</v>
      </c>
      <c r="H1959" t="s">
        <v>2495</v>
      </c>
      <c r="I1959" t="s">
        <v>2496</v>
      </c>
      <c r="J1959" s="23" t="s">
        <v>4036</v>
      </c>
      <c r="K1959" s="23" t="s">
        <v>2505</v>
      </c>
      <c r="L1959" s="23" t="s">
        <v>2499</v>
      </c>
      <c r="M1959" s="2">
        <v>43831</v>
      </c>
      <c r="N1959" s="30"/>
      <c r="O1959" s="30"/>
      <c r="P1959" s="30"/>
      <c r="V1959" t="s">
        <v>40</v>
      </c>
      <c r="W1959" t="s">
        <v>40</v>
      </c>
      <c r="X1959" t="s">
        <v>2502</v>
      </c>
      <c r="Y1959" t="s">
        <v>2503</v>
      </c>
      <c r="Z1959" s="23" t="s">
        <v>2504</v>
      </c>
      <c r="AA1959" s="23" t="s">
        <v>4033</v>
      </c>
      <c r="AB1959" s="23" t="s">
        <v>2506</v>
      </c>
      <c r="AC1959" s="23"/>
      <c r="AD1959" s="23"/>
      <c r="AE1959" s="23"/>
      <c r="AF1959" s="23" t="s">
        <v>40</v>
      </c>
      <c r="AG1959" s="23" t="s">
        <v>4037</v>
      </c>
      <c r="AH1959" s="23" t="s">
        <v>41</v>
      </c>
      <c r="AI1959" s="23" t="s">
        <v>4038</v>
      </c>
      <c r="AJ1959" s="23" t="s">
        <v>4039</v>
      </c>
      <c r="AK1959" s="23" t="s">
        <v>2501</v>
      </c>
      <c r="AL1959" s="23" t="s">
        <v>2501</v>
      </c>
      <c r="AM1959" s="23" t="s">
        <v>2501</v>
      </c>
      <c r="AN1959" s="23" t="s">
        <v>2501</v>
      </c>
      <c r="AO1959" s="30"/>
      <c r="AP1959" t="s">
        <v>2500</v>
      </c>
      <c r="AQ1959" t="s">
        <v>4040</v>
      </c>
      <c r="AR1959">
        <v>19495</v>
      </c>
      <c r="AS1959" s="2">
        <v>43831</v>
      </c>
      <c r="AT1959" s="2" t="s">
        <v>4041</v>
      </c>
    </row>
    <row r="1960" spans="1:46" x14ac:dyDescent="0.25">
      <c r="A1960" t="s">
        <v>6905</v>
      </c>
      <c r="B1960" s="32" t="s">
        <v>1136</v>
      </c>
      <c r="C1960" s="23" t="s">
        <v>6906</v>
      </c>
      <c r="D1960" s="23" t="s">
        <v>6906</v>
      </c>
      <c r="E1960" t="s">
        <v>2495</v>
      </c>
      <c r="F1960" t="s">
        <v>2495</v>
      </c>
      <c r="G1960" t="s">
        <v>2495</v>
      </c>
      <c r="H1960" t="s">
        <v>2495</v>
      </c>
      <c r="I1960" t="s">
        <v>2496</v>
      </c>
      <c r="J1960" s="23" t="s">
        <v>4036</v>
      </c>
      <c r="K1960" s="23" t="s">
        <v>2505</v>
      </c>
      <c r="L1960" s="23" t="s">
        <v>2499</v>
      </c>
      <c r="M1960" s="2">
        <v>43831</v>
      </c>
      <c r="N1960" s="30"/>
      <c r="O1960" s="30"/>
      <c r="P1960" s="30"/>
      <c r="V1960" t="s">
        <v>40</v>
      </c>
      <c r="W1960" t="s">
        <v>40</v>
      </c>
      <c r="X1960" t="s">
        <v>2502</v>
      </c>
      <c r="Y1960" t="s">
        <v>2503</v>
      </c>
      <c r="Z1960" s="23" t="s">
        <v>2504</v>
      </c>
      <c r="AA1960" s="23" t="s">
        <v>4033</v>
      </c>
      <c r="AB1960" s="23" t="s">
        <v>2506</v>
      </c>
      <c r="AC1960" s="23"/>
      <c r="AD1960" s="23"/>
      <c r="AE1960" s="23"/>
      <c r="AF1960" s="23" t="s">
        <v>40</v>
      </c>
      <c r="AG1960" s="23" t="s">
        <v>4037</v>
      </c>
      <c r="AH1960" s="23" t="s">
        <v>41</v>
      </c>
      <c r="AI1960" s="23" t="s">
        <v>4038</v>
      </c>
      <c r="AJ1960" s="23" t="s">
        <v>4039</v>
      </c>
      <c r="AK1960" s="23" t="s">
        <v>2501</v>
      </c>
      <c r="AL1960" s="23" t="s">
        <v>2501</v>
      </c>
      <c r="AM1960" s="23" t="s">
        <v>2501</v>
      </c>
      <c r="AN1960" s="23" t="s">
        <v>2501</v>
      </c>
      <c r="AO1960" s="30"/>
      <c r="AP1960" t="s">
        <v>2500</v>
      </c>
      <c r="AQ1960" t="s">
        <v>4040</v>
      </c>
      <c r="AR1960">
        <v>19495</v>
      </c>
      <c r="AS1960" s="2">
        <v>43831</v>
      </c>
      <c r="AT1960" s="2" t="s">
        <v>4041</v>
      </c>
    </row>
    <row r="1961" spans="1:46" x14ac:dyDescent="0.25">
      <c r="A1961" t="s">
        <v>6907</v>
      </c>
      <c r="B1961" s="32" t="s">
        <v>1137</v>
      </c>
      <c r="C1961" s="23" t="s">
        <v>6908</v>
      </c>
      <c r="D1961" s="23" t="s">
        <v>6908</v>
      </c>
      <c r="E1961" t="s">
        <v>2495</v>
      </c>
      <c r="F1961" t="s">
        <v>2495</v>
      </c>
      <c r="G1961" t="s">
        <v>2495</v>
      </c>
      <c r="H1961" t="s">
        <v>2495</v>
      </c>
      <c r="I1961" t="s">
        <v>2496</v>
      </c>
      <c r="J1961" s="23" t="s">
        <v>4036</v>
      </c>
      <c r="K1961" s="23" t="s">
        <v>2505</v>
      </c>
      <c r="L1961" s="23" t="s">
        <v>2499</v>
      </c>
      <c r="M1961" s="2">
        <v>43831</v>
      </c>
      <c r="N1961" s="30"/>
      <c r="O1961" s="30"/>
      <c r="P1961" s="30"/>
      <c r="V1961" t="s">
        <v>40</v>
      </c>
      <c r="W1961" t="s">
        <v>40</v>
      </c>
      <c r="X1961" t="s">
        <v>2502</v>
      </c>
      <c r="Y1961" t="s">
        <v>2503</v>
      </c>
      <c r="Z1961" s="23" t="s">
        <v>2504</v>
      </c>
      <c r="AA1961" s="23" t="s">
        <v>4033</v>
      </c>
      <c r="AB1961" s="23" t="s">
        <v>2506</v>
      </c>
      <c r="AC1961" s="23"/>
      <c r="AD1961" s="23"/>
      <c r="AE1961" s="23"/>
      <c r="AF1961" s="23" t="s">
        <v>40</v>
      </c>
      <c r="AG1961" s="23" t="s">
        <v>4037</v>
      </c>
      <c r="AH1961" s="23" t="s">
        <v>41</v>
      </c>
      <c r="AI1961" s="23" t="s">
        <v>4038</v>
      </c>
      <c r="AJ1961" s="23" t="s">
        <v>4039</v>
      </c>
      <c r="AK1961" s="23" t="s">
        <v>2501</v>
      </c>
      <c r="AL1961" s="23" t="s">
        <v>2501</v>
      </c>
      <c r="AM1961" s="23" t="s">
        <v>2501</v>
      </c>
      <c r="AN1961" s="23" t="s">
        <v>2501</v>
      </c>
      <c r="AO1961" s="30"/>
      <c r="AP1961" t="s">
        <v>2500</v>
      </c>
      <c r="AQ1961" t="s">
        <v>4040</v>
      </c>
      <c r="AR1961">
        <v>19495</v>
      </c>
      <c r="AS1961" s="2">
        <v>43831</v>
      </c>
      <c r="AT1961" s="2" t="s">
        <v>4041</v>
      </c>
    </row>
    <row r="1962" spans="1:46" x14ac:dyDescent="0.25">
      <c r="A1962" t="s">
        <v>6909</v>
      </c>
      <c r="B1962" s="32" t="s">
        <v>1138</v>
      </c>
      <c r="C1962" s="23" t="s">
        <v>6910</v>
      </c>
      <c r="D1962" s="23" t="s">
        <v>6910</v>
      </c>
      <c r="E1962" t="s">
        <v>2495</v>
      </c>
      <c r="F1962" t="s">
        <v>2495</v>
      </c>
      <c r="G1962" t="s">
        <v>2495</v>
      </c>
      <c r="H1962" t="s">
        <v>2495</v>
      </c>
      <c r="I1962" t="s">
        <v>2496</v>
      </c>
      <c r="J1962" s="23" t="s">
        <v>4036</v>
      </c>
      <c r="K1962" s="23" t="s">
        <v>2505</v>
      </c>
      <c r="L1962" s="23" t="s">
        <v>2499</v>
      </c>
      <c r="M1962" s="2">
        <v>43831</v>
      </c>
      <c r="N1962" s="30"/>
      <c r="O1962" s="30"/>
      <c r="P1962" s="30"/>
      <c r="V1962" t="s">
        <v>40</v>
      </c>
      <c r="W1962" t="s">
        <v>40</v>
      </c>
      <c r="X1962" t="s">
        <v>2502</v>
      </c>
      <c r="Y1962" t="s">
        <v>2503</v>
      </c>
      <c r="Z1962" s="23" t="s">
        <v>2504</v>
      </c>
      <c r="AA1962" s="23" t="s">
        <v>4033</v>
      </c>
      <c r="AB1962" s="23" t="s">
        <v>2506</v>
      </c>
      <c r="AC1962" s="23"/>
      <c r="AD1962" s="23"/>
      <c r="AE1962" s="23"/>
      <c r="AF1962" s="23" t="s">
        <v>40</v>
      </c>
      <c r="AG1962" s="23" t="s">
        <v>4037</v>
      </c>
      <c r="AH1962" s="23" t="s">
        <v>41</v>
      </c>
      <c r="AI1962" s="23" t="s">
        <v>4038</v>
      </c>
      <c r="AJ1962" s="23" t="s">
        <v>4039</v>
      </c>
      <c r="AK1962" s="23" t="s">
        <v>2501</v>
      </c>
      <c r="AL1962" s="23" t="s">
        <v>2501</v>
      </c>
      <c r="AM1962" s="23" t="s">
        <v>2501</v>
      </c>
      <c r="AN1962" s="23" t="s">
        <v>2501</v>
      </c>
      <c r="AO1962" s="30"/>
      <c r="AP1962" t="s">
        <v>2500</v>
      </c>
      <c r="AQ1962" t="s">
        <v>4040</v>
      </c>
      <c r="AR1962">
        <v>19495</v>
      </c>
      <c r="AS1962" s="2">
        <v>43831</v>
      </c>
      <c r="AT1962" s="2" t="s">
        <v>4041</v>
      </c>
    </row>
    <row r="1963" spans="1:46" x14ac:dyDescent="0.25">
      <c r="A1963" t="s">
        <v>6911</v>
      </c>
      <c r="B1963" s="32" t="s">
        <v>677</v>
      </c>
      <c r="C1963" s="23" t="s">
        <v>6912</v>
      </c>
      <c r="D1963" s="23" t="s">
        <v>6912</v>
      </c>
      <c r="E1963" t="s">
        <v>2495</v>
      </c>
      <c r="F1963" t="s">
        <v>2495</v>
      </c>
      <c r="G1963" t="s">
        <v>2495</v>
      </c>
      <c r="H1963" t="s">
        <v>2495</v>
      </c>
      <c r="I1963" t="s">
        <v>2496</v>
      </c>
      <c r="J1963" s="23" t="s">
        <v>4036</v>
      </c>
      <c r="K1963" s="23" t="s">
        <v>2505</v>
      </c>
      <c r="L1963" s="23" t="s">
        <v>2499</v>
      </c>
      <c r="M1963" s="2">
        <v>43831</v>
      </c>
      <c r="N1963" s="30"/>
      <c r="O1963" s="30"/>
      <c r="P1963" s="30"/>
      <c r="V1963" t="s">
        <v>40</v>
      </c>
      <c r="W1963" t="s">
        <v>40</v>
      </c>
      <c r="X1963" t="s">
        <v>2502</v>
      </c>
      <c r="Y1963" t="s">
        <v>2503</v>
      </c>
      <c r="Z1963" s="23" t="s">
        <v>2504</v>
      </c>
      <c r="AA1963" s="23" t="s">
        <v>4033</v>
      </c>
      <c r="AB1963" s="23" t="s">
        <v>2506</v>
      </c>
      <c r="AC1963" s="23"/>
      <c r="AD1963" s="23"/>
      <c r="AE1963" s="23"/>
      <c r="AF1963" s="23" t="s">
        <v>40</v>
      </c>
      <c r="AG1963" s="23" t="s">
        <v>4037</v>
      </c>
      <c r="AH1963" s="23" t="s">
        <v>41</v>
      </c>
      <c r="AI1963" s="23" t="s">
        <v>4038</v>
      </c>
      <c r="AJ1963" s="23" t="s">
        <v>4039</v>
      </c>
      <c r="AK1963" s="23" t="s">
        <v>2501</v>
      </c>
      <c r="AL1963" s="23" t="s">
        <v>2501</v>
      </c>
      <c r="AM1963" s="23" t="s">
        <v>2501</v>
      </c>
      <c r="AN1963" s="23" t="s">
        <v>2501</v>
      </c>
      <c r="AO1963" s="30"/>
      <c r="AP1963" t="s">
        <v>2500</v>
      </c>
      <c r="AQ1963" t="s">
        <v>4040</v>
      </c>
      <c r="AR1963">
        <v>19495</v>
      </c>
      <c r="AS1963" s="2">
        <v>43831</v>
      </c>
      <c r="AT1963" s="2" t="s">
        <v>4041</v>
      </c>
    </row>
    <row r="1964" spans="1:46" x14ac:dyDescent="0.25">
      <c r="A1964" t="s">
        <v>6913</v>
      </c>
      <c r="B1964" s="32" t="s">
        <v>1139</v>
      </c>
      <c r="C1964" s="23" t="s">
        <v>6914</v>
      </c>
      <c r="D1964" s="23" t="s">
        <v>6914</v>
      </c>
      <c r="E1964" t="s">
        <v>2495</v>
      </c>
      <c r="F1964" t="s">
        <v>2495</v>
      </c>
      <c r="G1964" t="s">
        <v>2495</v>
      </c>
      <c r="H1964" t="s">
        <v>2495</v>
      </c>
      <c r="I1964" t="s">
        <v>2496</v>
      </c>
      <c r="J1964" s="23" t="s">
        <v>4036</v>
      </c>
      <c r="K1964" s="23" t="s">
        <v>2505</v>
      </c>
      <c r="L1964" s="23" t="s">
        <v>2499</v>
      </c>
      <c r="M1964" s="2">
        <v>43831</v>
      </c>
      <c r="N1964" s="30"/>
      <c r="O1964" s="30"/>
      <c r="P1964" s="30"/>
      <c r="V1964" t="s">
        <v>40</v>
      </c>
      <c r="W1964" t="s">
        <v>40</v>
      </c>
      <c r="X1964" t="s">
        <v>2502</v>
      </c>
      <c r="Y1964" t="s">
        <v>2503</v>
      </c>
      <c r="Z1964" s="23" t="s">
        <v>2504</v>
      </c>
      <c r="AA1964" s="23" t="s">
        <v>4033</v>
      </c>
      <c r="AB1964" s="23" t="s">
        <v>2506</v>
      </c>
      <c r="AC1964" s="23"/>
      <c r="AD1964" s="23"/>
      <c r="AE1964" s="23"/>
      <c r="AF1964" s="23" t="s">
        <v>40</v>
      </c>
      <c r="AG1964" s="23" t="s">
        <v>4037</v>
      </c>
      <c r="AH1964" s="23" t="s">
        <v>41</v>
      </c>
      <c r="AI1964" s="23" t="s">
        <v>4038</v>
      </c>
      <c r="AJ1964" s="23" t="s">
        <v>4039</v>
      </c>
      <c r="AK1964" s="23" t="s">
        <v>2501</v>
      </c>
      <c r="AL1964" s="23" t="s">
        <v>2501</v>
      </c>
      <c r="AM1964" s="23" t="s">
        <v>2501</v>
      </c>
      <c r="AN1964" s="23" t="s">
        <v>2501</v>
      </c>
      <c r="AO1964" s="30"/>
      <c r="AP1964" t="s">
        <v>2500</v>
      </c>
      <c r="AQ1964" t="s">
        <v>4040</v>
      </c>
      <c r="AR1964">
        <v>19495</v>
      </c>
      <c r="AS1964" s="2">
        <v>43831</v>
      </c>
      <c r="AT1964" s="2" t="s">
        <v>4041</v>
      </c>
    </row>
    <row r="1965" spans="1:46" x14ac:dyDescent="0.25">
      <c r="A1965" t="s">
        <v>6915</v>
      </c>
      <c r="B1965" s="32" t="s">
        <v>1140</v>
      </c>
      <c r="C1965" s="23" t="s">
        <v>6916</v>
      </c>
      <c r="D1965" s="23" t="s">
        <v>6916</v>
      </c>
      <c r="E1965" t="s">
        <v>2495</v>
      </c>
      <c r="F1965" t="s">
        <v>2495</v>
      </c>
      <c r="G1965" t="s">
        <v>2495</v>
      </c>
      <c r="H1965" t="s">
        <v>2495</v>
      </c>
      <c r="I1965" t="s">
        <v>2496</v>
      </c>
      <c r="J1965" s="23" t="s">
        <v>4036</v>
      </c>
      <c r="K1965" s="23" t="s">
        <v>2505</v>
      </c>
      <c r="L1965" s="23" t="s">
        <v>2499</v>
      </c>
      <c r="M1965" s="2">
        <v>43831</v>
      </c>
      <c r="N1965" s="30"/>
      <c r="O1965" s="30"/>
      <c r="P1965" s="30"/>
      <c r="V1965" t="s">
        <v>40</v>
      </c>
      <c r="W1965" t="s">
        <v>40</v>
      </c>
      <c r="X1965" t="s">
        <v>2502</v>
      </c>
      <c r="Y1965" t="s">
        <v>2503</v>
      </c>
      <c r="Z1965" s="23" t="s">
        <v>2504</v>
      </c>
      <c r="AA1965" s="23" t="s">
        <v>4033</v>
      </c>
      <c r="AB1965" s="23" t="s">
        <v>2506</v>
      </c>
      <c r="AC1965" s="23"/>
      <c r="AD1965" s="23"/>
      <c r="AE1965" s="23"/>
      <c r="AF1965" s="23" t="s">
        <v>40</v>
      </c>
      <c r="AG1965" s="23" t="s">
        <v>4037</v>
      </c>
      <c r="AH1965" s="23" t="s">
        <v>41</v>
      </c>
      <c r="AI1965" s="23" t="s">
        <v>4038</v>
      </c>
      <c r="AJ1965" s="23" t="s">
        <v>4039</v>
      </c>
      <c r="AK1965" s="23" t="s">
        <v>2501</v>
      </c>
      <c r="AL1965" s="23" t="s">
        <v>2501</v>
      </c>
      <c r="AM1965" s="23" t="s">
        <v>2501</v>
      </c>
      <c r="AN1965" s="23" t="s">
        <v>2501</v>
      </c>
      <c r="AO1965" s="30"/>
      <c r="AP1965" t="s">
        <v>2500</v>
      </c>
      <c r="AQ1965" t="s">
        <v>4040</v>
      </c>
      <c r="AR1965">
        <v>19495</v>
      </c>
      <c r="AS1965" s="2">
        <v>43831</v>
      </c>
      <c r="AT1965" s="2" t="s">
        <v>4041</v>
      </c>
    </row>
    <row r="1966" spans="1:46" x14ac:dyDescent="0.25">
      <c r="A1966" t="s">
        <v>6917</v>
      </c>
      <c r="B1966" s="32" t="s">
        <v>1141</v>
      </c>
      <c r="C1966" s="23" t="s">
        <v>6918</v>
      </c>
      <c r="D1966" s="23" t="s">
        <v>6918</v>
      </c>
      <c r="E1966" t="s">
        <v>2495</v>
      </c>
      <c r="F1966" t="s">
        <v>2495</v>
      </c>
      <c r="G1966" t="s">
        <v>2495</v>
      </c>
      <c r="H1966" t="s">
        <v>2495</v>
      </c>
      <c r="I1966" t="s">
        <v>2496</v>
      </c>
      <c r="J1966" s="23" t="s">
        <v>4036</v>
      </c>
      <c r="K1966" s="23" t="s">
        <v>2505</v>
      </c>
      <c r="L1966" s="23" t="s">
        <v>2499</v>
      </c>
      <c r="M1966" s="2">
        <v>43831</v>
      </c>
      <c r="N1966" s="30"/>
      <c r="O1966" s="30"/>
      <c r="P1966" s="30"/>
      <c r="V1966" t="s">
        <v>40</v>
      </c>
      <c r="W1966" t="s">
        <v>40</v>
      </c>
      <c r="X1966" t="s">
        <v>2502</v>
      </c>
      <c r="Y1966" t="s">
        <v>2503</v>
      </c>
      <c r="Z1966" s="23" t="s">
        <v>2504</v>
      </c>
      <c r="AA1966" s="23" t="s">
        <v>4033</v>
      </c>
      <c r="AB1966" s="23" t="s">
        <v>2506</v>
      </c>
      <c r="AC1966" s="23"/>
      <c r="AD1966" s="23"/>
      <c r="AE1966" s="23"/>
      <c r="AF1966" s="23" t="s">
        <v>40</v>
      </c>
      <c r="AG1966" s="23" t="s">
        <v>4037</v>
      </c>
      <c r="AH1966" s="23" t="s">
        <v>41</v>
      </c>
      <c r="AI1966" s="23" t="s">
        <v>4038</v>
      </c>
      <c r="AJ1966" s="23" t="s">
        <v>4039</v>
      </c>
      <c r="AK1966" s="23" t="s">
        <v>2501</v>
      </c>
      <c r="AL1966" s="23" t="s">
        <v>2501</v>
      </c>
      <c r="AM1966" s="23" t="s">
        <v>2501</v>
      </c>
      <c r="AN1966" s="23" t="s">
        <v>2501</v>
      </c>
      <c r="AO1966" s="30"/>
      <c r="AP1966" t="s">
        <v>2500</v>
      </c>
      <c r="AQ1966" t="s">
        <v>4040</v>
      </c>
      <c r="AR1966">
        <v>19495</v>
      </c>
      <c r="AS1966" s="2">
        <v>43831</v>
      </c>
      <c r="AT1966" s="2" t="s">
        <v>4041</v>
      </c>
    </row>
    <row r="1967" spans="1:46" x14ac:dyDescent="0.25">
      <c r="A1967" t="s">
        <v>6919</v>
      </c>
      <c r="B1967" s="32" t="s">
        <v>1142</v>
      </c>
      <c r="C1967" s="23" t="s">
        <v>6920</v>
      </c>
      <c r="D1967" s="23" t="s">
        <v>6920</v>
      </c>
      <c r="E1967" t="s">
        <v>2495</v>
      </c>
      <c r="F1967" t="s">
        <v>2495</v>
      </c>
      <c r="G1967" t="s">
        <v>2495</v>
      </c>
      <c r="H1967" t="s">
        <v>2495</v>
      </c>
      <c r="I1967" t="s">
        <v>2496</v>
      </c>
      <c r="J1967" s="23" t="s">
        <v>4036</v>
      </c>
      <c r="K1967" s="23" t="s">
        <v>2505</v>
      </c>
      <c r="L1967" s="23" t="s">
        <v>2499</v>
      </c>
      <c r="M1967" s="2">
        <v>43831</v>
      </c>
      <c r="N1967" s="30"/>
      <c r="O1967" s="30"/>
      <c r="P1967" s="30"/>
      <c r="V1967" t="s">
        <v>40</v>
      </c>
      <c r="W1967" t="s">
        <v>40</v>
      </c>
      <c r="X1967" t="s">
        <v>2502</v>
      </c>
      <c r="Y1967" t="s">
        <v>2503</v>
      </c>
      <c r="Z1967" s="23" t="s">
        <v>2504</v>
      </c>
      <c r="AA1967" s="23" t="s">
        <v>4033</v>
      </c>
      <c r="AB1967" s="23" t="s">
        <v>2506</v>
      </c>
      <c r="AC1967" s="23"/>
      <c r="AD1967" s="23"/>
      <c r="AE1967" s="23"/>
      <c r="AF1967" s="23" t="s">
        <v>40</v>
      </c>
      <c r="AG1967" s="23" t="s">
        <v>4037</v>
      </c>
      <c r="AH1967" s="23" t="s">
        <v>41</v>
      </c>
      <c r="AI1967" s="23" t="s">
        <v>4038</v>
      </c>
      <c r="AJ1967" s="23" t="s">
        <v>4039</v>
      </c>
      <c r="AK1967" s="23" t="s">
        <v>2501</v>
      </c>
      <c r="AL1967" s="23" t="s">
        <v>2501</v>
      </c>
      <c r="AM1967" s="23" t="s">
        <v>2501</v>
      </c>
      <c r="AN1967" s="23" t="s">
        <v>2501</v>
      </c>
      <c r="AO1967" s="30"/>
      <c r="AP1967" t="s">
        <v>2500</v>
      </c>
      <c r="AQ1967" t="s">
        <v>4040</v>
      </c>
      <c r="AR1967">
        <v>19495</v>
      </c>
      <c r="AS1967" s="2">
        <v>43831</v>
      </c>
      <c r="AT1967" s="2" t="s">
        <v>4041</v>
      </c>
    </row>
    <row r="1968" spans="1:46" x14ac:dyDescent="0.25">
      <c r="A1968" t="s">
        <v>6921</v>
      </c>
      <c r="B1968" s="32" t="s">
        <v>1143</v>
      </c>
      <c r="C1968" s="23" t="s">
        <v>6922</v>
      </c>
      <c r="D1968" s="23" t="s">
        <v>6922</v>
      </c>
      <c r="E1968" t="s">
        <v>2495</v>
      </c>
      <c r="F1968" t="s">
        <v>2495</v>
      </c>
      <c r="G1968" t="s">
        <v>2495</v>
      </c>
      <c r="H1968" t="s">
        <v>2495</v>
      </c>
      <c r="I1968" t="s">
        <v>2496</v>
      </c>
      <c r="J1968" s="23" t="s">
        <v>4036</v>
      </c>
      <c r="K1968" s="23" t="s">
        <v>2505</v>
      </c>
      <c r="L1968" s="23" t="s">
        <v>2499</v>
      </c>
      <c r="M1968" s="2">
        <v>43831</v>
      </c>
      <c r="N1968" s="30"/>
      <c r="O1968" s="30"/>
      <c r="P1968" s="30"/>
      <c r="V1968" t="s">
        <v>40</v>
      </c>
      <c r="W1968" t="s">
        <v>40</v>
      </c>
      <c r="X1968" t="s">
        <v>2502</v>
      </c>
      <c r="Y1968" t="s">
        <v>2503</v>
      </c>
      <c r="Z1968" s="23" t="s">
        <v>2504</v>
      </c>
      <c r="AA1968" s="23" t="s">
        <v>4033</v>
      </c>
      <c r="AB1968" s="23" t="s">
        <v>2506</v>
      </c>
      <c r="AC1968" s="23"/>
      <c r="AD1968" s="23"/>
      <c r="AE1968" s="23"/>
      <c r="AF1968" s="23" t="s">
        <v>40</v>
      </c>
      <c r="AG1968" s="23" t="s">
        <v>4037</v>
      </c>
      <c r="AH1968" s="23" t="s">
        <v>41</v>
      </c>
      <c r="AI1968" s="23" t="s">
        <v>4038</v>
      </c>
      <c r="AJ1968" s="23" t="s">
        <v>4039</v>
      </c>
      <c r="AK1968" s="23" t="s">
        <v>2501</v>
      </c>
      <c r="AL1968" s="23" t="s">
        <v>2501</v>
      </c>
      <c r="AM1968" s="23" t="s">
        <v>2501</v>
      </c>
      <c r="AN1968" s="23" t="s">
        <v>2501</v>
      </c>
      <c r="AO1968" s="30"/>
      <c r="AP1968" t="s">
        <v>2500</v>
      </c>
      <c r="AQ1968" t="s">
        <v>4040</v>
      </c>
      <c r="AR1968">
        <v>19495</v>
      </c>
      <c r="AS1968" s="2">
        <v>43831</v>
      </c>
      <c r="AT1968" s="2" t="s">
        <v>4041</v>
      </c>
    </row>
    <row r="1969" spans="1:46" x14ac:dyDescent="0.25">
      <c r="A1969" t="s">
        <v>6923</v>
      </c>
      <c r="B1969" s="32" t="s">
        <v>1144</v>
      </c>
      <c r="C1969" s="23" t="s">
        <v>6924</v>
      </c>
      <c r="D1969" s="23" t="s">
        <v>6924</v>
      </c>
      <c r="E1969" t="s">
        <v>2495</v>
      </c>
      <c r="F1969" t="s">
        <v>2495</v>
      </c>
      <c r="G1969" t="s">
        <v>2495</v>
      </c>
      <c r="H1969" t="s">
        <v>2495</v>
      </c>
      <c r="I1969" t="s">
        <v>2496</v>
      </c>
      <c r="J1969" s="23" t="s">
        <v>4036</v>
      </c>
      <c r="K1969" s="23" t="s">
        <v>2505</v>
      </c>
      <c r="L1969" s="23" t="s">
        <v>2499</v>
      </c>
      <c r="M1969" s="2">
        <v>43831</v>
      </c>
      <c r="N1969" s="30"/>
      <c r="O1969" s="30"/>
      <c r="P1969" s="30"/>
      <c r="V1969" t="s">
        <v>40</v>
      </c>
      <c r="W1969" t="s">
        <v>40</v>
      </c>
      <c r="X1969" t="s">
        <v>2502</v>
      </c>
      <c r="Y1969" t="s">
        <v>2503</v>
      </c>
      <c r="Z1969" s="23" t="s">
        <v>2504</v>
      </c>
      <c r="AA1969" s="23" t="s">
        <v>4033</v>
      </c>
      <c r="AB1969" s="23" t="s">
        <v>2506</v>
      </c>
      <c r="AC1969" s="23"/>
      <c r="AD1969" s="23"/>
      <c r="AE1969" s="23"/>
      <c r="AF1969" s="23" t="s">
        <v>40</v>
      </c>
      <c r="AG1969" s="23" t="s">
        <v>4037</v>
      </c>
      <c r="AH1969" s="23" t="s">
        <v>41</v>
      </c>
      <c r="AI1969" s="23" t="s">
        <v>4038</v>
      </c>
      <c r="AJ1969" s="23" t="s">
        <v>4039</v>
      </c>
      <c r="AK1969" s="23" t="s">
        <v>2501</v>
      </c>
      <c r="AL1969" s="23" t="s">
        <v>2501</v>
      </c>
      <c r="AM1969" s="23" t="s">
        <v>2501</v>
      </c>
      <c r="AN1969" s="23" t="s">
        <v>2501</v>
      </c>
      <c r="AO1969" s="30"/>
      <c r="AP1969" t="s">
        <v>2500</v>
      </c>
      <c r="AQ1969" t="s">
        <v>4040</v>
      </c>
      <c r="AR1969">
        <v>19495</v>
      </c>
      <c r="AS1969" s="2">
        <v>43831</v>
      </c>
      <c r="AT1969" s="2" t="s">
        <v>4041</v>
      </c>
    </row>
    <row r="1970" spans="1:46" x14ac:dyDescent="0.25">
      <c r="A1970" t="s">
        <v>6925</v>
      </c>
      <c r="B1970" s="32" t="s">
        <v>1145</v>
      </c>
      <c r="C1970" s="23" t="s">
        <v>6926</v>
      </c>
      <c r="D1970" s="23" t="s">
        <v>6926</v>
      </c>
      <c r="E1970" t="s">
        <v>2495</v>
      </c>
      <c r="F1970" t="s">
        <v>2495</v>
      </c>
      <c r="G1970" t="s">
        <v>2495</v>
      </c>
      <c r="H1970" t="s">
        <v>2495</v>
      </c>
      <c r="I1970" t="s">
        <v>2496</v>
      </c>
      <c r="J1970" s="23" t="s">
        <v>4036</v>
      </c>
      <c r="K1970" s="23" t="s">
        <v>2505</v>
      </c>
      <c r="L1970" s="23" t="s">
        <v>2499</v>
      </c>
      <c r="M1970" s="2">
        <v>43831</v>
      </c>
      <c r="N1970" s="30"/>
      <c r="O1970" s="30"/>
      <c r="P1970" s="30"/>
      <c r="V1970" t="s">
        <v>40</v>
      </c>
      <c r="W1970" t="s">
        <v>40</v>
      </c>
      <c r="X1970" t="s">
        <v>2502</v>
      </c>
      <c r="Y1970" t="s">
        <v>2503</v>
      </c>
      <c r="Z1970" s="23" t="s">
        <v>2504</v>
      </c>
      <c r="AA1970" s="23" t="s">
        <v>4033</v>
      </c>
      <c r="AB1970" s="23" t="s">
        <v>2506</v>
      </c>
      <c r="AC1970" s="23"/>
      <c r="AD1970" s="23"/>
      <c r="AE1970" s="23"/>
      <c r="AF1970" s="23" t="s">
        <v>40</v>
      </c>
      <c r="AG1970" s="23" t="s">
        <v>4037</v>
      </c>
      <c r="AH1970" s="23" t="s">
        <v>41</v>
      </c>
      <c r="AI1970" s="23" t="s">
        <v>4038</v>
      </c>
      <c r="AJ1970" s="23" t="s">
        <v>4039</v>
      </c>
      <c r="AK1970" s="23" t="s">
        <v>2501</v>
      </c>
      <c r="AL1970" s="23" t="s">
        <v>2501</v>
      </c>
      <c r="AM1970" s="23" t="s">
        <v>2501</v>
      </c>
      <c r="AN1970" s="23" t="s">
        <v>2501</v>
      </c>
      <c r="AO1970" s="30"/>
      <c r="AP1970" t="s">
        <v>2500</v>
      </c>
      <c r="AQ1970" t="s">
        <v>4040</v>
      </c>
      <c r="AR1970">
        <v>19495</v>
      </c>
      <c r="AS1970" s="2">
        <v>43831</v>
      </c>
      <c r="AT1970" s="2" t="s">
        <v>4041</v>
      </c>
    </row>
    <row r="1971" spans="1:46" x14ac:dyDescent="0.25">
      <c r="A1971" t="s">
        <v>6927</v>
      </c>
      <c r="B1971" s="32" t="s">
        <v>1146</v>
      </c>
      <c r="C1971" s="23" t="s">
        <v>6928</v>
      </c>
      <c r="D1971" s="23" t="s">
        <v>6928</v>
      </c>
      <c r="E1971" t="s">
        <v>2495</v>
      </c>
      <c r="F1971" t="s">
        <v>2495</v>
      </c>
      <c r="G1971" t="s">
        <v>2495</v>
      </c>
      <c r="H1971" t="s">
        <v>2495</v>
      </c>
      <c r="I1971" t="s">
        <v>2496</v>
      </c>
      <c r="J1971" s="23" t="s">
        <v>4036</v>
      </c>
      <c r="K1971" s="23" t="s">
        <v>2505</v>
      </c>
      <c r="L1971" s="23" t="s">
        <v>2499</v>
      </c>
      <c r="M1971" s="2">
        <v>43831</v>
      </c>
      <c r="N1971" s="30"/>
      <c r="O1971" s="30"/>
      <c r="P1971" s="30"/>
      <c r="V1971" t="s">
        <v>40</v>
      </c>
      <c r="W1971" t="s">
        <v>40</v>
      </c>
      <c r="X1971" t="s">
        <v>2502</v>
      </c>
      <c r="Y1971" t="s">
        <v>2503</v>
      </c>
      <c r="Z1971" s="23" t="s">
        <v>2504</v>
      </c>
      <c r="AA1971" s="23" t="s">
        <v>4033</v>
      </c>
      <c r="AB1971" s="23" t="s">
        <v>2506</v>
      </c>
      <c r="AC1971" s="23"/>
      <c r="AD1971" s="23"/>
      <c r="AE1971" s="23"/>
      <c r="AF1971" s="23" t="s">
        <v>40</v>
      </c>
      <c r="AG1971" s="23" t="s">
        <v>4037</v>
      </c>
      <c r="AH1971" s="23" t="s">
        <v>41</v>
      </c>
      <c r="AI1971" s="23" t="s">
        <v>4038</v>
      </c>
      <c r="AJ1971" s="23" t="s">
        <v>4039</v>
      </c>
      <c r="AK1971" s="23" t="s">
        <v>2501</v>
      </c>
      <c r="AL1971" s="23" t="s">
        <v>2501</v>
      </c>
      <c r="AM1971" s="23" t="s">
        <v>2501</v>
      </c>
      <c r="AN1971" s="23" t="s">
        <v>2501</v>
      </c>
      <c r="AO1971" s="30"/>
      <c r="AP1971" t="s">
        <v>2500</v>
      </c>
      <c r="AQ1971" t="s">
        <v>4040</v>
      </c>
      <c r="AR1971">
        <v>19495</v>
      </c>
      <c r="AS1971" s="2">
        <v>43831</v>
      </c>
      <c r="AT1971" s="2" t="s">
        <v>4041</v>
      </c>
    </row>
    <row r="1972" spans="1:46" x14ac:dyDescent="0.25">
      <c r="A1972" t="s">
        <v>6929</v>
      </c>
      <c r="B1972" s="32" t="s">
        <v>1147</v>
      </c>
      <c r="C1972" s="23" t="s">
        <v>6930</v>
      </c>
      <c r="D1972" s="23" t="s">
        <v>6930</v>
      </c>
      <c r="E1972" t="s">
        <v>2495</v>
      </c>
      <c r="F1972" t="s">
        <v>2495</v>
      </c>
      <c r="G1972" t="s">
        <v>2495</v>
      </c>
      <c r="H1972" t="s">
        <v>2495</v>
      </c>
      <c r="I1972" t="s">
        <v>2496</v>
      </c>
      <c r="J1972" s="23" t="s">
        <v>4036</v>
      </c>
      <c r="K1972" s="23" t="s">
        <v>2505</v>
      </c>
      <c r="L1972" s="23" t="s">
        <v>2499</v>
      </c>
      <c r="M1972" s="2">
        <v>43831</v>
      </c>
      <c r="N1972" s="30"/>
      <c r="O1972" s="30"/>
      <c r="P1972" s="30"/>
      <c r="V1972" t="s">
        <v>40</v>
      </c>
      <c r="W1972" t="s">
        <v>40</v>
      </c>
      <c r="X1972" t="s">
        <v>2502</v>
      </c>
      <c r="Y1972" t="s">
        <v>2503</v>
      </c>
      <c r="Z1972" s="23" t="s">
        <v>2504</v>
      </c>
      <c r="AA1972" s="23" t="s">
        <v>4033</v>
      </c>
      <c r="AB1972" s="23" t="s">
        <v>2506</v>
      </c>
      <c r="AC1972" s="23"/>
      <c r="AD1972" s="23"/>
      <c r="AE1972" s="23"/>
      <c r="AF1972" s="23" t="s">
        <v>40</v>
      </c>
      <c r="AG1972" s="23" t="s">
        <v>4037</v>
      </c>
      <c r="AH1972" s="23" t="s">
        <v>41</v>
      </c>
      <c r="AI1972" s="23" t="s">
        <v>4038</v>
      </c>
      <c r="AJ1972" s="23" t="s">
        <v>4039</v>
      </c>
      <c r="AK1972" s="23" t="s">
        <v>2501</v>
      </c>
      <c r="AL1972" s="23" t="s">
        <v>2501</v>
      </c>
      <c r="AM1972" s="23" t="s">
        <v>2501</v>
      </c>
      <c r="AN1972" s="23" t="s">
        <v>2501</v>
      </c>
      <c r="AO1972" s="30"/>
      <c r="AP1972" t="s">
        <v>2500</v>
      </c>
      <c r="AQ1972" t="s">
        <v>4040</v>
      </c>
      <c r="AR1972">
        <v>19495</v>
      </c>
      <c r="AS1972" s="2">
        <v>43831</v>
      </c>
      <c r="AT1972" s="2" t="s">
        <v>4041</v>
      </c>
    </row>
    <row r="1973" spans="1:46" x14ac:dyDescent="0.25">
      <c r="A1973" t="s">
        <v>6931</v>
      </c>
      <c r="B1973" s="32" t="s">
        <v>1148</v>
      </c>
      <c r="C1973" s="23" t="s">
        <v>6932</v>
      </c>
      <c r="D1973" s="23" t="s">
        <v>6932</v>
      </c>
      <c r="E1973" t="s">
        <v>2495</v>
      </c>
      <c r="F1973" t="s">
        <v>2495</v>
      </c>
      <c r="G1973" t="s">
        <v>2495</v>
      </c>
      <c r="H1973" t="s">
        <v>2495</v>
      </c>
      <c r="I1973" t="s">
        <v>2496</v>
      </c>
      <c r="J1973" s="23" t="s">
        <v>4036</v>
      </c>
      <c r="K1973" s="23" t="s">
        <v>2505</v>
      </c>
      <c r="L1973" s="23" t="s">
        <v>2499</v>
      </c>
      <c r="M1973" s="2">
        <v>43831</v>
      </c>
      <c r="N1973" s="30"/>
      <c r="O1973" s="30"/>
      <c r="P1973" s="30"/>
      <c r="V1973" t="s">
        <v>40</v>
      </c>
      <c r="W1973" t="s">
        <v>40</v>
      </c>
      <c r="X1973" t="s">
        <v>2502</v>
      </c>
      <c r="Y1973" t="s">
        <v>2503</v>
      </c>
      <c r="Z1973" s="23" t="s">
        <v>2504</v>
      </c>
      <c r="AA1973" s="23" t="s">
        <v>4033</v>
      </c>
      <c r="AB1973" s="23" t="s">
        <v>2506</v>
      </c>
      <c r="AC1973" s="23"/>
      <c r="AD1973" s="23"/>
      <c r="AE1973" s="23"/>
      <c r="AF1973" s="23" t="s">
        <v>40</v>
      </c>
      <c r="AG1973" s="23" t="s">
        <v>4037</v>
      </c>
      <c r="AH1973" s="23" t="s">
        <v>41</v>
      </c>
      <c r="AI1973" s="23" t="s">
        <v>4038</v>
      </c>
      <c r="AJ1973" s="23" t="s">
        <v>4039</v>
      </c>
      <c r="AK1973" s="23" t="s">
        <v>2501</v>
      </c>
      <c r="AL1973" s="23" t="s">
        <v>2501</v>
      </c>
      <c r="AM1973" s="23" t="s">
        <v>2501</v>
      </c>
      <c r="AN1973" s="23" t="s">
        <v>2501</v>
      </c>
      <c r="AO1973" s="30"/>
      <c r="AP1973" t="s">
        <v>2500</v>
      </c>
      <c r="AQ1973" t="s">
        <v>4040</v>
      </c>
      <c r="AR1973">
        <v>19495</v>
      </c>
      <c r="AS1973" s="2">
        <v>43831</v>
      </c>
      <c r="AT1973" s="2" t="s">
        <v>4041</v>
      </c>
    </row>
    <row r="1974" spans="1:46" x14ac:dyDescent="0.25">
      <c r="A1974" t="s">
        <v>6933</v>
      </c>
      <c r="B1974" s="32" t="s">
        <v>1149</v>
      </c>
      <c r="C1974" s="23" t="s">
        <v>6934</v>
      </c>
      <c r="D1974" s="23" t="s">
        <v>6934</v>
      </c>
      <c r="E1974" t="s">
        <v>2495</v>
      </c>
      <c r="F1974" t="s">
        <v>2495</v>
      </c>
      <c r="G1974" t="s">
        <v>2495</v>
      </c>
      <c r="H1974" t="s">
        <v>2495</v>
      </c>
      <c r="I1974" t="s">
        <v>2496</v>
      </c>
      <c r="J1974" s="23" t="s">
        <v>4036</v>
      </c>
      <c r="K1974" s="23" t="s">
        <v>2505</v>
      </c>
      <c r="L1974" s="23" t="s">
        <v>2499</v>
      </c>
      <c r="M1974" s="2">
        <v>43831</v>
      </c>
      <c r="N1974" s="30"/>
      <c r="O1974" s="30"/>
      <c r="P1974" s="30"/>
      <c r="V1974" t="s">
        <v>40</v>
      </c>
      <c r="W1974" t="s">
        <v>40</v>
      </c>
      <c r="X1974" t="s">
        <v>2502</v>
      </c>
      <c r="Y1974" t="s">
        <v>2503</v>
      </c>
      <c r="Z1974" s="23" t="s">
        <v>2504</v>
      </c>
      <c r="AA1974" s="23" t="s">
        <v>4033</v>
      </c>
      <c r="AB1974" s="23" t="s">
        <v>2506</v>
      </c>
      <c r="AC1974" s="23"/>
      <c r="AD1974" s="23"/>
      <c r="AE1974" s="23"/>
      <c r="AF1974" s="23" t="s">
        <v>40</v>
      </c>
      <c r="AG1974" s="23" t="s">
        <v>4037</v>
      </c>
      <c r="AH1974" s="23" t="s">
        <v>41</v>
      </c>
      <c r="AI1974" s="23" t="s">
        <v>4038</v>
      </c>
      <c r="AJ1974" s="23" t="s">
        <v>4039</v>
      </c>
      <c r="AK1974" s="23" t="s">
        <v>2501</v>
      </c>
      <c r="AL1974" s="23" t="s">
        <v>2501</v>
      </c>
      <c r="AM1974" s="23" t="s">
        <v>2501</v>
      </c>
      <c r="AN1974" s="23" t="s">
        <v>2501</v>
      </c>
      <c r="AO1974" s="30"/>
      <c r="AP1974" t="s">
        <v>2500</v>
      </c>
      <c r="AQ1974" t="s">
        <v>4040</v>
      </c>
      <c r="AR1974">
        <v>19495</v>
      </c>
      <c r="AS1974" s="2">
        <v>43831</v>
      </c>
      <c r="AT1974" s="2" t="s">
        <v>4041</v>
      </c>
    </row>
    <row r="1975" spans="1:46" x14ac:dyDescent="0.25">
      <c r="A1975" t="s">
        <v>6935</v>
      </c>
      <c r="B1975" s="32" t="s">
        <v>951</v>
      </c>
      <c r="C1975" s="23" t="s">
        <v>6936</v>
      </c>
      <c r="D1975" s="23" t="s">
        <v>6936</v>
      </c>
      <c r="E1975" t="s">
        <v>2495</v>
      </c>
      <c r="F1975" t="s">
        <v>2495</v>
      </c>
      <c r="G1975" t="s">
        <v>2495</v>
      </c>
      <c r="H1975" t="s">
        <v>2495</v>
      </c>
      <c r="I1975" t="s">
        <v>2496</v>
      </c>
      <c r="J1975" s="23" t="s">
        <v>4036</v>
      </c>
      <c r="K1975" s="23" t="s">
        <v>2505</v>
      </c>
      <c r="L1975" s="23" t="s">
        <v>2499</v>
      </c>
      <c r="M1975" s="2">
        <v>43831</v>
      </c>
      <c r="N1975" s="30"/>
      <c r="O1975" s="30"/>
      <c r="P1975" s="30"/>
      <c r="V1975" t="s">
        <v>40</v>
      </c>
      <c r="W1975" t="s">
        <v>40</v>
      </c>
      <c r="X1975" t="s">
        <v>2502</v>
      </c>
      <c r="Y1975" t="s">
        <v>2503</v>
      </c>
      <c r="Z1975" s="23" t="s">
        <v>2504</v>
      </c>
      <c r="AA1975" s="23" t="s">
        <v>4033</v>
      </c>
      <c r="AB1975" s="23" t="s">
        <v>2506</v>
      </c>
      <c r="AC1975" s="23"/>
      <c r="AD1975" s="23"/>
      <c r="AE1975" s="23"/>
      <c r="AF1975" s="23" t="s">
        <v>40</v>
      </c>
      <c r="AG1975" s="23" t="s">
        <v>4037</v>
      </c>
      <c r="AH1975" s="23" t="s">
        <v>41</v>
      </c>
      <c r="AI1975" s="23" t="s">
        <v>4038</v>
      </c>
      <c r="AJ1975" s="23" t="s">
        <v>4039</v>
      </c>
      <c r="AK1975" s="23" t="s">
        <v>2501</v>
      </c>
      <c r="AL1975" s="23" t="s">
        <v>2501</v>
      </c>
      <c r="AM1975" s="23" t="s">
        <v>2501</v>
      </c>
      <c r="AN1975" s="23" t="s">
        <v>2501</v>
      </c>
      <c r="AO1975" s="30"/>
      <c r="AP1975" t="s">
        <v>2500</v>
      </c>
      <c r="AQ1975" t="s">
        <v>4040</v>
      </c>
      <c r="AR1975">
        <v>19495</v>
      </c>
      <c r="AS1975" s="2">
        <v>43831</v>
      </c>
      <c r="AT1975" s="2" t="s">
        <v>4041</v>
      </c>
    </row>
    <row r="1976" spans="1:46" x14ac:dyDescent="0.25">
      <c r="A1976" t="s">
        <v>6937</v>
      </c>
      <c r="B1976" s="32" t="s">
        <v>1150</v>
      </c>
      <c r="C1976" s="23" t="s">
        <v>6938</v>
      </c>
      <c r="D1976" s="23" t="s">
        <v>6938</v>
      </c>
      <c r="E1976" t="s">
        <v>2495</v>
      </c>
      <c r="F1976" t="s">
        <v>2495</v>
      </c>
      <c r="G1976" t="s">
        <v>2495</v>
      </c>
      <c r="H1976" t="s">
        <v>2495</v>
      </c>
      <c r="I1976" t="s">
        <v>2496</v>
      </c>
      <c r="J1976" s="23" t="s">
        <v>4036</v>
      </c>
      <c r="K1976" s="23" t="s">
        <v>2505</v>
      </c>
      <c r="L1976" s="23" t="s">
        <v>2499</v>
      </c>
      <c r="M1976" s="2">
        <v>43831</v>
      </c>
      <c r="N1976" s="30"/>
      <c r="O1976" s="30"/>
      <c r="P1976" s="30"/>
      <c r="V1976" t="s">
        <v>40</v>
      </c>
      <c r="W1976" t="s">
        <v>40</v>
      </c>
      <c r="X1976" t="s">
        <v>2502</v>
      </c>
      <c r="Y1976" t="s">
        <v>2503</v>
      </c>
      <c r="Z1976" s="23" t="s">
        <v>2504</v>
      </c>
      <c r="AA1976" s="23" t="s">
        <v>4033</v>
      </c>
      <c r="AB1976" s="23" t="s">
        <v>2506</v>
      </c>
      <c r="AC1976" s="23"/>
      <c r="AD1976" s="23"/>
      <c r="AE1976" s="23"/>
      <c r="AF1976" s="23" t="s">
        <v>40</v>
      </c>
      <c r="AG1976" s="23" t="s">
        <v>4037</v>
      </c>
      <c r="AH1976" s="23" t="s">
        <v>41</v>
      </c>
      <c r="AI1976" s="23" t="s">
        <v>4038</v>
      </c>
      <c r="AJ1976" s="23" t="s">
        <v>4039</v>
      </c>
      <c r="AK1976" s="23" t="s">
        <v>2501</v>
      </c>
      <c r="AL1976" s="23" t="s">
        <v>2501</v>
      </c>
      <c r="AM1976" s="23" t="s">
        <v>2501</v>
      </c>
      <c r="AN1976" s="23" t="s">
        <v>2501</v>
      </c>
      <c r="AO1976" s="30"/>
      <c r="AP1976" t="s">
        <v>2500</v>
      </c>
      <c r="AQ1976" t="s">
        <v>4040</v>
      </c>
      <c r="AR1976">
        <v>19495</v>
      </c>
      <c r="AS1976" s="2">
        <v>43831</v>
      </c>
      <c r="AT1976" s="2" t="s">
        <v>4041</v>
      </c>
    </row>
    <row r="1977" spans="1:46" x14ac:dyDescent="0.25">
      <c r="A1977" t="s">
        <v>6939</v>
      </c>
      <c r="B1977" s="32" t="s">
        <v>1151</v>
      </c>
      <c r="C1977" s="23" t="s">
        <v>6940</v>
      </c>
      <c r="D1977" s="23" t="s">
        <v>6940</v>
      </c>
      <c r="E1977" t="s">
        <v>2495</v>
      </c>
      <c r="F1977" t="s">
        <v>2495</v>
      </c>
      <c r="G1977" t="s">
        <v>2495</v>
      </c>
      <c r="H1977" t="s">
        <v>2495</v>
      </c>
      <c r="I1977" t="s">
        <v>2496</v>
      </c>
      <c r="J1977" s="23" t="s">
        <v>4036</v>
      </c>
      <c r="K1977" s="23" t="s">
        <v>2505</v>
      </c>
      <c r="L1977" s="23" t="s">
        <v>2499</v>
      </c>
      <c r="M1977" s="2">
        <v>43831</v>
      </c>
      <c r="N1977" s="30"/>
      <c r="O1977" s="30"/>
      <c r="P1977" s="30"/>
      <c r="V1977" t="s">
        <v>40</v>
      </c>
      <c r="W1977" t="s">
        <v>40</v>
      </c>
      <c r="X1977" t="s">
        <v>2502</v>
      </c>
      <c r="Y1977" t="s">
        <v>2503</v>
      </c>
      <c r="Z1977" s="23" t="s">
        <v>2504</v>
      </c>
      <c r="AA1977" s="23" t="s">
        <v>4033</v>
      </c>
      <c r="AB1977" s="23" t="s">
        <v>2506</v>
      </c>
      <c r="AC1977" s="23"/>
      <c r="AD1977" s="23"/>
      <c r="AE1977" s="23"/>
      <c r="AF1977" s="23" t="s">
        <v>40</v>
      </c>
      <c r="AG1977" s="23" t="s">
        <v>4037</v>
      </c>
      <c r="AH1977" s="23" t="s">
        <v>41</v>
      </c>
      <c r="AI1977" s="23" t="s">
        <v>4038</v>
      </c>
      <c r="AJ1977" s="23" t="s">
        <v>4039</v>
      </c>
      <c r="AK1977" s="23" t="s">
        <v>2501</v>
      </c>
      <c r="AL1977" s="23" t="s">
        <v>2501</v>
      </c>
      <c r="AM1977" s="23" t="s">
        <v>2501</v>
      </c>
      <c r="AN1977" s="23" t="s">
        <v>2501</v>
      </c>
      <c r="AO1977" s="30"/>
      <c r="AP1977" t="s">
        <v>2500</v>
      </c>
      <c r="AQ1977" t="s">
        <v>4040</v>
      </c>
      <c r="AR1977">
        <v>19495</v>
      </c>
      <c r="AS1977" s="2">
        <v>43831</v>
      </c>
      <c r="AT1977" s="2" t="s">
        <v>4041</v>
      </c>
    </row>
    <row r="1978" spans="1:46" x14ac:dyDescent="0.25">
      <c r="A1978" t="s">
        <v>6941</v>
      </c>
      <c r="B1978" s="32" t="s">
        <v>1152</v>
      </c>
      <c r="C1978" s="23" t="s">
        <v>6942</v>
      </c>
      <c r="D1978" s="23" t="s">
        <v>6942</v>
      </c>
      <c r="E1978" t="s">
        <v>2495</v>
      </c>
      <c r="F1978" t="s">
        <v>2495</v>
      </c>
      <c r="G1978" t="s">
        <v>2495</v>
      </c>
      <c r="H1978" t="s">
        <v>2495</v>
      </c>
      <c r="I1978" t="s">
        <v>2496</v>
      </c>
      <c r="J1978" s="23" t="s">
        <v>4036</v>
      </c>
      <c r="K1978" s="23" t="s">
        <v>2505</v>
      </c>
      <c r="L1978" s="23" t="s">
        <v>2499</v>
      </c>
      <c r="M1978" s="2">
        <v>43831</v>
      </c>
      <c r="N1978" s="30"/>
      <c r="O1978" s="30"/>
      <c r="P1978" s="30"/>
      <c r="V1978" t="s">
        <v>40</v>
      </c>
      <c r="W1978" t="s">
        <v>40</v>
      </c>
      <c r="X1978" t="s">
        <v>2502</v>
      </c>
      <c r="Y1978" t="s">
        <v>2503</v>
      </c>
      <c r="Z1978" s="23" t="s">
        <v>2504</v>
      </c>
      <c r="AA1978" s="23" t="s">
        <v>4033</v>
      </c>
      <c r="AB1978" s="23" t="s">
        <v>2506</v>
      </c>
      <c r="AC1978" s="23"/>
      <c r="AD1978" s="23"/>
      <c r="AE1978" s="23"/>
      <c r="AF1978" s="23" t="s">
        <v>40</v>
      </c>
      <c r="AG1978" s="23" t="s">
        <v>4037</v>
      </c>
      <c r="AH1978" s="23" t="s">
        <v>41</v>
      </c>
      <c r="AI1978" s="23" t="s">
        <v>4038</v>
      </c>
      <c r="AJ1978" s="23" t="s">
        <v>4039</v>
      </c>
      <c r="AK1978" s="23" t="s">
        <v>2501</v>
      </c>
      <c r="AL1978" s="23" t="s">
        <v>2501</v>
      </c>
      <c r="AM1978" s="23" t="s">
        <v>2501</v>
      </c>
      <c r="AN1978" s="23" t="s">
        <v>2501</v>
      </c>
      <c r="AO1978" s="30"/>
      <c r="AP1978" t="s">
        <v>2500</v>
      </c>
      <c r="AQ1978" t="s">
        <v>4040</v>
      </c>
      <c r="AR1978">
        <v>19495</v>
      </c>
      <c r="AS1978" s="2">
        <v>43831</v>
      </c>
      <c r="AT1978" s="2" t="s">
        <v>4041</v>
      </c>
    </row>
    <row r="1979" spans="1:46" x14ac:dyDescent="0.25">
      <c r="A1979" t="s">
        <v>6943</v>
      </c>
      <c r="B1979" s="32" t="s">
        <v>1149</v>
      </c>
      <c r="C1979" s="23" t="s">
        <v>6944</v>
      </c>
      <c r="D1979" s="23" t="s">
        <v>6944</v>
      </c>
      <c r="E1979" t="s">
        <v>2495</v>
      </c>
      <c r="F1979" t="s">
        <v>2495</v>
      </c>
      <c r="G1979" t="s">
        <v>2495</v>
      </c>
      <c r="H1979" t="s">
        <v>2495</v>
      </c>
      <c r="I1979" t="s">
        <v>2496</v>
      </c>
      <c r="J1979" s="23" t="s">
        <v>4036</v>
      </c>
      <c r="K1979" s="23" t="s">
        <v>2505</v>
      </c>
      <c r="L1979" s="23" t="s">
        <v>2499</v>
      </c>
      <c r="M1979" s="2">
        <v>43831</v>
      </c>
      <c r="N1979" s="30"/>
      <c r="O1979" s="30"/>
      <c r="P1979" s="30"/>
      <c r="V1979" t="s">
        <v>40</v>
      </c>
      <c r="W1979" t="s">
        <v>40</v>
      </c>
      <c r="X1979" t="s">
        <v>2502</v>
      </c>
      <c r="Y1979" t="s">
        <v>2503</v>
      </c>
      <c r="Z1979" s="23" t="s">
        <v>2504</v>
      </c>
      <c r="AA1979" s="23" t="s">
        <v>4033</v>
      </c>
      <c r="AB1979" s="23" t="s">
        <v>2506</v>
      </c>
      <c r="AC1979" s="23"/>
      <c r="AD1979" s="23"/>
      <c r="AE1979" s="23"/>
      <c r="AF1979" s="23" t="s">
        <v>40</v>
      </c>
      <c r="AG1979" s="23" t="s">
        <v>4037</v>
      </c>
      <c r="AH1979" s="23" t="s">
        <v>41</v>
      </c>
      <c r="AI1979" s="23" t="s">
        <v>4038</v>
      </c>
      <c r="AJ1979" s="23" t="s">
        <v>4039</v>
      </c>
      <c r="AK1979" s="23" t="s">
        <v>2501</v>
      </c>
      <c r="AL1979" s="23" t="s">
        <v>2501</v>
      </c>
      <c r="AM1979" s="23" t="s">
        <v>2501</v>
      </c>
      <c r="AN1979" s="23" t="s">
        <v>2501</v>
      </c>
      <c r="AO1979" s="30"/>
      <c r="AP1979" t="s">
        <v>2500</v>
      </c>
      <c r="AQ1979" t="s">
        <v>4040</v>
      </c>
      <c r="AR1979">
        <v>19495</v>
      </c>
      <c r="AS1979" s="2">
        <v>43831</v>
      </c>
      <c r="AT1979" s="2" t="s">
        <v>4041</v>
      </c>
    </row>
    <row r="1980" spans="1:46" x14ac:dyDescent="0.25">
      <c r="A1980" t="s">
        <v>6945</v>
      </c>
      <c r="B1980" s="32" t="s">
        <v>951</v>
      </c>
      <c r="C1980" s="23" t="s">
        <v>6946</v>
      </c>
      <c r="D1980" s="23" t="s">
        <v>6946</v>
      </c>
      <c r="E1980" t="s">
        <v>2495</v>
      </c>
      <c r="F1980" t="s">
        <v>2495</v>
      </c>
      <c r="G1980" t="s">
        <v>2495</v>
      </c>
      <c r="H1980" t="s">
        <v>2495</v>
      </c>
      <c r="I1980" t="s">
        <v>2496</v>
      </c>
      <c r="J1980" s="23" t="s">
        <v>4036</v>
      </c>
      <c r="K1980" s="23" t="s">
        <v>2505</v>
      </c>
      <c r="L1980" s="23" t="s">
        <v>2499</v>
      </c>
      <c r="M1980" s="2">
        <v>43831</v>
      </c>
      <c r="N1980" s="30"/>
      <c r="O1980" s="30"/>
      <c r="P1980" s="30"/>
      <c r="V1980" t="s">
        <v>40</v>
      </c>
      <c r="W1980" t="s">
        <v>40</v>
      </c>
      <c r="X1980" t="s">
        <v>2502</v>
      </c>
      <c r="Y1980" t="s">
        <v>2503</v>
      </c>
      <c r="Z1980" s="23" t="s">
        <v>2504</v>
      </c>
      <c r="AA1980" s="23" t="s">
        <v>4033</v>
      </c>
      <c r="AB1980" s="23" t="s">
        <v>2506</v>
      </c>
      <c r="AC1980" s="23"/>
      <c r="AD1980" s="23"/>
      <c r="AE1980" s="23"/>
      <c r="AF1980" s="23" t="s">
        <v>40</v>
      </c>
      <c r="AG1980" s="23" t="s">
        <v>4037</v>
      </c>
      <c r="AH1980" s="23" t="s">
        <v>41</v>
      </c>
      <c r="AI1980" s="23" t="s">
        <v>4038</v>
      </c>
      <c r="AJ1980" s="23" t="s">
        <v>4039</v>
      </c>
      <c r="AK1980" s="23" t="s">
        <v>2501</v>
      </c>
      <c r="AL1980" s="23" t="s">
        <v>2501</v>
      </c>
      <c r="AM1980" s="23" t="s">
        <v>2501</v>
      </c>
      <c r="AN1980" s="23" t="s">
        <v>2501</v>
      </c>
      <c r="AO1980" s="30"/>
      <c r="AP1980" t="s">
        <v>2500</v>
      </c>
      <c r="AQ1980" t="s">
        <v>4040</v>
      </c>
      <c r="AR1980">
        <v>19495</v>
      </c>
      <c r="AS1980" s="2">
        <v>43831</v>
      </c>
      <c r="AT1980" s="2" t="s">
        <v>4041</v>
      </c>
    </row>
    <row r="1981" spans="1:46" x14ac:dyDescent="0.25">
      <c r="A1981" t="s">
        <v>6947</v>
      </c>
      <c r="B1981" s="32" t="s">
        <v>1147</v>
      </c>
      <c r="C1981" s="23" t="s">
        <v>6930</v>
      </c>
      <c r="D1981" s="23" t="s">
        <v>6930</v>
      </c>
      <c r="E1981" t="s">
        <v>2495</v>
      </c>
      <c r="F1981" t="s">
        <v>2495</v>
      </c>
      <c r="G1981" t="s">
        <v>2495</v>
      </c>
      <c r="H1981" t="s">
        <v>2495</v>
      </c>
      <c r="I1981" t="s">
        <v>2496</v>
      </c>
      <c r="J1981" s="23" t="s">
        <v>4036</v>
      </c>
      <c r="K1981" s="23" t="s">
        <v>2505</v>
      </c>
      <c r="L1981" s="23" t="s">
        <v>2499</v>
      </c>
      <c r="M1981" s="2">
        <v>43831</v>
      </c>
      <c r="N1981" s="30"/>
      <c r="O1981" s="30"/>
      <c r="P1981" s="30"/>
      <c r="V1981" t="s">
        <v>40</v>
      </c>
      <c r="W1981" t="s">
        <v>40</v>
      </c>
      <c r="X1981" t="s">
        <v>2502</v>
      </c>
      <c r="Y1981" t="s">
        <v>2503</v>
      </c>
      <c r="Z1981" s="23" t="s">
        <v>2504</v>
      </c>
      <c r="AA1981" s="23" t="s">
        <v>4033</v>
      </c>
      <c r="AB1981" s="23" t="s">
        <v>2506</v>
      </c>
      <c r="AC1981" s="23"/>
      <c r="AD1981" s="23"/>
      <c r="AE1981" s="23"/>
      <c r="AF1981" s="23" t="s">
        <v>40</v>
      </c>
      <c r="AG1981" s="23" t="s">
        <v>4037</v>
      </c>
      <c r="AH1981" s="23" t="s">
        <v>41</v>
      </c>
      <c r="AI1981" s="23" t="s">
        <v>4038</v>
      </c>
      <c r="AJ1981" s="23" t="s">
        <v>4039</v>
      </c>
      <c r="AK1981" s="23" t="s">
        <v>2501</v>
      </c>
      <c r="AL1981" s="23" t="s">
        <v>2501</v>
      </c>
      <c r="AM1981" s="23" t="s">
        <v>2501</v>
      </c>
      <c r="AN1981" s="23" t="s">
        <v>2501</v>
      </c>
      <c r="AO1981" s="30"/>
      <c r="AP1981" t="s">
        <v>2500</v>
      </c>
      <c r="AQ1981" t="s">
        <v>4040</v>
      </c>
      <c r="AR1981">
        <v>19495</v>
      </c>
      <c r="AS1981" s="2">
        <v>43831</v>
      </c>
      <c r="AT1981" s="2" t="s">
        <v>4041</v>
      </c>
    </row>
    <row r="1982" spans="1:46" x14ac:dyDescent="0.25">
      <c r="A1982" t="s">
        <v>6948</v>
      </c>
      <c r="B1982" s="32" t="s">
        <v>1153</v>
      </c>
      <c r="C1982" s="23" t="s">
        <v>6938</v>
      </c>
      <c r="D1982" s="23" t="s">
        <v>6938</v>
      </c>
      <c r="E1982" t="s">
        <v>2495</v>
      </c>
      <c r="F1982" t="s">
        <v>2495</v>
      </c>
      <c r="G1982" t="s">
        <v>2495</v>
      </c>
      <c r="H1982" t="s">
        <v>2495</v>
      </c>
      <c r="I1982" t="s">
        <v>2496</v>
      </c>
      <c r="J1982" s="23" t="s">
        <v>4036</v>
      </c>
      <c r="K1982" s="23" t="s">
        <v>2505</v>
      </c>
      <c r="L1982" s="23" t="s">
        <v>2499</v>
      </c>
      <c r="M1982" s="2">
        <v>43831</v>
      </c>
      <c r="N1982" s="30"/>
      <c r="O1982" s="30"/>
      <c r="P1982" s="30"/>
      <c r="V1982" t="s">
        <v>40</v>
      </c>
      <c r="W1982" t="s">
        <v>40</v>
      </c>
      <c r="X1982" t="s">
        <v>2502</v>
      </c>
      <c r="Y1982" t="s">
        <v>2503</v>
      </c>
      <c r="Z1982" s="23" t="s">
        <v>2504</v>
      </c>
      <c r="AA1982" s="23" t="s">
        <v>4033</v>
      </c>
      <c r="AB1982" s="23" t="s">
        <v>2506</v>
      </c>
      <c r="AC1982" s="23"/>
      <c r="AD1982" s="23"/>
      <c r="AE1982" s="23"/>
      <c r="AF1982" s="23" t="s">
        <v>40</v>
      </c>
      <c r="AG1982" s="23" t="s">
        <v>4037</v>
      </c>
      <c r="AH1982" s="23" t="s">
        <v>41</v>
      </c>
      <c r="AI1982" s="23" t="s">
        <v>4038</v>
      </c>
      <c r="AJ1982" s="23" t="s">
        <v>4039</v>
      </c>
      <c r="AK1982" s="23" t="s">
        <v>2501</v>
      </c>
      <c r="AL1982" s="23" t="s">
        <v>2501</v>
      </c>
      <c r="AM1982" s="23" t="s">
        <v>2501</v>
      </c>
      <c r="AN1982" s="23" t="s">
        <v>2501</v>
      </c>
      <c r="AO1982" s="30"/>
      <c r="AP1982" t="s">
        <v>2500</v>
      </c>
      <c r="AQ1982" t="s">
        <v>4040</v>
      </c>
      <c r="AR1982">
        <v>19495</v>
      </c>
      <c r="AS1982" s="2">
        <v>43831</v>
      </c>
      <c r="AT1982" s="2" t="s">
        <v>4041</v>
      </c>
    </row>
    <row r="1983" spans="1:46" x14ac:dyDescent="0.25">
      <c r="A1983" t="s">
        <v>6949</v>
      </c>
      <c r="B1983" s="32" t="s">
        <v>1151</v>
      </c>
      <c r="C1983" s="23" t="s">
        <v>6940</v>
      </c>
      <c r="D1983" s="23" t="s">
        <v>6940</v>
      </c>
      <c r="E1983" t="s">
        <v>2495</v>
      </c>
      <c r="F1983" t="s">
        <v>2495</v>
      </c>
      <c r="G1983" t="s">
        <v>2495</v>
      </c>
      <c r="H1983" t="s">
        <v>2495</v>
      </c>
      <c r="I1983" t="s">
        <v>2496</v>
      </c>
      <c r="J1983" s="23" t="s">
        <v>4036</v>
      </c>
      <c r="K1983" s="23" t="s">
        <v>2505</v>
      </c>
      <c r="L1983" s="23" t="s">
        <v>2499</v>
      </c>
      <c r="M1983" s="2">
        <v>43831</v>
      </c>
      <c r="N1983" s="30"/>
      <c r="O1983" s="30"/>
      <c r="P1983" s="30"/>
      <c r="V1983" t="s">
        <v>40</v>
      </c>
      <c r="W1983" t="s">
        <v>40</v>
      </c>
      <c r="X1983" t="s">
        <v>2502</v>
      </c>
      <c r="Y1983" t="s">
        <v>2503</v>
      </c>
      <c r="Z1983" s="23" t="s">
        <v>2504</v>
      </c>
      <c r="AA1983" s="23" t="s">
        <v>4033</v>
      </c>
      <c r="AB1983" s="23" t="s">
        <v>2506</v>
      </c>
      <c r="AC1983" s="23"/>
      <c r="AD1983" s="23"/>
      <c r="AE1983" s="23"/>
      <c r="AF1983" s="23" t="s">
        <v>40</v>
      </c>
      <c r="AG1983" s="23" t="s">
        <v>4037</v>
      </c>
      <c r="AH1983" s="23" t="s">
        <v>41</v>
      </c>
      <c r="AI1983" s="23" t="s">
        <v>4038</v>
      </c>
      <c r="AJ1983" s="23" t="s">
        <v>4039</v>
      </c>
      <c r="AK1983" s="23" t="s">
        <v>2501</v>
      </c>
      <c r="AL1983" s="23" t="s">
        <v>2501</v>
      </c>
      <c r="AM1983" s="23" t="s">
        <v>2501</v>
      </c>
      <c r="AN1983" s="23" t="s">
        <v>2501</v>
      </c>
      <c r="AO1983" s="30"/>
      <c r="AP1983" t="s">
        <v>2500</v>
      </c>
      <c r="AQ1983" t="s">
        <v>4040</v>
      </c>
      <c r="AR1983">
        <v>19495</v>
      </c>
      <c r="AS1983" s="2">
        <v>43831</v>
      </c>
      <c r="AT1983" s="2" t="s">
        <v>4041</v>
      </c>
    </row>
    <row r="1984" spans="1:46" x14ac:dyDescent="0.25">
      <c r="A1984" t="s">
        <v>6950</v>
      </c>
      <c r="B1984" s="32" t="s">
        <v>1154</v>
      </c>
      <c r="C1984" s="23" t="s">
        <v>6951</v>
      </c>
      <c r="D1984" s="23" t="s">
        <v>6951</v>
      </c>
      <c r="E1984" t="s">
        <v>2495</v>
      </c>
      <c r="F1984" t="s">
        <v>2495</v>
      </c>
      <c r="G1984" t="s">
        <v>2495</v>
      </c>
      <c r="H1984" t="s">
        <v>2495</v>
      </c>
      <c r="I1984" t="s">
        <v>2496</v>
      </c>
      <c r="J1984" s="23" t="s">
        <v>4036</v>
      </c>
      <c r="K1984" s="23" t="s">
        <v>2505</v>
      </c>
      <c r="L1984" s="23" t="s">
        <v>2499</v>
      </c>
      <c r="M1984" s="2">
        <v>43831</v>
      </c>
      <c r="N1984" s="30"/>
      <c r="O1984" s="30"/>
      <c r="P1984" s="30"/>
      <c r="V1984" t="s">
        <v>40</v>
      </c>
      <c r="W1984" t="s">
        <v>40</v>
      </c>
      <c r="X1984" t="s">
        <v>2502</v>
      </c>
      <c r="Y1984" t="s">
        <v>2503</v>
      </c>
      <c r="Z1984" s="23" t="s">
        <v>2504</v>
      </c>
      <c r="AA1984" s="23" t="s">
        <v>4033</v>
      </c>
      <c r="AB1984" s="23" t="s">
        <v>2506</v>
      </c>
      <c r="AC1984" s="23"/>
      <c r="AD1984" s="23"/>
      <c r="AE1984" s="23"/>
      <c r="AF1984" s="23" t="s">
        <v>40</v>
      </c>
      <c r="AG1984" s="23" t="s">
        <v>4037</v>
      </c>
      <c r="AH1984" s="23" t="s">
        <v>41</v>
      </c>
      <c r="AI1984" s="23" t="s">
        <v>4038</v>
      </c>
      <c r="AJ1984" s="23" t="s">
        <v>4039</v>
      </c>
      <c r="AK1984" s="23" t="s">
        <v>2501</v>
      </c>
      <c r="AL1984" s="23" t="s">
        <v>2501</v>
      </c>
      <c r="AM1984" s="23" t="s">
        <v>2501</v>
      </c>
      <c r="AN1984" s="23" t="s">
        <v>2501</v>
      </c>
      <c r="AO1984" s="30"/>
      <c r="AP1984" t="s">
        <v>2500</v>
      </c>
      <c r="AQ1984" t="s">
        <v>4040</v>
      </c>
      <c r="AR1984">
        <v>19495</v>
      </c>
      <c r="AS1984" s="2">
        <v>43831</v>
      </c>
      <c r="AT1984" s="2" t="s">
        <v>4041</v>
      </c>
    </row>
    <row r="1985" spans="1:46" x14ac:dyDescent="0.25">
      <c r="A1985" t="s">
        <v>6952</v>
      </c>
      <c r="B1985" s="32" t="s">
        <v>1155</v>
      </c>
      <c r="C1985" s="23" t="s">
        <v>6953</v>
      </c>
      <c r="D1985" s="23" t="s">
        <v>6953</v>
      </c>
      <c r="E1985" t="s">
        <v>2495</v>
      </c>
      <c r="F1985" t="s">
        <v>2495</v>
      </c>
      <c r="G1985" t="s">
        <v>2495</v>
      </c>
      <c r="H1985" t="s">
        <v>2495</v>
      </c>
      <c r="I1985" t="s">
        <v>2496</v>
      </c>
      <c r="J1985" s="23" t="s">
        <v>4036</v>
      </c>
      <c r="K1985" s="23" t="s">
        <v>2505</v>
      </c>
      <c r="L1985" s="23" t="s">
        <v>2499</v>
      </c>
      <c r="M1985" s="2">
        <v>43831</v>
      </c>
      <c r="N1985" s="30"/>
      <c r="O1985" s="30"/>
      <c r="P1985" s="30"/>
      <c r="V1985" t="s">
        <v>40</v>
      </c>
      <c r="W1985" t="s">
        <v>40</v>
      </c>
      <c r="X1985" t="s">
        <v>2502</v>
      </c>
      <c r="Y1985" t="s">
        <v>2503</v>
      </c>
      <c r="Z1985" s="23" t="s">
        <v>2504</v>
      </c>
      <c r="AA1985" s="23" t="s">
        <v>4033</v>
      </c>
      <c r="AB1985" s="23" t="s">
        <v>2506</v>
      </c>
      <c r="AC1985" s="23"/>
      <c r="AD1985" s="23"/>
      <c r="AE1985" s="23"/>
      <c r="AF1985" s="23" t="s">
        <v>40</v>
      </c>
      <c r="AG1985" s="23" t="s">
        <v>4037</v>
      </c>
      <c r="AH1985" s="23" t="s">
        <v>41</v>
      </c>
      <c r="AI1985" s="23" t="s">
        <v>4038</v>
      </c>
      <c r="AJ1985" s="23" t="s">
        <v>4039</v>
      </c>
      <c r="AK1985" s="23" t="s">
        <v>2501</v>
      </c>
      <c r="AL1985" s="23" t="s">
        <v>2501</v>
      </c>
      <c r="AM1985" s="23" t="s">
        <v>2501</v>
      </c>
      <c r="AN1985" s="23" t="s">
        <v>2501</v>
      </c>
      <c r="AO1985" s="30"/>
      <c r="AP1985" t="s">
        <v>2500</v>
      </c>
      <c r="AQ1985" t="s">
        <v>4040</v>
      </c>
      <c r="AR1985">
        <v>19495</v>
      </c>
      <c r="AS1985" s="2">
        <v>43831</v>
      </c>
      <c r="AT1985" s="2" t="s">
        <v>4041</v>
      </c>
    </row>
    <row r="1986" spans="1:46" x14ac:dyDescent="0.25">
      <c r="A1986" t="s">
        <v>6954</v>
      </c>
      <c r="B1986" s="32" t="s">
        <v>1156</v>
      </c>
      <c r="C1986" s="23" t="s">
        <v>6955</v>
      </c>
      <c r="D1986" s="23" t="s">
        <v>6955</v>
      </c>
      <c r="E1986" t="s">
        <v>2495</v>
      </c>
      <c r="F1986" t="s">
        <v>2495</v>
      </c>
      <c r="G1986" t="s">
        <v>2495</v>
      </c>
      <c r="H1986" t="s">
        <v>2495</v>
      </c>
      <c r="I1986" t="s">
        <v>2496</v>
      </c>
      <c r="J1986" s="23" t="s">
        <v>4036</v>
      </c>
      <c r="K1986" s="23" t="s">
        <v>2505</v>
      </c>
      <c r="L1986" s="23" t="s">
        <v>2499</v>
      </c>
      <c r="M1986" s="2">
        <v>43831</v>
      </c>
      <c r="N1986" s="30"/>
      <c r="O1986" s="30"/>
      <c r="P1986" s="30"/>
      <c r="V1986" t="s">
        <v>40</v>
      </c>
      <c r="W1986" t="s">
        <v>40</v>
      </c>
      <c r="X1986" t="s">
        <v>2502</v>
      </c>
      <c r="Y1986" t="s">
        <v>2503</v>
      </c>
      <c r="Z1986" s="23" t="s">
        <v>2504</v>
      </c>
      <c r="AA1986" s="23" t="s">
        <v>4033</v>
      </c>
      <c r="AB1986" s="23" t="s">
        <v>2506</v>
      </c>
      <c r="AC1986" s="23"/>
      <c r="AD1986" s="23"/>
      <c r="AE1986" s="23"/>
      <c r="AF1986" s="23" t="s">
        <v>40</v>
      </c>
      <c r="AG1986" s="23" t="s">
        <v>4037</v>
      </c>
      <c r="AH1986" s="23" t="s">
        <v>41</v>
      </c>
      <c r="AI1986" s="23" t="s">
        <v>4038</v>
      </c>
      <c r="AJ1986" s="23" t="s">
        <v>4039</v>
      </c>
      <c r="AK1986" s="23" t="s">
        <v>2501</v>
      </c>
      <c r="AL1986" s="23" t="s">
        <v>2501</v>
      </c>
      <c r="AM1986" s="23" t="s">
        <v>2501</v>
      </c>
      <c r="AN1986" s="23" t="s">
        <v>2501</v>
      </c>
      <c r="AO1986" s="30"/>
      <c r="AP1986" t="s">
        <v>2500</v>
      </c>
      <c r="AQ1986" t="s">
        <v>4040</v>
      </c>
      <c r="AR1986">
        <v>19495</v>
      </c>
      <c r="AS1986" s="2">
        <v>43831</v>
      </c>
      <c r="AT1986" s="2" t="s">
        <v>4041</v>
      </c>
    </row>
    <row r="1987" spans="1:46" x14ac:dyDescent="0.25">
      <c r="A1987" t="s">
        <v>6956</v>
      </c>
      <c r="B1987" s="32" t="s">
        <v>1157</v>
      </c>
      <c r="C1987" s="23" t="s">
        <v>6957</v>
      </c>
      <c r="D1987" s="23" t="s">
        <v>6957</v>
      </c>
      <c r="E1987" t="s">
        <v>2495</v>
      </c>
      <c r="F1987" t="s">
        <v>2495</v>
      </c>
      <c r="G1987" t="s">
        <v>2495</v>
      </c>
      <c r="H1987" t="s">
        <v>2495</v>
      </c>
      <c r="I1987" t="s">
        <v>2496</v>
      </c>
      <c r="J1987" s="23" t="s">
        <v>4036</v>
      </c>
      <c r="K1987" s="23" t="s">
        <v>2505</v>
      </c>
      <c r="L1987" s="23" t="s">
        <v>2499</v>
      </c>
      <c r="M1987" s="2">
        <v>43831</v>
      </c>
      <c r="N1987" s="30"/>
      <c r="O1987" s="30"/>
      <c r="P1987" s="30"/>
      <c r="V1987" t="s">
        <v>40</v>
      </c>
      <c r="W1987" t="s">
        <v>40</v>
      </c>
      <c r="X1987" t="s">
        <v>2502</v>
      </c>
      <c r="Y1987" t="s">
        <v>2503</v>
      </c>
      <c r="Z1987" s="23" t="s">
        <v>2504</v>
      </c>
      <c r="AA1987" s="23" t="s">
        <v>4033</v>
      </c>
      <c r="AB1987" s="23" t="s">
        <v>2506</v>
      </c>
      <c r="AC1987" s="23"/>
      <c r="AD1987" s="23"/>
      <c r="AE1987" s="23"/>
      <c r="AF1987" s="23" t="s">
        <v>40</v>
      </c>
      <c r="AG1987" s="23" t="s">
        <v>4037</v>
      </c>
      <c r="AH1987" s="23" t="s">
        <v>41</v>
      </c>
      <c r="AI1987" s="23" t="s">
        <v>4038</v>
      </c>
      <c r="AJ1987" s="23" t="s">
        <v>4039</v>
      </c>
      <c r="AK1987" s="23" t="s">
        <v>2501</v>
      </c>
      <c r="AL1987" s="23" t="s">
        <v>2501</v>
      </c>
      <c r="AM1987" s="23" t="s">
        <v>2501</v>
      </c>
      <c r="AN1987" s="23" t="s">
        <v>2501</v>
      </c>
      <c r="AO1987" s="30"/>
      <c r="AP1987" t="s">
        <v>2500</v>
      </c>
      <c r="AQ1987" t="s">
        <v>4040</v>
      </c>
      <c r="AR1987">
        <v>19495</v>
      </c>
      <c r="AS1987" s="2">
        <v>43831</v>
      </c>
      <c r="AT1987" s="2" t="s">
        <v>4041</v>
      </c>
    </row>
    <row r="1988" spans="1:46" x14ac:dyDescent="0.25">
      <c r="A1988" t="s">
        <v>6958</v>
      </c>
      <c r="B1988" s="32" t="s">
        <v>1158</v>
      </c>
      <c r="C1988" s="23" t="s">
        <v>6959</v>
      </c>
      <c r="D1988" s="23" t="s">
        <v>6959</v>
      </c>
      <c r="E1988" t="s">
        <v>2495</v>
      </c>
      <c r="F1988" t="s">
        <v>2495</v>
      </c>
      <c r="G1988" t="s">
        <v>2495</v>
      </c>
      <c r="H1988" t="s">
        <v>2495</v>
      </c>
      <c r="I1988" t="s">
        <v>2496</v>
      </c>
      <c r="J1988" s="23" t="s">
        <v>4036</v>
      </c>
      <c r="K1988" s="23" t="s">
        <v>2505</v>
      </c>
      <c r="L1988" s="23" t="s">
        <v>2499</v>
      </c>
      <c r="M1988" s="2">
        <v>43831</v>
      </c>
      <c r="N1988" s="30"/>
      <c r="O1988" s="30"/>
      <c r="P1988" s="30"/>
      <c r="V1988" t="s">
        <v>40</v>
      </c>
      <c r="W1988" t="s">
        <v>40</v>
      </c>
      <c r="X1988" t="s">
        <v>2502</v>
      </c>
      <c r="Y1988" t="s">
        <v>2503</v>
      </c>
      <c r="Z1988" s="23" t="s">
        <v>2504</v>
      </c>
      <c r="AA1988" s="23" t="s">
        <v>4033</v>
      </c>
      <c r="AB1988" s="23" t="s">
        <v>2506</v>
      </c>
      <c r="AC1988" s="23"/>
      <c r="AD1988" s="23"/>
      <c r="AE1988" s="23"/>
      <c r="AF1988" s="23" t="s">
        <v>40</v>
      </c>
      <c r="AG1988" s="23" t="s">
        <v>4037</v>
      </c>
      <c r="AH1988" s="23" t="s">
        <v>41</v>
      </c>
      <c r="AI1988" s="23" t="s">
        <v>4038</v>
      </c>
      <c r="AJ1988" s="23" t="s">
        <v>4039</v>
      </c>
      <c r="AK1988" s="23" t="s">
        <v>2501</v>
      </c>
      <c r="AL1988" s="23" t="s">
        <v>2501</v>
      </c>
      <c r="AM1988" s="23" t="s">
        <v>2501</v>
      </c>
      <c r="AN1988" s="23" t="s">
        <v>2501</v>
      </c>
      <c r="AO1988" s="30"/>
      <c r="AP1988" t="s">
        <v>2500</v>
      </c>
      <c r="AQ1988" t="s">
        <v>4040</v>
      </c>
      <c r="AR1988">
        <v>19495</v>
      </c>
      <c r="AS1988" s="2">
        <v>43831</v>
      </c>
      <c r="AT1988" s="2" t="s">
        <v>4041</v>
      </c>
    </row>
    <row r="1989" spans="1:46" x14ac:dyDescent="0.25">
      <c r="A1989" t="s">
        <v>6960</v>
      </c>
      <c r="B1989" s="32" t="s">
        <v>1159</v>
      </c>
      <c r="C1989" s="23" t="s">
        <v>6961</v>
      </c>
      <c r="D1989" s="23" t="s">
        <v>6961</v>
      </c>
      <c r="E1989" t="s">
        <v>2495</v>
      </c>
      <c r="F1989" t="s">
        <v>2495</v>
      </c>
      <c r="G1989" t="s">
        <v>2495</v>
      </c>
      <c r="H1989" t="s">
        <v>2495</v>
      </c>
      <c r="I1989" t="s">
        <v>2496</v>
      </c>
      <c r="J1989" s="23" t="s">
        <v>4036</v>
      </c>
      <c r="K1989" s="23" t="s">
        <v>2505</v>
      </c>
      <c r="L1989" s="23" t="s">
        <v>2499</v>
      </c>
      <c r="M1989" s="2">
        <v>43831</v>
      </c>
      <c r="N1989" s="30"/>
      <c r="O1989" s="30"/>
      <c r="P1989" s="30"/>
      <c r="V1989" t="s">
        <v>40</v>
      </c>
      <c r="W1989" t="s">
        <v>40</v>
      </c>
      <c r="X1989" t="s">
        <v>2502</v>
      </c>
      <c r="Y1989" t="s">
        <v>2503</v>
      </c>
      <c r="Z1989" s="23" t="s">
        <v>2504</v>
      </c>
      <c r="AA1989" s="23" t="s">
        <v>4033</v>
      </c>
      <c r="AB1989" s="23" t="s">
        <v>2506</v>
      </c>
      <c r="AC1989" s="23"/>
      <c r="AD1989" s="23"/>
      <c r="AE1989" s="23"/>
      <c r="AF1989" s="23" t="s">
        <v>40</v>
      </c>
      <c r="AG1989" s="23" t="s">
        <v>4037</v>
      </c>
      <c r="AH1989" s="23" t="s">
        <v>41</v>
      </c>
      <c r="AI1989" s="23" t="s">
        <v>4038</v>
      </c>
      <c r="AJ1989" s="23" t="s">
        <v>4039</v>
      </c>
      <c r="AK1989" s="23" t="s">
        <v>2501</v>
      </c>
      <c r="AL1989" s="23" t="s">
        <v>2501</v>
      </c>
      <c r="AM1989" s="23" t="s">
        <v>2501</v>
      </c>
      <c r="AN1989" s="23" t="s">
        <v>2501</v>
      </c>
      <c r="AO1989" s="30"/>
      <c r="AP1989" t="s">
        <v>2500</v>
      </c>
      <c r="AQ1989" t="s">
        <v>4040</v>
      </c>
      <c r="AR1989">
        <v>19495</v>
      </c>
      <c r="AS1989" s="2">
        <v>43831</v>
      </c>
      <c r="AT1989" s="2" t="s">
        <v>4041</v>
      </c>
    </row>
    <row r="1990" spans="1:46" x14ac:dyDescent="0.25">
      <c r="A1990" t="s">
        <v>6962</v>
      </c>
      <c r="B1990" s="32" t="s">
        <v>1160</v>
      </c>
      <c r="C1990" s="23" t="s">
        <v>6963</v>
      </c>
      <c r="D1990" s="23" t="s">
        <v>6963</v>
      </c>
      <c r="E1990" t="s">
        <v>2495</v>
      </c>
      <c r="F1990" t="s">
        <v>2495</v>
      </c>
      <c r="G1990" t="s">
        <v>2495</v>
      </c>
      <c r="H1990" t="s">
        <v>2495</v>
      </c>
      <c r="I1990" t="s">
        <v>2496</v>
      </c>
      <c r="J1990" s="23" t="s">
        <v>4036</v>
      </c>
      <c r="K1990" s="23" t="s">
        <v>2505</v>
      </c>
      <c r="L1990" s="23" t="s">
        <v>2499</v>
      </c>
      <c r="M1990" s="2">
        <v>43831</v>
      </c>
      <c r="N1990" s="30"/>
      <c r="O1990" s="30"/>
      <c r="P1990" s="30"/>
      <c r="V1990" t="s">
        <v>40</v>
      </c>
      <c r="W1990" t="s">
        <v>40</v>
      </c>
      <c r="X1990" t="s">
        <v>2502</v>
      </c>
      <c r="Y1990" t="s">
        <v>2503</v>
      </c>
      <c r="Z1990" s="23" t="s">
        <v>2504</v>
      </c>
      <c r="AA1990" s="23" t="s">
        <v>4033</v>
      </c>
      <c r="AB1990" s="23" t="s">
        <v>2506</v>
      </c>
      <c r="AC1990" s="23"/>
      <c r="AD1990" s="23"/>
      <c r="AE1990" s="23"/>
      <c r="AF1990" s="23" t="s">
        <v>40</v>
      </c>
      <c r="AG1990" s="23" t="s">
        <v>4037</v>
      </c>
      <c r="AH1990" s="23" t="s">
        <v>41</v>
      </c>
      <c r="AI1990" s="23" t="s">
        <v>4038</v>
      </c>
      <c r="AJ1990" s="23" t="s">
        <v>4039</v>
      </c>
      <c r="AK1990" s="23" t="s">
        <v>2501</v>
      </c>
      <c r="AL1990" s="23" t="s">
        <v>2501</v>
      </c>
      <c r="AM1990" s="23" t="s">
        <v>2501</v>
      </c>
      <c r="AN1990" s="23" t="s">
        <v>2501</v>
      </c>
      <c r="AO1990" s="30"/>
      <c r="AP1990" t="s">
        <v>2500</v>
      </c>
      <c r="AQ1990" t="s">
        <v>4040</v>
      </c>
      <c r="AR1990">
        <v>19495</v>
      </c>
      <c r="AS1990" s="2">
        <v>43831</v>
      </c>
      <c r="AT1990" s="2" t="s">
        <v>4041</v>
      </c>
    </row>
    <row r="1991" spans="1:46" x14ac:dyDescent="0.25">
      <c r="A1991" t="s">
        <v>6964</v>
      </c>
      <c r="B1991" s="32" t="s">
        <v>1161</v>
      </c>
      <c r="C1991" s="23" t="s">
        <v>6965</v>
      </c>
      <c r="D1991" s="23" t="s">
        <v>6965</v>
      </c>
      <c r="E1991" t="s">
        <v>2495</v>
      </c>
      <c r="F1991" t="s">
        <v>2495</v>
      </c>
      <c r="G1991" t="s">
        <v>2495</v>
      </c>
      <c r="H1991" t="s">
        <v>2495</v>
      </c>
      <c r="I1991" t="s">
        <v>2496</v>
      </c>
      <c r="J1991" s="23" t="s">
        <v>4036</v>
      </c>
      <c r="K1991" s="23" t="s">
        <v>2505</v>
      </c>
      <c r="L1991" s="23" t="s">
        <v>2499</v>
      </c>
      <c r="M1991" s="2">
        <v>43831</v>
      </c>
      <c r="N1991" s="30"/>
      <c r="O1991" s="30"/>
      <c r="P1991" s="30"/>
      <c r="V1991" t="s">
        <v>40</v>
      </c>
      <c r="W1991" t="s">
        <v>40</v>
      </c>
      <c r="X1991" t="s">
        <v>2502</v>
      </c>
      <c r="Y1991" t="s">
        <v>2503</v>
      </c>
      <c r="Z1991" s="23" t="s">
        <v>2504</v>
      </c>
      <c r="AA1991" s="23" t="s">
        <v>4033</v>
      </c>
      <c r="AB1991" s="23" t="s">
        <v>2506</v>
      </c>
      <c r="AC1991" s="23"/>
      <c r="AD1991" s="23"/>
      <c r="AE1991" s="23"/>
      <c r="AF1991" s="23" t="s">
        <v>40</v>
      </c>
      <c r="AG1991" s="23" t="s">
        <v>4037</v>
      </c>
      <c r="AH1991" s="23" t="s">
        <v>41</v>
      </c>
      <c r="AI1991" s="23" t="s">
        <v>4038</v>
      </c>
      <c r="AJ1991" s="23" t="s">
        <v>4039</v>
      </c>
      <c r="AK1991" s="23" t="s">
        <v>2501</v>
      </c>
      <c r="AL1991" s="23" t="s">
        <v>2501</v>
      </c>
      <c r="AM1991" s="23" t="s">
        <v>2501</v>
      </c>
      <c r="AN1991" s="23" t="s">
        <v>2501</v>
      </c>
      <c r="AO1991" s="30"/>
      <c r="AP1991" t="s">
        <v>2500</v>
      </c>
      <c r="AQ1991" t="s">
        <v>4040</v>
      </c>
      <c r="AR1991">
        <v>19495</v>
      </c>
      <c r="AS1991" s="2">
        <v>43831</v>
      </c>
      <c r="AT1991" s="2" t="s">
        <v>4041</v>
      </c>
    </row>
    <row r="1992" spans="1:46" x14ac:dyDescent="0.25">
      <c r="A1992" t="s">
        <v>6966</v>
      </c>
      <c r="B1992" s="32" t="s">
        <v>1162</v>
      </c>
      <c r="C1992" s="23" t="s">
        <v>6967</v>
      </c>
      <c r="D1992" s="23" t="s">
        <v>6967</v>
      </c>
      <c r="E1992" t="s">
        <v>2495</v>
      </c>
      <c r="F1992" t="s">
        <v>2495</v>
      </c>
      <c r="G1992" t="s">
        <v>2495</v>
      </c>
      <c r="H1992" t="s">
        <v>2495</v>
      </c>
      <c r="I1992" t="s">
        <v>2496</v>
      </c>
      <c r="J1992" s="23" t="s">
        <v>4036</v>
      </c>
      <c r="K1992" s="23" t="s">
        <v>2505</v>
      </c>
      <c r="L1992" s="23" t="s">
        <v>2499</v>
      </c>
      <c r="M1992" s="2">
        <v>43831</v>
      </c>
      <c r="N1992" s="30"/>
      <c r="O1992" s="30"/>
      <c r="P1992" s="30"/>
      <c r="V1992" t="s">
        <v>40</v>
      </c>
      <c r="W1992" t="s">
        <v>40</v>
      </c>
      <c r="X1992" t="s">
        <v>2502</v>
      </c>
      <c r="Y1992" t="s">
        <v>2503</v>
      </c>
      <c r="Z1992" s="23" t="s">
        <v>2504</v>
      </c>
      <c r="AA1992" s="23" t="s">
        <v>4033</v>
      </c>
      <c r="AB1992" s="23" t="s">
        <v>2506</v>
      </c>
      <c r="AC1992" s="23"/>
      <c r="AD1992" s="23"/>
      <c r="AE1992" s="23"/>
      <c r="AF1992" s="23" t="s">
        <v>40</v>
      </c>
      <c r="AG1992" s="23" t="s">
        <v>4037</v>
      </c>
      <c r="AH1992" s="23" t="s">
        <v>41</v>
      </c>
      <c r="AI1992" s="23" t="s">
        <v>4038</v>
      </c>
      <c r="AJ1992" s="23" t="s">
        <v>4039</v>
      </c>
      <c r="AK1992" s="23" t="s">
        <v>2501</v>
      </c>
      <c r="AL1992" s="23" t="s">
        <v>2501</v>
      </c>
      <c r="AM1992" s="23" t="s">
        <v>2501</v>
      </c>
      <c r="AN1992" s="23" t="s">
        <v>2501</v>
      </c>
      <c r="AO1992" s="30"/>
      <c r="AP1992" t="s">
        <v>2500</v>
      </c>
      <c r="AQ1992" t="s">
        <v>4040</v>
      </c>
      <c r="AR1992">
        <v>19495</v>
      </c>
      <c r="AS1992" s="2">
        <v>43831</v>
      </c>
      <c r="AT1992" s="2" t="s">
        <v>4041</v>
      </c>
    </row>
    <row r="1993" spans="1:46" x14ac:dyDescent="0.25">
      <c r="A1993" t="s">
        <v>6968</v>
      </c>
      <c r="B1993" s="32" t="s">
        <v>1163</v>
      </c>
      <c r="C1993" s="23" t="s">
        <v>6969</v>
      </c>
      <c r="D1993" s="23" t="s">
        <v>6969</v>
      </c>
      <c r="E1993" t="s">
        <v>2495</v>
      </c>
      <c r="F1993" t="s">
        <v>2495</v>
      </c>
      <c r="G1993" t="s">
        <v>2495</v>
      </c>
      <c r="H1993" t="s">
        <v>2495</v>
      </c>
      <c r="I1993" t="s">
        <v>2496</v>
      </c>
      <c r="J1993" s="23" t="s">
        <v>4036</v>
      </c>
      <c r="K1993" s="23" t="s">
        <v>2505</v>
      </c>
      <c r="L1993" s="23" t="s">
        <v>2499</v>
      </c>
      <c r="M1993" s="2">
        <v>43831</v>
      </c>
      <c r="N1993" s="30"/>
      <c r="O1993" s="30"/>
      <c r="P1993" s="30"/>
      <c r="V1993" t="s">
        <v>40</v>
      </c>
      <c r="W1993" t="s">
        <v>40</v>
      </c>
      <c r="X1993" t="s">
        <v>2502</v>
      </c>
      <c r="Y1993" t="s">
        <v>2503</v>
      </c>
      <c r="Z1993" s="23" t="s">
        <v>2504</v>
      </c>
      <c r="AA1993" s="23" t="s">
        <v>4033</v>
      </c>
      <c r="AB1993" s="23" t="s">
        <v>2506</v>
      </c>
      <c r="AC1993" s="23"/>
      <c r="AD1993" s="23"/>
      <c r="AE1993" s="23"/>
      <c r="AF1993" s="23" t="s">
        <v>40</v>
      </c>
      <c r="AG1993" s="23" t="s">
        <v>4037</v>
      </c>
      <c r="AH1993" s="23" t="s">
        <v>41</v>
      </c>
      <c r="AI1993" s="23" t="s">
        <v>4038</v>
      </c>
      <c r="AJ1993" s="23" t="s">
        <v>4039</v>
      </c>
      <c r="AK1993" s="23" t="s">
        <v>2501</v>
      </c>
      <c r="AL1993" s="23" t="s">
        <v>2501</v>
      </c>
      <c r="AM1993" s="23" t="s">
        <v>2501</v>
      </c>
      <c r="AN1993" s="23" t="s">
        <v>2501</v>
      </c>
      <c r="AO1993" s="30"/>
      <c r="AP1993" t="s">
        <v>2500</v>
      </c>
      <c r="AQ1993" t="s">
        <v>4040</v>
      </c>
      <c r="AR1993">
        <v>19495</v>
      </c>
      <c r="AS1993" s="2">
        <v>43831</v>
      </c>
      <c r="AT1993" s="2" t="s">
        <v>4041</v>
      </c>
    </row>
    <row r="1994" spans="1:46" x14ac:dyDescent="0.25">
      <c r="A1994" t="s">
        <v>6970</v>
      </c>
      <c r="B1994" s="32" t="s">
        <v>1164</v>
      </c>
      <c r="C1994" s="23" t="s">
        <v>6971</v>
      </c>
      <c r="D1994" s="23" t="s">
        <v>6971</v>
      </c>
      <c r="E1994" t="s">
        <v>2495</v>
      </c>
      <c r="F1994" t="s">
        <v>2495</v>
      </c>
      <c r="G1994" t="s">
        <v>2495</v>
      </c>
      <c r="H1994" t="s">
        <v>2495</v>
      </c>
      <c r="I1994" t="s">
        <v>2496</v>
      </c>
      <c r="J1994" s="23" t="s">
        <v>4036</v>
      </c>
      <c r="K1994" s="23" t="s">
        <v>2505</v>
      </c>
      <c r="L1994" s="23" t="s">
        <v>2499</v>
      </c>
      <c r="M1994" s="2">
        <v>43831</v>
      </c>
      <c r="N1994" s="30"/>
      <c r="O1994" s="30"/>
      <c r="P1994" s="30"/>
      <c r="V1994" t="s">
        <v>40</v>
      </c>
      <c r="W1994" t="s">
        <v>40</v>
      </c>
      <c r="X1994" t="s">
        <v>2502</v>
      </c>
      <c r="Y1994" t="s">
        <v>2503</v>
      </c>
      <c r="Z1994" s="23" t="s">
        <v>2504</v>
      </c>
      <c r="AA1994" s="23" t="s">
        <v>4033</v>
      </c>
      <c r="AB1994" s="23" t="s">
        <v>2506</v>
      </c>
      <c r="AC1994" s="23"/>
      <c r="AD1994" s="23"/>
      <c r="AE1994" s="23"/>
      <c r="AF1994" s="23" t="s">
        <v>40</v>
      </c>
      <c r="AG1994" s="23" t="s">
        <v>4037</v>
      </c>
      <c r="AH1994" s="23" t="s">
        <v>41</v>
      </c>
      <c r="AI1994" s="23" t="s">
        <v>4038</v>
      </c>
      <c r="AJ1994" s="23" t="s">
        <v>4039</v>
      </c>
      <c r="AK1994" s="23" t="s">
        <v>2501</v>
      </c>
      <c r="AL1994" s="23" t="s">
        <v>2501</v>
      </c>
      <c r="AM1994" s="23" t="s">
        <v>2501</v>
      </c>
      <c r="AN1994" s="23" t="s">
        <v>2501</v>
      </c>
      <c r="AO1994" s="30"/>
      <c r="AP1994" t="s">
        <v>2500</v>
      </c>
      <c r="AQ1994" t="s">
        <v>4040</v>
      </c>
      <c r="AR1994">
        <v>19495</v>
      </c>
      <c r="AS1994" s="2">
        <v>43831</v>
      </c>
      <c r="AT1994" s="2" t="s">
        <v>4041</v>
      </c>
    </row>
    <row r="1995" spans="1:46" x14ac:dyDescent="0.25">
      <c r="A1995" t="s">
        <v>6972</v>
      </c>
      <c r="B1995" s="32" t="s">
        <v>1166</v>
      </c>
      <c r="C1995" s="23" t="s">
        <v>6973</v>
      </c>
      <c r="D1995" s="23" t="s">
        <v>6973</v>
      </c>
      <c r="E1995" t="s">
        <v>2495</v>
      </c>
      <c r="F1995" t="s">
        <v>2495</v>
      </c>
      <c r="G1995" t="s">
        <v>2495</v>
      </c>
      <c r="H1995" t="s">
        <v>2495</v>
      </c>
      <c r="I1995" t="s">
        <v>2496</v>
      </c>
      <c r="J1995" s="23" t="s">
        <v>4036</v>
      </c>
      <c r="K1995" s="23" t="s">
        <v>2505</v>
      </c>
      <c r="L1995" s="23" t="s">
        <v>2499</v>
      </c>
      <c r="M1995" s="2">
        <v>43831</v>
      </c>
      <c r="N1995" s="30"/>
      <c r="O1995" s="30"/>
      <c r="P1995" s="30"/>
      <c r="V1995" t="s">
        <v>40</v>
      </c>
      <c r="W1995" t="s">
        <v>40</v>
      </c>
      <c r="X1995" t="s">
        <v>2502</v>
      </c>
      <c r="Y1995" t="s">
        <v>2503</v>
      </c>
      <c r="Z1995" s="23" t="s">
        <v>2504</v>
      </c>
      <c r="AA1995" s="23" t="s">
        <v>4033</v>
      </c>
      <c r="AB1995" s="23" t="s">
        <v>2506</v>
      </c>
      <c r="AC1995" s="23"/>
      <c r="AD1995" s="23"/>
      <c r="AE1995" s="23"/>
      <c r="AF1995" s="23" t="s">
        <v>40</v>
      </c>
      <c r="AG1995" s="23" t="s">
        <v>4037</v>
      </c>
      <c r="AH1995" s="23" t="s">
        <v>41</v>
      </c>
      <c r="AI1995" s="23" t="s">
        <v>4038</v>
      </c>
      <c r="AJ1995" s="23" t="s">
        <v>4039</v>
      </c>
      <c r="AK1995" s="23" t="s">
        <v>2501</v>
      </c>
      <c r="AL1995" s="23" t="s">
        <v>2501</v>
      </c>
      <c r="AM1995" s="23" t="s">
        <v>2501</v>
      </c>
      <c r="AN1995" s="23" t="s">
        <v>2501</v>
      </c>
      <c r="AO1995" s="30"/>
      <c r="AP1995" t="s">
        <v>2500</v>
      </c>
      <c r="AQ1995" t="s">
        <v>4040</v>
      </c>
      <c r="AR1995">
        <v>19495</v>
      </c>
      <c r="AS1995" s="2">
        <v>43831</v>
      </c>
      <c r="AT1995" s="2" t="s">
        <v>4041</v>
      </c>
    </row>
    <row r="1996" spans="1:46" x14ac:dyDescent="0.25">
      <c r="A1996" t="s">
        <v>6974</v>
      </c>
      <c r="B1996" s="32" t="s">
        <v>1167</v>
      </c>
      <c r="C1996" s="23" t="s">
        <v>6975</v>
      </c>
      <c r="D1996" s="23" t="s">
        <v>6975</v>
      </c>
      <c r="E1996" t="s">
        <v>2495</v>
      </c>
      <c r="F1996" t="s">
        <v>2495</v>
      </c>
      <c r="G1996" t="s">
        <v>2495</v>
      </c>
      <c r="H1996" t="s">
        <v>2495</v>
      </c>
      <c r="I1996" t="s">
        <v>2496</v>
      </c>
      <c r="J1996" s="23" t="s">
        <v>4036</v>
      </c>
      <c r="K1996" s="23" t="s">
        <v>2505</v>
      </c>
      <c r="L1996" s="23" t="s">
        <v>2499</v>
      </c>
      <c r="M1996" s="2">
        <v>43831</v>
      </c>
      <c r="N1996" s="30"/>
      <c r="O1996" s="30"/>
      <c r="P1996" s="30"/>
      <c r="V1996" t="s">
        <v>40</v>
      </c>
      <c r="W1996" t="s">
        <v>40</v>
      </c>
      <c r="X1996" t="s">
        <v>2502</v>
      </c>
      <c r="Y1996" t="s">
        <v>2503</v>
      </c>
      <c r="Z1996" s="23" t="s">
        <v>2504</v>
      </c>
      <c r="AA1996" s="23" t="s">
        <v>4033</v>
      </c>
      <c r="AB1996" s="23" t="s">
        <v>2506</v>
      </c>
      <c r="AC1996" s="23"/>
      <c r="AD1996" s="23"/>
      <c r="AE1996" s="23"/>
      <c r="AF1996" s="23" t="s">
        <v>40</v>
      </c>
      <c r="AG1996" s="23" t="s">
        <v>4037</v>
      </c>
      <c r="AH1996" s="23" t="s">
        <v>41</v>
      </c>
      <c r="AI1996" s="23" t="s">
        <v>4038</v>
      </c>
      <c r="AJ1996" s="23" t="s">
        <v>4039</v>
      </c>
      <c r="AK1996" s="23" t="s">
        <v>2501</v>
      </c>
      <c r="AL1996" s="23" t="s">
        <v>2501</v>
      </c>
      <c r="AM1996" s="23" t="s">
        <v>2501</v>
      </c>
      <c r="AN1996" s="23" t="s">
        <v>2501</v>
      </c>
      <c r="AO1996" s="30"/>
      <c r="AP1996" t="s">
        <v>2500</v>
      </c>
      <c r="AQ1996" t="s">
        <v>4040</v>
      </c>
      <c r="AR1996">
        <v>19495</v>
      </c>
      <c r="AS1996" s="2">
        <v>43831</v>
      </c>
      <c r="AT1996" s="2" t="s">
        <v>4041</v>
      </c>
    </row>
    <row r="1997" spans="1:46" x14ac:dyDescent="0.25">
      <c r="A1997" t="s">
        <v>6976</v>
      </c>
      <c r="B1997" s="32" t="s">
        <v>1168</v>
      </c>
      <c r="C1997" s="23" t="s">
        <v>6977</v>
      </c>
      <c r="D1997" s="23" t="s">
        <v>6977</v>
      </c>
      <c r="E1997" t="s">
        <v>2495</v>
      </c>
      <c r="F1997" t="s">
        <v>2495</v>
      </c>
      <c r="G1997" t="s">
        <v>2495</v>
      </c>
      <c r="H1997" t="s">
        <v>2495</v>
      </c>
      <c r="I1997" t="s">
        <v>2496</v>
      </c>
      <c r="J1997" s="23" t="s">
        <v>4036</v>
      </c>
      <c r="K1997" s="23" t="s">
        <v>2505</v>
      </c>
      <c r="L1997" s="23" t="s">
        <v>2499</v>
      </c>
      <c r="M1997" s="2">
        <v>43831</v>
      </c>
      <c r="N1997" s="30"/>
      <c r="O1997" s="30"/>
      <c r="P1997" s="30"/>
      <c r="V1997" t="s">
        <v>40</v>
      </c>
      <c r="W1997" t="s">
        <v>40</v>
      </c>
      <c r="X1997" t="s">
        <v>2502</v>
      </c>
      <c r="Y1997" t="s">
        <v>2503</v>
      </c>
      <c r="Z1997" s="23" t="s">
        <v>2504</v>
      </c>
      <c r="AA1997" s="23" t="s">
        <v>4033</v>
      </c>
      <c r="AB1997" s="23" t="s">
        <v>2506</v>
      </c>
      <c r="AC1997" s="23"/>
      <c r="AD1997" s="23"/>
      <c r="AE1997" s="23"/>
      <c r="AF1997" s="23" t="s">
        <v>40</v>
      </c>
      <c r="AG1997" s="23" t="s">
        <v>4037</v>
      </c>
      <c r="AH1997" s="23" t="s">
        <v>41</v>
      </c>
      <c r="AI1997" s="23" t="s">
        <v>4038</v>
      </c>
      <c r="AJ1997" s="23" t="s">
        <v>4039</v>
      </c>
      <c r="AK1997" s="23" t="s">
        <v>2501</v>
      </c>
      <c r="AL1997" s="23" t="s">
        <v>2501</v>
      </c>
      <c r="AM1997" s="23" t="s">
        <v>2501</v>
      </c>
      <c r="AN1997" s="23" t="s">
        <v>2501</v>
      </c>
      <c r="AO1997" s="30"/>
      <c r="AP1997" t="s">
        <v>2500</v>
      </c>
      <c r="AQ1997" t="s">
        <v>4040</v>
      </c>
      <c r="AR1997">
        <v>19495</v>
      </c>
      <c r="AS1997" s="2">
        <v>43831</v>
      </c>
      <c r="AT1997" s="2" t="s">
        <v>4041</v>
      </c>
    </row>
    <row r="1998" spans="1:46" x14ac:dyDescent="0.25">
      <c r="A1998" t="s">
        <v>6978</v>
      </c>
      <c r="B1998" s="32" t="s">
        <v>1169</v>
      </c>
      <c r="C1998" s="23" t="s">
        <v>6979</v>
      </c>
      <c r="D1998" s="23" t="s">
        <v>6979</v>
      </c>
      <c r="E1998" t="s">
        <v>2495</v>
      </c>
      <c r="F1998" t="s">
        <v>2495</v>
      </c>
      <c r="G1998" t="s">
        <v>2495</v>
      </c>
      <c r="H1998" t="s">
        <v>2495</v>
      </c>
      <c r="I1998" t="s">
        <v>2496</v>
      </c>
      <c r="J1998" s="23" t="s">
        <v>4036</v>
      </c>
      <c r="K1998" s="23" t="s">
        <v>2505</v>
      </c>
      <c r="L1998" s="23" t="s">
        <v>2499</v>
      </c>
      <c r="M1998" s="2">
        <v>43831</v>
      </c>
      <c r="N1998" s="30"/>
      <c r="O1998" s="30"/>
      <c r="P1998" s="30"/>
      <c r="V1998" t="s">
        <v>40</v>
      </c>
      <c r="W1998" t="s">
        <v>40</v>
      </c>
      <c r="X1998" t="s">
        <v>2502</v>
      </c>
      <c r="Y1998" t="s">
        <v>2503</v>
      </c>
      <c r="Z1998" s="23" t="s">
        <v>2504</v>
      </c>
      <c r="AA1998" s="23" t="s">
        <v>4033</v>
      </c>
      <c r="AB1998" s="23" t="s">
        <v>2506</v>
      </c>
      <c r="AC1998" s="23"/>
      <c r="AD1998" s="23"/>
      <c r="AE1998" s="23"/>
      <c r="AF1998" s="23" t="s">
        <v>40</v>
      </c>
      <c r="AG1998" s="23" t="s">
        <v>4037</v>
      </c>
      <c r="AH1998" s="23" t="s">
        <v>41</v>
      </c>
      <c r="AI1998" s="23" t="s">
        <v>4038</v>
      </c>
      <c r="AJ1998" s="23" t="s">
        <v>4039</v>
      </c>
      <c r="AK1998" s="23" t="s">
        <v>2501</v>
      </c>
      <c r="AL1998" s="23" t="s">
        <v>2501</v>
      </c>
      <c r="AM1998" s="23" t="s">
        <v>2501</v>
      </c>
      <c r="AN1998" s="23" t="s">
        <v>2501</v>
      </c>
      <c r="AO1998" s="30"/>
      <c r="AP1998" t="s">
        <v>2500</v>
      </c>
      <c r="AQ1998" t="s">
        <v>4040</v>
      </c>
      <c r="AR1998">
        <v>19495</v>
      </c>
      <c r="AS1998" s="2">
        <v>43831</v>
      </c>
      <c r="AT1998" s="2" t="s">
        <v>4041</v>
      </c>
    </row>
    <row r="1999" spans="1:46" x14ac:dyDescent="0.25">
      <c r="A1999" t="s">
        <v>6980</v>
      </c>
      <c r="B1999" s="32" t="s">
        <v>1170</v>
      </c>
      <c r="C1999" s="23" t="s">
        <v>6981</v>
      </c>
      <c r="D1999" s="23" t="s">
        <v>6981</v>
      </c>
      <c r="E1999" t="s">
        <v>2495</v>
      </c>
      <c r="F1999" t="s">
        <v>2495</v>
      </c>
      <c r="G1999" t="s">
        <v>2495</v>
      </c>
      <c r="H1999" t="s">
        <v>2495</v>
      </c>
      <c r="I1999" t="s">
        <v>2496</v>
      </c>
      <c r="J1999" s="23" t="s">
        <v>4036</v>
      </c>
      <c r="K1999" s="23" t="s">
        <v>2505</v>
      </c>
      <c r="L1999" s="23" t="s">
        <v>2499</v>
      </c>
      <c r="M1999" s="2">
        <v>43831</v>
      </c>
      <c r="N1999" s="30"/>
      <c r="O1999" s="30"/>
      <c r="P1999" s="30"/>
      <c r="V1999" t="s">
        <v>40</v>
      </c>
      <c r="W1999" t="s">
        <v>40</v>
      </c>
      <c r="X1999" t="s">
        <v>2502</v>
      </c>
      <c r="Y1999" t="s">
        <v>2503</v>
      </c>
      <c r="Z1999" s="23" t="s">
        <v>2504</v>
      </c>
      <c r="AA1999" s="23" t="s">
        <v>4033</v>
      </c>
      <c r="AB1999" s="23" t="s">
        <v>2506</v>
      </c>
      <c r="AC1999" s="23"/>
      <c r="AD1999" s="23"/>
      <c r="AE1999" s="23"/>
      <c r="AF1999" s="23" t="s">
        <v>40</v>
      </c>
      <c r="AG1999" s="23" t="s">
        <v>4037</v>
      </c>
      <c r="AH1999" s="23" t="s">
        <v>41</v>
      </c>
      <c r="AI1999" s="23" t="s">
        <v>4038</v>
      </c>
      <c r="AJ1999" s="23" t="s">
        <v>4039</v>
      </c>
      <c r="AK1999" s="23" t="s">
        <v>2501</v>
      </c>
      <c r="AL1999" s="23" t="s">
        <v>2501</v>
      </c>
      <c r="AM1999" s="23" t="s">
        <v>2501</v>
      </c>
      <c r="AN1999" s="23" t="s">
        <v>2501</v>
      </c>
      <c r="AO1999" s="30"/>
      <c r="AP1999" t="s">
        <v>2500</v>
      </c>
      <c r="AQ1999" t="s">
        <v>4040</v>
      </c>
      <c r="AR1999">
        <v>19495</v>
      </c>
      <c r="AS1999" s="2">
        <v>43831</v>
      </c>
      <c r="AT1999" s="2" t="s">
        <v>4041</v>
      </c>
    </row>
    <row r="2000" spans="1:46" x14ac:dyDescent="0.25">
      <c r="A2000" t="s">
        <v>6982</v>
      </c>
      <c r="B2000" s="32" t="s">
        <v>1171</v>
      </c>
      <c r="C2000" s="23" t="s">
        <v>6983</v>
      </c>
      <c r="D2000" s="23" t="s">
        <v>6983</v>
      </c>
      <c r="E2000" t="s">
        <v>2495</v>
      </c>
      <c r="F2000" t="s">
        <v>2495</v>
      </c>
      <c r="G2000" t="s">
        <v>2495</v>
      </c>
      <c r="H2000" t="s">
        <v>2495</v>
      </c>
      <c r="I2000" t="s">
        <v>2496</v>
      </c>
      <c r="J2000" s="23" t="s">
        <v>4036</v>
      </c>
      <c r="K2000" s="23" t="s">
        <v>2505</v>
      </c>
      <c r="L2000" s="23" t="s">
        <v>2499</v>
      </c>
      <c r="M2000" s="2">
        <v>43831</v>
      </c>
      <c r="N2000" s="30"/>
      <c r="O2000" s="30"/>
      <c r="P2000" s="30"/>
      <c r="V2000" t="s">
        <v>40</v>
      </c>
      <c r="W2000" t="s">
        <v>40</v>
      </c>
      <c r="X2000" t="s">
        <v>2502</v>
      </c>
      <c r="Y2000" t="s">
        <v>2503</v>
      </c>
      <c r="Z2000" s="23" t="s">
        <v>2504</v>
      </c>
      <c r="AA2000" s="23" t="s">
        <v>4033</v>
      </c>
      <c r="AB2000" s="23" t="s">
        <v>2506</v>
      </c>
      <c r="AC2000" s="23"/>
      <c r="AD2000" s="23"/>
      <c r="AE2000" s="23"/>
      <c r="AF2000" s="23" t="s">
        <v>40</v>
      </c>
      <c r="AG2000" s="23" t="s">
        <v>4037</v>
      </c>
      <c r="AH2000" s="23" t="s">
        <v>41</v>
      </c>
      <c r="AI2000" s="23" t="s">
        <v>4038</v>
      </c>
      <c r="AJ2000" s="23" t="s">
        <v>4039</v>
      </c>
      <c r="AK2000" s="23" t="s">
        <v>2501</v>
      </c>
      <c r="AL2000" s="23" t="s">
        <v>2501</v>
      </c>
      <c r="AM2000" s="23" t="s">
        <v>2501</v>
      </c>
      <c r="AN2000" s="23" t="s">
        <v>2501</v>
      </c>
      <c r="AO2000" s="30"/>
      <c r="AP2000" t="s">
        <v>2500</v>
      </c>
      <c r="AQ2000" t="s">
        <v>4040</v>
      </c>
      <c r="AR2000">
        <v>19495</v>
      </c>
      <c r="AS2000" s="2">
        <v>43831</v>
      </c>
      <c r="AT2000" s="2" t="s">
        <v>4041</v>
      </c>
    </row>
    <row r="2001" spans="1:46" x14ac:dyDescent="0.25">
      <c r="A2001" t="s">
        <v>6984</v>
      </c>
      <c r="B2001" s="32" t="s">
        <v>1172</v>
      </c>
      <c r="C2001" s="23" t="s">
        <v>6985</v>
      </c>
      <c r="D2001" s="23" t="s">
        <v>6985</v>
      </c>
      <c r="E2001" t="s">
        <v>2495</v>
      </c>
      <c r="F2001" t="s">
        <v>2495</v>
      </c>
      <c r="G2001" t="s">
        <v>2495</v>
      </c>
      <c r="H2001" t="s">
        <v>2495</v>
      </c>
      <c r="I2001" t="s">
        <v>2496</v>
      </c>
      <c r="J2001" s="23" t="s">
        <v>4036</v>
      </c>
      <c r="K2001" s="23" t="s">
        <v>2505</v>
      </c>
      <c r="L2001" s="23" t="s">
        <v>2499</v>
      </c>
      <c r="M2001" s="2">
        <v>43831</v>
      </c>
      <c r="N2001" s="30"/>
      <c r="O2001" s="30"/>
      <c r="P2001" s="30"/>
      <c r="V2001" t="s">
        <v>40</v>
      </c>
      <c r="W2001" t="s">
        <v>40</v>
      </c>
      <c r="X2001" t="s">
        <v>2502</v>
      </c>
      <c r="Y2001" t="s">
        <v>2503</v>
      </c>
      <c r="Z2001" s="23" t="s">
        <v>2504</v>
      </c>
      <c r="AA2001" s="23" t="s">
        <v>4033</v>
      </c>
      <c r="AB2001" s="23" t="s">
        <v>2506</v>
      </c>
      <c r="AC2001" s="23"/>
      <c r="AD2001" s="23"/>
      <c r="AE2001" s="23"/>
      <c r="AF2001" s="23" t="s">
        <v>40</v>
      </c>
      <c r="AG2001" s="23" t="s">
        <v>4037</v>
      </c>
      <c r="AH2001" s="23" t="s">
        <v>41</v>
      </c>
      <c r="AI2001" s="23" t="s">
        <v>4038</v>
      </c>
      <c r="AJ2001" s="23" t="s">
        <v>4039</v>
      </c>
      <c r="AK2001" s="23" t="s">
        <v>2501</v>
      </c>
      <c r="AL2001" s="23" t="s">
        <v>2501</v>
      </c>
      <c r="AM2001" s="23" t="s">
        <v>2501</v>
      </c>
      <c r="AN2001" s="23" t="s">
        <v>2501</v>
      </c>
      <c r="AO2001" s="30"/>
      <c r="AP2001" t="s">
        <v>2500</v>
      </c>
      <c r="AQ2001" t="s">
        <v>4040</v>
      </c>
      <c r="AR2001">
        <v>19495</v>
      </c>
      <c r="AS2001" s="2">
        <v>43831</v>
      </c>
      <c r="AT2001" s="2" t="s">
        <v>4041</v>
      </c>
    </row>
    <row r="2002" spans="1:46" x14ac:dyDescent="0.25">
      <c r="A2002" t="s">
        <v>6986</v>
      </c>
      <c r="B2002" s="32" t="s">
        <v>1173</v>
      </c>
      <c r="C2002" s="23" t="s">
        <v>6987</v>
      </c>
      <c r="D2002" s="23" t="s">
        <v>6987</v>
      </c>
      <c r="E2002" t="s">
        <v>2495</v>
      </c>
      <c r="F2002" t="s">
        <v>2495</v>
      </c>
      <c r="G2002" t="s">
        <v>2495</v>
      </c>
      <c r="H2002" t="s">
        <v>2495</v>
      </c>
      <c r="I2002" t="s">
        <v>2496</v>
      </c>
      <c r="J2002" s="23" t="s">
        <v>4036</v>
      </c>
      <c r="K2002" s="23" t="s">
        <v>2505</v>
      </c>
      <c r="L2002" s="23" t="s">
        <v>2499</v>
      </c>
      <c r="M2002" s="2">
        <v>43831</v>
      </c>
      <c r="N2002" s="30"/>
      <c r="O2002" s="30"/>
      <c r="P2002" s="30"/>
      <c r="V2002" t="s">
        <v>40</v>
      </c>
      <c r="W2002" t="s">
        <v>40</v>
      </c>
      <c r="X2002" t="s">
        <v>2502</v>
      </c>
      <c r="Y2002" t="s">
        <v>2503</v>
      </c>
      <c r="Z2002" s="23" t="s">
        <v>2504</v>
      </c>
      <c r="AA2002" s="23" t="s">
        <v>4033</v>
      </c>
      <c r="AB2002" s="23" t="s">
        <v>2506</v>
      </c>
      <c r="AC2002" s="23"/>
      <c r="AD2002" s="23"/>
      <c r="AE2002" s="23"/>
      <c r="AF2002" s="23" t="s">
        <v>40</v>
      </c>
      <c r="AG2002" s="23" t="s">
        <v>4037</v>
      </c>
      <c r="AH2002" s="23" t="s">
        <v>41</v>
      </c>
      <c r="AI2002" s="23" t="s">
        <v>4038</v>
      </c>
      <c r="AJ2002" s="23" t="s">
        <v>4039</v>
      </c>
      <c r="AK2002" s="23" t="s">
        <v>2501</v>
      </c>
      <c r="AL2002" s="23" t="s">
        <v>2501</v>
      </c>
      <c r="AM2002" s="23" t="s">
        <v>2501</v>
      </c>
      <c r="AN2002" s="23" t="s">
        <v>2501</v>
      </c>
      <c r="AO2002" s="30"/>
      <c r="AP2002" t="s">
        <v>2500</v>
      </c>
      <c r="AQ2002" t="s">
        <v>4040</v>
      </c>
      <c r="AR2002">
        <v>19495</v>
      </c>
      <c r="AS2002" s="2">
        <v>43831</v>
      </c>
      <c r="AT2002" s="2" t="s">
        <v>4041</v>
      </c>
    </row>
    <row r="2003" spans="1:46" x14ac:dyDescent="0.25">
      <c r="A2003" t="s">
        <v>6988</v>
      </c>
      <c r="B2003" s="32" t="s">
        <v>1174</v>
      </c>
      <c r="C2003" s="23" t="s">
        <v>6989</v>
      </c>
      <c r="D2003" s="23" t="s">
        <v>6989</v>
      </c>
      <c r="E2003" t="s">
        <v>2495</v>
      </c>
      <c r="F2003" t="s">
        <v>2495</v>
      </c>
      <c r="G2003" t="s">
        <v>2495</v>
      </c>
      <c r="H2003" t="s">
        <v>2495</v>
      </c>
      <c r="I2003" t="s">
        <v>2496</v>
      </c>
      <c r="J2003" s="23" t="s">
        <v>4036</v>
      </c>
      <c r="K2003" s="23" t="s">
        <v>2505</v>
      </c>
      <c r="L2003" s="23" t="s">
        <v>2499</v>
      </c>
      <c r="M2003" s="2">
        <v>43831</v>
      </c>
      <c r="N2003" s="30"/>
      <c r="O2003" s="30"/>
      <c r="P2003" s="30"/>
      <c r="V2003" t="s">
        <v>40</v>
      </c>
      <c r="W2003" t="s">
        <v>40</v>
      </c>
      <c r="X2003" t="s">
        <v>2502</v>
      </c>
      <c r="Y2003" t="s">
        <v>2503</v>
      </c>
      <c r="Z2003" s="23" t="s">
        <v>2504</v>
      </c>
      <c r="AA2003" s="23" t="s">
        <v>4033</v>
      </c>
      <c r="AB2003" s="23" t="s">
        <v>2506</v>
      </c>
      <c r="AC2003" s="23"/>
      <c r="AD2003" s="23"/>
      <c r="AE2003" s="23"/>
      <c r="AF2003" s="23" t="s">
        <v>40</v>
      </c>
      <c r="AG2003" s="23" t="s">
        <v>4037</v>
      </c>
      <c r="AH2003" s="23" t="s">
        <v>41</v>
      </c>
      <c r="AI2003" s="23" t="s">
        <v>4038</v>
      </c>
      <c r="AJ2003" s="23" t="s">
        <v>4039</v>
      </c>
      <c r="AK2003" s="23" t="s">
        <v>2501</v>
      </c>
      <c r="AL2003" s="23" t="s">
        <v>2501</v>
      </c>
      <c r="AM2003" s="23" t="s">
        <v>2501</v>
      </c>
      <c r="AN2003" s="23" t="s">
        <v>2501</v>
      </c>
      <c r="AO2003" s="30"/>
      <c r="AP2003" t="s">
        <v>2500</v>
      </c>
      <c r="AQ2003" t="s">
        <v>4040</v>
      </c>
      <c r="AR2003">
        <v>19495</v>
      </c>
      <c r="AS2003" s="2">
        <v>43831</v>
      </c>
      <c r="AT2003" s="2" t="s">
        <v>4041</v>
      </c>
    </row>
    <row r="2004" spans="1:46" x14ac:dyDescent="0.25">
      <c r="A2004" t="s">
        <v>6990</v>
      </c>
      <c r="B2004" s="32" t="s">
        <v>1175</v>
      </c>
      <c r="C2004" s="23" t="s">
        <v>6991</v>
      </c>
      <c r="D2004" s="23" t="s">
        <v>6991</v>
      </c>
      <c r="E2004" t="s">
        <v>2495</v>
      </c>
      <c r="F2004" t="s">
        <v>2495</v>
      </c>
      <c r="G2004" t="s">
        <v>2495</v>
      </c>
      <c r="H2004" t="s">
        <v>2495</v>
      </c>
      <c r="I2004" t="s">
        <v>2496</v>
      </c>
      <c r="J2004" s="23" t="s">
        <v>4036</v>
      </c>
      <c r="K2004" s="23" t="s">
        <v>2505</v>
      </c>
      <c r="L2004" s="23" t="s">
        <v>2499</v>
      </c>
      <c r="M2004" s="2">
        <v>43831</v>
      </c>
      <c r="N2004" s="30"/>
      <c r="O2004" s="30"/>
      <c r="P2004" s="30"/>
      <c r="V2004" t="s">
        <v>40</v>
      </c>
      <c r="W2004" t="s">
        <v>40</v>
      </c>
      <c r="X2004" t="s">
        <v>2502</v>
      </c>
      <c r="Y2004" t="s">
        <v>2503</v>
      </c>
      <c r="Z2004" s="23" t="s">
        <v>2504</v>
      </c>
      <c r="AA2004" s="23" t="s">
        <v>4033</v>
      </c>
      <c r="AB2004" s="23" t="s">
        <v>2506</v>
      </c>
      <c r="AC2004" s="23"/>
      <c r="AD2004" s="23"/>
      <c r="AE2004" s="23"/>
      <c r="AF2004" s="23" t="s">
        <v>40</v>
      </c>
      <c r="AG2004" s="23" t="s">
        <v>4037</v>
      </c>
      <c r="AH2004" s="23" t="s">
        <v>41</v>
      </c>
      <c r="AI2004" s="23" t="s">
        <v>4038</v>
      </c>
      <c r="AJ2004" s="23" t="s">
        <v>4039</v>
      </c>
      <c r="AK2004" s="23" t="s">
        <v>2501</v>
      </c>
      <c r="AL2004" s="23" t="s">
        <v>2501</v>
      </c>
      <c r="AM2004" s="23" t="s">
        <v>2501</v>
      </c>
      <c r="AN2004" s="23" t="s">
        <v>2501</v>
      </c>
      <c r="AO2004" s="30"/>
      <c r="AP2004" t="s">
        <v>2500</v>
      </c>
      <c r="AQ2004" t="s">
        <v>4040</v>
      </c>
      <c r="AR2004">
        <v>19495</v>
      </c>
      <c r="AS2004" s="2">
        <v>43831</v>
      </c>
      <c r="AT2004" s="2" t="s">
        <v>4041</v>
      </c>
    </row>
    <row r="2005" spans="1:46" x14ac:dyDescent="0.25">
      <c r="A2005" t="s">
        <v>6992</v>
      </c>
      <c r="B2005" s="32" t="s">
        <v>1176</v>
      </c>
      <c r="C2005" s="23" t="s">
        <v>6993</v>
      </c>
      <c r="D2005" s="23" t="s">
        <v>6993</v>
      </c>
      <c r="E2005" t="s">
        <v>2495</v>
      </c>
      <c r="F2005" t="s">
        <v>2495</v>
      </c>
      <c r="G2005" t="s">
        <v>2495</v>
      </c>
      <c r="H2005" t="s">
        <v>2495</v>
      </c>
      <c r="I2005" t="s">
        <v>2496</v>
      </c>
      <c r="J2005" s="23" t="s">
        <v>4036</v>
      </c>
      <c r="K2005" s="23" t="s">
        <v>2505</v>
      </c>
      <c r="L2005" s="23" t="s">
        <v>2499</v>
      </c>
      <c r="M2005" s="2">
        <v>43831</v>
      </c>
      <c r="N2005" s="30"/>
      <c r="O2005" s="30"/>
      <c r="P2005" s="30"/>
      <c r="V2005" t="s">
        <v>40</v>
      </c>
      <c r="W2005" t="s">
        <v>40</v>
      </c>
      <c r="X2005" t="s">
        <v>2502</v>
      </c>
      <c r="Y2005" t="s">
        <v>2503</v>
      </c>
      <c r="Z2005" s="23" t="s">
        <v>2504</v>
      </c>
      <c r="AA2005" s="23" t="s">
        <v>4033</v>
      </c>
      <c r="AB2005" s="23" t="s">
        <v>2506</v>
      </c>
      <c r="AC2005" s="23"/>
      <c r="AD2005" s="23"/>
      <c r="AE2005" s="23"/>
      <c r="AF2005" s="23" t="s">
        <v>40</v>
      </c>
      <c r="AG2005" s="23" t="s">
        <v>4037</v>
      </c>
      <c r="AH2005" s="23" t="s">
        <v>41</v>
      </c>
      <c r="AI2005" s="23" t="s">
        <v>4038</v>
      </c>
      <c r="AJ2005" s="23" t="s">
        <v>4039</v>
      </c>
      <c r="AK2005" s="23" t="s">
        <v>2501</v>
      </c>
      <c r="AL2005" s="23" t="s">
        <v>2501</v>
      </c>
      <c r="AM2005" s="23" t="s">
        <v>2501</v>
      </c>
      <c r="AN2005" s="23" t="s">
        <v>2501</v>
      </c>
      <c r="AO2005" s="30"/>
      <c r="AP2005" t="s">
        <v>2500</v>
      </c>
      <c r="AQ2005" t="s">
        <v>4040</v>
      </c>
      <c r="AR2005">
        <v>19495</v>
      </c>
      <c r="AS2005" s="2">
        <v>43831</v>
      </c>
      <c r="AT2005" s="2" t="s">
        <v>4041</v>
      </c>
    </row>
    <row r="2006" spans="1:46" x14ac:dyDescent="0.25">
      <c r="A2006" t="s">
        <v>6994</v>
      </c>
      <c r="B2006" s="32" t="s">
        <v>1177</v>
      </c>
      <c r="C2006" s="23" t="s">
        <v>6995</v>
      </c>
      <c r="D2006" s="23" t="s">
        <v>6995</v>
      </c>
      <c r="E2006" t="s">
        <v>2495</v>
      </c>
      <c r="F2006" t="s">
        <v>2495</v>
      </c>
      <c r="G2006" t="s">
        <v>2495</v>
      </c>
      <c r="H2006" t="s">
        <v>2495</v>
      </c>
      <c r="I2006" t="s">
        <v>2496</v>
      </c>
      <c r="J2006" s="23" t="s">
        <v>4036</v>
      </c>
      <c r="K2006" s="23" t="s">
        <v>2505</v>
      </c>
      <c r="L2006" s="23" t="s">
        <v>2499</v>
      </c>
      <c r="M2006" s="2">
        <v>43831</v>
      </c>
      <c r="N2006" s="30"/>
      <c r="O2006" s="30"/>
      <c r="P2006" s="30"/>
      <c r="V2006" t="s">
        <v>40</v>
      </c>
      <c r="W2006" t="s">
        <v>40</v>
      </c>
      <c r="X2006" t="s">
        <v>2502</v>
      </c>
      <c r="Y2006" t="s">
        <v>2503</v>
      </c>
      <c r="Z2006" s="23" t="s">
        <v>2504</v>
      </c>
      <c r="AA2006" s="23" t="s">
        <v>4033</v>
      </c>
      <c r="AB2006" s="23" t="s">
        <v>2506</v>
      </c>
      <c r="AC2006" s="23"/>
      <c r="AD2006" s="23"/>
      <c r="AE2006" s="23"/>
      <c r="AF2006" s="23" t="s">
        <v>40</v>
      </c>
      <c r="AG2006" s="23" t="s">
        <v>4037</v>
      </c>
      <c r="AH2006" s="23" t="s">
        <v>41</v>
      </c>
      <c r="AI2006" s="23" t="s">
        <v>4038</v>
      </c>
      <c r="AJ2006" s="23" t="s">
        <v>4039</v>
      </c>
      <c r="AK2006" s="23" t="s">
        <v>2501</v>
      </c>
      <c r="AL2006" s="23" t="s">
        <v>2501</v>
      </c>
      <c r="AM2006" s="23" t="s">
        <v>2501</v>
      </c>
      <c r="AN2006" s="23" t="s">
        <v>2501</v>
      </c>
      <c r="AO2006" s="30"/>
      <c r="AP2006" t="s">
        <v>2500</v>
      </c>
      <c r="AQ2006" t="s">
        <v>4040</v>
      </c>
      <c r="AR2006">
        <v>19495</v>
      </c>
      <c r="AS2006" s="2">
        <v>43831</v>
      </c>
      <c r="AT2006" s="2" t="s">
        <v>4041</v>
      </c>
    </row>
    <row r="2007" spans="1:46" x14ac:dyDescent="0.25">
      <c r="A2007" t="s">
        <v>6996</v>
      </c>
      <c r="B2007" s="32" t="s">
        <v>1178</v>
      </c>
      <c r="C2007" s="23" t="s">
        <v>6997</v>
      </c>
      <c r="D2007" s="23" t="s">
        <v>6997</v>
      </c>
      <c r="E2007" t="s">
        <v>2495</v>
      </c>
      <c r="F2007" t="s">
        <v>2495</v>
      </c>
      <c r="G2007" t="s">
        <v>2495</v>
      </c>
      <c r="H2007" t="s">
        <v>2495</v>
      </c>
      <c r="I2007" t="s">
        <v>2496</v>
      </c>
      <c r="J2007" s="23" t="s">
        <v>4036</v>
      </c>
      <c r="K2007" s="23" t="s">
        <v>2505</v>
      </c>
      <c r="L2007" s="23" t="s">
        <v>2499</v>
      </c>
      <c r="M2007" s="2">
        <v>43831</v>
      </c>
      <c r="N2007" s="30"/>
      <c r="O2007" s="30"/>
      <c r="P2007" s="30"/>
      <c r="V2007" t="s">
        <v>40</v>
      </c>
      <c r="W2007" t="s">
        <v>40</v>
      </c>
      <c r="X2007" t="s">
        <v>2502</v>
      </c>
      <c r="Y2007" t="s">
        <v>2503</v>
      </c>
      <c r="Z2007" s="23" t="s">
        <v>2504</v>
      </c>
      <c r="AA2007" s="23" t="s">
        <v>4033</v>
      </c>
      <c r="AB2007" s="23" t="s">
        <v>2506</v>
      </c>
      <c r="AC2007" s="23"/>
      <c r="AD2007" s="23"/>
      <c r="AE2007" s="23"/>
      <c r="AF2007" s="23" t="s">
        <v>40</v>
      </c>
      <c r="AG2007" s="23" t="s">
        <v>4037</v>
      </c>
      <c r="AH2007" s="23" t="s">
        <v>41</v>
      </c>
      <c r="AI2007" s="23" t="s">
        <v>4038</v>
      </c>
      <c r="AJ2007" s="23" t="s">
        <v>4039</v>
      </c>
      <c r="AK2007" s="23" t="s">
        <v>2501</v>
      </c>
      <c r="AL2007" s="23" t="s">
        <v>2501</v>
      </c>
      <c r="AM2007" s="23" t="s">
        <v>2501</v>
      </c>
      <c r="AN2007" s="23" t="s">
        <v>2501</v>
      </c>
      <c r="AO2007" s="30"/>
      <c r="AP2007" t="s">
        <v>2500</v>
      </c>
      <c r="AQ2007" t="s">
        <v>4040</v>
      </c>
      <c r="AR2007">
        <v>19495</v>
      </c>
      <c r="AS2007" s="2">
        <v>43831</v>
      </c>
      <c r="AT2007" s="2" t="s">
        <v>4041</v>
      </c>
    </row>
    <row r="2008" spans="1:46" x14ac:dyDescent="0.25">
      <c r="A2008" t="s">
        <v>6998</v>
      </c>
      <c r="B2008" s="32" t="s">
        <v>1179</v>
      </c>
      <c r="C2008" s="23" t="s">
        <v>6999</v>
      </c>
      <c r="D2008" s="23" t="s">
        <v>6999</v>
      </c>
      <c r="E2008" t="s">
        <v>2495</v>
      </c>
      <c r="F2008" t="s">
        <v>2495</v>
      </c>
      <c r="G2008" t="s">
        <v>2495</v>
      </c>
      <c r="H2008" t="s">
        <v>2495</v>
      </c>
      <c r="I2008" t="s">
        <v>2496</v>
      </c>
      <c r="J2008" s="23" t="s">
        <v>4036</v>
      </c>
      <c r="K2008" s="23" t="s">
        <v>2505</v>
      </c>
      <c r="L2008" s="23" t="s">
        <v>2499</v>
      </c>
      <c r="M2008" s="2">
        <v>43831</v>
      </c>
      <c r="N2008" s="30"/>
      <c r="O2008" s="30"/>
      <c r="P2008" s="30"/>
      <c r="V2008" t="s">
        <v>40</v>
      </c>
      <c r="W2008" t="s">
        <v>40</v>
      </c>
      <c r="X2008" t="s">
        <v>2502</v>
      </c>
      <c r="Y2008" t="s">
        <v>2503</v>
      </c>
      <c r="Z2008" s="23" t="s">
        <v>2504</v>
      </c>
      <c r="AA2008" s="23" t="s">
        <v>4033</v>
      </c>
      <c r="AB2008" s="23" t="s">
        <v>2506</v>
      </c>
      <c r="AC2008" s="23"/>
      <c r="AD2008" s="23"/>
      <c r="AE2008" s="23"/>
      <c r="AF2008" s="23" t="s">
        <v>40</v>
      </c>
      <c r="AG2008" s="23" t="s">
        <v>4037</v>
      </c>
      <c r="AH2008" s="23" t="s">
        <v>41</v>
      </c>
      <c r="AI2008" s="23" t="s">
        <v>4038</v>
      </c>
      <c r="AJ2008" s="23" t="s">
        <v>4039</v>
      </c>
      <c r="AK2008" s="23" t="s">
        <v>2501</v>
      </c>
      <c r="AL2008" s="23" t="s">
        <v>2501</v>
      </c>
      <c r="AM2008" s="23" t="s">
        <v>2501</v>
      </c>
      <c r="AN2008" s="23" t="s">
        <v>2501</v>
      </c>
      <c r="AO2008" s="30"/>
      <c r="AP2008" t="s">
        <v>2500</v>
      </c>
      <c r="AQ2008" t="s">
        <v>4040</v>
      </c>
      <c r="AR2008">
        <v>19495</v>
      </c>
      <c r="AS2008" s="2">
        <v>43831</v>
      </c>
      <c r="AT2008" s="2" t="s">
        <v>4041</v>
      </c>
    </row>
    <row r="2009" spans="1:46" x14ac:dyDescent="0.25">
      <c r="A2009" t="s">
        <v>7000</v>
      </c>
      <c r="B2009" s="32" t="s">
        <v>1180</v>
      </c>
      <c r="C2009" s="23" t="s">
        <v>7001</v>
      </c>
      <c r="D2009" s="23" t="s">
        <v>7001</v>
      </c>
      <c r="E2009" t="s">
        <v>2495</v>
      </c>
      <c r="F2009" t="s">
        <v>2495</v>
      </c>
      <c r="G2009" t="s">
        <v>2495</v>
      </c>
      <c r="H2009" t="s">
        <v>2495</v>
      </c>
      <c r="I2009" t="s">
        <v>2496</v>
      </c>
      <c r="J2009" s="23" t="s">
        <v>4036</v>
      </c>
      <c r="K2009" s="23" t="s">
        <v>2505</v>
      </c>
      <c r="L2009" s="23" t="s">
        <v>2499</v>
      </c>
      <c r="M2009" s="2">
        <v>43831</v>
      </c>
      <c r="N2009" s="30"/>
      <c r="O2009" s="30"/>
      <c r="P2009" s="30"/>
      <c r="V2009" t="s">
        <v>40</v>
      </c>
      <c r="W2009" t="s">
        <v>40</v>
      </c>
      <c r="X2009" t="s">
        <v>2502</v>
      </c>
      <c r="Y2009" t="s">
        <v>2503</v>
      </c>
      <c r="Z2009" s="23" t="s">
        <v>2504</v>
      </c>
      <c r="AA2009" s="23" t="s">
        <v>4033</v>
      </c>
      <c r="AB2009" s="23" t="s">
        <v>2506</v>
      </c>
      <c r="AC2009" s="23"/>
      <c r="AD2009" s="23"/>
      <c r="AE2009" s="23"/>
      <c r="AF2009" s="23" t="s">
        <v>40</v>
      </c>
      <c r="AG2009" s="23" t="s">
        <v>4037</v>
      </c>
      <c r="AH2009" s="23" t="s">
        <v>41</v>
      </c>
      <c r="AI2009" s="23" t="s">
        <v>4038</v>
      </c>
      <c r="AJ2009" s="23" t="s">
        <v>4039</v>
      </c>
      <c r="AK2009" s="23" t="s">
        <v>2501</v>
      </c>
      <c r="AL2009" s="23" t="s">
        <v>2501</v>
      </c>
      <c r="AM2009" s="23" t="s">
        <v>2501</v>
      </c>
      <c r="AN2009" s="23" t="s">
        <v>2501</v>
      </c>
      <c r="AO2009" s="30"/>
      <c r="AP2009" t="s">
        <v>2500</v>
      </c>
      <c r="AQ2009" t="s">
        <v>4040</v>
      </c>
      <c r="AR2009">
        <v>19495</v>
      </c>
      <c r="AS2009" s="2">
        <v>43831</v>
      </c>
      <c r="AT2009" s="2" t="s">
        <v>4041</v>
      </c>
    </row>
    <row r="2010" spans="1:46" x14ac:dyDescent="0.25">
      <c r="A2010" t="s">
        <v>7002</v>
      </c>
      <c r="B2010" s="32" t="s">
        <v>1181</v>
      </c>
      <c r="C2010" s="23" t="s">
        <v>7003</v>
      </c>
      <c r="D2010" s="23" t="s">
        <v>7003</v>
      </c>
      <c r="E2010" t="s">
        <v>2495</v>
      </c>
      <c r="F2010" t="s">
        <v>2495</v>
      </c>
      <c r="G2010" t="s">
        <v>2495</v>
      </c>
      <c r="H2010" t="s">
        <v>2495</v>
      </c>
      <c r="I2010" t="s">
        <v>2496</v>
      </c>
      <c r="J2010" s="23" t="s">
        <v>4036</v>
      </c>
      <c r="K2010" s="23" t="s">
        <v>2505</v>
      </c>
      <c r="L2010" s="23" t="s">
        <v>2499</v>
      </c>
      <c r="M2010" s="2">
        <v>43831</v>
      </c>
      <c r="N2010" s="30"/>
      <c r="O2010" s="30"/>
      <c r="P2010" s="30"/>
      <c r="V2010" t="s">
        <v>40</v>
      </c>
      <c r="W2010" t="s">
        <v>40</v>
      </c>
      <c r="X2010" t="s">
        <v>2502</v>
      </c>
      <c r="Y2010" t="s">
        <v>2503</v>
      </c>
      <c r="Z2010" s="23" t="s">
        <v>2504</v>
      </c>
      <c r="AA2010" s="23" t="s">
        <v>4033</v>
      </c>
      <c r="AB2010" s="23" t="s">
        <v>2506</v>
      </c>
      <c r="AC2010" s="23"/>
      <c r="AD2010" s="23"/>
      <c r="AE2010" s="23"/>
      <c r="AF2010" s="23" t="s">
        <v>40</v>
      </c>
      <c r="AG2010" s="23" t="s">
        <v>4037</v>
      </c>
      <c r="AH2010" s="23" t="s">
        <v>41</v>
      </c>
      <c r="AI2010" s="23" t="s">
        <v>4038</v>
      </c>
      <c r="AJ2010" s="23" t="s">
        <v>4039</v>
      </c>
      <c r="AK2010" s="23" t="s">
        <v>2501</v>
      </c>
      <c r="AL2010" s="23" t="s">
        <v>2501</v>
      </c>
      <c r="AM2010" s="23" t="s">
        <v>2501</v>
      </c>
      <c r="AN2010" s="23" t="s">
        <v>2501</v>
      </c>
      <c r="AO2010" s="30"/>
      <c r="AP2010" t="s">
        <v>2500</v>
      </c>
      <c r="AQ2010" t="s">
        <v>4040</v>
      </c>
      <c r="AR2010">
        <v>19495</v>
      </c>
      <c r="AS2010" s="2">
        <v>43831</v>
      </c>
      <c r="AT2010" s="2" t="s">
        <v>4041</v>
      </c>
    </row>
    <row r="2011" spans="1:46" x14ac:dyDescent="0.25">
      <c r="A2011" t="s">
        <v>7004</v>
      </c>
      <c r="B2011" s="32" t="s">
        <v>1182</v>
      </c>
      <c r="C2011" s="23" t="s">
        <v>7005</v>
      </c>
      <c r="D2011" s="23" t="s">
        <v>7005</v>
      </c>
      <c r="E2011" t="s">
        <v>2495</v>
      </c>
      <c r="F2011" t="s">
        <v>2495</v>
      </c>
      <c r="G2011" t="s">
        <v>2495</v>
      </c>
      <c r="H2011" t="s">
        <v>2495</v>
      </c>
      <c r="I2011" t="s">
        <v>2496</v>
      </c>
      <c r="J2011" s="23" t="s">
        <v>4036</v>
      </c>
      <c r="K2011" s="23" t="s">
        <v>2505</v>
      </c>
      <c r="L2011" s="23" t="s">
        <v>2499</v>
      </c>
      <c r="M2011" s="2">
        <v>43831</v>
      </c>
      <c r="N2011" s="30"/>
      <c r="O2011" s="30"/>
      <c r="P2011" s="30"/>
      <c r="V2011" t="s">
        <v>40</v>
      </c>
      <c r="W2011" t="s">
        <v>40</v>
      </c>
      <c r="X2011" t="s">
        <v>2502</v>
      </c>
      <c r="Y2011" t="s">
        <v>2503</v>
      </c>
      <c r="Z2011" s="23" t="s">
        <v>2504</v>
      </c>
      <c r="AA2011" s="23" t="s">
        <v>4033</v>
      </c>
      <c r="AB2011" s="23" t="s">
        <v>2506</v>
      </c>
      <c r="AC2011" s="23"/>
      <c r="AD2011" s="23"/>
      <c r="AE2011" s="23"/>
      <c r="AF2011" s="23" t="s">
        <v>40</v>
      </c>
      <c r="AG2011" s="23" t="s">
        <v>4037</v>
      </c>
      <c r="AH2011" s="23" t="s">
        <v>41</v>
      </c>
      <c r="AI2011" s="23" t="s">
        <v>4038</v>
      </c>
      <c r="AJ2011" s="23" t="s">
        <v>4039</v>
      </c>
      <c r="AK2011" s="23" t="s">
        <v>2501</v>
      </c>
      <c r="AL2011" s="23" t="s">
        <v>2501</v>
      </c>
      <c r="AM2011" s="23" t="s">
        <v>2501</v>
      </c>
      <c r="AN2011" s="23" t="s">
        <v>2501</v>
      </c>
      <c r="AO2011" s="30"/>
      <c r="AP2011" t="s">
        <v>2500</v>
      </c>
      <c r="AQ2011" t="s">
        <v>4040</v>
      </c>
      <c r="AR2011">
        <v>19495</v>
      </c>
      <c r="AS2011" s="2">
        <v>43831</v>
      </c>
      <c r="AT2011" s="2" t="s">
        <v>4041</v>
      </c>
    </row>
    <row r="2012" spans="1:46" x14ac:dyDescent="0.25">
      <c r="A2012" t="s">
        <v>7006</v>
      </c>
      <c r="B2012" s="32" t="s">
        <v>1183</v>
      </c>
      <c r="C2012" s="23" t="s">
        <v>7007</v>
      </c>
      <c r="D2012" s="23" t="s">
        <v>7007</v>
      </c>
      <c r="E2012" t="s">
        <v>2495</v>
      </c>
      <c r="F2012" t="s">
        <v>2495</v>
      </c>
      <c r="G2012" t="s">
        <v>2495</v>
      </c>
      <c r="H2012" t="s">
        <v>2495</v>
      </c>
      <c r="I2012" t="s">
        <v>2496</v>
      </c>
      <c r="J2012" s="23" t="s">
        <v>4036</v>
      </c>
      <c r="K2012" s="23" t="s">
        <v>2505</v>
      </c>
      <c r="L2012" s="23" t="s">
        <v>2499</v>
      </c>
      <c r="M2012" s="2">
        <v>43831</v>
      </c>
      <c r="N2012" s="30"/>
      <c r="O2012" s="30"/>
      <c r="P2012" s="30"/>
      <c r="V2012" t="s">
        <v>40</v>
      </c>
      <c r="W2012" t="s">
        <v>40</v>
      </c>
      <c r="X2012" t="s">
        <v>2502</v>
      </c>
      <c r="Y2012" t="s">
        <v>2503</v>
      </c>
      <c r="Z2012" s="23" t="s">
        <v>2504</v>
      </c>
      <c r="AA2012" s="23" t="s">
        <v>4033</v>
      </c>
      <c r="AB2012" s="23" t="s">
        <v>2506</v>
      </c>
      <c r="AC2012" s="23"/>
      <c r="AD2012" s="23"/>
      <c r="AE2012" s="23"/>
      <c r="AF2012" s="23" t="s">
        <v>40</v>
      </c>
      <c r="AG2012" s="23" t="s">
        <v>4037</v>
      </c>
      <c r="AH2012" s="23" t="s">
        <v>41</v>
      </c>
      <c r="AI2012" s="23" t="s">
        <v>4038</v>
      </c>
      <c r="AJ2012" s="23" t="s">
        <v>4039</v>
      </c>
      <c r="AK2012" s="23" t="s">
        <v>2501</v>
      </c>
      <c r="AL2012" s="23" t="s">
        <v>2501</v>
      </c>
      <c r="AM2012" s="23" t="s">
        <v>2501</v>
      </c>
      <c r="AN2012" s="23" t="s">
        <v>2501</v>
      </c>
      <c r="AO2012" s="30"/>
      <c r="AP2012" t="s">
        <v>2500</v>
      </c>
      <c r="AQ2012" t="s">
        <v>4040</v>
      </c>
      <c r="AR2012">
        <v>19495</v>
      </c>
      <c r="AS2012" s="2">
        <v>43831</v>
      </c>
      <c r="AT2012" s="2" t="s">
        <v>4041</v>
      </c>
    </row>
    <row r="2013" spans="1:46" x14ac:dyDescent="0.25">
      <c r="A2013" t="s">
        <v>7008</v>
      </c>
      <c r="B2013" s="32" t="s">
        <v>1184</v>
      </c>
      <c r="C2013" s="23" t="s">
        <v>7005</v>
      </c>
      <c r="D2013" s="23" t="s">
        <v>7005</v>
      </c>
      <c r="E2013" t="s">
        <v>2495</v>
      </c>
      <c r="F2013" t="s">
        <v>2495</v>
      </c>
      <c r="G2013" t="s">
        <v>2495</v>
      </c>
      <c r="H2013" t="s">
        <v>2495</v>
      </c>
      <c r="I2013" t="s">
        <v>2496</v>
      </c>
      <c r="J2013" s="23" t="s">
        <v>4036</v>
      </c>
      <c r="K2013" s="23" t="s">
        <v>2505</v>
      </c>
      <c r="L2013" s="23" t="s">
        <v>2499</v>
      </c>
      <c r="M2013" s="2">
        <v>43831</v>
      </c>
      <c r="N2013" s="30"/>
      <c r="O2013" s="30"/>
      <c r="P2013" s="30"/>
      <c r="V2013" t="s">
        <v>40</v>
      </c>
      <c r="W2013" t="s">
        <v>40</v>
      </c>
      <c r="X2013" t="s">
        <v>2502</v>
      </c>
      <c r="Y2013" t="s">
        <v>2503</v>
      </c>
      <c r="Z2013" s="23" t="s">
        <v>2504</v>
      </c>
      <c r="AA2013" s="23" t="s">
        <v>4033</v>
      </c>
      <c r="AB2013" s="23" t="s">
        <v>2506</v>
      </c>
      <c r="AC2013" s="23"/>
      <c r="AD2013" s="23"/>
      <c r="AE2013" s="23"/>
      <c r="AF2013" s="23" t="s">
        <v>40</v>
      </c>
      <c r="AG2013" s="23" t="s">
        <v>4037</v>
      </c>
      <c r="AH2013" s="23" t="s">
        <v>41</v>
      </c>
      <c r="AI2013" s="23" t="s">
        <v>4038</v>
      </c>
      <c r="AJ2013" s="23" t="s">
        <v>4039</v>
      </c>
      <c r="AK2013" s="23" t="s">
        <v>2501</v>
      </c>
      <c r="AL2013" s="23" t="s">
        <v>2501</v>
      </c>
      <c r="AM2013" s="23" t="s">
        <v>2501</v>
      </c>
      <c r="AN2013" s="23" t="s">
        <v>2501</v>
      </c>
      <c r="AO2013" s="30"/>
      <c r="AP2013" t="s">
        <v>2500</v>
      </c>
      <c r="AQ2013" t="s">
        <v>4040</v>
      </c>
      <c r="AR2013">
        <v>19495</v>
      </c>
      <c r="AS2013" s="2">
        <v>43831</v>
      </c>
      <c r="AT2013" s="2" t="s">
        <v>4041</v>
      </c>
    </row>
    <row r="2014" spans="1:46" x14ac:dyDescent="0.25">
      <c r="A2014" t="s">
        <v>7009</v>
      </c>
      <c r="B2014" s="32" t="s">
        <v>1185</v>
      </c>
      <c r="C2014" s="23" t="s">
        <v>7010</v>
      </c>
      <c r="D2014" s="23" t="s">
        <v>7010</v>
      </c>
      <c r="E2014" t="s">
        <v>2495</v>
      </c>
      <c r="F2014" t="s">
        <v>2495</v>
      </c>
      <c r="G2014" t="s">
        <v>2495</v>
      </c>
      <c r="H2014" t="s">
        <v>2495</v>
      </c>
      <c r="I2014" t="s">
        <v>2496</v>
      </c>
      <c r="J2014" s="23" t="s">
        <v>4036</v>
      </c>
      <c r="K2014" s="23" t="s">
        <v>2505</v>
      </c>
      <c r="L2014" s="23" t="s">
        <v>2499</v>
      </c>
      <c r="M2014" s="2">
        <v>43831</v>
      </c>
      <c r="N2014" s="30"/>
      <c r="O2014" s="30"/>
      <c r="P2014" s="30"/>
      <c r="V2014" t="s">
        <v>40</v>
      </c>
      <c r="W2014" t="s">
        <v>40</v>
      </c>
      <c r="X2014" t="s">
        <v>2502</v>
      </c>
      <c r="Y2014" t="s">
        <v>2503</v>
      </c>
      <c r="Z2014" s="23" t="s">
        <v>2504</v>
      </c>
      <c r="AA2014" s="23" t="s">
        <v>4033</v>
      </c>
      <c r="AB2014" s="23" t="s">
        <v>2506</v>
      </c>
      <c r="AC2014" s="23"/>
      <c r="AD2014" s="23"/>
      <c r="AE2014" s="23"/>
      <c r="AF2014" s="23" t="s">
        <v>40</v>
      </c>
      <c r="AG2014" s="23" t="s">
        <v>4037</v>
      </c>
      <c r="AH2014" s="23" t="s">
        <v>41</v>
      </c>
      <c r="AI2014" s="23" t="s">
        <v>4038</v>
      </c>
      <c r="AJ2014" s="23" t="s">
        <v>4039</v>
      </c>
      <c r="AK2014" s="23" t="s">
        <v>2501</v>
      </c>
      <c r="AL2014" s="23" t="s">
        <v>2501</v>
      </c>
      <c r="AM2014" s="23" t="s">
        <v>2501</v>
      </c>
      <c r="AN2014" s="23" t="s">
        <v>2501</v>
      </c>
      <c r="AO2014" s="30"/>
      <c r="AP2014" t="s">
        <v>2500</v>
      </c>
      <c r="AQ2014" t="s">
        <v>4040</v>
      </c>
      <c r="AR2014">
        <v>19495</v>
      </c>
      <c r="AS2014" s="2">
        <v>43831</v>
      </c>
      <c r="AT2014" s="2" t="s">
        <v>4041</v>
      </c>
    </row>
    <row r="2015" spans="1:46" x14ac:dyDescent="0.25">
      <c r="A2015" t="s">
        <v>7011</v>
      </c>
      <c r="B2015" s="32" t="s">
        <v>1186</v>
      </c>
      <c r="C2015" s="23" t="s">
        <v>7012</v>
      </c>
      <c r="D2015" s="23" t="s">
        <v>7012</v>
      </c>
      <c r="E2015" t="s">
        <v>2495</v>
      </c>
      <c r="F2015" t="s">
        <v>2495</v>
      </c>
      <c r="G2015" t="s">
        <v>2495</v>
      </c>
      <c r="H2015" t="s">
        <v>2495</v>
      </c>
      <c r="I2015" t="s">
        <v>2496</v>
      </c>
      <c r="J2015" s="23" t="s">
        <v>4036</v>
      </c>
      <c r="K2015" s="23" t="s">
        <v>2505</v>
      </c>
      <c r="L2015" s="23" t="s">
        <v>2499</v>
      </c>
      <c r="M2015" s="2">
        <v>43831</v>
      </c>
      <c r="N2015" s="30"/>
      <c r="O2015" s="30"/>
      <c r="P2015" s="30"/>
      <c r="V2015" t="s">
        <v>40</v>
      </c>
      <c r="W2015" t="s">
        <v>40</v>
      </c>
      <c r="X2015" t="s">
        <v>2502</v>
      </c>
      <c r="Y2015" t="s">
        <v>2503</v>
      </c>
      <c r="Z2015" s="23" t="s">
        <v>2504</v>
      </c>
      <c r="AA2015" s="23" t="s">
        <v>4033</v>
      </c>
      <c r="AB2015" s="23" t="s">
        <v>2506</v>
      </c>
      <c r="AC2015" s="23"/>
      <c r="AD2015" s="23"/>
      <c r="AE2015" s="23"/>
      <c r="AF2015" s="23" t="s">
        <v>40</v>
      </c>
      <c r="AG2015" s="23" t="s">
        <v>4037</v>
      </c>
      <c r="AH2015" s="23" t="s">
        <v>41</v>
      </c>
      <c r="AI2015" s="23" t="s">
        <v>4038</v>
      </c>
      <c r="AJ2015" s="23" t="s">
        <v>4039</v>
      </c>
      <c r="AK2015" s="23" t="s">
        <v>2501</v>
      </c>
      <c r="AL2015" s="23" t="s">
        <v>2501</v>
      </c>
      <c r="AM2015" s="23" t="s">
        <v>2501</v>
      </c>
      <c r="AN2015" s="23" t="s">
        <v>2501</v>
      </c>
      <c r="AO2015" s="30"/>
      <c r="AP2015" t="s">
        <v>2500</v>
      </c>
      <c r="AQ2015" t="s">
        <v>4040</v>
      </c>
      <c r="AR2015">
        <v>19495</v>
      </c>
      <c r="AS2015" s="2">
        <v>43831</v>
      </c>
      <c r="AT2015" s="2" t="s">
        <v>4041</v>
      </c>
    </row>
    <row r="2016" spans="1:46" x14ac:dyDescent="0.25">
      <c r="A2016" t="s">
        <v>7013</v>
      </c>
      <c r="B2016" s="32" t="s">
        <v>1187</v>
      </c>
      <c r="C2016" s="23" t="s">
        <v>7014</v>
      </c>
      <c r="D2016" s="23" t="s">
        <v>7014</v>
      </c>
      <c r="E2016" t="s">
        <v>2495</v>
      </c>
      <c r="F2016" t="s">
        <v>2495</v>
      </c>
      <c r="G2016" t="s">
        <v>2495</v>
      </c>
      <c r="H2016" t="s">
        <v>2495</v>
      </c>
      <c r="I2016" t="s">
        <v>2496</v>
      </c>
      <c r="J2016" s="23" t="s">
        <v>4036</v>
      </c>
      <c r="K2016" s="23" t="s">
        <v>2505</v>
      </c>
      <c r="L2016" s="23" t="s">
        <v>2499</v>
      </c>
      <c r="M2016" s="2">
        <v>43831</v>
      </c>
      <c r="N2016" s="30"/>
      <c r="O2016" s="30"/>
      <c r="P2016" s="30"/>
      <c r="V2016" t="s">
        <v>40</v>
      </c>
      <c r="W2016" t="s">
        <v>40</v>
      </c>
      <c r="X2016" t="s">
        <v>2502</v>
      </c>
      <c r="Y2016" t="s">
        <v>2503</v>
      </c>
      <c r="Z2016" s="23" t="s">
        <v>2504</v>
      </c>
      <c r="AA2016" s="23" t="s">
        <v>4033</v>
      </c>
      <c r="AB2016" s="23" t="s">
        <v>2506</v>
      </c>
      <c r="AC2016" s="23"/>
      <c r="AD2016" s="23"/>
      <c r="AE2016" s="23"/>
      <c r="AF2016" s="23" t="s">
        <v>40</v>
      </c>
      <c r="AG2016" s="23" t="s">
        <v>4037</v>
      </c>
      <c r="AH2016" s="23" t="s">
        <v>41</v>
      </c>
      <c r="AI2016" s="23" t="s">
        <v>4038</v>
      </c>
      <c r="AJ2016" s="23" t="s">
        <v>4039</v>
      </c>
      <c r="AK2016" s="23" t="s">
        <v>2501</v>
      </c>
      <c r="AL2016" s="23" t="s">
        <v>2501</v>
      </c>
      <c r="AM2016" s="23" t="s">
        <v>2501</v>
      </c>
      <c r="AN2016" s="23" t="s">
        <v>2501</v>
      </c>
      <c r="AO2016" s="30"/>
      <c r="AP2016" t="s">
        <v>2500</v>
      </c>
      <c r="AQ2016" t="s">
        <v>4040</v>
      </c>
      <c r="AR2016">
        <v>19495</v>
      </c>
      <c r="AS2016" s="2">
        <v>43831</v>
      </c>
      <c r="AT2016" s="2" t="s">
        <v>4041</v>
      </c>
    </row>
    <row r="2017" spans="1:46" x14ac:dyDescent="0.25">
      <c r="A2017" t="s">
        <v>7015</v>
      </c>
      <c r="B2017" s="32" t="s">
        <v>1188</v>
      </c>
      <c r="C2017" s="23" t="s">
        <v>7016</v>
      </c>
      <c r="D2017" s="23" t="s">
        <v>7016</v>
      </c>
      <c r="E2017" t="s">
        <v>2495</v>
      </c>
      <c r="F2017" t="s">
        <v>2495</v>
      </c>
      <c r="G2017" t="s">
        <v>2495</v>
      </c>
      <c r="H2017" t="s">
        <v>2495</v>
      </c>
      <c r="I2017" t="s">
        <v>2496</v>
      </c>
      <c r="J2017" s="23" t="s">
        <v>4036</v>
      </c>
      <c r="K2017" s="23" t="s">
        <v>2505</v>
      </c>
      <c r="L2017" s="23" t="s">
        <v>2499</v>
      </c>
      <c r="M2017" s="2">
        <v>43831</v>
      </c>
      <c r="N2017" s="30"/>
      <c r="O2017" s="30"/>
      <c r="P2017" s="30"/>
      <c r="V2017" t="s">
        <v>40</v>
      </c>
      <c r="W2017" t="s">
        <v>40</v>
      </c>
      <c r="X2017" t="s">
        <v>2502</v>
      </c>
      <c r="Y2017" t="s">
        <v>2503</v>
      </c>
      <c r="Z2017" s="23" t="s">
        <v>2504</v>
      </c>
      <c r="AA2017" s="23" t="s">
        <v>4033</v>
      </c>
      <c r="AB2017" s="23" t="s">
        <v>2506</v>
      </c>
      <c r="AC2017" s="23"/>
      <c r="AD2017" s="23"/>
      <c r="AE2017" s="23"/>
      <c r="AF2017" s="23" t="s">
        <v>40</v>
      </c>
      <c r="AG2017" s="23" t="s">
        <v>4037</v>
      </c>
      <c r="AH2017" s="23" t="s">
        <v>41</v>
      </c>
      <c r="AI2017" s="23" t="s">
        <v>4038</v>
      </c>
      <c r="AJ2017" s="23" t="s">
        <v>4039</v>
      </c>
      <c r="AK2017" s="23" t="s">
        <v>2501</v>
      </c>
      <c r="AL2017" s="23" t="s">
        <v>2501</v>
      </c>
      <c r="AM2017" s="23" t="s">
        <v>2501</v>
      </c>
      <c r="AN2017" s="23" t="s">
        <v>2501</v>
      </c>
      <c r="AO2017" s="30"/>
      <c r="AP2017" t="s">
        <v>2500</v>
      </c>
      <c r="AQ2017" t="s">
        <v>4040</v>
      </c>
      <c r="AR2017">
        <v>19495</v>
      </c>
      <c r="AS2017" s="2">
        <v>43831</v>
      </c>
      <c r="AT2017" s="2" t="s">
        <v>4041</v>
      </c>
    </row>
    <row r="2018" spans="1:46" x14ac:dyDescent="0.25">
      <c r="A2018" t="s">
        <v>7017</v>
      </c>
      <c r="B2018" s="32" t="s">
        <v>1189</v>
      </c>
      <c r="C2018" s="23" t="s">
        <v>7018</v>
      </c>
      <c r="D2018" s="23" t="s">
        <v>7018</v>
      </c>
      <c r="E2018" t="s">
        <v>2495</v>
      </c>
      <c r="F2018" t="s">
        <v>2495</v>
      </c>
      <c r="G2018" t="s">
        <v>2495</v>
      </c>
      <c r="H2018" t="s">
        <v>2495</v>
      </c>
      <c r="I2018" t="s">
        <v>2496</v>
      </c>
      <c r="J2018" s="23" t="s">
        <v>4036</v>
      </c>
      <c r="K2018" s="23" t="s">
        <v>2505</v>
      </c>
      <c r="L2018" s="23" t="s">
        <v>2499</v>
      </c>
      <c r="M2018" s="2">
        <v>43831</v>
      </c>
      <c r="N2018" s="30"/>
      <c r="O2018" s="30"/>
      <c r="P2018" s="30"/>
      <c r="V2018" t="s">
        <v>40</v>
      </c>
      <c r="W2018" t="s">
        <v>40</v>
      </c>
      <c r="X2018" t="s">
        <v>2502</v>
      </c>
      <c r="Y2018" t="s">
        <v>2503</v>
      </c>
      <c r="Z2018" s="23" t="s">
        <v>2504</v>
      </c>
      <c r="AA2018" s="23" t="s">
        <v>4033</v>
      </c>
      <c r="AB2018" s="23" t="s">
        <v>2506</v>
      </c>
      <c r="AC2018" s="23"/>
      <c r="AD2018" s="23"/>
      <c r="AE2018" s="23"/>
      <c r="AF2018" s="23" t="s">
        <v>40</v>
      </c>
      <c r="AG2018" s="23" t="s">
        <v>4037</v>
      </c>
      <c r="AH2018" s="23" t="s">
        <v>41</v>
      </c>
      <c r="AI2018" s="23" t="s">
        <v>4038</v>
      </c>
      <c r="AJ2018" s="23" t="s">
        <v>4039</v>
      </c>
      <c r="AK2018" s="23" t="s">
        <v>2501</v>
      </c>
      <c r="AL2018" s="23" t="s">
        <v>2501</v>
      </c>
      <c r="AM2018" s="23" t="s">
        <v>2501</v>
      </c>
      <c r="AN2018" s="23" t="s">
        <v>2501</v>
      </c>
      <c r="AO2018" s="30"/>
      <c r="AP2018" t="s">
        <v>2500</v>
      </c>
      <c r="AQ2018" t="s">
        <v>4040</v>
      </c>
      <c r="AR2018">
        <v>19495</v>
      </c>
      <c r="AS2018" s="2">
        <v>43831</v>
      </c>
      <c r="AT2018" s="2" t="s">
        <v>4041</v>
      </c>
    </row>
    <row r="2019" spans="1:46" x14ac:dyDescent="0.25">
      <c r="A2019" t="s">
        <v>7019</v>
      </c>
      <c r="B2019" s="32" t="s">
        <v>1190</v>
      </c>
      <c r="C2019" s="23" t="s">
        <v>7020</v>
      </c>
      <c r="D2019" s="23" t="s">
        <v>7020</v>
      </c>
      <c r="E2019" t="s">
        <v>2495</v>
      </c>
      <c r="F2019" t="s">
        <v>2495</v>
      </c>
      <c r="G2019" t="s">
        <v>2495</v>
      </c>
      <c r="H2019" t="s">
        <v>2495</v>
      </c>
      <c r="I2019" t="s">
        <v>2496</v>
      </c>
      <c r="J2019" s="23" t="s">
        <v>4036</v>
      </c>
      <c r="K2019" s="23" t="s">
        <v>2505</v>
      </c>
      <c r="L2019" s="23" t="s">
        <v>2499</v>
      </c>
      <c r="M2019" s="2">
        <v>43831</v>
      </c>
      <c r="N2019" s="30"/>
      <c r="O2019" s="30"/>
      <c r="P2019" s="30"/>
      <c r="V2019" t="s">
        <v>40</v>
      </c>
      <c r="W2019" t="s">
        <v>40</v>
      </c>
      <c r="X2019" t="s">
        <v>2502</v>
      </c>
      <c r="Y2019" t="s">
        <v>2503</v>
      </c>
      <c r="Z2019" s="23" t="s">
        <v>2504</v>
      </c>
      <c r="AA2019" s="23" t="s">
        <v>4033</v>
      </c>
      <c r="AB2019" s="23" t="s">
        <v>2506</v>
      </c>
      <c r="AC2019" s="23"/>
      <c r="AD2019" s="23"/>
      <c r="AE2019" s="23"/>
      <c r="AF2019" s="23" t="s">
        <v>40</v>
      </c>
      <c r="AG2019" s="23" t="s">
        <v>4037</v>
      </c>
      <c r="AH2019" s="23" t="s">
        <v>41</v>
      </c>
      <c r="AI2019" s="23" t="s">
        <v>4038</v>
      </c>
      <c r="AJ2019" s="23" t="s">
        <v>4039</v>
      </c>
      <c r="AK2019" s="23" t="s">
        <v>2501</v>
      </c>
      <c r="AL2019" s="23" t="s">
        <v>2501</v>
      </c>
      <c r="AM2019" s="23" t="s">
        <v>2501</v>
      </c>
      <c r="AN2019" s="23" t="s">
        <v>2501</v>
      </c>
      <c r="AO2019" s="30"/>
      <c r="AP2019" t="s">
        <v>2500</v>
      </c>
      <c r="AQ2019" t="s">
        <v>4040</v>
      </c>
      <c r="AR2019">
        <v>19495</v>
      </c>
      <c r="AS2019" s="2">
        <v>43831</v>
      </c>
      <c r="AT2019" s="2" t="s">
        <v>4041</v>
      </c>
    </row>
    <row r="2020" spans="1:46" x14ac:dyDescent="0.25">
      <c r="A2020" t="s">
        <v>7021</v>
      </c>
      <c r="B2020" s="32" t="s">
        <v>1191</v>
      </c>
      <c r="C2020" s="23" t="s">
        <v>7022</v>
      </c>
      <c r="D2020" s="23" t="s">
        <v>7022</v>
      </c>
      <c r="E2020" t="s">
        <v>2495</v>
      </c>
      <c r="F2020" t="s">
        <v>2495</v>
      </c>
      <c r="G2020" t="s">
        <v>2495</v>
      </c>
      <c r="H2020" t="s">
        <v>2495</v>
      </c>
      <c r="I2020" t="s">
        <v>2496</v>
      </c>
      <c r="J2020" s="23" t="s">
        <v>4036</v>
      </c>
      <c r="K2020" s="23" t="s">
        <v>2505</v>
      </c>
      <c r="L2020" s="23" t="s">
        <v>2499</v>
      </c>
      <c r="M2020" s="2">
        <v>43831</v>
      </c>
      <c r="N2020" s="30"/>
      <c r="O2020" s="30"/>
      <c r="P2020" s="30"/>
      <c r="V2020" t="s">
        <v>40</v>
      </c>
      <c r="W2020" t="s">
        <v>40</v>
      </c>
      <c r="X2020" t="s">
        <v>2502</v>
      </c>
      <c r="Y2020" t="s">
        <v>2503</v>
      </c>
      <c r="Z2020" s="23" t="s">
        <v>2504</v>
      </c>
      <c r="AA2020" s="23" t="s">
        <v>4033</v>
      </c>
      <c r="AB2020" s="23" t="s">
        <v>2506</v>
      </c>
      <c r="AC2020" s="23"/>
      <c r="AD2020" s="23"/>
      <c r="AE2020" s="23"/>
      <c r="AF2020" s="23" t="s">
        <v>40</v>
      </c>
      <c r="AG2020" s="23" t="s">
        <v>4037</v>
      </c>
      <c r="AH2020" s="23" t="s">
        <v>41</v>
      </c>
      <c r="AI2020" s="23" t="s">
        <v>4038</v>
      </c>
      <c r="AJ2020" s="23" t="s">
        <v>4039</v>
      </c>
      <c r="AK2020" s="23" t="s">
        <v>2501</v>
      </c>
      <c r="AL2020" s="23" t="s">
        <v>2501</v>
      </c>
      <c r="AM2020" s="23" t="s">
        <v>2501</v>
      </c>
      <c r="AN2020" s="23" t="s">
        <v>2501</v>
      </c>
      <c r="AO2020" s="30"/>
      <c r="AP2020" t="s">
        <v>2500</v>
      </c>
      <c r="AQ2020" t="s">
        <v>4040</v>
      </c>
      <c r="AR2020">
        <v>19495</v>
      </c>
      <c r="AS2020" s="2">
        <v>43831</v>
      </c>
      <c r="AT2020" s="2" t="s">
        <v>4041</v>
      </c>
    </row>
    <row r="2021" spans="1:46" x14ac:dyDescent="0.25">
      <c r="A2021" t="s">
        <v>7023</v>
      </c>
      <c r="B2021" s="32" t="s">
        <v>1192</v>
      </c>
      <c r="C2021" s="23" t="s">
        <v>7024</v>
      </c>
      <c r="D2021" s="23" t="s">
        <v>7024</v>
      </c>
      <c r="E2021" t="s">
        <v>2495</v>
      </c>
      <c r="F2021" t="s">
        <v>2495</v>
      </c>
      <c r="G2021" t="s">
        <v>2495</v>
      </c>
      <c r="H2021" t="s">
        <v>2495</v>
      </c>
      <c r="I2021" t="s">
        <v>2496</v>
      </c>
      <c r="J2021" s="23" t="s">
        <v>4036</v>
      </c>
      <c r="K2021" s="23" t="s">
        <v>2505</v>
      </c>
      <c r="L2021" s="23" t="s">
        <v>2499</v>
      </c>
      <c r="M2021" s="2">
        <v>43831</v>
      </c>
      <c r="N2021" s="30"/>
      <c r="O2021" s="30"/>
      <c r="P2021" s="30"/>
      <c r="V2021" t="s">
        <v>40</v>
      </c>
      <c r="W2021" t="s">
        <v>40</v>
      </c>
      <c r="X2021" t="s">
        <v>2502</v>
      </c>
      <c r="Y2021" t="s">
        <v>2503</v>
      </c>
      <c r="Z2021" s="23" t="s">
        <v>2504</v>
      </c>
      <c r="AA2021" s="23" t="s">
        <v>4033</v>
      </c>
      <c r="AB2021" s="23" t="s">
        <v>2506</v>
      </c>
      <c r="AC2021" s="23"/>
      <c r="AD2021" s="23"/>
      <c r="AE2021" s="23"/>
      <c r="AF2021" s="23" t="s">
        <v>40</v>
      </c>
      <c r="AG2021" s="23" t="s">
        <v>4037</v>
      </c>
      <c r="AH2021" s="23" t="s">
        <v>41</v>
      </c>
      <c r="AI2021" s="23" t="s">
        <v>4038</v>
      </c>
      <c r="AJ2021" s="23" t="s">
        <v>4039</v>
      </c>
      <c r="AK2021" s="23" t="s">
        <v>2501</v>
      </c>
      <c r="AL2021" s="23" t="s">
        <v>2501</v>
      </c>
      <c r="AM2021" s="23" t="s">
        <v>2501</v>
      </c>
      <c r="AN2021" s="23" t="s">
        <v>2501</v>
      </c>
      <c r="AO2021" s="30"/>
      <c r="AP2021" t="s">
        <v>2500</v>
      </c>
      <c r="AQ2021" t="s">
        <v>4040</v>
      </c>
      <c r="AR2021">
        <v>19495</v>
      </c>
      <c r="AS2021" s="2">
        <v>43831</v>
      </c>
      <c r="AT2021" s="2" t="s">
        <v>4041</v>
      </c>
    </row>
    <row r="2022" spans="1:46" x14ac:dyDescent="0.25">
      <c r="A2022" t="s">
        <v>7025</v>
      </c>
      <c r="B2022" s="32" t="s">
        <v>1193</v>
      </c>
      <c r="C2022" s="23" t="s">
        <v>7026</v>
      </c>
      <c r="D2022" s="23" t="s">
        <v>7026</v>
      </c>
      <c r="E2022" t="s">
        <v>2495</v>
      </c>
      <c r="F2022" t="s">
        <v>2495</v>
      </c>
      <c r="G2022" t="s">
        <v>2495</v>
      </c>
      <c r="H2022" t="s">
        <v>2495</v>
      </c>
      <c r="I2022" t="s">
        <v>2496</v>
      </c>
      <c r="J2022" s="23" t="s">
        <v>4036</v>
      </c>
      <c r="K2022" s="23" t="s">
        <v>2505</v>
      </c>
      <c r="L2022" s="23" t="s">
        <v>2499</v>
      </c>
      <c r="M2022" s="2">
        <v>43831</v>
      </c>
      <c r="N2022" s="30"/>
      <c r="O2022" s="30"/>
      <c r="P2022" s="30"/>
      <c r="V2022" t="s">
        <v>40</v>
      </c>
      <c r="W2022" t="s">
        <v>40</v>
      </c>
      <c r="X2022" t="s">
        <v>2502</v>
      </c>
      <c r="Y2022" t="s">
        <v>2503</v>
      </c>
      <c r="Z2022" s="23" t="s">
        <v>2504</v>
      </c>
      <c r="AA2022" s="23" t="s">
        <v>4033</v>
      </c>
      <c r="AB2022" s="23" t="s">
        <v>2506</v>
      </c>
      <c r="AC2022" s="23"/>
      <c r="AD2022" s="23"/>
      <c r="AE2022" s="23"/>
      <c r="AF2022" s="23" t="s">
        <v>40</v>
      </c>
      <c r="AG2022" s="23" t="s">
        <v>4037</v>
      </c>
      <c r="AH2022" s="23" t="s">
        <v>41</v>
      </c>
      <c r="AI2022" s="23" t="s">
        <v>4038</v>
      </c>
      <c r="AJ2022" s="23" t="s">
        <v>4039</v>
      </c>
      <c r="AK2022" s="23" t="s">
        <v>2501</v>
      </c>
      <c r="AL2022" s="23" t="s">
        <v>2501</v>
      </c>
      <c r="AM2022" s="23" t="s">
        <v>2501</v>
      </c>
      <c r="AN2022" s="23" t="s">
        <v>2501</v>
      </c>
      <c r="AO2022" s="30"/>
      <c r="AP2022" t="s">
        <v>2500</v>
      </c>
      <c r="AQ2022" t="s">
        <v>4040</v>
      </c>
      <c r="AR2022">
        <v>19495</v>
      </c>
      <c r="AS2022" s="2">
        <v>43831</v>
      </c>
      <c r="AT2022" s="2" t="s">
        <v>4041</v>
      </c>
    </row>
    <row r="2023" spans="1:46" x14ac:dyDescent="0.25">
      <c r="A2023" t="s">
        <v>7027</v>
      </c>
      <c r="B2023" s="32" t="s">
        <v>1194</v>
      </c>
      <c r="C2023" s="23" t="s">
        <v>7028</v>
      </c>
      <c r="D2023" s="23" t="s">
        <v>7028</v>
      </c>
      <c r="E2023" t="s">
        <v>2495</v>
      </c>
      <c r="F2023" t="s">
        <v>2495</v>
      </c>
      <c r="G2023" t="s">
        <v>2495</v>
      </c>
      <c r="H2023" t="s">
        <v>2495</v>
      </c>
      <c r="I2023" t="s">
        <v>2496</v>
      </c>
      <c r="J2023" s="23" t="s">
        <v>4036</v>
      </c>
      <c r="K2023" s="23" t="s">
        <v>2505</v>
      </c>
      <c r="L2023" s="23" t="s">
        <v>2499</v>
      </c>
      <c r="M2023" s="2">
        <v>43831</v>
      </c>
      <c r="N2023" s="30"/>
      <c r="O2023" s="30"/>
      <c r="P2023" s="30"/>
      <c r="V2023" t="s">
        <v>40</v>
      </c>
      <c r="W2023" t="s">
        <v>40</v>
      </c>
      <c r="X2023" t="s">
        <v>2502</v>
      </c>
      <c r="Y2023" t="s">
        <v>2503</v>
      </c>
      <c r="Z2023" s="23" t="s">
        <v>2504</v>
      </c>
      <c r="AA2023" s="23" t="s">
        <v>4033</v>
      </c>
      <c r="AB2023" s="23" t="s">
        <v>2506</v>
      </c>
      <c r="AC2023" s="23"/>
      <c r="AD2023" s="23"/>
      <c r="AE2023" s="23"/>
      <c r="AF2023" s="23" t="s">
        <v>40</v>
      </c>
      <c r="AG2023" s="23" t="s">
        <v>4037</v>
      </c>
      <c r="AH2023" s="23" t="s">
        <v>41</v>
      </c>
      <c r="AI2023" s="23" t="s">
        <v>4038</v>
      </c>
      <c r="AJ2023" s="23" t="s">
        <v>4039</v>
      </c>
      <c r="AK2023" s="23" t="s">
        <v>2501</v>
      </c>
      <c r="AL2023" s="23" t="s">
        <v>2501</v>
      </c>
      <c r="AM2023" s="23" t="s">
        <v>2501</v>
      </c>
      <c r="AN2023" s="23" t="s">
        <v>2501</v>
      </c>
      <c r="AO2023" s="30"/>
      <c r="AP2023" t="s">
        <v>2500</v>
      </c>
      <c r="AQ2023" t="s">
        <v>4040</v>
      </c>
      <c r="AR2023">
        <v>19495</v>
      </c>
      <c r="AS2023" s="2">
        <v>43831</v>
      </c>
      <c r="AT2023" s="2" t="s">
        <v>4041</v>
      </c>
    </row>
    <row r="2024" spans="1:46" x14ac:dyDescent="0.25">
      <c r="A2024" t="s">
        <v>7029</v>
      </c>
      <c r="B2024" s="32" t="s">
        <v>1195</v>
      </c>
      <c r="C2024" s="23" t="s">
        <v>7030</v>
      </c>
      <c r="D2024" s="23" t="s">
        <v>7030</v>
      </c>
      <c r="E2024" t="s">
        <v>2495</v>
      </c>
      <c r="F2024" t="s">
        <v>2495</v>
      </c>
      <c r="G2024" t="s">
        <v>2495</v>
      </c>
      <c r="H2024" t="s">
        <v>2495</v>
      </c>
      <c r="I2024" t="s">
        <v>2496</v>
      </c>
      <c r="J2024" s="23" t="s">
        <v>4036</v>
      </c>
      <c r="K2024" s="23" t="s">
        <v>2505</v>
      </c>
      <c r="L2024" s="23" t="s">
        <v>2499</v>
      </c>
      <c r="M2024" s="2">
        <v>43831</v>
      </c>
      <c r="N2024" s="30"/>
      <c r="O2024" s="30"/>
      <c r="P2024" s="30"/>
      <c r="V2024" t="s">
        <v>40</v>
      </c>
      <c r="W2024" t="s">
        <v>40</v>
      </c>
      <c r="X2024" t="s">
        <v>2502</v>
      </c>
      <c r="Y2024" t="s">
        <v>2503</v>
      </c>
      <c r="Z2024" s="23" t="s">
        <v>2504</v>
      </c>
      <c r="AA2024" s="23" t="s">
        <v>4033</v>
      </c>
      <c r="AB2024" s="23" t="s">
        <v>2506</v>
      </c>
      <c r="AC2024" s="23"/>
      <c r="AD2024" s="23"/>
      <c r="AE2024" s="23"/>
      <c r="AF2024" s="23" t="s">
        <v>40</v>
      </c>
      <c r="AG2024" s="23" t="s">
        <v>4037</v>
      </c>
      <c r="AH2024" s="23" t="s">
        <v>41</v>
      </c>
      <c r="AI2024" s="23" t="s">
        <v>4038</v>
      </c>
      <c r="AJ2024" s="23" t="s">
        <v>4039</v>
      </c>
      <c r="AK2024" s="23" t="s">
        <v>2501</v>
      </c>
      <c r="AL2024" s="23" t="s">
        <v>2501</v>
      </c>
      <c r="AM2024" s="23" t="s">
        <v>2501</v>
      </c>
      <c r="AN2024" s="23" t="s">
        <v>2501</v>
      </c>
      <c r="AO2024" s="30"/>
      <c r="AP2024" t="s">
        <v>2500</v>
      </c>
      <c r="AQ2024" t="s">
        <v>4040</v>
      </c>
      <c r="AR2024">
        <v>19495</v>
      </c>
      <c r="AS2024" s="2">
        <v>43831</v>
      </c>
      <c r="AT2024" s="2" t="s">
        <v>4041</v>
      </c>
    </row>
    <row r="2025" spans="1:46" x14ac:dyDescent="0.25">
      <c r="A2025" t="s">
        <v>7031</v>
      </c>
      <c r="B2025" s="32" t="s">
        <v>1196</v>
      </c>
      <c r="C2025" s="23" t="s">
        <v>7032</v>
      </c>
      <c r="D2025" s="23" t="s">
        <v>7032</v>
      </c>
      <c r="E2025" t="s">
        <v>2495</v>
      </c>
      <c r="F2025" t="s">
        <v>2495</v>
      </c>
      <c r="G2025" t="s">
        <v>2495</v>
      </c>
      <c r="H2025" t="s">
        <v>2495</v>
      </c>
      <c r="I2025" t="s">
        <v>2496</v>
      </c>
      <c r="J2025" s="23" t="s">
        <v>4036</v>
      </c>
      <c r="K2025" s="23" t="s">
        <v>2505</v>
      </c>
      <c r="L2025" s="23" t="s">
        <v>2499</v>
      </c>
      <c r="M2025" s="2">
        <v>43831</v>
      </c>
      <c r="N2025" s="30"/>
      <c r="O2025" s="30"/>
      <c r="P2025" s="30"/>
      <c r="V2025" t="s">
        <v>40</v>
      </c>
      <c r="W2025" t="s">
        <v>40</v>
      </c>
      <c r="X2025" t="s">
        <v>2502</v>
      </c>
      <c r="Y2025" t="s">
        <v>2503</v>
      </c>
      <c r="Z2025" s="23" t="s">
        <v>2504</v>
      </c>
      <c r="AA2025" s="23" t="s">
        <v>4033</v>
      </c>
      <c r="AB2025" s="23" t="s">
        <v>2506</v>
      </c>
      <c r="AC2025" s="23"/>
      <c r="AD2025" s="23"/>
      <c r="AE2025" s="23"/>
      <c r="AF2025" s="23" t="s">
        <v>40</v>
      </c>
      <c r="AG2025" s="23" t="s">
        <v>4037</v>
      </c>
      <c r="AH2025" s="23" t="s">
        <v>41</v>
      </c>
      <c r="AI2025" s="23" t="s">
        <v>4038</v>
      </c>
      <c r="AJ2025" s="23" t="s">
        <v>4039</v>
      </c>
      <c r="AK2025" s="23" t="s">
        <v>2501</v>
      </c>
      <c r="AL2025" s="23" t="s">
        <v>2501</v>
      </c>
      <c r="AM2025" s="23" t="s">
        <v>2501</v>
      </c>
      <c r="AN2025" s="23" t="s">
        <v>2501</v>
      </c>
      <c r="AO2025" s="30"/>
      <c r="AP2025" t="s">
        <v>2500</v>
      </c>
      <c r="AQ2025" t="s">
        <v>4040</v>
      </c>
      <c r="AR2025">
        <v>19495</v>
      </c>
      <c r="AS2025" s="2">
        <v>43831</v>
      </c>
      <c r="AT2025" s="2" t="s">
        <v>4041</v>
      </c>
    </row>
    <row r="2026" spans="1:46" x14ac:dyDescent="0.25">
      <c r="A2026" t="s">
        <v>7033</v>
      </c>
      <c r="B2026" s="32" t="s">
        <v>1197</v>
      </c>
      <c r="C2026" s="23" t="s">
        <v>7034</v>
      </c>
      <c r="D2026" s="23" t="s">
        <v>7034</v>
      </c>
      <c r="E2026" t="s">
        <v>2495</v>
      </c>
      <c r="F2026" t="s">
        <v>2495</v>
      </c>
      <c r="G2026" t="s">
        <v>2495</v>
      </c>
      <c r="H2026" t="s">
        <v>2495</v>
      </c>
      <c r="I2026" t="s">
        <v>2496</v>
      </c>
      <c r="J2026" s="23" t="s">
        <v>4036</v>
      </c>
      <c r="K2026" s="23" t="s">
        <v>2505</v>
      </c>
      <c r="L2026" s="23" t="s">
        <v>2499</v>
      </c>
      <c r="M2026" s="2">
        <v>43831</v>
      </c>
      <c r="N2026" s="30"/>
      <c r="O2026" s="30"/>
      <c r="P2026" s="30"/>
      <c r="V2026" t="s">
        <v>40</v>
      </c>
      <c r="W2026" t="s">
        <v>40</v>
      </c>
      <c r="X2026" t="s">
        <v>2502</v>
      </c>
      <c r="Y2026" t="s">
        <v>2503</v>
      </c>
      <c r="Z2026" s="23" t="s">
        <v>2504</v>
      </c>
      <c r="AA2026" s="23" t="s">
        <v>4033</v>
      </c>
      <c r="AB2026" s="23" t="s">
        <v>2506</v>
      </c>
      <c r="AC2026" s="23"/>
      <c r="AD2026" s="23"/>
      <c r="AE2026" s="23"/>
      <c r="AF2026" s="23" t="s">
        <v>40</v>
      </c>
      <c r="AG2026" s="23" t="s">
        <v>4037</v>
      </c>
      <c r="AH2026" s="23" t="s">
        <v>41</v>
      </c>
      <c r="AI2026" s="23" t="s">
        <v>4038</v>
      </c>
      <c r="AJ2026" s="23" t="s">
        <v>4039</v>
      </c>
      <c r="AK2026" s="23" t="s">
        <v>2501</v>
      </c>
      <c r="AL2026" s="23" t="s">
        <v>2501</v>
      </c>
      <c r="AM2026" s="23" t="s">
        <v>2501</v>
      </c>
      <c r="AN2026" s="23" t="s">
        <v>2501</v>
      </c>
      <c r="AO2026" s="30"/>
      <c r="AP2026" t="s">
        <v>2500</v>
      </c>
      <c r="AQ2026" t="s">
        <v>4040</v>
      </c>
      <c r="AR2026">
        <v>19495</v>
      </c>
      <c r="AS2026" s="2">
        <v>43831</v>
      </c>
      <c r="AT2026" s="2" t="s">
        <v>4041</v>
      </c>
    </row>
    <row r="2027" spans="1:46" x14ac:dyDescent="0.25">
      <c r="A2027" t="s">
        <v>7035</v>
      </c>
      <c r="B2027" s="32" t="s">
        <v>1198</v>
      </c>
      <c r="C2027" s="23" t="s">
        <v>7036</v>
      </c>
      <c r="D2027" s="23" t="s">
        <v>7036</v>
      </c>
      <c r="E2027" t="s">
        <v>2495</v>
      </c>
      <c r="F2027" t="s">
        <v>2495</v>
      </c>
      <c r="G2027" t="s">
        <v>2495</v>
      </c>
      <c r="H2027" t="s">
        <v>2495</v>
      </c>
      <c r="I2027" t="s">
        <v>2496</v>
      </c>
      <c r="J2027" s="23" t="s">
        <v>4036</v>
      </c>
      <c r="K2027" s="23" t="s">
        <v>2505</v>
      </c>
      <c r="L2027" s="23" t="s">
        <v>2499</v>
      </c>
      <c r="M2027" s="2">
        <v>43831</v>
      </c>
      <c r="N2027" s="30"/>
      <c r="O2027" s="30"/>
      <c r="P2027" s="30"/>
      <c r="V2027" t="s">
        <v>40</v>
      </c>
      <c r="W2027" t="s">
        <v>40</v>
      </c>
      <c r="X2027" t="s">
        <v>2502</v>
      </c>
      <c r="Y2027" t="s">
        <v>2503</v>
      </c>
      <c r="Z2027" s="23" t="s">
        <v>2504</v>
      </c>
      <c r="AA2027" s="23" t="s">
        <v>4033</v>
      </c>
      <c r="AB2027" s="23" t="s">
        <v>2506</v>
      </c>
      <c r="AC2027" s="23"/>
      <c r="AD2027" s="23"/>
      <c r="AE2027" s="23"/>
      <c r="AF2027" s="23" t="s">
        <v>40</v>
      </c>
      <c r="AG2027" s="23" t="s">
        <v>4037</v>
      </c>
      <c r="AH2027" s="23" t="s">
        <v>41</v>
      </c>
      <c r="AI2027" s="23" t="s">
        <v>4038</v>
      </c>
      <c r="AJ2027" s="23" t="s">
        <v>4039</v>
      </c>
      <c r="AK2027" s="23" t="s">
        <v>2501</v>
      </c>
      <c r="AL2027" s="23" t="s">
        <v>2501</v>
      </c>
      <c r="AM2027" s="23" t="s">
        <v>2501</v>
      </c>
      <c r="AN2027" s="23" t="s">
        <v>2501</v>
      </c>
      <c r="AO2027" s="30"/>
      <c r="AP2027" t="s">
        <v>2500</v>
      </c>
      <c r="AQ2027" t="s">
        <v>4040</v>
      </c>
      <c r="AR2027">
        <v>19495</v>
      </c>
      <c r="AS2027" s="2">
        <v>43831</v>
      </c>
      <c r="AT2027" s="2" t="s">
        <v>4041</v>
      </c>
    </row>
    <row r="2028" spans="1:46" x14ac:dyDescent="0.25">
      <c r="A2028" t="s">
        <v>7037</v>
      </c>
      <c r="B2028" s="32" t="s">
        <v>1199</v>
      </c>
      <c r="C2028" s="23" t="s">
        <v>7038</v>
      </c>
      <c r="D2028" s="23" t="s">
        <v>7038</v>
      </c>
      <c r="E2028" t="s">
        <v>2495</v>
      </c>
      <c r="F2028" t="s">
        <v>2495</v>
      </c>
      <c r="G2028" t="s">
        <v>2495</v>
      </c>
      <c r="H2028" t="s">
        <v>2495</v>
      </c>
      <c r="I2028" t="s">
        <v>2496</v>
      </c>
      <c r="J2028" s="23" t="s">
        <v>4036</v>
      </c>
      <c r="K2028" s="23" t="s">
        <v>2505</v>
      </c>
      <c r="L2028" s="23" t="s">
        <v>2499</v>
      </c>
      <c r="M2028" s="2">
        <v>43831</v>
      </c>
      <c r="N2028" s="30"/>
      <c r="O2028" s="30"/>
      <c r="P2028" s="30"/>
      <c r="V2028" t="s">
        <v>40</v>
      </c>
      <c r="W2028" t="s">
        <v>40</v>
      </c>
      <c r="X2028" t="s">
        <v>2502</v>
      </c>
      <c r="Y2028" t="s">
        <v>2503</v>
      </c>
      <c r="Z2028" s="23" t="s">
        <v>2504</v>
      </c>
      <c r="AA2028" s="23" t="s">
        <v>4033</v>
      </c>
      <c r="AB2028" s="23" t="s">
        <v>2506</v>
      </c>
      <c r="AC2028" s="23"/>
      <c r="AD2028" s="23"/>
      <c r="AE2028" s="23"/>
      <c r="AF2028" s="23" t="s">
        <v>40</v>
      </c>
      <c r="AG2028" s="23" t="s">
        <v>4037</v>
      </c>
      <c r="AH2028" s="23" t="s">
        <v>41</v>
      </c>
      <c r="AI2028" s="23" t="s">
        <v>4038</v>
      </c>
      <c r="AJ2028" s="23" t="s">
        <v>4039</v>
      </c>
      <c r="AK2028" s="23" t="s">
        <v>2501</v>
      </c>
      <c r="AL2028" s="23" t="s">
        <v>2501</v>
      </c>
      <c r="AM2028" s="23" t="s">
        <v>2501</v>
      </c>
      <c r="AN2028" s="23" t="s">
        <v>2501</v>
      </c>
      <c r="AO2028" s="30"/>
      <c r="AP2028" t="s">
        <v>2500</v>
      </c>
      <c r="AQ2028" t="s">
        <v>4040</v>
      </c>
      <c r="AR2028">
        <v>19495</v>
      </c>
      <c r="AS2028" s="2">
        <v>43831</v>
      </c>
      <c r="AT2028" s="2" t="s">
        <v>4041</v>
      </c>
    </row>
    <row r="2029" spans="1:46" x14ac:dyDescent="0.25">
      <c r="A2029" t="s">
        <v>7039</v>
      </c>
      <c r="B2029" s="32" t="s">
        <v>1200</v>
      </c>
      <c r="C2029" s="23" t="s">
        <v>7040</v>
      </c>
      <c r="D2029" s="23" t="s">
        <v>7040</v>
      </c>
      <c r="E2029" t="s">
        <v>2495</v>
      </c>
      <c r="F2029" t="s">
        <v>2495</v>
      </c>
      <c r="G2029" t="s">
        <v>2495</v>
      </c>
      <c r="H2029" t="s">
        <v>2495</v>
      </c>
      <c r="I2029" t="s">
        <v>2496</v>
      </c>
      <c r="J2029" s="23" t="s">
        <v>4036</v>
      </c>
      <c r="K2029" s="23" t="s">
        <v>2505</v>
      </c>
      <c r="L2029" s="23" t="s">
        <v>2499</v>
      </c>
      <c r="M2029" s="2">
        <v>43831</v>
      </c>
      <c r="N2029" s="30"/>
      <c r="O2029" s="30"/>
      <c r="P2029" s="30"/>
      <c r="V2029" t="s">
        <v>40</v>
      </c>
      <c r="W2029" t="s">
        <v>40</v>
      </c>
      <c r="X2029" t="s">
        <v>2502</v>
      </c>
      <c r="Y2029" t="s">
        <v>2503</v>
      </c>
      <c r="Z2029" s="23" t="s">
        <v>2504</v>
      </c>
      <c r="AA2029" s="23" t="s">
        <v>4033</v>
      </c>
      <c r="AB2029" s="23" t="s">
        <v>2506</v>
      </c>
      <c r="AC2029" s="23"/>
      <c r="AD2029" s="23"/>
      <c r="AE2029" s="23"/>
      <c r="AF2029" s="23" t="s">
        <v>40</v>
      </c>
      <c r="AG2029" s="23" t="s">
        <v>4037</v>
      </c>
      <c r="AH2029" s="23" t="s">
        <v>41</v>
      </c>
      <c r="AI2029" s="23" t="s">
        <v>4038</v>
      </c>
      <c r="AJ2029" s="23" t="s">
        <v>4039</v>
      </c>
      <c r="AK2029" s="23" t="s">
        <v>2501</v>
      </c>
      <c r="AL2029" s="23" t="s">
        <v>2501</v>
      </c>
      <c r="AM2029" s="23" t="s">
        <v>2501</v>
      </c>
      <c r="AN2029" s="23" t="s">
        <v>2501</v>
      </c>
      <c r="AO2029" s="30"/>
      <c r="AP2029" t="s">
        <v>2500</v>
      </c>
      <c r="AQ2029" t="s">
        <v>4040</v>
      </c>
      <c r="AR2029">
        <v>19495</v>
      </c>
      <c r="AS2029" s="2">
        <v>43831</v>
      </c>
      <c r="AT2029" s="2" t="s">
        <v>4041</v>
      </c>
    </row>
    <row r="2030" spans="1:46" x14ac:dyDescent="0.25">
      <c r="A2030" t="s">
        <v>7041</v>
      </c>
      <c r="B2030" s="32" t="s">
        <v>1201</v>
      </c>
      <c r="C2030" s="23" t="s">
        <v>7042</v>
      </c>
      <c r="D2030" s="23" t="s">
        <v>7042</v>
      </c>
      <c r="E2030" t="s">
        <v>2495</v>
      </c>
      <c r="F2030" t="s">
        <v>2495</v>
      </c>
      <c r="G2030" t="s">
        <v>2495</v>
      </c>
      <c r="H2030" t="s">
        <v>2495</v>
      </c>
      <c r="I2030" t="s">
        <v>2496</v>
      </c>
      <c r="J2030" s="23" t="s">
        <v>4036</v>
      </c>
      <c r="K2030" s="23" t="s">
        <v>2505</v>
      </c>
      <c r="L2030" s="23" t="s">
        <v>2499</v>
      </c>
      <c r="M2030" s="2">
        <v>43831</v>
      </c>
      <c r="N2030" s="30"/>
      <c r="O2030" s="30"/>
      <c r="P2030" s="30"/>
      <c r="V2030" t="s">
        <v>40</v>
      </c>
      <c r="W2030" t="s">
        <v>40</v>
      </c>
      <c r="X2030" t="s">
        <v>2502</v>
      </c>
      <c r="Y2030" t="s">
        <v>2503</v>
      </c>
      <c r="Z2030" s="23" t="s">
        <v>2504</v>
      </c>
      <c r="AA2030" s="23" t="s">
        <v>4033</v>
      </c>
      <c r="AB2030" s="23" t="s">
        <v>2506</v>
      </c>
      <c r="AC2030" s="23"/>
      <c r="AD2030" s="23"/>
      <c r="AE2030" s="23"/>
      <c r="AF2030" s="23" t="s">
        <v>40</v>
      </c>
      <c r="AG2030" s="23" t="s">
        <v>4037</v>
      </c>
      <c r="AH2030" s="23" t="s">
        <v>41</v>
      </c>
      <c r="AI2030" s="23" t="s">
        <v>4038</v>
      </c>
      <c r="AJ2030" s="23" t="s">
        <v>4039</v>
      </c>
      <c r="AK2030" s="23" t="s">
        <v>2501</v>
      </c>
      <c r="AL2030" s="23" t="s">
        <v>2501</v>
      </c>
      <c r="AM2030" s="23" t="s">
        <v>2501</v>
      </c>
      <c r="AN2030" s="23" t="s">
        <v>2501</v>
      </c>
      <c r="AO2030" s="30"/>
      <c r="AP2030" t="s">
        <v>2500</v>
      </c>
      <c r="AQ2030" t="s">
        <v>4040</v>
      </c>
      <c r="AR2030">
        <v>19495</v>
      </c>
      <c r="AS2030" s="2">
        <v>43831</v>
      </c>
      <c r="AT2030" s="2" t="s">
        <v>4041</v>
      </c>
    </row>
    <row r="2031" spans="1:46" x14ac:dyDescent="0.25">
      <c r="A2031" t="s">
        <v>7043</v>
      </c>
      <c r="B2031" s="32" t="s">
        <v>1202</v>
      </c>
      <c r="C2031" s="23" t="s">
        <v>7044</v>
      </c>
      <c r="D2031" s="23" t="s">
        <v>7044</v>
      </c>
      <c r="E2031" t="s">
        <v>2495</v>
      </c>
      <c r="F2031" t="s">
        <v>2495</v>
      </c>
      <c r="G2031" t="s">
        <v>2495</v>
      </c>
      <c r="H2031" t="s">
        <v>2495</v>
      </c>
      <c r="I2031" t="s">
        <v>2496</v>
      </c>
      <c r="J2031" s="23" t="s">
        <v>4036</v>
      </c>
      <c r="K2031" s="23" t="s">
        <v>2505</v>
      </c>
      <c r="L2031" s="23" t="s">
        <v>2499</v>
      </c>
      <c r="M2031" s="2">
        <v>43831</v>
      </c>
      <c r="N2031" s="30"/>
      <c r="O2031" s="30"/>
      <c r="P2031" s="30"/>
      <c r="V2031" t="s">
        <v>40</v>
      </c>
      <c r="W2031" t="s">
        <v>40</v>
      </c>
      <c r="X2031" t="s">
        <v>2502</v>
      </c>
      <c r="Y2031" t="s">
        <v>2503</v>
      </c>
      <c r="Z2031" s="23" t="s">
        <v>2504</v>
      </c>
      <c r="AA2031" s="23" t="s">
        <v>4033</v>
      </c>
      <c r="AB2031" s="23" t="s">
        <v>2506</v>
      </c>
      <c r="AC2031" s="23"/>
      <c r="AD2031" s="23"/>
      <c r="AE2031" s="23"/>
      <c r="AF2031" s="23" t="s">
        <v>40</v>
      </c>
      <c r="AG2031" s="23" t="s">
        <v>4037</v>
      </c>
      <c r="AH2031" s="23" t="s">
        <v>41</v>
      </c>
      <c r="AI2031" s="23" t="s">
        <v>4038</v>
      </c>
      <c r="AJ2031" s="23" t="s">
        <v>4039</v>
      </c>
      <c r="AK2031" s="23" t="s">
        <v>2501</v>
      </c>
      <c r="AL2031" s="23" t="s">
        <v>2501</v>
      </c>
      <c r="AM2031" s="23" t="s">
        <v>2501</v>
      </c>
      <c r="AN2031" s="23" t="s">
        <v>2501</v>
      </c>
      <c r="AO2031" s="30"/>
      <c r="AP2031" t="s">
        <v>2500</v>
      </c>
      <c r="AQ2031" t="s">
        <v>4040</v>
      </c>
      <c r="AR2031">
        <v>19495</v>
      </c>
      <c r="AS2031" s="2">
        <v>43831</v>
      </c>
      <c r="AT2031" s="2" t="s">
        <v>4041</v>
      </c>
    </row>
    <row r="2032" spans="1:46" x14ac:dyDescent="0.25">
      <c r="A2032" t="s">
        <v>7045</v>
      </c>
      <c r="B2032" s="32" t="s">
        <v>1203</v>
      </c>
      <c r="C2032" s="23" t="s">
        <v>7046</v>
      </c>
      <c r="D2032" s="23" t="s">
        <v>7046</v>
      </c>
      <c r="E2032" t="s">
        <v>2495</v>
      </c>
      <c r="F2032" t="s">
        <v>2495</v>
      </c>
      <c r="G2032" t="s">
        <v>2495</v>
      </c>
      <c r="H2032" t="s">
        <v>2495</v>
      </c>
      <c r="I2032" t="s">
        <v>2496</v>
      </c>
      <c r="J2032" s="23" t="s">
        <v>4036</v>
      </c>
      <c r="K2032" s="23" t="s">
        <v>2505</v>
      </c>
      <c r="L2032" s="23" t="s">
        <v>2499</v>
      </c>
      <c r="M2032" s="2">
        <v>43831</v>
      </c>
      <c r="N2032" s="30"/>
      <c r="O2032" s="30"/>
      <c r="P2032" s="30"/>
      <c r="V2032" t="s">
        <v>40</v>
      </c>
      <c r="W2032" t="s">
        <v>40</v>
      </c>
      <c r="X2032" t="s">
        <v>2502</v>
      </c>
      <c r="Y2032" t="s">
        <v>2503</v>
      </c>
      <c r="Z2032" s="23" t="s">
        <v>2504</v>
      </c>
      <c r="AA2032" s="23" t="s">
        <v>4033</v>
      </c>
      <c r="AB2032" s="23" t="s">
        <v>2506</v>
      </c>
      <c r="AC2032" s="23"/>
      <c r="AD2032" s="23"/>
      <c r="AE2032" s="23"/>
      <c r="AF2032" s="23" t="s">
        <v>40</v>
      </c>
      <c r="AG2032" s="23" t="s">
        <v>4037</v>
      </c>
      <c r="AH2032" s="23" t="s">
        <v>41</v>
      </c>
      <c r="AI2032" s="23" t="s">
        <v>4038</v>
      </c>
      <c r="AJ2032" s="23" t="s">
        <v>4039</v>
      </c>
      <c r="AK2032" s="23" t="s">
        <v>2501</v>
      </c>
      <c r="AL2032" s="23" t="s">
        <v>2501</v>
      </c>
      <c r="AM2032" s="23" t="s">
        <v>2501</v>
      </c>
      <c r="AN2032" s="23" t="s">
        <v>2501</v>
      </c>
      <c r="AO2032" s="30"/>
      <c r="AP2032" t="s">
        <v>2500</v>
      </c>
      <c r="AQ2032" t="s">
        <v>4040</v>
      </c>
      <c r="AR2032">
        <v>19495</v>
      </c>
      <c r="AS2032" s="2">
        <v>43831</v>
      </c>
      <c r="AT2032" s="2" t="s">
        <v>4041</v>
      </c>
    </row>
    <row r="2033" spans="1:46" x14ac:dyDescent="0.25">
      <c r="A2033" t="s">
        <v>7047</v>
      </c>
      <c r="B2033" s="32" t="s">
        <v>1204</v>
      </c>
      <c r="C2033" s="23" t="s">
        <v>7048</v>
      </c>
      <c r="D2033" s="23" t="s">
        <v>7048</v>
      </c>
      <c r="E2033" t="s">
        <v>2495</v>
      </c>
      <c r="F2033" t="s">
        <v>2495</v>
      </c>
      <c r="G2033" t="s">
        <v>2495</v>
      </c>
      <c r="H2033" t="s">
        <v>2495</v>
      </c>
      <c r="I2033" t="s">
        <v>2496</v>
      </c>
      <c r="J2033" s="23" t="s">
        <v>4036</v>
      </c>
      <c r="K2033" s="23" t="s">
        <v>2505</v>
      </c>
      <c r="L2033" s="23" t="s">
        <v>2499</v>
      </c>
      <c r="M2033" s="2">
        <v>43831</v>
      </c>
      <c r="N2033" s="30"/>
      <c r="O2033" s="30"/>
      <c r="P2033" s="30"/>
      <c r="V2033" t="s">
        <v>40</v>
      </c>
      <c r="W2033" t="s">
        <v>40</v>
      </c>
      <c r="X2033" t="s">
        <v>2502</v>
      </c>
      <c r="Y2033" t="s">
        <v>2503</v>
      </c>
      <c r="Z2033" s="23" t="s">
        <v>2504</v>
      </c>
      <c r="AA2033" s="23" t="s">
        <v>4033</v>
      </c>
      <c r="AB2033" s="23" t="s">
        <v>2506</v>
      </c>
      <c r="AC2033" s="23"/>
      <c r="AD2033" s="23"/>
      <c r="AE2033" s="23"/>
      <c r="AF2033" s="23" t="s">
        <v>40</v>
      </c>
      <c r="AG2033" s="23" t="s">
        <v>4037</v>
      </c>
      <c r="AH2033" s="23" t="s">
        <v>41</v>
      </c>
      <c r="AI2033" s="23" t="s">
        <v>4038</v>
      </c>
      <c r="AJ2033" s="23" t="s">
        <v>4039</v>
      </c>
      <c r="AK2033" s="23" t="s">
        <v>2501</v>
      </c>
      <c r="AL2033" s="23" t="s">
        <v>2501</v>
      </c>
      <c r="AM2033" s="23" t="s">
        <v>2501</v>
      </c>
      <c r="AN2033" s="23" t="s">
        <v>2501</v>
      </c>
      <c r="AO2033" s="30"/>
      <c r="AP2033" t="s">
        <v>2500</v>
      </c>
      <c r="AQ2033" t="s">
        <v>4040</v>
      </c>
      <c r="AR2033">
        <v>19495</v>
      </c>
      <c r="AS2033" s="2">
        <v>43831</v>
      </c>
      <c r="AT2033" s="2" t="s">
        <v>4041</v>
      </c>
    </row>
    <row r="2034" spans="1:46" x14ac:dyDescent="0.25">
      <c r="A2034" t="s">
        <v>7049</v>
      </c>
      <c r="B2034" s="32" t="s">
        <v>1205</v>
      </c>
      <c r="C2034" s="23" t="s">
        <v>7050</v>
      </c>
      <c r="D2034" s="23" t="s">
        <v>7050</v>
      </c>
      <c r="E2034" t="s">
        <v>2495</v>
      </c>
      <c r="F2034" t="s">
        <v>2495</v>
      </c>
      <c r="G2034" t="s">
        <v>2495</v>
      </c>
      <c r="H2034" t="s">
        <v>2495</v>
      </c>
      <c r="I2034" t="s">
        <v>2496</v>
      </c>
      <c r="J2034" s="23" t="s">
        <v>4036</v>
      </c>
      <c r="K2034" s="23" t="s">
        <v>2505</v>
      </c>
      <c r="L2034" s="23" t="s">
        <v>2499</v>
      </c>
      <c r="M2034" s="2">
        <v>43831</v>
      </c>
      <c r="N2034" s="30"/>
      <c r="O2034" s="30"/>
      <c r="P2034" s="30"/>
      <c r="V2034" t="s">
        <v>40</v>
      </c>
      <c r="W2034" t="s">
        <v>40</v>
      </c>
      <c r="X2034" t="s">
        <v>2502</v>
      </c>
      <c r="Y2034" t="s">
        <v>2503</v>
      </c>
      <c r="Z2034" s="23" t="s">
        <v>2504</v>
      </c>
      <c r="AA2034" s="23" t="s">
        <v>4033</v>
      </c>
      <c r="AB2034" s="23" t="s">
        <v>2506</v>
      </c>
      <c r="AC2034" s="23"/>
      <c r="AD2034" s="23"/>
      <c r="AE2034" s="23"/>
      <c r="AF2034" s="23" t="s">
        <v>40</v>
      </c>
      <c r="AG2034" s="23" t="s">
        <v>4037</v>
      </c>
      <c r="AH2034" s="23" t="s">
        <v>41</v>
      </c>
      <c r="AI2034" s="23" t="s">
        <v>4038</v>
      </c>
      <c r="AJ2034" s="23" t="s">
        <v>4039</v>
      </c>
      <c r="AK2034" s="23" t="s">
        <v>2501</v>
      </c>
      <c r="AL2034" s="23" t="s">
        <v>2501</v>
      </c>
      <c r="AM2034" s="23" t="s">
        <v>2501</v>
      </c>
      <c r="AN2034" s="23" t="s">
        <v>2501</v>
      </c>
      <c r="AO2034" s="30"/>
      <c r="AP2034" t="s">
        <v>2500</v>
      </c>
      <c r="AQ2034" t="s">
        <v>4040</v>
      </c>
      <c r="AR2034">
        <v>19495</v>
      </c>
      <c r="AS2034" s="2">
        <v>43831</v>
      </c>
      <c r="AT2034" s="2" t="s">
        <v>4041</v>
      </c>
    </row>
    <row r="2035" spans="1:46" x14ac:dyDescent="0.25">
      <c r="A2035" t="s">
        <v>7051</v>
      </c>
      <c r="B2035" s="32" t="s">
        <v>1206</v>
      </c>
      <c r="C2035" s="23" t="s">
        <v>7052</v>
      </c>
      <c r="D2035" s="23" t="s">
        <v>7052</v>
      </c>
      <c r="E2035" t="s">
        <v>2495</v>
      </c>
      <c r="F2035" t="s">
        <v>2495</v>
      </c>
      <c r="G2035" t="s">
        <v>2495</v>
      </c>
      <c r="H2035" t="s">
        <v>2495</v>
      </c>
      <c r="I2035" t="s">
        <v>2496</v>
      </c>
      <c r="J2035" s="23" t="s">
        <v>4036</v>
      </c>
      <c r="K2035" s="23" t="s">
        <v>2505</v>
      </c>
      <c r="L2035" s="23" t="s">
        <v>2499</v>
      </c>
      <c r="M2035" s="2">
        <v>43831</v>
      </c>
      <c r="N2035" s="30"/>
      <c r="O2035" s="30"/>
      <c r="P2035" s="30"/>
      <c r="V2035" t="s">
        <v>40</v>
      </c>
      <c r="W2035" t="s">
        <v>40</v>
      </c>
      <c r="X2035" t="s">
        <v>2502</v>
      </c>
      <c r="Y2035" t="s">
        <v>2503</v>
      </c>
      <c r="Z2035" s="23" t="s">
        <v>2504</v>
      </c>
      <c r="AA2035" s="23" t="s">
        <v>4033</v>
      </c>
      <c r="AB2035" s="23" t="s">
        <v>2506</v>
      </c>
      <c r="AC2035" s="23"/>
      <c r="AD2035" s="23"/>
      <c r="AE2035" s="23"/>
      <c r="AF2035" s="23" t="s">
        <v>40</v>
      </c>
      <c r="AG2035" s="23" t="s">
        <v>4037</v>
      </c>
      <c r="AH2035" s="23" t="s">
        <v>41</v>
      </c>
      <c r="AI2035" s="23" t="s">
        <v>4038</v>
      </c>
      <c r="AJ2035" s="23" t="s">
        <v>4039</v>
      </c>
      <c r="AK2035" s="23" t="s">
        <v>2501</v>
      </c>
      <c r="AL2035" s="23" t="s">
        <v>2501</v>
      </c>
      <c r="AM2035" s="23" t="s">
        <v>2501</v>
      </c>
      <c r="AN2035" s="23" t="s">
        <v>2501</v>
      </c>
      <c r="AO2035" s="30"/>
      <c r="AP2035" t="s">
        <v>2500</v>
      </c>
      <c r="AQ2035" t="s">
        <v>4040</v>
      </c>
      <c r="AR2035">
        <v>19495</v>
      </c>
      <c r="AS2035" s="2">
        <v>43831</v>
      </c>
      <c r="AT2035" s="2" t="s">
        <v>4041</v>
      </c>
    </row>
    <row r="2036" spans="1:46" x14ac:dyDescent="0.25">
      <c r="A2036" t="s">
        <v>7053</v>
      </c>
      <c r="B2036" s="32" t="s">
        <v>1207</v>
      </c>
      <c r="C2036" s="23" t="s">
        <v>7054</v>
      </c>
      <c r="D2036" s="23" t="s">
        <v>7054</v>
      </c>
      <c r="E2036" t="s">
        <v>2495</v>
      </c>
      <c r="F2036" t="s">
        <v>2495</v>
      </c>
      <c r="G2036" t="s">
        <v>2495</v>
      </c>
      <c r="H2036" t="s">
        <v>2495</v>
      </c>
      <c r="I2036" t="s">
        <v>2496</v>
      </c>
      <c r="J2036" s="23" t="s">
        <v>4036</v>
      </c>
      <c r="K2036" s="23" t="s">
        <v>2505</v>
      </c>
      <c r="L2036" s="23" t="s">
        <v>2499</v>
      </c>
      <c r="M2036" s="2">
        <v>43831</v>
      </c>
      <c r="N2036" s="30"/>
      <c r="O2036" s="30"/>
      <c r="P2036" s="30"/>
      <c r="V2036" t="s">
        <v>40</v>
      </c>
      <c r="W2036" t="s">
        <v>40</v>
      </c>
      <c r="X2036" t="s">
        <v>2502</v>
      </c>
      <c r="Y2036" t="s">
        <v>2503</v>
      </c>
      <c r="Z2036" s="23" t="s">
        <v>2504</v>
      </c>
      <c r="AA2036" s="23" t="s">
        <v>4033</v>
      </c>
      <c r="AB2036" s="23" t="s">
        <v>2506</v>
      </c>
      <c r="AC2036" s="23"/>
      <c r="AD2036" s="23"/>
      <c r="AE2036" s="23"/>
      <c r="AF2036" s="23" t="s">
        <v>40</v>
      </c>
      <c r="AG2036" s="23" t="s">
        <v>4037</v>
      </c>
      <c r="AH2036" s="23" t="s">
        <v>41</v>
      </c>
      <c r="AI2036" s="23" t="s">
        <v>4038</v>
      </c>
      <c r="AJ2036" s="23" t="s">
        <v>4039</v>
      </c>
      <c r="AK2036" s="23" t="s">
        <v>2501</v>
      </c>
      <c r="AL2036" s="23" t="s">
        <v>2501</v>
      </c>
      <c r="AM2036" s="23" t="s">
        <v>2501</v>
      </c>
      <c r="AN2036" s="23" t="s">
        <v>2501</v>
      </c>
      <c r="AO2036" s="30"/>
      <c r="AP2036" t="s">
        <v>2500</v>
      </c>
      <c r="AQ2036" t="s">
        <v>4040</v>
      </c>
      <c r="AR2036">
        <v>19495</v>
      </c>
      <c r="AS2036" s="2">
        <v>43831</v>
      </c>
      <c r="AT2036" s="2" t="s">
        <v>4041</v>
      </c>
    </row>
    <row r="2037" spans="1:46" x14ac:dyDescent="0.25">
      <c r="A2037" t="s">
        <v>7055</v>
      </c>
      <c r="B2037" s="32" t="s">
        <v>1208</v>
      </c>
      <c r="C2037" s="23" t="s">
        <v>7056</v>
      </c>
      <c r="D2037" s="23" t="s">
        <v>7056</v>
      </c>
      <c r="E2037" t="s">
        <v>2495</v>
      </c>
      <c r="F2037" t="s">
        <v>2495</v>
      </c>
      <c r="G2037" t="s">
        <v>2495</v>
      </c>
      <c r="H2037" t="s">
        <v>2495</v>
      </c>
      <c r="I2037" t="s">
        <v>2496</v>
      </c>
      <c r="J2037" s="23" t="s">
        <v>4036</v>
      </c>
      <c r="K2037" s="23" t="s">
        <v>2505</v>
      </c>
      <c r="L2037" s="23" t="s">
        <v>2499</v>
      </c>
      <c r="M2037" s="2">
        <v>43831</v>
      </c>
      <c r="N2037" s="30"/>
      <c r="O2037" s="30"/>
      <c r="P2037" s="30"/>
      <c r="V2037" t="s">
        <v>40</v>
      </c>
      <c r="W2037" t="s">
        <v>40</v>
      </c>
      <c r="X2037" t="s">
        <v>2502</v>
      </c>
      <c r="Y2037" t="s">
        <v>2503</v>
      </c>
      <c r="Z2037" s="23" t="s">
        <v>2504</v>
      </c>
      <c r="AA2037" s="23" t="s">
        <v>4033</v>
      </c>
      <c r="AB2037" s="23" t="s">
        <v>2506</v>
      </c>
      <c r="AC2037" s="23"/>
      <c r="AD2037" s="23"/>
      <c r="AE2037" s="23"/>
      <c r="AF2037" s="23" t="s">
        <v>40</v>
      </c>
      <c r="AG2037" s="23" t="s">
        <v>4037</v>
      </c>
      <c r="AH2037" s="23" t="s">
        <v>41</v>
      </c>
      <c r="AI2037" s="23" t="s">
        <v>4038</v>
      </c>
      <c r="AJ2037" s="23" t="s">
        <v>4039</v>
      </c>
      <c r="AK2037" s="23" t="s">
        <v>2501</v>
      </c>
      <c r="AL2037" s="23" t="s">
        <v>2501</v>
      </c>
      <c r="AM2037" s="23" t="s">
        <v>2501</v>
      </c>
      <c r="AN2037" s="23" t="s">
        <v>2501</v>
      </c>
      <c r="AO2037" s="30"/>
      <c r="AP2037" t="s">
        <v>2500</v>
      </c>
      <c r="AQ2037" t="s">
        <v>4040</v>
      </c>
      <c r="AR2037">
        <v>19495</v>
      </c>
      <c r="AS2037" s="2">
        <v>43831</v>
      </c>
      <c r="AT2037" s="2" t="s">
        <v>4041</v>
      </c>
    </row>
    <row r="2038" spans="1:46" x14ac:dyDescent="0.25">
      <c r="A2038" t="s">
        <v>7057</v>
      </c>
      <c r="B2038" s="32" t="s">
        <v>1209</v>
      </c>
      <c r="C2038" s="23" t="s">
        <v>7058</v>
      </c>
      <c r="D2038" s="23" t="s">
        <v>7058</v>
      </c>
      <c r="E2038" t="s">
        <v>2495</v>
      </c>
      <c r="F2038" t="s">
        <v>2495</v>
      </c>
      <c r="G2038" t="s">
        <v>2495</v>
      </c>
      <c r="H2038" t="s">
        <v>2495</v>
      </c>
      <c r="I2038" t="s">
        <v>2496</v>
      </c>
      <c r="J2038" s="23" t="s">
        <v>4036</v>
      </c>
      <c r="K2038" s="23" t="s">
        <v>2505</v>
      </c>
      <c r="L2038" s="23" t="s">
        <v>2499</v>
      </c>
      <c r="M2038" s="2">
        <v>43831</v>
      </c>
      <c r="N2038" s="30"/>
      <c r="O2038" s="30"/>
      <c r="P2038" s="30"/>
      <c r="V2038" t="s">
        <v>40</v>
      </c>
      <c r="W2038" t="s">
        <v>40</v>
      </c>
      <c r="X2038" t="s">
        <v>2502</v>
      </c>
      <c r="Y2038" t="s">
        <v>2503</v>
      </c>
      <c r="Z2038" s="23" t="s">
        <v>2504</v>
      </c>
      <c r="AA2038" s="23" t="s">
        <v>4033</v>
      </c>
      <c r="AB2038" s="23" t="s">
        <v>2506</v>
      </c>
      <c r="AC2038" s="23"/>
      <c r="AD2038" s="23"/>
      <c r="AE2038" s="23"/>
      <c r="AF2038" s="23" t="s">
        <v>40</v>
      </c>
      <c r="AG2038" s="23" t="s">
        <v>4037</v>
      </c>
      <c r="AH2038" s="23" t="s">
        <v>41</v>
      </c>
      <c r="AI2038" s="23" t="s">
        <v>4038</v>
      </c>
      <c r="AJ2038" s="23" t="s">
        <v>4039</v>
      </c>
      <c r="AK2038" s="23" t="s">
        <v>2501</v>
      </c>
      <c r="AL2038" s="23" t="s">
        <v>2501</v>
      </c>
      <c r="AM2038" s="23" t="s">
        <v>2501</v>
      </c>
      <c r="AN2038" s="23" t="s">
        <v>2501</v>
      </c>
      <c r="AO2038" s="30"/>
      <c r="AP2038" t="s">
        <v>2500</v>
      </c>
      <c r="AQ2038" t="s">
        <v>4040</v>
      </c>
      <c r="AR2038">
        <v>19495</v>
      </c>
      <c r="AS2038" s="2">
        <v>43831</v>
      </c>
      <c r="AT2038" s="2" t="s">
        <v>4041</v>
      </c>
    </row>
    <row r="2039" spans="1:46" x14ac:dyDescent="0.25">
      <c r="A2039" t="s">
        <v>7059</v>
      </c>
      <c r="B2039" s="32" t="s">
        <v>1210</v>
      </c>
      <c r="C2039" s="23" t="s">
        <v>7060</v>
      </c>
      <c r="D2039" s="23" t="s">
        <v>7060</v>
      </c>
      <c r="E2039" t="s">
        <v>2495</v>
      </c>
      <c r="F2039" t="s">
        <v>2495</v>
      </c>
      <c r="G2039" t="s">
        <v>2495</v>
      </c>
      <c r="H2039" t="s">
        <v>2495</v>
      </c>
      <c r="I2039" t="s">
        <v>2496</v>
      </c>
      <c r="J2039" s="23" t="s">
        <v>4036</v>
      </c>
      <c r="K2039" s="23" t="s">
        <v>2505</v>
      </c>
      <c r="L2039" s="23" t="s">
        <v>2499</v>
      </c>
      <c r="M2039" s="2">
        <v>43831</v>
      </c>
      <c r="N2039" s="30"/>
      <c r="O2039" s="30"/>
      <c r="P2039" s="30"/>
      <c r="V2039" t="s">
        <v>40</v>
      </c>
      <c r="W2039" t="s">
        <v>40</v>
      </c>
      <c r="X2039" t="s">
        <v>2502</v>
      </c>
      <c r="Y2039" t="s">
        <v>2503</v>
      </c>
      <c r="Z2039" s="23" t="s">
        <v>2504</v>
      </c>
      <c r="AA2039" s="23" t="s">
        <v>4033</v>
      </c>
      <c r="AB2039" s="23" t="s">
        <v>2506</v>
      </c>
      <c r="AC2039" s="23"/>
      <c r="AD2039" s="23"/>
      <c r="AE2039" s="23"/>
      <c r="AF2039" s="23" t="s">
        <v>40</v>
      </c>
      <c r="AG2039" s="23" t="s">
        <v>4037</v>
      </c>
      <c r="AH2039" s="23" t="s">
        <v>41</v>
      </c>
      <c r="AI2039" s="23" t="s">
        <v>4038</v>
      </c>
      <c r="AJ2039" s="23" t="s">
        <v>4039</v>
      </c>
      <c r="AK2039" s="23" t="s">
        <v>2501</v>
      </c>
      <c r="AL2039" s="23" t="s">
        <v>2501</v>
      </c>
      <c r="AM2039" s="23" t="s">
        <v>2501</v>
      </c>
      <c r="AN2039" s="23" t="s">
        <v>2501</v>
      </c>
      <c r="AO2039" s="30"/>
      <c r="AP2039" t="s">
        <v>2500</v>
      </c>
      <c r="AQ2039" t="s">
        <v>4040</v>
      </c>
      <c r="AR2039">
        <v>19495</v>
      </c>
      <c r="AS2039" s="2">
        <v>43831</v>
      </c>
      <c r="AT2039" s="2" t="s">
        <v>4041</v>
      </c>
    </row>
    <row r="2040" spans="1:46" x14ac:dyDescent="0.25">
      <c r="A2040" t="s">
        <v>7061</v>
      </c>
      <c r="B2040" s="32" t="s">
        <v>1211</v>
      </c>
      <c r="C2040" s="23" t="s">
        <v>7062</v>
      </c>
      <c r="D2040" s="23" t="s">
        <v>7062</v>
      </c>
      <c r="E2040" t="s">
        <v>2495</v>
      </c>
      <c r="F2040" t="s">
        <v>2495</v>
      </c>
      <c r="G2040" t="s">
        <v>2495</v>
      </c>
      <c r="H2040" t="s">
        <v>2495</v>
      </c>
      <c r="I2040" t="s">
        <v>2496</v>
      </c>
      <c r="J2040" s="23" t="s">
        <v>4036</v>
      </c>
      <c r="K2040" s="23" t="s">
        <v>2505</v>
      </c>
      <c r="L2040" s="23" t="s">
        <v>2499</v>
      </c>
      <c r="M2040" s="2">
        <v>43831</v>
      </c>
      <c r="N2040" s="30"/>
      <c r="O2040" s="30"/>
      <c r="P2040" s="30"/>
      <c r="V2040" t="s">
        <v>40</v>
      </c>
      <c r="W2040" t="s">
        <v>40</v>
      </c>
      <c r="X2040" t="s">
        <v>2502</v>
      </c>
      <c r="Y2040" t="s">
        <v>2503</v>
      </c>
      <c r="Z2040" s="23" t="s">
        <v>2504</v>
      </c>
      <c r="AA2040" s="23" t="s">
        <v>4033</v>
      </c>
      <c r="AB2040" s="23" t="s">
        <v>2506</v>
      </c>
      <c r="AC2040" s="23"/>
      <c r="AD2040" s="23"/>
      <c r="AE2040" s="23"/>
      <c r="AF2040" s="23" t="s">
        <v>40</v>
      </c>
      <c r="AG2040" s="23" t="s">
        <v>4037</v>
      </c>
      <c r="AH2040" s="23" t="s">
        <v>41</v>
      </c>
      <c r="AI2040" s="23" t="s">
        <v>4038</v>
      </c>
      <c r="AJ2040" s="23" t="s">
        <v>4039</v>
      </c>
      <c r="AK2040" s="23" t="s">
        <v>2501</v>
      </c>
      <c r="AL2040" s="23" t="s">
        <v>2501</v>
      </c>
      <c r="AM2040" s="23" t="s">
        <v>2501</v>
      </c>
      <c r="AN2040" s="23" t="s">
        <v>2501</v>
      </c>
      <c r="AO2040" s="30"/>
      <c r="AP2040" t="s">
        <v>2500</v>
      </c>
      <c r="AQ2040" t="s">
        <v>4040</v>
      </c>
      <c r="AR2040">
        <v>19495</v>
      </c>
      <c r="AS2040" s="2">
        <v>43831</v>
      </c>
      <c r="AT2040" s="2" t="s">
        <v>4041</v>
      </c>
    </row>
    <row r="2041" spans="1:46" x14ac:dyDescent="0.25">
      <c r="A2041" t="s">
        <v>7063</v>
      </c>
      <c r="B2041" s="32" t="s">
        <v>1212</v>
      </c>
      <c r="C2041" s="23" t="s">
        <v>7064</v>
      </c>
      <c r="D2041" s="23" t="s">
        <v>7064</v>
      </c>
      <c r="E2041" t="s">
        <v>2495</v>
      </c>
      <c r="F2041" t="s">
        <v>2495</v>
      </c>
      <c r="G2041" t="s">
        <v>2495</v>
      </c>
      <c r="H2041" t="s">
        <v>2495</v>
      </c>
      <c r="I2041" t="s">
        <v>2496</v>
      </c>
      <c r="J2041" s="23" t="s">
        <v>4036</v>
      </c>
      <c r="K2041" s="23" t="s">
        <v>2505</v>
      </c>
      <c r="L2041" s="23" t="s">
        <v>2499</v>
      </c>
      <c r="M2041" s="2">
        <v>43831</v>
      </c>
      <c r="N2041" s="30"/>
      <c r="O2041" s="30"/>
      <c r="P2041" s="30"/>
      <c r="V2041" t="s">
        <v>40</v>
      </c>
      <c r="W2041" t="s">
        <v>40</v>
      </c>
      <c r="X2041" t="s">
        <v>2502</v>
      </c>
      <c r="Y2041" t="s">
        <v>2503</v>
      </c>
      <c r="Z2041" s="23" t="s">
        <v>2504</v>
      </c>
      <c r="AA2041" s="23" t="s">
        <v>4033</v>
      </c>
      <c r="AB2041" s="23" t="s">
        <v>2506</v>
      </c>
      <c r="AC2041" s="23"/>
      <c r="AD2041" s="23"/>
      <c r="AE2041" s="23"/>
      <c r="AF2041" s="23" t="s">
        <v>40</v>
      </c>
      <c r="AG2041" s="23" t="s">
        <v>4037</v>
      </c>
      <c r="AH2041" s="23" t="s">
        <v>41</v>
      </c>
      <c r="AI2041" s="23" t="s">
        <v>4038</v>
      </c>
      <c r="AJ2041" s="23" t="s">
        <v>4039</v>
      </c>
      <c r="AK2041" s="23" t="s">
        <v>2501</v>
      </c>
      <c r="AL2041" s="23" t="s">
        <v>2501</v>
      </c>
      <c r="AM2041" s="23" t="s">
        <v>2501</v>
      </c>
      <c r="AN2041" s="23" t="s">
        <v>2501</v>
      </c>
      <c r="AO2041" s="30"/>
      <c r="AP2041" t="s">
        <v>2500</v>
      </c>
      <c r="AQ2041" t="s">
        <v>4040</v>
      </c>
      <c r="AR2041">
        <v>19495</v>
      </c>
      <c r="AS2041" s="2">
        <v>43831</v>
      </c>
      <c r="AT2041" s="2" t="s">
        <v>4041</v>
      </c>
    </row>
    <row r="2042" spans="1:46" x14ac:dyDescent="0.25">
      <c r="A2042" t="s">
        <v>7065</v>
      </c>
      <c r="B2042" s="32" t="s">
        <v>1213</v>
      </c>
      <c r="C2042" s="23" t="s">
        <v>7066</v>
      </c>
      <c r="D2042" s="23" t="s">
        <v>7066</v>
      </c>
      <c r="E2042" t="s">
        <v>2495</v>
      </c>
      <c r="F2042" t="s">
        <v>2495</v>
      </c>
      <c r="G2042" t="s">
        <v>2495</v>
      </c>
      <c r="H2042" t="s">
        <v>2495</v>
      </c>
      <c r="I2042" t="s">
        <v>2496</v>
      </c>
      <c r="J2042" s="23" t="s">
        <v>4036</v>
      </c>
      <c r="K2042" s="23" t="s">
        <v>2505</v>
      </c>
      <c r="L2042" s="23" t="s">
        <v>2499</v>
      </c>
      <c r="M2042" s="2">
        <v>43831</v>
      </c>
      <c r="N2042" s="30"/>
      <c r="O2042" s="30"/>
      <c r="P2042" s="30"/>
      <c r="V2042" t="s">
        <v>40</v>
      </c>
      <c r="W2042" t="s">
        <v>40</v>
      </c>
      <c r="X2042" t="s">
        <v>2502</v>
      </c>
      <c r="Y2042" t="s">
        <v>2503</v>
      </c>
      <c r="Z2042" s="23" t="s">
        <v>2504</v>
      </c>
      <c r="AA2042" s="23" t="s">
        <v>4033</v>
      </c>
      <c r="AB2042" s="23" t="s">
        <v>2506</v>
      </c>
      <c r="AC2042" s="23"/>
      <c r="AD2042" s="23"/>
      <c r="AE2042" s="23"/>
      <c r="AF2042" s="23" t="s">
        <v>40</v>
      </c>
      <c r="AG2042" s="23" t="s">
        <v>4037</v>
      </c>
      <c r="AH2042" s="23" t="s">
        <v>41</v>
      </c>
      <c r="AI2042" s="23" t="s">
        <v>4038</v>
      </c>
      <c r="AJ2042" s="23" t="s">
        <v>4039</v>
      </c>
      <c r="AK2042" s="23" t="s">
        <v>2501</v>
      </c>
      <c r="AL2042" s="23" t="s">
        <v>2501</v>
      </c>
      <c r="AM2042" s="23" t="s">
        <v>2501</v>
      </c>
      <c r="AN2042" s="23" t="s">
        <v>2501</v>
      </c>
      <c r="AO2042" s="30"/>
      <c r="AP2042" t="s">
        <v>2500</v>
      </c>
      <c r="AQ2042" t="s">
        <v>4040</v>
      </c>
      <c r="AR2042">
        <v>19495</v>
      </c>
      <c r="AS2042" s="2">
        <v>43831</v>
      </c>
      <c r="AT2042" s="2" t="s">
        <v>4041</v>
      </c>
    </row>
    <row r="2043" spans="1:46" x14ac:dyDescent="0.25">
      <c r="A2043" t="s">
        <v>7067</v>
      </c>
      <c r="B2043" s="32" t="s">
        <v>1214</v>
      </c>
      <c r="C2043" s="23" t="s">
        <v>7068</v>
      </c>
      <c r="D2043" s="23" t="s">
        <v>7068</v>
      </c>
      <c r="E2043" t="s">
        <v>2495</v>
      </c>
      <c r="F2043" t="s">
        <v>2495</v>
      </c>
      <c r="G2043" t="s">
        <v>2495</v>
      </c>
      <c r="H2043" t="s">
        <v>2495</v>
      </c>
      <c r="I2043" t="s">
        <v>2496</v>
      </c>
      <c r="J2043" s="23" t="s">
        <v>4036</v>
      </c>
      <c r="K2043" s="23" t="s">
        <v>2505</v>
      </c>
      <c r="L2043" s="23" t="s">
        <v>2499</v>
      </c>
      <c r="M2043" s="2">
        <v>43831</v>
      </c>
      <c r="N2043" s="30"/>
      <c r="O2043" s="30"/>
      <c r="P2043" s="30"/>
      <c r="V2043" t="s">
        <v>40</v>
      </c>
      <c r="W2043" t="s">
        <v>40</v>
      </c>
      <c r="X2043" t="s">
        <v>2502</v>
      </c>
      <c r="Y2043" t="s">
        <v>2503</v>
      </c>
      <c r="Z2043" s="23" t="s">
        <v>2504</v>
      </c>
      <c r="AA2043" s="23" t="s">
        <v>4033</v>
      </c>
      <c r="AB2043" s="23" t="s">
        <v>2506</v>
      </c>
      <c r="AC2043" s="23"/>
      <c r="AD2043" s="23"/>
      <c r="AE2043" s="23"/>
      <c r="AF2043" s="23" t="s">
        <v>40</v>
      </c>
      <c r="AG2043" s="23" t="s">
        <v>4037</v>
      </c>
      <c r="AH2043" s="23" t="s">
        <v>41</v>
      </c>
      <c r="AI2043" s="23" t="s">
        <v>4038</v>
      </c>
      <c r="AJ2043" s="23" t="s">
        <v>4039</v>
      </c>
      <c r="AK2043" s="23" t="s">
        <v>2501</v>
      </c>
      <c r="AL2043" s="23" t="s">
        <v>2501</v>
      </c>
      <c r="AM2043" s="23" t="s">
        <v>2501</v>
      </c>
      <c r="AN2043" s="23" t="s">
        <v>2501</v>
      </c>
      <c r="AO2043" s="30"/>
      <c r="AP2043" t="s">
        <v>2500</v>
      </c>
      <c r="AQ2043" t="s">
        <v>4040</v>
      </c>
      <c r="AR2043">
        <v>19495</v>
      </c>
      <c r="AS2043" s="2">
        <v>43831</v>
      </c>
      <c r="AT2043" s="2" t="s">
        <v>4041</v>
      </c>
    </row>
    <row r="2044" spans="1:46" x14ac:dyDescent="0.25">
      <c r="A2044" t="s">
        <v>7069</v>
      </c>
      <c r="B2044" s="32" t="s">
        <v>1215</v>
      </c>
      <c r="C2044" s="23" t="s">
        <v>7070</v>
      </c>
      <c r="D2044" s="23" t="s">
        <v>7070</v>
      </c>
      <c r="E2044" t="s">
        <v>2495</v>
      </c>
      <c r="F2044" t="s">
        <v>2495</v>
      </c>
      <c r="G2044" t="s">
        <v>2495</v>
      </c>
      <c r="H2044" t="s">
        <v>2495</v>
      </c>
      <c r="I2044" t="s">
        <v>2496</v>
      </c>
      <c r="J2044" s="23" t="s">
        <v>4036</v>
      </c>
      <c r="K2044" s="23" t="s">
        <v>2505</v>
      </c>
      <c r="L2044" s="23" t="s">
        <v>2499</v>
      </c>
      <c r="M2044" s="2">
        <v>43831</v>
      </c>
      <c r="N2044" s="30"/>
      <c r="O2044" s="30"/>
      <c r="P2044" s="30"/>
      <c r="V2044" t="s">
        <v>40</v>
      </c>
      <c r="W2044" t="s">
        <v>40</v>
      </c>
      <c r="X2044" t="s">
        <v>2502</v>
      </c>
      <c r="Y2044" t="s">
        <v>2503</v>
      </c>
      <c r="Z2044" s="23" t="s">
        <v>2504</v>
      </c>
      <c r="AA2044" s="23" t="s">
        <v>4033</v>
      </c>
      <c r="AB2044" s="23" t="s">
        <v>2506</v>
      </c>
      <c r="AC2044" s="23"/>
      <c r="AD2044" s="23"/>
      <c r="AE2044" s="23"/>
      <c r="AF2044" s="23" t="s">
        <v>40</v>
      </c>
      <c r="AG2044" s="23" t="s">
        <v>4037</v>
      </c>
      <c r="AH2044" s="23" t="s">
        <v>41</v>
      </c>
      <c r="AI2044" s="23" t="s">
        <v>4038</v>
      </c>
      <c r="AJ2044" s="23" t="s">
        <v>4039</v>
      </c>
      <c r="AK2044" s="23" t="s">
        <v>2501</v>
      </c>
      <c r="AL2044" s="23" t="s">
        <v>2501</v>
      </c>
      <c r="AM2044" s="23" t="s">
        <v>2501</v>
      </c>
      <c r="AN2044" s="23" t="s">
        <v>2501</v>
      </c>
      <c r="AO2044" s="30"/>
      <c r="AP2044" t="s">
        <v>2500</v>
      </c>
      <c r="AQ2044" t="s">
        <v>4040</v>
      </c>
      <c r="AR2044">
        <v>19495</v>
      </c>
      <c r="AS2044" s="2">
        <v>43831</v>
      </c>
      <c r="AT2044" s="2" t="s">
        <v>4041</v>
      </c>
    </row>
    <row r="2045" spans="1:46" x14ac:dyDescent="0.25">
      <c r="A2045" t="s">
        <v>7071</v>
      </c>
      <c r="B2045" s="32" t="s">
        <v>1216</v>
      </c>
      <c r="C2045" s="23" t="s">
        <v>7072</v>
      </c>
      <c r="D2045" s="23" t="s">
        <v>7072</v>
      </c>
      <c r="E2045" t="s">
        <v>2495</v>
      </c>
      <c r="F2045" t="s">
        <v>2495</v>
      </c>
      <c r="G2045" t="s">
        <v>2495</v>
      </c>
      <c r="H2045" t="s">
        <v>2495</v>
      </c>
      <c r="I2045" t="s">
        <v>2496</v>
      </c>
      <c r="J2045" s="23" t="s">
        <v>4036</v>
      </c>
      <c r="K2045" s="23" t="s">
        <v>2505</v>
      </c>
      <c r="L2045" s="23" t="s">
        <v>2499</v>
      </c>
      <c r="M2045" s="2">
        <v>43831</v>
      </c>
      <c r="N2045" s="30"/>
      <c r="O2045" s="30"/>
      <c r="P2045" s="30"/>
      <c r="V2045" t="s">
        <v>40</v>
      </c>
      <c r="W2045" t="s">
        <v>40</v>
      </c>
      <c r="X2045" t="s">
        <v>2502</v>
      </c>
      <c r="Y2045" t="s">
        <v>2503</v>
      </c>
      <c r="Z2045" s="23" t="s">
        <v>2504</v>
      </c>
      <c r="AA2045" s="23" t="s">
        <v>4033</v>
      </c>
      <c r="AB2045" s="23" t="s">
        <v>2506</v>
      </c>
      <c r="AC2045" s="23"/>
      <c r="AD2045" s="23"/>
      <c r="AE2045" s="23"/>
      <c r="AF2045" s="23" t="s">
        <v>40</v>
      </c>
      <c r="AG2045" s="23" t="s">
        <v>4037</v>
      </c>
      <c r="AH2045" s="23" t="s">
        <v>41</v>
      </c>
      <c r="AI2045" s="23" t="s">
        <v>4038</v>
      </c>
      <c r="AJ2045" s="23" t="s">
        <v>4039</v>
      </c>
      <c r="AK2045" s="23" t="s">
        <v>2501</v>
      </c>
      <c r="AL2045" s="23" t="s">
        <v>2501</v>
      </c>
      <c r="AM2045" s="23" t="s">
        <v>2501</v>
      </c>
      <c r="AN2045" s="23" t="s">
        <v>2501</v>
      </c>
      <c r="AO2045" s="30"/>
      <c r="AP2045" t="s">
        <v>2500</v>
      </c>
      <c r="AQ2045" t="s">
        <v>4040</v>
      </c>
      <c r="AR2045">
        <v>19495</v>
      </c>
      <c r="AS2045" s="2">
        <v>43831</v>
      </c>
      <c r="AT2045" s="2" t="s">
        <v>4041</v>
      </c>
    </row>
    <row r="2046" spans="1:46" x14ac:dyDescent="0.25">
      <c r="A2046" t="s">
        <v>7073</v>
      </c>
      <c r="B2046" s="32" t="s">
        <v>1217</v>
      </c>
      <c r="C2046" s="23" t="s">
        <v>7074</v>
      </c>
      <c r="D2046" s="23" t="s">
        <v>7074</v>
      </c>
      <c r="E2046" t="s">
        <v>2495</v>
      </c>
      <c r="F2046" t="s">
        <v>2495</v>
      </c>
      <c r="G2046" t="s">
        <v>2495</v>
      </c>
      <c r="H2046" t="s">
        <v>2495</v>
      </c>
      <c r="I2046" t="s">
        <v>2496</v>
      </c>
      <c r="J2046" s="23" t="s">
        <v>4036</v>
      </c>
      <c r="K2046" s="23" t="s">
        <v>2505</v>
      </c>
      <c r="L2046" s="23" t="s">
        <v>2499</v>
      </c>
      <c r="M2046" s="2">
        <v>43831</v>
      </c>
      <c r="N2046" s="30"/>
      <c r="O2046" s="30"/>
      <c r="P2046" s="30"/>
      <c r="V2046" t="s">
        <v>40</v>
      </c>
      <c r="W2046" t="s">
        <v>40</v>
      </c>
      <c r="X2046" t="s">
        <v>2502</v>
      </c>
      <c r="Y2046" t="s">
        <v>2503</v>
      </c>
      <c r="Z2046" s="23" t="s">
        <v>2504</v>
      </c>
      <c r="AA2046" s="23" t="s">
        <v>4033</v>
      </c>
      <c r="AB2046" s="23" t="s">
        <v>2506</v>
      </c>
      <c r="AC2046" s="23"/>
      <c r="AD2046" s="23"/>
      <c r="AE2046" s="23"/>
      <c r="AF2046" s="23" t="s">
        <v>40</v>
      </c>
      <c r="AG2046" s="23" t="s">
        <v>4037</v>
      </c>
      <c r="AH2046" s="23" t="s">
        <v>41</v>
      </c>
      <c r="AI2046" s="23" t="s">
        <v>4038</v>
      </c>
      <c r="AJ2046" s="23" t="s">
        <v>4039</v>
      </c>
      <c r="AK2046" s="23" t="s">
        <v>2501</v>
      </c>
      <c r="AL2046" s="23" t="s">
        <v>2501</v>
      </c>
      <c r="AM2046" s="23" t="s">
        <v>2501</v>
      </c>
      <c r="AN2046" s="23" t="s">
        <v>2501</v>
      </c>
      <c r="AO2046" s="30"/>
      <c r="AP2046" t="s">
        <v>2500</v>
      </c>
      <c r="AQ2046" t="s">
        <v>4040</v>
      </c>
      <c r="AR2046">
        <v>19495</v>
      </c>
      <c r="AS2046" s="2">
        <v>43831</v>
      </c>
      <c r="AT2046" s="2" t="s">
        <v>4041</v>
      </c>
    </row>
    <row r="2047" spans="1:46" x14ac:dyDescent="0.25">
      <c r="A2047" t="s">
        <v>7075</v>
      </c>
      <c r="B2047" s="32" t="s">
        <v>1218</v>
      </c>
      <c r="C2047" s="23" t="s">
        <v>7076</v>
      </c>
      <c r="D2047" s="23" t="s">
        <v>7076</v>
      </c>
      <c r="E2047" t="s">
        <v>2495</v>
      </c>
      <c r="F2047" t="s">
        <v>2495</v>
      </c>
      <c r="G2047" t="s">
        <v>2495</v>
      </c>
      <c r="H2047" t="s">
        <v>2495</v>
      </c>
      <c r="I2047" t="s">
        <v>2496</v>
      </c>
      <c r="J2047" s="23" t="s">
        <v>4036</v>
      </c>
      <c r="K2047" s="23" t="s">
        <v>2505</v>
      </c>
      <c r="L2047" s="23" t="s">
        <v>2499</v>
      </c>
      <c r="M2047" s="2">
        <v>43831</v>
      </c>
      <c r="N2047" s="30"/>
      <c r="O2047" s="30"/>
      <c r="P2047" s="30"/>
      <c r="V2047" t="s">
        <v>40</v>
      </c>
      <c r="W2047" t="s">
        <v>40</v>
      </c>
      <c r="X2047" t="s">
        <v>2502</v>
      </c>
      <c r="Y2047" t="s">
        <v>2503</v>
      </c>
      <c r="Z2047" s="23" t="s">
        <v>2504</v>
      </c>
      <c r="AA2047" s="23" t="s">
        <v>4033</v>
      </c>
      <c r="AB2047" s="23" t="s">
        <v>2506</v>
      </c>
      <c r="AC2047" s="23"/>
      <c r="AD2047" s="23"/>
      <c r="AE2047" s="23"/>
      <c r="AF2047" s="23" t="s">
        <v>40</v>
      </c>
      <c r="AG2047" s="23" t="s">
        <v>4037</v>
      </c>
      <c r="AH2047" s="23" t="s">
        <v>41</v>
      </c>
      <c r="AI2047" s="23" t="s">
        <v>4038</v>
      </c>
      <c r="AJ2047" s="23" t="s">
        <v>4039</v>
      </c>
      <c r="AK2047" s="23" t="s">
        <v>2501</v>
      </c>
      <c r="AL2047" s="23" t="s">
        <v>2501</v>
      </c>
      <c r="AM2047" s="23" t="s">
        <v>2501</v>
      </c>
      <c r="AN2047" s="23" t="s">
        <v>2501</v>
      </c>
      <c r="AO2047" s="30"/>
      <c r="AP2047" t="s">
        <v>2500</v>
      </c>
      <c r="AQ2047" t="s">
        <v>4040</v>
      </c>
      <c r="AR2047">
        <v>19495</v>
      </c>
      <c r="AS2047" s="2">
        <v>43831</v>
      </c>
      <c r="AT2047" s="2" t="s">
        <v>4041</v>
      </c>
    </row>
    <row r="2048" spans="1:46" x14ac:dyDescent="0.25">
      <c r="A2048" t="s">
        <v>7077</v>
      </c>
      <c r="B2048" s="32" t="s">
        <v>1219</v>
      </c>
      <c r="C2048" s="23" t="s">
        <v>7078</v>
      </c>
      <c r="D2048" s="23" t="s">
        <v>7078</v>
      </c>
      <c r="E2048" t="s">
        <v>2495</v>
      </c>
      <c r="F2048" t="s">
        <v>2495</v>
      </c>
      <c r="G2048" t="s">
        <v>2495</v>
      </c>
      <c r="H2048" t="s">
        <v>2495</v>
      </c>
      <c r="I2048" t="s">
        <v>2496</v>
      </c>
      <c r="J2048" s="23" t="s">
        <v>4036</v>
      </c>
      <c r="K2048" s="23" t="s">
        <v>2505</v>
      </c>
      <c r="L2048" s="23" t="s">
        <v>2499</v>
      </c>
      <c r="M2048" s="2">
        <v>43831</v>
      </c>
      <c r="N2048" s="30"/>
      <c r="O2048" s="30"/>
      <c r="P2048" s="30"/>
      <c r="V2048" t="s">
        <v>40</v>
      </c>
      <c r="W2048" t="s">
        <v>40</v>
      </c>
      <c r="X2048" t="s">
        <v>2502</v>
      </c>
      <c r="Y2048" t="s">
        <v>2503</v>
      </c>
      <c r="Z2048" s="23" t="s">
        <v>2504</v>
      </c>
      <c r="AA2048" s="23" t="s">
        <v>4033</v>
      </c>
      <c r="AB2048" s="23" t="s">
        <v>2506</v>
      </c>
      <c r="AC2048" s="23"/>
      <c r="AD2048" s="23"/>
      <c r="AE2048" s="23"/>
      <c r="AF2048" s="23" t="s">
        <v>40</v>
      </c>
      <c r="AG2048" s="23" t="s">
        <v>4037</v>
      </c>
      <c r="AH2048" s="23" t="s">
        <v>41</v>
      </c>
      <c r="AI2048" s="23" t="s">
        <v>4038</v>
      </c>
      <c r="AJ2048" s="23" t="s">
        <v>4039</v>
      </c>
      <c r="AK2048" s="23" t="s">
        <v>2501</v>
      </c>
      <c r="AL2048" s="23" t="s">
        <v>2501</v>
      </c>
      <c r="AM2048" s="23" t="s">
        <v>2501</v>
      </c>
      <c r="AN2048" s="23" t="s">
        <v>2501</v>
      </c>
      <c r="AO2048" s="30"/>
      <c r="AP2048" t="s">
        <v>2500</v>
      </c>
      <c r="AQ2048" t="s">
        <v>4040</v>
      </c>
      <c r="AR2048">
        <v>19495</v>
      </c>
      <c r="AS2048" s="2">
        <v>43831</v>
      </c>
      <c r="AT2048" s="2" t="s">
        <v>4041</v>
      </c>
    </row>
    <row r="2049" spans="1:46" x14ac:dyDescent="0.25">
      <c r="A2049" t="s">
        <v>7079</v>
      </c>
      <c r="B2049" s="32" t="s">
        <v>1220</v>
      </c>
      <c r="C2049" s="23" t="s">
        <v>7080</v>
      </c>
      <c r="D2049" s="23" t="s">
        <v>7080</v>
      </c>
      <c r="E2049" t="s">
        <v>2495</v>
      </c>
      <c r="F2049" t="s">
        <v>2495</v>
      </c>
      <c r="G2049" t="s">
        <v>2495</v>
      </c>
      <c r="H2049" t="s">
        <v>2495</v>
      </c>
      <c r="I2049" t="s">
        <v>2496</v>
      </c>
      <c r="J2049" s="23" t="s">
        <v>4036</v>
      </c>
      <c r="K2049" s="23" t="s">
        <v>2505</v>
      </c>
      <c r="L2049" s="23" t="s">
        <v>2499</v>
      </c>
      <c r="M2049" s="2">
        <v>43831</v>
      </c>
      <c r="N2049" s="30"/>
      <c r="O2049" s="30"/>
      <c r="P2049" s="30"/>
      <c r="V2049" t="s">
        <v>40</v>
      </c>
      <c r="W2049" t="s">
        <v>40</v>
      </c>
      <c r="X2049" t="s">
        <v>2502</v>
      </c>
      <c r="Y2049" t="s">
        <v>2503</v>
      </c>
      <c r="Z2049" s="23" t="s">
        <v>2504</v>
      </c>
      <c r="AA2049" s="23" t="s">
        <v>4033</v>
      </c>
      <c r="AB2049" s="23" t="s">
        <v>2506</v>
      </c>
      <c r="AC2049" s="23"/>
      <c r="AD2049" s="23"/>
      <c r="AE2049" s="23"/>
      <c r="AF2049" s="23" t="s">
        <v>40</v>
      </c>
      <c r="AG2049" s="23" t="s">
        <v>4037</v>
      </c>
      <c r="AH2049" s="23" t="s">
        <v>41</v>
      </c>
      <c r="AI2049" s="23" t="s">
        <v>4038</v>
      </c>
      <c r="AJ2049" s="23" t="s">
        <v>4039</v>
      </c>
      <c r="AK2049" s="23" t="s">
        <v>2501</v>
      </c>
      <c r="AL2049" s="23" t="s">
        <v>2501</v>
      </c>
      <c r="AM2049" s="23" t="s">
        <v>2501</v>
      </c>
      <c r="AN2049" s="23" t="s">
        <v>2501</v>
      </c>
      <c r="AO2049" s="30"/>
      <c r="AP2049" t="s">
        <v>2500</v>
      </c>
      <c r="AQ2049" t="s">
        <v>4040</v>
      </c>
      <c r="AR2049">
        <v>19495</v>
      </c>
      <c r="AS2049" s="2">
        <v>43831</v>
      </c>
      <c r="AT2049" s="2" t="s">
        <v>4041</v>
      </c>
    </row>
    <row r="2050" spans="1:46" x14ac:dyDescent="0.25">
      <c r="A2050" t="s">
        <v>7081</v>
      </c>
      <c r="B2050" s="32" t="s">
        <v>1221</v>
      </c>
      <c r="C2050" s="23" t="s">
        <v>7082</v>
      </c>
      <c r="D2050" s="23" t="s">
        <v>7082</v>
      </c>
      <c r="E2050" t="s">
        <v>2495</v>
      </c>
      <c r="F2050" t="s">
        <v>2495</v>
      </c>
      <c r="G2050" t="s">
        <v>2495</v>
      </c>
      <c r="H2050" t="s">
        <v>2495</v>
      </c>
      <c r="I2050" t="s">
        <v>2496</v>
      </c>
      <c r="J2050" s="23" t="s">
        <v>4036</v>
      </c>
      <c r="K2050" s="23" t="s">
        <v>2505</v>
      </c>
      <c r="L2050" s="23" t="s">
        <v>2499</v>
      </c>
      <c r="M2050" s="2">
        <v>43831</v>
      </c>
      <c r="N2050" s="30"/>
      <c r="O2050" s="30"/>
      <c r="P2050" s="30"/>
      <c r="V2050" t="s">
        <v>40</v>
      </c>
      <c r="W2050" t="s">
        <v>40</v>
      </c>
      <c r="X2050" t="s">
        <v>2502</v>
      </c>
      <c r="Y2050" t="s">
        <v>2503</v>
      </c>
      <c r="Z2050" s="23" t="s">
        <v>2504</v>
      </c>
      <c r="AA2050" s="23" t="s">
        <v>4033</v>
      </c>
      <c r="AB2050" s="23" t="s">
        <v>2506</v>
      </c>
      <c r="AC2050" s="23"/>
      <c r="AD2050" s="23"/>
      <c r="AE2050" s="23"/>
      <c r="AF2050" s="23" t="s">
        <v>40</v>
      </c>
      <c r="AG2050" s="23" t="s">
        <v>4037</v>
      </c>
      <c r="AH2050" s="23" t="s">
        <v>41</v>
      </c>
      <c r="AI2050" s="23" t="s">
        <v>4038</v>
      </c>
      <c r="AJ2050" s="23" t="s">
        <v>4039</v>
      </c>
      <c r="AK2050" s="23" t="s">
        <v>2501</v>
      </c>
      <c r="AL2050" s="23" t="s">
        <v>2501</v>
      </c>
      <c r="AM2050" s="23" t="s">
        <v>2501</v>
      </c>
      <c r="AN2050" s="23" t="s">
        <v>2501</v>
      </c>
      <c r="AO2050" s="30"/>
      <c r="AP2050" t="s">
        <v>2500</v>
      </c>
      <c r="AQ2050" t="s">
        <v>4040</v>
      </c>
      <c r="AR2050">
        <v>19495</v>
      </c>
      <c r="AS2050" s="2">
        <v>43831</v>
      </c>
      <c r="AT2050" s="2" t="s">
        <v>4041</v>
      </c>
    </row>
    <row r="2051" spans="1:46" x14ac:dyDescent="0.25">
      <c r="A2051" t="s">
        <v>7083</v>
      </c>
      <c r="B2051" s="32" t="s">
        <v>1222</v>
      </c>
      <c r="C2051" s="23" t="s">
        <v>7084</v>
      </c>
      <c r="D2051" s="23" t="s">
        <v>7084</v>
      </c>
      <c r="E2051" t="s">
        <v>2495</v>
      </c>
      <c r="F2051" t="s">
        <v>2495</v>
      </c>
      <c r="G2051" t="s">
        <v>2495</v>
      </c>
      <c r="H2051" t="s">
        <v>2495</v>
      </c>
      <c r="I2051" t="s">
        <v>2496</v>
      </c>
      <c r="J2051" s="23" t="s">
        <v>4036</v>
      </c>
      <c r="K2051" s="23" t="s">
        <v>2505</v>
      </c>
      <c r="L2051" s="23" t="s">
        <v>2499</v>
      </c>
      <c r="M2051" s="2">
        <v>43831</v>
      </c>
      <c r="N2051" s="30"/>
      <c r="O2051" s="30"/>
      <c r="P2051" s="30"/>
      <c r="V2051" t="s">
        <v>40</v>
      </c>
      <c r="W2051" t="s">
        <v>40</v>
      </c>
      <c r="X2051" t="s">
        <v>2502</v>
      </c>
      <c r="Y2051" t="s">
        <v>2503</v>
      </c>
      <c r="Z2051" s="23" t="s">
        <v>2504</v>
      </c>
      <c r="AA2051" s="23" t="s">
        <v>4033</v>
      </c>
      <c r="AB2051" s="23" t="s">
        <v>2506</v>
      </c>
      <c r="AC2051" s="23"/>
      <c r="AD2051" s="23"/>
      <c r="AE2051" s="23"/>
      <c r="AF2051" s="23" t="s">
        <v>40</v>
      </c>
      <c r="AG2051" s="23" t="s">
        <v>4037</v>
      </c>
      <c r="AH2051" s="23" t="s">
        <v>41</v>
      </c>
      <c r="AI2051" s="23" t="s">
        <v>4038</v>
      </c>
      <c r="AJ2051" s="23" t="s">
        <v>4039</v>
      </c>
      <c r="AK2051" s="23" t="s">
        <v>2501</v>
      </c>
      <c r="AL2051" s="23" t="s">
        <v>2501</v>
      </c>
      <c r="AM2051" s="23" t="s">
        <v>2501</v>
      </c>
      <c r="AN2051" s="23" t="s">
        <v>2501</v>
      </c>
      <c r="AO2051" s="30"/>
      <c r="AP2051" t="s">
        <v>2500</v>
      </c>
      <c r="AQ2051" t="s">
        <v>4040</v>
      </c>
      <c r="AR2051">
        <v>19495</v>
      </c>
      <c r="AS2051" s="2">
        <v>43831</v>
      </c>
      <c r="AT2051" s="2" t="s">
        <v>4041</v>
      </c>
    </row>
    <row r="2052" spans="1:46" x14ac:dyDescent="0.25">
      <c r="A2052" t="s">
        <v>7085</v>
      </c>
      <c r="B2052" s="32" t="s">
        <v>1225</v>
      </c>
      <c r="C2052" s="23" t="s">
        <v>7086</v>
      </c>
      <c r="D2052" s="23" t="s">
        <v>7086</v>
      </c>
      <c r="E2052" t="s">
        <v>2495</v>
      </c>
      <c r="F2052" t="s">
        <v>2495</v>
      </c>
      <c r="G2052" t="s">
        <v>2495</v>
      </c>
      <c r="H2052" t="s">
        <v>2495</v>
      </c>
      <c r="I2052" t="s">
        <v>2496</v>
      </c>
      <c r="J2052" s="23" t="s">
        <v>4036</v>
      </c>
      <c r="K2052" s="23" t="s">
        <v>2505</v>
      </c>
      <c r="L2052" s="23" t="s">
        <v>2499</v>
      </c>
      <c r="M2052" s="2">
        <v>43831</v>
      </c>
      <c r="N2052" s="30"/>
      <c r="O2052" s="30"/>
      <c r="P2052" s="30"/>
      <c r="V2052" t="s">
        <v>40</v>
      </c>
      <c r="W2052" t="s">
        <v>40</v>
      </c>
      <c r="X2052" t="s">
        <v>2502</v>
      </c>
      <c r="Y2052" t="s">
        <v>2503</v>
      </c>
      <c r="Z2052" s="23" t="s">
        <v>2504</v>
      </c>
      <c r="AA2052" s="23" t="s">
        <v>4033</v>
      </c>
      <c r="AB2052" s="23" t="s">
        <v>2506</v>
      </c>
      <c r="AC2052" s="23"/>
      <c r="AD2052" s="23"/>
      <c r="AE2052" s="23"/>
      <c r="AF2052" s="23" t="s">
        <v>40</v>
      </c>
      <c r="AG2052" s="23" t="s">
        <v>4037</v>
      </c>
      <c r="AH2052" s="23" t="s">
        <v>41</v>
      </c>
      <c r="AI2052" s="23" t="s">
        <v>4038</v>
      </c>
      <c r="AJ2052" s="23" t="s">
        <v>4039</v>
      </c>
      <c r="AK2052" s="23" t="s">
        <v>2501</v>
      </c>
      <c r="AL2052" s="23" t="s">
        <v>2501</v>
      </c>
      <c r="AM2052" s="23" t="s">
        <v>2501</v>
      </c>
      <c r="AN2052" s="23" t="s">
        <v>2501</v>
      </c>
      <c r="AO2052" s="30"/>
      <c r="AP2052" t="s">
        <v>2500</v>
      </c>
      <c r="AQ2052" t="s">
        <v>4040</v>
      </c>
      <c r="AR2052">
        <v>19495</v>
      </c>
      <c r="AS2052" s="2">
        <v>43831</v>
      </c>
      <c r="AT2052" s="2" t="s">
        <v>4041</v>
      </c>
    </row>
    <row r="2053" spans="1:46" x14ac:dyDescent="0.25">
      <c r="A2053" t="s">
        <v>7087</v>
      </c>
      <c r="B2053" s="32" t="s">
        <v>1226</v>
      </c>
      <c r="C2053" s="23" t="s">
        <v>7088</v>
      </c>
      <c r="D2053" s="23" t="s">
        <v>7088</v>
      </c>
      <c r="E2053" t="s">
        <v>2495</v>
      </c>
      <c r="F2053" t="s">
        <v>2495</v>
      </c>
      <c r="G2053" t="s">
        <v>2495</v>
      </c>
      <c r="H2053" t="s">
        <v>2495</v>
      </c>
      <c r="I2053" t="s">
        <v>2496</v>
      </c>
      <c r="J2053" s="23" t="s">
        <v>4036</v>
      </c>
      <c r="K2053" s="23" t="s">
        <v>2505</v>
      </c>
      <c r="L2053" s="23" t="s">
        <v>2499</v>
      </c>
      <c r="M2053" s="2">
        <v>43831</v>
      </c>
      <c r="N2053" s="30"/>
      <c r="O2053" s="30"/>
      <c r="P2053" s="30"/>
      <c r="V2053" t="s">
        <v>40</v>
      </c>
      <c r="W2053" t="s">
        <v>40</v>
      </c>
      <c r="X2053" t="s">
        <v>2502</v>
      </c>
      <c r="Y2053" t="s">
        <v>2503</v>
      </c>
      <c r="Z2053" s="23" t="s">
        <v>2504</v>
      </c>
      <c r="AA2053" s="23" t="s">
        <v>4033</v>
      </c>
      <c r="AB2053" s="23" t="s">
        <v>2506</v>
      </c>
      <c r="AC2053" s="23"/>
      <c r="AD2053" s="23"/>
      <c r="AE2053" s="23"/>
      <c r="AF2053" s="23" t="s">
        <v>40</v>
      </c>
      <c r="AG2053" s="23" t="s">
        <v>4037</v>
      </c>
      <c r="AH2053" s="23" t="s">
        <v>41</v>
      </c>
      <c r="AI2053" s="23" t="s">
        <v>4038</v>
      </c>
      <c r="AJ2053" s="23" t="s">
        <v>4039</v>
      </c>
      <c r="AK2053" s="23" t="s">
        <v>2501</v>
      </c>
      <c r="AL2053" s="23" t="s">
        <v>2501</v>
      </c>
      <c r="AM2053" s="23" t="s">
        <v>2501</v>
      </c>
      <c r="AN2053" s="23" t="s">
        <v>2501</v>
      </c>
      <c r="AO2053" s="30"/>
      <c r="AP2053" t="s">
        <v>2500</v>
      </c>
      <c r="AQ2053" t="s">
        <v>4040</v>
      </c>
      <c r="AR2053">
        <v>19495</v>
      </c>
      <c r="AS2053" s="2">
        <v>43831</v>
      </c>
      <c r="AT2053" s="2" t="s">
        <v>4041</v>
      </c>
    </row>
    <row r="2054" spans="1:46" x14ac:dyDescent="0.25">
      <c r="A2054" t="s">
        <v>7089</v>
      </c>
      <c r="B2054" s="32" t="s">
        <v>1227</v>
      </c>
      <c r="C2054" s="23" t="s">
        <v>7090</v>
      </c>
      <c r="D2054" s="23" t="s">
        <v>7090</v>
      </c>
      <c r="E2054" t="s">
        <v>2495</v>
      </c>
      <c r="F2054" t="s">
        <v>2495</v>
      </c>
      <c r="G2054" t="s">
        <v>2495</v>
      </c>
      <c r="H2054" t="s">
        <v>2495</v>
      </c>
      <c r="I2054" t="s">
        <v>2496</v>
      </c>
      <c r="J2054" s="23" t="s">
        <v>4036</v>
      </c>
      <c r="K2054" s="23" t="s">
        <v>2505</v>
      </c>
      <c r="L2054" s="23" t="s">
        <v>2499</v>
      </c>
      <c r="M2054" s="2">
        <v>43831</v>
      </c>
      <c r="N2054" s="30"/>
      <c r="O2054" s="30"/>
      <c r="P2054" s="30"/>
      <c r="V2054" t="s">
        <v>40</v>
      </c>
      <c r="W2054" t="s">
        <v>40</v>
      </c>
      <c r="X2054" t="s">
        <v>2502</v>
      </c>
      <c r="Y2054" t="s">
        <v>2503</v>
      </c>
      <c r="Z2054" s="23" t="s">
        <v>2504</v>
      </c>
      <c r="AA2054" s="23" t="s">
        <v>4033</v>
      </c>
      <c r="AB2054" s="23" t="s">
        <v>2506</v>
      </c>
      <c r="AC2054" s="23"/>
      <c r="AD2054" s="23"/>
      <c r="AE2054" s="23"/>
      <c r="AF2054" s="23" t="s">
        <v>40</v>
      </c>
      <c r="AG2054" s="23" t="s">
        <v>4037</v>
      </c>
      <c r="AH2054" s="23" t="s">
        <v>41</v>
      </c>
      <c r="AI2054" s="23" t="s">
        <v>4038</v>
      </c>
      <c r="AJ2054" s="23" t="s">
        <v>4039</v>
      </c>
      <c r="AK2054" s="23" t="s">
        <v>2501</v>
      </c>
      <c r="AL2054" s="23" t="s">
        <v>2501</v>
      </c>
      <c r="AM2054" s="23" t="s">
        <v>2501</v>
      </c>
      <c r="AN2054" s="23" t="s">
        <v>2501</v>
      </c>
      <c r="AO2054" s="30"/>
      <c r="AP2054" t="s">
        <v>2500</v>
      </c>
      <c r="AQ2054" t="s">
        <v>4040</v>
      </c>
      <c r="AR2054">
        <v>19495</v>
      </c>
      <c r="AS2054" s="2">
        <v>43831</v>
      </c>
      <c r="AT2054" s="2" t="s">
        <v>4041</v>
      </c>
    </row>
    <row r="2055" spans="1:46" x14ac:dyDescent="0.25">
      <c r="A2055" t="s">
        <v>7091</v>
      </c>
      <c r="B2055" s="32" t="s">
        <v>1228</v>
      </c>
      <c r="C2055" s="23" t="s">
        <v>7092</v>
      </c>
      <c r="D2055" s="23" t="s">
        <v>7092</v>
      </c>
      <c r="E2055" t="s">
        <v>2495</v>
      </c>
      <c r="F2055" t="s">
        <v>2495</v>
      </c>
      <c r="G2055" t="s">
        <v>2495</v>
      </c>
      <c r="H2055" t="s">
        <v>2495</v>
      </c>
      <c r="I2055" t="s">
        <v>2496</v>
      </c>
      <c r="J2055" s="23" t="s">
        <v>4036</v>
      </c>
      <c r="K2055" s="23" t="s">
        <v>2505</v>
      </c>
      <c r="L2055" s="23" t="s">
        <v>2499</v>
      </c>
      <c r="M2055" s="2">
        <v>43831</v>
      </c>
      <c r="N2055" s="30"/>
      <c r="O2055" s="30"/>
      <c r="P2055" s="30"/>
      <c r="V2055" t="s">
        <v>40</v>
      </c>
      <c r="W2055" t="s">
        <v>40</v>
      </c>
      <c r="X2055" t="s">
        <v>2502</v>
      </c>
      <c r="Y2055" t="s">
        <v>2503</v>
      </c>
      <c r="Z2055" s="23" t="s">
        <v>2504</v>
      </c>
      <c r="AA2055" s="23" t="s">
        <v>4033</v>
      </c>
      <c r="AB2055" s="23" t="s">
        <v>2506</v>
      </c>
      <c r="AC2055" s="23"/>
      <c r="AD2055" s="23"/>
      <c r="AE2055" s="23"/>
      <c r="AF2055" s="23" t="s">
        <v>40</v>
      </c>
      <c r="AG2055" s="23" t="s">
        <v>4037</v>
      </c>
      <c r="AH2055" s="23" t="s">
        <v>41</v>
      </c>
      <c r="AI2055" s="23" t="s">
        <v>4038</v>
      </c>
      <c r="AJ2055" s="23" t="s">
        <v>4039</v>
      </c>
      <c r="AK2055" s="23" t="s">
        <v>2501</v>
      </c>
      <c r="AL2055" s="23" t="s">
        <v>2501</v>
      </c>
      <c r="AM2055" s="23" t="s">
        <v>2501</v>
      </c>
      <c r="AN2055" s="23" t="s">
        <v>2501</v>
      </c>
      <c r="AO2055" s="30"/>
      <c r="AP2055" t="s">
        <v>2500</v>
      </c>
      <c r="AQ2055" t="s">
        <v>4040</v>
      </c>
      <c r="AR2055">
        <v>19495</v>
      </c>
      <c r="AS2055" s="2">
        <v>43831</v>
      </c>
      <c r="AT2055" s="2" t="s">
        <v>4041</v>
      </c>
    </row>
    <row r="2056" spans="1:46" x14ac:dyDescent="0.25">
      <c r="A2056" t="s">
        <v>7093</v>
      </c>
      <c r="B2056" s="32" t="s">
        <v>1229</v>
      </c>
      <c r="C2056" s="23" t="s">
        <v>7094</v>
      </c>
      <c r="D2056" s="23" t="s">
        <v>7094</v>
      </c>
      <c r="E2056" t="s">
        <v>2495</v>
      </c>
      <c r="F2056" t="s">
        <v>2495</v>
      </c>
      <c r="G2056" t="s">
        <v>2495</v>
      </c>
      <c r="H2056" t="s">
        <v>2495</v>
      </c>
      <c r="I2056" t="s">
        <v>2496</v>
      </c>
      <c r="J2056" s="23" t="s">
        <v>4036</v>
      </c>
      <c r="K2056" s="23" t="s">
        <v>2505</v>
      </c>
      <c r="L2056" s="23" t="s">
        <v>2499</v>
      </c>
      <c r="M2056" s="2">
        <v>43831</v>
      </c>
      <c r="N2056" s="30"/>
      <c r="O2056" s="30"/>
      <c r="P2056" s="30"/>
      <c r="V2056" t="s">
        <v>40</v>
      </c>
      <c r="W2056" t="s">
        <v>40</v>
      </c>
      <c r="X2056" t="s">
        <v>2502</v>
      </c>
      <c r="Y2056" t="s">
        <v>2503</v>
      </c>
      <c r="Z2056" s="23" t="s">
        <v>2504</v>
      </c>
      <c r="AA2056" s="23" t="s">
        <v>4033</v>
      </c>
      <c r="AB2056" s="23" t="s">
        <v>2506</v>
      </c>
      <c r="AC2056" s="23"/>
      <c r="AD2056" s="23"/>
      <c r="AE2056" s="23"/>
      <c r="AF2056" s="23" t="s">
        <v>40</v>
      </c>
      <c r="AG2056" s="23" t="s">
        <v>4037</v>
      </c>
      <c r="AH2056" s="23" t="s">
        <v>41</v>
      </c>
      <c r="AI2056" s="23" t="s">
        <v>4038</v>
      </c>
      <c r="AJ2056" s="23" t="s">
        <v>4039</v>
      </c>
      <c r="AK2056" s="23" t="s">
        <v>2501</v>
      </c>
      <c r="AL2056" s="23" t="s">
        <v>2501</v>
      </c>
      <c r="AM2056" s="23" t="s">
        <v>2501</v>
      </c>
      <c r="AN2056" s="23" t="s">
        <v>2501</v>
      </c>
      <c r="AO2056" s="30"/>
      <c r="AP2056" t="s">
        <v>2500</v>
      </c>
      <c r="AQ2056" t="s">
        <v>4040</v>
      </c>
      <c r="AR2056">
        <v>19495</v>
      </c>
      <c r="AS2056" s="2">
        <v>43831</v>
      </c>
      <c r="AT2056" s="2" t="s">
        <v>4041</v>
      </c>
    </row>
    <row r="2057" spans="1:46" x14ac:dyDescent="0.25">
      <c r="A2057" t="s">
        <v>7095</v>
      </c>
      <c r="B2057" s="32" t="s">
        <v>1230</v>
      </c>
      <c r="C2057" s="23" t="s">
        <v>7096</v>
      </c>
      <c r="D2057" s="23" t="s">
        <v>7096</v>
      </c>
      <c r="E2057" t="s">
        <v>2495</v>
      </c>
      <c r="F2057" t="s">
        <v>2495</v>
      </c>
      <c r="G2057" t="s">
        <v>2495</v>
      </c>
      <c r="H2057" t="s">
        <v>2495</v>
      </c>
      <c r="I2057" t="s">
        <v>2496</v>
      </c>
      <c r="J2057" s="23" t="s">
        <v>4036</v>
      </c>
      <c r="K2057" s="23" t="s">
        <v>2505</v>
      </c>
      <c r="L2057" s="23" t="s">
        <v>2499</v>
      </c>
      <c r="M2057" s="2">
        <v>43831</v>
      </c>
      <c r="N2057" s="30"/>
      <c r="O2057" s="30"/>
      <c r="P2057" s="30"/>
      <c r="V2057" t="s">
        <v>40</v>
      </c>
      <c r="W2057" t="s">
        <v>40</v>
      </c>
      <c r="X2057" t="s">
        <v>2502</v>
      </c>
      <c r="Y2057" t="s">
        <v>2503</v>
      </c>
      <c r="Z2057" s="23" t="s">
        <v>2504</v>
      </c>
      <c r="AA2057" s="23" t="s">
        <v>4033</v>
      </c>
      <c r="AB2057" s="23" t="s">
        <v>2506</v>
      </c>
      <c r="AC2057" s="23"/>
      <c r="AD2057" s="23"/>
      <c r="AE2057" s="23"/>
      <c r="AF2057" s="23" t="s">
        <v>40</v>
      </c>
      <c r="AG2057" s="23" t="s">
        <v>4037</v>
      </c>
      <c r="AH2057" s="23" t="s">
        <v>41</v>
      </c>
      <c r="AI2057" s="23" t="s">
        <v>4038</v>
      </c>
      <c r="AJ2057" s="23" t="s">
        <v>4039</v>
      </c>
      <c r="AK2057" s="23" t="s">
        <v>2501</v>
      </c>
      <c r="AL2057" s="23" t="s">
        <v>2501</v>
      </c>
      <c r="AM2057" s="23" t="s">
        <v>2501</v>
      </c>
      <c r="AN2057" s="23" t="s">
        <v>2501</v>
      </c>
      <c r="AO2057" s="30"/>
      <c r="AP2057" t="s">
        <v>2500</v>
      </c>
      <c r="AQ2057" t="s">
        <v>4040</v>
      </c>
      <c r="AR2057">
        <v>19495</v>
      </c>
      <c r="AS2057" s="2">
        <v>43831</v>
      </c>
      <c r="AT2057" s="2" t="s">
        <v>4041</v>
      </c>
    </row>
    <row r="2058" spans="1:46" x14ac:dyDescent="0.25">
      <c r="A2058" t="s">
        <v>7097</v>
      </c>
      <c r="B2058" s="32" t="s">
        <v>1231</v>
      </c>
      <c r="C2058" s="23" t="s">
        <v>7098</v>
      </c>
      <c r="D2058" s="23" t="s">
        <v>7098</v>
      </c>
      <c r="E2058" t="s">
        <v>2495</v>
      </c>
      <c r="F2058" t="s">
        <v>2495</v>
      </c>
      <c r="G2058" t="s">
        <v>2495</v>
      </c>
      <c r="H2058" t="s">
        <v>2495</v>
      </c>
      <c r="I2058" t="s">
        <v>2496</v>
      </c>
      <c r="J2058" s="23" t="s">
        <v>4036</v>
      </c>
      <c r="K2058" s="23" t="s">
        <v>2505</v>
      </c>
      <c r="L2058" s="23" t="s">
        <v>2499</v>
      </c>
      <c r="M2058" s="2">
        <v>43831</v>
      </c>
      <c r="N2058" s="30"/>
      <c r="O2058" s="30"/>
      <c r="P2058" s="30"/>
      <c r="V2058" t="s">
        <v>40</v>
      </c>
      <c r="W2058" t="s">
        <v>40</v>
      </c>
      <c r="X2058" t="s">
        <v>2502</v>
      </c>
      <c r="Y2058" t="s">
        <v>2503</v>
      </c>
      <c r="Z2058" s="23" t="s">
        <v>2504</v>
      </c>
      <c r="AA2058" s="23" t="s">
        <v>4033</v>
      </c>
      <c r="AB2058" s="23" t="s">
        <v>2506</v>
      </c>
      <c r="AC2058" s="23"/>
      <c r="AD2058" s="23"/>
      <c r="AE2058" s="23"/>
      <c r="AF2058" s="23" t="s">
        <v>40</v>
      </c>
      <c r="AG2058" s="23" t="s">
        <v>4037</v>
      </c>
      <c r="AH2058" s="23" t="s">
        <v>41</v>
      </c>
      <c r="AI2058" s="23" t="s">
        <v>4038</v>
      </c>
      <c r="AJ2058" s="23" t="s">
        <v>4039</v>
      </c>
      <c r="AK2058" s="23" t="s">
        <v>2501</v>
      </c>
      <c r="AL2058" s="23" t="s">
        <v>2501</v>
      </c>
      <c r="AM2058" s="23" t="s">
        <v>2501</v>
      </c>
      <c r="AN2058" s="23" t="s">
        <v>2501</v>
      </c>
      <c r="AO2058" s="30"/>
      <c r="AP2058" t="s">
        <v>2500</v>
      </c>
      <c r="AQ2058" t="s">
        <v>4040</v>
      </c>
      <c r="AR2058">
        <v>19495</v>
      </c>
      <c r="AS2058" s="2">
        <v>43831</v>
      </c>
      <c r="AT2058" s="2" t="s">
        <v>4041</v>
      </c>
    </row>
    <row r="2059" spans="1:46" x14ac:dyDescent="0.25">
      <c r="A2059" t="s">
        <v>7099</v>
      </c>
      <c r="B2059" s="32" t="s">
        <v>1232</v>
      </c>
      <c r="C2059" s="23" t="s">
        <v>7100</v>
      </c>
      <c r="D2059" s="23" t="s">
        <v>7100</v>
      </c>
      <c r="E2059" t="s">
        <v>2495</v>
      </c>
      <c r="F2059" t="s">
        <v>2495</v>
      </c>
      <c r="G2059" t="s">
        <v>2495</v>
      </c>
      <c r="H2059" t="s">
        <v>2495</v>
      </c>
      <c r="I2059" t="s">
        <v>2496</v>
      </c>
      <c r="J2059" s="23" t="s">
        <v>4036</v>
      </c>
      <c r="K2059" s="23" t="s">
        <v>2505</v>
      </c>
      <c r="L2059" s="23" t="s">
        <v>2499</v>
      </c>
      <c r="M2059" s="2">
        <v>43831</v>
      </c>
      <c r="N2059" s="30"/>
      <c r="O2059" s="30"/>
      <c r="P2059" s="30"/>
      <c r="V2059" t="s">
        <v>40</v>
      </c>
      <c r="W2059" t="s">
        <v>40</v>
      </c>
      <c r="X2059" t="s">
        <v>2502</v>
      </c>
      <c r="Y2059" t="s">
        <v>2503</v>
      </c>
      <c r="Z2059" s="23" t="s">
        <v>2504</v>
      </c>
      <c r="AA2059" s="23" t="s">
        <v>4033</v>
      </c>
      <c r="AB2059" s="23" t="s">
        <v>2506</v>
      </c>
      <c r="AC2059" s="23"/>
      <c r="AD2059" s="23"/>
      <c r="AE2059" s="23"/>
      <c r="AF2059" s="23" t="s">
        <v>40</v>
      </c>
      <c r="AG2059" s="23" t="s">
        <v>4037</v>
      </c>
      <c r="AH2059" s="23" t="s">
        <v>41</v>
      </c>
      <c r="AI2059" s="23" t="s">
        <v>4038</v>
      </c>
      <c r="AJ2059" s="23" t="s">
        <v>4039</v>
      </c>
      <c r="AK2059" s="23" t="s">
        <v>2501</v>
      </c>
      <c r="AL2059" s="23" t="s">
        <v>2501</v>
      </c>
      <c r="AM2059" s="23" t="s">
        <v>2501</v>
      </c>
      <c r="AN2059" s="23" t="s">
        <v>2501</v>
      </c>
      <c r="AO2059" s="30"/>
      <c r="AP2059" t="s">
        <v>2500</v>
      </c>
      <c r="AQ2059" t="s">
        <v>4040</v>
      </c>
      <c r="AR2059">
        <v>19495</v>
      </c>
      <c r="AS2059" s="2">
        <v>43831</v>
      </c>
      <c r="AT2059" s="2" t="s">
        <v>4041</v>
      </c>
    </row>
    <row r="2060" spans="1:46" x14ac:dyDescent="0.25">
      <c r="A2060" t="s">
        <v>7101</v>
      </c>
      <c r="B2060" s="32" t="s">
        <v>1233</v>
      </c>
      <c r="C2060" s="23" t="s">
        <v>7102</v>
      </c>
      <c r="D2060" s="23" t="s">
        <v>7102</v>
      </c>
      <c r="E2060" t="s">
        <v>2495</v>
      </c>
      <c r="F2060" t="s">
        <v>2495</v>
      </c>
      <c r="G2060" t="s">
        <v>2495</v>
      </c>
      <c r="H2060" t="s">
        <v>2495</v>
      </c>
      <c r="I2060" t="s">
        <v>2496</v>
      </c>
      <c r="J2060" s="23" t="s">
        <v>4036</v>
      </c>
      <c r="K2060" s="23" t="s">
        <v>2505</v>
      </c>
      <c r="L2060" s="23" t="s">
        <v>2499</v>
      </c>
      <c r="M2060" s="2">
        <v>43831</v>
      </c>
      <c r="N2060" s="30"/>
      <c r="O2060" s="30"/>
      <c r="P2060" s="30"/>
      <c r="V2060" t="s">
        <v>40</v>
      </c>
      <c r="W2060" t="s">
        <v>40</v>
      </c>
      <c r="X2060" t="s">
        <v>2502</v>
      </c>
      <c r="Y2060" t="s">
        <v>2503</v>
      </c>
      <c r="Z2060" s="23" t="s">
        <v>2504</v>
      </c>
      <c r="AA2060" s="23" t="s">
        <v>4033</v>
      </c>
      <c r="AB2060" s="23" t="s">
        <v>2506</v>
      </c>
      <c r="AC2060" s="23"/>
      <c r="AD2060" s="23"/>
      <c r="AE2060" s="23"/>
      <c r="AF2060" s="23" t="s">
        <v>40</v>
      </c>
      <c r="AG2060" s="23" t="s">
        <v>4037</v>
      </c>
      <c r="AH2060" s="23" t="s">
        <v>41</v>
      </c>
      <c r="AI2060" s="23" t="s">
        <v>4038</v>
      </c>
      <c r="AJ2060" s="23" t="s">
        <v>4039</v>
      </c>
      <c r="AK2060" s="23" t="s">
        <v>2501</v>
      </c>
      <c r="AL2060" s="23" t="s">
        <v>2501</v>
      </c>
      <c r="AM2060" s="23" t="s">
        <v>2501</v>
      </c>
      <c r="AN2060" s="23" t="s">
        <v>2501</v>
      </c>
      <c r="AO2060" s="30"/>
      <c r="AP2060" t="s">
        <v>2500</v>
      </c>
      <c r="AQ2060" t="s">
        <v>4040</v>
      </c>
      <c r="AR2060">
        <v>19495</v>
      </c>
      <c r="AS2060" s="2">
        <v>43831</v>
      </c>
      <c r="AT2060" s="2" t="s">
        <v>4041</v>
      </c>
    </row>
    <row r="2061" spans="1:46" x14ac:dyDescent="0.25">
      <c r="A2061" t="s">
        <v>7103</v>
      </c>
      <c r="B2061" s="32" t="s">
        <v>1234</v>
      </c>
      <c r="C2061" s="23" t="s">
        <v>7104</v>
      </c>
      <c r="D2061" s="23" t="s">
        <v>7104</v>
      </c>
      <c r="E2061" t="s">
        <v>2495</v>
      </c>
      <c r="F2061" t="s">
        <v>2495</v>
      </c>
      <c r="G2061" t="s">
        <v>2495</v>
      </c>
      <c r="H2061" t="s">
        <v>2495</v>
      </c>
      <c r="I2061" t="s">
        <v>2496</v>
      </c>
      <c r="J2061" s="23" t="s">
        <v>4036</v>
      </c>
      <c r="K2061" s="23" t="s">
        <v>2505</v>
      </c>
      <c r="L2061" s="23" t="s">
        <v>2499</v>
      </c>
      <c r="M2061" s="2">
        <v>43831</v>
      </c>
      <c r="N2061" s="30"/>
      <c r="O2061" s="30"/>
      <c r="P2061" s="30"/>
      <c r="V2061" t="s">
        <v>40</v>
      </c>
      <c r="W2061" t="s">
        <v>40</v>
      </c>
      <c r="X2061" t="s">
        <v>2502</v>
      </c>
      <c r="Y2061" t="s">
        <v>2503</v>
      </c>
      <c r="Z2061" s="23" t="s">
        <v>2504</v>
      </c>
      <c r="AA2061" s="23" t="s">
        <v>4033</v>
      </c>
      <c r="AB2061" s="23" t="s">
        <v>2506</v>
      </c>
      <c r="AC2061" s="23"/>
      <c r="AD2061" s="23"/>
      <c r="AE2061" s="23"/>
      <c r="AF2061" s="23" t="s">
        <v>40</v>
      </c>
      <c r="AG2061" s="23" t="s">
        <v>4037</v>
      </c>
      <c r="AH2061" s="23" t="s">
        <v>41</v>
      </c>
      <c r="AI2061" s="23" t="s">
        <v>4038</v>
      </c>
      <c r="AJ2061" s="23" t="s">
        <v>4039</v>
      </c>
      <c r="AK2061" s="23" t="s">
        <v>2501</v>
      </c>
      <c r="AL2061" s="23" t="s">
        <v>2501</v>
      </c>
      <c r="AM2061" s="23" t="s">
        <v>2501</v>
      </c>
      <c r="AN2061" s="23" t="s">
        <v>2501</v>
      </c>
      <c r="AO2061" s="30"/>
      <c r="AP2061" t="s">
        <v>2500</v>
      </c>
      <c r="AQ2061" t="s">
        <v>4040</v>
      </c>
      <c r="AR2061">
        <v>19495</v>
      </c>
      <c r="AS2061" s="2">
        <v>43831</v>
      </c>
      <c r="AT2061" s="2" t="s">
        <v>4041</v>
      </c>
    </row>
    <row r="2062" spans="1:46" x14ac:dyDescent="0.25">
      <c r="A2062" t="s">
        <v>7105</v>
      </c>
      <c r="B2062" s="32" t="s">
        <v>1156</v>
      </c>
      <c r="C2062" s="23" t="s">
        <v>6955</v>
      </c>
      <c r="D2062" s="23" t="s">
        <v>6955</v>
      </c>
      <c r="E2062" t="s">
        <v>2495</v>
      </c>
      <c r="F2062" t="s">
        <v>2495</v>
      </c>
      <c r="G2062" t="s">
        <v>2495</v>
      </c>
      <c r="H2062" t="s">
        <v>2495</v>
      </c>
      <c r="I2062" t="s">
        <v>2496</v>
      </c>
      <c r="J2062" s="23" t="s">
        <v>4036</v>
      </c>
      <c r="K2062" s="23" t="s">
        <v>2505</v>
      </c>
      <c r="L2062" s="23" t="s">
        <v>2499</v>
      </c>
      <c r="M2062" s="2">
        <v>43831</v>
      </c>
      <c r="N2062" s="30"/>
      <c r="O2062" s="30"/>
      <c r="P2062" s="30"/>
      <c r="V2062" t="s">
        <v>40</v>
      </c>
      <c r="W2062" t="s">
        <v>40</v>
      </c>
      <c r="X2062" t="s">
        <v>2502</v>
      </c>
      <c r="Y2062" t="s">
        <v>2503</v>
      </c>
      <c r="Z2062" s="23" t="s">
        <v>2504</v>
      </c>
      <c r="AA2062" s="23" t="s">
        <v>4033</v>
      </c>
      <c r="AB2062" s="23" t="s">
        <v>2506</v>
      </c>
      <c r="AC2062" s="23"/>
      <c r="AD2062" s="23"/>
      <c r="AE2062" s="23"/>
      <c r="AF2062" s="23" t="s">
        <v>40</v>
      </c>
      <c r="AG2062" s="23" t="s">
        <v>4037</v>
      </c>
      <c r="AH2062" s="23" t="s">
        <v>41</v>
      </c>
      <c r="AI2062" s="23" t="s">
        <v>4038</v>
      </c>
      <c r="AJ2062" s="23" t="s">
        <v>4039</v>
      </c>
      <c r="AK2062" s="23" t="s">
        <v>2501</v>
      </c>
      <c r="AL2062" s="23" t="s">
        <v>2501</v>
      </c>
      <c r="AM2062" s="23" t="s">
        <v>2501</v>
      </c>
      <c r="AN2062" s="23" t="s">
        <v>2501</v>
      </c>
      <c r="AO2062" s="30"/>
      <c r="AP2062" t="s">
        <v>2500</v>
      </c>
      <c r="AQ2062" t="s">
        <v>4040</v>
      </c>
      <c r="AR2062">
        <v>19495</v>
      </c>
      <c r="AS2062" s="2">
        <v>43831</v>
      </c>
      <c r="AT2062" s="2" t="s">
        <v>4041</v>
      </c>
    </row>
    <row r="2063" spans="1:46" x14ac:dyDescent="0.25">
      <c r="A2063" t="s">
        <v>7106</v>
      </c>
      <c r="B2063" s="32" t="s">
        <v>1154</v>
      </c>
      <c r="C2063" s="23" t="s">
        <v>6951</v>
      </c>
      <c r="D2063" s="23" t="s">
        <v>6951</v>
      </c>
      <c r="E2063" t="s">
        <v>2495</v>
      </c>
      <c r="F2063" t="s">
        <v>2495</v>
      </c>
      <c r="G2063" t="s">
        <v>2495</v>
      </c>
      <c r="H2063" t="s">
        <v>2495</v>
      </c>
      <c r="I2063" t="s">
        <v>2496</v>
      </c>
      <c r="J2063" s="23" t="s">
        <v>4036</v>
      </c>
      <c r="K2063" s="23" t="s">
        <v>2505</v>
      </c>
      <c r="L2063" s="23" t="s">
        <v>2499</v>
      </c>
      <c r="M2063" s="2">
        <v>43831</v>
      </c>
      <c r="N2063" s="30"/>
      <c r="O2063" s="30"/>
      <c r="P2063" s="30"/>
      <c r="V2063" t="s">
        <v>40</v>
      </c>
      <c r="W2063" t="s">
        <v>40</v>
      </c>
      <c r="X2063" t="s">
        <v>2502</v>
      </c>
      <c r="Y2063" t="s">
        <v>2503</v>
      </c>
      <c r="Z2063" s="23" t="s">
        <v>2504</v>
      </c>
      <c r="AA2063" s="23" t="s">
        <v>4033</v>
      </c>
      <c r="AB2063" s="23" t="s">
        <v>2506</v>
      </c>
      <c r="AC2063" s="23"/>
      <c r="AD2063" s="23"/>
      <c r="AE2063" s="23"/>
      <c r="AF2063" s="23" t="s">
        <v>40</v>
      </c>
      <c r="AG2063" s="23" t="s">
        <v>4037</v>
      </c>
      <c r="AH2063" s="23" t="s">
        <v>41</v>
      </c>
      <c r="AI2063" s="23" t="s">
        <v>4038</v>
      </c>
      <c r="AJ2063" s="23" t="s">
        <v>4039</v>
      </c>
      <c r="AK2063" s="23" t="s">
        <v>2501</v>
      </c>
      <c r="AL2063" s="23" t="s">
        <v>2501</v>
      </c>
      <c r="AM2063" s="23" t="s">
        <v>2501</v>
      </c>
      <c r="AN2063" s="23" t="s">
        <v>2501</v>
      </c>
      <c r="AO2063" s="30"/>
      <c r="AP2063" t="s">
        <v>2500</v>
      </c>
      <c r="AQ2063" t="s">
        <v>4040</v>
      </c>
      <c r="AR2063">
        <v>19495</v>
      </c>
      <c r="AS2063" s="2">
        <v>43831</v>
      </c>
      <c r="AT2063" s="2" t="s">
        <v>4041</v>
      </c>
    </row>
    <row r="2064" spans="1:46" x14ac:dyDescent="0.25">
      <c r="A2064" t="s">
        <v>7107</v>
      </c>
      <c r="B2064" s="32" t="s">
        <v>1155</v>
      </c>
      <c r="C2064" s="23" t="s">
        <v>6953</v>
      </c>
      <c r="D2064" s="23" t="s">
        <v>6953</v>
      </c>
      <c r="E2064" t="s">
        <v>2495</v>
      </c>
      <c r="F2064" t="s">
        <v>2495</v>
      </c>
      <c r="G2064" t="s">
        <v>2495</v>
      </c>
      <c r="H2064" t="s">
        <v>2495</v>
      </c>
      <c r="I2064" t="s">
        <v>2496</v>
      </c>
      <c r="J2064" s="23" t="s">
        <v>4036</v>
      </c>
      <c r="K2064" s="23" t="s">
        <v>2505</v>
      </c>
      <c r="L2064" s="23" t="s">
        <v>2499</v>
      </c>
      <c r="M2064" s="2">
        <v>43831</v>
      </c>
      <c r="N2064" s="30"/>
      <c r="O2064" s="30"/>
      <c r="P2064" s="30"/>
      <c r="V2064" t="s">
        <v>40</v>
      </c>
      <c r="W2064" t="s">
        <v>40</v>
      </c>
      <c r="X2064" t="s">
        <v>2502</v>
      </c>
      <c r="Y2064" t="s">
        <v>2503</v>
      </c>
      <c r="Z2064" s="23" t="s">
        <v>2504</v>
      </c>
      <c r="AA2064" s="23" t="s">
        <v>4033</v>
      </c>
      <c r="AB2064" s="23" t="s">
        <v>2506</v>
      </c>
      <c r="AC2064" s="23"/>
      <c r="AD2064" s="23"/>
      <c r="AE2064" s="23"/>
      <c r="AF2064" s="23" t="s">
        <v>40</v>
      </c>
      <c r="AG2064" s="23" t="s">
        <v>4037</v>
      </c>
      <c r="AH2064" s="23" t="s">
        <v>41</v>
      </c>
      <c r="AI2064" s="23" t="s">
        <v>4038</v>
      </c>
      <c r="AJ2064" s="23" t="s">
        <v>4039</v>
      </c>
      <c r="AK2064" s="23" t="s">
        <v>2501</v>
      </c>
      <c r="AL2064" s="23" t="s">
        <v>2501</v>
      </c>
      <c r="AM2064" s="23" t="s">
        <v>2501</v>
      </c>
      <c r="AN2064" s="23" t="s">
        <v>2501</v>
      </c>
      <c r="AO2064" s="30"/>
      <c r="AP2064" t="s">
        <v>2500</v>
      </c>
      <c r="AQ2064" t="s">
        <v>4040</v>
      </c>
      <c r="AR2064">
        <v>19495</v>
      </c>
      <c r="AS2064" s="2">
        <v>43831</v>
      </c>
      <c r="AT2064" s="2" t="s">
        <v>4041</v>
      </c>
    </row>
    <row r="2065" spans="1:46" x14ac:dyDescent="0.25">
      <c r="A2065" t="s">
        <v>7108</v>
      </c>
      <c r="B2065" s="32" t="s">
        <v>1157</v>
      </c>
      <c r="C2065" s="23" t="s">
        <v>6957</v>
      </c>
      <c r="D2065" s="23" t="s">
        <v>6957</v>
      </c>
      <c r="E2065" t="s">
        <v>2495</v>
      </c>
      <c r="F2065" t="s">
        <v>2495</v>
      </c>
      <c r="G2065" t="s">
        <v>2495</v>
      </c>
      <c r="H2065" t="s">
        <v>2495</v>
      </c>
      <c r="I2065" t="s">
        <v>2496</v>
      </c>
      <c r="J2065" s="23" t="s">
        <v>4036</v>
      </c>
      <c r="K2065" s="23" t="s">
        <v>2505</v>
      </c>
      <c r="L2065" s="23" t="s">
        <v>2499</v>
      </c>
      <c r="M2065" s="2">
        <v>43831</v>
      </c>
      <c r="N2065" s="30"/>
      <c r="O2065" s="30"/>
      <c r="P2065" s="30"/>
      <c r="V2065" t="s">
        <v>40</v>
      </c>
      <c r="W2065" t="s">
        <v>40</v>
      </c>
      <c r="X2065" t="s">
        <v>2502</v>
      </c>
      <c r="Y2065" t="s">
        <v>2503</v>
      </c>
      <c r="Z2065" s="23" t="s">
        <v>2504</v>
      </c>
      <c r="AA2065" s="23" t="s">
        <v>4033</v>
      </c>
      <c r="AB2065" s="23" t="s">
        <v>2506</v>
      </c>
      <c r="AC2065" s="23"/>
      <c r="AD2065" s="23"/>
      <c r="AE2065" s="23"/>
      <c r="AF2065" s="23" t="s">
        <v>40</v>
      </c>
      <c r="AG2065" s="23" t="s">
        <v>4037</v>
      </c>
      <c r="AH2065" s="23" t="s">
        <v>41</v>
      </c>
      <c r="AI2065" s="23" t="s">
        <v>4038</v>
      </c>
      <c r="AJ2065" s="23" t="s">
        <v>4039</v>
      </c>
      <c r="AK2065" s="23" t="s">
        <v>2501</v>
      </c>
      <c r="AL2065" s="23" t="s">
        <v>2501</v>
      </c>
      <c r="AM2065" s="23" t="s">
        <v>2501</v>
      </c>
      <c r="AN2065" s="23" t="s">
        <v>2501</v>
      </c>
      <c r="AO2065" s="30"/>
      <c r="AP2065" t="s">
        <v>2500</v>
      </c>
      <c r="AQ2065" t="s">
        <v>4040</v>
      </c>
      <c r="AR2065">
        <v>19495</v>
      </c>
      <c r="AS2065" s="2">
        <v>43831</v>
      </c>
      <c r="AT2065" s="2" t="s">
        <v>4041</v>
      </c>
    </row>
    <row r="2066" spans="1:46" x14ac:dyDescent="0.25">
      <c r="A2066" t="s">
        <v>7109</v>
      </c>
      <c r="B2066" s="32" t="s">
        <v>1158</v>
      </c>
      <c r="C2066" s="23" t="s">
        <v>6959</v>
      </c>
      <c r="D2066" s="23" t="s">
        <v>6959</v>
      </c>
      <c r="E2066" t="s">
        <v>2495</v>
      </c>
      <c r="F2066" t="s">
        <v>2495</v>
      </c>
      <c r="G2066" t="s">
        <v>2495</v>
      </c>
      <c r="H2066" t="s">
        <v>2495</v>
      </c>
      <c r="I2066" t="s">
        <v>2496</v>
      </c>
      <c r="J2066" s="23" t="s">
        <v>4036</v>
      </c>
      <c r="K2066" s="23" t="s">
        <v>2505</v>
      </c>
      <c r="L2066" s="23" t="s">
        <v>2499</v>
      </c>
      <c r="M2066" s="2">
        <v>43831</v>
      </c>
      <c r="N2066" s="30"/>
      <c r="O2066" s="30"/>
      <c r="P2066" s="30"/>
      <c r="V2066" t="s">
        <v>40</v>
      </c>
      <c r="W2066" t="s">
        <v>40</v>
      </c>
      <c r="X2066" t="s">
        <v>2502</v>
      </c>
      <c r="Y2066" t="s">
        <v>2503</v>
      </c>
      <c r="Z2066" s="23" t="s">
        <v>2504</v>
      </c>
      <c r="AA2066" s="23" t="s">
        <v>4033</v>
      </c>
      <c r="AB2066" s="23" t="s">
        <v>2506</v>
      </c>
      <c r="AC2066" s="23"/>
      <c r="AD2066" s="23"/>
      <c r="AE2066" s="23"/>
      <c r="AF2066" s="23" t="s">
        <v>40</v>
      </c>
      <c r="AG2066" s="23" t="s">
        <v>4037</v>
      </c>
      <c r="AH2066" s="23" t="s">
        <v>41</v>
      </c>
      <c r="AI2066" s="23" t="s">
        <v>4038</v>
      </c>
      <c r="AJ2066" s="23" t="s">
        <v>4039</v>
      </c>
      <c r="AK2066" s="23" t="s">
        <v>2501</v>
      </c>
      <c r="AL2066" s="23" t="s">
        <v>2501</v>
      </c>
      <c r="AM2066" s="23" t="s">
        <v>2501</v>
      </c>
      <c r="AN2066" s="23" t="s">
        <v>2501</v>
      </c>
      <c r="AO2066" s="30"/>
      <c r="AP2066" t="s">
        <v>2500</v>
      </c>
      <c r="AQ2066" t="s">
        <v>4040</v>
      </c>
      <c r="AR2066">
        <v>19495</v>
      </c>
      <c r="AS2066" s="2">
        <v>43831</v>
      </c>
      <c r="AT2066" s="2" t="s">
        <v>4041</v>
      </c>
    </row>
    <row r="2067" spans="1:46" x14ac:dyDescent="0.25">
      <c r="A2067" t="s">
        <v>7110</v>
      </c>
      <c r="B2067" s="32" t="s">
        <v>1159</v>
      </c>
      <c r="C2067" s="23" t="s">
        <v>6961</v>
      </c>
      <c r="D2067" s="23" t="s">
        <v>6961</v>
      </c>
      <c r="E2067" t="s">
        <v>2495</v>
      </c>
      <c r="F2067" t="s">
        <v>2495</v>
      </c>
      <c r="G2067" t="s">
        <v>2495</v>
      </c>
      <c r="H2067" t="s">
        <v>2495</v>
      </c>
      <c r="I2067" t="s">
        <v>2496</v>
      </c>
      <c r="J2067" s="23" t="s">
        <v>4036</v>
      </c>
      <c r="K2067" s="23" t="s">
        <v>2505</v>
      </c>
      <c r="L2067" s="23" t="s">
        <v>2499</v>
      </c>
      <c r="M2067" s="2">
        <v>43831</v>
      </c>
      <c r="N2067" s="30"/>
      <c r="O2067" s="30"/>
      <c r="P2067" s="30"/>
      <c r="V2067" t="s">
        <v>40</v>
      </c>
      <c r="W2067" t="s">
        <v>40</v>
      </c>
      <c r="X2067" t="s">
        <v>2502</v>
      </c>
      <c r="Y2067" t="s">
        <v>2503</v>
      </c>
      <c r="Z2067" s="23" t="s">
        <v>2504</v>
      </c>
      <c r="AA2067" s="23" t="s">
        <v>4033</v>
      </c>
      <c r="AB2067" s="23" t="s">
        <v>2506</v>
      </c>
      <c r="AC2067" s="23"/>
      <c r="AD2067" s="23"/>
      <c r="AE2067" s="23"/>
      <c r="AF2067" s="23" t="s">
        <v>40</v>
      </c>
      <c r="AG2067" s="23" t="s">
        <v>4037</v>
      </c>
      <c r="AH2067" s="23" t="s">
        <v>41</v>
      </c>
      <c r="AI2067" s="23" t="s">
        <v>4038</v>
      </c>
      <c r="AJ2067" s="23" t="s">
        <v>4039</v>
      </c>
      <c r="AK2067" s="23" t="s">
        <v>2501</v>
      </c>
      <c r="AL2067" s="23" t="s">
        <v>2501</v>
      </c>
      <c r="AM2067" s="23" t="s">
        <v>2501</v>
      </c>
      <c r="AN2067" s="23" t="s">
        <v>2501</v>
      </c>
      <c r="AO2067" s="30"/>
      <c r="AP2067" t="s">
        <v>2500</v>
      </c>
      <c r="AQ2067" t="s">
        <v>4040</v>
      </c>
      <c r="AR2067">
        <v>19495</v>
      </c>
      <c r="AS2067" s="2">
        <v>43831</v>
      </c>
      <c r="AT2067" s="2" t="s">
        <v>4041</v>
      </c>
    </row>
    <row r="2068" spans="1:46" x14ac:dyDescent="0.25">
      <c r="A2068" t="s">
        <v>7111</v>
      </c>
      <c r="B2068" s="32" t="s">
        <v>1160</v>
      </c>
      <c r="C2068" s="23" t="s">
        <v>6963</v>
      </c>
      <c r="D2068" s="23" t="s">
        <v>6963</v>
      </c>
      <c r="E2068" t="s">
        <v>2495</v>
      </c>
      <c r="F2068" t="s">
        <v>2495</v>
      </c>
      <c r="G2068" t="s">
        <v>2495</v>
      </c>
      <c r="H2068" t="s">
        <v>2495</v>
      </c>
      <c r="I2068" t="s">
        <v>2496</v>
      </c>
      <c r="J2068" s="23" t="s">
        <v>4036</v>
      </c>
      <c r="K2068" s="23" t="s">
        <v>2505</v>
      </c>
      <c r="L2068" s="23" t="s">
        <v>2499</v>
      </c>
      <c r="M2068" s="2">
        <v>43831</v>
      </c>
      <c r="N2068" s="30"/>
      <c r="O2068" s="30"/>
      <c r="P2068" s="30"/>
      <c r="V2068" t="s">
        <v>40</v>
      </c>
      <c r="W2068" t="s">
        <v>40</v>
      </c>
      <c r="X2068" t="s">
        <v>2502</v>
      </c>
      <c r="Y2068" t="s">
        <v>2503</v>
      </c>
      <c r="Z2068" s="23" t="s">
        <v>2504</v>
      </c>
      <c r="AA2068" s="23" t="s">
        <v>4033</v>
      </c>
      <c r="AB2068" s="23" t="s">
        <v>2506</v>
      </c>
      <c r="AC2068" s="23"/>
      <c r="AD2068" s="23"/>
      <c r="AE2068" s="23"/>
      <c r="AF2068" s="23" t="s">
        <v>40</v>
      </c>
      <c r="AG2068" s="23" t="s">
        <v>4037</v>
      </c>
      <c r="AH2068" s="23" t="s">
        <v>41</v>
      </c>
      <c r="AI2068" s="23" t="s">
        <v>4038</v>
      </c>
      <c r="AJ2068" s="23" t="s">
        <v>4039</v>
      </c>
      <c r="AK2068" s="23" t="s">
        <v>2501</v>
      </c>
      <c r="AL2068" s="23" t="s">
        <v>2501</v>
      </c>
      <c r="AM2068" s="23" t="s">
        <v>2501</v>
      </c>
      <c r="AN2068" s="23" t="s">
        <v>2501</v>
      </c>
      <c r="AO2068" s="30"/>
      <c r="AP2068" t="s">
        <v>2500</v>
      </c>
      <c r="AQ2068" t="s">
        <v>4040</v>
      </c>
      <c r="AR2068">
        <v>19495</v>
      </c>
      <c r="AS2068" s="2">
        <v>43831</v>
      </c>
      <c r="AT2068" s="2" t="s">
        <v>4041</v>
      </c>
    </row>
    <row r="2069" spans="1:46" x14ac:dyDescent="0.25">
      <c r="A2069" t="s">
        <v>7112</v>
      </c>
      <c r="B2069" s="32" t="s">
        <v>1161</v>
      </c>
      <c r="C2069" s="23" t="s">
        <v>6965</v>
      </c>
      <c r="D2069" s="23" t="s">
        <v>6965</v>
      </c>
      <c r="E2069" t="s">
        <v>2495</v>
      </c>
      <c r="F2069" t="s">
        <v>2495</v>
      </c>
      <c r="G2069" t="s">
        <v>2495</v>
      </c>
      <c r="H2069" t="s">
        <v>2495</v>
      </c>
      <c r="I2069" t="s">
        <v>2496</v>
      </c>
      <c r="J2069" s="23" t="s">
        <v>4036</v>
      </c>
      <c r="K2069" s="23" t="s">
        <v>2505</v>
      </c>
      <c r="L2069" s="23" t="s">
        <v>2499</v>
      </c>
      <c r="M2069" s="2">
        <v>43831</v>
      </c>
      <c r="N2069" s="30"/>
      <c r="O2069" s="30"/>
      <c r="P2069" s="30"/>
      <c r="V2069" t="s">
        <v>40</v>
      </c>
      <c r="W2069" t="s">
        <v>40</v>
      </c>
      <c r="X2069" t="s">
        <v>2502</v>
      </c>
      <c r="Y2069" t="s">
        <v>2503</v>
      </c>
      <c r="Z2069" s="23" t="s">
        <v>2504</v>
      </c>
      <c r="AA2069" s="23" t="s">
        <v>4033</v>
      </c>
      <c r="AB2069" s="23" t="s">
        <v>2506</v>
      </c>
      <c r="AC2069" s="23"/>
      <c r="AD2069" s="23"/>
      <c r="AE2069" s="23"/>
      <c r="AF2069" s="23" t="s">
        <v>40</v>
      </c>
      <c r="AG2069" s="23" t="s">
        <v>4037</v>
      </c>
      <c r="AH2069" s="23" t="s">
        <v>41</v>
      </c>
      <c r="AI2069" s="23" t="s">
        <v>4038</v>
      </c>
      <c r="AJ2069" s="23" t="s">
        <v>4039</v>
      </c>
      <c r="AK2069" s="23" t="s">
        <v>2501</v>
      </c>
      <c r="AL2069" s="23" t="s">
        <v>2501</v>
      </c>
      <c r="AM2069" s="23" t="s">
        <v>2501</v>
      </c>
      <c r="AN2069" s="23" t="s">
        <v>2501</v>
      </c>
      <c r="AO2069" s="30"/>
      <c r="AP2069" t="s">
        <v>2500</v>
      </c>
      <c r="AQ2069" t="s">
        <v>4040</v>
      </c>
      <c r="AR2069">
        <v>19495</v>
      </c>
      <c r="AS2069" s="2">
        <v>43831</v>
      </c>
      <c r="AT2069" s="2" t="s">
        <v>4041</v>
      </c>
    </row>
    <row r="2070" spans="1:46" x14ac:dyDescent="0.25">
      <c r="A2070" t="s">
        <v>7113</v>
      </c>
      <c r="B2070" s="32" t="s">
        <v>1235</v>
      </c>
      <c r="C2070" s="23" t="s">
        <v>7114</v>
      </c>
      <c r="D2070" s="23" t="s">
        <v>7114</v>
      </c>
      <c r="E2070" t="s">
        <v>2495</v>
      </c>
      <c r="F2070" t="s">
        <v>2495</v>
      </c>
      <c r="G2070" t="s">
        <v>2495</v>
      </c>
      <c r="H2070" t="s">
        <v>2495</v>
      </c>
      <c r="I2070" t="s">
        <v>2496</v>
      </c>
      <c r="J2070" s="23" t="s">
        <v>4036</v>
      </c>
      <c r="K2070" s="23" t="s">
        <v>2505</v>
      </c>
      <c r="L2070" s="23" t="s">
        <v>2499</v>
      </c>
      <c r="M2070" s="2">
        <v>43831</v>
      </c>
      <c r="N2070" s="30"/>
      <c r="O2070" s="30"/>
      <c r="P2070" s="30"/>
      <c r="V2070" t="s">
        <v>40</v>
      </c>
      <c r="W2070" t="s">
        <v>40</v>
      </c>
      <c r="X2070" t="s">
        <v>2502</v>
      </c>
      <c r="Y2070" t="s">
        <v>2503</v>
      </c>
      <c r="Z2070" s="23" t="s">
        <v>2504</v>
      </c>
      <c r="AA2070" s="23" t="s">
        <v>4033</v>
      </c>
      <c r="AB2070" s="23" t="s">
        <v>2506</v>
      </c>
      <c r="AC2070" s="23"/>
      <c r="AD2070" s="23"/>
      <c r="AE2070" s="23"/>
      <c r="AF2070" s="23" t="s">
        <v>40</v>
      </c>
      <c r="AG2070" s="23" t="s">
        <v>4037</v>
      </c>
      <c r="AH2070" s="23" t="s">
        <v>41</v>
      </c>
      <c r="AI2070" s="23" t="s">
        <v>4038</v>
      </c>
      <c r="AJ2070" s="23" t="s">
        <v>4039</v>
      </c>
      <c r="AK2070" s="23" t="s">
        <v>2501</v>
      </c>
      <c r="AL2070" s="23" t="s">
        <v>2501</v>
      </c>
      <c r="AM2070" s="23" t="s">
        <v>2501</v>
      </c>
      <c r="AN2070" s="23" t="s">
        <v>2501</v>
      </c>
      <c r="AO2070" s="30"/>
      <c r="AP2070" t="s">
        <v>2500</v>
      </c>
      <c r="AQ2070" t="s">
        <v>4040</v>
      </c>
      <c r="AR2070">
        <v>19495</v>
      </c>
      <c r="AS2070" s="2">
        <v>43831</v>
      </c>
      <c r="AT2070" s="2" t="s">
        <v>4041</v>
      </c>
    </row>
    <row r="2071" spans="1:46" x14ac:dyDescent="0.25">
      <c r="A2071" t="s">
        <v>7115</v>
      </c>
      <c r="B2071" s="32" t="s">
        <v>1236</v>
      </c>
      <c r="C2071" s="23" t="s">
        <v>7116</v>
      </c>
      <c r="D2071" s="23" t="s">
        <v>7116</v>
      </c>
      <c r="E2071" t="s">
        <v>2495</v>
      </c>
      <c r="F2071" t="s">
        <v>2495</v>
      </c>
      <c r="G2071" t="s">
        <v>2495</v>
      </c>
      <c r="H2071" t="s">
        <v>2495</v>
      </c>
      <c r="I2071" t="s">
        <v>2496</v>
      </c>
      <c r="J2071" s="23" t="s">
        <v>4036</v>
      </c>
      <c r="K2071" s="23" t="s">
        <v>2505</v>
      </c>
      <c r="L2071" s="23" t="s">
        <v>2499</v>
      </c>
      <c r="M2071" s="2">
        <v>43831</v>
      </c>
      <c r="N2071" s="30"/>
      <c r="O2071" s="30"/>
      <c r="P2071" s="30"/>
      <c r="V2071" t="s">
        <v>40</v>
      </c>
      <c r="W2071" t="s">
        <v>40</v>
      </c>
      <c r="X2071" t="s">
        <v>2502</v>
      </c>
      <c r="Y2071" t="s">
        <v>2503</v>
      </c>
      <c r="Z2071" s="23" t="s">
        <v>2504</v>
      </c>
      <c r="AA2071" s="23" t="s">
        <v>4033</v>
      </c>
      <c r="AB2071" s="23" t="s">
        <v>2506</v>
      </c>
      <c r="AC2071" s="23"/>
      <c r="AD2071" s="23"/>
      <c r="AE2071" s="23"/>
      <c r="AF2071" s="23" t="s">
        <v>40</v>
      </c>
      <c r="AG2071" s="23" t="s">
        <v>4037</v>
      </c>
      <c r="AH2071" s="23" t="s">
        <v>41</v>
      </c>
      <c r="AI2071" s="23" t="s">
        <v>4038</v>
      </c>
      <c r="AJ2071" s="23" t="s">
        <v>4039</v>
      </c>
      <c r="AK2071" s="23" t="s">
        <v>2501</v>
      </c>
      <c r="AL2071" s="23" t="s">
        <v>2501</v>
      </c>
      <c r="AM2071" s="23" t="s">
        <v>2501</v>
      </c>
      <c r="AN2071" s="23" t="s">
        <v>2501</v>
      </c>
      <c r="AO2071" s="30"/>
      <c r="AP2071" t="s">
        <v>2500</v>
      </c>
      <c r="AQ2071" t="s">
        <v>4040</v>
      </c>
      <c r="AR2071">
        <v>19495</v>
      </c>
      <c r="AS2071" s="2">
        <v>43831</v>
      </c>
      <c r="AT2071" s="2" t="s">
        <v>4041</v>
      </c>
    </row>
    <row r="2072" spans="1:46" x14ac:dyDescent="0.25">
      <c r="A2072" t="s">
        <v>7117</v>
      </c>
      <c r="B2072" s="32" t="s">
        <v>1237</v>
      </c>
      <c r="C2072" s="23" t="s">
        <v>7118</v>
      </c>
      <c r="D2072" s="23" t="s">
        <v>7118</v>
      </c>
      <c r="E2072" t="s">
        <v>2495</v>
      </c>
      <c r="F2072" t="s">
        <v>2495</v>
      </c>
      <c r="G2072" t="s">
        <v>2495</v>
      </c>
      <c r="H2072" t="s">
        <v>2495</v>
      </c>
      <c r="I2072" t="s">
        <v>2496</v>
      </c>
      <c r="J2072" s="23" t="s">
        <v>4036</v>
      </c>
      <c r="K2072" s="23" t="s">
        <v>2505</v>
      </c>
      <c r="L2072" s="23" t="s">
        <v>2499</v>
      </c>
      <c r="M2072" s="2">
        <v>43831</v>
      </c>
      <c r="N2072" s="30"/>
      <c r="O2072" s="30"/>
      <c r="P2072" s="30"/>
      <c r="V2072" t="s">
        <v>40</v>
      </c>
      <c r="W2072" t="s">
        <v>40</v>
      </c>
      <c r="X2072" t="s">
        <v>2502</v>
      </c>
      <c r="Y2072" t="s">
        <v>2503</v>
      </c>
      <c r="Z2072" s="23" t="s">
        <v>2504</v>
      </c>
      <c r="AA2072" s="23" t="s">
        <v>4033</v>
      </c>
      <c r="AB2072" s="23" t="s">
        <v>2506</v>
      </c>
      <c r="AC2072" s="23"/>
      <c r="AD2072" s="23"/>
      <c r="AE2072" s="23"/>
      <c r="AF2072" s="23" t="s">
        <v>40</v>
      </c>
      <c r="AG2072" s="23" t="s">
        <v>4037</v>
      </c>
      <c r="AH2072" s="23" t="s">
        <v>41</v>
      </c>
      <c r="AI2072" s="23" t="s">
        <v>4038</v>
      </c>
      <c r="AJ2072" s="23" t="s">
        <v>4039</v>
      </c>
      <c r="AK2072" s="23" t="s">
        <v>2501</v>
      </c>
      <c r="AL2072" s="23" t="s">
        <v>2501</v>
      </c>
      <c r="AM2072" s="23" t="s">
        <v>2501</v>
      </c>
      <c r="AN2072" s="23" t="s">
        <v>2501</v>
      </c>
      <c r="AO2072" s="30"/>
      <c r="AP2072" t="s">
        <v>2500</v>
      </c>
      <c r="AQ2072" t="s">
        <v>4040</v>
      </c>
      <c r="AR2072">
        <v>19495</v>
      </c>
      <c r="AS2072" s="2">
        <v>43831</v>
      </c>
      <c r="AT2072" s="2" t="s">
        <v>4041</v>
      </c>
    </row>
    <row r="2073" spans="1:46" x14ac:dyDescent="0.25">
      <c r="A2073" t="s">
        <v>7119</v>
      </c>
      <c r="B2073" s="32" t="s">
        <v>1238</v>
      </c>
      <c r="C2073" s="23" t="s">
        <v>7120</v>
      </c>
      <c r="D2073" s="23" t="s">
        <v>7120</v>
      </c>
      <c r="E2073" t="s">
        <v>2495</v>
      </c>
      <c r="F2073" t="s">
        <v>2495</v>
      </c>
      <c r="G2073" t="s">
        <v>2495</v>
      </c>
      <c r="H2073" t="s">
        <v>2495</v>
      </c>
      <c r="I2073" t="s">
        <v>2496</v>
      </c>
      <c r="J2073" s="23" t="s">
        <v>4036</v>
      </c>
      <c r="K2073" s="23" t="s">
        <v>2505</v>
      </c>
      <c r="L2073" s="23" t="s">
        <v>2499</v>
      </c>
      <c r="M2073" s="2">
        <v>43831</v>
      </c>
      <c r="N2073" s="30"/>
      <c r="O2073" s="30"/>
      <c r="P2073" s="30"/>
      <c r="V2073" t="s">
        <v>40</v>
      </c>
      <c r="W2073" t="s">
        <v>40</v>
      </c>
      <c r="X2073" t="s">
        <v>2502</v>
      </c>
      <c r="Y2073" t="s">
        <v>2503</v>
      </c>
      <c r="Z2073" s="23" t="s">
        <v>2504</v>
      </c>
      <c r="AA2073" s="23" t="s">
        <v>4033</v>
      </c>
      <c r="AB2073" s="23" t="s">
        <v>2506</v>
      </c>
      <c r="AC2073" s="23"/>
      <c r="AD2073" s="23"/>
      <c r="AE2073" s="23"/>
      <c r="AF2073" s="23" t="s">
        <v>40</v>
      </c>
      <c r="AG2073" s="23" t="s">
        <v>4037</v>
      </c>
      <c r="AH2073" s="23" t="s">
        <v>41</v>
      </c>
      <c r="AI2073" s="23" t="s">
        <v>4038</v>
      </c>
      <c r="AJ2073" s="23" t="s">
        <v>4039</v>
      </c>
      <c r="AK2073" s="23" t="s">
        <v>2501</v>
      </c>
      <c r="AL2073" s="23" t="s">
        <v>2501</v>
      </c>
      <c r="AM2073" s="23" t="s">
        <v>2501</v>
      </c>
      <c r="AN2073" s="23" t="s">
        <v>2501</v>
      </c>
      <c r="AO2073" s="30"/>
      <c r="AP2073" t="s">
        <v>2500</v>
      </c>
      <c r="AQ2073" t="s">
        <v>4040</v>
      </c>
      <c r="AR2073">
        <v>19495</v>
      </c>
      <c r="AS2073" s="2">
        <v>43831</v>
      </c>
      <c r="AT2073" s="2" t="s">
        <v>4041</v>
      </c>
    </row>
    <row r="2074" spans="1:46" x14ac:dyDescent="0.25">
      <c r="A2074" t="s">
        <v>7121</v>
      </c>
      <c r="B2074" s="32" t="s">
        <v>1239</v>
      </c>
      <c r="C2074" s="23" t="s">
        <v>7122</v>
      </c>
      <c r="D2074" s="23" t="s">
        <v>7122</v>
      </c>
      <c r="E2074" t="s">
        <v>2495</v>
      </c>
      <c r="F2074" t="s">
        <v>2495</v>
      </c>
      <c r="G2074" t="s">
        <v>2495</v>
      </c>
      <c r="H2074" t="s">
        <v>2495</v>
      </c>
      <c r="I2074" t="s">
        <v>2496</v>
      </c>
      <c r="J2074" s="23" t="s">
        <v>4036</v>
      </c>
      <c r="K2074" s="23" t="s">
        <v>2505</v>
      </c>
      <c r="L2074" s="23" t="s">
        <v>2499</v>
      </c>
      <c r="M2074" s="2">
        <v>43831</v>
      </c>
      <c r="N2074" s="30"/>
      <c r="O2074" s="30"/>
      <c r="P2074" s="30"/>
      <c r="V2074" t="s">
        <v>40</v>
      </c>
      <c r="W2074" t="s">
        <v>40</v>
      </c>
      <c r="X2074" t="s">
        <v>2502</v>
      </c>
      <c r="Y2074" t="s">
        <v>2503</v>
      </c>
      <c r="Z2074" s="23" t="s">
        <v>2504</v>
      </c>
      <c r="AA2074" s="23" t="s">
        <v>4033</v>
      </c>
      <c r="AB2074" s="23" t="s">
        <v>2506</v>
      </c>
      <c r="AC2074" s="23"/>
      <c r="AD2074" s="23"/>
      <c r="AE2074" s="23"/>
      <c r="AF2074" s="23" t="s">
        <v>40</v>
      </c>
      <c r="AG2074" s="23" t="s">
        <v>4037</v>
      </c>
      <c r="AH2074" s="23" t="s">
        <v>41</v>
      </c>
      <c r="AI2074" s="23" t="s">
        <v>4038</v>
      </c>
      <c r="AJ2074" s="23" t="s">
        <v>4039</v>
      </c>
      <c r="AK2074" s="23" t="s">
        <v>2501</v>
      </c>
      <c r="AL2074" s="23" t="s">
        <v>2501</v>
      </c>
      <c r="AM2074" s="23" t="s">
        <v>2501</v>
      </c>
      <c r="AN2074" s="23" t="s">
        <v>2501</v>
      </c>
      <c r="AO2074" s="30"/>
      <c r="AP2074" t="s">
        <v>2500</v>
      </c>
      <c r="AQ2074" t="s">
        <v>4040</v>
      </c>
      <c r="AR2074">
        <v>19495</v>
      </c>
      <c r="AS2074" s="2">
        <v>43831</v>
      </c>
      <c r="AT2074" s="2" t="s">
        <v>4041</v>
      </c>
    </row>
    <row r="2075" spans="1:46" x14ac:dyDescent="0.25">
      <c r="A2075" t="s">
        <v>7123</v>
      </c>
      <c r="B2075" s="32" t="s">
        <v>1240</v>
      </c>
      <c r="C2075" s="23" t="s">
        <v>7124</v>
      </c>
      <c r="D2075" s="23" t="s">
        <v>7124</v>
      </c>
      <c r="E2075" t="s">
        <v>2495</v>
      </c>
      <c r="F2075" t="s">
        <v>2495</v>
      </c>
      <c r="G2075" t="s">
        <v>2495</v>
      </c>
      <c r="H2075" t="s">
        <v>2495</v>
      </c>
      <c r="I2075" t="s">
        <v>2496</v>
      </c>
      <c r="J2075" s="23" t="s">
        <v>4036</v>
      </c>
      <c r="K2075" s="23" t="s">
        <v>2505</v>
      </c>
      <c r="L2075" s="23" t="s">
        <v>2499</v>
      </c>
      <c r="M2075" s="2">
        <v>43831</v>
      </c>
      <c r="N2075" s="30"/>
      <c r="O2075" s="30"/>
      <c r="P2075" s="30"/>
      <c r="V2075" t="s">
        <v>40</v>
      </c>
      <c r="W2075" t="s">
        <v>40</v>
      </c>
      <c r="X2075" t="s">
        <v>2502</v>
      </c>
      <c r="Y2075" t="s">
        <v>2503</v>
      </c>
      <c r="Z2075" s="23" t="s">
        <v>2504</v>
      </c>
      <c r="AA2075" s="23" t="s">
        <v>4033</v>
      </c>
      <c r="AB2075" s="23" t="s">
        <v>2506</v>
      </c>
      <c r="AC2075" s="23"/>
      <c r="AD2075" s="23"/>
      <c r="AE2075" s="23"/>
      <c r="AF2075" s="23" t="s">
        <v>40</v>
      </c>
      <c r="AG2075" s="23" t="s">
        <v>4037</v>
      </c>
      <c r="AH2075" s="23" t="s">
        <v>41</v>
      </c>
      <c r="AI2075" s="23" t="s">
        <v>4038</v>
      </c>
      <c r="AJ2075" s="23" t="s">
        <v>4039</v>
      </c>
      <c r="AK2075" s="23" t="s">
        <v>2501</v>
      </c>
      <c r="AL2075" s="23" t="s">
        <v>2501</v>
      </c>
      <c r="AM2075" s="23" t="s">
        <v>2501</v>
      </c>
      <c r="AN2075" s="23" t="s">
        <v>2501</v>
      </c>
      <c r="AO2075" s="30"/>
      <c r="AP2075" t="s">
        <v>2500</v>
      </c>
      <c r="AQ2075" t="s">
        <v>4040</v>
      </c>
      <c r="AR2075">
        <v>19495</v>
      </c>
      <c r="AS2075" s="2">
        <v>43831</v>
      </c>
      <c r="AT2075" s="2" t="s">
        <v>4041</v>
      </c>
    </row>
    <row r="2076" spans="1:46" x14ac:dyDescent="0.25">
      <c r="A2076" t="s">
        <v>7125</v>
      </c>
      <c r="B2076" s="32" t="s">
        <v>1241</v>
      </c>
      <c r="C2076" s="23" t="s">
        <v>7126</v>
      </c>
      <c r="D2076" s="23" t="s">
        <v>7126</v>
      </c>
      <c r="E2076" t="s">
        <v>2495</v>
      </c>
      <c r="F2076" t="s">
        <v>2495</v>
      </c>
      <c r="G2076" t="s">
        <v>2495</v>
      </c>
      <c r="H2076" t="s">
        <v>2495</v>
      </c>
      <c r="I2076" t="s">
        <v>2496</v>
      </c>
      <c r="J2076" s="23" t="s">
        <v>4036</v>
      </c>
      <c r="K2076" s="23" t="s">
        <v>2505</v>
      </c>
      <c r="L2076" s="23" t="s">
        <v>2499</v>
      </c>
      <c r="M2076" s="2">
        <v>43831</v>
      </c>
      <c r="N2076" s="30"/>
      <c r="O2076" s="30"/>
      <c r="P2076" s="30"/>
      <c r="V2076" t="s">
        <v>40</v>
      </c>
      <c r="W2076" t="s">
        <v>40</v>
      </c>
      <c r="X2076" t="s">
        <v>2502</v>
      </c>
      <c r="Y2076" t="s">
        <v>2503</v>
      </c>
      <c r="Z2076" s="23" t="s">
        <v>2504</v>
      </c>
      <c r="AA2076" s="23" t="s">
        <v>4033</v>
      </c>
      <c r="AB2076" s="23" t="s">
        <v>2506</v>
      </c>
      <c r="AC2076" s="23"/>
      <c r="AD2076" s="23"/>
      <c r="AE2076" s="23"/>
      <c r="AF2076" s="23" t="s">
        <v>40</v>
      </c>
      <c r="AG2076" s="23" t="s">
        <v>4037</v>
      </c>
      <c r="AH2076" s="23" t="s">
        <v>41</v>
      </c>
      <c r="AI2076" s="23" t="s">
        <v>4038</v>
      </c>
      <c r="AJ2076" s="23" t="s">
        <v>4039</v>
      </c>
      <c r="AK2076" s="23" t="s">
        <v>2501</v>
      </c>
      <c r="AL2076" s="23" t="s">
        <v>2501</v>
      </c>
      <c r="AM2076" s="23" t="s">
        <v>2501</v>
      </c>
      <c r="AN2076" s="23" t="s">
        <v>2501</v>
      </c>
      <c r="AO2076" s="30"/>
      <c r="AP2076" t="s">
        <v>2500</v>
      </c>
      <c r="AQ2076" t="s">
        <v>4040</v>
      </c>
      <c r="AR2076">
        <v>19495</v>
      </c>
      <c r="AS2076" s="2">
        <v>43831</v>
      </c>
      <c r="AT2076" s="2" t="s">
        <v>4041</v>
      </c>
    </row>
    <row r="2077" spans="1:46" x14ac:dyDescent="0.25">
      <c r="A2077" t="s">
        <v>7127</v>
      </c>
      <c r="B2077" s="32" t="s">
        <v>1242</v>
      </c>
      <c r="C2077" s="23" t="s">
        <v>7128</v>
      </c>
      <c r="D2077" s="23" t="s">
        <v>7128</v>
      </c>
      <c r="E2077" t="s">
        <v>2495</v>
      </c>
      <c r="F2077" t="s">
        <v>2495</v>
      </c>
      <c r="G2077" t="s">
        <v>2495</v>
      </c>
      <c r="H2077" t="s">
        <v>2495</v>
      </c>
      <c r="I2077" t="s">
        <v>2496</v>
      </c>
      <c r="J2077" s="23" t="s">
        <v>4036</v>
      </c>
      <c r="K2077" s="23" t="s">
        <v>2505</v>
      </c>
      <c r="L2077" s="23" t="s">
        <v>2499</v>
      </c>
      <c r="M2077" s="2">
        <v>43831</v>
      </c>
      <c r="N2077" s="30"/>
      <c r="O2077" s="30"/>
      <c r="P2077" s="30"/>
      <c r="V2077" t="s">
        <v>40</v>
      </c>
      <c r="W2077" t="s">
        <v>40</v>
      </c>
      <c r="X2077" t="s">
        <v>2502</v>
      </c>
      <c r="Y2077" t="s">
        <v>2503</v>
      </c>
      <c r="Z2077" s="23" t="s">
        <v>2504</v>
      </c>
      <c r="AA2077" s="23" t="s">
        <v>4033</v>
      </c>
      <c r="AB2077" s="23" t="s">
        <v>2506</v>
      </c>
      <c r="AC2077" s="23"/>
      <c r="AD2077" s="23"/>
      <c r="AE2077" s="23"/>
      <c r="AF2077" s="23" t="s">
        <v>40</v>
      </c>
      <c r="AG2077" s="23" t="s">
        <v>4037</v>
      </c>
      <c r="AH2077" s="23" t="s">
        <v>41</v>
      </c>
      <c r="AI2077" s="23" t="s">
        <v>4038</v>
      </c>
      <c r="AJ2077" s="23" t="s">
        <v>4039</v>
      </c>
      <c r="AK2077" s="23" t="s">
        <v>2501</v>
      </c>
      <c r="AL2077" s="23" t="s">
        <v>2501</v>
      </c>
      <c r="AM2077" s="23" t="s">
        <v>2501</v>
      </c>
      <c r="AN2077" s="23" t="s">
        <v>2501</v>
      </c>
      <c r="AO2077" s="30"/>
      <c r="AP2077" t="s">
        <v>2500</v>
      </c>
      <c r="AQ2077" t="s">
        <v>4040</v>
      </c>
      <c r="AR2077">
        <v>19495</v>
      </c>
      <c r="AS2077" s="2">
        <v>43831</v>
      </c>
      <c r="AT2077" s="2" t="s">
        <v>4041</v>
      </c>
    </row>
    <row r="2078" spans="1:46" x14ac:dyDescent="0.25">
      <c r="A2078" t="s">
        <v>7129</v>
      </c>
      <c r="B2078" s="32" t="s">
        <v>1243</v>
      </c>
      <c r="C2078" s="23" t="s">
        <v>7130</v>
      </c>
      <c r="D2078" s="23" t="s">
        <v>7130</v>
      </c>
      <c r="E2078" t="s">
        <v>2495</v>
      </c>
      <c r="F2078" t="s">
        <v>2495</v>
      </c>
      <c r="G2078" t="s">
        <v>2495</v>
      </c>
      <c r="H2078" t="s">
        <v>2495</v>
      </c>
      <c r="I2078" t="s">
        <v>2496</v>
      </c>
      <c r="J2078" s="23" t="s">
        <v>4036</v>
      </c>
      <c r="K2078" s="23" t="s">
        <v>2505</v>
      </c>
      <c r="L2078" s="23" t="s">
        <v>2499</v>
      </c>
      <c r="M2078" s="2">
        <v>43831</v>
      </c>
      <c r="N2078" s="30"/>
      <c r="O2078" s="30"/>
      <c r="P2078" s="30"/>
      <c r="V2078" t="s">
        <v>40</v>
      </c>
      <c r="W2078" t="s">
        <v>40</v>
      </c>
      <c r="X2078" t="s">
        <v>2502</v>
      </c>
      <c r="Y2078" t="s">
        <v>2503</v>
      </c>
      <c r="Z2078" s="23" t="s">
        <v>2504</v>
      </c>
      <c r="AA2078" s="23" t="s">
        <v>4033</v>
      </c>
      <c r="AB2078" s="23" t="s">
        <v>2506</v>
      </c>
      <c r="AC2078" s="23"/>
      <c r="AD2078" s="23"/>
      <c r="AE2078" s="23"/>
      <c r="AF2078" s="23" t="s">
        <v>40</v>
      </c>
      <c r="AG2078" s="23" t="s">
        <v>4037</v>
      </c>
      <c r="AH2078" s="23" t="s">
        <v>41</v>
      </c>
      <c r="AI2078" s="23" t="s">
        <v>4038</v>
      </c>
      <c r="AJ2078" s="23" t="s">
        <v>4039</v>
      </c>
      <c r="AK2078" s="23" t="s">
        <v>2501</v>
      </c>
      <c r="AL2078" s="23" t="s">
        <v>2501</v>
      </c>
      <c r="AM2078" s="23" t="s">
        <v>2501</v>
      </c>
      <c r="AN2078" s="23" t="s">
        <v>2501</v>
      </c>
      <c r="AO2078" s="30"/>
      <c r="AP2078" t="s">
        <v>2500</v>
      </c>
      <c r="AQ2078" t="s">
        <v>4040</v>
      </c>
      <c r="AR2078">
        <v>19495</v>
      </c>
      <c r="AS2078" s="2">
        <v>43831</v>
      </c>
      <c r="AT2078" s="2" t="s">
        <v>4041</v>
      </c>
    </row>
    <row r="2079" spans="1:46" x14ac:dyDescent="0.25">
      <c r="A2079" t="s">
        <v>7131</v>
      </c>
      <c r="B2079" s="32" t="s">
        <v>1244</v>
      </c>
      <c r="C2079" s="23" t="s">
        <v>7132</v>
      </c>
      <c r="D2079" s="23" t="s">
        <v>7132</v>
      </c>
      <c r="E2079" t="s">
        <v>2495</v>
      </c>
      <c r="F2079" t="s">
        <v>2495</v>
      </c>
      <c r="G2079" t="s">
        <v>2495</v>
      </c>
      <c r="H2079" t="s">
        <v>2495</v>
      </c>
      <c r="I2079" t="s">
        <v>2496</v>
      </c>
      <c r="J2079" s="23" t="s">
        <v>4036</v>
      </c>
      <c r="K2079" s="23" t="s">
        <v>2505</v>
      </c>
      <c r="L2079" s="23" t="s">
        <v>2499</v>
      </c>
      <c r="M2079" s="2">
        <v>43831</v>
      </c>
      <c r="N2079" s="30"/>
      <c r="O2079" s="30"/>
      <c r="P2079" s="30"/>
      <c r="V2079" t="s">
        <v>40</v>
      </c>
      <c r="W2079" t="s">
        <v>40</v>
      </c>
      <c r="X2079" t="s">
        <v>2502</v>
      </c>
      <c r="Y2079" t="s">
        <v>2503</v>
      </c>
      <c r="Z2079" s="23" t="s">
        <v>2504</v>
      </c>
      <c r="AA2079" s="23" t="s">
        <v>4033</v>
      </c>
      <c r="AB2079" s="23" t="s">
        <v>2506</v>
      </c>
      <c r="AC2079" s="23"/>
      <c r="AD2079" s="23"/>
      <c r="AE2079" s="23"/>
      <c r="AF2079" s="23" t="s">
        <v>40</v>
      </c>
      <c r="AG2079" s="23" t="s">
        <v>4037</v>
      </c>
      <c r="AH2079" s="23" t="s">
        <v>41</v>
      </c>
      <c r="AI2079" s="23" t="s">
        <v>4038</v>
      </c>
      <c r="AJ2079" s="23" t="s">
        <v>4039</v>
      </c>
      <c r="AK2079" s="23" t="s">
        <v>2501</v>
      </c>
      <c r="AL2079" s="23" t="s">
        <v>2501</v>
      </c>
      <c r="AM2079" s="23" t="s">
        <v>2501</v>
      </c>
      <c r="AN2079" s="23" t="s">
        <v>2501</v>
      </c>
      <c r="AO2079" s="30"/>
      <c r="AP2079" t="s">
        <v>2500</v>
      </c>
      <c r="AQ2079" t="s">
        <v>4040</v>
      </c>
      <c r="AR2079">
        <v>19495</v>
      </c>
      <c r="AS2079" s="2">
        <v>43831</v>
      </c>
      <c r="AT2079" s="2" t="s">
        <v>4041</v>
      </c>
    </row>
    <row r="2080" spans="1:46" x14ac:dyDescent="0.25">
      <c r="A2080" t="s">
        <v>7133</v>
      </c>
      <c r="B2080" s="32" t="s">
        <v>1245</v>
      </c>
      <c r="C2080" s="23" t="s">
        <v>7134</v>
      </c>
      <c r="D2080" s="23" t="s">
        <v>7134</v>
      </c>
      <c r="E2080" t="s">
        <v>2495</v>
      </c>
      <c r="F2080" t="s">
        <v>2495</v>
      </c>
      <c r="G2080" t="s">
        <v>2495</v>
      </c>
      <c r="H2080" t="s">
        <v>2495</v>
      </c>
      <c r="I2080" t="s">
        <v>2496</v>
      </c>
      <c r="J2080" s="23" t="s">
        <v>4036</v>
      </c>
      <c r="K2080" s="23" t="s">
        <v>2505</v>
      </c>
      <c r="L2080" s="23" t="s">
        <v>2499</v>
      </c>
      <c r="M2080" s="2">
        <v>43831</v>
      </c>
      <c r="N2080" s="30"/>
      <c r="O2080" s="30"/>
      <c r="P2080" s="30"/>
      <c r="V2080" t="s">
        <v>40</v>
      </c>
      <c r="W2080" t="s">
        <v>40</v>
      </c>
      <c r="X2080" t="s">
        <v>2502</v>
      </c>
      <c r="Y2080" t="s">
        <v>2503</v>
      </c>
      <c r="Z2080" s="23" t="s">
        <v>2504</v>
      </c>
      <c r="AA2080" s="23" t="s">
        <v>4033</v>
      </c>
      <c r="AB2080" s="23" t="s">
        <v>2506</v>
      </c>
      <c r="AC2080" s="23"/>
      <c r="AD2080" s="23"/>
      <c r="AE2080" s="23"/>
      <c r="AF2080" s="23" t="s">
        <v>40</v>
      </c>
      <c r="AG2080" s="23" t="s">
        <v>4037</v>
      </c>
      <c r="AH2080" s="23" t="s">
        <v>41</v>
      </c>
      <c r="AI2080" s="23" t="s">
        <v>4038</v>
      </c>
      <c r="AJ2080" s="23" t="s">
        <v>4039</v>
      </c>
      <c r="AK2080" s="23" t="s">
        <v>2501</v>
      </c>
      <c r="AL2080" s="23" t="s">
        <v>2501</v>
      </c>
      <c r="AM2080" s="23" t="s">
        <v>2501</v>
      </c>
      <c r="AN2080" s="23" t="s">
        <v>2501</v>
      </c>
      <c r="AO2080" s="30"/>
      <c r="AP2080" t="s">
        <v>2500</v>
      </c>
      <c r="AQ2080" t="s">
        <v>4040</v>
      </c>
      <c r="AR2080">
        <v>19495</v>
      </c>
      <c r="AS2080" s="2">
        <v>43831</v>
      </c>
      <c r="AT2080" s="2" t="s">
        <v>4041</v>
      </c>
    </row>
    <row r="2081" spans="1:46" x14ac:dyDescent="0.25">
      <c r="A2081" t="s">
        <v>7135</v>
      </c>
      <c r="B2081" s="32" t="s">
        <v>1246</v>
      </c>
      <c r="C2081" s="23" t="s">
        <v>7136</v>
      </c>
      <c r="D2081" s="23" t="s">
        <v>7136</v>
      </c>
      <c r="E2081" t="s">
        <v>2495</v>
      </c>
      <c r="F2081" t="s">
        <v>2495</v>
      </c>
      <c r="G2081" t="s">
        <v>2495</v>
      </c>
      <c r="H2081" t="s">
        <v>2495</v>
      </c>
      <c r="I2081" t="s">
        <v>2496</v>
      </c>
      <c r="J2081" s="23" t="s">
        <v>4036</v>
      </c>
      <c r="K2081" s="23" t="s">
        <v>2505</v>
      </c>
      <c r="L2081" s="23" t="s">
        <v>2499</v>
      </c>
      <c r="M2081" s="2">
        <v>43831</v>
      </c>
      <c r="N2081" s="30"/>
      <c r="O2081" s="30"/>
      <c r="P2081" s="30"/>
      <c r="V2081" t="s">
        <v>40</v>
      </c>
      <c r="W2081" t="s">
        <v>40</v>
      </c>
      <c r="X2081" t="s">
        <v>2502</v>
      </c>
      <c r="Y2081" t="s">
        <v>2503</v>
      </c>
      <c r="Z2081" s="23" t="s">
        <v>2504</v>
      </c>
      <c r="AA2081" s="23" t="s">
        <v>4033</v>
      </c>
      <c r="AB2081" s="23" t="s">
        <v>2506</v>
      </c>
      <c r="AC2081" s="23"/>
      <c r="AD2081" s="23"/>
      <c r="AE2081" s="23"/>
      <c r="AF2081" s="23" t="s">
        <v>40</v>
      </c>
      <c r="AG2081" s="23" t="s">
        <v>4037</v>
      </c>
      <c r="AH2081" s="23" t="s">
        <v>41</v>
      </c>
      <c r="AI2081" s="23" t="s">
        <v>4038</v>
      </c>
      <c r="AJ2081" s="23" t="s">
        <v>4039</v>
      </c>
      <c r="AK2081" s="23" t="s">
        <v>2501</v>
      </c>
      <c r="AL2081" s="23" t="s">
        <v>2501</v>
      </c>
      <c r="AM2081" s="23" t="s">
        <v>2501</v>
      </c>
      <c r="AN2081" s="23" t="s">
        <v>2501</v>
      </c>
      <c r="AO2081" s="30"/>
      <c r="AP2081" t="s">
        <v>2500</v>
      </c>
      <c r="AQ2081" t="s">
        <v>4040</v>
      </c>
      <c r="AR2081">
        <v>19495</v>
      </c>
      <c r="AS2081" s="2">
        <v>43831</v>
      </c>
      <c r="AT2081" s="2" t="s">
        <v>4041</v>
      </c>
    </row>
    <row r="2082" spans="1:46" x14ac:dyDescent="0.25">
      <c r="A2082" t="s">
        <v>7137</v>
      </c>
      <c r="B2082" s="32" t="s">
        <v>1247</v>
      </c>
      <c r="C2082" s="23" t="s">
        <v>7138</v>
      </c>
      <c r="D2082" s="23" t="s">
        <v>7138</v>
      </c>
      <c r="E2082" t="s">
        <v>2495</v>
      </c>
      <c r="F2082" t="s">
        <v>2495</v>
      </c>
      <c r="G2082" t="s">
        <v>2495</v>
      </c>
      <c r="H2082" t="s">
        <v>2495</v>
      </c>
      <c r="I2082" t="s">
        <v>2496</v>
      </c>
      <c r="J2082" s="23" t="s">
        <v>4036</v>
      </c>
      <c r="K2082" s="23" t="s">
        <v>2505</v>
      </c>
      <c r="L2082" s="23" t="s">
        <v>2499</v>
      </c>
      <c r="M2082" s="2">
        <v>43831</v>
      </c>
      <c r="N2082" s="30"/>
      <c r="O2082" s="30"/>
      <c r="P2082" s="30"/>
      <c r="V2082" t="s">
        <v>40</v>
      </c>
      <c r="W2082" t="s">
        <v>40</v>
      </c>
      <c r="X2082" t="s">
        <v>2502</v>
      </c>
      <c r="Y2082" t="s">
        <v>2503</v>
      </c>
      <c r="Z2082" s="23" t="s">
        <v>2504</v>
      </c>
      <c r="AA2082" s="23" t="s">
        <v>4033</v>
      </c>
      <c r="AB2082" s="23" t="s">
        <v>2506</v>
      </c>
      <c r="AC2082" s="23"/>
      <c r="AD2082" s="23"/>
      <c r="AE2082" s="23"/>
      <c r="AF2082" s="23" t="s">
        <v>40</v>
      </c>
      <c r="AG2082" s="23" t="s">
        <v>4037</v>
      </c>
      <c r="AH2082" s="23" t="s">
        <v>41</v>
      </c>
      <c r="AI2082" s="23" t="s">
        <v>4038</v>
      </c>
      <c r="AJ2082" s="23" t="s">
        <v>4039</v>
      </c>
      <c r="AK2082" s="23" t="s">
        <v>2501</v>
      </c>
      <c r="AL2082" s="23" t="s">
        <v>2501</v>
      </c>
      <c r="AM2082" s="23" t="s">
        <v>2501</v>
      </c>
      <c r="AN2082" s="23" t="s">
        <v>2501</v>
      </c>
      <c r="AO2082" s="30"/>
      <c r="AP2082" t="s">
        <v>2500</v>
      </c>
      <c r="AQ2082" t="s">
        <v>4040</v>
      </c>
      <c r="AR2082">
        <v>19495</v>
      </c>
      <c r="AS2082" s="2">
        <v>43831</v>
      </c>
      <c r="AT2082" s="2" t="s">
        <v>4041</v>
      </c>
    </row>
    <row r="2083" spans="1:46" x14ac:dyDescent="0.25">
      <c r="A2083" t="s">
        <v>7139</v>
      </c>
      <c r="B2083" s="32" t="s">
        <v>1248</v>
      </c>
      <c r="C2083" s="23" t="s">
        <v>7140</v>
      </c>
      <c r="D2083" s="23" t="s">
        <v>7140</v>
      </c>
      <c r="E2083" t="s">
        <v>2495</v>
      </c>
      <c r="F2083" t="s">
        <v>2495</v>
      </c>
      <c r="G2083" t="s">
        <v>2495</v>
      </c>
      <c r="H2083" t="s">
        <v>2495</v>
      </c>
      <c r="I2083" t="s">
        <v>2496</v>
      </c>
      <c r="J2083" s="23" t="s">
        <v>4036</v>
      </c>
      <c r="K2083" s="23" t="s">
        <v>2505</v>
      </c>
      <c r="L2083" s="23" t="s">
        <v>2499</v>
      </c>
      <c r="M2083" s="2">
        <v>43831</v>
      </c>
      <c r="N2083" s="30"/>
      <c r="O2083" s="30"/>
      <c r="P2083" s="30"/>
      <c r="V2083" t="s">
        <v>40</v>
      </c>
      <c r="W2083" t="s">
        <v>40</v>
      </c>
      <c r="X2083" t="s">
        <v>2502</v>
      </c>
      <c r="Y2083" t="s">
        <v>2503</v>
      </c>
      <c r="Z2083" s="23" t="s">
        <v>2504</v>
      </c>
      <c r="AA2083" s="23" t="s">
        <v>4033</v>
      </c>
      <c r="AB2083" s="23" t="s">
        <v>2506</v>
      </c>
      <c r="AC2083" s="23"/>
      <c r="AD2083" s="23"/>
      <c r="AE2083" s="23"/>
      <c r="AF2083" s="23" t="s">
        <v>40</v>
      </c>
      <c r="AG2083" s="23" t="s">
        <v>4037</v>
      </c>
      <c r="AH2083" s="23" t="s">
        <v>41</v>
      </c>
      <c r="AI2083" s="23" t="s">
        <v>4038</v>
      </c>
      <c r="AJ2083" s="23" t="s">
        <v>4039</v>
      </c>
      <c r="AK2083" s="23" t="s">
        <v>2501</v>
      </c>
      <c r="AL2083" s="23" t="s">
        <v>2501</v>
      </c>
      <c r="AM2083" s="23" t="s">
        <v>2501</v>
      </c>
      <c r="AN2083" s="23" t="s">
        <v>2501</v>
      </c>
      <c r="AO2083" s="30"/>
      <c r="AP2083" t="s">
        <v>2500</v>
      </c>
      <c r="AQ2083" t="s">
        <v>4040</v>
      </c>
      <c r="AR2083">
        <v>19495</v>
      </c>
      <c r="AS2083" s="2">
        <v>43831</v>
      </c>
      <c r="AT2083" s="2" t="s">
        <v>4041</v>
      </c>
    </row>
    <row r="2084" spans="1:46" x14ac:dyDescent="0.25">
      <c r="A2084" t="s">
        <v>7141</v>
      </c>
      <c r="B2084" s="32" t="s">
        <v>1249</v>
      </c>
      <c r="C2084" s="23" t="s">
        <v>7142</v>
      </c>
      <c r="D2084" s="23" t="s">
        <v>7142</v>
      </c>
      <c r="E2084" t="s">
        <v>2495</v>
      </c>
      <c r="F2084" t="s">
        <v>2495</v>
      </c>
      <c r="G2084" t="s">
        <v>2495</v>
      </c>
      <c r="H2084" t="s">
        <v>2495</v>
      </c>
      <c r="I2084" t="s">
        <v>2496</v>
      </c>
      <c r="J2084" s="23" t="s">
        <v>4036</v>
      </c>
      <c r="K2084" s="23" t="s">
        <v>2505</v>
      </c>
      <c r="L2084" s="23" t="s">
        <v>2499</v>
      </c>
      <c r="M2084" s="2">
        <v>43831</v>
      </c>
      <c r="N2084" s="30"/>
      <c r="O2084" s="30"/>
      <c r="P2084" s="30"/>
      <c r="V2084" t="s">
        <v>40</v>
      </c>
      <c r="W2084" t="s">
        <v>40</v>
      </c>
      <c r="X2084" t="s">
        <v>2502</v>
      </c>
      <c r="Y2084" t="s">
        <v>2503</v>
      </c>
      <c r="Z2084" s="23" t="s">
        <v>2504</v>
      </c>
      <c r="AA2084" s="23" t="s">
        <v>4033</v>
      </c>
      <c r="AB2084" s="23" t="s">
        <v>2506</v>
      </c>
      <c r="AC2084" s="23"/>
      <c r="AD2084" s="23"/>
      <c r="AE2084" s="23"/>
      <c r="AF2084" s="23" t="s">
        <v>40</v>
      </c>
      <c r="AG2084" s="23" t="s">
        <v>4037</v>
      </c>
      <c r="AH2084" s="23" t="s">
        <v>41</v>
      </c>
      <c r="AI2084" s="23" t="s">
        <v>4038</v>
      </c>
      <c r="AJ2084" s="23" t="s">
        <v>4039</v>
      </c>
      <c r="AK2084" s="23" t="s">
        <v>2501</v>
      </c>
      <c r="AL2084" s="23" t="s">
        <v>2501</v>
      </c>
      <c r="AM2084" s="23" t="s">
        <v>2501</v>
      </c>
      <c r="AN2084" s="23" t="s">
        <v>2501</v>
      </c>
      <c r="AO2084" s="30"/>
      <c r="AP2084" t="s">
        <v>2500</v>
      </c>
      <c r="AQ2084" t="s">
        <v>4040</v>
      </c>
      <c r="AR2084">
        <v>19495</v>
      </c>
      <c r="AS2084" s="2">
        <v>43831</v>
      </c>
      <c r="AT2084" s="2" t="s">
        <v>4041</v>
      </c>
    </row>
    <row r="2085" spans="1:46" x14ac:dyDescent="0.25">
      <c r="A2085" t="s">
        <v>7143</v>
      </c>
      <c r="B2085" s="32" t="s">
        <v>1250</v>
      </c>
      <c r="C2085" s="23" t="s">
        <v>7144</v>
      </c>
      <c r="D2085" s="23" t="s">
        <v>7144</v>
      </c>
      <c r="E2085" t="s">
        <v>2495</v>
      </c>
      <c r="F2085" t="s">
        <v>2495</v>
      </c>
      <c r="G2085" t="s">
        <v>2495</v>
      </c>
      <c r="H2085" t="s">
        <v>2495</v>
      </c>
      <c r="I2085" t="s">
        <v>2496</v>
      </c>
      <c r="J2085" s="23" t="s">
        <v>4036</v>
      </c>
      <c r="K2085" s="23" t="s">
        <v>2505</v>
      </c>
      <c r="L2085" s="23" t="s">
        <v>2499</v>
      </c>
      <c r="M2085" s="2">
        <v>43831</v>
      </c>
      <c r="N2085" s="30"/>
      <c r="O2085" s="30"/>
      <c r="P2085" s="30"/>
      <c r="V2085" t="s">
        <v>40</v>
      </c>
      <c r="W2085" t="s">
        <v>40</v>
      </c>
      <c r="X2085" t="s">
        <v>2502</v>
      </c>
      <c r="Y2085" t="s">
        <v>2503</v>
      </c>
      <c r="Z2085" s="23" t="s">
        <v>2504</v>
      </c>
      <c r="AA2085" s="23" t="s">
        <v>4033</v>
      </c>
      <c r="AB2085" s="23" t="s">
        <v>2506</v>
      </c>
      <c r="AC2085" s="23"/>
      <c r="AD2085" s="23"/>
      <c r="AE2085" s="23"/>
      <c r="AF2085" s="23" t="s">
        <v>40</v>
      </c>
      <c r="AG2085" s="23" t="s">
        <v>4037</v>
      </c>
      <c r="AH2085" s="23" t="s">
        <v>41</v>
      </c>
      <c r="AI2085" s="23" t="s">
        <v>4038</v>
      </c>
      <c r="AJ2085" s="23" t="s">
        <v>4039</v>
      </c>
      <c r="AK2085" s="23" t="s">
        <v>2501</v>
      </c>
      <c r="AL2085" s="23" t="s">
        <v>2501</v>
      </c>
      <c r="AM2085" s="23" t="s">
        <v>2501</v>
      </c>
      <c r="AN2085" s="23" t="s">
        <v>2501</v>
      </c>
      <c r="AO2085" s="30"/>
      <c r="AP2085" t="s">
        <v>2500</v>
      </c>
      <c r="AQ2085" t="s">
        <v>4040</v>
      </c>
      <c r="AR2085">
        <v>19495</v>
      </c>
      <c r="AS2085" s="2">
        <v>43831</v>
      </c>
      <c r="AT2085" s="2" t="s">
        <v>4041</v>
      </c>
    </row>
    <row r="2086" spans="1:46" x14ac:dyDescent="0.25">
      <c r="A2086" t="s">
        <v>7145</v>
      </c>
      <c r="B2086" s="32" t="s">
        <v>1251</v>
      </c>
      <c r="C2086" s="23" t="s">
        <v>7146</v>
      </c>
      <c r="D2086" s="23" t="s">
        <v>7146</v>
      </c>
      <c r="E2086" t="s">
        <v>2495</v>
      </c>
      <c r="F2086" t="s">
        <v>2495</v>
      </c>
      <c r="G2086" t="s">
        <v>2495</v>
      </c>
      <c r="H2086" t="s">
        <v>2495</v>
      </c>
      <c r="I2086" t="s">
        <v>2496</v>
      </c>
      <c r="J2086" s="23" t="s">
        <v>4036</v>
      </c>
      <c r="K2086" s="23" t="s">
        <v>2505</v>
      </c>
      <c r="L2086" s="23" t="s">
        <v>2499</v>
      </c>
      <c r="M2086" s="2">
        <v>43831</v>
      </c>
      <c r="N2086" s="30"/>
      <c r="O2086" s="30"/>
      <c r="P2086" s="30"/>
      <c r="V2086" t="s">
        <v>40</v>
      </c>
      <c r="W2086" t="s">
        <v>40</v>
      </c>
      <c r="X2086" t="s">
        <v>2502</v>
      </c>
      <c r="Y2086" t="s">
        <v>2503</v>
      </c>
      <c r="Z2086" s="23" t="s">
        <v>2504</v>
      </c>
      <c r="AA2086" s="23" t="s">
        <v>4033</v>
      </c>
      <c r="AB2086" s="23" t="s">
        <v>2506</v>
      </c>
      <c r="AC2086" s="23"/>
      <c r="AD2086" s="23"/>
      <c r="AE2086" s="23"/>
      <c r="AF2086" s="23" t="s">
        <v>40</v>
      </c>
      <c r="AG2086" s="23" t="s">
        <v>4037</v>
      </c>
      <c r="AH2086" s="23" t="s">
        <v>41</v>
      </c>
      <c r="AI2086" s="23" t="s">
        <v>4038</v>
      </c>
      <c r="AJ2086" s="23" t="s">
        <v>4039</v>
      </c>
      <c r="AK2086" s="23" t="s">
        <v>2501</v>
      </c>
      <c r="AL2086" s="23" t="s">
        <v>2501</v>
      </c>
      <c r="AM2086" s="23" t="s">
        <v>2501</v>
      </c>
      <c r="AN2086" s="23" t="s">
        <v>2501</v>
      </c>
      <c r="AO2086" s="30"/>
      <c r="AP2086" t="s">
        <v>2500</v>
      </c>
      <c r="AQ2086" t="s">
        <v>4040</v>
      </c>
      <c r="AR2086">
        <v>19495</v>
      </c>
      <c r="AS2086" s="2">
        <v>43831</v>
      </c>
      <c r="AT2086" s="2" t="s">
        <v>4041</v>
      </c>
    </row>
    <row r="2087" spans="1:46" x14ac:dyDescent="0.25">
      <c r="A2087" t="s">
        <v>7147</v>
      </c>
      <c r="B2087" s="32" t="s">
        <v>1252</v>
      </c>
      <c r="C2087" s="23" t="s">
        <v>7148</v>
      </c>
      <c r="D2087" s="23" t="s">
        <v>7148</v>
      </c>
      <c r="E2087" t="s">
        <v>2495</v>
      </c>
      <c r="F2087" t="s">
        <v>2495</v>
      </c>
      <c r="G2087" t="s">
        <v>2495</v>
      </c>
      <c r="H2087" t="s">
        <v>2495</v>
      </c>
      <c r="I2087" t="s">
        <v>2496</v>
      </c>
      <c r="J2087" s="23" t="s">
        <v>4036</v>
      </c>
      <c r="K2087" s="23" t="s">
        <v>2505</v>
      </c>
      <c r="L2087" s="23" t="s">
        <v>2499</v>
      </c>
      <c r="M2087" s="2">
        <v>43831</v>
      </c>
      <c r="N2087" s="30"/>
      <c r="O2087" s="30"/>
      <c r="P2087" s="30"/>
      <c r="V2087" t="s">
        <v>40</v>
      </c>
      <c r="W2087" t="s">
        <v>40</v>
      </c>
      <c r="X2087" t="s">
        <v>2502</v>
      </c>
      <c r="Y2087" t="s">
        <v>2503</v>
      </c>
      <c r="Z2087" s="23" t="s">
        <v>2504</v>
      </c>
      <c r="AA2087" s="23" t="s">
        <v>4033</v>
      </c>
      <c r="AB2087" s="23" t="s">
        <v>2506</v>
      </c>
      <c r="AC2087" s="23"/>
      <c r="AD2087" s="23"/>
      <c r="AE2087" s="23"/>
      <c r="AF2087" s="23" t="s">
        <v>40</v>
      </c>
      <c r="AG2087" s="23" t="s">
        <v>4037</v>
      </c>
      <c r="AH2087" s="23" t="s">
        <v>41</v>
      </c>
      <c r="AI2087" s="23" t="s">
        <v>4038</v>
      </c>
      <c r="AJ2087" s="23" t="s">
        <v>4039</v>
      </c>
      <c r="AK2087" s="23" t="s">
        <v>2501</v>
      </c>
      <c r="AL2087" s="23" t="s">
        <v>2501</v>
      </c>
      <c r="AM2087" s="23" t="s">
        <v>2501</v>
      </c>
      <c r="AN2087" s="23" t="s">
        <v>2501</v>
      </c>
      <c r="AO2087" s="30"/>
      <c r="AP2087" t="s">
        <v>2500</v>
      </c>
      <c r="AQ2087" t="s">
        <v>4040</v>
      </c>
      <c r="AR2087">
        <v>19495</v>
      </c>
      <c r="AS2087" s="2">
        <v>43831</v>
      </c>
      <c r="AT2087" s="2" t="s">
        <v>4041</v>
      </c>
    </row>
    <row r="2088" spans="1:46" x14ac:dyDescent="0.25">
      <c r="A2088" t="s">
        <v>7149</v>
      </c>
      <c r="B2088" s="32" t="s">
        <v>1253</v>
      </c>
      <c r="C2088" s="23" t="s">
        <v>7150</v>
      </c>
      <c r="D2088" s="23" t="s">
        <v>7150</v>
      </c>
      <c r="E2088" t="s">
        <v>2495</v>
      </c>
      <c r="F2088" t="s">
        <v>2495</v>
      </c>
      <c r="G2088" t="s">
        <v>2495</v>
      </c>
      <c r="H2088" t="s">
        <v>2495</v>
      </c>
      <c r="I2088" t="s">
        <v>2496</v>
      </c>
      <c r="J2088" s="23" t="s">
        <v>4036</v>
      </c>
      <c r="K2088" s="23" t="s">
        <v>2505</v>
      </c>
      <c r="L2088" s="23" t="s">
        <v>2499</v>
      </c>
      <c r="M2088" s="2">
        <v>43831</v>
      </c>
      <c r="N2088" s="30"/>
      <c r="O2088" s="30"/>
      <c r="P2088" s="30"/>
      <c r="V2088" t="s">
        <v>40</v>
      </c>
      <c r="W2088" t="s">
        <v>40</v>
      </c>
      <c r="X2088" t="s">
        <v>2502</v>
      </c>
      <c r="Y2088" t="s">
        <v>2503</v>
      </c>
      <c r="Z2088" s="23" t="s">
        <v>2504</v>
      </c>
      <c r="AA2088" s="23" t="s">
        <v>4033</v>
      </c>
      <c r="AB2088" s="23" t="s">
        <v>2506</v>
      </c>
      <c r="AC2088" s="23"/>
      <c r="AD2088" s="23"/>
      <c r="AE2088" s="23"/>
      <c r="AF2088" s="23" t="s">
        <v>40</v>
      </c>
      <c r="AG2088" s="23" t="s">
        <v>4037</v>
      </c>
      <c r="AH2088" s="23" t="s">
        <v>41</v>
      </c>
      <c r="AI2088" s="23" t="s">
        <v>4038</v>
      </c>
      <c r="AJ2088" s="23" t="s">
        <v>4039</v>
      </c>
      <c r="AK2088" s="23" t="s">
        <v>2501</v>
      </c>
      <c r="AL2088" s="23" t="s">
        <v>2501</v>
      </c>
      <c r="AM2088" s="23" t="s">
        <v>2501</v>
      </c>
      <c r="AN2088" s="23" t="s">
        <v>2501</v>
      </c>
      <c r="AO2088" s="30"/>
      <c r="AP2088" t="s">
        <v>2500</v>
      </c>
      <c r="AQ2088" t="s">
        <v>4040</v>
      </c>
      <c r="AR2088">
        <v>19495</v>
      </c>
      <c r="AS2088" s="2">
        <v>43831</v>
      </c>
      <c r="AT2088" s="2" t="s">
        <v>4041</v>
      </c>
    </row>
    <row r="2089" spans="1:46" x14ac:dyDescent="0.25">
      <c r="A2089" t="s">
        <v>7151</v>
      </c>
      <c r="B2089" s="32" t="s">
        <v>1254</v>
      </c>
      <c r="C2089" s="23" t="s">
        <v>7152</v>
      </c>
      <c r="D2089" s="23" t="s">
        <v>7152</v>
      </c>
      <c r="E2089" t="s">
        <v>2495</v>
      </c>
      <c r="F2089" t="s">
        <v>2495</v>
      </c>
      <c r="G2089" t="s">
        <v>2495</v>
      </c>
      <c r="H2089" t="s">
        <v>2495</v>
      </c>
      <c r="I2089" t="s">
        <v>2496</v>
      </c>
      <c r="J2089" s="23" t="s">
        <v>4036</v>
      </c>
      <c r="K2089" s="23" t="s">
        <v>2505</v>
      </c>
      <c r="L2089" s="23" t="s">
        <v>2499</v>
      </c>
      <c r="M2089" s="2">
        <v>43831</v>
      </c>
      <c r="N2089" s="30"/>
      <c r="O2089" s="30"/>
      <c r="P2089" s="30"/>
      <c r="V2089" t="s">
        <v>40</v>
      </c>
      <c r="W2089" t="s">
        <v>40</v>
      </c>
      <c r="X2089" t="s">
        <v>2502</v>
      </c>
      <c r="Y2089" t="s">
        <v>2503</v>
      </c>
      <c r="Z2089" s="23" t="s">
        <v>2504</v>
      </c>
      <c r="AA2089" s="23" t="s">
        <v>4033</v>
      </c>
      <c r="AB2089" s="23" t="s">
        <v>2506</v>
      </c>
      <c r="AC2089" s="23"/>
      <c r="AD2089" s="23"/>
      <c r="AE2089" s="23"/>
      <c r="AF2089" s="23" t="s">
        <v>40</v>
      </c>
      <c r="AG2089" s="23" t="s">
        <v>4037</v>
      </c>
      <c r="AH2089" s="23" t="s">
        <v>41</v>
      </c>
      <c r="AI2089" s="23" t="s">
        <v>4038</v>
      </c>
      <c r="AJ2089" s="23" t="s">
        <v>4039</v>
      </c>
      <c r="AK2089" s="23" t="s">
        <v>2501</v>
      </c>
      <c r="AL2089" s="23" t="s">
        <v>2501</v>
      </c>
      <c r="AM2089" s="23" t="s">
        <v>2501</v>
      </c>
      <c r="AN2089" s="23" t="s">
        <v>2501</v>
      </c>
      <c r="AO2089" s="30"/>
      <c r="AP2089" t="s">
        <v>2500</v>
      </c>
      <c r="AQ2089" t="s">
        <v>4040</v>
      </c>
      <c r="AR2089">
        <v>19495</v>
      </c>
      <c r="AS2089" s="2">
        <v>43831</v>
      </c>
      <c r="AT2089" s="2" t="s">
        <v>4041</v>
      </c>
    </row>
    <row r="2090" spans="1:46" x14ac:dyDescent="0.25">
      <c r="A2090" t="s">
        <v>7153</v>
      </c>
      <c r="B2090" s="32" t="s">
        <v>1255</v>
      </c>
      <c r="C2090" s="23" t="s">
        <v>7154</v>
      </c>
      <c r="D2090" s="23" t="s">
        <v>7154</v>
      </c>
      <c r="E2090" t="s">
        <v>2495</v>
      </c>
      <c r="F2090" t="s">
        <v>2495</v>
      </c>
      <c r="G2090" t="s">
        <v>2495</v>
      </c>
      <c r="H2090" t="s">
        <v>2495</v>
      </c>
      <c r="I2090" t="s">
        <v>2496</v>
      </c>
      <c r="J2090" s="23" t="s">
        <v>4036</v>
      </c>
      <c r="K2090" s="23" t="s">
        <v>2505</v>
      </c>
      <c r="L2090" s="23" t="s">
        <v>2499</v>
      </c>
      <c r="M2090" s="2">
        <v>43831</v>
      </c>
      <c r="N2090" s="30"/>
      <c r="O2090" s="30"/>
      <c r="P2090" s="30"/>
      <c r="V2090" t="s">
        <v>40</v>
      </c>
      <c r="W2090" t="s">
        <v>40</v>
      </c>
      <c r="X2090" t="s">
        <v>2502</v>
      </c>
      <c r="Y2090" t="s">
        <v>2503</v>
      </c>
      <c r="Z2090" s="23" t="s">
        <v>2504</v>
      </c>
      <c r="AA2090" s="23" t="s">
        <v>4033</v>
      </c>
      <c r="AB2090" s="23" t="s">
        <v>2506</v>
      </c>
      <c r="AC2090" s="23"/>
      <c r="AD2090" s="23"/>
      <c r="AE2090" s="23"/>
      <c r="AF2090" s="23" t="s">
        <v>40</v>
      </c>
      <c r="AG2090" s="23" t="s">
        <v>4037</v>
      </c>
      <c r="AH2090" s="23" t="s">
        <v>41</v>
      </c>
      <c r="AI2090" s="23" t="s">
        <v>4038</v>
      </c>
      <c r="AJ2090" s="23" t="s">
        <v>4039</v>
      </c>
      <c r="AK2090" s="23" t="s">
        <v>2501</v>
      </c>
      <c r="AL2090" s="23" t="s">
        <v>2501</v>
      </c>
      <c r="AM2090" s="23" t="s">
        <v>2501</v>
      </c>
      <c r="AN2090" s="23" t="s">
        <v>2501</v>
      </c>
      <c r="AO2090" s="30"/>
      <c r="AP2090" t="s">
        <v>2500</v>
      </c>
      <c r="AQ2090" t="s">
        <v>4040</v>
      </c>
      <c r="AR2090">
        <v>19495</v>
      </c>
      <c r="AS2090" s="2">
        <v>43831</v>
      </c>
      <c r="AT2090" s="2" t="s">
        <v>4041</v>
      </c>
    </row>
    <row r="2091" spans="1:46" x14ac:dyDescent="0.25">
      <c r="A2091" t="s">
        <v>7155</v>
      </c>
      <c r="B2091" s="32" t="s">
        <v>1256</v>
      </c>
      <c r="C2091" s="23" t="s">
        <v>7156</v>
      </c>
      <c r="D2091" s="23" t="s">
        <v>7156</v>
      </c>
      <c r="E2091" t="s">
        <v>2495</v>
      </c>
      <c r="F2091" t="s">
        <v>2495</v>
      </c>
      <c r="G2091" t="s">
        <v>2495</v>
      </c>
      <c r="H2091" t="s">
        <v>2495</v>
      </c>
      <c r="I2091" t="s">
        <v>2496</v>
      </c>
      <c r="J2091" s="23" t="s">
        <v>4036</v>
      </c>
      <c r="K2091" s="23" t="s">
        <v>2505</v>
      </c>
      <c r="L2091" s="23" t="s">
        <v>2499</v>
      </c>
      <c r="M2091" s="2">
        <v>43831</v>
      </c>
      <c r="N2091" s="30"/>
      <c r="O2091" s="30"/>
      <c r="P2091" s="30"/>
      <c r="V2091" t="s">
        <v>40</v>
      </c>
      <c r="W2091" t="s">
        <v>40</v>
      </c>
      <c r="X2091" t="s">
        <v>2502</v>
      </c>
      <c r="Y2091" t="s">
        <v>2503</v>
      </c>
      <c r="Z2091" s="23" t="s">
        <v>2504</v>
      </c>
      <c r="AA2091" s="23" t="s">
        <v>4033</v>
      </c>
      <c r="AB2091" s="23" t="s">
        <v>2506</v>
      </c>
      <c r="AC2091" s="23"/>
      <c r="AD2091" s="23"/>
      <c r="AE2091" s="23"/>
      <c r="AF2091" s="23" t="s">
        <v>40</v>
      </c>
      <c r="AG2091" s="23" t="s">
        <v>4037</v>
      </c>
      <c r="AH2091" s="23" t="s">
        <v>41</v>
      </c>
      <c r="AI2091" s="23" t="s">
        <v>4038</v>
      </c>
      <c r="AJ2091" s="23" t="s">
        <v>4039</v>
      </c>
      <c r="AK2091" s="23" t="s">
        <v>2501</v>
      </c>
      <c r="AL2091" s="23" t="s">
        <v>2501</v>
      </c>
      <c r="AM2091" s="23" t="s">
        <v>2501</v>
      </c>
      <c r="AN2091" s="23" t="s">
        <v>2501</v>
      </c>
      <c r="AO2091" s="30"/>
      <c r="AP2091" t="s">
        <v>2500</v>
      </c>
      <c r="AQ2091" t="s">
        <v>4040</v>
      </c>
      <c r="AR2091">
        <v>19495</v>
      </c>
      <c r="AS2091" s="2">
        <v>43831</v>
      </c>
      <c r="AT2091" s="2" t="s">
        <v>4041</v>
      </c>
    </row>
    <row r="2092" spans="1:46" x14ac:dyDescent="0.25">
      <c r="A2092" t="s">
        <v>7157</v>
      </c>
      <c r="B2092" s="32" t="s">
        <v>1257</v>
      </c>
      <c r="C2092" s="23" t="s">
        <v>7158</v>
      </c>
      <c r="D2092" s="23" t="s">
        <v>7158</v>
      </c>
      <c r="E2092" t="s">
        <v>2495</v>
      </c>
      <c r="F2092" t="s">
        <v>2495</v>
      </c>
      <c r="G2092" t="s">
        <v>2495</v>
      </c>
      <c r="H2092" t="s">
        <v>2495</v>
      </c>
      <c r="I2092" t="s">
        <v>2496</v>
      </c>
      <c r="J2092" s="23" t="s">
        <v>4036</v>
      </c>
      <c r="K2092" s="23" t="s">
        <v>2505</v>
      </c>
      <c r="L2092" s="23" t="s">
        <v>2499</v>
      </c>
      <c r="M2092" s="2">
        <v>43831</v>
      </c>
      <c r="N2092" s="30"/>
      <c r="O2092" s="30"/>
      <c r="P2092" s="30"/>
      <c r="V2092" t="s">
        <v>40</v>
      </c>
      <c r="W2092" t="s">
        <v>40</v>
      </c>
      <c r="X2092" t="s">
        <v>2502</v>
      </c>
      <c r="Y2092" t="s">
        <v>2503</v>
      </c>
      <c r="Z2092" s="23" t="s">
        <v>2504</v>
      </c>
      <c r="AA2092" s="23" t="s">
        <v>4033</v>
      </c>
      <c r="AB2092" s="23" t="s">
        <v>2506</v>
      </c>
      <c r="AC2092" s="23"/>
      <c r="AD2092" s="23"/>
      <c r="AE2092" s="23"/>
      <c r="AF2092" s="23" t="s">
        <v>40</v>
      </c>
      <c r="AG2092" s="23" t="s">
        <v>4037</v>
      </c>
      <c r="AH2092" s="23" t="s">
        <v>41</v>
      </c>
      <c r="AI2092" s="23" t="s">
        <v>4038</v>
      </c>
      <c r="AJ2092" s="23" t="s">
        <v>4039</v>
      </c>
      <c r="AK2092" s="23" t="s">
        <v>2501</v>
      </c>
      <c r="AL2092" s="23" t="s">
        <v>2501</v>
      </c>
      <c r="AM2092" s="23" t="s">
        <v>2501</v>
      </c>
      <c r="AN2092" s="23" t="s">
        <v>2501</v>
      </c>
      <c r="AO2092" s="30"/>
      <c r="AP2092" t="s">
        <v>2500</v>
      </c>
      <c r="AQ2092" t="s">
        <v>4040</v>
      </c>
      <c r="AR2092">
        <v>19495</v>
      </c>
      <c r="AS2092" s="2">
        <v>43831</v>
      </c>
      <c r="AT2092" s="2" t="s">
        <v>4041</v>
      </c>
    </row>
    <row r="2093" spans="1:46" x14ac:dyDescent="0.25">
      <c r="A2093" t="s">
        <v>7159</v>
      </c>
      <c r="B2093" s="32" t="s">
        <v>1258</v>
      </c>
      <c r="C2093" s="23" t="s">
        <v>7160</v>
      </c>
      <c r="D2093" s="23" t="s">
        <v>7160</v>
      </c>
      <c r="E2093" t="s">
        <v>2495</v>
      </c>
      <c r="F2093" t="s">
        <v>2495</v>
      </c>
      <c r="G2093" t="s">
        <v>2495</v>
      </c>
      <c r="H2093" t="s">
        <v>2495</v>
      </c>
      <c r="I2093" t="s">
        <v>2496</v>
      </c>
      <c r="J2093" s="23" t="s">
        <v>4036</v>
      </c>
      <c r="K2093" s="23" t="s">
        <v>2505</v>
      </c>
      <c r="L2093" s="23" t="s">
        <v>2499</v>
      </c>
      <c r="M2093" s="2">
        <v>43831</v>
      </c>
      <c r="N2093" s="30"/>
      <c r="O2093" s="30"/>
      <c r="P2093" s="30"/>
      <c r="V2093" t="s">
        <v>40</v>
      </c>
      <c r="W2093" t="s">
        <v>40</v>
      </c>
      <c r="X2093" t="s">
        <v>2502</v>
      </c>
      <c r="Y2093" t="s">
        <v>2503</v>
      </c>
      <c r="Z2093" s="23" t="s">
        <v>2504</v>
      </c>
      <c r="AA2093" s="23" t="s">
        <v>4033</v>
      </c>
      <c r="AB2093" s="23" t="s">
        <v>2506</v>
      </c>
      <c r="AC2093" s="23"/>
      <c r="AD2093" s="23"/>
      <c r="AE2093" s="23"/>
      <c r="AF2093" s="23" t="s">
        <v>40</v>
      </c>
      <c r="AG2093" s="23" t="s">
        <v>4037</v>
      </c>
      <c r="AH2093" s="23" t="s">
        <v>41</v>
      </c>
      <c r="AI2093" s="23" t="s">
        <v>4038</v>
      </c>
      <c r="AJ2093" s="23" t="s">
        <v>4039</v>
      </c>
      <c r="AK2093" s="23" t="s">
        <v>2501</v>
      </c>
      <c r="AL2093" s="23" t="s">
        <v>2501</v>
      </c>
      <c r="AM2093" s="23" t="s">
        <v>2501</v>
      </c>
      <c r="AN2093" s="23" t="s">
        <v>2501</v>
      </c>
      <c r="AO2093" s="30"/>
      <c r="AP2093" t="s">
        <v>2500</v>
      </c>
      <c r="AQ2093" t="s">
        <v>4040</v>
      </c>
      <c r="AR2093">
        <v>19495</v>
      </c>
      <c r="AS2093" s="2">
        <v>43831</v>
      </c>
      <c r="AT2093" s="2" t="s">
        <v>4041</v>
      </c>
    </row>
    <row r="2094" spans="1:46" x14ac:dyDescent="0.25">
      <c r="A2094" t="s">
        <v>7161</v>
      </c>
      <c r="B2094" s="32" t="s">
        <v>1259</v>
      </c>
      <c r="C2094" s="23" t="s">
        <v>7162</v>
      </c>
      <c r="D2094" s="23" t="s">
        <v>7162</v>
      </c>
      <c r="E2094" t="s">
        <v>2495</v>
      </c>
      <c r="F2094" t="s">
        <v>2495</v>
      </c>
      <c r="G2094" t="s">
        <v>2495</v>
      </c>
      <c r="H2094" t="s">
        <v>2495</v>
      </c>
      <c r="I2094" t="s">
        <v>2496</v>
      </c>
      <c r="J2094" s="23" t="s">
        <v>4036</v>
      </c>
      <c r="K2094" s="23" t="s">
        <v>2505</v>
      </c>
      <c r="L2094" s="23" t="s">
        <v>2499</v>
      </c>
      <c r="M2094" s="2">
        <v>43831</v>
      </c>
      <c r="N2094" s="30"/>
      <c r="O2094" s="30"/>
      <c r="P2094" s="30"/>
      <c r="V2094" t="s">
        <v>40</v>
      </c>
      <c r="W2094" t="s">
        <v>40</v>
      </c>
      <c r="X2094" t="s">
        <v>2502</v>
      </c>
      <c r="Y2094" t="s">
        <v>2503</v>
      </c>
      <c r="Z2094" s="23" t="s">
        <v>2504</v>
      </c>
      <c r="AA2094" s="23" t="s">
        <v>4033</v>
      </c>
      <c r="AB2094" s="23" t="s">
        <v>2506</v>
      </c>
      <c r="AC2094" s="23"/>
      <c r="AD2094" s="23"/>
      <c r="AE2094" s="23"/>
      <c r="AF2094" s="23" t="s">
        <v>40</v>
      </c>
      <c r="AG2094" s="23" t="s">
        <v>4037</v>
      </c>
      <c r="AH2094" s="23" t="s">
        <v>41</v>
      </c>
      <c r="AI2094" s="23" t="s">
        <v>4038</v>
      </c>
      <c r="AJ2094" s="23" t="s">
        <v>4039</v>
      </c>
      <c r="AK2094" s="23" t="s">
        <v>2501</v>
      </c>
      <c r="AL2094" s="23" t="s">
        <v>2501</v>
      </c>
      <c r="AM2094" s="23" t="s">
        <v>2501</v>
      </c>
      <c r="AN2094" s="23" t="s">
        <v>2501</v>
      </c>
      <c r="AO2094" s="30"/>
      <c r="AP2094" t="s">
        <v>2500</v>
      </c>
      <c r="AQ2094" t="s">
        <v>4040</v>
      </c>
      <c r="AR2094">
        <v>19495</v>
      </c>
      <c r="AS2094" s="2">
        <v>43831</v>
      </c>
      <c r="AT2094" s="2" t="s">
        <v>4041</v>
      </c>
    </row>
    <row r="2095" spans="1:46" x14ac:dyDescent="0.25">
      <c r="A2095" t="s">
        <v>7163</v>
      </c>
      <c r="B2095" s="32" t="s">
        <v>1260</v>
      </c>
      <c r="C2095" s="23" t="s">
        <v>7164</v>
      </c>
      <c r="D2095" s="23" t="s">
        <v>7164</v>
      </c>
      <c r="E2095" t="s">
        <v>2495</v>
      </c>
      <c r="F2095" t="s">
        <v>2495</v>
      </c>
      <c r="G2095" t="s">
        <v>2495</v>
      </c>
      <c r="H2095" t="s">
        <v>2495</v>
      </c>
      <c r="I2095" t="s">
        <v>2496</v>
      </c>
      <c r="J2095" s="23" t="s">
        <v>4036</v>
      </c>
      <c r="K2095" s="23" t="s">
        <v>2505</v>
      </c>
      <c r="L2095" s="23" t="s">
        <v>2499</v>
      </c>
      <c r="M2095" s="2">
        <v>43831</v>
      </c>
      <c r="N2095" s="30"/>
      <c r="O2095" s="30"/>
      <c r="P2095" s="30"/>
      <c r="V2095" t="s">
        <v>40</v>
      </c>
      <c r="W2095" t="s">
        <v>40</v>
      </c>
      <c r="X2095" t="s">
        <v>2502</v>
      </c>
      <c r="Y2095" t="s">
        <v>2503</v>
      </c>
      <c r="Z2095" s="23" t="s">
        <v>2504</v>
      </c>
      <c r="AA2095" s="23" t="s">
        <v>4033</v>
      </c>
      <c r="AB2095" s="23" t="s">
        <v>2506</v>
      </c>
      <c r="AC2095" s="23"/>
      <c r="AD2095" s="23"/>
      <c r="AE2095" s="23"/>
      <c r="AF2095" s="23" t="s">
        <v>40</v>
      </c>
      <c r="AG2095" s="23" t="s">
        <v>4037</v>
      </c>
      <c r="AH2095" s="23" t="s">
        <v>41</v>
      </c>
      <c r="AI2095" s="23" t="s">
        <v>4038</v>
      </c>
      <c r="AJ2095" s="23" t="s">
        <v>4039</v>
      </c>
      <c r="AK2095" s="23" t="s">
        <v>2501</v>
      </c>
      <c r="AL2095" s="23" t="s">
        <v>2501</v>
      </c>
      <c r="AM2095" s="23" t="s">
        <v>2501</v>
      </c>
      <c r="AN2095" s="23" t="s">
        <v>2501</v>
      </c>
      <c r="AO2095" s="30"/>
      <c r="AP2095" t="s">
        <v>2500</v>
      </c>
      <c r="AQ2095" t="s">
        <v>4040</v>
      </c>
      <c r="AR2095">
        <v>19495</v>
      </c>
      <c r="AS2095" s="2">
        <v>43831</v>
      </c>
      <c r="AT2095" s="2" t="s">
        <v>4041</v>
      </c>
    </row>
    <row r="2096" spans="1:46" x14ac:dyDescent="0.25">
      <c r="A2096" t="s">
        <v>7165</v>
      </c>
      <c r="B2096" s="32" t="s">
        <v>1261</v>
      </c>
      <c r="C2096" s="23" t="s">
        <v>7166</v>
      </c>
      <c r="D2096" s="23" t="s">
        <v>7166</v>
      </c>
      <c r="E2096" t="s">
        <v>2495</v>
      </c>
      <c r="F2096" t="s">
        <v>2495</v>
      </c>
      <c r="G2096" t="s">
        <v>2495</v>
      </c>
      <c r="H2096" t="s">
        <v>2495</v>
      </c>
      <c r="I2096" t="s">
        <v>2496</v>
      </c>
      <c r="J2096" s="23" t="s">
        <v>4036</v>
      </c>
      <c r="K2096" s="23" t="s">
        <v>2505</v>
      </c>
      <c r="L2096" s="23" t="s">
        <v>2499</v>
      </c>
      <c r="M2096" s="2">
        <v>43831</v>
      </c>
      <c r="N2096" s="30"/>
      <c r="O2096" s="30"/>
      <c r="P2096" s="30"/>
      <c r="V2096" t="s">
        <v>40</v>
      </c>
      <c r="W2096" t="s">
        <v>40</v>
      </c>
      <c r="X2096" t="s">
        <v>2502</v>
      </c>
      <c r="Y2096" t="s">
        <v>2503</v>
      </c>
      <c r="Z2096" s="23" t="s">
        <v>2504</v>
      </c>
      <c r="AA2096" s="23" t="s">
        <v>4033</v>
      </c>
      <c r="AB2096" s="23" t="s">
        <v>2506</v>
      </c>
      <c r="AC2096" s="23"/>
      <c r="AD2096" s="23"/>
      <c r="AE2096" s="23"/>
      <c r="AF2096" s="23" t="s">
        <v>40</v>
      </c>
      <c r="AG2096" s="23" t="s">
        <v>4037</v>
      </c>
      <c r="AH2096" s="23" t="s">
        <v>41</v>
      </c>
      <c r="AI2096" s="23" t="s">
        <v>4038</v>
      </c>
      <c r="AJ2096" s="23" t="s">
        <v>4039</v>
      </c>
      <c r="AK2096" s="23" t="s">
        <v>2501</v>
      </c>
      <c r="AL2096" s="23" t="s">
        <v>2501</v>
      </c>
      <c r="AM2096" s="23" t="s">
        <v>2501</v>
      </c>
      <c r="AN2096" s="23" t="s">
        <v>2501</v>
      </c>
      <c r="AO2096" s="30"/>
      <c r="AP2096" t="s">
        <v>2500</v>
      </c>
      <c r="AQ2096" t="s">
        <v>4040</v>
      </c>
      <c r="AR2096">
        <v>19495</v>
      </c>
      <c r="AS2096" s="2">
        <v>43831</v>
      </c>
      <c r="AT2096" s="2" t="s">
        <v>4041</v>
      </c>
    </row>
    <row r="2097" spans="1:46" x14ac:dyDescent="0.25">
      <c r="A2097" t="s">
        <v>7167</v>
      </c>
      <c r="B2097" s="32" t="s">
        <v>1262</v>
      </c>
      <c r="C2097" s="23" t="s">
        <v>7168</v>
      </c>
      <c r="D2097" s="23" t="s">
        <v>7168</v>
      </c>
      <c r="E2097" t="s">
        <v>2495</v>
      </c>
      <c r="F2097" t="s">
        <v>2495</v>
      </c>
      <c r="G2097" t="s">
        <v>2495</v>
      </c>
      <c r="H2097" t="s">
        <v>2495</v>
      </c>
      <c r="I2097" t="s">
        <v>2496</v>
      </c>
      <c r="J2097" s="23" t="s">
        <v>4036</v>
      </c>
      <c r="K2097" s="23" t="s">
        <v>2505</v>
      </c>
      <c r="L2097" s="23" t="s">
        <v>2499</v>
      </c>
      <c r="M2097" s="2">
        <v>43831</v>
      </c>
      <c r="N2097" s="30"/>
      <c r="O2097" s="30"/>
      <c r="P2097" s="30"/>
      <c r="V2097" t="s">
        <v>40</v>
      </c>
      <c r="W2097" t="s">
        <v>40</v>
      </c>
      <c r="X2097" t="s">
        <v>2502</v>
      </c>
      <c r="Y2097" t="s">
        <v>2503</v>
      </c>
      <c r="Z2097" s="23" t="s">
        <v>2504</v>
      </c>
      <c r="AA2097" s="23" t="s">
        <v>4033</v>
      </c>
      <c r="AB2097" s="23" t="s">
        <v>2506</v>
      </c>
      <c r="AC2097" s="23"/>
      <c r="AD2097" s="23"/>
      <c r="AE2097" s="23"/>
      <c r="AF2097" s="23" t="s">
        <v>40</v>
      </c>
      <c r="AG2097" s="23" t="s">
        <v>4037</v>
      </c>
      <c r="AH2097" s="23" t="s">
        <v>41</v>
      </c>
      <c r="AI2097" s="23" t="s">
        <v>4038</v>
      </c>
      <c r="AJ2097" s="23" t="s">
        <v>4039</v>
      </c>
      <c r="AK2097" s="23" t="s">
        <v>2501</v>
      </c>
      <c r="AL2097" s="23" t="s">
        <v>2501</v>
      </c>
      <c r="AM2097" s="23" t="s">
        <v>2501</v>
      </c>
      <c r="AN2097" s="23" t="s">
        <v>2501</v>
      </c>
      <c r="AO2097" s="30"/>
      <c r="AP2097" t="s">
        <v>2500</v>
      </c>
      <c r="AQ2097" t="s">
        <v>4040</v>
      </c>
      <c r="AR2097">
        <v>19495</v>
      </c>
      <c r="AS2097" s="2">
        <v>43831</v>
      </c>
      <c r="AT2097" s="2" t="s">
        <v>4041</v>
      </c>
    </row>
    <row r="2098" spans="1:46" x14ac:dyDescent="0.25">
      <c r="A2098" t="s">
        <v>7169</v>
      </c>
      <c r="B2098" s="32" t="s">
        <v>1215</v>
      </c>
      <c r="C2098" s="23" t="s">
        <v>7170</v>
      </c>
      <c r="D2098" s="23" t="s">
        <v>7170</v>
      </c>
      <c r="E2098" t="s">
        <v>2495</v>
      </c>
      <c r="F2098" t="s">
        <v>2495</v>
      </c>
      <c r="G2098" t="s">
        <v>2495</v>
      </c>
      <c r="H2098" t="s">
        <v>2495</v>
      </c>
      <c r="I2098" t="s">
        <v>2496</v>
      </c>
      <c r="J2098" s="23" t="s">
        <v>4036</v>
      </c>
      <c r="K2098" s="23" t="s">
        <v>2505</v>
      </c>
      <c r="L2098" s="23" t="s">
        <v>2499</v>
      </c>
      <c r="M2098" s="2">
        <v>43831</v>
      </c>
      <c r="N2098" s="30"/>
      <c r="O2098" s="30"/>
      <c r="P2098" s="30"/>
      <c r="V2098" t="s">
        <v>40</v>
      </c>
      <c r="W2098" t="s">
        <v>40</v>
      </c>
      <c r="X2098" t="s">
        <v>2502</v>
      </c>
      <c r="Y2098" t="s">
        <v>2503</v>
      </c>
      <c r="Z2098" s="23" t="s">
        <v>2504</v>
      </c>
      <c r="AA2098" s="23" t="s">
        <v>4033</v>
      </c>
      <c r="AB2098" s="23" t="s">
        <v>2506</v>
      </c>
      <c r="AC2098" s="23"/>
      <c r="AD2098" s="23"/>
      <c r="AE2098" s="23"/>
      <c r="AF2098" s="23" t="s">
        <v>40</v>
      </c>
      <c r="AG2098" s="23" t="s">
        <v>4037</v>
      </c>
      <c r="AH2098" s="23" t="s">
        <v>41</v>
      </c>
      <c r="AI2098" s="23" t="s">
        <v>4038</v>
      </c>
      <c r="AJ2098" s="23" t="s">
        <v>4039</v>
      </c>
      <c r="AK2098" s="23" t="s">
        <v>2501</v>
      </c>
      <c r="AL2098" s="23" t="s">
        <v>2501</v>
      </c>
      <c r="AM2098" s="23" t="s">
        <v>2501</v>
      </c>
      <c r="AN2098" s="23" t="s">
        <v>2501</v>
      </c>
      <c r="AO2098" s="30"/>
      <c r="AP2098" t="s">
        <v>2500</v>
      </c>
      <c r="AQ2098" t="s">
        <v>4040</v>
      </c>
      <c r="AR2098">
        <v>19495</v>
      </c>
      <c r="AS2098" s="2">
        <v>43831</v>
      </c>
      <c r="AT2098" s="2" t="s">
        <v>4041</v>
      </c>
    </row>
    <row r="2099" spans="1:46" x14ac:dyDescent="0.25">
      <c r="A2099" t="s">
        <v>7171</v>
      </c>
      <c r="B2099" s="32" t="s">
        <v>1263</v>
      </c>
      <c r="C2099" s="23" t="s">
        <v>7172</v>
      </c>
      <c r="D2099" s="23" t="s">
        <v>7172</v>
      </c>
      <c r="E2099" t="s">
        <v>2495</v>
      </c>
      <c r="F2099" t="s">
        <v>2495</v>
      </c>
      <c r="G2099" t="s">
        <v>2495</v>
      </c>
      <c r="H2099" t="s">
        <v>2495</v>
      </c>
      <c r="I2099" t="s">
        <v>2496</v>
      </c>
      <c r="J2099" s="23" t="s">
        <v>4036</v>
      </c>
      <c r="K2099" s="23" t="s">
        <v>2505</v>
      </c>
      <c r="L2099" s="23" t="s">
        <v>2499</v>
      </c>
      <c r="M2099" s="2">
        <v>43831</v>
      </c>
      <c r="N2099" s="30"/>
      <c r="O2099" s="30"/>
      <c r="P2099" s="30"/>
      <c r="V2099" t="s">
        <v>40</v>
      </c>
      <c r="W2099" t="s">
        <v>40</v>
      </c>
      <c r="X2099" t="s">
        <v>2502</v>
      </c>
      <c r="Y2099" t="s">
        <v>2503</v>
      </c>
      <c r="Z2099" s="23" t="s">
        <v>2504</v>
      </c>
      <c r="AA2099" s="23" t="s">
        <v>4033</v>
      </c>
      <c r="AB2099" s="23" t="s">
        <v>2506</v>
      </c>
      <c r="AC2099" s="23"/>
      <c r="AD2099" s="23"/>
      <c r="AE2099" s="23"/>
      <c r="AF2099" s="23" t="s">
        <v>40</v>
      </c>
      <c r="AG2099" s="23" t="s">
        <v>4037</v>
      </c>
      <c r="AH2099" s="23" t="s">
        <v>41</v>
      </c>
      <c r="AI2099" s="23" t="s">
        <v>4038</v>
      </c>
      <c r="AJ2099" s="23" t="s">
        <v>4039</v>
      </c>
      <c r="AK2099" s="23" t="s">
        <v>2501</v>
      </c>
      <c r="AL2099" s="23" t="s">
        <v>2501</v>
      </c>
      <c r="AM2099" s="23" t="s">
        <v>2501</v>
      </c>
      <c r="AN2099" s="23" t="s">
        <v>2501</v>
      </c>
      <c r="AO2099" s="30"/>
      <c r="AP2099" t="s">
        <v>2500</v>
      </c>
      <c r="AQ2099" t="s">
        <v>4040</v>
      </c>
      <c r="AR2099">
        <v>19495</v>
      </c>
      <c r="AS2099" s="2">
        <v>43831</v>
      </c>
      <c r="AT2099" s="2" t="s">
        <v>4041</v>
      </c>
    </row>
    <row r="2100" spans="1:46" x14ac:dyDescent="0.25">
      <c r="A2100" t="s">
        <v>7173</v>
      </c>
      <c r="B2100" s="32" t="s">
        <v>1162</v>
      </c>
      <c r="C2100" s="23" t="s">
        <v>6967</v>
      </c>
      <c r="D2100" s="23" t="s">
        <v>6967</v>
      </c>
      <c r="E2100" t="s">
        <v>2495</v>
      </c>
      <c r="F2100" t="s">
        <v>2495</v>
      </c>
      <c r="G2100" t="s">
        <v>2495</v>
      </c>
      <c r="H2100" t="s">
        <v>2495</v>
      </c>
      <c r="I2100" t="s">
        <v>2496</v>
      </c>
      <c r="J2100" s="23" t="s">
        <v>4036</v>
      </c>
      <c r="K2100" s="23" t="s">
        <v>2505</v>
      </c>
      <c r="L2100" s="23" t="s">
        <v>2499</v>
      </c>
      <c r="M2100" s="2">
        <v>43831</v>
      </c>
      <c r="N2100" s="30"/>
      <c r="O2100" s="30"/>
      <c r="P2100" s="30"/>
      <c r="V2100" t="s">
        <v>40</v>
      </c>
      <c r="W2100" t="s">
        <v>40</v>
      </c>
      <c r="X2100" t="s">
        <v>2502</v>
      </c>
      <c r="Y2100" t="s">
        <v>2503</v>
      </c>
      <c r="Z2100" s="23" t="s">
        <v>2504</v>
      </c>
      <c r="AA2100" s="23" t="s">
        <v>4033</v>
      </c>
      <c r="AB2100" s="23" t="s">
        <v>2506</v>
      </c>
      <c r="AC2100" s="23"/>
      <c r="AD2100" s="23"/>
      <c r="AE2100" s="23"/>
      <c r="AF2100" s="23" t="s">
        <v>40</v>
      </c>
      <c r="AG2100" s="23" t="s">
        <v>4037</v>
      </c>
      <c r="AH2100" s="23" t="s">
        <v>41</v>
      </c>
      <c r="AI2100" s="23" t="s">
        <v>4038</v>
      </c>
      <c r="AJ2100" s="23" t="s">
        <v>4039</v>
      </c>
      <c r="AK2100" s="23" t="s">
        <v>2501</v>
      </c>
      <c r="AL2100" s="23" t="s">
        <v>2501</v>
      </c>
      <c r="AM2100" s="23" t="s">
        <v>2501</v>
      </c>
      <c r="AN2100" s="23" t="s">
        <v>2501</v>
      </c>
      <c r="AO2100" s="30"/>
      <c r="AP2100" t="s">
        <v>2500</v>
      </c>
      <c r="AQ2100" t="s">
        <v>4040</v>
      </c>
      <c r="AR2100">
        <v>19495</v>
      </c>
      <c r="AS2100" s="2">
        <v>43831</v>
      </c>
      <c r="AT2100" s="2" t="s">
        <v>4041</v>
      </c>
    </row>
    <row r="2101" spans="1:46" x14ac:dyDescent="0.25">
      <c r="A2101" t="s">
        <v>7174</v>
      </c>
      <c r="B2101" s="32" t="s">
        <v>1167</v>
      </c>
      <c r="C2101" s="23" t="s">
        <v>6975</v>
      </c>
      <c r="D2101" s="23" t="s">
        <v>6975</v>
      </c>
      <c r="E2101" t="s">
        <v>2495</v>
      </c>
      <c r="F2101" t="s">
        <v>2495</v>
      </c>
      <c r="G2101" t="s">
        <v>2495</v>
      </c>
      <c r="H2101" t="s">
        <v>2495</v>
      </c>
      <c r="I2101" t="s">
        <v>2496</v>
      </c>
      <c r="J2101" s="23" t="s">
        <v>4036</v>
      </c>
      <c r="K2101" s="23" t="s">
        <v>2505</v>
      </c>
      <c r="L2101" s="23" t="s">
        <v>2499</v>
      </c>
      <c r="M2101" s="2">
        <v>43831</v>
      </c>
      <c r="N2101" s="30"/>
      <c r="O2101" s="30"/>
      <c r="P2101" s="30"/>
      <c r="V2101" t="s">
        <v>40</v>
      </c>
      <c r="W2101" t="s">
        <v>40</v>
      </c>
      <c r="X2101" t="s">
        <v>2502</v>
      </c>
      <c r="Y2101" t="s">
        <v>2503</v>
      </c>
      <c r="Z2101" s="23" t="s">
        <v>2504</v>
      </c>
      <c r="AA2101" s="23" t="s">
        <v>4033</v>
      </c>
      <c r="AB2101" s="23" t="s">
        <v>2506</v>
      </c>
      <c r="AC2101" s="23"/>
      <c r="AD2101" s="23"/>
      <c r="AE2101" s="23"/>
      <c r="AF2101" s="23" t="s">
        <v>40</v>
      </c>
      <c r="AG2101" s="23" t="s">
        <v>4037</v>
      </c>
      <c r="AH2101" s="23" t="s">
        <v>41</v>
      </c>
      <c r="AI2101" s="23" t="s">
        <v>4038</v>
      </c>
      <c r="AJ2101" s="23" t="s">
        <v>4039</v>
      </c>
      <c r="AK2101" s="23" t="s">
        <v>2501</v>
      </c>
      <c r="AL2101" s="23" t="s">
        <v>2501</v>
      </c>
      <c r="AM2101" s="23" t="s">
        <v>2501</v>
      </c>
      <c r="AN2101" s="23" t="s">
        <v>2501</v>
      </c>
      <c r="AO2101" s="30"/>
      <c r="AP2101" t="s">
        <v>2500</v>
      </c>
      <c r="AQ2101" t="s">
        <v>4040</v>
      </c>
      <c r="AR2101">
        <v>19495</v>
      </c>
      <c r="AS2101" s="2">
        <v>43831</v>
      </c>
      <c r="AT2101" s="2" t="s">
        <v>4041</v>
      </c>
    </row>
    <row r="2102" spans="1:46" x14ac:dyDescent="0.25">
      <c r="A2102" t="s">
        <v>7175</v>
      </c>
      <c r="B2102" s="32" t="s">
        <v>1164</v>
      </c>
      <c r="C2102" s="23" t="s">
        <v>6971</v>
      </c>
      <c r="D2102" s="23" t="s">
        <v>6971</v>
      </c>
      <c r="E2102" t="s">
        <v>2495</v>
      </c>
      <c r="F2102" t="s">
        <v>2495</v>
      </c>
      <c r="G2102" t="s">
        <v>2495</v>
      </c>
      <c r="H2102" t="s">
        <v>2495</v>
      </c>
      <c r="I2102" t="s">
        <v>2496</v>
      </c>
      <c r="J2102" s="23" t="s">
        <v>4036</v>
      </c>
      <c r="K2102" s="23" t="s">
        <v>2505</v>
      </c>
      <c r="L2102" s="23" t="s">
        <v>2499</v>
      </c>
      <c r="M2102" s="2">
        <v>43831</v>
      </c>
      <c r="N2102" s="30"/>
      <c r="O2102" s="30"/>
      <c r="P2102" s="30"/>
      <c r="V2102" t="s">
        <v>40</v>
      </c>
      <c r="W2102" t="s">
        <v>40</v>
      </c>
      <c r="X2102" t="s">
        <v>2502</v>
      </c>
      <c r="Y2102" t="s">
        <v>2503</v>
      </c>
      <c r="Z2102" s="23" t="s">
        <v>2504</v>
      </c>
      <c r="AA2102" s="23" t="s">
        <v>4033</v>
      </c>
      <c r="AB2102" s="23" t="s">
        <v>2506</v>
      </c>
      <c r="AC2102" s="23"/>
      <c r="AD2102" s="23"/>
      <c r="AE2102" s="23"/>
      <c r="AF2102" s="23" t="s">
        <v>40</v>
      </c>
      <c r="AG2102" s="23" t="s">
        <v>4037</v>
      </c>
      <c r="AH2102" s="23" t="s">
        <v>41</v>
      </c>
      <c r="AI2102" s="23" t="s">
        <v>4038</v>
      </c>
      <c r="AJ2102" s="23" t="s">
        <v>4039</v>
      </c>
      <c r="AK2102" s="23" t="s">
        <v>2501</v>
      </c>
      <c r="AL2102" s="23" t="s">
        <v>2501</v>
      </c>
      <c r="AM2102" s="23" t="s">
        <v>2501</v>
      </c>
      <c r="AN2102" s="23" t="s">
        <v>2501</v>
      </c>
      <c r="AO2102" s="30"/>
      <c r="AP2102" t="s">
        <v>2500</v>
      </c>
      <c r="AQ2102" t="s">
        <v>4040</v>
      </c>
      <c r="AR2102">
        <v>19495</v>
      </c>
      <c r="AS2102" s="2">
        <v>43831</v>
      </c>
      <c r="AT2102" s="2" t="s">
        <v>4041</v>
      </c>
    </row>
    <row r="2103" spans="1:46" x14ac:dyDescent="0.25">
      <c r="A2103" t="s">
        <v>7176</v>
      </c>
      <c r="B2103" s="32" t="s">
        <v>1163</v>
      </c>
      <c r="C2103" s="23" t="s">
        <v>6969</v>
      </c>
      <c r="D2103" s="23" t="s">
        <v>6969</v>
      </c>
      <c r="E2103" t="s">
        <v>2495</v>
      </c>
      <c r="F2103" t="s">
        <v>2495</v>
      </c>
      <c r="G2103" t="s">
        <v>2495</v>
      </c>
      <c r="H2103" t="s">
        <v>2495</v>
      </c>
      <c r="I2103" t="s">
        <v>2496</v>
      </c>
      <c r="J2103" s="23" t="s">
        <v>4036</v>
      </c>
      <c r="K2103" s="23" t="s">
        <v>2505</v>
      </c>
      <c r="L2103" s="23" t="s">
        <v>2499</v>
      </c>
      <c r="M2103" s="2">
        <v>43831</v>
      </c>
      <c r="N2103" s="30"/>
      <c r="O2103" s="30"/>
      <c r="P2103" s="30"/>
      <c r="V2103" t="s">
        <v>40</v>
      </c>
      <c r="W2103" t="s">
        <v>40</v>
      </c>
      <c r="X2103" t="s">
        <v>2502</v>
      </c>
      <c r="Y2103" t="s">
        <v>2503</v>
      </c>
      <c r="Z2103" s="23" t="s">
        <v>2504</v>
      </c>
      <c r="AA2103" s="23" t="s">
        <v>4033</v>
      </c>
      <c r="AB2103" s="23" t="s">
        <v>2506</v>
      </c>
      <c r="AC2103" s="23"/>
      <c r="AD2103" s="23"/>
      <c r="AE2103" s="23"/>
      <c r="AF2103" s="23" t="s">
        <v>40</v>
      </c>
      <c r="AG2103" s="23" t="s">
        <v>4037</v>
      </c>
      <c r="AH2103" s="23" t="s">
        <v>41</v>
      </c>
      <c r="AI2103" s="23" t="s">
        <v>4038</v>
      </c>
      <c r="AJ2103" s="23" t="s">
        <v>4039</v>
      </c>
      <c r="AK2103" s="23" t="s">
        <v>2501</v>
      </c>
      <c r="AL2103" s="23" t="s">
        <v>2501</v>
      </c>
      <c r="AM2103" s="23" t="s">
        <v>2501</v>
      </c>
      <c r="AN2103" s="23" t="s">
        <v>2501</v>
      </c>
      <c r="AO2103" s="30"/>
      <c r="AP2103" t="s">
        <v>2500</v>
      </c>
      <c r="AQ2103" t="s">
        <v>4040</v>
      </c>
      <c r="AR2103">
        <v>19495</v>
      </c>
      <c r="AS2103" s="2">
        <v>43831</v>
      </c>
      <c r="AT2103" s="2" t="s">
        <v>4041</v>
      </c>
    </row>
    <row r="2104" spans="1:46" x14ac:dyDescent="0.25">
      <c r="A2104" t="s">
        <v>7177</v>
      </c>
      <c r="B2104" s="32" t="s">
        <v>1166</v>
      </c>
      <c r="C2104" s="23" t="s">
        <v>7178</v>
      </c>
      <c r="D2104" s="23" t="s">
        <v>7178</v>
      </c>
      <c r="E2104" t="s">
        <v>2495</v>
      </c>
      <c r="F2104" t="s">
        <v>2495</v>
      </c>
      <c r="G2104" t="s">
        <v>2495</v>
      </c>
      <c r="H2104" t="s">
        <v>2495</v>
      </c>
      <c r="I2104" t="s">
        <v>2496</v>
      </c>
      <c r="J2104" s="23" t="s">
        <v>4036</v>
      </c>
      <c r="K2104" s="23" t="s">
        <v>2505</v>
      </c>
      <c r="L2104" s="23" t="s">
        <v>2499</v>
      </c>
      <c r="M2104" s="2">
        <v>43831</v>
      </c>
      <c r="N2104" s="30"/>
      <c r="O2104" s="30"/>
      <c r="P2104" s="30"/>
      <c r="V2104" t="s">
        <v>40</v>
      </c>
      <c r="W2104" t="s">
        <v>40</v>
      </c>
      <c r="X2104" t="s">
        <v>2502</v>
      </c>
      <c r="Y2104" t="s">
        <v>2503</v>
      </c>
      <c r="Z2104" s="23" t="s">
        <v>2504</v>
      </c>
      <c r="AA2104" s="23" t="s">
        <v>4033</v>
      </c>
      <c r="AB2104" s="23" t="s">
        <v>2506</v>
      </c>
      <c r="AC2104" s="23"/>
      <c r="AD2104" s="23"/>
      <c r="AE2104" s="23"/>
      <c r="AF2104" s="23" t="s">
        <v>40</v>
      </c>
      <c r="AG2104" s="23" t="s">
        <v>4037</v>
      </c>
      <c r="AH2104" s="23" t="s">
        <v>41</v>
      </c>
      <c r="AI2104" s="23" t="s">
        <v>4038</v>
      </c>
      <c r="AJ2104" s="23" t="s">
        <v>4039</v>
      </c>
      <c r="AK2104" s="23" t="s">
        <v>2501</v>
      </c>
      <c r="AL2104" s="23" t="s">
        <v>2501</v>
      </c>
      <c r="AM2104" s="23" t="s">
        <v>2501</v>
      </c>
      <c r="AN2104" s="23" t="s">
        <v>2501</v>
      </c>
      <c r="AO2104" s="30"/>
      <c r="AP2104" t="s">
        <v>2500</v>
      </c>
      <c r="AQ2104" t="s">
        <v>4040</v>
      </c>
      <c r="AR2104">
        <v>19495</v>
      </c>
      <c r="AS2104" s="2">
        <v>43831</v>
      </c>
      <c r="AT2104" s="2" t="s">
        <v>4041</v>
      </c>
    </row>
    <row r="2105" spans="1:46" x14ac:dyDescent="0.25">
      <c r="A2105" t="s">
        <v>7179</v>
      </c>
      <c r="B2105" s="32" t="s">
        <v>1264</v>
      </c>
      <c r="C2105" s="23" t="s">
        <v>7180</v>
      </c>
      <c r="D2105" s="23" t="s">
        <v>7180</v>
      </c>
      <c r="E2105" t="s">
        <v>2495</v>
      </c>
      <c r="F2105" t="s">
        <v>2495</v>
      </c>
      <c r="G2105" t="s">
        <v>2495</v>
      </c>
      <c r="H2105" t="s">
        <v>2495</v>
      </c>
      <c r="I2105" t="s">
        <v>2496</v>
      </c>
      <c r="J2105" s="23" t="s">
        <v>4036</v>
      </c>
      <c r="K2105" s="23" t="s">
        <v>2505</v>
      </c>
      <c r="L2105" s="23" t="s">
        <v>2499</v>
      </c>
      <c r="M2105" s="2">
        <v>43831</v>
      </c>
      <c r="N2105" s="30"/>
      <c r="O2105" s="30"/>
      <c r="P2105" s="30"/>
      <c r="V2105" t="s">
        <v>40</v>
      </c>
      <c r="W2105" t="s">
        <v>40</v>
      </c>
      <c r="X2105" t="s">
        <v>2502</v>
      </c>
      <c r="Y2105" t="s">
        <v>2503</v>
      </c>
      <c r="Z2105" s="23" t="s">
        <v>2504</v>
      </c>
      <c r="AA2105" s="23" t="s">
        <v>4033</v>
      </c>
      <c r="AB2105" s="23" t="s">
        <v>2506</v>
      </c>
      <c r="AC2105" s="23"/>
      <c r="AD2105" s="23"/>
      <c r="AE2105" s="23"/>
      <c r="AF2105" s="23" t="s">
        <v>40</v>
      </c>
      <c r="AG2105" s="23" t="s">
        <v>4037</v>
      </c>
      <c r="AH2105" s="23" t="s">
        <v>41</v>
      </c>
      <c r="AI2105" s="23" t="s">
        <v>4038</v>
      </c>
      <c r="AJ2105" s="23" t="s">
        <v>4039</v>
      </c>
      <c r="AK2105" s="23" t="s">
        <v>2501</v>
      </c>
      <c r="AL2105" s="23" t="s">
        <v>2501</v>
      </c>
      <c r="AM2105" s="23" t="s">
        <v>2501</v>
      </c>
      <c r="AN2105" s="23" t="s">
        <v>2501</v>
      </c>
      <c r="AO2105" s="30"/>
      <c r="AP2105" t="s">
        <v>2500</v>
      </c>
      <c r="AQ2105" t="s">
        <v>4040</v>
      </c>
      <c r="AR2105">
        <v>19495</v>
      </c>
      <c r="AS2105" s="2">
        <v>43831</v>
      </c>
      <c r="AT2105" s="2" t="s">
        <v>4041</v>
      </c>
    </row>
    <row r="2106" spans="1:46" x14ac:dyDescent="0.25">
      <c r="A2106" t="s">
        <v>7181</v>
      </c>
      <c r="B2106" s="32" t="s">
        <v>1265</v>
      </c>
      <c r="C2106" s="23" t="s">
        <v>7182</v>
      </c>
      <c r="D2106" s="23" t="s">
        <v>7182</v>
      </c>
      <c r="E2106" t="s">
        <v>2495</v>
      </c>
      <c r="F2106" t="s">
        <v>2495</v>
      </c>
      <c r="G2106" t="s">
        <v>2495</v>
      </c>
      <c r="H2106" t="s">
        <v>2495</v>
      </c>
      <c r="I2106" t="s">
        <v>2496</v>
      </c>
      <c r="J2106" s="23" t="s">
        <v>4036</v>
      </c>
      <c r="K2106" s="23" t="s">
        <v>2505</v>
      </c>
      <c r="L2106" s="23" t="s">
        <v>2499</v>
      </c>
      <c r="M2106" s="2">
        <v>43831</v>
      </c>
      <c r="N2106" s="30"/>
      <c r="O2106" s="30"/>
      <c r="P2106" s="30"/>
      <c r="V2106" t="s">
        <v>40</v>
      </c>
      <c r="W2106" t="s">
        <v>40</v>
      </c>
      <c r="X2106" t="s">
        <v>2502</v>
      </c>
      <c r="Y2106" t="s">
        <v>2503</v>
      </c>
      <c r="Z2106" s="23" t="s">
        <v>2504</v>
      </c>
      <c r="AA2106" s="23" t="s">
        <v>4033</v>
      </c>
      <c r="AB2106" s="23" t="s">
        <v>2506</v>
      </c>
      <c r="AC2106" s="23"/>
      <c r="AD2106" s="23"/>
      <c r="AE2106" s="23"/>
      <c r="AF2106" s="23" t="s">
        <v>40</v>
      </c>
      <c r="AG2106" s="23" t="s">
        <v>4037</v>
      </c>
      <c r="AH2106" s="23" t="s">
        <v>41</v>
      </c>
      <c r="AI2106" s="23" t="s">
        <v>4038</v>
      </c>
      <c r="AJ2106" s="23" t="s">
        <v>4039</v>
      </c>
      <c r="AK2106" s="23" t="s">
        <v>2501</v>
      </c>
      <c r="AL2106" s="23" t="s">
        <v>2501</v>
      </c>
      <c r="AM2106" s="23" t="s">
        <v>2501</v>
      </c>
      <c r="AN2106" s="23" t="s">
        <v>2501</v>
      </c>
      <c r="AO2106" s="30"/>
      <c r="AP2106" t="s">
        <v>2500</v>
      </c>
      <c r="AQ2106" t="s">
        <v>4040</v>
      </c>
      <c r="AR2106">
        <v>19495</v>
      </c>
      <c r="AS2106" s="2">
        <v>43831</v>
      </c>
      <c r="AT2106" s="2" t="s">
        <v>4041</v>
      </c>
    </row>
    <row r="2107" spans="1:46" x14ac:dyDescent="0.25">
      <c r="A2107" t="s">
        <v>7183</v>
      </c>
      <c r="B2107" s="32" t="s">
        <v>1266</v>
      </c>
      <c r="C2107" s="23" t="s">
        <v>7184</v>
      </c>
      <c r="D2107" s="23" t="s">
        <v>7184</v>
      </c>
      <c r="E2107" t="s">
        <v>2495</v>
      </c>
      <c r="F2107" t="s">
        <v>2495</v>
      </c>
      <c r="G2107" t="s">
        <v>2495</v>
      </c>
      <c r="H2107" t="s">
        <v>2495</v>
      </c>
      <c r="I2107" t="s">
        <v>2496</v>
      </c>
      <c r="J2107" s="23" t="s">
        <v>4036</v>
      </c>
      <c r="K2107" s="23" t="s">
        <v>2505</v>
      </c>
      <c r="L2107" s="23" t="s">
        <v>2499</v>
      </c>
      <c r="M2107" s="2">
        <v>43831</v>
      </c>
      <c r="N2107" s="30"/>
      <c r="O2107" s="30"/>
      <c r="P2107" s="30"/>
      <c r="V2107" t="s">
        <v>40</v>
      </c>
      <c r="W2107" t="s">
        <v>40</v>
      </c>
      <c r="X2107" t="s">
        <v>2502</v>
      </c>
      <c r="Y2107" t="s">
        <v>2503</v>
      </c>
      <c r="Z2107" s="23" t="s">
        <v>2504</v>
      </c>
      <c r="AA2107" s="23" t="s">
        <v>4033</v>
      </c>
      <c r="AB2107" s="23" t="s">
        <v>2506</v>
      </c>
      <c r="AC2107" s="23"/>
      <c r="AD2107" s="23"/>
      <c r="AE2107" s="23"/>
      <c r="AF2107" s="23" t="s">
        <v>40</v>
      </c>
      <c r="AG2107" s="23" t="s">
        <v>4037</v>
      </c>
      <c r="AH2107" s="23" t="s">
        <v>41</v>
      </c>
      <c r="AI2107" s="23" t="s">
        <v>4038</v>
      </c>
      <c r="AJ2107" s="23" t="s">
        <v>4039</v>
      </c>
      <c r="AK2107" s="23" t="s">
        <v>2501</v>
      </c>
      <c r="AL2107" s="23" t="s">
        <v>2501</v>
      </c>
      <c r="AM2107" s="23" t="s">
        <v>2501</v>
      </c>
      <c r="AN2107" s="23" t="s">
        <v>2501</v>
      </c>
      <c r="AO2107" s="30"/>
      <c r="AP2107" t="s">
        <v>2500</v>
      </c>
      <c r="AQ2107" t="s">
        <v>4040</v>
      </c>
      <c r="AR2107">
        <v>19495</v>
      </c>
      <c r="AS2107" s="2">
        <v>43831</v>
      </c>
      <c r="AT2107" s="2" t="s">
        <v>4041</v>
      </c>
    </row>
    <row r="2108" spans="1:46" x14ac:dyDescent="0.25">
      <c r="A2108" t="s">
        <v>7185</v>
      </c>
      <c r="B2108" s="32" t="s">
        <v>1267</v>
      </c>
      <c r="C2108" s="23" t="s">
        <v>7186</v>
      </c>
      <c r="D2108" s="23" t="s">
        <v>7186</v>
      </c>
      <c r="E2108" t="s">
        <v>2495</v>
      </c>
      <c r="F2108" t="s">
        <v>2495</v>
      </c>
      <c r="G2108" t="s">
        <v>2495</v>
      </c>
      <c r="H2108" t="s">
        <v>2495</v>
      </c>
      <c r="I2108" t="s">
        <v>2496</v>
      </c>
      <c r="J2108" s="23" t="s">
        <v>4036</v>
      </c>
      <c r="K2108" s="23" t="s">
        <v>2505</v>
      </c>
      <c r="L2108" s="23" t="s">
        <v>2499</v>
      </c>
      <c r="M2108" s="2">
        <v>43831</v>
      </c>
      <c r="N2108" s="30"/>
      <c r="O2108" s="30"/>
      <c r="P2108" s="30"/>
      <c r="V2108" t="s">
        <v>40</v>
      </c>
      <c r="W2108" t="s">
        <v>40</v>
      </c>
      <c r="X2108" t="s">
        <v>2502</v>
      </c>
      <c r="Y2108" t="s">
        <v>2503</v>
      </c>
      <c r="Z2108" s="23" t="s">
        <v>2504</v>
      </c>
      <c r="AA2108" s="23" t="s">
        <v>4033</v>
      </c>
      <c r="AB2108" s="23" t="s">
        <v>2506</v>
      </c>
      <c r="AC2108" s="23"/>
      <c r="AD2108" s="23"/>
      <c r="AE2108" s="23"/>
      <c r="AF2108" s="23" t="s">
        <v>40</v>
      </c>
      <c r="AG2108" s="23" t="s">
        <v>4037</v>
      </c>
      <c r="AH2108" s="23" t="s">
        <v>41</v>
      </c>
      <c r="AI2108" s="23" t="s">
        <v>4038</v>
      </c>
      <c r="AJ2108" s="23" t="s">
        <v>4039</v>
      </c>
      <c r="AK2108" s="23" t="s">
        <v>2501</v>
      </c>
      <c r="AL2108" s="23" t="s">
        <v>2501</v>
      </c>
      <c r="AM2108" s="23" t="s">
        <v>2501</v>
      </c>
      <c r="AN2108" s="23" t="s">
        <v>2501</v>
      </c>
      <c r="AO2108" s="30"/>
      <c r="AP2108" t="s">
        <v>2500</v>
      </c>
      <c r="AQ2108" t="s">
        <v>4040</v>
      </c>
      <c r="AR2108">
        <v>19495</v>
      </c>
      <c r="AS2108" s="2">
        <v>43831</v>
      </c>
      <c r="AT2108" s="2" t="s">
        <v>4041</v>
      </c>
    </row>
    <row r="2109" spans="1:46" x14ac:dyDescent="0.25">
      <c r="A2109" t="s">
        <v>7187</v>
      </c>
      <c r="B2109" s="32" t="s">
        <v>1268</v>
      </c>
      <c r="C2109" s="23" t="s">
        <v>7188</v>
      </c>
      <c r="D2109" s="23" t="s">
        <v>7188</v>
      </c>
      <c r="E2109" t="s">
        <v>2495</v>
      </c>
      <c r="F2109" t="s">
        <v>2495</v>
      </c>
      <c r="G2109" t="s">
        <v>2495</v>
      </c>
      <c r="H2109" t="s">
        <v>2495</v>
      </c>
      <c r="I2109" t="s">
        <v>2496</v>
      </c>
      <c r="J2109" s="23" t="s">
        <v>4036</v>
      </c>
      <c r="K2109" s="23" t="s">
        <v>2505</v>
      </c>
      <c r="L2109" s="23" t="s">
        <v>2499</v>
      </c>
      <c r="M2109" s="2">
        <v>43831</v>
      </c>
      <c r="N2109" s="30"/>
      <c r="O2109" s="30"/>
      <c r="P2109" s="30"/>
      <c r="V2109" t="s">
        <v>40</v>
      </c>
      <c r="W2109" t="s">
        <v>40</v>
      </c>
      <c r="X2109" t="s">
        <v>2502</v>
      </c>
      <c r="Y2109" t="s">
        <v>2503</v>
      </c>
      <c r="Z2109" s="23" t="s">
        <v>2504</v>
      </c>
      <c r="AA2109" s="23" t="s">
        <v>4033</v>
      </c>
      <c r="AB2109" s="23" t="s">
        <v>2506</v>
      </c>
      <c r="AC2109" s="23"/>
      <c r="AD2109" s="23"/>
      <c r="AE2109" s="23"/>
      <c r="AF2109" s="23" t="s">
        <v>40</v>
      </c>
      <c r="AG2109" s="23" t="s">
        <v>4037</v>
      </c>
      <c r="AH2109" s="23" t="s">
        <v>41</v>
      </c>
      <c r="AI2109" s="23" t="s">
        <v>4038</v>
      </c>
      <c r="AJ2109" s="23" t="s">
        <v>4039</v>
      </c>
      <c r="AK2109" s="23" t="s">
        <v>2501</v>
      </c>
      <c r="AL2109" s="23" t="s">
        <v>2501</v>
      </c>
      <c r="AM2109" s="23" t="s">
        <v>2501</v>
      </c>
      <c r="AN2109" s="23" t="s">
        <v>2501</v>
      </c>
      <c r="AO2109" s="30"/>
      <c r="AP2109" t="s">
        <v>2500</v>
      </c>
      <c r="AQ2109" t="s">
        <v>4040</v>
      </c>
      <c r="AR2109">
        <v>19495</v>
      </c>
      <c r="AS2109" s="2">
        <v>43831</v>
      </c>
      <c r="AT2109" s="2" t="s">
        <v>4041</v>
      </c>
    </row>
    <row r="2110" spans="1:46" x14ac:dyDescent="0.25">
      <c r="A2110" t="s">
        <v>7189</v>
      </c>
      <c r="B2110" s="32" t="s">
        <v>1269</v>
      </c>
      <c r="C2110" s="23" t="s">
        <v>7190</v>
      </c>
      <c r="D2110" s="23" t="s">
        <v>7190</v>
      </c>
      <c r="E2110" t="s">
        <v>2495</v>
      </c>
      <c r="F2110" t="s">
        <v>2495</v>
      </c>
      <c r="G2110" t="s">
        <v>2495</v>
      </c>
      <c r="H2110" t="s">
        <v>2495</v>
      </c>
      <c r="I2110" t="s">
        <v>2496</v>
      </c>
      <c r="J2110" s="23" t="s">
        <v>4036</v>
      </c>
      <c r="K2110" s="23" t="s">
        <v>2505</v>
      </c>
      <c r="L2110" s="23" t="s">
        <v>2499</v>
      </c>
      <c r="M2110" s="2">
        <v>43831</v>
      </c>
      <c r="N2110" s="30"/>
      <c r="O2110" s="30"/>
      <c r="P2110" s="30"/>
      <c r="V2110" t="s">
        <v>40</v>
      </c>
      <c r="W2110" t="s">
        <v>40</v>
      </c>
      <c r="X2110" t="s">
        <v>2502</v>
      </c>
      <c r="Y2110" t="s">
        <v>2503</v>
      </c>
      <c r="Z2110" s="23" t="s">
        <v>2504</v>
      </c>
      <c r="AA2110" s="23" t="s">
        <v>4033</v>
      </c>
      <c r="AB2110" s="23" t="s">
        <v>2506</v>
      </c>
      <c r="AC2110" s="23"/>
      <c r="AD2110" s="23"/>
      <c r="AE2110" s="23"/>
      <c r="AF2110" s="23" t="s">
        <v>40</v>
      </c>
      <c r="AG2110" s="23" t="s">
        <v>4037</v>
      </c>
      <c r="AH2110" s="23" t="s">
        <v>41</v>
      </c>
      <c r="AI2110" s="23" t="s">
        <v>4038</v>
      </c>
      <c r="AJ2110" s="23" t="s">
        <v>4039</v>
      </c>
      <c r="AK2110" s="23" t="s">
        <v>2501</v>
      </c>
      <c r="AL2110" s="23" t="s">
        <v>2501</v>
      </c>
      <c r="AM2110" s="23" t="s">
        <v>2501</v>
      </c>
      <c r="AN2110" s="23" t="s">
        <v>2501</v>
      </c>
      <c r="AO2110" s="30"/>
      <c r="AP2110" t="s">
        <v>2500</v>
      </c>
      <c r="AQ2110" t="s">
        <v>4040</v>
      </c>
      <c r="AR2110">
        <v>19495</v>
      </c>
      <c r="AS2110" s="2">
        <v>43831</v>
      </c>
      <c r="AT2110" s="2" t="s">
        <v>4041</v>
      </c>
    </row>
    <row r="2111" spans="1:46" x14ac:dyDescent="0.25">
      <c r="A2111" t="s">
        <v>7191</v>
      </c>
      <c r="B2111" s="32" t="s">
        <v>1270</v>
      </c>
      <c r="C2111" s="23" t="s">
        <v>7192</v>
      </c>
      <c r="D2111" s="23" t="s">
        <v>7192</v>
      </c>
      <c r="E2111" t="s">
        <v>2495</v>
      </c>
      <c r="F2111" t="s">
        <v>2495</v>
      </c>
      <c r="G2111" t="s">
        <v>2495</v>
      </c>
      <c r="H2111" t="s">
        <v>2495</v>
      </c>
      <c r="I2111" t="s">
        <v>2496</v>
      </c>
      <c r="J2111" s="23" t="s">
        <v>4036</v>
      </c>
      <c r="K2111" s="23" t="s">
        <v>2505</v>
      </c>
      <c r="L2111" s="23" t="s">
        <v>2499</v>
      </c>
      <c r="M2111" s="2">
        <v>43831</v>
      </c>
      <c r="N2111" s="30"/>
      <c r="O2111" s="30"/>
      <c r="P2111" s="30"/>
      <c r="V2111" t="s">
        <v>40</v>
      </c>
      <c r="W2111" t="s">
        <v>40</v>
      </c>
      <c r="X2111" t="s">
        <v>2502</v>
      </c>
      <c r="Y2111" t="s">
        <v>2503</v>
      </c>
      <c r="Z2111" s="23" t="s">
        <v>2504</v>
      </c>
      <c r="AA2111" s="23" t="s">
        <v>4033</v>
      </c>
      <c r="AB2111" s="23" t="s">
        <v>2506</v>
      </c>
      <c r="AC2111" s="23"/>
      <c r="AD2111" s="23"/>
      <c r="AE2111" s="23"/>
      <c r="AF2111" s="23" t="s">
        <v>40</v>
      </c>
      <c r="AG2111" s="23" t="s">
        <v>4037</v>
      </c>
      <c r="AH2111" s="23" t="s">
        <v>41</v>
      </c>
      <c r="AI2111" s="23" t="s">
        <v>4038</v>
      </c>
      <c r="AJ2111" s="23" t="s">
        <v>4039</v>
      </c>
      <c r="AK2111" s="23" t="s">
        <v>2501</v>
      </c>
      <c r="AL2111" s="23" t="s">
        <v>2501</v>
      </c>
      <c r="AM2111" s="23" t="s">
        <v>2501</v>
      </c>
      <c r="AN2111" s="23" t="s">
        <v>2501</v>
      </c>
      <c r="AO2111" s="30"/>
      <c r="AP2111" t="s">
        <v>2500</v>
      </c>
      <c r="AQ2111" t="s">
        <v>4040</v>
      </c>
      <c r="AR2111">
        <v>19495</v>
      </c>
      <c r="AS2111" s="2">
        <v>43831</v>
      </c>
      <c r="AT2111" s="2" t="s">
        <v>4041</v>
      </c>
    </row>
    <row r="2112" spans="1:46" x14ac:dyDescent="0.25">
      <c r="A2112" t="s">
        <v>7193</v>
      </c>
      <c r="B2112" s="32" t="s">
        <v>1271</v>
      </c>
      <c r="C2112" s="23" t="s">
        <v>7194</v>
      </c>
      <c r="D2112" s="23" t="s">
        <v>7194</v>
      </c>
      <c r="E2112" t="s">
        <v>2495</v>
      </c>
      <c r="F2112" t="s">
        <v>2495</v>
      </c>
      <c r="G2112" t="s">
        <v>2495</v>
      </c>
      <c r="H2112" t="s">
        <v>2495</v>
      </c>
      <c r="I2112" t="s">
        <v>2496</v>
      </c>
      <c r="J2112" s="23" t="s">
        <v>4036</v>
      </c>
      <c r="K2112" s="23" t="s">
        <v>2505</v>
      </c>
      <c r="L2112" s="23" t="s">
        <v>2499</v>
      </c>
      <c r="M2112" s="2">
        <v>43831</v>
      </c>
      <c r="N2112" s="30"/>
      <c r="O2112" s="30"/>
      <c r="P2112" s="30"/>
      <c r="V2112" t="s">
        <v>40</v>
      </c>
      <c r="W2112" t="s">
        <v>40</v>
      </c>
      <c r="X2112" t="s">
        <v>2502</v>
      </c>
      <c r="Y2112" t="s">
        <v>2503</v>
      </c>
      <c r="Z2112" s="23" t="s">
        <v>2504</v>
      </c>
      <c r="AA2112" s="23" t="s">
        <v>4033</v>
      </c>
      <c r="AB2112" s="23" t="s">
        <v>2506</v>
      </c>
      <c r="AC2112" s="23"/>
      <c r="AD2112" s="23"/>
      <c r="AE2112" s="23"/>
      <c r="AF2112" s="23" t="s">
        <v>40</v>
      </c>
      <c r="AG2112" s="23" t="s">
        <v>4037</v>
      </c>
      <c r="AH2112" s="23" t="s">
        <v>41</v>
      </c>
      <c r="AI2112" s="23" t="s">
        <v>4038</v>
      </c>
      <c r="AJ2112" s="23" t="s">
        <v>4039</v>
      </c>
      <c r="AK2112" s="23" t="s">
        <v>2501</v>
      </c>
      <c r="AL2112" s="23" t="s">
        <v>2501</v>
      </c>
      <c r="AM2112" s="23" t="s">
        <v>2501</v>
      </c>
      <c r="AN2112" s="23" t="s">
        <v>2501</v>
      </c>
      <c r="AO2112" s="30"/>
      <c r="AP2112" t="s">
        <v>2500</v>
      </c>
      <c r="AQ2112" t="s">
        <v>4040</v>
      </c>
      <c r="AR2112">
        <v>19495</v>
      </c>
      <c r="AS2112" s="2">
        <v>43831</v>
      </c>
      <c r="AT2112" s="2" t="s">
        <v>4041</v>
      </c>
    </row>
    <row r="2113" spans="1:46" x14ac:dyDescent="0.25">
      <c r="A2113" t="s">
        <v>7195</v>
      </c>
      <c r="B2113" s="32" t="s">
        <v>1272</v>
      </c>
      <c r="C2113" s="23" t="s">
        <v>7196</v>
      </c>
      <c r="D2113" s="23" t="s">
        <v>7196</v>
      </c>
      <c r="E2113" t="s">
        <v>2495</v>
      </c>
      <c r="F2113" t="s">
        <v>2495</v>
      </c>
      <c r="G2113" t="s">
        <v>2495</v>
      </c>
      <c r="H2113" t="s">
        <v>2495</v>
      </c>
      <c r="I2113" t="s">
        <v>2496</v>
      </c>
      <c r="J2113" s="23" t="s">
        <v>4036</v>
      </c>
      <c r="K2113" s="23" t="s">
        <v>2505</v>
      </c>
      <c r="L2113" s="23" t="s">
        <v>2499</v>
      </c>
      <c r="M2113" s="2">
        <v>43831</v>
      </c>
      <c r="N2113" s="30"/>
      <c r="O2113" s="30"/>
      <c r="P2113" s="30"/>
      <c r="V2113" t="s">
        <v>40</v>
      </c>
      <c r="W2113" t="s">
        <v>40</v>
      </c>
      <c r="X2113" t="s">
        <v>2502</v>
      </c>
      <c r="Y2113" t="s">
        <v>2503</v>
      </c>
      <c r="Z2113" s="23" t="s">
        <v>2504</v>
      </c>
      <c r="AA2113" s="23" t="s">
        <v>4033</v>
      </c>
      <c r="AB2113" s="23" t="s">
        <v>2506</v>
      </c>
      <c r="AC2113" s="23"/>
      <c r="AD2113" s="23"/>
      <c r="AE2113" s="23"/>
      <c r="AF2113" s="23" t="s">
        <v>40</v>
      </c>
      <c r="AG2113" s="23" t="s">
        <v>4037</v>
      </c>
      <c r="AH2113" s="23" t="s">
        <v>41</v>
      </c>
      <c r="AI2113" s="23" t="s">
        <v>4038</v>
      </c>
      <c r="AJ2113" s="23" t="s">
        <v>4039</v>
      </c>
      <c r="AK2113" s="23" t="s">
        <v>2501</v>
      </c>
      <c r="AL2113" s="23" t="s">
        <v>2501</v>
      </c>
      <c r="AM2113" s="23" t="s">
        <v>2501</v>
      </c>
      <c r="AN2113" s="23" t="s">
        <v>2501</v>
      </c>
      <c r="AO2113" s="30"/>
      <c r="AP2113" t="s">
        <v>2500</v>
      </c>
      <c r="AQ2113" t="s">
        <v>4040</v>
      </c>
      <c r="AR2113">
        <v>19495</v>
      </c>
      <c r="AS2113" s="2">
        <v>43831</v>
      </c>
      <c r="AT2113" s="2" t="s">
        <v>4041</v>
      </c>
    </row>
    <row r="2114" spans="1:46" x14ac:dyDescent="0.25">
      <c r="A2114" t="s">
        <v>7197</v>
      </c>
      <c r="B2114" s="32" t="s">
        <v>1273</v>
      </c>
      <c r="C2114" s="23" t="s">
        <v>7198</v>
      </c>
      <c r="D2114" s="23" t="s">
        <v>7198</v>
      </c>
      <c r="E2114" t="s">
        <v>2495</v>
      </c>
      <c r="F2114" t="s">
        <v>2495</v>
      </c>
      <c r="G2114" t="s">
        <v>2495</v>
      </c>
      <c r="H2114" t="s">
        <v>2495</v>
      </c>
      <c r="I2114" t="s">
        <v>2496</v>
      </c>
      <c r="J2114" s="23" t="s">
        <v>4036</v>
      </c>
      <c r="K2114" s="23" t="s">
        <v>2505</v>
      </c>
      <c r="L2114" s="23" t="s">
        <v>2499</v>
      </c>
      <c r="M2114" s="2">
        <v>43831</v>
      </c>
      <c r="N2114" s="30"/>
      <c r="O2114" s="30"/>
      <c r="P2114" s="30"/>
      <c r="V2114" t="s">
        <v>40</v>
      </c>
      <c r="W2114" t="s">
        <v>40</v>
      </c>
      <c r="X2114" t="s">
        <v>2502</v>
      </c>
      <c r="Y2114" t="s">
        <v>2503</v>
      </c>
      <c r="Z2114" s="23" t="s">
        <v>2504</v>
      </c>
      <c r="AA2114" s="23" t="s">
        <v>4033</v>
      </c>
      <c r="AB2114" s="23" t="s">
        <v>2506</v>
      </c>
      <c r="AC2114" s="23"/>
      <c r="AD2114" s="23"/>
      <c r="AE2114" s="23"/>
      <c r="AF2114" s="23" t="s">
        <v>40</v>
      </c>
      <c r="AG2114" s="23" t="s">
        <v>4037</v>
      </c>
      <c r="AH2114" s="23" t="s">
        <v>41</v>
      </c>
      <c r="AI2114" s="23" t="s">
        <v>4038</v>
      </c>
      <c r="AJ2114" s="23" t="s">
        <v>4039</v>
      </c>
      <c r="AK2114" s="23" t="s">
        <v>2501</v>
      </c>
      <c r="AL2114" s="23" t="s">
        <v>2501</v>
      </c>
      <c r="AM2114" s="23" t="s">
        <v>2501</v>
      </c>
      <c r="AN2114" s="23" t="s">
        <v>2501</v>
      </c>
      <c r="AO2114" s="30"/>
      <c r="AP2114" t="s">
        <v>2500</v>
      </c>
      <c r="AQ2114" t="s">
        <v>4040</v>
      </c>
      <c r="AR2114">
        <v>19495</v>
      </c>
      <c r="AS2114" s="2">
        <v>43831</v>
      </c>
      <c r="AT2114" s="2" t="s">
        <v>4041</v>
      </c>
    </row>
    <row r="2115" spans="1:46" x14ac:dyDescent="0.25">
      <c r="A2115" t="s">
        <v>7199</v>
      </c>
      <c r="B2115" s="32" t="s">
        <v>1216</v>
      </c>
      <c r="C2115" s="23" t="s">
        <v>7200</v>
      </c>
      <c r="D2115" s="23" t="s">
        <v>7200</v>
      </c>
      <c r="E2115" t="s">
        <v>2495</v>
      </c>
      <c r="F2115" t="s">
        <v>2495</v>
      </c>
      <c r="G2115" t="s">
        <v>2495</v>
      </c>
      <c r="H2115" t="s">
        <v>2495</v>
      </c>
      <c r="I2115" t="s">
        <v>2496</v>
      </c>
      <c r="J2115" s="23" t="s">
        <v>4036</v>
      </c>
      <c r="K2115" s="23" t="s">
        <v>2505</v>
      </c>
      <c r="L2115" s="23" t="s">
        <v>2499</v>
      </c>
      <c r="M2115" s="2">
        <v>43831</v>
      </c>
      <c r="N2115" s="30"/>
      <c r="O2115" s="30"/>
      <c r="P2115" s="30"/>
      <c r="V2115" t="s">
        <v>40</v>
      </c>
      <c r="W2115" t="s">
        <v>40</v>
      </c>
      <c r="X2115" t="s">
        <v>2502</v>
      </c>
      <c r="Y2115" t="s">
        <v>2503</v>
      </c>
      <c r="Z2115" s="23" t="s">
        <v>2504</v>
      </c>
      <c r="AA2115" s="23" t="s">
        <v>4033</v>
      </c>
      <c r="AB2115" s="23" t="s">
        <v>2506</v>
      </c>
      <c r="AC2115" s="23"/>
      <c r="AD2115" s="23"/>
      <c r="AE2115" s="23"/>
      <c r="AF2115" s="23" t="s">
        <v>40</v>
      </c>
      <c r="AG2115" s="23" t="s">
        <v>4037</v>
      </c>
      <c r="AH2115" s="23" t="s">
        <v>41</v>
      </c>
      <c r="AI2115" s="23" t="s">
        <v>4038</v>
      </c>
      <c r="AJ2115" s="23" t="s">
        <v>4039</v>
      </c>
      <c r="AK2115" s="23" t="s">
        <v>2501</v>
      </c>
      <c r="AL2115" s="23" t="s">
        <v>2501</v>
      </c>
      <c r="AM2115" s="23" t="s">
        <v>2501</v>
      </c>
      <c r="AN2115" s="23" t="s">
        <v>2501</v>
      </c>
      <c r="AO2115" s="30"/>
      <c r="AP2115" t="s">
        <v>2500</v>
      </c>
      <c r="AQ2115" t="s">
        <v>4040</v>
      </c>
      <c r="AR2115">
        <v>19495</v>
      </c>
      <c r="AS2115" s="2">
        <v>43831</v>
      </c>
      <c r="AT2115" s="2" t="s">
        <v>4041</v>
      </c>
    </row>
    <row r="2116" spans="1:46" x14ac:dyDescent="0.25">
      <c r="A2116" t="s">
        <v>7201</v>
      </c>
      <c r="B2116" s="32" t="s">
        <v>1274</v>
      </c>
      <c r="C2116" s="23" t="s">
        <v>7202</v>
      </c>
      <c r="D2116" s="23" t="s">
        <v>7202</v>
      </c>
      <c r="E2116" t="s">
        <v>2495</v>
      </c>
      <c r="F2116" t="s">
        <v>2495</v>
      </c>
      <c r="G2116" t="s">
        <v>2495</v>
      </c>
      <c r="H2116" t="s">
        <v>2495</v>
      </c>
      <c r="I2116" t="s">
        <v>2496</v>
      </c>
      <c r="J2116" s="23" t="s">
        <v>4036</v>
      </c>
      <c r="K2116" s="23" t="s">
        <v>2505</v>
      </c>
      <c r="L2116" s="23" t="s">
        <v>2499</v>
      </c>
      <c r="M2116" s="2">
        <v>43831</v>
      </c>
      <c r="N2116" s="30"/>
      <c r="O2116" s="30"/>
      <c r="P2116" s="30"/>
      <c r="V2116" t="s">
        <v>40</v>
      </c>
      <c r="W2116" t="s">
        <v>40</v>
      </c>
      <c r="X2116" t="s">
        <v>2502</v>
      </c>
      <c r="Y2116" t="s">
        <v>2503</v>
      </c>
      <c r="Z2116" s="23" t="s">
        <v>2504</v>
      </c>
      <c r="AA2116" s="23" t="s">
        <v>4033</v>
      </c>
      <c r="AB2116" s="23" t="s">
        <v>2506</v>
      </c>
      <c r="AC2116" s="23"/>
      <c r="AD2116" s="23"/>
      <c r="AE2116" s="23"/>
      <c r="AF2116" s="23" t="s">
        <v>40</v>
      </c>
      <c r="AG2116" s="23" t="s">
        <v>4037</v>
      </c>
      <c r="AH2116" s="23" t="s">
        <v>41</v>
      </c>
      <c r="AI2116" s="23" t="s">
        <v>4038</v>
      </c>
      <c r="AJ2116" s="23" t="s">
        <v>4039</v>
      </c>
      <c r="AK2116" s="23" t="s">
        <v>2501</v>
      </c>
      <c r="AL2116" s="23" t="s">
        <v>2501</v>
      </c>
      <c r="AM2116" s="23" t="s">
        <v>2501</v>
      </c>
      <c r="AN2116" s="23" t="s">
        <v>2501</v>
      </c>
      <c r="AO2116" s="30"/>
      <c r="AP2116" t="s">
        <v>2500</v>
      </c>
      <c r="AQ2116" t="s">
        <v>4040</v>
      </c>
      <c r="AR2116">
        <v>19495</v>
      </c>
      <c r="AS2116" s="2">
        <v>43831</v>
      </c>
      <c r="AT2116" s="2" t="s">
        <v>4041</v>
      </c>
    </row>
    <row r="2117" spans="1:46" x14ac:dyDescent="0.25">
      <c r="A2117" t="s">
        <v>7203</v>
      </c>
      <c r="B2117" s="32" t="s">
        <v>1275</v>
      </c>
      <c r="C2117" s="23" t="s">
        <v>7204</v>
      </c>
      <c r="D2117" s="23" t="s">
        <v>7204</v>
      </c>
      <c r="E2117" t="s">
        <v>2495</v>
      </c>
      <c r="F2117" t="s">
        <v>2495</v>
      </c>
      <c r="G2117" t="s">
        <v>2495</v>
      </c>
      <c r="H2117" t="s">
        <v>2495</v>
      </c>
      <c r="I2117" t="s">
        <v>2496</v>
      </c>
      <c r="J2117" s="23" t="s">
        <v>4036</v>
      </c>
      <c r="K2117" s="23" t="s">
        <v>2505</v>
      </c>
      <c r="L2117" s="23" t="s">
        <v>2499</v>
      </c>
      <c r="M2117" s="2">
        <v>43831</v>
      </c>
      <c r="N2117" s="30"/>
      <c r="O2117" s="30"/>
      <c r="P2117" s="30"/>
      <c r="V2117" t="s">
        <v>40</v>
      </c>
      <c r="W2117" t="s">
        <v>40</v>
      </c>
      <c r="X2117" t="s">
        <v>2502</v>
      </c>
      <c r="Y2117" t="s">
        <v>2503</v>
      </c>
      <c r="Z2117" s="23" t="s">
        <v>2504</v>
      </c>
      <c r="AA2117" s="23" t="s">
        <v>4033</v>
      </c>
      <c r="AB2117" s="23" t="s">
        <v>2506</v>
      </c>
      <c r="AC2117" s="23"/>
      <c r="AD2117" s="23"/>
      <c r="AE2117" s="23"/>
      <c r="AF2117" s="23" t="s">
        <v>40</v>
      </c>
      <c r="AG2117" s="23" t="s">
        <v>4037</v>
      </c>
      <c r="AH2117" s="23" t="s">
        <v>41</v>
      </c>
      <c r="AI2117" s="23" t="s">
        <v>4038</v>
      </c>
      <c r="AJ2117" s="23" t="s">
        <v>4039</v>
      </c>
      <c r="AK2117" s="23" t="s">
        <v>2501</v>
      </c>
      <c r="AL2117" s="23" t="s">
        <v>2501</v>
      </c>
      <c r="AM2117" s="23" t="s">
        <v>2501</v>
      </c>
      <c r="AN2117" s="23" t="s">
        <v>2501</v>
      </c>
      <c r="AO2117" s="30"/>
      <c r="AP2117" t="s">
        <v>2500</v>
      </c>
      <c r="AQ2117" t="s">
        <v>4040</v>
      </c>
      <c r="AR2117">
        <v>19495</v>
      </c>
      <c r="AS2117" s="2">
        <v>43831</v>
      </c>
      <c r="AT2117" s="2" t="s">
        <v>4041</v>
      </c>
    </row>
    <row r="2118" spans="1:46" x14ac:dyDescent="0.25">
      <c r="A2118" t="s">
        <v>7205</v>
      </c>
      <c r="B2118" s="32" t="s">
        <v>1276</v>
      </c>
      <c r="C2118" s="23" t="s">
        <v>7206</v>
      </c>
      <c r="D2118" s="23" t="s">
        <v>7206</v>
      </c>
      <c r="E2118" t="s">
        <v>2495</v>
      </c>
      <c r="F2118" t="s">
        <v>2495</v>
      </c>
      <c r="G2118" t="s">
        <v>2495</v>
      </c>
      <c r="H2118" t="s">
        <v>2495</v>
      </c>
      <c r="I2118" t="s">
        <v>2496</v>
      </c>
      <c r="J2118" s="23" t="s">
        <v>4036</v>
      </c>
      <c r="K2118" s="23" t="s">
        <v>2505</v>
      </c>
      <c r="L2118" s="23" t="s">
        <v>2499</v>
      </c>
      <c r="M2118" s="2">
        <v>43831</v>
      </c>
      <c r="N2118" s="30"/>
      <c r="O2118" s="30"/>
      <c r="P2118" s="30"/>
      <c r="V2118" t="s">
        <v>40</v>
      </c>
      <c r="W2118" t="s">
        <v>40</v>
      </c>
      <c r="X2118" t="s">
        <v>2502</v>
      </c>
      <c r="Y2118" t="s">
        <v>2503</v>
      </c>
      <c r="Z2118" s="23" t="s">
        <v>2504</v>
      </c>
      <c r="AA2118" s="23" t="s">
        <v>4033</v>
      </c>
      <c r="AB2118" s="23" t="s">
        <v>2506</v>
      </c>
      <c r="AC2118" s="23"/>
      <c r="AD2118" s="23"/>
      <c r="AE2118" s="23"/>
      <c r="AF2118" s="23" t="s">
        <v>40</v>
      </c>
      <c r="AG2118" s="23" t="s">
        <v>4037</v>
      </c>
      <c r="AH2118" s="23" t="s">
        <v>41</v>
      </c>
      <c r="AI2118" s="23" t="s">
        <v>4038</v>
      </c>
      <c r="AJ2118" s="23" t="s">
        <v>4039</v>
      </c>
      <c r="AK2118" s="23" t="s">
        <v>2501</v>
      </c>
      <c r="AL2118" s="23" t="s">
        <v>2501</v>
      </c>
      <c r="AM2118" s="23" t="s">
        <v>2501</v>
      </c>
      <c r="AN2118" s="23" t="s">
        <v>2501</v>
      </c>
      <c r="AO2118" s="30"/>
      <c r="AP2118" t="s">
        <v>2500</v>
      </c>
      <c r="AQ2118" t="s">
        <v>4040</v>
      </c>
      <c r="AR2118">
        <v>19495</v>
      </c>
      <c r="AS2118" s="2">
        <v>43831</v>
      </c>
      <c r="AT2118" s="2" t="s">
        <v>4041</v>
      </c>
    </row>
    <row r="2119" spans="1:46" x14ac:dyDescent="0.25">
      <c r="A2119" t="s">
        <v>7207</v>
      </c>
      <c r="B2119" s="32" t="s">
        <v>1277</v>
      </c>
      <c r="C2119" s="23" t="s">
        <v>7208</v>
      </c>
      <c r="D2119" s="23" t="s">
        <v>7208</v>
      </c>
      <c r="E2119" t="s">
        <v>2495</v>
      </c>
      <c r="F2119" t="s">
        <v>2495</v>
      </c>
      <c r="G2119" t="s">
        <v>2495</v>
      </c>
      <c r="H2119" t="s">
        <v>2495</v>
      </c>
      <c r="I2119" t="s">
        <v>2496</v>
      </c>
      <c r="J2119" s="23" t="s">
        <v>4036</v>
      </c>
      <c r="K2119" s="23" t="s">
        <v>2505</v>
      </c>
      <c r="L2119" s="23" t="s">
        <v>2499</v>
      </c>
      <c r="M2119" s="2">
        <v>43831</v>
      </c>
      <c r="N2119" s="30"/>
      <c r="O2119" s="30"/>
      <c r="P2119" s="30"/>
      <c r="V2119" t="s">
        <v>40</v>
      </c>
      <c r="W2119" t="s">
        <v>40</v>
      </c>
      <c r="X2119" t="s">
        <v>2502</v>
      </c>
      <c r="Y2119" t="s">
        <v>2503</v>
      </c>
      <c r="Z2119" s="23" t="s">
        <v>2504</v>
      </c>
      <c r="AA2119" s="23" t="s">
        <v>4033</v>
      </c>
      <c r="AB2119" s="23" t="s">
        <v>2506</v>
      </c>
      <c r="AC2119" s="23"/>
      <c r="AD2119" s="23"/>
      <c r="AE2119" s="23"/>
      <c r="AF2119" s="23" t="s">
        <v>40</v>
      </c>
      <c r="AG2119" s="23" t="s">
        <v>4037</v>
      </c>
      <c r="AH2119" s="23" t="s">
        <v>41</v>
      </c>
      <c r="AI2119" s="23" t="s">
        <v>4038</v>
      </c>
      <c r="AJ2119" s="23" t="s">
        <v>4039</v>
      </c>
      <c r="AK2119" s="23" t="s">
        <v>2501</v>
      </c>
      <c r="AL2119" s="23" t="s">
        <v>2501</v>
      </c>
      <c r="AM2119" s="23" t="s">
        <v>2501</v>
      </c>
      <c r="AN2119" s="23" t="s">
        <v>2501</v>
      </c>
      <c r="AO2119" s="30"/>
      <c r="AP2119" t="s">
        <v>2500</v>
      </c>
      <c r="AQ2119" t="s">
        <v>4040</v>
      </c>
      <c r="AR2119">
        <v>19495</v>
      </c>
      <c r="AS2119" s="2">
        <v>43831</v>
      </c>
      <c r="AT2119" s="2" t="s">
        <v>4041</v>
      </c>
    </row>
    <row r="2120" spans="1:46" x14ac:dyDescent="0.25">
      <c r="A2120" t="s">
        <v>7209</v>
      </c>
      <c r="B2120" s="32" t="s">
        <v>1278</v>
      </c>
      <c r="C2120" s="23" t="s">
        <v>7210</v>
      </c>
      <c r="D2120" s="23" t="s">
        <v>7210</v>
      </c>
      <c r="E2120" t="s">
        <v>2495</v>
      </c>
      <c r="F2120" t="s">
        <v>2495</v>
      </c>
      <c r="G2120" t="s">
        <v>2495</v>
      </c>
      <c r="H2120" t="s">
        <v>2495</v>
      </c>
      <c r="I2120" t="s">
        <v>2496</v>
      </c>
      <c r="J2120" s="23" t="s">
        <v>4036</v>
      </c>
      <c r="K2120" s="23" t="s">
        <v>2505</v>
      </c>
      <c r="L2120" s="23" t="s">
        <v>2499</v>
      </c>
      <c r="M2120" s="2">
        <v>43831</v>
      </c>
      <c r="N2120" s="30"/>
      <c r="O2120" s="30"/>
      <c r="P2120" s="30"/>
      <c r="V2120" t="s">
        <v>40</v>
      </c>
      <c r="W2120" t="s">
        <v>40</v>
      </c>
      <c r="X2120" t="s">
        <v>2502</v>
      </c>
      <c r="Y2120" t="s">
        <v>2503</v>
      </c>
      <c r="Z2120" s="23" t="s">
        <v>2504</v>
      </c>
      <c r="AA2120" s="23" t="s">
        <v>4033</v>
      </c>
      <c r="AB2120" s="23" t="s">
        <v>2506</v>
      </c>
      <c r="AC2120" s="23"/>
      <c r="AD2120" s="23"/>
      <c r="AE2120" s="23"/>
      <c r="AF2120" s="23" t="s">
        <v>40</v>
      </c>
      <c r="AG2120" s="23" t="s">
        <v>4037</v>
      </c>
      <c r="AH2120" s="23" t="s">
        <v>41</v>
      </c>
      <c r="AI2120" s="23" t="s">
        <v>4038</v>
      </c>
      <c r="AJ2120" s="23" t="s">
        <v>4039</v>
      </c>
      <c r="AK2120" s="23" t="s">
        <v>2501</v>
      </c>
      <c r="AL2120" s="23" t="s">
        <v>2501</v>
      </c>
      <c r="AM2120" s="23" t="s">
        <v>2501</v>
      </c>
      <c r="AN2120" s="23" t="s">
        <v>2501</v>
      </c>
      <c r="AO2120" s="30"/>
      <c r="AP2120" t="s">
        <v>2500</v>
      </c>
      <c r="AQ2120" t="s">
        <v>4040</v>
      </c>
      <c r="AR2120">
        <v>19495</v>
      </c>
      <c r="AS2120" s="2">
        <v>43831</v>
      </c>
      <c r="AT2120" s="2" t="s">
        <v>4041</v>
      </c>
    </row>
    <row r="2121" spans="1:46" x14ac:dyDescent="0.25">
      <c r="A2121" t="s">
        <v>7211</v>
      </c>
      <c r="B2121" s="32" t="s">
        <v>1279</v>
      </c>
      <c r="C2121" s="23" t="s">
        <v>7212</v>
      </c>
      <c r="D2121" s="23" t="s">
        <v>7212</v>
      </c>
      <c r="E2121" t="s">
        <v>2495</v>
      </c>
      <c r="F2121" t="s">
        <v>2495</v>
      </c>
      <c r="G2121" t="s">
        <v>2495</v>
      </c>
      <c r="H2121" t="s">
        <v>2495</v>
      </c>
      <c r="I2121" t="s">
        <v>2496</v>
      </c>
      <c r="J2121" s="23" t="s">
        <v>4036</v>
      </c>
      <c r="K2121" s="23" t="s">
        <v>2505</v>
      </c>
      <c r="L2121" s="23" t="s">
        <v>2499</v>
      </c>
      <c r="M2121" s="2">
        <v>43831</v>
      </c>
      <c r="N2121" s="30"/>
      <c r="O2121" s="30"/>
      <c r="P2121" s="30"/>
      <c r="V2121" t="s">
        <v>40</v>
      </c>
      <c r="W2121" t="s">
        <v>40</v>
      </c>
      <c r="X2121" t="s">
        <v>2502</v>
      </c>
      <c r="Y2121" t="s">
        <v>2503</v>
      </c>
      <c r="Z2121" s="23" t="s">
        <v>2504</v>
      </c>
      <c r="AA2121" s="23" t="s">
        <v>4033</v>
      </c>
      <c r="AB2121" s="23" t="s">
        <v>2506</v>
      </c>
      <c r="AC2121" s="23"/>
      <c r="AD2121" s="23"/>
      <c r="AE2121" s="23"/>
      <c r="AF2121" s="23" t="s">
        <v>40</v>
      </c>
      <c r="AG2121" s="23" t="s">
        <v>4037</v>
      </c>
      <c r="AH2121" s="23" t="s">
        <v>41</v>
      </c>
      <c r="AI2121" s="23" t="s">
        <v>4038</v>
      </c>
      <c r="AJ2121" s="23" t="s">
        <v>4039</v>
      </c>
      <c r="AK2121" s="23" t="s">
        <v>2501</v>
      </c>
      <c r="AL2121" s="23" t="s">
        <v>2501</v>
      </c>
      <c r="AM2121" s="23" t="s">
        <v>2501</v>
      </c>
      <c r="AN2121" s="23" t="s">
        <v>2501</v>
      </c>
      <c r="AO2121" s="30"/>
      <c r="AP2121" t="s">
        <v>2500</v>
      </c>
      <c r="AQ2121" t="s">
        <v>4040</v>
      </c>
      <c r="AR2121">
        <v>19495</v>
      </c>
      <c r="AS2121" s="2">
        <v>43831</v>
      </c>
      <c r="AT2121" s="2" t="s">
        <v>4041</v>
      </c>
    </row>
    <row r="2122" spans="1:46" x14ac:dyDescent="0.25">
      <c r="A2122" t="s">
        <v>7213</v>
      </c>
      <c r="B2122" s="32" t="s">
        <v>1280</v>
      </c>
      <c r="C2122" s="23" t="s">
        <v>7214</v>
      </c>
      <c r="D2122" s="23" t="s">
        <v>7214</v>
      </c>
      <c r="E2122" t="s">
        <v>2495</v>
      </c>
      <c r="F2122" t="s">
        <v>2495</v>
      </c>
      <c r="G2122" t="s">
        <v>2495</v>
      </c>
      <c r="H2122" t="s">
        <v>2495</v>
      </c>
      <c r="I2122" t="s">
        <v>2496</v>
      </c>
      <c r="J2122" s="23" t="s">
        <v>4036</v>
      </c>
      <c r="K2122" s="23" t="s">
        <v>2505</v>
      </c>
      <c r="L2122" s="23" t="s">
        <v>2499</v>
      </c>
      <c r="M2122" s="2">
        <v>43831</v>
      </c>
      <c r="N2122" s="30"/>
      <c r="O2122" s="30"/>
      <c r="P2122" s="30"/>
      <c r="V2122" t="s">
        <v>40</v>
      </c>
      <c r="W2122" t="s">
        <v>40</v>
      </c>
      <c r="X2122" t="s">
        <v>2502</v>
      </c>
      <c r="Y2122" t="s">
        <v>2503</v>
      </c>
      <c r="Z2122" s="23" t="s">
        <v>2504</v>
      </c>
      <c r="AA2122" s="23" t="s">
        <v>4033</v>
      </c>
      <c r="AB2122" s="23" t="s">
        <v>2506</v>
      </c>
      <c r="AC2122" s="23"/>
      <c r="AD2122" s="23"/>
      <c r="AE2122" s="23"/>
      <c r="AF2122" s="23" t="s">
        <v>40</v>
      </c>
      <c r="AG2122" s="23" t="s">
        <v>4037</v>
      </c>
      <c r="AH2122" s="23" t="s">
        <v>41</v>
      </c>
      <c r="AI2122" s="23" t="s">
        <v>4038</v>
      </c>
      <c r="AJ2122" s="23" t="s">
        <v>4039</v>
      </c>
      <c r="AK2122" s="23" t="s">
        <v>2501</v>
      </c>
      <c r="AL2122" s="23" t="s">
        <v>2501</v>
      </c>
      <c r="AM2122" s="23" t="s">
        <v>2501</v>
      </c>
      <c r="AN2122" s="23" t="s">
        <v>2501</v>
      </c>
      <c r="AO2122" s="30"/>
      <c r="AP2122" t="s">
        <v>2500</v>
      </c>
      <c r="AQ2122" t="s">
        <v>4040</v>
      </c>
      <c r="AR2122">
        <v>19495</v>
      </c>
      <c r="AS2122" s="2">
        <v>43831</v>
      </c>
      <c r="AT2122" s="2" t="s">
        <v>4041</v>
      </c>
    </row>
    <row r="2123" spans="1:46" x14ac:dyDescent="0.25">
      <c r="A2123" t="s">
        <v>7215</v>
      </c>
      <c r="B2123" s="32" t="s">
        <v>1169</v>
      </c>
      <c r="C2123" s="23" t="s">
        <v>6979</v>
      </c>
      <c r="D2123" s="23" t="s">
        <v>6979</v>
      </c>
      <c r="E2123" t="s">
        <v>2495</v>
      </c>
      <c r="F2123" t="s">
        <v>2495</v>
      </c>
      <c r="G2123" t="s">
        <v>2495</v>
      </c>
      <c r="H2123" t="s">
        <v>2495</v>
      </c>
      <c r="I2123" t="s">
        <v>2496</v>
      </c>
      <c r="J2123" s="23" t="s">
        <v>4036</v>
      </c>
      <c r="K2123" s="23" t="s">
        <v>2505</v>
      </c>
      <c r="L2123" s="23" t="s">
        <v>2499</v>
      </c>
      <c r="M2123" s="2">
        <v>43831</v>
      </c>
      <c r="N2123" s="30"/>
      <c r="O2123" s="30"/>
      <c r="P2123" s="30"/>
      <c r="V2123" t="s">
        <v>40</v>
      </c>
      <c r="W2123" t="s">
        <v>40</v>
      </c>
      <c r="X2123" t="s">
        <v>2502</v>
      </c>
      <c r="Y2123" t="s">
        <v>2503</v>
      </c>
      <c r="Z2123" s="23" t="s">
        <v>2504</v>
      </c>
      <c r="AA2123" s="23" t="s">
        <v>4033</v>
      </c>
      <c r="AB2123" s="23" t="s">
        <v>2506</v>
      </c>
      <c r="AC2123" s="23"/>
      <c r="AD2123" s="23"/>
      <c r="AE2123" s="23"/>
      <c r="AF2123" s="23" t="s">
        <v>40</v>
      </c>
      <c r="AG2123" s="23" t="s">
        <v>4037</v>
      </c>
      <c r="AH2123" s="23" t="s">
        <v>41</v>
      </c>
      <c r="AI2123" s="23" t="s">
        <v>4038</v>
      </c>
      <c r="AJ2123" s="23" t="s">
        <v>4039</v>
      </c>
      <c r="AK2123" s="23" t="s">
        <v>2501</v>
      </c>
      <c r="AL2123" s="23" t="s">
        <v>2501</v>
      </c>
      <c r="AM2123" s="23" t="s">
        <v>2501</v>
      </c>
      <c r="AN2123" s="23" t="s">
        <v>2501</v>
      </c>
      <c r="AO2123" s="30"/>
      <c r="AP2123" t="s">
        <v>2500</v>
      </c>
      <c r="AQ2123" t="s">
        <v>4040</v>
      </c>
      <c r="AR2123">
        <v>19495</v>
      </c>
      <c r="AS2123" s="2">
        <v>43831</v>
      </c>
      <c r="AT2123" s="2" t="s">
        <v>4041</v>
      </c>
    </row>
    <row r="2124" spans="1:46" x14ac:dyDescent="0.25">
      <c r="A2124" t="s">
        <v>7216</v>
      </c>
      <c r="B2124" s="32" t="s">
        <v>1281</v>
      </c>
      <c r="C2124" s="23" t="s">
        <v>7217</v>
      </c>
      <c r="D2124" s="23" t="s">
        <v>7217</v>
      </c>
      <c r="E2124" t="s">
        <v>2495</v>
      </c>
      <c r="F2124" t="s">
        <v>2495</v>
      </c>
      <c r="G2124" t="s">
        <v>2495</v>
      </c>
      <c r="H2124" t="s">
        <v>2495</v>
      </c>
      <c r="I2124" t="s">
        <v>2496</v>
      </c>
      <c r="J2124" s="23" t="s">
        <v>4036</v>
      </c>
      <c r="K2124" s="23" t="s">
        <v>2505</v>
      </c>
      <c r="L2124" s="23" t="s">
        <v>2499</v>
      </c>
      <c r="M2124" s="2">
        <v>43831</v>
      </c>
      <c r="N2124" s="30"/>
      <c r="O2124" s="30"/>
      <c r="P2124" s="30"/>
      <c r="V2124" t="s">
        <v>40</v>
      </c>
      <c r="W2124" t="s">
        <v>40</v>
      </c>
      <c r="X2124" t="s">
        <v>2502</v>
      </c>
      <c r="Y2124" t="s">
        <v>2503</v>
      </c>
      <c r="Z2124" s="23" t="s">
        <v>2504</v>
      </c>
      <c r="AA2124" s="23" t="s">
        <v>4033</v>
      </c>
      <c r="AB2124" s="23" t="s">
        <v>2506</v>
      </c>
      <c r="AC2124" s="23"/>
      <c r="AD2124" s="23"/>
      <c r="AE2124" s="23"/>
      <c r="AF2124" s="23" t="s">
        <v>40</v>
      </c>
      <c r="AG2124" s="23" t="s">
        <v>4037</v>
      </c>
      <c r="AH2124" s="23" t="s">
        <v>41</v>
      </c>
      <c r="AI2124" s="23" t="s">
        <v>4038</v>
      </c>
      <c r="AJ2124" s="23" t="s">
        <v>4039</v>
      </c>
      <c r="AK2124" s="23" t="s">
        <v>2501</v>
      </c>
      <c r="AL2124" s="23" t="s">
        <v>2501</v>
      </c>
      <c r="AM2124" s="23" t="s">
        <v>2501</v>
      </c>
      <c r="AN2124" s="23" t="s">
        <v>2501</v>
      </c>
      <c r="AO2124" s="30"/>
      <c r="AP2124" t="s">
        <v>2500</v>
      </c>
      <c r="AQ2124" t="s">
        <v>4040</v>
      </c>
      <c r="AR2124">
        <v>19495</v>
      </c>
      <c r="AS2124" s="2">
        <v>43831</v>
      </c>
      <c r="AT2124" s="2" t="s">
        <v>4041</v>
      </c>
    </row>
    <row r="2125" spans="1:46" x14ac:dyDescent="0.25">
      <c r="A2125" t="s">
        <v>7218</v>
      </c>
      <c r="B2125" s="32" t="s">
        <v>1170</v>
      </c>
      <c r="C2125" s="23" t="s">
        <v>6981</v>
      </c>
      <c r="D2125" s="23" t="s">
        <v>6981</v>
      </c>
      <c r="E2125" t="s">
        <v>2495</v>
      </c>
      <c r="F2125" t="s">
        <v>2495</v>
      </c>
      <c r="G2125" t="s">
        <v>2495</v>
      </c>
      <c r="H2125" t="s">
        <v>2495</v>
      </c>
      <c r="I2125" t="s">
        <v>2496</v>
      </c>
      <c r="J2125" s="23" t="s">
        <v>4036</v>
      </c>
      <c r="K2125" s="23" t="s">
        <v>2505</v>
      </c>
      <c r="L2125" s="23" t="s">
        <v>2499</v>
      </c>
      <c r="M2125" s="2">
        <v>43831</v>
      </c>
      <c r="N2125" s="30"/>
      <c r="O2125" s="30"/>
      <c r="P2125" s="30"/>
      <c r="V2125" t="s">
        <v>40</v>
      </c>
      <c r="W2125" t="s">
        <v>40</v>
      </c>
      <c r="X2125" t="s">
        <v>2502</v>
      </c>
      <c r="Y2125" t="s">
        <v>2503</v>
      </c>
      <c r="Z2125" s="23" t="s">
        <v>2504</v>
      </c>
      <c r="AA2125" s="23" t="s">
        <v>4033</v>
      </c>
      <c r="AB2125" s="23" t="s">
        <v>2506</v>
      </c>
      <c r="AC2125" s="23"/>
      <c r="AD2125" s="23"/>
      <c r="AE2125" s="23"/>
      <c r="AF2125" s="23" t="s">
        <v>40</v>
      </c>
      <c r="AG2125" s="23" t="s">
        <v>4037</v>
      </c>
      <c r="AH2125" s="23" t="s">
        <v>41</v>
      </c>
      <c r="AI2125" s="23" t="s">
        <v>4038</v>
      </c>
      <c r="AJ2125" s="23" t="s">
        <v>4039</v>
      </c>
      <c r="AK2125" s="23" t="s">
        <v>2501</v>
      </c>
      <c r="AL2125" s="23" t="s">
        <v>2501</v>
      </c>
      <c r="AM2125" s="23" t="s">
        <v>2501</v>
      </c>
      <c r="AN2125" s="23" t="s">
        <v>2501</v>
      </c>
      <c r="AO2125" s="30"/>
      <c r="AP2125" t="s">
        <v>2500</v>
      </c>
      <c r="AQ2125" t="s">
        <v>4040</v>
      </c>
      <c r="AR2125">
        <v>19495</v>
      </c>
      <c r="AS2125" s="2">
        <v>43831</v>
      </c>
      <c r="AT2125" s="2" t="s">
        <v>4041</v>
      </c>
    </row>
    <row r="2126" spans="1:46" x14ac:dyDescent="0.25">
      <c r="A2126" t="s">
        <v>7219</v>
      </c>
      <c r="B2126" s="32" t="s">
        <v>1282</v>
      </c>
      <c r="C2126" s="23" t="s">
        <v>7220</v>
      </c>
      <c r="D2126" s="23" t="s">
        <v>7220</v>
      </c>
      <c r="E2126" t="s">
        <v>2495</v>
      </c>
      <c r="F2126" t="s">
        <v>2495</v>
      </c>
      <c r="G2126" t="s">
        <v>2495</v>
      </c>
      <c r="H2126" t="s">
        <v>2495</v>
      </c>
      <c r="I2126" t="s">
        <v>2496</v>
      </c>
      <c r="J2126" s="23" t="s">
        <v>4036</v>
      </c>
      <c r="K2126" s="23" t="s">
        <v>2505</v>
      </c>
      <c r="L2126" s="23" t="s">
        <v>2499</v>
      </c>
      <c r="M2126" s="2">
        <v>43831</v>
      </c>
      <c r="N2126" s="30"/>
      <c r="O2126" s="30"/>
      <c r="P2126" s="30"/>
      <c r="V2126" t="s">
        <v>40</v>
      </c>
      <c r="W2126" t="s">
        <v>40</v>
      </c>
      <c r="X2126" t="s">
        <v>2502</v>
      </c>
      <c r="Y2126" t="s">
        <v>2503</v>
      </c>
      <c r="Z2126" s="23" t="s">
        <v>2504</v>
      </c>
      <c r="AA2126" s="23" t="s">
        <v>4033</v>
      </c>
      <c r="AB2126" s="23" t="s">
        <v>2506</v>
      </c>
      <c r="AC2126" s="23"/>
      <c r="AD2126" s="23"/>
      <c r="AE2126" s="23"/>
      <c r="AF2126" s="23" t="s">
        <v>40</v>
      </c>
      <c r="AG2126" s="23" t="s">
        <v>4037</v>
      </c>
      <c r="AH2126" s="23" t="s">
        <v>41</v>
      </c>
      <c r="AI2126" s="23" t="s">
        <v>4038</v>
      </c>
      <c r="AJ2126" s="23" t="s">
        <v>4039</v>
      </c>
      <c r="AK2126" s="23" t="s">
        <v>2501</v>
      </c>
      <c r="AL2126" s="23" t="s">
        <v>2501</v>
      </c>
      <c r="AM2126" s="23" t="s">
        <v>2501</v>
      </c>
      <c r="AN2126" s="23" t="s">
        <v>2501</v>
      </c>
      <c r="AO2126" s="30"/>
      <c r="AP2126" t="s">
        <v>2500</v>
      </c>
      <c r="AQ2126" t="s">
        <v>4040</v>
      </c>
      <c r="AR2126">
        <v>19495</v>
      </c>
      <c r="AS2126" s="2">
        <v>43831</v>
      </c>
      <c r="AT2126" s="2" t="s">
        <v>4041</v>
      </c>
    </row>
    <row r="2127" spans="1:46" x14ac:dyDescent="0.25">
      <c r="A2127" t="s">
        <v>7221</v>
      </c>
      <c r="B2127" s="32" t="s">
        <v>1283</v>
      </c>
      <c r="C2127" s="23" t="s">
        <v>7222</v>
      </c>
      <c r="D2127" s="23" t="s">
        <v>7222</v>
      </c>
      <c r="E2127" t="s">
        <v>2495</v>
      </c>
      <c r="F2127" t="s">
        <v>2495</v>
      </c>
      <c r="G2127" t="s">
        <v>2495</v>
      </c>
      <c r="H2127" t="s">
        <v>2495</v>
      </c>
      <c r="I2127" t="s">
        <v>2496</v>
      </c>
      <c r="J2127" s="23" t="s">
        <v>4036</v>
      </c>
      <c r="K2127" s="23" t="s">
        <v>2505</v>
      </c>
      <c r="L2127" s="23" t="s">
        <v>2499</v>
      </c>
      <c r="M2127" s="2">
        <v>43831</v>
      </c>
      <c r="N2127" s="30"/>
      <c r="O2127" s="30"/>
      <c r="P2127" s="30"/>
      <c r="V2127" t="s">
        <v>40</v>
      </c>
      <c r="W2127" t="s">
        <v>40</v>
      </c>
      <c r="X2127" t="s">
        <v>2502</v>
      </c>
      <c r="Y2127" t="s">
        <v>2503</v>
      </c>
      <c r="Z2127" s="23" t="s">
        <v>2504</v>
      </c>
      <c r="AA2127" s="23" t="s">
        <v>4033</v>
      </c>
      <c r="AB2127" s="23" t="s">
        <v>2506</v>
      </c>
      <c r="AC2127" s="23"/>
      <c r="AD2127" s="23"/>
      <c r="AE2127" s="23"/>
      <c r="AF2127" s="23" t="s">
        <v>40</v>
      </c>
      <c r="AG2127" s="23" t="s">
        <v>4037</v>
      </c>
      <c r="AH2127" s="23" t="s">
        <v>41</v>
      </c>
      <c r="AI2127" s="23" t="s">
        <v>4038</v>
      </c>
      <c r="AJ2127" s="23" t="s">
        <v>4039</v>
      </c>
      <c r="AK2127" s="23" t="s">
        <v>2501</v>
      </c>
      <c r="AL2127" s="23" t="s">
        <v>2501</v>
      </c>
      <c r="AM2127" s="23" t="s">
        <v>2501</v>
      </c>
      <c r="AN2127" s="23" t="s">
        <v>2501</v>
      </c>
      <c r="AO2127" s="30"/>
      <c r="AP2127" t="s">
        <v>2500</v>
      </c>
      <c r="AQ2127" t="s">
        <v>4040</v>
      </c>
      <c r="AR2127">
        <v>19495</v>
      </c>
      <c r="AS2127" s="2">
        <v>43831</v>
      </c>
      <c r="AT2127" s="2" t="s">
        <v>4041</v>
      </c>
    </row>
    <row r="2128" spans="1:46" x14ac:dyDescent="0.25">
      <c r="A2128" t="s">
        <v>7223</v>
      </c>
      <c r="B2128" s="32" t="s">
        <v>1284</v>
      </c>
      <c r="C2128" s="23" t="s">
        <v>7224</v>
      </c>
      <c r="D2128" s="23" t="s">
        <v>7224</v>
      </c>
      <c r="E2128" t="s">
        <v>2495</v>
      </c>
      <c r="F2128" t="s">
        <v>2495</v>
      </c>
      <c r="G2128" t="s">
        <v>2495</v>
      </c>
      <c r="H2128" t="s">
        <v>2495</v>
      </c>
      <c r="I2128" t="s">
        <v>2496</v>
      </c>
      <c r="J2128" s="23" t="s">
        <v>4036</v>
      </c>
      <c r="K2128" s="23" t="s">
        <v>2505</v>
      </c>
      <c r="L2128" s="23" t="s">
        <v>2499</v>
      </c>
      <c r="M2128" s="2">
        <v>43831</v>
      </c>
      <c r="N2128" s="30"/>
      <c r="O2128" s="30"/>
      <c r="P2128" s="30"/>
      <c r="V2128" t="s">
        <v>40</v>
      </c>
      <c r="W2128" t="s">
        <v>40</v>
      </c>
      <c r="X2128" t="s">
        <v>2502</v>
      </c>
      <c r="Y2128" t="s">
        <v>2503</v>
      </c>
      <c r="Z2128" s="23" t="s">
        <v>2504</v>
      </c>
      <c r="AA2128" s="23" t="s">
        <v>4033</v>
      </c>
      <c r="AB2128" s="23" t="s">
        <v>2506</v>
      </c>
      <c r="AC2128" s="23"/>
      <c r="AD2128" s="23"/>
      <c r="AE2128" s="23"/>
      <c r="AF2128" s="23" t="s">
        <v>40</v>
      </c>
      <c r="AG2128" s="23" t="s">
        <v>4037</v>
      </c>
      <c r="AH2128" s="23" t="s">
        <v>41</v>
      </c>
      <c r="AI2128" s="23" t="s">
        <v>4038</v>
      </c>
      <c r="AJ2128" s="23" t="s">
        <v>4039</v>
      </c>
      <c r="AK2128" s="23" t="s">
        <v>2501</v>
      </c>
      <c r="AL2128" s="23" t="s">
        <v>2501</v>
      </c>
      <c r="AM2128" s="23" t="s">
        <v>2501</v>
      </c>
      <c r="AN2128" s="23" t="s">
        <v>2501</v>
      </c>
      <c r="AO2128" s="30"/>
      <c r="AP2128" t="s">
        <v>2500</v>
      </c>
      <c r="AQ2128" t="s">
        <v>4040</v>
      </c>
      <c r="AR2128">
        <v>19495</v>
      </c>
      <c r="AS2128" s="2">
        <v>43831</v>
      </c>
      <c r="AT2128" s="2" t="s">
        <v>4041</v>
      </c>
    </row>
    <row r="2129" spans="1:46" x14ac:dyDescent="0.25">
      <c r="A2129" t="s">
        <v>7225</v>
      </c>
      <c r="B2129" s="32" t="s">
        <v>1285</v>
      </c>
      <c r="C2129" s="23" t="s">
        <v>7226</v>
      </c>
      <c r="D2129" s="23" t="s">
        <v>7226</v>
      </c>
      <c r="E2129" t="s">
        <v>2495</v>
      </c>
      <c r="F2129" t="s">
        <v>2495</v>
      </c>
      <c r="G2129" t="s">
        <v>2495</v>
      </c>
      <c r="H2129" t="s">
        <v>2495</v>
      </c>
      <c r="I2129" t="s">
        <v>2496</v>
      </c>
      <c r="J2129" s="23" t="s">
        <v>4036</v>
      </c>
      <c r="K2129" s="23" t="s">
        <v>2505</v>
      </c>
      <c r="L2129" s="23" t="s">
        <v>2499</v>
      </c>
      <c r="M2129" s="2">
        <v>43831</v>
      </c>
      <c r="N2129" s="30"/>
      <c r="O2129" s="30"/>
      <c r="P2129" s="30"/>
      <c r="V2129" t="s">
        <v>40</v>
      </c>
      <c r="W2129" t="s">
        <v>40</v>
      </c>
      <c r="X2129" t="s">
        <v>2502</v>
      </c>
      <c r="Y2129" t="s">
        <v>2503</v>
      </c>
      <c r="Z2129" s="23" t="s">
        <v>2504</v>
      </c>
      <c r="AA2129" s="23" t="s">
        <v>4033</v>
      </c>
      <c r="AB2129" s="23" t="s">
        <v>2506</v>
      </c>
      <c r="AC2129" s="23"/>
      <c r="AD2129" s="23"/>
      <c r="AE2129" s="23"/>
      <c r="AF2129" s="23" t="s">
        <v>40</v>
      </c>
      <c r="AG2129" s="23" t="s">
        <v>4037</v>
      </c>
      <c r="AH2129" s="23" t="s">
        <v>41</v>
      </c>
      <c r="AI2129" s="23" t="s">
        <v>4038</v>
      </c>
      <c r="AJ2129" s="23" t="s">
        <v>4039</v>
      </c>
      <c r="AK2129" s="23" t="s">
        <v>2501</v>
      </c>
      <c r="AL2129" s="23" t="s">
        <v>2501</v>
      </c>
      <c r="AM2129" s="23" t="s">
        <v>2501</v>
      </c>
      <c r="AN2129" s="23" t="s">
        <v>2501</v>
      </c>
      <c r="AO2129" s="30"/>
      <c r="AP2129" t="s">
        <v>2500</v>
      </c>
      <c r="AQ2129" t="s">
        <v>4040</v>
      </c>
      <c r="AR2129">
        <v>19495</v>
      </c>
      <c r="AS2129" s="2">
        <v>43831</v>
      </c>
      <c r="AT2129" s="2" t="s">
        <v>4041</v>
      </c>
    </row>
    <row r="2130" spans="1:46" x14ac:dyDescent="0.25">
      <c r="A2130" t="s">
        <v>7227</v>
      </c>
      <c r="B2130" s="32" t="s">
        <v>1286</v>
      </c>
      <c r="C2130" s="23" t="s">
        <v>7228</v>
      </c>
      <c r="D2130" s="23" t="s">
        <v>7228</v>
      </c>
      <c r="E2130" t="s">
        <v>2495</v>
      </c>
      <c r="F2130" t="s">
        <v>2495</v>
      </c>
      <c r="G2130" t="s">
        <v>2495</v>
      </c>
      <c r="H2130" t="s">
        <v>2495</v>
      </c>
      <c r="I2130" t="s">
        <v>2496</v>
      </c>
      <c r="J2130" s="23" t="s">
        <v>4036</v>
      </c>
      <c r="K2130" s="23" t="s">
        <v>2505</v>
      </c>
      <c r="L2130" s="23" t="s">
        <v>2499</v>
      </c>
      <c r="M2130" s="2">
        <v>43831</v>
      </c>
      <c r="N2130" s="30"/>
      <c r="O2130" s="30"/>
      <c r="P2130" s="30"/>
      <c r="V2130" t="s">
        <v>40</v>
      </c>
      <c r="W2130" t="s">
        <v>40</v>
      </c>
      <c r="X2130" t="s">
        <v>2502</v>
      </c>
      <c r="Y2130" t="s">
        <v>2503</v>
      </c>
      <c r="Z2130" s="23" t="s">
        <v>2504</v>
      </c>
      <c r="AA2130" s="23" t="s">
        <v>4033</v>
      </c>
      <c r="AB2130" s="23" t="s">
        <v>2506</v>
      </c>
      <c r="AC2130" s="23"/>
      <c r="AD2130" s="23"/>
      <c r="AE2130" s="23"/>
      <c r="AF2130" s="23" t="s">
        <v>40</v>
      </c>
      <c r="AG2130" s="23" t="s">
        <v>4037</v>
      </c>
      <c r="AH2130" s="23" t="s">
        <v>41</v>
      </c>
      <c r="AI2130" s="23" t="s">
        <v>4038</v>
      </c>
      <c r="AJ2130" s="23" t="s">
        <v>4039</v>
      </c>
      <c r="AK2130" s="23" t="s">
        <v>2501</v>
      </c>
      <c r="AL2130" s="23" t="s">
        <v>2501</v>
      </c>
      <c r="AM2130" s="23" t="s">
        <v>2501</v>
      </c>
      <c r="AN2130" s="23" t="s">
        <v>2501</v>
      </c>
      <c r="AO2130" s="30"/>
      <c r="AP2130" t="s">
        <v>2500</v>
      </c>
      <c r="AQ2130" t="s">
        <v>4040</v>
      </c>
      <c r="AR2130">
        <v>19495</v>
      </c>
      <c r="AS2130" s="2">
        <v>43831</v>
      </c>
      <c r="AT2130" s="2" t="s">
        <v>4041</v>
      </c>
    </row>
    <row r="2131" spans="1:46" x14ac:dyDescent="0.25">
      <c r="A2131" t="s">
        <v>7229</v>
      </c>
      <c r="B2131" s="32" t="s">
        <v>1287</v>
      </c>
      <c r="C2131" s="23" t="s">
        <v>7230</v>
      </c>
      <c r="D2131" s="23" t="s">
        <v>7230</v>
      </c>
      <c r="E2131" t="s">
        <v>2495</v>
      </c>
      <c r="F2131" t="s">
        <v>2495</v>
      </c>
      <c r="G2131" t="s">
        <v>2495</v>
      </c>
      <c r="H2131" t="s">
        <v>2495</v>
      </c>
      <c r="I2131" t="s">
        <v>2496</v>
      </c>
      <c r="J2131" s="23" t="s">
        <v>4036</v>
      </c>
      <c r="K2131" s="23" t="s">
        <v>2505</v>
      </c>
      <c r="L2131" s="23" t="s">
        <v>2499</v>
      </c>
      <c r="M2131" s="2">
        <v>43831</v>
      </c>
      <c r="N2131" s="30"/>
      <c r="O2131" s="30"/>
      <c r="P2131" s="30"/>
      <c r="V2131" t="s">
        <v>40</v>
      </c>
      <c r="W2131" t="s">
        <v>40</v>
      </c>
      <c r="X2131" t="s">
        <v>2502</v>
      </c>
      <c r="Y2131" t="s">
        <v>2503</v>
      </c>
      <c r="Z2131" s="23" t="s">
        <v>2504</v>
      </c>
      <c r="AA2131" s="23" t="s">
        <v>4033</v>
      </c>
      <c r="AB2131" s="23" t="s">
        <v>2506</v>
      </c>
      <c r="AC2131" s="23"/>
      <c r="AD2131" s="23"/>
      <c r="AE2131" s="23"/>
      <c r="AF2131" s="23" t="s">
        <v>40</v>
      </c>
      <c r="AG2131" s="23" t="s">
        <v>4037</v>
      </c>
      <c r="AH2131" s="23" t="s">
        <v>41</v>
      </c>
      <c r="AI2131" s="23" t="s">
        <v>4038</v>
      </c>
      <c r="AJ2131" s="23" t="s">
        <v>4039</v>
      </c>
      <c r="AK2131" s="23" t="s">
        <v>2501</v>
      </c>
      <c r="AL2131" s="23" t="s">
        <v>2501</v>
      </c>
      <c r="AM2131" s="23" t="s">
        <v>2501</v>
      </c>
      <c r="AN2131" s="23" t="s">
        <v>2501</v>
      </c>
      <c r="AO2131" s="30"/>
      <c r="AP2131" t="s">
        <v>2500</v>
      </c>
      <c r="AQ2131" t="s">
        <v>4040</v>
      </c>
      <c r="AR2131">
        <v>19495</v>
      </c>
      <c r="AS2131" s="2">
        <v>43831</v>
      </c>
      <c r="AT2131" s="2" t="s">
        <v>4041</v>
      </c>
    </row>
    <row r="2132" spans="1:46" x14ac:dyDescent="0.25">
      <c r="A2132" t="s">
        <v>7231</v>
      </c>
      <c r="B2132" s="32" t="s">
        <v>1288</v>
      </c>
      <c r="C2132" s="23" t="s">
        <v>7232</v>
      </c>
      <c r="D2132" s="23" t="s">
        <v>7232</v>
      </c>
      <c r="E2132" t="s">
        <v>2495</v>
      </c>
      <c r="F2132" t="s">
        <v>2495</v>
      </c>
      <c r="G2132" t="s">
        <v>2495</v>
      </c>
      <c r="H2132" t="s">
        <v>2495</v>
      </c>
      <c r="I2132" t="s">
        <v>2496</v>
      </c>
      <c r="J2132" s="23" t="s">
        <v>4036</v>
      </c>
      <c r="K2132" s="23" t="s">
        <v>2505</v>
      </c>
      <c r="L2132" s="23" t="s">
        <v>2499</v>
      </c>
      <c r="M2132" s="2">
        <v>43831</v>
      </c>
      <c r="N2132" s="30"/>
      <c r="O2132" s="30"/>
      <c r="P2132" s="30"/>
      <c r="V2132" t="s">
        <v>40</v>
      </c>
      <c r="W2132" t="s">
        <v>40</v>
      </c>
      <c r="X2132" t="s">
        <v>2502</v>
      </c>
      <c r="Y2132" t="s">
        <v>2503</v>
      </c>
      <c r="Z2132" s="23" t="s">
        <v>2504</v>
      </c>
      <c r="AA2132" s="23" t="s">
        <v>4033</v>
      </c>
      <c r="AB2132" s="23" t="s">
        <v>2506</v>
      </c>
      <c r="AC2132" s="23"/>
      <c r="AD2132" s="23"/>
      <c r="AE2132" s="23"/>
      <c r="AF2132" s="23" t="s">
        <v>40</v>
      </c>
      <c r="AG2132" s="23" t="s">
        <v>4037</v>
      </c>
      <c r="AH2132" s="23" t="s">
        <v>41</v>
      </c>
      <c r="AI2132" s="23" t="s">
        <v>4038</v>
      </c>
      <c r="AJ2132" s="23" t="s">
        <v>4039</v>
      </c>
      <c r="AK2132" s="23" t="s">
        <v>2501</v>
      </c>
      <c r="AL2132" s="23" t="s">
        <v>2501</v>
      </c>
      <c r="AM2132" s="23" t="s">
        <v>2501</v>
      </c>
      <c r="AN2132" s="23" t="s">
        <v>2501</v>
      </c>
      <c r="AO2132" s="30"/>
      <c r="AP2132" t="s">
        <v>2500</v>
      </c>
      <c r="AQ2132" t="s">
        <v>4040</v>
      </c>
      <c r="AR2132">
        <v>19495</v>
      </c>
      <c r="AS2132" s="2">
        <v>43831</v>
      </c>
      <c r="AT2132" s="2" t="s">
        <v>4041</v>
      </c>
    </row>
    <row r="2133" spans="1:46" x14ac:dyDescent="0.25">
      <c r="A2133" t="s">
        <v>7233</v>
      </c>
      <c r="B2133" s="32" t="s">
        <v>1289</v>
      </c>
      <c r="C2133" s="23" t="s">
        <v>7234</v>
      </c>
      <c r="D2133" s="23" t="s">
        <v>7234</v>
      </c>
      <c r="E2133" t="s">
        <v>2495</v>
      </c>
      <c r="F2133" t="s">
        <v>2495</v>
      </c>
      <c r="G2133" t="s">
        <v>2495</v>
      </c>
      <c r="H2133" t="s">
        <v>2495</v>
      </c>
      <c r="I2133" t="s">
        <v>2496</v>
      </c>
      <c r="J2133" s="23" t="s">
        <v>4036</v>
      </c>
      <c r="K2133" s="23" t="s">
        <v>2505</v>
      </c>
      <c r="L2133" s="23" t="s">
        <v>2499</v>
      </c>
      <c r="M2133" s="2">
        <v>43831</v>
      </c>
      <c r="N2133" s="30"/>
      <c r="O2133" s="30"/>
      <c r="P2133" s="30"/>
      <c r="V2133" t="s">
        <v>40</v>
      </c>
      <c r="W2133" t="s">
        <v>40</v>
      </c>
      <c r="X2133" t="s">
        <v>2502</v>
      </c>
      <c r="Y2133" t="s">
        <v>2503</v>
      </c>
      <c r="Z2133" s="23" t="s">
        <v>2504</v>
      </c>
      <c r="AA2133" s="23" t="s">
        <v>4033</v>
      </c>
      <c r="AB2133" s="23" t="s">
        <v>2506</v>
      </c>
      <c r="AC2133" s="23"/>
      <c r="AD2133" s="23"/>
      <c r="AE2133" s="23"/>
      <c r="AF2133" s="23" t="s">
        <v>40</v>
      </c>
      <c r="AG2133" s="23" t="s">
        <v>4037</v>
      </c>
      <c r="AH2133" s="23" t="s">
        <v>41</v>
      </c>
      <c r="AI2133" s="23" t="s">
        <v>4038</v>
      </c>
      <c r="AJ2133" s="23" t="s">
        <v>4039</v>
      </c>
      <c r="AK2133" s="23" t="s">
        <v>2501</v>
      </c>
      <c r="AL2133" s="23" t="s">
        <v>2501</v>
      </c>
      <c r="AM2133" s="23" t="s">
        <v>2501</v>
      </c>
      <c r="AN2133" s="23" t="s">
        <v>2501</v>
      </c>
      <c r="AO2133" s="30"/>
      <c r="AP2133" t="s">
        <v>2500</v>
      </c>
      <c r="AQ2133" t="s">
        <v>4040</v>
      </c>
      <c r="AR2133">
        <v>19495</v>
      </c>
      <c r="AS2133" s="2">
        <v>43831</v>
      </c>
      <c r="AT2133" s="2" t="s">
        <v>4041</v>
      </c>
    </row>
    <row r="2134" spans="1:46" x14ac:dyDescent="0.25">
      <c r="A2134" t="s">
        <v>7235</v>
      </c>
      <c r="B2134" s="32" t="s">
        <v>1290</v>
      </c>
      <c r="C2134" s="23" t="s">
        <v>7236</v>
      </c>
      <c r="D2134" s="23" t="s">
        <v>7236</v>
      </c>
      <c r="E2134" t="s">
        <v>2495</v>
      </c>
      <c r="F2134" t="s">
        <v>2495</v>
      </c>
      <c r="G2134" t="s">
        <v>2495</v>
      </c>
      <c r="H2134" t="s">
        <v>2495</v>
      </c>
      <c r="I2134" t="s">
        <v>2496</v>
      </c>
      <c r="J2134" s="23" t="s">
        <v>4036</v>
      </c>
      <c r="K2134" s="23" t="s">
        <v>2505</v>
      </c>
      <c r="L2134" s="23" t="s">
        <v>2499</v>
      </c>
      <c r="M2134" s="2">
        <v>43831</v>
      </c>
      <c r="N2134" s="30"/>
      <c r="O2134" s="30"/>
      <c r="P2134" s="30"/>
      <c r="V2134" t="s">
        <v>40</v>
      </c>
      <c r="W2134" t="s">
        <v>40</v>
      </c>
      <c r="X2134" t="s">
        <v>2502</v>
      </c>
      <c r="Y2134" t="s">
        <v>2503</v>
      </c>
      <c r="Z2134" s="23" t="s">
        <v>2504</v>
      </c>
      <c r="AA2134" s="23" t="s">
        <v>4033</v>
      </c>
      <c r="AB2134" s="23" t="s">
        <v>2506</v>
      </c>
      <c r="AC2134" s="23"/>
      <c r="AD2134" s="23"/>
      <c r="AE2134" s="23"/>
      <c r="AF2134" s="23" t="s">
        <v>40</v>
      </c>
      <c r="AG2134" s="23" t="s">
        <v>4037</v>
      </c>
      <c r="AH2134" s="23" t="s">
        <v>41</v>
      </c>
      <c r="AI2134" s="23" t="s">
        <v>4038</v>
      </c>
      <c r="AJ2134" s="23" t="s">
        <v>4039</v>
      </c>
      <c r="AK2134" s="23" t="s">
        <v>2501</v>
      </c>
      <c r="AL2134" s="23" t="s">
        <v>2501</v>
      </c>
      <c r="AM2134" s="23" t="s">
        <v>2501</v>
      </c>
      <c r="AN2134" s="23" t="s">
        <v>2501</v>
      </c>
      <c r="AO2134" s="30"/>
      <c r="AP2134" t="s">
        <v>2500</v>
      </c>
      <c r="AQ2134" t="s">
        <v>4040</v>
      </c>
      <c r="AR2134">
        <v>19495</v>
      </c>
      <c r="AS2134" s="2">
        <v>43831</v>
      </c>
      <c r="AT2134" s="2" t="s">
        <v>4041</v>
      </c>
    </row>
    <row r="2135" spans="1:46" x14ac:dyDescent="0.25">
      <c r="A2135" t="s">
        <v>7237</v>
      </c>
      <c r="B2135" s="32" t="s">
        <v>1171</v>
      </c>
      <c r="C2135" s="23" t="s">
        <v>6983</v>
      </c>
      <c r="D2135" s="23" t="s">
        <v>6983</v>
      </c>
      <c r="E2135" t="s">
        <v>2495</v>
      </c>
      <c r="F2135" t="s">
        <v>2495</v>
      </c>
      <c r="G2135" t="s">
        <v>2495</v>
      </c>
      <c r="H2135" t="s">
        <v>2495</v>
      </c>
      <c r="I2135" t="s">
        <v>2496</v>
      </c>
      <c r="J2135" s="23" t="s">
        <v>4036</v>
      </c>
      <c r="K2135" s="23" t="s">
        <v>2505</v>
      </c>
      <c r="L2135" s="23" t="s">
        <v>2499</v>
      </c>
      <c r="M2135" s="2">
        <v>43831</v>
      </c>
      <c r="N2135" s="30"/>
      <c r="O2135" s="30"/>
      <c r="P2135" s="30"/>
      <c r="V2135" t="s">
        <v>40</v>
      </c>
      <c r="W2135" t="s">
        <v>40</v>
      </c>
      <c r="X2135" t="s">
        <v>2502</v>
      </c>
      <c r="Y2135" t="s">
        <v>2503</v>
      </c>
      <c r="Z2135" s="23" t="s">
        <v>2504</v>
      </c>
      <c r="AA2135" s="23" t="s">
        <v>4033</v>
      </c>
      <c r="AB2135" s="23" t="s">
        <v>2506</v>
      </c>
      <c r="AC2135" s="23"/>
      <c r="AD2135" s="23"/>
      <c r="AE2135" s="23"/>
      <c r="AF2135" s="23" t="s">
        <v>40</v>
      </c>
      <c r="AG2135" s="23" t="s">
        <v>4037</v>
      </c>
      <c r="AH2135" s="23" t="s">
        <v>41</v>
      </c>
      <c r="AI2135" s="23" t="s">
        <v>4038</v>
      </c>
      <c r="AJ2135" s="23" t="s">
        <v>4039</v>
      </c>
      <c r="AK2135" s="23" t="s">
        <v>2501</v>
      </c>
      <c r="AL2135" s="23" t="s">
        <v>2501</v>
      </c>
      <c r="AM2135" s="23" t="s">
        <v>2501</v>
      </c>
      <c r="AN2135" s="23" t="s">
        <v>2501</v>
      </c>
      <c r="AO2135" s="30"/>
      <c r="AP2135" t="s">
        <v>2500</v>
      </c>
      <c r="AQ2135" t="s">
        <v>4040</v>
      </c>
      <c r="AR2135">
        <v>19495</v>
      </c>
      <c r="AS2135" s="2">
        <v>43831</v>
      </c>
      <c r="AT2135" s="2" t="s">
        <v>4041</v>
      </c>
    </row>
    <row r="2136" spans="1:46" x14ac:dyDescent="0.25">
      <c r="A2136" t="s">
        <v>7238</v>
      </c>
      <c r="B2136" s="32" t="s">
        <v>1291</v>
      </c>
      <c r="C2136" s="23" t="s">
        <v>7239</v>
      </c>
      <c r="D2136" s="23" t="s">
        <v>7239</v>
      </c>
      <c r="E2136" t="s">
        <v>2495</v>
      </c>
      <c r="F2136" t="s">
        <v>2495</v>
      </c>
      <c r="G2136" t="s">
        <v>2495</v>
      </c>
      <c r="H2136" t="s">
        <v>2495</v>
      </c>
      <c r="I2136" t="s">
        <v>2496</v>
      </c>
      <c r="J2136" s="23" t="s">
        <v>4036</v>
      </c>
      <c r="K2136" s="23" t="s">
        <v>2505</v>
      </c>
      <c r="L2136" s="23" t="s">
        <v>2499</v>
      </c>
      <c r="M2136" s="2">
        <v>43831</v>
      </c>
      <c r="N2136" s="30"/>
      <c r="O2136" s="30"/>
      <c r="P2136" s="30"/>
      <c r="V2136" t="s">
        <v>40</v>
      </c>
      <c r="W2136" t="s">
        <v>40</v>
      </c>
      <c r="X2136" t="s">
        <v>2502</v>
      </c>
      <c r="Y2136" t="s">
        <v>2503</v>
      </c>
      <c r="Z2136" s="23" t="s">
        <v>2504</v>
      </c>
      <c r="AA2136" s="23" t="s">
        <v>4033</v>
      </c>
      <c r="AB2136" s="23" t="s">
        <v>2506</v>
      </c>
      <c r="AC2136" s="23"/>
      <c r="AD2136" s="23"/>
      <c r="AE2136" s="23"/>
      <c r="AF2136" s="23" t="s">
        <v>40</v>
      </c>
      <c r="AG2136" s="23" t="s">
        <v>4037</v>
      </c>
      <c r="AH2136" s="23" t="s">
        <v>41</v>
      </c>
      <c r="AI2136" s="23" t="s">
        <v>4038</v>
      </c>
      <c r="AJ2136" s="23" t="s">
        <v>4039</v>
      </c>
      <c r="AK2136" s="23" t="s">
        <v>2501</v>
      </c>
      <c r="AL2136" s="23" t="s">
        <v>2501</v>
      </c>
      <c r="AM2136" s="23" t="s">
        <v>2501</v>
      </c>
      <c r="AN2136" s="23" t="s">
        <v>2501</v>
      </c>
      <c r="AO2136" s="30"/>
      <c r="AP2136" t="s">
        <v>2500</v>
      </c>
      <c r="AQ2136" t="s">
        <v>4040</v>
      </c>
      <c r="AR2136">
        <v>19495</v>
      </c>
      <c r="AS2136" s="2">
        <v>43831</v>
      </c>
      <c r="AT2136" s="2" t="s">
        <v>4041</v>
      </c>
    </row>
    <row r="2137" spans="1:46" x14ac:dyDescent="0.25">
      <c r="A2137" t="s">
        <v>7240</v>
      </c>
      <c r="B2137" s="32" t="s">
        <v>1292</v>
      </c>
      <c r="C2137" s="23" t="s">
        <v>7241</v>
      </c>
      <c r="D2137" s="23" t="s">
        <v>7241</v>
      </c>
      <c r="E2137" t="s">
        <v>2495</v>
      </c>
      <c r="F2137" t="s">
        <v>2495</v>
      </c>
      <c r="G2137" t="s">
        <v>2495</v>
      </c>
      <c r="H2137" t="s">
        <v>2495</v>
      </c>
      <c r="I2137" t="s">
        <v>2496</v>
      </c>
      <c r="J2137" s="23" t="s">
        <v>4036</v>
      </c>
      <c r="K2137" s="23" t="s">
        <v>2505</v>
      </c>
      <c r="L2137" s="23" t="s">
        <v>2499</v>
      </c>
      <c r="M2137" s="2">
        <v>43831</v>
      </c>
      <c r="N2137" s="30"/>
      <c r="O2137" s="30"/>
      <c r="P2137" s="30"/>
      <c r="V2137" t="s">
        <v>40</v>
      </c>
      <c r="W2137" t="s">
        <v>40</v>
      </c>
      <c r="X2137" t="s">
        <v>2502</v>
      </c>
      <c r="Y2137" t="s">
        <v>2503</v>
      </c>
      <c r="Z2137" s="23" t="s">
        <v>2504</v>
      </c>
      <c r="AA2137" s="23" t="s">
        <v>4033</v>
      </c>
      <c r="AB2137" s="23" t="s">
        <v>2506</v>
      </c>
      <c r="AC2137" s="23"/>
      <c r="AD2137" s="23"/>
      <c r="AE2137" s="23"/>
      <c r="AF2137" s="23" t="s">
        <v>40</v>
      </c>
      <c r="AG2137" s="23" t="s">
        <v>4037</v>
      </c>
      <c r="AH2137" s="23" t="s">
        <v>41</v>
      </c>
      <c r="AI2137" s="23" t="s">
        <v>4038</v>
      </c>
      <c r="AJ2137" s="23" t="s">
        <v>4039</v>
      </c>
      <c r="AK2137" s="23" t="s">
        <v>2501</v>
      </c>
      <c r="AL2137" s="23" t="s">
        <v>2501</v>
      </c>
      <c r="AM2137" s="23" t="s">
        <v>2501</v>
      </c>
      <c r="AN2137" s="23" t="s">
        <v>2501</v>
      </c>
      <c r="AO2137" s="30"/>
      <c r="AP2137" t="s">
        <v>2500</v>
      </c>
      <c r="AQ2137" t="s">
        <v>4040</v>
      </c>
      <c r="AR2137">
        <v>19495</v>
      </c>
      <c r="AS2137" s="2">
        <v>43831</v>
      </c>
      <c r="AT2137" s="2" t="s">
        <v>4041</v>
      </c>
    </row>
    <row r="2138" spans="1:46" x14ac:dyDescent="0.25">
      <c r="A2138" t="s">
        <v>7242</v>
      </c>
      <c r="B2138" s="32" t="s">
        <v>1293</v>
      </c>
      <c r="C2138" s="23" t="s">
        <v>7243</v>
      </c>
      <c r="D2138" s="23" t="s">
        <v>7243</v>
      </c>
      <c r="E2138" t="s">
        <v>2495</v>
      </c>
      <c r="F2138" t="s">
        <v>2495</v>
      </c>
      <c r="G2138" t="s">
        <v>2495</v>
      </c>
      <c r="H2138" t="s">
        <v>2495</v>
      </c>
      <c r="I2138" t="s">
        <v>2496</v>
      </c>
      <c r="J2138" s="23" t="s">
        <v>4036</v>
      </c>
      <c r="K2138" s="23" t="s">
        <v>2505</v>
      </c>
      <c r="L2138" s="23" t="s">
        <v>2499</v>
      </c>
      <c r="M2138" s="2">
        <v>43831</v>
      </c>
      <c r="N2138" s="30"/>
      <c r="O2138" s="30"/>
      <c r="P2138" s="30"/>
      <c r="V2138" t="s">
        <v>40</v>
      </c>
      <c r="W2138" t="s">
        <v>40</v>
      </c>
      <c r="X2138" t="s">
        <v>2502</v>
      </c>
      <c r="Y2138" t="s">
        <v>2503</v>
      </c>
      <c r="Z2138" s="23" t="s">
        <v>2504</v>
      </c>
      <c r="AA2138" s="23" t="s">
        <v>4033</v>
      </c>
      <c r="AB2138" s="23" t="s">
        <v>2506</v>
      </c>
      <c r="AC2138" s="23"/>
      <c r="AD2138" s="23"/>
      <c r="AE2138" s="23"/>
      <c r="AF2138" s="23" t="s">
        <v>40</v>
      </c>
      <c r="AG2138" s="23" t="s">
        <v>4037</v>
      </c>
      <c r="AH2138" s="23" t="s">
        <v>41</v>
      </c>
      <c r="AI2138" s="23" t="s">
        <v>4038</v>
      </c>
      <c r="AJ2138" s="23" t="s">
        <v>4039</v>
      </c>
      <c r="AK2138" s="23" t="s">
        <v>2501</v>
      </c>
      <c r="AL2138" s="23" t="s">
        <v>2501</v>
      </c>
      <c r="AM2138" s="23" t="s">
        <v>2501</v>
      </c>
      <c r="AN2138" s="23" t="s">
        <v>2501</v>
      </c>
      <c r="AO2138" s="30"/>
      <c r="AP2138" t="s">
        <v>2500</v>
      </c>
      <c r="AQ2138" t="s">
        <v>4040</v>
      </c>
      <c r="AR2138">
        <v>19495</v>
      </c>
      <c r="AS2138" s="2">
        <v>43831</v>
      </c>
      <c r="AT2138" s="2" t="s">
        <v>4041</v>
      </c>
    </row>
    <row r="2139" spans="1:46" x14ac:dyDescent="0.25">
      <c r="A2139" t="s">
        <v>7244</v>
      </c>
      <c r="B2139" s="32" t="s">
        <v>1294</v>
      </c>
      <c r="C2139" s="23" t="s">
        <v>7245</v>
      </c>
      <c r="D2139" s="23" t="s">
        <v>7245</v>
      </c>
      <c r="E2139" t="s">
        <v>2495</v>
      </c>
      <c r="F2139" t="s">
        <v>2495</v>
      </c>
      <c r="G2139" t="s">
        <v>2495</v>
      </c>
      <c r="H2139" t="s">
        <v>2495</v>
      </c>
      <c r="I2139" t="s">
        <v>2496</v>
      </c>
      <c r="J2139" s="23" t="s">
        <v>4036</v>
      </c>
      <c r="K2139" s="23" t="s">
        <v>2505</v>
      </c>
      <c r="L2139" s="23" t="s">
        <v>2499</v>
      </c>
      <c r="M2139" s="2">
        <v>43831</v>
      </c>
      <c r="N2139" s="30"/>
      <c r="O2139" s="30"/>
      <c r="P2139" s="30"/>
      <c r="V2139" t="s">
        <v>40</v>
      </c>
      <c r="W2139" t="s">
        <v>40</v>
      </c>
      <c r="X2139" t="s">
        <v>2502</v>
      </c>
      <c r="Y2139" t="s">
        <v>2503</v>
      </c>
      <c r="Z2139" s="23" t="s">
        <v>2504</v>
      </c>
      <c r="AA2139" s="23" t="s">
        <v>4033</v>
      </c>
      <c r="AB2139" s="23" t="s">
        <v>2506</v>
      </c>
      <c r="AC2139" s="23"/>
      <c r="AD2139" s="23"/>
      <c r="AE2139" s="23"/>
      <c r="AF2139" s="23" t="s">
        <v>40</v>
      </c>
      <c r="AG2139" s="23" t="s">
        <v>4037</v>
      </c>
      <c r="AH2139" s="23" t="s">
        <v>41</v>
      </c>
      <c r="AI2139" s="23" t="s">
        <v>4038</v>
      </c>
      <c r="AJ2139" s="23" t="s">
        <v>4039</v>
      </c>
      <c r="AK2139" s="23" t="s">
        <v>2501</v>
      </c>
      <c r="AL2139" s="23" t="s">
        <v>2501</v>
      </c>
      <c r="AM2139" s="23" t="s">
        <v>2501</v>
      </c>
      <c r="AN2139" s="23" t="s">
        <v>2501</v>
      </c>
      <c r="AO2139" s="30"/>
      <c r="AP2139" t="s">
        <v>2500</v>
      </c>
      <c r="AQ2139" t="s">
        <v>4040</v>
      </c>
      <c r="AR2139">
        <v>19495</v>
      </c>
      <c r="AS2139" s="2">
        <v>43831</v>
      </c>
      <c r="AT2139" s="2" t="s">
        <v>4041</v>
      </c>
    </row>
    <row r="2140" spans="1:46" x14ac:dyDescent="0.25">
      <c r="A2140" t="s">
        <v>7246</v>
      </c>
      <c r="B2140" s="32" t="s">
        <v>1295</v>
      </c>
      <c r="C2140" s="23" t="s">
        <v>7247</v>
      </c>
      <c r="D2140" s="23" t="s">
        <v>7247</v>
      </c>
      <c r="E2140" t="s">
        <v>2495</v>
      </c>
      <c r="F2140" t="s">
        <v>2495</v>
      </c>
      <c r="G2140" t="s">
        <v>2495</v>
      </c>
      <c r="H2140" t="s">
        <v>2495</v>
      </c>
      <c r="I2140" t="s">
        <v>2496</v>
      </c>
      <c r="J2140" s="23" t="s">
        <v>4036</v>
      </c>
      <c r="K2140" s="23" t="s">
        <v>2505</v>
      </c>
      <c r="L2140" s="23" t="s">
        <v>2499</v>
      </c>
      <c r="M2140" s="2">
        <v>43831</v>
      </c>
      <c r="N2140" s="30"/>
      <c r="O2140" s="30"/>
      <c r="P2140" s="30"/>
      <c r="V2140" t="s">
        <v>40</v>
      </c>
      <c r="W2140" t="s">
        <v>40</v>
      </c>
      <c r="X2140" t="s">
        <v>2502</v>
      </c>
      <c r="Y2140" t="s">
        <v>2503</v>
      </c>
      <c r="Z2140" s="23" t="s">
        <v>2504</v>
      </c>
      <c r="AA2140" s="23" t="s">
        <v>4033</v>
      </c>
      <c r="AB2140" s="23" t="s">
        <v>2506</v>
      </c>
      <c r="AC2140" s="23"/>
      <c r="AD2140" s="23"/>
      <c r="AE2140" s="23"/>
      <c r="AF2140" s="23" t="s">
        <v>40</v>
      </c>
      <c r="AG2140" s="23" t="s">
        <v>4037</v>
      </c>
      <c r="AH2140" s="23" t="s">
        <v>41</v>
      </c>
      <c r="AI2140" s="23" t="s">
        <v>4038</v>
      </c>
      <c r="AJ2140" s="23" t="s">
        <v>4039</v>
      </c>
      <c r="AK2140" s="23" t="s">
        <v>2501</v>
      </c>
      <c r="AL2140" s="23" t="s">
        <v>2501</v>
      </c>
      <c r="AM2140" s="23" t="s">
        <v>2501</v>
      </c>
      <c r="AN2140" s="23" t="s">
        <v>2501</v>
      </c>
      <c r="AO2140" s="30"/>
      <c r="AP2140" t="s">
        <v>2500</v>
      </c>
      <c r="AQ2140" t="s">
        <v>4040</v>
      </c>
      <c r="AR2140">
        <v>19495</v>
      </c>
      <c r="AS2140" s="2">
        <v>43831</v>
      </c>
      <c r="AT2140" s="2" t="s">
        <v>4041</v>
      </c>
    </row>
    <row r="2141" spans="1:46" x14ac:dyDescent="0.25">
      <c r="A2141" t="s">
        <v>7248</v>
      </c>
      <c r="B2141" s="32" t="s">
        <v>1296</v>
      </c>
      <c r="C2141" s="23" t="s">
        <v>7249</v>
      </c>
      <c r="D2141" s="23" t="s">
        <v>7249</v>
      </c>
      <c r="E2141" t="s">
        <v>2495</v>
      </c>
      <c r="F2141" t="s">
        <v>2495</v>
      </c>
      <c r="G2141" t="s">
        <v>2495</v>
      </c>
      <c r="H2141" t="s">
        <v>2495</v>
      </c>
      <c r="I2141" t="s">
        <v>2496</v>
      </c>
      <c r="J2141" s="23" t="s">
        <v>4036</v>
      </c>
      <c r="K2141" s="23" t="s">
        <v>2505</v>
      </c>
      <c r="L2141" s="23" t="s">
        <v>2499</v>
      </c>
      <c r="M2141" s="2">
        <v>43831</v>
      </c>
      <c r="N2141" s="30"/>
      <c r="O2141" s="30"/>
      <c r="P2141" s="30"/>
      <c r="V2141" t="s">
        <v>40</v>
      </c>
      <c r="W2141" t="s">
        <v>40</v>
      </c>
      <c r="X2141" t="s">
        <v>2502</v>
      </c>
      <c r="Y2141" t="s">
        <v>2503</v>
      </c>
      <c r="Z2141" s="23" t="s">
        <v>2504</v>
      </c>
      <c r="AA2141" s="23" t="s">
        <v>4033</v>
      </c>
      <c r="AB2141" s="23" t="s">
        <v>2506</v>
      </c>
      <c r="AC2141" s="23"/>
      <c r="AD2141" s="23"/>
      <c r="AE2141" s="23"/>
      <c r="AF2141" s="23" t="s">
        <v>40</v>
      </c>
      <c r="AG2141" s="23" t="s">
        <v>4037</v>
      </c>
      <c r="AH2141" s="23" t="s">
        <v>41</v>
      </c>
      <c r="AI2141" s="23" t="s">
        <v>4038</v>
      </c>
      <c r="AJ2141" s="23" t="s">
        <v>4039</v>
      </c>
      <c r="AK2141" s="23" t="s">
        <v>2501</v>
      </c>
      <c r="AL2141" s="23" t="s">
        <v>2501</v>
      </c>
      <c r="AM2141" s="23" t="s">
        <v>2501</v>
      </c>
      <c r="AN2141" s="23" t="s">
        <v>2501</v>
      </c>
      <c r="AO2141" s="30"/>
      <c r="AP2141" t="s">
        <v>2500</v>
      </c>
      <c r="AQ2141" t="s">
        <v>4040</v>
      </c>
      <c r="AR2141">
        <v>19495</v>
      </c>
      <c r="AS2141" s="2">
        <v>43831</v>
      </c>
      <c r="AT2141" s="2" t="s">
        <v>4041</v>
      </c>
    </row>
    <row r="2142" spans="1:46" x14ac:dyDescent="0.25">
      <c r="A2142" t="s">
        <v>7250</v>
      </c>
      <c r="B2142" s="32" t="s">
        <v>1172</v>
      </c>
      <c r="C2142" s="23" t="s">
        <v>6985</v>
      </c>
      <c r="D2142" s="23" t="s">
        <v>6985</v>
      </c>
      <c r="E2142" t="s">
        <v>2495</v>
      </c>
      <c r="F2142" t="s">
        <v>2495</v>
      </c>
      <c r="G2142" t="s">
        <v>2495</v>
      </c>
      <c r="H2142" t="s">
        <v>2495</v>
      </c>
      <c r="I2142" t="s">
        <v>2496</v>
      </c>
      <c r="J2142" s="23" t="s">
        <v>4036</v>
      </c>
      <c r="K2142" s="23" t="s">
        <v>2505</v>
      </c>
      <c r="L2142" s="23" t="s">
        <v>2499</v>
      </c>
      <c r="M2142" s="2">
        <v>43831</v>
      </c>
      <c r="N2142" s="30"/>
      <c r="O2142" s="30"/>
      <c r="P2142" s="30"/>
      <c r="V2142" t="s">
        <v>40</v>
      </c>
      <c r="W2142" t="s">
        <v>40</v>
      </c>
      <c r="X2142" t="s">
        <v>2502</v>
      </c>
      <c r="Y2142" t="s">
        <v>2503</v>
      </c>
      <c r="Z2142" s="23" t="s">
        <v>2504</v>
      </c>
      <c r="AA2142" s="23" t="s">
        <v>4033</v>
      </c>
      <c r="AB2142" s="23" t="s">
        <v>2506</v>
      </c>
      <c r="AC2142" s="23"/>
      <c r="AD2142" s="23"/>
      <c r="AE2142" s="23"/>
      <c r="AF2142" s="23" t="s">
        <v>40</v>
      </c>
      <c r="AG2142" s="23" t="s">
        <v>4037</v>
      </c>
      <c r="AH2142" s="23" t="s">
        <v>41</v>
      </c>
      <c r="AI2142" s="23" t="s">
        <v>4038</v>
      </c>
      <c r="AJ2142" s="23" t="s">
        <v>4039</v>
      </c>
      <c r="AK2142" s="23" t="s">
        <v>2501</v>
      </c>
      <c r="AL2142" s="23" t="s">
        <v>2501</v>
      </c>
      <c r="AM2142" s="23" t="s">
        <v>2501</v>
      </c>
      <c r="AN2142" s="23" t="s">
        <v>2501</v>
      </c>
      <c r="AO2142" s="30"/>
      <c r="AP2142" t="s">
        <v>2500</v>
      </c>
      <c r="AQ2142" t="s">
        <v>4040</v>
      </c>
      <c r="AR2142">
        <v>19495</v>
      </c>
      <c r="AS2142" s="2">
        <v>43831</v>
      </c>
      <c r="AT2142" s="2" t="s">
        <v>4041</v>
      </c>
    </row>
    <row r="2143" spans="1:46" x14ac:dyDescent="0.25">
      <c r="A2143" t="s">
        <v>7251</v>
      </c>
      <c r="B2143" s="32" t="s">
        <v>1173</v>
      </c>
      <c r="C2143" s="23" t="s">
        <v>6987</v>
      </c>
      <c r="D2143" s="23" t="s">
        <v>6987</v>
      </c>
      <c r="E2143" t="s">
        <v>2495</v>
      </c>
      <c r="F2143" t="s">
        <v>2495</v>
      </c>
      <c r="G2143" t="s">
        <v>2495</v>
      </c>
      <c r="H2143" t="s">
        <v>2495</v>
      </c>
      <c r="I2143" t="s">
        <v>2496</v>
      </c>
      <c r="J2143" s="23" t="s">
        <v>4036</v>
      </c>
      <c r="K2143" s="23" t="s">
        <v>2505</v>
      </c>
      <c r="L2143" s="23" t="s">
        <v>2499</v>
      </c>
      <c r="M2143" s="2">
        <v>43831</v>
      </c>
      <c r="N2143" s="30"/>
      <c r="O2143" s="30"/>
      <c r="P2143" s="30"/>
      <c r="V2143" t="s">
        <v>40</v>
      </c>
      <c r="W2143" t="s">
        <v>40</v>
      </c>
      <c r="X2143" t="s">
        <v>2502</v>
      </c>
      <c r="Y2143" t="s">
        <v>2503</v>
      </c>
      <c r="Z2143" s="23" t="s">
        <v>2504</v>
      </c>
      <c r="AA2143" s="23" t="s">
        <v>4033</v>
      </c>
      <c r="AB2143" s="23" t="s">
        <v>2506</v>
      </c>
      <c r="AC2143" s="23"/>
      <c r="AD2143" s="23"/>
      <c r="AE2143" s="23"/>
      <c r="AF2143" s="23" t="s">
        <v>40</v>
      </c>
      <c r="AG2143" s="23" t="s">
        <v>4037</v>
      </c>
      <c r="AH2143" s="23" t="s">
        <v>41</v>
      </c>
      <c r="AI2143" s="23" t="s">
        <v>4038</v>
      </c>
      <c r="AJ2143" s="23" t="s">
        <v>4039</v>
      </c>
      <c r="AK2143" s="23" t="s">
        <v>2501</v>
      </c>
      <c r="AL2143" s="23" t="s">
        <v>2501</v>
      </c>
      <c r="AM2143" s="23" t="s">
        <v>2501</v>
      </c>
      <c r="AN2143" s="23" t="s">
        <v>2501</v>
      </c>
      <c r="AO2143" s="30"/>
      <c r="AP2143" t="s">
        <v>2500</v>
      </c>
      <c r="AQ2143" t="s">
        <v>4040</v>
      </c>
      <c r="AR2143">
        <v>19495</v>
      </c>
      <c r="AS2143" s="2">
        <v>43831</v>
      </c>
      <c r="AT2143" s="2" t="s">
        <v>4041</v>
      </c>
    </row>
    <row r="2144" spans="1:46" x14ac:dyDescent="0.25">
      <c r="A2144" t="s">
        <v>7252</v>
      </c>
      <c r="B2144" s="32" t="s">
        <v>1297</v>
      </c>
      <c r="C2144" s="23" t="s">
        <v>7253</v>
      </c>
      <c r="D2144" s="23" t="s">
        <v>7253</v>
      </c>
      <c r="E2144" t="s">
        <v>2495</v>
      </c>
      <c r="F2144" t="s">
        <v>2495</v>
      </c>
      <c r="G2144" t="s">
        <v>2495</v>
      </c>
      <c r="H2144" t="s">
        <v>2495</v>
      </c>
      <c r="I2144" t="s">
        <v>2496</v>
      </c>
      <c r="J2144" s="23" t="s">
        <v>4036</v>
      </c>
      <c r="K2144" s="23" t="s">
        <v>2505</v>
      </c>
      <c r="L2144" s="23" t="s">
        <v>2499</v>
      </c>
      <c r="M2144" s="2">
        <v>43831</v>
      </c>
      <c r="N2144" s="30"/>
      <c r="O2144" s="30"/>
      <c r="P2144" s="30"/>
      <c r="V2144" t="s">
        <v>40</v>
      </c>
      <c r="W2144" t="s">
        <v>40</v>
      </c>
      <c r="X2144" t="s">
        <v>2502</v>
      </c>
      <c r="Y2144" t="s">
        <v>2503</v>
      </c>
      <c r="Z2144" s="23" t="s">
        <v>2504</v>
      </c>
      <c r="AA2144" s="23" t="s">
        <v>4033</v>
      </c>
      <c r="AB2144" s="23" t="s">
        <v>2506</v>
      </c>
      <c r="AC2144" s="23"/>
      <c r="AD2144" s="23"/>
      <c r="AE2144" s="23"/>
      <c r="AF2144" s="23" t="s">
        <v>40</v>
      </c>
      <c r="AG2144" s="23" t="s">
        <v>4037</v>
      </c>
      <c r="AH2144" s="23" t="s">
        <v>41</v>
      </c>
      <c r="AI2144" s="23" t="s">
        <v>4038</v>
      </c>
      <c r="AJ2144" s="23" t="s">
        <v>4039</v>
      </c>
      <c r="AK2144" s="23" t="s">
        <v>2501</v>
      </c>
      <c r="AL2144" s="23" t="s">
        <v>2501</v>
      </c>
      <c r="AM2144" s="23" t="s">
        <v>2501</v>
      </c>
      <c r="AN2144" s="23" t="s">
        <v>2501</v>
      </c>
      <c r="AO2144" s="30"/>
      <c r="AP2144" t="s">
        <v>2500</v>
      </c>
      <c r="AQ2144" t="s">
        <v>4040</v>
      </c>
      <c r="AR2144">
        <v>19495</v>
      </c>
      <c r="AS2144" s="2">
        <v>43831</v>
      </c>
      <c r="AT2144" s="2" t="s">
        <v>4041</v>
      </c>
    </row>
    <row r="2145" spans="1:46" x14ac:dyDescent="0.25">
      <c r="A2145" t="s">
        <v>7254</v>
      </c>
      <c r="B2145" s="32" t="s">
        <v>1174</v>
      </c>
      <c r="C2145" s="23" t="s">
        <v>6989</v>
      </c>
      <c r="D2145" s="23" t="s">
        <v>6989</v>
      </c>
      <c r="E2145" t="s">
        <v>2495</v>
      </c>
      <c r="F2145" t="s">
        <v>2495</v>
      </c>
      <c r="G2145" t="s">
        <v>2495</v>
      </c>
      <c r="H2145" t="s">
        <v>2495</v>
      </c>
      <c r="I2145" t="s">
        <v>2496</v>
      </c>
      <c r="J2145" s="23" t="s">
        <v>4036</v>
      </c>
      <c r="K2145" s="23" t="s">
        <v>2505</v>
      </c>
      <c r="L2145" s="23" t="s">
        <v>2499</v>
      </c>
      <c r="M2145" s="2">
        <v>43831</v>
      </c>
      <c r="N2145" s="30"/>
      <c r="O2145" s="30"/>
      <c r="P2145" s="30"/>
      <c r="V2145" t="s">
        <v>40</v>
      </c>
      <c r="W2145" t="s">
        <v>40</v>
      </c>
      <c r="X2145" t="s">
        <v>2502</v>
      </c>
      <c r="Y2145" t="s">
        <v>2503</v>
      </c>
      <c r="Z2145" s="23" t="s">
        <v>2504</v>
      </c>
      <c r="AA2145" s="23" t="s">
        <v>4033</v>
      </c>
      <c r="AB2145" s="23" t="s">
        <v>2506</v>
      </c>
      <c r="AC2145" s="23"/>
      <c r="AD2145" s="23"/>
      <c r="AE2145" s="23"/>
      <c r="AF2145" s="23" t="s">
        <v>40</v>
      </c>
      <c r="AG2145" s="23" t="s">
        <v>4037</v>
      </c>
      <c r="AH2145" s="23" t="s">
        <v>41</v>
      </c>
      <c r="AI2145" s="23" t="s">
        <v>4038</v>
      </c>
      <c r="AJ2145" s="23" t="s">
        <v>4039</v>
      </c>
      <c r="AK2145" s="23" t="s">
        <v>2501</v>
      </c>
      <c r="AL2145" s="23" t="s">
        <v>2501</v>
      </c>
      <c r="AM2145" s="23" t="s">
        <v>2501</v>
      </c>
      <c r="AN2145" s="23" t="s">
        <v>2501</v>
      </c>
      <c r="AO2145" s="30"/>
      <c r="AP2145" t="s">
        <v>2500</v>
      </c>
      <c r="AQ2145" t="s">
        <v>4040</v>
      </c>
      <c r="AR2145">
        <v>19495</v>
      </c>
      <c r="AS2145" s="2">
        <v>43831</v>
      </c>
      <c r="AT2145" s="2" t="s">
        <v>4041</v>
      </c>
    </row>
    <row r="2146" spans="1:46" x14ac:dyDescent="0.25">
      <c r="A2146" t="s">
        <v>7255</v>
      </c>
      <c r="B2146" s="32" t="s">
        <v>1298</v>
      </c>
      <c r="C2146" s="23" t="s">
        <v>7256</v>
      </c>
      <c r="D2146" s="23" t="s">
        <v>7256</v>
      </c>
      <c r="E2146" t="s">
        <v>2495</v>
      </c>
      <c r="F2146" t="s">
        <v>2495</v>
      </c>
      <c r="G2146" t="s">
        <v>2495</v>
      </c>
      <c r="H2146" t="s">
        <v>2495</v>
      </c>
      <c r="I2146" t="s">
        <v>2496</v>
      </c>
      <c r="J2146" s="23" t="s">
        <v>4036</v>
      </c>
      <c r="K2146" s="23" t="s">
        <v>2505</v>
      </c>
      <c r="L2146" s="23" t="s">
        <v>2499</v>
      </c>
      <c r="M2146" s="2">
        <v>43831</v>
      </c>
      <c r="N2146" s="30"/>
      <c r="O2146" s="30"/>
      <c r="P2146" s="30"/>
      <c r="V2146" t="s">
        <v>40</v>
      </c>
      <c r="W2146" t="s">
        <v>40</v>
      </c>
      <c r="X2146" t="s">
        <v>2502</v>
      </c>
      <c r="Y2146" t="s">
        <v>2503</v>
      </c>
      <c r="Z2146" s="23" t="s">
        <v>2504</v>
      </c>
      <c r="AA2146" s="23" t="s">
        <v>4033</v>
      </c>
      <c r="AB2146" s="23" t="s">
        <v>2506</v>
      </c>
      <c r="AC2146" s="23"/>
      <c r="AD2146" s="23"/>
      <c r="AE2146" s="23"/>
      <c r="AF2146" s="23" t="s">
        <v>40</v>
      </c>
      <c r="AG2146" s="23" t="s">
        <v>4037</v>
      </c>
      <c r="AH2146" s="23" t="s">
        <v>41</v>
      </c>
      <c r="AI2146" s="23" t="s">
        <v>4038</v>
      </c>
      <c r="AJ2146" s="23" t="s">
        <v>4039</v>
      </c>
      <c r="AK2146" s="23" t="s">
        <v>2501</v>
      </c>
      <c r="AL2146" s="23" t="s">
        <v>2501</v>
      </c>
      <c r="AM2146" s="23" t="s">
        <v>2501</v>
      </c>
      <c r="AN2146" s="23" t="s">
        <v>2501</v>
      </c>
      <c r="AO2146" s="30"/>
      <c r="AP2146" t="s">
        <v>2500</v>
      </c>
      <c r="AQ2146" t="s">
        <v>4040</v>
      </c>
      <c r="AR2146">
        <v>19495</v>
      </c>
      <c r="AS2146" s="2">
        <v>43831</v>
      </c>
      <c r="AT2146" s="2" t="s">
        <v>4041</v>
      </c>
    </row>
    <row r="2147" spans="1:46" x14ac:dyDescent="0.25">
      <c r="A2147" t="s">
        <v>7257</v>
      </c>
      <c r="B2147" s="32" t="s">
        <v>1299</v>
      </c>
      <c r="C2147" s="23" t="s">
        <v>7258</v>
      </c>
      <c r="D2147" s="23" t="s">
        <v>7258</v>
      </c>
      <c r="E2147" t="s">
        <v>2495</v>
      </c>
      <c r="F2147" t="s">
        <v>2495</v>
      </c>
      <c r="G2147" t="s">
        <v>2495</v>
      </c>
      <c r="H2147" t="s">
        <v>2495</v>
      </c>
      <c r="I2147" t="s">
        <v>2496</v>
      </c>
      <c r="J2147" s="23" t="s">
        <v>4036</v>
      </c>
      <c r="K2147" s="23" t="s">
        <v>2505</v>
      </c>
      <c r="L2147" s="23" t="s">
        <v>2499</v>
      </c>
      <c r="M2147" s="2">
        <v>43831</v>
      </c>
      <c r="N2147" s="30"/>
      <c r="O2147" s="30"/>
      <c r="P2147" s="30"/>
      <c r="V2147" t="s">
        <v>40</v>
      </c>
      <c r="W2147" t="s">
        <v>40</v>
      </c>
      <c r="X2147" t="s">
        <v>2502</v>
      </c>
      <c r="Y2147" t="s">
        <v>2503</v>
      </c>
      <c r="Z2147" s="23" t="s">
        <v>2504</v>
      </c>
      <c r="AA2147" s="23" t="s">
        <v>4033</v>
      </c>
      <c r="AB2147" s="23" t="s">
        <v>2506</v>
      </c>
      <c r="AC2147" s="23"/>
      <c r="AD2147" s="23"/>
      <c r="AE2147" s="23"/>
      <c r="AF2147" s="23" t="s">
        <v>40</v>
      </c>
      <c r="AG2147" s="23" t="s">
        <v>4037</v>
      </c>
      <c r="AH2147" s="23" t="s">
        <v>41</v>
      </c>
      <c r="AI2147" s="23" t="s">
        <v>4038</v>
      </c>
      <c r="AJ2147" s="23" t="s">
        <v>4039</v>
      </c>
      <c r="AK2147" s="23" t="s">
        <v>2501</v>
      </c>
      <c r="AL2147" s="23" t="s">
        <v>2501</v>
      </c>
      <c r="AM2147" s="23" t="s">
        <v>2501</v>
      </c>
      <c r="AN2147" s="23" t="s">
        <v>2501</v>
      </c>
      <c r="AO2147" s="30"/>
      <c r="AP2147" t="s">
        <v>2500</v>
      </c>
      <c r="AQ2147" t="s">
        <v>4040</v>
      </c>
      <c r="AR2147">
        <v>19495</v>
      </c>
      <c r="AS2147" s="2">
        <v>43831</v>
      </c>
      <c r="AT2147" s="2" t="s">
        <v>4041</v>
      </c>
    </row>
    <row r="2148" spans="1:46" x14ac:dyDescent="0.25">
      <c r="A2148" t="s">
        <v>7259</v>
      </c>
      <c r="B2148" s="32" t="s">
        <v>1300</v>
      </c>
      <c r="C2148" s="23" t="s">
        <v>7260</v>
      </c>
      <c r="D2148" s="23" t="s">
        <v>7260</v>
      </c>
      <c r="E2148" t="s">
        <v>2495</v>
      </c>
      <c r="F2148" t="s">
        <v>2495</v>
      </c>
      <c r="G2148" t="s">
        <v>2495</v>
      </c>
      <c r="H2148" t="s">
        <v>2495</v>
      </c>
      <c r="I2148" t="s">
        <v>2496</v>
      </c>
      <c r="J2148" s="23" t="s">
        <v>4036</v>
      </c>
      <c r="K2148" s="23" t="s">
        <v>2505</v>
      </c>
      <c r="L2148" s="23" t="s">
        <v>2499</v>
      </c>
      <c r="M2148" s="2">
        <v>43831</v>
      </c>
      <c r="N2148" s="30"/>
      <c r="O2148" s="30"/>
      <c r="P2148" s="30"/>
      <c r="V2148" t="s">
        <v>40</v>
      </c>
      <c r="W2148" t="s">
        <v>40</v>
      </c>
      <c r="X2148" t="s">
        <v>2502</v>
      </c>
      <c r="Y2148" t="s">
        <v>2503</v>
      </c>
      <c r="Z2148" s="23" t="s">
        <v>2504</v>
      </c>
      <c r="AA2148" s="23" t="s">
        <v>4033</v>
      </c>
      <c r="AB2148" s="23" t="s">
        <v>2506</v>
      </c>
      <c r="AC2148" s="23"/>
      <c r="AD2148" s="23"/>
      <c r="AE2148" s="23"/>
      <c r="AF2148" s="23" t="s">
        <v>40</v>
      </c>
      <c r="AG2148" s="23" t="s">
        <v>4037</v>
      </c>
      <c r="AH2148" s="23" t="s">
        <v>41</v>
      </c>
      <c r="AI2148" s="23" t="s">
        <v>4038</v>
      </c>
      <c r="AJ2148" s="23" t="s">
        <v>4039</v>
      </c>
      <c r="AK2148" s="23" t="s">
        <v>2501</v>
      </c>
      <c r="AL2148" s="23" t="s">
        <v>2501</v>
      </c>
      <c r="AM2148" s="23" t="s">
        <v>2501</v>
      </c>
      <c r="AN2148" s="23" t="s">
        <v>2501</v>
      </c>
      <c r="AO2148" s="30"/>
      <c r="AP2148" t="s">
        <v>2500</v>
      </c>
      <c r="AQ2148" t="s">
        <v>4040</v>
      </c>
      <c r="AR2148">
        <v>19495</v>
      </c>
      <c r="AS2148" s="2">
        <v>43831</v>
      </c>
      <c r="AT2148" s="2" t="s">
        <v>4041</v>
      </c>
    </row>
    <row r="2149" spans="1:46" x14ac:dyDescent="0.25">
      <c r="A2149" t="s">
        <v>7261</v>
      </c>
      <c r="B2149" s="32" t="s">
        <v>1301</v>
      </c>
      <c r="C2149" s="23" t="s">
        <v>7262</v>
      </c>
      <c r="D2149" s="23" t="s">
        <v>7262</v>
      </c>
      <c r="E2149" t="s">
        <v>2495</v>
      </c>
      <c r="F2149" t="s">
        <v>2495</v>
      </c>
      <c r="G2149" t="s">
        <v>2495</v>
      </c>
      <c r="H2149" t="s">
        <v>2495</v>
      </c>
      <c r="I2149" t="s">
        <v>2496</v>
      </c>
      <c r="J2149" s="23" t="s">
        <v>4036</v>
      </c>
      <c r="K2149" s="23" t="s">
        <v>2505</v>
      </c>
      <c r="L2149" s="23" t="s">
        <v>2499</v>
      </c>
      <c r="M2149" s="2">
        <v>43831</v>
      </c>
      <c r="N2149" s="30"/>
      <c r="O2149" s="30"/>
      <c r="P2149" s="30"/>
      <c r="V2149" t="s">
        <v>40</v>
      </c>
      <c r="W2149" t="s">
        <v>40</v>
      </c>
      <c r="X2149" t="s">
        <v>2502</v>
      </c>
      <c r="Y2149" t="s">
        <v>2503</v>
      </c>
      <c r="Z2149" s="23" t="s">
        <v>2504</v>
      </c>
      <c r="AA2149" s="23" t="s">
        <v>4033</v>
      </c>
      <c r="AB2149" s="23" t="s">
        <v>2506</v>
      </c>
      <c r="AC2149" s="23"/>
      <c r="AD2149" s="23"/>
      <c r="AE2149" s="23"/>
      <c r="AF2149" s="23" t="s">
        <v>40</v>
      </c>
      <c r="AG2149" s="23" t="s">
        <v>4037</v>
      </c>
      <c r="AH2149" s="23" t="s">
        <v>41</v>
      </c>
      <c r="AI2149" s="23" t="s">
        <v>4038</v>
      </c>
      <c r="AJ2149" s="23" t="s">
        <v>4039</v>
      </c>
      <c r="AK2149" s="23" t="s">
        <v>2501</v>
      </c>
      <c r="AL2149" s="23" t="s">
        <v>2501</v>
      </c>
      <c r="AM2149" s="23" t="s">
        <v>2501</v>
      </c>
      <c r="AN2149" s="23" t="s">
        <v>2501</v>
      </c>
      <c r="AO2149" s="30"/>
      <c r="AP2149" t="s">
        <v>2500</v>
      </c>
      <c r="AQ2149" t="s">
        <v>4040</v>
      </c>
      <c r="AR2149">
        <v>19495</v>
      </c>
      <c r="AS2149" s="2">
        <v>43831</v>
      </c>
      <c r="AT2149" s="2" t="s">
        <v>4041</v>
      </c>
    </row>
    <row r="2150" spans="1:46" x14ac:dyDescent="0.25">
      <c r="A2150" t="s">
        <v>7263</v>
      </c>
      <c r="B2150" s="32" t="s">
        <v>1302</v>
      </c>
      <c r="C2150" s="23" t="s">
        <v>7264</v>
      </c>
      <c r="D2150" s="23" t="s">
        <v>7264</v>
      </c>
      <c r="E2150" t="s">
        <v>2495</v>
      </c>
      <c r="F2150" t="s">
        <v>2495</v>
      </c>
      <c r="G2150" t="s">
        <v>2495</v>
      </c>
      <c r="H2150" t="s">
        <v>2495</v>
      </c>
      <c r="I2150" t="s">
        <v>2496</v>
      </c>
      <c r="J2150" s="23" t="s">
        <v>4036</v>
      </c>
      <c r="K2150" s="23" t="s">
        <v>2505</v>
      </c>
      <c r="L2150" s="23" t="s">
        <v>2499</v>
      </c>
      <c r="M2150" s="2">
        <v>43831</v>
      </c>
      <c r="N2150" s="30"/>
      <c r="O2150" s="30"/>
      <c r="P2150" s="30"/>
      <c r="V2150" t="s">
        <v>40</v>
      </c>
      <c r="W2150" t="s">
        <v>40</v>
      </c>
      <c r="X2150" t="s">
        <v>2502</v>
      </c>
      <c r="Y2150" t="s">
        <v>2503</v>
      </c>
      <c r="Z2150" s="23" t="s">
        <v>2504</v>
      </c>
      <c r="AA2150" s="23" t="s">
        <v>4033</v>
      </c>
      <c r="AB2150" s="23" t="s">
        <v>2506</v>
      </c>
      <c r="AC2150" s="23"/>
      <c r="AD2150" s="23"/>
      <c r="AE2150" s="23"/>
      <c r="AF2150" s="23" t="s">
        <v>40</v>
      </c>
      <c r="AG2150" s="23" t="s">
        <v>4037</v>
      </c>
      <c r="AH2150" s="23" t="s">
        <v>41</v>
      </c>
      <c r="AI2150" s="23" t="s">
        <v>4038</v>
      </c>
      <c r="AJ2150" s="23" t="s">
        <v>4039</v>
      </c>
      <c r="AK2150" s="23" t="s">
        <v>2501</v>
      </c>
      <c r="AL2150" s="23" t="s">
        <v>2501</v>
      </c>
      <c r="AM2150" s="23" t="s">
        <v>2501</v>
      </c>
      <c r="AN2150" s="23" t="s">
        <v>2501</v>
      </c>
      <c r="AO2150" s="30"/>
      <c r="AP2150" t="s">
        <v>2500</v>
      </c>
      <c r="AQ2150" t="s">
        <v>4040</v>
      </c>
      <c r="AR2150">
        <v>19495</v>
      </c>
      <c r="AS2150" s="2">
        <v>43831</v>
      </c>
      <c r="AT2150" s="2" t="s">
        <v>4041</v>
      </c>
    </row>
    <row r="2151" spans="1:46" x14ac:dyDescent="0.25">
      <c r="A2151" t="s">
        <v>7265</v>
      </c>
      <c r="B2151" s="32" t="s">
        <v>1303</v>
      </c>
      <c r="C2151" s="23" t="s">
        <v>7266</v>
      </c>
      <c r="D2151" s="23" t="s">
        <v>7266</v>
      </c>
      <c r="E2151" t="s">
        <v>2495</v>
      </c>
      <c r="F2151" t="s">
        <v>2495</v>
      </c>
      <c r="G2151" t="s">
        <v>2495</v>
      </c>
      <c r="H2151" t="s">
        <v>2495</v>
      </c>
      <c r="I2151" t="s">
        <v>2496</v>
      </c>
      <c r="J2151" s="23" t="s">
        <v>4036</v>
      </c>
      <c r="K2151" s="23" t="s">
        <v>2505</v>
      </c>
      <c r="L2151" s="23" t="s">
        <v>2499</v>
      </c>
      <c r="M2151" s="2">
        <v>43831</v>
      </c>
      <c r="N2151" s="30"/>
      <c r="O2151" s="30"/>
      <c r="P2151" s="30"/>
      <c r="V2151" t="s">
        <v>40</v>
      </c>
      <c r="W2151" t="s">
        <v>40</v>
      </c>
      <c r="X2151" t="s">
        <v>2502</v>
      </c>
      <c r="Y2151" t="s">
        <v>2503</v>
      </c>
      <c r="Z2151" s="23" t="s">
        <v>2504</v>
      </c>
      <c r="AA2151" s="23" t="s">
        <v>4033</v>
      </c>
      <c r="AB2151" s="23" t="s">
        <v>2506</v>
      </c>
      <c r="AC2151" s="23"/>
      <c r="AD2151" s="23"/>
      <c r="AE2151" s="23"/>
      <c r="AF2151" s="23" t="s">
        <v>40</v>
      </c>
      <c r="AG2151" s="23" t="s">
        <v>4037</v>
      </c>
      <c r="AH2151" s="23" t="s">
        <v>41</v>
      </c>
      <c r="AI2151" s="23" t="s">
        <v>4038</v>
      </c>
      <c r="AJ2151" s="23" t="s">
        <v>4039</v>
      </c>
      <c r="AK2151" s="23" t="s">
        <v>2501</v>
      </c>
      <c r="AL2151" s="23" t="s">
        <v>2501</v>
      </c>
      <c r="AM2151" s="23" t="s">
        <v>2501</v>
      </c>
      <c r="AN2151" s="23" t="s">
        <v>2501</v>
      </c>
      <c r="AO2151" s="30"/>
      <c r="AP2151" t="s">
        <v>2500</v>
      </c>
      <c r="AQ2151" t="s">
        <v>4040</v>
      </c>
      <c r="AR2151">
        <v>19495</v>
      </c>
      <c r="AS2151" s="2">
        <v>43831</v>
      </c>
      <c r="AT2151" s="2" t="s">
        <v>4041</v>
      </c>
    </row>
    <row r="2152" spans="1:46" x14ac:dyDescent="0.25">
      <c r="A2152" t="s">
        <v>7267</v>
      </c>
      <c r="B2152" s="32" t="s">
        <v>1304</v>
      </c>
      <c r="C2152" s="23" t="s">
        <v>7268</v>
      </c>
      <c r="D2152" s="23" t="s">
        <v>7268</v>
      </c>
      <c r="E2152" t="s">
        <v>2495</v>
      </c>
      <c r="F2152" t="s">
        <v>2495</v>
      </c>
      <c r="G2152" t="s">
        <v>2495</v>
      </c>
      <c r="H2152" t="s">
        <v>2495</v>
      </c>
      <c r="I2152" t="s">
        <v>2496</v>
      </c>
      <c r="J2152" s="23" t="s">
        <v>4036</v>
      </c>
      <c r="K2152" s="23" t="s">
        <v>2505</v>
      </c>
      <c r="L2152" s="23" t="s">
        <v>2499</v>
      </c>
      <c r="M2152" s="2">
        <v>43831</v>
      </c>
      <c r="N2152" s="30"/>
      <c r="O2152" s="30"/>
      <c r="P2152" s="30"/>
      <c r="V2152" t="s">
        <v>40</v>
      </c>
      <c r="W2152" t="s">
        <v>40</v>
      </c>
      <c r="X2152" t="s">
        <v>2502</v>
      </c>
      <c r="Y2152" t="s">
        <v>2503</v>
      </c>
      <c r="Z2152" s="23" t="s">
        <v>2504</v>
      </c>
      <c r="AA2152" s="23" t="s">
        <v>4033</v>
      </c>
      <c r="AB2152" s="23" t="s">
        <v>2506</v>
      </c>
      <c r="AC2152" s="23"/>
      <c r="AD2152" s="23"/>
      <c r="AE2152" s="23"/>
      <c r="AF2152" s="23" t="s">
        <v>40</v>
      </c>
      <c r="AG2152" s="23" t="s">
        <v>4037</v>
      </c>
      <c r="AH2152" s="23" t="s">
        <v>41</v>
      </c>
      <c r="AI2152" s="23" t="s">
        <v>4038</v>
      </c>
      <c r="AJ2152" s="23" t="s">
        <v>4039</v>
      </c>
      <c r="AK2152" s="23" t="s">
        <v>2501</v>
      </c>
      <c r="AL2152" s="23" t="s">
        <v>2501</v>
      </c>
      <c r="AM2152" s="23" t="s">
        <v>2501</v>
      </c>
      <c r="AN2152" s="23" t="s">
        <v>2501</v>
      </c>
      <c r="AO2152" s="30"/>
      <c r="AP2152" t="s">
        <v>2500</v>
      </c>
      <c r="AQ2152" t="s">
        <v>4040</v>
      </c>
      <c r="AR2152">
        <v>19495</v>
      </c>
      <c r="AS2152" s="2">
        <v>43831</v>
      </c>
      <c r="AT2152" s="2" t="s">
        <v>4041</v>
      </c>
    </row>
    <row r="2153" spans="1:46" x14ac:dyDescent="0.25">
      <c r="A2153" t="s">
        <v>7269</v>
      </c>
      <c r="B2153" s="32" t="s">
        <v>1305</v>
      </c>
      <c r="C2153" s="23" t="s">
        <v>7270</v>
      </c>
      <c r="D2153" s="23" t="s">
        <v>7270</v>
      </c>
      <c r="E2153" t="s">
        <v>2495</v>
      </c>
      <c r="F2153" t="s">
        <v>2495</v>
      </c>
      <c r="G2153" t="s">
        <v>2495</v>
      </c>
      <c r="H2153" t="s">
        <v>2495</v>
      </c>
      <c r="I2153" t="s">
        <v>2496</v>
      </c>
      <c r="J2153" s="23" t="s">
        <v>4036</v>
      </c>
      <c r="K2153" s="23" t="s">
        <v>2505</v>
      </c>
      <c r="L2153" s="23" t="s">
        <v>2499</v>
      </c>
      <c r="M2153" s="2">
        <v>43831</v>
      </c>
      <c r="N2153" s="30"/>
      <c r="O2153" s="30"/>
      <c r="P2153" s="30"/>
      <c r="V2153" t="s">
        <v>40</v>
      </c>
      <c r="W2153" t="s">
        <v>40</v>
      </c>
      <c r="X2153" t="s">
        <v>2502</v>
      </c>
      <c r="Y2153" t="s">
        <v>2503</v>
      </c>
      <c r="Z2153" s="23" t="s">
        <v>2504</v>
      </c>
      <c r="AA2153" s="23" t="s">
        <v>4033</v>
      </c>
      <c r="AB2153" s="23" t="s">
        <v>2506</v>
      </c>
      <c r="AC2153" s="23"/>
      <c r="AD2153" s="23"/>
      <c r="AE2153" s="23"/>
      <c r="AF2153" s="23" t="s">
        <v>40</v>
      </c>
      <c r="AG2153" s="23" t="s">
        <v>4037</v>
      </c>
      <c r="AH2153" s="23" t="s">
        <v>41</v>
      </c>
      <c r="AI2153" s="23" t="s">
        <v>4038</v>
      </c>
      <c r="AJ2153" s="23" t="s">
        <v>4039</v>
      </c>
      <c r="AK2153" s="23" t="s">
        <v>2501</v>
      </c>
      <c r="AL2153" s="23" t="s">
        <v>2501</v>
      </c>
      <c r="AM2153" s="23" t="s">
        <v>2501</v>
      </c>
      <c r="AN2153" s="23" t="s">
        <v>2501</v>
      </c>
      <c r="AO2153" s="30"/>
      <c r="AP2153" t="s">
        <v>2500</v>
      </c>
      <c r="AQ2153" t="s">
        <v>4040</v>
      </c>
      <c r="AR2153">
        <v>19495</v>
      </c>
      <c r="AS2153" s="2">
        <v>43831</v>
      </c>
      <c r="AT2153" s="2" t="s">
        <v>4041</v>
      </c>
    </row>
    <row r="2154" spans="1:46" x14ac:dyDescent="0.25">
      <c r="A2154" t="s">
        <v>7271</v>
      </c>
      <c r="B2154" s="32" t="s">
        <v>1306</v>
      </c>
      <c r="C2154" s="23" t="s">
        <v>7272</v>
      </c>
      <c r="D2154" s="23" t="s">
        <v>7272</v>
      </c>
      <c r="E2154" t="s">
        <v>2495</v>
      </c>
      <c r="F2154" t="s">
        <v>2495</v>
      </c>
      <c r="G2154" t="s">
        <v>2495</v>
      </c>
      <c r="H2154" t="s">
        <v>2495</v>
      </c>
      <c r="I2154" t="s">
        <v>2496</v>
      </c>
      <c r="J2154" s="23" t="s">
        <v>4036</v>
      </c>
      <c r="K2154" s="23" t="s">
        <v>2505</v>
      </c>
      <c r="L2154" s="23" t="s">
        <v>2499</v>
      </c>
      <c r="M2154" s="2">
        <v>43831</v>
      </c>
      <c r="N2154" s="30"/>
      <c r="O2154" s="30"/>
      <c r="P2154" s="30"/>
      <c r="V2154" t="s">
        <v>40</v>
      </c>
      <c r="W2154" t="s">
        <v>40</v>
      </c>
      <c r="X2154" t="s">
        <v>2502</v>
      </c>
      <c r="Y2154" t="s">
        <v>2503</v>
      </c>
      <c r="Z2154" s="23" t="s">
        <v>2504</v>
      </c>
      <c r="AA2154" s="23" t="s">
        <v>4033</v>
      </c>
      <c r="AB2154" s="23" t="s">
        <v>2506</v>
      </c>
      <c r="AC2154" s="23"/>
      <c r="AD2154" s="23"/>
      <c r="AE2154" s="23"/>
      <c r="AF2154" s="23" t="s">
        <v>40</v>
      </c>
      <c r="AG2154" s="23" t="s">
        <v>4037</v>
      </c>
      <c r="AH2154" s="23" t="s">
        <v>41</v>
      </c>
      <c r="AI2154" s="23" t="s">
        <v>4038</v>
      </c>
      <c r="AJ2154" s="23" t="s">
        <v>4039</v>
      </c>
      <c r="AK2154" s="23" t="s">
        <v>2501</v>
      </c>
      <c r="AL2154" s="23" t="s">
        <v>2501</v>
      </c>
      <c r="AM2154" s="23" t="s">
        <v>2501</v>
      </c>
      <c r="AN2154" s="23" t="s">
        <v>2501</v>
      </c>
      <c r="AO2154" s="30"/>
      <c r="AP2154" t="s">
        <v>2500</v>
      </c>
      <c r="AQ2154" t="s">
        <v>4040</v>
      </c>
      <c r="AR2154">
        <v>19495</v>
      </c>
      <c r="AS2154" s="2">
        <v>43831</v>
      </c>
      <c r="AT2154" s="2" t="s">
        <v>4041</v>
      </c>
    </row>
    <row r="2155" spans="1:46" x14ac:dyDescent="0.25">
      <c r="A2155" t="s">
        <v>7273</v>
      </c>
      <c r="B2155" s="32" t="s">
        <v>1307</v>
      </c>
      <c r="C2155" s="23" t="s">
        <v>7274</v>
      </c>
      <c r="D2155" s="23" t="s">
        <v>7274</v>
      </c>
      <c r="E2155" t="s">
        <v>2495</v>
      </c>
      <c r="F2155" t="s">
        <v>2495</v>
      </c>
      <c r="G2155" t="s">
        <v>2495</v>
      </c>
      <c r="H2155" t="s">
        <v>2495</v>
      </c>
      <c r="I2155" t="s">
        <v>2496</v>
      </c>
      <c r="J2155" s="23" t="s">
        <v>4036</v>
      </c>
      <c r="K2155" s="23" t="s">
        <v>2505</v>
      </c>
      <c r="L2155" s="23" t="s">
        <v>2499</v>
      </c>
      <c r="M2155" s="2">
        <v>43831</v>
      </c>
      <c r="N2155" s="30"/>
      <c r="O2155" s="30"/>
      <c r="P2155" s="30"/>
      <c r="V2155" t="s">
        <v>40</v>
      </c>
      <c r="W2155" t="s">
        <v>40</v>
      </c>
      <c r="X2155" t="s">
        <v>2502</v>
      </c>
      <c r="Y2155" t="s">
        <v>2503</v>
      </c>
      <c r="Z2155" s="23" t="s">
        <v>2504</v>
      </c>
      <c r="AA2155" s="23" t="s">
        <v>4033</v>
      </c>
      <c r="AB2155" s="23" t="s">
        <v>2506</v>
      </c>
      <c r="AC2155" s="23"/>
      <c r="AD2155" s="23"/>
      <c r="AE2155" s="23"/>
      <c r="AF2155" s="23" t="s">
        <v>40</v>
      </c>
      <c r="AG2155" s="23" t="s">
        <v>4037</v>
      </c>
      <c r="AH2155" s="23" t="s">
        <v>41</v>
      </c>
      <c r="AI2155" s="23" t="s">
        <v>4038</v>
      </c>
      <c r="AJ2155" s="23" t="s">
        <v>4039</v>
      </c>
      <c r="AK2155" s="23" t="s">
        <v>2501</v>
      </c>
      <c r="AL2155" s="23" t="s">
        <v>2501</v>
      </c>
      <c r="AM2155" s="23" t="s">
        <v>2501</v>
      </c>
      <c r="AN2155" s="23" t="s">
        <v>2501</v>
      </c>
      <c r="AO2155" s="30"/>
      <c r="AP2155" t="s">
        <v>2500</v>
      </c>
      <c r="AQ2155" t="s">
        <v>4040</v>
      </c>
      <c r="AR2155">
        <v>19495</v>
      </c>
      <c r="AS2155" s="2">
        <v>43831</v>
      </c>
      <c r="AT2155" s="2" t="s">
        <v>4041</v>
      </c>
    </row>
    <row r="2156" spans="1:46" x14ac:dyDescent="0.25">
      <c r="A2156" t="s">
        <v>7275</v>
      </c>
      <c r="B2156" s="32" t="s">
        <v>1308</v>
      </c>
      <c r="C2156" s="23" t="s">
        <v>7276</v>
      </c>
      <c r="D2156" s="23" t="s">
        <v>7276</v>
      </c>
      <c r="E2156" t="s">
        <v>2495</v>
      </c>
      <c r="F2156" t="s">
        <v>2495</v>
      </c>
      <c r="G2156" t="s">
        <v>2495</v>
      </c>
      <c r="H2156" t="s">
        <v>2495</v>
      </c>
      <c r="I2156" t="s">
        <v>2496</v>
      </c>
      <c r="J2156" s="23" t="s">
        <v>4036</v>
      </c>
      <c r="K2156" s="23" t="s">
        <v>2505</v>
      </c>
      <c r="L2156" s="23" t="s">
        <v>2499</v>
      </c>
      <c r="M2156" s="2">
        <v>43831</v>
      </c>
      <c r="N2156" s="30"/>
      <c r="O2156" s="30"/>
      <c r="P2156" s="30"/>
      <c r="V2156" t="s">
        <v>40</v>
      </c>
      <c r="W2156" t="s">
        <v>40</v>
      </c>
      <c r="X2156" t="s">
        <v>2502</v>
      </c>
      <c r="Y2156" t="s">
        <v>2503</v>
      </c>
      <c r="Z2156" s="23" t="s">
        <v>2504</v>
      </c>
      <c r="AA2156" s="23" t="s">
        <v>4033</v>
      </c>
      <c r="AB2156" s="23" t="s">
        <v>2506</v>
      </c>
      <c r="AC2156" s="23"/>
      <c r="AD2156" s="23"/>
      <c r="AE2156" s="23"/>
      <c r="AF2156" s="23" t="s">
        <v>40</v>
      </c>
      <c r="AG2156" s="23" t="s">
        <v>4037</v>
      </c>
      <c r="AH2156" s="23" t="s">
        <v>41</v>
      </c>
      <c r="AI2156" s="23" t="s">
        <v>4038</v>
      </c>
      <c r="AJ2156" s="23" t="s">
        <v>4039</v>
      </c>
      <c r="AK2156" s="23" t="s">
        <v>2501</v>
      </c>
      <c r="AL2156" s="23" t="s">
        <v>2501</v>
      </c>
      <c r="AM2156" s="23" t="s">
        <v>2501</v>
      </c>
      <c r="AN2156" s="23" t="s">
        <v>2501</v>
      </c>
      <c r="AO2156" s="30"/>
      <c r="AP2156" t="s">
        <v>2500</v>
      </c>
      <c r="AQ2156" t="s">
        <v>4040</v>
      </c>
      <c r="AR2156">
        <v>19495</v>
      </c>
      <c r="AS2156" s="2">
        <v>43831</v>
      </c>
      <c r="AT2156" s="2" t="s">
        <v>4041</v>
      </c>
    </row>
    <row r="2157" spans="1:46" x14ac:dyDescent="0.25">
      <c r="A2157" t="s">
        <v>7277</v>
      </c>
      <c r="B2157" s="32" t="s">
        <v>1309</v>
      </c>
      <c r="C2157" s="23" t="s">
        <v>7278</v>
      </c>
      <c r="D2157" s="23" t="s">
        <v>7278</v>
      </c>
      <c r="E2157" t="s">
        <v>2495</v>
      </c>
      <c r="F2157" t="s">
        <v>2495</v>
      </c>
      <c r="G2157" t="s">
        <v>2495</v>
      </c>
      <c r="H2157" t="s">
        <v>2495</v>
      </c>
      <c r="I2157" t="s">
        <v>2496</v>
      </c>
      <c r="J2157" s="23" t="s">
        <v>4036</v>
      </c>
      <c r="K2157" s="23" t="s">
        <v>2505</v>
      </c>
      <c r="L2157" s="23" t="s">
        <v>2499</v>
      </c>
      <c r="M2157" s="2">
        <v>43831</v>
      </c>
      <c r="N2157" s="30"/>
      <c r="O2157" s="30"/>
      <c r="P2157" s="30"/>
      <c r="V2157" t="s">
        <v>40</v>
      </c>
      <c r="W2157" t="s">
        <v>40</v>
      </c>
      <c r="X2157" t="s">
        <v>2502</v>
      </c>
      <c r="Y2157" t="s">
        <v>2503</v>
      </c>
      <c r="Z2157" s="23" t="s">
        <v>2504</v>
      </c>
      <c r="AA2157" s="23" t="s">
        <v>4033</v>
      </c>
      <c r="AB2157" s="23" t="s">
        <v>2506</v>
      </c>
      <c r="AC2157" s="23"/>
      <c r="AD2157" s="23"/>
      <c r="AE2157" s="23"/>
      <c r="AF2157" s="23" t="s">
        <v>40</v>
      </c>
      <c r="AG2157" s="23" t="s">
        <v>4037</v>
      </c>
      <c r="AH2157" s="23" t="s">
        <v>41</v>
      </c>
      <c r="AI2157" s="23" t="s">
        <v>4038</v>
      </c>
      <c r="AJ2157" s="23" t="s">
        <v>4039</v>
      </c>
      <c r="AK2157" s="23" t="s">
        <v>2501</v>
      </c>
      <c r="AL2157" s="23" t="s">
        <v>2501</v>
      </c>
      <c r="AM2157" s="23" t="s">
        <v>2501</v>
      </c>
      <c r="AN2157" s="23" t="s">
        <v>2501</v>
      </c>
      <c r="AO2157" s="30"/>
      <c r="AP2157" t="s">
        <v>2500</v>
      </c>
      <c r="AQ2157" t="s">
        <v>4040</v>
      </c>
      <c r="AR2157">
        <v>19495</v>
      </c>
      <c r="AS2157" s="2">
        <v>43831</v>
      </c>
      <c r="AT2157" s="2" t="s">
        <v>4041</v>
      </c>
    </row>
    <row r="2158" spans="1:46" x14ac:dyDescent="0.25">
      <c r="A2158" t="s">
        <v>7279</v>
      </c>
      <c r="B2158" s="32" t="s">
        <v>1310</v>
      </c>
      <c r="C2158" s="23" t="s">
        <v>7280</v>
      </c>
      <c r="D2158" s="23" t="s">
        <v>7280</v>
      </c>
      <c r="E2158" t="s">
        <v>2495</v>
      </c>
      <c r="F2158" t="s">
        <v>2495</v>
      </c>
      <c r="G2158" t="s">
        <v>2495</v>
      </c>
      <c r="H2158" t="s">
        <v>2495</v>
      </c>
      <c r="I2158" t="s">
        <v>2496</v>
      </c>
      <c r="J2158" s="23" t="s">
        <v>4036</v>
      </c>
      <c r="K2158" s="23" t="s">
        <v>2505</v>
      </c>
      <c r="L2158" s="23" t="s">
        <v>2499</v>
      </c>
      <c r="M2158" s="2">
        <v>43831</v>
      </c>
      <c r="N2158" s="30"/>
      <c r="O2158" s="30"/>
      <c r="P2158" s="30"/>
      <c r="V2158" t="s">
        <v>40</v>
      </c>
      <c r="W2158" t="s">
        <v>40</v>
      </c>
      <c r="X2158" t="s">
        <v>2502</v>
      </c>
      <c r="Y2158" t="s">
        <v>2503</v>
      </c>
      <c r="Z2158" s="23" t="s">
        <v>2504</v>
      </c>
      <c r="AA2158" s="23" t="s">
        <v>4033</v>
      </c>
      <c r="AB2158" s="23" t="s">
        <v>2506</v>
      </c>
      <c r="AC2158" s="23"/>
      <c r="AD2158" s="23"/>
      <c r="AE2158" s="23"/>
      <c r="AF2158" s="23" t="s">
        <v>40</v>
      </c>
      <c r="AG2158" s="23" t="s">
        <v>4037</v>
      </c>
      <c r="AH2158" s="23" t="s">
        <v>41</v>
      </c>
      <c r="AI2158" s="23" t="s">
        <v>4038</v>
      </c>
      <c r="AJ2158" s="23" t="s">
        <v>4039</v>
      </c>
      <c r="AK2158" s="23" t="s">
        <v>2501</v>
      </c>
      <c r="AL2158" s="23" t="s">
        <v>2501</v>
      </c>
      <c r="AM2158" s="23" t="s">
        <v>2501</v>
      </c>
      <c r="AN2158" s="23" t="s">
        <v>2501</v>
      </c>
      <c r="AO2158" s="30"/>
      <c r="AP2158" t="s">
        <v>2500</v>
      </c>
      <c r="AQ2158" t="s">
        <v>4040</v>
      </c>
      <c r="AR2158">
        <v>19495</v>
      </c>
      <c r="AS2158" s="2">
        <v>43831</v>
      </c>
      <c r="AT2158" s="2" t="s">
        <v>4041</v>
      </c>
    </row>
    <row r="2159" spans="1:46" x14ac:dyDescent="0.25">
      <c r="A2159" t="s">
        <v>7281</v>
      </c>
      <c r="B2159" s="32" t="s">
        <v>1311</v>
      </c>
      <c r="C2159" s="23" t="s">
        <v>7282</v>
      </c>
      <c r="D2159" s="23" t="s">
        <v>7282</v>
      </c>
      <c r="E2159" t="s">
        <v>2495</v>
      </c>
      <c r="F2159" t="s">
        <v>2495</v>
      </c>
      <c r="G2159" t="s">
        <v>2495</v>
      </c>
      <c r="H2159" t="s">
        <v>2495</v>
      </c>
      <c r="I2159" t="s">
        <v>2496</v>
      </c>
      <c r="J2159" s="23" t="s">
        <v>4036</v>
      </c>
      <c r="K2159" s="23" t="s">
        <v>2505</v>
      </c>
      <c r="L2159" s="23" t="s">
        <v>2499</v>
      </c>
      <c r="M2159" s="2">
        <v>43831</v>
      </c>
      <c r="N2159" s="30"/>
      <c r="O2159" s="30"/>
      <c r="P2159" s="30"/>
      <c r="V2159" t="s">
        <v>40</v>
      </c>
      <c r="W2159" t="s">
        <v>40</v>
      </c>
      <c r="X2159" t="s">
        <v>2502</v>
      </c>
      <c r="Y2159" t="s">
        <v>2503</v>
      </c>
      <c r="Z2159" s="23" t="s">
        <v>2504</v>
      </c>
      <c r="AA2159" s="23" t="s">
        <v>4033</v>
      </c>
      <c r="AB2159" s="23" t="s">
        <v>2506</v>
      </c>
      <c r="AC2159" s="23"/>
      <c r="AD2159" s="23"/>
      <c r="AE2159" s="23"/>
      <c r="AF2159" s="23" t="s">
        <v>40</v>
      </c>
      <c r="AG2159" s="23" t="s">
        <v>4037</v>
      </c>
      <c r="AH2159" s="23" t="s">
        <v>41</v>
      </c>
      <c r="AI2159" s="23" t="s">
        <v>4038</v>
      </c>
      <c r="AJ2159" s="23" t="s">
        <v>4039</v>
      </c>
      <c r="AK2159" s="23" t="s">
        <v>2501</v>
      </c>
      <c r="AL2159" s="23" t="s">
        <v>2501</v>
      </c>
      <c r="AM2159" s="23" t="s">
        <v>2501</v>
      </c>
      <c r="AN2159" s="23" t="s">
        <v>2501</v>
      </c>
      <c r="AO2159" s="30"/>
      <c r="AP2159" t="s">
        <v>2500</v>
      </c>
      <c r="AQ2159" t="s">
        <v>4040</v>
      </c>
      <c r="AR2159">
        <v>19495</v>
      </c>
      <c r="AS2159" s="2">
        <v>43831</v>
      </c>
      <c r="AT2159" s="2" t="s">
        <v>4041</v>
      </c>
    </row>
    <row r="2160" spans="1:46" x14ac:dyDescent="0.25">
      <c r="A2160" t="s">
        <v>7283</v>
      </c>
      <c r="B2160" s="32" t="s">
        <v>1312</v>
      </c>
      <c r="C2160" s="23" t="s">
        <v>7284</v>
      </c>
      <c r="D2160" s="23" t="s">
        <v>7284</v>
      </c>
      <c r="E2160" t="s">
        <v>2495</v>
      </c>
      <c r="F2160" t="s">
        <v>2495</v>
      </c>
      <c r="G2160" t="s">
        <v>2495</v>
      </c>
      <c r="H2160" t="s">
        <v>2495</v>
      </c>
      <c r="I2160" t="s">
        <v>2496</v>
      </c>
      <c r="J2160" s="23" t="s">
        <v>4036</v>
      </c>
      <c r="K2160" s="23" t="s">
        <v>2505</v>
      </c>
      <c r="L2160" s="23" t="s">
        <v>2499</v>
      </c>
      <c r="M2160" s="2">
        <v>43831</v>
      </c>
      <c r="N2160" s="30"/>
      <c r="O2160" s="30"/>
      <c r="P2160" s="30"/>
      <c r="V2160" t="s">
        <v>40</v>
      </c>
      <c r="W2160" t="s">
        <v>40</v>
      </c>
      <c r="X2160" t="s">
        <v>2502</v>
      </c>
      <c r="Y2160" t="s">
        <v>2503</v>
      </c>
      <c r="Z2160" s="23" t="s">
        <v>2504</v>
      </c>
      <c r="AA2160" s="23" t="s">
        <v>4033</v>
      </c>
      <c r="AB2160" s="23" t="s">
        <v>2506</v>
      </c>
      <c r="AC2160" s="23"/>
      <c r="AD2160" s="23"/>
      <c r="AE2160" s="23"/>
      <c r="AF2160" s="23" t="s">
        <v>40</v>
      </c>
      <c r="AG2160" s="23" t="s">
        <v>4037</v>
      </c>
      <c r="AH2160" s="23" t="s">
        <v>41</v>
      </c>
      <c r="AI2160" s="23" t="s">
        <v>4038</v>
      </c>
      <c r="AJ2160" s="23" t="s">
        <v>4039</v>
      </c>
      <c r="AK2160" s="23" t="s">
        <v>2501</v>
      </c>
      <c r="AL2160" s="23" t="s">
        <v>2501</v>
      </c>
      <c r="AM2160" s="23" t="s">
        <v>2501</v>
      </c>
      <c r="AN2160" s="23" t="s">
        <v>2501</v>
      </c>
      <c r="AO2160" s="30"/>
      <c r="AP2160" t="s">
        <v>2500</v>
      </c>
      <c r="AQ2160" t="s">
        <v>4040</v>
      </c>
      <c r="AR2160">
        <v>19495</v>
      </c>
      <c r="AS2160" s="2">
        <v>43831</v>
      </c>
      <c r="AT2160" s="2" t="s">
        <v>4041</v>
      </c>
    </row>
    <row r="2161" spans="1:46" x14ac:dyDescent="0.25">
      <c r="A2161" t="s">
        <v>7285</v>
      </c>
      <c r="B2161" s="32" t="s">
        <v>1313</v>
      </c>
      <c r="C2161" s="23" t="s">
        <v>7286</v>
      </c>
      <c r="D2161" s="23" t="s">
        <v>7286</v>
      </c>
      <c r="E2161" t="s">
        <v>2495</v>
      </c>
      <c r="F2161" t="s">
        <v>2495</v>
      </c>
      <c r="G2161" t="s">
        <v>2495</v>
      </c>
      <c r="H2161" t="s">
        <v>2495</v>
      </c>
      <c r="I2161" t="s">
        <v>2496</v>
      </c>
      <c r="J2161" s="23" t="s">
        <v>4036</v>
      </c>
      <c r="K2161" s="23" t="s">
        <v>2505</v>
      </c>
      <c r="L2161" s="23" t="s">
        <v>2499</v>
      </c>
      <c r="M2161" s="2">
        <v>43831</v>
      </c>
      <c r="N2161" s="30"/>
      <c r="O2161" s="30"/>
      <c r="P2161" s="30"/>
      <c r="V2161" t="s">
        <v>40</v>
      </c>
      <c r="W2161" t="s">
        <v>40</v>
      </c>
      <c r="X2161" t="s">
        <v>2502</v>
      </c>
      <c r="Y2161" t="s">
        <v>2503</v>
      </c>
      <c r="Z2161" s="23" t="s">
        <v>2504</v>
      </c>
      <c r="AA2161" s="23" t="s">
        <v>4033</v>
      </c>
      <c r="AB2161" s="23" t="s">
        <v>2506</v>
      </c>
      <c r="AC2161" s="23"/>
      <c r="AD2161" s="23"/>
      <c r="AE2161" s="23"/>
      <c r="AF2161" s="23" t="s">
        <v>40</v>
      </c>
      <c r="AG2161" s="23" t="s">
        <v>4037</v>
      </c>
      <c r="AH2161" s="23" t="s">
        <v>41</v>
      </c>
      <c r="AI2161" s="23" t="s">
        <v>4038</v>
      </c>
      <c r="AJ2161" s="23" t="s">
        <v>4039</v>
      </c>
      <c r="AK2161" s="23" t="s">
        <v>2501</v>
      </c>
      <c r="AL2161" s="23" t="s">
        <v>2501</v>
      </c>
      <c r="AM2161" s="23" t="s">
        <v>2501</v>
      </c>
      <c r="AN2161" s="23" t="s">
        <v>2501</v>
      </c>
      <c r="AO2161" s="30"/>
      <c r="AP2161" t="s">
        <v>2500</v>
      </c>
      <c r="AQ2161" t="s">
        <v>4040</v>
      </c>
      <c r="AR2161">
        <v>19495</v>
      </c>
      <c r="AS2161" s="2">
        <v>43831</v>
      </c>
      <c r="AT2161" s="2" t="s">
        <v>4041</v>
      </c>
    </row>
    <row r="2162" spans="1:46" x14ac:dyDescent="0.25">
      <c r="A2162" t="s">
        <v>7287</v>
      </c>
      <c r="B2162" s="32" t="s">
        <v>1314</v>
      </c>
      <c r="C2162" s="23" t="s">
        <v>7288</v>
      </c>
      <c r="D2162" s="23" t="s">
        <v>7288</v>
      </c>
      <c r="E2162" t="s">
        <v>2495</v>
      </c>
      <c r="F2162" t="s">
        <v>2495</v>
      </c>
      <c r="G2162" t="s">
        <v>2495</v>
      </c>
      <c r="H2162" t="s">
        <v>2495</v>
      </c>
      <c r="I2162" t="s">
        <v>2496</v>
      </c>
      <c r="J2162" s="23" t="s">
        <v>4036</v>
      </c>
      <c r="K2162" s="23" t="s">
        <v>2505</v>
      </c>
      <c r="L2162" s="23" t="s">
        <v>2499</v>
      </c>
      <c r="M2162" s="2">
        <v>43831</v>
      </c>
      <c r="N2162" s="30"/>
      <c r="O2162" s="30"/>
      <c r="P2162" s="30"/>
      <c r="V2162" t="s">
        <v>40</v>
      </c>
      <c r="W2162" t="s">
        <v>40</v>
      </c>
      <c r="X2162" t="s">
        <v>2502</v>
      </c>
      <c r="Y2162" t="s">
        <v>2503</v>
      </c>
      <c r="Z2162" s="23" t="s">
        <v>2504</v>
      </c>
      <c r="AA2162" s="23" t="s">
        <v>4033</v>
      </c>
      <c r="AB2162" s="23" t="s">
        <v>2506</v>
      </c>
      <c r="AC2162" s="23"/>
      <c r="AD2162" s="23"/>
      <c r="AE2162" s="23"/>
      <c r="AF2162" s="23" t="s">
        <v>40</v>
      </c>
      <c r="AG2162" s="23" t="s">
        <v>4037</v>
      </c>
      <c r="AH2162" s="23" t="s">
        <v>41</v>
      </c>
      <c r="AI2162" s="23" t="s">
        <v>4038</v>
      </c>
      <c r="AJ2162" s="23" t="s">
        <v>4039</v>
      </c>
      <c r="AK2162" s="23" t="s">
        <v>2501</v>
      </c>
      <c r="AL2162" s="23" t="s">
        <v>2501</v>
      </c>
      <c r="AM2162" s="23" t="s">
        <v>2501</v>
      </c>
      <c r="AN2162" s="23" t="s">
        <v>2501</v>
      </c>
      <c r="AO2162" s="30"/>
      <c r="AP2162" t="s">
        <v>2500</v>
      </c>
      <c r="AQ2162" t="s">
        <v>4040</v>
      </c>
      <c r="AR2162">
        <v>19495</v>
      </c>
      <c r="AS2162" s="2">
        <v>43831</v>
      </c>
      <c r="AT2162" s="2" t="s">
        <v>4041</v>
      </c>
    </row>
    <row r="2163" spans="1:46" x14ac:dyDescent="0.25">
      <c r="A2163" t="s">
        <v>7289</v>
      </c>
      <c r="B2163" s="32" t="s">
        <v>1217</v>
      </c>
      <c r="C2163" s="23" t="s">
        <v>7290</v>
      </c>
      <c r="D2163" s="23" t="s">
        <v>7290</v>
      </c>
      <c r="E2163" t="s">
        <v>2495</v>
      </c>
      <c r="F2163" t="s">
        <v>2495</v>
      </c>
      <c r="G2163" t="s">
        <v>2495</v>
      </c>
      <c r="H2163" t="s">
        <v>2495</v>
      </c>
      <c r="I2163" t="s">
        <v>2496</v>
      </c>
      <c r="J2163" s="23" t="s">
        <v>4036</v>
      </c>
      <c r="K2163" s="23" t="s">
        <v>2505</v>
      </c>
      <c r="L2163" s="23" t="s">
        <v>2499</v>
      </c>
      <c r="M2163" s="2">
        <v>43831</v>
      </c>
      <c r="N2163" s="30"/>
      <c r="O2163" s="30"/>
      <c r="P2163" s="30"/>
      <c r="V2163" t="s">
        <v>40</v>
      </c>
      <c r="W2163" t="s">
        <v>40</v>
      </c>
      <c r="X2163" t="s">
        <v>2502</v>
      </c>
      <c r="Y2163" t="s">
        <v>2503</v>
      </c>
      <c r="Z2163" s="23" t="s">
        <v>2504</v>
      </c>
      <c r="AA2163" s="23" t="s">
        <v>4033</v>
      </c>
      <c r="AB2163" s="23" t="s">
        <v>2506</v>
      </c>
      <c r="AC2163" s="23"/>
      <c r="AD2163" s="23"/>
      <c r="AE2163" s="23"/>
      <c r="AF2163" s="23" t="s">
        <v>40</v>
      </c>
      <c r="AG2163" s="23" t="s">
        <v>4037</v>
      </c>
      <c r="AH2163" s="23" t="s">
        <v>41</v>
      </c>
      <c r="AI2163" s="23" t="s">
        <v>4038</v>
      </c>
      <c r="AJ2163" s="23" t="s">
        <v>4039</v>
      </c>
      <c r="AK2163" s="23" t="s">
        <v>2501</v>
      </c>
      <c r="AL2163" s="23" t="s">
        <v>2501</v>
      </c>
      <c r="AM2163" s="23" t="s">
        <v>2501</v>
      </c>
      <c r="AN2163" s="23" t="s">
        <v>2501</v>
      </c>
      <c r="AO2163" s="30"/>
      <c r="AP2163" t="s">
        <v>2500</v>
      </c>
      <c r="AQ2163" t="s">
        <v>4040</v>
      </c>
      <c r="AR2163">
        <v>19495</v>
      </c>
      <c r="AS2163" s="2">
        <v>43831</v>
      </c>
      <c r="AT2163" s="2" t="s">
        <v>4041</v>
      </c>
    </row>
    <row r="2164" spans="1:46" x14ac:dyDescent="0.25">
      <c r="A2164" t="s">
        <v>7291</v>
      </c>
      <c r="B2164" s="32" t="s">
        <v>1219</v>
      </c>
      <c r="C2164" s="23" t="s">
        <v>7292</v>
      </c>
      <c r="D2164" s="23" t="s">
        <v>7292</v>
      </c>
      <c r="E2164" t="s">
        <v>2495</v>
      </c>
      <c r="F2164" t="s">
        <v>2495</v>
      </c>
      <c r="G2164" t="s">
        <v>2495</v>
      </c>
      <c r="H2164" t="s">
        <v>2495</v>
      </c>
      <c r="I2164" t="s">
        <v>2496</v>
      </c>
      <c r="J2164" s="23" t="s">
        <v>4036</v>
      </c>
      <c r="K2164" s="23" t="s">
        <v>2505</v>
      </c>
      <c r="L2164" s="23" t="s">
        <v>2499</v>
      </c>
      <c r="M2164" s="2">
        <v>43831</v>
      </c>
      <c r="N2164" s="30"/>
      <c r="O2164" s="30"/>
      <c r="P2164" s="30"/>
      <c r="V2164" t="s">
        <v>40</v>
      </c>
      <c r="W2164" t="s">
        <v>40</v>
      </c>
      <c r="X2164" t="s">
        <v>2502</v>
      </c>
      <c r="Y2164" t="s">
        <v>2503</v>
      </c>
      <c r="Z2164" s="23" t="s">
        <v>2504</v>
      </c>
      <c r="AA2164" s="23" t="s">
        <v>4033</v>
      </c>
      <c r="AB2164" s="23" t="s">
        <v>2506</v>
      </c>
      <c r="AC2164" s="23"/>
      <c r="AD2164" s="23"/>
      <c r="AE2164" s="23"/>
      <c r="AF2164" s="23" t="s">
        <v>40</v>
      </c>
      <c r="AG2164" s="23" t="s">
        <v>4037</v>
      </c>
      <c r="AH2164" s="23" t="s">
        <v>41</v>
      </c>
      <c r="AI2164" s="23" t="s">
        <v>4038</v>
      </c>
      <c r="AJ2164" s="23" t="s">
        <v>4039</v>
      </c>
      <c r="AK2164" s="23" t="s">
        <v>2501</v>
      </c>
      <c r="AL2164" s="23" t="s">
        <v>2501</v>
      </c>
      <c r="AM2164" s="23" t="s">
        <v>2501</v>
      </c>
      <c r="AN2164" s="23" t="s">
        <v>2501</v>
      </c>
      <c r="AO2164" s="30"/>
      <c r="AP2164" t="s">
        <v>2500</v>
      </c>
      <c r="AQ2164" t="s">
        <v>4040</v>
      </c>
      <c r="AR2164">
        <v>19495</v>
      </c>
      <c r="AS2164" s="2">
        <v>43831</v>
      </c>
      <c r="AT2164" s="2" t="s">
        <v>4041</v>
      </c>
    </row>
    <row r="2165" spans="1:46" x14ac:dyDescent="0.25">
      <c r="A2165" t="s">
        <v>7293</v>
      </c>
      <c r="B2165" s="32" t="s">
        <v>1218</v>
      </c>
      <c r="C2165" s="23" t="s">
        <v>7294</v>
      </c>
      <c r="D2165" s="23" t="s">
        <v>7294</v>
      </c>
      <c r="E2165" t="s">
        <v>2495</v>
      </c>
      <c r="F2165" t="s">
        <v>2495</v>
      </c>
      <c r="G2165" t="s">
        <v>2495</v>
      </c>
      <c r="H2165" t="s">
        <v>2495</v>
      </c>
      <c r="I2165" t="s">
        <v>2496</v>
      </c>
      <c r="J2165" s="23" t="s">
        <v>4036</v>
      </c>
      <c r="K2165" s="23" t="s">
        <v>2505</v>
      </c>
      <c r="L2165" s="23" t="s">
        <v>2499</v>
      </c>
      <c r="M2165" s="2">
        <v>43831</v>
      </c>
      <c r="N2165" s="30"/>
      <c r="O2165" s="30"/>
      <c r="P2165" s="30"/>
      <c r="V2165" t="s">
        <v>40</v>
      </c>
      <c r="W2165" t="s">
        <v>40</v>
      </c>
      <c r="X2165" t="s">
        <v>2502</v>
      </c>
      <c r="Y2165" t="s">
        <v>2503</v>
      </c>
      <c r="Z2165" s="23" t="s">
        <v>2504</v>
      </c>
      <c r="AA2165" s="23" t="s">
        <v>4033</v>
      </c>
      <c r="AB2165" s="23" t="s">
        <v>2506</v>
      </c>
      <c r="AC2165" s="23"/>
      <c r="AD2165" s="23"/>
      <c r="AE2165" s="23"/>
      <c r="AF2165" s="23" t="s">
        <v>40</v>
      </c>
      <c r="AG2165" s="23" t="s">
        <v>4037</v>
      </c>
      <c r="AH2165" s="23" t="s">
        <v>41</v>
      </c>
      <c r="AI2165" s="23" t="s">
        <v>4038</v>
      </c>
      <c r="AJ2165" s="23" t="s">
        <v>4039</v>
      </c>
      <c r="AK2165" s="23" t="s">
        <v>2501</v>
      </c>
      <c r="AL2165" s="23" t="s">
        <v>2501</v>
      </c>
      <c r="AM2165" s="23" t="s">
        <v>2501</v>
      </c>
      <c r="AN2165" s="23" t="s">
        <v>2501</v>
      </c>
      <c r="AO2165" s="30"/>
      <c r="AP2165" t="s">
        <v>2500</v>
      </c>
      <c r="AQ2165" t="s">
        <v>4040</v>
      </c>
      <c r="AR2165">
        <v>19495</v>
      </c>
      <c r="AS2165" s="2">
        <v>43831</v>
      </c>
      <c r="AT2165" s="2" t="s">
        <v>4041</v>
      </c>
    </row>
    <row r="2166" spans="1:46" x14ac:dyDescent="0.25">
      <c r="A2166" t="s">
        <v>7295</v>
      </c>
      <c r="B2166" s="32" t="s">
        <v>1315</v>
      </c>
      <c r="C2166" s="23" t="s">
        <v>7296</v>
      </c>
      <c r="D2166" s="23" t="s">
        <v>7296</v>
      </c>
      <c r="E2166" t="s">
        <v>2495</v>
      </c>
      <c r="F2166" t="s">
        <v>2495</v>
      </c>
      <c r="G2166" t="s">
        <v>2495</v>
      </c>
      <c r="H2166" t="s">
        <v>2495</v>
      </c>
      <c r="I2166" t="s">
        <v>2496</v>
      </c>
      <c r="J2166" s="23" t="s">
        <v>4036</v>
      </c>
      <c r="K2166" s="23" t="s">
        <v>2505</v>
      </c>
      <c r="L2166" s="23" t="s">
        <v>2499</v>
      </c>
      <c r="M2166" s="2">
        <v>43831</v>
      </c>
      <c r="N2166" s="30"/>
      <c r="O2166" s="30"/>
      <c r="P2166" s="30"/>
      <c r="V2166" t="s">
        <v>40</v>
      </c>
      <c r="W2166" t="s">
        <v>40</v>
      </c>
      <c r="X2166" t="s">
        <v>2502</v>
      </c>
      <c r="Y2166" t="s">
        <v>2503</v>
      </c>
      <c r="Z2166" s="23" t="s">
        <v>2504</v>
      </c>
      <c r="AA2166" s="23" t="s">
        <v>4033</v>
      </c>
      <c r="AB2166" s="23" t="s">
        <v>2506</v>
      </c>
      <c r="AC2166" s="23"/>
      <c r="AD2166" s="23"/>
      <c r="AE2166" s="23"/>
      <c r="AF2166" s="23" t="s">
        <v>40</v>
      </c>
      <c r="AG2166" s="23" t="s">
        <v>4037</v>
      </c>
      <c r="AH2166" s="23" t="s">
        <v>41</v>
      </c>
      <c r="AI2166" s="23" t="s">
        <v>4038</v>
      </c>
      <c r="AJ2166" s="23" t="s">
        <v>4039</v>
      </c>
      <c r="AK2166" s="23" t="s">
        <v>2501</v>
      </c>
      <c r="AL2166" s="23" t="s">
        <v>2501</v>
      </c>
      <c r="AM2166" s="23" t="s">
        <v>2501</v>
      </c>
      <c r="AN2166" s="23" t="s">
        <v>2501</v>
      </c>
      <c r="AO2166" s="30"/>
      <c r="AP2166" t="s">
        <v>2500</v>
      </c>
      <c r="AQ2166" t="s">
        <v>4040</v>
      </c>
      <c r="AR2166">
        <v>19495</v>
      </c>
      <c r="AS2166" s="2">
        <v>43831</v>
      </c>
      <c r="AT2166" s="2" t="s">
        <v>4041</v>
      </c>
    </row>
    <row r="2167" spans="1:46" x14ac:dyDescent="0.25">
      <c r="A2167" t="s">
        <v>7297</v>
      </c>
      <c r="B2167" s="32" t="s">
        <v>1316</v>
      </c>
      <c r="C2167" s="23" t="s">
        <v>7298</v>
      </c>
      <c r="D2167" s="23" t="s">
        <v>7298</v>
      </c>
      <c r="E2167" t="s">
        <v>2495</v>
      </c>
      <c r="F2167" t="s">
        <v>2495</v>
      </c>
      <c r="G2167" t="s">
        <v>2495</v>
      </c>
      <c r="H2167" t="s">
        <v>2495</v>
      </c>
      <c r="I2167" t="s">
        <v>2496</v>
      </c>
      <c r="J2167" s="23" t="s">
        <v>4036</v>
      </c>
      <c r="K2167" s="23" t="s">
        <v>2505</v>
      </c>
      <c r="L2167" s="23" t="s">
        <v>2499</v>
      </c>
      <c r="M2167" s="2">
        <v>43831</v>
      </c>
      <c r="N2167" s="30"/>
      <c r="O2167" s="30"/>
      <c r="P2167" s="30"/>
      <c r="V2167" t="s">
        <v>40</v>
      </c>
      <c r="W2167" t="s">
        <v>40</v>
      </c>
      <c r="X2167" t="s">
        <v>2502</v>
      </c>
      <c r="Y2167" t="s">
        <v>2503</v>
      </c>
      <c r="Z2167" s="23" t="s">
        <v>2504</v>
      </c>
      <c r="AA2167" s="23" t="s">
        <v>4033</v>
      </c>
      <c r="AB2167" s="23" t="s">
        <v>2506</v>
      </c>
      <c r="AC2167" s="23"/>
      <c r="AD2167" s="23"/>
      <c r="AE2167" s="23"/>
      <c r="AF2167" s="23" t="s">
        <v>40</v>
      </c>
      <c r="AG2167" s="23" t="s">
        <v>4037</v>
      </c>
      <c r="AH2167" s="23" t="s">
        <v>41</v>
      </c>
      <c r="AI2167" s="23" t="s">
        <v>4038</v>
      </c>
      <c r="AJ2167" s="23" t="s">
        <v>4039</v>
      </c>
      <c r="AK2167" s="23" t="s">
        <v>2501</v>
      </c>
      <c r="AL2167" s="23" t="s">
        <v>2501</v>
      </c>
      <c r="AM2167" s="23" t="s">
        <v>2501</v>
      </c>
      <c r="AN2167" s="23" t="s">
        <v>2501</v>
      </c>
      <c r="AO2167" s="30"/>
      <c r="AP2167" t="s">
        <v>2500</v>
      </c>
      <c r="AQ2167" t="s">
        <v>4040</v>
      </c>
      <c r="AR2167">
        <v>19495</v>
      </c>
      <c r="AS2167" s="2">
        <v>43831</v>
      </c>
      <c r="AT2167" s="2" t="s">
        <v>4041</v>
      </c>
    </row>
    <row r="2168" spans="1:46" x14ac:dyDescent="0.25">
      <c r="A2168" t="s">
        <v>7299</v>
      </c>
      <c r="B2168" s="32" t="s">
        <v>1317</v>
      </c>
      <c r="C2168" s="23" t="s">
        <v>7300</v>
      </c>
      <c r="D2168" s="23" t="s">
        <v>7300</v>
      </c>
      <c r="E2168" t="s">
        <v>2495</v>
      </c>
      <c r="F2168" t="s">
        <v>2495</v>
      </c>
      <c r="G2168" t="s">
        <v>2495</v>
      </c>
      <c r="H2168" t="s">
        <v>2495</v>
      </c>
      <c r="I2168" t="s">
        <v>2496</v>
      </c>
      <c r="J2168" s="23" t="s">
        <v>4036</v>
      </c>
      <c r="K2168" s="23" t="s">
        <v>2505</v>
      </c>
      <c r="L2168" s="23" t="s">
        <v>2499</v>
      </c>
      <c r="M2168" s="2">
        <v>43831</v>
      </c>
      <c r="N2168" s="30"/>
      <c r="O2168" s="30"/>
      <c r="P2168" s="30"/>
      <c r="V2168" t="s">
        <v>40</v>
      </c>
      <c r="W2168" t="s">
        <v>40</v>
      </c>
      <c r="X2168" t="s">
        <v>2502</v>
      </c>
      <c r="Y2168" t="s">
        <v>2503</v>
      </c>
      <c r="Z2168" s="23" t="s">
        <v>2504</v>
      </c>
      <c r="AA2168" s="23" t="s">
        <v>4033</v>
      </c>
      <c r="AB2168" s="23" t="s">
        <v>2506</v>
      </c>
      <c r="AC2168" s="23"/>
      <c r="AD2168" s="23"/>
      <c r="AE2168" s="23"/>
      <c r="AF2168" s="23" t="s">
        <v>40</v>
      </c>
      <c r="AG2168" s="23" t="s">
        <v>4037</v>
      </c>
      <c r="AH2168" s="23" t="s">
        <v>41</v>
      </c>
      <c r="AI2168" s="23" t="s">
        <v>4038</v>
      </c>
      <c r="AJ2168" s="23" t="s">
        <v>4039</v>
      </c>
      <c r="AK2168" s="23" t="s">
        <v>2501</v>
      </c>
      <c r="AL2168" s="23" t="s">
        <v>2501</v>
      </c>
      <c r="AM2168" s="23" t="s">
        <v>2501</v>
      </c>
      <c r="AN2168" s="23" t="s">
        <v>2501</v>
      </c>
      <c r="AO2168" s="30"/>
      <c r="AP2168" t="s">
        <v>2500</v>
      </c>
      <c r="AQ2168" t="s">
        <v>4040</v>
      </c>
      <c r="AR2168">
        <v>19495</v>
      </c>
      <c r="AS2168" s="2">
        <v>43831</v>
      </c>
      <c r="AT2168" s="2" t="s">
        <v>4041</v>
      </c>
    </row>
    <row r="2169" spans="1:46" x14ac:dyDescent="0.25">
      <c r="A2169" t="s">
        <v>7301</v>
      </c>
      <c r="B2169" s="32" t="s">
        <v>1318</v>
      </c>
      <c r="C2169" s="23" t="s">
        <v>7302</v>
      </c>
      <c r="D2169" s="23" t="s">
        <v>7302</v>
      </c>
      <c r="E2169" t="s">
        <v>2495</v>
      </c>
      <c r="F2169" t="s">
        <v>2495</v>
      </c>
      <c r="G2169" t="s">
        <v>2495</v>
      </c>
      <c r="H2169" t="s">
        <v>2495</v>
      </c>
      <c r="I2169" t="s">
        <v>2496</v>
      </c>
      <c r="J2169" s="23" t="s">
        <v>4036</v>
      </c>
      <c r="K2169" s="23" t="s">
        <v>2505</v>
      </c>
      <c r="L2169" s="23" t="s">
        <v>2499</v>
      </c>
      <c r="M2169" s="2">
        <v>43831</v>
      </c>
      <c r="N2169" s="30"/>
      <c r="O2169" s="30"/>
      <c r="P2169" s="30"/>
      <c r="V2169" t="s">
        <v>40</v>
      </c>
      <c r="W2169" t="s">
        <v>40</v>
      </c>
      <c r="X2169" t="s">
        <v>2502</v>
      </c>
      <c r="Y2169" t="s">
        <v>2503</v>
      </c>
      <c r="Z2169" s="23" t="s">
        <v>2504</v>
      </c>
      <c r="AA2169" s="23" t="s">
        <v>4033</v>
      </c>
      <c r="AB2169" s="23" t="s">
        <v>2506</v>
      </c>
      <c r="AC2169" s="23"/>
      <c r="AD2169" s="23"/>
      <c r="AE2169" s="23"/>
      <c r="AF2169" s="23" t="s">
        <v>40</v>
      </c>
      <c r="AG2169" s="23" t="s">
        <v>4037</v>
      </c>
      <c r="AH2169" s="23" t="s">
        <v>41</v>
      </c>
      <c r="AI2169" s="23" t="s">
        <v>4038</v>
      </c>
      <c r="AJ2169" s="23" t="s">
        <v>4039</v>
      </c>
      <c r="AK2169" s="23" t="s">
        <v>2501</v>
      </c>
      <c r="AL2169" s="23" t="s">
        <v>2501</v>
      </c>
      <c r="AM2169" s="23" t="s">
        <v>2501</v>
      </c>
      <c r="AN2169" s="23" t="s">
        <v>2501</v>
      </c>
      <c r="AO2169" s="30"/>
      <c r="AP2169" t="s">
        <v>2500</v>
      </c>
      <c r="AQ2169" t="s">
        <v>4040</v>
      </c>
      <c r="AR2169">
        <v>19495</v>
      </c>
      <c r="AS2169" s="2">
        <v>43831</v>
      </c>
      <c r="AT2169" s="2" t="s">
        <v>4041</v>
      </c>
    </row>
    <row r="2170" spans="1:46" x14ac:dyDescent="0.25">
      <c r="A2170" t="s">
        <v>7303</v>
      </c>
      <c r="B2170" s="32" t="s">
        <v>1319</v>
      </c>
      <c r="C2170" s="23" t="s">
        <v>7304</v>
      </c>
      <c r="D2170" s="23" t="s">
        <v>7304</v>
      </c>
      <c r="E2170" t="s">
        <v>2495</v>
      </c>
      <c r="F2170" t="s">
        <v>2495</v>
      </c>
      <c r="G2170" t="s">
        <v>2495</v>
      </c>
      <c r="H2170" t="s">
        <v>2495</v>
      </c>
      <c r="I2170" t="s">
        <v>2496</v>
      </c>
      <c r="J2170" s="23" t="s">
        <v>4036</v>
      </c>
      <c r="K2170" s="23" t="s">
        <v>2505</v>
      </c>
      <c r="L2170" s="23" t="s">
        <v>2499</v>
      </c>
      <c r="M2170" s="2">
        <v>43831</v>
      </c>
      <c r="N2170" s="30"/>
      <c r="O2170" s="30"/>
      <c r="P2170" s="30"/>
      <c r="V2170" t="s">
        <v>40</v>
      </c>
      <c r="W2170" t="s">
        <v>40</v>
      </c>
      <c r="X2170" t="s">
        <v>2502</v>
      </c>
      <c r="Y2170" t="s">
        <v>2503</v>
      </c>
      <c r="Z2170" s="23" t="s">
        <v>2504</v>
      </c>
      <c r="AA2170" s="23" t="s">
        <v>4033</v>
      </c>
      <c r="AB2170" s="23" t="s">
        <v>2506</v>
      </c>
      <c r="AC2170" s="23"/>
      <c r="AD2170" s="23"/>
      <c r="AE2170" s="23"/>
      <c r="AF2170" s="23" t="s">
        <v>40</v>
      </c>
      <c r="AG2170" s="23" t="s">
        <v>4037</v>
      </c>
      <c r="AH2170" s="23" t="s">
        <v>41</v>
      </c>
      <c r="AI2170" s="23" t="s">
        <v>4038</v>
      </c>
      <c r="AJ2170" s="23" t="s">
        <v>4039</v>
      </c>
      <c r="AK2170" s="23" t="s">
        <v>2501</v>
      </c>
      <c r="AL2170" s="23" t="s">
        <v>2501</v>
      </c>
      <c r="AM2170" s="23" t="s">
        <v>2501</v>
      </c>
      <c r="AN2170" s="23" t="s">
        <v>2501</v>
      </c>
      <c r="AO2170" s="30"/>
      <c r="AP2170" t="s">
        <v>2500</v>
      </c>
      <c r="AQ2170" t="s">
        <v>4040</v>
      </c>
      <c r="AR2170">
        <v>19495</v>
      </c>
      <c r="AS2170" s="2">
        <v>43831</v>
      </c>
      <c r="AT2170" s="2" t="s">
        <v>4041</v>
      </c>
    </row>
    <row r="2171" spans="1:46" x14ac:dyDescent="0.25">
      <c r="A2171" t="s">
        <v>7305</v>
      </c>
      <c r="B2171" s="32" t="s">
        <v>1320</v>
      </c>
      <c r="C2171" s="23" t="s">
        <v>7306</v>
      </c>
      <c r="D2171" s="23" t="s">
        <v>7306</v>
      </c>
      <c r="E2171" t="s">
        <v>2495</v>
      </c>
      <c r="F2171" t="s">
        <v>2495</v>
      </c>
      <c r="G2171" t="s">
        <v>2495</v>
      </c>
      <c r="H2171" t="s">
        <v>2495</v>
      </c>
      <c r="I2171" t="s">
        <v>2496</v>
      </c>
      <c r="J2171" s="23" t="s">
        <v>4036</v>
      </c>
      <c r="K2171" s="23" t="s">
        <v>2505</v>
      </c>
      <c r="L2171" s="23" t="s">
        <v>2499</v>
      </c>
      <c r="M2171" s="2">
        <v>43831</v>
      </c>
      <c r="N2171" s="30"/>
      <c r="O2171" s="30"/>
      <c r="P2171" s="30"/>
      <c r="V2171" t="s">
        <v>40</v>
      </c>
      <c r="W2171" t="s">
        <v>40</v>
      </c>
      <c r="X2171" t="s">
        <v>2502</v>
      </c>
      <c r="Y2171" t="s">
        <v>2503</v>
      </c>
      <c r="Z2171" s="23" t="s">
        <v>2504</v>
      </c>
      <c r="AA2171" s="23" t="s">
        <v>4033</v>
      </c>
      <c r="AB2171" s="23" t="s">
        <v>2506</v>
      </c>
      <c r="AC2171" s="23"/>
      <c r="AD2171" s="23"/>
      <c r="AE2171" s="23"/>
      <c r="AF2171" s="23" t="s">
        <v>40</v>
      </c>
      <c r="AG2171" s="23" t="s">
        <v>4037</v>
      </c>
      <c r="AH2171" s="23" t="s">
        <v>41</v>
      </c>
      <c r="AI2171" s="23" t="s">
        <v>4038</v>
      </c>
      <c r="AJ2171" s="23" t="s">
        <v>4039</v>
      </c>
      <c r="AK2171" s="23" t="s">
        <v>2501</v>
      </c>
      <c r="AL2171" s="23" t="s">
        <v>2501</v>
      </c>
      <c r="AM2171" s="23" t="s">
        <v>2501</v>
      </c>
      <c r="AN2171" s="23" t="s">
        <v>2501</v>
      </c>
      <c r="AO2171" s="30"/>
      <c r="AP2171" t="s">
        <v>2500</v>
      </c>
      <c r="AQ2171" t="s">
        <v>4040</v>
      </c>
      <c r="AR2171">
        <v>19495</v>
      </c>
      <c r="AS2171" s="2">
        <v>43831</v>
      </c>
      <c r="AT2171" s="2" t="s">
        <v>4041</v>
      </c>
    </row>
    <row r="2172" spans="1:46" x14ac:dyDescent="0.25">
      <c r="A2172" t="s">
        <v>7307</v>
      </c>
      <c r="B2172" s="32" t="s">
        <v>1321</v>
      </c>
      <c r="C2172" s="23" t="s">
        <v>7308</v>
      </c>
      <c r="D2172" s="23" t="s">
        <v>7308</v>
      </c>
      <c r="E2172" t="s">
        <v>2495</v>
      </c>
      <c r="F2172" t="s">
        <v>2495</v>
      </c>
      <c r="G2172" t="s">
        <v>2495</v>
      </c>
      <c r="H2172" t="s">
        <v>2495</v>
      </c>
      <c r="I2172" t="s">
        <v>2496</v>
      </c>
      <c r="J2172" s="23" t="s">
        <v>4036</v>
      </c>
      <c r="K2172" s="23" t="s">
        <v>2505</v>
      </c>
      <c r="L2172" s="23" t="s">
        <v>2499</v>
      </c>
      <c r="M2172" s="2">
        <v>43831</v>
      </c>
      <c r="N2172" s="30"/>
      <c r="O2172" s="30"/>
      <c r="P2172" s="30"/>
      <c r="V2172" t="s">
        <v>40</v>
      </c>
      <c r="W2172" t="s">
        <v>40</v>
      </c>
      <c r="X2172" t="s">
        <v>2502</v>
      </c>
      <c r="Y2172" t="s">
        <v>2503</v>
      </c>
      <c r="Z2172" s="23" t="s">
        <v>2504</v>
      </c>
      <c r="AA2172" s="23" t="s">
        <v>4033</v>
      </c>
      <c r="AB2172" s="23" t="s">
        <v>2506</v>
      </c>
      <c r="AC2172" s="23"/>
      <c r="AD2172" s="23"/>
      <c r="AE2172" s="23"/>
      <c r="AF2172" s="23" t="s">
        <v>40</v>
      </c>
      <c r="AG2172" s="23" t="s">
        <v>4037</v>
      </c>
      <c r="AH2172" s="23" t="s">
        <v>41</v>
      </c>
      <c r="AI2172" s="23" t="s">
        <v>4038</v>
      </c>
      <c r="AJ2172" s="23" t="s">
        <v>4039</v>
      </c>
      <c r="AK2172" s="23" t="s">
        <v>2501</v>
      </c>
      <c r="AL2172" s="23" t="s">
        <v>2501</v>
      </c>
      <c r="AM2172" s="23" t="s">
        <v>2501</v>
      </c>
      <c r="AN2172" s="23" t="s">
        <v>2501</v>
      </c>
      <c r="AO2172" s="30"/>
      <c r="AP2172" t="s">
        <v>2500</v>
      </c>
      <c r="AQ2172" t="s">
        <v>4040</v>
      </c>
      <c r="AR2172">
        <v>19495</v>
      </c>
      <c r="AS2172" s="2">
        <v>43831</v>
      </c>
      <c r="AT2172" s="2" t="s">
        <v>4041</v>
      </c>
    </row>
    <row r="2173" spans="1:46" x14ac:dyDescent="0.25">
      <c r="A2173" t="s">
        <v>7309</v>
      </c>
      <c r="B2173" s="32" t="s">
        <v>1322</v>
      </c>
      <c r="C2173" s="23" t="s">
        <v>7310</v>
      </c>
      <c r="D2173" s="23" t="s">
        <v>7310</v>
      </c>
      <c r="E2173" t="s">
        <v>2495</v>
      </c>
      <c r="F2173" t="s">
        <v>2495</v>
      </c>
      <c r="G2173" t="s">
        <v>2495</v>
      </c>
      <c r="H2173" t="s">
        <v>2495</v>
      </c>
      <c r="I2173" t="s">
        <v>2496</v>
      </c>
      <c r="J2173" s="23" t="s">
        <v>4036</v>
      </c>
      <c r="K2173" s="23" t="s">
        <v>2505</v>
      </c>
      <c r="L2173" s="23" t="s">
        <v>2499</v>
      </c>
      <c r="M2173" s="2">
        <v>43831</v>
      </c>
      <c r="N2173" s="30"/>
      <c r="O2173" s="30"/>
      <c r="P2173" s="30"/>
      <c r="V2173" t="s">
        <v>40</v>
      </c>
      <c r="W2173" t="s">
        <v>40</v>
      </c>
      <c r="X2173" t="s">
        <v>2502</v>
      </c>
      <c r="Y2173" t="s">
        <v>2503</v>
      </c>
      <c r="Z2173" s="23" t="s">
        <v>2504</v>
      </c>
      <c r="AA2173" s="23" t="s">
        <v>4033</v>
      </c>
      <c r="AB2173" s="23" t="s">
        <v>2506</v>
      </c>
      <c r="AC2173" s="23"/>
      <c r="AD2173" s="23"/>
      <c r="AE2173" s="23"/>
      <c r="AF2173" s="23" t="s">
        <v>40</v>
      </c>
      <c r="AG2173" s="23" t="s">
        <v>4037</v>
      </c>
      <c r="AH2173" s="23" t="s">
        <v>41</v>
      </c>
      <c r="AI2173" s="23" t="s">
        <v>4038</v>
      </c>
      <c r="AJ2173" s="23" t="s">
        <v>4039</v>
      </c>
      <c r="AK2173" s="23" t="s">
        <v>2501</v>
      </c>
      <c r="AL2173" s="23" t="s">
        <v>2501</v>
      </c>
      <c r="AM2173" s="23" t="s">
        <v>2501</v>
      </c>
      <c r="AN2173" s="23" t="s">
        <v>2501</v>
      </c>
      <c r="AO2173" s="30"/>
      <c r="AP2173" t="s">
        <v>2500</v>
      </c>
      <c r="AQ2173" t="s">
        <v>4040</v>
      </c>
      <c r="AR2173">
        <v>19495</v>
      </c>
      <c r="AS2173" s="2">
        <v>43831</v>
      </c>
      <c r="AT2173" s="2" t="s">
        <v>4041</v>
      </c>
    </row>
    <row r="2174" spans="1:46" x14ac:dyDescent="0.25">
      <c r="A2174" t="s">
        <v>7311</v>
      </c>
      <c r="B2174" s="32" t="s">
        <v>1323</v>
      </c>
      <c r="C2174" s="23" t="s">
        <v>7312</v>
      </c>
      <c r="D2174" s="23" t="s">
        <v>7312</v>
      </c>
      <c r="E2174" t="s">
        <v>2495</v>
      </c>
      <c r="F2174" t="s">
        <v>2495</v>
      </c>
      <c r="G2174" t="s">
        <v>2495</v>
      </c>
      <c r="H2174" t="s">
        <v>2495</v>
      </c>
      <c r="I2174" t="s">
        <v>2496</v>
      </c>
      <c r="J2174" s="23" t="s">
        <v>4036</v>
      </c>
      <c r="K2174" s="23" t="s">
        <v>2505</v>
      </c>
      <c r="L2174" s="23" t="s">
        <v>2499</v>
      </c>
      <c r="M2174" s="2">
        <v>43831</v>
      </c>
      <c r="N2174" s="30"/>
      <c r="O2174" s="30"/>
      <c r="P2174" s="30"/>
      <c r="V2174" t="s">
        <v>40</v>
      </c>
      <c r="W2174" t="s">
        <v>40</v>
      </c>
      <c r="X2174" t="s">
        <v>2502</v>
      </c>
      <c r="Y2174" t="s">
        <v>2503</v>
      </c>
      <c r="Z2174" s="23" t="s">
        <v>2504</v>
      </c>
      <c r="AA2174" s="23" t="s">
        <v>4033</v>
      </c>
      <c r="AB2174" s="23" t="s">
        <v>2506</v>
      </c>
      <c r="AC2174" s="23"/>
      <c r="AD2174" s="23"/>
      <c r="AE2174" s="23"/>
      <c r="AF2174" s="23" t="s">
        <v>40</v>
      </c>
      <c r="AG2174" s="23" t="s">
        <v>4037</v>
      </c>
      <c r="AH2174" s="23" t="s">
        <v>41</v>
      </c>
      <c r="AI2174" s="23" t="s">
        <v>4038</v>
      </c>
      <c r="AJ2174" s="23" t="s">
        <v>4039</v>
      </c>
      <c r="AK2174" s="23" t="s">
        <v>2501</v>
      </c>
      <c r="AL2174" s="23" t="s">
        <v>2501</v>
      </c>
      <c r="AM2174" s="23" t="s">
        <v>2501</v>
      </c>
      <c r="AN2174" s="23" t="s">
        <v>2501</v>
      </c>
      <c r="AO2174" s="30"/>
      <c r="AP2174" t="s">
        <v>2500</v>
      </c>
      <c r="AQ2174" t="s">
        <v>4040</v>
      </c>
      <c r="AR2174">
        <v>19495</v>
      </c>
      <c r="AS2174" s="2">
        <v>43831</v>
      </c>
      <c r="AT2174" s="2" t="s">
        <v>4041</v>
      </c>
    </row>
    <row r="2175" spans="1:46" x14ac:dyDescent="0.25">
      <c r="A2175" t="s">
        <v>7313</v>
      </c>
      <c r="B2175" s="32" t="s">
        <v>1324</v>
      </c>
      <c r="C2175" s="23" t="s">
        <v>7314</v>
      </c>
      <c r="D2175" s="23" t="s">
        <v>7314</v>
      </c>
      <c r="E2175" t="s">
        <v>2495</v>
      </c>
      <c r="F2175" t="s">
        <v>2495</v>
      </c>
      <c r="G2175" t="s">
        <v>2495</v>
      </c>
      <c r="H2175" t="s">
        <v>2495</v>
      </c>
      <c r="I2175" t="s">
        <v>2496</v>
      </c>
      <c r="J2175" s="23" t="s">
        <v>4036</v>
      </c>
      <c r="K2175" s="23" t="s">
        <v>2505</v>
      </c>
      <c r="L2175" s="23" t="s">
        <v>2499</v>
      </c>
      <c r="M2175" s="2">
        <v>43831</v>
      </c>
      <c r="N2175" s="30"/>
      <c r="O2175" s="30"/>
      <c r="P2175" s="30"/>
      <c r="V2175" t="s">
        <v>40</v>
      </c>
      <c r="W2175" t="s">
        <v>40</v>
      </c>
      <c r="X2175" t="s">
        <v>2502</v>
      </c>
      <c r="Y2175" t="s">
        <v>2503</v>
      </c>
      <c r="Z2175" s="23" t="s">
        <v>2504</v>
      </c>
      <c r="AA2175" s="23" t="s">
        <v>4033</v>
      </c>
      <c r="AB2175" s="23" t="s">
        <v>2506</v>
      </c>
      <c r="AC2175" s="23"/>
      <c r="AD2175" s="23"/>
      <c r="AE2175" s="23"/>
      <c r="AF2175" s="23" t="s">
        <v>40</v>
      </c>
      <c r="AG2175" s="23" t="s">
        <v>4037</v>
      </c>
      <c r="AH2175" s="23" t="s">
        <v>41</v>
      </c>
      <c r="AI2175" s="23" t="s">
        <v>4038</v>
      </c>
      <c r="AJ2175" s="23" t="s">
        <v>4039</v>
      </c>
      <c r="AK2175" s="23" t="s">
        <v>2501</v>
      </c>
      <c r="AL2175" s="23" t="s">
        <v>2501</v>
      </c>
      <c r="AM2175" s="23" t="s">
        <v>2501</v>
      </c>
      <c r="AN2175" s="23" t="s">
        <v>2501</v>
      </c>
      <c r="AO2175" s="30"/>
      <c r="AP2175" t="s">
        <v>2500</v>
      </c>
      <c r="AQ2175" t="s">
        <v>4040</v>
      </c>
      <c r="AR2175">
        <v>19495</v>
      </c>
      <c r="AS2175" s="2">
        <v>43831</v>
      </c>
      <c r="AT2175" s="2" t="s">
        <v>4041</v>
      </c>
    </row>
    <row r="2176" spans="1:46" x14ac:dyDescent="0.25">
      <c r="A2176" t="s">
        <v>7315</v>
      </c>
      <c r="B2176" s="32" t="s">
        <v>1325</v>
      </c>
      <c r="C2176" s="23" t="s">
        <v>7316</v>
      </c>
      <c r="D2176" s="23" t="s">
        <v>7316</v>
      </c>
      <c r="E2176" t="s">
        <v>2495</v>
      </c>
      <c r="F2176" t="s">
        <v>2495</v>
      </c>
      <c r="G2176" t="s">
        <v>2495</v>
      </c>
      <c r="H2176" t="s">
        <v>2495</v>
      </c>
      <c r="I2176" t="s">
        <v>2496</v>
      </c>
      <c r="J2176" s="23" t="s">
        <v>4036</v>
      </c>
      <c r="K2176" s="23" t="s">
        <v>2505</v>
      </c>
      <c r="L2176" s="23" t="s">
        <v>2499</v>
      </c>
      <c r="M2176" s="2">
        <v>43831</v>
      </c>
      <c r="N2176" s="30"/>
      <c r="O2176" s="30"/>
      <c r="P2176" s="30"/>
      <c r="V2176" t="s">
        <v>40</v>
      </c>
      <c r="W2176" t="s">
        <v>40</v>
      </c>
      <c r="X2176" t="s">
        <v>2502</v>
      </c>
      <c r="Y2176" t="s">
        <v>2503</v>
      </c>
      <c r="Z2176" s="23" t="s">
        <v>2504</v>
      </c>
      <c r="AA2176" s="23" t="s">
        <v>4033</v>
      </c>
      <c r="AB2176" s="23" t="s">
        <v>2506</v>
      </c>
      <c r="AC2176" s="23"/>
      <c r="AD2176" s="23"/>
      <c r="AE2176" s="23"/>
      <c r="AF2176" s="23" t="s">
        <v>40</v>
      </c>
      <c r="AG2176" s="23" t="s">
        <v>4037</v>
      </c>
      <c r="AH2176" s="23" t="s">
        <v>41</v>
      </c>
      <c r="AI2176" s="23" t="s">
        <v>4038</v>
      </c>
      <c r="AJ2176" s="23" t="s">
        <v>4039</v>
      </c>
      <c r="AK2176" s="23" t="s">
        <v>2501</v>
      </c>
      <c r="AL2176" s="23" t="s">
        <v>2501</v>
      </c>
      <c r="AM2176" s="23" t="s">
        <v>2501</v>
      </c>
      <c r="AN2176" s="23" t="s">
        <v>2501</v>
      </c>
      <c r="AO2176" s="30"/>
      <c r="AP2176" t="s">
        <v>2500</v>
      </c>
      <c r="AQ2176" t="s">
        <v>4040</v>
      </c>
      <c r="AR2176">
        <v>19495</v>
      </c>
      <c r="AS2176" s="2">
        <v>43831</v>
      </c>
      <c r="AT2176" s="2" t="s">
        <v>4041</v>
      </c>
    </row>
    <row r="2177" spans="1:46" x14ac:dyDescent="0.25">
      <c r="A2177" t="s">
        <v>7317</v>
      </c>
      <c r="B2177" s="32" t="s">
        <v>1220</v>
      </c>
      <c r="C2177" s="23" t="s">
        <v>7318</v>
      </c>
      <c r="D2177" s="23" t="s">
        <v>7318</v>
      </c>
      <c r="E2177" t="s">
        <v>2495</v>
      </c>
      <c r="F2177" t="s">
        <v>2495</v>
      </c>
      <c r="G2177" t="s">
        <v>2495</v>
      </c>
      <c r="H2177" t="s">
        <v>2495</v>
      </c>
      <c r="I2177" t="s">
        <v>2496</v>
      </c>
      <c r="J2177" s="23" t="s">
        <v>4036</v>
      </c>
      <c r="K2177" s="23" t="s">
        <v>2505</v>
      </c>
      <c r="L2177" s="23" t="s">
        <v>2499</v>
      </c>
      <c r="M2177" s="2">
        <v>43831</v>
      </c>
      <c r="N2177" s="30"/>
      <c r="O2177" s="30"/>
      <c r="P2177" s="30"/>
      <c r="V2177" t="s">
        <v>40</v>
      </c>
      <c r="W2177" t="s">
        <v>40</v>
      </c>
      <c r="X2177" t="s">
        <v>2502</v>
      </c>
      <c r="Y2177" t="s">
        <v>2503</v>
      </c>
      <c r="Z2177" s="23" t="s">
        <v>2504</v>
      </c>
      <c r="AA2177" s="23" t="s">
        <v>4033</v>
      </c>
      <c r="AB2177" s="23" t="s">
        <v>2506</v>
      </c>
      <c r="AC2177" s="23"/>
      <c r="AD2177" s="23"/>
      <c r="AE2177" s="23"/>
      <c r="AF2177" s="23" t="s">
        <v>40</v>
      </c>
      <c r="AG2177" s="23" t="s">
        <v>4037</v>
      </c>
      <c r="AH2177" s="23" t="s">
        <v>41</v>
      </c>
      <c r="AI2177" s="23" t="s">
        <v>4038</v>
      </c>
      <c r="AJ2177" s="23" t="s">
        <v>4039</v>
      </c>
      <c r="AK2177" s="23" t="s">
        <v>2501</v>
      </c>
      <c r="AL2177" s="23" t="s">
        <v>2501</v>
      </c>
      <c r="AM2177" s="23" t="s">
        <v>2501</v>
      </c>
      <c r="AN2177" s="23" t="s">
        <v>2501</v>
      </c>
      <c r="AO2177" s="30"/>
      <c r="AP2177" t="s">
        <v>2500</v>
      </c>
      <c r="AQ2177" t="s">
        <v>4040</v>
      </c>
      <c r="AR2177">
        <v>19495</v>
      </c>
      <c r="AS2177" s="2">
        <v>43831</v>
      </c>
      <c r="AT2177" s="2" t="s">
        <v>4041</v>
      </c>
    </row>
    <row r="2178" spans="1:46" x14ac:dyDescent="0.25">
      <c r="A2178" t="s">
        <v>7319</v>
      </c>
      <c r="B2178" s="32" t="s">
        <v>1326</v>
      </c>
      <c r="C2178" s="23" t="s">
        <v>7320</v>
      </c>
      <c r="D2178" s="23" t="s">
        <v>7320</v>
      </c>
      <c r="E2178" t="s">
        <v>2495</v>
      </c>
      <c r="F2178" t="s">
        <v>2495</v>
      </c>
      <c r="G2178" t="s">
        <v>2495</v>
      </c>
      <c r="H2178" t="s">
        <v>2495</v>
      </c>
      <c r="I2178" t="s">
        <v>2496</v>
      </c>
      <c r="J2178" s="23" t="s">
        <v>4036</v>
      </c>
      <c r="K2178" s="23" t="s">
        <v>2505</v>
      </c>
      <c r="L2178" s="23" t="s">
        <v>2499</v>
      </c>
      <c r="M2178" s="2">
        <v>43831</v>
      </c>
      <c r="N2178" s="30"/>
      <c r="O2178" s="30"/>
      <c r="P2178" s="30"/>
      <c r="V2178" t="s">
        <v>40</v>
      </c>
      <c r="W2178" t="s">
        <v>40</v>
      </c>
      <c r="X2178" t="s">
        <v>2502</v>
      </c>
      <c r="Y2178" t="s">
        <v>2503</v>
      </c>
      <c r="Z2178" s="23" t="s">
        <v>2504</v>
      </c>
      <c r="AA2178" s="23" t="s">
        <v>4033</v>
      </c>
      <c r="AB2178" s="23" t="s">
        <v>2506</v>
      </c>
      <c r="AC2178" s="23"/>
      <c r="AD2178" s="23"/>
      <c r="AE2178" s="23"/>
      <c r="AF2178" s="23" t="s">
        <v>40</v>
      </c>
      <c r="AG2178" s="23" t="s">
        <v>4037</v>
      </c>
      <c r="AH2178" s="23" t="s">
        <v>41</v>
      </c>
      <c r="AI2178" s="23" t="s">
        <v>4038</v>
      </c>
      <c r="AJ2178" s="23" t="s">
        <v>4039</v>
      </c>
      <c r="AK2178" s="23" t="s">
        <v>2501</v>
      </c>
      <c r="AL2178" s="23" t="s">
        <v>2501</v>
      </c>
      <c r="AM2178" s="23" t="s">
        <v>2501</v>
      </c>
      <c r="AN2178" s="23" t="s">
        <v>2501</v>
      </c>
      <c r="AO2178" s="30"/>
      <c r="AP2178" t="s">
        <v>2500</v>
      </c>
      <c r="AQ2178" t="s">
        <v>4040</v>
      </c>
      <c r="AR2178">
        <v>19495</v>
      </c>
      <c r="AS2178" s="2">
        <v>43831</v>
      </c>
      <c r="AT2178" s="2" t="s">
        <v>4041</v>
      </c>
    </row>
    <row r="2179" spans="1:46" x14ac:dyDescent="0.25">
      <c r="A2179" t="s">
        <v>7321</v>
      </c>
      <c r="B2179" s="32" t="s">
        <v>1327</v>
      </c>
      <c r="C2179" s="23" t="s">
        <v>7322</v>
      </c>
      <c r="D2179" s="23" t="s">
        <v>7322</v>
      </c>
      <c r="E2179" t="s">
        <v>2495</v>
      </c>
      <c r="F2179" t="s">
        <v>2495</v>
      </c>
      <c r="G2179" t="s">
        <v>2495</v>
      </c>
      <c r="H2179" t="s">
        <v>2495</v>
      </c>
      <c r="I2179" t="s">
        <v>2496</v>
      </c>
      <c r="J2179" s="23" t="s">
        <v>4036</v>
      </c>
      <c r="K2179" s="23" t="s">
        <v>2505</v>
      </c>
      <c r="L2179" s="23" t="s">
        <v>2499</v>
      </c>
      <c r="M2179" s="2">
        <v>43831</v>
      </c>
      <c r="N2179" s="30"/>
      <c r="O2179" s="30"/>
      <c r="P2179" s="30"/>
      <c r="V2179" t="s">
        <v>40</v>
      </c>
      <c r="W2179" t="s">
        <v>40</v>
      </c>
      <c r="X2179" t="s">
        <v>2502</v>
      </c>
      <c r="Y2179" t="s">
        <v>2503</v>
      </c>
      <c r="Z2179" s="23" t="s">
        <v>2504</v>
      </c>
      <c r="AA2179" s="23" t="s">
        <v>4033</v>
      </c>
      <c r="AB2179" s="23" t="s">
        <v>2506</v>
      </c>
      <c r="AC2179" s="23"/>
      <c r="AD2179" s="23"/>
      <c r="AE2179" s="23"/>
      <c r="AF2179" s="23" t="s">
        <v>40</v>
      </c>
      <c r="AG2179" s="23" t="s">
        <v>4037</v>
      </c>
      <c r="AH2179" s="23" t="s">
        <v>41</v>
      </c>
      <c r="AI2179" s="23" t="s">
        <v>4038</v>
      </c>
      <c r="AJ2179" s="23" t="s">
        <v>4039</v>
      </c>
      <c r="AK2179" s="23" t="s">
        <v>2501</v>
      </c>
      <c r="AL2179" s="23" t="s">
        <v>2501</v>
      </c>
      <c r="AM2179" s="23" t="s">
        <v>2501</v>
      </c>
      <c r="AN2179" s="23" t="s">
        <v>2501</v>
      </c>
      <c r="AO2179" s="30"/>
      <c r="AP2179" t="s">
        <v>2500</v>
      </c>
      <c r="AQ2179" t="s">
        <v>4040</v>
      </c>
      <c r="AR2179">
        <v>19495</v>
      </c>
      <c r="AS2179" s="2">
        <v>43831</v>
      </c>
      <c r="AT2179" s="2" t="s">
        <v>4041</v>
      </c>
    </row>
    <row r="2180" spans="1:46" x14ac:dyDescent="0.25">
      <c r="A2180" t="s">
        <v>7323</v>
      </c>
      <c r="B2180" s="32" t="s">
        <v>1328</v>
      </c>
      <c r="C2180" s="23" t="s">
        <v>7324</v>
      </c>
      <c r="D2180" s="23" t="s">
        <v>7324</v>
      </c>
      <c r="E2180" t="s">
        <v>2495</v>
      </c>
      <c r="F2180" t="s">
        <v>2495</v>
      </c>
      <c r="G2180" t="s">
        <v>2495</v>
      </c>
      <c r="H2180" t="s">
        <v>2495</v>
      </c>
      <c r="I2180" t="s">
        <v>2496</v>
      </c>
      <c r="J2180" s="23" t="s">
        <v>4036</v>
      </c>
      <c r="K2180" s="23" t="s">
        <v>2505</v>
      </c>
      <c r="L2180" s="23" t="s">
        <v>2499</v>
      </c>
      <c r="M2180" s="2">
        <v>43831</v>
      </c>
      <c r="N2180" s="30"/>
      <c r="O2180" s="30"/>
      <c r="P2180" s="30"/>
      <c r="V2180" t="s">
        <v>40</v>
      </c>
      <c r="W2180" t="s">
        <v>40</v>
      </c>
      <c r="X2180" t="s">
        <v>2502</v>
      </c>
      <c r="Y2180" t="s">
        <v>2503</v>
      </c>
      <c r="Z2180" s="23" t="s">
        <v>2504</v>
      </c>
      <c r="AA2180" s="23" t="s">
        <v>4033</v>
      </c>
      <c r="AB2180" s="23" t="s">
        <v>2506</v>
      </c>
      <c r="AC2180" s="23"/>
      <c r="AD2180" s="23"/>
      <c r="AE2180" s="23"/>
      <c r="AF2180" s="23" t="s">
        <v>40</v>
      </c>
      <c r="AG2180" s="23" t="s">
        <v>4037</v>
      </c>
      <c r="AH2180" s="23" t="s">
        <v>41</v>
      </c>
      <c r="AI2180" s="23" t="s">
        <v>4038</v>
      </c>
      <c r="AJ2180" s="23" t="s">
        <v>4039</v>
      </c>
      <c r="AK2180" s="23" t="s">
        <v>2501</v>
      </c>
      <c r="AL2180" s="23" t="s">
        <v>2501</v>
      </c>
      <c r="AM2180" s="23" t="s">
        <v>2501</v>
      </c>
      <c r="AN2180" s="23" t="s">
        <v>2501</v>
      </c>
      <c r="AO2180" s="30"/>
      <c r="AP2180" t="s">
        <v>2500</v>
      </c>
      <c r="AQ2180" t="s">
        <v>4040</v>
      </c>
      <c r="AR2180">
        <v>19495</v>
      </c>
      <c r="AS2180" s="2">
        <v>43831</v>
      </c>
      <c r="AT2180" s="2" t="s">
        <v>4041</v>
      </c>
    </row>
    <row r="2181" spans="1:46" x14ac:dyDescent="0.25">
      <c r="A2181" t="s">
        <v>7325</v>
      </c>
      <c r="B2181" s="32" t="s">
        <v>1175</v>
      </c>
      <c r="C2181" s="23" t="s">
        <v>7326</v>
      </c>
      <c r="D2181" s="23" t="s">
        <v>7326</v>
      </c>
      <c r="E2181" t="s">
        <v>2495</v>
      </c>
      <c r="F2181" t="s">
        <v>2495</v>
      </c>
      <c r="G2181" t="s">
        <v>2495</v>
      </c>
      <c r="H2181" t="s">
        <v>2495</v>
      </c>
      <c r="I2181" t="s">
        <v>2496</v>
      </c>
      <c r="J2181" s="23" t="s">
        <v>4036</v>
      </c>
      <c r="K2181" s="23" t="s">
        <v>2505</v>
      </c>
      <c r="L2181" s="23" t="s">
        <v>2499</v>
      </c>
      <c r="M2181" s="2">
        <v>43831</v>
      </c>
      <c r="N2181" s="30"/>
      <c r="O2181" s="30"/>
      <c r="P2181" s="30"/>
      <c r="V2181" t="s">
        <v>40</v>
      </c>
      <c r="W2181" t="s">
        <v>40</v>
      </c>
      <c r="X2181" t="s">
        <v>2502</v>
      </c>
      <c r="Y2181" t="s">
        <v>2503</v>
      </c>
      <c r="Z2181" s="23" t="s">
        <v>2504</v>
      </c>
      <c r="AA2181" s="23" t="s">
        <v>4033</v>
      </c>
      <c r="AB2181" s="23" t="s">
        <v>2506</v>
      </c>
      <c r="AC2181" s="23"/>
      <c r="AD2181" s="23"/>
      <c r="AE2181" s="23"/>
      <c r="AF2181" s="23" t="s">
        <v>40</v>
      </c>
      <c r="AG2181" s="23" t="s">
        <v>4037</v>
      </c>
      <c r="AH2181" s="23" t="s">
        <v>41</v>
      </c>
      <c r="AI2181" s="23" t="s">
        <v>4038</v>
      </c>
      <c r="AJ2181" s="23" t="s">
        <v>4039</v>
      </c>
      <c r="AK2181" s="23" t="s">
        <v>2501</v>
      </c>
      <c r="AL2181" s="23" t="s">
        <v>2501</v>
      </c>
      <c r="AM2181" s="23" t="s">
        <v>2501</v>
      </c>
      <c r="AN2181" s="23" t="s">
        <v>2501</v>
      </c>
      <c r="AO2181" s="30"/>
      <c r="AP2181" t="s">
        <v>2500</v>
      </c>
      <c r="AQ2181" t="s">
        <v>4040</v>
      </c>
      <c r="AR2181">
        <v>19495</v>
      </c>
      <c r="AS2181" s="2">
        <v>43831</v>
      </c>
      <c r="AT2181" s="2" t="s">
        <v>4041</v>
      </c>
    </row>
    <row r="2182" spans="1:46" x14ac:dyDescent="0.25">
      <c r="A2182" t="s">
        <v>7327</v>
      </c>
      <c r="B2182" s="32" t="s">
        <v>1329</v>
      </c>
      <c r="C2182" s="23" t="s">
        <v>7328</v>
      </c>
      <c r="D2182" s="23" t="s">
        <v>7328</v>
      </c>
      <c r="E2182" t="s">
        <v>2495</v>
      </c>
      <c r="F2182" t="s">
        <v>2495</v>
      </c>
      <c r="G2182" t="s">
        <v>2495</v>
      </c>
      <c r="H2182" t="s">
        <v>2495</v>
      </c>
      <c r="I2182" t="s">
        <v>2496</v>
      </c>
      <c r="J2182" s="23" t="s">
        <v>4036</v>
      </c>
      <c r="K2182" s="23" t="s">
        <v>2505</v>
      </c>
      <c r="L2182" s="23" t="s">
        <v>2499</v>
      </c>
      <c r="M2182" s="2">
        <v>43831</v>
      </c>
      <c r="N2182" s="30"/>
      <c r="O2182" s="30"/>
      <c r="P2182" s="30"/>
      <c r="V2182" t="s">
        <v>40</v>
      </c>
      <c r="W2182" t="s">
        <v>40</v>
      </c>
      <c r="X2182" t="s">
        <v>2502</v>
      </c>
      <c r="Y2182" t="s">
        <v>2503</v>
      </c>
      <c r="Z2182" s="23" t="s">
        <v>2504</v>
      </c>
      <c r="AA2182" s="23" t="s">
        <v>4033</v>
      </c>
      <c r="AB2182" s="23" t="s">
        <v>2506</v>
      </c>
      <c r="AC2182" s="23"/>
      <c r="AD2182" s="23"/>
      <c r="AE2182" s="23"/>
      <c r="AF2182" s="23" t="s">
        <v>40</v>
      </c>
      <c r="AG2182" s="23" t="s">
        <v>4037</v>
      </c>
      <c r="AH2182" s="23" t="s">
        <v>41</v>
      </c>
      <c r="AI2182" s="23" t="s">
        <v>4038</v>
      </c>
      <c r="AJ2182" s="23" t="s">
        <v>4039</v>
      </c>
      <c r="AK2182" s="23" t="s">
        <v>2501</v>
      </c>
      <c r="AL2182" s="23" t="s">
        <v>2501</v>
      </c>
      <c r="AM2182" s="23" t="s">
        <v>2501</v>
      </c>
      <c r="AN2182" s="23" t="s">
        <v>2501</v>
      </c>
      <c r="AO2182" s="30"/>
      <c r="AP2182" t="s">
        <v>2500</v>
      </c>
      <c r="AQ2182" t="s">
        <v>4040</v>
      </c>
      <c r="AR2182">
        <v>19495</v>
      </c>
      <c r="AS2182" s="2">
        <v>43831</v>
      </c>
      <c r="AT2182" s="2" t="s">
        <v>4041</v>
      </c>
    </row>
    <row r="2183" spans="1:46" x14ac:dyDescent="0.25">
      <c r="A2183" t="s">
        <v>7329</v>
      </c>
      <c r="B2183" s="32" t="s">
        <v>1330</v>
      </c>
      <c r="C2183" s="23" t="s">
        <v>7330</v>
      </c>
      <c r="D2183" s="23" t="s">
        <v>7330</v>
      </c>
      <c r="E2183" t="s">
        <v>2495</v>
      </c>
      <c r="F2183" t="s">
        <v>2495</v>
      </c>
      <c r="G2183" t="s">
        <v>2495</v>
      </c>
      <c r="H2183" t="s">
        <v>2495</v>
      </c>
      <c r="I2183" t="s">
        <v>2496</v>
      </c>
      <c r="J2183" s="23" t="s">
        <v>4036</v>
      </c>
      <c r="K2183" s="23" t="s">
        <v>2505</v>
      </c>
      <c r="L2183" s="23" t="s">
        <v>2499</v>
      </c>
      <c r="M2183" s="2">
        <v>43831</v>
      </c>
      <c r="N2183" s="30"/>
      <c r="O2183" s="30"/>
      <c r="P2183" s="30"/>
      <c r="V2183" t="s">
        <v>40</v>
      </c>
      <c r="W2183" t="s">
        <v>40</v>
      </c>
      <c r="X2183" t="s">
        <v>2502</v>
      </c>
      <c r="Y2183" t="s">
        <v>2503</v>
      </c>
      <c r="Z2183" s="23" t="s">
        <v>2504</v>
      </c>
      <c r="AA2183" s="23" t="s">
        <v>4033</v>
      </c>
      <c r="AB2183" s="23" t="s">
        <v>2506</v>
      </c>
      <c r="AC2183" s="23"/>
      <c r="AD2183" s="23"/>
      <c r="AE2183" s="23"/>
      <c r="AF2183" s="23" t="s">
        <v>40</v>
      </c>
      <c r="AG2183" s="23" t="s">
        <v>4037</v>
      </c>
      <c r="AH2183" s="23" t="s">
        <v>41</v>
      </c>
      <c r="AI2183" s="23" t="s">
        <v>4038</v>
      </c>
      <c r="AJ2183" s="23" t="s">
        <v>4039</v>
      </c>
      <c r="AK2183" s="23" t="s">
        <v>2501</v>
      </c>
      <c r="AL2183" s="23" t="s">
        <v>2501</v>
      </c>
      <c r="AM2183" s="23" t="s">
        <v>2501</v>
      </c>
      <c r="AN2183" s="23" t="s">
        <v>2501</v>
      </c>
      <c r="AO2183" s="30"/>
      <c r="AP2183" t="s">
        <v>2500</v>
      </c>
      <c r="AQ2183" t="s">
        <v>4040</v>
      </c>
      <c r="AR2183">
        <v>19495</v>
      </c>
      <c r="AS2183" s="2">
        <v>43831</v>
      </c>
      <c r="AT2183" s="2" t="s">
        <v>4041</v>
      </c>
    </row>
    <row r="2184" spans="1:46" x14ac:dyDescent="0.25">
      <c r="A2184" t="s">
        <v>7331</v>
      </c>
      <c r="B2184" s="32" t="s">
        <v>1331</v>
      </c>
      <c r="C2184" s="23" t="s">
        <v>7332</v>
      </c>
      <c r="D2184" s="23" t="s">
        <v>7332</v>
      </c>
      <c r="E2184" t="s">
        <v>2495</v>
      </c>
      <c r="F2184" t="s">
        <v>2495</v>
      </c>
      <c r="G2184" t="s">
        <v>2495</v>
      </c>
      <c r="H2184" t="s">
        <v>2495</v>
      </c>
      <c r="I2184" t="s">
        <v>2496</v>
      </c>
      <c r="J2184" s="23" t="s">
        <v>4036</v>
      </c>
      <c r="K2184" s="23" t="s">
        <v>2505</v>
      </c>
      <c r="L2184" s="23" t="s">
        <v>2499</v>
      </c>
      <c r="M2184" s="2">
        <v>43831</v>
      </c>
      <c r="N2184" s="30"/>
      <c r="O2184" s="30"/>
      <c r="P2184" s="30"/>
      <c r="V2184" t="s">
        <v>40</v>
      </c>
      <c r="W2184" t="s">
        <v>40</v>
      </c>
      <c r="X2184" t="s">
        <v>2502</v>
      </c>
      <c r="Y2184" t="s">
        <v>2503</v>
      </c>
      <c r="Z2184" s="23" t="s">
        <v>2504</v>
      </c>
      <c r="AA2184" s="23" t="s">
        <v>4033</v>
      </c>
      <c r="AB2184" s="23" t="s">
        <v>2506</v>
      </c>
      <c r="AC2184" s="23"/>
      <c r="AD2184" s="23"/>
      <c r="AE2184" s="23"/>
      <c r="AF2184" s="23" t="s">
        <v>40</v>
      </c>
      <c r="AG2184" s="23" t="s">
        <v>4037</v>
      </c>
      <c r="AH2184" s="23" t="s">
        <v>41</v>
      </c>
      <c r="AI2184" s="23" t="s">
        <v>4038</v>
      </c>
      <c r="AJ2184" s="23" t="s">
        <v>4039</v>
      </c>
      <c r="AK2184" s="23" t="s">
        <v>2501</v>
      </c>
      <c r="AL2184" s="23" t="s">
        <v>2501</v>
      </c>
      <c r="AM2184" s="23" t="s">
        <v>2501</v>
      </c>
      <c r="AN2184" s="23" t="s">
        <v>2501</v>
      </c>
      <c r="AO2184" s="30"/>
      <c r="AP2184" t="s">
        <v>2500</v>
      </c>
      <c r="AQ2184" t="s">
        <v>4040</v>
      </c>
      <c r="AR2184">
        <v>19495</v>
      </c>
      <c r="AS2184" s="2">
        <v>43831</v>
      </c>
      <c r="AT2184" s="2" t="s">
        <v>4041</v>
      </c>
    </row>
    <row r="2185" spans="1:46" x14ac:dyDescent="0.25">
      <c r="A2185" t="s">
        <v>7333</v>
      </c>
      <c r="B2185" s="32" t="s">
        <v>1332</v>
      </c>
      <c r="C2185" s="23" t="s">
        <v>7334</v>
      </c>
      <c r="D2185" s="23" t="s">
        <v>7334</v>
      </c>
      <c r="E2185" t="s">
        <v>2495</v>
      </c>
      <c r="F2185" t="s">
        <v>2495</v>
      </c>
      <c r="G2185" t="s">
        <v>2495</v>
      </c>
      <c r="H2185" t="s">
        <v>2495</v>
      </c>
      <c r="I2185" t="s">
        <v>2496</v>
      </c>
      <c r="J2185" s="23" t="s">
        <v>4036</v>
      </c>
      <c r="K2185" s="23" t="s">
        <v>2505</v>
      </c>
      <c r="L2185" s="23" t="s">
        <v>2499</v>
      </c>
      <c r="M2185" s="2">
        <v>43831</v>
      </c>
      <c r="N2185" s="30"/>
      <c r="O2185" s="30"/>
      <c r="P2185" s="30"/>
      <c r="V2185" t="s">
        <v>40</v>
      </c>
      <c r="W2185" t="s">
        <v>40</v>
      </c>
      <c r="X2185" t="s">
        <v>2502</v>
      </c>
      <c r="Y2185" t="s">
        <v>2503</v>
      </c>
      <c r="Z2185" s="23" t="s">
        <v>2504</v>
      </c>
      <c r="AA2185" s="23" t="s">
        <v>4033</v>
      </c>
      <c r="AB2185" s="23" t="s">
        <v>2506</v>
      </c>
      <c r="AC2185" s="23"/>
      <c r="AD2185" s="23"/>
      <c r="AE2185" s="23"/>
      <c r="AF2185" s="23" t="s">
        <v>40</v>
      </c>
      <c r="AG2185" s="23" t="s">
        <v>4037</v>
      </c>
      <c r="AH2185" s="23" t="s">
        <v>41</v>
      </c>
      <c r="AI2185" s="23" t="s">
        <v>4038</v>
      </c>
      <c r="AJ2185" s="23" t="s">
        <v>4039</v>
      </c>
      <c r="AK2185" s="23" t="s">
        <v>2501</v>
      </c>
      <c r="AL2185" s="23" t="s">
        <v>2501</v>
      </c>
      <c r="AM2185" s="23" t="s">
        <v>2501</v>
      </c>
      <c r="AN2185" s="23" t="s">
        <v>2501</v>
      </c>
      <c r="AO2185" s="30"/>
      <c r="AP2185" t="s">
        <v>2500</v>
      </c>
      <c r="AQ2185" t="s">
        <v>4040</v>
      </c>
      <c r="AR2185">
        <v>19495</v>
      </c>
      <c r="AS2185" s="2">
        <v>43831</v>
      </c>
      <c r="AT2185" s="2" t="s">
        <v>4041</v>
      </c>
    </row>
    <row r="2186" spans="1:46" x14ac:dyDescent="0.25">
      <c r="A2186" t="s">
        <v>7335</v>
      </c>
      <c r="B2186" s="32" t="s">
        <v>1333</v>
      </c>
      <c r="C2186" s="23" t="s">
        <v>7336</v>
      </c>
      <c r="D2186" s="23" t="s">
        <v>7336</v>
      </c>
      <c r="E2186" t="s">
        <v>2495</v>
      </c>
      <c r="F2186" t="s">
        <v>2495</v>
      </c>
      <c r="G2186" t="s">
        <v>2495</v>
      </c>
      <c r="H2186" t="s">
        <v>2495</v>
      </c>
      <c r="I2186" t="s">
        <v>2496</v>
      </c>
      <c r="J2186" s="23" t="s">
        <v>4036</v>
      </c>
      <c r="K2186" s="23" t="s">
        <v>2505</v>
      </c>
      <c r="L2186" s="23" t="s">
        <v>2499</v>
      </c>
      <c r="M2186" s="2">
        <v>43831</v>
      </c>
      <c r="N2186" s="30"/>
      <c r="O2186" s="30"/>
      <c r="P2186" s="30"/>
      <c r="V2186" t="s">
        <v>40</v>
      </c>
      <c r="W2186" t="s">
        <v>40</v>
      </c>
      <c r="X2186" t="s">
        <v>2502</v>
      </c>
      <c r="Y2186" t="s">
        <v>2503</v>
      </c>
      <c r="Z2186" s="23" t="s">
        <v>2504</v>
      </c>
      <c r="AA2186" s="23" t="s">
        <v>4033</v>
      </c>
      <c r="AB2186" s="23" t="s">
        <v>2506</v>
      </c>
      <c r="AC2186" s="23"/>
      <c r="AD2186" s="23"/>
      <c r="AE2186" s="23"/>
      <c r="AF2186" s="23" t="s">
        <v>40</v>
      </c>
      <c r="AG2186" s="23" t="s">
        <v>4037</v>
      </c>
      <c r="AH2186" s="23" t="s">
        <v>41</v>
      </c>
      <c r="AI2186" s="23" t="s">
        <v>4038</v>
      </c>
      <c r="AJ2186" s="23" t="s">
        <v>4039</v>
      </c>
      <c r="AK2186" s="23" t="s">
        <v>2501</v>
      </c>
      <c r="AL2186" s="23" t="s">
        <v>2501</v>
      </c>
      <c r="AM2186" s="23" t="s">
        <v>2501</v>
      </c>
      <c r="AN2186" s="23" t="s">
        <v>2501</v>
      </c>
      <c r="AO2186" s="30"/>
      <c r="AP2186" t="s">
        <v>2500</v>
      </c>
      <c r="AQ2186" t="s">
        <v>4040</v>
      </c>
      <c r="AR2186">
        <v>19495</v>
      </c>
      <c r="AS2186" s="2">
        <v>43831</v>
      </c>
      <c r="AT2186" s="2" t="s">
        <v>4041</v>
      </c>
    </row>
    <row r="2187" spans="1:46" x14ac:dyDescent="0.25">
      <c r="A2187" t="s">
        <v>7337</v>
      </c>
      <c r="B2187" s="32" t="s">
        <v>1334</v>
      </c>
      <c r="C2187" s="23" t="s">
        <v>7338</v>
      </c>
      <c r="D2187" s="23" t="s">
        <v>7338</v>
      </c>
      <c r="E2187" t="s">
        <v>2495</v>
      </c>
      <c r="F2187" t="s">
        <v>2495</v>
      </c>
      <c r="G2187" t="s">
        <v>2495</v>
      </c>
      <c r="H2187" t="s">
        <v>2495</v>
      </c>
      <c r="I2187" t="s">
        <v>2496</v>
      </c>
      <c r="J2187" s="23" t="s">
        <v>4036</v>
      </c>
      <c r="K2187" s="23" t="s">
        <v>2505</v>
      </c>
      <c r="L2187" s="23" t="s">
        <v>2499</v>
      </c>
      <c r="M2187" s="2">
        <v>43831</v>
      </c>
      <c r="N2187" s="30"/>
      <c r="O2187" s="30"/>
      <c r="P2187" s="30"/>
      <c r="V2187" t="s">
        <v>40</v>
      </c>
      <c r="W2187" t="s">
        <v>40</v>
      </c>
      <c r="X2187" t="s">
        <v>2502</v>
      </c>
      <c r="Y2187" t="s">
        <v>2503</v>
      </c>
      <c r="Z2187" s="23" t="s">
        <v>2504</v>
      </c>
      <c r="AA2187" s="23" t="s">
        <v>4033</v>
      </c>
      <c r="AB2187" s="23" t="s">
        <v>2506</v>
      </c>
      <c r="AC2187" s="23"/>
      <c r="AD2187" s="23"/>
      <c r="AE2187" s="23"/>
      <c r="AF2187" s="23" t="s">
        <v>40</v>
      </c>
      <c r="AG2187" s="23" t="s">
        <v>4037</v>
      </c>
      <c r="AH2187" s="23" t="s">
        <v>41</v>
      </c>
      <c r="AI2187" s="23" t="s">
        <v>4038</v>
      </c>
      <c r="AJ2187" s="23" t="s">
        <v>4039</v>
      </c>
      <c r="AK2187" s="23" t="s">
        <v>2501</v>
      </c>
      <c r="AL2187" s="23" t="s">
        <v>2501</v>
      </c>
      <c r="AM2187" s="23" t="s">
        <v>2501</v>
      </c>
      <c r="AN2187" s="23" t="s">
        <v>2501</v>
      </c>
      <c r="AO2187" s="30"/>
      <c r="AP2187" t="s">
        <v>2500</v>
      </c>
      <c r="AQ2187" t="s">
        <v>4040</v>
      </c>
      <c r="AR2187">
        <v>19495</v>
      </c>
      <c r="AS2187" s="2">
        <v>43831</v>
      </c>
      <c r="AT2187" s="2" t="s">
        <v>4041</v>
      </c>
    </row>
    <row r="2188" spans="1:46" x14ac:dyDescent="0.25">
      <c r="A2188" t="s">
        <v>7339</v>
      </c>
      <c r="B2188" s="32" t="s">
        <v>1335</v>
      </c>
      <c r="C2188" s="23" t="s">
        <v>7340</v>
      </c>
      <c r="D2188" s="23" t="s">
        <v>7340</v>
      </c>
      <c r="E2188" t="s">
        <v>2495</v>
      </c>
      <c r="F2188" t="s">
        <v>2495</v>
      </c>
      <c r="G2188" t="s">
        <v>2495</v>
      </c>
      <c r="H2188" t="s">
        <v>2495</v>
      </c>
      <c r="I2188" t="s">
        <v>2496</v>
      </c>
      <c r="J2188" s="23" t="s">
        <v>4036</v>
      </c>
      <c r="K2188" s="23" t="s">
        <v>2505</v>
      </c>
      <c r="L2188" s="23" t="s">
        <v>2499</v>
      </c>
      <c r="M2188" s="2">
        <v>43831</v>
      </c>
      <c r="N2188" s="30"/>
      <c r="O2188" s="30"/>
      <c r="P2188" s="30"/>
      <c r="V2188" t="s">
        <v>40</v>
      </c>
      <c r="W2188" t="s">
        <v>40</v>
      </c>
      <c r="X2188" t="s">
        <v>2502</v>
      </c>
      <c r="Y2188" t="s">
        <v>2503</v>
      </c>
      <c r="Z2188" s="23" t="s">
        <v>2504</v>
      </c>
      <c r="AA2188" s="23" t="s">
        <v>4033</v>
      </c>
      <c r="AB2188" s="23" t="s">
        <v>2506</v>
      </c>
      <c r="AC2188" s="23"/>
      <c r="AD2188" s="23"/>
      <c r="AE2188" s="23"/>
      <c r="AF2188" s="23" t="s">
        <v>40</v>
      </c>
      <c r="AG2188" s="23" t="s">
        <v>4037</v>
      </c>
      <c r="AH2188" s="23" t="s">
        <v>41</v>
      </c>
      <c r="AI2188" s="23" t="s">
        <v>4038</v>
      </c>
      <c r="AJ2188" s="23" t="s">
        <v>4039</v>
      </c>
      <c r="AK2188" s="23" t="s">
        <v>2501</v>
      </c>
      <c r="AL2188" s="23" t="s">
        <v>2501</v>
      </c>
      <c r="AM2188" s="23" t="s">
        <v>2501</v>
      </c>
      <c r="AN2188" s="23" t="s">
        <v>2501</v>
      </c>
      <c r="AO2188" s="30"/>
      <c r="AP2188" t="s">
        <v>2500</v>
      </c>
      <c r="AQ2188" t="s">
        <v>4040</v>
      </c>
      <c r="AR2188">
        <v>19495</v>
      </c>
      <c r="AS2188" s="2">
        <v>43831</v>
      </c>
      <c r="AT2188" s="2" t="s">
        <v>4041</v>
      </c>
    </row>
    <row r="2189" spans="1:46" x14ac:dyDescent="0.25">
      <c r="A2189" t="s">
        <v>7341</v>
      </c>
      <c r="B2189" s="32" t="s">
        <v>1336</v>
      </c>
      <c r="C2189" s="23" t="s">
        <v>7342</v>
      </c>
      <c r="D2189" s="23" t="s">
        <v>7342</v>
      </c>
      <c r="E2189" t="s">
        <v>2495</v>
      </c>
      <c r="F2189" t="s">
        <v>2495</v>
      </c>
      <c r="G2189" t="s">
        <v>2495</v>
      </c>
      <c r="H2189" t="s">
        <v>2495</v>
      </c>
      <c r="I2189" t="s">
        <v>2496</v>
      </c>
      <c r="J2189" s="23" t="s">
        <v>4036</v>
      </c>
      <c r="K2189" s="23" t="s">
        <v>2505</v>
      </c>
      <c r="L2189" s="23" t="s">
        <v>2499</v>
      </c>
      <c r="M2189" s="2">
        <v>43831</v>
      </c>
      <c r="N2189" s="30"/>
      <c r="O2189" s="30"/>
      <c r="P2189" s="30"/>
      <c r="V2189" t="s">
        <v>40</v>
      </c>
      <c r="W2189" t="s">
        <v>40</v>
      </c>
      <c r="X2189" t="s">
        <v>2502</v>
      </c>
      <c r="Y2189" t="s">
        <v>2503</v>
      </c>
      <c r="Z2189" s="23" t="s">
        <v>2504</v>
      </c>
      <c r="AA2189" s="23" t="s">
        <v>4033</v>
      </c>
      <c r="AB2189" s="23" t="s">
        <v>2506</v>
      </c>
      <c r="AC2189" s="23"/>
      <c r="AD2189" s="23"/>
      <c r="AE2189" s="23"/>
      <c r="AF2189" s="23" t="s">
        <v>40</v>
      </c>
      <c r="AG2189" s="23" t="s">
        <v>4037</v>
      </c>
      <c r="AH2189" s="23" t="s">
        <v>41</v>
      </c>
      <c r="AI2189" s="23" t="s">
        <v>4038</v>
      </c>
      <c r="AJ2189" s="23" t="s">
        <v>4039</v>
      </c>
      <c r="AK2189" s="23" t="s">
        <v>2501</v>
      </c>
      <c r="AL2189" s="23" t="s">
        <v>2501</v>
      </c>
      <c r="AM2189" s="23" t="s">
        <v>2501</v>
      </c>
      <c r="AN2189" s="23" t="s">
        <v>2501</v>
      </c>
      <c r="AO2189" s="30"/>
      <c r="AP2189" t="s">
        <v>2500</v>
      </c>
      <c r="AQ2189" t="s">
        <v>4040</v>
      </c>
      <c r="AR2189">
        <v>19495</v>
      </c>
      <c r="AS2189" s="2">
        <v>43831</v>
      </c>
      <c r="AT2189" s="2" t="s">
        <v>4041</v>
      </c>
    </row>
    <row r="2190" spans="1:46" x14ac:dyDescent="0.25">
      <c r="A2190" t="s">
        <v>7343</v>
      </c>
      <c r="B2190" s="32" t="s">
        <v>1337</v>
      </c>
      <c r="C2190" s="23" t="s">
        <v>7344</v>
      </c>
      <c r="D2190" s="23" t="s">
        <v>7344</v>
      </c>
      <c r="E2190" t="s">
        <v>2495</v>
      </c>
      <c r="F2190" t="s">
        <v>2495</v>
      </c>
      <c r="G2190" t="s">
        <v>2495</v>
      </c>
      <c r="H2190" t="s">
        <v>2495</v>
      </c>
      <c r="I2190" t="s">
        <v>2496</v>
      </c>
      <c r="J2190" s="23" t="s">
        <v>4036</v>
      </c>
      <c r="K2190" s="23" t="s">
        <v>2505</v>
      </c>
      <c r="L2190" s="23" t="s">
        <v>2499</v>
      </c>
      <c r="M2190" s="2">
        <v>43831</v>
      </c>
      <c r="N2190" s="30"/>
      <c r="O2190" s="30"/>
      <c r="P2190" s="30"/>
      <c r="V2190" t="s">
        <v>40</v>
      </c>
      <c r="W2190" t="s">
        <v>40</v>
      </c>
      <c r="X2190" t="s">
        <v>2502</v>
      </c>
      <c r="Y2190" t="s">
        <v>2503</v>
      </c>
      <c r="Z2190" s="23" t="s">
        <v>2504</v>
      </c>
      <c r="AA2190" s="23" t="s">
        <v>4033</v>
      </c>
      <c r="AB2190" s="23" t="s">
        <v>2506</v>
      </c>
      <c r="AC2190" s="23"/>
      <c r="AD2190" s="23"/>
      <c r="AE2190" s="23"/>
      <c r="AF2190" s="23" t="s">
        <v>40</v>
      </c>
      <c r="AG2190" s="23" t="s">
        <v>4037</v>
      </c>
      <c r="AH2190" s="23" t="s">
        <v>41</v>
      </c>
      <c r="AI2190" s="23" t="s">
        <v>4038</v>
      </c>
      <c r="AJ2190" s="23" t="s">
        <v>4039</v>
      </c>
      <c r="AK2190" s="23" t="s">
        <v>2501</v>
      </c>
      <c r="AL2190" s="23" t="s">
        <v>2501</v>
      </c>
      <c r="AM2190" s="23" t="s">
        <v>2501</v>
      </c>
      <c r="AN2190" s="23" t="s">
        <v>2501</v>
      </c>
      <c r="AO2190" s="30"/>
      <c r="AP2190" t="s">
        <v>2500</v>
      </c>
      <c r="AQ2190" t="s">
        <v>4040</v>
      </c>
      <c r="AR2190">
        <v>19495</v>
      </c>
      <c r="AS2190" s="2">
        <v>43831</v>
      </c>
      <c r="AT2190" s="2" t="s">
        <v>4041</v>
      </c>
    </row>
    <row r="2191" spans="1:46" x14ac:dyDescent="0.25">
      <c r="A2191" t="s">
        <v>7345</v>
      </c>
      <c r="B2191" s="32" t="s">
        <v>1338</v>
      </c>
      <c r="C2191" s="23" t="s">
        <v>7346</v>
      </c>
      <c r="D2191" s="23" t="s">
        <v>7346</v>
      </c>
      <c r="E2191" t="s">
        <v>2495</v>
      </c>
      <c r="F2191" t="s">
        <v>2495</v>
      </c>
      <c r="G2191" t="s">
        <v>2495</v>
      </c>
      <c r="H2191" t="s">
        <v>2495</v>
      </c>
      <c r="I2191" t="s">
        <v>2496</v>
      </c>
      <c r="J2191" s="23" t="s">
        <v>4036</v>
      </c>
      <c r="K2191" s="23" t="s">
        <v>2505</v>
      </c>
      <c r="L2191" s="23" t="s">
        <v>2499</v>
      </c>
      <c r="M2191" s="2">
        <v>43831</v>
      </c>
      <c r="N2191" s="30"/>
      <c r="O2191" s="30"/>
      <c r="P2191" s="30"/>
      <c r="V2191" t="s">
        <v>40</v>
      </c>
      <c r="W2191" t="s">
        <v>40</v>
      </c>
      <c r="X2191" t="s">
        <v>2502</v>
      </c>
      <c r="Y2191" t="s">
        <v>2503</v>
      </c>
      <c r="Z2191" s="23" t="s">
        <v>2504</v>
      </c>
      <c r="AA2191" s="23" t="s">
        <v>4033</v>
      </c>
      <c r="AB2191" s="23" t="s">
        <v>2506</v>
      </c>
      <c r="AC2191" s="23"/>
      <c r="AD2191" s="23"/>
      <c r="AE2191" s="23"/>
      <c r="AF2191" s="23" t="s">
        <v>40</v>
      </c>
      <c r="AG2191" s="23" t="s">
        <v>4037</v>
      </c>
      <c r="AH2191" s="23" t="s">
        <v>41</v>
      </c>
      <c r="AI2191" s="23" t="s">
        <v>4038</v>
      </c>
      <c r="AJ2191" s="23" t="s">
        <v>4039</v>
      </c>
      <c r="AK2191" s="23" t="s">
        <v>2501</v>
      </c>
      <c r="AL2191" s="23" t="s">
        <v>2501</v>
      </c>
      <c r="AM2191" s="23" t="s">
        <v>2501</v>
      </c>
      <c r="AN2191" s="23" t="s">
        <v>2501</v>
      </c>
      <c r="AO2191" s="30"/>
      <c r="AP2191" t="s">
        <v>2500</v>
      </c>
      <c r="AQ2191" t="s">
        <v>4040</v>
      </c>
      <c r="AR2191">
        <v>19495</v>
      </c>
      <c r="AS2191" s="2">
        <v>43831</v>
      </c>
      <c r="AT2191" s="2" t="s">
        <v>4041</v>
      </c>
    </row>
    <row r="2192" spans="1:46" x14ac:dyDescent="0.25">
      <c r="A2192" t="s">
        <v>7347</v>
      </c>
      <c r="B2192" s="32" t="s">
        <v>1339</v>
      </c>
      <c r="C2192" s="23" t="s">
        <v>7348</v>
      </c>
      <c r="D2192" s="23" t="s">
        <v>7348</v>
      </c>
      <c r="E2192" t="s">
        <v>2495</v>
      </c>
      <c r="F2192" t="s">
        <v>2495</v>
      </c>
      <c r="G2192" t="s">
        <v>2495</v>
      </c>
      <c r="H2192" t="s">
        <v>2495</v>
      </c>
      <c r="I2192" t="s">
        <v>2496</v>
      </c>
      <c r="J2192" s="23" t="s">
        <v>4036</v>
      </c>
      <c r="K2192" s="23" t="s">
        <v>2505</v>
      </c>
      <c r="L2192" s="23" t="s">
        <v>2499</v>
      </c>
      <c r="M2192" s="2">
        <v>43831</v>
      </c>
      <c r="N2192" s="30"/>
      <c r="O2192" s="30"/>
      <c r="P2192" s="30"/>
      <c r="V2192" t="s">
        <v>40</v>
      </c>
      <c r="W2192" t="s">
        <v>40</v>
      </c>
      <c r="X2192" t="s">
        <v>2502</v>
      </c>
      <c r="Y2192" t="s">
        <v>2503</v>
      </c>
      <c r="Z2192" s="23" t="s">
        <v>2504</v>
      </c>
      <c r="AA2192" s="23" t="s">
        <v>4033</v>
      </c>
      <c r="AB2192" s="23" t="s">
        <v>2506</v>
      </c>
      <c r="AC2192" s="23"/>
      <c r="AD2192" s="23"/>
      <c r="AE2192" s="23"/>
      <c r="AF2192" s="23" t="s">
        <v>40</v>
      </c>
      <c r="AG2192" s="23" t="s">
        <v>4037</v>
      </c>
      <c r="AH2192" s="23" t="s">
        <v>41</v>
      </c>
      <c r="AI2192" s="23" t="s">
        <v>4038</v>
      </c>
      <c r="AJ2192" s="23" t="s">
        <v>4039</v>
      </c>
      <c r="AK2192" s="23" t="s">
        <v>2501</v>
      </c>
      <c r="AL2192" s="23" t="s">
        <v>2501</v>
      </c>
      <c r="AM2192" s="23" t="s">
        <v>2501</v>
      </c>
      <c r="AN2192" s="23" t="s">
        <v>2501</v>
      </c>
      <c r="AO2192" s="30"/>
      <c r="AP2192" t="s">
        <v>2500</v>
      </c>
      <c r="AQ2192" t="s">
        <v>4040</v>
      </c>
      <c r="AR2192">
        <v>19495</v>
      </c>
      <c r="AS2192" s="2">
        <v>43831</v>
      </c>
      <c r="AT2192" s="2" t="s">
        <v>4041</v>
      </c>
    </row>
    <row r="2193" spans="1:46" x14ac:dyDescent="0.25">
      <c r="A2193" t="s">
        <v>7349</v>
      </c>
      <c r="B2193" s="32" t="s">
        <v>1222</v>
      </c>
      <c r="C2193" s="23" t="s">
        <v>7350</v>
      </c>
      <c r="D2193" s="23" t="s">
        <v>7350</v>
      </c>
      <c r="E2193" t="s">
        <v>2495</v>
      </c>
      <c r="F2193" t="s">
        <v>2495</v>
      </c>
      <c r="G2193" t="s">
        <v>2495</v>
      </c>
      <c r="H2193" t="s">
        <v>2495</v>
      </c>
      <c r="I2193" t="s">
        <v>2496</v>
      </c>
      <c r="J2193" s="23" t="s">
        <v>4036</v>
      </c>
      <c r="K2193" s="23" t="s">
        <v>2505</v>
      </c>
      <c r="L2193" s="23" t="s">
        <v>2499</v>
      </c>
      <c r="M2193" s="2">
        <v>43831</v>
      </c>
      <c r="N2193" s="30"/>
      <c r="O2193" s="30"/>
      <c r="P2193" s="30"/>
      <c r="V2193" t="s">
        <v>40</v>
      </c>
      <c r="W2193" t="s">
        <v>40</v>
      </c>
      <c r="X2193" t="s">
        <v>2502</v>
      </c>
      <c r="Y2193" t="s">
        <v>2503</v>
      </c>
      <c r="Z2193" s="23" t="s">
        <v>2504</v>
      </c>
      <c r="AA2193" s="23" t="s">
        <v>4033</v>
      </c>
      <c r="AB2193" s="23" t="s">
        <v>2506</v>
      </c>
      <c r="AC2193" s="23"/>
      <c r="AD2193" s="23"/>
      <c r="AE2193" s="23"/>
      <c r="AF2193" s="23" t="s">
        <v>40</v>
      </c>
      <c r="AG2193" s="23" t="s">
        <v>4037</v>
      </c>
      <c r="AH2193" s="23" t="s">
        <v>41</v>
      </c>
      <c r="AI2193" s="23" t="s">
        <v>4038</v>
      </c>
      <c r="AJ2193" s="23" t="s">
        <v>4039</v>
      </c>
      <c r="AK2193" s="23" t="s">
        <v>2501</v>
      </c>
      <c r="AL2193" s="23" t="s">
        <v>2501</v>
      </c>
      <c r="AM2193" s="23" t="s">
        <v>2501</v>
      </c>
      <c r="AN2193" s="23" t="s">
        <v>2501</v>
      </c>
      <c r="AO2193" s="30"/>
      <c r="AP2193" t="s">
        <v>2500</v>
      </c>
      <c r="AQ2193" t="s">
        <v>4040</v>
      </c>
      <c r="AR2193">
        <v>19495</v>
      </c>
      <c r="AS2193" s="2">
        <v>43831</v>
      </c>
      <c r="AT2193" s="2" t="s">
        <v>4041</v>
      </c>
    </row>
    <row r="2194" spans="1:46" x14ac:dyDescent="0.25">
      <c r="A2194" t="s">
        <v>7351</v>
      </c>
      <c r="B2194" s="32" t="s">
        <v>1221</v>
      </c>
      <c r="C2194" s="23" t="s">
        <v>7352</v>
      </c>
      <c r="D2194" s="23" t="s">
        <v>7352</v>
      </c>
      <c r="E2194" t="s">
        <v>2495</v>
      </c>
      <c r="F2194" t="s">
        <v>2495</v>
      </c>
      <c r="G2194" t="s">
        <v>2495</v>
      </c>
      <c r="H2194" t="s">
        <v>2495</v>
      </c>
      <c r="I2194" t="s">
        <v>2496</v>
      </c>
      <c r="J2194" s="23" t="s">
        <v>4036</v>
      </c>
      <c r="K2194" s="23" t="s">
        <v>2505</v>
      </c>
      <c r="L2194" s="23" t="s">
        <v>2499</v>
      </c>
      <c r="M2194" s="2">
        <v>43831</v>
      </c>
      <c r="N2194" s="30"/>
      <c r="O2194" s="30"/>
      <c r="P2194" s="30"/>
      <c r="V2194" t="s">
        <v>40</v>
      </c>
      <c r="W2194" t="s">
        <v>40</v>
      </c>
      <c r="X2194" t="s">
        <v>2502</v>
      </c>
      <c r="Y2194" t="s">
        <v>2503</v>
      </c>
      <c r="Z2194" s="23" t="s">
        <v>2504</v>
      </c>
      <c r="AA2194" s="23" t="s">
        <v>4033</v>
      </c>
      <c r="AB2194" s="23" t="s">
        <v>2506</v>
      </c>
      <c r="AC2194" s="23"/>
      <c r="AD2194" s="23"/>
      <c r="AE2194" s="23"/>
      <c r="AF2194" s="23" t="s">
        <v>40</v>
      </c>
      <c r="AG2194" s="23" t="s">
        <v>4037</v>
      </c>
      <c r="AH2194" s="23" t="s">
        <v>41</v>
      </c>
      <c r="AI2194" s="23" t="s">
        <v>4038</v>
      </c>
      <c r="AJ2194" s="23" t="s">
        <v>4039</v>
      </c>
      <c r="AK2194" s="23" t="s">
        <v>2501</v>
      </c>
      <c r="AL2194" s="23" t="s">
        <v>2501</v>
      </c>
      <c r="AM2194" s="23" t="s">
        <v>2501</v>
      </c>
      <c r="AN2194" s="23" t="s">
        <v>2501</v>
      </c>
      <c r="AO2194" s="30"/>
      <c r="AP2194" t="s">
        <v>2500</v>
      </c>
      <c r="AQ2194" t="s">
        <v>4040</v>
      </c>
      <c r="AR2194">
        <v>19495</v>
      </c>
      <c r="AS2194" s="2">
        <v>43831</v>
      </c>
      <c r="AT2194" s="2" t="s">
        <v>4041</v>
      </c>
    </row>
    <row r="2195" spans="1:46" x14ac:dyDescent="0.25">
      <c r="A2195" t="s">
        <v>7353</v>
      </c>
      <c r="B2195" s="32" t="s">
        <v>1340</v>
      </c>
      <c r="C2195" s="23" t="s">
        <v>7354</v>
      </c>
      <c r="D2195" s="23" t="s">
        <v>7354</v>
      </c>
      <c r="E2195" t="s">
        <v>2495</v>
      </c>
      <c r="F2195" t="s">
        <v>2495</v>
      </c>
      <c r="G2195" t="s">
        <v>2495</v>
      </c>
      <c r="H2195" t="s">
        <v>2495</v>
      </c>
      <c r="I2195" t="s">
        <v>2496</v>
      </c>
      <c r="J2195" s="23" t="s">
        <v>4036</v>
      </c>
      <c r="K2195" s="23" t="s">
        <v>2505</v>
      </c>
      <c r="L2195" s="23" t="s">
        <v>2499</v>
      </c>
      <c r="M2195" s="2">
        <v>43831</v>
      </c>
      <c r="N2195" s="30"/>
      <c r="O2195" s="30"/>
      <c r="P2195" s="30"/>
      <c r="V2195" t="s">
        <v>40</v>
      </c>
      <c r="W2195" t="s">
        <v>40</v>
      </c>
      <c r="X2195" t="s">
        <v>2502</v>
      </c>
      <c r="Y2195" t="s">
        <v>2503</v>
      </c>
      <c r="Z2195" s="23" t="s">
        <v>2504</v>
      </c>
      <c r="AA2195" s="23" t="s">
        <v>4033</v>
      </c>
      <c r="AB2195" s="23" t="s">
        <v>2506</v>
      </c>
      <c r="AC2195" s="23"/>
      <c r="AD2195" s="23"/>
      <c r="AE2195" s="23"/>
      <c r="AF2195" s="23" t="s">
        <v>40</v>
      </c>
      <c r="AG2195" s="23" t="s">
        <v>4037</v>
      </c>
      <c r="AH2195" s="23" t="s">
        <v>41</v>
      </c>
      <c r="AI2195" s="23" t="s">
        <v>4038</v>
      </c>
      <c r="AJ2195" s="23" t="s">
        <v>4039</v>
      </c>
      <c r="AK2195" s="23" t="s">
        <v>2501</v>
      </c>
      <c r="AL2195" s="23" t="s">
        <v>2501</v>
      </c>
      <c r="AM2195" s="23" t="s">
        <v>2501</v>
      </c>
      <c r="AN2195" s="23" t="s">
        <v>2501</v>
      </c>
      <c r="AO2195" s="30"/>
      <c r="AP2195" t="s">
        <v>2500</v>
      </c>
      <c r="AQ2195" t="s">
        <v>4040</v>
      </c>
      <c r="AR2195">
        <v>19495</v>
      </c>
      <c r="AS2195" s="2">
        <v>43831</v>
      </c>
      <c r="AT2195" s="2" t="s">
        <v>4041</v>
      </c>
    </row>
    <row r="2196" spans="1:46" x14ac:dyDescent="0.25">
      <c r="A2196" t="s">
        <v>7355</v>
      </c>
      <c r="B2196" s="32" t="s">
        <v>1341</v>
      </c>
      <c r="C2196" s="23" t="s">
        <v>7356</v>
      </c>
      <c r="D2196" s="23" t="s">
        <v>7356</v>
      </c>
      <c r="E2196" t="s">
        <v>2495</v>
      </c>
      <c r="F2196" t="s">
        <v>2495</v>
      </c>
      <c r="G2196" t="s">
        <v>2495</v>
      </c>
      <c r="H2196" t="s">
        <v>2495</v>
      </c>
      <c r="I2196" t="s">
        <v>2496</v>
      </c>
      <c r="J2196" s="23" t="s">
        <v>4036</v>
      </c>
      <c r="K2196" s="23" t="s">
        <v>2505</v>
      </c>
      <c r="L2196" s="23" t="s">
        <v>2499</v>
      </c>
      <c r="M2196" s="2">
        <v>43831</v>
      </c>
      <c r="N2196" s="30"/>
      <c r="O2196" s="30"/>
      <c r="P2196" s="30"/>
      <c r="V2196" t="s">
        <v>40</v>
      </c>
      <c r="W2196" t="s">
        <v>40</v>
      </c>
      <c r="X2196" t="s">
        <v>2502</v>
      </c>
      <c r="Y2196" t="s">
        <v>2503</v>
      </c>
      <c r="Z2196" s="23" t="s">
        <v>2504</v>
      </c>
      <c r="AA2196" s="23" t="s">
        <v>4033</v>
      </c>
      <c r="AB2196" s="23" t="s">
        <v>2506</v>
      </c>
      <c r="AC2196" s="23"/>
      <c r="AD2196" s="23"/>
      <c r="AE2196" s="23"/>
      <c r="AF2196" s="23" t="s">
        <v>40</v>
      </c>
      <c r="AG2196" s="23" t="s">
        <v>4037</v>
      </c>
      <c r="AH2196" s="23" t="s">
        <v>41</v>
      </c>
      <c r="AI2196" s="23" t="s">
        <v>4038</v>
      </c>
      <c r="AJ2196" s="23" t="s">
        <v>4039</v>
      </c>
      <c r="AK2196" s="23" t="s">
        <v>2501</v>
      </c>
      <c r="AL2196" s="23" t="s">
        <v>2501</v>
      </c>
      <c r="AM2196" s="23" t="s">
        <v>2501</v>
      </c>
      <c r="AN2196" s="23" t="s">
        <v>2501</v>
      </c>
      <c r="AO2196" s="30"/>
      <c r="AP2196" t="s">
        <v>2500</v>
      </c>
      <c r="AQ2196" t="s">
        <v>4040</v>
      </c>
      <c r="AR2196">
        <v>19495</v>
      </c>
      <c r="AS2196" s="2">
        <v>43831</v>
      </c>
      <c r="AT2196" s="2" t="s">
        <v>4041</v>
      </c>
    </row>
    <row r="2197" spans="1:46" x14ac:dyDescent="0.25">
      <c r="A2197" t="s">
        <v>7357</v>
      </c>
      <c r="B2197" s="32" t="s">
        <v>1342</v>
      </c>
      <c r="C2197" s="23" t="s">
        <v>7358</v>
      </c>
      <c r="D2197" s="23" t="s">
        <v>7358</v>
      </c>
      <c r="E2197" t="s">
        <v>2495</v>
      </c>
      <c r="F2197" t="s">
        <v>2495</v>
      </c>
      <c r="G2197" t="s">
        <v>2495</v>
      </c>
      <c r="H2197" t="s">
        <v>2495</v>
      </c>
      <c r="I2197" t="s">
        <v>2496</v>
      </c>
      <c r="J2197" s="23" t="s">
        <v>4036</v>
      </c>
      <c r="K2197" s="23" t="s">
        <v>2505</v>
      </c>
      <c r="L2197" s="23" t="s">
        <v>2499</v>
      </c>
      <c r="M2197" s="2">
        <v>43831</v>
      </c>
      <c r="N2197" s="30"/>
      <c r="O2197" s="30"/>
      <c r="P2197" s="30"/>
      <c r="V2197" t="s">
        <v>40</v>
      </c>
      <c r="W2197" t="s">
        <v>40</v>
      </c>
      <c r="X2197" t="s">
        <v>2502</v>
      </c>
      <c r="Y2197" t="s">
        <v>2503</v>
      </c>
      <c r="Z2197" s="23" t="s">
        <v>2504</v>
      </c>
      <c r="AA2197" s="23" t="s">
        <v>4033</v>
      </c>
      <c r="AB2197" s="23" t="s">
        <v>2506</v>
      </c>
      <c r="AC2197" s="23"/>
      <c r="AD2197" s="23"/>
      <c r="AE2197" s="23"/>
      <c r="AF2197" s="23" t="s">
        <v>40</v>
      </c>
      <c r="AG2197" s="23" t="s">
        <v>4037</v>
      </c>
      <c r="AH2197" s="23" t="s">
        <v>41</v>
      </c>
      <c r="AI2197" s="23" t="s">
        <v>4038</v>
      </c>
      <c r="AJ2197" s="23" t="s">
        <v>4039</v>
      </c>
      <c r="AK2197" s="23" t="s">
        <v>2501</v>
      </c>
      <c r="AL2197" s="23" t="s">
        <v>2501</v>
      </c>
      <c r="AM2197" s="23" t="s">
        <v>2501</v>
      </c>
      <c r="AN2197" s="23" t="s">
        <v>2501</v>
      </c>
      <c r="AO2197" s="30"/>
      <c r="AP2197" t="s">
        <v>2500</v>
      </c>
      <c r="AQ2197" t="s">
        <v>4040</v>
      </c>
      <c r="AR2197">
        <v>19495</v>
      </c>
      <c r="AS2197" s="2">
        <v>43831</v>
      </c>
      <c r="AT2197" s="2" t="s">
        <v>4041</v>
      </c>
    </row>
    <row r="2198" spans="1:46" x14ac:dyDescent="0.25">
      <c r="A2198" t="s">
        <v>7359</v>
      </c>
      <c r="B2198" s="32" t="s">
        <v>1343</v>
      </c>
      <c r="C2198" s="23" t="s">
        <v>7360</v>
      </c>
      <c r="D2198" s="23" t="s">
        <v>7360</v>
      </c>
      <c r="E2198" t="s">
        <v>2495</v>
      </c>
      <c r="F2198" t="s">
        <v>2495</v>
      </c>
      <c r="G2198" t="s">
        <v>2495</v>
      </c>
      <c r="H2198" t="s">
        <v>2495</v>
      </c>
      <c r="I2198" t="s">
        <v>2496</v>
      </c>
      <c r="J2198" s="23" t="s">
        <v>4036</v>
      </c>
      <c r="K2198" s="23" t="s">
        <v>2505</v>
      </c>
      <c r="L2198" s="23" t="s">
        <v>2499</v>
      </c>
      <c r="M2198" s="2">
        <v>43831</v>
      </c>
      <c r="N2198" s="30"/>
      <c r="O2198" s="30"/>
      <c r="P2198" s="30"/>
      <c r="V2198" t="s">
        <v>40</v>
      </c>
      <c r="W2198" t="s">
        <v>40</v>
      </c>
      <c r="X2198" t="s">
        <v>2502</v>
      </c>
      <c r="Y2198" t="s">
        <v>2503</v>
      </c>
      <c r="Z2198" s="23" t="s">
        <v>2504</v>
      </c>
      <c r="AA2198" s="23" t="s">
        <v>4033</v>
      </c>
      <c r="AB2198" s="23" t="s">
        <v>2506</v>
      </c>
      <c r="AC2198" s="23"/>
      <c r="AD2198" s="23"/>
      <c r="AE2198" s="23"/>
      <c r="AF2198" s="23" t="s">
        <v>40</v>
      </c>
      <c r="AG2198" s="23" t="s">
        <v>4037</v>
      </c>
      <c r="AH2198" s="23" t="s">
        <v>41</v>
      </c>
      <c r="AI2198" s="23" t="s">
        <v>4038</v>
      </c>
      <c r="AJ2198" s="23" t="s">
        <v>4039</v>
      </c>
      <c r="AK2198" s="23" t="s">
        <v>2501</v>
      </c>
      <c r="AL2198" s="23" t="s">
        <v>2501</v>
      </c>
      <c r="AM2198" s="23" t="s">
        <v>2501</v>
      </c>
      <c r="AN2198" s="23" t="s">
        <v>2501</v>
      </c>
      <c r="AO2198" s="30"/>
      <c r="AP2198" t="s">
        <v>2500</v>
      </c>
      <c r="AQ2198" t="s">
        <v>4040</v>
      </c>
      <c r="AR2198">
        <v>19495</v>
      </c>
      <c r="AS2198" s="2">
        <v>43831</v>
      </c>
      <c r="AT2198" s="2" t="s">
        <v>4041</v>
      </c>
    </row>
    <row r="2199" spans="1:46" x14ac:dyDescent="0.25">
      <c r="A2199" t="s">
        <v>7361</v>
      </c>
      <c r="B2199" s="32" t="s">
        <v>1344</v>
      </c>
      <c r="C2199" s="23" t="s">
        <v>7362</v>
      </c>
      <c r="D2199" s="23" t="s">
        <v>7362</v>
      </c>
      <c r="E2199" t="s">
        <v>2495</v>
      </c>
      <c r="F2199" t="s">
        <v>2495</v>
      </c>
      <c r="G2199" t="s">
        <v>2495</v>
      </c>
      <c r="H2199" t="s">
        <v>2495</v>
      </c>
      <c r="I2199" t="s">
        <v>2496</v>
      </c>
      <c r="J2199" s="23" t="s">
        <v>4036</v>
      </c>
      <c r="K2199" s="23" t="s">
        <v>2505</v>
      </c>
      <c r="L2199" s="23" t="s">
        <v>2499</v>
      </c>
      <c r="M2199" s="2">
        <v>43831</v>
      </c>
      <c r="N2199" s="30"/>
      <c r="O2199" s="30"/>
      <c r="P2199" s="30"/>
      <c r="V2199" t="s">
        <v>40</v>
      </c>
      <c r="W2199" t="s">
        <v>40</v>
      </c>
      <c r="X2199" t="s">
        <v>2502</v>
      </c>
      <c r="Y2199" t="s">
        <v>2503</v>
      </c>
      <c r="Z2199" s="23" t="s">
        <v>2504</v>
      </c>
      <c r="AA2199" s="23" t="s">
        <v>4033</v>
      </c>
      <c r="AB2199" s="23" t="s">
        <v>2506</v>
      </c>
      <c r="AC2199" s="23"/>
      <c r="AD2199" s="23"/>
      <c r="AE2199" s="23"/>
      <c r="AF2199" s="23" t="s">
        <v>40</v>
      </c>
      <c r="AG2199" s="23" t="s">
        <v>4037</v>
      </c>
      <c r="AH2199" s="23" t="s">
        <v>41</v>
      </c>
      <c r="AI2199" s="23" t="s">
        <v>4038</v>
      </c>
      <c r="AJ2199" s="23" t="s">
        <v>4039</v>
      </c>
      <c r="AK2199" s="23" t="s">
        <v>2501</v>
      </c>
      <c r="AL2199" s="23" t="s">
        <v>2501</v>
      </c>
      <c r="AM2199" s="23" t="s">
        <v>2501</v>
      </c>
      <c r="AN2199" s="23" t="s">
        <v>2501</v>
      </c>
      <c r="AO2199" s="30"/>
      <c r="AP2199" t="s">
        <v>2500</v>
      </c>
      <c r="AQ2199" t="s">
        <v>4040</v>
      </c>
      <c r="AR2199">
        <v>19495</v>
      </c>
      <c r="AS2199" s="2">
        <v>43831</v>
      </c>
      <c r="AT2199" s="2" t="s">
        <v>4041</v>
      </c>
    </row>
    <row r="2200" spans="1:46" x14ac:dyDescent="0.25">
      <c r="A2200" t="s">
        <v>7363</v>
      </c>
      <c r="B2200" s="32" t="s">
        <v>1345</v>
      </c>
      <c r="C2200" s="23" t="s">
        <v>7364</v>
      </c>
      <c r="D2200" s="23" t="s">
        <v>7364</v>
      </c>
      <c r="E2200" t="s">
        <v>2495</v>
      </c>
      <c r="F2200" t="s">
        <v>2495</v>
      </c>
      <c r="G2200" t="s">
        <v>2495</v>
      </c>
      <c r="H2200" t="s">
        <v>2495</v>
      </c>
      <c r="I2200" t="s">
        <v>2496</v>
      </c>
      <c r="J2200" s="23" t="s">
        <v>4036</v>
      </c>
      <c r="K2200" s="23" t="s">
        <v>2505</v>
      </c>
      <c r="L2200" s="23" t="s">
        <v>2499</v>
      </c>
      <c r="M2200" s="2">
        <v>43831</v>
      </c>
      <c r="N2200" s="30"/>
      <c r="O2200" s="30"/>
      <c r="P2200" s="30"/>
      <c r="V2200" t="s">
        <v>40</v>
      </c>
      <c r="W2200" t="s">
        <v>40</v>
      </c>
      <c r="X2200" t="s">
        <v>2502</v>
      </c>
      <c r="Y2200" t="s">
        <v>2503</v>
      </c>
      <c r="Z2200" s="23" t="s">
        <v>2504</v>
      </c>
      <c r="AA2200" s="23" t="s">
        <v>4033</v>
      </c>
      <c r="AB2200" s="23" t="s">
        <v>2506</v>
      </c>
      <c r="AC2200" s="23"/>
      <c r="AD2200" s="23"/>
      <c r="AE2200" s="23"/>
      <c r="AF2200" s="23" t="s">
        <v>40</v>
      </c>
      <c r="AG2200" s="23" t="s">
        <v>4037</v>
      </c>
      <c r="AH2200" s="23" t="s">
        <v>41</v>
      </c>
      <c r="AI2200" s="23" t="s">
        <v>4038</v>
      </c>
      <c r="AJ2200" s="23" t="s">
        <v>4039</v>
      </c>
      <c r="AK2200" s="23" t="s">
        <v>2501</v>
      </c>
      <c r="AL2200" s="23" t="s">
        <v>2501</v>
      </c>
      <c r="AM2200" s="23" t="s">
        <v>2501</v>
      </c>
      <c r="AN2200" s="23" t="s">
        <v>2501</v>
      </c>
      <c r="AO2200" s="30"/>
      <c r="AP2200" t="s">
        <v>2500</v>
      </c>
      <c r="AQ2200" t="s">
        <v>4040</v>
      </c>
      <c r="AR2200">
        <v>19495</v>
      </c>
      <c r="AS2200" s="2">
        <v>43831</v>
      </c>
      <c r="AT2200" s="2" t="s">
        <v>4041</v>
      </c>
    </row>
    <row r="2201" spans="1:46" x14ac:dyDescent="0.25">
      <c r="A2201" t="s">
        <v>7365</v>
      </c>
      <c r="B2201" s="32" t="s">
        <v>1346</v>
      </c>
      <c r="C2201" s="23" t="s">
        <v>7366</v>
      </c>
      <c r="D2201" s="23" t="s">
        <v>7366</v>
      </c>
      <c r="E2201" t="s">
        <v>2495</v>
      </c>
      <c r="F2201" t="s">
        <v>2495</v>
      </c>
      <c r="G2201" t="s">
        <v>2495</v>
      </c>
      <c r="H2201" t="s">
        <v>2495</v>
      </c>
      <c r="I2201" t="s">
        <v>2496</v>
      </c>
      <c r="J2201" s="23" t="s">
        <v>4036</v>
      </c>
      <c r="K2201" s="23" t="s">
        <v>2505</v>
      </c>
      <c r="L2201" s="23" t="s">
        <v>2499</v>
      </c>
      <c r="M2201" s="2">
        <v>43831</v>
      </c>
      <c r="N2201" s="30"/>
      <c r="O2201" s="30"/>
      <c r="P2201" s="30"/>
      <c r="V2201" t="s">
        <v>40</v>
      </c>
      <c r="W2201" t="s">
        <v>40</v>
      </c>
      <c r="X2201" t="s">
        <v>2502</v>
      </c>
      <c r="Y2201" t="s">
        <v>2503</v>
      </c>
      <c r="Z2201" s="23" t="s">
        <v>2504</v>
      </c>
      <c r="AA2201" s="23" t="s">
        <v>4033</v>
      </c>
      <c r="AB2201" s="23" t="s">
        <v>2506</v>
      </c>
      <c r="AC2201" s="23"/>
      <c r="AD2201" s="23"/>
      <c r="AE2201" s="23"/>
      <c r="AF2201" s="23" t="s">
        <v>40</v>
      </c>
      <c r="AG2201" s="23" t="s">
        <v>4037</v>
      </c>
      <c r="AH2201" s="23" t="s">
        <v>41</v>
      </c>
      <c r="AI2201" s="23" t="s">
        <v>4038</v>
      </c>
      <c r="AJ2201" s="23" t="s">
        <v>4039</v>
      </c>
      <c r="AK2201" s="23" t="s">
        <v>2501</v>
      </c>
      <c r="AL2201" s="23" t="s">
        <v>2501</v>
      </c>
      <c r="AM2201" s="23" t="s">
        <v>2501</v>
      </c>
      <c r="AN2201" s="23" t="s">
        <v>2501</v>
      </c>
      <c r="AO2201" s="30"/>
      <c r="AP2201" t="s">
        <v>2500</v>
      </c>
      <c r="AQ2201" t="s">
        <v>4040</v>
      </c>
      <c r="AR2201">
        <v>19495</v>
      </c>
      <c r="AS2201" s="2">
        <v>43831</v>
      </c>
      <c r="AT2201" s="2" t="s">
        <v>4041</v>
      </c>
    </row>
    <row r="2202" spans="1:46" x14ac:dyDescent="0.25">
      <c r="A2202" t="s">
        <v>7367</v>
      </c>
      <c r="B2202" s="32" t="s">
        <v>1347</v>
      </c>
      <c r="C2202" s="23" t="s">
        <v>7368</v>
      </c>
      <c r="D2202" s="23" t="s">
        <v>7368</v>
      </c>
      <c r="E2202" t="s">
        <v>2495</v>
      </c>
      <c r="F2202" t="s">
        <v>2495</v>
      </c>
      <c r="G2202" t="s">
        <v>2495</v>
      </c>
      <c r="H2202" t="s">
        <v>2495</v>
      </c>
      <c r="I2202" t="s">
        <v>2496</v>
      </c>
      <c r="J2202" s="23" t="s">
        <v>4036</v>
      </c>
      <c r="K2202" s="23" t="s">
        <v>2505</v>
      </c>
      <c r="L2202" s="23" t="s">
        <v>2499</v>
      </c>
      <c r="M2202" s="2">
        <v>43831</v>
      </c>
      <c r="N2202" s="30"/>
      <c r="O2202" s="30"/>
      <c r="P2202" s="30"/>
      <c r="V2202" t="s">
        <v>40</v>
      </c>
      <c r="W2202" t="s">
        <v>40</v>
      </c>
      <c r="X2202" t="s">
        <v>2502</v>
      </c>
      <c r="Y2202" t="s">
        <v>2503</v>
      </c>
      <c r="Z2202" s="23" t="s">
        <v>2504</v>
      </c>
      <c r="AA2202" s="23" t="s">
        <v>4033</v>
      </c>
      <c r="AB2202" s="23" t="s">
        <v>2506</v>
      </c>
      <c r="AC2202" s="23"/>
      <c r="AD2202" s="23"/>
      <c r="AE2202" s="23"/>
      <c r="AF2202" s="23" t="s">
        <v>40</v>
      </c>
      <c r="AG2202" s="23" t="s">
        <v>4037</v>
      </c>
      <c r="AH2202" s="23" t="s">
        <v>41</v>
      </c>
      <c r="AI2202" s="23" t="s">
        <v>4038</v>
      </c>
      <c r="AJ2202" s="23" t="s">
        <v>4039</v>
      </c>
      <c r="AK2202" s="23" t="s">
        <v>2501</v>
      </c>
      <c r="AL2202" s="23" t="s">
        <v>2501</v>
      </c>
      <c r="AM2202" s="23" t="s">
        <v>2501</v>
      </c>
      <c r="AN2202" s="23" t="s">
        <v>2501</v>
      </c>
      <c r="AO2202" s="30"/>
      <c r="AP2202" t="s">
        <v>2500</v>
      </c>
      <c r="AQ2202" t="s">
        <v>4040</v>
      </c>
      <c r="AR2202">
        <v>19495</v>
      </c>
      <c r="AS2202" s="2">
        <v>43831</v>
      </c>
      <c r="AT2202" s="2" t="s">
        <v>4041</v>
      </c>
    </row>
    <row r="2203" spans="1:46" x14ac:dyDescent="0.25">
      <c r="A2203" t="s">
        <v>7369</v>
      </c>
      <c r="B2203" s="32" t="s">
        <v>1348</v>
      </c>
      <c r="C2203" s="23" t="s">
        <v>7370</v>
      </c>
      <c r="D2203" s="23" t="s">
        <v>7370</v>
      </c>
      <c r="E2203" t="s">
        <v>2495</v>
      </c>
      <c r="F2203" t="s">
        <v>2495</v>
      </c>
      <c r="G2203" t="s">
        <v>2495</v>
      </c>
      <c r="H2203" t="s">
        <v>2495</v>
      </c>
      <c r="I2203" t="s">
        <v>2496</v>
      </c>
      <c r="J2203" s="23" t="s">
        <v>4036</v>
      </c>
      <c r="K2203" s="23" t="s">
        <v>2505</v>
      </c>
      <c r="L2203" s="23" t="s">
        <v>2499</v>
      </c>
      <c r="M2203" s="2">
        <v>43831</v>
      </c>
      <c r="N2203" s="30"/>
      <c r="O2203" s="30"/>
      <c r="P2203" s="30"/>
      <c r="V2203" t="s">
        <v>40</v>
      </c>
      <c r="W2203" t="s">
        <v>40</v>
      </c>
      <c r="X2203" t="s">
        <v>2502</v>
      </c>
      <c r="Y2203" t="s">
        <v>2503</v>
      </c>
      <c r="Z2203" s="23" t="s">
        <v>2504</v>
      </c>
      <c r="AA2203" s="23" t="s">
        <v>4033</v>
      </c>
      <c r="AB2203" s="23" t="s">
        <v>2506</v>
      </c>
      <c r="AC2203" s="23"/>
      <c r="AD2203" s="23"/>
      <c r="AE2203" s="23"/>
      <c r="AF2203" s="23" t="s">
        <v>40</v>
      </c>
      <c r="AG2203" s="23" t="s">
        <v>4037</v>
      </c>
      <c r="AH2203" s="23" t="s">
        <v>41</v>
      </c>
      <c r="AI2203" s="23" t="s">
        <v>4038</v>
      </c>
      <c r="AJ2203" s="23" t="s">
        <v>4039</v>
      </c>
      <c r="AK2203" s="23" t="s">
        <v>2501</v>
      </c>
      <c r="AL2203" s="23" t="s">
        <v>2501</v>
      </c>
      <c r="AM2203" s="23" t="s">
        <v>2501</v>
      </c>
      <c r="AN2203" s="23" t="s">
        <v>2501</v>
      </c>
      <c r="AO2203" s="30"/>
      <c r="AP2203" t="s">
        <v>2500</v>
      </c>
      <c r="AQ2203" t="s">
        <v>4040</v>
      </c>
      <c r="AR2203">
        <v>19495</v>
      </c>
      <c r="AS2203" s="2">
        <v>43831</v>
      </c>
      <c r="AT2203" s="2" t="s">
        <v>4041</v>
      </c>
    </row>
    <row r="2204" spans="1:46" x14ac:dyDescent="0.25">
      <c r="A2204" t="s">
        <v>7371</v>
      </c>
      <c r="B2204" s="32" t="s">
        <v>1349</v>
      </c>
      <c r="C2204" s="23" t="s">
        <v>7372</v>
      </c>
      <c r="D2204" s="23" t="s">
        <v>7372</v>
      </c>
      <c r="E2204" t="s">
        <v>2495</v>
      </c>
      <c r="F2204" t="s">
        <v>2495</v>
      </c>
      <c r="G2204" t="s">
        <v>2495</v>
      </c>
      <c r="H2204" t="s">
        <v>2495</v>
      </c>
      <c r="I2204" t="s">
        <v>2496</v>
      </c>
      <c r="J2204" s="23" t="s">
        <v>4036</v>
      </c>
      <c r="K2204" s="23" t="s">
        <v>2505</v>
      </c>
      <c r="L2204" s="23" t="s">
        <v>2499</v>
      </c>
      <c r="M2204" s="2">
        <v>43831</v>
      </c>
      <c r="N2204" s="30"/>
      <c r="O2204" s="30"/>
      <c r="P2204" s="30"/>
      <c r="V2204" t="s">
        <v>40</v>
      </c>
      <c r="W2204" t="s">
        <v>40</v>
      </c>
      <c r="X2204" t="s">
        <v>2502</v>
      </c>
      <c r="Y2204" t="s">
        <v>2503</v>
      </c>
      <c r="Z2204" s="23" t="s">
        <v>2504</v>
      </c>
      <c r="AA2204" s="23" t="s">
        <v>4033</v>
      </c>
      <c r="AB2204" s="23" t="s">
        <v>2506</v>
      </c>
      <c r="AC2204" s="23"/>
      <c r="AD2204" s="23"/>
      <c r="AE2204" s="23"/>
      <c r="AF2204" s="23" t="s">
        <v>40</v>
      </c>
      <c r="AG2204" s="23" t="s">
        <v>4037</v>
      </c>
      <c r="AH2204" s="23" t="s">
        <v>41</v>
      </c>
      <c r="AI2204" s="23" t="s">
        <v>4038</v>
      </c>
      <c r="AJ2204" s="23" t="s">
        <v>4039</v>
      </c>
      <c r="AK2204" s="23" t="s">
        <v>2501</v>
      </c>
      <c r="AL2204" s="23" t="s">
        <v>2501</v>
      </c>
      <c r="AM2204" s="23" t="s">
        <v>2501</v>
      </c>
      <c r="AN2204" s="23" t="s">
        <v>2501</v>
      </c>
      <c r="AO2204" s="30"/>
      <c r="AP2204" t="s">
        <v>2500</v>
      </c>
      <c r="AQ2204" t="s">
        <v>4040</v>
      </c>
      <c r="AR2204">
        <v>19495</v>
      </c>
      <c r="AS2204" s="2">
        <v>43831</v>
      </c>
      <c r="AT2204" s="2" t="s">
        <v>4041</v>
      </c>
    </row>
    <row r="2205" spans="1:46" x14ac:dyDescent="0.25">
      <c r="A2205" t="s">
        <v>7373</v>
      </c>
      <c r="B2205" s="32" t="s">
        <v>1350</v>
      </c>
      <c r="C2205" s="23" t="s">
        <v>7374</v>
      </c>
      <c r="D2205" s="23" t="s">
        <v>7374</v>
      </c>
      <c r="E2205" t="s">
        <v>2495</v>
      </c>
      <c r="F2205" t="s">
        <v>2495</v>
      </c>
      <c r="G2205" t="s">
        <v>2495</v>
      </c>
      <c r="H2205" t="s">
        <v>2495</v>
      </c>
      <c r="I2205" t="s">
        <v>2496</v>
      </c>
      <c r="J2205" s="23" t="s">
        <v>4036</v>
      </c>
      <c r="K2205" s="23" t="s">
        <v>2505</v>
      </c>
      <c r="L2205" s="23" t="s">
        <v>2499</v>
      </c>
      <c r="M2205" s="2">
        <v>43831</v>
      </c>
      <c r="N2205" s="30"/>
      <c r="O2205" s="30"/>
      <c r="P2205" s="30"/>
      <c r="V2205" t="s">
        <v>40</v>
      </c>
      <c r="W2205" t="s">
        <v>40</v>
      </c>
      <c r="X2205" t="s">
        <v>2502</v>
      </c>
      <c r="Y2205" t="s">
        <v>2503</v>
      </c>
      <c r="Z2205" s="23" t="s">
        <v>2504</v>
      </c>
      <c r="AA2205" s="23" t="s">
        <v>4033</v>
      </c>
      <c r="AB2205" s="23" t="s">
        <v>2506</v>
      </c>
      <c r="AC2205" s="23"/>
      <c r="AD2205" s="23"/>
      <c r="AE2205" s="23"/>
      <c r="AF2205" s="23" t="s">
        <v>40</v>
      </c>
      <c r="AG2205" s="23" t="s">
        <v>4037</v>
      </c>
      <c r="AH2205" s="23" t="s">
        <v>41</v>
      </c>
      <c r="AI2205" s="23" t="s">
        <v>4038</v>
      </c>
      <c r="AJ2205" s="23" t="s">
        <v>4039</v>
      </c>
      <c r="AK2205" s="23" t="s">
        <v>2501</v>
      </c>
      <c r="AL2205" s="23" t="s">
        <v>2501</v>
      </c>
      <c r="AM2205" s="23" t="s">
        <v>2501</v>
      </c>
      <c r="AN2205" s="23" t="s">
        <v>2501</v>
      </c>
      <c r="AO2205" s="30"/>
      <c r="AP2205" t="s">
        <v>2500</v>
      </c>
      <c r="AQ2205" t="s">
        <v>4040</v>
      </c>
      <c r="AR2205">
        <v>19495</v>
      </c>
      <c r="AS2205" s="2">
        <v>43831</v>
      </c>
      <c r="AT2205" s="2" t="s">
        <v>4041</v>
      </c>
    </row>
    <row r="2206" spans="1:46" x14ac:dyDescent="0.25">
      <c r="A2206" t="s">
        <v>7375</v>
      </c>
      <c r="B2206" s="32" t="s">
        <v>1351</v>
      </c>
      <c r="C2206" s="23" t="s">
        <v>7376</v>
      </c>
      <c r="D2206" s="23" t="s">
        <v>7376</v>
      </c>
      <c r="E2206" t="s">
        <v>2495</v>
      </c>
      <c r="F2206" t="s">
        <v>2495</v>
      </c>
      <c r="G2206" t="s">
        <v>2495</v>
      </c>
      <c r="H2206" t="s">
        <v>2495</v>
      </c>
      <c r="I2206" t="s">
        <v>2496</v>
      </c>
      <c r="J2206" s="23" t="s">
        <v>4036</v>
      </c>
      <c r="K2206" s="23" t="s">
        <v>2505</v>
      </c>
      <c r="L2206" s="23" t="s">
        <v>2499</v>
      </c>
      <c r="M2206" s="2">
        <v>43831</v>
      </c>
      <c r="N2206" s="30"/>
      <c r="O2206" s="30"/>
      <c r="P2206" s="30"/>
      <c r="V2206" t="s">
        <v>40</v>
      </c>
      <c r="W2206" t="s">
        <v>40</v>
      </c>
      <c r="X2206" t="s">
        <v>2502</v>
      </c>
      <c r="Y2206" t="s">
        <v>2503</v>
      </c>
      <c r="Z2206" s="23" t="s">
        <v>2504</v>
      </c>
      <c r="AA2206" s="23" t="s">
        <v>4033</v>
      </c>
      <c r="AB2206" s="23" t="s">
        <v>2506</v>
      </c>
      <c r="AC2206" s="23"/>
      <c r="AD2206" s="23"/>
      <c r="AE2206" s="23"/>
      <c r="AF2206" s="23" t="s">
        <v>40</v>
      </c>
      <c r="AG2206" s="23" t="s">
        <v>4037</v>
      </c>
      <c r="AH2206" s="23" t="s">
        <v>41</v>
      </c>
      <c r="AI2206" s="23" t="s">
        <v>4038</v>
      </c>
      <c r="AJ2206" s="23" t="s">
        <v>4039</v>
      </c>
      <c r="AK2206" s="23" t="s">
        <v>2501</v>
      </c>
      <c r="AL2206" s="23" t="s">
        <v>2501</v>
      </c>
      <c r="AM2206" s="23" t="s">
        <v>2501</v>
      </c>
      <c r="AN2206" s="23" t="s">
        <v>2501</v>
      </c>
      <c r="AO2206" s="30"/>
      <c r="AP2206" t="s">
        <v>2500</v>
      </c>
      <c r="AQ2206" t="s">
        <v>4040</v>
      </c>
      <c r="AR2206">
        <v>19495</v>
      </c>
      <c r="AS2206" s="2">
        <v>43831</v>
      </c>
      <c r="AT2206" s="2" t="s">
        <v>4041</v>
      </c>
    </row>
    <row r="2207" spans="1:46" x14ac:dyDescent="0.25">
      <c r="A2207" t="s">
        <v>7377</v>
      </c>
      <c r="B2207" s="32" t="s">
        <v>1352</v>
      </c>
      <c r="C2207" s="23" t="s">
        <v>7378</v>
      </c>
      <c r="D2207" s="23" t="s">
        <v>7378</v>
      </c>
      <c r="E2207" t="s">
        <v>2495</v>
      </c>
      <c r="F2207" t="s">
        <v>2495</v>
      </c>
      <c r="G2207" t="s">
        <v>2495</v>
      </c>
      <c r="H2207" t="s">
        <v>2495</v>
      </c>
      <c r="I2207" t="s">
        <v>2496</v>
      </c>
      <c r="J2207" s="23" t="s">
        <v>4036</v>
      </c>
      <c r="K2207" s="23" t="s">
        <v>2505</v>
      </c>
      <c r="L2207" s="23" t="s">
        <v>2499</v>
      </c>
      <c r="M2207" s="2">
        <v>43831</v>
      </c>
      <c r="N2207" s="30"/>
      <c r="O2207" s="30"/>
      <c r="P2207" s="30"/>
      <c r="V2207" t="s">
        <v>40</v>
      </c>
      <c r="W2207" t="s">
        <v>40</v>
      </c>
      <c r="X2207" t="s">
        <v>2502</v>
      </c>
      <c r="Y2207" t="s">
        <v>2503</v>
      </c>
      <c r="Z2207" s="23" t="s">
        <v>2504</v>
      </c>
      <c r="AA2207" s="23" t="s">
        <v>4033</v>
      </c>
      <c r="AB2207" s="23" t="s">
        <v>2506</v>
      </c>
      <c r="AC2207" s="23"/>
      <c r="AD2207" s="23"/>
      <c r="AE2207" s="23"/>
      <c r="AF2207" s="23" t="s">
        <v>40</v>
      </c>
      <c r="AG2207" s="23" t="s">
        <v>4037</v>
      </c>
      <c r="AH2207" s="23" t="s">
        <v>41</v>
      </c>
      <c r="AI2207" s="23" t="s">
        <v>4038</v>
      </c>
      <c r="AJ2207" s="23" t="s">
        <v>4039</v>
      </c>
      <c r="AK2207" s="23" t="s">
        <v>2501</v>
      </c>
      <c r="AL2207" s="23" t="s">
        <v>2501</v>
      </c>
      <c r="AM2207" s="23" t="s">
        <v>2501</v>
      </c>
      <c r="AN2207" s="23" t="s">
        <v>2501</v>
      </c>
      <c r="AO2207" s="30"/>
      <c r="AP2207" t="s">
        <v>2500</v>
      </c>
      <c r="AQ2207" t="s">
        <v>4040</v>
      </c>
      <c r="AR2207">
        <v>19495</v>
      </c>
      <c r="AS2207" s="2">
        <v>43831</v>
      </c>
      <c r="AT2207" s="2" t="s">
        <v>4041</v>
      </c>
    </row>
    <row r="2208" spans="1:46" x14ac:dyDescent="0.25">
      <c r="A2208" t="s">
        <v>7379</v>
      </c>
      <c r="B2208" s="32" t="s">
        <v>1176</v>
      </c>
      <c r="C2208" s="23" t="s">
        <v>6993</v>
      </c>
      <c r="D2208" s="23" t="s">
        <v>6993</v>
      </c>
      <c r="E2208" t="s">
        <v>2495</v>
      </c>
      <c r="F2208" t="s">
        <v>2495</v>
      </c>
      <c r="G2208" t="s">
        <v>2495</v>
      </c>
      <c r="H2208" t="s">
        <v>2495</v>
      </c>
      <c r="I2208" t="s">
        <v>2496</v>
      </c>
      <c r="J2208" s="23" t="s">
        <v>4036</v>
      </c>
      <c r="K2208" s="23" t="s">
        <v>2505</v>
      </c>
      <c r="L2208" s="23" t="s">
        <v>2499</v>
      </c>
      <c r="M2208" s="2">
        <v>43831</v>
      </c>
      <c r="N2208" s="30"/>
      <c r="O2208" s="30"/>
      <c r="P2208" s="30"/>
      <c r="V2208" t="s">
        <v>40</v>
      </c>
      <c r="W2208" t="s">
        <v>40</v>
      </c>
      <c r="X2208" t="s">
        <v>2502</v>
      </c>
      <c r="Y2208" t="s">
        <v>2503</v>
      </c>
      <c r="Z2208" s="23" t="s">
        <v>2504</v>
      </c>
      <c r="AA2208" s="23" t="s">
        <v>4033</v>
      </c>
      <c r="AB2208" s="23" t="s">
        <v>2506</v>
      </c>
      <c r="AC2208" s="23"/>
      <c r="AD2208" s="23"/>
      <c r="AE2208" s="23"/>
      <c r="AF2208" s="23" t="s">
        <v>40</v>
      </c>
      <c r="AG2208" s="23" t="s">
        <v>4037</v>
      </c>
      <c r="AH2208" s="23" t="s">
        <v>41</v>
      </c>
      <c r="AI2208" s="23" t="s">
        <v>4038</v>
      </c>
      <c r="AJ2208" s="23" t="s">
        <v>4039</v>
      </c>
      <c r="AK2208" s="23" t="s">
        <v>2501</v>
      </c>
      <c r="AL2208" s="23" t="s">
        <v>2501</v>
      </c>
      <c r="AM2208" s="23" t="s">
        <v>2501</v>
      </c>
      <c r="AN2208" s="23" t="s">
        <v>2501</v>
      </c>
      <c r="AO2208" s="30"/>
      <c r="AP2208" t="s">
        <v>2500</v>
      </c>
      <c r="AQ2208" t="s">
        <v>4040</v>
      </c>
      <c r="AR2208">
        <v>19495</v>
      </c>
      <c r="AS2208" s="2">
        <v>43831</v>
      </c>
      <c r="AT2208" s="2" t="s">
        <v>4041</v>
      </c>
    </row>
    <row r="2209" spans="1:46" x14ac:dyDescent="0.25">
      <c r="A2209" t="s">
        <v>7380</v>
      </c>
      <c r="B2209" s="32" t="s">
        <v>1353</v>
      </c>
      <c r="C2209" s="23" t="s">
        <v>7381</v>
      </c>
      <c r="D2209" s="23" t="s">
        <v>7381</v>
      </c>
      <c r="E2209" t="s">
        <v>2495</v>
      </c>
      <c r="F2209" t="s">
        <v>2495</v>
      </c>
      <c r="G2209" t="s">
        <v>2495</v>
      </c>
      <c r="H2209" t="s">
        <v>2495</v>
      </c>
      <c r="I2209" t="s">
        <v>2496</v>
      </c>
      <c r="J2209" s="23" t="s">
        <v>4036</v>
      </c>
      <c r="K2209" s="23" t="s">
        <v>2505</v>
      </c>
      <c r="L2209" s="23" t="s">
        <v>2499</v>
      </c>
      <c r="M2209" s="2">
        <v>43831</v>
      </c>
      <c r="N2209" s="30"/>
      <c r="O2209" s="30"/>
      <c r="P2209" s="30"/>
      <c r="V2209" t="s">
        <v>40</v>
      </c>
      <c r="W2209" t="s">
        <v>40</v>
      </c>
      <c r="X2209" t="s">
        <v>2502</v>
      </c>
      <c r="Y2209" t="s">
        <v>2503</v>
      </c>
      <c r="Z2209" s="23" t="s">
        <v>2504</v>
      </c>
      <c r="AA2209" s="23" t="s">
        <v>4033</v>
      </c>
      <c r="AB2209" s="23" t="s">
        <v>2506</v>
      </c>
      <c r="AC2209" s="23"/>
      <c r="AD2209" s="23"/>
      <c r="AE2209" s="23"/>
      <c r="AF2209" s="23" t="s">
        <v>40</v>
      </c>
      <c r="AG2209" s="23" t="s">
        <v>4037</v>
      </c>
      <c r="AH2209" s="23" t="s">
        <v>41</v>
      </c>
      <c r="AI2209" s="23" t="s">
        <v>4038</v>
      </c>
      <c r="AJ2209" s="23" t="s">
        <v>4039</v>
      </c>
      <c r="AK2209" s="23" t="s">
        <v>2501</v>
      </c>
      <c r="AL2209" s="23" t="s">
        <v>2501</v>
      </c>
      <c r="AM2209" s="23" t="s">
        <v>2501</v>
      </c>
      <c r="AN2209" s="23" t="s">
        <v>2501</v>
      </c>
      <c r="AO2209" s="30"/>
      <c r="AP2209" t="s">
        <v>2500</v>
      </c>
      <c r="AQ2209" t="s">
        <v>4040</v>
      </c>
      <c r="AR2209">
        <v>19495</v>
      </c>
      <c r="AS2209" s="2">
        <v>43831</v>
      </c>
      <c r="AT2209" s="2" t="s">
        <v>4041</v>
      </c>
    </row>
    <row r="2210" spans="1:46" x14ac:dyDescent="0.25">
      <c r="A2210" t="s">
        <v>7382</v>
      </c>
      <c r="B2210" s="32" t="s">
        <v>1354</v>
      </c>
      <c r="C2210" s="23" t="s">
        <v>7383</v>
      </c>
      <c r="D2210" s="23" t="s">
        <v>7383</v>
      </c>
      <c r="E2210" t="s">
        <v>2495</v>
      </c>
      <c r="F2210" t="s">
        <v>2495</v>
      </c>
      <c r="G2210" t="s">
        <v>2495</v>
      </c>
      <c r="H2210" t="s">
        <v>2495</v>
      </c>
      <c r="I2210" t="s">
        <v>2496</v>
      </c>
      <c r="J2210" s="23" t="s">
        <v>4036</v>
      </c>
      <c r="K2210" s="23" t="s">
        <v>2505</v>
      </c>
      <c r="L2210" s="23" t="s">
        <v>2499</v>
      </c>
      <c r="M2210" s="2">
        <v>43831</v>
      </c>
      <c r="N2210" s="30"/>
      <c r="O2210" s="30"/>
      <c r="P2210" s="30"/>
      <c r="V2210" t="s">
        <v>40</v>
      </c>
      <c r="W2210" t="s">
        <v>40</v>
      </c>
      <c r="X2210" t="s">
        <v>2502</v>
      </c>
      <c r="Y2210" t="s">
        <v>2503</v>
      </c>
      <c r="Z2210" s="23" t="s">
        <v>2504</v>
      </c>
      <c r="AA2210" s="23" t="s">
        <v>4033</v>
      </c>
      <c r="AB2210" s="23" t="s">
        <v>2506</v>
      </c>
      <c r="AC2210" s="23"/>
      <c r="AD2210" s="23"/>
      <c r="AE2210" s="23"/>
      <c r="AF2210" s="23" t="s">
        <v>40</v>
      </c>
      <c r="AG2210" s="23" t="s">
        <v>4037</v>
      </c>
      <c r="AH2210" s="23" t="s">
        <v>41</v>
      </c>
      <c r="AI2210" s="23" t="s">
        <v>4038</v>
      </c>
      <c r="AJ2210" s="23" t="s">
        <v>4039</v>
      </c>
      <c r="AK2210" s="23" t="s">
        <v>2501</v>
      </c>
      <c r="AL2210" s="23" t="s">
        <v>2501</v>
      </c>
      <c r="AM2210" s="23" t="s">
        <v>2501</v>
      </c>
      <c r="AN2210" s="23" t="s">
        <v>2501</v>
      </c>
      <c r="AO2210" s="30"/>
      <c r="AP2210" t="s">
        <v>2500</v>
      </c>
      <c r="AQ2210" t="s">
        <v>4040</v>
      </c>
      <c r="AR2210">
        <v>19495</v>
      </c>
      <c r="AS2210" s="2">
        <v>43831</v>
      </c>
      <c r="AT2210" s="2" t="s">
        <v>4041</v>
      </c>
    </row>
    <row r="2211" spans="1:46" x14ac:dyDescent="0.25">
      <c r="A2211" t="s">
        <v>7384</v>
      </c>
      <c r="B2211" s="32" t="s">
        <v>1356</v>
      </c>
      <c r="C2211" s="23" t="s">
        <v>7385</v>
      </c>
      <c r="D2211" s="23" t="s">
        <v>7385</v>
      </c>
      <c r="E2211" t="s">
        <v>2495</v>
      </c>
      <c r="F2211" t="s">
        <v>2495</v>
      </c>
      <c r="G2211" t="s">
        <v>2495</v>
      </c>
      <c r="H2211" t="s">
        <v>2495</v>
      </c>
      <c r="I2211" t="s">
        <v>2496</v>
      </c>
      <c r="J2211" s="23" t="s">
        <v>4036</v>
      </c>
      <c r="K2211" s="23" t="s">
        <v>2505</v>
      </c>
      <c r="L2211" s="23" t="s">
        <v>2499</v>
      </c>
      <c r="M2211" s="2">
        <v>43831</v>
      </c>
      <c r="N2211" s="30"/>
      <c r="O2211" s="30"/>
      <c r="P2211" s="30"/>
      <c r="V2211" t="s">
        <v>40</v>
      </c>
      <c r="W2211" t="s">
        <v>40</v>
      </c>
      <c r="X2211" t="s">
        <v>2502</v>
      </c>
      <c r="Y2211" t="s">
        <v>2503</v>
      </c>
      <c r="Z2211" s="23" t="s">
        <v>2504</v>
      </c>
      <c r="AA2211" s="23" t="s">
        <v>4033</v>
      </c>
      <c r="AB2211" s="23" t="s">
        <v>2506</v>
      </c>
      <c r="AC2211" s="23"/>
      <c r="AD2211" s="23"/>
      <c r="AE2211" s="23"/>
      <c r="AF2211" s="23" t="s">
        <v>40</v>
      </c>
      <c r="AG2211" s="23" t="s">
        <v>4037</v>
      </c>
      <c r="AH2211" s="23" t="s">
        <v>41</v>
      </c>
      <c r="AI2211" s="23" t="s">
        <v>4038</v>
      </c>
      <c r="AJ2211" s="23" t="s">
        <v>4039</v>
      </c>
      <c r="AK2211" s="23" t="s">
        <v>2501</v>
      </c>
      <c r="AL2211" s="23" t="s">
        <v>2501</v>
      </c>
      <c r="AM2211" s="23" t="s">
        <v>2501</v>
      </c>
      <c r="AN2211" s="23" t="s">
        <v>2501</v>
      </c>
      <c r="AO2211" s="30"/>
      <c r="AP2211" t="s">
        <v>2500</v>
      </c>
      <c r="AQ2211" t="s">
        <v>4040</v>
      </c>
      <c r="AR2211">
        <v>19495</v>
      </c>
      <c r="AS2211" s="2">
        <v>43831</v>
      </c>
      <c r="AT2211" s="2" t="s">
        <v>4041</v>
      </c>
    </row>
    <row r="2212" spans="1:46" x14ac:dyDescent="0.25">
      <c r="A2212" t="s">
        <v>7386</v>
      </c>
      <c r="B2212" s="32" t="s">
        <v>1325</v>
      </c>
      <c r="C2212" s="23" t="s">
        <v>7316</v>
      </c>
      <c r="D2212" s="23" t="s">
        <v>7316</v>
      </c>
      <c r="E2212" t="s">
        <v>2495</v>
      </c>
      <c r="F2212" t="s">
        <v>2495</v>
      </c>
      <c r="G2212" t="s">
        <v>2495</v>
      </c>
      <c r="H2212" t="s">
        <v>2495</v>
      </c>
      <c r="I2212" t="s">
        <v>2496</v>
      </c>
      <c r="J2212" s="23" t="s">
        <v>4036</v>
      </c>
      <c r="K2212" s="23" t="s">
        <v>2505</v>
      </c>
      <c r="L2212" s="23" t="s">
        <v>2499</v>
      </c>
      <c r="M2212" s="2">
        <v>43831</v>
      </c>
      <c r="N2212" s="30"/>
      <c r="O2212" s="30"/>
      <c r="P2212" s="30"/>
      <c r="V2212" t="s">
        <v>40</v>
      </c>
      <c r="W2212" t="s">
        <v>40</v>
      </c>
      <c r="X2212" t="s">
        <v>2502</v>
      </c>
      <c r="Y2212" t="s">
        <v>2503</v>
      </c>
      <c r="Z2212" s="23" t="s">
        <v>2504</v>
      </c>
      <c r="AA2212" s="23" t="s">
        <v>4033</v>
      </c>
      <c r="AB2212" s="23" t="s">
        <v>2506</v>
      </c>
      <c r="AC2212" s="23"/>
      <c r="AD2212" s="23"/>
      <c r="AE2212" s="23"/>
      <c r="AF2212" s="23" t="s">
        <v>40</v>
      </c>
      <c r="AG2212" s="23" t="s">
        <v>4037</v>
      </c>
      <c r="AH2212" s="23" t="s">
        <v>41</v>
      </c>
      <c r="AI2212" s="23" t="s">
        <v>4038</v>
      </c>
      <c r="AJ2212" s="23" t="s">
        <v>4039</v>
      </c>
      <c r="AK2212" s="23" t="s">
        <v>2501</v>
      </c>
      <c r="AL2212" s="23" t="s">
        <v>2501</v>
      </c>
      <c r="AM2212" s="23" t="s">
        <v>2501</v>
      </c>
      <c r="AN2212" s="23" t="s">
        <v>2501</v>
      </c>
      <c r="AO2212" s="30"/>
      <c r="AP2212" t="s">
        <v>2500</v>
      </c>
      <c r="AQ2212" t="s">
        <v>4040</v>
      </c>
      <c r="AR2212">
        <v>19495</v>
      </c>
      <c r="AS2212" s="2">
        <v>43831</v>
      </c>
      <c r="AT2212" s="2" t="s">
        <v>4041</v>
      </c>
    </row>
    <row r="2213" spans="1:46" x14ac:dyDescent="0.25">
      <c r="A2213" t="s">
        <v>7387</v>
      </c>
      <c r="B2213" s="32" t="s">
        <v>1357</v>
      </c>
      <c r="C2213" s="23" t="s">
        <v>7388</v>
      </c>
      <c r="D2213" s="23" t="s">
        <v>7388</v>
      </c>
      <c r="E2213" t="s">
        <v>2495</v>
      </c>
      <c r="F2213" t="s">
        <v>2495</v>
      </c>
      <c r="G2213" t="s">
        <v>2495</v>
      </c>
      <c r="H2213" t="s">
        <v>2495</v>
      </c>
      <c r="I2213" t="s">
        <v>2496</v>
      </c>
      <c r="J2213" s="23" t="s">
        <v>4036</v>
      </c>
      <c r="K2213" s="23" t="s">
        <v>2505</v>
      </c>
      <c r="L2213" s="23" t="s">
        <v>2499</v>
      </c>
      <c r="M2213" s="2">
        <v>43831</v>
      </c>
      <c r="N2213" s="30"/>
      <c r="O2213" s="30"/>
      <c r="P2213" s="30"/>
      <c r="V2213" t="s">
        <v>40</v>
      </c>
      <c r="W2213" t="s">
        <v>40</v>
      </c>
      <c r="X2213" t="s">
        <v>2502</v>
      </c>
      <c r="Y2213" t="s">
        <v>2503</v>
      </c>
      <c r="Z2213" s="23" t="s">
        <v>2504</v>
      </c>
      <c r="AA2213" s="23" t="s">
        <v>4033</v>
      </c>
      <c r="AB2213" s="23" t="s">
        <v>2506</v>
      </c>
      <c r="AC2213" s="23"/>
      <c r="AD2213" s="23"/>
      <c r="AE2213" s="23"/>
      <c r="AF2213" s="23" t="s">
        <v>40</v>
      </c>
      <c r="AG2213" s="23" t="s">
        <v>4037</v>
      </c>
      <c r="AH2213" s="23" t="s">
        <v>41</v>
      </c>
      <c r="AI2213" s="23" t="s">
        <v>4038</v>
      </c>
      <c r="AJ2213" s="23" t="s">
        <v>4039</v>
      </c>
      <c r="AK2213" s="23" t="s">
        <v>2501</v>
      </c>
      <c r="AL2213" s="23" t="s">
        <v>2501</v>
      </c>
      <c r="AM2213" s="23" t="s">
        <v>2501</v>
      </c>
      <c r="AN2213" s="23" t="s">
        <v>2501</v>
      </c>
      <c r="AO2213" s="30"/>
      <c r="AP2213" t="s">
        <v>2500</v>
      </c>
      <c r="AQ2213" t="s">
        <v>4040</v>
      </c>
      <c r="AR2213">
        <v>19495</v>
      </c>
      <c r="AS2213" s="2">
        <v>43831</v>
      </c>
      <c r="AT2213" s="2" t="s">
        <v>4041</v>
      </c>
    </row>
    <row r="2214" spans="1:46" x14ac:dyDescent="0.25">
      <c r="A2214" t="s">
        <v>7389</v>
      </c>
      <c r="B2214" s="32" t="s">
        <v>1358</v>
      </c>
      <c r="C2214" s="23" t="s">
        <v>7390</v>
      </c>
      <c r="D2214" s="23" t="s">
        <v>7390</v>
      </c>
      <c r="E2214" t="s">
        <v>2495</v>
      </c>
      <c r="F2214" t="s">
        <v>2495</v>
      </c>
      <c r="G2214" t="s">
        <v>2495</v>
      </c>
      <c r="H2214" t="s">
        <v>2495</v>
      </c>
      <c r="I2214" t="s">
        <v>2496</v>
      </c>
      <c r="J2214" s="23" t="s">
        <v>4036</v>
      </c>
      <c r="K2214" s="23" t="s">
        <v>2505</v>
      </c>
      <c r="L2214" s="23" t="s">
        <v>2499</v>
      </c>
      <c r="M2214" s="2">
        <v>43831</v>
      </c>
      <c r="N2214" s="30"/>
      <c r="O2214" s="30"/>
      <c r="P2214" s="30"/>
      <c r="V2214" t="s">
        <v>40</v>
      </c>
      <c r="W2214" t="s">
        <v>40</v>
      </c>
      <c r="X2214" t="s">
        <v>2502</v>
      </c>
      <c r="Y2214" t="s">
        <v>2503</v>
      </c>
      <c r="Z2214" s="23" t="s">
        <v>2504</v>
      </c>
      <c r="AA2214" s="23" t="s">
        <v>4033</v>
      </c>
      <c r="AB2214" s="23" t="s">
        <v>2506</v>
      </c>
      <c r="AC2214" s="23"/>
      <c r="AD2214" s="23"/>
      <c r="AE2214" s="23"/>
      <c r="AF2214" s="23" t="s">
        <v>40</v>
      </c>
      <c r="AG2214" s="23" t="s">
        <v>4037</v>
      </c>
      <c r="AH2214" s="23" t="s">
        <v>41</v>
      </c>
      <c r="AI2214" s="23" t="s">
        <v>4038</v>
      </c>
      <c r="AJ2214" s="23" t="s">
        <v>4039</v>
      </c>
      <c r="AK2214" s="23" t="s">
        <v>2501</v>
      </c>
      <c r="AL2214" s="23" t="s">
        <v>2501</v>
      </c>
      <c r="AM2214" s="23" t="s">
        <v>2501</v>
      </c>
      <c r="AN2214" s="23" t="s">
        <v>2501</v>
      </c>
      <c r="AO2214" s="30"/>
      <c r="AP2214" t="s">
        <v>2500</v>
      </c>
      <c r="AQ2214" t="s">
        <v>4040</v>
      </c>
      <c r="AR2214">
        <v>19495</v>
      </c>
      <c r="AS2214" s="2">
        <v>43831</v>
      </c>
      <c r="AT2214" s="2" t="s">
        <v>4041</v>
      </c>
    </row>
    <row r="2215" spans="1:46" x14ac:dyDescent="0.25">
      <c r="A2215" t="s">
        <v>7391</v>
      </c>
      <c r="B2215" s="32" t="s">
        <v>1359</v>
      </c>
      <c r="C2215" s="23" t="s">
        <v>7392</v>
      </c>
      <c r="D2215" s="23" t="s">
        <v>7392</v>
      </c>
      <c r="E2215" t="s">
        <v>2495</v>
      </c>
      <c r="F2215" t="s">
        <v>2495</v>
      </c>
      <c r="G2215" t="s">
        <v>2495</v>
      </c>
      <c r="H2215" t="s">
        <v>2495</v>
      </c>
      <c r="I2215" t="s">
        <v>2496</v>
      </c>
      <c r="J2215" s="23" t="s">
        <v>4036</v>
      </c>
      <c r="K2215" s="23" t="s">
        <v>2505</v>
      </c>
      <c r="L2215" s="23" t="s">
        <v>2499</v>
      </c>
      <c r="M2215" s="2">
        <v>43831</v>
      </c>
      <c r="N2215" s="30"/>
      <c r="O2215" s="30"/>
      <c r="P2215" s="30"/>
      <c r="V2215" t="s">
        <v>40</v>
      </c>
      <c r="W2215" t="s">
        <v>40</v>
      </c>
      <c r="X2215" t="s">
        <v>2502</v>
      </c>
      <c r="Y2215" t="s">
        <v>2503</v>
      </c>
      <c r="Z2215" s="23" t="s">
        <v>2504</v>
      </c>
      <c r="AA2215" s="23" t="s">
        <v>4033</v>
      </c>
      <c r="AB2215" s="23" t="s">
        <v>2506</v>
      </c>
      <c r="AC2215" s="23"/>
      <c r="AD2215" s="23"/>
      <c r="AE2215" s="23"/>
      <c r="AF2215" s="23" t="s">
        <v>40</v>
      </c>
      <c r="AG2215" s="23" t="s">
        <v>4037</v>
      </c>
      <c r="AH2215" s="23" t="s">
        <v>41</v>
      </c>
      <c r="AI2215" s="23" t="s">
        <v>4038</v>
      </c>
      <c r="AJ2215" s="23" t="s">
        <v>4039</v>
      </c>
      <c r="AK2215" s="23" t="s">
        <v>2501</v>
      </c>
      <c r="AL2215" s="23" t="s">
        <v>2501</v>
      </c>
      <c r="AM2215" s="23" t="s">
        <v>2501</v>
      </c>
      <c r="AN2215" s="23" t="s">
        <v>2501</v>
      </c>
      <c r="AO2215" s="30"/>
      <c r="AP2215" t="s">
        <v>2500</v>
      </c>
      <c r="AQ2215" t="s">
        <v>4040</v>
      </c>
      <c r="AR2215">
        <v>19495</v>
      </c>
      <c r="AS2215" s="2">
        <v>43831</v>
      </c>
      <c r="AT2215" s="2" t="s">
        <v>4041</v>
      </c>
    </row>
    <row r="2216" spans="1:46" x14ac:dyDescent="0.25">
      <c r="A2216" t="s">
        <v>7393</v>
      </c>
      <c r="B2216" s="32" t="s">
        <v>1333</v>
      </c>
      <c r="C2216" s="23" t="s">
        <v>7336</v>
      </c>
      <c r="D2216" s="23" t="s">
        <v>7336</v>
      </c>
      <c r="E2216" t="s">
        <v>2495</v>
      </c>
      <c r="F2216" t="s">
        <v>2495</v>
      </c>
      <c r="G2216" t="s">
        <v>2495</v>
      </c>
      <c r="H2216" t="s">
        <v>2495</v>
      </c>
      <c r="I2216" t="s">
        <v>2496</v>
      </c>
      <c r="J2216" s="23" t="s">
        <v>4036</v>
      </c>
      <c r="K2216" s="23" t="s">
        <v>2505</v>
      </c>
      <c r="L2216" s="23" t="s">
        <v>2499</v>
      </c>
      <c r="M2216" s="2">
        <v>43831</v>
      </c>
      <c r="N2216" s="30"/>
      <c r="O2216" s="30"/>
      <c r="P2216" s="30"/>
      <c r="V2216" t="s">
        <v>40</v>
      </c>
      <c r="W2216" t="s">
        <v>40</v>
      </c>
      <c r="X2216" t="s">
        <v>2502</v>
      </c>
      <c r="Y2216" t="s">
        <v>2503</v>
      </c>
      <c r="Z2216" s="23" t="s">
        <v>2504</v>
      </c>
      <c r="AA2216" s="23" t="s">
        <v>4033</v>
      </c>
      <c r="AB2216" s="23" t="s">
        <v>2506</v>
      </c>
      <c r="AC2216" s="23"/>
      <c r="AD2216" s="23"/>
      <c r="AE2216" s="23"/>
      <c r="AF2216" s="23" t="s">
        <v>40</v>
      </c>
      <c r="AG2216" s="23" t="s">
        <v>4037</v>
      </c>
      <c r="AH2216" s="23" t="s">
        <v>41</v>
      </c>
      <c r="AI2216" s="23" t="s">
        <v>4038</v>
      </c>
      <c r="AJ2216" s="23" t="s">
        <v>4039</v>
      </c>
      <c r="AK2216" s="23" t="s">
        <v>2501</v>
      </c>
      <c r="AL2216" s="23" t="s">
        <v>2501</v>
      </c>
      <c r="AM2216" s="23" t="s">
        <v>2501</v>
      </c>
      <c r="AN2216" s="23" t="s">
        <v>2501</v>
      </c>
      <c r="AO2216" s="30"/>
      <c r="AP2216" t="s">
        <v>2500</v>
      </c>
      <c r="AQ2216" t="s">
        <v>4040</v>
      </c>
      <c r="AR2216">
        <v>19495</v>
      </c>
      <c r="AS2216" s="2">
        <v>43831</v>
      </c>
      <c r="AT2216" s="2" t="s">
        <v>4041</v>
      </c>
    </row>
    <row r="2217" spans="1:46" x14ac:dyDescent="0.25">
      <c r="A2217" t="s">
        <v>7394</v>
      </c>
      <c r="B2217" s="32" t="s">
        <v>1334</v>
      </c>
      <c r="C2217" s="23" t="s">
        <v>7338</v>
      </c>
      <c r="D2217" s="23" t="s">
        <v>7338</v>
      </c>
      <c r="E2217" t="s">
        <v>2495</v>
      </c>
      <c r="F2217" t="s">
        <v>2495</v>
      </c>
      <c r="G2217" t="s">
        <v>2495</v>
      </c>
      <c r="H2217" t="s">
        <v>2495</v>
      </c>
      <c r="I2217" t="s">
        <v>2496</v>
      </c>
      <c r="J2217" s="23" t="s">
        <v>4036</v>
      </c>
      <c r="K2217" s="23" t="s">
        <v>2505</v>
      </c>
      <c r="L2217" s="23" t="s">
        <v>2499</v>
      </c>
      <c r="M2217" s="2">
        <v>43831</v>
      </c>
      <c r="N2217" s="30"/>
      <c r="O2217" s="30"/>
      <c r="P2217" s="30"/>
      <c r="V2217" t="s">
        <v>40</v>
      </c>
      <c r="W2217" t="s">
        <v>40</v>
      </c>
      <c r="X2217" t="s">
        <v>2502</v>
      </c>
      <c r="Y2217" t="s">
        <v>2503</v>
      </c>
      <c r="Z2217" s="23" t="s">
        <v>2504</v>
      </c>
      <c r="AA2217" s="23" t="s">
        <v>4033</v>
      </c>
      <c r="AB2217" s="23" t="s">
        <v>2506</v>
      </c>
      <c r="AC2217" s="23"/>
      <c r="AD2217" s="23"/>
      <c r="AE2217" s="23"/>
      <c r="AF2217" s="23" t="s">
        <v>40</v>
      </c>
      <c r="AG2217" s="23" t="s">
        <v>4037</v>
      </c>
      <c r="AH2217" s="23" t="s">
        <v>41</v>
      </c>
      <c r="AI2217" s="23" t="s">
        <v>4038</v>
      </c>
      <c r="AJ2217" s="23" t="s">
        <v>4039</v>
      </c>
      <c r="AK2217" s="23" t="s">
        <v>2501</v>
      </c>
      <c r="AL2217" s="23" t="s">
        <v>2501</v>
      </c>
      <c r="AM2217" s="23" t="s">
        <v>2501</v>
      </c>
      <c r="AN2217" s="23" t="s">
        <v>2501</v>
      </c>
      <c r="AO2217" s="30"/>
      <c r="AP2217" t="s">
        <v>2500</v>
      </c>
      <c r="AQ2217" t="s">
        <v>4040</v>
      </c>
      <c r="AR2217">
        <v>19495</v>
      </c>
      <c r="AS2217" s="2">
        <v>43831</v>
      </c>
      <c r="AT2217" s="2" t="s">
        <v>4041</v>
      </c>
    </row>
    <row r="2218" spans="1:46" x14ac:dyDescent="0.25">
      <c r="A2218" t="s">
        <v>7395</v>
      </c>
      <c r="B2218" s="32" t="s">
        <v>1360</v>
      </c>
      <c r="C2218" s="23" t="s">
        <v>7396</v>
      </c>
      <c r="D2218" s="23" t="s">
        <v>7396</v>
      </c>
      <c r="E2218" t="s">
        <v>2495</v>
      </c>
      <c r="F2218" t="s">
        <v>2495</v>
      </c>
      <c r="G2218" t="s">
        <v>2495</v>
      </c>
      <c r="H2218" t="s">
        <v>2495</v>
      </c>
      <c r="I2218" t="s">
        <v>2496</v>
      </c>
      <c r="J2218" s="23" t="s">
        <v>4036</v>
      </c>
      <c r="K2218" s="23" t="s">
        <v>2505</v>
      </c>
      <c r="L2218" s="23" t="s">
        <v>2499</v>
      </c>
      <c r="M2218" s="2">
        <v>43831</v>
      </c>
      <c r="N2218" s="30"/>
      <c r="O2218" s="30"/>
      <c r="P2218" s="30"/>
      <c r="V2218" t="s">
        <v>40</v>
      </c>
      <c r="W2218" t="s">
        <v>40</v>
      </c>
      <c r="X2218" t="s">
        <v>2502</v>
      </c>
      <c r="Y2218" t="s">
        <v>2503</v>
      </c>
      <c r="Z2218" s="23" t="s">
        <v>2504</v>
      </c>
      <c r="AA2218" s="23" t="s">
        <v>4033</v>
      </c>
      <c r="AB2218" s="23" t="s">
        <v>2506</v>
      </c>
      <c r="AC2218" s="23"/>
      <c r="AD2218" s="23"/>
      <c r="AE2218" s="23"/>
      <c r="AF2218" s="23" t="s">
        <v>40</v>
      </c>
      <c r="AG2218" s="23" t="s">
        <v>4037</v>
      </c>
      <c r="AH2218" s="23" t="s">
        <v>41</v>
      </c>
      <c r="AI2218" s="23" t="s">
        <v>4038</v>
      </c>
      <c r="AJ2218" s="23" t="s">
        <v>4039</v>
      </c>
      <c r="AK2218" s="23" t="s">
        <v>2501</v>
      </c>
      <c r="AL2218" s="23" t="s">
        <v>2501</v>
      </c>
      <c r="AM2218" s="23" t="s">
        <v>2501</v>
      </c>
      <c r="AN2218" s="23" t="s">
        <v>2501</v>
      </c>
      <c r="AO2218" s="30"/>
      <c r="AP2218" t="s">
        <v>2500</v>
      </c>
      <c r="AQ2218" t="s">
        <v>4040</v>
      </c>
      <c r="AR2218">
        <v>19495</v>
      </c>
      <c r="AS2218" s="2">
        <v>43831</v>
      </c>
      <c r="AT2218" s="2" t="s">
        <v>4041</v>
      </c>
    </row>
    <row r="2219" spans="1:46" x14ac:dyDescent="0.25">
      <c r="A2219" t="s">
        <v>7397</v>
      </c>
      <c r="B2219" s="32" t="s">
        <v>1361</v>
      </c>
      <c r="C2219" s="23" t="s">
        <v>7398</v>
      </c>
      <c r="D2219" s="23" t="s">
        <v>7398</v>
      </c>
      <c r="E2219" t="s">
        <v>2495</v>
      </c>
      <c r="F2219" t="s">
        <v>2495</v>
      </c>
      <c r="G2219" t="s">
        <v>2495</v>
      </c>
      <c r="H2219" t="s">
        <v>2495</v>
      </c>
      <c r="I2219" t="s">
        <v>2496</v>
      </c>
      <c r="J2219" s="23" t="s">
        <v>4036</v>
      </c>
      <c r="K2219" s="23" t="s">
        <v>2505</v>
      </c>
      <c r="L2219" s="23" t="s">
        <v>2499</v>
      </c>
      <c r="M2219" s="2">
        <v>43831</v>
      </c>
      <c r="N2219" s="30"/>
      <c r="O2219" s="30"/>
      <c r="P2219" s="30"/>
      <c r="V2219" t="s">
        <v>40</v>
      </c>
      <c r="W2219" t="s">
        <v>40</v>
      </c>
      <c r="X2219" t="s">
        <v>2502</v>
      </c>
      <c r="Y2219" t="s">
        <v>2503</v>
      </c>
      <c r="Z2219" s="23" t="s">
        <v>2504</v>
      </c>
      <c r="AA2219" s="23" t="s">
        <v>4033</v>
      </c>
      <c r="AB2219" s="23" t="s">
        <v>2506</v>
      </c>
      <c r="AC2219" s="23"/>
      <c r="AD2219" s="23"/>
      <c r="AE2219" s="23"/>
      <c r="AF2219" s="23" t="s">
        <v>40</v>
      </c>
      <c r="AG2219" s="23" t="s">
        <v>4037</v>
      </c>
      <c r="AH2219" s="23" t="s">
        <v>41</v>
      </c>
      <c r="AI2219" s="23" t="s">
        <v>4038</v>
      </c>
      <c r="AJ2219" s="23" t="s">
        <v>4039</v>
      </c>
      <c r="AK2219" s="23" t="s">
        <v>2501</v>
      </c>
      <c r="AL2219" s="23" t="s">
        <v>2501</v>
      </c>
      <c r="AM2219" s="23" t="s">
        <v>2501</v>
      </c>
      <c r="AN2219" s="23" t="s">
        <v>2501</v>
      </c>
      <c r="AO2219" s="30"/>
      <c r="AP2219" t="s">
        <v>2500</v>
      </c>
      <c r="AQ2219" t="s">
        <v>4040</v>
      </c>
      <c r="AR2219">
        <v>19495</v>
      </c>
      <c r="AS2219" s="2">
        <v>43831</v>
      </c>
      <c r="AT2219" s="2" t="s">
        <v>4041</v>
      </c>
    </row>
    <row r="2220" spans="1:46" x14ac:dyDescent="0.25">
      <c r="A2220" t="s">
        <v>7399</v>
      </c>
      <c r="B2220" s="32" t="s">
        <v>1362</v>
      </c>
      <c r="C2220" s="23" t="s">
        <v>7400</v>
      </c>
      <c r="D2220" s="23" t="s">
        <v>7400</v>
      </c>
      <c r="E2220" t="s">
        <v>2495</v>
      </c>
      <c r="F2220" t="s">
        <v>2495</v>
      </c>
      <c r="G2220" t="s">
        <v>2495</v>
      </c>
      <c r="H2220" t="s">
        <v>2495</v>
      </c>
      <c r="I2220" t="s">
        <v>2496</v>
      </c>
      <c r="J2220" s="23" t="s">
        <v>4036</v>
      </c>
      <c r="K2220" s="23" t="s">
        <v>2505</v>
      </c>
      <c r="L2220" s="23" t="s">
        <v>2499</v>
      </c>
      <c r="M2220" s="2">
        <v>43831</v>
      </c>
      <c r="N2220" s="30"/>
      <c r="O2220" s="30"/>
      <c r="P2220" s="30"/>
      <c r="V2220" t="s">
        <v>40</v>
      </c>
      <c r="W2220" t="s">
        <v>40</v>
      </c>
      <c r="X2220" t="s">
        <v>2502</v>
      </c>
      <c r="Y2220" t="s">
        <v>2503</v>
      </c>
      <c r="Z2220" s="23" t="s">
        <v>2504</v>
      </c>
      <c r="AA2220" s="23" t="s">
        <v>4033</v>
      </c>
      <c r="AB2220" s="23" t="s">
        <v>2506</v>
      </c>
      <c r="AC2220" s="23"/>
      <c r="AD2220" s="23"/>
      <c r="AE2220" s="23"/>
      <c r="AF2220" s="23" t="s">
        <v>40</v>
      </c>
      <c r="AG2220" s="23" t="s">
        <v>4037</v>
      </c>
      <c r="AH2220" s="23" t="s">
        <v>41</v>
      </c>
      <c r="AI2220" s="23" t="s">
        <v>4038</v>
      </c>
      <c r="AJ2220" s="23" t="s">
        <v>4039</v>
      </c>
      <c r="AK2220" s="23" t="s">
        <v>2501</v>
      </c>
      <c r="AL2220" s="23" t="s">
        <v>2501</v>
      </c>
      <c r="AM2220" s="23" t="s">
        <v>2501</v>
      </c>
      <c r="AN2220" s="23" t="s">
        <v>2501</v>
      </c>
      <c r="AO2220" s="30"/>
      <c r="AP2220" t="s">
        <v>2500</v>
      </c>
      <c r="AQ2220" t="s">
        <v>4040</v>
      </c>
      <c r="AR2220">
        <v>19495</v>
      </c>
      <c r="AS2220" s="2">
        <v>43831</v>
      </c>
      <c r="AT2220" s="2" t="s">
        <v>4041</v>
      </c>
    </row>
    <row r="2221" spans="1:46" x14ac:dyDescent="0.25">
      <c r="A2221" t="s">
        <v>7401</v>
      </c>
      <c r="B2221" s="32" t="s">
        <v>1134</v>
      </c>
      <c r="C2221" s="23" t="s">
        <v>7402</v>
      </c>
      <c r="D2221" s="23" t="s">
        <v>7402</v>
      </c>
      <c r="E2221" t="s">
        <v>2495</v>
      </c>
      <c r="F2221" t="s">
        <v>2495</v>
      </c>
      <c r="G2221" t="s">
        <v>2495</v>
      </c>
      <c r="H2221" t="s">
        <v>2495</v>
      </c>
      <c r="I2221" t="s">
        <v>2496</v>
      </c>
      <c r="J2221" s="23" t="s">
        <v>4036</v>
      </c>
      <c r="K2221" s="23" t="s">
        <v>2505</v>
      </c>
      <c r="L2221" s="23" t="s">
        <v>2499</v>
      </c>
      <c r="M2221" s="2">
        <v>43831</v>
      </c>
      <c r="N2221" s="30"/>
      <c r="O2221" s="30"/>
      <c r="P2221" s="30"/>
      <c r="V2221" t="s">
        <v>40</v>
      </c>
      <c r="W2221" t="s">
        <v>40</v>
      </c>
      <c r="X2221" t="s">
        <v>2502</v>
      </c>
      <c r="Y2221" t="s">
        <v>2503</v>
      </c>
      <c r="Z2221" s="23" t="s">
        <v>2504</v>
      </c>
      <c r="AA2221" s="23" t="s">
        <v>4033</v>
      </c>
      <c r="AB2221" s="23" t="s">
        <v>2506</v>
      </c>
      <c r="AC2221" s="23"/>
      <c r="AD2221" s="23"/>
      <c r="AE2221" s="23"/>
      <c r="AF2221" s="23" t="s">
        <v>40</v>
      </c>
      <c r="AG2221" s="23" t="s">
        <v>4037</v>
      </c>
      <c r="AH2221" s="23" t="s">
        <v>41</v>
      </c>
      <c r="AI2221" s="23" t="s">
        <v>4038</v>
      </c>
      <c r="AJ2221" s="23" t="s">
        <v>4039</v>
      </c>
      <c r="AK2221" s="23" t="s">
        <v>2501</v>
      </c>
      <c r="AL2221" s="23" t="s">
        <v>2501</v>
      </c>
      <c r="AM2221" s="23" t="s">
        <v>2501</v>
      </c>
      <c r="AN2221" s="23" t="s">
        <v>2501</v>
      </c>
      <c r="AO2221" s="30"/>
      <c r="AP2221" t="s">
        <v>2500</v>
      </c>
      <c r="AQ2221" t="s">
        <v>4040</v>
      </c>
      <c r="AR2221">
        <v>19495</v>
      </c>
      <c r="AS2221" s="2">
        <v>43831</v>
      </c>
      <c r="AT2221" s="2" t="s">
        <v>4041</v>
      </c>
    </row>
    <row r="2222" spans="1:46" x14ac:dyDescent="0.25">
      <c r="A2222" t="s">
        <v>7403</v>
      </c>
      <c r="B2222" s="32" t="s">
        <v>1151</v>
      </c>
      <c r="C2222" s="23" t="s">
        <v>7404</v>
      </c>
      <c r="D2222" s="23" t="s">
        <v>7404</v>
      </c>
      <c r="E2222" t="s">
        <v>2495</v>
      </c>
      <c r="F2222" t="s">
        <v>2495</v>
      </c>
      <c r="G2222" t="s">
        <v>2495</v>
      </c>
      <c r="H2222" t="s">
        <v>2495</v>
      </c>
      <c r="I2222" t="s">
        <v>2496</v>
      </c>
      <c r="J2222" s="23" t="s">
        <v>4036</v>
      </c>
      <c r="K2222" s="23" t="s">
        <v>2505</v>
      </c>
      <c r="L2222" s="23" t="s">
        <v>2499</v>
      </c>
      <c r="M2222" s="2">
        <v>43831</v>
      </c>
      <c r="N2222" s="30"/>
      <c r="O2222" s="30"/>
      <c r="P2222" s="30"/>
      <c r="V2222" t="s">
        <v>40</v>
      </c>
      <c r="W2222" t="s">
        <v>40</v>
      </c>
      <c r="X2222" t="s">
        <v>2502</v>
      </c>
      <c r="Y2222" t="s">
        <v>2503</v>
      </c>
      <c r="Z2222" s="23" t="s">
        <v>2504</v>
      </c>
      <c r="AA2222" s="23" t="s">
        <v>4033</v>
      </c>
      <c r="AB2222" s="23" t="s">
        <v>2506</v>
      </c>
      <c r="AC2222" s="23"/>
      <c r="AD2222" s="23"/>
      <c r="AE2222" s="23"/>
      <c r="AF2222" s="23" t="s">
        <v>40</v>
      </c>
      <c r="AG2222" s="23" t="s">
        <v>4037</v>
      </c>
      <c r="AH2222" s="23" t="s">
        <v>41</v>
      </c>
      <c r="AI2222" s="23" t="s">
        <v>4038</v>
      </c>
      <c r="AJ2222" s="23" t="s">
        <v>4039</v>
      </c>
      <c r="AK2222" s="23" t="s">
        <v>2501</v>
      </c>
      <c r="AL2222" s="23" t="s">
        <v>2501</v>
      </c>
      <c r="AM2222" s="23" t="s">
        <v>2501</v>
      </c>
      <c r="AN2222" s="23" t="s">
        <v>2501</v>
      </c>
      <c r="AO2222" s="30"/>
      <c r="AP2222" t="s">
        <v>2500</v>
      </c>
      <c r="AQ2222" t="s">
        <v>4040</v>
      </c>
      <c r="AR2222">
        <v>19495</v>
      </c>
      <c r="AS2222" s="2">
        <v>43831</v>
      </c>
      <c r="AT2222" s="2" t="s">
        <v>4041</v>
      </c>
    </row>
    <row r="2223" spans="1:46" x14ac:dyDescent="0.25">
      <c r="A2223" t="s">
        <v>7405</v>
      </c>
      <c r="B2223" s="32" t="s">
        <v>1150</v>
      </c>
      <c r="C2223" s="23" t="s">
        <v>7406</v>
      </c>
      <c r="D2223" s="23" t="s">
        <v>7406</v>
      </c>
      <c r="E2223" t="s">
        <v>2495</v>
      </c>
      <c r="F2223" t="s">
        <v>2495</v>
      </c>
      <c r="G2223" t="s">
        <v>2495</v>
      </c>
      <c r="H2223" t="s">
        <v>2495</v>
      </c>
      <c r="I2223" t="s">
        <v>2496</v>
      </c>
      <c r="J2223" s="23" t="s">
        <v>4036</v>
      </c>
      <c r="K2223" s="23" t="s">
        <v>2505</v>
      </c>
      <c r="L2223" s="23" t="s">
        <v>2499</v>
      </c>
      <c r="M2223" s="2">
        <v>43831</v>
      </c>
      <c r="N2223" s="30"/>
      <c r="O2223" s="30"/>
      <c r="P2223" s="30"/>
      <c r="V2223" t="s">
        <v>40</v>
      </c>
      <c r="W2223" t="s">
        <v>40</v>
      </c>
      <c r="X2223" t="s">
        <v>2502</v>
      </c>
      <c r="Y2223" t="s">
        <v>2503</v>
      </c>
      <c r="Z2223" s="23" t="s">
        <v>2504</v>
      </c>
      <c r="AA2223" s="23" t="s">
        <v>4033</v>
      </c>
      <c r="AB2223" s="23" t="s">
        <v>2506</v>
      </c>
      <c r="AC2223" s="23"/>
      <c r="AD2223" s="23"/>
      <c r="AE2223" s="23"/>
      <c r="AF2223" s="23" t="s">
        <v>40</v>
      </c>
      <c r="AG2223" s="23" t="s">
        <v>4037</v>
      </c>
      <c r="AH2223" s="23" t="s">
        <v>41</v>
      </c>
      <c r="AI2223" s="23" t="s">
        <v>4038</v>
      </c>
      <c r="AJ2223" s="23" t="s">
        <v>4039</v>
      </c>
      <c r="AK2223" s="23" t="s">
        <v>2501</v>
      </c>
      <c r="AL2223" s="23" t="s">
        <v>2501</v>
      </c>
      <c r="AM2223" s="23" t="s">
        <v>2501</v>
      </c>
      <c r="AN2223" s="23" t="s">
        <v>2501</v>
      </c>
      <c r="AO2223" s="30"/>
      <c r="AP2223" t="s">
        <v>2500</v>
      </c>
      <c r="AQ2223" t="s">
        <v>4040</v>
      </c>
      <c r="AR2223">
        <v>19495</v>
      </c>
      <c r="AS2223" s="2">
        <v>43831</v>
      </c>
      <c r="AT2223" s="2" t="s">
        <v>4041</v>
      </c>
    </row>
    <row r="2224" spans="1:46" x14ac:dyDescent="0.25">
      <c r="A2224" t="s">
        <v>7407</v>
      </c>
      <c r="B2224" s="32" t="s">
        <v>1363</v>
      </c>
      <c r="C2224" s="23" t="s">
        <v>7408</v>
      </c>
      <c r="D2224" s="23" t="s">
        <v>7408</v>
      </c>
      <c r="E2224" t="s">
        <v>2495</v>
      </c>
      <c r="F2224" t="s">
        <v>2495</v>
      </c>
      <c r="G2224" t="s">
        <v>2495</v>
      </c>
      <c r="H2224" t="s">
        <v>2495</v>
      </c>
      <c r="I2224" t="s">
        <v>2496</v>
      </c>
      <c r="J2224" s="23" t="s">
        <v>4036</v>
      </c>
      <c r="K2224" s="23" t="s">
        <v>2505</v>
      </c>
      <c r="L2224" s="23" t="s">
        <v>2499</v>
      </c>
      <c r="M2224" s="2">
        <v>43831</v>
      </c>
      <c r="N2224" s="30"/>
      <c r="O2224" s="30"/>
      <c r="P2224" s="30"/>
      <c r="V2224" t="s">
        <v>40</v>
      </c>
      <c r="W2224" t="s">
        <v>40</v>
      </c>
      <c r="X2224" t="s">
        <v>2502</v>
      </c>
      <c r="Y2224" t="s">
        <v>2503</v>
      </c>
      <c r="Z2224" s="23" t="s">
        <v>2504</v>
      </c>
      <c r="AA2224" s="23" t="s">
        <v>4033</v>
      </c>
      <c r="AB2224" s="23" t="s">
        <v>2506</v>
      </c>
      <c r="AC2224" s="23"/>
      <c r="AD2224" s="23"/>
      <c r="AE2224" s="23"/>
      <c r="AF2224" s="23" t="s">
        <v>40</v>
      </c>
      <c r="AG2224" s="23" t="s">
        <v>4037</v>
      </c>
      <c r="AH2224" s="23" t="s">
        <v>41</v>
      </c>
      <c r="AI2224" s="23" t="s">
        <v>4038</v>
      </c>
      <c r="AJ2224" s="23" t="s">
        <v>4039</v>
      </c>
      <c r="AK2224" s="23" t="s">
        <v>2501</v>
      </c>
      <c r="AL2224" s="23" t="s">
        <v>2501</v>
      </c>
      <c r="AM2224" s="23" t="s">
        <v>2501</v>
      </c>
      <c r="AN2224" s="23" t="s">
        <v>2501</v>
      </c>
      <c r="AO2224" s="30"/>
      <c r="AP2224" t="s">
        <v>2500</v>
      </c>
      <c r="AQ2224" t="s">
        <v>4040</v>
      </c>
      <c r="AR2224">
        <v>19495</v>
      </c>
      <c r="AS2224" s="2">
        <v>43831</v>
      </c>
      <c r="AT2224" s="2" t="s">
        <v>4041</v>
      </c>
    </row>
    <row r="2225" spans="1:46" x14ac:dyDescent="0.25">
      <c r="A2225" t="s">
        <v>7409</v>
      </c>
      <c r="B2225" s="32" t="s">
        <v>1147</v>
      </c>
      <c r="C2225" s="23" t="s">
        <v>7410</v>
      </c>
      <c r="D2225" s="23" t="s">
        <v>7410</v>
      </c>
      <c r="E2225" t="s">
        <v>2495</v>
      </c>
      <c r="F2225" t="s">
        <v>2495</v>
      </c>
      <c r="G2225" t="s">
        <v>2495</v>
      </c>
      <c r="H2225" t="s">
        <v>2495</v>
      </c>
      <c r="I2225" t="s">
        <v>2496</v>
      </c>
      <c r="J2225" s="23" t="s">
        <v>4036</v>
      </c>
      <c r="K2225" s="23" t="s">
        <v>2505</v>
      </c>
      <c r="L2225" s="23" t="s">
        <v>2499</v>
      </c>
      <c r="M2225" s="2">
        <v>43831</v>
      </c>
      <c r="N2225" s="30"/>
      <c r="O2225" s="30"/>
      <c r="P2225" s="30"/>
      <c r="V2225" t="s">
        <v>40</v>
      </c>
      <c r="W2225" t="s">
        <v>40</v>
      </c>
      <c r="X2225" t="s">
        <v>2502</v>
      </c>
      <c r="Y2225" t="s">
        <v>2503</v>
      </c>
      <c r="Z2225" s="23" t="s">
        <v>2504</v>
      </c>
      <c r="AA2225" s="23" t="s">
        <v>4033</v>
      </c>
      <c r="AB2225" s="23" t="s">
        <v>2506</v>
      </c>
      <c r="AC2225" s="23"/>
      <c r="AD2225" s="23"/>
      <c r="AE2225" s="23"/>
      <c r="AF2225" s="23" t="s">
        <v>40</v>
      </c>
      <c r="AG2225" s="23" t="s">
        <v>4037</v>
      </c>
      <c r="AH2225" s="23" t="s">
        <v>41</v>
      </c>
      <c r="AI2225" s="23" t="s">
        <v>4038</v>
      </c>
      <c r="AJ2225" s="23" t="s">
        <v>4039</v>
      </c>
      <c r="AK2225" s="23" t="s">
        <v>2501</v>
      </c>
      <c r="AL2225" s="23" t="s">
        <v>2501</v>
      </c>
      <c r="AM2225" s="23" t="s">
        <v>2501</v>
      </c>
      <c r="AN2225" s="23" t="s">
        <v>2501</v>
      </c>
      <c r="AO2225" s="30"/>
      <c r="AP2225" t="s">
        <v>2500</v>
      </c>
      <c r="AQ2225" t="s">
        <v>4040</v>
      </c>
      <c r="AR2225">
        <v>19495</v>
      </c>
      <c r="AS2225" s="2">
        <v>43831</v>
      </c>
      <c r="AT2225" s="2" t="s">
        <v>4041</v>
      </c>
    </row>
    <row r="2226" spans="1:46" x14ac:dyDescent="0.25">
      <c r="A2226" t="s">
        <v>7411</v>
      </c>
      <c r="B2226" s="32" t="s">
        <v>1364</v>
      </c>
      <c r="C2226" s="23" t="s">
        <v>7412</v>
      </c>
      <c r="D2226" s="23" t="s">
        <v>7412</v>
      </c>
      <c r="E2226" t="s">
        <v>2495</v>
      </c>
      <c r="F2226" t="s">
        <v>2495</v>
      </c>
      <c r="G2226" t="s">
        <v>2495</v>
      </c>
      <c r="H2226" t="s">
        <v>2495</v>
      </c>
      <c r="I2226" t="s">
        <v>2496</v>
      </c>
      <c r="J2226" s="23" t="s">
        <v>4036</v>
      </c>
      <c r="K2226" s="23" t="s">
        <v>2505</v>
      </c>
      <c r="L2226" s="23" t="s">
        <v>2499</v>
      </c>
      <c r="M2226" s="2">
        <v>43831</v>
      </c>
      <c r="N2226" s="30"/>
      <c r="O2226" s="30"/>
      <c r="P2226" s="30"/>
      <c r="V2226" t="s">
        <v>40</v>
      </c>
      <c r="W2226" t="s">
        <v>40</v>
      </c>
      <c r="X2226" t="s">
        <v>2502</v>
      </c>
      <c r="Y2226" t="s">
        <v>2503</v>
      </c>
      <c r="Z2226" s="23" t="s">
        <v>2504</v>
      </c>
      <c r="AA2226" s="23" t="s">
        <v>4033</v>
      </c>
      <c r="AB2226" s="23" t="s">
        <v>2506</v>
      </c>
      <c r="AC2226" s="23"/>
      <c r="AD2226" s="23"/>
      <c r="AE2226" s="23"/>
      <c r="AF2226" s="23" t="s">
        <v>40</v>
      </c>
      <c r="AG2226" s="23" t="s">
        <v>4037</v>
      </c>
      <c r="AH2226" s="23" t="s">
        <v>41</v>
      </c>
      <c r="AI2226" s="23" t="s">
        <v>4038</v>
      </c>
      <c r="AJ2226" s="23" t="s">
        <v>4039</v>
      </c>
      <c r="AK2226" s="23" t="s">
        <v>2501</v>
      </c>
      <c r="AL2226" s="23" t="s">
        <v>2501</v>
      </c>
      <c r="AM2226" s="23" t="s">
        <v>2501</v>
      </c>
      <c r="AN2226" s="23" t="s">
        <v>2501</v>
      </c>
      <c r="AO2226" s="30"/>
      <c r="AP2226" t="s">
        <v>2500</v>
      </c>
      <c r="AQ2226" t="s">
        <v>4040</v>
      </c>
      <c r="AR2226">
        <v>19495</v>
      </c>
      <c r="AS2226" s="2">
        <v>43831</v>
      </c>
      <c r="AT2226" s="2" t="s">
        <v>4041</v>
      </c>
    </row>
    <row r="2227" spans="1:46" x14ac:dyDescent="0.25">
      <c r="A2227" t="s">
        <v>7413</v>
      </c>
      <c r="B2227" s="32" t="s">
        <v>1365</v>
      </c>
      <c r="C2227" s="23" t="s">
        <v>7414</v>
      </c>
      <c r="D2227" s="23" t="s">
        <v>7414</v>
      </c>
      <c r="E2227" t="s">
        <v>2495</v>
      </c>
      <c r="F2227" t="s">
        <v>2495</v>
      </c>
      <c r="G2227" t="s">
        <v>2495</v>
      </c>
      <c r="H2227" t="s">
        <v>2495</v>
      </c>
      <c r="I2227" t="s">
        <v>2496</v>
      </c>
      <c r="J2227" s="23" t="s">
        <v>4036</v>
      </c>
      <c r="K2227" s="23" t="s">
        <v>2505</v>
      </c>
      <c r="L2227" s="23" t="s">
        <v>2499</v>
      </c>
      <c r="M2227" s="2">
        <v>43831</v>
      </c>
      <c r="N2227" s="30"/>
      <c r="O2227" s="30"/>
      <c r="P2227" s="30"/>
      <c r="V2227" t="s">
        <v>40</v>
      </c>
      <c r="W2227" t="s">
        <v>40</v>
      </c>
      <c r="X2227" t="s">
        <v>2502</v>
      </c>
      <c r="Y2227" t="s">
        <v>2503</v>
      </c>
      <c r="Z2227" s="23" t="s">
        <v>2504</v>
      </c>
      <c r="AA2227" s="23" t="s">
        <v>4033</v>
      </c>
      <c r="AB2227" s="23" t="s">
        <v>2506</v>
      </c>
      <c r="AC2227" s="23"/>
      <c r="AD2227" s="23"/>
      <c r="AE2227" s="23"/>
      <c r="AF2227" s="23" t="s">
        <v>40</v>
      </c>
      <c r="AG2227" s="23" t="s">
        <v>4037</v>
      </c>
      <c r="AH2227" s="23" t="s">
        <v>41</v>
      </c>
      <c r="AI2227" s="23" t="s">
        <v>4038</v>
      </c>
      <c r="AJ2227" s="23" t="s">
        <v>4039</v>
      </c>
      <c r="AK2227" s="23" t="s">
        <v>2501</v>
      </c>
      <c r="AL2227" s="23" t="s">
        <v>2501</v>
      </c>
      <c r="AM2227" s="23" t="s">
        <v>2501</v>
      </c>
      <c r="AN2227" s="23" t="s">
        <v>2501</v>
      </c>
      <c r="AO2227" s="30"/>
      <c r="AP2227" t="s">
        <v>2500</v>
      </c>
      <c r="AQ2227" t="s">
        <v>4040</v>
      </c>
      <c r="AR2227">
        <v>19495</v>
      </c>
      <c r="AS2227" s="2">
        <v>43831</v>
      </c>
      <c r="AT2227" s="2" t="s">
        <v>4041</v>
      </c>
    </row>
    <row r="2228" spans="1:46" x14ac:dyDescent="0.25">
      <c r="A2228" t="s">
        <v>7415</v>
      </c>
      <c r="B2228" s="32" t="s">
        <v>1366</v>
      </c>
      <c r="C2228" s="23" t="s">
        <v>7416</v>
      </c>
      <c r="D2228" s="23" t="s">
        <v>7416</v>
      </c>
      <c r="E2228" t="s">
        <v>2495</v>
      </c>
      <c r="F2228" t="s">
        <v>2495</v>
      </c>
      <c r="G2228" t="s">
        <v>2495</v>
      </c>
      <c r="H2228" t="s">
        <v>2495</v>
      </c>
      <c r="I2228" t="s">
        <v>2496</v>
      </c>
      <c r="J2228" s="23" t="s">
        <v>4036</v>
      </c>
      <c r="K2228" s="23" t="s">
        <v>2505</v>
      </c>
      <c r="L2228" s="23" t="s">
        <v>2499</v>
      </c>
      <c r="M2228" s="2">
        <v>43831</v>
      </c>
      <c r="N2228" s="30"/>
      <c r="O2228" s="30"/>
      <c r="P2228" s="30"/>
      <c r="V2228" t="s">
        <v>40</v>
      </c>
      <c r="W2228" t="s">
        <v>40</v>
      </c>
      <c r="X2228" t="s">
        <v>2502</v>
      </c>
      <c r="Y2228" t="s">
        <v>2503</v>
      </c>
      <c r="Z2228" s="23" t="s">
        <v>2504</v>
      </c>
      <c r="AA2228" s="23" t="s">
        <v>4033</v>
      </c>
      <c r="AB2228" s="23" t="s">
        <v>2506</v>
      </c>
      <c r="AC2228" s="23"/>
      <c r="AD2228" s="23"/>
      <c r="AE2228" s="23"/>
      <c r="AF2228" s="23" t="s">
        <v>40</v>
      </c>
      <c r="AG2228" s="23" t="s">
        <v>4037</v>
      </c>
      <c r="AH2228" s="23" t="s">
        <v>41</v>
      </c>
      <c r="AI2228" s="23" t="s">
        <v>4038</v>
      </c>
      <c r="AJ2228" s="23" t="s">
        <v>4039</v>
      </c>
      <c r="AK2228" s="23" t="s">
        <v>2501</v>
      </c>
      <c r="AL2228" s="23" t="s">
        <v>2501</v>
      </c>
      <c r="AM2228" s="23" t="s">
        <v>2501</v>
      </c>
      <c r="AN2228" s="23" t="s">
        <v>2501</v>
      </c>
      <c r="AO2228" s="30"/>
      <c r="AP2228" t="s">
        <v>2500</v>
      </c>
      <c r="AQ2228" t="s">
        <v>4040</v>
      </c>
      <c r="AR2228">
        <v>19495</v>
      </c>
      <c r="AS2228" s="2">
        <v>43831</v>
      </c>
      <c r="AT2228" s="2" t="s">
        <v>4041</v>
      </c>
    </row>
    <row r="2229" spans="1:46" x14ac:dyDescent="0.25">
      <c r="A2229" t="s">
        <v>7417</v>
      </c>
      <c r="B2229" s="32" t="s">
        <v>1367</v>
      </c>
      <c r="C2229" s="23" t="s">
        <v>7418</v>
      </c>
      <c r="D2229" s="23" t="s">
        <v>7418</v>
      </c>
      <c r="E2229" t="s">
        <v>2495</v>
      </c>
      <c r="F2229" t="s">
        <v>2495</v>
      </c>
      <c r="G2229" t="s">
        <v>2495</v>
      </c>
      <c r="H2229" t="s">
        <v>2495</v>
      </c>
      <c r="I2229" t="s">
        <v>2496</v>
      </c>
      <c r="J2229" s="23" t="s">
        <v>4036</v>
      </c>
      <c r="K2229" s="23" t="s">
        <v>2505</v>
      </c>
      <c r="L2229" s="23" t="s">
        <v>2499</v>
      </c>
      <c r="M2229" s="2">
        <v>43831</v>
      </c>
      <c r="N2229" s="30"/>
      <c r="O2229" s="30"/>
      <c r="P2229" s="30"/>
      <c r="V2229" t="s">
        <v>40</v>
      </c>
      <c r="W2229" t="s">
        <v>40</v>
      </c>
      <c r="X2229" t="s">
        <v>2502</v>
      </c>
      <c r="Y2229" t="s">
        <v>2503</v>
      </c>
      <c r="Z2229" s="23" t="s">
        <v>2504</v>
      </c>
      <c r="AA2229" s="23" t="s">
        <v>4033</v>
      </c>
      <c r="AB2229" s="23" t="s">
        <v>2506</v>
      </c>
      <c r="AC2229" s="23"/>
      <c r="AD2229" s="23"/>
      <c r="AE2229" s="23"/>
      <c r="AF2229" s="23" t="s">
        <v>40</v>
      </c>
      <c r="AG2229" s="23" t="s">
        <v>4037</v>
      </c>
      <c r="AH2229" s="23" t="s">
        <v>41</v>
      </c>
      <c r="AI2229" s="23" t="s">
        <v>4038</v>
      </c>
      <c r="AJ2229" s="23" t="s">
        <v>4039</v>
      </c>
      <c r="AK2229" s="23" t="s">
        <v>2501</v>
      </c>
      <c r="AL2229" s="23" t="s">
        <v>2501</v>
      </c>
      <c r="AM2229" s="23" t="s">
        <v>2501</v>
      </c>
      <c r="AN2229" s="23" t="s">
        <v>2501</v>
      </c>
      <c r="AO2229" s="30"/>
      <c r="AP2229" t="s">
        <v>2500</v>
      </c>
      <c r="AQ2229" t="s">
        <v>4040</v>
      </c>
      <c r="AR2229">
        <v>19495</v>
      </c>
      <c r="AS2229" s="2">
        <v>43831</v>
      </c>
      <c r="AT2229" s="2" t="s">
        <v>4041</v>
      </c>
    </row>
    <row r="2230" spans="1:46" x14ac:dyDescent="0.25">
      <c r="A2230" t="s">
        <v>7419</v>
      </c>
      <c r="B2230" s="32" t="s">
        <v>1368</v>
      </c>
      <c r="C2230" s="23" t="s">
        <v>7420</v>
      </c>
      <c r="D2230" s="23" t="s">
        <v>7420</v>
      </c>
      <c r="E2230" t="s">
        <v>2495</v>
      </c>
      <c r="F2230" t="s">
        <v>2495</v>
      </c>
      <c r="G2230" t="s">
        <v>2495</v>
      </c>
      <c r="H2230" t="s">
        <v>2495</v>
      </c>
      <c r="I2230" t="s">
        <v>2496</v>
      </c>
      <c r="J2230" s="23" t="s">
        <v>4036</v>
      </c>
      <c r="K2230" s="23" t="s">
        <v>2505</v>
      </c>
      <c r="L2230" s="23" t="s">
        <v>2499</v>
      </c>
      <c r="M2230" s="2">
        <v>43831</v>
      </c>
      <c r="N2230" s="30"/>
      <c r="O2230" s="30"/>
      <c r="P2230" s="30"/>
      <c r="V2230" t="s">
        <v>40</v>
      </c>
      <c r="W2230" t="s">
        <v>40</v>
      </c>
      <c r="X2230" t="s">
        <v>2502</v>
      </c>
      <c r="Y2230" t="s">
        <v>2503</v>
      </c>
      <c r="Z2230" s="23" t="s">
        <v>2504</v>
      </c>
      <c r="AA2230" s="23" t="s">
        <v>4033</v>
      </c>
      <c r="AB2230" s="23" t="s">
        <v>2506</v>
      </c>
      <c r="AC2230" s="23"/>
      <c r="AD2230" s="23"/>
      <c r="AE2230" s="23"/>
      <c r="AF2230" s="23" t="s">
        <v>40</v>
      </c>
      <c r="AG2230" s="23" t="s">
        <v>4037</v>
      </c>
      <c r="AH2230" s="23" t="s">
        <v>41</v>
      </c>
      <c r="AI2230" s="23" t="s">
        <v>4038</v>
      </c>
      <c r="AJ2230" s="23" t="s">
        <v>4039</v>
      </c>
      <c r="AK2230" s="23" t="s">
        <v>2501</v>
      </c>
      <c r="AL2230" s="23" t="s">
        <v>2501</v>
      </c>
      <c r="AM2230" s="23" t="s">
        <v>2501</v>
      </c>
      <c r="AN2230" s="23" t="s">
        <v>2501</v>
      </c>
      <c r="AO2230" s="30"/>
      <c r="AP2230" t="s">
        <v>2500</v>
      </c>
      <c r="AQ2230" t="s">
        <v>4040</v>
      </c>
      <c r="AR2230">
        <v>19495</v>
      </c>
      <c r="AS2230" s="2">
        <v>43831</v>
      </c>
      <c r="AT2230" s="2" t="s">
        <v>4041</v>
      </c>
    </row>
    <row r="2231" spans="1:46" x14ac:dyDescent="0.25">
      <c r="A2231" t="s">
        <v>7421</v>
      </c>
      <c r="B2231" s="32" t="s">
        <v>1369</v>
      </c>
      <c r="C2231" s="23" t="s">
        <v>7422</v>
      </c>
      <c r="D2231" s="23" t="s">
        <v>7422</v>
      </c>
      <c r="E2231" t="s">
        <v>2495</v>
      </c>
      <c r="F2231" t="s">
        <v>2495</v>
      </c>
      <c r="G2231" t="s">
        <v>2495</v>
      </c>
      <c r="H2231" t="s">
        <v>2495</v>
      </c>
      <c r="I2231" t="s">
        <v>2496</v>
      </c>
      <c r="J2231" s="23" t="s">
        <v>4036</v>
      </c>
      <c r="K2231" s="23" t="s">
        <v>2505</v>
      </c>
      <c r="L2231" s="23" t="s">
        <v>2499</v>
      </c>
      <c r="M2231" s="2">
        <v>43831</v>
      </c>
      <c r="N2231" s="30"/>
      <c r="O2231" s="30"/>
      <c r="P2231" s="30"/>
      <c r="V2231" t="s">
        <v>40</v>
      </c>
      <c r="W2231" t="s">
        <v>40</v>
      </c>
      <c r="X2231" t="s">
        <v>2502</v>
      </c>
      <c r="Y2231" t="s">
        <v>2503</v>
      </c>
      <c r="Z2231" s="23" t="s">
        <v>2504</v>
      </c>
      <c r="AA2231" s="23" t="s">
        <v>4033</v>
      </c>
      <c r="AB2231" s="23" t="s">
        <v>2506</v>
      </c>
      <c r="AC2231" s="23"/>
      <c r="AD2231" s="23"/>
      <c r="AE2231" s="23"/>
      <c r="AF2231" s="23" t="s">
        <v>40</v>
      </c>
      <c r="AG2231" s="23" t="s">
        <v>4037</v>
      </c>
      <c r="AH2231" s="23" t="s">
        <v>41</v>
      </c>
      <c r="AI2231" s="23" t="s">
        <v>4038</v>
      </c>
      <c r="AJ2231" s="23" t="s">
        <v>4039</v>
      </c>
      <c r="AK2231" s="23" t="s">
        <v>2501</v>
      </c>
      <c r="AL2231" s="23" t="s">
        <v>2501</v>
      </c>
      <c r="AM2231" s="23" t="s">
        <v>2501</v>
      </c>
      <c r="AN2231" s="23" t="s">
        <v>2501</v>
      </c>
      <c r="AO2231" s="30"/>
      <c r="AP2231" t="s">
        <v>2500</v>
      </c>
      <c r="AQ2231" t="s">
        <v>4040</v>
      </c>
      <c r="AR2231">
        <v>19495</v>
      </c>
      <c r="AS2231" s="2">
        <v>43831</v>
      </c>
      <c r="AT2231" s="2" t="s">
        <v>4041</v>
      </c>
    </row>
    <row r="2232" spans="1:46" x14ac:dyDescent="0.25">
      <c r="A2232" t="s">
        <v>7423</v>
      </c>
      <c r="B2232" s="32" t="s">
        <v>1370</v>
      </c>
      <c r="C2232" s="23" t="s">
        <v>7424</v>
      </c>
      <c r="D2232" s="23" t="s">
        <v>7424</v>
      </c>
      <c r="E2232" t="s">
        <v>2495</v>
      </c>
      <c r="F2232" t="s">
        <v>2495</v>
      </c>
      <c r="G2232" t="s">
        <v>2495</v>
      </c>
      <c r="H2232" t="s">
        <v>2495</v>
      </c>
      <c r="I2232" t="s">
        <v>2496</v>
      </c>
      <c r="J2232" s="23" t="s">
        <v>4036</v>
      </c>
      <c r="K2232" s="23" t="s">
        <v>2505</v>
      </c>
      <c r="L2232" s="23" t="s">
        <v>2499</v>
      </c>
      <c r="M2232" s="2">
        <v>43831</v>
      </c>
      <c r="N2232" s="30"/>
      <c r="O2232" s="30"/>
      <c r="P2232" s="30"/>
      <c r="V2232" t="s">
        <v>40</v>
      </c>
      <c r="W2232" t="s">
        <v>40</v>
      </c>
      <c r="X2232" t="s">
        <v>2502</v>
      </c>
      <c r="Y2232" t="s">
        <v>2503</v>
      </c>
      <c r="Z2232" s="23" t="s">
        <v>2504</v>
      </c>
      <c r="AA2232" s="23" t="s">
        <v>4033</v>
      </c>
      <c r="AB2232" s="23" t="s">
        <v>2506</v>
      </c>
      <c r="AC2232" s="23"/>
      <c r="AD2232" s="23"/>
      <c r="AE2232" s="23"/>
      <c r="AF2232" s="23" t="s">
        <v>40</v>
      </c>
      <c r="AG2232" s="23" t="s">
        <v>4037</v>
      </c>
      <c r="AH2232" s="23" t="s">
        <v>41</v>
      </c>
      <c r="AI2232" s="23" t="s">
        <v>4038</v>
      </c>
      <c r="AJ2232" s="23" t="s">
        <v>4039</v>
      </c>
      <c r="AK2232" s="23" t="s">
        <v>2501</v>
      </c>
      <c r="AL2232" s="23" t="s">
        <v>2501</v>
      </c>
      <c r="AM2232" s="23" t="s">
        <v>2501</v>
      </c>
      <c r="AN2232" s="23" t="s">
        <v>2501</v>
      </c>
      <c r="AO2232" s="30"/>
      <c r="AP2232" t="s">
        <v>2500</v>
      </c>
      <c r="AQ2232" t="s">
        <v>4040</v>
      </c>
      <c r="AR2232">
        <v>19495</v>
      </c>
      <c r="AS2232" s="2">
        <v>43831</v>
      </c>
      <c r="AT2232" s="2" t="s">
        <v>4041</v>
      </c>
    </row>
    <row r="2233" spans="1:46" x14ac:dyDescent="0.25">
      <c r="A2233" t="s">
        <v>7425</v>
      </c>
      <c r="B2233" s="32" t="s">
        <v>1371</v>
      </c>
      <c r="C2233" s="23" t="s">
        <v>7426</v>
      </c>
      <c r="D2233" s="23" t="s">
        <v>7426</v>
      </c>
      <c r="E2233" t="s">
        <v>2495</v>
      </c>
      <c r="F2233" t="s">
        <v>2495</v>
      </c>
      <c r="G2233" t="s">
        <v>2495</v>
      </c>
      <c r="H2233" t="s">
        <v>2495</v>
      </c>
      <c r="I2233" t="s">
        <v>2496</v>
      </c>
      <c r="J2233" s="23" t="s">
        <v>4036</v>
      </c>
      <c r="K2233" s="23" t="s">
        <v>2505</v>
      </c>
      <c r="L2233" s="23" t="s">
        <v>2499</v>
      </c>
      <c r="M2233" s="2">
        <v>43831</v>
      </c>
      <c r="N2233" s="30"/>
      <c r="O2233" s="30"/>
      <c r="P2233" s="30"/>
      <c r="V2233" t="s">
        <v>40</v>
      </c>
      <c r="W2233" t="s">
        <v>40</v>
      </c>
      <c r="X2233" t="s">
        <v>2502</v>
      </c>
      <c r="Y2233" t="s">
        <v>2503</v>
      </c>
      <c r="Z2233" s="23" t="s">
        <v>2504</v>
      </c>
      <c r="AA2233" s="23" t="s">
        <v>4033</v>
      </c>
      <c r="AB2233" s="23" t="s">
        <v>2506</v>
      </c>
      <c r="AC2233" s="23"/>
      <c r="AD2233" s="23"/>
      <c r="AE2233" s="23"/>
      <c r="AF2233" s="23" t="s">
        <v>40</v>
      </c>
      <c r="AG2233" s="23" t="s">
        <v>4037</v>
      </c>
      <c r="AH2233" s="23" t="s">
        <v>41</v>
      </c>
      <c r="AI2233" s="23" t="s">
        <v>4038</v>
      </c>
      <c r="AJ2233" s="23" t="s">
        <v>4039</v>
      </c>
      <c r="AK2233" s="23" t="s">
        <v>2501</v>
      </c>
      <c r="AL2233" s="23" t="s">
        <v>2501</v>
      </c>
      <c r="AM2233" s="23" t="s">
        <v>2501</v>
      </c>
      <c r="AN2233" s="23" t="s">
        <v>2501</v>
      </c>
      <c r="AO2233" s="30"/>
      <c r="AP2233" t="s">
        <v>2500</v>
      </c>
      <c r="AQ2233" t="s">
        <v>4040</v>
      </c>
      <c r="AR2233">
        <v>19495</v>
      </c>
      <c r="AS2233" s="2">
        <v>43831</v>
      </c>
      <c r="AT2233" s="2" t="s">
        <v>4041</v>
      </c>
    </row>
    <row r="2234" spans="1:46" x14ac:dyDescent="0.25">
      <c r="A2234" t="s">
        <v>7427</v>
      </c>
      <c r="B2234" s="32" t="s">
        <v>1372</v>
      </c>
      <c r="C2234" s="23" t="s">
        <v>7428</v>
      </c>
      <c r="D2234" s="23" t="s">
        <v>7428</v>
      </c>
      <c r="E2234" t="s">
        <v>2495</v>
      </c>
      <c r="F2234" t="s">
        <v>2495</v>
      </c>
      <c r="G2234" t="s">
        <v>2495</v>
      </c>
      <c r="H2234" t="s">
        <v>2495</v>
      </c>
      <c r="I2234" t="s">
        <v>2496</v>
      </c>
      <c r="J2234" s="23" t="s">
        <v>4036</v>
      </c>
      <c r="K2234" s="23" t="s">
        <v>2505</v>
      </c>
      <c r="L2234" s="23" t="s">
        <v>2499</v>
      </c>
      <c r="M2234" s="2">
        <v>43831</v>
      </c>
      <c r="N2234" s="30"/>
      <c r="O2234" s="30"/>
      <c r="P2234" s="30"/>
      <c r="V2234" t="s">
        <v>40</v>
      </c>
      <c r="W2234" t="s">
        <v>40</v>
      </c>
      <c r="X2234" t="s">
        <v>2502</v>
      </c>
      <c r="Y2234" t="s">
        <v>2503</v>
      </c>
      <c r="Z2234" s="23" t="s">
        <v>2504</v>
      </c>
      <c r="AA2234" s="23" t="s">
        <v>4033</v>
      </c>
      <c r="AB2234" s="23" t="s">
        <v>2506</v>
      </c>
      <c r="AC2234" s="23"/>
      <c r="AD2234" s="23"/>
      <c r="AE2234" s="23"/>
      <c r="AF2234" s="23" t="s">
        <v>40</v>
      </c>
      <c r="AG2234" s="23" t="s">
        <v>4037</v>
      </c>
      <c r="AH2234" s="23" t="s">
        <v>41</v>
      </c>
      <c r="AI2234" s="23" t="s">
        <v>4038</v>
      </c>
      <c r="AJ2234" s="23" t="s">
        <v>4039</v>
      </c>
      <c r="AK2234" s="23" t="s">
        <v>2501</v>
      </c>
      <c r="AL2234" s="23" t="s">
        <v>2501</v>
      </c>
      <c r="AM2234" s="23" t="s">
        <v>2501</v>
      </c>
      <c r="AN2234" s="23" t="s">
        <v>2501</v>
      </c>
      <c r="AO2234" s="30"/>
      <c r="AP2234" t="s">
        <v>2500</v>
      </c>
      <c r="AQ2234" t="s">
        <v>4040</v>
      </c>
      <c r="AR2234">
        <v>19495</v>
      </c>
      <c r="AS2234" s="2">
        <v>43831</v>
      </c>
      <c r="AT2234" s="2" t="s">
        <v>4041</v>
      </c>
    </row>
    <row r="2235" spans="1:46" x14ac:dyDescent="0.25">
      <c r="A2235" t="s">
        <v>7429</v>
      </c>
      <c r="B2235" s="32" t="s">
        <v>1373</v>
      </c>
      <c r="C2235" s="23" t="s">
        <v>7430</v>
      </c>
      <c r="D2235" s="23" t="s">
        <v>7430</v>
      </c>
      <c r="E2235" t="s">
        <v>2495</v>
      </c>
      <c r="F2235" t="s">
        <v>2495</v>
      </c>
      <c r="G2235" t="s">
        <v>2495</v>
      </c>
      <c r="H2235" t="s">
        <v>2495</v>
      </c>
      <c r="I2235" t="s">
        <v>2496</v>
      </c>
      <c r="J2235" s="23" t="s">
        <v>4036</v>
      </c>
      <c r="K2235" s="23" t="s">
        <v>2505</v>
      </c>
      <c r="L2235" s="23" t="s">
        <v>2499</v>
      </c>
      <c r="M2235" s="2">
        <v>43831</v>
      </c>
      <c r="N2235" s="30"/>
      <c r="O2235" s="30"/>
      <c r="P2235" s="30"/>
      <c r="V2235" t="s">
        <v>40</v>
      </c>
      <c r="W2235" t="s">
        <v>40</v>
      </c>
      <c r="X2235" t="s">
        <v>2502</v>
      </c>
      <c r="Y2235" t="s">
        <v>2503</v>
      </c>
      <c r="Z2235" s="23" t="s">
        <v>2504</v>
      </c>
      <c r="AA2235" s="23" t="s">
        <v>4033</v>
      </c>
      <c r="AB2235" s="23" t="s">
        <v>2506</v>
      </c>
      <c r="AC2235" s="23"/>
      <c r="AD2235" s="23"/>
      <c r="AE2235" s="23"/>
      <c r="AF2235" s="23" t="s">
        <v>40</v>
      </c>
      <c r="AG2235" s="23" t="s">
        <v>4037</v>
      </c>
      <c r="AH2235" s="23" t="s">
        <v>41</v>
      </c>
      <c r="AI2235" s="23" t="s">
        <v>4038</v>
      </c>
      <c r="AJ2235" s="23" t="s">
        <v>4039</v>
      </c>
      <c r="AK2235" s="23" t="s">
        <v>2501</v>
      </c>
      <c r="AL2235" s="23" t="s">
        <v>2501</v>
      </c>
      <c r="AM2235" s="23" t="s">
        <v>2501</v>
      </c>
      <c r="AN2235" s="23" t="s">
        <v>2501</v>
      </c>
      <c r="AO2235" s="30"/>
      <c r="AP2235" t="s">
        <v>2500</v>
      </c>
      <c r="AQ2235" t="s">
        <v>4040</v>
      </c>
      <c r="AR2235">
        <v>19495</v>
      </c>
      <c r="AS2235" s="2">
        <v>43831</v>
      </c>
      <c r="AT2235" s="2" t="s">
        <v>4041</v>
      </c>
    </row>
    <row r="2236" spans="1:46" x14ac:dyDescent="0.25">
      <c r="A2236" t="s">
        <v>7431</v>
      </c>
      <c r="B2236" s="32" t="s">
        <v>1374</v>
      </c>
      <c r="C2236" s="23" t="s">
        <v>7432</v>
      </c>
      <c r="D2236" s="23" t="s">
        <v>7432</v>
      </c>
      <c r="E2236" t="s">
        <v>2495</v>
      </c>
      <c r="F2236" t="s">
        <v>2495</v>
      </c>
      <c r="G2236" t="s">
        <v>2495</v>
      </c>
      <c r="H2236" t="s">
        <v>2495</v>
      </c>
      <c r="I2236" t="s">
        <v>2496</v>
      </c>
      <c r="J2236" s="23" t="s">
        <v>4036</v>
      </c>
      <c r="K2236" s="23" t="s">
        <v>2505</v>
      </c>
      <c r="L2236" s="23" t="s">
        <v>2499</v>
      </c>
      <c r="M2236" s="2">
        <v>43831</v>
      </c>
      <c r="N2236" s="30"/>
      <c r="O2236" s="30"/>
      <c r="P2236" s="30"/>
      <c r="V2236" t="s">
        <v>40</v>
      </c>
      <c r="W2236" t="s">
        <v>40</v>
      </c>
      <c r="X2236" t="s">
        <v>2502</v>
      </c>
      <c r="Y2236" t="s">
        <v>2503</v>
      </c>
      <c r="Z2236" s="23" t="s">
        <v>2504</v>
      </c>
      <c r="AA2236" s="23" t="s">
        <v>4033</v>
      </c>
      <c r="AB2236" s="23" t="s">
        <v>2506</v>
      </c>
      <c r="AC2236" s="23"/>
      <c r="AD2236" s="23"/>
      <c r="AE2236" s="23"/>
      <c r="AF2236" s="23" t="s">
        <v>40</v>
      </c>
      <c r="AG2236" s="23" t="s">
        <v>4037</v>
      </c>
      <c r="AH2236" s="23" t="s">
        <v>41</v>
      </c>
      <c r="AI2236" s="23" t="s">
        <v>4038</v>
      </c>
      <c r="AJ2236" s="23" t="s">
        <v>4039</v>
      </c>
      <c r="AK2236" s="23" t="s">
        <v>2501</v>
      </c>
      <c r="AL2236" s="23" t="s">
        <v>2501</v>
      </c>
      <c r="AM2236" s="23" t="s">
        <v>2501</v>
      </c>
      <c r="AN2236" s="23" t="s">
        <v>2501</v>
      </c>
      <c r="AO2236" s="30"/>
      <c r="AP2236" t="s">
        <v>2500</v>
      </c>
      <c r="AQ2236" t="s">
        <v>4040</v>
      </c>
      <c r="AR2236">
        <v>19495</v>
      </c>
      <c r="AS2236" s="2">
        <v>43831</v>
      </c>
      <c r="AT2236" s="2" t="s">
        <v>4041</v>
      </c>
    </row>
    <row r="2237" spans="1:46" x14ac:dyDescent="0.25">
      <c r="A2237" t="s">
        <v>7433</v>
      </c>
      <c r="B2237" s="32" t="s">
        <v>1375</v>
      </c>
      <c r="C2237" s="23" t="s">
        <v>7434</v>
      </c>
      <c r="D2237" s="23" t="s">
        <v>7434</v>
      </c>
      <c r="E2237" t="s">
        <v>2495</v>
      </c>
      <c r="F2237" t="s">
        <v>2495</v>
      </c>
      <c r="G2237" t="s">
        <v>2495</v>
      </c>
      <c r="H2237" t="s">
        <v>2495</v>
      </c>
      <c r="I2237" t="s">
        <v>2496</v>
      </c>
      <c r="J2237" s="23" t="s">
        <v>4036</v>
      </c>
      <c r="K2237" s="23" t="s">
        <v>2505</v>
      </c>
      <c r="L2237" s="23" t="s">
        <v>2499</v>
      </c>
      <c r="M2237" s="2">
        <v>43831</v>
      </c>
      <c r="N2237" s="30"/>
      <c r="O2237" s="30"/>
      <c r="P2237" s="30"/>
      <c r="V2237" t="s">
        <v>40</v>
      </c>
      <c r="W2237" t="s">
        <v>40</v>
      </c>
      <c r="X2237" t="s">
        <v>2502</v>
      </c>
      <c r="Y2237" t="s">
        <v>2503</v>
      </c>
      <c r="Z2237" s="23" t="s">
        <v>2504</v>
      </c>
      <c r="AA2237" s="23" t="s">
        <v>4033</v>
      </c>
      <c r="AB2237" s="23" t="s">
        <v>2506</v>
      </c>
      <c r="AC2237" s="23"/>
      <c r="AD2237" s="23"/>
      <c r="AE2237" s="23"/>
      <c r="AF2237" s="23" t="s">
        <v>40</v>
      </c>
      <c r="AG2237" s="23" t="s">
        <v>4037</v>
      </c>
      <c r="AH2237" s="23" t="s">
        <v>41</v>
      </c>
      <c r="AI2237" s="23" t="s">
        <v>4038</v>
      </c>
      <c r="AJ2237" s="23" t="s">
        <v>4039</v>
      </c>
      <c r="AK2237" s="23" t="s">
        <v>2501</v>
      </c>
      <c r="AL2237" s="23" t="s">
        <v>2501</v>
      </c>
      <c r="AM2237" s="23" t="s">
        <v>2501</v>
      </c>
      <c r="AN2237" s="23" t="s">
        <v>2501</v>
      </c>
      <c r="AO2237" s="30"/>
      <c r="AP2237" t="s">
        <v>2500</v>
      </c>
      <c r="AQ2237" t="s">
        <v>4040</v>
      </c>
      <c r="AR2237">
        <v>19495</v>
      </c>
      <c r="AS2237" s="2">
        <v>43831</v>
      </c>
      <c r="AT2237" s="2" t="s">
        <v>4041</v>
      </c>
    </row>
    <row r="2238" spans="1:46" x14ac:dyDescent="0.25">
      <c r="A2238" t="s">
        <v>7435</v>
      </c>
      <c r="B2238" s="32" t="s">
        <v>1376</v>
      </c>
      <c r="C2238" s="23" t="s">
        <v>7436</v>
      </c>
      <c r="D2238" s="23" t="s">
        <v>7436</v>
      </c>
      <c r="E2238" t="s">
        <v>2495</v>
      </c>
      <c r="F2238" t="s">
        <v>2495</v>
      </c>
      <c r="G2238" t="s">
        <v>2495</v>
      </c>
      <c r="H2238" t="s">
        <v>2495</v>
      </c>
      <c r="I2238" t="s">
        <v>2496</v>
      </c>
      <c r="J2238" s="23" t="s">
        <v>4036</v>
      </c>
      <c r="K2238" s="23" t="s">
        <v>2505</v>
      </c>
      <c r="L2238" s="23" t="s">
        <v>2499</v>
      </c>
      <c r="M2238" s="2">
        <v>43831</v>
      </c>
      <c r="N2238" s="30"/>
      <c r="O2238" s="30"/>
      <c r="P2238" s="30"/>
      <c r="V2238" t="s">
        <v>40</v>
      </c>
      <c r="W2238" t="s">
        <v>40</v>
      </c>
      <c r="X2238" t="s">
        <v>2502</v>
      </c>
      <c r="Y2238" t="s">
        <v>2503</v>
      </c>
      <c r="Z2238" s="23" t="s">
        <v>2504</v>
      </c>
      <c r="AA2238" s="23" t="s">
        <v>4033</v>
      </c>
      <c r="AB2238" s="23" t="s">
        <v>2506</v>
      </c>
      <c r="AC2238" s="23"/>
      <c r="AD2238" s="23"/>
      <c r="AE2238" s="23"/>
      <c r="AF2238" s="23" t="s">
        <v>40</v>
      </c>
      <c r="AG2238" s="23" t="s">
        <v>4037</v>
      </c>
      <c r="AH2238" s="23" t="s">
        <v>41</v>
      </c>
      <c r="AI2238" s="23" t="s">
        <v>4038</v>
      </c>
      <c r="AJ2238" s="23" t="s">
        <v>4039</v>
      </c>
      <c r="AK2238" s="23" t="s">
        <v>2501</v>
      </c>
      <c r="AL2238" s="23" t="s">
        <v>2501</v>
      </c>
      <c r="AM2238" s="23" t="s">
        <v>2501</v>
      </c>
      <c r="AN2238" s="23" t="s">
        <v>2501</v>
      </c>
      <c r="AO2238" s="30"/>
      <c r="AP2238" t="s">
        <v>2500</v>
      </c>
      <c r="AQ2238" t="s">
        <v>4040</v>
      </c>
      <c r="AR2238">
        <v>19495</v>
      </c>
      <c r="AS2238" s="2">
        <v>43831</v>
      </c>
      <c r="AT2238" s="2" t="s">
        <v>4041</v>
      </c>
    </row>
    <row r="2239" spans="1:46" x14ac:dyDescent="0.25">
      <c r="A2239" t="s">
        <v>7437</v>
      </c>
      <c r="B2239" s="32" t="s">
        <v>1377</v>
      </c>
      <c r="C2239" s="23" t="s">
        <v>7438</v>
      </c>
      <c r="D2239" s="23" t="s">
        <v>7438</v>
      </c>
      <c r="E2239" t="s">
        <v>2495</v>
      </c>
      <c r="F2239" t="s">
        <v>2495</v>
      </c>
      <c r="G2239" t="s">
        <v>2495</v>
      </c>
      <c r="H2239" t="s">
        <v>2495</v>
      </c>
      <c r="I2239" t="s">
        <v>2496</v>
      </c>
      <c r="J2239" s="23" t="s">
        <v>4036</v>
      </c>
      <c r="K2239" s="23" t="s">
        <v>2505</v>
      </c>
      <c r="L2239" s="23" t="s">
        <v>2499</v>
      </c>
      <c r="M2239" s="2">
        <v>43831</v>
      </c>
      <c r="N2239" s="30"/>
      <c r="O2239" s="30"/>
      <c r="P2239" s="30"/>
      <c r="V2239" t="s">
        <v>40</v>
      </c>
      <c r="W2239" t="s">
        <v>40</v>
      </c>
      <c r="X2239" t="s">
        <v>2502</v>
      </c>
      <c r="Y2239" t="s">
        <v>2503</v>
      </c>
      <c r="Z2239" s="23" t="s">
        <v>2504</v>
      </c>
      <c r="AA2239" s="23" t="s">
        <v>4033</v>
      </c>
      <c r="AB2239" s="23" t="s">
        <v>2506</v>
      </c>
      <c r="AC2239" s="23"/>
      <c r="AD2239" s="23"/>
      <c r="AE2239" s="23"/>
      <c r="AF2239" s="23" t="s">
        <v>40</v>
      </c>
      <c r="AG2239" s="23" t="s">
        <v>4037</v>
      </c>
      <c r="AH2239" s="23" t="s">
        <v>41</v>
      </c>
      <c r="AI2239" s="23" t="s">
        <v>4038</v>
      </c>
      <c r="AJ2239" s="23" t="s">
        <v>4039</v>
      </c>
      <c r="AK2239" s="23" t="s">
        <v>2501</v>
      </c>
      <c r="AL2239" s="23" t="s">
        <v>2501</v>
      </c>
      <c r="AM2239" s="23" t="s">
        <v>2501</v>
      </c>
      <c r="AN2239" s="23" t="s">
        <v>2501</v>
      </c>
      <c r="AO2239" s="30"/>
      <c r="AP2239" t="s">
        <v>2500</v>
      </c>
      <c r="AQ2239" t="s">
        <v>4040</v>
      </c>
      <c r="AR2239">
        <v>19495</v>
      </c>
      <c r="AS2239" s="2">
        <v>43831</v>
      </c>
      <c r="AT2239" s="2" t="s">
        <v>4041</v>
      </c>
    </row>
    <row r="2240" spans="1:46" x14ac:dyDescent="0.25">
      <c r="A2240" t="s">
        <v>7439</v>
      </c>
      <c r="B2240" s="32" t="s">
        <v>1378</v>
      </c>
      <c r="C2240" s="23" t="s">
        <v>7440</v>
      </c>
      <c r="D2240" s="23" t="s">
        <v>7440</v>
      </c>
      <c r="E2240" t="s">
        <v>2495</v>
      </c>
      <c r="F2240" t="s">
        <v>2495</v>
      </c>
      <c r="G2240" t="s">
        <v>2495</v>
      </c>
      <c r="H2240" t="s">
        <v>2495</v>
      </c>
      <c r="I2240" t="s">
        <v>2496</v>
      </c>
      <c r="J2240" s="23" t="s">
        <v>4036</v>
      </c>
      <c r="K2240" s="23" t="s">
        <v>2505</v>
      </c>
      <c r="L2240" s="23" t="s">
        <v>2499</v>
      </c>
      <c r="M2240" s="2">
        <v>43831</v>
      </c>
      <c r="N2240" s="30"/>
      <c r="O2240" s="30"/>
      <c r="P2240" s="30"/>
      <c r="V2240" t="s">
        <v>40</v>
      </c>
      <c r="W2240" t="s">
        <v>40</v>
      </c>
      <c r="X2240" t="s">
        <v>2502</v>
      </c>
      <c r="Y2240" t="s">
        <v>2503</v>
      </c>
      <c r="Z2240" s="23" t="s">
        <v>2504</v>
      </c>
      <c r="AA2240" s="23" t="s">
        <v>4033</v>
      </c>
      <c r="AB2240" s="23" t="s">
        <v>2506</v>
      </c>
      <c r="AC2240" s="23"/>
      <c r="AD2240" s="23"/>
      <c r="AE2240" s="23"/>
      <c r="AF2240" s="23" t="s">
        <v>40</v>
      </c>
      <c r="AG2240" s="23" t="s">
        <v>4037</v>
      </c>
      <c r="AH2240" s="23" t="s">
        <v>41</v>
      </c>
      <c r="AI2240" s="23" t="s">
        <v>4038</v>
      </c>
      <c r="AJ2240" s="23" t="s">
        <v>4039</v>
      </c>
      <c r="AK2240" s="23" t="s">
        <v>2501</v>
      </c>
      <c r="AL2240" s="23" t="s">
        <v>2501</v>
      </c>
      <c r="AM2240" s="23" t="s">
        <v>2501</v>
      </c>
      <c r="AN2240" s="23" t="s">
        <v>2501</v>
      </c>
      <c r="AO2240" s="30"/>
      <c r="AP2240" t="s">
        <v>2500</v>
      </c>
      <c r="AQ2240" t="s">
        <v>4040</v>
      </c>
      <c r="AR2240">
        <v>19495</v>
      </c>
      <c r="AS2240" s="2">
        <v>43831</v>
      </c>
      <c r="AT2240" s="2" t="s">
        <v>4041</v>
      </c>
    </row>
    <row r="2241" spans="1:46" x14ac:dyDescent="0.25">
      <c r="A2241" t="s">
        <v>7441</v>
      </c>
      <c r="B2241" s="32" t="s">
        <v>1379</v>
      </c>
      <c r="C2241" s="23" t="s">
        <v>7442</v>
      </c>
      <c r="D2241" s="23" t="s">
        <v>7442</v>
      </c>
      <c r="E2241" t="s">
        <v>2495</v>
      </c>
      <c r="F2241" t="s">
        <v>2495</v>
      </c>
      <c r="G2241" t="s">
        <v>2495</v>
      </c>
      <c r="H2241" t="s">
        <v>2495</v>
      </c>
      <c r="I2241" t="s">
        <v>2496</v>
      </c>
      <c r="J2241" s="23" t="s">
        <v>4036</v>
      </c>
      <c r="K2241" s="23" t="s">
        <v>2505</v>
      </c>
      <c r="L2241" s="23" t="s">
        <v>2499</v>
      </c>
      <c r="M2241" s="2">
        <v>43831</v>
      </c>
      <c r="N2241" s="30"/>
      <c r="O2241" s="30"/>
      <c r="P2241" s="30"/>
      <c r="V2241" t="s">
        <v>40</v>
      </c>
      <c r="W2241" t="s">
        <v>40</v>
      </c>
      <c r="X2241" t="s">
        <v>2502</v>
      </c>
      <c r="Y2241" t="s">
        <v>2503</v>
      </c>
      <c r="Z2241" s="23" t="s">
        <v>2504</v>
      </c>
      <c r="AA2241" s="23" t="s">
        <v>4033</v>
      </c>
      <c r="AB2241" s="23" t="s">
        <v>2506</v>
      </c>
      <c r="AC2241" s="23"/>
      <c r="AD2241" s="23"/>
      <c r="AE2241" s="23"/>
      <c r="AF2241" s="23" t="s">
        <v>40</v>
      </c>
      <c r="AG2241" s="23" t="s">
        <v>4037</v>
      </c>
      <c r="AH2241" s="23" t="s">
        <v>41</v>
      </c>
      <c r="AI2241" s="23" t="s">
        <v>4038</v>
      </c>
      <c r="AJ2241" s="23" t="s">
        <v>4039</v>
      </c>
      <c r="AK2241" s="23" t="s">
        <v>2501</v>
      </c>
      <c r="AL2241" s="23" t="s">
        <v>2501</v>
      </c>
      <c r="AM2241" s="23" t="s">
        <v>2501</v>
      </c>
      <c r="AN2241" s="23" t="s">
        <v>2501</v>
      </c>
      <c r="AO2241" s="30"/>
      <c r="AP2241" t="s">
        <v>2500</v>
      </c>
      <c r="AQ2241" t="s">
        <v>4040</v>
      </c>
      <c r="AR2241">
        <v>19495</v>
      </c>
      <c r="AS2241" s="2">
        <v>43831</v>
      </c>
      <c r="AT2241" s="2" t="s">
        <v>4041</v>
      </c>
    </row>
    <row r="2242" spans="1:46" x14ac:dyDescent="0.25">
      <c r="A2242" t="s">
        <v>7443</v>
      </c>
      <c r="B2242" s="32" t="s">
        <v>1380</v>
      </c>
      <c r="C2242" s="23" t="s">
        <v>7444</v>
      </c>
      <c r="D2242" s="23" t="s">
        <v>7444</v>
      </c>
      <c r="E2242" t="s">
        <v>2495</v>
      </c>
      <c r="F2242" t="s">
        <v>2495</v>
      </c>
      <c r="G2242" t="s">
        <v>2495</v>
      </c>
      <c r="H2242" t="s">
        <v>2495</v>
      </c>
      <c r="I2242" t="s">
        <v>2496</v>
      </c>
      <c r="J2242" s="23" t="s">
        <v>4036</v>
      </c>
      <c r="K2242" s="23" t="s">
        <v>2505</v>
      </c>
      <c r="L2242" s="23" t="s">
        <v>2499</v>
      </c>
      <c r="M2242" s="2">
        <v>43831</v>
      </c>
      <c r="N2242" s="30"/>
      <c r="O2242" s="30"/>
      <c r="P2242" s="30"/>
      <c r="V2242" t="s">
        <v>40</v>
      </c>
      <c r="W2242" t="s">
        <v>40</v>
      </c>
      <c r="X2242" t="s">
        <v>2502</v>
      </c>
      <c r="Y2242" t="s">
        <v>2503</v>
      </c>
      <c r="Z2242" s="23" t="s">
        <v>2504</v>
      </c>
      <c r="AA2242" s="23" t="s">
        <v>4033</v>
      </c>
      <c r="AB2242" s="23" t="s">
        <v>2506</v>
      </c>
      <c r="AC2242" s="23"/>
      <c r="AD2242" s="23"/>
      <c r="AE2242" s="23"/>
      <c r="AF2242" s="23" t="s">
        <v>40</v>
      </c>
      <c r="AG2242" s="23" t="s">
        <v>4037</v>
      </c>
      <c r="AH2242" s="23" t="s">
        <v>41</v>
      </c>
      <c r="AI2242" s="23" t="s">
        <v>4038</v>
      </c>
      <c r="AJ2242" s="23" t="s">
        <v>4039</v>
      </c>
      <c r="AK2242" s="23" t="s">
        <v>2501</v>
      </c>
      <c r="AL2242" s="23" t="s">
        <v>2501</v>
      </c>
      <c r="AM2242" s="23" t="s">
        <v>2501</v>
      </c>
      <c r="AN2242" s="23" t="s">
        <v>2501</v>
      </c>
      <c r="AO2242" s="30"/>
      <c r="AP2242" t="s">
        <v>2500</v>
      </c>
      <c r="AQ2242" t="s">
        <v>4040</v>
      </c>
      <c r="AR2242">
        <v>19495</v>
      </c>
      <c r="AS2242" s="2">
        <v>43831</v>
      </c>
      <c r="AT2242" s="2" t="s">
        <v>4041</v>
      </c>
    </row>
    <row r="2243" spans="1:46" x14ac:dyDescent="0.25">
      <c r="A2243" t="s">
        <v>7445</v>
      </c>
      <c r="B2243" s="32" t="s">
        <v>1381</v>
      </c>
      <c r="C2243" s="23" t="s">
        <v>7446</v>
      </c>
      <c r="D2243" s="23" t="s">
        <v>7446</v>
      </c>
      <c r="E2243" t="s">
        <v>2495</v>
      </c>
      <c r="F2243" t="s">
        <v>2495</v>
      </c>
      <c r="G2243" t="s">
        <v>2495</v>
      </c>
      <c r="H2243" t="s">
        <v>2495</v>
      </c>
      <c r="I2243" t="s">
        <v>2496</v>
      </c>
      <c r="J2243" s="23" t="s">
        <v>4036</v>
      </c>
      <c r="K2243" s="23" t="s">
        <v>2505</v>
      </c>
      <c r="L2243" s="23" t="s">
        <v>2499</v>
      </c>
      <c r="M2243" s="2">
        <v>43831</v>
      </c>
      <c r="N2243" s="30"/>
      <c r="O2243" s="30"/>
      <c r="P2243" s="30"/>
      <c r="V2243" t="s">
        <v>40</v>
      </c>
      <c r="W2243" t="s">
        <v>40</v>
      </c>
      <c r="X2243" t="s">
        <v>2502</v>
      </c>
      <c r="Y2243" t="s">
        <v>2503</v>
      </c>
      <c r="Z2243" s="23" t="s">
        <v>2504</v>
      </c>
      <c r="AA2243" s="23" t="s">
        <v>4033</v>
      </c>
      <c r="AB2243" s="23" t="s">
        <v>2506</v>
      </c>
      <c r="AC2243" s="23"/>
      <c r="AD2243" s="23"/>
      <c r="AE2243" s="23"/>
      <c r="AF2243" s="23" t="s">
        <v>40</v>
      </c>
      <c r="AG2243" s="23" t="s">
        <v>4037</v>
      </c>
      <c r="AH2243" s="23" t="s">
        <v>41</v>
      </c>
      <c r="AI2243" s="23" t="s">
        <v>4038</v>
      </c>
      <c r="AJ2243" s="23" t="s">
        <v>4039</v>
      </c>
      <c r="AK2243" s="23" t="s">
        <v>2501</v>
      </c>
      <c r="AL2243" s="23" t="s">
        <v>2501</v>
      </c>
      <c r="AM2243" s="23" t="s">
        <v>2501</v>
      </c>
      <c r="AN2243" s="23" t="s">
        <v>2501</v>
      </c>
      <c r="AO2243" s="30"/>
      <c r="AP2243" t="s">
        <v>2500</v>
      </c>
      <c r="AQ2243" t="s">
        <v>4040</v>
      </c>
      <c r="AR2243">
        <v>19495</v>
      </c>
      <c r="AS2243" s="2">
        <v>43831</v>
      </c>
      <c r="AT2243" s="2" t="s">
        <v>4041</v>
      </c>
    </row>
    <row r="2244" spans="1:46" x14ac:dyDescent="0.25">
      <c r="A2244" t="s">
        <v>7447</v>
      </c>
      <c r="B2244" s="32" t="s">
        <v>1382</v>
      </c>
      <c r="C2244" s="23" t="s">
        <v>7448</v>
      </c>
      <c r="D2244" s="23" t="s">
        <v>7448</v>
      </c>
      <c r="E2244" t="s">
        <v>2495</v>
      </c>
      <c r="F2244" t="s">
        <v>2495</v>
      </c>
      <c r="G2244" t="s">
        <v>2495</v>
      </c>
      <c r="H2244" t="s">
        <v>2495</v>
      </c>
      <c r="I2244" t="s">
        <v>2496</v>
      </c>
      <c r="J2244" s="23" t="s">
        <v>4036</v>
      </c>
      <c r="K2244" s="23" t="s">
        <v>2505</v>
      </c>
      <c r="L2244" s="23" t="s">
        <v>2499</v>
      </c>
      <c r="M2244" s="2">
        <v>43831</v>
      </c>
      <c r="N2244" s="30"/>
      <c r="O2244" s="30"/>
      <c r="P2244" s="30"/>
      <c r="V2244" t="s">
        <v>40</v>
      </c>
      <c r="W2244" t="s">
        <v>40</v>
      </c>
      <c r="X2244" t="s">
        <v>2502</v>
      </c>
      <c r="Y2244" t="s">
        <v>2503</v>
      </c>
      <c r="Z2244" s="23" t="s">
        <v>2504</v>
      </c>
      <c r="AA2244" s="23" t="s">
        <v>4033</v>
      </c>
      <c r="AB2244" s="23" t="s">
        <v>2506</v>
      </c>
      <c r="AC2244" s="23"/>
      <c r="AD2244" s="23"/>
      <c r="AE2244" s="23"/>
      <c r="AF2244" s="23" t="s">
        <v>40</v>
      </c>
      <c r="AG2244" s="23" t="s">
        <v>4037</v>
      </c>
      <c r="AH2244" s="23" t="s">
        <v>41</v>
      </c>
      <c r="AI2244" s="23" t="s">
        <v>4038</v>
      </c>
      <c r="AJ2244" s="23" t="s">
        <v>4039</v>
      </c>
      <c r="AK2244" s="23" t="s">
        <v>2501</v>
      </c>
      <c r="AL2244" s="23" t="s">
        <v>2501</v>
      </c>
      <c r="AM2244" s="23" t="s">
        <v>2501</v>
      </c>
      <c r="AN2244" s="23" t="s">
        <v>2501</v>
      </c>
      <c r="AO2244" s="30"/>
      <c r="AP2244" t="s">
        <v>2500</v>
      </c>
      <c r="AQ2244" t="s">
        <v>4040</v>
      </c>
      <c r="AR2244">
        <v>19495</v>
      </c>
      <c r="AS2244" s="2">
        <v>43831</v>
      </c>
      <c r="AT2244" s="2" t="s">
        <v>4041</v>
      </c>
    </row>
    <row r="2245" spans="1:46" x14ac:dyDescent="0.25">
      <c r="A2245" t="s">
        <v>7449</v>
      </c>
      <c r="B2245" s="32" t="s">
        <v>1383</v>
      </c>
      <c r="C2245" s="23" t="s">
        <v>7450</v>
      </c>
      <c r="D2245" s="23" t="s">
        <v>7450</v>
      </c>
      <c r="E2245" t="s">
        <v>2495</v>
      </c>
      <c r="F2245" t="s">
        <v>2495</v>
      </c>
      <c r="G2245" t="s">
        <v>2495</v>
      </c>
      <c r="H2245" t="s">
        <v>2495</v>
      </c>
      <c r="I2245" t="s">
        <v>2496</v>
      </c>
      <c r="J2245" s="23" t="s">
        <v>4036</v>
      </c>
      <c r="K2245" s="23" t="s">
        <v>2505</v>
      </c>
      <c r="L2245" s="23" t="s">
        <v>2499</v>
      </c>
      <c r="M2245" s="2">
        <v>43831</v>
      </c>
      <c r="N2245" s="30"/>
      <c r="O2245" s="30"/>
      <c r="P2245" s="30"/>
      <c r="V2245" t="s">
        <v>40</v>
      </c>
      <c r="W2245" t="s">
        <v>40</v>
      </c>
      <c r="X2245" t="s">
        <v>2502</v>
      </c>
      <c r="Y2245" t="s">
        <v>2503</v>
      </c>
      <c r="Z2245" s="23" t="s">
        <v>2504</v>
      </c>
      <c r="AA2245" s="23" t="s">
        <v>4033</v>
      </c>
      <c r="AB2245" s="23" t="s">
        <v>2506</v>
      </c>
      <c r="AC2245" s="23"/>
      <c r="AD2245" s="23"/>
      <c r="AE2245" s="23"/>
      <c r="AF2245" s="23" t="s">
        <v>40</v>
      </c>
      <c r="AG2245" s="23" t="s">
        <v>4037</v>
      </c>
      <c r="AH2245" s="23" t="s">
        <v>41</v>
      </c>
      <c r="AI2245" s="23" t="s">
        <v>4038</v>
      </c>
      <c r="AJ2245" s="23" t="s">
        <v>4039</v>
      </c>
      <c r="AK2245" s="23" t="s">
        <v>2501</v>
      </c>
      <c r="AL2245" s="23" t="s">
        <v>2501</v>
      </c>
      <c r="AM2245" s="23" t="s">
        <v>2501</v>
      </c>
      <c r="AN2245" s="23" t="s">
        <v>2501</v>
      </c>
      <c r="AO2245" s="30"/>
      <c r="AP2245" t="s">
        <v>2500</v>
      </c>
      <c r="AQ2245" t="s">
        <v>4040</v>
      </c>
      <c r="AR2245">
        <v>19495</v>
      </c>
      <c r="AS2245" s="2">
        <v>43831</v>
      </c>
      <c r="AT2245" s="2" t="s">
        <v>4041</v>
      </c>
    </row>
    <row r="2246" spans="1:46" x14ac:dyDescent="0.25">
      <c r="A2246" t="s">
        <v>7451</v>
      </c>
      <c r="B2246" s="32" t="s">
        <v>1384</v>
      </c>
      <c r="C2246" s="23" t="s">
        <v>7452</v>
      </c>
      <c r="D2246" s="23" t="s">
        <v>7452</v>
      </c>
      <c r="E2246" t="s">
        <v>2495</v>
      </c>
      <c r="F2246" t="s">
        <v>2495</v>
      </c>
      <c r="G2246" t="s">
        <v>2495</v>
      </c>
      <c r="H2246" t="s">
        <v>2495</v>
      </c>
      <c r="I2246" t="s">
        <v>2496</v>
      </c>
      <c r="J2246" s="23" t="s">
        <v>4036</v>
      </c>
      <c r="K2246" s="23" t="s">
        <v>2505</v>
      </c>
      <c r="L2246" s="23" t="s">
        <v>2499</v>
      </c>
      <c r="M2246" s="2">
        <v>43831</v>
      </c>
      <c r="N2246" s="30"/>
      <c r="O2246" s="30"/>
      <c r="P2246" s="30"/>
      <c r="V2246" t="s">
        <v>40</v>
      </c>
      <c r="W2246" t="s">
        <v>40</v>
      </c>
      <c r="X2246" t="s">
        <v>2502</v>
      </c>
      <c r="Y2246" t="s">
        <v>2503</v>
      </c>
      <c r="Z2246" s="23" t="s">
        <v>2504</v>
      </c>
      <c r="AA2246" s="23" t="s">
        <v>4033</v>
      </c>
      <c r="AB2246" s="23" t="s">
        <v>2506</v>
      </c>
      <c r="AC2246" s="23"/>
      <c r="AD2246" s="23"/>
      <c r="AE2246" s="23"/>
      <c r="AF2246" s="23" t="s">
        <v>40</v>
      </c>
      <c r="AG2246" s="23" t="s">
        <v>4037</v>
      </c>
      <c r="AH2246" s="23" t="s">
        <v>41</v>
      </c>
      <c r="AI2246" s="23" t="s">
        <v>4038</v>
      </c>
      <c r="AJ2246" s="23" t="s">
        <v>4039</v>
      </c>
      <c r="AK2246" s="23" t="s">
        <v>2501</v>
      </c>
      <c r="AL2246" s="23" t="s">
        <v>2501</v>
      </c>
      <c r="AM2246" s="23" t="s">
        <v>2501</v>
      </c>
      <c r="AN2246" s="23" t="s">
        <v>2501</v>
      </c>
      <c r="AO2246" s="30"/>
      <c r="AP2246" t="s">
        <v>2500</v>
      </c>
      <c r="AQ2246" t="s">
        <v>4040</v>
      </c>
      <c r="AR2246">
        <v>19495</v>
      </c>
      <c r="AS2246" s="2">
        <v>43831</v>
      </c>
      <c r="AT2246" s="2" t="s">
        <v>4041</v>
      </c>
    </row>
    <row r="2247" spans="1:46" x14ac:dyDescent="0.25">
      <c r="A2247" t="s">
        <v>7453</v>
      </c>
      <c r="B2247" s="32" t="s">
        <v>1385</v>
      </c>
      <c r="C2247" s="23" t="s">
        <v>7454</v>
      </c>
      <c r="D2247" s="23" t="s">
        <v>7454</v>
      </c>
      <c r="E2247" t="s">
        <v>2495</v>
      </c>
      <c r="F2247" t="s">
        <v>2495</v>
      </c>
      <c r="G2247" t="s">
        <v>2495</v>
      </c>
      <c r="H2247" t="s">
        <v>2495</v>
      </c>
      <c r="I2247" t="s">
        <v>2496</v>
      </c>
      <c r="J2247" s="23" t="s">
        <v>4036</v>
      </c>
      <c r="K2247" s="23" t="s">
        <v>2505</v>
      </c>
      <c r="L2247" s="23" t="s">
        <v>2499</v>
      </c>
      <c r="M2247" s="2">
        <v>43831</v>
      </c>
      <c r="N2247" s="30"/>
      <c r="O2247" s="30"/>
      <c r="P2247" s="30"/>
      <c r="V2247" t="s">
        <v>40</v>
      </c>
      <c r="W2247" t="s">
        <v>40</v>
      </c>
      <c r="X2247" t="s">
        <v>2502</v>
      </c>
      <c r="Y2247" t="s">
        <v>2503</v>
      </c>
      <c r="Z2247" s="23" t="s">
        <v>2504</v>
      </c>
      <c r="AA2247" s="23" t="s">
        <v>4033</v>
      </c>
      <c r="AB2247" s="23" t="s">
        <v>2506</v>
      </c>
      <c r="AC2247" s="23"/>
      <c r="AD2247" s="23"/>
      <c r="AE2247" s="23"/>
      <c r="AF2247" s="23" t="s">
        <v>40</v>
      </c>
      <c r="AG2247" s="23" t="s">
        <v>4037</v>
      </c>
      <c r="AH2247" s="23" t="s">
        <v>41</v>
      </c>
      <c r="AI2247" s="23" t="s">
        <v>4038</v>
      </c>
      <c r="AJ2247" s="23" t="s">
        <v>4039</v>
      </c>
      <c r="AK2247" s="23" t="s">
        <v>2501</v>
      </c>
      <c r="AL2247" s="23" t="s">
        <v>2501</v>
      </c>
      <c r="AM2247" s="23" t="s">
        <v>2501</v>
      </c>
      <c r="AN2247" s="23" t="s">
        <v>2501</v>
      </c>
      <c r="AO2247" s="30"/>
      <c r="AP2247" t="s">
        <v>2500</v>
      </c>
      <c r="AQ2247" t="s">
        <v>4040</v>
      </c>
      <c r="AR2247">
        <v>19495</v>
      </c>
      <c r="AS2247" s="2">
        <v>43831</v>
      </c>
      <c r="AT2247" s="2" t="s">
        <v>4041</v>
      </c>
    </row>
    <row r="2248" spans="1:46" x14ac:dyDescent="0.25">
      <c r="A2248" t="s">
        <v>7455</v>
      </c>
      <c r="B2248" s="32" t="s">
        <v>1386</v>
      </c>
      <c r="C2248" s="23" t="s">
        <v>7456</v>
      </c>
      <c r="D2248" s="23" t="s">
        <v>7456</v>
      </c>
      <c r="E2248" t="s">
        <v>2495</v>
      </c>
      <c r="F2248" t="s">
        <v>2495</v>
      </c>
      <c r="G2248" t="s">
        <v>2495</v>
      </c>
      <c r="H2248" t="s">
        <v>2495</v>
      </c>
      <c r="I2248" t="s">
        <v>2496</v>
      </c>
      <c r="J2248" s="23" t="s">
        <v>4036</v>
      </c>
      <c r="K2248" s="23" t="s">
        <v>2505</v>
      </c>
      <c r="L2248" s="23" t="s">
        <v>2499</v>
      </c>
      <c r="M2248" s="2">
        <v>43831</v>
      </c>
      <c r="N2248" s="30"/>
      <c r="O2248" s="30"/>
      <c r="P2248" s="30"/>
      <c r="V2248" t="s">
        <v>40</v>
      </c>
      <c r="W2248" t="s">
        <v>40</v>
      </c>
      <c r="X2248" t="s">
        <v>2502</v>
      </c>
      <c r="Y2248" t="s">
        <v>2503</v>
      </c>
      <c r="Z2248" s="23" t="s">
        <v>2504</v>
      </c>
      <c r="AA2248" s="23" t="s">
        <v>4033</v>
      </c>
      <c r="AB2248" s="23" t="s">
        <v>2506</v>
      </c>
      <c r="AC2248" s="23"/>
      <c r="AD2248" s="23"/>
      <c r="AE2248" s="23"/>
      <c r="AF2248" s="23" t="s">
        <v>40</v>
      </c>
      <c r="AG2248" s="23" t="s">
        <v>4037</v>
      </c>
      <c r="AH2248" s="23" t="s">
        <v>41</v>
      </c>
      <c r="AI2248" s="23" t="s">
        <v>4038</v>
      </c>
      <c r="AJ2248" s="23" t="s">
        <v>4039</v>
      </c>
      <c r="AK2248" s="23" t="s">
        <v>2501</v>
      </c>
      <c r="AL2248" s="23" t="s">
        <v>2501</v>
      </c>
      <c r="AM2248" s="23" t="s">
        <v>2501</v>
      </c>
      <c r="AN2248" s="23" t="s">
        <v>2501</v>
      </c>
      <c r="AO2248" s="30"/>
      <c r="AP2248" t="s">
        <v>2500</v>
      </c>
      <c r="AQ2248" t="s">
        <v>4040</v>
      </c>
      <c r="AR2248">
        <v>19495</v>
      </c>
      <c r="AS2248" s="2">
        <v>43831</v>
      </c>
      <c r="AT2248" s="2" t="s">
        <v>4041</v>
      </c>
    </row>
    <row r="2249" spans="1:46" x14ac:dyDescent="0.25">
      <c r="A2249" t="s">
        <v>7457</v>
      </c>
      <c r="B2249" s="32" t="s">
        <v>1356</v>
      </c>
      <c r="C2249" s="23" t="s">
        <v>7458</v>
      </c>
      <c r="D2249" s="23" t="s">
        <v>7458</v>
      </c>
      <c r="E2249" t="s">
        <v>2495</v>
      </c>
      <c r="F2249" t="s">
        <v>2495</v>
      </c>
      <c r="G2249" t="s">
        <v>2495</v>
      </c>
      <c r="H2249" t="s">
        <v>2495</v>
      </c>
      <c r="I2249" t="s">
        <v>2496</v>
      </c>
      <c r="J2249" s="23" t="s">
        <v>4036</v>
      </c>
      <c r="K2249" s="23" t="s">
        <v>2505</v>
      </c>
      <c r="L2249" s="23" t="s">
        <v>2499</v>
      </c>
      <c r="M2249" s="2">
        <v>43831</v>
      </c>
      <c r="N2249" s="30"/>
      <c r="O2249" s="30"/>
      <c r="P2249" s="30"/>
      <c r="V2249" t="s">
        <v>40</v>
      </c>
      <c r="W2249" t="s">
        <v>40</v>
      </c>
      <c r="X2249" t="s">
        <v>2502</v>
      </c>
      <c r="Y2249" t="s">
        <v>2503</v>
      </c>
      <c r="Z2249" s="23" t="s">
        <v>2504</v>
      </c>
      <c r="AA2249" s="23" t="s">
        <v>4033</v>
      </c>
      <c r="AB2249" s="23" t="s">
        <v>2506</v>
      </c>
      <c r="AC2249" s="23"/>
      <c r="AD2249" s="23"/>
      <c r="AE2249" s="23"/>
      <c r="AF2249" s="23" t="s">
        <v>40</v>
      </c>
      <c r="AG2249" s="23" t="s">
        <v>4037</v>
      </c>
      <c r="AH2249" s="23" t="s">
        <v>41</v>
      </c>
      <c r="AI2249" s="23" t="s">
        <v>4038</v>
      </c>
      <c r="AJ2249" s="23" t="s">
        <v>4039</v>
      </c>
      <c r="AK2249" s="23" t="s">
        <v>2501</v>
      </c>
      <c r="AL2249" s="23" t="s">
        <v>2501</v>
      </c>
      <c r="AM2249" s="23" t="s">
        <v>2501</v>
      </c>
      <c r="AN2249" s="23" t="s">
        <v>2501</v>
      </c>
      <c r="AO2249" s="30"/>
      <c r="AP2249" t="s">
        <v>2500</v>
      </c>
      <c r="AQ2249" t="s">
        <v>4040</v>
      </c>
      <c r="AR2249">
        <v>19495</v>
      </c>
      <c r="AS2249" s="2">
        <v>43831</v>
      </c>
      <c r="AT2249" s="2" t="s">
        <v>4041</v>
      </c>
    </row>
    <row r="2250" spans="1:46" x14ac:dyDescent="0.25">
      <c r="A2250" t="s">
        <v>7459</v>
      </c>
      <c r="B2250" s="32" t="s">
        <v>1387</v>
      </c>
      <c r="C2250" s="23" t="s">
        <v>7460</v>
      </c>
      <c r="D2250" s="23" t="s">
        <v>7460</v>
      </c>
      <c r="E2250" t="s">
        <v>2495</v>
      </c>
      <c r="F2250" t="s">
        <v>2495</v>
      </c>
      <c r="G2250" t="s">
        <v>2495</v>
      </c>
      <c r="H2250" t="s">
        <v>2495</v>
      </c>
      <c r="I2250" t="s">
        <v>2496</v>
      </c>
      <c r="J2250" s="23" t="s">
        <v>4036</v>
      </c>
      <c r="K2250" s="23" t="s">
        <v>2505</v>
      </c>
      <c r="L2250" s="23" t="s">
        <v>2499</v>
      </c>
      <c r="M2250" s="2">
        <v>43831</v>
      </c>
      <c r="N2250" s="30"/>
      <c r="O2250" s="30"/>
      <c r="P2250" s="30"/>
      <c r="V2250" t="s">
        <v>40</v>
      </c>
      <c r="W2250" t="s">
        <v>40</v>
      </c>
      <c r="X2250" t="s">
        <v>2502</v>
      </c>
      <c r="Y2250" t="s">
        <v>2503</v>
      </c>
      <c r="Z2250" s="23" t="s">
        <v>2504</v>
      </c>
      <c r="AA2250" s="23" t="s">
        <v>4033</v>
      </c>
      <c r="AB2250" s="23" t="s">
        <v>2506</v>
      </c>
      <c r="AC2250" s="23"/>
      <c r="AD2250" s="23"/>
      <c r="AE2250" s="23"/>
      <c r="AF2250" s="23" t="s">
        <v>40</v>
      </c>
      <c r="AG2250" s="23" t="s">
        <v>4037</v>
      </c>
      <c r="AH2250" s="23" t="s">
        <v>41</v>
      </c>
      <c r="AI2250" s="23" t="s">
        <v>4038</v>
      </c>
      <c r="AJ2250" s="23" t="s">
        <v>4039</v>
      </c>
      <c r="AK2250" s="23" t="s">
        <v>2501</v>
      </c>
      <c r="AL2250" s="23" t="s">
        <v>2501</v>
      </c>
      <c r="AM2250" s="23" t="s">
        <v>2501</v>
      </c>
      <c r="AN2250" s="23" t="s">
        <v>2501</v>
      </c>
      <c r="AO2250" s="30"/>
      <c r="AP2250" t="s">
        <v>2500</v>
      </c>
      <c r="AQ2250" t="s">
        <v>4040</v>
      </c>
      <c r="AR2250">
        <v>19495</v>
      </c>
      <c r="AS2250" s="2">
        <v>43831</v>
      </c>
      <c r="AT2250" s="2" t="s">
        <v>4041</v>
      </c>
    </row>
    <row r="2251" spans="1:46" x14ac:dyDescent="0.25">
      <c r="A2251" t="s">
        <v>7461</v>
      </c>
      <c r="B2251" s="32" t="s">
        <v>1388</v>
      </c>
      <c r="C2251" s="23" t="s">
        <v>7462</v>
      </c>
      <c r="D2251" s="23" t="s">
        <v>7462</v>
      </c>
      <c r="E2251" t="s">
        <v>2495</v>
      </c>
      <c r="F2251" t="s">
        <v>2495</v>
      </c>
      <c r="G2251" t="s">
        <v>2495</v>
      </c>
      <c r="H2251" t="s">
        <v>2495</v>
      </c>
      <c r="I2251" t="s">
        <v>2496</v>
      </c>
      <c r="J2251" s="23" t="s">
        <v>4036</v>
      </c>
      <c r="K2251" s="23" t="s">
        <v>2505</v>
      </c>
      <c r="L2251" s="23" t="s">
        <v>2499</v>
      </c>
      <c r="M2251" s="2">
        <v>43831</v>
      </c>
      <c r="N2251" s="30"/>
      <c r="O2251" s="30"/>
      <c r="P2251" s="30"/>
      <c r="V2251" t="s">
        <v>40</v>
      </c>
      <c r="W2251" t="s">
        <v>40</v>
      </c>
      <c r="X2251" t="s">
        <v>2502</v>
      </c>
      <c r="Y2251" t="s">
        <v>2503</v>
      </c>
      <c r="Z2251" s="23" t="s">
        <v>2504</v>
      </c>
      <c r="AA2251" s="23" t="s">
        <v>4033</v>
      </c>
      <c r="AB2251" s="23" t="s">
        <v>2506</v>
      </c>
      <c r="AC2251" s="23"/>
      <c r="AD2251" s="23"/>
      <c r="AE2251" s="23"/>
      <c r="AF2251" s="23" t="s">
        <v>40</v>
      </c>
      <c r="AG2251" s="23" t="s">
        <v>4037</v>
      </c>
      <c r="AH2251" s="23" t="s">
        <v>41</v>
      </c>
      <c r="AI2251" s="23" t="s">
        <v>4038</v>
      </c>
      <c r="AJ2251" s="23" t="s">
        <v>4039</v>
      </c>
      <c r="AK2251" s="23" t="s">
        <v>2501</v>
      </c>
      <c r="AL2251" s="23" t="s">
        <v>2501</v>
      </c>
      <c r="AM2251" s="23" t="s">
        <v>2501</v>
      </c>
      <c r="AN2251" s="23" t="s">
        <v>2501</v>
      </c>
      <c r="AO2251" s="30"/>
      <c r="AP2251" t="s">
        <v>2500</v>
      </c>
      <c r="AQ2251" t="s">
        <v>4040</v>
      </c>
      <c r="AR2251">
        <v>19495</v>
      </c>
      <c r="AS2251" s="2">
        <v>43831</v>
      </c>
      <c r="AT2251" s="2" t="s">
        <v>4041</v>
      </c>
    </row>
    <row r="2252" spans="1:46" x14ac:dyDescent="0.25">
      <c r="A2252" t="s">
        <v>7463</v>
      </c>
      <c r="B2252" s="32" t="s">
        <v>1389</v>
      </c>
      <c r="C2252" s="23" t="s">
        <v>7464</v>
      </c>
      <c r="D2252" s="23" t="s">
        <v>7464</v>
      </c>
      <c r="E2252" t="s">
        <v>2495</v>
      </c>
      <c r="F2252" t="s">
        <v>2495</v>
      </c>
      <c r="G2252" t="s">
        <v>2495</v>
      </c>
      <c r="H2252" t="s">
        <v>2495</v>
      </c>
      <c r="I2252" t="s">
        <v>2496</v>
      </c>
      <c r="J2252" s="23" t="s">
        <v>4036</v>
      </c>
      <c r="K2252" s="23" t="s">
        <v>2505</v>
      </c>
      <c r="L2252" s="23" t="s">
        <v>2499</v>
      </c>
      <c r="M2252" s="2">
        <v>43831</v>
      </c>
      <c r="N2252" s="30"/>
      <c r="O2252" s="30"/>
      <c r="P2252" s="30"/>
      <c r="V2252" t="s">
        <v>40</v>
      </c>
      <c r="W2252" t="s">
        <v>40</v>
      </c>
      <c r="X2252" t="s">
        <v>2502</v>
      </c>
      <c r="Y2252" t="s">
        <v>2503</v>
      </c>
      <c r="Z2252" s="23" t="s">
        <v>2504</v>
      </c>
      <c r="AA2252" s="23" t="s">
        <v>4033</v>
      </c>
      <c r="AB2252" s="23" t="s">
        <v>2506</v>
      </c>
      <c r="AC2252" s="23"/>
      <c r="AD2252" s="23"/>
      <c r="AE2252" s="23"/>
      <c r="AF2252" s="23" t="s">
        <v>40</v>
      </c>
      <c r="AG2252" s="23" t="s">
        <v>4037</v>
      </c>
      <c r="AH2252" s="23" t="s">
        <v>41</v>
      </c>
      <c r="AI2252" s="23" t="s">
        <v>4038</v>
      </c>
      <c r="AJ2252" s="23" t="s">
        <v>4039</v>
      </c>
      <c r="AK2252" s="23" t="s">
        <v>2501</v>
      </c>
      <c r="AL2252" s="23" t="s">
        <v>2501</v>
      </c>
      <c r="AM2252" s="23" t="s">
        <v>2501</v>
      </c>
      <c r="AN2252" s="23" t="s">
        <v>2501</v>
      </c>
      <c r="AO2252" s="30"/>
      <c r="AP2252" t="s">
        <v>2500</v>
      </c>
      <c r="AQ2252" t="s">
        <v>4040</v>
      </c>
      <c r="AR2252">
        <v>19495</v>
      </c>
      <c r="AS2252" s="2">
        <v>43831</v>
      </c>
      <c r="AT2252" s="2" t="s">
        <v>4041</v>
      </c>
    </row>
    <row r="2253" spans="1:46" x14ac:dyDescent="0.25">
      <c r="A2253" t="s">
        <v>7465</v>
      </c>
      <c r="B2253" s="32" t="s">
        <v>1390</v>
      </c>
      <c r="C2253" s="23" t="s">
        <v>7466</v>
      </c>
      <c r="D2253" s="23" t="s">
        <v>7466</v>
      </c>
      <c r="E2253" t="s">
        <v>2495</v>
      </c>
      <c r="F2253" t="s">
        <v>2495</v>
      </c>
      <c r="G2253" t="s">
        <v>2495</v>
      </c>
      <c r="H2253" t="s">
        <v>2495</v>
      </c>
      <c r="I2253" t="s">
        <v>2496</v>
      </c>
      <c r="J2253" s="23" t="s">
        <v>4036</v>
      </c>
      <c r="K2253" s="23" t="s">
        <v>2505</v>
      </c>
      <c r="L2253" s="23" t="s">
        <v>2499</v>
      </c>
      <c r="M2253" s="2">
        <v>43831</v>
      </c>
      <c r="N2253" s="30"/>
      <c r="O2253" s="30"/>
      <c r="P2253" s="30"/>
      <c r="V2253" t="s">
        <v>40</v>
      </c>
      <c r="W2253" t="s">
        <v>40</v>
      </c>
      <c r="X2253" t="s">
        <v>2502</v>
      </c>
      <c r="Y2253" t="s">
        <v>2503</v>
      </c>
      <c r="Z2253" s="23" t="s">
        <v>2504</v>
      </c>
      <c r="AA2253" s="23" t="s">
        <v>4033</v>
      </c>
      <c r="AB2253" s="23" t="s">
        <v>2506</v>
      </c>
      <c r="AC2253" s="23"/>
      <c r="AD2253" s="23"/>
      <c r="AE2253" s="23"/>
      <c r="AF2253" s="23" t="s">
        <v>40</v>
      </c>
      <c r="AG2253" s="23" t="s">
        <v>4037</v>
      </c>
      <c r="AH2253" s="23" t="s">
        <v>41</v>
      </c>
      <c r="AI2253" s="23" t="s">
        <v>4038</v>
      </c>
      <c r="AJ2253" s="23" t="s">
        <v>4039</v>
      </c>
      <c r="AK2253" s="23" t="s">
        <v>2501</v>
      </c>
      <c r="AL2253" s="23" t="s">
        <v>2501</v>
      </c>
      <c r="AM2253" s="23" t="s">
        <v>2501</v>
      </c>
      <c r="AN2253" s="23" t="s">
        <v>2501</v>
      </c>
      <c r="AO2253" s="30"/>
      <c r="AP2253" t="s">
        <v>2500</v>
      </c>
      <c r="AQ2253" t="s">
        <v>4040</v>
      </c>
      <c r="AR2253">
        <v>19495</v>
      </c>
      <c r="AS2253" s="2">
        <v>43831</v>
      </c>
      <c r="AT2253" s="2" t="s">
        <v>4041</v>
      </c>
    </row>
    <row r="2254" spans="1:46" x14ac:dyDescent="0.25">
      <c r="A2254" t="s">
        <v>7467</v>
      </c>
      <c r="B2254" s="32" t="s">
        <v>1391</v>
      </c>
      <c r="C2254" s="23" t="s">
        <v>7468</v>
      </c>
      <c r="D2254" s="23" t="s">
        <v>7468</v>
      </c>
      <c r="E2254" t="s">
        <v>2495</v>
      </c>
      <c r="F2254" t="s">
        <v>2495</v>
      </c>
      <c r="G2254" t="s">
        <v>2495</v>
      </c>
      <c r="H2254" t="s">
        <v>2495</v>
      </c>
      <c r="I2254" t="s">
        <v>2496</v>
      </c>
      <c r="J2254" s="23" t="s">
        <v>4036</v>
      </c>
      <c r="K2254" s="23" t="s">
        <v>2505</v>
      </c>
      <c r="L2254" s="23" t="s">
        <v>2499</v>
      </c>
      <c r="M2254" s="2">
        <v>43831</v>
      </c>
      <c r="N2254" s="30"/>
      <c r="O2254" s="30"/>
      <c r="P2254" s="30"/>
      <c r="V2254" t="s">
        <v>40</v>
      </c>
      <c r="W2254" t="s">
        <v>40</v>
      </c>
      <c r="X2254" t="s">
        <v>2502</v>
      </c>
      <c r="Y2254" t="s">
        <v>2503</v>
      </c>
      <c r="Z2254" s="23" t="s">
        <v>2504</v>
      </c>
      <c r="AA2254" s="23" t="s">
        <v>4033</v>
      </c>
      <c r="AB2254" s="23" t="s">
        <v>2506</v>
      </c>
      <c r="AC2254" s="23"/>
      <c r="AD2254" s="23"/>
      <c r="AE2254" s="23"/>
      <c r="AF2254" s="23" t="s">
        <v>40</v>
      </c>
      <c r="AG2254" s="23" t="s">
        <v>4037</v>
      </c>
      <c r="AH2254" s="23" t="s">
        <v>41</v>
      </c>
      <c r="AI2254" s="23" t="s">
        <v>4038</v>
      </c>
      <c r="AJ2254" s="23" t="s">
        <v>4039</v>
      </c>
      <c r="AK2254" s="23" t="s">
        <v>2501</v>
      </c>
      <c r="AL2254" s="23" t="s">
        <v>2501</v>
      </c>
      <c r="AM2254" s="23" t="s">
        <v>2501</v>
      </c>
      <c r="AN2254" s="23" t="s">
        <v>2501</v>
      </c>
      <c r="AO2254" s="30"/>
      <c r="AP2254" t="s">
        <v>2500</v>
      </c>
      <c r="AQ2254" t="s">
        <v>4040</v>
      </c>
      <c r="AR2254">
        <v>19495</v>
      </c>
      <c r="AS2254" s="2">
        <v>43831</v>
      </c>
      <c r="AT2254" s="2" t="s">
        <v>4041</v>
      </c>
    </row>
    <row r="2255" spans="1:46" x14ac:dyDescent="0.25">
      <c r="A2255" t="s">
        <v>7469</v>
      </c>
      <c r="B2255" s="32" t="s">
        <v>1392</v>
      </c>
      <c r="C2255" s="23" t="s">
        <v>7470</v>
      </c>
      <c r="D2255" s="23" t="s">
        <v>7470</v>
      </c>
      <c r="E2255" t="s">
        <v>2495</v>
      </c>
      <c r="F2255" t="s">
        <v>2495</v>
      </c>
      <c r="G2255" t="s">
        <v>2495</v>
      </c>
      <c r="H2255" t="s">
        <v>2495</v>
      </c>
      <c r="I2255" t="s">
        <v>2496</v>
      </c>
      <c r="J2255" s="23" t="s">
        <v>4036</v>
      </c>
      <c r="K2255" s="23" t="s">
        <v>2505</v>
      </c>
      <c r="L2255" s="23" t="s">
        <v>2499</v>
      </c>
      <c r="M2255" s="2">
        <v>43831</v>
      </c>
      <c r="N2255" s="30"/>
      <c r="O2255" s="30"/>
      <c r="P2255" s="30"/>
      <c r="V2255" t="s">
        <v>40</v>
      </c>
      <c r="W2255" t="s">
        <v>40</v>
      </c>
      <c r="X2255" t="s">
        <v>2502</v>
      </c>
      <c r="Y2255" t="s">
        <v>2503</v>
      </c>
      <c r="Z2255" s="23" t="s">
        <v>2504</v>
      </c>
      <c r="AA2255" s="23" t="s">
        <v>4033</v>
      </c>
      <c r="AB2255" s="23" t="s">
        <v>2506</v>
      </c>
      <c r="AC2255" s="23"/>
      <c r="AD2255" s="23"/>
      <c r="AE2255" s="23"/>
      <c r="AF2255" s="23" t="s">
        <v>40</v>
      </c>
      <c r="AG2255" s="23" t="s">
        <v>4037</v>
      </c>
      <c r="AH2255" s="23" t="s">
        <v>41</v>
      </c>
      <c r="AI2255" s="23" t="s">
        <v>4038</v>
      </c>
      <c r="AJ2255" s="23" t="s">
        <v>4039</v>
      </c>
      <c r="AK2255" s="23" t="s">
        <v>2501</v>
      </c>
      <c r="AL2255" s="23" t="s">
        <v>2501</v>
      </c>
      <c r="AM2255" s="23" t="s">
        <v>2501</v>
      </c>
      <c r="AN2255" s="23" t="s">
        <v>2501</v>
      </c>
      <c r="AO2255" s="30"/>
      <c r="AP2255" t="s">
        <v>2500</v>
      </c>
      <c r="AQ2255" t="s">
        <v>4040</v>
      </c>
      <c r="AR2255">
        <v>19495</v>
      </c>
      <c r="AS2255" s="2">
        <v>43831</v>
      </c>
      <c r="AT2255" s="2" t="s">
        <v>4041</v>
      </c>
    </row>
    <row r="2256" spans="1:46" x14ac:dyDescent="0.25">
      <c r="A2256" t="s">
        <v>7471</v>
      </c>
      <c r="B2256" s="32" t="s">
        <v>1393</v>
      </c>
      <c r="C2256" s="23" t="s">
        <v>7472</v>
      </c>
      <c r="D2256" s="23" t="s">
        <v>7472</v>
      </c>
      <c r="E2256" t="s">
        <v>2495</v>
      </c>
      <c r="F2256" t="s">
        <v>2495</v>
      </c>
      <c r="G2256" t="s">
        <v>2495</v>
      </c>
      <c r="H2256" t="s">
        <v>2495</v>
      </c>
      <c r="I2256" t="s">
        <v>2496</v>
      </c>
      <c r="J2256" s="23" t="s">
        <v>4036</v>
      </c>
      <c r="K2256" s="23" t="s">
        <v>2505</v>
      </c>
      <c r="L2256" s="23" t="s">
        <v>2499</v>
      </c>
      <c r="M2256" s="2">
        <v>43831</v>
      </c>
      <c r="N2256" s="30"/>
      <c r="O2256" s="30"/>
      <c r="P2256" s="30"/>
      <c r="V2256" t="s">
        <v>40</v>
      </c>
      <c r="W2256" t="s">
        <v>40</v>
      </c>
      <c r="X2256" t="s">
        <v>2502</v>
      </c>
      <c r="Y2256" t="s">
        <v>2503</v>
      </c>
      <c r="Z2256" s="23" t="s">
        <v>2504</v>
      </c>
      <c r="AA2256" s="23" t="s">
        <v>4033</v>
      </c>
      <c r="AB2256" s="23" t="s">
        <v>2506</v>
      </c>
      <c r="AC2256" s="23"/>
      <c r="AD2256" s="23"/>
      <c r="AE2256" s="23"/>
      <c r="AF2256" s="23" t="s">
        <v>40</v>
      </c>
      <c r="AG2256" s="23" t="s">
        <v>4037</v>
      </c>
      <c r="AH2256" s="23" t="s">
        <v>41</v>
      </c>
      <c r="AI2256" s="23" t="s">
        <v>4038</v>
      </c>
      <c r="AJ2256" s="23" t="s">
        <v>4039</v>
      </c>
      <c r="AK2256" s="23" t="s">
        <v>2501</v>
      </c>
      <c r="AL2256" s="23" t="s">
        <v>2501</v>
      </c>
      <c r="AM2256" s="23" t="s">
        <v>2501</v>
      </c>
      <c r="AN2256" s="23" t="s">
        <v>2501</v>
      </c>
      <c r="AO2256" s="30"/>
      <c r="AP2256" t="s">
        <v>2500</v>
      </c>
      <c r="AQ2256" t="s">
        <v>4040</v>
      </c>
      <c r="AR2256">
        <v>19495</v>
      </c>
      <c r="AS2256" s="2">
        <v>43831</v>
      </c>
      <c r="AT2256" s="2" t="s">
        <v>4041</v>
      </c>
    </row>
    <row r="2257" spans="1:46" x14ac:dyDescent="0.25">
      <c r="A2257" t="s">
        <v>7473</v>
      </c>
      <c r="B2257" s="32" t="s">
        <v>1393</v>
      </c>
      <c r="C2257" s="23" t="s">
        <v>7472</v>
      </c>
      <c r="D2257" s="23" t="s">
        <v>7472</v>
      </c>
      <c r="E2257" t="s">
        <v>2495</v>
      </c>
      <c r="F2257" t="s">
        <v>2495</v>
      </c>
      <c r="G2257" t="s">
        <v>2495</v>
      </c>
      <c r="H2257" t="s">
        <v>2495</v>
      </c>
      <c r="I2257" t="s">
        <v>2496</v>
      </c>
      <c r="J2257" s="23" t="s">
        <v>4036</v>
      </c>
      <c r="K2257" s="23" t="s">
        <v>2505</v>
      </c>
      <c r="L2257" s="23" t="s">
        <v>2499</v>
      </c>
      <c r="M2257" s="2">
        <v>43831</v>
      </c>
      <c r="N2257" s="30"/>
      <c r="O2257" s="30"/>
      <c r="P2257" s="30"/>
      <c r="V2257" t="s">
        <v>40</v>
      </c>
      <c r="W2257" t="s">
        <v>40</v>
      </c>
      <c r="X2257" t="s">
        <v>2502</v>
      </c>
      <c r="Y2257" t="s">
        <v>2503</v>
      </c>
      <c r="Z2257" s="23" t="s">
        <v>2504</v>
      </c>
      <c r="AA2257" s="23" t="s">
        <v>4033</v>
      </c>
      <c r="AB2257" s="23" t="s">
        <v>2506</v>
      </c>
      <c r="AC2257" s="23"/>
      <c r="AD2257" s="23"/>
      <c r="AE2257" s="23"/>
      <c r="AF2257" s="23" t="s">
        <v>40</v>
      </c>
      <c r="AG2257" s="23" t="s">
        <v>4037</v>
      </c>
      <c r="AH2257" s="23" t="s">
        <v>41</v>
      </c>
      <c r="AI2257" s="23" t="s">
        <v>4038</v>
      </c>
      <c r="AJ2257" s="23" t="s">
        <v>4039</v>
      </c>
      <c r="AK2257" s="23" t="s">
        <v>2501</v>
      </c>
      <c r="AL2257" s="23" t="s">
        <v>2501</v>
      </c>
      <c r="AM2257" s="23" t="s">
        <v>2501</v>
      </c>
      <c r="AN2257" s="23" t="s">
        <v>2501</v>
      </c>
      <c r="AO2257" s="30"/>
      <c r="AP2257" t="s">
        <v>2500</v>
      </c>
      <c r="AQ2257" t="s">
        <v>4040</v>
      </c>
      <c r="AR2257">
        <v>19495</v>
      </c>
      <c r="AS2257" s="2">
        <v>43831</v>
      </c>
      <c r="AT2257" s="2" t="s">
        <v>4041</v>
      </c>
    </row>
    <row r="2258" spans="1:46" x14ac:dyDescent="0.25">
      <c r="A2258" t="s">
        <v>7474</v>
      </c>
      <c r="B2258" s="32" t="s">
        <v>1394</v>
      </c>
      <c r="C2258" s="23" t="s">
        <v>7475</v>
      </c>
      <c r="D2258" s="23" t="s">
        <v>7475</v>
      </c>
      <c r="E2258" t="s">
        <v>2495</v>
      </c>
      <c r="F2258" t="s">
        <v>2495</v>
      </c>
      <c r="G2258" t="s">
        <v>2495</v>
      </c>
      <c r="H2258" t="s">
        <v>2495</v>
      </c>
      <c r="I2258" t="s">
        <v>2496</v>
      </c>
      <c r="J2258" s="23" t="s">
        <v>4036</v>
      </c>
      <c r="K2258" s="23" t="s">
        <v>2505</v>
      </c>
      <c r="L2258" s="23" t="s">
        <v>2499</v>
      </c>
      <c r="M2258" s="2">
        <v>43831</v>
      </c>
      <c r="N2258" s="30"/>
      <c r="O2258" s="30"/>
      <c r="P2258" s="30"/>
      <c r="V2258" t="s">
        <v>40</v>
      </c>
      <c r="W2258" t="s">
        <v>40</v>
      </c>
      <c r="X2258" t="s">
        <v>2502</v>
      </c>
      <c r="Y2258" t="s">
        <v>2503</v>
      </c>
      <c r="Z2258" s="23" t="s">
        <v>2504</v>
      </c>
      <c r="AA2258" s="23" t="s">
        <v>4033</v>
      </c>
      <c r="AB2258" s="23" t="s">
        <v>2506</v>
      </c>
      <c r="AC2258" s="23"/>
      <c r="AD2258" s="23"/>
      <c r="AE2258" s="23"/>
      <c r="AF2258" s="23" t="s">
        <v>40</v>
      </c>
      <c r="AG2258" s="23" t="s">
        <v>4037</v>
      </c>
      <c r="AH2258" s="23" t="s">
        <v>41</v>
      </c>
      <c r="AI2258" s="23" t="s">
        <v>4038</v>
      </c>
      <c r="AJ2258" s="23" t="s">
        <v>4039</v>
      </c>
      <c r="AK2258" s="23" t="s">
        <v>2501</v>
      </c>
      <c r="AL2258" s="23" t="s">
        <v>2501</v>
      </c>
      <c r="AM2258" s="23" t="s">
        <v>2501</v>
      </c>
      <c r="AN2258" s="23" t="s">
        <v>2501</v>
      </c>
      <c r="AO2258" s="30"/>
      <c r="AP2258" t="s">
        <v>2500</v>
      </c>
      <c r="AQ2258" t="s">
        <v>4040</v>
      </c>
      <c r="AR2258">
        <v>19495</v>
      </c>
      <c r="AS2258" s="2">
        <v>43831</v>
      </c>
      <c r="AT2258" s="2" t="s">
        <v>4041</v>
      </c>
    </row>
    <row r="2259" spans="1:46" x14ac:dyDescent="0.25">
      <c r="A2259" t="s">
        <v>7476</v>
      </c>
      <c r="B2259" s="32" t="s">
        <v>1389</v>
      </c>
      <c r="C2259" s="23" t="s">
        <v>7477</v>
      </c>
      <c r="D2259" s="23" t="s">
        <v>7477</v>
      </c>
      <c r="E2259" t="s">
        <v>2495</v>
      </c>
      <c r="F2259" t="s">
        <v>2495</v>
      </c>
      <c r="G2259" t="s">
        <v>2495</v>
      </c>
      <c r="H2259" t="s">
        <v>2495</v>
      </c>
      <c r="I2259" t="s">
        <v>2496</v>
      </c>
      <c r="J2259" s="23" t="s">
        <v>4036</v>
      </c>
      <c r="K2259" s="23" t="s">
        <v>2505</v>
      </c>
      <c r="L2259" s="23" t="s">
        <v>2499</v>
      </c>
      <c r="M2259" s="2">
        <v>43831</v>
      </c>
      <c r="N2259" s="30"/>
      <c r="O2259" s="30"/>
      <c r="P2259" s="30"/>
      <c r="V2259" t="s">
        <v>40</v>
      </c>
      <c r="W2259" t="s">
        <v>40</v>
      </c>
      <c r="X2259" t="s">
        <v>2502</v>
      </c>
      <c r="Y2259" t="s">
        <v>2503</v>
      </c>
      <c r="Z2259" s="23" t="s">
        <v>2504</v>
      </c>
      <c r="AA2259" s="23" t="s">
        <v>4033</v>
      </c>
      <c r="AB2259" s="23" t="s">
        <v>2506</v>
      </c>
      <c r="AC2259" s="23"/>
      <c r="AD2259" s="23"/>
      <c r="AE2259" s="23"/>
      <c r="AF2259" s="23" t="s">
        <v>40</v>
      </c>
      <c r="AG2259" s="23" t="s">
        <v>4037</v>
      </c>
      <c r="AH2259" s="23" t="s">
        <v>41</v>
      </c>
      <c r="AI2259" s="23" t="s">
        <v>4038</v>
      </c>
      <c r="AJ2259" s="23" t="s">
        <v>4039</v>
      </c>
      <c r="AK2259" s="23" t="s">
        <v>2501</v>
      </c>
      <c r="AL2259" s="23" t="s">
        <v>2501</v>
      </c>
      <c r="AM2259" s="23" t="s">
        <v>2501</v>
      </c>
      <c r="AN2259" s="23" t="s">
        <v>2501</v>
      </c>
      <c r="AO2259" s="30"/>
      <c r="AP2259" t="s">
        <v>2500</v>
      </c>
      <c r="AQ2259" t="s">
        <v>4040</v>
      </c>
      <c r="AR2259">
        <v>19495</v>
      </c>
      <c r="AS2259" s="2">
        <v>43831</v>
      </c>
      <c r="AT2259" s="2" t="s">
        <v>4041</v>
      </c>
    </row>
    <row r="2260" spans="1:46" x14ac:dyDescent="0.25">
      <c r="A2260" t="s">
        <v>7478</v>
      </c>
      <c r="B2260" s="32" t="s">
        <v>1387</v>
      </c>
      <c r="C2260" s="23" t="s">
        <v>7479</v>
      </c>
      <c r="D2260" s="23" t="s">
        <v>7479</v>
      </c>
      <c r="E2260" t="s">
        <v>2495</v>
      </c>
      <c r="F2260" t="s">
        <v>2495</v>
      </c>
      <c r="G2260" t="s">
        <v>2495</v>
      </c>
      <c r="H2260" t="s">
        <v>2495</v>
      </c>
      <c r="I2260" t="s">
        <v>2496</v>
      </c>
      <c r="J2260" s="23" t="s">
        <v>4036</v>
      </c>
      <c r="K2260" s="23" t="s">
        <v>2505</v>
      </c>
      <c r="L2260" s="23" t="s">
        <v>2499</v>
      </c>
      <c r="M2260" s="2">
        <v>43831</v>
      </c>
      <c r="N2260" s="30"/>
      <c r="O2260" s="30"/>
      <c r="P2260" s="30"/>
      <c r="V2260" t="s">
        <v>40</v>
      </c>
      <c r="W2260" t="s">
        <v>40</v>
      </c>
      <c r="X2260" t="s">
        <v>2502</v>
      </c>
      <c r="Y2260" t="s">
        <v>2503</v>
      </c>
      <c r="Z2260" s="23" t="s">
        <v>2504</v>
      </c>
      <c r="AA2260" s="23" t="s">
        <v>4033</v>
      </c>
      <c r="AB2260" s="23" t="s">
        <v>2506</v>
      </c>
      <c r="AC2260" s="23"/>
      <c r="AD2260" s="23"/>
      <c r="AE2260" s="23"/>
      <c r="AF2260" s="23" t="s">
        <v>40</v>
      </c>
      <c r="AG2260" s="23" t="s">
        <v>4037</v>
      </c>
      <c r="AH2260" s="23" t="s">
        <v>41</v>
      </c>
      <c r="AI2260" s="23" t="s">
        <v>4038</v>
      </c>
      <c r="AJ2260" s="23" t="s">
        <v>4039</v>
      </c>
      <c r="AK2260" s="23" t="s">
        <v>2501</v>
      </c>
      <c r="AL2260" s="23" t="s">
        <v>2501</v>
      </c>
      <c r="AM2260" s="23" t="s">
        <v>2501</v>
      </c>
      <c r="AN2260" s="23" t="s">
        <v>2501</v>
      </c>
      <c r="AO2260" s="30"/>
      <c r="AP2260" t="s">
        <v>2500</v>
      </c>
      <c r="AQ2260" t="s">
        <v>4040</v>
      </c>
      <c r="AR2260">
        <v>19495</v>
      </c>
      <c r="AS2260" s="2">
        <v>43831</v>
      </c>
      <c r="AT2260" s="2" t="s">
        <v>4041</v>
      </c>
    </row>
    <row r="2261" spans="1:46" x14ac:dyDescent="0.25">
      <c r="A2261" t="s">
        <v>7480</v>
      </c>
      <c r="B2261" s="32" t="s">
        <v>1395</v>
      </c>
      <c r="C2261" s="23" t="s">
        <v>7481</v>
      </c>
      <c r="D2261" s="23" t="s">
        <v>7481</v>
      </c>
      <c r="E2261" t="s">
        <v>2495</v>
      </c>
      <c r="F2261" t="s">
        <v>2495</v>
      </c>
      <c r="G2261" t="s">
        <v>2495</v>
      </c>
      <c r="H2261" t="s">
        <v>2495</v>
      </c>
      <c r="I2261" t="s">
        <v>2496</v>
      </c>
      <c r="J2261" s="23" t="s">
        <v>4036</v>
      </c>
      <c r="K2261" s="23" t="s">
        <v>2505</v>
      </c>
      <c r="L2261" s="23" t="s">
        <v>2499</v>
      </c>
      <c r="M2261" s="2">
        <v>43831</v>
      </c>
      <c r="N2261" s="30"/>
      <c r="O2261" s="30"/>
      <c r="P2261" s="30"/>
      <c r="V2261" t="s">
        <v>40</v>
      </c>
      <c r="W2261" t="s">
        <v>40</v>
      </c>
      <c r="X2261" t="s">
        <v>2502</v>
      </c>
      <c r="Y2261" t="s">
        <v>2503</v>
      </c>
      <c r="Z2261" s="23" t="s">
        <v>2504</v>
      </c>
      <c r="AA2261" s="23" t="s">
        <v>4033</v>
      </c>
      <c r="AB2261" s="23" t="s">
        <v>2506</v>
      </c>
      <c r="AC2261" s="23"/>
      <c r="AD2261" s="23"/>
      <c r="AE2261" s="23"/>
      <c r="AF2261" s="23" t="s">
        <v>40</v>
      </c>
      <c r="AG2261" s="23" t="s">
        <v>4037</v>
      </c>
      <c r="AH2261" s="23" t="s">
        <v>41</v>
      </c>
      <c r="AI2261" s="23" t="s">
        <v>4038</v>
      </c>
      <c r="AJ2261" s="23" t="s">
        <v>4039</v>
      </c>
      <c r="AK2261" s="23" t="s">
        <v>2501</v>
      </c>
      <c r="AL2261" s="23" t="s">
        <v>2501</v>
      </c>
      <c r="AM2261" s="23" t="s">
        <v>2501</v>
      </c>
      <c r="AN2261" s="23" t="s">
        <v>2501</v>
      </c>
      <c r="AO2261" s="30"/>
      <c r="AP2261" t="s">
        <v>2500</v>
      </c>
      <c r="AQ2261" t="s">
        <v>4040</v>
      </c>
      <c r="AR2261">
        <v>19495</v>
      </c>
      <c r="AS2261" s="2">
        <v>43831</v>
      </c>
      <c r="AT2261" s="2" t="s">
        <v>4041</v>
      </c>
    </row>
    <row r="2262" spans="1:46" x14ac:dyDescent="0.25">
      <c r="A2262" t="s">
        <v>7482</v>
      </c>
      <c r="B2262" s="32" t="s">
        <v>1393</v>
      </c>
      <c r="C2262" s="23" t="s">
        <v>7472</v>
      </c>
      <c r="D2262" s="23" t="s">
        <v>7472</v>
      </c>
      <c r="E2262" t="s">
        <v>2495</v>
      </c>
      <c r="F2262" t="s">
        <v>2495</v>
      </c>
      <c r="G2262" t="s">
        <v>2495</v>
      </c>
      <c r="H2262" t="s">
        <v>2495</v>
      </c>
      <c r="I2262" t="s">
        <v>2496</v>
      </c>
      <c r="J2262" s="23" t="s">
        <v>4036</v>
      </c>
      <c r="K2262" s="23" t="s">
        <v>2505</v>
      </c>
      <c r="L2262" s="23" t="s">
        <v>2499</v>
      </c>
      <c r="M2262" s="2">
        <v>43831</v>
      </c>
      <c r="N2262" s="30"/>
      <c r="O2262" s="30"/>
      <c r="P2262" s="30"/>
      <c r="V2262" t="s">
        <v>40</v>
      </c>
      <c r="W2262" t="s">
        <v>40</v>
      </c>
      <c r="X2262" t="s">
        <v>2502</v>
      </c>
      <c r="Y2262" t="s">
        <v>2503</v>
      </c>
      <c r="Z2262" s="23" t="s">
        <v>2504</v>
      </c>
      <c r="AA2262" s="23" t="s">
        <v>4033</v>
      </c>
      <c r="AB2262" s="23" t="s">
        <v>2506</v>
      </c>
      <c r="AC2262" s="23"/>
      <c r="AD2262" s="23"/>
      <c r="AE2262" s="23"/>
      <c r="AF2262" s="23" t="s">
        <v>40</v>
      </c>
      <c r="AG2262" s="23" t="s">
        <v>4037</v>
      </c>
      <c r="AH2262" s="23" t="s">
        <v>41</v>
      </c>
      <c r="AI2262" s="23" t="s">
        <v>4038</v>
      </c>
      <c r="AJ2262" s="23" t="s">
        <v>4039</v>
      </c>
      <c r="AK2262" s="23" t="s">
        <v>2501</v>
      </c>
      <c r="AL2262" s="23" t="s">
        <v>2501</v>
      </c>
      <c r="AM2262" s="23" t="s">
        <v>2501</v>
      </c>
      <c r="AN2262" s="23" t="s">
        <v>2501</v>
      </c>
      <c r="AO2262" s="30"/>
      <c r="AP2262" t="s">
        <v>2500</v>
      </c>
      <c r="AQ2262" t="s">
        <v>4040</v>
      </c>
      <c r="AR2262">
        <v>19495</v>
      </c>
      <c r="AS2262" s="2">
        <v>43831</v>
      </c>
      <c r="AT2262" s="2" t="s">
        <v>4041</v>
      </c>
    </row>
    <row r="2263" spans="1:46" x14ac:dyDescent="0.25">
      <c r="A2263" t="s">
        <v>7483</v>
      </c>
      <c r="B2263" s="32" t="s">
        <v>1392</v>
      </c>
      <c r="C2263" s="23" t="s">
        <v>7484</v>
      </c>
      <c r="D2263" s="23" t="s">
        <v>7484</v>
      </c>
      <c r="E2263" t="s">
        <v>2495</v>
      </c>
      <c r="F2263" t="s">
        <v>2495</v>
      </c>
      <c r="G2263" t="s">
        <v>2495</v>
      </c>
      <c r="H2263" t="s">
        <v>2495</v>
      </c>
      <c r="I2263" t="s">
        <v>2496</v>
      </c>
      <c r="J2263" s="23" t="s">
        <v>4036</v>
      </c>
      <c r="K2263" s="23" t="s">
        <v>2505</v>
      </c>
      <c r="L2263" s="23" t="s">
        <v>2499</v>
      </c>
      <c r="M2263" s="2">
        <v>43831</v>
      </c>
      <c r="N2263" s="30"/>
      <c r="O2263" s="30"/>
      <c r="P2263" s="30"/>
      <c r="V2263" t="s">
        <v>40</v>
      </c>
      <c r="W2263" t="s">
        <v>40</v>
      </c>
      <c r="X2263" t="s">
        <v>2502</v>
      </c>
      <c r="Y2263" t="s">
        <v>2503</v>
      </c>
      <c r="Z2263" s="23" t="s">
        <v>2504</v>
      </c>
      <c r="AA2263" s="23" t="s">
        <v>4033</v>
      </c>
      <c r="AB2263" s="23" t="s">
        <v>2506</v>
      </c>
      <c r="AC2263" s="23"/>
      <c r="AD2263" s="23"/>
      <c r="AE2263" s="23"/>
      <c r="AF2263" s="23" t="s">
        <v>40</v>
      </c>
      <c r="AG2263" s="23" t="s">
        <v>4037</v>
      </c>
      <c r="AH2263" s="23" t="s">
        <v>41</v>
      </c>
      <c r="AI2263" s="23" t="s">
        <v>4038</v>
      </c>
      <c r="AJ2263" s="23" t="s">
        <v>4039</v>
      </c>
      <c r="AK2263" s="23" t="s">
        <v>2501</v>
      </c>
      <c r="AL2263" s="23" t="s">
        <v>2501</v>
      </c>
      <c r="AM2263" s="23" t="s">
        <v>2501</v>
      </c>
      <c r="AN2263" s="23" t="s">
        <v>2501</v>
      </c>
      <c r="AO2263" s="30"/>
      <c r="AP2263" t="s">
        <v>2500</v>
      </c>
      <c r="AQ2263" t="s">
        <v>4040</v>
      </c>
      <c r="AR2263">
        <v>19495</v>
      </c>
      <c r="AS2263" s="2">
        <v>43831</v>
      </c>
      <c r="AT2263" s="2" t="s">
        <v>4041</v>
      </c>
    </row>
    <row r="2264" spans="1:46" x14ac:dyDescent="0.25">
      <c r="A2264" t="s">
        <v>7485</v>
      </c>
      <c r="B2264" s="32" t="s">
        <v>1390</v>
      </c>
      <c r="C2264" s="23" t="s">
        <v>7486</v>
      </c>
      <c r="D2264" s="23" t="s">
        <v>7486</v>
      </c>
      <c r="E2264" t="s">
        <v>2495</v>
      </c>
      <c r="F2264" t="s">
        <v>2495</v>
      </c>
      <c r="G2264" t="s">
        <v>2495</v>
      </c>
      <c r="H2264" t="s">
        <v>2495</v>
      </c>
      <c r="I2264" t="s">
        <v>2496</v>
      </c>
      <c r="J2264" s="23" t="s">
        <v>4036</v>
      </c>
      <c r="K2264" s="23" t="s">
        <v>2505</v>
      </c>
      <c r="L2264" s="23" t="s">
        <v>2499</v>
      </c>
      <c r="M2264" s="2">
        <v>43831</v>
      </c>
      <c r="N2264" s="30"/>
      <c r="O2264" s="30"/>
      <c r="P2264" s="30"/>
      <c r="V2264" t="s">
        <v>40</v>
      </c>
      <c r="W2264" t="s">
        <v>40</v>
      </c>
      <c r="X2264" t="s">
        <v>2502</v>
      </c>
      <c r="Y2264" t="s">
        <v>2503</v>
      </c>
      <c r="Z2264" s="23" t="s">
        <v>2504</v>
      </c>
      <c r="AA2264" s="23" t="s">
        <v>4033</v>
      </c>
      <c r="AB2264" s="23" t="s">
        <v>2506</v>
      </c>
      <c r="AC2264" s="23"/>
      <c r="AD2264" s="23"/>
      <c r="AE2264" s="23"/>
      <c r="AF2264" s="23" t="s">
        <v>40</v>
      </c>
      <c r="AG2264" s="23" t="s">
        <v>4037</v>
      </c>
      <c r="AH2264" s="23" t="s">
        <v>41</v>
      </c>
      <c r="AI2264" s="23" t="s">
        <v>4038</v>
      </c>
      <c r="AJ2264" s="23" t="s">
        <v>4039</v>
      </c>
      <c r="AK2264" s="23" t="s">
        <v>2501</v>
      </c>
      <c r="AL2264" s="23" t="s">
        <v>2501</v>
      </c>
      <c r="AM2264" s="23" t="s">
        <v>2501</v>
      </c>
      <c r="AN2264" s="23" t="s">
        <v>2501</v>
      </c>
      <c r="AO2264" s="30"/>
      <c r="AP2264" t="s">
        <v>2500</v>
      </c>
      <c r="AQ2264" t="s">
        <v>4040</v>
      </c>
      <c r="AR2264">
        <v>19495</v>
      </c>
      <c r="AS2264" s="2">
        <v>43831</v>
      </c>
      <c r="AT2264" s="2" t="s">
        <v>4041</v>
      </c>
    </row>
    <row r="2265" spans="1:46" x14ac:dyDescent="0.25">
      <c r="A2265" t="s">
        <v>7487</v>
      </c>
      <c r="B2265" s="32" t="s">
        <v>1396</v>
      </c>
      <c r="C2265" s="23" t="s">
        <v>7488</v>
      </c>
      <c r="D2265" s="23" t="s">
        <v>7488</v>
      </c>
      <c r="E2265" t="s">
        <v>2495</v>
      </c>
      <c r="F2265" t="s">
        <v>2495</v>
      </c>
      <c r="G2265" t="s">
        <v>2495</v>
      </c>
      <c r="H2265" t="s">
        <v>2495</v>
      </c>
      <c r="I2265" t="s">
        <v>2496</v>
      </c>
      <c r="J2265" s="23" t="s">
        <v>4036</v>
      </c>
      <c r="K2265" s="23" t="s">
        <v>2505</v>
      </c>
      <c r="L2265" s="23" t="s">
        <v>2499</v>
      </c>
      <c r="M2265" s="2">
        <v>43831</v>
      </c>
      <c r="N2265" s="30"/>
      <c r="O2265" s="30"/>
      <c r="P2265" s="30"/>
      <c r="V2265" t="s">
        <v>40</v>
      </c>
      <c r="W2265" t="s">
        <v>40</v>
      </c>
      <c r="X2265" t="s">
        <v>2502</v>
      </c>
      <c r="Y2265" t="s">
        <v>2503</v>
      </c>
      <c r="Z2265" s="23" t="s">
        <v>2504</v>
      </c>
      <c r="AA2265" s="23" t="s">
        <v>4033</v>
      </c>
      <c r="AB2265" s="23" t="s">
        <v>2506</v>
      </c>
      <c r="AC2265" s="23"/>
      <c r="AD2265" s="23"/>
      <c r="AE2265" s="23"/>
      <c r="AF2265" s="23" t="s">
        <v>40</v>
      </c>
      <c r="AG2265" s="23" t="s">
        <v>4037</v>
      </c>
      <c r="AH2265" s="23" t="s">
        <v>41</v>
      </c>
      <c r="AI2265" s="23" t="s">
        <v>4038</v>
      </c>
      <c r="AJ2265" s="23" t="s">
        <v>4039</v>
      </c>
      <c r="AK2265" s="23" t="s">
        <v>2501</v>
      </c>
      <c r="AL2265" s="23" t="s">
        <v>2501</v>
      </c>
      <c r="AM2265" s="23" t="s">
        <v>2501</v>
      </c>
      <c r="AN2265" s="23" t="s">
        <v>2501</v>
      </c>
      <c r="AO2265" s="30"/>
      <c r="AP2265" t="s">
        <v>2500</v>
      </c>
      <c r="AQ2265" t="s">
        <v>4040</v>
      </c>
      <c r="AR2265">
        <v>19495</v>
      </c>
      <c r="AS2265" s="2">
        <v>43831</v>
      </c>
      <c r="AT2265" s="2" t="s">
        <v>4041</v>
      </c>
    </row>
    <row r="2266" spans="1:46" x14ac:dyDescent="0.25">
      <c r="A2266" t="s">
        <v>7489</v>
      </c>
      <c r="B2266" s="32" t="s">
        <v>1397</v>
      </c>
      <c r="C2266" s="23" t="s">
        <v>7488</v>
      </c>
      <c r="D2266" s="23" t="s">
        <v>7488</v>
      </c>
      <c r="E2266" t="s">
        <v>2495</v>
      </c>
      <c r="F2266" t="s">
        <v>2495</v>
      </c>
      <c r="G2266" t="s">
        <v>2495</v>
      </c>
      <c r="H2266" t="s">
        <v>2495</v>
      </c>
      <c r="I2266" t="s">
        <v>2496</v>
      </c>
      <c r="J2266" s="23" t="s">
        <v>4036</v>
      </c>
      <c r="K2266" s="23" t="s">
        <v>2505</v>
      </c>
      <c r="L2266" s="23" t="s">
        <v>2499</v>
      </c>
      <c r="M2266" s="2">
        <v>43831</v>
      </c>
      <c r="N2266" s="30"/>
      <c r="O2266" s="30"/>
      <c r="P2266" s="30"/>
      <c r="V2266" t="s">
        <v>40</v>
      </c>
      <c r="W2266" t="s">
        <v>40</v>
      </c>
      <c r="X2266" t="s">
        <v>2502</v>
      </c>
      <c r="Y2266" t="s">
        <v>2503</v>
      </c>
      <c r="Z2266" s="23" t="s">
        <v>2504</v>
      </c>
      <c r="AA2266" s="23" t="s">
        <v>4033</v>
      </c>
      <c r="AB2266" s="23" t="s">
        <v>2506</v>
      </c>
      <c r="AC2266" s="23"/>
      <c r="AD2266" s="23"/>
      <c r="AE2266" s="23"/>
      <c r="AF2266" s="23" t="s">
        <v>40</v>
      </c>
      <c r="AG2266" s="23" t="s">
        <v>4037</v>
      </c>
      <c r="AH2266" s="23" t="s">
        <v>41</v>
      </c>
      <c r="AI2266" s="23" t="s">
        <v>4038</v>
      </c>
      <c r="AJ2266" s="23" t="s">
        <v>4039</v>
      </c>
      <c r="AK2266" s="23" t="s">
        <v>2501</v>
      </c>
      <c r="AL2266" s="23" t="s">
        <v>2501</v>
      </c>
      <c r="AM2266" s="23" t="s">
        <v>2501</v>
      </c>
      <c r="AN2266" s="23" t="s">
        <v>2501</v>
      </c>
      <c r="AO2266" s="30"/>
      <c r="AP2266" t="s">
        <v>2500</v>
      </c>
      <c r="AQ2266" t="s">
        <v>4040</v>
      </c>
      <c r="AR2266">
        <v>19495</v>
      </c>
      <c r="AS2266" s="2">
        <v>43831</v>
      </c>
      <c r="AT2266" s="2" t="s">
        <v>4041</v>
      </c>
    </row>
    <row r="2267" spans="1:46" x14ac:dyDescent="0.25">
      <c r="A2267" t="s">
        <v>7490</v>
      </c>
      <c r="B2267" s="32" t="s">
        <v>1398</v>
      </c>
      <c r="C2267" s="23" t="s">
        <v>7491</v>
      </c>
      <c r="D2267" s="23" t="s">
        <v>7491</v>
      </c>
      <c r="E2267" t="s">
        <v>2495</v>
      </c>
      <c r="F2267" t="s">
        <v>2495</v>
      </c>
      <c r="G2267" t="s">
        <v>2495</v>
      </c>
      <c r="H2267" t="s">
        <v>2495</v>
      </c>
      <c r="I2267" t="s">
        <v>2496</v>
      </c>
      <c r="J2267" s="23" t="s">
        <v>4036</v>
      </c>
      <c r="K2267" s="23" t="s">
        <v>2505</v>
      </c>
      <c r="L2267" s="23" t="s">
        <v>2499</v>
      </c>
      <c r="M2267" s="2">
        <v>43831</v>
      </c>
      <c r="N2267" s="30"/>
      <c r="O2267" s="30"/>
      <c r="P2267" s="30"/>
      <c r="V2267" t="s">
        <v>40</v>
      </c>
      <c r="W2267" t="s">
        <v>40</v>
      </c>
      <c r="X2267" t="s">
        <v>2502</v>
      </c>
      <c r="Y2267" t="s">
        <v>2503</v>
      </c>
      <c r="Z2267" s="23" t="s">
        <v>2504</v>
      </c>
      <c r="AA2267" s="23" t="s">
        <v>4033</v>
      </c>
      <c r="AB2267" s="23" t="s">
        <v>2506</v>
      </c>
      <c r="AC2267" s="23"/>
      <c r="AD2267" s="23"/>
      <c r="AE2267" s="23"/>
      <c r="AF2267" s="23" t="s">
        <v>40</v>
      </c>
      <c r="AG2267" s="23" t="s">
        <v>4037</v>
      </c>
      <c r="AH2267" s="23" t="s">
        <v>41</v>
      </c>
      <c r="AI2267" s="23" t="s">
        <v>4038</v>
      </c>
      <c r="AJ2267" s="23" t="s">
        <v>4039</v>
      </c>
      <c r="AK2267" s="23" t="s">
        <v>2501</v>
      </c>
      <c r="AL2267" s="23" t="s">
        <v>2501</v>
      </c>
      <c r="AM2267" s="23" t="s">
        <v>2501</v>
      </c>
      <c r="AN2267" s="23" t="s">
        <v>2501</v>
      </c>
      <c r="AO2267" s="30"/>
      <c r="AP2267" t="s">
        <v>2500</v>
      </c>
      <c r="AQ2267" t="s">
        <v>4040</v>
      </c>
      <c r="AR2267">
        <v>19495</v>
      </c>
      <c r="AS2267" s="2">
        <v>43831</v>
      </c>
      <c r="AT2267" s="2" t="s">
        <v>4041</v>
      </c>
    </row>
    <row r="2268" spans="1:46" x14ac:dyDescent="0.25">
      <c r="A2268" t="s">
        <v>7492</v>
      </c>
      <c r="B2268" s="32" t="s">
        <v>1399</v>
      </c>
      <c r="C2268" s="23" t="s">
        <v>7493</v>
      </c>
      <c r="D2268" s="23" t="s">
        <v>7493</v>
      </c>
      <c r="E2268" t="s">
        <v>2495</v>
      </c>
      <c r="F2268" t="s">
        <v>2495</v>
      </c>
      <c r="G2268" t="s">
        <v>2495</v>
      </c>
      <c r="H2268" t="s">
        <v>2495</v>
      </c>
      <c r="I2268" t="s">
        <v>2496</v>
      </c>
      <c r="J2268" s="23" t="s">
        <v>4036</v>
      </c>
      <c r="K2268" s="23" t="s">
        <v>2505</v>
      </c>
      <c r="L2268" s="23" t="s">
        <v>2499</v>
      </c>
      <c r="M2268" s="2">
        <v>43831</v>
      </c>
      <c r="N2268" s="30"/>
      <c r="O2268" s="30"/>
      <c r="P2268" s="30"/>
      <c r="V2268" t="s">
        <v>40</v>
      </c>
      <c r="W2268" t="s">
        <v>40</v>
      </c>
      <c r="X2268" t="s">
        <v>2502</v>
      </c>
      <c r="Y2268" t="s">
        <v>2503</v>
      </c>
      <c r="Z2268" s="23" t="s">
        <v>2504</v>
      </c>
      <c r="AA2268" s="23" t="s">
        <v>4033</v>
      </c>
      <c r="AB2268" s="23" t="s">
        <v>2506</v>
      </c>
      <c r="AC2268" s="23"/>
      <c r="AD2268" s="23"/>
      <c r="AE2268" s="23"/>
      <c r="AF2268" s="23" t="s">
        <v>40</v>
      </c>
      <c r="AG2268" s="23" t="s">
        <v>4037</v>
      </c>
      <c r="AH2268" s="23" t="s">
        <v>41</v>
      </c>
      <c r="AI2268" s="23" t="s">
        <v>4038</v>
      </c>
      <c r="AJ2268" s="23" t="s">
        <v>4039</v>
      </c>
      <c r="AK2268" s="23" t="s">
        <v>2501</v>
      </c>
      <c r="AL2268" s="23" t="s">
        <v>2501</v>
      </c>
      <c r="AM2268" s="23" t="s">
        <v>2501</v>
      </c>
      <c r="AN2268" s="23" t="s">
        <v>2501</v>
      </c>
      <c r="AO2268" s="30"/>
      <c r="AP2268" t="s">
        <v>2500</v>
      </c>
      <c r="AQ2268" t="s">
        <v>4040</v>
      </c>
      <c r="AR2268">
        <v>19495</v>
      </c>
      <c r="AS2268" s="2">
        <v>43831</v>
      </c>
      <c r="AT2268" s="2" t="s">
        <v>4041</v>
      </c>
    </row>
    <row r="2269" spans="1:46" x14ac:dyDescent="0.25">
      <c r="A2269" t="s">
        <v>7494</v>
      </c>
      <c r="B2269" s="32" t="s">
        <v>1400</v>
      </c>
      <c r="C2269" s="23" t="s">
        <v>7495</v>
      </c>
      <c r="D2269" s="23" t="s">
        <v>7495</v>
      </c>
      <c r="E2269" t="s">
        <v>2495</v>
      </c>
      <c r="F2269" t="s">
        <v>2495</v>
      </c>
      <c r="G2269" t="s">
        <v>2495</v>
      </c>
      <c r="H2269" t="s">
        <v>2495</v>
      </c>
      <c r="I2269" t="s">
        <v>2496</v>
      </c>
      <c r="J2269" s="23" t="s">
        <v>4036</v>
      </c>
      <c r="K2269" s="23" t="s">
        <v>2505</v>
      </c>
      <c r="L2269" s="23" t="s">
        <v>2499</v>
      </c>
      <c r="M2269" s="2">
        <v>43831</v>
      </c>
      <c r="N2269" s="30"/>
      <c r="O2269" s="30"/>
      <c r="P2269" s="30"/>
      <c r="V2269" t="s">
        <v>40</v>
      </c>
      <c r="W2269" t="s">
        <v>40</v>
      </c>
      <c r="X2269" t="s">
        <v>2502</v>
      </c>
      <c r="Y2269" t="s">
        <v>2503</v>
      </c>
      <c r="Z2269" s="23" t="s">
        <v>2504</v>
      </c>
      <c r="AA2269" s="23" t="s">
        <v>4033</v>
      </c>
      <c r="AB2269" s="23" t="s">
        <v>2506</v>
      </c>
      <c r="AC2269" s="23"/>
      <c r="AD2269" s="23"/>
      <c r="AE2269" s="23"/>
      <c r="AF2269" s="23" t="s">
        <v>40</v>
      </c>
      <c r="AG2269" s="23" t="s">
        <v>4037</v>
      </c>
      <c r="AH2269" s="23" t="s">
        <v>41</v>
      </c>
      <c r="AI2269" s="23" t="s">
        <v>4038</v>
      </c>
      <c r="AJ2269" s="23" t="s">
        <v>4039</v>
      </c>
      <c r="AK2269" s="23" t="s">
        <v>2501</v>
      </c>
      <c r="AL2269" s="23" t="s">
        <v>2501</v>
      </c>
      <c r="AM2269" s="23" t="s">
        <v>2501</v>
      </c>
      <c r="AN2269" s="23" t="s">
        <v>2501</v>
      </c>
      <c r="AO2269" s="30"/>
      <c r="AP2269" t="s">
        <v>2500</v>
      </c>
      <c r="AQ2269" t="s">
        <v>4040</v>
      </c>
      <c r="AR2269">
        <v>19495</v>
      </c>
      <c r="AS2269" s="2">
        <v>43831</v>
      </c>
      <c r="AT2269" s="2" t="s">
        <v>4041</v>
      </c>
    </row>
    <row r="2270" spans="1:46" x14ac:dyDescent="0.25">
      <c r="A2270" t="s">
        <v>7496</v>
      </c>
      <c r="B2270" s="32" t="s">
        <v>1401</v>
      </c>
      <c r="C2270" s="23" t="s">
        <v>7497</v>
      </c>
      <c r="D2270" s="23" t="s">
        <v>7497</v>
      </c>
      <c r="E2270" t="s">
        <v>2495</v>
      </c>
      <c r="F2270" t="s">
        <v>2495</v>
      </c>
      <c r="G2270" t="s">
        <v>2495</v>
      </c>
      <c r="H2270" t="s">
        <v>2495</v>
      </c>
      <c r="I2270" t="s">
        <v>2496</v>
      </c>
      <c r="J2270" s="23" t="s">
        <v>4036</v>
      </c>
      <c r="K2270" s="23" t="s">
        <v>2505</v>
      </c>
      <c r="L2270" s="23" t="s">
        <v>2499</v>
      </c>
      <c r="M2270" s="2">
        <v>43831</v>
      </c>
      <c r="N2270" s="30"/>
      <c r="O2270" s="30"/>
      <c r="P2270" s="30"/>
      <c r="V2270" t="s">
        <v>40</v>
      </c>
      <c r="W2270" t="s">
        <v>40</v>
      </c>
      <c r="X2270" t="s">
        <v>2502</v>
      </c>
      <c r="Y2270" t="s">
        <v>2503</v>
      </c>
      <c r="Z2270" s="23" t="s">
        <v>2504</v>
      </c>
      <c r="AA2270" s="23" t="s">
        <v>4033</v>
      </c>
      <c r="AB2270" s="23" t="s">
        <v>2506</v>
      </c>
      <c r="AC2270" s="23"/>
      <c r="AD2270" s="23"/>
      <c r="AE2270" s="23"/>
      <c r="AF2270" s="23" t="s">
        <v>40</v>
      </c>
      <c r="AG2270" s="23" t="s">
        <v>4037</v>
      </c>
      <c r="AH2270" s="23" t="s">
        <v>41</v>
      </c>
      <c r="AI2270" s="23" t="s">
        <v>4038</v>
      </c>
      <c r="AJ2270" s="23" t="s">
        <v>4039</v>
      </c>
      <c r="AK2270" s="23" t="s">
        <v>2501</v>
      </c>
      <c r="AL2270" s="23" t="s">
        <v>2501</v>
      </c>
      <c r="AM2270" s="23" t="s">
        <v>2501</v>
      </c>
      <c r="AN2270" s="23" t="s">
        <v>2501</v>
      </c>
      <c r="AO2270" s="30"/>
      <c r="AP2270" t="s">
        <v>2500</v>
      </c>
      <c r="AQ2270" t="s">
        <v>4040</v>
      </c>
      <c r="AR2270">
        <v>19495</v>
      </c>
      <c r="AS2270" s="2">
        <v>43831</v>
      </c>
      <c r="AT2270" s="2" t="s">
        <v>4041</v>
      </c>
    </row>
    <row r="2271" spans="1:46" x14ac:dyDescent="0.25">
      <c r="A2271" t="s">
        <v>7498</v>
      </c>
      <c r="B2271" s="32" t="s">
        <v>1402</v>
      </c>
      <c r="C2271" s="23" t="s">
        <v>7499</v>
      </c>
      <c r="D2271" s="23" t="s">
        <v>7499</v>
      </c>
      <c r="E2271" t="s">
        <v>2495</v>
      </c>
      <c r="F2271" t="s">
        <v>2495</v>
      </c>
      <c r="G2271" t="s">
        <v>2495</v>
      </c>
      <c r="H2271" t="s">
        <v>2495</v>
      </c>
      <c r="I2271" t="s">
        <v>2496</v>
      </c>
      <c r="J2271" s="23" t="s">
        <v>4036</v>
      </c>
      <c r="K2271" s="23" t="s">
        <v>2505</v>
      </c>
      <c r="L2271" s="23" t="s">
        <v>2499</v>
      </c>
      <c r="M2271" s="2">
        <v>43831</v>
      </c>
      <c r="N2271" s="30"/>
      <c r="O2271" s="30"/>
      <c r="P2271" s="30"/>
      <c r="V2271" t="s">
        <v>40</v>
      </c>
      <c r="W2271" t="s">
        <v>40</v>
      </c>
      <c r="X2271" t="s">
        <v>2502</v>
      </c>
      <c r="Y2271" t="s">
        <v>2503</v>
      </c>
      <c r="Z2271" s="23" t="s">
        <v>2504</v>
      </c>
      <c r="AA2271" s="23" t="s">
        <v>4033</v>
      </c>
      <c r="AB2271" s="23" t="s">
        <v>2506</v>
      </c>
      <c r="AC2271" s="23"/>
      <c r="AD2271" s="23"/>
      <c r="AE2271" s="23"/>
      <c r="AF2271" s="23" t="s">
        <v>40</v>
      </c>
      <c r="AG2271" s="23" t="s">
        <v>4037</v>
      </c>
      <c r="AH2271" s="23" t="s">
        <v>41</v>
      </c>
      <c r="AI2271" s="23" t="s">
        <v>4038</v>
      </c>
      <c r="AJ2271" s="23" t="s">
        <v>4039</v>
      </c>
      <c r="AK2271" s="23" t="s">
        <v>2501</v>
      </c>
      <c r="AL2271" s="23" t="s">
        <v>2501</v>
      </c>
      <c r="AM2271" s="23" t="s">
        <v>2501</v>
      </c>
      <c r="AN2271" s="23" t="s">
        <v>2501</v>
      </c>
      <c r="AO2271" s="30"/>
      <c r="AP2271" t="s">
        <v>2500</v>
      </c>
      <c r="AQ2271" t="s">
        <v>4040</v>
      </c>
      <c r="AR2271">
        <v>19495</v>
      </c>
      <c r="AS2271" s="2">
        <v>43831</v>
      </c>
      <c r="AT2271" s="2" t="s">
        <v>4041</v>
      </c>
    </row>
    <row r="2272" spans="1:46" x14ac:dyDescent="0.25">
      <c r="A2272" t="s">
        <v>7500</v>
      </c>
      <c r="B2272" s="32" t="s">
        <v>1400</v>
      </c>
      <c r="C2272" s="23" t="s">
        <v>7495</v>
      </c>
      <c r="D2272" s="23" t="s">
        <v>7495</v>
      </c>
      <c r="E2272" t="s">
        <v>2495</v>
      </c>
      <c r="F2272" t="s">
        <v>2495</v>
      </c>
      <c r="G2272" t="s">
        <v>2495</v>
      </c>
      <c r="H2272" t="s">
        <v>2495</v>
      </c>
      <c r="I2272" t="s">
        <v>2496</v>
      </c>
      <c r="J2272" s="23" t="s">
        <v>4036</v>
      </c>
      <c r="K2272" s="23" t="s">
        <v>2505</v>
      </c>
      <c r="L2272" s="23" t="s">
        <v>2499</v>
      </c>
      <c r="M2272" s="2">
        <v>43831</v>
      </c>
      <c r="N2272" s="30"/>
      <c r="O2272" s="30"/>
      <c r="P2272" s="30"/>
      <c r="V2272" t="s">
        <v>40</v>
      </c>
      <c r="W2272" t="s">
        <v>40</v>
      </c>
      <c r="X2272" t="s">
        <v>2502</v>
      </c>
      <c r="Y2272" t="s">
        <v>2503</v>
      </c>
      <c r="Z2272" s="23" t="s">
        <v>2504</v>
      </c>
      <c r="AA2272" s="23" t="s">
        <v>4033</v>
      </c>
      <c r="AB2272" s="23" t="s">
        <v>2506</v>
      </c>
      <c r="AC2272" s="23"/>
      <c r="AD2272" s="23"/>
      <c r="AE2272" s="23"/>
      <c r="AF2272" s="23" t="s">
        <v>40</v>
      </c>
      <c r="AG2272" s="23" t="s">
        <v>4037</v>
      </c>
      <c r="AH2272" s="23" t="s">
        <v>41</v>
      </c>
      <c r="AI2272" s="23" t="s">
        <v>4038</v>
      </c>
      <c r="AJ2272" s="23" t="s">
        <v>4039</v>
      </c>
      <c r="AK2272" s="23" t="s">
        <v>2501</v>
      </c>
      <c r="AL2272" s="23" t="s">
        <v>2501</v>
      </c>
      <c r="AM2272" s="23" t="s">
        <v>2501</v>
      </c>
      <c r="AN2272" s="23" t="s">
        <v>2501</v>
      </c>
      <c r="AO2272" s="30"/>
      <c r="AP2272" t="s">
        <v>2500</v>
      </c>
      <c r="AQ2272" t="s">
        <v>4040</v>
      </c>
      <c r="AR2272">
        <v>19495</v>
      </c>
      <c r="AS2272" s="2">
        <v>43831</v>
      </c>
      <c r="AT2272" s="2" t="s">
        <v>4041</v>
      </c>
    </row>
    <row r="2273" spans="1:46" x14ac:dyDescent="0.25">
      <c r="A2273" t="s">
        <v>7501</v>
      </c>
      <c r="B2273" s="32" t="s">
        <v>1403</v>
      </c>
      <c r="C2273" s="23" t="s">
        <v>7502</v>
      </c>
      <c r="D2273" s="23" t="s">
        <v>7502</v>
      </c>
      <c r="E2273" t="s">
        <v>2495</v>
      </c>
      <c r="F2273" t="s">
        <v>2495</v>
      </c>
      <c r="G2273" t="s">
        <v>2495</v>
      </c>
      <c r="H2273" t="s">
        <v>2495</v>
      </c>
      <c r="I2273" t="s">
        <v>2496</v>
      </c>
      <c r="J2273" s="23" t="s">
        <v>4036</v>
      </c>
      <c r="K2273" s="23" t="s">
        <v>2505</v>
      </c>
      <c r="L2273" s="23" t="s">
        <v>2499</v>
      </c>
      <c r="M2273" s="2">
        <v>43831</v>
      </c>
      <c r="N2273" s="30"/>
      <c r="O2273" s="30"/>
      <c r="P2273" s="30"/>
      <c r="V2273" t="s">
        <v>40</v>
      </c>
      <c r="W2273" t="s">
        <v>40</v>
      </c>
      <c r="X2273" t="s">
        <v>2502</v>
      </c>
      <c r="Y2273" t="s">
        <v>2503</v>
      </c>
      <c r="Z2273" s="23" t="s">
        <v>2504</v>
      </c>
      <c r="AA2273" s="23" t="s">
        <v>4033</v>
      </c>
      <c r="AB2273" s="23" t="s">
        <v>2506</v>
      </c>
      <c r="AC2273" s="23"/>
      <c r="AD2273" s="23"/>
      <c r="AE2273" s="23"/>
      <c r="AF2273" s="23" t="s">
        <v>40</v>
      </c>
      <c r="AG2273" s="23" t="s">
        <v>4037</v>
      </c>
      <c r="AH2273" s="23" t="s">
        <v>41</v>
      </c>
      <c r="AI2273" s="23" t="s">
        <v>4038</v>
      </c>
      <c r="AJ2273" s="23" t="s">
        <v>4039</v>
      </c>
      <c r="AK2273" s="23" t="s">
        <v>2501</v>
      </c>
      <c r="AL2273" s="23" t="s">
        <v>2501</v>
      </c>
      <c r="AM2273" s="23" t="s">
        <v>2501</v>
      </c>
      <c r="AN2273" s="23" t="s">
        <v>2501</v>
      </c>
      <c r="AO2273" s="30"/>
      <c r="AP2273" t="s">
        <v>2500</v>
      </c>
      <c r="AQ2273" t="s">
        <v>4040</v>
      </c>
      <c r="AR2273">
        <v>19495</v>
      </c>
      <c r="AS2273" s="2">
        <v>43831</v>
      </c>
      <c r="AT2273" s="2" t="s">
        <v>4041</v>
      </c>
    </row>
    <row r="2274" spans="1:46" x14ac:dyDescent="0.25">
      <c r="A2274" t="s">
        <v>7503</v>
      </c>
      <c r="B2274" s="32" t="s">
        <v>1404</v>
      </c>
      <c r="C2274" s="23" t="s">
        <v>7504</v>
      </c>
      <c r="D2274" s="23" t="s">
        <v>7504</v>
      </c>
      <c r="E2274" t="s">
        <v>2495</v>
      </c>
      <c r="F2274" t="s">
        <v>2495</v>
      </c>
      <c r="G2274" t="s">
        <v>2495</v>
      </c>
      <c r="H2274" t="s">
        <v>2495</v>
      </c>
      <c r="I2274" t="s">
        <v>2496</v>
      </c>
      <c r="J2274" s="23" t="s">
        <v>4036</v>
      </c>
      <c r="K2274" s="23" t="s">
        <v>2505</v>
      </c>
      <c r="L2274" s="23" t="s">
        <v>2499</v>
      </c>
      <c r="M2274" s="2">
        <v>43831</v>
      </c>
      <c r="N2274" s="30"/>
      <c r="O2274" s="30"/>
      <c r="P2274" s="30"/>
      <c r="V2274" t="s">
        <v>40</v>
      </c>
      <c r="W2274" t="s">
        <v>40</v>
      </c>
      <c r="X2274" t="s">
        <v>2502</v>
      </c>
      <c r="Y2274" t="s">
        <v>2503</v>
      </c>
      <c r="Z2274" s="23" t="s">
        <v>2504</v>
      </c>
      <c r="AA2274" s="23" t="s">
        <v>4033</v>
      </c>
      <c r="AB2274" s="23" t="s">
        <v>2506</v>
      </c>
      <c r="AC2274" s="23"/>
      <c r="AD2274" s="23"/>
      <c r="AE2274" s="23"/>
      <c r="AF2274" s="23" t="s">
        <v>40</v>
      </c>
      <c r="AG2274" s="23" t="s">
        <v>4037</v>
      </c>
      <c r="AH2274" s="23" t="s">
        <v>41</v>
      </c>
      <c r="AI2274" s="23" t="s">
        <v>4038</v>
      </c>
      <c r="AJ2274" s="23" t="s">
        <v>4039</v>
      </c>
      <c r="AK2274" s="23" t="s">
        <v>2501</v>
      </c>
      <c r="AL2274" s="23" t="s">
        <v>2501</v>
      </c>
      <c r="AM2274" s="23" t="s">
        <v>2501</v>
      </c>
      <c r="AN2274" s="23" t="s">
        <v>2501</v>
      </c>
      <c r="AO2274" s="30"/>
      <c r="AP2274" t="s">
        <v>2500</v>
      </c>
      <c r="AQ2274" t="s">
        <v>4040</v>
      </c>
      <c r="AR2274">
        <v>19495</v>
      </c>
      <c r="AS2274" s="2">
        <v>43831</v>
      </c>
      <c r="AT2274" s="2" t="s">
        <v>4041</v>
      </c>
    </row>
    <row r="2275" spans="1:46" x14ac:dyDescent="0.25">
      <c r="A2275" t="s">
        <v>7505</v>
      </c>
      <c r="B2275" s="32" t="s">
        <v>1404</v>
      </c>
      <c r="C2275" s="23" t="s">
        <v>7504</v>
      </c>
      <c r="D2275" s="23" t="s">
        <v>7504</v>
      </c>
      <c r="E2275" t="s">
        <v>2495</v>
      </c>
      <c r="F2275" t="s">
        <v>2495</v>
      </c>
      <c r="G2275" t="s">
        <v>2495</v>
      </c>
      <c r="H2275" t="s">
        <v>2495</v>
      </c>
      <c r="I2275" t="s">
        <v>2496</v>
      </c>
      <c r="J2275" s="23" t="s">
        <v>4036</v>
      </c>
      <c r="K2275" s="23" t="s">
        <v>2505</v>
      </c>
      <c r="L2275" s="23" t="s">
        <v>2499</v>
      </c>
      <c r="M2275" s="2">
        <v>43831</v>
      </c>
      <c r="N2275" s="30"/>
      <c r="O2275" s="30"/>
      <c r="P2275" s="30"/>
      <c r="V2275" t="s">
        <v>40</v>
      </c>
      <c r="W2275" t="s">
        <v>40</v>
      </c>
      <c r="X2275" t="s">
        <v>2502</v>
      </c>
      <c r="Y2275" t="s">
        <v>2503</v>
      </c>
      <c r="Z2275" s="23" t="s">
        <v>2504</v>
      </c>
      <c r="AA2275" s="23" t="s">
        <v>4033</v>
      </c>
      <c r="AB2275" s="23" t="s">
        <v>2506</v>
      </c>
      <c r="AC2275" s="23"/>
      <c r="AD2275" s="23"/>
      <c r="AE2275" s="23"/>
      <c r="AF2275" s="23" t="s">
        <v>40</v>
      </c>
      <c r="AG2275" s="23" t="s">
        <v>4037</v>
      </c>
      <c r="AH2275" s="23" t="s">
        <v>41</v>
      </c>
      <c r="AI2275" s="23" t="s">
        <v>4038</v>
      </c>
      <c r="AJ2275" s="23" t="s">
        <v>4039</v>
      </c>
      <c r="AK2275" s="23" t="s">
        <v>2501</v>
      </c>
      <c r="AL2275" s="23" t="s">
        <v>2501</v>
      </c>
      <c r="AM2275" s="23" t="s">
        <v>2501</v>
      </c>
      <c r="AN2275" s="23" t="s">
        <v>2501</v>
      </c>
      <c r="AO2275" s="30"/>
      <c r="AP2275" t="s">
        <v>2500</v>
      </c>
      <c r="AQ2275" t="s">
        <v>4040</v>
      </c>
      <c r="AR2275">
        <v>19495</v>
      </c>
      <c r="AS2275" s="2">
        <v>43831</v>
      </c>
      <c r="AT2275" s="2" t="s">
        <v>4041</v>
      </c>
    </row>
    <row r="2276" spans="1:46" x14ac:dyDescent="0.25">
      <c r="A2276" t="s">
        <v>7506</v>
      </c>
      <c r="B2276" s="32" t="s">
        <v>1405</v>
      </c>
      <c r="C2276" s="23" t="s">
        <v>7507</v>
      </c>
      <c r="D2276" s="23" t="s">
        <v>7507</v>
      </c>
      <c r="E2276" t="s">
        <v>2495</v>
      </c>
      <c r="F2276" t="s">
        <v>2495</v>
      </c>
      <c r="G2276" t="s">
        <v>2495</v>
      </c>
      <c r="H2276" t="s">
        <v>2495</v>
      </c>
      <c r="I2276" t="s">
        <v>2496</v>
      </c>
      <c r="J2276" s="23" t="s">
        <v>4036</v>
      </c>
      <c r="K2276" s="23" t="s">
        <v>2505</v>
      </c>
      <c r="L2276" s="23" t="s">
        <v>2499</v>
      </c>
      <c r="M2276" s="2">
        <v>43831</v>
      </c>
      <c r="N2276" s="30"/>
      <c r="O2276" s="30"/>
      <c r="P2276" s="30"/>
      <c r="V2276" t="s">
        <v>40</v>
      </c>
      <c r="W2276" t="s">
        <v>40</v>
      </c>
      <c r="X2276" t="s">
        <v>2502</v>
      </c>
      <c r="Y2276" t="s">
        <v>2503</v>
      </c>
      <c r="Z2276" s="23" t="s">
        <v>2504</v>
      </c>
      <c r="AA2276" s="23" t="s">
        <v>4033</v>
      </c>
      <c r="AB2276" s="23" t="s">
        <v>2506</v>
      </c>
      <c r="AC2276" s="23"/>
      <c r="AD2276" s="23"/>
      <c r="AE2276" s="23"/>
      <c r="AF2276" s="23" t="s">
        <v>40</v>
      </c>
      <c r="AG2276" s="23" t="s">
        <v>4037</v>
      </c>
      <c r="AH2276" s="23" t="s">
        <v>41</v>
      </c>
      <c r="AI2276" s="23" t="s">
        <v>4038</v>
      </c>
      <c r="AJ2276" s="23" t="s">
        <v>4039</v>
      </c>
      <c r="AK2276" s="23" t="s">
        <v>2501</v>
      </c>
      <c r="AL2276" s="23" t="s">
        <v>2501</v>
      </c>
      <c r="AM2276" s="23" t="s">
        <v>2501</v>
      </c>
      <c r="AN2276" s="23" t="s">
        <v>2501</v>
      </c>
      <c r="AO2276" s="30"/>
      <c r="AP2276" t="s">
        <v>2500</v>
      </c>
      <c r="AQ2276" t="s">
        <v>4040</v>
      </c>
      <c r="AR2276">
        <v>19495</v>
      </c>
      <c r="AS2276" s="2">
        <v>43831</v>
      </c>
      <c r="AT2276" s="2" t="s">
        <v>4041</v>
      </c>
    </row>
    <row r="2277" spans="1:46" x14ac:dyDescent="0.25">
      <c r="A2277" t="s">
        <v>7508</v>
      </c>
      <c r="B2277" s="32" t="s">
        <v>1402</v>
      </c>
      <c r="C2277" s="23" t="s">
        <v>7499</v>
      </c>
      <c r="D2277" s="23" t="s">
        <v>7499</v>
      </c>
      <c r="E2277" t="s">
        <v>2495</v>
      </c>
      <c r="F2277" t="s">
        <v>2495</v>
      </c>
      <c r="G2277" t="s">
        <v>2495</v>
      </c>
      <c r="H2277" t="s">
        <v>2495</v>
      </c>
      <c r="I2277" t="s">
        <v>2496</v>
      </c>
      <c r="J2277" s="23" t="s">
        <v>4036</v>
      </c>
      <c r="K2277" s="23" t="s">
        <v>2505</v>
      </c>
      <c r="L2277" s="23" t="s">
        <v>2499</v>
      </c>
      <c r="M2277" s="2">
        <v>43831</v>
      </c>
      <c r="N2277" s="30"/>
      <c r="O2277" s="30"/>
      <c r="P2277" s="30"/>
      <c r="V2277" t="s">
        <v>40</v>
      </c>
      <c r="W2277" t="s">
        <v>40</v>
      </c>
      <c r="X2277" t="s">
        <v>2502</v>
      </c>
      <c r="Y2277" t="s">
        <v>2503</v>
      </c>
      <c r="Z2277" s="23" t="s">
        <v>2504</v>
      </c>
      <c r="AA2277" s="23" t="s">
        <v>4033</v>
      </c>
      <c r="AB2277" s="23" t="s">
        <v>2506</v>
      </c>
      <c r="AC2277" s="23"/>
      <c r="AD2277" s="23"/>
      <c r="AE2277" s="23"/>
      <c r="AF2277" s="23" t="s">
        <v>40</v>
      </c>
      <c r="AG2277" s="23" t="s">
        <v>4037</v>
      </c>
      <c r="AH2277" s="23" t="s">
        <v>41</v>
      </c>
      <c r="AI2277" s="23" t="s">
        <v>4038</v>
      </c>
      <c r="AJ2277" s="23" t="s">
        <v>4039</v>
      </c>
      <c r="AK2277" s="23" t="s">
        <v>2501</v>
      </c>
      <c r="AL2277" s="23" t="s">
        <v>2501</v>
      </c>
      <c r="AM2277" s="23" t="s">
        <v>2501</v>
      </c>
      <c r="AN2277" s="23" t="s">
        <v>2501</v>
      </c>
      <c r="AO2277" s="30"/>
      <c r="AP2277" t="s">
        <v>2500</v>
      </c>
      <c r="AQ2277" t="s">
        <v>4040</v>
      </c>
      <c r="AR2277">
        <v>19495</v>
      </c>
      <c r="AS2277" s="2">
        <v>43831</v>
      </c>
      <c r="AT2277" s="2" t="s">
        <v>4041</v>
      </c>
    </row>
    <row r="2278" spans="1:46" x14ac:dyDescent="0.25">
      <c r="A2278" t="s">
        <v>7509</v>
      </c>
      <c r="B2278" s="32" t="s">
        <v>1401</v>
      </c>
      <c r="C2278" s="23" t="s">
        <v>7497</v>
      </c>
      <c r="D2278" s="23" t="s">
        <v>7497</v>
      </c>
      <c r="E2278" t="s">
        <v>2495</v>
      </c>
      <c r="F2278" t="s">
        <v>2495</v>
      </c>
      <c r="G2278" t="s">
        <v>2495</v>
      </c>
      <c r="H2278" t="s">
        <v>2495</v>
      </c>
      <c r="I2278" t="s">
        <v>2496</v>
      </c>
      <c r="J2278" s="23" t="s">
        <v>4036</v>
      </c>
      <c r="K2278" s="23" t="s">
        <v>2505</v>
      </c>
      <c r="L2278" s="23" t="s">
        <v>2499</v>
      </c>
      <c r="M2278" s="2">
        <v>43831</v>
      </c>
      <c r="N2278" s="30"/>
      <c r="O2278" s="30"/>
      <c r="P2278" s="30"/>
      <c r="V2278" t="s">
        <v>40</v>
      </c>
      <c r="W2278" t="s">
        <v>40</v>
      </c>
      <c r="X2278" t="s">
        <v>2502</v>
      </c>
      <c r="Y2278" t="s">
        <v>2503</v>
      </c>
      <c r="Z2278" s="23" t="s">
        <v>2504</v>
      </c>
      <c r="AA2278" s="23" t="s">
        <v>4033</v>
      </c>
      <c r="AB2278" s="23" t="s">
        <v>2506</v>
      </c>
      <c r="AC2278" s="23"/>
      <c r="AD2278" s="23"/>
      <c r="AE2278" s="23"/>
      <c r="AF2278" s="23" t="s">
        <v>40</v>
      </c>
      <c r="AG2278" s="23" t="s">
        <v>4037</v>
      </c>
      <c r="AH2278" s="23" t="s">
        <v>41</v>
      </c>
      <c r="AI2278" s="23" t="s">
        <v>4038</v>
      </c>
      <c r="AJ2278" s="23" t="s">
        <v>4039</v>
      </c>
      <c r="AK2278" s="23" t="s">
        <v>2501</v>
      </c>
      <c r="AL2278" s="23" t="s">
        <v>2501</v>
      </c>
      <c r="AM2278" s="23" t="s">
        <v>2501</v>
      </c>
      <c r="AN2278" s="23" t="s">
        <v>2501</v>
      </c>
      <c r="AO2278" s="30"/>
      <c r="AP2278" t="s">
        <v>2500</v>
      </c>
      <c r="AQ2278" t="s">
        <v>4040</v>
      </c>
      <c r="AR2278">
        <v>19495</v>
      </c>
      <c r="AS2278" s="2">
        <v>43831</v>
      </c>
      <c r="AT2278" s="2" t="s">
        <v>4041</v>
      </c>
    </row>
    <row r="2279" spans="1:46" x14ac:dyDescent="0.25">
      <c r="A2279" t="s">
        <v>7510</v>
      </c>
      <c r="B2279" s="32" t="s">
        <v>1406</v>
      </c>
      <c r="C2279" s="23" t="s">
        <v>7511</v>
      </c>
      <c r="D2279" s="23" t="s">
        <v>7511</v>
      </c>
      <c r="E2279" t="s">
        <v>2495</v>
      </c>
      <c r="F2279" t="s">
        <v>2495</v>
      </c>
      <c r="G2279" t="s">
        <v>2495</v>
      </c>
      <c r="H2279" t="s">
        <v>2495</v>
      </c>
      <c r="I2279" t="s">
        <v>2496</v>
      </c>
      <c r="J2279" s="23" t="s">
        <v>4036</v>
      </c>
      <c r="K2279" s="23" t="s">
        <v>2505</v>
      </c>
      <c r="L2279" s="23" t="s">
        <v>2499</v>
      </c>
      <c r="M2279" s="2">
        <v>43831</v>
      </c>
      <c r="N2279" s="30"/>
      <c r="O2279" s="30"/>
      <c r="P2279" s="30"/>
      <c r="V2279" t="s">
        <v>40</v>
      </c>
      <c r="W2279" t="s">
        <v>40</v>
      </c>
      <c r="X2279" t="s">
        <v>2502</v>
      </c>
      <c r="Y2279" t="s">
        <v>2503</v>
      </c>
      <c r="Z2279" s="23" t="s">
        <v>2504</v>
      </c>
      <c r="AA2279" s="23" t="s">
        <v>4033</v>
      </c>
      <c r="AB2279" s="23" t="s">
        <v>2506</v>
      </c>
      <c r="AC2279" s="23"/>
      <c r="AD2279" s="23"/>
      <c r="AE2279" s="23"/>
      <c r="AF2279" s="23" t="s">
        <v>40</v>
      </c>
      <c r="AG2279" s="23" t="s">
        <v>4037</v>
      </c>
      <c r="AH2279" s="23" t="s">
        <v>41</v>
      </c>
      <c r="AI2279" s="23" t="s">
        <v>4038</v>
      </c>
      <c r="AJ2279" s="23" t="s">
        <v>4039</v>
      </c>
      <c r="AK2279" s="23" t="s">
        <v>2501</v>
      </c>
      <c r="AL2279" s="23" t="s">
        <v>2501</v>
      </c>
      <c r="AM2279" s="23" t="s">
        <v>2501</v>
      </c>
      <c r="AN2279" s="23" t="s">
        <v>2501</v>
      </c>
      <c r="AO2279" s="30"/>
      <c r="AP2279" t="s">
        <v>2500</v>
      </c>
      <c r="AQ2279" t="s">
        <v>4040</v>
      </c>
      <c r="AR2279">
        <v>19495</v>
      </c>
      <c r="AS2279" s="2">
        <v>43831</v>
      </c>
      <c r="AT2279" s="2" t="s">
        <v>4041</v>
      </c>
    </row>
    <row r="2280" spans="1:46" x14ac:dyDescent="0.25">
      <c r="A2280" t="s">
        <v>7512</v>
      </c>
      <c r="B2280" s="32" t="s">
        <v>1406</v>
      </c>
      <c r="C2280" s="23" t="s">
        <v>7511</v>
      </c>
      <c r="D2280" s="23" t="s">
        <v>7511</v>
      </c>
      <c r="E2280" t="s">
        <v>2495</v>
      </c>
      <c r="F2280" t="s">
        <v>2495</v>
      </c>
      <c r="G2280" t="s">
        <v>2495</v>
      </c>
      <c r="H2280" t="s">
        <v>2495</v>
      </c>
      <c r="I2280" t="s">
        <v>2496</v>
      </c>
      <c r="J2280" s="23" t="s">
        <v>4036</v>
      </c>
      <c r="K2280" s="23" t="s">
        <v>2505</v>
      </c>
      <c r="L2280" s="23" t="s">
        <v>2499</v>
      </c>
      <c r="M2280" s="2">
        <v>43831</v>
      </c>
      <c r="N2280" s="30"/>
      <c r="O2280" s="30"/>
      <c r="P2280" s="30"/>
      <c r="V2280" t="s">
        <v>40</v>
      </c>
      <c r="W2280" t="s">
        <v>40</v>
      </c>
      <c r="X2280" t="s">
        <v>2502</v>
      </c>
      <c r="Y2280" t="s">
        <v>2503</v>
      </c>
      <c r="Z2280" s="23" t="s">
        <v>2504</v>
      </c>
      <c r="AA2280" s="23" t="s">
        <v>4033</v>
      </c>
      <c r="AB2280" s="23" t="s">
        <v>2506</v>
      </c>
      <c r="AC2280" s="23"/>
      <c r="AD2280" s="23"/>
      <c r="AE2280" s="23"/>
      <c r="AF2280" s="23" t="s">
        <v>40</v>
      </c>
      <c r="AG2280" s="23" t="s">
        <v>4037</v>
      </c>
      <c r="AH2280" s="23" t="s">
        <v>41</v>
      </c>
      <c r="AI2280" s="23" t="s">
        <v>4038</v>
      </c>
      <c r="AJ2280" s="23" t="s">
        <v>4039</v>
      </c>
      <c r="AK2280" s="23" t="s">
        <v>2501</v>
      </c>
      <c r="AL2280" s="23" t="s">
        <v>2501</v>
      </c>
      <c r="AM2280" s="23" t="s">
        <v>2501</v>
      </c>
      <c r="AN2280" s="23" t="s">
        <v>2501</v>
      </c>
      <c r="AO2280" s="30"/>
      <c r="AP2280" t="s">
        <v>2500</v>
      </c>
      <c r="AQ2280" t="s">
        <v>4040</v>
      </c>
      <c r="AR2280">
        <v>19495</v>
      </c>
      <c r="AS2280" s="2">
        <v>43831</v>
      </c>
      <c r="AT2280" s="2" t="s">
        <v>4041</v>
      </c>
    </row>
    <row r="2281" spans="1:46" x14ac:dyDescent="0.25">
      <c r="A2281" t="s">
        <v>7513</v>
      </c>
      <c r="B2281" s="32" t="s">
        <v>1407</v>
      </c>
      <c r="C2281" s="23" t="s">
        <v>7514</v>
      </c>
      <c r="D2281" s="23" t="s">
        <v>7514</v>
      </c>
      <c r="E2281" t="s">
        <v>2495</v>
      </c>
      <c r="F2281" t="s">
        <v>2495</v>
      </c>
      <c r="G2281" t="s">
        <v>2495</v>
      </c>
      <c r="H2281" t="s">
        <v>2495</v>
      </c>
      <c r="I2281" t="s">
        <v>2496</v>
      </c>
      <c r="J2281" s="23" t="s">
        <v>4036</v>
      </c>
      <c r="K2281" s="23" t="s">
        <v>2505</v>
      </c>
      <c r="L2281" s="23" t="s">
        <v>2499</v>
      </c>
      <c r="M2281" s="2">
        <v>43831</v>
      </c>
      <c r="N2281" s="30"/>
      <c r="O2281" s="30"/>
      <c r="P2281" s="30"/>
      <c r="V2281" t="s">
        <v>40</v>
      </c>
      <c r="W2281" t="s">
        <v>40</v>
      </c>
      <c r="X2281" t="s">
        <v>2502</v>
      </c>
      <c r="Y2281" t="s">
        <v>2503</v>
      </c>
      <c r="Z2281" s="23" t="s">
        <v>2504</v>
      </c>
      <c r="AA2281" s="23" t="s">
        <v>4033</v>
      </c>
      <c r="AB2281" s="23" t="s">
        <v>2506</v>
      </c>
      <c r="AC2281" s="23"/>
      <c r="AD2281" s="23"/>
      <c r="AE2281" s="23"/>
      <c r="AF2281" s="23" t="s">
        <v>40</v>
      </c>
      <c r="AG2281" s="23" t="s">
        <v>4037</v>
      </c>
      <c r="AH2281" s="23" t="s">
        <v>41</v>
      </c>
      <c r="AI2281" s="23" t="s">
        <v>4038</v>
      </c>
      <c r="AJ2281" s="23" t="s">
        <v>4039</v>
      </c>
      <c r="AK2281" s="23" t="s">
        <v>2501</v>
      </c>
      <c r="AL2281" s="23" t="s">
        <v>2501</v>
      </c>
      <c r="AM2281" s="23" t="s">
        <v>2501</v>
      </c>
      <c r="AN2281" s="23" t="s">
        <v>2501</v>
      </c>
      <c r="AO2281" s="30"/>
      <c r="AP2281" t="s">
        <v>2500</v>
      </c>
      <c r="AQ2281" t="s">
        <v>4040</v>
      </c>
      <c r="AR2281">
        <v>19495</v>
      </c>
      <c r="AS2281" s="2">
        <v>43831</v>
      </c>
      <c r="AT2281" s="2" t="s">
        <v>4041</v>
      </c>
    </row>
    <row r="2282" spans="1:46" x14ac:dyDescent="0.25">
      <c r="A2282" t="s">
        <v>7515</v>
      </c>
      <c r="B2282" s="32" t="s">
        <v>1407</v>
      </c>
      <c r="C2282" s="23" t="s">
        <v>7514</v>
      </c>
      <c r="D2282" s="23" t="s">
        <v>7514</v>
      </c>
      <c r="E2282" t="s">
        <v>2495</v>
      </c>
      <c r="F2282" t="s">
        <v>2495</v>
      </c>
      <c r="G2282" t="s">
        <v>2495</v>
      </c>
      <c r="H2282" t="s">
        <v>2495</v>
      </c>
      <c r="I2282" t="s">
        <v>2496</v>
      </c>
      <c r="J2282" s="23" t="s">
        <v>4036</v>
      </c>
      <c r="K2282" s="23" t="s">
        <v>2505</v>
      </c>
      <c r="L2282" s="23" t="s">
        <v>2499</v>
      </c>
      <c r="M2282" s="2">
        <v>43831</v>
      </c>
      <c r="N2282" s="30"/>
      <c r="O2282" s="30"/>
      <c r="P2282" s="30"/>
      <c r="V2282" t="s">
        <v>40</v>
      </c>
      <c r="W2282" t="s">
        <v>40</v>
      </c>
      <c r="X2282" t="s">
        <v>2502</v>
      </c>
      <c r="Y2282" t="s">
        <v>2503</v>
      </c>
      <c r="Z2282" s="23" t="s">
        <v>2504</v>
      </c>
      <c r="AA2282" s="23" t="s">
        <v>4033</v>
      </c>
      <c r="AB2282" s="23" t="s">
        <v>2506</v>
      </c>
      <c r="AC2282" s="23"/>
      <c r="AD2282" s="23"/>
      <c r="AE2282" s="23"/>
      <c r="AF2282" s="23" t="s">
        <v>40</v>
      </c>
      <c r="AG2282" s="23" t="s">
        <v>4037</v>
      </c>
      <c r="AH2282" s="23" t="s">
        <v>41</v>
      </c>
      <c r="AI2282" s="23" t="s">
        <v>4038</v>
      </c>
      <c r="AJ2282" s="23" t="s">
        <v>4039</v>
      </c>
      <c r="AK2282" s="23" t="s">
        <v>2501</v>
      </c>
      <c r="AL2282" s="23" t="s">
        <v>2501</v>
      </c>
      <c r="AM2282" s="23" t="s">
        <v>2501</v>
      </c>
      <c r="AN2282" s="23" t="s">
        <v>2501</v>
      </c>
      <c r="AO2282" s="30"/>
      <c r="AP2282" t="s">
        <v>2500</v>
      </c>
      <c r="AQ2282" t="s">
        <v>4040</v>
      </c>
      <c r="AR2282">
        <v>19495</v>
      </c>
      <c r="AS2282" s="2">
        <v>43831</v>
      </c>
      <c r="AT2282" s="2" t="s">
        <v>4041</v>
      </c>
    </row>
    <row r="2283" spans="1:46" x14ac:dyDescent="0.25">
      <c r="A2283" t="s">
        <v>7516</v>
      </c>
      <c r="B2283" s="32" t="s">
        <v>1408</v>
      </c>
      <c r="C2283" s="23" t="s">
        <v>7517</v>
      </c>
      <c r="D2283" s="23" t="s">
        <v>7517</v>
      </c>
      <c r="E2283" t="s">
        <v>2495</v>
      </c>
      <c r="F2283" t="s">
        <v>2495</v>
      </c>
      <c r="G2283" t="s">
        <v>2495</v>
      </c>
      <c r="H2283" t="s">
        <v>2495</v>
      </c>
      <c r="I2283" t="s">
        <v>2496</v>
      </c>
      <c r="J2283" s="23" t="s">
        <v>4036</v>
      </c>
      <c r="K2283" s="23" t="s">
        <v>2505</v>
      </c>
      <c r="L2283" s="23" t="s">
        <v>2499</v>
      </c>
      <c r="M2283" s="2">
        <v>43831</v>
      </c>
      <c r="N2283" s="30"/>
      <c r="O2283" s="30"/>
      <c r="P2283" s="30"/>
      <c r="V2283" t="s">
        <v>40</v>
      </c>
      <c r="W2283" t="s">
        <v>40</v>
      </c>
      <c r="X2283" t="s">
        <v>2502</v>
      </c>
      <c r="Y2283" t="s">
        <v>2503</v>
      </c>
      <c r="Z2283" s="23" t="s">
        <v>2504</v>
      </c>
      <c r="AA2283" s="23" t="s">
        <v>4033</v>
      </c>
      <c r="AB2283" s="23" t="s">
        <v>2506</v>
      </c>
      <c r="AC2283" s="23"/>
      <c r="AD2283" s="23"/>
      <c r="AE2283" s="23"/>
      <c r="AF2283" s="23" t="s">
        <v>40</v>
      </c>
      <c r="AG2283" s="23" t="s">
        <v>4037</v>
      </c>
      <c r="AH2283" s="23" t="s">
        <v>41</v>
      </c>
      <c r="AI2283" s="23" t="s">
        <v>4038</v>
      </c>
      <c r="AJ2283" s="23" t="s">
        <v>4039</v>
      </c>
      <c r="AK2283" s="23" t="s">
        <v>2501</v>
      </c>
      <c r="AL2283" s="23" t="s">
        <v>2501</v>
      </c>
      <c r="AM2283" s="23" t="s">
        <v>2501</v>
      </c>
      <c r="AN2283" s="23" t="s">
        <v>2501</v>
      </c>
      <c r="AO2283" s="30"/>
      <c r="AP2283" t="s">
        <v>2500</v>
      </c>
      <c r="AQ2283" t="s">
        <v>4040</v>
      </c>
      <c r="AR2283">
        <v>19495</v>
      </c>
      <c r="AS2283" s="2">
        <v>43831</v>
      </c>
      <c r="AT2283" s="2" t="s">
        <v>4041</v>
      </c>
    </row>
    <row r="2284" spans="1:46" x14ac:dyDescent="0.25">
      <c r="A2284" t="s">
        <v>7518</v>
      </c>
      <c r="B2284" s="32" t="s">
        <v>1408</v>
      </c>
      <c r="C2284" s="23" t="s">
        <v>7517</v>
      </c>
      <c r="D2284" s="23" t="s">
        <v>7517</v>
      </c>
      <c r="E2284" t="s">
        <v>2495</v>
      </c>
      <c r="F2284" t="s">
        <v>2495</v>
      </c>
      <c r="G2284" t="s">
        <v>2495</v>
      </c>
      <c r="H2284" t="s">
        <v>2495</v>
      </c>
      <c r="I2284" t="s">
        <v>2496</v>
      </c>
      <c r="J2284" s="23" t="s">
        <v>4036</v>
      </c>
      <c r="K2284" s="23" t="s">
        <v>2505</v>
      </c>
      <c r="L2284" s="23" t="s">
        <v>2499</v>
      </c>
      <c r="M2284" s="2">
        <v>43831</v>
      </c>
      <c r="N2284" s="30"/>
      <c r="O2284" s="30"/>
      <c r="P2284" s="30"/>
      <c r="V2284" t="s">
        <v>40</v>
      </c>
      <c r="W2284" t="s">
        <v>40</v>
      </c>
      <c r="X2284" t="s">
        <v>2502</v>
      </c>
      <c r="Y2284" t="s">
        <v>2503</v>
      </c>
      <c r="Z2284" s="23" t="s">
        <v>2504</v>
      </c>
      <c r="AA2284" s="23" t="s">
        <v>4033</v>
      </c>
      <c r="AB2284" s="23" t="s">
        <v>2506</v>
      </c>
      <c r="AC2284" s="23"/>
      <c r="AD2284" s="23"/>
      <c r="AE2284" s="23"/>
      <c r="AF2284" s="23" t="s">
        <v>40</v>
      </c>
      <c r="AG2284" s="23" t="s">
        <v>4037</v>
      </c>
      <c r="AH2284" s="23" t="s">
        <v>41</v>
      </c>
      <c r="AI2284" s="23" t="s">
        <v>4038</v>
      </c>
      <c r="AJ2284" s="23" t="s">
        <v>4039</v>
      </c>
      <c r="AK2284" s="23" t="s">
        <v>2501</v>
      </c>
      <c r="AL2284" s="23" t="s">
        <v>2501</v>
      </c>
      <c r="AM2284" s="23" t="s">
        <v>2501</v>
      </c>
      <c r="AN2284" s="23" t="s">
        <v>2501</v>
      </c>
      <c r="AO2284" s="30"/>
      <c r="AP2284" t="s">
        <v>2500</v>
      </c>
      <c r="AQ2284" t="s">
        <v>4040</v>
      </c>
      <c r="AR2284">
        <v>19495</v>
      </c>
      <c r="AS2284" s="2">
        <v>43831</v>
      </c>
      <c r="AT2284" s="2" t="s">
        <v>4041</v>
      </c>
    </row>
    <row r="2285" spans="1:46" x14ac:dyDescent="0.25">
      <c r="A2285" t="s">
        <v>7519</v>
      </c>
      <c r="B2285" s="32" t="s">
        <v>1403</v>
      </c>
      <c r="C2285" s="23" t="s">
        <v>7502</v>
      </c>
      <c r="D2285" s="23" t="s">
        <v>7502</v>
      </c>
      <c r="E2285" t="s">
        <v>2495</v>
      </c>
      <c r="F2285" t="s">
        <v>2495</v>
      </c>
      <c r="G2285" t="s">
        <v>2495</v>
      </c>
      <c r="H2285" t="s">
        <v>2495</v>
      </c>
      <c r="I2285" t="s">
        <v>2496</v>
      </c>
      <c r="J2285" s="23" t="s">
        <v>4036</v>
      </c>
      <c r="K2285" s="23" t="s">
        <v>2505</v>
      </c>
      <c r="L2285" s="23" t="s">
        <v>2499</v>
      </c>
      <c r="M2285" s="2">
        <v>43831</v>
      </c>
      <c r="N2285" s="30"/>
      <c r="O2285" s="30"/>
      <c r="P2285" s="30"/>
      <c r="V2285" t="s">
        <v>40</v>
      </c>
      <c r="W2285" t="s">
        <v>40</v>
      </c>
      <c r="X2285" t="s">
        <v>2502</v>
      </c>
      <c r="Y2285" t="s">
        <v>2503</v>
      </c>
      <c r="Z2285" s="23" t="s">
        <v>2504</v>
      </c>
      <c r="AA2285" s="23" t="s">
        <v>4033</v>
      </c>
      <c r="AB2285" s="23" t="s">
        <v>2506</v>
      </c>
      <c r="AC2285" s="23"/>
      <c r="AD2285" s="23"/>
      <c r="AE2285" s="23"/>
      <c r="AF2285" s="23" t="s">
        <v>40</v>
      </c>
      <c r="AG2285" s="23" t="s">
        <v>4037</v>
      </c>
      <c r="AH2285" s="23" t="s">
        <v>41</v>
      </c>
      <c r="AI2285" s="23" t="s">
        <v>4038</v>
      </c>
      <c r="AJ2285" s="23" t="s">
        <v>4039</v>
      </c>
      <c r="AK2285" s="23" t="s">
        <v>2501</v>
      </c>
      <c r="AL2285" s="23" t="s">
        <v>2501</v>
      </c>
      <c r="AM2285" s="23" t="s">
        <v>2501</v>
      </c>
      <c r="AN2285" s="23" t="s">
        <v>2501</v>
      </c>
      <c r="AO2285" s="30"/>
      <c r="AP2285" t="s">
        <v>2500</v>
      </c>
      <c r="AQ2285" t="s">
        <v>4040</v>
      </c>
      <c r="AR2285">
        <v>19495</v>
      </c>
      <c r="AS2285" s="2">
        <v>43831</v>
      </c>
      <c r="AT2285" s="2" t="s">
        <v>4041</v>
      </c>
    </row>
    <row r="2286" spans="1:46" x14ac:dyDescent="0.25">
      <c r="A2286" t="s">
        <v>7520</v>
      </c>
      <c r="B2286" s="32" t="s">
        <v>1409</v>
      </c>
      <c r="C2286" s="23" t="s">
        <v>7521</v>
      </c>
      <c r="D2286" s="23" t="s">
        <v>7521</v>
      </c>
      <c r="E2286" t="s">
        <v>2495</v>
      </c>
      <c r="F2286" t="s">
        <v>2495</v>
      </c>
      <c r="G2286" t="s">
        <v>2495</v>
      </c>
      <c r="H2286" t="s">
        <v>2495</v>
      </c>
      <c r="I2286" t="s">
        <v>2496</v>
      </c>
      <c r="J2286" s="23" t="s">
        <v>4036</v>
      </c>
      <c r="K2286" s="23" t="s">
        <v>2505</v>
      </c>
      <c r="L2286" s="23" t="s">
        <v>2499</v>
      </c>
      <c r="M2286" s="2">
        <v>43831</v>
      </c>
      <c r="N2286" s="30"/>
      <c r="O2286" s="30"/>
      <c r="P2286" s="30"/>
      <c r="V2286" t="s">
        <v>40</v>
      </c>
      <c r="W2286" t="s">
        <v>40</v>
      </c>
      <c r="X2286" t="s">
        <v>2502</v>
      </c>
      <c r="Y2286" t="s">
        <v>2503</v>
      </c>
      <c r="Z2286" s="23" t="s">
        <v>2504</v>
      </c>
      <c r="AA2286" s="23" t="s">
        <v>4033</v>
      </c>
      <c r="AB2286" s="23" t="s">
        <v>2506</v>
      </c>
      <c r="AC2286" s="23"/>
      <c r="AD2286" s="23"/>
      <c r="AE2286" s="23"/>
      <c r="AF2286" s="23" t="s">
        <v>40</v>
      </c>
      <c r="AG2286" s="23" t="s">
        <v>4037</v>
      </c>
      <c r="AH2286" s="23" t="s">
        <v>41</v>
      </c>
      <c r="AI2286" s="23" t="s">
        <v>4038</v>
      </c>
      <c r="AJ2286" s="23" t="s">
        <v>4039</v>
      </c>
      <c r="AK2286" s="23" t="s">
        <v>2501</v>
      </c>
      <c r="AL2286" s="23" t="s">
        <v>2501</v>
      </c>
      <c r="AM2286" s="23" t="s">
        <v>2501</v>
      </c>
      <c r="AN2286" s="23" t="s">
        <v>2501</v>
      </c>
      <c r="AO2286" s="30"/>
      <c r="AP2286" t="s">
        <v>2500</v>
      </c>
      <c r="AQ2286" t="s">
        <v>4040</v>
      </c>
      <c r="AR2286">
        <v>19495</v>
      </c>
      <c r="AS2286" s="2">
        <v>43831</v>
      </c>
      <c r="AT2286" s="2" t="s">
        <v>4041</v>
      </c>
    </row>
    <row r="2287" spans="1:46" x14ac:dyDescent="0.25">
      <c r="A2287" t="s">
        <v>7522</v>
      </c>
      <c r="B2287" s="32" t="s">
        <v>1410</v>
      </c>
      <c r="C2287" s="23" t="s">
        <v>7523</v>
      </c>
      <c r="D2287" s="23" t="s">
        <v>7523</v>
      </c>
      <c r="E2287" t="s">
        <v>2495</v>
      </c>
      <c r="F2287" t="s">
        <v>2495</v>
      </c>
      <c r="G2287" t="s">
        <v>2495</v>
      </c>
      <c r="H2287" t="s">
        <v>2495</v>
      </c>
      <c r="I2287" t="s">
        <v>2496</v>
      </c>
      <c r="J2287" s="23" t="s">
        <v>4036</v>
      </c>
      <c r="K2287" s="23" t="s">
        <v>2505</v>
      </c>
      <c r="L2287" s="23" t="s">
        <v>2499</v>
      </c>
      <c r="M2287" s="2">
        <v>43831</v>
      </c>
      <c r="N2287" s="30"/>
      <c r="O2287" s="30"/>
      <c r="P2287" s="30"/>
      <c r="V2287" t="s">
        <v>40</v>
      </c>
      <c r="W2287" t="s">
        <v>40</v>
      </c>
      <c r="X2287" t="s">
        <v>2502</v>
      </c>
      <c r="Y2287" t="s">
        <v>2503</v>
      </c>
      <c r="Z2287" s="23" t="s">
        <v>2504</v>
      </c>
      <c r="AA2287" s="23" t="s">
        <v>4033</v>
      </c>
      <c r="AB2287" s="23" t="s">
        <v>2506</v>
      </c>
      <c r="AC2287" s="23"/>
      <c r="AD2287" s="23"/>
      <c r="AE2287" s="23"/>
      <c r="AF2287" s="23" t="s">
        <v>40</v>
      </c>
      <c r="AG2287" s="23" t="s">
        <v>4037</v>
      </c>
      <c r="AH2287" s="23" t="s">
        <v>41</v>
      </c>
      <c r="AI2287" s="23" t="s">
        <v>4038</v>
      </c>
      <c r="AJ2287" s="23" t="s">
        <v>4039</v>
      </c>
      <c r="AK2287" s="23" t="s">
        <v>2501</v>
      </c>
      <c r="AL2287" s="23" t="s">
        <v>2501</v>
      </c>
      <c r="AM2287" s="23" t="s">
        <v>2501</v>
      </c>
      <c r="AN2287" s="23" t="s">
        <v>2501</v>
      </c>
      <c r="AO2287" s="30"/>
      <c r="AP2287" t="s">
        <v>2500</v>
      </c>
      <c r="AQ2287" t="s">
        <v>4040</v>
      </c>
      <c r="AR2287">
        <v>19495</v>
      </c>
      <c r="AS2287" s="2">
        <v>43831</v>
      </c>
      <c r="AT2287" s="2" t="s">
        <v>4041</v>
      </c>
    </row>
    <row r="2288" spans="1:46" x14ac:dyDescent="0.25">
      <c r="A2288" t="s">
        <v>7524</v>
      </c>
      <c r="B2288" s="32" t="s">
        <v>1411</v>
      </c>
      <c r="C2288" s="23" t="s">
        <v>7525</v>
      </c>
      <c r="D2288" s="23" t="s">
        <v>7525</v>
      </c>
      <c r="E2288" t="s">
        <v>2495</v>
      </c>
      <c r="F2288" t="s">
        <v>2495</v>
      </c>
      <c r="G2288" t="s">
        <v>2495</v>
      </c>
      <c r="H2288" t="s">
        <v>2495</v>
      </c>
      <c r="I2288" t="s">
        <v>2496</v>
      </c>
      <c r="J2288" s="23" t="s">
        <v>4036</v>
      </c>
      <c r="K2288" s="23" t="s">
        <v>2505</v>
      </c>
      <c r="L2288" s="23" t="s">
        <v>2499</v>
      </c>
      <c r="M2288" s="2">
        <v>43831</v>
      </c>
      <c r="N2288" s="30"/>
      <c r="O2288" s="30"/>
      <c r="P2288" s="30"/>
      <c r="V2288" t="s">
        <v>40</v>
      </c>
      <c r="W2288" t="s">
        <v>40</v>
      </c>
      <c r="X2288" t="s">
        <v>2502</v>
      </c>
      <c r="Y2288" t="s">
        <v>2503</v>
      </c>
      <c r="Z2288" s="23" t="s">
        <v>2504</v>
      </c>
      <c r="AA2288" s="23" t="s">
        <v>4033</v>
      </c>
      <c r="AB2288" s="23" t="s">
        <v>2506</v>
      </c>
      <c r="AC2288" s="23"/>
      <c r="AD2288" s="23"/>
      <c r="AE2288" s="23"/>
      <c r="AF2288" s="23" t="s">
        <v>40</v>
      </c>
      <c r="AG2288" s="23" t="s">
        <v>4037</v>
      </c>
      <c r="AH2288" s="23" t="s">
        <v>41</v>
      </c>
      <c r="AI2288" s="23" t="s">
        <v>4038</v>
      </c>
      <c r="AJ2288" s="23" t="s">
        <v>4039</v>
      </c>
      <c r="AK2288" s="23" t="s">
        <v>2501</v>
      </c>
      <c r="AL2288" s="23" t="s">
        <v>2501</v>
      </c>
      <c r="AM2288" s="23" t="s">
        <v>2501</v>
      </c>
      <c r="AN2288" s="23" t="s">
        <v>2501</v>
      </c>
      <c r="AO2288" s="30"/>
      <c r="AP2288" t="s">
        <v>2500</v>
      </c>
      <c r="AQ2288" t="s">
        <v>4040</v>
      </c>
      <c r="AR2288">
        <v>19495</v>
      </c>
      <c r="AS2288" s="2">
        <v>43831</v>
      </c>
      <c r="AT2288" s="2" t="s">
        <v>4041</v>
      </c>
    </row>
    <row r="2289" spans="1:46" x14ac:dyDescent="0.25">
      <c r="A2289" t="s">
        <v>7526</v>
      </c>
      <c r="B2289" s="32" t="s">
        <v>1412</v>
      </c>
      <c r="C2289" s="23" t="s">
        <v>7527</v>
      </c>
      <c r="D2289" s="23" t="s">
        <v>7527</v>
      </c>
      <c r="E2289" t="s">
        <v>2495</v>
      </c>
      <c r="F2289" t="s">
        <v>2495</v>
      </c>
      <c r="G2289" t="s">
        <v>2495</v>
      </c>
      <c r="H2289" t="s">
        <v>2495</v>
      </c>
      <c r="I2289" t="s">
        <v>2496</v>
      </c>
      <c r="J2289" s="23" t="s">
        <v>4036</v>
      </c>
      <c r="K2289" s="23" t="s">
        <v>2505</v>
      </c>
      <c r="L2289" s="23" t="s">
        <v>2499</v>
      </c>
      <c r="M2289" s="2">
        <v>43831</v>
      </c>
      <c r="N2289" s="30"/>
      <c r="O2289" s="30"/>
      <c r="P2289" s="30"/>
      <c r="V2289" t="s">
        <v>40</v>
      </c>
      <c r="W2289" t="s">
        <v>40</v>
      </c>
      <c r="X2289" t="s">
        <v>2502</v>
      </c>
      <c r="Y2289" t="s">
        <v>2503</v>
      </c>
      <c r="Z2289" s="23" t="s">
        <v>2504</v>
      </c>
      <c r="AA2289" s="23" t="s">
        <v>4033</v>
      </c>
      <c r="AB2289" s="23" t="s">
        <v>2506</v>
      </c>
      <c r="AC2289" s="23"/>
      <c r="AD2289" s="23"/>
      <c r="AE2289" s="23"/>
      <c r="AF2289" s="23" t="s">
        <v>40</v>
      </c>
      <c r="AG2289" s="23" t="s">
        <v>4037</v>
      </c>
      <c r="AH2289" s="23" t="s">
        <v>41</v>
      </c>
      <c r="AI2289" s="23" t="s">
        <v>4038</v>
      </c>
      <c r="AJ2289" s="23" t="s">
        <v>4039</v>
      </c>
      <c r="AK2289" s="23" t="s">
        <v>2501</v>
      </c>
      <c r="AL2289" s="23" t="s">
        <v>2501</v>
      </c>
      <c r="AM2289" s="23" t="s">
        <v>2501</v>
      </c>
      <c r="AN2289" s="23" t="s">
        <v>2501</v>
      </c>
      <c r="AO2289" s="30"/>
      <c r="AP2289" t="s">
        <v>2500</v>
      </c>
      <c r="AQ2289" t="s">
        <v>4040</v>
      </c>
      <c r="AR2289">
        <v>19495</v>
      </c>
      <c r="AS2289" s="2">
        <v>43831</v>
      </c>
      <c r="AT2289" s="2" t="s">
        <v>4041</v>
      </c>
    </row>
    <row r="2290" spans="1:46" x14ac:dyDescent="0.25">
      <c r="A2290" t="s">
        <v>7528</v>
      </c>
      <c r="B2290" s="32" t="s">
        <v>1413</v>
      </c>
      <c r="C2290" s="23" t="s">
        <v>7529</v>
      </c>
      <c r="D2290" s="23" t="s">
        <v>7529</v>
      </c>
      <c r="E2290" t="s">
        <v>2495</v>
      </c>
      <c r="F2290" t="s">
        <v>2495</v>
      </c>
      <c r="G2290" t="s">
        <v>2495</v>
      </c>
      <c r="H2290" t="s">
        <v>2495</v>
      </c>
      <c r="I2290" t="s">
        <v>2496</v>
      </c>
      <c r="J2290" s="23" t="s">
        <v>4036</v>
      </c>
      <c r="K2290" s="23" t="s">
        <v>2505</v>
      </c>
      <c r="L2290" s="23" t="s">
        <v>2499</v>
      </c>
      <c r="M2290" s="2">
        <v>43831</v>
      </c>
      <c r="N2290" s="30"/>
      <c r="O2290" s="30"/>
      <c r="P2290" s="30"/>
      <c r="V2290" t="s">
        <v>40</v>
      </c>
      <c r="W2290" t="s">
        <v>40</v>
      </c>
      <c r="X2290" t="s">
        <v>2502</v>
      </c>
      <c r="Y2290" t="s">
        <v>2503</v>
      </c>
      <c r="Z2290" s="23" t="s">
        <v>2504</v>
      </c>
      <c r="AA2290" s="23" t="s">
        <v>4033</v>
      </c>
      <c r="AB2290" s="23" t="s">
        <v>2506</v>
      </c>
      <c r="AC2290" s="23"/>
      <c r="AD2290" s="23"/>
      <c r="AE2290" s="23"/>
      <c r="AF2290" s="23" t="s">
        <v>40</v>
      </c>
      <c r="AG2290" s="23" t="s">
        <v>4037</v>
      </c>
      <c r="AH2290" s="23" t="s">
        <v>41</v>
      </c>
      <c r="AI2290" s="23" t="s">
        <v>4038</v>
      </c>
      <c r="AJ2290" s="23" t="s">
        <v>4039</v>
      </c>
      <c r="AK2290" s="23" t="s">
        <v>2501</v>
      </c>
      <c r="AL2290" s="23" t="s">
        <v>2501</v>
      </c>
      <c r="AM2290" s="23" t="s">
        <v>2501</v>
      </c>
      <c r="AN2290" s="23" t="s">
        <v>2501</v>
      </c>
      <c r="AO2290" s="30"/>
      <c r="AP2290" t="s">
        <v>2500</v>
      </c>
      <c r="AQ2290" t="s">
        <v>4040</v>
      </c>
      <c r="AR2290">
        <v>19495</v>
      </c>
      <c r="AS2290" s="2">
        <v>43831</v>
      </c>
      <c r="AT2290" s="2" t="s">
        <v>4041</v>
      </c>
    </row>
    <row r="2291" spans="1:46" x14ac:dyDescent="0.25">
      <c r="A2291" t="s">
        <v>7530</v>
      </c>
      <c r="B2291" s="32" t="s">
        <v>1414</v>
      </c>
      <c r="C2291" s="23" t="s">
        <v>7531</v>
      </c>
      <c r="D2291" s="23" t="s">
        <v>7531</v>
      </c>
      <c r="E2291" t="s">
        <v>2495</v>
      </c>
      <c r="F2291" t="s">
        <v>2495</v>
      </c>
      <c r="G2291" t="s">
        <v>2495</v>
      </c>
      <c r="H2291" t="s">
        <v>2495</v>
      </c>
      <c r="I2291" t="s">
        <v>2496</v>
      </c>
      <c r="J2291" s="23" t="s">
        <v>4036</v>
      </c>
      <c r="K2291" s="23" t="s">
        <v>2505</v>
      </c>
      <c r="L2291" s="23" t="s">
        <v>2499</v>
      </c>
      <c r="M2291" s="2">
        <v>43831</v>
      </c>
      <c r="N2291" s="30"/>
      <c r="O2291" s="30"/>
      <c r="P2291" s="30"/>
      <c r="V2291" t="s">
        <v>40</v>
      </c>
      <c r="W2291" t="s">
        <v>40</v>
      </c>
      <c r="X2291" t="s">
        <v>2502</v>
      </c>
      <c r="Y2291" t="s">
        <v>2503</v>
      </c>
      <c r="Z2291" s="23" t="s">
        <v>2504</v>
      </c>
      <c r="AA2291" s="23" t="s">
        <v>4033</v>
      </c>
      <c r="AB2291" s="23" t="s">
        <v>2506</v>
      </c>
      <c r="AC2291" s="23"/>
      <c r="AD2291" s="23"/>
      <c r="AE2291" s="23"/>
      <c r="AF2291" s="23" t="s">
        <v>40</v>
      </c>
      <c r="AG2291" s="23" t="s">
        <v>4037</v>
      </c>
      <c r="AH2291" s="23" t="s">
        <v>41</v>
      </c>
      <c r="AI2291" s="23" t="s">
        <v>4038</v>
      </c>
      <c r="AJ2291" s="23" t="s">
        <v>4039</v>
      </c>
      <c r="AK2291" s="23" t="s">
        <v>2501</v>
      </c>
      <c r="AL2291" s="23" t="s">
        <v>2501</v>
      </c>
      <c r="AM2291" s="23" t="s">
        <v>2501</v>
      </c>
      <c r="AN2291" s="23" t="s">
        <v>2501</v>
      </c>
      <c r="AO2291" s="30"/>
      <c r="AP2291" t="s">
        <v>2500</v>
      </c>
      <c r="AQ2291" t="s">
        <v>4040</v>
      </c>
      <c r="AR2291">
        <v>19495</v>
      </c>
      <c r="AS2291" s="2">
        <v>43831</v>
      </c>
      <c r="AT2291" s="2" t="s">
        <v>4041</v>
      </c>
    </row>
    <row r="2292" spans="1:46" x14ac:dyDescent="0.25">
      <c r="A2292" t="s">
        <v>7532</v>
      </c>
      <c r="B2292" s="32" t="s">
        <v>1415</v>
      </c>
      <c r="C2292" s="23" t="s">
        <v>7533</v>
      </c>
      <c r="D2292" s="23" t="s">
        <v>7533</v>
      </c>
      <c r="E2292" t="s">
        <v>2495</v>
      </c>
      <c r="F2292" t="s">
        <v>2495</v>
      </c>
      <c r="G2292" t="s">
        <v>2495</v>
      </c>
      <c r="H2292" t="s">
        <v>2495</v>
      </c>
      <c r="I2292" t="s">
        <v>2496</v>
      </c>
      <c r="J2292" s="23" t="s">
        <v>4036</v>
      </c>
      <c r="K2292" s="23" t="s">
        <v>2505</v>
      </c>
      <c r="L2292" s="23" t="s">
        <v>2499</v>
      </c>
      <c r="M2292" s="2">
        <v>43831</v>
      </c>
      <c r="N2292" s="30"/>
      <c r="O2292" s="30"/>
      <c r="P2292" s="30"/>
      <c r="V2292" t="s">
        <v>40</v>
      </c>
      <c r="W2292" t="s">
        <v>40</v>
      </c>
      <c r="X2292" t="s">
        <v>2502</v>
      </c>
      <c r="Y2292" t="s">
        <v>2503</v>
      </c>
      <c r="Z2292" s="23" t="s">
        <v>2504</v>
      </c>
      <c r="AA2292" s="23" t="s">
        <v>4033</v>
      </c>
      <c r="AB2292" s="23" t="s">
        <v>2506</v>
      </c>
      <c r="AC2292" s="23"/>
      <c r="AD2292" s="23"/>
      <c r="AE2292" s="23"/>
      <c r="AF2292" s="23" t="s">
        <v>40</v>
      </c>
      <c r="AG2292" s="23" t="s">
        <v>4037</v>
      </c>
      <c r="AH2292" s="23" t="s">
        <v>41</v>
      </c>
      <c r="AI2292" s="23" t="s">
        <v>4038</v>
      </c>
      <c r="AJ2292" s="23" t="s">
        <v>4039</v>
      </c>
      <c r="AK2292" s="23" t="s">
        <v>2501</v>
      </c>
      <c r="AL2292" s="23" t="s">
        <v>2501</v>
      </c>
      <c r="AM2292" s="23" t="s">
        <v>2501</v>
      </c>
      <c r="AN2292" s="23" t="s">
        <v>2501</v>
      </c>
      <c r="AO2292" s="30"/>
      <c r="AP2292" t="s">
        <v>2500</v>
      </c>
      <c r="AQ2292" t="s">
        <v>4040</v>
      </c>
      <c r="AR2292">
        <v>19495</v>
      </c>
      <c r="AS2292" s="2">
        <v>43831</v>
      </c>
      <c r="AT2292" s="2" t="s">
        <v>4041</v>
      </c>
    </row>
    <row r="2293" spans="1:46" x14ac:dyDescent="0.25">
      <c r="A2293" t="s">
        <v>7534</v>
      </c>
      <c r="B2293" s="32" t="s">
        <v>1417</v>
      </c>
      <c r="C2293" s="23" t="s">
        <v>7535</v>
      </c>
      <c r="D2293" s="23" t="s">
        <v>7535</v>
      </c>
      <c r="E2293" t="s">
        <v>2495</v>
      </c>
      <c r="F2293" t="s">
        <v>2495</v>
      </c>
      <c r="G2293" t="s">
        <v>2495</v>
      </c>
      <c r="H2293" t="s">
        <v>2495</v>
      </c>
      <c r="I2293" t="s">
        <v>2496</v>
      </c>
      <c r="J2293" s="23" t="s">
        <v>4036</v>
      </c>
      <c r="K2293" s="23" t="s">
        <v>2505</v>
      </c>
      <c r="L2293" s="23" t="s">
        <v>2499</v>
      </c>
      <c r="M2293" s="2">
        <v>43831</v>
      </c>
      <c r="N2293" s="30"/>
      <c r="O2293" s="30"/>
      <c r="P2293" s="30"/>
      <c r="V2293" t="s">
        <v>40</v>
      </c>
      <c r="W2293" t="s">
        <v>40</v>
      </c>
      <c r="X2293" t="s">
        <v>2502</v>
      </c>
      <c r="Y2293" t="s">
        <v>2503</v>
      </c>
      <c r="Z2293" s="23" t="s">
        <v>2504</v>
      </c>
      <c r="AA2293" s="23" t="s">
        <v>4033</v>
      </c>
      <c r="AB2293" s="23" t="s">
        <v>2506</v>
      </c>
      <c r="AC2293" s="23"/>
      <c r="AD2293" s="23"/>
      <c r="AE2293" s="23"/>
      <c r="AF2293" s="23" t="s">
        <v>40</v>
      </c>
      <c r="AG2293" s="23" t="s">
        <v>4037</v>
      </c>
      <c r="AH2293" s="23" t="s">
        <v>41</v>
      </c>
      <c r="AI2293" s="23" t="s">
        <v>4038</v>
      </c>
      <c r="AJ2293" s="23" t="s">
        <v>4039</v>
      </c>
      <c r="AK2293" s="23" t="s">
        <v>2501</v>
      </c>
      <c r="AL2293" s="23" t="s">
        <v>2501</v>
      </c>
      <c r="AM2293" s="23" t="s">
        <v>2501</v>
      </c>
      <c r="AN2293" s="23" t="s">
        <v>2501</v>
      </c>
      <c r="AO2293" s="30"/>
      <c r="AP2293" t="s">
        <v>2500</v>
      </c>
      <c r="AQ2293" t="s">
        <v>4040</v>
      </c>
      <c r="AR2293">
        <v>19495</v>
      </c>
      <c r="AS2293" s="2">
        <v>43831</v>
      </c>
      <c r="AT2293" s="2" t="s">
        <v>4041</v>
      </c>
    </row>
    <row r="2294" spans="1:46" x14ac:dyDescent="0.25">
      <c r="A2294" t="s">
        <v>7536</v>
      </c>
      <c r="B2294" s="32" t="s">
        <v>1418</v>
      </c>
      <c r="C2294" s="23" t="s">
        <v>7537</v>
      </c>
      <c r="D2294" s="23" t="s">
        <v>7537</v>
      </c>
      <c r="E2294" t="s">
        <v>2495</v>
      </c>
      <c r="F2294" t="s">
        <v>2495</v>
      </c>
      <c r="G2294" t="s">
        <v>2495</v>
      </c>
      <c r="H2294" t="s">
        <v>2495</v>
      </c>
      <c r="I2294" t="s">
        <v>2496</v>
      </c>
      <c r="J2294" s="23" t="s">
        <v>4036</v>
      </c>
      <c r="K2294" s="23" t="s">
        <v>2505</v>
      </c>
      <c r="L2294" s="23" t="s">
        <v>2499</v>
      </c>
      <c r="M2294" s="2">
        <v>43831</v>
      </c>
      <c r="N2294" s="30"/>
      <c r="O2294" s="30"/>
      <c r="P2294" s="30"/>
      <c r="V2294" t="s">
        <v>40</v>
      </c>
      <c r="W2294" t="s">
        <v>40</v>
      </c>
      <c r="X2294" t="s">
        <v>2502</v>
      </c>
      <c r="Y2294" t="s">
        <v>2503</v>
      </c>
      <c r="Z2294" s="23" t="s">
        <v>2504</v>
      </c>
      <c r="AA2294" s="23" t="s">
        <v>4033</v>
      </c>
      <c r="AB2294" s="23" t="s">
        <v>2506</v>
      </c>
      <c r="AC2294" s="23"/>
      <c r="AD2294" s="23"/>
      <c r="AE2294" s="23"/>
      <c r="AF2294" s="23" t="s">
        <v>40</v>
      </c>
      <c r="AG2294" s="23" t="s">
        <v>4037</v>
      </c>
      <c r="AH2294" s="23" t="s">
        <v>41</v>
      </c>
      <c r="AI2294" s="23" t="s">
        <v>4038</v>
      </c>
      <c r="AJ2294" s="23" t="s">
        <v>4039</v>
      </c>
      <c r="AK2294" s="23" t="s">
        <v>2501</v>
      </c>
      <c r="AL2294" s="23" t="s">
        <v>2501</v>
      </c>
      <c r="AM2294" s="23" t="s">
        <v>2501</v>
      </c>
      <c r="AN2294" s="23" t="s">
        <v>2501</v>
      </c>
      <c r="AO2294" s="30"/>
      <c r="AP2294" t="s">
        <v>2500</v>
      </c>
      <c r="AQ2294" t="s">
        <v>4040</v>
      </c>
      <c r="AR2294">
        <v>19495</v>
      </c>
      <c r="AS2294" s="2">
        <v>43831</v>
      </c>
      <c r="AT2294" s="2" t="s">
        <v>4041</v>
      </c>
    </row>
    <row r="2295" spans="1:46" x14ac:dyDescent="0.25">
      <c r="A2295" t="s">
        <v>7538</v>
      </c>
      <c r="B2295" s="32" t="s">
        <v>1419</v>
      </c>
      <c r="C2295" s="23" t="s">
        <v>7539</v>
      </c>
      <c r="D2295" s="23" t="s">
        <v>7539</v>
      </c>
      <c r="E2295" t="s">
        <v>2495</v>
      </c>
      <c r="F2295" t="s">
        <v>2495</v>
      </c>
      <c r="G2295" t="s">
        <v>2495</v>
      </c>
      <c r="H2295" t="s">
        <v>2495</v>
      </c>
      <c r="I2295" t="s">
        <v>2496</v>
      </c>
      <c r="J2295" s="23" t="s">
        <v>4036</v>
      </c>
      <c r="K2295" s="23" t="s">
        <v>2505</v>
      </c>
      <c r="L2295" s="23" t="s">
        <v>2499</v>
      </c>
      <c r="M2295" s="2">
        <v>43831</v>
      </c>
      <c r="N2295" s="30"/>
      <c r="O2295" s="30"/>
      <c r="P2295" s="30"/>
      <c r="V2295" t="s">
        <v>40</v>
      </c>
      <c r="W2295" t="s">
        <v>40</v>
      </c>
      <c r="X2295" t="s">
        <v>2502</v>
      </c>
      <c r="Y2295" t="s">
        <v>2503</v>
      </c>
      <c r="Z2295" s="23" t="s">
        <v>2504</v>
      </c>
      <c r="AA2295" s="23" t="s">
        <v>4033</v>
      </c>
      <c r="AB2295" s="23" t="s">
        <v>2506</v>
      </c>
      <c r="AC2295" s="23"/>
      <c r="AD2295" s="23"/>
      <c r="AE2295" s="23"/>
      <c r="AF2295" s="23" t="s">
        <v>40</v>
      </c>
      <c r="AG2295" s="23" t="s">
        <v>4037</v>
      </c>
      <c r="AH2295" s="23" t="s">
        <v>41</v>
      </c>
      <c r="AI2295" s="23" t="s">
        <v>4038</v>
      </c>
      <c r="AJ2295" s="23" t="s">
        <v>4039</v>
      </c>
      <c r="AK2295" s="23" t="s">
        <v>2501</v>
      </c>
      <c r="AL2295" s="23" t="s">
        <v>2501</v>
      </c>
      <c r="AM2295" s="23" t="s">
        <v>2501</v>
      </c>
      <c r="AN2295" s="23" t="s">
        <v>2501</v>
      </c>
      <c r="AO2295" s="30"/>
      <c r="AP2295" t="s">
        <v>2500</v>
      </c>
      <c r="AQ2295" t="s">
        <v>4040</v>
      </c>
      <c r="AR2295">
        <v>19495</v>
      </c>
      <c r="AS2295" s="2">
        <v>43831</v>
      </c>
      <c r="AT2295" s="2" t="s">
        <v>4041</v>
      </c>
    </row>
    <row r="2296" spans="1:46" x14ac:dyDescent="0.25">
      <c r="A2296" t="s">
        <v>7540</v>
      </c>
      <c r="B2296" s="32" t="s">
        <v>1420</v>
      </c>
      <c r="C2296" s="23" t="s">
        <v>7541</v>
      </c>
      <c r="D2296" s="23" t="s">
        <v>7541</v>
      </c>
      <c r="E2296" t="s">
        <v>2495</v>
      </c>
      <c r="F2296" t="s">
        <v>2495</v>
      </c>
      <c r="G2296" t="s">
        <v>2495</v>
      </c>
      <c r="H2296" t="s">
        <v>2495</v>
      </c>
      <c r="I2296" t="s">
        <v>2496</v>
      </c>
      <c r="J2296" s="23" t="s">
        <v>4036</v>
      </c>
      <c r="K2296" s="23" t="s">
        <v>2505</v>
      </c>
      <c r="L2296" s="23" t="s">
        <v>2499</v>
      </c>
      <c r="M2296" s="2">
        <v>43831</v>
      </c>
      <c r="N2296" s="30"/>
      <c r="O2296" s="30"/>
      <c r="P2296" s="30"/>
      <c r="V2296" t="s">
        <v>40</v>
      </c>
      <c r="W2296" t="s">
        <v>40</v>
      </c>
      <c r="X2296" t="s">
        <v>2502</v>
      </c>
      <c r="Y2296" t="s">
        <v>2503</v>
      </c>
      <c r="Z2296" s="23" t="s">
        <v>2504</v>
      </c>
      <c r="AA2296" s="23" t="s">
        <v>4033</v>
      </c>
      <c r="AB2296" s="23" t="s">
        <v>2506</v>
      </c>
      <c r="AC2296" s="23"/>
      <c r="AD2296" s="23"/>
      <c r="AE2296" s="23"/>
      <c r="AF2296" s="23" t="s">
        <v>40</v>
      </c>
      <c r="AG2296" s="23" t="s">
        <v>4037</v>
      </c>
      <c r="AH2296" s="23" t="s">
        <v>41</v>
      </c>
      <c r="AI2296" s="23" t="s">
        <v>4038</v>
      </c>
      <c r="AJ2296" s="23" t="s">
        <v>4039</v>
      </c>
      <c r="AK2296" s="23" t="s">
        <v>2501</v>
      </c>
      <c r="AL2296" s="23" t="s">
        <v>2501</v>
      </c>
      <c r="AM2296" s="23" t="s">
        <v>2501</v>
      </c>
      <c r="AN2296" s="23" t="s">
        <v>2501</v>
      </c>
      <c r="AO2296" s="30"/>
      <c r="AP2296" t="s">
        <v>2500</v>
      </c>
      <c r="AQ2296" t="s">
        <v>4040</v>
      </c>
      <c r="AR2296">
        <v>19495</v>
      </c>
      <c r="AS2296" s="2">
        <v>43831</v>
      </c>
      <c r="AT2296" s="2" t="s">
        <v>4041</v>
      </c>
    </row>
    <row r="2297" spans="1:46" x14ac:dyDescent="0.25">
      <c r="A2297" t="s">
        <v>7542</v>
      </c>
      <c r="B2297" s="32" t="s">
        <v>1421</v>
      </c>
      <c r="C2297" s="23" t="s">
        <v>7543</v>
      </c>
      <c r="D2297" s="23" t="s">
        <v>7543</v>
      </c>
      <c r="E2297" t="s">
        <v>2495</v>
      </c>
      <c r="F2297" t="s">
        <v>2495</v>
      </c>
      <c r="G2297" t="s">
        <v>2495</v>
      </c>
      <c r="H2297" t="s">
        <v>2495</v>
      </c>
      <c r="I2297" t="s">
        <v>2496</v>
      </c>
      <c r="J2297" s="23" t="s">
        <v>4036</v>
      </c>
      <c r="K2297" s="23" t="s">
        <v>2505</v>
      </c>
      <c r="L2297" s="23" t="s">
        <v>2499</v>
      </c>
      <c r="M2297" s="2">
        <v>43831</v>
      </c>
      <c r="N2297" s="30"/>
      <c r="O2297" s="30"/>
      <c r="P2297" s="30"/>
      <c r="V2297" t="s">
        <v>40</v>
      </c>
      <c r="W2297" t="s">
        <v>40</v>
      </c>
      <c r="X2297" t="s">
        <v>2502</v>
      </c>
      <c r="Y2297" t="s">
        <v>2503</v>
      </c>
      <c r="Z2297" s="23" t="s">
        <v>2504</v>
      </c>
      <c r="AA2297" s="23" t="s">
        <v>4033</v>
      </c>
      <c r="AB2297" s="23" t="s">
        <v>2506</v>
      </c>
      <c r="AC2297" s="23"/>
      <c r="AD2297" s="23"/>
      <c r="AE2297" s="23"/>
      <c r="AF2297" s="23" t="s">
        <v>40</v>
      </c>
      <c r="AG2297" s="23" t="s">
        <v>4037</v>
      </c>
      <c r="AH2297" s="23" t="s">
        <v>41</v>
      </c>
      <c r="AI2297" s="23" t="s">
        <v>4038</v>
      </c>
      <c r="AJ2297" s="23" t="s">
        <v>4039</v>
      </c>
      <c r="AK2297" s="23" t="s">
        <v>2501</v>
      </c>
      <c r="AL2297" s="23" t="s">
        <v>2501</v>
      </c>
      <c r="AM2297" s="23" t="s">
        <v>2501</v>
      </c>
      <c r="AN2297" s="23" t="s">
        <v>2501</v>
      </c>
      <c r="AO2297" s="30"/>
      <c r="AP2297" t="s">
        <v>2500</v>
      </c>
      <c r="AQ2297" t="s">
        <v>4040</v>
      </c>
      <c r="AR2297">
        <v>19495</v>
      </c>
      <c r="AS2297" s="2">
        <v>43831</v>
      </c>
      <c r="AT2297" s="2" t="s">
        <v>4041</v>
      </c>
    </row>
    <row r="2298" spans="1:46" x14ac:dyDescent="0.25">
      <c r="A2298" t="s">
        <v>7544</v>
      </c>
      <c r="B2298" s="32" t="s">
        <v>1422</v>
      </c>
      <c r="C2298" s="23" t="s">
        <v>7545</v>
      </c>
      <c r="D2298" s="23" t="s">
        <v>7545</v>
      </c>
      <c r="E2298" t="s">
        <v>2495</v>
      </c>
      <c r="F2298" t="s">
        <v>2495</v>
      </c>
      <c r="G2298" t="s">
        <v>2495</v>
      </c>
      <c r="H2298" t="s">
        <v>2495</v>
      </c>
      <c r="I2298" t="s">
        <v>2496</v>
      </c>
      <c r="J2298" s="23" t="s">
        <v>4036</v>
      </c>
      <c r="K2298" s="23" t="s">
        <v>2505</v>
      </c>
      <c r="L2298" s="23" t="s">
        <v>2499</v>
      </c>
      <c r="M2298" s="2">
        <v>43831</v>
      </c>
      <c r="N2298" s="30"/>
      <c r="O2298" s="30"/>
      <c r="P2298" s="30"/>
      <c r="V2298" t="s">
        <v>40</v>
      </c>
      <c r="W2298" t="s">
        <v>40</v>
      </c>
      <c r="X2298" t="s">
        <v>2502</v>
      </c>
      <c r="Y2298" t="s">
        <v>2503</v>
      </c>
      <c r="Z2298" s="23" t="s">
        <v>2504</v>
      </c>
      <c r="AA2298" s="23" t="s">
        <v>4033</v>
      </c>
      <c r="AB2298" s="23" t="s">
        <v>2506</v>
      </c>
      <c r="AC2298" s="23"/>
      <c r="AD2298" s="23"/>
      <c r="AE2298" s="23"/>
      <c r="AF2298" s="23" t="s">
        <v>40</v>
      </c>
      <c r="AG2298" s="23" t="s">
        <v>4037</v>
      </c>
      <c r="AH2298" s="23" t="s">
        <v>41</v>
      </c>
      <c r="AI2298" s="23" t="s">
        <v>4038</v>
      </c>
      <c r="AJ2298" s="23" t="s">
        <v>4039</v>
      </c>
      <c r="AK2298" s="23" t="s">
        <v>2501</v>
      </c>
      <c r="AL2298" s="23" t="s">
        <v>2501</v>
      </c>
      <c r="AM2298" s="23" t="s">
        <v>2501</v>
      </c>
      <c r="AN2298" s="23" t="s">
        <v>2501</v>
      </c>
      <c r="AO2298" s="30"/>
      <c r="AP2298" t="s">
        <v>2500</v>
      </c>
      <c r="AQ2298" t="s">
        <v>4040</v>
      </c>
      <c r="AR2298">
        <v>19495</v>
      </c>
      <c r="AS2298" s="2">
        <v>43831</v>
      </c>
      <c r="AT2298" s="2" t="s">
        <v>4041</v>
      </c>
    </row>
    <row r="2299" spans="1:46" x14ac:dyDescent="0.25">
      <c r="A2299" t="s">
        <v>7546</v>
      </c>
      <c r="B2299" s="32" t="s">
        <v>1423</v>
      </c>
      <c r="C2299" s="23" t="s">
        <v>7547</v>
      </c>
      <c r="D2299" s="23" t="s">
        <v>7547</v>
      </c>
      <c r="E2299" t="s">
        <v>2495</v>
      </c>
      <c r="F2299" t="s">
        <v>2495</v>
      </c>
      <c r="G2299" t="s">
        <v>2495</v>
      </c>
      <c r="H2299" t="s">
        <v>2495</v>
      </c>
      <c r="I2299" t="s">
        <v>2496</v>
      </c>
      <c r="J2299" s="23" t="s">
        <v>4036</v>
      </c>
      <c r="K2299" s="23" t="s">
        <v>2505</v>
      </c>
      <c r="L2299" s="23" t="s">
        <v>2499</v>
      </c>
      <c r="M2299" s="2">
        <v>43831</v>
      </c>
      <c r="N2299" s="30"/>
      <c r="O2299" s="30"/>
      <c r="P2299" s="30"/>
      <c r="V2299" t="s">
        <v>40</v>
      </c>
      <c r="W2299" t="s">
        <v>40</v>
      </c>
      <c r="X2299" t="s">
        <v>2502</v>
      </c>
      <c r="Y2299" t="s">
        <v>2503</v>
      </c>
      <c r="Z2299" s="23" t="s">
        <v>2504</v>
      </c>
      <c r="AA2299" s="23" t="s">
        <v>4033</v>
      </c>
      <c r="AB2299" s="23" t="s">
        <v>2506</v>
      </c>
      <c r="AC2299" s="23"/>
      <c r="AD2299" s="23"/>
      <c r="AE2299" s="23"/>
      <c r="AF2299" s="23" t="s">
        <v>40</v>
      </c>
      <c r="AG2299" s="23" t="s">
        <v>4037</v>
      </c>
      <c r="AH2299" s="23" t="s">
        <v>41</v>
      </c>
      <c r="AI2299" s="23" t="s">
        <v>4038</v>
      </c>
      <c r="AJ2299" s="23" t="s">
        <v>4039</v>
      </c>
      <c r="AK2299" s="23" t="s">
        <v>2501</v>
      </c>
      <c r="AL2299" s="23" t="s">
        <v>2501</v>
      </c>
      <c r="AM2299" s="23" t="s">
        <v>2501</v>
      </c>
      <c r="AN2299" s="23" t="s">
        <v>2501</v>
      </c>
      <c r="AO2299" s="30"/>
      <c r="AP2299" t="s">
        <v>2500</v>
      </c>
      <c r="AQ2299" t="s">
        <v>4040</v>
      </c>
      <c r="AR2299">
        <v>19495</v>
      </c>
      <c r="AS2299" s="2">
        <v>43831</v>
      </c>
      <c r="AT2299" s="2" t="s">
        <v>4041</v>
      </c>
    </row>
    <row r="2300" spans="1:46" x14ac:dyDescent="0.25">
      <c r="A2300" t="s">
        <v>7548</v>
      </c>
      <c r="B2300" s="32" t="s">
        <v>1424</v>
      </c>
      <c r="C2300" s="23" t="s">
        <v>7549</v>
      </c>
      <c r="D2300" s="23" t="s">
        <v>7549</v>
      </c>
      <c r="E2300" t="s">
        <v>2495</v>
      </c>
      <c r="F2300" t="s">
        <v>2495</v>
      </c>
      <c r="G2300" t="s">
        <v>2495</v>
      </c>
      <c r="H2300" t="s">
        <v>2495</v>
      </c>
      <c r="I2300" t="s">
        <v>2496</v>
      </c>
      <c r="J2300" s="23" t="s">
        <v>4036</v>
      </c>
      <c r="K2300" s="23" t="s">
        <v>2505</v>
      </c>
      <c r="L2300" s="23" t="s">
        <v>2499</v>
      </c>
      <c r="M2300" s="2">
        <v>43831</v>
      </c>
      <c r="N2300" s="30"/>
      <c r="O2300" s="30"/>
      <c r="P2300" s="30"/>
      <c r="V2300" t="s">
        <v>40</v>
      </c>
      <c r="W2300" t="s">
        <v>40</v>
      </c>
      <c r="X2300" t="s">
        <v>2502</v>
      </c>
      <c r="Y2300" t="s">
        <v>2503</v>
      </c>
      <c r="Z2300" s="23" t="s">
        <v>2504</v>
      </c>
      <c r="AA2300" s="23" t="s">
        <v>4033</v>
      </c>
      <c r="AB2300" s="23" t="s">
        <v>2506</v>
      </c>
      <c r="AC2300" s="23"/>
      <c r="AD2300" s="23"/>
      <c r="AE2300" s="23"/>
      <c r="AF2300" s="23" t="s">
        <v>40</v>
      </c>
      <c r="AG2300" s="23" t="s">
        <v>4037</v>
      </c>
      <c r="AH2300" s="23" t="s">
        <v>41</v>
      </c>
      <c r="AI2300" s="23" t="s">
        <v>4038</v>
      </c>
      <c r="AJ2300" s="23" t="s">
        <v>4039</v>
      </c>
      <c r="AK2300" s="23" t="s">
        <v>2501</v>
      </c>
      <c r="AL2300" s="23" t="s">
        <v>2501</v>
      </c>
      <c r="AM2300" s="23" t="s">
        <v>2501</v>
      </c>
      <c r="AN2300" s="23" t="s">
        <v>2501</v>
      </c>
      <c r="AO2300" s="30"/>
      <c r="AP2300" t="s">
        <v>2500</v>
      </c>
      <c r="AQ2300" t="s">
        <v>4040</v>
      </c>
      <c r="AR2300">
        <v>19495</v>
      </c>
      <c r="AS2300" s="2">
        <v>43831</v>
      </c>
      <c r="AT2300" s="2" t="s">
        <v>4041</v>
      </c>
    </row>
    <row r="2301" spans="1:46" x14ac:dyDescent="0.25">
      <c r="A2301" t="s">
        <v>7550</v>
      </c>
      <c r="B2301" s="32" t="s">
        <v>1425</v>
      </c>
      <c r="C2301" s="23" t="s">
        <v>7551</v>
      </c>
      <c r="D2301" s="23" t="s">
        <v>7551</v>
      </c>
      <c r="E2301" t="s">
        <v>2495</v>
      </c>
      <c r="F2301" t="s">
        <v>2495</v>
      </c>
      <c r="G2301" t="s">
        <v>2495</v>
      </c>
      <c r="H2301" t="s">
        <v>2495</v>
      </c>
      <c r="I2301" t="s">
        <v>2496</v>
      </c>
      <c r="J2301" s="23" t="s">
        <v>4036</v>
      </c>
      <c r="K2301" s="23" t="s">
        <v>2505</v>
      </c>
      <c r="L2301" s="23" t="s">
        <v>2499</v>
      </c>
      <c r="M2301" s="2">
        <v>43831</v>
      </c>
      <c r="N2301" s="30"/>
      <c r="O2301" s="30"/>
      <c r="P2301" s="30"/>
      <c r="V2301" t="s">
        <v>40</v>
      </c>
      <c r="W2301" t="s">
        <v>40</v>
      </c>
      <c r="X2301" t="s">
        <v>2502</v>
      </c>
      <c r="Y2301" t="s">
        <v>2503</v>
      </c>
      <c r="Z2301" s="23" t="s">
        <v>2504</v>
      </c>
      <c r="AA2301" s="23" t="s">
        <v>4033</v>
      </c>
      <c r="AB2301" s="23" t="s">
        <v>2506</v>
      </c>
      <c r="AC2301" s="23"/>
      <c r="AD2301" s="23"/>
      <c r="AE2301" s="23"/>
      <c r="AF2301" s="23" t="s">
        <v>40</v>
      </c>
      <c r="AG2301" s="23" t="s">
        <v>4037</v>
      </c>
      <c r="AH2301" s="23" t="s">
        <v>41</v>
      </c>
      <c r="AI2301" s="23" t="s">
        <v>4038</v>
      </c>
      <c r="AJ2301" s="23" t="s">
        <v>4039</v>
      </c>
      <c r="AK2301" s="23" t="s">
        <v>2501</v>
      </c>
      <c r="AL2301" s="23" t="s">
        <v>2501</v>
      </c>
      <c r="AM2301" s="23" t="s">
        <v>2501</v>
      </c>
      <c r="AN2301" s="23" t="s">
        <v>2501</v>
      </c>
      <c r="AO2301" s="30"/>
      <c r="AP2301" t="s">
        <v>2500</v>
      </c>
      <c r="AQ2301" t="s">
        <v>4040</v>
      </c>
      <c r="AR2301">
        <v>19495</v>
      </c>
      <c r="AS2301" s="2">
        <v>43831</v>
      </c>
      <c r="AT2301" s="2" t="s">
        <v>4041</v>
      </c>
    </row>
    <row r="2302" spans="1:46" x14ac:dyDescent="0.25">
      <c r="A2302" t="s">
        <v>7552</v>
      </c>
      <c r="B2302" s="32" t="s">
        <v>1426</v>
      </c>
      <c r="C2302" s="23" t="s">
        <v>7553</v>
      </c>
      <c r="D2302" s="23" t="s">
        <v>7553</v>
      </c>
      <c r="E2302" t="s">
        <v>2495</v>
      </c>
      <c r="F2302" t="s">
        <v>2495</v>
      </c>
      <c r="G2302" t="s">
        <v>2495</v>
      </c>
      <c r="H2302" t="s">
        <v>2495</v>
      </c>
      <c r="I2302" t="s">
        <v>2496</v>
      </c>
      <c r="J2302" s="23" t="s">
        <v>4036</v>
      </c>
      <c r="K2302" s="23" t="s">
        <v>2505</v>
      </c>
      <c r="L2302" s="23" t="s">
        <v>2499</v>
      </c>
      <c r="M2302" s="2">
        <v>43831</v>
      </c>
      <c r="N2302" s="30"/>
      <c r="O2302" s="30"/>
      <c r="P2302" s="30"/>
      <c r="V2302" t="s">
        <v>40</v>
      </c>
      <c r="W2302" t="s">
        <v>40</v>
      </c>
      <c r="X2302" t="s">
        <v>2502</v>
      </c>
      <c r="Y2302" t="s">
        <v>2503</v>
      </c>
      <c r="Z2302" s="23" t="s">
        <v>2504</v>
      </c>
      <c r="AA2302" s="23" t="s">
        <v>4033</v>
      </c>
      <c r="AB2302" s="23" t="s">
        <v>2506</v>
      </c>
      <c r="AC2302" s="23"/>
      <c r="AD2302" s="23"/>
      <c r="AE2302" s="23"/>
      <c r="AF2302" s="23" t="s">
        <v>40</v>
      </c>
      <c r="AG2302" s="23" t="s">
        <v>4037</v>
      </c>
      <c r="AH2302" s="23" t="s">
        <v>41</v>
      </c>
      <c r="AI2302" s="23" t="s">
        <v>4038</v>
      </c>
      <c r="AJ2302" s="23" t="s">
        <v>4039</v>
      </c>
      <c r="AK2302" s="23" t="s">
        <v>2501</v>
      </c>
      <c r="AL2302" s="23" t="s">
        <v>2501</v>
      </c>
      <c r="AM2302" s="23" t="s">
        <v>2501</v>
      </c>
      <c r="AN2302" s="23" t="s">
        <v>2501</v>
      </c>
      <c r="AO2302" s="30"/>
      <c r="AP2302" t="s">
        <v>2500</v>
      </c>
      <c r="AQ2302" t="s">
        <v>4040</v>
      </c>
      <c r="AR2302">
        <v>19495</v>
      </c>
      <c r="AS2302" s="2">
        <v>43831</v>
      </c>
      <c r="AT2302" s="2" t="s">
        <v>4041</v>
      </c>
    </row>
    <row r="2303" spans="1:46" x14ac:dyDescent="0.25">
      <c r="A2303" t="s">
        <v>7554</v>
      </c>
      <c r="B2303" s="32" t="s">
        <v>1427</v>
      </c>
      <c r="C2303" s="23" t="s">
        <v>7555</v>
      </c>
      <c r="D2303" s="23" t="s">
        <v>7555</v>
      </c>
      <c r="E2303" t="s">
        <v>2495</v>
      </c>
      <c r="F2303" t="s">
        <v>2495</v>
      </c>
      <c r="G2303" t="s">
        <v>2495</v>
      </c>
      <c r="H2303" t="s">
        <v>2495</v>
      </c>
      <c r="I2303" t="s">
        <v>2496</v>
      </c>
      <c r="J2303" s="23" t="s">
        <v>4036</v>
      </c>
      <c r="K2303" s="23" t="s">
        <v>2505</v>
      </c>
      <c r="L2303" s="23" t="s">
        <v>2499</v>
      </c>
      <c r="M2303" s="2">
        <v>43831</v>
      </c>
      <c r="N2303" s="30"/>
      <c r="O2303" s="30"/>
      <c r="P2303" s="30"/>
      <c r="V2303" t="s">
        <v>40</v>
      </c>
      <c r="W2303" t="s">
        <v>40</v>
      </c>
      <c r="X2303" t="s">
        <v>2502</v>
      </c>
      <c r="Y2303" t="s">
        <v>2503</v>
      </c>
      <c r="Z2303" s="23" t="s">
        <v>2504</v>
      </c>
      <c r="AA2303" s="23" t="s">
        <v>4033</v>
      </c>
      <c r="AB2303" s="23" t="s">
        <v>2506</v>
      </c>
      <c r="AC2303" s="23"/>
      <c r="AD2303" s="23"/>
      <c r="AE2303" s="23"/>
      <c r="AF2303" s="23" t="s">
        <v>40</v>
      </c>
      <c r="AG2303" s="23" t="s">
        <v>4037</v>
      </c>
      <c r="AH2303" s="23" t="s">
        <v>41</v>
      </c>
      <c r="AI2303" s="23" t="s">
        <v>4038</v>
      </c>
      <c r="AJ2303" s="23" t="s">
        <v>4039</v>
      </c>
      <c r="AK2303" s="23" t="s">
        <v>2501</v>
      </c>
      <c r="AL2303" s="23" t="s">
        <v>2501</v>
      </c>
      <c r="AM2303" s="23" t="s">
        <v>2501</v>
      </c>
      <c r="AN2303" s="23" t="s">
        <v>2501</v>
      </c>
      <c r="AO2303" s="30"/>
      <c r="AP2303" t="s">
        <v>2500</v>
      </c>
      <c r="AQ2303" t="s">
        <v>4040</v>
      </c>
      <c r="AR2303">
        <v>19495</v>
      </c>
      <c r="AS2303" s="2">
        <v>43831</v>
      </c>
      <c r="AT2303" s="2" t="s">
        <v>4041</v>
      </c>
    </row>
    <row r="2304" spans="1:46" x14ac:dyDescent="0.25">
      <c r="A2304" t="s">
        <v>7556</v>
      </c>
      <c r="B2304" s="32" t="s">
        <v>1428</v>
      </c>
      <c r="C2304" s="23" t="s">
        <v>7557</v>
      </c>
      <c r="D2304" s="23" t="s">
        <v>7557</v>
      </c>
      <c r="E2304" t="s">
        <v>2495</v>
      </c>
      <c r="F2304" t="s">
        <v>2495</v>
      </c>
      <c r="G2304" t="s">
        <v>2495</v>
      </c>
      <c r="H2304" t="s">
        <v>2495</v>
      </c>
      <c r="I2304" t="s">
        <v>2496</v>
      </c>
      <c r="J2304" s="23" t="s">
        <v>4036</v>
      </c>
      <c r="K2304" s="23" t="s">
        <v>2505</v>
      </c>
      <c r="L2304" s="23" t="s">
        <v>2499</v>
      </c>
      <c r="M2304" s="2">
        <v>43831</v>
      </c>
      <c r="N2304" s="30"/>
      <c r="O2304" s="30"/>
      <c r="P2304" s="30"/>
      <c r="V2304" t="s">
        <v>40</v>
      </c>
      <c r="W2304" t="s">
        <v>40</v>
      </c>
      <c r="X2304" t="s">
        <v>2502</v>
      </c>
      <c r="Y2304" t="s">
        <v>2503</v>
      </c>
      <c r="Z2304" s="23" t="s">
        <v>2504</v>
      </c>
      <c r="AA2304" s="23" t="s">
        <v>4033</v>
      </c>
      <c r="AB2304" s="23" t="s">
        <v>2506</v>
      </c>
      <c r="AC2304" s="23"/>
      <c r="AD2304" s="23"/>
      <c r="AE2304" s="23"/>
      <c r="AF2304" s="23" t="s">
        <v>40</v>
      </c>
      <c r="AG2304" s="23" t="s">
        <v>4037</v>
      </c>
      <c r="AH2304" s="23" t="s">
        <v>41</v>
      </c>
      <c r="AI2304" s="23" t="s">
        <v>4038</v>
      </c>
      <c r="AJ2304" s="23" t="s">
        <v>4039</v>
      </c>
      <c r="AK2304" s="23" t="s">
        <v>2501</v>
      </c>
      <c r="AL2304" s="23" t="s">
        <v>2501</v>
      </c>
      <c r="AM2304" s="23" t="s">
        <v>2501</v>
      </c>
      <c r="AN2304" s="23" t="s">
        <v>2501</v>
      </c>
      <c r="AO2304" s="30"/>
      <c r="AP2304" t="s">
        <v>2500</v>
      </c>
      <c r="AQ2304" t="s">
        <v>4040</v>
      </c>
      <c r="AR2304">
        <v>19495</v>
      </c>
      <c r="AS2304" s="2">
        <v>43831</v>
      </c>
      <c r="AT2304" s="2" t="s">
        <v>4041</v>
      </c>
    </row>
    <row r="2305" spans="1:46" x14ac:dyDescent="0.25">
      <c r="A2305" t="s">
        <v>7558</v>
      </c>
      <c r="B2305" s="32" t="s">
        <v>1426</v>
      </c>
      <c r="C2305" s="23" t="s">
        <v>7553</v>
      </c>
      <c r="D2305" s="23" t="s">
        <v>7553</v>
      </c>
      <c r="E2305" t="s">
        <v>2495</v>
      </c>
      <c r="F2305" t="s">
        <v>2495</v>
      </c>
      <c r="G2305" t="s">
        <v>2495</v>
      </c>
      <c r="H2305" t="s">
        <v>2495</v>
      </c>
      <c r="I2305" t="s">
        <v>2496</v>
      </c>
      <c r="J2305" s="23" t="s">
        <v>4036</v>
      </c>
      <c r="K2305" s="23" t="s">
        <v>2505</v>
      </c>
      <c r="L2305" s="23" t="s">
        <v>2499</v>
      </c>
      <c r="M2305" s="2">
        <v>43831</v>
      </c>
      <c r="N2305" s="30"/>
      <c r="O2305" s="30"/>
      <c r="P2305" s="30"/>
      <c r="V2305" t="s">
        <v>40</v>
      </c>
      <c r="W2305" t="s">
        <v>40</v>
      </c>
      <c r="X2305" t="s">
        <v>2502</v>
      </c>
      <c r="Y2305" t="s">
        <v>2503</v>
      </c>
      <c r="Z2305" s="23" t="s">
        <v>2504</v>
      </c>
      <c r="AA2305" s="23" t="s">
        <v>4033</v>
      </c>
      <c r="AB2305" s="23" t="s">
        <v>2506</v>
      </c>
      <c r="AC2305" s="23"/>
      <c r="AD2305" s="23"/>
      <c r="AE2305" s="23"/>
      <c r="AF2305" s="23" t="s">
        <v>40</v>
      </c>
      <c r="AG2305" s="23" t="s">
        <v>4037</v>
      </c>
      <c r="AH2305" s="23" t="s">
        <v>41</v>
      </c>
      <c r="AI2305" s="23" t="s">
        <v>4038</v>
      </c>
      <c r="AJ2305" s="23" t="s">
        <v>4039</v>
      </c>
      <c r="AK2305" s="23" t="s">
        <v>2501</v>
      </c>
      <c r="AL2305" s="23" t="s">
        <v>2501</v>
      </c>
      <c r="AM2305" s="23" t="s">
        <v>2501</v>
      </c>
      <c r="AN2305" s="23" t="s">
        <v>2501</v>
      </c>
      <c r="AO2305" s="30"/>
      <c r="AP2305" t="s">
        <v>2500</v>
      </c>
      <c r="AQ2305" t="s">
        <v>4040</v>
      </c>
      <c r="AR2305">
        <v>19495</v>
      </c>
      <c r="AS2305" s="2">
        <v>43831</v>
      </c>
      <c r="AT2305" s="2" t="s">
        <v>4041</v>
      </c>
    </row>
    <row r="2306" spans="1:46" x14ac:dyDescent="0.25">
      <c r="A2306" t="s">
        <v>7559</v>
      </c>
      <c r="B2306" s="32" t="s">
        <v>1430</v>
      </c>
      <c r="C2306" s="23" t="s">
        <v>7560</v>
      </c>
      <c r="D2306" s="23" t="s">
        <v>7560</v>
      </c>
      <c r="E2306" t="s">
        <v>2495</v>
      </c>
      <c r="F2306" t="s">
        <v>2495</v>
      </c>
      <c r="G2306" t="s">
        <v>2495</v>
      </c>
      <c r="H2306" t="s">
        <v>2495</v>
      </c>
      <c r="I2306" t="s">
        <v>2496</v>
      </c>
      <c r="J2306" s="23" t="s">
        <v>4036</v>
      </c>
      <c r="K2306" s="23" t="s">
        <v>2505</v>
      </c>
      <c r="L2306" s="23" t="s">
        <v>2499</v>
      </c>
      <c r="M2306" s="2">
        <v>43831</v>
      </c>
      <c r="N2306" s="30"/>
      <c r="O2306" s="30"/>
      <c r="P2306" s="30"/>
      <c r="V2306" t="s">
        <v>40</v>
      </c>
      <c r="W2306" t="s">
        <v>40</v>
      </c>
      <c r="X2306" t="s">
        <v>2502</v>
      </c>
      <c r="Y2306" t="s">
        <v>2503</v>
      </c>
      <c r="Z2306" s="23" t="s">
        <v>2504</v>
      </c>
      <c r="AA2306" s="23" t="s">
        <v>4033</v>
      </c>
      <c r="AB2306" s="23" t="s">
        <v>2506</v>
      </c>
      <c r="AC2306" s="23"/>
      <c r="AD2306" s="23"/>
      <c r="AE2306" s="23"/>
      <c r="AF2306" s="23" t="s">
        <v>40</v>
      </c>
      <c r="AG2306" s="23" t="s">
        <v>4037</v>
      </c>
      <c r="AH2306" s="23" t="s">
        <v>41</v>
      </c>
      <c r="AI2306" s="23" t="s">
        <v>4038</v>
      </c>
      <c r="AJ2306" s="23" t="s">
        <v>4039</v>
      </c>
      <c r="AK2306" s="23" t="s">
        <v>2501</v>
      </c>
      <c r="AL2306" s="23" t="s">
        <v>2501</v>
      </c>
      <c r="AM2306" s="23" t="s">
        <v>2501</v>
      </c>
      <c r="AN2306" s="23" t="s">
        <v>2501</v>
      </c>
      <c r="AO2306" s="30"/>
      <c r="AP2306" t="s">
        <v>2500</v>
      </c>
      <c r="AQ2306" t="s">
        <v>4040</v>
      </c>
      <c r="AR2306">
        <v>19495</v>
      </c>
      <c r="AS2306" s="2">
        <v>43831</v>
      </c>
      <c r="AT2306" s="2" t="s">
        <v>4041</v>
      </c>
    </row>
    <row r="2307" spans="1:46" x14ac:dyDescent="0.25">
      <c r="A2307" t="s">
        <v>7561</v>
      </c>
      <c r="B2307" s="32" t="s">
        <v>1430</v>
      </c>
      <c r="C2307" s="23" t="s">
        <v>7560</v>
      </c>
      <c r="D2307" s="23" t="s">
        <v>7560</v>
      </c>
      <c r="E2307" t="s">
        <v>2495</v>
      </c>
      <c r="F2307" t="s">
        <v>2495</v>
      </c>
      <c r="G2307" t="s">
        <v>2495</v>
      </c>
      <c r="H2307" t="s">
        <v>2495</v>
      </c>
      <c r="I2307" t="s">
        <v>2496</v>
      </c>
      <c r="J2307" s="23" t="s">
        <v>4036</v>
      </c>
      <c r="K2307" s="23" t="s">
        <v>2505</v>
      </c>
      <c r="L2307" s="23" t="s">
        <v>2499</v>
      </c>
      <c r="M2307" s="2">
        <v>43831</v>
      </c>
      <c r="N2307" s="30"/>
      <c r="O2307" s="30"/>
      <c r="P2307" s="30"/>
      <c r="V2307" t="s">
        <v>40</v>
      </c>
      <c r="W2307" t="s">
        <v>40</v>
      </c>
      <c r="X2307" t="s">
        <v>2502</v>
      </c>
      <c r="Y2307" t="s">
        <v>2503</v>
      </c>
      <c r="Z2307" s="23" t="s">
        <v>2504</v>
      </c>
      <c r="AA2307" s="23" t="s">
        <v>4033</v>
      </c>
      <c r="AB2307" s="23" t="s">
        <v>2506</v>
      </c>
      <c r="AC2307" s="23"/>
      <c r="AD2307" s="23"/>
      <c r="AE2307" s="23"/>
      <c r="AF2307" s="23" t="s">
        <v>40</v>
      </c>
      <c r="AG2307" s="23" t="s">
        <v>4037</v>
      </c>
      <c r="AH2307" s="23" t="s">
        <v>41</v>
      </c>
      <c r="AI2307" s="23" t="s">
        <v>4038</v>
      </c>
      <c r="AJ2307" s="23" t="s">
        <v>4039</v>
      </c>
      <c r="AK2307" s="23" t="s">
        <v>2501</v>
      </c>
      <c r="AL2307" s="23" t="s">
        <v>2501</v>
      </c>
      <c r="AM2307" s="23" t="s">
        <v>2501</v>
      </c>
      <c r="AN2307" s="23" t="s">
        <v>2501</v>
      </c>
      <c r="AO2307" s="30"/>
      <c r="AP2307" t="s">
        <v>2500</v>
      </c>
      <c r="AQ2307" t="s">
        <v>4040</v>
      </c>
      <c r="AR2307">
        <v>19495</v>
      </c>
      <c r="AS2307" s="2">
        <v>43831</v>
      </c>
      <c r="AT2307" s="2" t="s">
        <v>4041</v>
      </c>
    </row>
    <row r="2308" spans="1:46" x14ac:dyDescent="0.25">
      <c r="A2308" t="s">
        <v>7562</v>
      </c>
      <c r="B2308" s="32" t="s">
        <v>1431</v>
      </c>
      <c r="C2308" s="23" t="s">
        <v>7563</v>
      </c>
      <c r="D2308" s="23" t="s">
        <v>7563</v>
      </c>
      <c r="E2308" t="s">
        <v>2495</v>
      </c>
      <c r="F2308" t="s">
        <v>2495</v>
      </c>
      <c r="G2308" t="s">
        <v>2495</v>
      </c>
      <c r="H2308" t="s">
        <v>2495</v>
      </c>
      <c r="I2308" t="s">
        <v>2496</v>
      </c>
      <c r="J2308" s="23" t="s">
        <v>4036</v>
      </c>
      <c r="K2308" s="23" t="s">
        <v>2505</v>
      </c>
      <c r="L2308" s="23" t="s">
        <v>2499</v>
      </c>
      <c r="M2308" s="2">
        <v>43831</v>
      </c>
      <c r="N2308" s="30"/>
      <c r="O2308" s="30"/>
      <c r="P2308" s="30"/>
      <c r="V2308" t="s">
        <v>40</v>
      </c>
      <c r="W2308" t="s">
        <v>40</v>
      </c>
      <c r="X2308" t="s">
        <v>2502</v>
      </c>
      <c r="Y2308" t="s">
        <v>2503</v>
      </c>
      <c r="Z2308" s="23" t="s">
        <v>2504</v>
      </c>
      <c r="AA2308" s="23" t="s">
        <v>4033</v>
      </c>
      <c r="AB2308" s="23" t="s">
        <v>2506</v>
      </c>
      <c r="AC2308" s="23"/>
      <c r="AD2308" s="23"/>
      <c r="AE2308" s="23"/>
      <c r="AF2308" s="23" t="s">
        <v>40</v>
      </c>
      <c r="AG2308" s="23" t="s">
        <v>4037</v>
      </c>
      <c r="AH2308" s="23" t="s">
        <v>41</v>
      </c>
      <c r="AI2308" s="23" t="s">
        <v>4038</v>
      </c>
      <c r="AJ2308" s="23" t="s">
        <v>4039</v>
      </c>
      <c r="AK2308" s="23" t="s">
        <v>2501</v>
      </c>
      <c r="AL2308" s="23" t="s">
        <v>2501</v>
      </c>
      <c r="AM2308" s="23" t="s">
        <v>2501</v>
      </c>
      <c r="AN2308" s="23" t="s">
        <v>2501</v>
      </c>
      <c r="AO2308" s="30"/>
      <c r="AP2308" t="s">
        <v>2500</v>
      </c>
      <c r="AQ2308" t="s">
        <v>4040</v>
      </c>
      <c r="AR2308">
        <v>19495</v>
      </c>
      <c r="AS2308" s="2">
        <v>43831</v>
      </c>
      <c r="AT2308" s="2" t="s">
        <v>4041</v>
      </c>
    </row>
    <row r="2309" spans="1:46" x14ac:dyDescent="0.25">
      <c r="A2309" t="s">
        <v>7564</v>
      </c>
      <c r="B2309" s="32" t="s">
        <v>1432</v>
      </c>
      <c r="C2309" s="23" t="s">
        <v>7565</v>
      </c>
      <c r="D2309" s="23" t="s">
        <v>7565</v>
      </c>
      <c r="E2309" t="s">
        <v>2495</v>
      </c>
      <c r="F2309" t="s">
        <v>2495</v>
      </c>
      <c r="G2309" t="s">
        <v>2495</v>
      </c>
      <c r="H2309" t="s">
        <v>2495</v>
      </c>
      <c r="I2309" t="s">
        <v>2496</v>
      </c>
      <c r="J2309" s="23" t="s">
        <v>4036</v>
      </c>
      <c r="K2309" s="23" t="s">
        <v>2505</v>
      </c>
      <c r="L2309" s="23" t="s">
        <v>2499</v>
      </c>
      <c r="M2309" s="2">
        <v>43831</v>
      </c>
      <c r="N2309" s="30"/>
      <c r="O2309" s="30"/>
      <c r="P2309" s="30"/>
      <c r="V2309" t="s">
        <v>40</v>
      </c>
      <c r="W2309" t="s">
        <v>40</v>
      </c>
      <c r="X2309" t="s">
        <v>2502</v>
      </c>
      <c r="Y2309" t="s">
        <v>2503</v>
      </c>
      <c r="Z2309" s="23" t="s">
        <v>2504</v>
      </c>
      <c r="AA2309" s="23" t="s">
        <v>4033</v>
      </c>
      <c r="AB2309" s="23" t="s">
        <v>2506</v>
      </c>
      <c r="AC2309" s="23"/>
      <c r="AD2309" s="23"/>
      <c r="AE2309" s="23"/>
      <c r="AF2309" s="23" t="s">
        <v>40</v>
      </c>
      <c r="AG2309" s="23" t="s">
        <v>4037</v>
      </c>
      <c r="AH2309" s="23" t="s">
        <v>41</v>
      </c>
      <c r="AI2309" s="23" t="s">
        <v>4038</v>
      </c>
      <c r="AJ2309" s="23" t="s">
        <v>4039</v>
      </c>
      <c r="AK2309" s="23" t="s">
        <v>2501</v>
      </c>
      <c r="AL2309" s="23" t="s">
        <v>2501</v>
      </c>
      <c r="AM2309" s="23" t="s">
        <v>2501</v>
      </c>
      <c r="AN2309" s="23" t="s">
        <v>2501</v>
      </c>
      <c r="AO2309" s="30"/>
      <c r="AP2309" t="s">
        <v>2500</v>
      </c>
      <c r="AQ2309" t="s">
        <v>4040</v>
      </c>
      <c r="AR2309">
        <v>19495</v>
      </c>
      <c r="AS2309" s="2">
        <v>43831</v>
      </c>
      <c r="AT2309" s="2" t="s">
        <v>4041</v>
      </c>
    </row>
    <row r="2310" spans="1:46" x14ac:dyDescent="0.25">
      <c r="A2310" t="s">
        <v>7566</v>
      </c>
      <c r="B2310" s="32" t="s">
        <v>1434</v>
      </c>
      <c r="C2310" s="23" t="s">
        <v>7567</v>
      </c>
      <c r="D2310" s="23" t="s">
        <v>7567</v>
      </c>
      <c r="E2310" t="s">
        <v>2495</v>
      </c>
      <c r="F2310" t="s">
        <v>2495</v>
      </c>
      <c r="G2310" t="s">
        <v>2495</v>
      </c>
      <c r="H2310" t="s">
        <v>2495</v>
      </c>
      <c r="I2310" t="s">
        <v>2496</v>
      </c>
      <c r="J2310" s="23" t="s">
        <v>4036</v>
      </c>
      <c r="K2310" s="23" t="s">
        <v>2505</v>
      </c>
      <c r="L2310" s="23" t="s">
        <v>2499</v>
      </c>
      <c r="M2310" s="2">
        <v>43831</v>
      </c>
      <c r="N2310" s="30"/>
      <c r="O2310" s="30"/>
      <c r="P2310" s="30"/>
      <c r="V2310" t="s">
        <v>40</v>
      </c>
      <c r="W2310" t="s">
        <v>40</v>
      </c>
      <c r="X2310" t="s">
        <v>2502</v>
      </c>
      <c r="Y2310" t="s">
        <v>2503</v>
      </c>
      <c r="Z2310" s="23" t="s">
        <v>2504</v>
      </c>
      <c r="AA2310" s="23" t="s">
        <v>4033</v>
      </c>
      <c r="AB2310" s="23" t="s">
        <v>2506</v>
      </c>
      <c r="AC2310" s="23"/>
      <c r="AD2310" s="23"/>
      <c r="AE2310" s="23"/>
      <c r="AF2310" s="23" t="s">
        <v>40</v>
      </c>
      <c r="AG2310" s="23" t="s">
        <v>4037</v>
      </c>
      <c r="AH2310" s="23" t="s">
        <v>41</v>
      </c>
      <c r="AI2310" s="23" t="s">
        <v>4038</v>
      </c>
      <c r="AJ2310" s="23" t="s">
        <v>4039</v>
      </c>
      <c r="AK2310" s="23" t="s">
        <v>2501</v>
      </c>
      <c r="AL2310" s="23" t="s">
        <v>2501</v>
      </c>
      <c r="AM2310" s="23" t="s">
        <v>2501</v>
      </c>
      <c r="AN2310" s="23" t="s">
        <v>2501</v>
      </c>
      <c r="AO2310" s="30"/>
      <c r="AP2310" t="s">
        <v>2500</v>
      </c>
      <c r="AQ2310" t="s">
        <v>4040</v>
      </c>
      <c r="AR2310">
        <v>19495</v>
      </c>
      <c r="AS2310" s="2">
        <v>43831</v>
      </c>
      <c r="AT2310" s="2" t="s">
        <v>4041</v>
      </c>
    </row>
    <row r="2311" spans="1:46" x14ac:dyDescent="0.25">
      <c r="A2311" t="s">
        <v>7568</v>
      </c>
      <c r="B2311" s="32" t="s">
        <v>1435</v>
      </c>
      <c r="C2311" s="23" t="s">
        <v>7569</v>
      </c>
      <c r="D2311" s="23" t="s">
        <v>7569</v>
      </c>
      <c r="E2311" t="s">
        <v>2495</v>
      </c>
      <c r="F2311" t="s">
        <v>2495</v>
      </c>
      <c r="G2311" t="s">
        <v>2495</v>
      </c>
      <c r="H2311" t="s">
        <v>2495</v>
      </c>
      <c r="I2311" t="s">
        <v>2496</v>
      </c>
      <c r="J2311" s="23" t="s">
        <v>4036</v>
      </c>
      <c r="K2311" s="23" t="s">
        <v>2505</v>
      </c>
      <c r="L2311" s="23" t="s">
        <v>2499</v>
      </c>
      <c r="M2311" s="2">
        <v>43831</v>
      </c>
      <c r="N2311" s="30"/>
      <c r="O2311" s="30"/>
      <c r="P2311" s="30"/>
      <c r="V2311" t="s">
        <v>40</v>
      </c>
      <c r="W2311" t="s">
        <v>40</v>
      </c>
      <c r="X2311" t="s">
        <v>2502</v>
      </c>
      <c r="Y2311" t="s">
        <v>2503</v>
      </c>
      <c r="Z2311" s="23" t="s">
        <v>2504</v>
      </c>
      <c r="AA2311" s="23" t="s">
        <v>4033</v>
      </c>
      <c r="AB2311" s="23" t="s">
        <v>2506</v>
      </c>
      <c r="AC2311" s="23"/>
      <c r="AD2311" s="23"/>
      <c r="AE2311" s="23"/>
      <c r="AF2311" s="23" t="s">
        <v>40</v>
      </c>
      <c r="AG2311" s="23" t="s">
        <v>4037</v>
      </c>
      <c r="AH2311" s="23" t="s">
        <v>41</v>
      </c>
      <c r="AI2311" s="23" t="s">
        <v>4038</v>
      </c>
      <c r="AJ2311" s="23" t="s">
        <v>4039</v>
      </c>
      <c r="AK2311" s="23" t="s">
        <v>2501</v>
      </c>
      <c r="AL2311" s="23" t="s">
        <v>2501</v>
      </c>
      <c r="AM2311" s="23" t="s">
        <v>2501</v>
      </c>
      <c r="AN2311" s="23" t="s">
        <v>2501</v>
      </c>
      <c r="AO2311" s="30"/>
      <c r="AP2311" t="s">
        <v>2500</v>
      </c>
      <c r="AQ2311" t="s">
        <v>4040</v>
      </c>
      <c r="AR2311">
        <v>19495</v>
      </c>
      <c r="AS2311" s="2">
        <v>43831</v>
      </c>
      <c r="AT2311" s="2" t="s">
        <v>4041</v>
      </c>
    </row>
    <row r="2312" spans="1:46" x14ac:dyDescent="0.25">
      <c r="A2312" t="s">
        <v>7570</v>
      </c>
      <c r="B2312" s="32" t="s">
        <v>1436</v>
      </c>
      <c r="C2312" s="23" t="s">
        <v>7571</v>
      </c>
      <c r="D2312" s="23" t="s">
        <v>7571</v>
      </c>
      <c r="E2312" t="s">
        <v>2495</v>
      </c>
      <c r="F2312" t="s">
        <v>2495</v>
      </c>
      <c r="G2312" t="s">
        <v>2495</v>
      </c>
      <c r="H2312" t="s">
        <v>2495</v>
      </c>
      <c r="I2312" t="s">
        <v>2496</v>
      </c>
      <c r="J2312" s="23" t="s">
        <v>4036</v>
      </c>
      <c r="K2312" s="23" t="s">
        <v>2505</v>
      </c>
      <c r="L2312" s="23" t="s">
        <v>2499</v>
      </c>
      <c r="M2312" s="2">
        <v>43831</v>
      </c>
      <c r="N2312" s="30"/>
      <c r="O2312" s="30"/>
      <c r="P2312" s="30"/>
      <c r="V2312" t="s">
        <v>40</v>
      </c>
      <c r="W2312" t="s">
        <v>40</v>
      </c>
      <c r="X2312" t="s">
        <v>2502</v>
      </c>
      <c r="Y2312" t="s">
        <v>2503</v>
      </c>
      <c r="Z2312" s="23" t="s">
        <v>2504</v>
      </c>
      <c r="AA2312" s="23" t="s">
        <v>4033</v>
      </c>
      <c r="AB2312" s="23" t="s">
        <v>2506</v>
      </c>
      <c r="AC2312" s="23"/>
      <c r="AD2312" s="23"/>
      <c r="AE2312" s="23"/>
      <c r="AF2312" s="23" t="s">
        <v>40</v>
      </c>
      <c r="AG2312" s="23" t="s">
        <v>4037</v>
      </c>
      <c r="AH2312" s="23" t="s">
        <v>41</v>
      </c>
      <c r="AI2312" s="23" t="s">
        <v>4038</v>
      </c>
      <c r="AJ2312" s="23" t="s">
        <v>4039</v>
      </c>
      <c r="AK2312" s="23" t="s">
        <v>2501</v>
      </c>
      <c r="AL2312" s="23" t="s">
        <v>2501</v>
      </c>
      <c r="AM2312" s="23" t="s">
        <v>2501</v>
      </c>
      <c r="AN2312" s="23" t="s">
        <v>2501</v>
      </c>
      <c r="AO2312" s="30"/>
      <c r="AP2312" t="s">
        <v>2500</v>
      </c>
      <c r="AQ2312" t="s">
        <v>4040</v>
      </c>
      <c r="AR2312">
        <v>19495</v>
      </c>
      <c r="AS2312" s="2">
        <v>43831</v>
      </c>
      <c r="AT2312" s="2" t="s">
        <v>4041</v>
      </c>
    </row>
    <row r="2313" spans="1:46" x14ac:dyDescent="0.25">
      <c r="A2313" t="s">
        <v>7572</v>
      </c>
      <c r="B2313" s="32" t="s">
        <v>1418</v>
      </c>
      <c r="C2313" s="23" t="s">
        <v>7537</v>
      </c>
      <c r="D2313" s="23" t="s">
        <v>7537</v>
      </c>
      <c r="E2313" t="s">
        <v>2495</v>
      </c>
      <c r="F2313" t="s">
        <v>2495</v>
      </c>
      <c r="G2313" t="s">
        <v>2495</v>
      </c>
      <c r="H2313" t="s">
        <v>2495</v>
      </c>
      <c r="I2313" t="s">
        <v>2496</v>
      </c>
      <c r="J2313" s="23" t="s">
        <v>4036</v>
      </c>
      <c r="K2313" s="23" t="s">
        <v>2505</v>
      </c>
      <c r="L2313" s="23" t="s">
        <v>2499</v>
      </c>
      <c r="M2313" s="2">
        <v>43831</v>
      </c>
      <c r="N2313" s="30"/>
      <c r="O2313" s="30"/>
      <c r="P2313" s="30"/>
      <c r="V2313" t="s">
        <v>40</v>
      </c>
      <c r="W2313" t="s">
        <v>40</v>
      </c>
      <c r="X2313" t="s">
        <v>2502</v>
      </c>
      <c r="Y2313" t="s">
        <v>2503</v>
      </c>
      <c r="Z2313" s="23" t="s">
        <v>2504</v>
      </c>
      <c r="AA2313" s="23" t="s">
        <v>4033</v>
      </c>
      <c r="AB2313" s="23" t="s">
        <v>2506</v>
      </c>
      <c r="AC2313" s="23"/>
      <c r="AD2313" s="23"/>
      <c r="AE2313" s="23"/>
      <c r="AF2313" s="23" t="s">
        <v>40</v>
      </c>
      <c r="AG2313" s="23" t="s">
        <v>4037</v>
      </c>
      <c r="AH2313" s="23" t="s">
        <v>41</v>
      </c>
      <c r="AI2313" s="23" t="s">
        <v>4038</v>
      </c>
      <c r="AJ2313" s="23" t="s">
        <v>4039</v>
      </c>
      <c r="AK2313" s="23" t="s">
        <v>2501</v>
      </c>
      <c r="AL2313" s="23" t="s">
        <v>2501</v>
      </c>
      <c r="AM2313" s="23" t="s">
        <v>2501</v>
      </c>
      <c r="AN2313" s="23" t="s">
        <v>2501</v>
      </c>
      <c r="AO2313" s="30"/>
      <c r="AP2313" t="s">
        <v>2500</v>
      </c>
      <c r="AQ2313" t="s">
        <v>4040</v>
      </c>
      <c r="AR2313">
        <v>19495</v>
      </c>
      <c r="AS2313" s="2">
        <v>43831</v>
      </c>
      <c r="AT2313" s="2" t="s">
        <v>4041</v>
      </c>
    </row>
    <row r="2314" spans="1:46" x14ac:dyDescent="0.25">
      <c r="A2314" t="s">
        <v>7573</v>
      </c>
      <c r="B2314" s="32" t="s">
        <v>1437</v>
      </c>
      <c r="C2314" s="23" t="s">
        <v>7574</v>
      </c>
      <c r="D2314" s="23" t="s">
        <v>7574</v>
      </c>
      <c r="E2314" t="s">
        <v>2495</v>
      </c>
      <c r="F2314" t="s">
        <v>2495</v>
      </c>
      <c r="G2314" t="s">
        <v>2495</v>
      </c>
      <c r="H2314" t="s">
        <v>2495</v>
      </c>
      <c r="I2314" t="s">
        <v>2496</v>
      </c>
      <c r="J2314" s="23" t="s">
        <v>4036</v>
      </c>
      <c r="K2314" s="23" t="s">
        <v>2505</v>
      </c>
      <c r="L2314" s="23" t="s">
        <v>2499</v>
      </c>
      <c r="M2314" s="2">
        <v>43831</v>
      </c>
      <c r="N2314" s="30"/>
      <c r="O2314" s="30"/>
      <c r="P2314" s="30"/>
      <c r="V2314" t="s">
        <v>40</v>
      </c>
      <c r="W2314" t="s">
        <v>40</v>
      </c>
      <c r="X2314" t="s">
        <v>2502</v>
      </c>
      <c r="Y2314" t="s">
        <v>2503</v>
      </c>
      <c r="Z2314" s="23" t="s">
        <v>2504</v>
      </c>
      <c r="AA2314" s="23" t="s">
        <v>4033</v>
      </c>
      <c r="AB2314" s="23" t="s">
        <v>2506</v>
      </c>
      <c r="AC2314" s="23"/>
      <c r="AD2314" s="23"/>
      <c r="AE2314" s="23"/>
      <c r="AF2314" s="23" t="s">
        <v>40</v>
      </c>
      <c r="AG2314" s="23" t="s">
        <v>4037</v>
      </c>
      <c r="AH2314" s="23" t="s">
        <v>41</v>
      </c>
      <c r="AI2314" s="23" t="s">
        <v>4038</v>
      </c>
      <c r="AJ2314" s="23" t="s">
        <v>4039</v>
      </c>
      <c r="AK2314" s="23" t="s">
        <v>2501</v>
      </c>
      <c r="AL2314" s="23" t="s">
        <v>2501</v>
      </c>
      <c r="AM2314" s="23" t="s">
        <v>2501</v>
      </c>
      <c r="AN2314" s="23" t="s">
        <v>2501</v>
      </c>
      <c r="AO2314" s="30"/>
      <c r="AP2314" t="s">
        <v>2500</v>
      </c>
      <c r="AQ2314" t="s">
        <v>4040</v>
      </c>
      <c r="AR2314">
        <v>19495</v>
      </c>
      <c r="AS2314" s="2">
        <v>43831</v>
      </c>
      <c r="AT2314" s="2" t="s">
        <v>4041</v>
      </c>
    </row>
    <row r="2315" spans="1:46" x14ac:dyDescent="0.25">
      <c r="A2315" t="s">
        <v>7575</v>
      </c>
      <c r="B2315" s="32" t="s">
        <v>1438</v>
      </c>
      <c r="C2315" s="23" t="s">
        <v>7576</v>
      </c>
      <c r="D2315" s="23" t="s">
        <v>7576</v>
      </c>
      <c r="E2315" t="s">
        <v>2495</v>
      </c>
      <c r="F2315" t="s">
        <v>2495</v>
      </c>
      <c r="G2315" t="s">
        <v>2495</v>
      </c>
      <c r="H2315" t="s">
        <v>2495</v>
      </c>
      <c r="I2315" t="s">
        <v>2496</v>
      </c>
      <c r="J2315" s="23" t="s">
        <v>4036</v>
      </c>
      <c r="K2315" s="23" t="s">
        <v>2505</v>
      </c>
      <c r="L2315" s="23" t="s">
        <v>2499</v>
      </c>
      <c r="M2315" s="2">
        <v>43831</v>
      </c>
      <c r="N2315" s="30"/>
      <c r="O2315" s="30"/>
      <c r="P2315" s="30"/>
      <c r="V2315" t="s">
        <v>40</v>
      </c>
      <c r="W2315" t="s">
        <v>40</v>
      </c>
      <c r="X2315" t="s">
        <v>2502</v>
      </c>
      <c r="Y2315" t="s">
        <v>2503</v>
      </c>
      <c r="Z2315" s="23" t="s">
        <v>2504</v>
      </c>
      <c r="AA2315" s="23" t="s">
        <v>4033</v>
      </c>
      <c r="AB2315" s="23" t="s">
        <v>2506</v>
      </c>
      <c r="AC2315" s="23"/>
      <c r="AD2315" s="23"/>
      <c r="AE2315" s="23"/>
      <c r="AF2315" s="23" t="s">
        <v>40</v>
      </c>
      <c r="AG2315" s="23" t="s">
        <v>4037</v>
      </c>
      <c r="AH2315" s="23" t="s">
        <v>41</v>
      </c>
      <c r="AI2315" s="23" t="s">
        <v>4038</v>
      </c>
      <c r="AJ2315" s="23" t="s">
        <v>4039</v>
      </c>
      <c r="AK2315" s="23" t="s">
        <v>2501</v>
      </c>
      <c r="AL2315" s="23" t="s">
        <v>2501</v>
      </c>
      <c r="AM2315" s="23" t="s">
        <v>2501</v>
      </c>
      <c r="AN2315" s="23" t="s">
        <v>2501</v>
      </c>
      <c r="AO2315" s="30"/>
      <c r="AP2315" t="s">
        <v>2500</v>
      </c>
      <c r="AQ2315" t="s">
        <v>4040</v>
      </c>
      <c r="AR2315">
        <v>19495</v>
      </c>
      <c r="AS2315" s="2">
        <v>43831</v>
      </c>
      <c r="AT2315" s="2" t="s">
        <v>4041</v>
      </c>
    </row>
    <row r="2316" spans="1:46" x14ac:dyDescent="0.25">
      <c r="A2316" t="s">
        <v>7577</v>
      </c>
      <c r="B2316" s="32" t="s">
        <v>1439</v>
      </c>
      <c r="C2316" s="23" t="s">
        <v>7578</v>
      </c>
      <c r="D2316" s="23" t="s">
        <v>7578</v>
      </c>
      <c r="E2316" t="s">
        <v>2495</v>
      </c>
      <c r="F2316" t="s">
        <v>2495</v>
      </c>
      <c r="G2316" t="s">
        <v>2495</v>
      </c>
      <c r="H2316" t="s">
        <v>2495</v>
      </c>
      <c r="I2316" t="s">
        <v>2496</v>
      </c>
      <c r="J2316" s="23" t="s">
        <v>4036</v>
      </c>
      <c r="K2316" s="23" t="s">
        <v>2505</v>
      </c>
      <c r="L2316" s="23" t="s">
        <v>2499</v>
      </c>
      <c r="M2316" s="2">
        <v>43831</v>
      </c>
      <c r="N2316" s="30"/>
      <c r="O2316" s="30"/>
      <c r="P2316" s="30"/>
      <c r="V2316" t="s">
        <v>40</v>
      </c>
      <c r="W2316" t="s">
        <v>40</v>
      </c>
      <c r="X2316" t="s">
        <v>2502</v>
      </c>
      <c r="Y2316" t="s">
        <v>2503</v>
      </c>
      <c r="Z2316" s="23" t="s">
        <v>2504</v>
      </c>
      <c r="AA2316" s="23" t="s">
        <v>4033</v>
      </c>
      <c r="AB2316" s="23" t="s">
        <v>2506</v>
      </c>
      <c r="AC2316" s="23"/>
      <c r="AD2316" s="23"/>
      <c r="AE2316" s="23"/>
      <c r="AF2316" s="23" t="s">
        <v>40</v>
      </c>
      <c r="AG2316" s="23" t="s">
        <v>4037</v>
      </c>
      <c r="AH2316" s="23" t="s">
        <v>41</v>
      </c>
      <c r="AI2316" s="23" t="s">
        <v>4038</v>
      </c>
      <c r="AJ2316" s="23" t="s">
        <v>4039</v>
      </c>
      <c r="AK2316" s="23" t="s">
        <v>2501</v>
      </c>
      <c r="AL2316" s="23" t="s">
        <v>2501</v>
      </c>
      <c r="AM2316" s="23" t="s">
        <v>2501</v>
      </c>
      <c r="AN2316" s="23" t="s">
        <v>2501</v>
      </c>
      <c r="AO2316" s="30"/>
      <c r="AP2316" t="s">
        <v>2500</v>
      </c>
      <c r="AQ2316" t="s">
        <v>4040</v>
      </c>
      <c r="AR2316">
        <v>19495</v>
      </c>
      <c r="AS2316" s="2">
        <v>43831</v>
      </c>
      <c r="AT2316" s="2" t="s">
        <v>4041</v>
      </c>
    </row>
    <row r="2317" spans="1:46" x14ac:dyDescent="0.25">
      <c r="A2317" t="s">
        <v>7579</v>
      </c>
      <c r="B2317" s="32" t="s">
        <v>1440</v>
      </c>
      <c r="C2317" s="23" t="s">
        <v>7580</v>
      </c>
      <c r="D2317" s="23" t="s">
        <v>7580</v>
      </c>
      <c r="E2317" t="s">
        <v>2495</v>
      </c>
      <c r="F2317" t="s">
        <v>2495</v>
      </c>
      <c r="G2317" t="s">
        <v>2495</v>
      </c>
      <c r="H2317" t="s">
        <v>2495</v>
      </c>
      <c r="I2317" t="s">
        <v>2496</v>
      </c>
      <c r="J2317" s="23" t="s">
        <v>4036</v>
      </c>
      <c r="K2317" s="23" t="s">
        <v>2505</v>
      </c>
      <c r="L2317" s="23" t="s">
        <v>2499</v>
      </c>
      <c r="M2317" s="2">
        <v>43831</v>
      </c>
      <c r="N2317" s="30"/>
      <c r="O2317" s="30"/>
      <c r="P2317" s="30"/>
      <c r="V2317" t="s">
        <v>40</v>
      </c>
      <c r="W2317" t="s">
        <v>40</v>
      </c>
      <c r="X2317" t="s">
        <v>2502</v>
      </c>
      <c r="Y2317" t="s">
        <v>2503</v>
      </c>
      <c r="Z2317" s="23" t="s">
        <v>2504</v>
      </c>
      <c r="AA2317" s="23" t="s">
        <v>4033</v>
      </c>
      <c r="AB2317" s="23" t="s">
        <v>2506</v>
      </c>
      <c r="AC2317" s="23"/>
      <c r="AD2317" s="23"/>
      <c r="AE2317" s="23"/>
      <c r="AF2317" s="23" t="s">
        <v>40</v>
      </c>
      <c r="AG2317" s="23" t="s">
        <v>4037</v>
      </c>
      <c r="AH2317" s="23" t="s">
        <v>41</v>
      </c>
      <c r="AI2317" s="23" t="s">
        <v>4038</v>
      </c>
      <c r="AJ2317" s="23" t="s">
        <v>4039</v>
      </c>
      <c r="AK2317" s="23" t="s">
        <v>2501</v>
      </c>
      <c r="AL2317" s="23" t="s">
        <v>2501</v>
      </c>
      <c r="AM2317" s="23" t="s">
        <v>2501</v>
      </c>
      <c r="AN2317" s="23" t="s">
        <v>2501</v>
      </c>
      <c r="AO2317" s="30"/>
      <c r="AP2317" t="s">
        <v>2500</v>
      </c>
      <c r="AQ2317" t="s">
        <v>4040</v>
      </c>
      <c r="AR2317">
        <v>19495</v>
      </c>
      <c r="AS2317" s="2">
        <v>43831</v>
      </c>
      <c r="AT2317" s="2" t="s">
        <v>4041</v>
      </c>
    </row>
    <row r="2318" spans="1:46" x14ac:dyDescent="0.25">
      <c r="A2318" t="s">
        <v>7581</v>
      </c>
      <c r="B2318" s="32" t="s">
        <v>1441</v>
      </c>
      <c r="C2318" s="23" t="s">
        <v>7582</v>
      </c>
      <c r="D2318" s="23" t="s">
        <v>7582</v>
      </c>
      <c r="E2318" t="s">
        <v>2495</v>
      </c>
      <c r="F2318" t="s">
        <v>2495</v>
      </c>
      <c r="G2318" t="s">
        <v>2495</v>
      </c>
      <c r="H2318" t="s">
        <v>2495</v>
      </c>
      <c r="I2318" t="s">
        <v>2496</v>
      </c>
      <c r="J2318" s="23" t="s">
        <v>4036</v>
      </c>
      <c r="K2318" s="23" t="s">
        <v>2505</v>
      </c>
      <c r="L2318" s="23" t="s">
        <v>2499</v>
      </c>
      <c r="M2318" s="2">
        <v>43831</v>
      </c>
      <c r="N2318" s="30"/>
      <c r="O2318" s="30"/>
      <c r="P2318" s="30"/>
      <c r="V2318" t="s">
        <v>40</v>
      </c>
      <c r="W2318" t="s">
        <v>40</v>
      </c>
      <c r="X2318" t="s">
        <v>2502</v>
      </c>
      <c r="Y2318" t="s">
        <v>2503</v>
      </c>
      <c r="Z2318" s="23" t="s">
        <v>2504</v>
      </c>
      <c r="AA2318" s="23" t="s">
        <v>4033</v>
      </c>
      <c r="AB2318" s="23" t="s">
        <v>2506</v>
      </c>
      <c r="AC2318" s="23"/>
      <c r="AD2318" s="23"/>
      <c r="AE2318" s="23"/>
      <c r="AF2318" s="23" t="s">
        <v>40</v>
      </c>
      <c r="AG2318" s="23" t="s">
        <v>4037</v>
      </c>
      <c r="AH2318" s="23" t="s">
        <v>41</v>
      </c>
      <c r="AI2318" s="23" t="s">
        <v>4038</v>
      </c>
      <c r="AJ2318" s="23" t="s">
        <v>4039</v>
      </c>
      <c r="AK2318" s="23" t="s">
        <v>2501</v>
      </c>
      <c r="AL2318" s="23" t="s">
        <v>2501</v>
      </c>
      <c r="AM2318" s="23" t="s">
        <v>2501</v>
      </c>
      <c r="AN2318" s="23" t="s">
        <v>2501</v>
      </c>
      <c r="AO2318" s="30"/>
      <c r="AP2318" t="s">
        <v>2500</v>
      </c>
      <c r="AQ2318" t="s">
        <v>4040</v>
      </c>
      <c r="AR2318">
        <v>19495</v>
      </c>
      <c r="AS2318" s="2">
        <v>43831</v>
      </c>
      <c r="AT2318" s="2" t="s">
        <v>4041</v>
      </c>
    </row>
    <row r="2319" spans="1:46" x14ac:dyDescent="0.25">
      <c r="A2319" t="s">
        <v>7583</v>
      </c>
      <c r="B2319" s="32" t="s">
        <v>1442</v>
      </c>
      <c r="C2319" s="23" t="s">
        <v>7584</v>
      </c>
      <c r="D2319" s="23" t="s">
        <v>7584</v>
      </c>
      <c r="E2319" t="s">
        <v>2495</v>
      </c>
      <c r="F2319" t="s">
        <v>2495</v>
      </c>
      <c r="G2319" t="s">
        <v>2495</v>
      </c>
      <c r="H2319" t="s">
        <v>2495</v>
      </c>
      <c r="I2319" t="s">
        <v>2496</v>
      </c>
      <c r="J2319" s="23" t="s">
        <v>4036</v>
      </c>
      <c r="K2319" s="23" t="s">
        <v>2505</v>
      </c>
      <c r="L2319" s="23" t="s">
        <v>2499</v>
      </c>
      <c r="M2319" s="2">
        <v>43831</v>
      </c>
      <c r="N2319" s="30"/>
      <c r="O2319" s="30"/>
      <c r="P2319" s="30"/>
      <c r="V2319" t="s">
        <v>40</v>
      </c>
      <c r="W2319" t="s">
        <v>40</v>
      </c>
      <c r="X2319" t="s">
        <v>2502</v>
      </c>
      <c r="Y2319" t="s">
        <v>2503</v>
      </c>
      <c r="Z2319" s="23" t="s">
        <v>2504</v>
      </c>
      <c r="AA2319" s="23" t="s">
        <v>4033</v>
      </c>
      <c r="AB2319" s="23" t="s">
        <v>2506</v>
      </c>
      <c r="AC2319" s="23"/>
      <c r="AD2319" s="23"/>
      <c r="AE2319" s="23"/>
      <c r="AF2319" s="23" t="s">
        <v>40</v>
      </c>
      <c r="AG2319" s="23" t="s">
        <v>4037</v>
      </c>
      <c r="AH2319" s="23" t="s">
        <v>41</v>
      </c>
      <c r="AI2319" s="23" t="s">
        <v>4038</v>
      </c>
      <c r="AJ2319" s="23" t="s">
        <v>4039</v>
      </c>
      <c r="AK2319" s="23" t="s">
        <v>2501</v>
      </c>
      <c r="AL2319" s="23" t="s">
        <v>2501</v>
      </c>
      <c r="AM2319" s="23" t="s">
        <v>2501</v>
      </c>
      <c r="AN2319" s="23" t="s">
        <v>2501</v>
      </c>
      <c r="AO2319" s="30"/>
      <c r="AP2319" t="s">
        <v>2500</v>
      </c>
      <c r="AQ2319" t="s">
        <v>4040</v>
      </c>
      <c r="AR2319">
        <v>19495</v>
      </c>
      <c r="AS2319" s="2">
        <v>43831</v>
      </c>
      <c r="AT2319" s="2" t="s">
        <v>4041</v>
      </c>
    </row>
    <row r="2320" spans="1:46" x14ac:dyDescent="0.25">
      <c r="A2320" t="s">
        <v>7585</v>
      </c>
      <c r="B2320" s="32" t="s">
        <v>1444</v>
      </c>
      <c r="C2320" s="23" t="s">
        <v>7586</v>
      </c>
      <c r="D2320" s="23" t="s">
        <v>7586</v>
      </c>
      <c r="E2320" t="s">
        <v>2495</v>
      </c>
      <c r="F2320" t="s">
        <v>2495</v>
      </c>
      <c r="G2320" t="s">
        <v>2495</v>
      </c>
      <c r="H2320" t="s">
        <v>2495</v>
      </c>
      <c r="I2320" t="s">
        <v>2496</v>
      </c>
      <c r="J2320" s="23" t="s">
        <v>4036</v>
      </c>
      <c r="K2320" s="23" t="s">
        <v>2505</v>
      </c>
      <c r="L2320" s="23" t="s">
        <v>2499</v>
      </c>
      <c r="M2320" s="2">
        <v>43831</v>
      </c>
      <c r="N2320" s="30"/>
      <c r="O2320" s="30"/>
      <c r="P2320" s="30"/>
      <c r="V2320" t="s">
        <v>40</v>
      </c>
      <c r="W2320" t="s">
        <v>40</v>
      </c>
      <c r="X2320" t="s">
        <v>2502</v>
      </c>
      <c r="Y2320" t="s">
        <v>2503</v>
      </c>
      <c r="Z2320" s="23" t="s">
        <v>2504</v>
      </c>
      <c r="AA2320" s="23" t="s">
        <v>4033</v>
      </c>
      <c r="AB2320" s="23" t="s">
        <v>2506</v>
      </c>
      <c r="AC2320" s="23"/>
      <c r="AD2320" s="23"/>
      <c r="AE2320" s="23"/>
      <c r="AF2320" s="23" t="s">
        <v>40</v>
      </c>
      <c r="AG2320" s="23" t="s">
        <v>4037</v>
      </c>
      <c r="AH2320" s="23" t="s">
        <v>41</v>
      </c>
      <c r="AI2320" s="23" t="s">
        <v>4038</v>
      </c>
      <c r="AJ2320" s="23" t="s">
        <v>4039</v>
      </c>
      <c r="AK2320" s="23" t="s">
        <v>2501</v>
      </c>
      <c r="AL2320" s="23" t="s">
        <v>2501</v>
      </c>
      <c r="AM2320" s="23" t="s">
        <v>2501</v>
      </c>
      <c r="AN2320" s="23" t="s">
        <v>2501</v>
      </c>
      <c r="AO2320" s="30"/>
      <c r="AP2320" t="s">
        <v>2500</v>
      </c>
      <c r="AQ2320" t="s">
        <v>4040</v>
      </c>
      <c r="AR2320">
        <v>19495</v>
      </c>
      <c r="AS2320" s="2">
        <v>43831</v>
      </c>
      <c r="AT2320" s="2" t="s">
        <v>4041</v>
      </c>
    </row>
    <row r="2321" spans="1:46" x14ac:dyDescent="0.25">
      <c r="A2321" t="s">
        <v>7587</v>
      </c>
      <c r="B2321" s="32" t="s">
        <v>1419</v>
      </c>
      <c r="C2321" s="23" t="s">
        <v>7539</v>
      </c>
      <c r="D2321" s="23" t="s">
        <v>7539</v>
      </c>
      <c r="E2321" t="s">
        <v>2495</v>
      </c>
      <c r="F2321" t="s">
        <v>2495</v>
      </c>
      <c r="G2321" t="s">
        <v>2495</v>
      </c>
      <c r="H2321" t="s">
        <v>2495</v>
      </c>
      <c r="I2321" t="s">
        <v>2496</v>
      </c>
      <c r="J2321" s="23" t="s">
        <v>4036</v>
      </c>
      <c r="K2321" s="23" t="s">
        <v>2505</v>
      </c>
      <c r="L2321" s="23" t="s">
        <v>2499</v>
      </c>
      <c r="M2321" s="2">
        <v>43831</v>
      </c>
      <c r="N2321" s="30"/>
      <c r="O2321" s="30"/>
      <c r="P2321" s="30"/>
      <c r="V2321" t="s">
        <v>40</v>
      </c>
      <c r="W2321" t="s">
        <v>40</v>
      </c>
      <c r="X2321" t="s">
        <v>2502</v>
      </c>
      <c r="Y2321" t="s">
        <v>2503</v>
      </c>
      <c r="Z2321" s="23" t="s">
        <v>2504</v>
      </c>
      <c r="AA2321" s="23" t="s">
        <v>4033</v>
      </c>
      <c r="AB2321" s="23" t="s">
        <v>2506</v>
      </c>
      <c r="AC2321" s="23"/>
      <c r="AD2321" s="23"/>
      <c r="AE2321" s="23"/>
      <c r="AF2321" s="23" t="s">
        <v>40</v>
      </c>
      <c r="AG2321" s="23" t="s">
        <v>4037</v>
      </c>
      <c r="AH2321" s="23" t="s">
        <v>41</v>
      </c>
      <c r="AI2321" s="23" t="s">
        <v>4038</v>
      </c>
      <c r="AJ2321" s="23" t="s">
        <v>4039</v>
      </c>
      <c r="AK2321" s="23" t="s">
        <v>2501</v>
      </c>
      <c r="AL2321" s="23" t="s">
        <v>2501</v>
      </c>
      <c r="AM2321" s="23" t="s">
        <v>2501</v>
      </c>
      <c r="AN2321" s="23" t="s">
        <v>2501</v>
      </c>
      <c r="AO2321" s="30"/>
      <c r="AP2321" t="s">
        <v>2500</v>
      </c>
      <c r="AQ2321" t="s">
        <v>4040</v>
      </c>
      <c r="AR2321">
        <v>19495</v>
      </c>
      <c r="AS2321" s="2">
        <v>43831</v>
      </c>
      <c r="AT2321" s="2" t="s">
        <v>4041</v>
      </c>
    </row>
    <row r="2322" spans="1:46" x14ac:dyDescent="0.25">
      <c r="A2322" t="s">
        <v>7588</v>
      </c>
      <c r="B2322" s="32" t="s">
        <v>1445</v>
      </c>
      <c r="C2322" s="23" t="s">
        <v>7589</v>
      </c>
      <c r="D2322" s="23" t="s">
        <v>7589</v>
      </c>
      <c r="E2322" t="s">
        <v>2495</v>
      </c>
      <c r="F2322" t="s">
        <v>2495</v>
      </c>
      <c r="G2322" t="s">
        <v>2495</v>
      </c>
      <c r="H2322" t="s">
        <v>2495</v>
      </c>
      <c r="I2322" t="s">
        <v>2496</v>
      </c>
      <c r="J2322" s="23" t="s">
        <v>4036</v>
      </c>
      <c r="K2322" s="23" t="s">
        <v>2505</v>
      </c>
      <c r="L2322" s="23" t="s">
        <v>2499</v>
      </c>
      <c r="M2322" s="2">
        <v>43831</v>
      </c>
      <c r="N2322" s="30"/>
      <c r="O2322" s="30"/>
      <c r="P2322" s="30"/>
      <c r="V2322" t="s">
        <v>40</v>
      </c>
      <c r="W2322" t="s">
        <v>40</v>
      </c>
      <c r="X2322" t="s">
        <v>2502</v>
      </c>
      <c r="Y2322" t="s">
        <v>2503</v>
      </c>
      <c r="Z2322" s="23" t="s">
        <v>2504</v>
      </c>
      <c r="AA2322" s="23" t="s">
        <v>4033</v>
      </c>
      <c r="AB2322" s="23" t="s">
        <v>2506</v>
      </c>
      <c r="AC2322" s="23"/>
      <c r="AD2322" s="23"/>
      <c r="AE2322" s="23"/>
      <c r="AF2322" s="23" t="s">
        <v>40</v>
      </c>
      <c r="AG2322" s="23" t="s">
        <v>4037</v>
      </c>
      <c r="AH2322" s="23" t="s">
        <v>41</v>
      </c>
      <c r="AI2322" s="23" t="s">
        <v>4038</v>
      </c>
      <c r="AJ2322" s="23" t="s">
        <v>4039</v>
      </c>
      <c r="AK2322" s="23" t="s">
        <v>2501</v>
      </c>
      <c r="AL2322" s="23" t="s">
        <v>2501</v>
      </c>
      <c r="AM2322" s="23" t="s">
        <v>2501</v>
      </c>
      <c r="AN2322" s="23" t="s">
        <v>2501</v>
      </c>
      <c r="AO2322" s="30"/>
      <c r="AP2322" t="s">
        <v>2500</v>
      </c>
      <c r="AQ2322" t="s">
        <v>4040</v>
      </c>
      <c r="AR2322">
        <v>19495</v>
      </c>
      <c r="AS2322" s="2">
        <v>43831</v>
      </c>
      <c r="AT2322" s="2" t="s">
        <v>4041</v>
      </c>
    </row>
    <row r="2323" spans="1:46" x14ac:dyDescent="0.25">
      <c r="A2323" t="s">
        <v>7590</v>
      </c>
      <c r="B2323" s="32" t="s">
        <v>1446</v>
      </c>
      <c r="C2323" s="23" t="s">
        <v>7591</v>
      </c>
      <c r="D2323" s="23" t="s">
        <v>7591</v>
      </c>
      <c r="E2323" t="s">
        <v>2495</v>
      </c>
      <c r="F2323" t="s">
        <v>2495</v>
      </c>
      <c r="G2323" t="s">
        <v>2495</v>
      </c>
      <c r="H2323" t="s">
        <v>2495</v>
      </c>
      <c r="I2323" t="s">
        <v>2496</v>
      </c>
      <c r="J2323" s="23" t="s">
        <v>4036</v>
      </c>
      <c r="K2323" s="23" t="s">
        <v>2505</v>
      </c>
      <c r="L2323" s="23" t="s">
        <v>2499</v>
      </c>
      <c r="M2323" s="2">
        <v>43831</v>
      </c>
      <c r="N2323" s="30"/>
      <c r="O2323" s="30"/>
      <c r="P2323" s="30"/>
      <c r="V2323" t="s">
        <v>40</v>
      </c>
      <c r="W2323" t="s">
        <v>40</v>
      </c>
      <c r="X2323" t="s">
        <v>2502</v>
      </c>
      <c r="Y2323" t="s">
        <v>2503</v>
      </c>
      <c r="Z2323" s="23" t="s">
        <v>2504</v>
      </c>
      <c r="AA2323" s="23" t="s">
        <v>4033</v>
      </c>
      <c r="AB2323" s="23" t="s">
        <v>2506</v>
      </c>
      <c r="AC2323" s="23"/>
      <c r="AD2323" s="23"/>
      <c r="AE2323" s="23"/>
      <c r="AF2323" s="23" t="s">
        <v>40</v>
      </c>
      <c r="AG2323" s="23" t="s">
        <v>4037</v>
      </c>
      <c r="AH2323" s="23" t="s">
        <v>41</v>
      </c>
      <c r="AI2323" s="23" t="s">
        <v>4038</v>
      </c>
      <c r="AJ2323" s="23" t="s">
        <v>4039</v>
      </c>
      <c r="AK2323" s="23" t="s">
        <v>2501</v>
      </c>
      <c r="AL2323" s="23" t="s">
        <v>2501</v>
      </c>
      <c r="AM2323" s="23" t="s">
        <v>2501</v>
      </c>
      <c r="AN2323" s="23" t="s">
        <v>2501</v>
      </c>
      <c r="AO2323" s="30"/>
      <c r="AP2323" t="s">
        <v>2500</v>
      </c>
      <c r="AQ2323" t="s">
        <v>4040</v>
      </c>
      <c r="AR2323">
        <v>19495</v>
      </c>
      <c r="AS2323" s="2">
        <v>43831</v>
      </c>
      <c r="AT2323" s="2" t="s">
        <v>4041</v>
      </c>
    </row>
    <row r="2324" spans="1:46" x14ac:dyDescent="0.25">
      <c r="A2324" t="s">
        <v>7592</v>
      </c>
      <c r="B2324" s="32" t="s">
        <v>1428</v>
      </c>
      <c r="C2324" s="23" t="s">
        <v>7557</v>
      </c>
      <c r="D2324" s="23" t="s">
        <v>7557</v>
      </c>
      <c r="E2324" t="s">
        <v>2495</v>
      </c>
      <c r="F2324" t="s">
        <v>2495</v>
      </c>
      <c r="G2324" t="s">
        <v>2495</v>
      </c>
      <c r="H2324" t="s">
        <v>2495</v>
      </c>
      <c r="I2324" t="s">
        <v>2496</v>
      </c>
      <c r="J2324" s="23" t="s">
        <v>4036</v>
      </c>
      <c r="K2324" s="23" t="s">
        <v>2505</v>
      </c>
      <c r="L2324" s="23" t="s">
        <v>2499</v>
      </c>
      <c r="M2324" s="2">
        <v>43831</v>
      </c>
      <c r="N2324" s="30"/>
      <c r="O2324" s="30"/>
      <c r="P2324" s="30"/>
      <c r="V2324" t="s">
        <v>40</v>
      </c>
      <c r="W2324" t="s">
        <v>40</v>
      </c>
      <c r="X2324" t="s">
        <v>2502</v>
      </c>
      <c r="Y2324" t="s">
        <v>2503</v>
      </c>
      <c r="Z2324" s="23" t="s">
        <v>2504</v>
      </c>
      <c r="AA2324" s="23" t="s">
        <v>4033</v>
      </c>
      <c r="AB2324" s="23" t="s">
        <v>2506</v>
      </c>
      <c r="AC2324" s="23"/>
      <c r="AD2324" s="23"/>
      <c r="AE2324" s="23"/>
      <c r="AF2324" s="23" t="s">
        <v>40</v>
      </c>
      <c r="AG2324" s="23" t="s">
        <v>4037</v>
      </c>
      <c r="AH2324" s="23" t="s">
        <v>41</v>
      </c>
      <c r="AI2324" s="23" t="s">
        <v>4038</v>
      </c>
      <c r="AJ2324" s="23" t="s">
        <v>4039</v>
      </c>
      <c r="AK2324" s="23" t="s">
        <v>2501</v>
      </c>
      <c r="AL2324" s="23" t="s">
        <v>2501</v>
      </c>
      <c r="AM2324" s="23" t="s">
        <v>2501</v>
      </c>
      <c r="AN2324" s="23" t="s">
        <v>2501</v>
      </c>
      <c r="AO2324" s="30"/>
      <c r="AP2324" t="s">
        <v>2500</v>
      </c>
      <c r="AQ2324" t="s">
        <v>4040</v>
      </c>
      <c r="AR2324">
        <v>19495</v>
      </c>
      <c r="AS2324" s="2">
        <v>43831</v>
      </c>
      <c r="AT2324" s="2" t="s">
        <v>4041</v>
      </c>
    </row>
    <row r="2325" spans="1:46" x14ac:dyDescent="0.25">
      <c r="A2325" t="s">
        <v>7593</v>
      </c>
      <c r="B2325" s="32" t="s">
        <v>1447</v>
      </c>
      <c r="C2325" s="23" t="s">
        <v>7594</v>
      </c>
      <c r="D2325" s="23" t="s">
        <v>7594</v>
      </c>
      <c r="E2325" t="s">
        <v>2495</v>
      </c>
      <c r="F2325" t="s">
        <v>2495</v>
      </c>
      <c r="G2325" t="s">
        <v>2495</v>
      </c>
      <c r="H2325" t="s">
        <v>2495</v>
      </c>
      <c r="I2325" t="s">
        <v>2496</v>
      </c>
      <c r="J2325" s="23" t="s">
        <v>4036</v>
      </c>
      <c r="K2325" s="23" t="s">
        <v>2505</v>
      </c>
      <c r="L2325" s="23" t="s">
        <v>2499</v>
      </c>
      <c r="M2325" s="2">
        <v>43831</v>
      </c>
      <c r="N2325" s="30"/>
      <c r="O2325" s="30"/>
      <c r="P2325" s="30"/>
      <c r="V2325" t="s">
        <v>40</v>
      </c>
      <c r="W2325" t="s">
        <v>40</v>
      </c>
      <c r="X2325" t="s">
        <v>2502</v>
      </c>
      <c r="Y2325" t="s">
        <v>2503</v>
      </c>
      <c r="Z2325" s="23" t="s">
        <v>2504</v>
      </c>
      <c r="AA2325" s="23" t="s">
        <v>4033</v>
      </c>
      <c r="AB2325" s="23" t="s">
        <v>2506</v>
      </c>
      <c r="AC2325" s="23"/>
      <c r="AD2325" s="23"/>
      <c r="AE2325" s="23"/>
      <c r="AF2325" s="23" t="s">
        <v>40</v>
      </c>
      <c r="AG2325" s="23" t="s">
        <v>4037</v>
      </c>
      <c r="AH2325" s="23" t="s">
        <v>41</v>
      </c>
      <c r="AI2325" s="23" t="s">
        <v>4038</v>
      </c>
      <c r="AJ2325" s="23" t="s">
        <v>4039</v>
      </c>
      <c r="AK2325" s="23" t="s">
        <v>2501</v>
      </c>
      <c r="AL2325" s="23" t="s">
        <v>2501</v>
      </c>
      <c r="AM2325" s="23" t="s">
        <v>2501</v>
      </c>
      <c r="AN2325" s="23" t="s">
        <v>2501</v>
      </c>
      <c r="AO2325" s="30"/>
      <c r="AP2325" t="s">
        <v>2500</v>
      </c>
      <c r="AQ2325" t="s">
        <v>4040</v>
      </c>
      <c r="AR2325">
        <v>19495</v>
      </c>
      <c r="AS2325" s="2">
        <v>43831</v>
      </c>
      <c r="AT2325" s="2" t="s">
        <v>4041</v>
      </c>
    </row>
    <row r="2326" spans="1:46" x14ac:dyDescent="0.25">
      <c r="A2326" t="s">
        <v>7595</v>
      </c>
      <c r="B2326" s="32" t="s">
        <v>1448</v>
      </c>
      <c r="C2326" s="23" t="s">
        <v>7596</v>
      </c>
      <c r="D2326" s="23" t="s">
        <v>7596</v>
      </c>
      <c r="E2326" t="s">
        <v>2495</v>
      </c>
      <c r="F2326" t="s">
        <v>2495</v>
      </c>
      <c r="G2326" t="s">
        <v>2495</v>
      </c>
      <c r="H2326" t="s">
        <v>2495</v>
      </c>
      <c r="I2326" t="s">
        <v>2496</v>
      </c>
      <c r="J2326" s="23" t="s">
        <v>4036</v>
      </c>
      <c r="K2326" s="23" t="s">
        <v>2505</v>
      </c>
      <c r="L2326" s="23" t="s">
        <v>2499</v>
      </c>
      <c r="M2326" s="2">
        <v>43831</v>
      </c>
      <c r="N2326" s="30"/>
      <c r="O2326" s="30"/>
      <c r="P2326" s="30"/>
      <c r="V2326" t="s">
        <v>40</v>
      </c>
      <c r="W2326" t="s">
        <v>40</v>
      </c>
      <c r="X2326" t="s">
        <v>2502</v>
      </c>
      <c r="Y2326" t="s">
        <v>2503</v>
      </c>
      <c r="Z2326" s="23" t="s">
        <v>2504</v>
      </c>
      <c r="AA2326" s="23" t="s">
        <v>4033</v>
      </c>
      <c r="AB2326" s="23" t="s">
        <v>2506</v>
      </c>
      <c r="AC2326" s="23"/>
      <c r="AD2326" s="23"/>
      <c r="AE2326" s="23"/>
      <c r="AF2326" s="23" t="s">
        <v>40</v>
      </c>
      <c r="AG2326" s="23" t="s">
        <v>4037</v>
      </c>
      <c r="AH2326" s="23" t="s">
        <v>41</v>
      </c>
      <c r="AI2326" s="23" t="s">
        <v>4038</v>
      </c>
      <c r="AJ2326" s="23" t="s">
        <v>4039</v>
      </c>
      <c r="AK2326" s="23" t="s">
        <v>2501</v>
      </c>
      <c r="AL2326" s="23" t="s">
        <v>2501</v>
      </c>
      <c r="AM2326" s="23" t="s">
        <v>2501</v>
      </c>
      <c r="AN2326" s="23" t="s">
        <v>2501</v>
      </c>
      <c r="AO2326" s="30"/>
      <c r="AP2326" t="s">
        <v>2500</v>
      </c>
      <c r="AQ2326" t="s">
        <v>4040</v>
      </c>
      <c r="AR2326">
        <v>19495</v>
      </c>
      <c r="AS2326" s="2">
        <v>43831</v>
      </c>
      <c r="AT2326" s="2" t="s">
        <v>4041</v>
      </c>
    </row>
    <row r="2327" spans="1:46" x14ac:dyDescent="0.25">
      <c r="A2327" t="s">
        <v>7597</v>
      </c>
      <c r="B2327" s="32" t="s">
        <v>1450</v>
      </c>
      <c r="C2327" s="23" t="s">
        <v>7598</v>
      </c>
      <c r="D2327" s="23" t="s">
        <v>7598</v>
      </c>
      <c r="E2327" t="s">
        <v>2495</v>
      </c>
      <c r="F2327" t="s">
        <v>2495</v>
      </c>
      <c r="G2327" t="s">
        <v>2495</v>
      </c>
      <c r="H2327" t="s">
        <v>2495</v>
      </c>
      <c r="I2327" t="s">
        <v>2496</v>
      </c>
      <c r="J2327" s="23" t="s">
        <v>4036</v>
      </c>
      <c r="K2327" s="23" t="s">
        <v>2505</v>
      </c>
      <c r="L2327" s="23" t="s">
        <v>2499</v>
      </c>
      <c r="M2327" s="2">
        <v>43831</v>
      </c>
      <c r="N2327" s="30"/>
      <c r="O2327" s="30"/>
      <c r="P2327" s="30"/>
      <c r="V2327" t="s">
        <v>40</v>
      </c>
      <c r="W2327" t="s">
        <v>40</v>
      </c>
      <c r="X2327" t="s">
        <v>2502</v>
      </c>
      <c r="Y2327" t="s">
        <v>2503</v>
      </c>
      <c r="Z2327" s="23" t="s">
        <v>2504</v>
      </c>
      <c r="AA2327" s="23" t="s">
        <v>4033</v>
      </c>
      <c r="AB2327" s="23" t="s">
        <v>2506</v>
      </c>
      <c r="AC2327" s="23"/>
      <c r="AD2327" s="23"/>
      <c r="AE2327" s="23"/>
      <c r="AF2327" s="23" t="s">
        <v>40</v>
      </c>
      <c r="AG2327" s="23" t="s">
        <v>4037</v>
      </c>
      <c r="AH2327" s="23" t="s">
        <v>41</v>
      </c>
      <c r="AI2327" s="23" t="s">
        <v>4038</v>
      </c>
      <c r="AJ2327" s="23" t="s">
        <v>4039</v>
      </c>
      <c r="AK2327" s="23" t="s">
        <v>2501</v>
      </c>
      <c r="AL2327" s="23" t="s">
        <v>2501</v>
      </c>
      <c r="AM2327" s="23" t="s">
        <v>2501</v>
      </c>
      <c r="AN2327" s="23" t="s">
        <v>2501</v>
      </c>
      <c r="AO2327" s="30"/>
      <c r="AP2327" t="s">
        <v>2500</v>
      </c>
      <c r="AQ2327" t="s">
        <v>4040</v>
      </c>
      <c r="AR2327">
        <v>19495</v>
      </c>
      <c r="AS2327" s="2">
        <v>43831</v>
      </c>
      <c r="AT2327" s="2" t="s">
        <v>4041</v>
      </c>
    </row>
    <row r="2328" spans="1:46" x14ac:dyDescent="0.25">
      <c r="A2328" t="s">
        <v>7599</v>
      </c>
      <c r="B2328" s="32" t="s">
        <v>1451</v>
      </c>
      <c r="C2328" s="23" t="s">
        <v>7600</v>
      </c>
      <c r="D2328" s="23" t="s">
        <v>7600</v>
      </c>
      <c r="E2328" t="s">
        <v>2495</v>
      </c>
      <c r="F2328" t="s">
        <v>2495</v>
      </c>
      <c r="G2328" t="s">
        <v>2495</v>
      </c>
      <c r="H2328" t="s">
        <v>2495</v>
      </c>
      <c r="I2328" t="s">
        <v>2496</v>
      </c>
      <c r="J2328" s="23" t="s">
        <v>4036</v>
      </c>
      <c r="K2328" s="23" t="s">
        <v>2505</v>
      </c>
      <c r="L2328" s="23" t="s">
        <v>2499</v>
      </c>
      <c r="M2328" s="2">
        <v>43831</v>
      </c>
      <c r="N2328" s="30"/>
      <c r="O2328" s="30"/>
      <c r="P2328" s="30"/>
      <c r="V2328" t="s">
        <v>40</v>
      </c>
      <c r="W2328" t="s">
        <v>40</v>
      </c>
      <c r="X2328" t="s">
        <v>2502</v>
      </c>
      <c r="Y2328" t="s">
        <v>2503</v>
      </c>
      <c r="Z2328" s="23" t="s">
        <v>2504</v>
      </c>
      <c r="AA2328" s="23" t="s">
        <v>4033</v>
      </c>
      <c r="AB2328" s="23" t="s">
        <v>2506</v>
      </c>
      <c r="AC2328" s="23"/>
      <c r="AD2328" s="23"/>
      <c r="AE2328" s="23"/>
      <c r="AF2328" s="23" t="s">
        <v>40</v>
      </c>
      <c r="AG2328" s="23" t="s">
        <v>4037</v>
      </c>
      <c r="AH2328" s="23" t="s">
        <v>41</v>
      </c>
      <c r="AI2328" s="23" t="s">
        <v>4038</v>
      </c>
      <c r="AJ2328" s="23" t="s">
        <v>4039</v>
      </c>
      <c r="AK2328" s="23" t="s">
        <v>2501</v>
      </c>
      <c r="AL2328" s="23" t="s">
        <v>2501</v>
      </c>
      <c r="AM2328" s="23" t="s">
        <v>2501</v>
      </c>
      <c r="AN2328" s="23" t="s">
        <v>2501</v>
      </c>
      <c r="AO2328" s="30"/>
      <c r="AP2328" t="s">
        <v>2500</v>
      </c>
      <c r="AQ2328" t="s">
        <v>4040</v>
      </c>
      <c r="AR2328">
        <v>19495</v>
      </c>
      <c r="AS2328" s="2">
        <v>43831</v>
      </c>
      <c r="AT2328" s="2" t="s">
        <v>4041</v>
      </c>
    </row>
    <row r="2329" spans="1:46" x14ac:dyDescent="0.25">
      <c r="A2329" t="s">
        <v>7601</v>
      </c>
      <c r="B2329" s="32" t="s">
        <v>1452</v>
      </c>
      <c r="C2329" s="23" t="s">
        <v>7602</v>
      </c>
      <c r="D2329" s="23" t="s">
        <v>7602</v>
      </c>
      <c r="E2329" t="s">
        <v>2495</v>
      </c>
      <c r="F2329" t="s">
        <v>2495</v>
      </c>
      <c r="G2329" t="s">
        <v>2495</v>
      </c>
      <c r="H2329" t="s">
        <v>2495</v>
      </c>
      <c r="I2329" t="s">
        <v>2496</v>
      </c>
      <c r="J2329" s="23" t="s">
        <v>4036</v>
      </c>
      <c r="K2329" s="23" t="s">
        <v>2505</v>
      </c>
      <c r="L2329" s="23" t="s">
        <v>2499</v>
      </c>
      <c r="M2329" s="2">
        <v>43831</v>
      </c>
      <c r="N2329" s="30"/>
      <c r="O2329" s="30"/>
      <c r="P2329" s="30"/>
      <c r="V2329" t="s">
        <v>40</v>
      </c>
      <c r="W2329" t="s">
        <v>40</v>
      </c>
      <c r="X2329" t="s">
        <v>2502</v>
      </c>
      <c r="Y2329" t="s">
        <v>2503</v>
      </c>
      <c r="Z2329" s="23" t="s">
        <v>2504</v>
      </c>
      <c r="AA2329" s="23" t="s">
        <v>4033</v>
      </c>
      <c r="AB2329" s="23" t="s">
        <v>2506</v>
      </c>
      <c r="AC2329" s="23"/>
      <c r="AD2329" s="23"/>
      <c r="AE2329" s="23"/>
      <c r="AF2329" s="23" t="s">
        <v>40</v>
      </c>
      <c r="AG2329" s="23" t="s">
        <v>4037</v>
      </c>
      <c r="AH2329" s="23" t="s">
        <v>41</v>
      </c>
      <c r="AI2329" s="23" t="s">
        <v>4038</v>
      </c>
      <c r="AJ2329" s="23" t="s">
        <v>4039</v>
      </c>
      <c r="AK2329" s="23" t="s">
        <v>2501</v>
      </c>
      <c r="AL2329" s="23" t="s">
        <v>2501</v>
      </c>
      <c r="AM2329" s="23" t="s">
        <v>2501</v>
      </c>
      <c r="AN2329" s="23" t="s">
        <v>2501</v>
      </c>
      <c r="AO2329" s="30"/>
      <c r="AP2329" t="s">
        <v>2500</v>
      </c>
      <c r="AQ2329" t="s">
        <v>4040</v>
      </c>
      <c r="AR2329">
        <v>19495</v>
      </c>
      <c r="AS2329" s="2">
        <v>43831</v>
      </c>
      <c r="AT2329" s="2" t="s">
        <v>4041</v>
      </c>
    </row>
    <row r="2330" spans="1:46" x14ac:dyDescent="0.25">
      <c r="A2330" t="s">
        <v>7603</v>
      </c>
      <c r="B2330" s="32" t="s">
        <v>1453</v>
      </c>
      <c r="C2330" s="23" t="s">
        <v>7604</v>
      </c>
      <c r="D2330" s="23" t="s">
        <v>7604</v>
      </c>
      <c r="E2330" t="s">
        <v>2495</v>
      </c>
      <c r="F2330" t="s">
        <v>2495</v>
      </c>
      <c r="G2330" t="s">
        <v>2495</v>
      </c>
      <c r="H2330" t="s">
        <v>2495</v>
      </c>
      <c r="I2330" t="s">
        <v>2496</v>
      </c>
      <c r="J2330" s="23" t="s">
        <v>4036</v>
      </c>
      <c r="K2330" s="23" t="s">
        <v>2505</v>
      </c>
      <c r="L2330" s="23" t="s">
        <v>2499</v>
      </c>
      <c r="M2330" s="2">
        <v>43831</v>
      </c>
      <c r="N2330" s="30"/>
      <c r="O2330" s="30"/>
      <c r="P2330" s="30"/>
      <c r="V2330" t="s">
        <v>40</v>
      </c>
      <c r="W2330" t="s">
        <v>40</v>
      </c>
      <c r="X2330" t="s">
        <v>2502</v>
      </c>
      <c r="Y2330" t="s">
        <v>2503</v>
      </c>
      <c r="Z2330" s="23" t="s">
        <v>2504</v>
      </c>
      <c r="AA2330" s="23" t="s">
        <v>4033</v>
      </c>
      <c r="AB2330" s="23" t="s">
        <v>2506</v>
      </c>
      <c r="AC2330" s="23"/>
      <c r="AD2330" s="23"/>
      <c r="AE2330" s="23"/>
      <c r="AF2330" s="23" t="s">
        <v>40</v>
      </c>
      <c r="AG2330" s="23" t="s">
        <v>4037</v>
      </c>
      <c r="AH2330" s="23" t="s">
        <v>41</v>
      </c>
      <c r="AI2330" s="23" t="s">
        <v>4038</v>
      </c>
      <c r="AJ2330" s="23" t="s">
        <v>4039</v>
      </c>
      <c r="AK2330" s="23" t="s">
        <v>2501</v>
      </c>
      <c r="AL2330" s="23" t="s">
        <v>2501</v>
      </c>
      <c r="AM2330" s="23" t="s">
        <v>2501</v>
      </c>
      <c r="AN2330" s="23" t="s">
        <v>2501</v>
      </c>
      <c r="AO2330" s="30"/>
      <c r="AP2330" t="s">
        <v>2500</v>
      </c>
      <c r="AQ2330" t="s">
        <v>4040</v>
      </c>
      <c r="AR2330">
        <v>19495</v>
      </c>
      <c r="AS2330" s="2">
        <v>43831</v>
      </c>
      <c r="AT2330" s="2" t="s">
        <v>4041</v>
      </c>
    </row>
    <row r="2331" spans="1:46" x14ac:dyDescent="0.25">
      <c r="A2331" t="s">
        <v>7605</v>
      </c>
      <c r="B2331" s="32" t="s">
        <v>1413</v>
      </c>
      <c r="C2331" s="23" t="s">
        <v>7529</v>
      </c>
      <c r="D2331" s="23" t="s">
        <v>7529</v>
      </c>
      <c r="E2331" t="s">
        <v>2495</v>
      </c>
      <c r="F2331" t="s">
        <v>2495</v>
      </c>
      <c r="G2331" t="s">
        <v>2495</v>
      </c>
      <c r="H2331" t="s">
        <v>2495</v>
      </c>
      <c r="I2331" t="s">
        <v>2496</v>
      </c>
      <c r="J2331" s="23" t="s">
        <v>4036</v>
      </c>
      <c r="K2331" s="23" t="s">
        <v>2505</v>
      </c>
      <c r="L2331" s="23" t="s">
        <v>2499</v>
      </c>
      <c r="M2331" s="2">
        <v>43831</v>
      </c>
      <c r="N2331" s="30"/>
      <c r="O2331" s="30"/>
      <c r="P2331" s="30"/>
      <c r="V2331" t="s">
        <v>40</v>
      </c>
      <c r="W2331" t="s">
        <v>40</v>
      </c>
      <c r="X2331" t="s">
        <v>2502</v>
      </c>
      <c r="Y2331" t="s">
        <v>2503</v>
      </c>
      <c r="Z2331" s="23" t="s">
        <v>2504</v>
      </c>
      <c r="AA2331" s="23" t="s">
        <v>4033</v>
      </c>
      <c r="AB2331" s="23" t="s">
        <v>2506</v>
      </c>
      <c r="AC2331" s="23"/>
      <c r="AD2331" s="23"/>
      <c r="AE2331" s="23"/>
      <c r="AF2331" s="23" t="s">
        <v>40</v>
      </c>
      <c r="AG2331" s="23" t="s">
        <v>4037</v>
      </c>
      <c r="AH2331" s="23" t="s">
        <v>41</v>
      </c>
      <c r="AI2331" s="23" t="s">
        <v>4038</v>
      </c>
      <c r="AJ2331" s="23" t="s">
        <v>4039</v>
      </c>
      <c r="AK2331" s="23" t="s">
        <v>2501</v>
      </c>
      <c r="AL2331" s="23" t="s">
        <v>2501</v>
      </c>
      <c r="AM2331" s="23" t="s">
        <v>2501</v>
      </c>
      <c r="AN2331" s="23" t="s">
        <v>2501</v>
      </c>
      <c r="AO2331" s="30"/>
      <c r="AP2331" t="s">
        <v>2500</v>
      </c>
      <c r="AQ2331" t="s">
        <v>4040</v>
      </c>
      <c r="AR2331">
        <v>19495</v>
      </c>
      <c r="AS2331" s="2">
        <v>43831</v>
      </c>
      <c r="AT2331" s="2" t="s">
        <v>4041</v>
      </c>
    </row>
    <row r="2332" spans="1:46" x14ac:dyDescent="0.25">
      <c r="A2332" t="s">
        <v>7606</v>
      </c>
      <c r="B2332" s="32" t="s">
        <v>1454</v>
      </c>
      <c r="C2332" s="23" t="s">
        <v>7607</v>
      </c>
      <c r="D2332" s="23" t="s">
        <v>7607</v>
      </c>
      <c r="E2332" t="s">
        <v>2495</v>
      </c>
      <c r="F2332" t="s">
        <v>2495</v>
      </c>
      <c r="G2332" t="s">
        <v>2495</v>
      </c>
      <c r="H2332" t="s">
        <v>2495</v>
      </c>
      <c r="I2332" t="s">
        <v>2496</v>
      </c>
      <c r="J2332" s="23" t="s">
        <v>4036</v>
      </c>
      <c r="K2332" s="23" t="s">
        <v>2505</v>
      </c>
      <c r="L2332" s="23" t="s">
        <v>2499</v>
      </c>
      <c r="M2332" s="2">
        <v>43831</v>
      </c>
      <c r="N2332" s="30"/>
      <c r="O2332" s="30"/>
      <c r="P2332" s="30"/>
      <c r="V2332" t="s">
        <v>40</v>
      </c>
      <c r="W2332" t="s">
        <v>40</v>
      </c>
      <c r="X2332" t="s">
        <v>2502</v>
      </c>
      <c r="Y2332" t="s">
        <v>2503</v>
      </c>
      <c r="Z2332" s="23" t="s">
        <v>2504</v>
      </c>
      <c r="AA2332" s="23" t="s">
        <v>4033</v>
      </c>
      <c r="AB2332" s="23" t="s">
        <v>2506</v>
      </c>
      <c r="AC2332" s="23"/>
      <c r="AD2332" s="23"/>
      <c r="AE2332" s="23"/>
      <c r="AF2332" s="23" t="s">
        <v>40</v>
      </c>
      <c r="AG2332" s="23" t="s">
        <v>4037</v>
      </c>
      <c r="AH2332" s="23" t="s">
        <v>41</v>
      </c>
      <c r="AI2332" s="23" t="s">
        <v>4038</v>
      </c>
      <c r="AJ2332" s="23" t="s">
        <v>4039</v>
      </c>
      <c r="AK2332" s="23" t="s">
        <v>2501</v>
      </c>
      <c r="AL2332" s="23" t="s">
        <v>2501</v>
      </c>
      <c r="AM2332" s="23" t="s">
        <v>2501</v>
      </c>
      <c r="AN2332" s="23" t="s">
        <v>2501</v>
      </c>
      <c r="AO2332" s="30"/>
      <c r="AP2332" t="s">
        <v>2500</v>
      </c>
      <c r="AQ2332" t="s">
        <v>4040</v>
      </c>
      <c r="AR2332">
        <v>19495</v>
      </c>
      <c r="AS2332" s="2">
        <v>43831</v>
      </c>
      <c r="AT2332" s="2" t="s">
        <v>4041</v>
      </c>
    </row>
    <row r="2333" spans="1:46" x14ac:dyDescent="0.25">
      <c r="A2333" t="s">
        <v>7608</v>
      </c>
      <c r="B2333" s="32" t="s">
        <v>1455</v>
      </c>
      <c r="C2333" s="23" t="s">
        <v>7609</v>
      </c>
      <c r="D2333" s="23" t="s">
        <v>7609</v>
      </c>
      <c r="E2333" t="s">
        <v>2495</v>
      </c>
      <c r="F2333" t="s">
        <v>2495</v>
      </c>
      <c r="G2333" t="s">
        <v>2495</v>
      </c>
      <c r="H2333" t="s">
        <v>2495</v>
      </c>
      <c r="I2333" t="s">
        <v>2496</v>
      </c>
      <c r="J2333" s="23" t="s">
        <v>4036</v>
      </c>
      <c r="K2333" s="23" t="s">
        <v>2505</v>
      </c>
      <c r="L2333" s="23" t="s">
        <v>2499</v>
      </c>
      <c r="M2333" s="2">
        <v>43831</v>
      </c>
      <c r="N2333" s="30"/>
      <c r="O2333" s="30"/>
      <c r="P2333" s="30"/>
      <c r="V2333" t="s">
        <v>40</v>
      </c>
      <c r="W2333" t="s">
        <v>40</v>
      </c>
      <c r="X2333" t="s">
        <v>2502</v>
      </c>
      <c r="Y2333" t="s">
        <v>2503</v>
      </c>
      <c r="Z2333" s="23" t="s">
        <v>2504</v>
      </c>
      <c r="AA2333" s="23" t="s">
        <v>4033</v>
      </c>
      <c r="AB2333" s="23" t="s">
        <v>2506</v>
      </c>
      <c r="AC2333" s="23"/>
      <c r="AD2333" s="23"/>
      <c r="AE2333" s="23"/>
      <c r="AF2333" s="23" t="s">
        <v>40</v>
      </c>
      <c r="AG2333" s="23" t="s">
        <v>4037</v>
      </c>
      <c r="AH2333" s="23" t="s">
        <v>41</v>
      </c>
      <c r="AI2333" s="23" t="s">
        <v>4038</v>
      </c>
      <c r="AJ2333" s="23" t="s">
        <v>4039</v>
      </c>
      <c r="AK2333" s="23" t="s">
        <v>2501</v>
      </c>
      <c r="AL2333" s="23" t="s">
        <v>2501</v>
      </c>
      <c r="AM2333" s="23" t="s">
        <v>2501</v>
      </c>
      <c r="AN2333" s="23" t="s">
        <v>2501</v>
      </c>
      <c r="AO2333" s="30"/>
      <c r="AP2333" t="s">
        <v>2500</v>
      </c>
      <c r="AQ2333" t="s">
        <v>4040</v>
      </c>
      <c r="AR2333">
        <v>19495</v>
      </c>
      <c r="AS2333" s="2">
        <v>43831</v>
      </c>
      <c r="AT2333" s="2" t="s">
        <v>4041</v>
      </c>
    </row>
    <row r="2334" spans="1:46" x14ac:dyDescent="0.25">
      <c r="A2334" t="s">
        <v>7610</v>
      </c>
      <c r="B2334" s="32" t="s">
        <v>1456</v>
      </c>
      <c r="C2334" s="23" t="s">
        <v>7611</v>
      </c>
      <c r="D2334" s="23" t="s">
        <v>7611</v>
      </c>
      <c r="E2334" t="s">
        <v>2495</v>
      </c>
      <c r="F2334" t="s">
        <v>2495</v>
      </c>
      <c r="G2334" t="s">
        <v>2495</v>
      </c>
      <c r="H2334" t="s">
        <v>2495</v>
      </c>
      <c r="I2334" t="s">
        <v>2496</v>
      </c>
      <c r="J2334" s="23" t="s">
        <v>4036</v>
      </c>
      <c r="K2334" s="23" t="s">
        <v>2505</v>
      </c>
      <c r="L2334" s="23" t="s">
        <v>2499</v>
      </c>
      <c r="M2334" s="2">
        <v>43831</v>
      </c>
      <c r="N2334" s="30"/>
      <c r="O2334" s="30"/>
      <c r="P2334" s="30"/>
      <c r="V2334" t="s">
        <v>40</v>
      </c>
      <c r="W2334" t="s">
        <v>40</v>
      </c>
      <c r="X2334" t="s">
        <v>2502</v>
      </c>
      <c r="Y2334" t="s">
        <v>2503</v>
      </c>
      <c r="Z2334" s="23" t="s">
        <v>2504</v>
      </c>
      <c r="AA2334" s="23" t="s">
        <v>4033</v>
      </c>
      <c r="AB2334" s="23" t="s">
        <v>2506</v>
      </c>
      <c r="AC2334" s="23"/>
      <c r="AD2334" s="23"/>
      <c r="AE2334" s="23"/>
      <c r="AF2334" s="23" t="s">
        <v>40</v>
      </c>
      <c r="AG2334" s="23" t="s">
        <v>4037</v>
      </c>
      <c r="AH2334" s="23" t="s">
        <v>41</v>
      </c>
      <c r="AI2334" s="23" t="s">
        <v>4038</v>
      </c>
      <c r="AJ2334" s="23" t="s">
        <v>4039</v>
      </c>
      <c r="AK2334" s="23" t="s">
        <v>2501</v>
      </c>
      <c r="AL2334" s="23" t="s">
        <v>2501</v>
      </c>
      <c r="AM2334" s="23" t="s">
        <v>2501</v>
      </c>
      <c r="AN2334" s="23" t="s">
        <v>2501</v>
      </c>
      <c r="AO2334" s="30"/>
      <c r="AP2334" t="s">
        <v>2500</v>
      </c>
      <c r="AQ2334" t="s">
        <v>4040</v>
      </c>
      <c r="AR2334">
        <v>19495</v>
      </c>
      <c r="AS2334" s="2">
        <v>43831</v>
      </c>
      <c r="AT2334" s="2" t="s">
        <v>4041</v>
      </c>
    </row>
    <row r="2335" spans="1:46" x14ac:dyDescent="0.25">
      <c r="A2335" t="s">
        <v>7612</v>
      </c>
      <c r="B2335" s="32" t="s">
        <v>1456</v>
      </c>
      <c r="C2335" s="23" t="s">
        <v>7611</v>
      </c>
      <c r="D2335" s="23" t="s">
        <v>7611</v>
      </c>
      <c r="E2335" t="s">
        <v>2495</v>
      </c>
      <c r="F2335" t="s">
        <v>2495</v>
      </c>
      <c r="G2335" t="s">
        <v>2495</v>
      </c>
      <c r="H2335" t="s">
        <v>2495</v>
      </c>
      <c r="I2335" t="s">
        <v>2496</v>
      </c>
      <c r="J2335" s="23" t="s">
        <v>4036</v>
      </c>
      <c r="K2335" s="23" t="s">
        <v>2505</v>
      </c>
      <c r="L2335" s="23" t="s">
        <v>2499</v>
      </c>
      <c r="M2335" s="2">
        <v>43831</v>
      </c>
      <c r="N2335" s="30"/>
      <c r="O2335" s="30"/>
      <c r="P2335" s="30"/>
      <c r="V2335" t="s">
        <v>40</v>
      </c>
      <c r="W2335" t="s">
        <v>40</v>
      </c>
      <c r="X2335" t="s">
        <v>2502</v>
      </c>
      <c r="Y2335" t="s">
        <v>2503</v>
      </c>
      <c r="Z2335" s="23" t="s">
        <v>2504</v>
      </c>
      <c r="AA2335" s="23" t="s">
        <v>4033</v>
      </c>
      <c r="AB2335" s="23" t="s">
        <v>2506</v>
      </c>
      <c r="AC2335" s="23"/>
      <c r="AD2335" s="23"/>
      <c r="AE2335" s="23"/>
      <c r="AF2335" s="23" t="s">
        <v>40</v>
      </c>
      <c r="AG2335" s="23" t="s">
        <v>4037</v>
      </c>
      <c r="AH2335" s="23" t="s">
        <v>41</v>
      </c>
      <c r="AI2335" s="23" t="s">
        <v>4038</v>
      </c>
      <c r="AJ2335" s="23" t="s">
        <v>4039</v>
      </c>
      <c r="AK2335" s="23" t="s">
        <v>2501</v>
      </c>
      <c r="AL2335" s="23" t="s">
        <v>2501</v>
      </c>
      <c r="AM2335" s="23" t="s">
        <v>2501</v>
      </c>
      <c r="AN2335" s="23" t="s">
        <v>2501</v>
      </c>
      <c r="AO2335" s="30"/>
      <c r="AP2335" t="s">
        <v>2500</v>
      </c>
      <c r="AQ2335" t="s">
        <v>4040</v>
      </c>
      <c r="AR2335">
        <v>19495</v>
      </c>
      <c r="AS2335" s="2">
        <v>43831</v>
      </c>
      <c r="AT2335" s="2" t="s">
        <v>4041</v>
      </c>
    </row>
    <row r="2336" spans="1:46" x14ac:dyDescent="0.25">
      <c r="A2336" t="s">
        <v>7613</v>
      </c>
      <c r="B2336" s="32" t="s">
        <v>1457</v>
      </c>
      <c r="C2336" s="23" t="s">
        <v>7614</v>
      </c>
      <c r="D2336" s="23" t="s">
        <v>7614</v>
      </c>
      <c r="E2336" t="s">
        <v>2495</v>
      </c>
      <c r="F2336" t="s">
        <v>2495</v>
      </c>
      <c r="G2336" t="s">
        <v>2495</v>
      </c>
      <c r="H2336" t="s">
        <v>2495</v>
      </c>
      <c r="I2336" t="s">
        <v>2496</v>
      </c>
      <c r="J2336" s="23" t="s">
        <v>4036</v>
      </c>
      <c r="K2336" s="23" t="s">
        <v>2505</v>
      </c>
      <c r="L2336" s="23" t="s">
        <v>2499</v>
      </c>
      <c r="M2336" s="2">
        <v>43831</v>
      </c>
      <c r="N2336" s="30"/>
      <c r="O2336" s="30"/>
      <c r="P2336" s="30"/>
      <c r="V2336" t="s">
        <v>40</v>
      </c>
      <c r="W2336" t="s">
        <v>40</v>
      </c>
      <c r="X2336" t="s">
        <v>2502</v>
      </c>
      <c r="Y2336" t="s">
        <v>2503</v>
      </c>
      <c r="Z2336" s="23" t="s">
        <v>2504</v>
      </c>
      <c r="AA2336" s="23" t="s">
        <v>4033</v>
      </c>
      <c r="AB2336" s="23" t="s">
        <v>2506</v>
      </c>
      <c r="AC2336" s="23"/>
      <c r="AD2336" s="23"/>
      <c r="AE2336" s="23"/>
      <c r="AF2336" s="23" t="s">
        <v>40</v>
      </c>
      <c r="AG2336" s="23" t="s">
        <v>4037</v>
      </c>
      <c r="AH2336" s="23" t="s">
        <v>41</v>
      </c>
      <c r="AI2336" s="23" t="s">
        <v>4038</v>
      </c>
      <c r="AJ2336" s="23" t="s">
        <v>4039</v>
      </c>
      <c r="AK2336" s="23" t="s">
        <v>2501</v>
      </c>
      <c r="AL2336" s="23" t="s">
        <v>2501</v>
      </c>
      <c r="AM2336" s="23" t="s">
        <v>2501</v>
      </c>
      <c r="AN2336" s="23" t="s">
        <v>2501</v>
      </c>
      <c r="AO2336" s="30"/>
      <c r="AP2336" t="s">
        <v>2500</v>
      </c>
      <c r="AQ2336" t="s">
        <v>4040</v>
      </c>
      <c r="AR2336">
        <v>19495</v>
      </c>
      <c r="AS2336" s="2">
        <v>43831</v>
      </c>
      <c r="AT2336" s="2" t="s">
        <v>4041</v>
      </c>
    </row>
    <row r="2337" spans="1:46" x14ac:dyDescent="0.25">
      <c r="A2337" t="s">
        <v>7615</v>
      </c>
      <c r="B2337" s="32" t="s">
        <v>1459</v>
      </c>
      <c r="C2337" s="23" t="s">
        <v>7616</v>
      </c>
      <c r="D2337" s="23" t="s">
        <v>7616</v>
      </c>
      <c r="E2337" t="s">
        <v>2495</v>
      </c>
      <c r="F2337" t="s">
        <v>2495</v>
      </c>
      <c r="G2337" t="s">
        <v>2495</v>
      </c>
      <c r="H2337" t="s">
        <v>2495</v>
      </c>
      <c r="I2337" t="s">
        <v>2496</v>
      </c>
      <c r="J2337" s="23" t="s">
        <v>4036</v>
      </c>
      <c r="K2337" s="23" t="s">
        <v>2505</v>
      </c>
      <c r="L2337" s="23" t="s">
        <v>2499</v>
      </c>
      <c r="M2337" s="2">
        <v>43831</v>
      </c>
      <c r="N2337" s="30"/>
      <c r="O2337" s="30"/>
      <c r="P2337" s="30"/>
      <c r="V2337" t="s">
        <v>40</v>
      </c>
      <c r="W2337" t="s">
        <v>40</v>
      </c>
      <c r="X2337" t="s">
        <v>2502</v>
      </c>
      <c r="Y2337" t="s">
        <v>2503</v>
      </c>
      <c r="Z2337" s="23" t="s">
        <v>2504</v>
      </c>
      <c r="AA2337" s="23" t="s">
        <v>4033</v>
      </c>
      <c r="AB2337" s="23" t="s">
        <v>2506</v>
      </c>
      <c r="AC2337" s="23"/>
      <c r="AD2337" s="23"/>
      <c r="AE2337" s="23"/>
      <c r="AF2337" s="23" t="s">
        <v>40</v>
      </c>
      <c r="AG2337" s="23" t="s">
        <v>4037</v>
      </c>
      <c r="AH2337" s="23" t="s">
        <v>41</v>
      </c>
      <c r="AI2337" s="23" t="s">
        <v>4038</v>
      </c>
      <c r="AJ2337" s="23" t="s">
        <v>4039</v>
      </c>
      <c r="AK2337" s="23" t="s">
        <v>2501</v>
      </c>
      <c r="AL2337" s="23" t="s">
        <v>2501</v>
      </c>
      <c r="AM2337" s="23" t="s">
        <v>2501</v>
      </c>
      <c r="AN2337" s="23" t="s">
        <v>2501</v>
      </c>
      <c r="AO2337" s="30"/>
      <c r="AP2337" t="s">
        <v>2500</v>
      </c>
      <c r="AQ2337" t="s">
        <v>4040</v>
      </c>
      <c r="AR2337">
        <v>19495</v>
      </c>
      <c r="AS2337" s="2">
        <v>43831</v>
      </c>
      <c r="AT2337" s="2" t="s">
        <v>4041</v>
      </c>
    </row>
    <row r="2338" spans="1:46" x14ac:dyDescent="0.25">
      <c r="A2338" t="s">
        <v>7617</v>
      </c>
      <c r="B2338" s="32" t="s">
        <v>1460</v>
      </c>
      <c r="C2338" s="23" t="s">
        <v>7618</v>
      </c>
      <c r="D2338" s="23" t="s">
        <v>7618</v>
      </c>
      <c r="E2338" t="s">
        <v>2495</v>
      </c>
      <c r="F2338" t="s">
        <v>2495</v>
      </c>
      <c r="G2338" t="s">
        <v>2495</v>
      </c>
      <c r="H2338" t="s">
        <v>2495</v>
      </c>
      <c r="I2338" t="s">
        <v>2496</v>
      </c>
      <c r="J2338" s="23" t="s">
        <v>4036</v>
      </c>
      <c r="K2338" s="23" t="s">
        <v>2505</v>
      </c>
      <c r="L2338" s="23" t="s">
        <v>2499</v>
      </c>
      <c r="M2338" s="2">
        <v>43831</v>
      </c>
      <c r="N2338" s="30"/>
      <c r="O2338" s="30"/>
      <c r="P2338" s="30"/>
      <c r="V2338" t="s">
        <v>40</v>
      </c>
      <c r="W2338" t="s">
        <v>40</v>
      </c>
      <c r="X2338" t="s">
        <v>2502</v>
      </c>
      <c r="Y2338" t="s">
        <v>2503</v>
      </c>
      <c r="Z2338" s="23" t="s">
        <v>2504</v>
      </c>
      <c r="AA2338" s="23" t="s">
        <v>4033</v>
      </c>
      <c r="AB2338" s="23" t="s">
        <v>2506</v>
      </c>
      <c r="AC2338" s="23"/>
      <c r="AD2338" s="23"/>
      <c r="AE2338" s="23"/>
      <c r="AF2338" s="23" t="s">
        <v>40</v>
      </c>
      <c r="AG2338" s="23" t="s">
        <v>4037</v>
      </c>
      <c r="AH2338" s="23" t="s">
        <v>41</v>
      </c>
      <c r="AI2338" s="23" t="s">
        <v>4038</v>
      </c>
      <c r="AJ2338" s="23" t="s">
        <v>4039</v>
      </c>
      <c r="AK2338" s="23" t="s">
        <v>2501</v>
      </c>
      <c r="AL2338" s="23" t="s">
        <v>2501</v>
      </c>
      <c r="AM2338" s="23" t="s">
        <v>2501</v>
      </c>
      <c r="AN2338" s="23" t="s">
        <v>2501</v>
      </c>
      <c r="AO2338" s="30"/>
      <c r="AP2338" t="s">
        <v>2500</v>
      </c>
      <c r="AQ2338" t="s">
        <v>4040</v>
      </c>
      <c r="AR2338">
        <v>19495</v>
      </c>
      <c r="AS2338" s="2">
        <v>43831</v>
      </c>
      <c r="AT2338" s="2" t="s">
        <v>4041</v>
      </c>
    </row>
    <row r="2339" spans="1:46" x14ac:dyDescent="0.25">
      <c r="A2339" t="s">
        <v>7619</v>
      </c>
      <c r="B2339" s="32" t="s">
        <v>1461</v>
      </c>
      <c r="C2339" s="23" t="s">
        <v>7620</v>
      </c>
      <c r="D2339" s="23" t="s">
        <v>7620</v>
      </c>
      <c r="E2339" t="s">
        <v>2495</v>
      </c>
      <c r="F2339" t="s">
        <v>2495</v>
      </c>
      <c r="G2339" t="s">
        <v>2495</v>
      </c>
      <c r="H2339" t="s">
        <v>2495</v>
      </c>
      <c r="I2339" t="s">
        <v>2496</v>
      </c>
      <c r="J2339" s="23" t="s">
        <v>4036</v>
      </c>
      <c r="K2339" s="23" t="s">
        <v>2505</v>
      </c>
      <c r="L2339" s="23" t="s">
        <v>2499</v>
      </c>
      <c r="M2339" s="2">
        <v>43831</v>
      </c>
      <c r="N2339" s="30"/>
      <c r="O2339" s="30"/>
      <c r="P2339" s="30"/>
      <c r="V2339" t="s">
        <v>40</v>
      </c>
      <c r="W2339" t="s">
        <v>40</v>
      </c>
      <c r="X2339" t="s">
        <v>2502</v>
      </c>
      <c r="Y2339" t="s">
        <v>2503</v>
      </c>
      <c r="Z2339" s="23" t="s">
        <v>2504</v>
      </c>
      <c r="AA2339" s="23" t="s">
        <v>4033</v>
      </c>
      <c r="AB2339" s="23" t="s">
        <v>2506</v>
      </c>
      <c r="AC2339" s="23"/>
      <c r="AD2339" s="23"/>
      <c r="AE2339" s="23"/>
      <c r="AF2339" s="23" t="s">
        <v>40</v>
      </c>
      <c r="AG2339" s="23" t="s">
        <v>4037</v>
      </c>
      <c r="AH2339" s="23" t="s">
        <v>41</v>
      </c>
      <c r="AI2339" s="23" t="s">
        <v>4038</v>
      </c>
      <c r="AJ2339" s="23" t="s">
        <v>4039</v>
      </c>
      <c r="AK2339" s="23" t="s">
        <v>2501</v>
      </c>
      <c r="AL2339" s="23" t="s">
        <v>2501</v>
      </c>
      <c r="AM2339" s="23" t="s">
        <v>2501</v>
      </c>
      <c r="AN2339" s="23" t="s">
        <v>2501</v>
      </c>
      <c r="AO2339" s="30"/>
      <c r="AP2339" t="s">
        <v>2500</v>
      </c>
      <c r="AQ2339" t="s">
        <v>4040</v>
      </c>
      <c r="AR2339">
        <v>19495</v>
      </c>
      <c r="AS2339" s="2">
        <v>43831</v>
      </c>
      <c r="AT2339" s="2" t="s">
        <v>4041</v>
      </c>
    </row>
    <row r="2340" spans="1:46" x14ac:dyDescent="0.25">
      <c r="A2340" t="s">
        <v>7621</v>
      </c>
      <c r="B2340" s="32" t="s">
        <v>1462</v>
      </c>
      <c r="C2340" s="23" t="s">
        <v>7622</v>
      </c>
      <c r="D2340" s="23" t="s">
        <v>7622</v>
      </c>
      <c r="E2340" t="s">
        <v>2495</v>
      </c>
      <c r="F2340" t="s">
        <v>2495</v>
      </c>
      <c r="G2340" t="s">
        <v>2495</v>
      </c>
      <c r="H2340" t="s">
        <v>2495</v>
      </c>
      <c r="I2340" t="s">
        <v>2496</v>
      </c>
      <c r="J2340" s="23" t="s">
        <v>4036</v>
      </c>
      <c r="K2340" s="23" t="s">
        <v>2505</v>
      </c>
      <c r="L2340" s="23" t="s">
        <v>2499</v>
      </c>
      <c r="M2340" s="2">
        <v>43831</v>
      </c>
      <c r="N2340" s="30"/>
      <c r="O2340" s="30"/>
      <c r="P2340" s="30"/>
      <c r="V2340" t="s">
        <v>40</v>
      </c>
      <c r="W2340" t="s">
        <v>40</v>
      </c>
      <c r="X2340" t="s">
        <v>2502</v>
      </c>
      <c r="Y2340" t="s">
        <v>2503</v>
      </c>
      <c r="Z2340" s="23" t="s">
        <v>2504</v>
      </c>
      <c r="AA2340" s="23" t="s">
        <v>4033</v>
      </c>
      <c r="AB2340" s="23" t="s">
        <v>2506</v>
      </c>
      <c r="AC2340" s="23"/>
      <c r="AD2340" s="23"/>
      <c r="AE2340" s="23"/>
      <c r="AF2340" s="23" t="s">
        <v>40</v>
      </c>
      <c r="AG2340" s="23" t="s">
        <v>4037</v>
      </c>
      <c r="AH2340" s="23" t="s">
        <v>41</v>
      </c>
      <c r="AI2340" s="23" t="s">
        <v>4038</v>
      </c>
      <c r="AJ2340" s="23" t="s">
        <v>4039</v>
      </c>
      <c r="AK2340" s="23" t="s">
        <v>2501</v>
      </c>
      <c r="AL2340" s="23" t="s">
        <v>2501</v>
      </c>
      <c r="AM2340" s="23" t="s">
        <v>2501</v>
      </c>
      <c r="AN2340" s="23" t="s">
        <v>2501</v>
      </c>
      <c r="AO2340" s="30"/>
      <c r="AP2340" t="s">
        <v>2500</v>
      </c>
      <c r="AQ2340" t="s">
        <v>4040</v>
      </c>
      <c r="AR2340">
        <v>19495</v>
      </c>
      <c r="AS2340" s="2">
        <v>43831</v>
      </c>
      <c r="AT2340" s="2" t="s">
        <v>4041</v>
      </c>
    </row>
    <row r="2341" spans="1:46" x14ac:dyDescent="0.25">
      <c r="A2341" t="s">
        <v>7623</v>
      </c>
      <c r="B2341" s="32" t="s">
        <v>1463</v>
      </c>
      <c r="C2341" s="23" t="s">
        <v>7624</v>
      </c>
      <c r="D2341" s="23" t="s">
        <v>7624</v>
      </c>
      <c r="E2341" t="s">
        <v>2495</v>
      </c>
      <c r="F2341" t="s">
        <v>2495</v>
      </c>
      <c r="G2341" t="s">
        <v>2495</v>
      </c>
      <c r="H2341" t="s">
        <v>2495</v>
      </c>
      <c r="I2341" t="s">
        <v>2496</v>
      </c>
      <c r="J2341" s="23" t="s">
        <v>4036</v>
      </c>
      <c r="K2341" s="23" t="s">
        <v>2505</v>
      </c>
      <c r="L2341" s="23" t="s">
        <v>2499</v>
      </c>
      <c r="M2341" s="2">
        <v>43831</v>
      </c>
      <c r="N2341" s="30"/>
      <c r="O2341" s="30"/>
      <c r="P2341" s="30"/>
      <c r="V2341" t="s">
        <v>40</v>
      </c>
      <c r="W2341" t="s">
        <v>40</v>
      </c>
      <c r="X2341" t="s">
        <v>2502</v>
      </c>
      <c r="Y2341" t="s">
        <v>2503</v>
      </c>
      <c r="Z2341" s="23" t="s">
        <v>2504</v>
      </c>
      <c r="AA2341" s="23" t="s">
        <v>4033</v>
      </c>
      <c r="AB2341" s="23" t="s">
        <v>2506</v>
      </c>
      <c r="AC2341" s="23"/>
      <c r="AD2341" s="23"/>
      <c r="AE2341" s="23"/>
      <c r="AF2341" s="23" t="s">
        <v>40</v>
      </c>
      <c r="AG2341" s="23" t="s">
        <v>4037</v>
      </c>
      <c r="AH2341" s="23" t="s">
        <v>41</v>
      </c>
      <c r="AI2341" s="23" t="s">
        <v>4038</v>
      </c>
      <c r="AJ2341" s="23" t="s">
        <v>4039</v>
      </c>
      <c r="AK2341" s="23" t="s">
        <v>2501</v>
      </c>
      <c r="AL2341" s="23" t="s">
        <v>2501</v>
      </c>
      <c r="AM2341" s="23" t="s">
        <v>2501</v>
      </c>
      <c r="AN2341" s="23" t="s">
        <v>2501</v>
      </c>
      <c r="AO2341" s="30"/>
      <c r="AP2341" t="s">
        <v>2500</v>
      </c>
      <c r="AQ2341" t="s">
        <v>4040</v>
      </c>
      <c r="AR2341">
        <v>19495</v>
      </c>
      <c r="AS2341" s="2">
        <v>43831</v>
      </c>
      <c r="AT2341" s="2" t="s">
        <v>4041</v>
      </c>
    </row>
    <row r="2342" spans="1:46" x14ac:dyDescent="0.25">
      <c r="A2342" t="s">
        <v>7625</v>
      </c>
      <c r="B2342" s="32" t="s">
        <v>1464</v>
      </c>
      <c r="C2342" s="23" t="s">
        <v>7626</v>
      </c>
      <c r="D2342" s="23" t="s">
        <v>7626</v>
      </c>
      <c r="E2342" t="s">
        <v>2495</v>
      </c>
      <c r="F2342" t="s">
        <v>2495</v>
      </c>
      <c r="G2342" t="s">
        <v>2495</v>
      </c>
      <c r="H2342" t="s">
        <v>2495</v>
      </c>
      <c r="I2342" t="s">
        <v>2496</v>
      </c>
      <c r="J2342" s="23" t="s">
        <v>4036</v>
      </c>
      <c r="K2342" s="23" t="s">
        <v>2505</v>
      </c>
      <c r="L2342" s="23" t="s">
        <v>2499</v>
      </c>
      <c r="M2342" s="2">
        <v>43831</v>
      </c>
      <c r="N2342" s="30"/>
      <c r="O2342" s="30"/>
      <c r="P2342" s="30"/>
      <c r="V2342" t="s">
        <v>40</v>
      </c>
      <c r="W2342" t="s">
        <v>40</v>
      </c>
      <c r="X2342" t="s">
        <v>2502</v>
      </c>
      <c r="Y2342" t="s">
        <v>2503</v>
      </c>
      <c r="Z2342" s="23" t="s">
        <v>2504</v>
      </c>
      <c r="AA2342" s="23" t="s">
        <v>4033</v>
      </c>
      <c r="AB2342" s="23" t="s">
        <v>2506</v>
      </c>
      <c r="AC2342" s="23"/>
      <c r="AD2342" s="23"/>
      <c r="AE2342" s="23"/>
      <c r="AF2342" s="23" t="s">
        <v>40</v>
      </c>
      <c r="AG2342" s="23" t="s">
        <v>4037</v>
      </c>
      <c r="AH2342" s="23" t="s">
        <v>41</v>
      </c>
      <c r="AI2342" s="23" t="s">
        <v>4038</v>
      </c>
      <c r="AJ2342" s="23" t="s">
        <v>4039</v>
      </c>
      <c r="AK2342" s="23" t="s">
        <v>2501</v>
      </c>
      <c r="AL2342" s="23" t="s">
        <v>2501</v>
      </c>
      <c r="AM2342" s="23" t="s">
        <v>2501</v>
      </c>
      <c r="AN2342" s="23" t="s">
        <v>2501</v>
      </c>
      <c r="AO2342" s="30"/>
      <c r="AP2342" t="s">
        <v>2500</v>
      </c>
      <c r="AQ2342" t="s">
        <v>4040</v>
      </c>
      <c r="AR2342">
        <v>19495</v>
      </c>
      <c r="AS2342" s="2">
        <v>43831</v>
      </c>
      <c r="AT2342" s="2" t="s">
        <v>4041</v>
      </c>
    </row>
    <row r="2343" spans="1:46" x14ac:dyDescent="0.25">
      <c r="A2343" t="s">
        <v>7627</v>
      </c>
      <c r="B2343" s="32" t="s">
        <v>1465</v>
      </c>
      <c r="C2343" s="23" t="s">
        <v>7628</v>
      </c>
      <c r="D2343" s="23" t="s">
        <v>7628</v>
      </c>
      <c r="E2343" t="s">
        <v>2495</v>
      </c>
      <c r="F2343" t="s">
        <v>2495</v>
      </c>
      <c r="G2343" t="s">
        <v>2495</v>
      </c>
      <c r="H2343" t="s">
        <v>2495</v>
      </c>
      <c r="I2343" t="s">
        <v>2496</v>
      </c>
      <c r="J2343" s="23" t="s">
        <v>4036</v>
      </c>
      <c r="K2343" s="23" t="s">
        <v>2505</v>
      </c>
      <c r="L2343" s="23" t="s">
        <v>2499</v>
      </c>
      <c r="M2343" s="2">
        <v>43831</v>
      </c>
      <c r="N2343" s="30"/>
      <c r="O2343" s="30"/>
      <c r="P2343" s="30"/>
      <c r="V2343" t="s">
        <v>40</v>
      </c>
      <c r="W2343" t="s">
        <v>40</v>
      </c>
      <c r="X2343" t="s">
        <v>2502</v>
      </c>
      <c r="Y2343" t="s">
        <v>2503</v>
      </c>
      <c r="Z2343" s="23" t="s">
        <v>2504</v>
      </c>
      <c r="AA2343" s="23" t="s">
        <v>4033</v>
      </c>
      <c r="AB2343" s="23" t="s">
        <v>2506</v>
      </c>
      <c r="AC2343" s="23"/>
      <c r="AD2343" s="23"/>
      <c r="AE2343" s="23"/>
      <c r="AF2343" s="23" t="s">
        <v>40</v>
      </c>
      <c r="AG2343" s="23" t="s">
        <v>4037</v>
      </c>
      <c r="AH2343" s="23" t="s">
        <v>41</v>
      </c>
      <c r="AI2343" s="23" t="s">
        <v>4038</v>
      </c>
      <c r="AJ2343" s="23" t="s">
        <v>4039</v>
      </c>
      <c r="AK2343" s="23" t="s">
        <v>2501</v>
      </c>
      <c r="AL2343" s="23" t="s">
        <v>2501</v>
      </c>
      <c r="AM2343" s="23" t="s">
        <v>2501</v>
      </c>
      <c r="AN2343" s="23" t="s">
        <v>2501</v>
      </c>
      <c r="AO2343" s="30"/>
      <c r="AP2343" t="s">
        <v>2500</v>
      </c>
      <c r="AQ2343" t="s">
        <v>4040</v>
      </c>
      <c r="AR2343">
        <v>19495</v>
      </c>
      <c r="AS2343" s="2">
        <v>43831</v>
      </c>
      <c r="AT2343" s="2" t="s">
        <v>4041</v>
      </c>
    </row>
    <row r="2344" spans="1:46" x14ac:dyDescent="0.25">
      <c r="A2344" t="s">
        <v>7629</v>
      </c>
      <c r="B2344" s="32" t="s">
        <v>1466</v>
      </c>
      <c r="C2344" s="23" t="s">
        <v>7630</v>
      </c>
      <c r="D2344" s="23" t="s">
        <v>7630</v>
      </c>
      <c r="E2344" t="s">
        <v>2495</v>
      </c>
      <c r="F2344" t="s">
        <v>2495</v>
      </c>
      <c r="G2344" t="s">
        <v>2495</v>
      </c>
      <c r="H2344" t="s">
        <v>2495</v>
      </c>
      <c r="I2344" t="s">
        <v>2496</v>
      </c>
      <c r="J2344" s="23" t="s">
        <v>4036</v>
      </c>
      <c r="K2344" s="23" t="s">
        <v>2505</v>
      </c>
      <c r="L2344" s="23" t="s">
        <v>2499</v>
      </c>
      <c r="M2344" s="2">
        <v>43831</v>
      </c>
      <c r="N2344" s="30"/>
      <c r="O2344" s="30"/>
      <c r="P2344" s="30"/>
      <c r="V2344" t="s">
        <v>40</v>
      </c>
      <c r="W2344" t="s">
        <v>40</v>
      </c>
      <c r="X2344" t="s">
        <v>2502</v>
      </c>
      <c r="Y2344" t="s">
        <v>2503</v>
      </c>
      <c r="Z2344" s="23" t="s">
        <v>2504</v>
      </c>
      <c r="AA2344" s="23" t="s">
        <v>4033</v>
      </c>
      <c r="AB2344" s="23" t="s">
        <v>2506</v>
      </c>
      <c r="AC2344" s="23"/>
      <c r="AD2344" s="23"/>
      <c r="AE2344" s="23"/>
      <c r="AF2344" s="23" t="s">
        <v>40</v>
      </c>
      <c r="AG2344" s="23" t="s">
        <v>4037</v>
      </c>
      <c r="AH2344" s="23" t="s">
        <v>41</v>
      </c>
      <c r="AI2344" s="23" t="s">
        <v>4038</v>
      </c>
      <c r="AJ2344" s="23" t="s">
        <v>4039</v>
      </c>
      <c r="AK2344" s="23" t="s">
        <v>2501</v>
      </c>
      <c r="AL2344" s="23" t="s">
        <v>2501</v>
      </c>
      <c r="AM2344" s="23" t="s">
        <v>2501</v>
      </c>
      <c r="AN2344" s="23" t="s">
        <v>2501</v>
      </c>
      <c r="AO2344" s="30"/>
      <c r="AP2344" t="s">
        <v>2500</v>
      </c>
      <c r="AQ2344" t="s">
        <v>4040</v>
      </c>
      <c r="AR2344">
        <v>19495</v>
      </c>
      <c r="AS2344" s="2">
        <v>43831</v>
      </c>
      <c r="AT2344" s="2" t="s">
        <v>4041</v>
      </c>
    </row>
    <row r="2345" spans="1:46" x14ac:dyDescent="0.25">
      <c r="A2345" t="s">
        <v>7631</v>
      </c>
      <c r="B2345" s="32" t="s">
        <v>1468</v>
      </c>
      <c r="C2345" s="23" t="s">
        <v>7632</v>
      </c>
      <c r="D2345" s="23" t="s">
        <v>7632</v>
      </c>
      <c r="E2345" t="s">
        <v>2495</v>
      </c>
      <c r="F2345" t="s">
        <v>2495</v>
      </c>
      <c r="G2345" t="s">
        <v>2495</v>
      </c>
      <c r="H2345" t="s">
        <v>2495</v>
      </c>
      <c r="I2345" t="s">
        <v>2496</v>
      </c>
      <c r="J2345" s="23" t="s">
        <v>4036</v>
      </c>
      <c r="K2345" s="23" t="s">
        <v>2505</v>
      </c>
      <c r="L2345" s="23" t="s">
        <v>2499</v>
      </c>
      <c r="M2345" s="2">
        <v>43831</v>
      </c>
      <c r="N2345" s="30"/>
      <c r="O2345" s="30"/>
      <c r="P2345" s="30"/>
      <c r="V2345" t="s">
        <v>40</v>
      </c>
      <c r="W2345" t="s">
        <v>40</v>
      </c>
      <c r="X2345" t="s">
        <v>2502</v>
      </c>
      <c r="Y2345" t="s">
        <v>2503</v>
      </c>
      <c r="Z2345" s="23" t="s">
        <v>2504</v>
      </c>
      <c r="AA2345" s="23" t="s">
        <v>4033</v>
      </c>
      <c r="AB2345" s="23" t="s">
        <v>2506</v>
      </c>
      <c r="AC2345" s="23"/>
      <c r="AD2345" s="23"/>
      <c r="AE2345" s="23"/>
      <c r="AF2345" s="23" t="s">
        <v>40</v>
      </c>
      <c r="AG2345" s="23" t="s">
        <v>4037</v>
      </c>
      <c r="AH2345" s="23" t="s">
        <v>41</v>
      </c>
      <c r="AI2345" s="23" t="s">
        <v>4038</v>
      </c>
      <c r="AJ2345" s="23" t="s">
        <v>4039</v>
      </c>
      <c r="AK2345" s="23" t="s">
        <v>2501</v>
      </c>
      <c r="AL2345" s="23" t="s">
        <v>2501</v>
      </c>
      <c r="AM2345" s="23" t="s">
        <v>2501</v>
      </c>
      <c r="AN2345" s="23" t="s">
        <v>2501</v>
      </c>
      <c r="AO2345" s="30"/>
      <c r="AP2345" t="s">
        <v>2500</v>
      </c>
      <c r="AQ2345" t="s">
        <v>4040</v>
      </c>
      <c r="AR2345">
        <v>19495</v>
      </c>
      <c r="AS2345" s="2">
        <v>43831</v>
      </c>
      <c r="AT2345" s="2" t="s">
        <v>4041</v>
      </c>
    </row>
    <row r="2346" spans="1:46" x14ac:dyDescent="0.25">
      <c r="A2346" t="s">
        <v>7633</v>
      </c>
      <c r="B2346" s="32" t="s">
        <v>1469</v>
      </c>
      <c r="C2346" s="23" t="s">
        <v>7634</v>
      </c>
      <c r="D2346" s="23" t="s">
        <v>7634</v>
      </c>
      <c r="E2346" t="s">
        <v>2495</v>
      </c>
      <c r="F2346" t="s">
        <v>2495</v>
      </c>
      <c r="G2346" t="s">
        <v>2495</v>
      </c>
      <c r="H2346" t="s">
        <v>2495</v>
      </c>
      <c r="I2346" t="s">
        <v>2496</v>
      </c>
      <c r="J2346" s="23" t="s">
        <v>4036</v>
      </c>
      <c r="K2346" s="23" t="s">
        <v>2505</v>
      </c>
      <c r="L2346" s="23" t="s">
        <v>2499</v>
      </c>
      <c r="M2346" s="2">
        <v>43831</v>
      </c>
      <c r="N2346" s="30"/>
      <c r="O2346" s="30"/>
      <c r="P2346" s="30"/>
      <c r="V2346" t="s">
        <v>40</v>
      </c>
      <c r="W2346" t="s">
        <v>40</v>
      </c>
      <c r="X2346" t="s">
        <v>2502</v>
      </c>
      <c r="Y2346" t="s">
        <v>2503</v>
      </c>
      <c r="Z2346" s="23" t="s">
        <v>2504</v>
      </c>
      <c r="AA2346" s="23" t="s">
        <v>4033</v>
      </c>
      <c r="AB2346" s="23" t="s">
        <v>2506</v>
      </c>
      <c r="AC2346" s="23"/>
      <c r="AD2346" s="23"/>
      <c r="AE2346" s="23"/>
      <c r="AF2346" s="23" t="s">
        <v>40</v>
      </c>
      <c r="AG2346" s="23" t="s">
        <v>4037</v>
      </c>
      <c r="AH2346" s="23" t="s">
        <v>41</v>
      </c>
      <c r="AI2346" s="23" t="s">
        <v>4038</v>
      </c>
      <c r="AJ2346" s="23" t="s">
        <v>4039</v>
      </c>
      <c r="AK2346" s="23" t="s">
        <v>2501</v>
      </c>
      <c r="AL2346" s="23" t="s">
        <v>2501</v>
      </c>
      <c r="AM2346" s="23" t="s">
        <v>2501</v>
      </c>
      <c r="AN2346" s="23" t="s">
        <v>2501</v>
      </c>
      <c r="AO2346" s="30"/>
      <c r="AP2346" t="s">
        <v>2500</v>
      </c>
      <c r="AQ2346" t="s">
        <v>4040</v>
      </c>
      <c r="AR2346">
        <v>19495</v>
      </c>
      <c r="AS2346" s="2">
        <v>43831</v>
      </c>
      <c r="AT2346" s="2" t="s">
        <v>4041</v>
      </c>
    </row>
    <row r="2347" spans="1:46" x14ac:dyDescent="0.25">
      <c r="A2347" t="s">
        <v>7635</v>
      </c>
      <c r="B2347" s="32" t="s">
        <v>1470</v>
      </c>
      <c r="C2347" s="23" t="s">
        <v>7636</v>
      </c>
      <c r="D2347" s="23" t="s">
        <v>7636</v>
      </c>
      <c r="E2347" t="s">
        <v>2495</v>
      </c>
      <c r="F2347" t="s">
        <v>2495</v>
      </c>
      <c r="G2347" t="s">
        <v>2495</v>
      </c>
      <c r="H2347" t="s">
        <v>2495</v>
      </c>
      <c r="I2347" t="s">
        <v>2496</v>
      </c>
      <c r="J2347" s="23" t="s">
        <v>4036</v>
      </c>
      <c r="K2347" s="23" t="s">
        <v>2505</v>
      </c>
      <c r="L2347" s="23" t="s">
        <v>2499</v>
      </c>
      <c r="M2347" s="2">
        <v>43831</v>
      </c>
      <c r="N2347" s="30"/>
      <c r="O2347" s="30"/>
      <c r="P2347" s="30"/>
      <c r="V2347" t="s">
        <v>40</v>
      </c>
      <c r="W2347" t="s">
        <v>40</v>
      </c>
      <c r="X2347" t="s">
        <v>2502</v>
      </c>
      <c r="Y2347" t="s">
        <v>2503</v>
      </c>
      <c r="Z2347" s="23" t="s">
        <v>2504</v>
      </c>
      <c r="AA2347" s="23" t="s">
        <v>4033</v>
      </c>
      <c r="AB2347" s="23" t="s">
        <v>2506</v>
      </c>
      <c r="AC2347" s="23"/>
      <c r="AD2347" s="23"/>
      <c r="AE2347" s="23"/>
      <c r="AF2347" s="23" t="s">
        <v>40</v>
      </c>
      <c r="AG2347" s="23" t="s">
        <v>4037</v>
      </c>
      <c r="AH2347" s="23" t="s">
        <v>41</v>
      </c>
      <c r="AI2347" s="23" t="s">
        <v>4038</v>
      </c>
      <c r="AJ2347" s="23" t="s">
        <v>4039</v>
      </c>
      <c r="AK2347" s="23" t="s">
        <v>2501</v>
      </c>
      <c r="AL2347" s="23" t="s">
        <v>2501</v>
      </c>
      <c r="AM2347" s="23" t="s">
        <v>2501</v>
      </c>
      <c r="AN2347" s="23" t="s">
        <v>2501</v>
      </c>
      <c r="AO2347" s="30"/>
      <c r="AP2347" t="s">
        <v>2500</v>
      </c>
      <c r="AQ2347" t="s">
        <v>4040</v>
      </c>
      <c r="AR2347">
        <v>19495</v>
      </c>
      <c r="AS2347" s="2">
        <v>43831</v>
      </c>
      <c r="AT2347" s="2" t="s">
        <v>4041</v>
      </c>
    </row>
    <row r="2348" spans="1:46" x14ac:dyDescent="0.25">
      <c r="A2348" t="s">
        <v>7637</v>
      </c>
      <c r="B2348" s="32" t="s">
        <v>1472</v>
      </c>
      <c r="C2348" s="23" t="s">
        <v>7638</v>
      </c>
      <c r="D2348" s="23" t="s">
        <v>7638</v>
      </c>
      <c r="E2348" t="s">
        <v>2495</v>
      </c>
      <c r="F2348" t="s">
        <v>2495</v>
      </c>
      <c r="G2348" t="s">
        <v>2495</v>
      </c>
      <c r="H2348" t="s">
        <v>2495</v>
      </c>
      <c r="I2348" t="s">
        <v>2496</v>
      </c>
      <c r="J2348" s="23" t="s">
        <v>4036</v>
      </c>
      <c r="K2348" s="23" t="s">
        <v>2505</v>
      </c>
      <c r="L2348" s="23" t="s">
        <v>2499</v>
      </c>
      <c r="M2348" s="2">
        <v>43831</v>
      </c>
      <c r="N2348" s="30"/>
      <c r="O2348" s="30"/>
      <c r="P2348" s="30"/>
      <c r="V2348" t="s">
        <v>40</v>
      </c>
      <c r="W2348" t="s">
        <v>40</v>
      </c>
      <c r="X2348" t="s">
        <v>2502</v>
      </c>
      <c r="Y2348" t="s">
        <v>2503</v>
      </c>
      <c r="Z2348" s="23" t="s">
        <v>2504</v>
      </c>
      <c r="AA2348" s="23" t="s">
        <v>4033</v>
      </c>
      <c r="AB2348" s="23" t="s">
        <v>2506</v>
      </c>
      <c r="AC2348" s="23"/>
      <c r="AD2348" s="23"/>
      <c r="AE2348" s="23"/>
      <c r="AF2348" s="23" t="s">
        <v>40</v>
      </c>
      <c r="AG2348" s="23" t="s">
        <v>4037</v>
      </c>
      <c r="AH2348" s="23" t="s">
        <v>41</v>
      </c>
      <c r="AI2348" s="23" t="s">
        <v>4038</v>
      </c>
      <c r="AJ2348" s="23" t="s">
        <v>4039</v>
      </c>
      <c r="AK2348" s="23" t="s">
        <v>2501</v>
      </c>
      <c r="AL2348" s="23" t="s">
        <v>2501</v>
      </c>
      <c r="AM2348" s="23" t="s">
        <v>2501</v>
      </c>
      <c r="AN2348" s="23" t="s">
        <v>2501</v>
      </c>
      <c r="AO2348" s="30"/>
      <c r="AP2348" t="s">
        <v>2500</v>
      </c>
      <c r="AQ2348" t="s">
        <v>4040</v>
      </c>
      <c r="AR2348">
        <v>19495</v>
      </c>
      <c r="AS2348" s="2">
        <v>43831</v>
      </c>
      <c r="AT2348" s="2" t="s">
        <v>4041</v>
      </c>
    </row>
    <row r="2349" spans="1:46" x14ac:dyDescent="0.25">
      <c r="A2349" t="s">
        <v>7639</v>
      </c>
      <c r="B2349" s="32" t="s">
        <v>1473</v>
      </c>
      <c r="C2349" s="23" t="s">
        <v>7640</v>
      </c>
      <c r="D2349" s="23" t="s">
        <v>7640</v>
      </c>
      <c r="E2349" t="s">
        <v>2495</v>
      </c>
      <c r="F2349" t="s">
        <v>2495</v>
      </c>
      <c r="G2349" t="s">
        <v>2495</v>
      </c>
      <c r="H2349" t="s">
        <v>2495</v>
      </c>
      <c r="I2349" t="s">
        <v>2496</v>
      </c>
      <c r="J2349" s="23" t="s">
        <v>4036</v>
      </c>
      <c r="K2349" s="23" t="s">
        <v>2505</v>
      </c>
      <c r="L2349" s="23" t="s">
        <v>2499</v>
      </c>
      <c r="M2349" s="2">
        <v>43831</v>
      </c>
      <c r="N2349" s="30"/>
      <c r="O2349" s="30"/>
      <c r="P2349" s="30"/>
      <c r="V2349" t="s">
        <v>40</v>
      </c>
      <c r="W2349" t="s">
        <v>40</v>
      </c>
      <c r="X2349" t="s">
        <v>2502</v>
      </c>
      <c r="Y2349" t="s">
        <v>2503</v>
      </c>
      <c r="Z2349" s="23" t="s">
        <v>2504</v>
      </c>
      <c r="AA2349" s="23" t="s">
        <v>4033</v>
      </c>
      <c r="AB2349" s="23" t="s">
        <v>2506</v>
      </c>
      <c r="AC2349" s="23"/>
      <c r="AD2349" s="23"/>
      <c r="AE2349" s="23"/>
      <c r="AF2349" s="23" t="s">
        <v>40</v>
      </c>
      <c r="AG2349" s="23" t="s">
        <v>4037</v>
      </c>
      <c r="AH2349" s="23" t="s">
        <v>41</v>
      </c>
      <c r="AI2349" s="23" t="s">
        <v>4038</v>
      </c>
      <c r="AJ2349" s="23" t="s">
        <v>4039</v>
      </c>
      <c r="AK2349" s="23" t="s">
        <v>2501</v>
      </c>
      <c r="AL2349" s="23" t="s">
        <v>2501</v>
      </c>
      <c r="AM2349" s="23" t="s">
        <v>2501</v>
      </c>
      <c r="AN2349" s="23" t="s">
        <v>2501</v>
      </c>
      <c r="AO2349" s="30"/>
      <c r="AP2349" t="s">
        <v>2500</v>
      </c>
      <c r="AQ2349" t="s">
        <v>4040</v>
      </c>
      <c r="AR2349">
        <v>19495</v>
      </c>
      <c r="AS2349" s="2">
        <v>43831</v>
      </c>
      <c r="AT2349" s="2" t="s">
        <v>4041</v>
      </c>
    </row>
    <row r="2350" spans="1:46" x14ac:dyDescent="0.25">
      <c r="A2350" t="s">
        <v>7641</v>
      </c>
      <c r="B2350" s="32" t="s">
        <v>1474</v>
      </c>
      <c r="C2350" s="23" t="s">
        <v>7642</v>
      </c>
      <c r="D2350" s="23" t="s">
        <v>7642</v>
      </c>
      <c r="E2350" t="s">
        <v>2495</v>
      </c>
      <c r="F2350" t="s">
        <v>2495</v>
      </c>
      <c r="G2350" t="s">
        <v>2495</v>
      </c>
      <c r="H2350" t="s">
        <v>2495</v>
      </c>
      <c r="I2350" t="s">
        <v>2496</v>
      </c>
      <c r="J2350" s="23" t="s">
        <v>4036</v>
      </c>
      <c r="K2350" s="23" t="s">
        <v>2505</v>
      </c>
      <c r="L2350" s="23" t="s">
        <v>2499</v>
      </c>
      <c r="M2350" s="2">
        <v>43831</v>
      </c>
      <c r="N2350" s="30"/>
      <c r="O2350" s="30"/>
      <c r="P2350" s="30"/>
      <c r="V2350" t="s">
        <v>40</v>
      </c>
      <c r="W2350" t="s">
        <v>40</v>
      </c>
      <c r="X2350" t="s">
        <v>2502</v>
      </c>
      <c r="Y2350" t="s">
        <v>2503</v>
      </c>
      <c r="Z2350" s="23" t="s">
        <v>2504</v>
      </c>
      <c r="AA2350" s="23" t="s">
        <v>4033</v>
      </c>
      <c r="AB2350" s="23" t="s">
        <v>2506</v>
      </c>
      <c r="AC2350" s="23"/>
      <c r="AD2350" s="23"/>
      <c r="AE2350" s="23"/>
      <c r="AF2350" s="23" t="s">
        <v>40</v>
      </c>
      <c r="AG2350" s="23" t="s">
        <v>4037</v>
      </c>
      <c r="AH2350" s="23" t="s">
        <v>41</v>
      </c>
      <c r="AI2350" s="23" t="s">
        <v>4038</v>
      </c>
      <c r="AJ2350" s="23" t="s">
        <v>4039</v>
      </c>
      <c r="AK2350" s="23" t="s">
        <v>2501</v>
      </c>
      <c r="AL2350" s="23" t="s">
        <v>2501</v>
      </c>
      <c r="AM2350" s="23" t="s">
        <v>2501</v>
      </c>
      <c r="AN2350" s="23" t="s">
        <v>2501</v>
      </c>
      <c r="AO2350" s="30"/>
      <c r="AP2350" t="s">
        <v>2500</v>
      </c>
      <c r="AQ2350" t="s">
        <v>4040</v>
      </c>
      <c r="AR2350">
        <v>19495</v>
      </c>
      <c r="AS2350" s="2">
        <v>43831</v>
      </c>
      <c r="AT2350" s="2" t="s">
        <v>4041</v>
      </c>
    </row>
    <row r="2351" spans="1:46" x14ac:dyDescent="0.25">
      <c r="A2351" t="s">
        <v>7643</v>
      </c>
      <c r="B2351" s="32" t="s">
        <v>1475</v>
      </c>
      <c r="C2351" s="23" t="s">
        <v>7644</v>
      </c>
      <c r="D2351" s="23" t="s">
        <v>7644</v>
      </c>
      <c r="E2351" t="s">
        <v>2495</v>
      </c>
      <c r="F2351" t="s">
        <v>2495</v>
      </c>
      <c r="G2351" t="s">
        <v>2495</v>
      </c>
      <c r="H2351" t="s">
        <v>2495</v>
      </c>
      <c r="I2351" t="s">
        <v>2496</v>
      </c>
      <c r="J2351" s="23" t="s">
        <v>4036</v>
      </c>
      <c r="K2351" s="23" t="s">
        <v>2505</v>
      </c>
      <c r="L2351" s="23" t="s">
        <v>2499</v>
      </c>
      <c r="M2351" s="2">
        <v>43831</v>
      </c>
      <c r="N2351" s="30"/>
      <c r="O2351" s="30"/>
      <c r="P2351" s="30"/>
      <c r="V2351" t="s">
        <v>40</v>
      </c>
      <c r="W2351" t="s">
        <v>40</v>
      </c>
      <c r="X2351" t="s">
        <v>2502</v>
      </c>
      <c r="Y2351" t="s">
        <v>2503</v>
      </c>
      <c r="Z2351" s="23" t="s">
        <v>2504</v>
      </c>
      <c r="AA2351" s="23" t="s">
        <v>4033</v>
      </c>
      <c r="AB2351" s="23" t="s">
        <v>2506</v>
      </c>
      <c r="AC2351" s="23"/>
      <c r="AD2351" s="23"/>
      <c r="AE2351" s="23"/>
      <c r="AF2351" s="23" t="s">
        <v>40</v>
      </c>
      <c r="AG2351" s="23" t="s">
        <v>4037</v>
      </c>
      <c r="AH2351" s="23" t="s">
        <v>41</v>
      </c>
      <c r="AI2351" s="23" t="s">
        <v>4038</v>
      </c>
      <c r="AJ2351" s="23" t="s">
        <v>4039</v>
      </c>
      <c r="AK2351" s="23" t="s">
        <v>2501</v>
      </c>
      <c r="AL2351" s="23" t="s">
        <v>2501</v>
      </c>
      <c r="AM2351" s="23" t="s">
        <v>2501</v>
      </c>
      <c r="AN2351" s="23" t="s">
        <v>2501</v>
      </c>
      <c r="AO2351" s="30"/>
      <c r="AP2351" t="s">
        <v>2500</v>
      </c>
      <c r="AQ2351" t="s">
        <v>4040</v>
      </c>
      <c r="AR2351">
        <v>19495</v>
      </c>
      <c r="AS2351" s="2">
        <v>43831</v>
      </c>
      <c r="AT2351" s="2" t="s">
        <v>4041</v>
      </c>
    </row>
    <row r="2352" spans="1:46" x14ac:dyDescent="0.25">
      <c r="A2352" t="s">
        <v>7645</v>
      </c>
      <c r="B2352" s="32" t="s">
        <v>1476</v>
      </c>
      <c r="C2352" s="23" t="s">
        <v>7646</v>
      </c>
      <c r="D2352" s="23" t="s">
        <v>7646</v>
      </c>
      <c r="E2352" t="s">
        <v>2495</v>
      </c>
      <c r="F2352" t="s">
        <v>2495</v>
      </c>
      <c r="G2352" t="s">
        <v>2495</v>
      </c>
      <c r="H2352" t="s">
        <v>2495</v>
      </c>
      <c r="I2352" t="s">
        <v>2496</v>
      </c>
      <c r="J2352" s="23" t="s">
        <v>4036</v>
      </c>
      <c r="K2352" s="23" t="s">
        <v>2505</v>
      </c>
      <c r="L2352" s="23" t="s">
        <v>2499</v>
      </c>
      <c r="M2352" s="2">
        <v>43831</v>
      </c>
      <c r="N2352" s="30"/>
      <c r="O2352" s="30"/>
      <c r="P2352" s="30"/>
      <c r="V2352" t="s">
        <v>40</v>
      </c>
      <c r="W2352" t="s">
        <v>40</v>
      </c>
      <c r="X2352" t="s">
        <v>2502</v>
      </c>
      <c r="Y2352" t="s">
        <v>2503</v>
      </c>
      <c r="Z2352" s="23" t="s">
        <v>2504</v>
      </c>
      <c r="AA2352" s="23" t="s">
        <v>4033</v>
      </c>
      <c r="AB2352" s="23" t="s">
        <v>2506</v>
      </c>
      <c r="AC2352" s="23"/>
      <c r="AD2352" s="23"/>
      <c r="AE2352" s="23"/>
      <c r="AF2352" s="23" t="s">
        <v>40</v>
      </c>
      <c r="AG2352" s="23" t="s">
        <v>4037</v>
      </c>
      <c r="AH2352" s="23" t="s">
        <v>41</v>
      </c>
      <c r="AI2352" s="23" t="s">
        <v>4038</v>
      </c>
      <c r="AJ2352" s="23" t="s">
        <v>4039</v>
      </c>
      <c r="AK2352" s="23" t="s">
        <v>2501</v>
      </c>
      <c r="AL2352" s="23" t="s">
        <v>2501</v>
      </c>
      <c r="AM2352" s="23" t="s">
        <v>2501</v>
      </c>
      <c r="AN2352" s="23" t="s">
        <v>2501</v>
      </c>
      <c r="AO2352" s="30"/>
      <c r="AP2352" t="s">
        <v>2500</v>
      </c>
      <c r="AQ2352" t="s">
        <v>4040</v>
      </c>
      <c r="AR2352">
        <v>19495</v>
      </c>
      <c r="AS2352" s="2">
        <v>43831</v>
      </c>
      <c r="AT2352" s="2" t="s">
        <v>4041</v>
      </c>
    </row>
    <row r="2353" spans="1:46" x14ac:dyDescent="0.25">
      <c r="A2353" t="s">
        <v>7647</v>
      </c>
      <c r="B2353" s="32" t="s">
        <v>1477</v>
      </c>
      <c r="C2353" s="23" t="s">
        <v>7648</v>
      </c>
      <c r="D2353" s="23" t="s">
        <v>7648</v>
      </c>
      <c r="E2353" t="s">
        <v>2495</v>
      </c>
      <c r="F2353" t="s">
        <v>2495</v>
      </c>
      <c r="G2353" t="s">
        <v>2495</v>
      </c>
      <c r="H2353" t="s">
        <v>2495</v>
      </c>
      <c r="I2353" t="s">
        <v>2496</v>
      </c>
      <c r="J2353" s="23" t="s">
        <v>4036</v>
      </c>
      <c r="K2353" s="23" t="s">
        <v>2505</v>
      </c>
      <c r="L2353" s="23" t="s">
        <v>2499</v>
      </c>
      <c r="M2353" s="2">
        <v>43831</v>
      </c>
      <c r="N2353" s="30"/>
      <c r="O2353" s="30"/>
      <c r="P2353" s="30"/>
      <c r="V2353" t="s">
        <v>40</v>
      </c>
      <c r="W2353" t="s">
        <v>40</v>
      </c>
      <c r="X2353" t="s">
        <v>2502</v>
      </c>
      <c r="Y2353" t="s">
        <v>2503</v>
      </c>
      <c r="Z2353" s="23" t="s">
        <v>2504</v>
      </c>
      <c r="AA2353" s="23" t="s">
        <v>4033</v>
      </c>
      <c r="AB2353" s="23" t="s">
        <v>2506</v>
      </c>
      <c r="AC2353" s="23"/>
      <c r="AD2353" s="23"/>
      <c r="AE2353" s="23"/>
      <c r="AF2353" s="23" t="s">
        <v>40</v>
      </c>
      <c r="AG2353" s="23" t="s">
        <v>4037</v>
      </c>
      <c r="AH2353" s="23" t="s">
        <v>41</v>
      </c>
      <c r="AI2353" s="23" t="s">
        <v>4038</v>
      </c>
      <c r="AJ2353" s="23" t="s">
        <v>4039</v>
      </c>
      <c r="AK2353" s="23" t="s">
        <v>2501</v>
      </c>
      <c r="AL2353" s="23" t="s">
        <v>2501</v>
      </c>
      <c r="AM2353" s="23" t="s">
        <v>2501</v>
      </c>
      <c r="AN2353" s="23" t="s">
        <v>2501</v>
      </c>
      <c r="AO2353" s="30"/>
      <c r="AP2353" t="s">
        <v>2500</v>
      </c>
      <c r="AQ2353" t="s">
        <v>4040</v>
      </c>
      <c r="AR2353">
        <v>19495</v>
      </c>
      <c r="AS2353" s="2">
        <v>43831</v>
      </c>
      <c r="AT2353" s="2" t="s">
        <v>4041</v>
      </c>
    </row>
    <row r="2354" spans="1:46" x14ac:dyDescent="0.25">
      <c r="A2354" t="s">
        <v>7649</v>
      </c>
      <c r="B2354" s="32" t="s">
        <v>1478</v>
      </c>
      <c r="C2354" s="23" t="s">
        <v>7650</v>
      </c>
      <c r="D2354" s="23" t="s">
        <v>7650</v>
      </c>
      <c r="E2354" t="s">
        <v>2495</v>
      </c>
      <c r="F2354" t="s">
        <v>2495</v>
      </c>
      <c r="G2354" t="s">
        <v>2495</v>
      </c>
      <c r="H2354" t="s">
        <v>2495</v>
      </c>
      <c r="I2354" t="s">
        <v>2496</v>
      </c>
      <c r="J2354" s="23" t="s">
        <v>4036</v>
      </c>
      <c r="K2354" s="23" t="s">
        <v>2505</v>
      </c>
      <c r="L2354" s="23" t="s">
        <v>2499</v>
      </c>
      <c r="M2354" s="2">
        <v>43831</v>
      </c>
      <c r="N2354" s="30"/>
      <c r="O2354" s="30"/>
      <c r="P2354" s="30"/>
      <c r="V2354" t="s">
        <v>40</v>
      </c>
      <c r="W2354" t="s">
        <v>40</v>
      </c>
      <c r="X2354" t="s">
        <v>2502</v>
      </c>
      <c r="Y2354" t="s">
        <v>2503</v>
      </c>
      <c r="Z2354" s="23" t="s">
        <v>2504</v>
      </c>
      <c r="AA2354" s="23" t="s">
        <v>4033</v>
      </c>
      <c r="AB2354" s="23" t="s">
        <v>2506</v>
      </c>
      <c r="AC2354" s="23"/>
      <c r="AD2354" s="23"/>
      <c r="AE2354" s="23"/>
      <c r="AF2354" s="23" t="s">
        <v>40</v>
      </c>
      <c r="AG2354" s="23" t="s">
        <v>4037</v>
      </c>
      <c r="AH2354" s="23" t="s">
        <v>41</v>
      </c>
      <c r="AI2354" s="23" t="s">
        <v>4038</v>
      </c>
      <c r="AJ2354" s="23" t="s">
        <v>4039</v>
      </c>
      <c r="AK2354" s="23" t="s">
        <v>2501</v>
      </c>
      <c r="AL2354" s="23" t="s">
        <v>2501</v>
      </c>
      <c r="AM2354" s="23" t="s">
        <v>2501</v>
      </c>
      <c r="AN2354" s="23" t="s">
        <v>2501</v>
      </c>
      <c r="AO2354" s="30"/>
      <c r="AP2354" t="s">
        <v>2500</v>
      </c>
      <c r="AQ2354" t="s">
        <v>4040</v>
      </c>
      <c r="AR2354">
        <v>19495</v>
      </c>
      <c r="AS2354" s="2">
        <v>43831</v>
      </c>
      <c r="AT2354" s="2" t="s">
        <v>4041</v>
      </c>
    </row>
    <row r="2355" spans="1:46" x14ac:dyDescent="0.25">
      <c r="A2355" t="s">
        <v>7651</v>
      </c>
      <c r="B2355" s="32" t="s">
        <v>1479</v>
      </c>
      <c r="C2355" s="23" t="s">
        <v>7652</v>
      </c>
      <c r="D2355" s="23" t="s">
        <v>7652</v>
      </c>
      <c r="E2355" t="s">
        <v>2495</v>
      </c>
      <c r="F2355" t="s">
        <v>2495</v>
      </c>
      <c r="G2355" t="s">
        <v>2495</v>
      </c>
      <c r="H2355" t="s">
        <v>2495</v>
      </c>
      <c r="I2355" t="s">
        <v>2496</v>
      </c>
      <c r="J2355" s="23" t="s">
        <v>4036</v>
      </c>
      <c r="K2355" s="23" t="s">
        <v>2505</v>
      </c>
      <c r="L2355" s="23" t="s">
        <v>2499</v>
      </c>
      <c r="M2355" s="2">
        <v>43831</v>
      </c>
      <c r="N2355" s="30"/>
      <c r="O2355" s="30"/>
      <c r="P2355" s="30"/>
      <c r="V2355" t="s">
        <v>40</v>
      </c>
      <c r="W2355" t="s">
        <v>40</v>
      </c>
      <c r="X2355" t="s">
        <v>2502</v>
      </c>
      <c r="Y2355" t="s">
        <v>2503</v>
      </c>
      <c r="Z2355" s="23" t="s">
        <v>2504</v>
      </c>
      <c r="AA2355" s="23" t="s">
        <v>4033</v>
      </c>
      <c r="AB2355" s="23" t="s">
        <v>2506</v>
      </c>
      <c r="AC2355" s="23"/>
      <c r="AD2355" s="23"/>
      <c r="AE2355" s="23"/>
      <c r="AF2355" s="23" t="s">
        <v>40</v>
      </c>
      <c r="AG2355" s="23" t="s">
        <v>4037</v>
      </c>
      <c r="AH2355" s="23" t="s">
        <v>41</v>
      </c>
      <c r="AI2355" s="23" t="s">
        <v>4038</v>
      </c>
      <c r="AJ2355" s="23" t="s">
        <v>4039</v>
      </c>
      <c r="AK2355" s="23" t="s">
        <v>2501</v>
      </c>
      <c r="AL2355" s="23" t="s">
        <v>2501</v>
      </c>
      <c r="AM2355" s="23" t="s">
        <v>2501</v>
      </c>
      <c r="AN2355" s="23" t="s">
        <v>2501</v>
      </c>
      <c r="AO2355" s="30"/>
      <c r="AP2355" t="s">
        <v>2500</v>
      </c>
      <c r="AQ2355" t="s">
        <v>4040</v>
      </c>
      <c r="AR2355">
        <v>19495</v>
      </c>
      <c r="AS2355" s="2">
        <v>43831</v>
      </c>
      <c r="AT2355" s="2" t="s">
        <v>4041</v>
      </c>
    </row>
    <row r="2356" spans="1:46" x14ac:dyDescent="0.25">
      <c r="A2356" t="s">
        <v>7653</v>
      </c>
      <c r="B2356" s="32" t="s">
        <v>1480</v>
      </c>
      <c r="C2356" s="23" t="s">
        <v>7654</v>
      </c>
      <c r="D2356" s="23" t="s">
        <v>7654</v>
      </c>
      <c r="E2356" t="s">
        <v>2495</v>
      </c>
      <c r="F2356" t="s">
        <v>2495</v>
      </c>
      <c r="G2356" t="s">
        <v>2495</v>
      </c>
      <c r="H2356" t="s">
        <v>2495</v>
      </c>
      <c r="I2356" t="s">
        <v>2496</v>
      </c>
      <c r="J2356" s="23" t="s">
        <v>4036</v>
      </c>
      <c r="K2356" s="23" t="s">
        <v>2505</v>
      </c>
      <c r="L2356" s="23" t="s">
        <v>2499</v>
      </c>
      <c r="M2356" s="2">
        <v>43831</v>
      </c>
      <c r="N2356" s="30"/>
      <c r="O2356" s="30"/>
      <c r="P2356" s="30"/>
      <c r="V2356" t="s">
        <v>40</v>
      </c>
      <c r="W2356" t="s">
        <v>40</v>
      </c>
      <c r="X2356" t="s">
        <v>2502</v>
      </c>
      <c r="Y2356" t="s">
        <v>2503</v>
      </c>
      <c r="Z2356" s="23" t="s">
        <v>2504</v>
      </c>
      <c r="AA2356" s="23" t="s">
        <v>4033</v>
      </c>
      <c r="AB2356" s="23" t="s">
        <v>2506</v>
      </c>
      <c r="AC2356" s="23"/>
      <c r="AD2356" s="23"/>
      <c r="AE2356" s="23"/>
      <c r="AF2356" s="23" t="s">
        <v>40</v>
      </c>
      <c r="AG2356" s="23" t="s">
        <v>4037</v>
      </c>
      <c r="AH2356" s="23" t="s">
        <v>41</v>
      </c>
      <c r="AI2356" s="23" t="s">
        <v>4038</v>
      </c>
      <c r="AJ2356" s="23" t="s">
        <v>4039</v>
      </c>
      <c r="AK2356" s="23" t="s">
        <v>2501</v>
      </c>
      <c r="AL2356" s="23" t="s">
        <v>2501</v>
      </c>
      <c r="AM2356" s="23" t="s">
        <v>2501</v>
      </c>
      <c r="AN2356" s="23" t="s">
        <v>2501</v>
      </c>
      <c r="AO2356" s="30"/>
      <c r="AP2356" t="s">
        <v>2500</v>
      </c>
      <c r="AQ2356" t="s">
        <v>4040</v>
      </c>
      <c r="AR2356">
        <v>19495</v>
      </c>
      <c r="AS2356" s="2">
        <v>43831</v>
      </c>
      <c r="AT2356" s="2" t="s">
        <v>4041</v>
      </c>
    </row>
    <row r="2357" spans="1:46" x14ac:dyDescent="0.25">
      <c r="A2357" t="s">
        <v>7655</v>
      </c>
      <c r="B2357" s="32" t="s">
        <v>1481</v>
      </c>
      <c r="C2357" s="23" t="s">
        <v>7656</v>
      </c>
      <c r="D2357" s="23" t="s">
        <v>7656</v>
      </c>
      <c r="E2357" t="s">
        <v>2495</v>
      </c>
      <c r="F2357" t="s">
        <v>2495</v>
      </c>
      <c r="G2357" t="s">
        <v>2495</v>
      </c>
      <c r="H2357" t="s">
        <v>2495</v>
      </c>
      <c r="I2357" t="s">
        <v>2496</v>
      </c>
      <c r="J2357" s="23" t="s">
        <v>4036</v>
      </c>
      <c r="K2357" s="23" t="s">
        <v>2505</v>
      </c>
      <c r="L2357" s="23" t="s">
        <v>2499</v>
      </c>
      <c r="M2357" s="2">
        <v>43831</v>
      </c>
      <c r="N2357" s="30"/>
      <c r="O2357" s="30"/>
      <c r="P2357" s="30"/>
      <c r="V2357" t="s">
        <v>40</v>
      </c>
      <c r="W2357" t="s">
        <v>40</v>
      </c>
      <c r="X2357" t="s">
        <v>2502</v>
      </c>
      <c r="Y2357" t="s">
        <v>2503</v>
      </c>
      <c r="Z2357" s="23" t="s">
        <v>2504</v>
      </c>
      <c r="AA2357" s="23" t="s">
        <v>4033</v>
      </c>
      <c r="AB2357" s="23" t="s">
        <v>2506</v>
      </c>
      <c r="AC2357" s="23"/>
      <c r="AD2357" s="23"/>
      <c r="AE2357" s="23"/>
      <c r="AF2357" s="23" t="s">
        <v>40</v>
      </c>
      <c r="AG2357" s="23" t="s">
        <v>4037</v>
      </c>
      <c r="AH2357" s="23" t="s">
        <v>41</v>
      </c>
      <c r="AI2357" s="23" t="s">
        <v>4038</v>
      </c>
      <c r="AJ2357" s="23" t="s">
        <v>4039</v>
      </c>
      <c r="AK2357" s="23" t="s">
        <v>2501</v>
      </c>
      <c r="AL2357" s="23" t="s">
        <v>2501</v>
      </c>
      <c r="AM2357" s="23" t="s">
        <v>2501</v>
      </c>
      <c r="AN2357" s="23" t="s">
        <v>2501</v>
      </c>
      <c r="AO2357" s="30"/>
      <c r="AP2357" t="s">
        <v>2500</v>
      </c>
      <c r="AQ2357" t="s">
        <v>4040</v>
      </c>
      <c r="AR2357">
        <v>19495</v>
      </c>
      <c r="AS2357" s="2">
        <v>43831</v>
      </c>
      <c r="AT2357" s="2" t="s">
        <v>4041</v>
      </c>
    </row>
    <row r="2358" spans="1:46" x14ac:dyDescent="0.25">
      <c r="A2358" t="s">
        <v>7657</v>
      </c>
      <c r="B2358" s="32" t="s">
        <v>1184</v>
      </c>
      <c r="C2358" s="23" t="s">
        <v>7005</v>
      </c>
      <c r="D2358" s="23" t="s">
        <v>7005</v>
      </c>
      <c r="E2358" t="s">
        <v>2495</v>
      </c>
      <c r="F2358" t="s">
        <v>2495</v>
      </c>
      <c r="G2358" t="s">
        <v>2495</v>
      </c>
      <c r="H2358" t="s">
        <v>2495</v>
      </c>
      <c r="I2358" t="s">
        <v>2496</v>
      </c>
      <c r="J2358" s="23" t="s">
        <v>4036</v>
      </c>
      <c r="K2358" s="23" t="s">
        <v>2505</v>
      </c>
      <c r="L2358" s="23" t="s">
        <v>2499</v>
      </c>
      <c r="M2358" s="2">
        <v>43831</v>
      </c>
      <c r="N2358" s="30"/>
      <c r="O2358" s="30"/>
      <c r="P2358" s="30"/>
      <c r="V2358" t="s">
        <v>40</v>
      </c>
      <c r="W2358" t="s">
        <v>40</v>
      </c>
      <c r="X2358" t="s">
        <v>2502</v>
      </c>
      <c r="Y2358" t="s">
        <v>2503</v>
      </c>
      <c r="Z2358" s="23" t="s">
        <v>2504</v>
      </c>
      <c r="AA2358" s="23" t="s">
        <v>4033</v>
      </c>
      <c r="AB2358" s="23" t="s">
        <v>2506</v>
      </c>
      <c r="AC2358" s="23"/>
      <c r="AD2358" s="23"/>
      <c r="AE2358" s="23"/>
      <c r="AF2358" s="23" t="s">
        <v>40</v>
      </c>
      <c r="AG2358" s="23" t="s">
        <v>4037</v>
      </c>
      <c r="AH2358" s="23" t="s">
        <v>41</v>
      </c>
      <c r="AI2358" s="23" t="s">
        <v>4038</v>
      </c>
      <c r="AJ2358" s="23" t="s">
        <v>4039</v>
      </c>
      <c r="AK2358" s="23" t="s">
        <v>2501</v>
      </c>
      <c r="AL2358" s="23" t="s">
        <v>2501</v>
      </c>
      <c r="AM2358" s="23" t="s">
        <v>2501</v>
      </c>
      <c r="AN2358" s="23" t="s">
        <v>2501</v>
      </c>
      <c r="AO2358" s="30"/>
      <c r="AP2358" t="s">
        <v>2500</v>
      </c>
      <c r="AQ2358" t="s">
        <v>4040</v>
      </c>
      <c r="AR2358">
        <v>19495</v>
      </c>
      <c r="AS2358" s="2">
        <v>43831</v>
      </c>
      <c r="AT2358" s="2" t="s">
        <v>4041</v>
      </c>
    </row>
    <row r="2359" spans="1:46" x14ac:dyDescent="0.25">
      <c r="A2359" t="s">
        <v>7658</v>
      </c>
      <c r="B2359" s="32" t="s">
        <v>1197</v>
      </c>
      <c r="C2359" s="23" t="s">
        <v>7034</v>
      </c>
      <c r="D2359" s="23" t="s">
        <v>7034</v>
      </c>
      <c r="E2359" t="s">
        <v>2495</v>
      </c>
      <c r="F2359" t="s">
        <v>2495</v>
      </c>
      <c r="G2359" t="s">
        <v>2495</v>
      </c>
      <c r="H2359" t="s">
        <v>2495</v>
      </c>
      <c r="I2359" t="s">
        <v>2496</v>
      </c>
      <c r="J2359" s="23" t="s">
        <v>4036</v>
      </c>
      <c r="K2359" s="23" t="s">
        <v>2505</v>
      </c>
      <c r="L2359" s="23" t="s">
        <v>2499</v>
      </c>
      <c r="M2359" s="2">
        <v>43831</v>
      </c>
      <c r="N2359" s="30"/>
      <c r="O2359" s="30"/>
      <c r="P2359" s="30"/>
      <c r="V2359" t="s">
        <v>40</v>
      </c>
      <c r="W2359" t="s">
        <v>40</v>
      </c>
      <c r="X2359" t="s">
        <v>2502</v>
      </c>
      <c r="Y2359" t="s">
        <v>2503</v>
      </c>
      <c r="Z2359" s="23" t="s">
        <v>2504</v>
      </c>
      <c r="AA2359" s="23" t="s">
        <v>4033</v>
      </c>
      <c r="AB2359" s="23" t="s">
        <v>2506</v>
      </c>
      <c r="AC2359" s="23"/>
      <c r="AD2359" s="23"/>
      <c r="AE2359" s="23"/>
      <c r="AF2359" s="23" t="s">
        <v>40</v>
      </c>
      <c r="AG2359" s="23" t="s">
        <v>4037</v>
      </c>
      <c r="AH2359" s="23" t="s">
        <v>41</v>
      </c>
      <c r="AI2359" s="23" t="s">
        <v>4038</v>
      </c>
      <c r="AJ2359" s="23" t="s">
        <v>4039</v>
      </c>
      <c r="AK2359" s="23" t="s">
        <v>2501</v>
      </c>
      <c r="AL2359" s="23" t="s">
        <v>2501</v>
      </c>
      <c r="AM2359" s="23" t="s">
        <v>2501</v>
      </c>
      <c r="AN2359" s="23" t="s">
        <v>2501</v>
      </c>
      <c r="AO2359" s="30"/>
      <c r="AP2359" t="s">
        <v>2500</v>
      </c>
      <c r="AQ2359" t="s">
        <v>4040</v>
      </c>
      <c r="AR2359">
        <v>19495</v>
      </c>
      <c r="AS2359" s="2">
        <v>43831</v>
      </c>
      <c r="AT2359" s="2" t="s">
        <v>4041</v>
      </c>
    </row>
    <row r="2360" spans="1:46" x14ac:dyDescent="0.25">
      <c r="A2360" t="s">
        <v>7659</v>
      </c>
      <c r="B2360" s="32" t="s">
        <v>1186</v>
      </c>
      <c r="C2360" s="23" t="s">
        <v>7012</v>
      </c>
      <c r="D2360" s="23" t="s">
        <v>7012</v>
      </c>
      <c r="E2360" t="s">
        <v>2495</v>
      </c>
      <c r="F2360" t="s">
        <v>2495</v>
      </c>
      <c r="G2360" t="s">
        <v>2495</v>
      </c>
      <c r="H2360" t="s">
        <v>2495</v>
      </c>
      <c r="I2360" t="s">
        <v>2496</v>
      </c>
      <c r="J2360" s="23" t="s">
        <v>4036</v>
      </c>
      <c r="K2360" s="23" t="s">
        <v>2505</v>
      </c>
      <c r="L2360" s="23" t="s">
        <v>2499</v>
      </c>
      <c r="M2360" s="2">
        <v>43831</v>
      </c>
      <c r="N2360" s="30"/>
      <c r="O2360" s="30"/>
      <c r="P2360" s="30"/>
      <c r="V2360" t="s">
        <v>40</v>
      </c>
      <c r="W2360" t="s">
        <v>40</v>
      </c>
      <c r="X2360" t="s">
        <v>2502</v>
      </c>
      <c r="Y2360" t="s">
        <v>2503</v>
      </c>
      <c r="Z2360" s="23" t="s">
        <v>2504</v>
      </c>
      <c r="AA2360" s="23" t="s">
        <v>4033</v>
      </c>
      <c r="AB2360" s="23" t="s">
        <v>2506</v>
      </c>
      <c r="AC2360" s="23"/>
      <c r="AD2360" s="23"/>
      <c r="AE2360" s="23"/>
      <c r="AF2360" s="23" t="s">
        <v>40</v>
      </c>
      <c r="AG2360" s="23" t="s">
        <v>4037</v>
      </c>
      <c r="AH2360" s="23" t="s">
        <v>41</v>
      </c>
      <c r="AI2360" s="23" t="s">
        <v>4038</v>
      </c>
      <c r="AJ2360" s="23" t="s">
        <v>4039</v>
      </c>
      <c r="AK2360" s="23" t="s">
        <v>2501</v>
      </c>
      <c r="AL2360" s="23" t="s">
        <v>2501</v>
      </c>
      <c r="AM2360" s="23" t="s">
        <v>2501</v>
      </c>
      <c r="AN2360" s="23" t="s">
        <v>2501</v>
      </c>
      <c r="AO2360" s="30"/>
      <c r="AP2360" t="s">
        <v>2500</v>
      </c>
      <c r="AQ2360" t="s">
        <v>4040</v>
      </c>
      <c r="AR2360">
        <v>19495</v>
      </c>
      <c r="AS2360" s="2">
        <v>43831</v>
      </c>
      <c r="AT2360" s="2" t="s">
        <v>4041</v>
      </c>
    </row>
    <row r="2361" spans="1:46" x14ac:dyDescent="0.25">
      <c r="A2361" t="s">
        <v>7660</v>
      </c>
      <c r="B2361" s="32" t="s">
        <v>1023</v>
      </c>
      <c r="C2361" s="23" t="s">
        <v>7661</v>
      </c>
      <c r="D2361" s="23" t="s">
        <v>7661</v>
      </c>
      <c r="E2361" t="s">
        <v>2495</v>
      </c>
      <c r="F2361" t="s">
        <v>2495</v>
      </c>
      <c r="G2361" t="s">
        <v>2495</v>
      </c>
      <c r="H2361" t="s">
        <v>2495</v>
      </c>
      <c r="I2361" t="s">
        <v>2496</v>
      </c>
      <c r="J2361" s="23" t="s">
        <v>4036</v>
      </c>
      <c r="K2361" s="23" t="s">
        <v>2505</v>
      </c>
      <c r="L2361" s="23" t="s">
        <v>2499</v>
      </c>
      <c r="M2361" s="2">
        <v>43831</v>
      </c>
      <c r="N2361" s="30"/>
      <c r="O2361" s="30"/>
      <c r="P2361" s="30"/>
      <c r="V2361" t="s">
        <v>40</v>
      </c>
      <c r="W2361" t="s">
        <v>40</v>
      </c>
      <c r="X2361" t="s">
        <v>2502</v>
      </c>
      <c r="Y2361" t="s">
        <v>2503</v>
      </c>
      <c r="Z2361" s="23" t="s">
        <v>2504</v>
      </c>
      <c r="AA2361" s="23" t="s">
        <v>4033</v>
      </c>
      <c r="AB2361" s="23" t="s">
        <v>2506</v>
      </c>
      <c r="AC2361" s="23"/>
      <c r="AD2361" s="23"/>
      <c r="AE2361" s="23"/>
      <c r="AF2361" s="23" t="s">
        <v>40</v>
      </c>
      <c r="AG2361" s="23" t="s">
        <v>4037</v>
      </c>
      <c r="AH2361" s="23" t="s">
        <v>41</v>
      </c>
      <c r="AI2361" s="23" t="s">
        <v>4038</v>
      </c>
      <c r="AJ2361" s="23" t="s">
        <v>4039</v>
      </c>
      <c r="AK2361" s="23" t="s">
        <v>2501</v>
      </c>
      <c r="AL2361" s="23" t="s">
        <v>2501</v>
      </c>
      <c r="AM2361" s="23" t="s">
        <v>2501</v>
      </c>
      <c r="AN2361" s="23" t="s">
        <v>2501</v>
      </c>
      <c r="AO2361" s="30"/>
      <c r="AP2361" t="s">
        <v>2500</v>
      </c>
      <c r="AQ2361" t="s">
        <v>4040</v>
      </c>
      <c r="AR2361">
        <v>19495</v>
      </c>
      <c r="AS2361" s="2">
        <v>43831</v>
      </c>
      <c r="AT2361" s="2" t="s">
        <v>4041</v>
      </c>
    </row>
    <row r="2362" spans="1:46" x14ac:dyDescent="0.25">
      <c r="A2362" t="s">
        <v>7662</v>
      </c>
      <c r="B2362" s="32" t="s">
        <v>1062</v>
      </c>
      <c r="C2362" s="23" t="s">
        <v>6658</v>
      </c>
      <c r="D2362" s="23" t="s">
        <v>6658</v>
      </c>
      <c r="E2362" t="s">
        <v>2495</v>
      </c>
      <c r="F2362" t="s">
        <v>2495</v>
      </c>
      <c r="G2362" t="s">
        <v>2495</v>
      </c>
      <c r="H2362" t="s">
        <v>2495</v>
      </c>
      <c r="I2362" t="s">
        <v>2496</v>
      </c>
      <c r="J2362" s="23" t="s">
        <v>4036</v>
      </c>
      <c r="K2362" s="23" t="s">
        <v>2505</v>
      </c>
      <c r="L2362" s="23" t="s">
        <v>2499</v>
      </c>
      <c r="M2362" s="2">
        <v>43831</v>
      </c>
      <c r="N2362" s="30"/>
      <c r="O2362" s="30"/>
      <c r="P2362" s="30"/>
      <c r="V2362" t="s">
        <v>40</v>
      </c>
      <c r="W2362" t="s">
        <v>40</v>
      </c>
      <c r="X2362" t="s">
        <v>2502</v>
      </c>
      <c r="Y2362" t="s">
        <v>2503</v>
      </c>
      <c r="Z2362" s="23" t="s">
        <v>2504</v>
      </c>
      <c r="AA2362" s="23" t="s">
        <v>4033</v>
      </c>
      <c r="AB2362" s="23" t="s">
        <v>2506</v>
      </c>
      <c r="AC2362" s="23"/>
      <c r="AD2362" s="23"/>
      <c r="AE2362" s="23"/>
      <c r="AF2362" s="23" t="s">
        <v>40</v>
      </c>
      <c r="AG2362" s="23" t="s">
        <v>4037</v>
      </c>
      <c r="AH2362" s="23" t="s">
        <v>41</v>
      </c>
      <c r="AI2362" s="23" t="s">
        <v>4038</v>
      </c>
      <c r="AJ2362" s="23" t="s">
        <v>4039</v>
      </c>
      <c r="AK2362" s="23" t="s">
        <v>2501</v>
      </c>
      <c r="AL2362" s="23" t="s">
        <v>2501</v>
      </c>
      <c r="AM2362" s="23" t="s">
        <v>2501</v>
      </c>
      <c r="AN2362" s="23" t="s">
        <v>2501</v>
      </c>
      <c r="AO2362" s="30"/>
      <c r="AP2362" t="s">
        <v>2500</v>
      </c>
      <c r="AQ2362" t="s">
        <v>4040</v>
      </c>
      <c r="AR2362">
        <v>19495</v>
      </c>
      <c r="AS2362" s="2">
        <v>43831</v>
      </c>
      <c r="AT2362" s="2" t="s">
        <v>4041</v>
      </c>
    </row>
    <row r="2363" spans="1:46" x14ac:dyDescent="0.25">
      <c r="A2363" t="s">
        <v>7663</v>
      </c>
      <c r="B2363" s="32" t="s">
        <v>1067</v>
      </c>
      <c r="C2363" s="23" t="s">
        <v>6670</v>
      </c>
      <c r="D2363" s="23" t="s">
        <v>6670</v>
      </c>
      <c r="E2363" t="s">
        <v>2495</v>
      </c>
      <c r="F2363" t="s">
        <v>2495</v>
      </c>
      <c r="G2363" t="s">
        <v>2495</v>
      </c>
      <c r="H2363" t="s">
        <v>2495</v>
      </c>
      <c r="I2363" t="s">
        <v>2496</v>
      </c>
      <c r="J2363" s="23" t="s">
        <v>4036</v>
      </c>
      <c r="K2363" s="23" t="s">
        <v>2505</v>
      </c>
      <c r="L2363" s="23" t="s">
        <v>2499</v>
      </c>
      <c r="M2363" s="2">
        <v>43831</v>
      </c>
      <c r="N2363" s="30"/>
      <c r="O2363" s="30"/>
      <c r="P2363" s="30"/>
      <c r="V2363" t="s">
        <v>40</v>
      </c>
      <c r="W2363" t="s">
        <v>40</v>
      </c>
      <c r="X2363" t="s">
        <v>2502</v>
      </c>
      <c r="Y2363" t="s">
        <v>2503</v>
      </c>
      <c r="Z2363" s="23" t="s">
        <v>2504</v>
      </c>
      <c r="AA2363" s="23" t="s">
        <v>4033</v>
      </c>
      <c r="AB2363" s="23" t="s">
        <v>2506</v>
      </c>
      <c r="AC2363" s="23"/>
      <c r="AD2363" s="23"/>
      <c r="AE2363" s="23"/>
      <c r="AF2363" s="23" t="s">
        <v>40</v>
      </c>
      <c r="AG2363" s="23" t="s">
        <v>4037</v>
      </c>
      <c r="AH2363" s="23" t="s">
        <v>41</v>
      </c>
      <c r="AI2363" s="23" t="s">
        <v>4038</v>
      </c>
      <c r="AJ2363" s="23" t="s">
        <v>4039</v>
      </c>
      <c r="AK2363" s="23" t="s">
        <v>2501</v>
      </c>
      <c r="AL2363" s="23" t="s">
        <v>2501</v>
      </c>
      <c r="AM2363" s="23" t="s">
        <v>2501</v>
      </c>
      <c r="AN2363" s="23" t="s">
        <v>2501</v>
      </c>
      <c r="AO2363" s="30"/>
      <c r="AP2363" t="s">
        <v>2500</v>
      </c>
      <c r="AQ2363" t="s">
        <v>4040</v>
      </c>
      <c r="AR2363">
        <v>19495</v>
      </c>
      <c r="AS2363" s="2">
        <v>43831</v>
      </c>
      <c r="AT2363" s="2" t="s">
        <v>4041</v>
      </c>
    </row>
    <row r="2364" spans="1:46" x14ac:dyDescent="0.25">
      <c r="A2364" t="s">
        <v>7664</v>
      </c>
      <c r="B2364" s="32" t="s">
        <v>1074</v>
      </c>
      <c r="C2364" s="23" t="s">
        <v>6686</v>
      </c>
      <c r="D2364" s="23" t="s">
        <v>6686</v>
      </c>
      <c r="E2364" t="s">
        <v>2495</v>
      </c>
      <c r="F2364" t="s">
        <v>2495</v>
      </c>
      <c r="G2364" t="s">
        <v>2495</v>
      </c>
      <c r="H2364" t="s">
        <v>2495</v>
      </c>
      <c r="I2364" t="s">
        <v>2496</v>
      </c>
      <c r="J2364" s="23" t="s">
        <v>4036</v>
      </c>
      <c r="K2364" s="23" t="s">
        <v>2505</v>
      </c>
      <c r="L2364" s="23" t="s">
        <v>2499</v>
      </c>
      <c r="M2364" s="2">
        <v>43831</v>
      </c>
      <c r="N2364" s="30"/>
      <c r="O2364" s="30"/>
      <c r="P2364" s="30"/>
      <c r="V2364" t="s">
        <v>40</v>
      </c>
      <c r="W2364" t="s">
        <v>40</v>
      </c>
      <c r="X2364" t="s">
        <v>2502</v>
      </c>
      <c r="Y2364" t="s">
        <v>2503</v>
      </c>
      <c r="Z2364" s="23" t="s">
        <v>2504</v>
      </c>
      <c r="AA2364" s="23" t="s">
        <v>4033</v>
      </c>
      <c r="AB2364" s="23" t="s">
        <v>2506</v>
      </c>
      <c r="AC2364" s="23"/>
      <c r="AD2364" s="23"/>
      <c r="AE2364" s="23"/>
      <c r="AF2364" s="23" t="s">
        <v>40</v>
      </c>
      <c r="AG2364" s="23" t="s">
        <v>4037</v>
      </c>
      <c r="AH2364" s="23" t="s">
        <v>41</v>
      </c>
      <c r="AI2364" s="23" t="s">
        <v>4038</v>
      </c>
      <c r="AJ2364" s="23" t="s">
        <v>4039</v>
      </c>
      <c r="AK2364" s="23" t="s">
        <v>2501</v>
      </c>
      <c r="AL2364" s="23" t="s">
        <v>2501</v>
      </c>
      <c r="AM2364" s="23" t="s">
        <v>2501</v>
      </c>
      <c r="AN2364" s="23" t="s">
        <v>2501</v>
      </c>
      <c r="AO2364" s="30"/>
      <c r="AP2364" t="s">
        <v>2500</v>
      </c>
      <c r="AQ2364" t="s">
        <v>4040</v>
      </c>
      <c r="AR2364">
        <v>19495</v>
      </c>
      <c r="AS2364" s="2">
        <v>43831</v>
      </c>
      <c r="AT2364" s="2" t="s">
        <v>4041</v>
      </c>
    </row>
    <row r="2365" spans="1:46" x14ac:dyDescent="0.25">
      <c r="A2365" t="s">
        <v>7665</v>
      </c>
      <c r="B2365" s="32" t="s">
        <v>1071</v>
      </c>
      <c r="C2365" s="23" t="s">
        <v>6680</v>
      </c>
      <c r="D2365" s="23" t="s">
        <v>6680</v>
      </c>
      <c r="E2365" t="s">
        <v>2495</v>
      </c>
      <c r="F2365" t="s">
        <v>2495</v>
      </c>
      <c r="G2365" t="s">
        <v>2495</v>
      </c>
      <c r="H2365" t="s">
        <v>2495</v>
      </c>
      <c r="I2365" t="s">
        <v>2496</v>
      </c>
      <c r="J2365" s="23" t="s">
        <v>4036</v>
      </c>
      <c r="K2365" s="23" t="s">
        <v>2505</v>
      </c>
      <c r="L2365" s="23" t="s">
        <v>2499</v>
      </c>
      <c r="M2365" s="2">
        <v>43831</v>
      </c>
      <c r="N2365" s="30"/>
      <c r="O2365" s="30"/>
      <c r="P2365" s="30"/>
      <c r="V2365" t="s">
        <v>40</v>
      </c>
      <c r="W2365" t="s">
        <v>40</v>
      </c>
      <c r="X2365" t="s">
        <v>2502</v>
      </c>
      <c r="Y2365" t="s">
        <v>2503</v>
      </c>
      <c r="Z2365" s="23" t="s">
        <v>2504</v>
      </c>
      <c r="AA2365" s="23" t="s">
        <v>4033</v>
      </c>
      <c r="AB2365" s="23" t="s">
        <v>2506</v>
      </c>
      <c r="AC2365" s="23"/>
      <c r="AD2365" s="23"/>
      <c r="AE2365" s="23"/>
      <c r="AF2365" s="23" t="s">
        <v>40</v>
      </c>
      <c r="AG2365" s="23" t="s">
        <v>4037</v>
      </c>
      <c r="AH2365" s="23" t="s">
        <v>41</v>
      </c>
      <c r="AI2365" s="23" t="s">
        <v>4038</v>
      </c>
      <c r="AJ2365" s="23" t="s">
        <v>4039</v>
      </c>
      <c r="AK2365" s="23" t="s">
        <v>2501</v>
      </c>
      <c r="AL2365" s="23" t="s">
        <v>2501</v>
      </c>
      <c r="AM2365" s="23" t="s">
        <v>2501</v>
      </c>
      <c r="AN2365" s="23" t="s">
        <v>2501</v>
      </c>
      <c r="AO2365" s="30"/>
      <c r="AP2365" t="s">
        <v>2500</v>
      </c>
      <c r="AQ2365" t="s">
        <v>4040</v>
      </c>
      <c r="AR2365">
        <v>19495</v>
      </c>
      <c r="AS2365" s="2">
        <v>43831</v>
      </c>
      <c r="AT2365" s="2" t="s">
        <v>4041</v>
      </c>
    </row>
    <row r="2366" spans="1:46" x14ac:dyDescent="0.25">
      <c r="A2366" t="s">
        <v>7666</v>
      </c>
      <c r="B2366" s="32" t="s">
        <v>1073</v>
      </c>
      <c r="C2366" s="23" t="s">
        <v>6684</v>
      </c>
      <c r="D2366" s="23" t="s">
        <v>6684</v>
      </c>
      <c r="E2366" t="s">
        <v>2495</v>
      </c>
      <c r="F2366" t="s">
        <v>2495</v>
      </c>
      <c r="G2366" t="s">
        <v>2495</v>
      </c>
      <c r="H2366" t="s">
        <v>2495</v>
      </c>
      <c r="I2366" t="s">
        <v>2496</v>
      </c>
      <c r="J2366" s="23" t="s">
        <v>4036</v>
      </c>
      <c r="K2366" s="23" t="s">
        <v>2505</v>
      </c>
      <c r="L2366" s="23" t="s">
        <v>2499</v>
      </c>
      <c r="M2366" s="2">
        <v>43831</v>
      </c>
      <c r="N2366" s="30"/>
      <c r="O2366" s="30"/>
      <c r="P2366" s="30"/>
      <c r="V2366" t="s">
        <v>40</v>
      </c>
      <c r="W2366" t="s">
        <v>40</v>
      </c>
      <c r="X2366" t="s">
        <v>2502</v>
      </c>
      <c r="Y2366" t="s">
        <v>2503</v>
      </c>
      <c r="Z2366" s="23" t="s">
        <v>2504</v>
      </c>
      <c r="AA2366" s="23" t="s">
        <v>4033</v>
      </c>
      <c r="AB2366" s="23" t="s">
        <v>2506</v>
      </c>
      <c r="AC2366" s="23"/>
      <c r="AD2366" s="23"/>
      <c r="AE2366" s="23"/>
      <c r="AF2366" s="23" t="s">
        <v>40</v>
      </c>
      <c r="AG2366" s="23" t="s">
        <v>4037</v>
      </c>
      <c r="AH2366" s="23" t="s">
        <v>41</v>
      </c>
      <c r="AI2366" s="23" t="s">
        <v>4038</v>
      </c>
      <c r="AJ2366" s="23" t="s">
        <v>4039</v>
      </c>
      <c r="AK2366" s="23" t="s">
        <v>2501</v>
      </c>
      <c r="AL2366" s="23" t="s">
        <v>2501</v>
      </c>
      <c r="AM2366" s="23" t="s">
        <v>2501</v>
      </c>
      <c r="AN2366" s="23" t="s">
        <v>2501</v>
      </c>
      <c r="AO2366" s="30"/>
      <c r="AP2366" t="s">
        <v>2500</v>
      </c>
      <c r="AQ2366" t="s">
        <v>4040</v>
      </c>
      <c r="AR2366">
        <v>19495</v>
      </c>
      <c r="AS2366" s="2">
        <v>43831</v>
      </c>
      <c r="AT2366" s="2" t="s">
        <v>4041</v>
      </c>
    </row>
    <row r="2367" spans="1:46" x14ac:dyDescent="0.25">
      <c r="A2367" t="s">
        <v>7667</v>
      </c>
      <c r="B2367" s="32" t="s">
        <v>1138</v>
      </c>
      <c r="C2367" s="23" t="s">
        <v>6910</v>
      </c>
      <c r="D2367" s="23" t="s">
        <v>6910</v>
      </c>
      <c r="E2367" t="s">
        <v>2495</v>
      </c>
      <c r="F2367" t="s">
        <v>2495</v>
      </c>
      <c r="G2367" t="s">
        <v>2495</v>
      </c>
      <c r="H2367" t="s">
        <v>2495</v>
      </c>
      <c r="I2367" t="s">
        <v>2496</v>
      </c>
      <c r="J2367" s="23" t="s">
        <v>4036</v>
      </c>
      <c r="K2367" s="23" t="s">
        <v>2505</v>
      </c>
      <c r="L2367" s="23" t="s">
        <v>2499</v>
      </c>
      <c r="M2367" s="2">
        <v>43831</v>
      </c>
      <c r="N2367" s="30"/>
      <c r="O2367" s="30"/>
      <c r="P2367" s="30"/>
      <c r="V2367" t="s">
        <v>40</v>
      </c>
      <c r="W2367" t="s">
        <v>40</v>
      </c>
      <c r="X2367" t="s">
        <v>2502</v>
      </c>
      <c r="Y2367" t="s">
        <v>2503</v>
      </c>
      <c r="Z2367" s="23" t="s">
        <v>2504</v>
      </c>
      <c r="AA2367" s="23" t="s">
        <v>4033</v>
      </c>
      <c r="AB2367" s="23" t="s">
        <v>2506</v>
      </c>
      <c r="AC2367" s="23"/>
      <c r="AD2367" s="23"/>
      <c r="AE2367" s="23"/>
      <c r="AF2367" s="23" t="s">
        <v>40</v>
      </c>
      <c r="AG2367" s="23" t="s">
        <v>4037</v>
      </c>
      <c r="AH2367" s="23" t="s">
        <v>41</v>
      </c>
      <c r="AI2367" s="23" t="s">
        <v>4038</v>
      </c>
      <c r="AJ2367" s="23" t="s">
        <v>4039</v>
      </c>
      <c r="AK2367" s="23" t="s">
        <v>2501</v>
      </c>
      <c r="AL2367" s="23" t="s">
        <v>2501</v>
      </c>
      <c r="AM2367" s="23" t="s">
        <v>2501</v>
      </c>
      <c r="AN2367" s="23" t="s">
        <v>2501</v>
      </c>
      <c r="AO2367" s="30"/>
      <c r="AP2367" t="s">
        <v>2500</v>
      </c>
      <c r="AQ2367" t="s">
        <v>4040</v>
      </c>
      <c r="AR2367">
        <v>19495</v>
      </c>
      <c r="AS2367" s="2">
        <v>43831</v>
      </c>
      <c r="AT2367" s="2" t="s">
        <v>4041</v>
      </c>
    </row>
    <row r="2368" spans="1:46" x14ac:dyDescent="0.25">
      <c r="A2368" t="s">
        <v>7668</v>
      </c>
      <c r="B2368" s="32" t="s">
        <v>983</v>
      </c>
      <c r="C2368" s="23" t="s">
        <v>6674</v>
      </c>
      <c r="D2368" s="23" t="s">
        <v>6674</v>
      </c>
      <c r="E2368" t="s">
        <v>2495</v>
      </c>
      <c r="F2368" t="s">
        <v>2495</v>
      </c>
      <c r="G2368" t="s">
        <v>2495</v>
      </c>
      <c r="H2368" t="s">
        <v>2495</v>
      </c>
      <c r="I2368" t="s">
        <v>2496</v>
      </c>
      <c r="J2368" s="23" t="s">
        <v>4036</v>
      </c>
      <c r="K2368" s="23" t="s">
        <v>2505</v>
      </c>
      <c r="L2368" s="23" t="s">
        <v>2499</v>
      </c>
      <c r="M2368" s="2">
        <v>43831</v>
      </c>
      <c r="N2368" s="30"/>
      <c r="O2368" s="30"/>
      <c r="P2368" s="30"/>
      <c r="V2368" t="s">
        <v>40</v>
      </c>
      <c r="W2368" t="s">
        <v>40</v>
      </c>
      <c r="X2368" t="s">
        <v>2502</v>
      </c>
      <c r="Y2368" t="s">
        <v>2503</v>
      </c>
      <c r="Z2368" s="23" t="s">
        <v>2504</v>
      </c>
      <c r="AA2368" s="23" t="s">
        <v>4033</v>
      </c>
      <c r="AB2368" s="23" t="s">
        <v>2506</v>
      </c>
      <c r="AC2368" s="23"/>
      <c r="AD2368" s="23"/>
      <c r="AE2368" s="23"/>
      <c r="AF2368" s="23" t="s">
        <v>40</v>
      </c>
      <c r="AG2368" s="23" t="s">
        <v>4037</v>
      </c>
      <c r="AH2368" s="23" t="s">
        <v>41</v>
      </c>
      <c r="AI2368" s="23" t="s">
        <v>4038</v>
      </c>
      <c r="AJ2368" s="23" t="s">
        <v>4039</v>
      </c>
      <c r="AK2368" s="23" t="s">
        <v>2501</v>
      </c>
      <c r="AL2368" s="23" t="s">
        <v>2501</v>
      </c>
      <c r="AM2368" s="23" t="s">
        <v>2501</v>
      </c>
      <c r="AN2368" s="23" t="s">
        <v>2501</v>
      </c>
      <c r="AO2368" s="30"/>
      <c r="AP2368" t="s">
        <v>2500</v>
      </c>
      <c r="AQ2368" t="s">
        <v>4040</v>
      </c>
      <c r="AR2368">
        <v>19495</v>
      </c>
      <c r="AS2368" s="2">
        <v>43831</v>
      </c>
      <c r="AT2368" s="2" t="s">
        <v>4041</v>
      </c>
    </row>
    <row r="2369" spans="1:46" x14ac:dyDescent="0.25">
      <c r="A2369" t="s">
        <v>7669</v>
      </c>
      <c r="B2369" s="32" t="s">
        <v>1067</v>
      </c>
      <c r="C2369" s="23" t="s">
        <v>6670</v>
      </c>
      <c r="D2369" s="23" t="s">
        <v>6670</v>
      </c>
      <c r="E2369" t="s">
        <v>2495</v>
      </c>
      <c r="F2369" t="s">
        <v>2495</v>
      </c>
      <c r="G2369" t="s">
        <v>2495</v>
      </c>
      <c r="H2369" t="s">
        <v>2495</v>
      </c>
      <c r="I2369" t="s">
        <v>2496</v>
      </c>
      <c r="J2369" s="23" t="s">
        <v>4036</v>
      </c>
      <c r="K2369" s="23" t="s">
        <v>2505</v>
      </c>
      <c r="L2369" s="23" t="s">
        <v>2499</v>
      </c>
      <c r="M2369" s="2">
        <v>43831</v>
      </c>
      <c r="N2369" s="30"/>
      <c r="O2369" s="30"/>
      <c r="P2369" s="30"/>
      <c r="V2369" t="s">
        <v>40</v>
      </c>
      <c r="W2369" t="s">
        <v>40</v>
      </c>
      <c r="X2369" t="s">
        <v>2502</v>
      </c>
      <c r="Y2369" t="s">
        <v>2503</v>
      </c>
      <c r="Z2369" s="23" t="s">
        <v>2504</v>
      </c>
      <c r="AA2369" s="23" t="s">
        <v>4033</v>
      </c>
      <c r="AB2369" s="23" t="s">
        <v>2506</v>
      </c>
      <c r="AC2369" s="23"/>
      <c r="AD2369" s="23"/>
      <c r="AE2369" s="23"/>
      <c r="AF2369" s="23" t="s">
        <v>40</v>
      </c>
      <c r="AG2369" s="23" t="s">
        <v>4037</v>
      </c>
      <c r="AH2369" s="23" t="s">
        <v>41</v>
      </c>
      <c r="AI2369" s="23" t="s">
        <v>4038</v>
      </c>
      <c r="AJ2369" s="23" t="s">
        <v>4039</v>
      </c>
      <c r="AK2369" s="23" t="s">
        <v>2501</v>
      </c>
      <c r="AL2369" s="23" t="s">
        <v>2501</v>
      </c>
      <c r="AM2369" s="23" t="s">
        <v>2501</v>
      </c>
      <c r="AN2369" s="23" t="s">
        <v>2501</v>
      </c>
      <c r="AO2369" s="30"/>
      <c r="AP2369" t="s">
        <v>2500</v>
      </c>
      <c r="AQ2369" t="s">
        <v>4040</v>
      </c>
      <c r="AR2369">
        <v>19495</v>
      </c>
      <c r="AS2369" s="2">
        <v>43831</v>
      </c>
      <c r="AT2369" s="2" t="s">
        <v>4041</v>
      </c>
    </row>
    <row r="2370" spans="1:46" x14ac:dyDescent="0.25">
      <c r="A2370" t="s">
        <v>7670</v>
      </c>
      <c r="B2370" s="32" t="s">
        <v>983</v>
      </c>
      <c r="C2370" s="23" t="s">
        <v>6674</v>
      </c>
      <c r="D2370" s="23" t="s">
        <v>6674</v>
      </c>
      <c r="E2370" t="s">
        <v>2495</v>
      </c>
      <c r="F2370" t="s">
        <v>2495</v>
      </c>
      <c r="G2370" t="s">
        <v>2495</v>
      </c>
      <c r="H2370" t="s">
        <v>2495</v>
      </c>
      <c r="I2370" t="s">
        <v>2496</v>
      </c>
      <c r="J2370" s="23" t="s">
        <v>4036</v>
      </c>
      <c r="K2370" s="23" t="s">
        <v>2505</v>
      </c>
      <c r="L2370" s="23" t="s">
        <v>2499</v>
      </c>
      <c r="M2370" s="2">
        <v>43831</v>
      </c>
      <c r="N2370" s="30"/>
      <c r="O2370" s="30"/>
      <c r="P2370" s="30"/>
      <c r="V2370" t="s">
        <v>40</v>
      </c>
      <c r="W2370" t="s">
        <v>40</v>
      </c>
      <c r="X2370" t="s">
        <v>2502</v>
      </c>
      <c r="Y2370" t="s">
        <v>2503</v>
      </c>
      <c r="Z2370" s="23" t="s">
        <v>2504</v>
      </c>
      <c r="AA2370" s="23" t="s">
        <v>4033</v>
      </c>
      <c r="AB2370" s="23" t="s">
        <v>2506</v>
      </c>
      <c r="AC2370" s="23"/>
      <c r="AD2370" s="23"/>
      <c r="AE2370" s="23"/>
      <c r="AF2370" s="23" t="s">
        <v>40</v>
      </c>
      <c r="AG2370" s="23" t="s">
        <v>4037</v>
      </c>
      <c r="AH2370" s="23" t="s">
        <v>41</v>
      </c>
      <c r="AI2370" s="23" t="s">
        <v>4038</v>
      </c>
      <c r="AJ2370" s="23" t="s">
        <v>4039</v>
      </c>
      <c r="AK2370" s="23" t="s">
        <v>2501</v>
      </c>
      <c r="AL2370" s="23" t="s">
        <v>2501</v>
      </c>
      <c r="AM2370" s="23" t="s">
        <v>2501</v>
      </c>
      <c r="AN2370" s="23" t="s">
        <v>2501</v>
      </c>
      <c r="AO2370" s="30"/>
      <c r="AP2370" t="s">
        <v>2500</v>
      </c>
      <c r="AQ2370" t="s">
        <v>4040</v>
      </c>
      <c r="AR2370">
        <v>19495</v>
      </c>
      <c r="AS2370" s="2">
        <v>43831</v>
      </c>
      <c r="AT2370" s="2" t="s">
        <v>4041</v>
      </c>
    </row>
    <row r="2371" spans="1:46" x14ac:dyDescent="0.25">
      <c r="A2371" t="s">
        <v>7671</v>
      </c>
      <c r="B2371" s="32" t="s">
        <v>1067</v>
      </c>
      <c r="C2371" s="23" t="s">
        <v>6670</v>
      </c>
      <c r="D2371" s="23" t="s">
        <v>6670</v>
      </c>
      <c r="E2371" t="s">
        <v>2495</v>
      </c>
      <c r="F2371" t="s">
        <v>2495</v>
      </c>
      <c r="G2371" t="s">
        <v>2495</v>
      </c>
      <c r="H2371" t="s">
        <v>2495</v>
      </c>
      <c r="I2371" t="s">
        <v>2496</v>
      </c>
      <c r="J2371" s="23" t="s">
        <v>4036</v>
      </c>
      <c r="K2371" s="23" t="s">
        <v>2505</v>
      </c>
      <c r="L2371" s="23" t="s">
        <v>2499</v>
      </c>
      <c r="M2371" s="2">
        <v>43831</v>
      </c>
      <c r="N2371" s="30"/>
      <c r="O2371" s="30"/>
      <c r="P2371" s="30"/>
      <c r="V2371" t="s">
        <v>40</v>
      </c>
      <c r="W2371" t="s">
        <v>40</v>
      </c>
      <c r="X2371" t="s">
        <v>2502</v>
      </c>
      <c r="Y2371" t="s">
        <v>2503</v>
      </c>
      <c r="Z2371" s="23" t="s">
        <v>2504</v>
      </c>
      <c r="AA2371" s="23" t="s">
        <v>4033</v>
      </c>
      <c r="AB2371" s="23" t="s">
        <v>2506</v>
      </c>
      <c r="AC2371" s="23"/>
      <c r="AD2371" s="23"/>
      <c r="AE2371" s="23"/>
      <c r="AF2371" s="23" t="s">
        <v>40</v>
      </c>
      <c r="AG2371" s="23" t="s">
        <v>4037</v>
      </c>
      <c r="AH2371" s="23" t="s">
        <v>41</v>
      </c>
      <c r="AI2371" s="23" t="s">
        <v>4038</v>
      </c>
      <c r="AJ2371" s="23" t="s">
        <v>4039</v>
      </c>
      <c r="AK2371" s="23" t="s">
        <v>2501</v>
      </c>
      <c r="AL2371" s="23" t="s">
        <v>2501</v>
      </c>
      <c r="AM2371" s="23" t="s">
        <v>2501</v>
      </c>
      <c r="AN2371" s="23" t="s">
        <v>2501</v>
      </c>
      <c r="AO2371" s="30"/>
      <c r="AP2371" t="s">
        <v>2500</v>
      </c>
      <c r="AQ2371" t="s">
        <v>4040</v>
      </c>
      <c r="AR2371">
        <v>19495</v>
      </c>
      <c r="AS2371" s="2">
        <v>43831</v>
      </c>
      <c r="AT2371" s="2" t="s">
        <v>4041</v>
      </c>
    </row>
    <row r="2372" spans="1:46" x14ac:dyDescent="0.25">
      <c r="A2372" t="s">
        <v>7672</v>
      </c>
      <c r="B2372" s="32" t="s">
        <v>1184</v>
      </c>
      <c r="C2372" s="23" t="s">
        <v>7005</v>
      </c>
      <c r="D2372" s="23" t="s">
        <v>7005</v>
      </c>
      <c r="E2372" t="s">
        <v>2495</v>
      </c>
      <c r="F2372" t="s">
        <v>2495</v>
      </c>
      <c r="G2372" t="s">
        <v>2495</v>
      </c>
      <c r="H2372" t="s">
        <v>2495</v>
      </c>
      <c r="I2372" t="s">
        <v>2496</v>
      </c>
      <c r="J2372" s="23" t="s">
        <v>4036</v>
      </c>
      <c r="K2372" s="23" t="s">
        <v>2505</v>
      </c>
      <c r="L2372" s="23" t="s">
        <v>2499</v>
      </c>
      <c r="M2372" s="2">
        <v>43831</v>
      </c>
      <c r="N2372" s="30"/>
      <c r="O2372" s="30"/>
      <c r="P2372" s="30"/>
      <c r="V2372" t="s">
        <v>40</v>
      </c>
      <c r="W2372" t="s">
        <v>40</v>
      </c>
      <c r="X2372" t="s">
        <v>2502</v>
      </c>
      <c r="Y2372" t="s">
        <v>2503</v>
      </c>
      <c r="Z2372" s="23" t="s">
        <v>2504</v>
      </c>
      <c r="AA2372" s="23" t="s">
        <v>4033</v>
      </c>
      <c r="AB2372" s="23" t="s">
        <v>2506</v>
      </c>
      <c r="AC2372" s="23"/>
      <c r="AD2372" s="23"/>
      <c r="AE2372" s="23"/>
      <c r="AF2372" s="23" t="s">
        <v>40</v>
      </c>
      <c r="AG2372" s="23" t="s">
        <v>4037</v>
      </c>
      <c r="AH2372" s="23" t="s">
        <v>41</v>
      </c>
      <c r="AI2372" s="23" t="s">
        <v>4038</v>
      </c>
      <c r="AJ2372" s="23" t="s">
        <v>4039</v>
      </c>
      <c r="AK2372" s="23" t="s">
        <v>2501</v>
      </c>
      <c r="AL2372" s="23" t="s">
        <v>2501</v>
      </c>
      <c r="AM2372" s="23" t="s">
        <v>2501</v>
      </c>
      <c r="AN2372" s="23" t="s">
        <v>2501</v>
      </c>
      <c r="AO2372" s="30"/>
      <c r="AP2372" t="s">
        <v>2500</v>
      </c>
      <c r="AQ2372" t="s">
        <v>4040</v>
      </c>
      <c r="AR2372">
        <v>19495</v>
      </c>
      <c r="AS2372" s="2">
        <v>43831</v>
      </c>
      <c r="AT2372" s="2" t="s">
        <v>4041</v>
      </c>
    </row>
    <row r="2373" spans="1:46" x14ac:dyDescent="0.25">
      <c r="A2373" t="s">
        <v>7673</v>
      </c>
      <c r="B2373" s="32" t="s">
        <v>1197</v>
      </c>
      <c r="C2373" s="23" t="s">
        <v>7034</v>
      </c>
      <c r="D2373" s="23" t="s">
        <v>7034</v>
      </c>
      <c r="E2373" t="s">
        <v>2495</v>
      </c>
      <c r="F2373" t="s">
        <v>2495</v>
      </c>
      <c r="G2373" t="s">
        <v>2495</v>
      </c>
      <c r="H2373" t="s">
        <v>2495</v>
      </c>
      <c r="I2373" t="s">
        <v>2496</v>
      </c>
      <c r="J2373" s="23" t="s">
        <v>4036</v>
      </c>
      <c r="K2373" s="23" t="s">
        <v>2505</v>
      </c>
      <c r="L2373" s="23" t="s">
        <v>2499</v>
      </c>
      <c r="M2373" s="2">
        <v>43831</v>
      </c>
      <c r="N2373" s="30"/>
      <c r="O2373" s="30"/>
      <c r="P2373" s="30"/>
      <c r="V2373" t="s">
        <v>40</v>
      </c>
      <c r="W2373" t="s">
        <v>40</v>
      </c>
      <c r="X2373" t="s">
        <v>2502</v>
      </c>
      <c r="Y2373" t="s">
        <v>2503</v>
      </c>
      <c r="Z2373" s="23" t="s">
        <v>2504</v>
      </c>
      <c r="AA2373" s="23" t="s">
        <v>4033</v>
      </c>
      <c r="AB2373" s="23" t="s">
        <v>2506</v>
      </c>
      <c r="AC2373" s="23"/>
      <c r="AD2373" s="23"/>
      <c r="AE2373" s="23"/>
      <c r="AF2373" s="23" t="s">
        <v>40</v>
      </c>
      <c r="AG2373" s="23" t="s">
        <v>4037</v>
      </c>
      <c r="AH2373" s="23" t="s">
        <v>41</v>
      </c>
      <c r="AI2373" s="23" t="s">
        <v>4038</v>
      </c>
      <c r="AJ2373" s="23" t="s">
        <v>4039</v>
      </c>
      <c r="AK2373" s="23" t="s">
        <v>2501</v>
      </c>
      <c r="AL2373" s="23" t="s">
        <v>2501</v>
      </c>
      <c r="AM2373" s="23" t="s">
        <v>2501</v>
      </c>
      <c r="AN2373" s="23" t="s">
        <v>2501</v>
      </c>
      <c r="AO2373" s="30"/>
      <c r="AP2373" t="s">
        <v>2500</v>
      </c>
      <c r="AQ2373" t="s">
        <v>4040</v>
      </c>
      <c r="AR2373">
        <v>19495</v>
      </c>
      <c r="AS2373" s="2">
        <v>43831</v>
      </c>
      <c r="AT2373" s="2" t="s">
        <v>4041</v>
      </c>
    </row>
    <row r="2374" spans="1:46" x14ac:dyDescent="0.25">
      <c r="A2374" t="s">
        <v>7674</v>
      </c>
      <c r="B2374" s="32" t="s">
        <v>1186</v>
      </c>
      <c r="C2374" s="23" t="s">
        <v>7012</v>
      </c>
      <c r="D2374" s="23" t="s">
        <v>7012</v>
      </c>
      <c r="E2374" t="s">
        <v>2495</v>
      </c>
      <c r="F2374" t="s">
        <v>2495</v>
      </c>
      <c r="G2374" t="s">
        <v>2495</v>
      </c>
      <c r="H2374" t="s">
        <v>2495</v>
      </c>
      <c r="I2374" t="s">
        <v>2496</v>
      </c>
      <c r="J2374" s="23" t="s">
        <v>4036</v>
      </c>
      <c r="K2374" s="23" t="s">
        <v>2505</v>
      </c>
      <c r="L2374" s="23" t="s">
        <v>2499</v>
      </c>
      <c r="M2374" s="2">
        <v>43831</v>
      </c>
      <c r="N2374" s="30"/>
      <c r="O2374" s="30"/>
      <c r="P2374" s="30"/>
      <c r="V2374" t="s">
        <v>40</v>
      </c>
      <c r="W2374" t="s">
        <v>40</v>
      </c>
      <c r="X2374" t="s">
        <v>2502</v>
      </c>
      <c r="Y2374" t="s">
        <v>2503</v>
      </c>
      <c r="Z2374" s="23" t="s">
        <v>2504</v>
      </c>
      <c r="AA2374" s="23" t="s">
        <v>4033</v>
      </c>
      <c r="AB2374" s="23" t="s">
        <v>2506</v>
      </c>
      <c r="AC2374" s="23"/>
      <c r="AD2374" s="23"/>
      <c r="AE2374" s="23"/>
      <c r="AF2374" s="23" t="s">
        <v>40</v>
      </c>
      <c r="AG2374" s="23" t="s">
        <v>4037</v>
      </c>
      <c r="AH2374" s="23" t="s">
        <v>41</v>
      </c>
      <c r="AI2374" s="23" t="s">
        <v>4038</v>
      </c>
      <c r="AJ2374" s="23" t="s">
        <v>4039</v>
      </c>
      <c r="AK2374" s="23" t="s">
        <v>2501</v>
      </c>
      <c r="AL2374" s="23" t="s">
        <v>2501</v>
      </c>
      <c r="AM2374" s="23" t="s">
        <v>2501</v>
      </c>
      <c r="AN2374" s="23" t="s">
        <v>2501</v>
      </c>
      <c r="AO2374" s="30"/>
      <c r="AP2374" t="s">
        <v>2500</v>
      </c>
      <c r="AQ2374" t="s">
        <v>4040</v>
      </c>
      <c r="AR2374">
        <v>19495</v>
      </c>
      <c r="AS2374" s="2">
        <v>43831</v>
      </c>
      <c r="AT2374" s="2" t="s">
        <v>4041</v>
      </c>
    </row>
    <row r="2375" spans="1:46" x14ac:dyDescent="0.25">
      <c r="A2375" t="s">
        <v>7675</v>
      </c>
      <c r="B2375" s="32" t="s">
        <v>1023</v>
      </c>
      <c r="C2375" s="23" t="s">
        <v>7661</v>
      </c>
      <c r="D2375" s="23" t="s">
        <v>7661</v>
      </c>
      <c r="E2375" t="s">
        <v>2495</v>
      </c>
      <c r="F2375" t="s">
        <v>2495</v>
      </c>
      <c r="G2375" t="s">
        <v>2495</v>
      </c>
      <c r="H2375" t="s">
        <v>2495</v>
      </c>
      <c r="I2375" t="s">
        <v>2496</v>
      </c>
      <c r="J2375" s="23" t="s">
        <v>4036</v>
      </c>
      <c r="K2375" s="23" t="s">
        <v>2505</v>
      </c>
      <c r="L2375" s="23" t="s">
        <v>2499</v>
      </c>
      <c r="M2375" s="2">
        <v>43831</v>
      </c>
      <c r="N2375" s="30"/>
      <c r="O2375" s="30"/>
      <c r="P2375" s="30"/>
      <c r="V2375" t="s">
        <v>40</v>
      </c>
      <c r="W2375" t="s">
        <v>40</v>
      </c>
      <c r="X2375" t="s">
        <v>2502</v>
      </c>
      <c r="Y2375" t="s">
        <v>2503</v>
      </c>
      <c r="Z2375" s="23" t="s">
        <v>2504</v>
      </c>
      <c r="AA2375" s="23" t="s">
        <v>4033</v>
      </c>
      <c r="AB2375" s="23" t="s">
        <v>2506</v>
      </c>
      <c r="AC2375" s="23"/>
      <c r="AD2375" s="23"/>
      <c r="AE2375" s="23"/>
      <c r="AF2375" s="23" t="s">
        <v>40</v>
      </c>
      <c r="AG2375" s="23" t="s">
        <v>4037</v>
      </c>
      <c r="AH2375" s="23" t="s">
        <v>41</v>
      </c>
      <c r="AI2375" s="23" t="s">
        <v>4038</v>
      </c>
      <c r="AJ2375" s="23" t="s">
        <v>4039</v>
      </c>
      <c r="AK2375" s="23" t="s">
        <v>2501</v>
      </c>
      <c r="AL2375" s="23" t="s">
        <v>2501</v>
      </c>
      <c r="AM2375" s="23" t="s">
        <v>2501</v>
      </c>
      <c r="AN2375" s="23" t="s">
        <v>2501</v>
      </c>
      <c r="AO2375" s="30"/>
      <c r="AP2375" t="s">
        <v>2500</v>
      </c>
      <c r="AQ2375" t="s">
        <v>4040</v>
      </c>
      <c r="AR2375">
        <v>19495</v>
      </c>
      <c r="AS2375" s="2">
        <v>43831</v>
      </c>
      <c r="AT2375" s="2" t="s">
        <v>4041</v>
      </c>
    </row>
    <row r="2376" spans="1:46" x14ac:dyDescent="0.25">
      <c r="A2376" t="s">
        <v>7676</v>
      </c>
      <c r="B2376" s="32" t="s">
        <v>1062</v>
      </c>
      <c r="C2376" s="23" t="s">
        <v>6658</v>
      </c>
      <c r="D2376" s="23" t="s">
        <v>6658</v>
      </c>
      <c r="E2376" t="s">
        <v>2495</v>
      </c>
      <c r="F2376" t="s">
        <v>2495</v>
      </c>
      <c r="G2376" t="s">
        <v>2495</v>
      </c>
      <c r="H2376" t="s">
        <v>2495</v>
      </c>
      <c r="I2376" t="s">
        <v>2496</v>
      </c>
      <c r="J2376" s="23" t="s">
        <v>4036</v>
      </c>
      <c r="K2376" s="23" t="s">
        <v>2505</v>
      </c>
      <c r="L2376" s="23" t="s">
        <v>2499</v>
      </c>
      <c r="M2376" s="2">
        <v>43831</v>
      </c>
      <c r="N2376" s="30"/>
      <c r="O2376" s="30"/>
      <c r="P2376" s="30"/>
      <c r="V2376" t="s">
        <v>40</v>
      </c>
      <c r="W2376" t="s">
        <v>40</v>
      </c>
      <c r="X2376" t="s">
        <v>2502</v>
      </c>
      <c r="Y2376" t="s">
        <v>2503</v>
      </c>
      <c r="Z2376" s="23" t="s">
        <v>2504</v>
      </c>
      <c r="AA2376" s="23" t="s">
        <v>4033</v>
      </c>
      <c r="AB2376" s="23" t="s">
        <v>2506</v>
      </c>
      <c r="AC2376" s="23"/>
      <c r="AD2376" s="23"/>
      <c r="AE2376" s="23"/>
      <c r="AF2376" s="23" t="s">
        <v>40</v>
      </c>
      <c r="AG2376" s="23" t="s">
        <v>4037</v>
      </c>
      <c r="AH2376" s="23" t="s">
        <v>41</v>
      </c>
      <c r="AI2376" s="23" t="s">
        <v>4038</v>
      </c>
      <c r="AJ2376" s="23" t="s">
        <v>4039</v>
      </c>
      <c r="AK2376" s="23" t="s">
        <v>2501</v>
      </c>
      <c r="AL2376" s="23" t="s">
        <v>2501</v>
      </c>
      <c r="AM2376" s="23" t="s">
        <v>2501</v>
      </c>
      <c r="AN2376" s="23" t="s">
        <v>2501</v>
      </c>
      <c r="AO2376" s="30"/>
      <c r="AP2376" t="s">
        <v>2500</v>
      </c>
      <c r="AQ2376" t="s">
        <v>4040</v>
      </c>
      <c r="AR2376">
        <v>19495</v>
      </c>
      <c r="AS2376" s="2">
        <v>43831</v>
      </c>
      <c r="AT2376" s="2" t="s">
        <v>4041</v>
      </c>
    </row>
    <row r="2377" spans="1:46" x14ac:dyDescent="0.25">
      <c r="A2377" t="s">
        <v>7677</v>
      </c>
      <c r="B2377" s="32" t="s">
        <v>1482</v>
      </c>
      <c r="C2377" s="23" t="s">
        <v>7678</v>
      </c>
      <c r="D2377" s="23" t="s">
        <v>7678</v>
      </c>
      <c r="E2377" t="s">
        <v>2495</v>
      </c>
      <c r="F2377" t="s">
        <v>2495</v>
      </c>
      <c r="G2377" t="s">
        <v>2495</v>
      </c>
      <c r="H2377" t="s">
        <v>2495</v>
      </c>
      <c r="I2377" t="s">
        <v>2496</v>
      </c>
      <c r="J2377" s="23" t="s">
        <v>4036</v>
      </c>
      <c r="K2377" s="23" t="s">
        <v>2505</v>
      </c>
      <c r="L2377" s="23" t="s">
        <v>2499</v>
      </c>
      <c r="M2377" s="2">
        <v>43831</v>
      </c>
      <c r="N2377" s="30"/>
      <c r="O2377" s="30"/>
      <c r="P2377" s="30"/>
      <c r="V2377" t="s">
        <v>40</v>
      </c>
      <c r="W2377" t="s">
        <v>40</v>
      </c>
      <c r="X2377" t="s">
        <v>2502</v>
      </c>
      <c r="Y2377" t="s">
        <v>2503</v>
      </c>
      <c r="Z2377" s="23" t="s">
        <v>2504</v>
      </c>
      <c r="AA2377" s="23" t="s">
        <v>4033</v>
      </c>
      <c r="AB2377" s="23" t="s">
        <v>2506</v>
      </c>
      <c r="AC2377" s="23"/>
      <c r="AD2377" s="23"/>
      <c r="AE2377" s="23"/>
      <c r="AF2377" s="23" t="s">
        <v>40</v>
      </c>
      <c r="AG2377" s="23" t="s">
        <v>4037</v>
      </c>
      <c r="AH2377" s="23" t="s">
        <v>41</v>
      </c>
      <c r="AI2377" s="23" t="s">
        <v>4038</v>
      </c>
      <c r="AJ2377" s="23" t="s">
        <v>4039</v>
      </c>
      <c r="AK2377" s="23" t="s">
        <v>2501</v>
      </c>
      <c r="AL2377" s="23" t="s">
        <v>2501</v>
      </c>
      <c r="AM2377" s="23" t="s">
        <v>2501</v>
      </c>
      <c r="AN2377" s="23" t="s">
        <v>2501</v>
      </c>
      <c r="AO2377" s="30"/>
      <c r="AP2377" t="s">
        <v>2500</v>
      </c>
      <c r="AQ2377" t="s">
        <v>4040</v>
      </c>
      <c r="AR2377">
        <v>19495</v>
      </c>
      <c r="AS2377" s="2">
        <v>43831</v>
      </c>
      <c r="AT2377" s="2" t="s">
        <v>4041</v>
      </c>
    </row>
    <row r="2378" spans="1:46" x14ac:dyDescent="0.25">
      <c r="A2378" t="s">
        <v>7679</v>
      </c>
      <c r="B2378" s="32" t="s">
        <v>1077</v>
      </c>
      <c r="C2378" s="23" t="s">
        <v>6693</v>
      </c>
      <c r="D2378" s="23" t="s">
        <v>6693</v>
      </c>
      <c r="E2378" t="s">
        <v>2495</v>
      </c>
      <c r="F2378" t="s">
        <v>2495</v>
      </c>
      <c r="G2378" t="s">
        <v>2495</v>
      </c>
      <c r="H2378" t="s">
        <v>2495</v>
      </c>
      <c r="I2378" t="s">
        <v>2496</v>
      </c>
      <c r="J2378" s="23" t="s">
        <v>4036</v>
      </c>
      <c r="K2378" s="23" t="s">
        <v>2505</v>
      </c>
      <c r="L2378" s="23" t="s">
        <v>2499</v>
      </c>
      <c r="M2378" s="2">
        <v>43831</v>
      </c>
      <c r="N2378" s="30"/>
      <c r="O2378" s="30"/>
      <c r="P2378" s="30"/>
      <c r="V2378" t="s">
        <v>40</v>
      </c>
      <c r="W2378" t="s">
        <v>40</v>
      </c>
      <c r="X2378" t="s">
        <v>2502</v>
      </c>
      <c r="Y2378" t="s">
        <v>2503</v>
      </c>
      <c r="Z2378" s="23" t="s">
        <v>2504</v>
      </c>
      <c r="AA2378" s="23" t="s">
        <v>4033</v>
      </c>
      <c r="AB2378" s="23" t="s">
        <v>2506</v>
      </c>
      <c r="AC2378" s="23"/>
      <c r="AD2378" s="23"/>
      <c r="AE2378" s="23"/>
      <c r="AF2378" s="23" t="s">
        <v>40</v>
      </c>
      <c r="AG2378" s="23" t="s">
        <v>4037</v>
      </c>
      <c r="AH2378" s="23" t="s">
        <v>41</v>
      </c>
      <c r="AI2378" s="23" t="s">
        <v>4038</v>
      </c>
      <c r="AJ2378" s="23" t="s">
        <v>4039</v>
      </c>
      <c r="AK2378" s="23" t="s">
        <v>2501</v>
      </c>
      <c r="AL2378" s="23" t="s">
        <v>2501</v>
      </c>
      <c r="AM2378" s="23" t="s">
        <v>2501</v>
      </c>
      <c r="AN2378" s="23" t="s">
        <v>2501</v>
      </c>
      <c r="AO2378" s="30"/>
      <c r="AP2378" t="s">
        <v>2500</v>
      </c>
      <c r="AQ2378" t="s">
        <v>4040</v>
      </c>
      <c r="AR2378">
        <v>19495</v>
      </c>
      <c r="AS2378" s="2">
        <v>43831</v>
      </c>
      <c r="AT2378" s="2" t="s">
        <v>4041</v>
      </c>
    </row>
    <row r="2379" spans="1:46" x14ac:dyDescent="0.25">
      <c r="A2379" t="s">
        <v>7680</v>
      </c>
      <c r="B2379" s="32" t="s">
        <v>1078</v>
      </c>
      <c r="C2379" s="23" t="s">
        <v>6695</v>
      </c>
      <c r="D2379" s="23" t="s">
        <v>6695</v>
      </c>
      <c r="E2379" t="s">
        <v>2495</v>
      </c>
      <c r="F2379" t="s">
        <v>2495</v>
      </c>
      <c r="G2379" t="s">
        <v>2495</v>
      </c>
      <c r="H2379" t="s">
        <v>2495</v>
      </c>
      <c r="I2379" t="s">
        <v>2496</v>
      </c>
      <c r="J2379" s="23" t="s">
        <v>4036</v>
      </c>
      <c r="K2379" s="23" t="s">
        <v>2505</v>
      </c>
      <c r="L2379" s="23" t="s">
        <v>2499</v>
      </c>
      <c r="M2379" s="2">
        <v>43831</v>
      </c>
      <c r="N2379" s="30"/>
      <c r="O2379" s="30"/>
      <c r="P2379" s="30"/>
      <c r="V2379" t="s">
        <v>40</v>
      </c>
      <c r="W2379" t="s">
        <v>40</v>
      </c>
      <c r="X2379" t="s">
        <v>2502</v>
      </c>
      <c r="Y2379" t="s">
        <v>2503</v>
      </c>
      <c r="Z2379" s="23" t="s">
        <v>2504</v>
      </c>
      <c r="AA2379" s="23" t="s">
        <v>4033</v>
      </c>
      <c r="AB2379" s="23" t="s">
        <v>2506</v>
      </c>
      <c r="AC2379" s="23"/>
      <c r="AD2379" s="23"/>
      <c r="AE2379" s="23"/>
      <c r="AF2379" s="23" t="s">
        <v>40</v>
      </c>
      <c r="AG2379" s="23" t="s">
        <v>4037</v>
      </c>
      <c r="AH2379" s="23" t="s">
        <v>41</v>
      </c>
      <c r="AI2379" s="23" t="s">
        <v>4038</v>
      </c>
      <c r="AJ2379" s="23" t="s">
        <v>4039</v>
      </c>
      <c r="AK2379" s="23" t="s">
        <v>2501</v>
      </c>
      <c r="AL2379" s="23" t="s">
        <v>2501</v>
      </c>
      <c r="AM2379" s="23" t="s">
        <v>2501</v>
      </c>
      <c r="AN2379" s="23" t="s">
        <v>2501</v>
      </c>
      <c r="AO2379" s="30"/>
      <c r="AP2379" t="s">
        <v>2500</v>
      </c>
      <c r="AQ2379" t="s">
        <v>4040</v>
      </c>
      <c r="AR2379">
        <v>19495</v>
      </c>
      <c r="AS2379" s="2">
        <v>43831</v>
      </c>
      <c r="AT2379" s="2" t="s">
        <v>4041</v>
      </c>
    </row>
    <row r="2380" spans="1:46" x14ac:dyDescent="0.25">
      <c r="A2380" t="s">
        <v>7681</v>
      </c>
      <c r="B2380" s="32" t="s">
        <v>1040</v>
      </c>
      <c r="C2380" s="23" t="s">
        <v>7682</v>
      </c>
      <c r="D2380" s="23" t="s">
        <v>7682</v>
      </c>
      <c r="E2380" t="s">
        <v>2495</v>
      </c>
      <c r="F2380" t="s">
        <v>2495</v>
      </c>
      <c r="G2380" t="s">
        <v>2495</v>
      </c>
      <c r="H2380" t="s">
        <v>2495</v>
      </c>
      <c r="I2380" t="s">
        <v>2496</v>
      </c>
      <c r="J2380" s="23" t="s">
        <v>4036</v>
      </c>
      <c r="K2380" s="23" t="s">
        <v>2505</v>
      </c>
      <c r="L2380" s="23" t="s">
        <v>2499</v>
      </c>
      <c r="M2380" s="2">
        <v>43831</v>
      </c>
      <c r="N2380" s="30"/>
      <c r="O2380" s="30"/>
      <c r="P2380" s="30"/>
      <c r="V2380" t="s">
        <v>40</v>
      </c>
      <c r="W2380" t="s">
        <v>40</v>
      </c>
      <c r="X2380" t="s">
        <v>2502</v>
      </c>
      <c r="Y2380" t="s">
        <v>2503</v>
      </c>
      <c r="Z2380" s="23" t="s">
        <v>2504</v>
      </c>
      <c r="AA2380" s="23" t="s">
        <v>4033</v>
      </c>
      <c r="AB2380" s="23" t="s">
        <v>2506</v>
      </c>
      <c r="AC2380" s="23"/>
      <c r="AD2380" s="23"/>
      <c r="AE2380" s="23"/>
      <c r="AF2380" s="23" t="s">
        <v>40</v>
      </c>
      <c r="AG2380" s="23" t="s">
        <v>4037</v>
      </c>
      <c r="AH2380" s="23" t="s">
        <v>41</v>
      </c>
      <c r="AI2380" s="23" t="s">
        <v>4038</v>
      </c>
      <c r="AJ2380" s="23" t="s">
        <v>4039</v>
      </c>
      <c r="AK2380" s="23" t="s">
        <v>2501</v>
      </c>
      <c r="AL2380" s="23" t="s">
        <v>2501</v>
      </c>
      <c r="AM2380" s="23" t="s">
        <v>2501</v>
      </c>
      <c r="AN2380" s="23" t="s">
        <v>2501</v>
      </c>
      <c r="AO2380" s="30"/>
      <c r="AP2380" t="s">
        <v>2500</v>
      </c>
      <c r="AQ2380" t="s">
        <v>4040</v>
      </c>
      <c r="AR2380">
        <v>19495</v>
      </c>
      <c r="AS2380" s="2">
        <v>43831</v>
      </c>
      <c r="AT2380" s="2" t="s">
        <v>4041</v>
      </c>
    </row>
    <row r="2381" spans="1:46" x14ac:dyDescent="0.25">
      <c r="A2381" t="s">
        <v>7683</v>
      </c>
      <c r="B2381" s="32" t="s">
        <v>1483</v>
      </c>
      <c r="C2381" s="23" t="s">
        <v>7684</v>
      </c>
      <c r="D2381" s="23" t="s">
        <v>7684</v>
      </c>
      <c r="E2381" t="s">
        <v>2495</v>
      </c>
      <c r="F2381" t="s">
        <v>2495</v>
      </c>
      <c r="G2381" t="s">
        <v>2495</v>
      </c>
      <c r="H2381" t="s">
        <v>2495</v>
      </c>
      <c r="I2381" t="s">
        <v>2496</v>
      </c>
      <c r="J2381" s="23" t="s">
        <v>4036</v>
      </c>
      <c r="K2381" s="23" t="s">
        <v>2505</v>
      </c>
      <c r="L2381" s="23" t="s">
        <v>2499</v>
      </c>
      <c r="M2381" s="2">
        <v>43831</v>
      </c>
      <c r="N2381" s="30"/>
      <c r="O2381" s="30"/>
      <c r="P2381" s="30"/>
      <c r="V2381" t="s">
        <v>40</v>
      </c>
      <c r="W2381" t="s">
        <v>40</v>
      </c>
      <c r="X2381" t="s">
        <v>2502</v>
      </c>
      <c r="Y2381" t="s">
        <v>2503</v>
      </c>
      <c r="Z2381" s="23" t="s">
        <v>2504</v>
      </c>
      <c r="AA2381" s="23" t="s">
        <v>4033</v>
      </c>
      <c r="AB2381" s="23" t="s">
        <v>2506</v>
      </c>
      <c r="AC2381" s="23"/>
      <c r="AD2381" s="23"/>
      <c r="AE2381" s="23"/>
      <c r="AF2381" s="23" t="s">
        <v>40</v>
      </c>
      <c r="AG2381" s="23" t="s">
        <v>4037</v>
      </c>
      <c r="AH2381" s="23" t="s">
        <v>41</v>
      </c>
      <c r="AI2381" s="23" t="s">
        <v>4038</v>
      </c>
      <c r="AJ2381" s="23" t="s">
        <v>4039</v>
      </c>
      <c r="AK2381" s="23" t="s">
        <v>2501</v>
      </c>
      <c r="AL2381" s="23" t="s">
        <v>2501</v>
      </c>
      <c r="AM2381" s="23" t="s">
        <v>2501</v>
      </c>
      <c r="AN2381" s="23" t="s">
        <v>2501</v>
      </c>
      <c r="AO2381" s="30"/>
      <c r="AP2381" t="s">
        <v>2500</v>
      </c>
      <c r="AQ2381" t="s">
        <v>4040</v>
      </c>
      <c r="AR2381">
        <v>19495</v>
      </c>
      <c r="AS2381" s="2">
        <v>43831</v>
      </c>
      <c r="AT2381" s="2" t="s">
        <v>4041</v>
      </c>
    </row>
    <row r="2382" spans="1:46" x14ac:dyDescent="0.25">
      <c r="A2382" t="s">
        <v>7685</v>
      </c>
      <c r="B2382" s="32" t="s">
        <v>1484</v>
      </c>
      <c r="C2382" s="23" t="s">
        <v>7686</v>
      </c>
      <c r="D2382" s="23" t="s">
        <v>7686</v>
      </c>
      <c r="E2382" t="s">
        <v>2495</v>
      </c>
      <c r="F2382" t="s">
        <v>2495</v>
      </c>
      <c r="G2382" t="s">
        <v>2495</v>
      </c>
      <c r="H2382" t="s">
        <v>2495</v>
      </c>
      <c r="I2382" t="s">
        <v>2496</v>
      </c>
      <c r="J2382" s="23" t="s">
        <v>4036</v>
      </c>
      <c r="K2382" s="23" t="s">
        <v>2505</v>
      </c>
      <c r="L2382" s="23" t="s">
        <v>2499</v>
      </c>
      <c r="M2382" s="2">
        <v>43831</v>
      </c>
      <c r="N2382" s="30"/>
      <c r="O2382" s="30"/>
      <c r="P2382" s="30"/>
      <c r="V2382" t="s">
        <v>40</v>
      </c>
      <c r="W2382" t="s">
        <v>40</v>
      </c>
      <c r="X2382" t="s">
        <v>2502</v>
      </c>
      <c r="Y2382" t="s">
        <v>2503</v>
      </c>
      <c r="Z2382" s="23" t="s">
        <v>2504</v>
      </c>
      <c r="AA2382" s="23" t="s">
        <v>4033</v>
      </c>
      <c r="AB2382" s="23" t="s">
        <v>2506</v>
      </c>
      <c r="AC2382" s="23"/>
      <c r="AD2382" s="23"/>
      <c r="AE2382" s="23"/>
      <c r="AF2382" s="23" t="s">
        <v>40</v>
      </c>
      <c r="AG2382" s="23" t="s">
        <v>4037</v>
      </c>
      <c r="AH2382" s="23" t="s">
        <v>41</v>
      </c>
      <c r="AI2382" s="23" t="s">
        <v>4038</v>
      </c>
      <c r="AJ2382" s="23" t="s">
        <v>4039</v>
      </c>
      <c r="AK2382" s="23" t="s">
        <v>2501</v>
      </c>
      <c r="AL2382" s="23" t="s">
        <v>2501</v>
      </c>
      <c r="AM2382" s="23" t="s">
        <v>2501</v>
      </c>
      <c r="AN2382" s="23" t="s">
        <v>2501</v>
      </c>
      <c r="AO2382" s="30"/>
      <c r="AP2382" t="s">
        <v>2500</v>
      </c>
      <c r="AQ2382" t="s">
        <v>4040</v>
      </c>
      <c r="AR2382">
        <v>19495</v>
      </c>
      <c r="AS2382" s="2">
        <v>43831</v>
      </c>
      <c r="AT2382" s="2" t="s">
        <v>4041</v>
      </c>
    </row>
    <row r="2383" spans="1:46" x14ac:dyDescent="0.25">
      <c r="A2383" t="s">
        <v>7687</v>
      </c>
      <c r="B2383" s="32" t="s">
        <v>1485</v>
      </c>
      <c r="C2383" s="23" t="s">
        <v>7688</v>
      </c>
      <c r="D2383" s="23" t="s">
        <v>7688</v>
      </c>
      <c r="E2383" t="s">
        <v>2495</v>
      </c>
      <c r="F2383" t="s">
        <v>2495</v>
      </c>
      <c r="G2383" t="s">
        <v>2495</v>
      </c>
      <c r="H2383" t="s">
        <v>2495</v>
      </c>
      <c r="I2383" t="s">
        <v>2496</v>
      </c>
      <c r="J2383" s="23" t="s">
        <v>4036</v>
      </c>
      <c r="K2383" s="23" t="s">
        <v>2505</v>
      </c>
      <c r="L2383" s="23" t="s">
        <v>2499</v>
      </c>
      <c r="M2383" s="2">
        <v>43831</v>
      </c>
      <c r="N2383" s="30"/>
      <c r="O2383" s="30"/>
      <c r="P2383" s="30"/>
      <c r="V2383" t="s">
        <v>40</v>
      </c>
      <c r="W2383" t="s">
        <v>40</v>
      </c>
      <c r="X2383" t="s">
        <v>2502</v>
      </c>
      <c r="Y2383" t="s">
        <v>2503</v>
      </c>
      <c r="Z2383" s="23" t="s">
        <v>2504</v>
      </c>
      <c r="AA2383" s="23" t="s">
        <v>4033</v>
      </c>
      <c r="AB2383" s="23" t="s">
        <v>2506</v>
      </c>
      <c r="AC2383" s="23"/>
      <c r="AD2383" s="23"/>
      <c r="AE2383" s="23"/>
      <c r="AF2383" s="23" t="s">
        <v>40</v>
      </c>
      <c r="AG2383" s="23" t="s">
        <v>4037</v>
      </c>
      <c r="AH2383" s="23" t="s">
        <v>41</v>
      </c>
      <c r="AI2383" s="23" t="s">
        <v>4038</v>
      </c>
      <c r="AJ2383" s="23" t="s">
        <v>4039</v>
      </c>
      <c r="AK2383" s="23" t="s">
        <v>2501</v>
      </c>
      <c r="AL2383" s="23" t="s">
        <v>2501</v>
      </c>
      <c r="AM2383" s="23" t="s">
        <v>2501</v>
      </c>
      <c r="AN2383" s="23" t="s">
        <v>2501</v>
      </c>
      <c r="AO2383" s="30"/>
      <c r="AP2383" t="s">
        <v>2500</v>
      </c>
      <c r="AQ2383" t="s">
        <v>4040</v>
      </c>
      <c r="AR2383">
        <v>19495</v>
      </c>
      <c r="AS2383" s="2">
        <v>43831</v>
      </c>
      <c r="AT2383" s="2" t="s">
        <v>4041</v>
      </c>
    </row>
    <row r="2384" spans="1:46" x14ac:dyDescent="0.25">
      <c r="A2384" t="s">
        <v>7689</v>
      </c>
      <c r="B2384" s="32" t="s">
        <v>1486</v>
      </c>
      <c r="C2384" s="23" t="s">
        <v>7690</v>
      </c>
      <c r="D2384" s="23" t="s">
        <v>7690</v>
      </c>
      <c r="E2384" t="s">
        <v>2495</v>
      </c>
      <c r="F2384" t="s">
        <v>2495</v>
      </c>
      <c r="G2384" t="s">
        <v>2495</v>
      </c>
      <c r="H2384" t="s">
        <v>2495</v>
      </c>
      <c r="I2384" t="s">
        <v>2496</v>
      </c>
      <c r="J2384" s="23" t="s">
        <v>4036</v>
      </c>
      <c r="K2384" s="23" t="s">
        <v>2505</v>
      </c>
      <c r="L2384" s="23" t="s">
        <v>2499</v>
      </c>
      <c r="M2384" s="2">
        <v>43831</v>
      </c>
      <c r="N2384" s="30"/>
      <c r="O2384" s="30"/>
      <c r="P2384" s="30"/>
      <c r="V2384" t="s">
        <v>40</v>
      </c>
      <c r="W2384" t="s">
        <v>40</v>
      </c>
      <c r="X2384" t="s">
        <v>2502</v>
      </c>
      <c r="Y2384" t="s">
        <v>2503</v>
      </c>
      <c r="Z2384" s="23" t="s">
        <v>2504</v>
      </c>
      <c r="AA2384" s="23" t="s">
        <v>4033</v>
      </c>
      <c r="AB2384" s="23" t="s">
        <v>2506</v>
      </c>
      <c r="AC2384" s="23"/>
      <c r="AD2384" s="23"/>
      <c r="AE2384" s="23"/>
      <c r="AF2384" s="23" t="s">
        <v>40</v>
      </c>
      <c r="AG2384" s="23" t="s">
        <v>4037</v>
      </c>
      <c r="AH2384" s="23" t="s">
        <v>41</v>
      </c>
      <c r="AI2384" s="23" t="s">
        <v>4038</v>
      </c>
      <c r="AJ2384" s="23" t="s">
        <v>4039</v>
      </c>
      <c r="AK2384" s="23" t="s">
        <v>2501</v>
      </c>
      <c r="AL2384" s="23" t="s">
        <v>2501</v>
      </c>
      <c r="AM2384" s="23" t="s">
        <v>2501</v>
      </c>
      <c r="AN2384" s="23" t="s">
        <v>2501</v>
      </c>
      <c r="AO2384" s="30"/>
      <c r="AP2384" t="s">
        <v>2500</v>
      </c>
      <c r="AQ2384" t="s">
        <v>4040</v>
      </c>
      <c r="AR2384">
        <v>19495</v>
      </c>
      <c r="AS2384" s="2">
        <v>43831</v>
      </c>
      <c r="AT2384" s="2" t="s">
        <v>4041</v>
      </c>
    </row>
    <row r="2385" spans="1:46" x14ac:dyDescent="0.25">
      <c r="A2385" t="s">
        <v>7691</v>
      </c>
      <c r="B2385" s="32" t="s">
        <v>1487</v>
      </c>
      <c r="C2385" s="23" t="s">
        <v>7692</v>
      </c>
      <c r="D2385" s="23" t="s">
        <v>7692</v>
      </c>
      <c r="E2385" t="s">
        <v>2495</v>
      </c>
      <c r="F2385" t="s">
        <v>2495</v>
      </c>
      <c r="G2385" t="s">
        <v>2495</v>
      </c>
      <c r="H2385" t="s">
        <v>2495</v>
      </c>
      <c r="I2385" t="s">
        <v>2496</v>
      </c>
      <c r="J2385" s="23" t="s">
        <v>4036</v>
      </c>
      <c r="K2385" s="23" t="s">
        <v>2505</v>
      </c>
      <c r="L2385" s="23" t="s">
        <v>2499</v>
      </c>
      <c r="M2385" s="2">
        <v>43831</v>
      </c>
      <c r="N2385" s="30"/>
      <c r="O2385" s="30"/>
      <c r="P2385" s="30"/>
      <c r="V2385" t="s">
        <v>40</v>
      </c>
      <c r="W2385" t="s">
        <v>40</v>
      </c>
      <c r="X2385" t="s">
        <v>2502</v>
      </c>
      <c r="Y2385" t="s">
        <v>2503</v>
      </c>
      <c r="Z2385" s="23" t="s">
        <v>2504</v>
      </c>
      <c r="AA2385" s="23" t="s">
        <v>4033</v>
      </c>
      <c r="AB2385" s="23" t="s">
        <v>2506</v>
      </c>
      <c r="AC2385" s="23"/>
      <c r="AD2385" s="23"/>
      <c r="AE2385" s="23"/>
      <c r="AF2385" s="23" t="s">
        <v>40</v>
      </c>
      <c r="AG2385" s="23" t="s">
        <v>4037</v>
      </c>
      <c r="AH2385" s="23" t="s">
        <v>41</v>
      </c>
      <c r="AI2385" s="23" t="s">
        <v>4038</v>
      </c>
      <c r="AJ2385" s="23" t="s">
        <v>4039</v>
      </c>
      <c r="AK2385" s="23" t="s">
        <v>2501</v>
      </c>
      <c r="AL2385" s="23" t="s">
        <v>2501</v>
      </c>
      <c r="AM2385" s="23" t="s">
        <v>2501</v>
      </c>
      <c r="AN2385" s="23" t="s">
        <v>2501</v>
      </c>
      <c r="AO2385" s="30"/>
      <c r="AP2385" t="s">
        <v>2500</v>
      </c>
      <c r="AQ2385" t="s">
        <v>4040</v>
      </c>
      <c r="AR2385">
        <v>19495</v>
      </c>
      <c r="AS2385" s="2">
        <v>43831</v>
      </c>
      <c r="AT2385" s="2" t="s">
        <v>4041</v>
      </c>
    </row>
    <row r="2386" spans="1:46" x14ac:dyDescent="0.25">
      <c r="A2386" t="s">
        <v>7693</v>
      </c>
      <c r="B2386" s="32" t="s">
        <v>1488</v>
      </c>
      <c r="C2386" s="23" t="s">
        <v>7694</v>
      </c>
      <c r="D2386" s="23" t="s">
        <v>7694</v>
      </c>
      <c r="E2386" t="s">
        <v>2495</v>
      </c>
      <c r="F2386" t="s">
        <v>2495</v>
      </c>
      <c r="G2386" t="s">
        <v>2495</v>
      </c>
      <c r="H2386" t="s">
        <v>2495</v>
      </c>
      <c r="I2386" t="s">
        <v>2496</v>
      </c>
      <c r="J2386" s="23" t="s">
        <v>4036</v>
      </c>
      <c r="K2386" s="23" t="s">
        <v>2505</v>
      </c>
      <c r="L2386" s="23" t="s">
        <v>2499</v>
      </c>
      <c r="M2386" s="2">
        <v>43831</v>
      </c>
      <c r="N2386" s="30"/>
      <c r="O2386" s="30"/>
      <c r="P2386" s="30"/>
      <c r="V2386" t="s">
        <v>40</v>
      </c>
      <c r="W2386" t="s">
        <v>40</v>
      </c>
      <c r="X2386" t="s">
        <v>2502</v>
      </c>
      <c r="Y2386" t="s">
        <v>2503</v>
      </c>
      <c r="Z2386" s="23" t="s">
        <v>2504</v>
      </c>
      <c r="AA2386" s="23" t="s">
        <v>4033</v>
      </c>
      <c r="AB2386" s="23" t="s">
        <v>2506</v>
      </c>
      <c r="AC2386" s="23"/>
      <c r="AD2386" s="23"/>
      <c r="AE2386" s="23"/>
      <c r="AF2386" s="23" t="s">
        <v>40</v>
      </c>
      <c r="AG2386" s="23" t="s">
        <v>4037</v>
      </c>
      <c r="AH2386" s="23" t="s">
        <v>41</v>
      </c>
      <c r="AI2386" s="23" t="s">
        <v>4038</v>
      </c>
      <c r="AJ2386" s="23" t="s">
        <v>4039</v>
      </c>
      <c r="AK2386" s="23" t="s">
        <v>2501</v>
      </c>
      <c r="AL2386" s="23" t="s">
        <v>2501</v>
      </c>
      <c r="AM2386" s="23" t="s">
        <v>2501</v>
      </c>
      <c r="AN2386" s="23" t="s">
        <v>2501</v>
      </c>
      <c r="AO2386" s="30"/>
      <c r="AP2386" t="s">
        <v>2500</v>
      </c>
      <c r="AQ2386" t="s">
        <v>4040</v>
      </c>
      <c r="AR2386">
        <v>19495</v>
      </c>
      <c r="AS2386" s="2">
        <v>43831</v>
      </c>
      <c r="AT2386" s="2" t="s">
        <v>4041</v>
      </c>
    </row>
    <row r="2387" spans="1:46" x14ac:dyDescent="0.25">
      <c r="A2387" t="s">
        <v>7695</v>
      </c>
      <c r="B2387" s="32" t="s">
        <v>1489</v>
      </c>
      <c r="C2387" s="23" t="s">
        <v>7696</v>
      </c>
      <c r="D2387" s="23" t="s">
        <v>7696</v>
      </c>
      <c r="E2387" t="s">
        <v>2495</v>
      </c>
      <c r="F2387" t="s">
        <v>2495</v>
      </c>
      <c r="G2387" t="s">
        <v>2495</v>
      </c>
      <c r="H2387" t="s">
        <v>2495</v>
      </c>
      <c r="I2387" t="s">
        <v>2496</v>
      </c>
      <c r="J2387" s="23" t="s">
        <v>4036</v>
      </c>
      <c r="K2387" s="23" t="s">
        <v>2505</v>
      </c>
      <c r="L2387" s="23" t="s">
        <v>2499</v>
      </c>
      <c r="M2387" s="2">
        <v>43831</v>
      </c>
      <c r="N2387" s="30"/>
      <c r="O2387" s="30"/>
      <c r="P2387" s="30"/>
      <c r="V2387" t="s">
        <v>40</v>
      </c>
      <c r="W2387" t="s">
        <v>40</v>
      </c>
      <c r="X2387" t="s">
        <v>2502</v>
      </c>
      <c r="Y2387" t="s">
        <v>2503</v>
      </c>
      <c r="Z2387" s="23" t="s">
        <v>2504</v>
      </c>
      <c r="AA2387" s="23" t="s">
        <v>4033</v>
      </c>
      <c r="AB2387" s="23" t="s">
        <v>2506</v>
      </c>
      <c r="AC2387" s="23"/>
      <c r="AD2387" s="23"/>
      <c r="AE2387" s="23"/>
      <c r="AF2387" s="23" t="s">
        <v>40</v>
      </c>
      <c r="AG2387" s="23" t="s">
        <v>4037</v>
      </c>
      <c r="AH2387" s="23" t="s">
        <v>41</v>
      </c>
      <c r="AI2387" s="23" t="s">
        <v>4038</v>
      </c>
      <c r="AJ2387" s="23" t="s">
        <v>4039</v>
      </c>
      <c r="AK2387" s="23" t="s">
        <v>2501</v>
      </c>
      <c r="AL2387" s="23" t="s">
        <v>2501</v>
      </c>
      <c r="AM2387" s="23" t="s">
        <v>2501</v>
      </c>
      <c r="AN2387" s="23" t="s">
        <v>2501</v>
      </c>
      <c r="AO2387" s="30"/>
      <c r="AP2387" t="s">
        <v>2500</v>
      </c>
      <c r="AQ2387" t="s">
        <v>4040</v>
      </c>
      <c r="AR2387">
        <v>19495</v>
      </c>
      <c r="AS2387" s="2">
        <v>43831</v>
      </c>
      <c r="AT2387" s="2" t="s">
        <v>4041</v>
      </c>
    </row>
    <row r="2388" spans="1:46" x14ac:dyDescent="0.25">
      <c r="A2388" t="s">
        <v>7697</v>
      </c>
      <c r="B2388" s="32" t="s">
        <v>1490</v>
      </c>
      <c r="C2388" s="23" t="s">
        <v>7698</v>
      </c>
      <c r="D2388" s="23" t="s">
        <v>7698</v>
      </c>
      <c r="E2388" t="s">
        <v>2495</v>
      </c>
      <c r="F2388" t="s">
        <v>2495</v>
      </c>
      <c r="G2388" t="s">
        <v>2495</v>
      </c>
      <c r="H2388" t="s">
        <v>2495</v>
      </c>
      <c r="I2388" t="s">
        <v>2496</v>
      </c>
      <c r="J2388" s="23" t="s">
        <v>4036</v>
      </c>
      <c r="K2388" s="23" t="s">
        <v>2505</v>
      </c>
      <c r="L2388" s="23" t="s">
        <v>2499</v>
      </c>
      <c r="M2388" s="2">
        <v>43831</v>
      </c>
      <c r="N2388" s="30"/>
      <c r="O2388" s="30"/>
      <c r="P2388" s="30"/>
      <c r="V2388" t="s">
        <v>40</v>
      </c>
      <c r="W2388" t="s">
        <v>40</v>
      </c>
      <c r="X2388" t="s">
        <v>2502</v>
      </c>
      <c r="Y2388" t="s">
        <v>2503</v>
      </c>
      <c r="Z2388" s="23" t="s">
        <v>2504</v>
      </c>
      <c r="AA2388" s="23" t="s">
        <v>4033</v>
      </c>
      <c r="AB2388" s="23" t="s">
        <v>2506</v>
      </c>
      <c r="AC2388" s="23"/>
      <c r="AD2388" s="23"/>
      <c r="AE2388" s="23"/>
      <c r="AF2388" s="23" t="s">
        <v>40</v>
      </c>
      <c r="AG2388" s="23" t="s">
        <v>4037</v>
      </c>
      <c r="AH2388" s="23" t="s">
        <v>41</v>
      </c>
      <c r="AI2388" s="23" t="s">
        <v>4038</v>
      </c>
      <c r="AJ2388" s="23" t="s">
        <v>4039</v>
      </c>
      <c r="AK2388" s="23" t="s">
        <v>2501</v>
      </c>
      <c r="AL2388" s="23" t="s">
        <v>2501</v>
      </c>
      <c r="AM2388" s="23" t="s">
        <v>2501</v>
      </c>
      <c r="AN2388" s="23" t="s">
        <v>2501</v>
      </c>
      <c r="AO2388" s="30"/>
      <c r="AP2388" t="s">
        <v>2500</v>
      </c>
      <c r="AQ2388" t="s">
        <v>4040</v>
      </c>
      <c r="AR2388">
        <v>19495</v>
      </c>
      <c r="AS2388" s="2">
        <v>43831</v>
      </c>
      <c r="AT2388" s="2" t="s">
        <v>4041</v>
      </c>
    </row>
    <row r="2389" spans="1:46" x14ac:dyDescent="0.25">
      <c r="A2389" t="s">
        <v>7699</v>
      </c>
      <c r="B2389" s="32" t="s">
        <v>1491</v>
      </c>
      <c r="C2389" s="23" t="s">
        <v>7700</v>
      </c>
      <c r="D2389" s="23" t="s">
        <v>7700</v>
      </c>
      <c r="E2389" t="s">
        <v>2495</v>
      </c>
      <c r="F2389" t="s">
        <v>2495</v>
      </c>
      <c r="G2389" t="s">
        <v>2495</v>
      </c>
      <c r="H2389" t="s">
        <v>2495</v>
      </c>
      <c r="I2389" t="s">
        <v>2496</v>
      </c>
      <c r="J2389" s="23" t="s">
        <v>4036</v>
      </c>
      <c r="K2389" s="23" t="s">
        <v>2505</v>
      </c>
      <c r="L2389" s="23" t="s">
        <v>2499</v>
      </c>
      <c r="M2389" s="2">
        <v>43831</v>
      </c>
      <c r="N2389" s="30"/>
      <c r="O2389" s="30"/>
      <c r="P2389" s="30"/>
      <c r="V2389" t="s">
        <v>40</v>
      </c>
      <c r="W2389" t="s">
        <v>40</v>
      </c>
      <c r="X2389" t="s">
        <v>2502</v>
      </c>
      <c r="Y2389" t="s">
        <v>2503</v>
      </c>
      <c r="Z2389" s="23" t="s">
        <v>2504</v>
      </c>
      <c r="AA2389" s="23" t="s">
        <v>4033</v>
      </c>
      <c r="AB2389" s="23" t="s">
        <v>2506</v>
      </c>
      <c r="AC2389" s="23"/>
      <c r="AD2389" s="23"/>
      <c r="AE2389" s="23"/>
      <c r="AF2389" s="23" t="s">
        <v>40</v>
      </c>
      <c r="AG2389" s="23" t="s">
        <v>4037</v>
      </c>
      <c r="AH2389" s="23" t="s">
        <v>41</v>
      </c>
      <c r="AI2389" s="23" t="s">
        <v>4038</v>
      </c>
      <c r="AJ2389" s="23" t="s">
        <v>4039</v>
      </c>
      <c r="AK2389" s="23" t="s">
        <v>2501</v>
      </c>
      <c r="AL2389" s="23" t="s">
        <v>2501</v>
      </c>
      <c r="AM2389" s="23" t="s">
        <v>2501</v>
      </c>
      <c r="AN2389" s="23" t="s">
        <v>2501</v>
      </c>
      <c r="AO2389" s="30"/>
      <c r="AP2389" t="s">
        <v>2500</v>
      </c>
      <c r="AQ2389" t="s">
        <v>4040</v>
      </c>
      <c r="AR2389">
        <v>19495</v>
      </c>
      <c r="AS2389" s="2">
        <v>43831</v>
      </c>
      <c r="AT2389" s="2" t="s">
        <v>4041</v>
      </c>
    </row>
    <row r="2390" spans="1:46" x14ac:dyDescent="0.25">
      <c r="A2390" t="s">
        <v>7701</v>
      </c>
      <c r="B2390" s="32" t="s">
        <v>1492</v>
      </c>
      <c r="C2390" s="23" t="s">
        <v>7702</v>
      </c>
      <c r="D2390" s="23" t="s">
        <v>7702</v>
      </c>
      <c r="E2390" t="s">
        <v>2495</v>
      </c>
      <c r="F2390" t="s">
        <v>2495</v>
      </c>
      <c r="G2390" t="s">
        <v>2495</v>
      </c>
      <c r="H2390" t="s">
        <v>2495</v>
      </c>
      <c r="I2390" t="s">
        <v>2496</v>
      </c>
      <c r="J2390" s="23" t="s">
        <v>4036</v>
      </c>
      <c r="K2390" s="23" t="s">
        <v>2505</v>
      </c>
      <c r="L2390" s="23" t="s">
        <v>2499</v>
      </c>
      <c r="M2390" s="2">
        <v>43831</v>
      </c>
      <c r="N2390" s="30"/>
      <c r="O2390" s="30"/>
      <c r="P2390" s="30"/>
      <c r="V2390" t="s">
        <v>40</v>
      </c>
      <c r="W2390" t="s">
        <v>40</v>
      </c>
      <c r="X2390" t="s">
        <v>2502</v>
      </c>
      <c r="Y2390" t="s">
        <v>2503</v>
      </c>
      <c r="Z2390" s="23" t="s">
        <v>2504</v>
      </c>
      <c r="AA2390" s="23" t="s">
        <v>4033</v>
      </c>
      <c r="AB2390" s="23" t="s">
        <v>2506</v>
      </c>
      <c r="AC2390" s="23"/>
      <c r="AD2390" s="23"/>
      <c r="AE2390" s="23"/>
      <c r="AF2390" s="23" t="s">
        <v>40</v>
      </c>
      <c r="AG2390" s="23" t="s">
        <v>4037</v>
      </c>
      <c r="AH2390" s="23" t="s">
        <v>41</v>
      </c>
      <c r="AI2390" s="23" t="s">
        <v>4038</v>
      </c>
      <c r="AJ2390" s="23" t="s">
        <v>4039</v>
      </c>
      <c r="AK2390" s="23" t="s">
        <v>2501</v>
      </c>
      <c r="AL2390" s="23" t="s">
        <v>2501</v>
      </c>
      <c r="AM2390" s="23" t="s">
        <v>2501</v>
      </c>
      <c r="AN2390" s="23" t="s">
        <v>2501</v>
      </c>
      <c r="AO2390" s="30"/>
      <c r="AP2390" t="s">
        <v>2500</v>
      </c>
      <c r="AQ2390" t="s">
        <v>4040</v>
      </c>
      <c r="AR2390">
        <v>19495</v>
      </c>
      <c r="AS2390" s="2">
        <v>43831</v>
      </c>
      <c r="AT2390" s="2" t="s">
        <v>4041</v>
      </c>
    </row>
    <row r="2391" spans="1:46" x14ac:dyDescent="0.25">
      <c r="A2391" t="s">
        <v>7703</v>
      </c>
      <c r="B2391" s="32" t="s">
        <v>1493</v>
      </c>
      <c r="C2391" s="23" t="s">
        <v>7704</v>
      </c>
      <c r="D2391" s="23" t="s">
        <v>7704</v>
      </c>
      <c r="E2391" t="s">
        <v>2495</v>
      </c>
      <c r="F2391" t="s">
        <v>2495</v>
      </c>
      <c r="G2391" t="s">
        <v>2495</v>
      </c>
      <c r="H2391" t="s">
        <v>2495</v>
      </c>
      <c r="I2391" t="s">
        <v>2496</v>
      </c>
      <c r="J2391" s="23" t="s">
        <v>4036</v>
      </c>
      <c r="K2391" s="23" t="s">
        <v>2505</v>
      </c>
      <c r="L2391" s="23" t="s">
        <v>2499</v>
      </c>
      <c r="M2391" s="2">
        <v>43831</v>
      </c>
      <c r="N2391" s="30"/>
      <c r="O2391" s="30"/>
      <c r="P2391" s="30"/>
      <c r="V2391" t="s">
        <v>40</v>
      </c>
      <c r="W2391" t="s">
        <v>40</v>
      </c>
      <c r="X2391" t="s">
        <v>2502</v>
      </c>
      <c r="Y2391" t="s">
        <v>2503</v>
      </c>
      <c r="Z2391" s="23" t="s">
        <v>2504</v>
      </c>
      <c r="AA2391" s="23" t="s">
        <v>4033</v>
      </c>
      <c r="AB2391" s="23" t="s">
        <v>2506</v>
      </c>
      <c r="AC2391" s="23"/>
      <c r="AD2391" s="23"/>
      <c r="AE2391" s="23"/>
      <c r="AF2391" s="23" t="s">
        <v>40</v>
      </c>
      <c r="AG2391" s="23" t="s">
        <v>4037</v>
      </c>
      <c r="AH2391" s="23" t="s">
        <v>41</v>
      </c>
      <c r="AI2391" s="23" t="s">
        <v>4038</v>
      </c>
      <c r="AJ2391" s="23" t="s">
        <v>4039</v>
      </c>
      <c r="AK2391" s="23" t="s">
        <v>2501</v>
      </c>
      <c r="AL2391" s="23" t="s">
        <v>2501</v>
      </c>
      <c r="AM2391" s="23" t="s">
        <v>2501</v>
      </c>
      <c r="AN2391" s="23" t="s">
        <v>2501</v>
      </c>
      <c r="AO2391" s="30"/>
      <c r="AP2391" t="s">
        <v>2500</v>
      </c>
      <c r="AQ2391" t="s">
        <v>4040</v>
      </c>
      <c r="AR2391">
        <v>19495</v>
      </c>
      <c r="AS2391" s="2">
        <v>43831</v>
      </c>
      <c r="AT2391" s="2" t="s">
        <v>4041</v>
      </c>
    </row>
    <row r="2392" spans="1:46" x14ac:dyDescent="0.25">
      <c r="A2392" t="s">
        <v>7705</v>
      </c>
      <c r="B2392" s="32" t="s">
        <v>1494</v>
      </c>
      <c r="C2392" s="23" t="s">
        <v>7706</v>
      </c>
      <c r="D2392" s="23" t="s">
        <v>7706</v>
      </c>
      <c r="E2392" t="s">
        <v>2495</v>
      </c>
      <c r="F2392" t="s">
        <v>2495</v>
      </c>
      <c r="G2392" t="s">
        <v>2495</v>
      </c>
      <c r="H2392" t="s">
        <v>2495</v>
      </c>
      <c r="I2392" t="s">
        <v>2496</v>
      </c>
      <c r="J2392" s="23" t="s">
        <v>4036</v>
      </c>
      <c r="K2392" s="23" t="s">
        <v>2505</v>
      </c>
      <c r="L2392" s="23" t="s">
        <v>2499</v>
      </c>
      <c r="M2392" s="2">
        <v>43831</v>
      </c>
      <c r="N2392" s="30"/>
      <c r="O2392" s="30"/>
      <c r="P2392" s="30"/>
      <c r="V2392" t="s">
        <v>40</v>
      </c>
      <c r="W2392" t="s">
        <v>40</v>
      </c>
      <c r="X2392" t="s">
        <v>2502</v>
      </c>
      <c r="Y2392" t="s">
        <v>2503</v>
      </c>
      <c r="Z2392" s="23" t="s">
        <v>2504</v>
      </c>
      <c r="AA2392" s="23" t="s">
        <v>4033</v>
      </c>
      <c r="AB2392" s="23" t="s">
        <v>2506</v>
      </c>
      <c r="AC2392" s="23"/>
      <c r="AD2392" s="23"/>
      <c r="AE2392" s="23"/>
      <c r="AF2392" s="23" t="s">
        <v>40</v>
      </c>
      <c r="AG2392" s="23" t="s">
        <v>4037</v>
      </c>
      <c r="AH2392" s="23" t="s">
        <v>41</v>
      </c>
      <c r="AI2392" s="23" t="s">
        <v>4038</v>
      </c>
      <c r="AJ2392" s="23" t="s">
        <v>4039</v>
      </c>
      <c r="AK2392" s="23" t="s">
        <v>2501</v>
      </c>
      <c r="AL2392" s="23" t="s">
        <v>2501</v>
      </c>
      <c r="AM2392" s="23" t="s">
        <v>2501</v>
      </c>
      <c r="AN2392" s="23" t="s">
        <v>2501</v>
      </c>
      <c r="AO2392" s="30"/>
      <c r="AP2392" t="s">
        <v>2500</v>
      </c>
      <c r="AQ2392" t="s">
        <v>4040</v>
      </c>
      <c r="AR2392">
        <v>19495</v>
      </c>
      <c r="AS2392" s="2">
        <v>43831</v>
      </c>
      <c r="AT2392" s="2" t="s">
        <v>4041</v>
      </c>
    </row>
    <row r="2393" spans="1:46" x14ac:dyDescent="0.25">
      <c r="A2393" t="s">
        <v>7707</v>
      </c>
      <c r="B2393" s="32" t="s">
        <v>1495</v>
      </c>
      <c r="C2393" s="23" t="s">
        <v>7708</v>
      </c>
      <c r="D2393" s="23" t="s">
        <v>7708</v>
      </c>
      <c r="E2393" t="s">
        <v>2495</v>
      </c>
      <c r="F2393" t="s">
        <v>2495</v>
      </c>
      <c r="G2393" t="s">
        <v>2495</v>
      </c>
      <c r="H2393" t="s">
        <v>2495</v>
      </c>
      <c r="I2393" t="s">
        <v>2496</v>
      </c>
      <c r="J2393" s="23" t="s">
        <v>4036</v>
      </c>
      <c r="K2393" s="23" t="s">
        <v>2505</v>
      </c>
      <c r="L2393" s="23" t="s">
        <v>2499</v>
      </c>
      <c r="M2393" s="2">
        <v>43831</v>
      </c>
      <c r="N2393" s="30"/>
      <c r="O2393" s="30"/>
      <c r="P2393" s="30"/>
      <c r="V2393" t="s">
        <v>40</v>
      </c>
      <c r="W2393" t="s">
        <v>40</v>
      </c>
      <c r="X2393" t="s">
        <v>2502</v>
      </c>
      <c r="Y2393" t="s">
        <v>2503</v>
      </c>
      <c r="Z2393" s="23" t="s">
        <v>2504</v>
      </c>
      <c r="AA2393" s="23" t="s">
        <v>4033</v>
      </c>
      <c r="AB2393" s="23" t="s">
        <v>2506</v>
      </c>
      <c r="AC2393" s="23"/>
      <c r="AD2393" s="23"/>
      <c r="AE2393" s="23"/>
      <c r="AF2393" s="23" t="s">
        <v>40</v>
      </c>
      <c r="AG2393" s="23" t="s">
        <v>4037</v>
      </c>
      <c r="AH2393" s="23" t="s">
        <v>41</v>
      </c>
      <c r="AI2393" s="23" t="s">
        <v>4038</v>
      </c>
      <c r="AJ2393" s="23" t="s">
        <v>4039</v>
      </c>
      <c r="AK2393" s="23" t="s">
        <v>2501</v>
      </c>
      <c r="AL2393" s="23" t="s">
        <v>2501</v>
      </c>
      <c r="AM2393" s="23" t="s">
        <v>2501</v>
      </c>
      <c r="AN2393" s="23" t="s">
        <v>2501</v>
      </c>
      <c r="AO2393" s="30"/>
      <c r="AP2393" t="s">
        <v>2500</v>
      </c>
      <c r="AQ2393" t="s">
        <v>4040</v>
      </c>
      <c r="AR2393">
        <v>19495</v>
      </c>
      <c r="AS2393" s="2">
        <v>43831</v>
      </c>
      <c r="AT2393" s="2" t="s">
        <v>4041</v>
      </c>
    </row>
    <row r="2394" spans="1:46" x14ac:dyDescent="0.25">
      <c r="A2394" t="s">
        <v>7709</v>
      </c>
      <c r="B2394" s="32" t="s">
        <v>1496</v>
      </c>
      <c r="C2394" s="23" t="s">
        <v>7710</v>
      </c>
      <c r="D2394" s="23" t="s">
        <v>7710</v>
      </c>
      <c r="E2394" t="s">
        <v>2495</v>
      </c>
      <c r="F2394" t="s">
        <v>2495</v>
      </c>
      <c r="G2394" t="s">
        <v>2495</v>
      </c>
      <c r="H2394" t="s">
        <v>2495</v>
      </c>
      <c r="I2394" t="s">
        <v>2496</v>
      </c>
      <c r="J2394" s="23" t="s">
        <v>4036</v>
      </c>
      <c r="K2394" s="23" t="s">
        <v>2505</v>
      </c>
      <c r="L2394" s="23" t="s">
        <v>2499</v>
      </c>
      <c r="M2394" s="2">
        <v>43831</v>
      </c>
      <c r="N2394" s="30"/>
      <c r="O2394" s="30"/>
      <c r="P2394" s="30"/>
      <c r="V2394" t="s">
        <v>40</v>
      </c>
      <c r="W2394" t="s">
        <v>40</v>
      </c>
      <c r="X2394" t="s">
        <v>2502</v>
      </c>
      <c r="Y2394" t="s">
        <v>2503</v>
      </c>
      <c r="Z2394" s="23" t="s">
        <v>2504</v>
      </c>
      <c r="AA2394" s="23" t="s">
        <v>4033</v>
      </c>
      <c r="AB2394" s="23" t="s">
        <v>2506</v>
      </c>
      <c r="AC2394" s="23"/>
      <c r="AD2394" s="23"/>
      <c r="AE2394" s="23"/>
      <c r="AF2394" s="23" t="s">
        <v>40</v>
      </c>
      <c r="AG2394" s="23" t="s">
        <v>4037</v>
      </c>
      <c r="AH2394" s="23" t="s">
        <v>41</v>
      </c>
      <c r="AI2394" s="23" t="s">
        <v>4038</v>
      </c>
      <c r="AJ2394" s="23" t="s">
        <v>4039</v>
      </c>
      <c r="AK2394" s="23" t="s">
        <v>2501</v>
      </c>
      <c r="AL2394" s="23" t="s">
        <v>2501</v>
      </c>
      <c r="AM2394" s="23" t="s">
        <v>2501</v>
      </c>
      <c r="AN2394" s="23" t="s">
        <v>2501</v>
      </c>
      <c r="AO2394" s="30"/>
      <c r="AP2394" t="s">
        <v>2500</v>
      </c>
      <c r="AQ2394" t="s">
        <v>4040</v>
      </c>
      <c r="AR2394">
        <v>19495</v>
      </c>
      <c r="AS2394" s="2">
        <v>43831</v>
      </c>
      <c r="AT2394" s="2" t="s">
        <v>4041</v>
      </c>
    </row>
    <row r="2395" spans="1:46" x14ac:dyDescent="0.25">
      <c r="A2395" t="s">
        <v>7711</v>
      </c>
      <c r="B2395" s="32" t="s">
        <v>1497</v>
      </c>
      <c r="C2395" s="23" t="s">
        <v>7712</v>
      </c>
      <c r="D2395" s="23" t="s">
        <v>7712</v>
      </c>
      <c r="E2395" t="s">
        <v>2495</v>
      </c>
      <c r="F2395" t="s">
        <v>2495</v>
      </c>
      <c r="G2395" t="s">
        <v>2495</v>
      </c>
      <c r="H2395" t="s">
        <v>2495</v>
      </c>
      <c r="I2395" t="s">
        <v>2496</v>
      </c>
      <c r="J2395" s="23" t="s">
        <v>4036</v>
      </c>
      <c r="K2395" s="23" t="s">
        <v>2505</v>
      </c>
      <c r="L2395" s="23" t="s">
        <v>2499</v>
      </c>
      <c r="M2395" s="2">
        <v>43831</v>
      </c>
      <c r="N2395" s="30"/>
      <c r="O2395" s="30"/>
      <c r="P2395" s="30"/>
      <c r="V2395" t="s">
        <v>40</v>
      </c>
      <c r="W2395" t="s">
        <v>40</v>
      </c>
      <c r="X2395" t="s">
        <v>2502</v>
      </c>
      <c r="Y2395" t="s">
        <v>2503</v>
      </c>
      <c r="Z2395" s="23" t="s">
        <v>2504</v>
      </c>
      <c r="AA2395" s="23" t="s">
        <v>4033</v>
      </c>
      <c r="AB2395" s="23" t="s">
        <v>2506</v>
      </c>
      <c r="AC2395" s="23"/>
      <c r="AD2395" s="23"/>
      <c r="AE2395" s="23"/>
      <c r="AF2395" s="23" t="s">
        <v>40</v>
      </c>
      <c r="AG2395" s="23" t="s">
        <v>4037</v>
      </c>
      <c r="AH2395" s="23" t="s">
        <v>41</v>
      </c>
      <c r="AI2395" s="23" t="s">
        <v>4038</v>
      </c>
      <c r="AJ2395" s="23" t="s">
        <v>4039</v>
      </c>
      <c r="AK2395" s="23" t="s">
        <v>2501</v>
      </c>
      <c r="AL2395" s="23" t="s">
        <v>2501</v>
      </c>
      <c r="AM2395" s="23" t="s">
        <v>2501</v>
      </c>
      <c r="AN2395" s="23" t="s">
        <v>2501</v>
      </c>
      <c r="AO2395" s="30"/>
      <c r="AP2395" t="s">
        <v>2500</v>
      </c>
      <c r="AQ2395" t="s">
        <v>4040</v>
      </c>
      <c r="AR2395">
        <v>19495</v>
      </c>
      <c r="AS2395" s="2">
        <v>43831</v>
      </c>
      <c r="AT2395" s="2" t="s">
        <v>4041</v>
      </c>
    </row>
    <row r="2396" spans="1:46" x14ac:dyDescent="0.25">
      <c r="A2396" t="s">
        <v>7713</v>
      </c>
      <c r="B2396" s="32" t="s">
        <v>1498</v>
      </c>
      <c r="C2396" s="23" t="s">
        <v>7714</v>
      </c>
      <c r="D2396" s="23" t="s">
        <v>7714</v>
      </c>
      <c r="E2396" t="s">
        <v>2495</v>
      </c>
      <c r="F2396" t="s">
        <v>2495</v>
      </c>
      <c r="G2396" t="s">
        <v>2495</v>
      </c>
      <c r="H2396" t="s">
        <v>2495</v>
      </c>
      <c r="I2396" t="s">
        <v>2496</v>
      </c>
      <c r="J2396" s="23" t="s">
        <v>4036</v>
      </c>
      <c r="K2396" s="23" t="s">
        <v>2505</v>
      </c>
      <c r="L2396" s="23" t="s">
        <v>2499</v>
      </c>
      <c r="M2396" s="2">
        <v>43831</v>
      </c>
      <c r="N2396" s="30"/>
      <c r="O2396" s="30"/>
      <c r="P2396" s="30"/>
      <c r="V2396" t="s">
        <v>40</v>
      </c>
      <c r="W2396" t="s">
        <v>40</v>
      </c>
      <c r="X2396" t="s">
        <v>2502</v>
      </c>
      <c r="Y2396" t="s">
        <v>2503</v>
      </c>
      <c r="Z2396" s="23" t="s">
        <v>2504</v>
      </c>
      <c r="AA2396" s="23" t="s">
        <v>4033</v>
      </c>
      <c r="AB2396" s="23" t="s">
        <v>2506</v>
      </c>
      <c r="AC2396" s="23"/>
      <c r="AD2396" s="23"/>
      <c r="AE2396" s="23"/>
      <c r="AF2396" s="23" t="s">
        <v>40</v>
      </c>
      <c r="AG2396" s="23" t="s">
        <v>4037</v>
      </c>
      <c r="AH2396" s="23" t="s">
        <v>41</v>
      </c>
      <c r="AI2396" s="23" t="s">
        <v>4038</v>
      </c>
      <c r="AJ2396" s="23" t="s">
        <v>4039</v>
      </c>
      <c r="AK2396" s="23" t="s">
        <v>2501</v>
      </c>
      <c r="AL2396" s="23" t="s">
        <v>2501</v>
      </c>
      <c r="AM2396" s="23" t="s">
        <v>2501</v>
      </c>
      <c r="AN2396" s="23" t="s">
        <v>2501</v>
      </c>
      <c r="AO2396" s="30"/>
      <c r="AP2396" t="s">
        <v>2500</v>
      </c>
      <c r="AQ2396" t="s">
        <v>4040</v>
      </c>
      <c r="AR2396">
        <v>19495</v>
      </c>
      <c r="AS2396" s="2">
        <v>43831</v>
      </c>
      <c r="AT2396" s="2" t="s">
        <v>4041</v>
      </c>
    </row>
    <row r="2397" spans="1:46" x14ac:dyDescent="0.25">
      <c r="A2397" t="s">
        <v>7715</v>
      </c>
      <c r="B2397" s="32" t="s">
        <v>1499</v>
      </c>
      <c r="C2397" s="23" t="s">
        <v>7716</v>
      </c>
      <c r="D2397" s="23" t="s">
        <v>7716</v>
      </c>
      <c r="E2397" t="s">
        <v>2495</v>
      </c>
      <c r="F2397" t="s">
        <v>2495</v>
      </c>
      <c r="G2397" t="s">
        <v>2495</v>
      </c>
      <c r="H2397" t="s">
        <v>2495</v>
      </c>
      <c r="I2397" t="s">
        <v>2496</v>
      </c>
      <c r="J2397" s="23" t="s">
        <v>4036</v>
      </c>
      <c r="K2397" s="23" t="s">
        <v>2505</v>
      </c>
      <c r="L2397" s="23" t="s">
        <v>2499</v>
      </c>
      <c r="M2397" s="2">
        <v>43831</v>
      </c>
      <c r="N2397" s="30"/>
      <c r="O2397" s="30"/>
      <c r="P2397" s="30"/>
      <c r="V2397" t="s">
        <v>40</v>
      </c>
      <c r="W2397" t="s">
        <v>40</v>
      </c>
      <c r="X2397" t="s">
        <v>2502</v>
      </c>
      <c r="Y2397" t="s">
        <v>2503</v>
      </c>
      <c r="Z2397" s="23" t="s">
        <v>2504</v>
      </c>
      <c r="AA2397" s="23" t="s">
        <v>4033</v>
      </c>
      <c r="AB2397" s="23" t="s">
        <v>2506</v>
      </c>
      <c r="AC2397" s="23"/>
      <c r="AD2397" s="23"/>
      <c r="AE2397" s="23"/>
      <c r="AF2397" s="23" t="s">
        <v>40</v>
      </c>
      <c r="AG2397" s="23" t="s">
        <v>4037</v>
      </c>
      <c r="AH2397" s="23" t="s">
        <v>41</v>
      </c>
      <c r="AI2397" s="23" t="s">
        <v>4038</v>
      </c>
      <c r="AJ2397" s="23" t="s">
        <v>4039</v>
      </c>
      <c r="AK2397" s="23" t="s">
        <v>2501</v>
      </c>
      <c r="AL2397" s="23" t="s">
        <v>2501</v>
      </c>
      <c r="AM2397" s="23" t="s">
        <v>2501</v>
      </c>
      <c r="AN2397" s="23" t="s">
        <v>2501</v>
      </c>
      <c r="AO2397" s="30"/>
      <c r="AP2397" t="s">
        <v>2500</v>
      </c>
      <c r="AQ2397" t="s">
        <v>4040</v>
      </c>
      <c r="AR2397">
        <v>19495</v>
      </c>
      <c r="AS2397" s="2">
        <v>43831</v>
      </c>
      <c r="AT2397" s="2" t="s">
        <v>4041</v>
      </c>
    </row>
    <row r="2398" spans="1:46" x14ac:dyDescent="0.25">
      <c r="A2398" t="s">
        <v>7717</v>
      </c>
      <c r="B2398" s="32" t="s">
        <v>1500</v>
      </c>
      <c r="C2398" s="23" t="s">
        <v>7718</v>
      </c>
      <c r="D2398" s="23" t="s">
        <v>7718</v>
      </c>
      <c r="E2398" t="s">
        <v>2495</v>
      </c>
      <c r="F2398" t="s">
        <v>2495</v>
      </c>
      <c r="G2398" t="s">
        <v>2495</v>
      </c>
      <c r="H2398" t="s">
        <v>2495</v>
      </c>
      <c r="I2398" t="s">
        <v>2496</v>
      </c>
      <c r="J2398" s="23" t="s">
        <v>4036</v>
      </c>
      <c r="K2398" s="23" t="s">
        <v>2505</v>
      </c>
      <c r="L2398" s="23" t="s">
        <v>2499</v>
      </c>
      <c r="M2398" s="2">
        <v>43831</v>
      </c>
      <c r="N2398" s="30"/>
      <c r="O2398" s="30"/>
      <c r="P2398" s="30"/>
      <c r="V2398" t="s">
        <v>40</v>
      </c>
      <c r="W2398" t="s">
        <v>40</v>
      </c>
      <c r="X2398" t="s">
        <v>2502</v>
      </c>
      <c r="Y2398" t="s">
        <v>2503</v>
      </c>
      <c r="Z2398" s="23" t="s">
        <v>2504</v>
      </c>
      <c r="AA2398" s="23" t="s">
        <v>4033</v>
      </c>
      <c r="AB2398" s="23" t="s">
        <v>2506</v>
      </c>
      <c r="AC2398" s="23"/>
      <c r="AD2398" s="23"/>
      <c r="AE2398" s="23"/>
      <c r="AF2398" s="23" t="s">
        <v>40</v>
      </c>
      <c r="AG2398" s="23" t="s">
        <v>4037</v>
      </c>
      <c r="AH2398" s="23" t="s">
        <v>41</v>
      </c>
      <c r="AI2398" s="23" t="s">
        <v>4038</v>
      </c>
      <c r="AJ2398" s="23" t="s">
        <v>4039</v>
      </c>
      <c r="AK2398" s="23" t="s">
        <v>2501</v>
      </c>
      <c r="AL2398" s="23" t="s">
        <v>2501</v>
      </c>
      <c r="AM2398" s="23" t="s">
        <v>2501</v>
      </c>
      <c r="AN2398" s="23" t="s">
        <v>2501</v>
      </c>
      <c r="AO2398" s="30"/>
      <c r="AP2398" t="s">
        <v>2500</v>
      </c>
      <c r="AQ2398" t="s">
        <v>4040</v>
      </c>
      <c r="AR2398">
        <v>19495</v>
      </c>
      <c r="AS2398" s="2">
        <v>43831</v>
      </c>
      <c r="AT2398" s="2" t="s">
        <v>4041</v>
      </c>
    </row>
    <row r="2399" spans="1:46" x14ac:dyDescent="0.25">
      <c r="A2399" t="s">
        <v>7719</v>
      </c>
      <c r="B2399" s="32" t="s">
        <v>1501</v>
      </c>
      <c r="C2399" s="23" t="s">
        <v>7720</v>
      </c>
      <c r="D2399" s="23" t="s">
        <v>7720</v>
      </c>
      <c r="E2399" t="s">
        <v>2495</v>
      </c>
      <c r="F2399" t="s">
        <v>2495</v>
      </c>
      <c r="G2399" t="s">
        <v>2495</v>
      </c>
      <c r="H2399" t="s">
        <v>2495</v>
      </c>
      <c r="I2399" t="s">
        <v>2496</v>
      </c>
      <c r="J2399" s="23" t="s">
        <v>4036</v>
      </c>
      <c r="K2399" s="23" t="s">
        <v>2505</v>
      </c>
      <c r="L2399" s="23" t="s">
        <v>2499</v>
      </c>
      <c r="M2399" s="2">
        <v>43831</v>
      </c>
      <c r="N2399" s="30"/>
      <c r="O2399" s="30"/>
      <c r="P2399" s="30"/>
      <c r="V2399" t="s">
        <v>40</v>
      </c>
      <c r="W2399" t="s">
        <v>40</v>
      </c>
      <c r="X2399" t="s">
        <v>2502</v>
      </c>
      <c r="Y2399" t="s">
        <v>2503</v>
      </c>
      <c r="Z2399" s="23" t="s">
        <v>2504</v>
      </c>
      <c r="AA2399" s="23" t="s">
        <v>4033</v>
      </c>
      <c r="AB2399" s="23" t="s">
        <v>2506</v>
      </c>
      <c r="AC2399" s="23"/>
      <c r="AD2399" s="23"/>
      <c r="AE2399" s="23"/>
      <c r="AF2399" s="23" t="s">
        <v>40</v>
      </c>
      <c r="AG2399" s="23" t="s">
        <v>4037</v>
      </c>
      <c r="AH2399" s="23" t="s">
        <v>41</v>
      </c>
      <c r="AI2399" s="23" t="s">
        <v>4038</v>
      </c>
      <c r="AJ2399" s="23" t="s">
        <v>4039</v>
      </c>
      <c r="AK2399" s="23" t="s">
        <v>2501</v>
      </c>
      <c r="AL2399" s="23" t="s">
        <v>2501</v>
      </c>
      <c r="AM2399" s="23" t="s">
        <v>2501</v>
      </c>
      <c r="AN2399" s="23" t="s">
        <v>2501</v>
      </c>
      <c r="AO2399" s="30"/>
      <c r="AP2399" t="s">
        <v>2500</v>
      </c>
      <c r="AQ2399" t="s">
        <v>4040</v>
      </c>
      <c r="AR2399">
        <v>19495</v>
      </c>
      <c r="AS2399" s="2">
        <v>43831</v>
      </c>
      <c r="AT2399" s="2" t="s">
        <v>4041</v>
      </c>
    </row>
    <row r="2400" spans="1:46" x14ac:dyDescent="0.25">
      <c r="A2400" t="s">
        <v>7721</v>
      </c>
      <c r="B2400" s="32" t="s">
        <v>1502</v>
      </c>
      <c r="C2400" s="23" t="s">
        <v>7722</v>
      </c>
      <c r="D2400" s="23" t="s">
        <v>7722</v>
      </c>
      <c r="E2400" t="s">
        <v>2495</v>
      </c>
      <c r="F2400" t="s">
        <v>2495</v>
      </c>
      <c r="G2400" t="s">
        <v>2495</v>
      </c>
      <c r="H2400" t="s">
        <v>2495</v>
      </c>
      <c r="I2400" t="s">
        <v>2496</v>
      </c>
      <c r="J2400" s="23" t="s">
        <v>4036</v>
      </c>
      <c r="K2400" s="23" t="s">
        <v>2505</v>
      </c>
      <c r="L2400" s="23" t="s">
        <v>2499</v>
      </c>
      <c r="M2400" s="2">
        <v>43831</v>
      </c>
      <c r="N2400" s="30"/>
      <c r="O2400" s="30"/>
      <c r="P2400" s="30"/>
      <c r="V2400" t="s">
        <v>40</v>
      </c>
      <c r="W2400" t="s">
        <v>40</v>
      </c>
      <c r="X2400" t="s">
        <v>2502</v>
      </c>
      <c r="Y2400" t="s">
        <v>2503</v>
      </c>
      <c r="Z2400" s="23" t="s">
        <v>2504</v>
      </c>
      <c r="AA2400" s="23" t="s">
        <v>4033</v>
      </c>
      <c r="AB2400" s="23" t="s">
        <v>2506</v>
      </c>
      <c r="AC2400" s="23"/>
      <c r="AD2400" s="23"/>
      <c r="AE2400" s="23"/>
      <c r="AF2400" s="23" t="s">
        <v>40</v>
      </c>
      <c r="AG2400" s="23" t="s">
        <v>4037</v>
      </c>
      <c r="AH2400" s="23" t="s">
        <v>41</v>
      </c>
      <c r="AI2400" s="23" t="s">
        <v>4038</v>
      </c>
      <c r="AJ2400" s="23" t="s">
        <v>4039</v>
      </c>
      <c r="AK2400" s="23" t="s">
        <v>2501</v>
      </c>
      <c r="AL2400" s="23" t="s">
        <v>2501</v>
      </c>
      <c r="AM2400" s="23" t="s">
        <v>2501</v>
      </c>
      <c r="AN2400" s="23" t="s">
        <v>2501</v>
      </c>
      <c r="AO2400" s="30"/>
      <c r="AP2400" t="s">
        <v>2500</v>
      </c>
      <c r="AQ2400" t="s">
        <v>4040</v>
      </c>
      <c r="AR2400">
        <v>19495</v>
      </c>
      <c r="AS2400" s="2">
        <v>43831</v>
      </c>
      <c r="AT2400" s="2" t="s">
        <v>4041</v>
      </c>
    </row>
    <row r="2401" spans="1:46" x14ac:dyDescent="0.25">
      <c r="A2401" t="s">
        <v>7723</v>
      </c>
      <c r="B2401" s="32" t="s">
        <v>1503</v>
      </c>
      <c r="C2401" s="23" t="s">
        <v>7724</v>
      </c>
      <c r="D2401" s="23" t="s">
        <v>7724</v>
      </c>
      <c r="E2401" t="s">
        <v>2495</v>
      </c>
      <c r="F2401" t="s">
        <v>2495</v>
      </c>
      <c r="G2401" t="s">
        <v>2495</v>
      </c>
      <c r="H2401" t="s">
        <v>2495</v>
      </c>
      <c r="I2401" t="s">
        <v>2496</v>
      </c>
      <c r="J2401" s="23" t="s">
        <v>4036</v>
      </c>
      <c r="K2401" s="23" t="s">
        <v>2505</v>
      </c>
      <c r="L2401" s="23" t="s">
        <v>2499</v>
      </c>
      <c r="M2401" s="2">
        <v>43831</v>
      </c>
      <c r="N2401" s="30"/>
      <c r="O2401" s="30"/>
      <c r="P2401" s="30"/>
      <c r="V2401" t="s">
        <v>40</v>
      </c>
      <c r="W2401" t="s">
        <v>40</v>
      </c>
      <c r="X2401" t="s">
        <v>2502</v>
      </c>
      <c r="Y2401" t="s">
        <v>2503</v>
      </c>
      <c r="Z2401" s="23" t="s">
        <v>2504</v>
      </c>
      <c r="AA2401" s="23" t="s">
        <v>4033</v>
      </c>
      <c r="AB2401" s="23" t="s">
        <v>2506</v>
      </c>
      <c r="AC2401" s="23"/>
      <c r="AD2401" s="23"/>
      <c r="AE2401" s="23"/>
      <c r="AF2401" s="23" t="s">
        <v>40</v>
      </c>
      <c r="AG2401" s="23" t="s">
        <v>4037</v>
      </c>
      <c r="AH2401" s="23" t="s">
        <v>41</v>
      </c>
      <c r="AI2401" s="23" t="s">
        <v>4038</v>
      </c>
      <c r="AJ2401" s="23" t="s">
        <v>4039</v>
      </c>
      <c r="AK2401" s="23" t="s">
        <v>2501</v>
      </c>
      <c r="AL2401" s="23" t="s">
        <v>2501</v>
      </c>
      <c r="AM2401" s="23" t="s">
        <v>2501</v>
      </c>
      <c r="AN2401" s="23" t="s">
        <v>2501</v>
      </c>
      <c r="AO2401" s="30"/>
      <c r="AP2401" t="s">
        <v>2500</v>
      </c>
      <c r="AQ2401" t="s">
        <v>4040</v>
      </c>
      <c r="AR2401">
        <v>19495</v>
      </c>
      <c r="AS2401" s="2">
        <v>43831</v>
      </c>
      <c r="AT2401" s="2" t="s">
        <v>4041</v>
      </c>
    </row>
    <row r="2402" spans="1:46" x14ac:dyDescent="0.25">
      <c r="A2402" t="s">
        <v>7725</v>
      </c>
      <c r="B2402" s="32" t="s">
        <v>1504</v>
      </c>
      <c r="C2402" s="23" t="s">
        <v>7726</v>
      </c>
      <c r="D2402" s="23" t="s">
        <v>7726</v>
      </c>
      <c r="E2402" t="s">
        <v>2495</v>
      </c>
      <c r="F2402" t="s">
        <v>2495</v>
      </c>
      <c r="G2402" t="s">
        <v>2495</v>
      </c>
      <c r="H2402" t="s">
        <v>2495</v>
      </c>
      <c r="I2402" t="s">
        <v>2496</v>
      </c>
      <c r="J2402" s="23" t="s">
        <v>4036</v>
      </c>
      <c r="K2402" s="23" t="s">
        <v>2505</v>
      </c>
      <c r="L2402" s="23" t="s">
        <v>2499</v>
      </c>
      <c r="M2402" s="2">
        <v>43831</v>
      </c>
      <c r="N2402" s="30"/>
      <c r="O2402" s="30"/>
      <c r="P2402" s="30"/>
      <c r="V2402" t="s">
        <v>40</v>
      </c>
      <c r="W2402" t="s">
        <v>40</v>
      </c>
      <c r="X2402" t="s">
        <v>2502</v>
      </c>
      <c r="Y2402" t="s">
        <v>2503</v>
      </c>
      <c r="Z2402" s="23" t="s">
        <v>2504</v>
      </c>
      <c r="AA2402" s="23" t="s">
        <v>4033</v>
      </c>
      <c r="AB2402" s="23" t="s">
        <v>2506</v>
      </c>
      <c r="AC2402" s="23"/>
      <c r="AD2402" s="23"/>
      <c r="AE2402" s="23"/>
      <c r="AF2402" s="23" t="s">
        <v>40</v>
      </c>
      <c r="AG2402" s="23" t="s">
        <v>4037</v>
      </c>
      <c r="AH2402" s="23" t="s">
        <v>41</v>
      </c>
      <c r="AI2402" s="23" t="s">
        <v>4038</v>
      </c>
      <c r="AJ2402" s="23" t="s">
        <v>4039</v>
      </c>
      <c r="AK2402" s="23" t="s">
        <v>2501</v>
      </c>
      <c r="AL2402" s="23" t="s">
        <v>2501</v>
      </c>
      <c r="AM2402" s="23" t="s">
        <v>2501</v>
      </c>
      <c r="AN2402" s="23" t="s">
        <v>2501</v>
      </c>
      <c r="AO2402" s="30"/>
      <c r="AP2402" t="s">
        <v>2500</v>
      </c>
      <c r="AQ2402" t="s">
        <v>4040</v>
      </c>
      <c r="AR2402">
        <v>19495</v>
      </c>
      <c r="AS2402" s="2">
        <v>43831</v>
      </c>
      <c r="AT2402" s="2" t="s">
        <v>4041</v>
      </c>
    </row>
    <row r="2403" spans="1:46" x14ac:dyDescent="0.25">
      <c r="A2403" t="s">
        <v>7727</v>
      </c>
      <c r="B2403" s="32" t="s">
        <v>1505</v>
      </c>
      <c r="C2403" s="23" t="s">
        <v>7728</v>
      </c>
      <c r="D2403" s="23" t="s">
        <v>7728</v>
      </c>
      <c r="E2403" t="s">
        <v>2495</v>
      </c>
      <c r="F2403" t="s">
        <v>2495</v>
      </c>
      <c r="G2403" t="s">
        <v>2495</v>
      </c>
      <c r="H2403" t="s">
        <v>2495</v>
      </c>
      <c r="I2403" t="s">
        <v>2496</v>
      </c>
      <c r="J2403" s="23" t="s">
        <v>4036</v>
      </c>
      <c r="K2403" s="23" t="s">
        <v>2505</v>
      </c>
      <c r="L2403" s="23" t="s">
        <v>2499</v>
      </c>
      <c r="M2403" s="2">
        <v>43831</v>
      </c>
      <c r="N2403" s="30"/>
      <c r="O2403" s="30"/>
      <c r="P2403" s="30"/>
      <c r="V2403" t="s">
        <v>40</v>
      </c>
      <c r="W2403" t="s">
        <v>40</v>
      </c>
      <c r="X2403" t="s">
        <v>2502</v>
      </c>
      <c r="Y2403" t="s">
        <v>2503</v>
      </c>
      <c r="Z2403" s="23" t="s">
        <v>2504</v>
      </c>
      <c r="AA2403" s="23" t="s">
        <v>4033</v>
      </c>
      <c r="AB2403" s="23" t="s">
        <v>2506</v>
      </c>
      <c r="AC2403" s="23"/>
      <c r="AD2403" s="23"/>
      <c r="AE2403" s="23"/>
      <c r="AF2403" s="23" t="s">
        <v>40</v>
      </c>
      <c r="AG2403" s="23" t="s">
        <v>4037</v>
      </c>
      <c r="AH2403" s="23" t="s">
        <v>41</v>
      </c>
      <c r="AI2403" s="23" t="s">
        <v>4038</v>
      </c>
      <c r="AJ2403" s="23" t="s">
        <v>4039</v>
      </c>
      <c r="AK2403" s="23" t="s">
        <v>2501</v>
      </c>
      <c r="AL2403" s="23" t="s">
        <v>2501</v>
      </c>
      <c r="AM2403" s="23" t="s">
        <v>2501</v>
      </c>
      <c r="AN2403" s="23" t="s">
        <v>2501</v>
      </c>
      <c r="AO2403" s="30"/>
      <c r="AP2403" t="s">
        <v>2500</v>
      </c>
      <c r="AQ2403" t="s">
        <v>4040</v>
      </c>
      <c r="AR2403">
        <v>19495</v>
      </c>
      <c r="AS2403" s="2">
        <v>43831</v>
      </c>
      <c r="AT2403" s="2" t="s">
        <v>4041</v>
      </c>
    </row>
    <row r="2404" spans="1:46" x14ac:dyDescent="0.25">
      <c r="A2404" t="s">
        <v>7729</v>
      </c>
      <c r="B2404" s="32" t="s">
        <v>1506</v>
      </c>
      <c r="C2404" s="23" t="s">
        <v>7730</v>
      </c>
      <c r="D2404" s="23" t="s">
        <v>7730</v>
      </c>
      <c r="E2404" t="s">
        <v>2495</v>
      </c>
      <c r="F2404" t="s">
        <v>2495</v>
      </c>
      <c r="G2404" t="s">
        <v>2495</v>
      </c>
      <c r="H2404" t="s">
        <v>2495</v>
      </c>
      <c r="I2404" t="s">
        <v>2496</v>
      </c>
      <c r="J2404" s="23" t="s">
        <v>4036</v>
      </c>
      <c r="K2404" s="23" t="s">
        <v>2505</v>
      </c>
      <c r="L2404" s="23" t="s">
        <v>2499</v>
      </c>
      <c r="M2404" s="2">
        <v>43831</v>
      </c>
      <c r="N2404" s="30"/>
      <c r="O2404" s="30"/>
      <c r="P2404" s="30"/>
      <c r="V2404" t="s">
        <v>40</v>
      </c>
      <c r="W2404" t="s">
        <v>40</v>
      </c>
      <c r="X2404" t="s">
        <v>2502</v>
      </c>
      <c r="Y2404" t="s">
        <v>2503</v>
      </c>
      <c r="Z2404" s="23" t="s">
        <v>2504</v>
      </c>
      <c r="AA2404" s="23" t="s">
        <v>4033</v>
      </c>
      <c r="AB2404" s="23" t="s">
        <v>2506</v>
      </c>
      <c r="AC2404" s="23"/>
      <c r="AD2404" s="23"/>
      <c r="AE2404" s="23"/>
      <c r="AF2404" s="23" t="s">
        <v>40</v>
      </c>
      <c r="AG2404" s="23" t="s">
        <v>4037</v>
      </c>
      <c r="AH2404" s="23" t="s">
        <v>41</v>
      </c>
      <c r="AI2404" s="23" t="s">
        <v>4038</v>
      </c>
      <c r="AJ2404" s="23" t="s">
        <v>4039</v>
      </c>
      <c r="AK2404" s="23" t="s">
        <v>2501</v>
      </c>
      <c r="AL2404" s="23" t="s">
        <v>2501</v>
      </c>
      <c r="AM2404" s="23" t="s">
        <v>2501</v>
      </c>
      <c r="AN2404" s="23" t="s">
        <v>2501</v>
      </c>
      <c r="AO2404" s="30"/>
      <c r="AP2404" t="s">
        <v>2500</v>
      </c>
      <c r="AQ2404" t="s">
        <v>4040</v>
      </c>
      <c r="AR2404">
        <v>19495</v>
      </c>
      <c r="AS2404" s="2">
        <v>43831</v>
      </c>
      <c r="AT2404" s="2" t="s">
        <v>4041</v>
      </c>
    </row>
    <row r="2405" spans="1:46" x14ac:dyDescent="0.25">
      <c r="A2405" t="s">
        <v>7731</v>
      </c>
      <c r="B2405" s="32" t="s">
        <v>1507</v>
      </c>
      <c r="C2405" s="23" t="s">
        <v>7732</v>
      </c>
      <c r="D2405" s="23" t="s">
        <v>7732</v>
      </c>
      <c r="E2405" t="s">
        <v>2495</v>
      </c>
      <c r="F2405" t="s">
        <v>2495</v>
      </c>
      <c r="G2405" t="s">
        <v>2495</v>
      </c>
      <c r="H2405" t="s">
        <v>2495</v>
      </c>
      <c r="I2405" t="s">
        <v>2496</v>
      </c>
      <c r="J2405" s="23" t="s">
        <v>4036</v>
      </c>
      <c r="K2405" s="23" t="s">
        <v>2505</v>
      </c>
      <c r="L2405" s="23" t="s">
        <v>2499</v>
      </c>
      <c r="M2405" s="2">
        <v>43831</v>
      </c>
      <c r="N2405" s="30"/>
      <c r="O2405" s="30"/>
      <c r="P2405" s="30"/>
      <c r="V2405" t="s">
        <v>40</v>
      </c>
      <c r="W2405" t="s">
        <v>40</v>
      </c>
      <c r="X2405" t="s">
        <v>2502</v>
      </c>
      <c r="Y2405" t="s">
        <v>2503</v>
      </c>
      <c r="Z2405" s="23" t="s">
        <v>2504</v>
      </c>
      <c r="AA2405" s="23" t="s">
        <v>4033</v>
      </c>
      <c r="AB2405" s="23" t="s">
        <v>2506</v>
      </c>
      <c r="AC2405" s="23"/>
      <c r="AD2405" s="23"/>
      <c r="AE2405" s="23"/>
      <c r="AF2405" s="23" t="s">
        <v>40</v>
      </c>
      <c r="AG2405" s="23" t="s">
        <v>4037</v>
      </c>
      <c r="AH2405" s="23" t="s">
        <v>41</v>
      </c>
      <c r="AI2405" s="23" t="s">
        <v>4038</v>
      </c>
      <c r="AJ2405" s="23" t="s">
        <v>4039</v>
      </c>
      <c r="AK2405" s="23" t="s">
        <v>2501</v>
      </c>
      <c r="AL2405" s="23" t="s">
        <v>2501</v>
      </c>
      <c r="AM2405" s="23" t="s">
        <v>2501</v>
      </c>
      <c r="AN2405" s="23" t="s">
        <v>2501</v>
      </c>
      <c r="AO2405" s="30"/>
      <c r="AP2405" t="s">
        <v>2500</v>
      </c>
      <c r="AQ2405" t="s">
        <v>4040</v>
      </c>
      <c r="AR2405">
        <v>19495</v>
      </c>
      <c r="AS2405" s="2">
        <v>43831</v>
      </c>
      <c r="AT2405" s="2" t="s">
        <v>4041</v>
      </c>
    </row>
    <row r="2406" spans="1:46" x14ac:dyDescent="0.25">
      <c r="A2406" t="s">
        <v>7733</v>
      </c>
      <c r="B2406" s="32" t="s">
        <v>821</v>
      </c>
      <c r="C2406" s="23" t="s">
        <v>7734</v>
      </c>
      <c r="D2406" s="23" t="s">
        <v>7734</v>
      </c>
      <c r="E2406" t="s">
        <v>2495</v>
      </c>
      <c r="F2406" t="s">
        <v>2495</v>
      </c>
      <c r="G2406" t="s">
        <v>2495</v>
      </c>
      <c r="H2406" t="s">
        <v>2495</v>
      </c>
      <c r="I2406" t="s">
        <v>2496</v>
      </c>
      <c r="J2406" s="23" t="s">
        <v>4036</v>
      </c>
      <c r="K2406" s="23" t="s">
        <v>2505</v>
      </c>
      <c r="L2406" s="23" t="s">
        <v>2499</v>
      </c>
      <c r="M2406" s="2">
        <v>43831</v>
      </c>
      <c r="N2406" s="30"/>
      <c r="O2406" s="30"/>
      <c r="P2406" s="30"/>
      <c r="V2406" t="s">
        <v>40</v>
      </c>
      <c r="W2406" t="s">
        <v>40</v>
      </c>
      <c r="X2406" t="s">
        <v>2502</v>
      </c>
      <c r="Y2406" t="s">
        <v>2503</v>
      </c>
      <c r="Z2406" s="23" t="s">
        <v>2504</v>
      </c>
      <c r="AA2406" s="23" t="s">
        <v>4033</v>
      </c>
      <c r="AB2406" s="23" t="s">
        <v>2506</v>
      </c>
      <c r="AC2406" s="23"/>
      <c r="AD2406" s="23"/>
      <c r="AE2406" s="23"/>
      <c r="AF2406" s="23" t="s">
        <v>40</v>
      </c>
      <c r="AG2406" s="23" t="s">
        <v>4037</v>
      </c>
      <c r="AH2406" s="23" t="s">
        <v>41</v>
      </c>
      <c r="AI2406" s="23" t="s">
        <v>4038</v>
      </c>
      <c r="AJ2406" s="23" t="s">
        <v>4039</v>
      </c>
      <c r="AK2406" s="23" t="s">
        <v>2501</v>
      </c>
      <c r="AL2406" s="23" t="s">
        <v>2501</v>
      </c>
      <c r="AM2406" s="23" t="s">
        <v>2501</v>
      </c>
      <c r="AN2406" s="23" t="s">
        <v>2501</v>
      </c>
      <c r="AO2406" s="30"/>
      <c r="AP2406" t="s">
        <v>2500</v>
      </c>
      <c r="AQ2406" t="s">
        <v>4040</v>
      </c>
      <c r="AR2406">
        <v>19495</v>
      </c>
      <c r="AS2406" s="2">
        <v>43831</v>
      </c>
      <c r="AT2406" s="2" t="s">
        <v>4041</v>
      </c>
    </row>
    <row r="2407" spans="1:46" x14ac:dyDescent="0.25">
      <c r="A2407" t="s">
        <v>7735</v>
      </c>
      <c r="B2407" s="32" t="s">
        <v>1509</v>
      </c>
      <c r="C2407" s="23" t="s">
        <v>7736</v>
      </c>
      <c r="D2407" s="23" t="s">
        <v>7736</v>
      </c>
      <c r="E2407" t="s">
        <v>2495</v>
      </c>
      <c r="F2407" t="s">
        <v>2495</v>
      </c>
      <c r="G2407" t="s">
        <v>2495</v>
      </c>
      <c r="H2407" t="s">
        <v>2495</v>
      </c>
      <c r="I2407" t="s">
        <v>2496</v>
      </c>
      <c r="J2407" s="23" t="s">
        <v>4036</v>
      </c>
      <c r="K2407" s="23" t="s">
        <v>2505</v>
      </c>
      <c r="L2407" s="23" t="s">
        <v>2499</v>
      </c>
      <c r="M2407" s="2">
        <v>43831</v>
      </c>
      <c r="N2407" s="30"/>
      <c r="O2407" s="30"/>
      <c r="P2407" s="30"/>
      <c r="V2407" t="s">
        <v>40</v>
      </c>
      <c r="W2407" t="s">
        <v>40</v>
      </c>
      <c r="X2407" t="s">
        <v>2502</v>
      </c>
      <c r="Y2407" t="s">
        <v>2503</v>
      </c>
      <c r="Z2407" s="23" t="s">
        <v>2504</v>
      </c>
      <c r="AA2407" s="23" t="s">
        <v>4033</v>
      </c>
      <c r="AB2407" s="23" t="s">
        <v>2506</v>
      </c>
      <c r="AC2407" s="23"/>
      <c r="AD2407" s="23"/>
      <c r="AE2407" s="23"/>
      <c r="AF2407" s="23" t="s">
        <v>40</v>
      </c>
      <c r="AG2407" s="23" t="s">
        <v>4037</v>
      </c>
      <c r="AH2407" s="23" t="s">
        <v>41</v>
      </c>
      <c r="AI2407" s="23" t="s">
        <v>4038</v>
      </c>
      <c r="AJ2407" s="23" t="s">
        <v>4039</v>
      </c>
      <c r="AK2407" s="23" t="s">
        <v>2501</v>
      </c>
      <c r="AL2407" s="23" t="s">
        <v>2501</v>
      </c>
      <c r="AM2407" s="23" t="s">
        <v>2501</v>
      </c>
      <c r="AN2407" s="23" t="s">
        <v>2501</v>
      </c>
      <c r="AO2407" s="30"/>
      <c r="AP2407" t="s">
        <v>2500</v>
      </c>
      <c r="AQ2407" t="s">
        <v>4040</v>
      </c>
      <c r="AR2407">
        <v>19495</v>
      </c>
      <c r="AS2407" s="2">
        <v>43831</v>
      </c>
      <c r="AT2407" s="2" t="s">
        <v>4041</v>
      </c>
    </row>
    <row r="2408" spans="1:46" x14ac:dyDescent="0.25">
      <c r="A2408" t="s">
        <v>7737</v>
      </c>
      <c r="B2408" s="32" t="s">
        <v>1510</v>
      </c>
      <c r="C2408" s="23" t="s">
        <v>7738</v>
      </c>
      <c r="D2408" s="23" t="s">
        <v>7738</v>
      </c>
      <c r="E2408" t="s">
        <v>2495</v>
      </c>
      <c r="F2408" t="s">
        <v>2495</v>
      </c>
      <c r="G2408" t="s">
        <v>2495</v>
      </c>
      <c r="H2408" t="s">
        <v>2495</v>
      </c>
      <c r="I2408" t="s">
        <v>2496</v>
      </c>
      <c r="J2408" s="23" t="s">
        <v>4036</v>
      </c>
      <c r="K2408" s="23" t="s">
        <v>2505</v>
      </c>
      <c r="L2408" s="23" t="s">
        <v>2499</v>
      </c>
      <c r="M2408" s="2">
        <v>43831</v>
      </c>
      <c r="N2408" s="30"/>
      <c r="O2408" s="30"/>
      <c r="P2408" s="30"/>
      <c r="V2408" t="s">
        <v>40</v>
      </c>
      <c r="W2408" t="s">
        <v>40</v>
      </c>
      <c r="X2408" t="s">
        <v>2502</v>
      </c>
      <c r="Y2408" t="s">
        <v>2503</v>
      </c>
      <c r="Z2408" s="23" t="s">
        <v>2504</v>
      </c>
      <c r="AA2408" s="23" t="s">
        <v>4033</v>
      </c>
      <c r="AB2408" s="23" t="s">
        <v>2506</v>
      </c>
      <c r="AC2408" s="23"/>
      <c r="AD2408" s="23"/>
      <c r="AE2408" s="23"/>
      <c r="AF2408" s="23" t="s">
        <v>40</v>
      </c>
      <c r="AG2408" s="23" t="s">
        <v>4037</v>
      </c>
      <c r="AH2408" s="23" t="s">
        <v>41</v>
      </c>
      <c r="AI2408" s="23" t="s">
        <v>4038</v>
      </c>
      <c r="AJ2408" s="23" t="s">
        <v>4039</v>
      </c>
      <c r="AK2408" s="23" t="s">
        <v>2501</v>
      </c>
      <c r="AL2408" s="23" t="s">
        <v>2501</v>
      </c>
      <c r="AM2408" s="23" t="s">
        <v>2501</v>
      </c>
      <c r="AN2408" s="23" t="s">
        <v>2501</v>
      </c>
      <c r="AO2408" s="30"/>
      <c r="AP2408" t="s">
        <v>2500</v>
      </c>
      <c r="AQ2408" t="s">
        <v>4040</v>
      </c>
      <c r="AR2408">
        <v>19495</v>
      </c>
      <c r="AS2408" s="2">
        <v>43831</v>
      </c>
      <c r="AT2408" s="2" t="s">
        <v>4041</v>
      </c>
    </row>
    <row r="2409" spans="1:46" x14ac:dyDescent="0.25">
      <c r="A2409" t="s">
        <v>7739</v>
      </c>
      <c r="B2409" s="32" t="s">
        <v>1511</v>
      </c>
      <c r="C2409" s="23" t="s">
        <v>7740</v>
      </c>
      <c r="D2409" s="23" t="s">
        <v>7740</v>
      </c>
      <c r="E2409" t="s">
        <v>2495</v>
      </c>
      <c r="F2409" t="s">
        <v>2495</v>
      </c>
      <c r="G2409" t="s">
        <v>2495</v>
      </c>
      <c r="H2409" t="s">
        <v>2495</v>
      </c>
      <c r="I2409" t="s">
        <v>2496</v>
      </c>
      <c r="J2409" s="23" t="s">
        <v>4036</v>
      </c>
      <c r="K2409" s="23" t="s">
        <v>2505</v>
      </c>
      <c r="L2409" s="23" t="s">
        <v>2499</v>
      </c>
      <c r="M2409" s="2">
        <v>43831</v>
      </c>
      <c r="N2409" s="30"/>
      <c r="O2409" s="30"/>
      <c r="P2409" s="30"/>
      <c r="V2409" t="s">
        <v>40</v>
      </c>
      <c r="W2409" t="s">
        <v>40</v>
      </c>
      <c r="X2409" t="s">
        <v>2502</v>
      </c>
      <c r="Y2409" t="s">
        <v>2503</v>
      </c>
      <c r="Z2409" s="23" t="s">
        <v>2504</v>
      </c>
      <c r="AA2409" s="23" t="s">
        <v>4033</v>
      </c>
      <c r="AB2409" s="23" t="s">
        <v>2506</v>
      </c>
      <c r="AC2409" s="23"/>
      <c r="AD2409" s="23"/>
      <c r="AE2409" s="23"/>
      <c r="AF2409" s="23" t="s">
        <v>40</v>
      </c>
      <c r="AG2409" s="23" t="s">
        <v>4037</v>
      </c>
      <c r="AH2409" s="23" t="s">
        <v>41</v>
      </c>
      <c r="AI2409" s="23" t="s">
        <v>4038</v>
      </c>
      <c r="AJ2409" s="23" t="s">
        <v>4039</v>
      </c>
      <c r="AK2409" s="23" t="s">
        <v>2501</v>
      </c>
      <c r="AL2409" s="23" t="s">
        <v>2501</v>
      </c>
      <c r="AM2409" s="23" t="s">
        <v>2501</v>
      </c>
      <c r="AN2409" s="23" t="s">
        <v>2501</v>
      </c>
      <c r="AO2409" s="30"/>
      <c r="AP2409" t="s">
        <v>2500</v>
      </c>
      <c r="AQ2409" t="s">
        <v>4040</v>
      </c>
      <c r="AR2409">
        <v>19495</v>
      </c>
      <c r="AS2409" s="2">
        <v>43831</v>
      </c>
      <c r="AT2409" s="2" t="s">
        <v>4041</v>
      </c>
    </row>
    <row r="2410" spans="1:46" x14ac:dyDescent="0.25">
      <c r="A2410" t="s">
        <v>7741</v>
      </c>
      <c r="B2410" s="32" t="s">
        <v>1512</v>
      </c>
      <c r="C2410" s="23" t="s">
        <v>7742</v>
      </c>
      <c r="D2410" s="23" t="s">
        <v>7742</v>
      </c>
      <c r="E2410" t="s">
        <v>2495</v>
      </c>
      <c r="F2410" t="s">
        <v>2495</v>
      </c>
      <c r="G2410" t="s">
        <v>2495</v>
      </c>
      <c r="H2410" t="s">
        <v>2495</v>
      </c>
      <c r="I2410" t="s">
        <v>2496</v>
      </c>
      <c r="J2410" s="23" t="s">
        <v>4036</v>
      </c>
      <c r="K2410" s="23" t="s">
        <v>2505</v>
      </c>
      <c r="L2410" s="23" t="s">
        <v>2499</v>
      </c>
      <c r="M2410" s="2">
        <v>43831</v>
      </c>
      <c r="N2410" s="30"/>
      <c r="O2410" s="30"/>
      <c r="P2410" s="30"/>
      <c r="V2410" t="s">
        <v>40</v>
      </c>
      <c r="W2410" t="s">
        <v>40</v>
      </c>
      <c r="X2410" t="s">
        <v>2502</v>
      </c>
      <c r="Y2410" t="s">
        <v>2503</v>
      </c>
      <c r="Z2410" s="23" t="s">
        <v>2504</v>
      </c>
      <c r="AA2410" s="23" t="s">
        <v>4033</v>
      </c>
      <c r="AB2410" s="23" t="s">
        <v>2506</v>
      </c>
      <c r="AC2410" s="23"/>
      <c r="AD2410" s="23"/>
      <c r="AE2410" s="23"/>
      <c r="AF2410" s="23" t="s">
        <v>40</v>
      </c>
      <c r="AG2410" s="23" t="s">
        <v>4037</v>
      </c>
      <c r="AH2410" s="23" t="s">
        <v>41</v>
      </c>
      <c r="AI2410" s="23" t="s">
        <v>4038</v>
      </c>
      <c r="AJ2410" s="23" t="s">
        <v>4039</v>
      </c>
      <c r="AK2410" s="23" t="s">
        <v>2501</v>
      </c>
      <c r="AL2410" s="23" t="s">
        <v>2501</v>
      </c>
      <c r="AM2410" s="23" t="s">
        <v>2501</v>
      </c>
      <c r="AN2410" s="23" t="s">
        <v>2501</v>
      </c>
      <c r="AO2410" s="30"/>
      <c r="AP2410" t="s">
        <v>2500</v>
      </c>
      <c r="AQ2410" t="s">
        <v>4040</v>
      </c>
      <c r="AR2410">
        <v>19495</v>
      </c>
      <c r="AS2410" s="2">
        <v>43831</v>
      </c>
      <c r="AT2410" s="2" t="s">
        <v>4041</v>
      </c>
    </row>
    <row r="2411" spans="1:46" x14ac:dyDescent="0.25">
      <c r="A2411" t="s">
        <v>7743</v>
      </c>
      <c r="B2411" s="32" t="s">
        <v>1513</v>
      </c>
      <c r="C2411" s="23" t="s">
        <v>7744</v>
      </c>
      <c r="D2411" s="23" t="s">
        <v>7744</v>
      </c>
      <c r="E2411" t="s">
        <v>2495</v>
      </c>
      <c r="F2411" t="s">
        <v>2495</v>
      </c>
      <c r="G2411" t="s">
        <v>2495</v>
      </c>
      <c r="H2411" t="s">
        <v>2495</v>
      </c>
      <c r="I2411" t="s">
        <v>2496</v>
      </c>
      <c r="J2411" s="23" t="s">
        <v>4036</v>
      </c>
      <c r="K2411" s="23" t="s">
        <v>2505</v>
      </c>
      <c r="L2411" s="23" t="s">
        <v>2499</v>
      </c>
      <c r="M2411" s="2">
        <v>43831</v>
      </c>
      <c r="N2411" s="30"/>
      <c r="O2411" s="30"/>
      <c r="P2411" s="30"/>
      <c r="V2411" t="s">
        <v>40</v>
      </c>
      <c r="W2411" t="s">
        <v>40</v>
      </c>
      <c r="X2411" t="s">
        <v>2502</v>
      </c>
      <c r="Y2411" t="s">
        <v>2503</v>
      </c>
      <c r="Z2411" s="23" t="s">
        <v>2504</v>
      </c>
      <c r="AA2411" s="23" t="s">
        <v>4033</v>
      </c>
      <c r="AB2411" s="23" t="s">
        <v>2506</v>
      </c>
      <c r="AC2411" s="23"/>
      <c r="AD2411" s="23"/>
      <c r="AE2411" s="23"/>
      <c r="AF2411" s="23" t="s">
        <v>40</v>
      </c>
      <c r="AG2411" s="23" t="s">
        <v>4037</v>
      </c>
      <c r="AH2411" s="23" t="s">
        <v>41</v>
      </c>
      <c r="AI2411" s="23" t="s">
        <v>4038</v>
      </c>
      <c r="AJ2411" s="23" t="s">
        <v>4039</v>
      </c>
      <c r="AK2411" s="23" t="s">
        <v>2501</v>
      </c>
      <c r="AL2411" s="23" t="s">
        <v>2501</v>
      </c>
      <c r="AM2411" s="23" t="s">
        <v>2501</v>
      </c>
      <c r="AN2411" s="23" t="s">
        <v>2501</v>
      </c>
      <c r="AO2411" s="30"/>
      <c r="AP2411" t="s">
        <v>2500</v>
      </c>
      <c r="AQ2411" t="s">
        <v>4040</v>
      </c>
      <c r="AR2411">
        <v>19495</v>
      </c>
      <c r="AS2411" s="2">
        <v>43831</v>
      </c>
      <c r="AT2411" s="2" t="s">
        <v>4041</v>
      </c>
    </row>
    <row r="2412" spans="1:46" x14ac:dyDescent="0.25">
      <c r="A2412" t="s">
        <v>7745</v>
      </c>
      <c r="B2412" s="32" t="s">
        <v>1514</v>
      </c>
      <c r="C2412" s="23" t="s">
        <v>7746</v>
      </c>
      <c r="D2412" s="23" t="s">
        <v>7746</v>
      </c>
      <c r="E2412" t="s">
        <v>2495</v>
      </c>
      <c r="F2412" t="s">
        <v>2495</v>
      </c>
      <c r="G2412" t="s">
        <v>2495</v>
      </c>
      <c r="H2412" t="s">
        <v>2495</v>
      </c>
      <c r="I2412" t="s">
        <v>2496</v>
      </c>
      <c r="J2412" s="23" t="s">
        <v>4036</v>
      </c>
      <c r="K2412" s="23" t="s">
        <v>2505</v>
      </c>
      <c r="L2412" s="23" t="s">
        <v>2499</v>
      </c>
      <c r="M2412" s="2">
        <v>43831</v>
      </c>
      <c r="N2412" s="30"/>
      <c r="O2412" s="30"/>
      <c r="P2412" s="30"/>
      <c r="V2412" t="s">
        <v>40</v>
      </c>
      <c r="W2412" t="s">
        <v>40</v>
      </c>
      <c r="X2412" t="s">
        <v>2502</v>
      </c>
      <c r="Y2412" t="s">
        <v>2503</v>
      </c>
      <c r="Z2412" s="23" t="s">
        <v>2504</v>
      </c>
      <c r="AA2412" s="23" t="s">
        <v>4033</v>
      </c>
      <c r="AB2412" s="23" t="s">
        <v>2506</v>
      </c>
      <c r="AC2412" s="23"/>
      <c r="AD2412" s="23"/>
      <c r="AE2412" s="23"/>
      <c r="AF2412" s="23" t="s">
        <v>40</v>
      </c>
      <c r="AG2412" s="23" t="s">
        <v>4037</v>
      </c>
      <c r="AH2412" s="23" t="s">
        <v>41</v>
      </c>
      <c r="AI2412" s="23" t="s">
        <v>4038</v>
      </c>
      <c r="AJ2412" s="23" t="s">
        <v>4039</v>
      </c>
      <c r="AK2412" s="23" t="s">
        <v>2501</v>
      </c>
      <c r="AL2412" s="23" t="s">
        <v>2501</v>
      </c>
      <c r="AM2412" s="23" t="s">
        <v>2501</v>
      </c>
      <c r="AN2412" s="23" t="s">
        <v>2501</v>
      </c>
      <c r="AO2412" s="30"/>
      <c r="AP2412" t="s">
        <v>2500</v>
      </c>
      <c r="AQ2412" t="s">
        <v>4040</v>
      </c>
      <c r="AR2412">
        <v>19495</v>
      </c>
      <c r="AS2412" s="2">
        <v>43831</v>
      </c>
      <c r="AT2412" s="2" t="s">
        <v>4041</v>
      </c>
    </row>
    <row r="2413" spans="1:46" x14ac:dyDescent="0.25">
      <c r="A2413" t="s">
        <v>7747</v>
      </c>
      <c r="B2413" s="32" t="s">
        <v>1515</v>
      </c>
      <c r="C2413" s="23" t="s">
        <v>7748</v>
      </c>
      <c r="D2413" s="23" t="s">
        <v>7748</v>
      </c>
      <c r="E2413" t="s">
        <v>2495</v>
      </c>
      <c r="F2413" t="s">
        <v>2495</v>
      </c>
      <c r="G2413" t="s">
        <v>2495</v>
      </c>
      <c r="H2413" t="s">
        <v>2495</v>
      </c>
      <c r="I2413" t="s">
        <v>2496</v>
      </c>
      <c r="J2413" s="23" t="s">
        <v>4036</v>
      </c>
      <c r="K2413" s="23" t="s">
        <v>2505</v>
      </c>
      <c r="L2413" s="23" t="s">
        <v>2499</v>
      </c>
      <c r="M2413" s="2">
        <v>43831</v>
      </c>
      <c r="N2413" s="30"/>
      <c r="O2413" s="30"/>
      <c r="P2413" s="30"/>
      <c r="V2413" t="s">
        <v>40</v>
      </c>
      <c r="W2413" t="s">
        <v>40</v>
      </c>
      <c r="X2413" t="s">
        <v>2502</v>
      </c>
      <c r="Y2413" t="s">
        <v>2503</v>
      </c>
      <c r="Z2413" s="23" t="s">
        <v>2504</v>
      </c>
      <c r="AA2413" s="23" t="s">
        <v>4033</v>
      </c>
      <c r="AB2413" s="23" t="s">
        <v>2506</v>
      </c>
      <c r="AC2413" s="23"/>
      <c r="AD2413" s="23"/>
      <c r="AE2413" s="23"/>
      <c r="AF2413" s="23" t="s">
        <v>40</v>
      </c>
      <c r="AG2413" s="23" t="s">
        <v>4037</v>
      </c>
      <c r="AH2413" s="23" t="s">
        <v>41</v>
      </c>
      <c r="AI2413" s="23" t="s">
        <v>4038</v>
      </c>
      <c r="AJ2413" s="23" t="s">
        <v>4039</v>
      </c>
      <c r="AK2413" s="23" t="s">
        <v>2501</v>
      </c>
      <c r="AL2413" s="23" t="s">
        <v>2501</v>
      </c>
      <c r="AM2413" s="23" t="s">
        <v>2501</v>
      </c>
      <c r="AN2413" s="23" t="s">
        <v>2501</v>
      </c>
      <c r="AO2413" s="30"/>
      <c r="AP2413" t="s">
        <v>2500</v>
      </c>
      <c r="AQ2413" t="s">
        <v>4040</v>
      </c>
      <c r="AR2413">
        <v>19495</v>
      </c>
      <c r="AS2413" s="2">
        <v>43831</v>
      </c>
      <c r="AT2413" s="2" t="s">
        <v>4041</v>
      </c>
    </row>
    <row r="2414" spans="1:46" x14ac:dyDescent="0.25">
      <c r="A2414" t="s">
        <v>7749</v>
      </c>
      <c r="B2414" s="32" t="s">
        <v>1516</v>
      </c>
      <c r="C2414" s="23" t="s">
        <v>7750</v>
      </c>
      <c r="D2414" s="23" t="s">
        <v>7750</v>
      </c>
      <c r="E2414" t="s">
        <v>2495</v>
      </c>
      <c r="F2414" t="s">
        <v>2495</v>
      </c>
      <c r="G2414" t="s">
        <v>2495</v>
      </c>
      <c r="H2414" t="s">
        <v>2495</v>
      </c>
      <c r="I2414" t="s">
        <v>2496</v>
      </c>
      <c r="J2414" s="23" t="s">
        <v>4036</v>
      </c>
      <c r="K2414" s="23" t="s">
        <v>2505</v>
      </c>
      <c r="L2414" s="23" t="s">
        <v>2499</v>
      </c>
      <c r="M2414" s="2">
        <v>43831</v>
      </c>
      <c r="N2414" s="30"/>
      <c r="O2414" s="30"/>
      <c r="P2414" s="30"/>
      <c r="V2414" t="s">
        <v>40</v>
      </c>
      <c r="W2414" t="s">
        <v>40</v>
      </c>
      <c r="X2414" t="s">
        <v>2502</v>
      </c>
      <c r="Y2414" t="s">
        <v>2503</v>
      </c>
      <c r="Z2414" s="23" t="s">
        <v>2504</v>
      </c>
      <c r="AA2414" s="23" t="s">
        <v>4033</v>
      </c>
      <c r="AB2414" s="23" t="s">
        <v>2506</v>
      </c>
      <c r="AC2414" s="23"/>
      <c r="AD2414" s="23"/>
      <c r="AE2414" s="23"/>
      <c r="AF2414" s="23" t="s">
        <v>40</v>
      </c>
      <c r="AG2414" s="23" t="s">
        <v>4037</v>
      </c>
      <c r="AH2414" s="23" t="s">
        <v>41</v>
      </c>
      <c r="AI2414" s="23" t="s">
        <v>4038</v>
      </c>
      <c r="AJ2414" s="23" t="s">
        <v>4039</v>
      </c>
      <c r="AK2414" s="23" t="s">
        <v>2501</v>
      </c>
      <c r="AL2414" s="23" t="s">
        <v>2501</v>
      </c>
      <c r="AM2414" s="23" t="s">
        <v>2501</v>
      </c>
      <c r="AN2414" s="23" t="s">
        <v>2501</v>
      </c>
      <c r="AO2414" s="30"/>
      <c r="AP2414" t="s">
        <v>2500</v>
      </c>
      <c r="AQ2414" t="s">
        <v>4040</v>
      </c>
      <c r="AR2414">
        <v>19495</v>
      </c>
      <c r="AS2414" s="2">
        <v>43831</v>
      </c>
      <c r="AT2414" s="2" t="s">
        <v>4041</v>
      </c>
    </row>
    <row r="2415" spans="1:46" x14ac:dyDescent="0.25">
      <c r="A2415" t="s">
        <v>7751</v>
      </c>
      <c r="B2415" s="32" t="s">
        <v>1517</v>
      </c>
      <c r="C2415" s="23" t="s">
        <v>7752</v>
      </c>
      <c r="D2415" s="23" t="s">
        <v>7752</v>
      </c>
      <c r="E2415" t="s">
        <v>2495</v>
      </c>
      <c r="F2415" t="s">
        <v>2495</v>
      </c>
      <c r="G2415" t="s">
        <v>2495</v>
      </c>
      <c r="H2415" t="s">
        <v>2495</v>
      </c>
      <c r="I2415" t="s">
        <v>2496</v>
      </c>
      <c r="J2415" s="23" t="s">
        <v>4036</v>
      </c>
      <c r="K2415" s="23" t="s">
        <v>2505</v>
      </c>
      <c r="L2415" s="23" t="s">
        <v>2499</v>
      </c>
      <c r="M2415" s="2">
        <v>43831</v>
      </c>
      <c r="N2415" s="30"/>
      <c r="O2415" s="30"/>
      <c r="P2415" s="30"/>
      <c r="V2415" t="s">
        <v>40</v>
      </c>
      <c r="W2415" t="s">
        <v>40</v>
      </c>
      <c r="X2415" t="s">
        <v>2502</v>
      </c>
      <c r="Y2415" t="s">
        <v>2503</v>
      </c>
      <c r="Z2415" s="23" t="s">
        <v>2504</v>
      </c>
      <c r="AA2415" s="23" t="s">
        <v>4033</v>
      </c>
      <c r="AB2415" s="23" t="s">
        <v>2506</v>
      </c>
      <c r="AC2415" s="23"/>
      <c r="AD2415" s="23"/>
      <c r="AE2415" s="23"/>
      <c r="AF2415" s="23" t="s">
        <v>40</v>
      </c>
      <c r="AG2415" s="23" t="s">
        <v>4037</v>
      </c>
      <c r="AH2415" s="23" t="s">
        <v>41</v>
      </c>
      <c r="AI2415" s="23" t="s">
        <v>4038</v>
      </c>
      <c r="AJ2415" s="23" t="s">
        <v>4039</v>
      </c>
      <c r="AK2415" s="23" t="s">
        <v>2501</v>
      </c>
      <c r="AL2415" s="23" t="s">
        <v>2501</v>
      </c>
      <c r="AM2415" s="23" t="s">
        <v>2501</v>
      </c>
      <c r="AN2415" s="23" t="s">
        <v>2501</v>
      </c>
      <c r="AO2415" s="30"/>
      <c r="AP2415" t="s">
        <v>2500</v>
      </c>
      <c r="AQ2415" t="s">
        <v>4040</v>
      </c>
      <c r="AR2415">
        <v>19495</v>
      </c>
      <c r="AS2415" s="2">
        <v>43831</v>
      </c>
      <c r="AT2415" s="2" t="s">
        <v>4041</v>
      </c>
    </row>
    <row r="2416" spans="1:46" x14ac:dyDescent="0.25">
      <c r="A2416" t="s">
        <v>7753</v>
      </c>
      <c r="B2416" s="32" t="s">
        <v>1518</v>
      </c>
      <c r="C2416" s="23" t="s">
        <v>7754</v>
      </c>
      <c r="D2416" s="23" t="s">
        <v>7754</v>
      </c>
      <c r="E2416" t="s">
        <v>2495</v>
      </c>
      <c r="F2416" t="s">
        <v>2495</v>
      </c>
      <c r="G2416" t="s">
        <v>2495</v>
      </c>
      <c r="H2416" t="s">
        <v>2495</v>
      </c>
      <c r="I2416" t="s">
        <v>2496</v>
      </c>
      <c r="J2416" s="23" t="s">
        <v>4036</v>
      </c>
      <c r="K2416" s="23" t="s">
        <v>2505</v>
      </c>
      <c r="L2416" s="23" t="s">
        <v>2499</v>
      </c>
      <c r="M2416" s="2">
        <v>43831</v>
      </c>
      <c r="N2416" s="30"/>
      <c r="O2416" s="30"/>
      <c r="P2416" s="30"/>
      <c r="V2416" t="s">
        <v>40</v>
      </c>
      <c r="W2416" t="s">
        <v>40</v>
      </c>
      <c r="X2416" t="s">
        <v>2502</v>
      </c>
      <c r="Y2416" t="s">
        <v>2503</v>
      </c>
      <c r="Z2416" s="23" t="s">
        <v>2504</v>
      </c>
      <c r="AA2416" s="23" t="s">
        <v>4033</v>
      </c>
      <c r="AB2416" s="23" t="s">
        <v>2506</v>
      </c>
      <c r="AC2416" s="23"/>
      <c r="AD2416" s="23"/>
      <c r="AE2416" s="23"/>
      <c r="AF2416" s="23" t="s">
        <v>40</v>
      </c>
      <c r="AG2416" s="23" t="s">
        <v>4037</v>
      </c>
      <c r="AH2416" s="23" t="s">
        <v>41</v>
      </c>
      <c r="AI2416" s="23" t="s">
        <v>4038</v>
      </c>
      <c r="AJ2416" s="23" t="s">
        <v>4039</v>
      </c>
      <c r="AK2416" s="23" t="s">
        <v>2501</v>
      </c>
      <c r="AL2416" s="23" t="s">
        <v>2501</v>
      </c>
      <c r="AM2416" s="23" t="s">
        <v>2501</v>
      </c>
      <c r="AN2416" s="23" t="s">
        <v>2501</v>
      </c>
      <c r="AO2416" s="30"/>
      <c r="AP2416" t="s">
        <v>2500</v>
      </c>
      <c r="AQ2416" t="s">
        <v>4040</v>
      </c>
      <c r="AR2416">
        <v>19495</v>
      </c>
      <c r="AS2416" s="2">
        <v>43831</v>
      </c>
      <c r="AT2416" s="2" t="s">
        <v>4041</v>
      </c>
    </row>
    <row r="2417" spans="1:46" x14ac:dyDescent="0.25">
      <c r="A2417" t="s">
        <v>7755</v>
      </c>
      <c r="B2417" s="32" t="s">
        <v>1519</v>
      </c>
      <c r="C2417" s="23" t="s">
        <v>7756</v>
      </c>
      <c r="D2417" s="23" t="s">
        <v>7756</v>
      </c>
      <c r="E2417" t="s">
        <v>2495</v>
      </c>
      <c r="F2417" t="s">
        <v>2495</v>
      </c>
      <c r="G2417" t="s">
        <v>2495</v>
      </c>
      <c r="H2417" t="s">
        <v>2495</v>
      </c>
      <c r="I2417" t="s">
        <v>2496</v>
      </c>
      <c r="J2417" s="23" t="s">
        <v>4036</v>
      </c>
      <c r="K2417" s="23" t="s">
        <v>2505</v>
      </c>
      <c r="L2417" s="23" t="s">
        <v>2499</v>
      </c>
      <c r="M2417" s="2">
        <v>43831</v>
      </c>
      <c r="N2417" s="30"/>
      <c r="O2417" s="30"/>
      <c r="P2417" s="30"/>
      <c r="V2417" t="s">
        <v>40</v>
      </c>
      <c r="W2417" t="s">
        <v>40</v>
      </c>
      <c r="X2417" t="s">
        <v>2502</v>
      </c>
      <c r="Y2417" t="s">
        <v>2503</v>
      </c>
      <c r="Z2417" s="23" t="s">
        <v>2504</v>
      </c>
      <c r="AA2417" s="23" t="s">
        <v>4033</v>
      </c>
      <c r="AB2417" s="23" t="s">
        <v>2506</v>
      </c>
      <c r="AC2417" s="23"/>
      <c r="AD2417" s="23"/>
      <c r="AE2417" s="23"/>
      <c r="AF2417" s="23" t="s">
        <v>40</v>
      </c>
      <c r="AG2417" s="23" t="s">
        <v>4037</v>
      </c>
      <c r="AH2417" s="23" t="s">
        <v>41</v>
      </c>
      <c r="AI2417" s="23" t="s">
        <v>4038</v>
      </c>
      <c r="AJ2417" s="23" t="s">
        <v>4039</v>
      </c>
      <c r="AK2417" s="23" t="s">
        <v>2501</v>
      </c>
      <c r="AL2417" s="23" t="s">
        <v>2501</v>
      </c>
      <c r="AM2417" s="23" t="s">
        <v>2501</v>
      </c>
      <c r="AN2417" s="23" t="s">
        <v>2501</v>
      </c>
      <c r="AO2417" s="30"/>
      <c r="AP2417" t="s">
        <v>2500</v>
      </c>
      <c r="AQ2417" t="s">
        <v>4040</v>
      </c>
      <c r="AR2417">
        <v>19495</v>
      </c>
      <c r="AS2417" s="2">
        <v>43831</v>
      </c>
      <c r="AT2417" s="2" t="s">
        <v>4041</v>
      </c>
    </row>
    <row r="2418" spans="1:46" x14ac:dyDescent="0.25">
      <c r="A2418" t="s">
        <v>7757</v>
      </c>
      <c r="B2418" s="32" t="s">
        <v>1520</v>
      </c>
      <c r="C2418" s="23" t="s">
        <v>7758</v>
      </c>
      <c r="D2418" s="23" t="s">
        <v>7758</v>
      </c>
      <c r="E2418" t="s">
        <v>2495</v>
      </c>
      <c r="F2418" t="s">
        <v>2495</v>
      </c>
      <c r="G2418" t="s">
        <v>2495</v>
      </c>
      <c r="H2418" t="s">
        <v>2495</v>
      </c>
      <c r="I2418" t="s">
        <v>2496</v>
      </c>
      <c r="J2418" s="23" t="s">
        <v>4036</v>
      </c>
      <c r="K2418" s="23" t="s">
        <v>2505</v>
      </c>
      <c r="L2418" s="23" t="s">
        <v>2499</v>
      </c>
      <c r="M2418" s="2">
        <v>43831</v>
      </c>
      <c r="N2418" s="30"/>
      <c r="O2418" s="30"/>
      <c r="P2418" s="30"/>
      <c r="V2418" t="s">
        <v>40</v>
      </c>
      <c r="W2418" t="s">
        <v>40</v>
      </c>
      <c r="X2418" t="s">
        <v>2502</v>
      </c>
      <c r="Y2418" t="s">
        <v>2503</v>
      </c>
      <c r="Z2418" s="23" t="s">
        <v>2504</v>
      </c>
      <c r="AA2418" s="23" t="s">
        <v>4033</v>
      </c>
      <c r="AB2418" s="23" t="s">
        <v>2506</v>
      </c>
      <c r="AC2418" s="23"/>
      <c r="AD2418" s="23"/>
      <c r="AE2418" s="23"/>
      <c r="AF2418" s="23" t="s">
        <v>40</v>
      </c>
      <c r="AG2418" s="23" t="s">
        <v>4037</v>
      </c>
      <c r="AH2418" s="23" t="s">
        <v>41</v>
      </c>
      <c r="AI2418" s="23" t="s">
        <v>4038</v>
      </c>
      <c r="AJ2418" s="23" t="s">
        <v>4039</v>
      </c>
      <c r="AK2418" s="23" t="s">
        <v>2501</v>
      </c>
      <c r="AL2418" s="23" t="s">
        <v>2501</v>
      </c>
      <c r="AM2418" s="23" t="s">
        <v>2501</v>
      </c>
      <c r="AN2418" s="23" t="s">
        <v>2501</v>
      </c>
      <c r="AO2418" s="30"/>
      <c r="AP2418" t="s">
        <v>2500</v>
      </c>
      <c r="AQ2418" t="s">
        <v>4040</v>
      </c>
      <c r="AR2418">
        <v>19495</v>
      </c>
      <c r="AS2418" s="2">
        <v>43831</v>
      </c>
      <c r="AT2418" s="2" t="s">
        <v>4041</v>
      </c>
    </row>
    <row r="2419" spans="1:46" x14ac:dyDescent="0.25">
      <c r="A2419" t="s">
        <v>7759</v>
      </c>
      <c r="B2419" s="32" t="s">
        <v>1520</v>
      </c>
      <c r="C2419" s="23" t="s">
        <v>7760</v>
      </c>
      <c r="D2419" s="23" t="s">
        <v>7760</v>
      </c>
      <c r="E2419" t="s">
        <v>2495</v>
      </c>
      <c r="F2419" t="s">
        <v>2495</v>
      </c>
      <c r="G2419" t="s">
        <v>2495</v>
      </c>
      <c r="H2419" t="s">
        <v>2495</v>
      </c>
      <c r="I2419" t="s">
        <v>2496</v>
      </c>
      <c r="J2419" s="23" t="s">
        <v>4036</v>
      </c>
      <c r="K2419" s="23" t="s">
        <v>2505</v>
      </c>
      <c r="L2419" s="23" t="s">
        <v>2499</v>
      </c>
      <c r="M2419" s="2">
        <v>43831</v>
      </c>
      <c r="N2419" s="30"/>
      <c r="O2419" s="30"/>
      <c r="P2419" s="30"/>
      <c r="V2419" t="s">
        <v>40</v>
      </c>
      <c r="W2419" t="s">
        <v>40</v>
      </c>
      <c r="X2419" t="s">
        <v>2502</v>
      </c>
      <c r="Y2419" t="s">
        <v>2503</v>
      </c>
      <c r="Z2419" s="23" t="s">
        <v>2504</v>
      </c>
      <c r="AA2419" s="23" t="s">
        <v>4033</v>
      </c>
      <c r="AB2419" s="23" t="s">
        <v>2506</v>
      </c>
      <c r="AC2419" s="23"/>
      <c r="AD2419" s="23"/>
      <c r="AE2419" s="23"/>
      <c r="AF2419" s="23" t="s">
        <v>40</v>
      </c>
      <c r="AG2419" s="23" t="s">
        <v>4037</v>
      </c>
      <c r="AH2419" s="23" t="s">
        <v>41</v>
      </c>
      <c r="AI2419" s="23" t="s">
        <v>4038</v>
      </c>
      <c r="AJ2419" s="23" t="s">
        <v>4039</v>
      </c>
      <c r="AK2419" s="23" t="s">
        <v>2501</v>
      </c>
      <c r="AL2419" s="23" t="s">
        <v>2501</v>
      </c>
      <c r="AM2419" s="23" t="s">
        <v>2501</v>
      </c>
      <c r="AN2419" s="23" t="s">
        <v>2501</v>
      </c>
      <c r="AO2419" s="30"/>
      <c r="AP2419" t="s">
        <v>2500</v>
      </c>
      <c r="AQ2419" t="s">
        <v>4040</v>
      </c>
      <c r="AR2419">
        <v>19495</v>
      </c>
      <c r="AS2419" s="2">
        <v>43831</v>
      </c>
      <c r="AT2419" s="2" t="s">
        <v>4041</v>
      </c>
    </row>
    <row r="2420" spans="1:46" x14ac:dyDescent="0.25">
      <c r="A2420" t="s">
        <v>7761</v>
      </c>
      <c r="B2420" s="32" t="s">
        <v>1521</v>
      </c>
      <c r="C2420" s="23" t="s">
        <v>7762</v>
      </c>
      <c r="D2420" s="23" t="s">
        <v>7762</v>
      </c>
      <c r="E2420" t="s">
        <v>2495</v>
      </c>
      <c r="F2420" t="s">
        <v>2495</v>
      </c>
      <c r="G2420" t="s">
        <v>2495</v>
      </c>
      <c r="H2420" t="s">
        <v>2495</v>
      </c>
      <c r="I2420" t="s">
        <v>2496</v>
      </c>
      <c r="J2420" s="23" t="s">
        <v>4036</v>
      </c>
      <c r="K2420" s="23" t="s">
        <v>2505</v>
      </c>
      <c r="L2420" s="23" t="s">
        <v>2499</v>
      </c>
      <c r="M2420" s="2">
        <v>43831</v>
      </c>
      <c r="N2420" s="30"/>
      <c r="O2420" s="30"/>
      <c r="P2420" s="30"/>
      <c r="V2420" t="s">
        <v>40</v>
      </c>
      <c r="W2420" t="s">
        <v>40</v>
      </c>
      <c r="X2420" t="s">
        <v>2502</v>
      </c>
      <c r="Y2420" t="s">
        <v>2503</v>
      </c>
      <c r="Z2420" s="23" t="s">
        <v>2504</v>
      </c>
      <c r="AA2420" s="23" t="s">
        <v>4033</v>
      </c>
      <c r="AB2420" s="23" t="s">
        <v>2506</v>
      </c>
      <c r="AC2420" s="23"/>
      <c r="AD2420" s="23"/>
      <c r="AE2420" s="23"/>
      <c r="AF2420" s="23" t="s">
        <v>40</v>
      </c>
      <c r="AG2420" s="23" t="s">
        <v>4037</v>
      </c>
      <c r="AH2420" s="23" t="s">
        <v>41</v>
      </c>
      <c r="AI2420" s="23" t="s">
        <v>4038</v>
      </c>
      <c r="AJ2420" s="23" t="s">
        <v>4039</v>
      </c>
      <c r="AK2420" s="23" t="s">
        <v>2501</v>
      </c>
      <c r="AL2420" s="23" t="s">
        <v>2501</v>
      </c>
      <c r="AM2420" s="23" t="s">
        <v>2501</v>
      </c>
      <c r="AN2420" s="23" t="s">
        <v>2501</v>
      </c>
      <c r="AO2420" s="30"/>
      <c r="AP2420" t="s">
        <v>2500</v>
      </c>
      <c r="AQ2420" t="s">
        <v>4040</v>
      </c>
      <c r="AR2420">
        <v>19495</v>
      </c>
      <c r="AS2420" s="2">
        <v>43831</v>
      </c>
      <c r="AT2420" s="2" t="s">
        <v>4041</v>
      </c>
    </row>
    <row r="2421" spans="1:46" x14ac:dyDescent="0.25">
      <c r="A2421" t="s">
        <v>7763</v>
      </c>
      <c r="B2421" s="32" t="s">
        <v>1522</v>
      </c>
      <c r="C2421" s="23" t="s">
        <v>7764</v>
      </c>
      <c r="D2421" s="23" t="s">
        <v>7764</v>
      </c>
      <c r="E2421" t="s">
        <v>2495</v>
      </c>
      <c r="F2421" t="s">
        <v>2495</v>
      </c>
      <c r="G2421" t="s">
        <v>2495</v>
      </c>
      <c r="H2421" t="s">
        <v>2495</v>
      </c>
      <c r="I2421" t="s">
        <v>2496</v>
      </c>
      <c r="J2421" s="23" t="s">
        <v>4036</v>
      </c>
      <c r="K2421" s="23" t="s">
        <v>2505</v>
      </c>
      <c r="L2421" s="23" t="s">
        <v>2499</v>
      </c>
      <c r="M2421" s="2">
        <v>43831</v>
      </c>
      <c r="N2421" s="30"/>
      <c r="O2421" s="30"/>
      <c r="P2421" s="30"/>
      <c r="V2421" t="s">
        <v>40</v>
      </c>
      <c r="W2421" t="s">
        <v>40</v>
      </c>
      <c r="X2421" t="s">
        <v>2502</v>
      </c>
      <c r="Y2421" t="s">
        <v>2503</v>
      </c>
      <c r="Z2421" s="23" t="s">
        <v>2504</v>
      </c>
      <c r="AA2421" s="23" t="s">
        <v>4033</v>
      </c>
      <c r="AB2421" s="23" t="s">
        <v>2506</v>
      </c>
      <c r="AC2421" s="23"/>
      <c r="AD2421" s="23"/>
      <c r="AE2421" s="23"/>
      <c r="AF2421" s="23" t="s">
        <v>40</v>
      </c>
      <c r="AG2421" s="23" t="s">
        <v>4037</v>
      </c>
      <c r="AH2421" s="23" t="s">
        <v>41</v>
      </c>
      <c r="AI2421" s="23" t="s">
        <v>4038</v>
      </c>
      <c r="AJ2421" s="23" t="s">
        <v>4039</v>
      </c>
      <c r="AK2421" s="23" t="s">
        <v>2501</v>
      </c>
      <c r="AL2421" s="23" t="s">
        <v>2501</v>
      </c>
      <c r="AM2421" s="23" t="s">
        <v>2501</v>
      </c>
      <c r="AN2421" s="23" t="s">
        <v>2501</v>
      </c>
      <c r="AO2421" s="30"/>
      <c r="AP2421" t="s">
        <v>2500</v>
      </c>
      <c r="AQ2421" t="s">
        <v>4040</v>
      </c>
      <c r="AR2421">
        <v>19495</v>
      </c>
      <c r="AS2421" s="2">
        <v>43831</v>
      </c>
      <c r="AT2421" s="2" t="s">
        <v>4041</v>
      </c>
    </row>
    <row r="2422" spans="1:46" x14ac:dyDescent="0.25">
      <c r="A2422" t="s">
        <v>7765</v>
      </c>
      <c r="B2422" s="32" t="s">
        <v>1523</v>
      </c>
      <c r="C2422" s="23" t="s">
        <v>7766</v>
      </c>
      <c r="D2422" s="23" t="s">
        <v>7766</v>
      </c>
      <c r="E2422" t="s">
        <v>2495</v>
      </c>
      <c r="F2422" t="s">
        <v>2495</v>
      </c>
      <c r="G2422" t="s">
        <v>2495</v>
      </c>
      <c r="H2422" t="s">
        <v>2495</v>
      </c>
      <c r="I2422" t="s">
        <v>2496</v>
      </c>
      <c r="J2422" s="23" t="s">
        <v>4036</v>
      </c>
      <c r="K2422" s="23" t="s">
        <v>2505</v>
      </c>
      <c r="L2422" s="23" t="s">
        <v>2499</v>
      </c>
      <c r="M2422" s="2">
        <v>43831</v>
      </c>
      <c r="N2422" s="30"/>
      <c r="O2422" s="30"/>
      <c r="P2422" s="30"/>
      <c r="V2422" t="s">
        <v>40</v>
      </c>
      <c r="W2422" t="s">
        <v>40</v>
      </c>
      <c r="X2422" t="s">
        <v>2502</v>
      </c>
      <c r="Y2422" t="s">
        <v>2503</v>
      </c>
      <c r="Z2422" s="23" t="s">
        <v>2504</v>
      </c>
      <c r="AA2422" s="23" t="s">
        <v>4033</v>
      </c>
      <c r="AB2422" s="23" t="s">
        <v>2506</v>
      </c>
      <c r="AC2422" s="23"/>
      <c r="AD2422" s="23"/>
      <c r="AE2422" s="23"/>
      <c r="AF2422" s="23" t="s">
        <v>40</v>
      </c>
      <c r="AG2422" s="23" t="s">
        <v>4037</v>
      </c>
      <c r="AH2422" s="23" t="s">
        <v>41</v>
      </c>
      <c r="AI2422" s="23" t="s">
        <v>4038</v>
      </c>
      <c r="AJ2422" s="23" t="s">
        <v>4039</v>
      </c>
      <c r="AK2422" s="23" t="s">
        <v>2501</v>
      </c>
      <c r="AL2422" s="23" t="s">
        <v>2501</v>
      </c>
      <c r="AM2422" s="23" t="s">
        <v>2501</v>
      </c>
      <c r="AN2422" s="23" t="s">
        <v>2501</v>
      </c>
      <c r="AO2422" s="30"/>
      <c r="AP2422" t="s">
        <v>2500</v>
      </c>
      <c r="AQ2422" t="s">
        <v>4040</v>
      </c>
      <c r="AR2422">
        <v>19495</v>
      </c>
      <c r="AS2422" s="2">
        <v>43831</v>
      </c>
      <c r="AT2422" s="2" t="s">
        <v>4041</v>
      </c>
    </row>
    <row r="2423" spans="1:46" x14ac:dyDescent="0.25">
      <c r="A2423" t="s">
        <v>7767</v>
      </c>
      <c r="B2423" s="32" t="s">
        <v>1524</v>
      </c>
      <c r="C2423" s="23" t="s">
        <v>7768</v>
      </c>
      <c r="D2423" s="23" t="s">
        <v>7768</v>
      </c>
      <c r="E2423" t="s">
        <v>2495</v>
      </c>
      <c r="F2423" t="s">
        <v>2495</v>
      </c>
      <c r="G2423" t="s">
        <v>2495</v>
      </c>
      <c r="H2423" t="s">
        <v>2495</v>
      </c>
      <c r="I2423" t="s">
        <v>2496</v>
      </c>
      <c r="J2423" s="23" t="s">
        <v>4036</v>
      </c>
      <c r="K2423" s="23" t="s">
        <v>2505</v>
      </c>
      <c r="L2423" s="23" t="s">
        <v>2499</v>
      </c>
      <c r="M2423" s="2">
        <v>43831</v>
      </c>
      <c r="N2423" s="30"/>
      <c r="O2423" s="30"/>
      <c r="P2423" s="30"/>
      <c r="V2423" t="s">
        <v>40</v>
      </c>
      <c r="W2423" t="s">
        <v>40</v>
      </c>
      <c r="X2423" t="s">
        <v>2502</v>
      </c>
      <c r="Y2423" t="s">
        <v>2503</v>
      </c>
      <c r="Z2423" s="23" t="s">
        <v>2504</v>
      </c>
      <c r="AA2423" s="23" t="s">
        <v>4033</v>
      </c>
      <c r="AB2423" s="23" t="s">
        <v>2506</v>
      </c>
      <c r="AC2423" s="23"/>
      <c r="AD2423" s="23"/>
      <c r="AE2423" s="23"/>
      <c r="AF2423" s="23" t="s">
        <v>40</v>
      </c>
      <c r="AG2423" s="23" t="s">
        <v>4037</v>
      </c>
      <c r="AH2423" s="23" t="s">
        <v>41</v>
      </c>
      <c r="AI2423" s="23" t="s">
        <v>4038</v>
      </c>
      <c r="AJ2423" s="23" t="s">
        <v>4039</v>
      </c>
      <c r="AK2423" s="23" t="s">
        <v>2501</v>
      </c>
      <c r="AL2423" s="23" t="s">
        <v>2501</v>
      </c>
      <c r="AM2423" s="23" t="s">
        <v>2501</v>
      </c>
      <c r="AN2423" s="23" t="s">
        <v>2501</v>
      </c>
      <c r="AO2423" s="30"/>
      <c r="AP2423" t="s">
        <v>2500</v>
      </c>
      <c r="AQ2423" t="s">
        <v>4040</v>
      </c>
      <c r="AR2423">
        <v>19495</v>
      </c>
      <c r="AS2423" s="2">
        <v>43831</v>
      </c>
      <c r="AT2423" s="2" t="s">
        <v>4041</v>
      </c>
    </row>
    <row r="2424" spans="1:46" x14ac:dyDescent="0.25">
      <c r="A2424" t="s">
        <v>7769</v>
      </c>
      <c r="B2424" s="32" t="s">
        <v>1525</v>
      </c>
      <c r="C2424" s="23" t="s">
        <v>7770</v>
      </c>
      <c r="D2424" s="23" t="s">
        <v>7770</v>
      </c>
      <c r="E2424" t="s">
        <v>2495</v>
      </c>
      <c r="F2424" t="s">
        <v>2495</v>
      </c>
      <c r="G2424" t="s">
        <v>2495</v>
      </c>
      <c r="H2424" t="s">
        <v>2495</v>
      </c>
      <c r="I2424" t="s">
        <v>2496</v>
      </c>
      <c r="J2424" s="23" t="s">
        <v>4036</v>
      </c>
      <c r="K2424" s="23" t="s">
        <v>2505</v>
      </c>
      <c r="L2424" s="23" t="s">
        <v>2499</v>
      </c>
      <c r="M2424" s="2">
        <v>43831</v>
      </c>
      <c r="N2424" s="30"/>
      <c r="O2424" s="30"/>
      <c r="P2424" s="30"/>
      <c r="V2424" t="s">
        <v>40</v>
      </c>
      <c r="W2424" t="s">
        <v>40</v>
      </c>
      <c r="X2424" t="s">
        <v>2502</v>
      </c>
      <c r="Y2424" t="s">
        <v>2503</v>
      </c>
      <c r="Z2424" s="23" t="s">
        <v>2504</v>
      </c>
      <c r="AA2424" s="23" t="s">
        <v>4033</v>
      </c>
      <c r="AB2424" s="23" t="s">
        <v>2506</v>
      </c>
      <c r="AC2424" s="23"/>
      <c r="AD2424" s="23"/>
      <c r="AE2424" s="23"/>
      <c r="AF2424" s="23" t="s">
        <v>40</v>
      </c>
      <c r="AG2424" s="23" t="s">
        <v>4037</v>
      </c>
      <c r="AH2424" s="23" t="s">
        <v>41</v>
      </c>
      <c r="AI2424" s="23" t="s">
        <v>4038</v>
      </c>
      <c r="AJ2424" s="23" t="s">
        <v>4039</v>
      </c>
      <c r="AK2424" s="23" t="s">
        <v>2501</v>
      </c>
      <c r="AL2424" s="23" t="s">
        <v>2501</v>
      </c>
      <c r="AM2424" s="23" t="s">
        <v>2501</v>
      </c>
      <c r="AN2424" s="23" t="s">
        <v>2501</v>
      </c>
      <c r="AO2424" s="30"/>
      <c r="AP2424" t="s">
        <v>2500</v>
      </c>
      <c r="AQ2424" t="s">
        <v>4040</v>
      </c>
      <c r="AR2424">
        <v>19495</v>
      </c>
      <c r="AS2424" s="2">
        <v>43831</v>
      </c>
      <c r="AT2424" s="2" t="s">
        <v>4041</v>
      </c>
    </row>
    <row r="2425" spans="1:46" x14ac:dyDescent="0.25">
      <c r="A2425" t="s">
        <v>7771</v>
      </c>
      <c r="B2425" s="32" t="s">
        <v>1526</v>
      </c>
      <c r="C2425" s="23" t="s">
        <v>7772</v>
      </c>
      <c r="D2425" s="23" t="s">
        <v>7772</v>
      </c>
      <c r="E2425" t="s">
        <v>2495</v>
      </c>
      <c r="F2425" t="s">
        <v>2495</v>
      </c>
      <c r="G2425" t="s">
        <v>2495</v>
      </c>
      <c r="H2425" t="s">
        <v>2495</v>
      </c>
      <c r="I2425" t="s">
        <v>2496</v>
      </c>
      <c r="J2425" s="23" t="s">
        <v>4036</v>
      </c>
      <c r="K2425" s="23" t="s">
        <v>2505</v>
      </c>
      <c r="L2425" s="23" t="s">
        <v>2499</v>
      </c>
      <c r="M2425" s="2">
        <v>43831</v>
      </c>
      <c r="N2425" s="30"/>
      <c r="O2425" s="30"/>
      <c r="P2425" s="30"/>
      <c r="V2425" t="s">
        <v>40</v>
      </c>
      <c r="W2425" t="s">
        <v>40</v>
      </c>
      <c r="X2425" t="s">
        <v>2502</v>
      </c>
      <c r="Y2425" t="s">
        <v>2503</v>
      </c>
      <c r="Z2425" s="23" t="s">
        <v>2504</v>
      </c>
      <c r="AA2425" s="23" t="s">
        <v>4033</v>
      </c>
      <c r="AB2425" s="23" t="s">
        <v>2506</v>
      </c>
      <c r="AC2425" s="23"/>
      <c r="AD2425" s="23"/>
      <c r="AE2425" s="23"/>
      <c r="AF2425" s="23" t="s">
        <v>40</v>
      </c>
      <c r="AG2425" s="23" t="s">
        <v>4037</v>
      </c>
      <c r="AH2425" s="23" t="s">
        <v>41</v>
      </c>
      <c r="AI2425" s="23" t="s">
        <v>4038</v>
      </c>
      <c r="AJ2425" s="23" t="s">
        <v>4039</v>
      </c>
      <c r="AK2425" s="23" t="s">
        <v>2501</v>
      </c>
      <c r="AL2425" s="23" t="s">
        <v>2501</v>
      </c>
      <c r="AM2425" s="23" t="s">
        <v>2501</v>
      </c>
      <c r="AN2425" s="23" t="s">
        <v>2501</v>
      </c>
      <c r="AO2425" s="30"/>
      <c r="AP2425" t="s">
        <v>2500</v>
      </c>
      <c r="AQ2425" t="s">
        <v>4040</v>
      </c>
      <c r="AR2425">
        <v>19495</v>
      </c>
      <c r="AS2425" s="2">
        <v>43831</v>
      </c>
      <c r="AT2425" s="2" t="s">
        <v>4041</v>
      </c>
    </row>
    <row r="2426" spans="1:46" x14ac:dyDescent="0.25">
      <c r="A2426" t="s">
        <v>7773</v>
      </c>
      <c r="B2426" s="32" t="s">
        <v>1527</v>
      </c>
      <c r="C2426" s="23" t="s">
        <v>7774</v>
      </c>
      <c r="D2426" s="23" t="s">
        <v>7774</v>
      </c>
      <c r="E2426" t="s">
        <v>2495</v>
      </c>
      <c r="F2426" t="s">
        <v>2495</v>
      </c>
      <c r="G2426" t="s">
        <v>2495</v>
      </c>
      <c r="H2426" t="s">
        <v>2495</v>
      </c>
      <c r="I2426" t="s">
        <v>2496</v>
      </c>
      <c r="J2426" s="23" t="s">
        <v>4036</v>
      </c>
      <c r="K2426" s="23" t="s">
        <v>2505</v>
      </c>
      <c r="L2426" s="23" t="s">
        <v>2499</v>
      </c>
      <c r="M2426" s="2">
        <v>43831</v>
      </c>
      <c r="N2426" s="30"/>
      <c r="O2426" s="30"/>
      <c r="P2426" s="30"/>
      <c r="V2426" t="s">
        <v>40</v>
      </c>
      <c r="W2426" t="s">
        <v>40</v>
      </c>
      <c r="X2426" t="s">
        <v>2502</v>
      </c>
      <c r="Y2426" t="s">
        <v>2503</v>
      </c>
      <c r="Z2426" s="23" t="s">
        <v>2504</v>
      </c>
      <c r="AA2426" s="23" t="s">
        <v>4033</v>
      </c>
      <c r="AB2426" s="23" t="s">
        <v>2506</v>
      </c>
      <c r="AC2426" s="23"/>
      <c r="AD2426" s="23"/>
      <c r="AE2426" s="23"/>
      <c r="AF2426" s="23" t="s">
        <v>40</v>
      </c>
      <c r="AG2426" s="23" t="s">
        <v>4037</v>
      </c>
      <c r="AH2426" s="23" t="s">
        <v>41</v>
      </c>
      <c r="AI2426" s="23" t="s">
        <v>4038</v>
      </c>
      <c r="AJ2426" s="23" t="s">
        <v>4039</v>
      </c>
      <c r="AK2426" s="23" t="s">
        <v>2501</v>
      </c>
      <c r="AL2426" s="23" t="s">
        <v>2501</v>
      </c>
      <c r="AM2426" s="23" t="s">
        <v>2501</v>
      </c>
      <c r="AN2426" s="23" t="s">
        <v>2501</v>
      </c>
      <c r="AO2426" s="30"/>
      <c r="AP2426" t="s">
        <v>2500</v>
      </c>
      <c r="AQ2426" t="s">
        <v>4040</v>
      </c>
      <c r="AR2426">
        <v>19495</v>
      </c>
      <c r="AS2426" s="2">
        <v>43831</v>
      </c>
      <c r="AT2426" s="2" t="s">
        <v>4041</v>
      </c>
    </row>
    <row r="2427" spans="1:46" x14ac:dyDescent="0.25">
      <c r="A2427" t="s">
        <v>7775</v>
      </c>
      <c r="B2427" s="32" t="s">
        <v>1528</v>
      </c>
      <c r="C2427" s="23" t="s">
        <v>7776</v>
      </c>
      <c r="D2427" s="23" t="s">
        <v>7776</v>
      </c>
      <c r="E2427" t="s">
        <v>2495</v>
      </c>
      <c r="F2427" t="s">
        <v>2495</v>
      </c>
      <c r="G2427" t="s">
        <v>2495</v>
      </c>
      <c r="H2427" t="s">
        <v>2495</v>
      </c>
      <c r="I2427" t="s">
        <v>2496</v>
      </c>
      <c r="J2427" s="23" t="s">
        <v>4036</v>
      </c>
      <c r="K2427" s="23" t="s">
        <v>2505</v>
      </c>
      <c r="L2427" s="23" t="s">
        <v>2499</v>
      </c>
      <c r="M2427" s="2">
        <v>43831</v>
      </c>
      <c r="N2427" s="30"/>
      <c r="O2427" s="30"/>
      <c r="P2427" s="30"/>
      <c r="V2427" t="s">
        <v>40</v>
      </c>
      <c r="W2427" t="s">
        <v>40</v>
      </c>
      <c r="X2427" t="s">
        <v>2502</v>
      </c>
      <c r="Y2427" t="s">
        <v>2503</v>
      </c>
      <c r="Z2427" s="23" t="s">
        <v>2504</v>
      </c>
      <c r="AA2427" s="23" t="s">
        <v>4033</v>
      </c>
      <c r="AB2427" s="23" t="s">
        <v>2506</v>
      </c>
      <c r="AC2427" s="23"/>
      <c r="AD2427" s="23"/>
      <c r="AE2427" s="23"/>
      <c r="AF2427" s="23" t="s">
        <v>40</v>
      </c>
      <c r="AG2427" s="23" t="s">
        <v>4037</v>
      </c>
      <c r="AH2427" s="23" t="s">
        <v>41</v>
      </c>
      <c r="AI2427" s="23" t="s">
        <v>4038</v>
      </c>
      <c r="AJ2427" s="23" t="s">
        <v>4039</v>
      </c>
      <c r="AK2427" s="23" t="s">
        <v>2501</v>
      </c>
      <c r="AL2427" s="23" t="s">
        <v>2501</v>
      </c>
      <c r="AM2427" s="23" t="s">
        <v>2501</v>
      </c>
      <c r="AN2427" s="23" t="s">
        <v>2501</v>
      </c>
      <c r="AO2427" s="30"/>
      <c r="AP2427" t="s">
        <v>2500</v>
      </c>
      <c r="AQ2427" t="s">
        <v>4040</v>
      </c>
      <c r="AR2427">
        <v>19495</v>
      </c>
      <c r="AS2427" s="2">
        <v>43831</v>
      </c>
      <c r="AT2427" s="2" t="s">
        <v>4041</v>
      </c>
    </row>
    <row r="2428" spans="1:46" x14ac:dyDescent="0.25">
      <c r="A2428" t="s">
        <v>7777</v>
      </c>
      <c r="B2428" s="32" t="s">
        <v>1529</v>
      </c>
      <c r="C2428" s="23" t="s">
        <v>7778</v>
      </c>
      <c r="D2428" s="23" t="s">
        <v>7778</v>
      </c>
      <c r="E2428" t="s">
        <v>2495</v>
      </c>
      <c r="F2428" t="s">
        <v>2495</v>
      </c>
      <c r="G2428" t="s">
        <v>2495</v>
      </c>
      <c r="H2428" t="s">
        <v>2495</v>
      </c>
      <c r="I2428" t="s">
        <v>2496</v>
      </c>
      <c r="J2428" s="23" t="s">
        <v>4036</v>
      </c>
      <c r="K2428" s="23" t="s">
        <v>2505</v>
      </c>
      <c r="L2428" s="23" t="s">
        <v>2499</v>
      </c>
      <c r="M2428" s="2">
        <v>43831</v>
      </c>
      <c r="N2428" s="30"/>
      <c r="O2428" s="30"/>
      <c r="P2428" s="30"/>
      <c r="V2428" t="s">
        <v>40</v>
      </c>
      <c r="W2428" t="s">
        <v>40</v>
      </c>
      <c r="X2428" t="s">
        <v>2502</v>
      </c>
      <c r="Y2428" t="s">
        <v>2503</v>
      </c>
      <c r="Z2428" s="23" t="s">
        <v>2504</v>
      </c>
      <c r="AA2428" s="23" t="s">
        <v>4033</v>
      </c>
      <c r="AB2428" s="23" t="s">
        <v>2506</v>
      </c>
      <c r="AC2428" s="23"/>
      <c r="AD2428" s="23"/>
      <c r="AE2428" s="23"/>
      <c r="AF2428" s="23" t="s">
        <v>40</v>
      </c>
      <c r="AG2428" s="23" t="s">
        <v>4037</v>
      </c>
      <c r="AH2428" s="23" t="s">
        <v>41</v>
      </c>
      <c r="AI2428" s="23" t="s">
        <v>4038</v>
      </c>
      <c r="AJ2428" s="23" t="s">
        <v>4039</v>
      </c>
      <c r="AK2428" s="23" t="s">
        <v>2501</v>
      </c>
      <c r="AL2428" s="23" t="s">
        <v>2501</v>
      </c>
      <c r="AM2428" s="23" t="s">
        <v>2501</v>
      </c>
      <c r="AN2428" s="23" t="s">
        <v>2501</v>
      </c>
      <c r="AO2428" s="30"/>
      <c r="AP2428" t="s">
        <v>2500</v>
      </c>
      <c r="AQ2428" t="s">
        <v>4040</v>
      </c>
      <c r="AR2428">
        <v>19495</v>
      </c>
      <c r="AS2428" s="2">
        <v>43831</v>
      </c>
      <c r="AT2428" s="2" t="s">
        <v>4041</v>
      </c>
    </row>
    <row r="2429" spans="1:46" x14ac:dyDescent="0.25">
      <c r="A2429" t="s">
        <v>7779</v>
      </c>
      <c r="B2429" s="32" t="s">
        <v>1530</v>
      </c>
      <c r="C2429" s="23" t="s">
        <v>7780</v>
      </c>
      <c r="D2429" s="23" t="s">
        <v>7780</v>
      </c>
      <c r="E2429" t="s">
        <v>2495</v>
      </c>
      <c r="F2429" t="s">
        <v>2495</v>
      </c>
      <c r="G2429" t="s">
        <v>2495</v>
      </c>
      <c r="H2429" t="s">
        <v>2495</v>
      </c>
      <c r="I2429" t="s">
        <v>2496</v>
      </c>
      <c r="J2429" s="23" t="s">
        <v>4036</v>
      </c>
      <c r="K2429" s="23" t="s">
        <v>2505</v>
      </c>
      <c r="L2429" s="23" t="s">
        <v>2499</v>
      </c>
      <c r="M2429" s="2">
        <v>43831</v>
      </c>
      <c r="N2429" s="30"/>
      <c r="O2429" s="30"/>
      <c r="P2429" s="30"/>
      <c r="V2429" t="s">
        <v>40</v>
      </c>
      <c r="W2429" t="s">
        <v>40</v>
      </c>
      <c r="X2429" t="s">
        <v>2502</v>
      </c>
      <c r="Y2429" t="s">
        <v>2503</v>
      </c>
      <c r="Z2429" s="23" t="s">
        <v>2504</v>
      </c>
      <c r="AA2429" s="23" t="s">
        <v>4033</v>
      </c>
      <c r="AB2429" s="23" t="s">
        <v>2506</v>
      </c>
      <c r="AC2429" s="23"/>
      <c r="AD2429" s="23"/>
      <c r="AE2429" s="23"/>
      <c r="AF2429" s="23" t="s">
        <v>40</v>
      </c>
      <c r="AG2429" s="23" t="s">
        <v>4037</v>
      </c>
      <c r="AH2429" s="23" t="s">
        <v>41</v>
      </c>
      <c r="AI2429" s="23" t="s">
        <v>4038</v>
      </c>
      <c r="AJ2429" s="23" t="s">
        <v>4039</v>
      </c>
      <c r="AK2429" s="23" t="s">
        <v>2501</v>
      </c>
      <c r="AL2429" s="23" t="s">
        <v>2501</v>
      </c>
      <c r="AM2429" s="23" t="s">
        <v>2501</v>
      </c>
      <c r="AN2429" s="23" t="s">
        <v>2501</v>
      </c>
      <c r="AO2429" s="30"/>
      <c r="AP2429" t="s">
        <v>2500</v>
      </c>
      <c r="AQ2429" t="s">
        <v>4040</v>
      </c>
      <c r="AR2429">
        <v>19495</v>
      </c>
      <c r="AS2429" s="2">
        <v>43831</v>
      </c>
      <c r="AT2429" s="2" t="s">
        <v>4041</v>
      </c>
    </row>
    <row r="2430" spans="1:46" x14ac:dyDescent="0.25">
      <c r="A2430" t="s">
        <v>7781</v>
      </c>
      <c r="B2430" s="32" t="s">
        <v>1531</v>
      </c>
      <c r="C2430" s="23" t="s">
        <v>7782</v>
      </c>
      <c r="D2430" s="23" t="s">
        <v>7782</v>
      </c>
      <c r="E2430" t="s">
        <v>2495</v>
      </c>
      <c r="F2430" t="s">
        <v>2495</v>
      </c>
      <c r="G2430" t="s">
        <v>2495</v>
      </c>
      <c r="H2430" t="s">
        <v>2495</v>
      </c>
      <c r="I2430" t="s">
        <v>2496</v>
      </c>
      <c r="J2430" s="23" t="s">
        <v>4036</v>
      </c>
      <c r="K2430" s="23" t="s">
        <v>2505</v>
      </c>
      <c r="L2430" s="23" t="s">
        <v>2499</v>
      </c>
      <c r="M2430" s="2">
        <v>43831</v>
      </c>
      <c r="N2430" s="30"/>
      <c r="O2430" s="30"/>
      <c r="P2430" s="30"/>
      <c r="V2430" t="s">
        <v>40</v>
      </c>
      <c r="W2430" t="s">
        <v>40</v>
      </c>
      <c r="X2430" t="s">
        <v>2502</v>
      </c>
      <c r="Y2430" t="s">
        <v>2503</v>
      </c>
      <c r="Z2430" s="23" t="s">
        <v>2504</v>
      </c>
      <c r="AA2430" s="23" t="s">
        <v>4033</v>
      </c>
      <c r="AB2430" s="23" t="s">
        <v>2506</v>
      </c>
      <c r="AC2430" s="23"/>
      <c r="AD2430" s="23"/>
      <c r="AE2430" s="23"/>
      <c r="AF2430" s="23" t="s">
        <v>40</v>
      </c>
      <c r="AG2430" s="23" t="s">
        <v>4037</v>
      </c>
      <c r="AH2430" s="23" t="s">
        <v>41</v>
      </c>
      <c r="AI2430" s="23" t="s">
        <v>4038</v>
      </c>
      <c r="AJ2430" s="23" t="s">
        <v>4039</v>
      </c>
      <c r="AK2430" s="23" t="s">
        <v>2501</v>
      </c>
      <c r="AL2430" s="23" t="s">
        <v>2501</v>
      </c>
      <c r="AM2430" s="23" t="s">
        <v>2501</v>
      </c>
      <c r="AN2430" s="23" t="s">
        <v>2501</v>
      </c>
      <c r="AO2430" s="30"/>
      <c r="AP2430" t="s">
        <v>2500</v>
      </c>
      <c r="AQ2430" t="s">
        <v>4040</v>
      </c>
      <c r="AR2430">
        <v>19495</v>
      </c>
      <c r="AS2430" s="2">
        <v>43831</v>
      </c>
      <c r="AT2430" s="2" t="s">
        <v>4041</v>
      </c>
    </row>
    <row r="2431" spans="1:46" x14ac:dyDescent="0.25">
      <c r="A2431" t="s">
        <v>7783</v>
      </c>
      <c r="B2431" s="32" t="s">
        <v>1532</v>
      </c>
      <c r="C2431" s="23" t="s">
        <v>7784</v>
      </c>
      <c r="D2431" s="23" t="s">
        <v>7784</v>
      </c>
      <c r="E2431" t="s">
        <v>2495</v>
      </c>
      <c r="F2431" t="s">
        <v>2495</v>
      </c>
      <c r="G2431" t="s">
        <v>2495</v>
      </c>
      <c r="H2431" t="s">
        <v>2495</v>
      </c>
      <c r="I2431" t="s">
        <v>2496</v>
      </c>
      <c r="J2431" s="23" t="s">
        <v>4036</v>
      </c>
      <c r="K2431" s="23" t="s">
        <v>2505</v>
      </c>
      <c r="L2431" s="23" t="s">
        <v>2499</v>
      </c>
      <c r="M2431" s="2">
        <v>43831</v>
      </c>
      <c r="N2431" s="30"/>
      <c r="O2431" s="30"/>
      <c r="P2431" s="30"/>
      <c r="V2431" t="s">
        <v>40</v>
      </c>
      <c r="W2431" t="s">
        <v>40</v>
      </c>
      <c r="X2431" t="s">
        <v>2502</v>
      </c>
      <c r="Y2431" t="s">
        <v>2503</v>
      </c>
      <c r="Z2431" s="23" t="s">
        <v>2504</v>
      </c>
      <c r="AA2431" s="23" t="s">
        <v>4033</v>
      </c>
      <c r="AB2431" s="23" t="s">
        <v>2506</v>
      </c>
      <c r="AC2431" s="23"/>
      <c r="AD2431" s="23"/>
      <c r="AE2431" s="23"/>
      <c r="AF2431" s="23" t="s">
        <v>40</v>
      </c>
      <c r="AG2431" s="23" t="s">
        <v>4037</v>
      </c>
      <c r="AH2431" s="23" t="s">
        <v>41</v>
      </c>
      <c r="AI2431" s="23" t="s">
        <v>4038</v>
      </c>
      <c r="AJ2431" s="23" t="s">
        <v>4039</v>
      </c>
      <c r="AK2431" s="23" t="s">
        <v>2501</v>
      </c>
      <c r="AL2431" s="23" t="s">
        <v>2501</v>
      </c>
      <c r="AM2431" s="23" t="s">
        <v>2501</v>
      </c>
      <c r="AN2431" s="23" t="s">
        <v>2501</v>
      </c>
      <c r="AO2431" s="30"/>
      <c r="AP2431" t="s">
        <v>2500</v>
      </c>
      <c r="AQ2431" t="s">
        <v>4040</v>
      </c>
      <c r="AR2431">
        <v>19495</v>
      </c>
      <c r="AS2431" s="2">
        <v>43831</v>
      </c>
      <c r="AT2431" s="2" t="s">
        <v>4041</v>
      </c>
    </row>
    <row r="2432" spans="1:46" x14ac:dyDescent="0.25">
      <c r="A2432" t="s">
        <v>7785</v>
      </c>
      <c r="B2432" s="32" t="s">
        <v>1533</v>
      </c>
      <c r="C2432" s="23" t="s">
        <v>7786</v>
      </c>
      <c r="D2432" s="23" t="s">
        <v>7786</v>
      </c>
      <c r="E2432" t="s">
        <v>2495</v>
      </c>
      <c r="F2432" t="s">
        <v>2495</v>
      </c>
      <c r="G2432" t="s">
        <v>2495</v>
      </c>
      <c r="H2432" t="s">
        <v>2495</v>
      </c>
      <c r="I2432" t="s">
        <v>2496</v>
      </c>
      <c r="J2432" s="23" t="s">
        <v>4036</v>
      </c>
      <c r="K2432" s="23" t="s">
        <v>2505</v>
      </c>
      <c r="L2432" s="23" t="s">
        <v>2499</v>
      </c>
      <c r="M2432" s="2">
        <v>43831</v>
      </c>
      <c r="N2432" s="30"/>
      <c r="O2432" s="30"/>
      <c r="P2432" s="30"/>
      <c r="V2432" t="s">
        <v>40</v>
      </c>
      <c r="W2432" t="s">
        <v>40</v>
      </c>
      <c r="X2432" t="s">
        <v>2502</v>
      </c>
      <c r="Y2432" t="s">
        <v>2503</v>
      </c>
      <c r="Z2432" s="23" t="s">
        <v>2504</v>
      </c>
      <c r="AA2432" s="23" t="s">
        <v>4033</v>
      </c>
      <c r="AB2432" s="23" t="s">
        <v>2506</v>
      </c>
      <c r="AC2432" s="23"/>
      <c r="AD2432" s="23"/>
      <c r="AE2432" s="23"/>
      <c r="AF2432" s="23" t="s">
        <v>40</v>
      </c>
      <c r="AG2432" s="23" t="s">
        <v>4037</v>
      </c>
      <c r="AH2432" s="23" t="s">
        <v>41</v>
      </c>
      <c r="AI2432" s="23" t="s">
        <v>4038</v>
      </c>
      <c r="AJ2432" s="23" t="s">
        <v>4039</v>
      </c>
      <c r="AK2432" s="23" t="s">
        <v>2501</v>
      </c>
      <c r="AL2432" s="23" t="s">
        <v>2501</v>
      </c>
      <c r="AM2432" s="23" t="s">
        <v>2501</v>
      </c>
      <c r="AN2432" s="23" t="s">
        <v>2501</v>
      </c>
      <c r="AO2432" s="30"/>
      <c r="AP2432" t="s">
        <v>2500</v>
      </c>
      <c r="AQ2432" t="s">
        <v>4040</v>
      </c>
      <c r="AR2432">
        <v>19495</v>
      </c>
      <c r="AS2432" s="2">
        <v>43831</v>
      </c>
      <c r="AT2432" s="2" t="s">
        <v>4041</v>
      </c>
    </row>
    <row r="2433" spans="1:46" x14ac:dyDescent="0.25">
      <c r="A2433" t="s">
        <v>7787</v>
      </c>
      <c r="B2433" s="32" t="s">
        <v>1534</v>
      </c>
      <c r="C2433" s="23" t="s">
        <v>7788</v>
      </c>
      <c r="D2433" s="23" t="s">
        <v>7788</v>
      </c>
      <c r="E2433" t="s">
        <v>2495</v>
      </c>
      <c r="F2433" t="s">
        <v>2495</v>
      </c>
      <c r="G2433" t="s">
        <v>2495</v>
      </c>
      <c r="H2433" t="s">
        <v>2495</v>
      </c>
      <c r="I2433" t="s">
        <v>2496</v>
      </c>
      <c r="J2433" s="23" t="s">
        <v>4036</v>
      </c>
      <c r="K2433" s="23" t="s">
        <v>2505</v>
      </c>
      <c r="L2433" s="23" t="s">
        <v>2499</v>
      </c>
      <c r="M2433" s="2">
        <v>43831</v>
      </c>
      <c r="N2433" s="30"/>
      <c r="O2433" s="30"/>
      <c r="P2433" s="30"/>
      <c r="V2433" t="s">
        <v>40</v>
      </c>
      <c r="W2433" t="s">
        <v>40</v>
      </c>
      <c r="X2433" t="s">
        <v>2502</v>
      </c>
      <c r="Y2433" t="s">
        <v>2503</v>
      </c>
      <c r="Z2433" s="23" t="s">
        <v>2504</v>
      </c>
      <c r="AA2433" s="23" t="s">
        <v>4033</v>
      </c>
      <c r="AB2433" s="23" t="s">
        <v>2506</v>
      </c>
      <c r="AC2433" s="23"/>
      <c r="AD2433" s="23"/>
      <c r="AE2433" s="23"/>
      <c r="AF2433" s="23" t="s">
        <v>40</v>
      </c>
      <c r="AG2433" s="23" t="s">
        <v>4037</v>
      </c>
      <c r="AH2433" s="23" t="s">
        <v>41</v>
      </c>
      <c r="AI2433" s="23" t="s">
        <v>4038</v>
      </c>
      <c r="AJ2433" s="23" t="s">
        <v>4039</v>
      </c>
      <c r="AK2433" s="23" t="s">
        <v>2501</v>
      </c>
      <c r="AL2433" s="23" t="s">
        <v>2501</v>
      </c>
      <c r="AM2433" s="23" t="s">
        <v>2501</v>
      </c>
      <c r="AN2433" s="23" t="s">
        <v>2501</v>
      </c>
      <c r="AO2433" s="30"/>
      <c r="AP2433" t="s">
        <v>2500</v>
      </c>
      <c r="AQ2433" t="s">
        <v>4040</v>
      </c>
      <c r="AR2433">
        <v>19495</v>
      </c>
      <c r="AS2433" s="2">
        <v>43831</v>
      </c>
      <c r="AT2433" s="2" t="s">
        <v>4041</v>
      </c>
    </row>
    <row r="2434" spans="1:46" x14ac:dyDescent="0.25">
      <c r="A2434" t="s">
        <v>7789</v>
      </c>
      <c r="B2434" s="32" t="s">
        <v>1535</v>
      </c>
      <c r="C2434" s="23" t="s">
        <v>7790</v>
      </c>
      <c r="D2434" s="23" t="s">
        <v>7790</v>
      </c>
      <c r="E2434" t="s">
        <v>2495</v>
      </c>
      <c r="F2434" t="s">
        <v>2495</v>
      </c>
      <c r="G2434" t="s">
        <v>2495</v>
      </c>
      <c r="H2434" t="s">
        <v>2495</v>
      </c>
      <c r="I2434" t="s">
        <v>2496</v>
      </c>
      <c r="J2434" s="23" t="s">
        <v>4036</v>
      </c>
      <c r="K2434" s="23" t="s">
        <v>2505</v>
      </c>
      <c r="L2434" s="23" t="s">
        <v>2499</v>
      </c>
      <c r="M2434" s="2">
        <v>43831</v>
      </c>
      <c r="N2434" s="30"/>
      <c r="O2434" s="30"/>
      <c r="P2434" s="30"/>
      <c r="V2434" t="s">
        <v>40</v>
      </c>
      <c r="W2434" t="s">
        <v>40</v>
      </c>
      <c r="X2434" t="s">
        <v>2502</v>
      </c>
      <c r="Y2434" t="s">
        <v>2503</v>
      </c>
      <c r="Z2434" s="23" t="s">
        <v>2504</v>
      </c>
      <c r="AA2434" s="23" t="s">
        <v>4033</v>
      </c>
      <c r="AB2434" s="23" t="s">
        <v>2506</v>
      </c>
      <c r="AC2434" s="23"/>
      <c r="AD2434" s="23"/>
      <c r="AE2434" s="23"/>
      <c r="AF2434" s="23" t="s">
        <v>40</v>
      </c>
      <c r="AG2434" s="23" t="s">
        <v>4037</v>
      </c>
      <c r="AH2434" s="23" t="s">
        <v>41</v>
      </c>
      <c r="AI2434" s="23" t="s">
        <v>4038</v>
      </c>
      <c r="AJ2434" s="23" t="s">
        <v>4039</v>
      </c>
      <c r="AK2434" s="23" t="s">
        <v>2501</v>
      </c>
      <c r="AL2434" s="23" t="s">
        <v>2501</v>
      </c>
      <c r="AM2434" s="23" t="s">
        <v>2501</v>
      </c>
      <c r="AN2434" s="23" t="s">
        <v>2501</v>
      </c>
      <c r="AO2434" s="30"/>
      <c r="AP2434" t="s">
        <v>2500</v>
      </c>
      <c r="AQ2434" t="s">
        <v>4040</v>
      </c>
      <c r="AR2434">
        <v>19495</v>
      </c>
      <c r="AS2434" s="2">
        <v>43831</v>
      </c>
      <c r="AT2434" s="2" t="s">
        <v>4041</v>
      </c>
    </row>
    <row r="2435" spans="1:46" x14ac:dyDescent="0.25">
      <c r="A2435" t="s">
        <v>7791</v>
      </c>
      <c r="B2435" s="32" t="s">
        <v>1536</v>
      </c>
      <c r="C2435" s="23" t="s">
        <v>7792</v>
      </c>
      <c r="D2435" s="23" t="s">
        <v>7792</v>
      </c>
      <c r="E2435" t="s">
        <v>2495</v>
      </c>
      <c r="F2435" t="s">
        <v>2495</v>
      </c>
      <c r="G2435" t="s">
        <v>2495</v>
      </c>
      <c r="H2435" t="s">
        <v>2495</v>
      </c>
      <c r="I2435" t="s">
        <v>2496</v>
      </c>
      <c r="J2435" s="23" t="s">
        <v>4036</v>
      </c>
      <c r="K2435" s="23" t="s">
        <v>2505</v>
      </c>
      <c r="L2435" s="23" t="s">
        <v>2499</v>
      </c>
      <c r="M2435" s="2">
        <v>43831</v>
      </c>
      <c r="N2435" s="30"/>
      <c r="O2435" s="30"/>
      <c r="P2435" s="30"/>
      <c r="V2435" t="s">
        <v>40</v>
      </c>
      <c r="W2435" t="s">
        <v>40</v>
      </c>
      <c r="X2435" t="s">
        <v>2502</v>
      </c>
      <c r="Y2435" t="s">
        <v>2503</v>
      </c>
      <c r="Z2435" s="23" t="s">
        <v>2504</v>
      </c>
      <c r="AA2435" s="23" t="s">
        <v>4033</v>
      </c>
      <c r="AB2435" s="23" t="s">
        <v>2506</v>
      </c>
      <c r="AC2435" s="23"/>
      <c r="AD2435" s="23"/>
      <c r="AE2435" s="23"/>
      <c r="AF2435" s="23" t="s">
        <v>40</v>
      </c>
      <c r="AG2435" s="23" t="s">
        <v>4037</v>
      </c>
      <c r="AH2435" s="23" t="s">
        <v>41</v>
      </c>
      <c r="AI2435" s="23" t="s">
        <v>4038</v>
      </c>
      <c r="AJ2435" s="23" t="s">
        <v>4039</v>
      </c>
      <c r="AK2435" s="23" t="s">
        <v>2501</v>
      </c>
      <c r="AL2435" s="23" t="s">
        <v>2501</v>
      </c>
      <c r="AM2435" s="23" t="s">
        <v>2501</v>
      </c>
      <c r="AN2435" s="23" t="s">
        <v>2501</v>
      </c>
      <c r="AO2435" s="30"/>
      <c r="AP2435" t="s">
        <v>2500</v>
      </c>
      <c r="AQ2435" t="s">
        <v>4040</v>
      </c>
      <c r="AR2435">
        <v>19495</v>
      </c>
      <c r="AS2435" s="2">
        <v>43831</v>
      </c>
      <c r="AT2435" s="2" t="s">
        <v>4041</v>
      </c>
    </row>
    <row r="2436" spans="1:46" x14ac:dyDescent="0.25">
      <c r="A2436" t="s">
        <v>7793</v>
      </c>
      <c r="B2436" s="32" t="s">
        <v>1537</v>
      </c>
      <c r="C2436" s="23" t="s">
        <v>7794</v>
      </c>
      <c r="D2436" s="23" t="s">
        <v>7794</v>
      </c>
      <c r="E2436" t="s">
        <v>2495</v>
      </c>
      <c r="F2436" t="s">
        <v>2495</v>
      </c>
      <c r="G2436" t="s">
        <v>2495</v>
      </c>
      <c r="H2436" t="s">
        <v>2495</v>
      </c>
      <c r="I2436" t="s">
        <v>2496</v>
      </c>
      <c r="J2436" s="23" t="s">
        <v>4036</v>
      </c>
      <c r="K2436" s="23" t="s">
        <v>2505</v>
      </c>
      <c r="L2436" s="23" t="s">
        <v>2499</v>
      </c>
      <c r="M2436" s="2">
        <v>43831</v>
      </c>
      <c r="N2436" s="30"/>
      <c r="O2436" s="30"/>
      <c r="P2436" s="30"/>
      <c r="V2436" t="s">
        <v>40</v>
      </c>
      <c r="W2436" t="s">
        <v>40</v>
      </c>
      <c r="X2436" t="s">
        <v>2502</v>
      </c>
      <c r="Y2436" t="s">
        <v>2503</v>
      </c>
      <c r="Z2436" s="23" t="s">
        <v>2504</v>
      </c>
      <c r="AA2436" s="23" t="s">
        <v>4033</v>
      </c>
      <c r="AB2436" s="23" t="s">
        <v>2506</v>
      </c>
      <c r="AC2436" s="23"/>
      <c r="AD2436" s="23"/>
      <c r="AE2436" s="23"/>
      <c r="AF2436" s="23" t="s">
        <v>40</v>
      </c>
      <c r="AG2436" s="23" t="s">
        <v>4037</v>
      </c>
      <c r="AH2436" s="23" t="s">
        <v>41</v>
      </c>
      <c r="AI2436" s="23" t="s">
        <v>4038</v>
      </c>
      <c r="AJ2436" s="23" t="s">
        <v>4039</v>
      </c>
      <c r="AK2436" s="23" t="s">
        <v>2501</v>
      </c>
      <c r="AL2436" s="23" t="s">
        <v>2501</v>
      </c>
      <c r="AM2436" s="23" t="s">
        <v>2501</v>
      </c>
      <c r="AN2436" s="23" t="s">
        <v>2501</v>
      </c>
      <c r="AO2436" s="30"/>
      <c r="AP2436" t="s">
        <v>2500</v>
      </c>
      <c r="AQ2436" t="s">
        <v>4040</v>
      </c>
      <c r="AR2436">
        <v>19495</v>
      </c>
      <c r="AS2436" s="2">
        <v>43831</v>
      </c>
      <c r="AT2436" s="2" t="s">
        <v>4041</v>
      </c>
    </row>
    <row r="2437" spans="1:46" x14ac:dyDescent="0.25">
      <c r="A2437" t="s">
        <v>7795</v>
      </c>
      <c r="B2437" s="32" t="s">
        <v>1538</v>
      </c>
      <c r="C2437" s="23" t="s">
        <v>7796</v>
      </c>
      <c r="D2437" s="23" t="s">
        <v>7796</v>
      </c>
      <c r="E2437" t="s">
        <v>2495</v>
      </c>
      <c r="F2437" t="s">
        <v>2495</v>
      </c>
      <c r="G2437" t="s">
        <v>2495</v>
      </c>
      <c r="H2437" t="s">
        <v>2495</v>
      </c>
      <c r="I2437" t="s">
        <v>2496</v>
      </c>
      <c r="J2437" s="23" t="s">
        <v>4036</v>
      </c>
      <c r="K2437" s="23" t="s">
        <v>2505</v>
      </c>
      <c r="L2437" s="23" t="s">
        <v>2499</v>
      </c>
      <c r="M2437" s="2">
        <v>43831</v>
      </c>
      <c r="N2437" s="30"/>
      <c r="O2437" s="30"/>
      <c r="P2437" s="30"/>
      <c r="V2437" t="s">
        <v>40</v>
      </c>
      <c r="W2437" t="s">
        <v>40</v>
      </c>
      <c r="X2437" t="s">
        <v>2502</v>
      </c>
      <c r="Y2437" t="s">
        <v>2503</v>
      </c>
      <c r="Z2437" s="23" t="s">
        <v>2504</v>
      </c>
      <c r="AA2437" s="23" t="s">
        <v>4033</v>
      </c>
      <c r="AB2437" s="23" t="s">
        <v>2506</v>
      </c>
      <c r="AC2437" s="23"/>
      <c r="AD2437" s="23"/>
      <c r="AE2437" s="23"/>
      <c r="AF2437" s="23" t="s">
        <v>40</v>
      </c>
      <c r="AG2437" s="23" t="s">
        <v>4037</v>
      </c>
      <c r="AH2437" s="23" t="s">
        <v>41</v>
      </c>
      <c r="AI2437" s="23" t="s">
        <v>4038</v>
      </c>
      <c r="AJ2437" s="23" t="s">
        <v>4039</v>
      </c>
      <c r="AK2437" s="23" t="s">
        <v>2501</v>
      </c>
      <c r="AL2437" s="23" t="s">
        <v>2501</v>
      </c>
      <c r="AM2437" s="23" t="s">
        <v>2501</v>
      </c>
      <c r="AN2437" s="23" t="s">
        <v>2501</v>
      </c>
      <c r="AO2437" s="30"/>
      <c r="AP2437" t="s">
        <v>2500</v>
      </c>
      <c r="AQ2437" t="s">
        <v>4040</v>
      </c>
      <c r="AR2437">
        <v>19495</v>
      </c>
      <c r="AS2437" s="2">
        <v>43831</v>
      </c>
      <c r="AT2437" s="2" t="s">
        <v>4041</v>
      </c>
    </row>
    <row r="2438" spans="1:46" x14ac:dyDescent="0.25">
      <c r="A2438" t="s">
        <v>7797</v>
      </c>
      <c r="B2438" s="32" t="s">
        <v>1539</v>
      </c>
      <c r="C2438" s="23" t="s">
        <v>7798</v>
      </c>
      <c r="D2438" s="23" t="s">
        <v>7798</v>
      </c>
      <c r="E2438" t="s">
        <v>2495</v>
      </c>
      <c r="F2438" t="s">
        <v>2495</v>
      </c>
      <c r="G2438" t="s">
        <v>2495</v>
      </c>
      <c r="H2438" t="s">
        <v>2495</v>
      </c>
      <c r="I2438" t="s">
        <v>2496</v>
      </c>
      <c r="J2438" s="23" t="s">
        <v>4036</v>
      </c>
      <c r="K2438" s="23" t="s">
        <v>2505</v>
      </c>
      <c r="L2438" s="23" t="s">
        <v>2499</v>
      </c>
      <c r="M2438" s="2">
        <v>43831</v>
      </c>
      <c r="N2438" s="30"/>
      <c r="O2438" s="30"/>
      <c r="P2438" s="30"/>
      <c r="V2438" t="s">
        <v>40</v>
      </c>
      <c r="W2438" t="s">
        <v>40</v>
      </c>
      <c r="X2438" t="s">
        <v>2502</v>
      </c>
      <c r="Y2438" t="s">
        <v>2503</v>
      </c>
      <c r="Z2438" s="23" t="s">
        <v>2504</v>
      </c>
      <c r="AA2438" s="23" t="s">
        <v>4033</v>
      </c>
      <c r="AB2438" s="23" t="s">
        <v>2506</v>
      </c>
      <c r="AC2438" s="23"/>
      <c r="AD2438" s="23"/>
      <c r="AE2438" s="23"/>
      <c r="AF2438" s="23" t="s">
        <v>40</v>
      </c>
      <c r="AG2438" s="23" t="s">
        <v>4037</v>
      </c>
      <c r="AH2438" s="23" t="s">
        <v>41</v>
      </c>
      <c r="AI2438" s="23" t="s">
        <v>4038</v>
      </c>
      <c r="AJ2438" s="23" t="s">
        <v>4039</v>
      </c>
      <c r="AK2438" s="23" t="s">
        <v>2501</v>
      </c>
      <c r="AL2438" s="23" t="s">
        <v>2501</v>
      </c>
      <c r="AM2438" s="23" t="s">
        <v>2501</v>
      </c>
      <c r="AN2438" s="23" t="s">
        <v>2501</v>
      </c>
      <c r="AO2438" s="30"/>
      <c r="AP2438" t="s">
        <v>2500</v>
      </c>
      <c r="AQ2438" t="s">
        <v>4040</v>
      </c>
      <c r="AR2438">
        <v>19495</v>
      </c>
      <c r="AS2438" s="2">
        <v>43831</v>
      </c>
      <c r="AT2438" s="2" t="s">
        <v>4041</v>
      </c>
    </row>
    <row r="2439" spans="1:46" x14ac:dyDescent="0.25">
      <c r="A2439" t="s">
        <v>7799</v>
      </c>
      <c r="B2439" s="32" t="s">
        <v>1540</v>
      </c>
      <c r="C2439" s="23" t="s">
        <v>7800</v>
      </c>
      <c r="D2439" s="23" t="s">
        <v>7800</v>
      </c>
      <c r="E2439" t="s">
        <v>2495</v>
      </c>
      <c r="F2439" t="s">
        <v>2495</v>
      </c>
      <c r="G2439" t="s">
        <v>2495</v>
      </c>
      <c r="H2439" t="s">
        <v>2495</v>
      </c>
      <c r="I2439" t="s">
        <v>2496</v>
      </c>
      <c r="J2439" s="23" t="s">
        <v>4036</v>
      </c>
      <c r="K2439" s="23" t="s">
        <v>2505</v>
      </c>
      <c r="L2439" s="23" t="s">
        <v>2499</v>
      </c>
      <c r="M2439" s="2">
        <v>43831</v>
      </c>
      <c r="N2439" s="30"/>
      <c r="O2439" s="30"/>
      <c r="P2439" s="30"/>
      <c r="V2439" t="s">
        <v>40</v>
      </c>
      <c r="W2439" t="s">
        <v>40</v>
      </c>
      <c r="X2439" t="s">
        <v>2502</v>
      </c>
      <c r="Y2439" t="s">
        <v>2503</v>
      </c>
      <c r="Z2439" s="23" t="s">
        <v>2504</v>
      </c>
      <c r="AA2439" s="23" t="s">
        <v>4033</v>
      </c>
      <c r="AB2439" s="23" t="s">
        <v>2506</v>
      </c>
      <c r="AC2439" s="23"/>
      <c r="AD2439" s="23"/>
      <c r="AE2439" s="23"/>
      <c r="AF2439" s="23" t="s">
        <v>40</v>
      </c>
      <c r="AG2439" s="23" t="s">
        <v>4037</v>
      </c>
      <c r="AH2439" s="23" t="s">
        <v>41</v>
      </c>
      <c r="AI2439" s="23" t="s">
        <v>4038</v>
      </c>
      <c r="AJ2439" s="23" t="s">
        <v>4039</v>
      </c>
      <c r="AK2439" s="23" t="s">
        <v>2501</v>
      </c>
      <c r="AL2439" s="23" t="s">
        <v>2501</v>
      </c>
      <c r="AM2439" s="23" t="s">
        <v>2501</v>
      </c>
      <c r="AN2439" s="23" t="s">
        <v>2501</v>
      </c>
      <c r="AO2439" s="30"/>
      <c r="AP2439" t="s">
        <v>2500</v>
      </c>
      <c r="AQ2439" t="s">
        <v>4040</v>
      </c>
      <c r="AR2439">
        <v>19495</v>
      </c>
      <c r="AS2439" s="2">
        <v>43831</v>
      </c>
      <c r="AT2439" s="2" t="s">
        <v>4041</v>
      </c>
    </row>
    <row r="2440" spans="1:46" x14ac:dyDescent="0.25">
      <c r="A2440" t="s">
        <v>7801</v>
      </c>
      <c r="B2440" s="32" t="s">
        <v>1541</v>
      </c>
      <c r="C2440" s="23" t="s">
        <v>7802</v>
      </c>
      <c r="D2440" s="23" t="s">
        <v>7802</v>
      </c>
      <c r="E2440" t="s">
        <v>2495</v>
      </c>
      <c r="F2440" t="s">
        <v>2495</v>
      </c>
      <c r="G2440" t="s">
        <v>2495</v>
      </c>
      <c r="H2440" t="s">
        <v>2495</v>
      </c>
      <c r="I2440" t="s">
        <v>2496</v>
      </c>
      <c r="J2440" s="23" t="s">
        <v>4036</v>
      </c>
      <c r="K2440" s="23" t="s">
        <v>2505</v>
      </c>
      <c r="L2440" s="23" t="s">
        <v>2499</v>
      </c>
      <c r="M2440" s="2">
        <v>43831</v>
      </c>
      <c r="N2440" s="30"/>
      <c r="O2440" s="30"/>
      <c r="P2440" s="30"/>
      <c r="V2440" t="s">
        <v>40</v>
      </c>
      <c r="W2440" t="s">
        <v>40</v>
      </c>
      <c r="X2440" t="s">
        <v>2502</v>
      </c>
      <c r="Y2440" t="s">
        <v>2503</v>
      </c>
      <c r="Z2440" s="23" t="s">
        <v>2504</v>
      </c>
      <c r="AA2440" s="23" t="s">
        <v>4033</v>
      </c>
      <c r="AB2440" s="23" t="s">
        <v>2506</v>
      </c>
      <c r="AC2440" s="23"/>
      <c r="AD2440" s="23"/>
      <c r="AE2440" s="23"/>
      <c r="AF2440" s="23" t="s">
        <v>40</v>
      </c>
      <c r="AG2440" s="23" t="s">
        <v>4037</v>
      </c>
      <c r="AH2440" s="23" t="s">
        <v>41</v>
      </c>
      <c r="AI2440" s="23" t="s">
        <v>4038</v>
      </c>
      <c r="AJ2440" s="23" t="s">
        <v>4039</v>
      </c>
      <c r="AK2440" s="23" t="s">
        <v>2501</v>
      </c>
      <c r="AL2440" s="23" t="s">
        <v>2501</v>
      </c>
      <c r="AM2440" s="23" t="s">
        <v>2501</v>
      </c>
      <c r="AN2440" s="23" t="s">
        <v>2501</v>
      </c>
      <c r="AO2440" s="30"/>
      <c r="AP2440" t="s">
        <v>2500</v>
      </c>
      <c r="AQ2440" t="s">
        <v>4040</v>
      </c>
      <c r="AR2440">
        <v>19495</v>
      </c>
      <c r="AS2440" s="2">
        <v>43831</v>
      </c>
      <c r="AT2440" s="2" t="s">
        <v>4041</v>
      </c>
    </row>
    <row r="2441" spans="1:46" x14ac:dyDescent="0.25">
      <c r="A2441" t="s">
        <v>7803</v>
      </c>
      <c r="B2441" s="32" t="s">
        <v>1542</v>
      </c>
      <c r="C2441" s="23" t="s">
        <v>7804</v>
      </c>
      <c r="D2441" s="23" t="s">
        <v>7804</v>
      </c>
      <c r="E2441" t="s">
        <v>2495</v>
      </c>
      <c r="F2441" t="s">
        <v>2495</v>
      </c>
      <c r="G2441" t="s">
        <v>2495</v>
      </c>
      <c r="H2441" t="s">
        <v>2495</v>
      </c>
      <c r="I2441" t="s">
        <v>2496</v>
      </c>
      <c r="J2441" s="23" t="s">
        <v>4036</v>
      </c>
      <c r="K2441" s="23" t="s">
        <v>2505</v>
      </c>
      <c r="L2441" s="23" t="s">
        <v>2499</v>
      </c>
      <c r="M2441" s="2">
        <v>43831</v>
      </c>
      <c r="N2441" s="30"/>
      <c r="O2441" s="30"/>
      <c r="P2441" s="30"/>
      <c r="V2441" t="s">
        <v>40</v>
      </c>
      <c r="W2441" t="s">
        <v>40</v>
      </c>
      <c r="X2441" t="s">
        <v>2502</v>
      </c>
      <c r="Y2441" t="s">
        <v>2503</v>
      </c>
      <c r="Z2441" s="23" t="s">
        <v>2504</v>
      </c>
      <c r="AA2441" s="23" t="s">
        <v>4033</v>
      </c>
      <c r="AB2441" s="23" t="s">
        <v>2506</v>
      </c>
      <c r="AC2441" s="23"/>
      <c r="AD2441" s="23"/>
      <c r="AE2441" s="23"/>
      <c r="AF2441" s="23" t="s">
        <v>40</v>
      </c>
      <c r="AG2441" s="23" t="s">
        <v>4037</v>
      </c>
      <c r="AH2441" s="23" t="s">
        <v>41</v>
      </c>
      <c r="AI2441" s="23" t="s">
        <v>4038</v>
      </c>
      <c r="AJ2441" s="23" t="s">
        <v>4039</v>
      </c>
      <c r="AK2441" s="23" t="s">
        <v>2501</v>
      </c>
      <c r="AL2441" s="23" t="s">
        <v>2501</v>
      </c>
      <c r="AM2441" s="23" t="s">
        <v>2501</v>
      </c>
      <c r="AN2441" s="23" t="s">
        <v>2501</v>
      </c>
      <c r="AO2441" s="30"/>
      <c r="AP2441" t="s">
        <v>2500</v>
      </c>
      <c r="AQ2441" t="s">
        <v>4040</v>
      </c>
      <c r="AR2441">
        <v>19495</v>
      </c>
      <c r="AS2441" s="2">
        <v>43831</v>
      </c>
      <c r="AT2441" s="2" t="s">
        <v>4041</v>
      </c>
    </row>
    <row r="2442" spans="1:46" x14ac:dyDescent="0.25">
      <c r="A2442" t="s">
        <v>7805</v>
      </c>
      <c r="B2442" s="32" t="s">
        <v>1543</v>
      </c>
      <c r="C2442" s="23" t="s">
        <v>7806</v>
      </c>
      <c r="D2442" s="23" t="s">
        <v>7806</v>
      </c>
      <c r="E2442" t="s">
        <v>2495</v>
      </c>
      <c r="F2442" t="s">
        <v>2495</v>
      </c>
      <c r="G2442" t="s">
        <v>2495</v>
      </c>
      <c r="H2442" t="s">
        <v>2495</v>
      </c>
      <c r="I2442" t="s">
        <v>2496</v>
      </c>
      <c r="J2442" s="23" t="s">
        <v>4036</v>
      </c>
      <c r="K2442" s="23" t="s">
        <v>2505</v>
      </c>
      <c r="L2442" s="23" t="s">
        <v>2499</v>
      </c>
      <c r="M2442" s="2">
        <v>43831</v>
      </c>
      <c r="N2442" s="30"/>
      <c r="O2442" s="30"/>
      <c r="P2442" s="30"/>
      <c r="V2442" t="s">
        <v>40</v>
      </c>
      <c r="W2442" t="s">
        <v>40</v>
      </c>
      <c r="X2442" t="s">
        <v>2502</v>
      </c>
      <c r="Y2442" t="s">
        <v>2503</v>
      </c>
      <c r="Z2442" s="23" t="s">
        <v>2504</v>
      </c>
      <c r="AA2442" s="23" t="s">
        <v>4033</v>
      </c>
      <c r="AB2442" s="23" t="s">
        <v>2506</v>
      </c>
      <c r="AC2442" s="23"/>
      <c r="AD2442" s="23"/>
      <c r="AE2442" s="23"/>
      <c r="AF2442" s="23" t="s">
        <v>40</v>
      </c>
      <c r="AG2442" s="23" t="s">
        <v>4037</v>
      </c>
      <c r="AH2442" s="23" t="s">
        <v>41</v>
      </c>
      <c r="AI2442" s="23" t="s">
        <v>4038</v>
      </c>
      <c r="AJ2442" s="23" t="s">
        <v>4039</v>
      </c>
      <c r="AK2442" s="23" t="s">
        <v>2501</v>
      </c>
      <c r="AL2442" s="23" t="s">
        <v>2501</v>
      </c>
      <c r="AM2442" s="23" t="s">
        <v>2501</v>
      </c>
      <c r="AN2442" s="23" t="s">
        <v>2501</v>
      </c>
      <c r="AO2442" s="30"/>
      <c r="AP2442" t="s">
        <v>2500</v>
      </c>
      <c r="AQ2442" t="s">
        <v>4040</v>
      </c>
      <c r="AR2442">
        <v>19495</v>
      </c>
      <c r="AS2442" s="2">
        <v>43831</v>
      </c>
      <c r="AT2442" s="2" t="s">
        <v>4041</v>
      </c>
    </row>
    <row r="2443" spans="1:46" x14ac:dyDescent="0.25">
      <c r="A2443" t="s">
        <v>7807</v>
      </c>
      <c r="B2443" s="32" t="s">
        <v>1544</v>
      </c>
      <c r="C2443" s="23" t="s">
        <v>7808</v>
      </c>
      <c r="D2443" s="23" t="s">
        <v>7808</v>
      </c>
      <c r="E2443" t="s">
        <v>2495</v>
      </c>
      <c r="F2443" t="s">
        <v>2495</v>
      </c>
      <c r="G2443" t="s">
        <v>2495</v>
      </c>
      <c r="H2443" t="s">
        <v>2495</v>
      </c>
      <c r="I2443" t="s">
        <v>2496</v>
      </c>
      <c r="J2443" s="23" t="s">
        <v>4036</v>
      </c>
      <c r="K2443" s="23" t="s">
        <v>2505</v>
      </c>
      <c r="L2443" s="23" t="s">
        <v>2499</v>
      </c>
      <c r="M2443" s="2">
        <v>43831</v>
      </c>
      <c r="N2443" s="30"/>
      <c r="O2443" s="30"/>
      <c r="P2443" s="30"/>
      <c r="V2443" t="s">
        <v>40</v>
      </c>
      <c r="W2443" t="s">
        <v>40</v>
      </c>
      <c r="X2443" t="s">
        <v>2502</v>
      </c>
      <c r="Y2443" t="s">
        <v>2503</v>
      </c>
      <c r="Z2443" s="23" t="s">
        <v>2504</v>
      </c>
      <c r="AA2443" s="23" t="s">
        <v>4033</v>
      </c>
      <c r="AB2443" s="23" t="s">
        <v>2506</v>
      </c>
      <c r="AC2443" s="23"/>
      <c r="AD2443" s="23"/>
      <c r="AE2443" s="23"/>
      <c r="AF2443" s="23" t="s">
        <v>40</v>
      </c>
      <c r="AG2443" s="23" t="s">
        <v>4037</v>
      </c>
      <c r="AH2443" s="23" t="s">
        <v>41</v>
      </c>
      <c r="AI2443" s="23" t="s">
        <v>4038</v>
      </c>
      <c r="AJ2443" s="23" t="s">
        <v>4039</v>
      </c>
      <c r="AK2443" s="23" t="s">
        <v>2501</v>
      </c>
      <c r="AL2443" s="23" t="s">
        <v>2501</v>
      </c>
      <c r="AM2443" s="23" t="s">
        <v>2501</v>
      </c>
      <c r="AN2443" s="23" t="s">
        <v>2501</v>
      </c>
      <c r="AO2443" s="30"/>
      <c r="AP2443" t="s">
        <v>2500</v>
      </c>
      <c r="AQ2443" t="s">
        <v>4040</v>
      </c>
      <c r="AR2443">
        <v>19495</v>
      </c>
      <c r="AS2443" s="2">
        <v>43831</v>
      </c>
      <c r="AT2443" s="2" t="s">
        <v>4041</v>
      </c>
    </row>
    <row r="2444" spans="1:46" x14ac:dyDescent="0.25">
      <c r="A2444" t="s">
        <v>7809</v>
      </c>
      <c r="B2444" s="32" t="s">
        <v>1545</v>
      </c>
      <c r="C2444" s="23" t="s">
        <v>7810</v>
      </c>
      <c r="D2444" s="23" t="s">
        <v>7810</v>
      </c>
      <c r="E2444" t="s">
        <v>2495</v>
      </c>
      <c r="F2444" t="s">
        <v>2495</v>
      </c>
      <c r="G2444" t="s">
        <v>2495</v>
      </c>
      <c r="H2444" t="s">
        <v>2495</v>
      </c>
      <c r="I2444" t="s">
        <v>2496</v>
      </c>
      <c r="J2444" s="23" t="s">
        <v>4036</v>
      </c>
      <c r="K2444" s="23" t="s">
        <v>2505</v>
      </c>
      <c r="L2444" s="23" t="s">
        <v>2499</v>
      </c>
      <c r="M2444" s="2">
        <v>43831</v>
      </c>
      <c r="N2444" s="30"/>
      <c r="O2444" s="30"/>
      <c r="P2444" s="30"/>
      <c r="V2444" t="s">
        <v>40</v>
      </c>
      <c r="W2444" t="s">
        <v>40</v>
      </c>
      <c r="X2444" t="s">
        <v>2502</v>
      </c>
      <c r="Y2444" t="s">
        <v>2503</v>
      </c>
      <c r="Z2444" s="23" t="s">
        <v>2504</v>
      </c>
      <c r="AA2444" s="23" t="s">
        <v>4033</v>
      </c>
      <c r="AB2444" s="23" t="s">
        <v>2506</v>
      </c>
      <c r="AC2444" s="23"/>
      <c r="AD2444" s="23"/>
      <c r="AE2444" s="23"/>
      <c r="AF2444" s="23" t="s">
        <v>40</v>
      </c>
      <c r="AG2444" s="23" t="s">
        <v>4037</v>
      </c>
      <c r="AH2444" s="23" t="s">
        <v>41</v>
      </c>
      <c r="AI2444" s="23" t="s">
        <v>4038</v>
      </c>
      <c r="AJ2444" s="23" t="s">
        <v>4039</v>
      </c>
      <c r="AK2444" s="23" t="s">
        <v>2501</v>
      </c>
      <c r="AL2444" s="23" t="s">
        <v>2501</v>
      </c>
      <c r="AM2444" s="23" t="s">
        <v>2501</v>
      </c>
      <c r="AN2444" s="23" t="s">
        <v>2501</v>
      </c>
      <c r="AO2444" s="30"/>
      <c r="AP2444" t="s">
        <v>2500</v>
      </c>
      <c r="AQ2444" t="s">
        <v>4040</v>
      </c>
      <c r="AR2444">
        <v>19495</v>
      </c>
      <c r="AS2444" s="2">
        <v>43831</v>
      </c>
      <c r="AT2444" s="2" t="s">
        <v>4041</v>
      </c>
    </row>
    <row r="2445" spans="1:46" x14ac:dyDescent="0.25">
      <c r="A2445" t="s">
        <v>7811</v>
      </c>
      <c r="B2445" s="32" t="s">
        <v>1546</v>
      </c>
      <c r="C2445" s="23" t="s">
        <v>7812</v>
      </c>
      <c r="D2445" s="23" t="s">
        <v>7812</v>
      </c>
      <c r="E2445" t="s">
        <v>2495</v>
      </c>
      <c r="F2445" t="s">
        <v>2495</v>
      </c>
      <c r="G2445" t="s">
        <v>2495</v>
      </c>
      <c r="H2445" t="s">
        <v>2495</v>
      </c>
      <c r="I2445" t="s">
        <v>2496</v>
      </c>
      <c r="J2445" s="23" t="s">
        <v>4036</v>
      </c>
      <c r="K2445" s="23" t="s">
        <v>2505</v>
      </c>
      <c r="L2445" s="23" t="s">
        <v>2499</v>
      </c>
      <c r="M2445" s="2">
        <v>43831</v>
      </c>
      <c r="N2445" s="30"/>
      <c r="O2445" s="30"/>
      <c r="P2445" s="30"/>
      <c r="V2445" t="s">
        <v>40</v>
      </c>
      <c r="W2445" t="s">
        <v>40</v>
      </c>
      <c r="X2445" t="s">
        <v>2502</v>
      </c>
      <c r="Y2445" t="s">
        <v>2503</v>
      </c>
      <c r="Z2445" s="23" t="s">
        <v>2504</v>
      </c>
      <c r="AA2445" s="23" t="s">
        <v>4033</v>
      </c>
      <c r="AB2445" s="23" t="s">
        <v>2506</v>
      </c>
      <c r="AC2445" s="23"/>
      <c r="AD2445" s="23"/>
      <c r="AE2445" s="23"/>
      <c r="AF2445" s="23" t="s">
        <v>40</v>
      </c>
      <c r="AG2445" s="23" t="s">
        <v>4037</v>
      </c>
      <c r="AH2445" s="23" t="s">
        <v>41</v>
      </c>
      <c r="AI2445" s="23" t="s">
        <v>4038</v>
      </c>
      <c r="AJ2445" s="23" t="s">
        <v>4039</v>
      </c>
      <c r="AK2445" s="23" t="s">
        <v>2501</v>
      </c>
      <c r="AL2445" s="23" t="s">
        <v>2501</v>
      </c>
      <c r="AM2445" s="23" t="s">
        <v>2501</v>
      </c>
      <c r="AN2445" s="23" t="s">
        <v>2501</v>
      </c>
      <c r="AO2445" s="30"/>
      <c r="AP2445" t="s">
        <v>2500</v>
      </c>
      <c r="AQ2445" t="s">
        <v>4040</v>
      </c>
      <c r="AR2445">
        <v>19495</v>
      </c>
      <c r="AS2445" s="2">
        <v>43831</v>
      </c>
      <c r="AT2445" s="2" t="s">
        <v>4041</v>
      </c>
    </row>
    <row r="2446" spans="1:46" x14ac:dyDescent="0.25">
      <c r="A2446" t="s">
        <v>7813</v>
      </c>
      <c r="B2446" s="32" t="s">
        <v>1547</v>
      </c>
      <c r="C2446" s="23" t="s">
        <v>7814</v>
      </c>
      <c r="D2446" s="23" t="s">
        <v>7814</v>
      </c>
      <c r="E2446" t="s">
        <v>2495</v>
      </c>
      <c r="F2446" t="s">
        <v>2495</v>
      </c>
      <c r="G2446" t="s">
        <v>2495</v>
      </c>
      <c r="H2446" t="s">
        <v>2495</v>
      </c>
      <c r="I2446" t="s">
        <v>2496</v>
      </c>
      <c r="J2446" s="23" t="s">
        <v>4036</v>
      </c>
      <c r="K2446" s="23" t="s">
        <v>2505</v>
      </c>
      <c r="L2446" s="23" t="s">
        <v>2499</v>
      </c>
      <c r="M2446" s="2">
        <v>43831</v>
      </c>
      <c r="N2446" s="30"/>
      <c r="O2446" s="30"/>
      <c r="P2446" s="30"/>
      <c r="V2446" t="s">
        <v>40</v>
      </c>
      <c r="W2446" t="s">
        <v>40</v>
      </c>
      <c r="X2446" t="s">
        <v>2502</v>
      </c>
      <c r="Y2446" t="s">
        <v>2503</v>
      </c>
      <c r="Z2446" s="23" t="s">
        <v>2504</v>
      </c>
      <c r="AA2446" s="23" t="s">
        <v>4033</v>
      </c>
      <c r="AB2446" s="23" t="s">
        <v>2506</v>
      </c>
      <c r="AC2446" s="23"/>
      <c r="AD2446" s="23"/>
      <c r="AE2446" s="23"/>
      <c r="AF2446" s="23" t="s">
        <v>40</v>
      </c>
      <c r="AG2446" s="23" t="s">
        <v>4037</v>
      </c>
      <c r="AH2446" s="23" t="s">
        <v>41</v>
      </c>
      <c r="AI2446" s="23" t="s">
        <v>4038</v>
      </c>
      <c r="AJ2446" s="23" t="s">
        <v>4039</v>
      </c>
      <c r="AK2446" s="23" t="s">
        <v>2501</v>
      </c>
      <c r="AL2446" s="23" t="s">
        <v>2501</v>
      </c>
      <c r="AM2446" s="23" t="s">
        <v>2501</v>
      </c>
      <c r="AN2446" s="23" t="s">
        <v>2501</v>
      </c>
      <c r="AO2446" s="30"/>
      <c r="AP2446" t="s">
        <v>2500</v>
      </c>
      <c r="AQ2446" t="s">
        <v>4040</v>
      </c>
      <c r="AR2446">
        <v>19495</v>
      </c>
      <c r="AS2446" s="2">
        <v>43831</v>
      </c>
      <c r="AT2446" s="2" t="s">
        <v>4041</v>
      </c>
    </row>
    <row r="2447" spans="1:46" x14ac:dyDescent="0.25">
      <c r="A2447" t="s">
        <v>7815</v>
      </c>
      <c r="B2447" s="32" t="s">
        <v>1548</v>
      </c>
      <c r="C2447" s="23" t="s">
        <v>7816</v>
      </c>
      <c r="D2447" s="23" t="s">
        <v>7816</v>
      </c>
      <c r="E2447" t="s">
        <v>2495</v>
      </c>
      <c r="F2447" t="s">
        <v>2495</v>
      </c>
      <c r="G2447" t="s">
        <v>2495</v>
      </c>
      <c r="H2447" t="s">
        <v>2495</v>
      </c>
      <c r="I2447" t="s">
        <v>2496</v>
      </c>
      <c r="J2447" s="23" t="s">
        <v>4036</v>
      </c>
      <c r="K2447" s="23" t="s">
        <v>2505</v>
      </c>
      <c r="L2447" s="23" t="s">
        <v>2499</v>
      </c>
      <c r="M2447" s="2">
        <v>43831</v>
      </c>
      <c r="N2447" s="30"/>
      <c r="O2447" s="30"/>
      <c r="P2447" s="30"/>
      <c r="V2447" t="s">
        <v>40</v>
      </c>
      <c r="W2447" t="s">
        <v>40</v>
      </c>
      <c r="X2447" t="s">
        <v>2502</v>
      </c>
      <c r="Y2447" t="s">
        <v>2503</v>
      </c>
      <c r="Z2447" s="23" t="s">
        <v>2504</v>
      </c>
      <c r="AA2447" s="23" t="s">
        <v>4033</v>
      </c>
      <c r="AB2447" s="23" t="s">
        <v>2506</v>
      </c>
      <c r="AC2447" s="23"/>
      <c r="AD2447" s="23"/>
      <c r="AE2447" s="23"/>
      <c r="AF2447" s="23" t="s">
        <v>40</v>
      </c>
      <c r="AG2447" s="23" t="s">
        <v>4037</v>
      </c>
      <c r="AH2447" s="23" t="s">
        <v>41</v>
      </c>
      <c r="AI2447" s="23" t="s">
        <v>4038</v>
      </c>
      <c r="AJ2447" s="23" t="s">
        <v>4039</v>
      </c>
      <c r="AK2447" s="23" t="s">
        <v>2501</v>
      </c>
      <c r="AL2447" s="23" t="s">
        <v>2501</v>
      </c>
      <c r="AM2447" s="23" t="s">
        <v>2501</v>
      </c>
      <c r="AN2447" s="23" t="s">
        <v>2501</v>
      </c>
      <c r="AO2447" s="30"/>
      <c r="AP2447" t="s">
        <v>2500</v>
      </c>
      <c r="AQ2447" t="s">
        <v>4040</v>
      </c>
      <c r="AR2447">
        <v>19495</v>
      </c>
      <c r="AS2447" s="2">
        <v>43831</v>
      </c>
      <c r="AT2447" s="2" t="s">
        <v>4041</v>
      </c>
    </row>
    <row r="2448" spans="1:46" x14ac:dyDescent="0.25">
      <c r="A2448" t="s">
        <v>7817</v>
      </c>
      <c r="B2448" s="32" t="s">
        <v>1549</v>
      </c>
      <c r="C2448" s="23" t="s">
        <v>7818</v>
      </c>
      <c r="D2448" s="23" t="s">
        <v>7818</v>
      </c>
      <c r="E2448" t="s">
        <v>2495</v>
      </c>
      <c r="F2448" t="s">
        <v>2495</v>
      </c>
      <c r="G2448" t="s">
        <v>2495</v>
      </c>
      <c r="H2448" t="s">
        <v>2495</v>
      </c>
      <c r="I2448" t="s">
        <v>2496</v>
      </c>
      <c r="J2448" s="23" t="s">
        <v>4036</v>
      </c>
      <c r="K2448" s="23" t="s">
        <v>2505</v>
      </c>
      <c r="L2448" s="23" t="s">
        <v>2499</v>
      </c>
      <c r="M2448" s="2">
        <v>43831</v>
      </c>
      <c r="N2448" s="30"/>
      <c r="O2448" s="30"/>
      <c r="P2448" s="30"/>
      <c r="V2448" t="s">
        <v>40</v>
      </c>
      <c r="W2448" t="s">
        <v>40</v>
      </c>
      <c r="X2448" t="s">
        <v>2502</v>
      </c>
      <c r="Y2448" t="s">
        <v>2503</v>
      </c>
      <c r="Z2448" s="23" t="s">
        <v>2504</v>
      </c>
      <c r="AA2448" s="23" t="s">
        <v>4033</v>
      </c>
      <c r="AB2448" s="23" t="s">
        <v>2506</v>
      </c>
      <c r="AC2448" s="23"/>
      <c r="AD2448" s="23"/>
      <c r="AE2448" s="23"/>
      <c r="AF2448" s="23" t="s">
        <v>40</v>
      </c>
      <c r="AG2448" s="23" t="s">
        <v>4037</v>
      </c>
      <c r="AH2448" s="23" t="s">
        <v>41</v>
      </c>
      <c r="AI2448" s="23" t="s">
        <v>4038</v>
      </c>
      <c r="AJ2448" s="23" t="s">
        <v>4039</v>
      </c>
      <c r="AK2448" s="23" t="s">
        <v>2501</v>
      </c>
      <c r="AL2448" s="23" t="s">
        <v>2501</v>
      </c>
      <c r="AM2448" s="23" t="s">
        <v>2501</v>
      </c>
      <c r="AN2448" s="23" t="s">
        <v>2501</v>
      </c>
      <c r="AO2448" s="30"/>
      <c r="AP2448" t="s">
        <v>2500</v>
      </c>
      <c r="AQ2448" t="s">
        <v>4040</v>
      </c>
      <c r="AR2448">
        <v>19495</v>
      </c>
      <c r="AS2448" s="2">
        <v>43831</v>
      </c>
      <c r="AT2448" s="2" t="s">
        <v>4041</v>
      </c>
    </row>
    <row r="2449" spans="1:46" x14ac:dyDescent="0.25">
      <c r="A2449" t="s">
        <v>7819</v>
      </c>
      <c r="B2449" s="32" t="s">
        <v>1550</v>
      </c>
      <c r="C2449" s="23" t="s">
        <v>7820</v>
      </c>
      <c r="D2449" s="23" t="s">
        <v>7820</v>
      </c>
      <c r="E2449" t="s">
        <v>2495</v>
      </c>
      <c r="F2449" t="s">
        <v>2495</v>
      </c>
      <c r="G2449" t="s">
        <v>2495</v>
      </c>
      <c r="H2449" t="s">
        <v>2495</v>
      </c>
      <c r="I2449" t="s">
        <v>2496</v>
      </c>
      <c r="J2449" s="23" t="s">
        <v>4036</v>
      </c>
      <c r="K2449" s="23" t="s">
        <v>2505</v>
      </c>
      <c r="L2449" s="23" t="s">
        <v>2499</v>
      </c>
      <c r="M2449" s="2">
        <v>43831</v>
      </c>
      <c r="N2449" s="30"/>
      <c r="O2449" s="30"/>
      <c r="P2449" s="30"/>
      <c r="V2449" t="s">
        <v>40</v>
      </c>
      <c r="W2449" t="s">
        <v>40</v>
      </c>
      <c r="X2449" t="s">
        <v>2502</v>
      </c>
      <c r="Y2449" t="s">
        <v>2503</v>
      </c>
      <c r="Z2449" s="23" t="s">
        <v>2504</v>
      </c>
      <c r="AA2449" s="23" t="s">
        <v>4033</v>
      </c>
      <c r="AB2449" s="23" t="s">
        <v>2506</v>
      </c>
      <c r="AC2449" s="23"/>
      <c r="AD2449" s="23"/>
      <c r="AE2449" s="23"/>
      <c r="AF2449" s="23" t="s">
        <v>40</v>
      </c>
      <c r="AG2449" s="23" t="s">
        <v>4037</v>
      </c>
      <c r="AH2449" s="23" t="s">
        <v>41</v>
      </c>
      <c r="AI2449" s="23" t="s">
        <v>4038</v>
      </c>
      <c r="AJ2449" s="23" t="s">
        <v>4039</v>
      </c>
      <c r="AK2449" s="23" t="s">
        <v>2501</v>
      </c>
      <c r="AL2449" s="23" t="s">
        <v>2501</v>
      </c>
      <c r="AM2449" s="23" t="s">
        <v>2501</v>
      </c>
      <c r="AN2449" s="23" t="s">
        <v>2501</v>
      </c>
      <c r="AO2449" s="30"/>
      <c r="AP2449" t="s">
        <v>2500</v>
      </c>
      <c r="AQ2449" t="s">
        <v>4040</v>
      </c>
      <c r="AR2449">
        <v>19495</v>
      </c>
      <c r="AS2449" s="2">
        <v>43831</v>
      </c>
      <c r="AT2449" s="2" t="s">
        <v>4041</v>
      </c>
    </row>
    <row r="2450" spans="1:46" x14ac:dyDescent="0.25">
      <c r="A2450" t="s">
        <v>7821</v>
      </c>
      <c r="B2450" s="32" t="s">
        <v>1551</v>
      </c>
      <c r="C2450" s="23" t="s">
        <v>7822</v>
      </c>
      <c r="D2450" s="23" t="s">
        <v>7822</v>
      </c>
      <c r="E2450" t="s">
        <v>2495</v>
      </c>
      <c r="F2450" t="s">
        <v>2495</v>
      </c>
      <c r="G2450" t="s">
        <v>2495</v>
      </c>
      <c r="H2450" t="s">
        <v>2495</v>
      </c>
      <c r="I2450" t="s">
        <v>2496</v>
      </c>
      <c r="J2450" s="23" t="s">
        <v>4036</v>
      </c>
      <c r="K2450" s="23" t="s">
        <v>2505</v>
      </c>
      <c r="L2450" s="23" t="s">
        <v>2499</v>
      </c>
      <c r="M2450" s="2">
        <v>43831</v>
      </c>
      <c r="N2450" s="30"/>
      <c r="O2450" s="30"/>
      <c r="P2450" s="30"/>
      <c r="V2450" t="s">
        <v>40</v>
      </c>
      <c r="W2450" t="s">
        <v>40</v>
      </c>
      <c r="X2450" t="s">
        <v>2502</v>
      </c>
      <c r="Y2450" t="s">
        <v>2503</v>
      </c>
      <c r="Z2450" s="23" t="s">
        <v>2504</v>
      </c>
      <c r="AA2450" s="23" t="s">
        <v>4033</v>
      </c>
      <c r="AB2450" s="23" t="s">
        <v>2506</v>
      </c>
      <c r="AC2450" s="23"/>
      <c r="AD2450" s="23"/>
      <c r="AE2450" s="23"/>
      <c r="AF2450" s="23" t="s">
        <v>40</v>
      </c>
      <c r="AG2450" s="23" t="s">
        <v>4037</v>
      </c>
      <c r="AH2450" s="23" t="s">
        <v>41</v>
      </c>
      <c r="AI2450" s="23" t="s">
        <v>4038</v>
      </c>
      <c r="AJ2450" s="23" t="s">
        <v>4039</v>
      </c>
      <c r="AK2450" s="23" t="s">
        <v>2501</v>
      </c>
      <c r="AL2450" s="23" t="s">
        <v>2501</v>
      </c>
      <c r="AM2450" s="23" t="s">
        <v>2501</v>
      </c>
      <c r="AN2450" s="23" t="s">
        <v>2501</v>
      </c>
      <c r="AO2450" s="30"/>
      <c r="AP2450" t="s">
        <v>2500</v>
      </c>
      <c r="AQ2450" t="s">
        <v>4040</v>
      </c>
      <c r="AR2450">
        <v>19495</v>
      </c>
      <c r="AS2450" s="2">
        <v>43831</v>
      </c>
      <c r="AT2450" s="2" t="s">
        <v>4041</v>
      </c>
    </row>
    <row r="2451" spans="1:46" x14ac:dyDescent="0.25">
      <c r="A2451" t="s">
        <v>7823</v>
      </c>
      <c r="B2451" s="32" t="s">
        <v>1552</v>
      </c>
      <c r="C2451" s="23" t="s">
        <v>7824</v>
      </c>
      <c r="D2451" s="23" t="s">
        <v>7824</v>
      </c>
      <c r="E2451" t="s">
        <v>2495</v>
      </c>
      <c r="F2451" t="s">
        <v>2495</v>
      </c>
      <c r="G2451" t="s">
        <v>2495</v>
      </c>
      <c r="H2451" t="s">
        <v>2495</v>
      </c>
      <c r="I2451" t="s">
        <v>2496</v>
      </c>
      <c r="J2451" s="23" t="s">
        <v>4036</v>
      </c>
      <c r="K2451" s="23" t="s">
        <v>2505</v>
      </c>
      <c r="L2451" s="23" t="s">
        <v>2499</v>
      </c>
      <c r="M2451" s="2">
        <v>43831</v>
      </c>
      <c r="N2451" s="30"/>
      <c r="O2451" s="30"/>
      <c r="P2451" s="30"/>
      <c r="V2451" t="s">
        <v>40</v>
      </c>
      <c r="W2451" t="s">
        <v>40</v>
      </c>
      <c r="X2451" t="s">
        <v>2502</v>
      </c>
      <c r="Y2451" t="s">
        <v>2503</v>
      </c>
      <c r="Z2451" s="23" t="s">
        <v>2504</v>
      </c>
      <c r="AA2451" s="23" t="s">
        <v>4033</v>
      </c>
      <c r="AB2451" s="23" t="s">
        <v>2506</v>
      </c>
      <c r="AC2451" s="23"/>
      <c r="AD2451" s="23"/>
      <c r="AE2451" s="23"/>
      <c r="AF2451" s="23" t="s">
        <v>40</v>
      </c>
      <c r="AG2451" s="23" t="s">
        <v>4037</v>
      </c>
      <c r="AH2451" s="23" t="s">
        <v>41</v>
      </c>
      <c r="AI2451" s="23" t="s">
        <v>4038</v>
      </c>
      <c r="AJ2451" s="23" t="s">
        <v>4039</v>
      </c>
      <c r="AK2451" s="23" t="s">
        <v>2501</v>
      </c>
      <c r="AL2451" s="23" t="s">
        <v>2501</v>
      </c>
      <c r="AM2451" s="23" t="s">
        <v>2501</v>
      </c>
      <c r="AN2451" s="23" t="s">
        <v>2501</v>
      </c>
      <c r="AO2451" s="30"/>
      <c r="AP2451" t="s">
        <v>2500</v>
      </c>
      <c r="AQ2451" t="s">
        <v>4040</v>
      </c>
      <c r="AR2451">
        <v>19495</v>
      </c>
      <c r="AS2451" s="2">
        <v>43831</v>
      </c>
      <c r="AT2451" s="2" t="s">
        <v>4041</v>
      </c>
    </row>
    <row r="2452" spans="1:46" x14ac:dyDescent="0.25">
      <c r="A2452" t="s">
        <v>7825</v>
      </c>
      <c r="B2452" s="32" t="s">
        <v>1515</v>
      </c>
      <c r="C2452" s="23" t="s">
        <v>7748</v>
      </c>
      <c r="D2452" s="23" t="s">
        <v>7748</v>
      </c>
      <c r="E2452" t="s">
        <v>2495</v>
      </c>
      <c r="F2452" t="s">
        <v>2495</v>
      </c>
      <c r="G2452" t="s">
        <v>2495</v>
      </c>
      <c r="H2452" t="s">
        <v>2495</v>
      </c>
      <c r="I2452" t="s">
        <v>2496</v>
      </c>
      <c r="J2452" s="23" t="s">
        <v>4036</v>
      </c>
      <c r="K2452" s="23" t="s">
        <v>2505</v>
      </c>
      <c r="L2452" s="23" t="s">
        <v>2499</v>
      </c>
      <c r="M2452" s="2">
        <v>43831</v>
      </c>
      <c r="N2452" s="30"/>
      <c r="O2452" s="30"/>
      <c r="P2452" s="30"/>
      <c r="V2452" t="s">
        <v>40</v>
      </c>
      <c r="W2452" t="s">
        <v>40</v>
      </c>
      <c r="X2452" t="s">
        <v>2502</v>
      </c>
      <c r="Y2452" t="s">
        <v>2503</v>
      </c>
      <c r="Z2452" s="23" t="s">
        <v>2504</v>
      </c>
      <c r="AA2452" s="23" t="s">
        <v>4033</v>
      </c>
      <c r="AB2452" s="23" t="s">
        <v>2506</v>
      </c>
      <c r="AC2452" s="23"/>
      <c r="AD2452" s="23"/>
      <c r="AE2452" s="23"/>
      <c r="AF2452" s="23" t="s">
        <v>40</v>
      </c>
      <c r="AG2452" s="23" t="s">
        <v>4037</v>
      </c>
      <c r="AH2452" s="23" t="s">
        <v>41</v>
      </c>
      <c r="AI2452" s="23" t="s">
        <v>4038</v>
      </c>
      <c r="AJ2452" s="23" t="s">
        <v>4039</v>
      </c>
      <c r="AK2452" s="23" t="s">
        <v>2501</v>
      </c>
      <c r="AL2452" s="23" t="s">
        <v>2501</v>
      </c>
      <c r="AM2452" s="23" t="s">
        <v>2501</v>
      </c>
      <c r="AN2452" s="23" t="s">
        <v>2501</v>
      </c>
      <c r="AO2452" s="30"/>
      <c r="AP2452" t="s">
        <v>2500</v>
      </c>
      <c r="AQ2452" t="s">
        <v>4040</v>
      </c>
      <c r="AR2452">
        <v>19495</v>
      </c>
      <c r="AS2452" s="2">
        <v>43831</v>
      </c>
      <c r="AT2452" s="2" t="s">
        <v>4041</v>
      </c>
    </row>
    <row r="2453" spans="1:46" x14ac:dyDescent="0.25">
      <c r="A2453" t="s">
        <v>7826</v>
      </c>
      <c r="B2453" s="32" t="s">
        <v>1516</v>
      </c>
      <c r="C2453" s="23" t="s">
        <v>7750</v>
      </c>
      <c r="D2453" s="23" t="s">
        <v>7750</v>
      </c>
      <c r="E2453" t="s">
        <v>2495</v>
      </c>
      <c r="F2453" t="s">
        <v>2495</v>
      </c>
      <c r="G2453" t="s">
        <v>2495</v>
      </c>
      <c r="H2453" t="s">
        <v>2495</v>
      </c>
      <c r="I2453" t="s">
        <v>2496</v>
      </c>
      <c r="J2453" s="23" t="s">
        <v>4036</v>
      </c>
      <c r="K2453" s="23" t="s">
        <v>2505</v>
      </c>
      <c r="L2453" s="23" t="s">
        <v>2499</v>
      </c>
      <c r="M2453" s="2">
        <v>43831</v>
      </c>
      <c r="N2453" s="30"/>
      <c r="O2453" s="30"/>
      <c r="P2453" s="30"/>
      <c r="V2453" t="s">
        <v>40</v>
      </c>
      <c r="W2453" t="s">
        <v>40</v>
      </c>
      <c r="X2453" t="s">
        <v>2502</v>
      </c>
      <c r="Y2453" t="s">
        <v>2503</v>
      </c>
      <c r="Z2453" s="23" t="s">
        <v>2504</v>
      </c>
      <c r="AA2453" s="23" t="s">
        <v>4033</v>
      </c>
      <c r="AB2453" s="23" t="s">
        <v>2506</v>
      </c>
      <c r="AC2453" s="23"/>
      <c r="AD2453" s="23"/>
      <c r="AE2453" s="23"/>
      <c r="AF2453" s="23" t="s">
        <v>40</v>
      </c>
      <c r="AG2453" s="23" t="s">
        <v>4037</v>
      </c>
      <c r="AH2453" s="23" t="s">
        <v>41</v>
      </c>
      <c r="AI2453" s="23" t="s">
        <v>4038</v>
      </c>
      <c r="AJ2453" s="23" t="s">
        <v>4039</v>
      </c>
      <c r="AK2453" s="23" t="s">
        <v>2501</v>
      </c>
      <c r="AL2453" s="23" t="s">
        <v>2501</v>
      </c>
      <c r="AM2453" s="23" t="s">
        <v>2501</v>
      </c>
      <c r="AN2453" s="23" t="s">
        <v>2501</v>
      </c>
      <c r="AO2453" s="30"/>
      <c r="AP2453" t="s">
        <v>2500</v>
      </c>
      <c r="AQ2453" t="s">
        <v>4040</v>
      </c>
      <c r="AR2453">
        <v>19495</v>
      </c>
      <c r="AS2453" s="2">
        <v>43831</v>
      </c>
      <c r="AT2453" s="2" t="s">
        <v>4041</v>
      </c>
    </row>
    <row r="2454" spans="1:46" x14ac:dyDescent="0.25">
      <c r="A2454" t="s">
        <v>7827</v>
      </c>
      <c r="B2454" s="32" t="s">
        <v>1517</v>
      </c>
      <c r="C2454" s="23" t="s">
        <v>7752</v>
      </c>
      <c r="D2454" s="23" t="s">
        <v>7752</v>
      </c>
      <c r="E2454" t="s">
        <v>2495</v>
      </c>
      <c r="F2454" t="s">
        <v>2495</v>
      </c>
      <c r="G2454" t="s">
        <v>2495</v>
      </c>
      <c r="H2454" t="s">
        <v>2495</v>
      </c>
      <c r="I2454" t="s">
        <v>2496</v>
      </c>
      <c r="J2454" s="23" t="s">
        <v>4036</v>
      </c>
      <c r="K2454" s="23" t="s">
        <v>2505</v>
      </c>
      <c r="L2454" s="23" t="s">
        <v>2499</v>
      </c>
      <c r="M2454" s="2">
        <v>43831</v>
      </c>
      <c r="N2454" s="30"/>
      <c r="O2454" s="30"/>
      <c r="P2454" s="30"/>
      <c r="V2454" t="s">
        <v>40</v>
      </c>
      <c r="W2454" t="s">
        <v>40</v>
      </c>
      <c r="X2454" t="s">
        <v>2502</v>
      </c>
      <c r="Y2454" t="s">
        <v>2503</v>
      </c>
      <c r="Z2454" s="23" t="s">
        <v>2504</v>
      </c>
      <c r="AA2454" s="23" t="s">
        <v>4033</v>
      </c>
      <c r="AB2454" s="23" t="s">
        <v>2506</v>
      </c>
      <c r="AC2454" s="23"/>
      <c r="AD2454" s="23"/>
      <c r="AE2454" s="23"/>
      <c r="AF2454" s="23" t="s">
        <v>40</v>
      </c>
      <c r="AG2454" s="23" t="s">
        <v>4037</v>
      </c>
      <c r="AH2454" s="23" t="s">
        <v>41</v>
      </c>
      <c r="AI2454" s="23" t="s">
        <v>4038</v>
      </c>
      <c r="AJ2454" s="23" t="s">
        <v>4039</v>
      </c>
      <c r="AK2454" s="23" t="s">
        <v>2501</v>
      </c>
      <c r="AL2454" s="23" t="s">
        <v>2501</v>
      </c>
      <c r="AM2454" s="23" t="s">
        <v>2501</v>
      </c>
      <c r="AN2454" s="23" t="s">
        <v>2501</v>
      </c>
      <c r="AO2454" s="30"/>
      <c r="AP2454" t="s">
        <v>2500</v>
      </c>
      <c r="AQ2454" t="s">
        <v>4040</v>
      </c>
      <c r="AR2454">
        <v>19495</v>
      </c>
      <c r="AS2454" s="2">
        <v>43831</v>
      </c>
      <c r="AT2454" s="2" t="s">
        <v>4041</v>
      </c>
    </row>
    <row r="2455" spans="1:46" x14ac:dyDescent="0.25">
      <c r="A2455" t="s">
        <v>7828</v>
      </c>
      <c r="B2455" s="32" t="s">
        <v>1518</v>
      </c>
      <c r="C2455" s="23" t="s">
        <v>7754</v>
      </c>
      <c r="D2455" s="23" t="s">
        <v>7754</v>
      </c>
      <c r="E2455" t="s">
        <v>2495</v>
      </c>
      <c r="F2455" t="s">
        <v>2495</v>
      </c>
      <c r="G2455" t="s">
        <v>2495</v>
      </c>
      <c r="H2455" t="s">
        <v>2495</v>
      </c>
      <c r="I2455" t="s">
        <v>2496</v>
      </c>
      <c r="J2455" s="23" t="s">
        <v>4036</v>
      </c>
      <c r="K2455" s="23" t="s">
        <v>2505</v>
      </c>
      <c r="L2455" s="23" t="s">
        <v>2499</v>
      </c>
      <c r="M2455" s="2">
        <v>43831</v>
      </c>
      <c r="N2455" s="30"/>
      <c r="O2455" s="30"/>
      <c r="P2455" s="30"/>
      <c r="V2455" t="s">
        <v>40</v>
      </c>
      <c r="W2455" t="s">
        <v>40</v>
      </c>
      <c r="X2455" t="s">
        <v>2502</v>
      </c>
      <c r="Y2455" t="s">
        <v>2503</v>
      </c>
      <c r="Z2455" s="23" t="s">
        <v>2504</v>
      </c>
      <c r="AA2455" s="23" t="s">
        <v>4033</v>
      </c>
      <c r="AB2455" s="23" t="s">
        <v>2506</v>
      </c>
      <c r="AC2455" s="23"/>
      <c r="AD2455" s="23"/>
      <c r="AE2455" s="23"/>
      <c r="AF2455" s="23" t="s">
        <v>40</v>
      </c>
      <c r="AG2455" s="23" t="s">
        <v>4037</v>
      </c>
      <c r="AH2455" s="23" t="s">
        <v>41</v>
      </c>
      <c r="AI2455" s="23" t="s">
        <v>4038</v>
      </c>
      <c r="AJ2455" s="23" t="s">
        <v>4039</v>
      </c>
      <c r="AK2455" s="23" t="s">
        <v>2501</v>
      </c>
      <c r="AL2455" s="23" t="s">
        <v>2501</v>
      </c>
      <c r="AM2455" s="23" t="s">
        <v>2501</v>
      </c>
      <c r="AN2455" s="23" t="s">
        <v>2501</v>
      </c>
      <c r="AO2455" s="30"/>
      <c r="AP2455" t="s">
        <v>2500</v>
      </c>
      <c r="AQ2455" t="s">
        <v>4040</v>
      </c>
      <c r="AR2455">
        <v>19495</v>
      </c>
      <c r="AS2455" s="2">
        <v>43831</v>
      </c>
      <c r="AT2455" s="2" t="s">
        <v>4041</v>
      </c>
    </row>
    <row r="2456" spans="1:46" x14ac:dyDescent="0.25">
      <c r="A2456" t="s">
        <v>7829</v>
      </c>
      <c r="B2456" s="32" t="s">
        <v>1519</v>
      </c>
      <c r="C2456" s="23" t="s">
        <v>7756</v>
      </c>
      <c r="D2456" s="23" t="s">
        <v>7756</v>
      </c>
      <c r="E2456" t="s">
        <v>2495</v>
      </c>
      <c r="F2456" t="s">
        <v>2495</v>
      </c>
      <c r="G2456" t="s">
        <v>2495</v>
      </c>
      <c r="H2456" t="s">
        <v>2495</v>
      </c>
      <c r="I2456" t="s">
        <v>2496</v>
      </c>
      <c r="J2456" s="23" t="s">
        <v>4036</v>
      </c>
      <c r="K2456" s="23" t="s">
        <v>2505</v>
      </c>
      <c r="L2456" s="23" t="s">
        <v>2499</v>
      </c>
      <c r="M2456" s="2">
        <v>43831</v>
      </c>
      <c r="N2456" s="30"/>
      <c r="O2456" s="30"/>
      <c r="P2456" s="30"/>
      <c r="V2456" t="s">
        <v>40</v>
      </c>
      <c r="W2456" t="s">
        <v>40</v>
      </c>
      <c r="X2456" t="s">
        <v>2502</v>
      </c>
      <c r="Y2456" t="s">
        <v>2503</v>
      </c>
      <c r="Z2456" s="23" t="s">
        <v>2504</v>
      </c>
      <c r="AA2456" s="23" t="s">
        <v>4033</v>
      </c>
      <c r="AB2456" s="23" t="s">
        <v>2506</v>
      </c>
      <c r="AC2456" s="23"/>
      <c r="AD2456" s="23"/>
      <c r="AE2456" s="23"/>
      <c r="AF2456" s="23" t="s">
        <v>40</v>
      </c>
      <c r="AG2456" s="23" t="s">
        <v>4037</v>
      </c>
      <c r="AH2456" s="23" t="s">
        <v>41</v>
      </c>
      <c r="AI2456" s="23" t="s">
        <v>4038</v>
      </c>
      <c r="AJ2456" s="23" t="s">
        <v>4039</v>
      </c>
      <c r="AK2456" s="23" t="s">
        <v>2501</v>
      </c>
      <c r="AL2456" s="23" t="s">
        <v>2501</v>
      </c>
      <c r="AM2456" s="23" t="s">
        <v>2501</v>
      </c>
      <c r="AN2456" s="23" t="s">
        <v>2501</v>
      </c>
      <c r="AO2456" s="30"/>
      <c r="AP2456" t="s">
        <v>2500</v>
      </c>
      <c r="AQ2456" t="s">
        <v>4040</v>
      </c>
      <c r="AR2456">
        <v>19495</v>
      </c>
      <c r="AS2456" s="2">
        <v>43831</v>
      </c>
      <c r="AT2456" s="2" t="s">
        <v>4041</v>
      </c>
    </row>
    <row r="2457" spans="1:46" x14ac:dyDescent="0.25">
      <c r="A2457" t="s">
        <v>7830</v>
      </c>
      <c r="B2457" s="32" t="s">
        <v>1520</v>
      </c>
      <c r="C2457" s="23" t="s">
        <v>7758</v>
      </c>
      <c r="D2457" s="23" t="s">
        <v>7758</v>
      </c>
      <c r="E2457" t="s">
        <v>2495</v>
      </c>
      <c r="F2457" t="s">
        <v>2495</v>
      </c>
      <c r="G2457" t="s">
        <v>2495</v>
      </c>
      <c r="H2457" t="s">
        <v>2495</v>
      </c>
      <c r="I2457" t="s">
        <v>2496</v>
      </c>
      <c r="J2457" s="23" t="s">
        <v>4036</v>
      </c>
      <c r="K2457" s="23" t="s">
        <v>2505</v>
      </c>
      <c r="L2457" s="23" t="s">
        <v>2499</v>
      </c>
      <c r="M2457" s="2">
        <v>43831</v>
      </c>
      <c r="N2457" s="30"/>
      <c r="O2457" s="30"/>
      <c r="P2457" s="30"/>
      <c r="V2457" t="s">
        <v>40</v>
      </c>
      <c r="W2457" t="s">
        <v>40</v>
      </c>
      <c r="X2457" t="s">
        <v>2502</v>
      </c>
      <c r="Y2457" t="s">
        <v>2503</v>
      </c>
      <c r="Z2457" s="23" t="s">
        <v>2504</v>
      </c>
      <c r="AA2457" s="23" t="s">
        <v>4033</v>
      </c>
      <c r="AB2457" s="23" t="s">
        <v>2506</v>
      </c>
      <c r="AC2457" s="23"/>
      <c r="AD2457" s="23"/>
      <c r="AE2457" s="23"/>
      <c r="AF2457" s="23" t="s">
        <v>40</v>
      </c>
      <c r="AG2457" s="23" t="s">
        <v>4037</v>
      </c>
      <c r="AH2457" s="23" t="s">
        <v>41</v>
      </c>
      <c r="AI2457" s="23" t="s">
        <v>4038</v>
      </c>
      <c r="AJ2457" s="23" t="s">
        <v>4039</v>
      </c>
      <c r="AK2457" s="23" t="s">
        <v>2501</v>
      </c>
      <c r="AL2457" s="23" t="s">
        <v>2501</v>
      </c>
      <c r="AM2457" s="23" t="s">
        <v>2501</v>
      </c>
      <c r="AN2457" s="23" t="s">
        <v>2501</v>
      </c>
      <c r="AO2457" s="30"/>
      <c r="AP2457" t="s">
        <v>2500</v>
      </c>
      <c r="AQ2457" t="s">
        <v>4040</v>
      </c>
      <c r="AR2457">
        <v>19495</v>
      </c>
      <c r="AS2457" s="2">
        <v>43831</v>
      </c>
      <c r="AT2457" s="2" t="s">
        <v>4041</v>
      </c>
    </row>
    <row r="2458" spans="1:46" x14ac:dyDescent="0.25">
      <c r="A2458" t="s">
        <v>7831</v>
      </c>
      <c r="B2458" s="32" t="s">
        <v>1520</v>
      </c>
      <c r="C2458" s="23" t="s">
        <v>7760</v>
      </c>
      <c r="D2458" s="23" t="s">
        <v>7760</v>
      </c>
      <c r="E2458" t="s">
        <v>2495</v>
      </c>
      <c r="F2458" t="s">
        <v>2495</v>
      </c>
      <c r="G2458" t="s">
        <v>2495</v>
      </c>
      <c r="H2458" t="s">
        <v>2495</v>
      </c>
      <c r="I2458" t="s">
        <v>2496</v>
      </c>
      <c r="J2458" s="23" t="s">
        <v>4036</v>
      </c>
      <c r="K2458" s="23" t="s">
        <v>2505</v>
      </c>
      <c r="L2458" s="23" t="s">
        <v>2499</v>
      </c>
      <c r="M2458" s="2">
        <v>43831</v>
      </c>
      <c r="N2458" s="30"/>
      <c r="O2458" s="30"/>
      <c r="P2458" s="30"/>
      <c r="V2458" t="s">
        <v>40</v>
      </c>
      <c r="W2458" t="s">
        <v>40</v>
      </c>
      <c r="X2458" t="s">
        <v>2502</v>
      </c>
      <c r="Y2458" t="s">
        <v>2503</v>
      </c>
      <c r="Z2458" s="23" t="s">
        <v>2504</v>
      </c>
      <c r="AA2458" s="23" t="s">
        <v>4033</v>
      </c>
      <c r="AB2458" s="23" t="s">
        <v>2506</v>
      </c>
      <c r="AC2458" s="23"/>
      <c r="AD2458" s="23"/>
      <c r="AE2458" s="23"/>
      <c r="AF2458" s="23" t="s">
        <v>40</v>
      </c>
      <c r="AG2458" s="23" t="s">
        <v>4037</v>
      </c>
      <c r="AH2458" s="23" t="s">
        <v>41</v>
      </c>
      <c r="AI2458" s="23" t="s">
        <v>4038</v>
      </c>
      <c r="AJ2458" s="23" t="s">
        <v>4039</v>
      </c>
      <c r="AK2458" s="23" t="s">
        <v>2501</v>
      </c>
      <c r="AL2458" s="23" t="s">
        <v>2501</v>
      </c>
      <c r="AM2458" s="23" t="s">
        <v>2501</v>
      </c>
      <c r="AN2458" s="23" t="s">
        <v>2501</v>
      </c>
      <c r="AO2458" s="30"/>
      <c r="AP2458" t="s">
        <v>2500</v>
      </c>
      <c r="AQ2458" t="s">
        <v>4040</v>
      </c>
      <c r="AR2458">
        <v>19495</v>
      </c>
      <c r="AS2458" s="2">
        <v>43831</v>
      </c>
      <c r="AT2458" s="2" t="s">
        <v>4041</v>
      </c>
    </row>
    <row r="2459" spans="1:46" x14ac:dyDescent="0.25">
      <c r="A2459" t="s">
        <v>7832</v>
      </c>
      <c r="B2459" s="32" t="s">
        <v>1522</v>
      </c>
      <c r="C2459" s="23" t="s">
        <v>7764</v>
      </c>
      <c r="D2459" s="23" t="s">
        <v>7764</v>
      </c>
      <c r="E2459" t="s">
        <v>2495</v>
      </c>
      <c r="F2459" t="s">
        <v>2495</v>
      </c>
      <c r="G2459" t="s">
        <v>2495</v>
      </c>
      <c r="H2459" t="s">
        <v>2495</v>
      </c>
      <c r="I2459" t="s">
        <v>2496</v>
      </c>
      <c r="J2459" s="23" t="s">
        <v>4036</v>
      </c>
      <c r="K2459" s="23" t="s">
        <v>2505</v>
      </c>
      <c r="L2459" s="23" t="s">
        <v>2499</v>
      </c>
      <c r="M2459" s="2">
        <v>43831</v>
      </c>
      <c r="N2459" s="30"/>
      <c r="O2459" s="30"/>
      <c r="P2459" s="30"/>
      <c r="V2459" t="s">
        <v>40</v>
      </c>
      <c r="W2459" t="s">
        <v>40</v>
      </c>
      <c r="X2459" t="s">
        <v>2502</v>
      </c>
      <c r="Y2459" t="s">
        <v>2503</v>
      </c>
      <c r="Z2459" s="23" t="s">
        <v>2504</v>
      </c>
      <c r="AA2459" s="23" t="s">
        <v>4033</v>
      </c>
      <c r="AB2459" s="23" t="s">
        <v>2506</v>
      </c>
      <c r="AC2459" s="23"/>
      <c r="AD2459" s="23"/>
      <c r="AE2459" s="23"/>
      <c r="AF2459" s="23" t="s">
        <v>40</v>
      </c>
      <c r="AG2459" s="23" t="s">
        <v>4037</v>
      </c>
      <c r="AH2459" s="23" t="s">
        <v>41</v>
      </c>
      <c r="AI2459" s="23" t="s">
        <v>4038</v>
      </c>
      <c r="AJ2459" s="23" t="s">
        <v>4039</v>
      </c>
      <c r="AK2459" s="23" t="s">
        <v>2501</v>
      </c>
      <c r="AL2459" s="23" t="s">
        <v>2501</v>
      </c>
      <c r="AM2459" s="23" t="s">
        <v>2501</v>
      </c>
      <c r="AN2459" s="23" t="s">
        <v>2501</v>
      </c>
      <c r="AO2459" s="30"/>
      <c r="AP2459" t="s">
        <v>2500</v>
      </c>
      <c r="AQ2459" t="s">
        <v>4040</v>
      </c>
      <c r="AR2459">
        <v>19495</v>
      </c>
      <c r="AS2459" s="2">
        <v>43831</v>
      </c>
      <c r="AT2459" s="2" t="s">
        <v>4041</v>
      </c>
    </row>
    <row r="2460" spans="1:46" x14ac:dyDescent="0.25">
      <c r="A2460" t="s">
        <v>7833</v>
      </c>
      <c r="B2460" s="32" t="s">
        <v>1523</v>
      </c>
      <c r="C2460" s="23" t="s">
        <v>7766</v>
      </c>
      <c r="D2460" s="23" t="s">
        <v>7766</v>
      </c>
      <c r="E2460" t="s">
        <v>2495</v>
      </c>
      <c r="F2460" t="s">
        <v>2495</v>
      </c>
      <c r="G2460" t="s">
        <v>2495</v>
      </c>
      <c r="H2460" t="s">
        <v>2495</v>
      </c>
      <c r="I2460" t="s">
        <v>2496</v>
      </c>
      <c r="J2460" s="23" t="s">
        <v>4036</v>
      </c>
      <c r="K2460" s="23" t="s">
        <v>2505</v>
      </c>
      <c r="L2460" s="23" t="s">
        <v>2499</v>
      </c>
      <c r="M2460" s="2">
        <v>43831</v>
      </c>
      <c r="N2460" s="30"/>
      <c r="O2460" s="30"/>
      <c r="P2460" s="30"/>
      <c r="V2460" t="s">
        <v>40</v>
      </c>
      <c r="W2460" t="s">
        <v>40</v>
      </c>
      <c r="X2460" t="s">
        <v>2502</v>
      </c>
      <c r="Y2460" t="s">
        <v>2503</v>
      </c>
      <c r="Z2460" s="23" t="s">
        <v>2504</v>
      </c>
      <c r="AA2460" s="23" t="s">
        <v>4033</v>
      </c>
      <c r="AB2460" s="23" t="s">
        <v>2506</v>
      </c>
      <c r="AC2460" s="23"/>
      <c r="AD2460" s="23"/>
      <c r="AE2460" s="23"/>
      <c r="AF2460" s="23" t="s">
        <v>40</v>
      </c>
      <c r="AG2460" s="23" t="s">
        <v>4037</v>
      </c>
      <c r="AH2460" s="23" t="s">
        <v>41</v>
      </c>
      <c r="AI2460" s="23" t="s">
        <v>4038</v>
      </c>
      <c r="AJ2460" s="23" t="s">
        <v>4039</v>
      </c>
      <c r="AK2460" s="23" t="s">
        <v>2501</v>
      </c>
      <c r="AL2460" s="23" t="s">
        <v>2501</v>
      </c>
      <c r="AM2460" s="23" t="s">
        <v>2501</v>
      </c>
      <c r="AN2460" s="23" t="s">
        <v>2501</v>
      </c>
      <c r="AO2460" s="30"/>
      <c r="AP2460" t="s">
        <v>2500</v>
      </c>
      <c r="AQ2460" t="s">
        <v>4040</v>
      </c>
      <c r="AR2460">
        <v>19495</v>
      </c>
      <c r="AS2460" s="2">
        <v>43831</v>
      </c>
      <c r="AT2460" s="2" t="s">
        <v>4041</v>
      </c>
    </row>
    <row r="2461" spans="1:46" x14ac:dyDescent="0.25">
      <c r="A2461" t="s">
        <v>7834</v>
      </c>
      <c r="B2461" s="32" t="s">
        <v>1524</v>
      </c>
      <c r="C2461" s="23" t="s">
        <v>7768</v>
      </c>
      <c r="D2461" s="23" t="s">
        <v>7768</v>
      </c>
      <c r="E2461" t="s">
        <v>2495</v>
      </c>
      <c r="F2461" t="s">
        <v>2495</v>
      </c>
      <c r="G2461" t="s">
        <v>2495</v>
      </c>
      <c r="H2461" t="s">
        <v>2495</v>
      </c>
      <c r="I2461" t="s">
        <v>2496</v>
      </c>
      <c r="J2461" s="23" t="s">
        <v>4036</v>
      </c>
      <c r="K2461" s="23" t="s">
        <v>2505</v>
      </c>
      <c r="L2461" s="23" t="s">
        <v>2499</v>
      </c>
      <c r="M2461" s="2">
        <v>43831</v>
      </c>
      <c r="N2461" s="30"/>
      <c r="O2461" s="30"/>
      <c r="P2461" s="30"/>
      <c r="V2461" t="s">
        <v>40</v>
      </c>
      <c r="W2461" t="s">
        <v>40</v>
      </c>
      <c r="X2461" t="s">
        <v>2502</v>
      </c>
      <c r="Y2461" t="s">
        <v>2503</v>
      </c>
      <c r="Z2461" s="23" t="s">
        <v>2504</v>
      </c>
      <c r="AA2461" s="23" t="s">
        <v>4033</v>
      </c>
      <c r="AB2461" s="23" t="s">
        <v>2506</v>
      </c>
      <c r="AC2461" s="23"/>
      <c r="AD2461" s="23"/>
      <c r="AE2461" s="23"/>
      <c r="AF2461" s="23" t="s">
        <v>40</v>
      </c>
      <c r="AG2461" s="23" t="s">
        <v>4037</v>
      </c>
      <c r="AH2461" s="23" t="s">
        <v>41</v>
      </c>
      <c r="AI2461" s="23" t="s">
        <v>4038</v>
      </c>
      <c r="AJ2461" s="23" t="s">
        <v>4039</v>
      </c>
      <c r="AK2461" s="23" t="s">
        <v>2501</v>
      </c>
      <c r="AL2461" s="23" t="s">
        <v>2501</v>
      </c>
      <c r="AM2461" s="23" t="s">
        <v>2501</v>
      </c>
      <c r="AN2461" s="23" t="s">
        <v>2501</v>
      </c>
      <c r="AO2461" s="30"/>
      <c r="AP2461" t="s">
        <v>2500</v>
      </c>
      <c r="AQ2461" t="s">
        <v>4040</v>
      </c>
      <c r="AR2461">
        <v>19495</v>
      </c>
      <c r="AS2461" s="2">
        <v>43831</v>
      </c>
      <c r="AT2461" s="2" t="s">
        <v>4041</v>
      </c>
    </row>
    <row r="2462" spans="1:46" x14ac:dyDescent="0.25">
      <c r="A2462" t="s">
        <v>7835</v>
      </c>
      <c r="B2462" s="32" t="s">
        <v>1525</v>
      </c>
      <c r="C2462" s="23" t="s">
        <v>7770</v>
      </c>
      <c r="D2462" s="23" t="s">
        <v>7770</v>
      </c>
      <c r="E2462" t="s">
        <v>2495</v>
      </c>
      <c r="F2462" t="s">
        <v>2495</v>
      </c>
      <c r="G2462" t="s">
        <v>2495</v>
      </c>
      <c r="H2462" t="s">
        <v>2495</v>
      </c>
      <c r="I2462" t="s">
        <v>2496</v>
      </c>
      <c r="J2462" s="23" t="s">
        <v>4036</v>
      </c>
      <c r="K2462" s="23" t="s">
        <v>2505</v>
      </c>
      <c r="L2462" s="23" t="s">
        <v>2499</v>
      </c>
      <c r="M2462" s="2">
        <v>43831</v>
      </c>
      <c r="N2462" s="30"/>
      <c r="O2462" s="30"/>
      <c r="P2462" s="30"/>
      <c r="V2462" t="s">
        <v>40</v>
      </c>
      <c r="W2462" t="s">
        <v>40</v>
      </c>
      <c r="X2462" t="s">
        <v>2502</v>
      </c>
      <c r="Y2462" t="s">
        <v>2503</v>
      </c>
      <c r="Z2462" s="23" t="s">
        <v>2504</v>
      </c>
      <c r="AA2462" s="23" t="s">
        <v>4033</v>
      </c>
      <c r="AB2462" s="23" t="s">
        <v>2506</v>
      </c>
      <c r="AC2462" s="23"/>
      <c r="AD2462" s="23"/>
      <c r="AE2462" s="23"/>
      <c r="AF2462" s="23" t="s">
        <v>40</v>
      </c>
      <c r="AG2462" s="23" t="s">
        <v>4037</v>
      </c>
      <c r="AH2462" s="23" t="s">
        <v>41</v>
      </c>
      <c r="AI2462" s="23" t="s">
        <v>4038</v>
      </c>
      <c r="AJ2462" s="23" t="s">
        <v>4039</v>
      </c>
      <c r="AK2462" s="23" t="s">
        <v>2501</v>
      </c>
      <c r="AL2462" s="23" t="s">
        <v>2501</v>
      </c>
      <c r="AM2462" s="23" t="s">
        <v>2501</v>
      </c>
      <c r="AN2462" s="23" t="s">
        <v>2501</v>
      </c>
      <c r="AO2462" s="30"/>
      <c r="AP2462" t="s">
        <v>2500</v>
      </c>
      <c r="AQ2462" t="s">
        <v>4040</v>
      </c>
      <c r="AR2462">
        <v>19495</v>
      </c>
      <c r="AS2462" s="2">
        <v>43831</v>
      </c>
      <c r="AT2462" s="2" t="s">
        <v>4041</v>
      </c>
    </row>
    <row r="2463" spans="1:46" x14ac:dyDescent="0.25">
      <c r="A2463" t="s">
        <v>7836</v>
      </c>
      <c r="B2463" s="32" t="s">
        <v>1526</v>
      </c>
      <c r="C2463" s="23" t="s">
        <v>7772</v>
      </c>
      <c r="D2463" s="23" t="s">
        <v>7772</v>
      </c>
      <c r="E2463" t="s">
        <v>2495</v>
      </c>
      <c r="F2463" t="s">
        <v>2495</v>
      </c>
      <c r="G2463" t="s">
        <v>2495</v>
      </c>
      <c r="H2463" t="s">
        <v>2495</v>
      </c>
      <c r="I2463" t="s">
        <v>2496</v>
      </c>
      <c r="J2463" s="23" t="s">
        <v>4036</v>
      </c>
      <c r="K2463" s="23" t="s">
        <v>2505</v>
      </c>
      <c r="L2463" s="23" t="s">
        <v>2499</v>
      </c>
      <c r="M2463" s="2">
        <v>43831</v>
      </c>
      <c r="N2463" s="30"/>
      <c r="O2463" s="30"/>
      <c r="P2463" s="30"/>
      <c r="V2463" t="s">
        <v>40</v>
      </c>
      <c r="W2463" t="s">
        <v>40</v>
      </c>
      <c r="X2463" t="s">
        <v>2502</v>
      </c>
      <c r="Y2463" t="s">
        <v>2503</v>
      </c>
      <c r="Z2463" s="23" t="s">
        <v>2504</v>
      </c>
      <c r="AA2463" s="23" t="s">
        <v>4033</v>
      </c>
      <c r="AB2463" s="23" t="s">
        <v>2506</v>
      </c>
      <c r="AC2463" s="23"/>
      <c r="AD2463" s="23"/>
      <c r="AE2463" s="23"/>
      <c r="AF2463" s="23" t="s">
        <v>40</v>
      </c>
      <c r="AG2463" s="23" t="s">
        <v>4037</v>
      </c>
      <c r="AH2463" s="23" t="s">
        <v>41</v>
      </c>
      <c r="AI2463" s="23" t="s">
        <v>4038</v>
      </c>
      <c r="AJ2463" s="23" t="s">
        <v>4039</v>
      </c>
      <c r="AK2463" s="23" t="s">
        <v>2501</v>
      </c>
      <c r="AL2463" s="23" t="s">
        <v>2501</v>
      </c>
      <c r="AM2463" s="23" t="s">
        <v>2501</v>
      </c>
      <c r="AN2463" s="23" t="s">
        <v>2501</v>
      </c>
      <c r="AO2463" s="30"/>
      <c r="AP2463" t="s">
        <v>2500</v>
      </c>
      <c r="AQ2463" t="s">
        <v>4040</v>
      </c>
      <c r="AR2463">
        <v>19495</v>
      </c>
      <c r="AS2463" s="2">
        <v>43831</v>
      </c>
      <c r="AT2463" s="2" t="s">
        <v>4041</v>
      </c>
    </row>
    <row r="2464" spans="1:46" x14ac:dyDescent="0.25">
      <c r="A2464" t="s">
        <v>7837</v>
      </c>
      <c r="B2464" s="32" t="s">
        <v>1528</v>
      </c>
      <c r="C2464" s="23" t="s">
        <v>7776</v>
      </c>
      <c r="D2464" s="23" t="s">
        <v>7776</v>
      </c>
      <c r="E2464" t="s">
        <v>2495</v>
      </c>
      <c r="F2464" t="s">
        <v>2495</v>
      </c>
      <c r="G2464" t="s">
        <v>2495</v>
      </c>
      <c r="H2464" t="s">
        <v>2495</v>
      </c>
      <c r="I2464" t="s">
        <v>2496</v>
      </c>
      <c r="J2464" s="23" t="s">
        <v>4036</v>
      </c>
      <c r="K2464" s="23" t="s">
        <v>2505</v>
      </c>
      <c r="L2464" s="23" t="s">
        <v>2499</v>
      </c>
      <c r="M2464" s="2">
        <v>43831</v>
      </c>
      <c r="N2464" s="30"/>
      <c r="O2464" s="30"/>
      <c r="P2464" s="30"/>
      <c r="V2464" t="s">
        <v>40</v>
      </c>
      <c r="W2464" t="s">
        <v>40</v>
      </c>
      <c r="X2464" t="s">
        <v>2502</v>
      </c>
      <c r="Y2464" t="s">
        <v>2503</v>
      </c>
      <c r="Z2464" s="23" t="s">
        <v>2504</v>
      </c>
      <c r="AA2464" s="23" t="s">
        <v>4033</v>
      </c>
      <c r="AB2464" s="23" t="s">
        <v>2506</v>
      </c>
      <c r="AC2464" s="23"/>
      <c r="AD2464" s="23"/>
      <c r="AE2464" s="23"/>
      <c r="AF2464" s="23" t="s">
        <v>40</v>
      </c>
      <c r="AG2464" s="23" t="s">
        <v>4037</v>
      </c>
      <c r="AH2464" s="23" t="s">
        <v>41</v>
      </c>
      <c r="AI2464" s="23" t="s">
        <v>4038</v>
      </c>
      <c r="AJ2464" s="23" t="s">
        <v>4039</v>
      </c>
      <c r="AK2464" s="23" t="s">
        <v>2501</v>
      </c>
      <c r="AL2464" s="23" t="s">
        <v>2501</v>
      </c>
      <c r="AM2464" s="23" t="s">
        <v>2501</v>
      </c>
      <c r="AN2464" s="23" t="s">
        <v>2501</v>
      </c>
      <c r="AO2464" s="30"/>
      <c r="AP2464" t="s">
        <v>2500</v>
      </c>
      <c r="AQ2464" t="s">
        <v>4040</v>
      </c>
      <c r="AR2464">
        <v>19495</v>
      </c>
      <c r="AS2464" s="2">
        <v>43831</v>
      </c>
      <c r="AT2464" s="2" t="s">
        <v>4041</v>
      </c>
    </row>
    <row r="2465" spans="1:46" x14ac:dyDescent="0.25">
      <c r="A2465" t="s">
        <v>7838</v>
      </c>
      <c r="B2465" s="32" t="s">
        <v>1529</v>
      </c>
      <c r="C2465" s="23" t="s">
        <v>7778</v>
      </c>
      <c r="D2465" s="23" t="s">
        <v>7778</v>
      </c>
      <c r="E2465" t="s">
        <v>2495</v>
      </c>
      <c r="F2465" t="s">
        <v>2495</v>
      </c>
      <c r="G2465" t="s">
        <v>2495</v>
      </c>
      <c r="H2465" t="s">
        <v>2495</v>
      </c>
      <c r="I2465" t="s">
        <v>2496</v>
      </c>
      <c r="J2465" s="23" t="s">
        <v>4036</v>
      </c>
      <c r="K2465" s="23" t="s">
        <v>2505</v>
      </c>
      <c r="L2465" s="23" t="s">
        <v>2499</v>
      </c>
      <c r="M2465" s="2">
        <v>43831</v>
      </c>
      <c r="N2465" s="30"/>
      <c r="O2465" s="30"/>
      <c r="P2465" s="30"/>
      <c r="V2465" t="s">
        <v>40</v>
      </c>
      <c r="W2465" t="s">
        <v>40</v>
      </c>
      <c r="X2465" t="s">
        <v>2502</v>
      </c>
      <c r="Y2465" t="s">
        <v>2503</v>
      </c>
      <c r="Z2465" s="23" t="s">
        <v>2504</v>
      </c>
      <c r="AA2465" s="23" t="s">
        <v>4033</v>
      </c>
      <c r="AB2465" s="23" t="s">
        <v>2506</v>
      </c>
      <c r="AC2465" s="23"/>
      <c r="AD2465" s="23"/>
      <c r="AE2465" s="23"/>
      <c r="AF2465" s="23" t="s">
        <v>40</v>
      </c>
      <c r="AG2465" s="23" t="s">
        <v>4037</v>
      </c>
      <c r="AH2465" s="23" t="s">
        <v>41</v>
      </c>
      <c r="AI2465" s="23" t="s">
        <v>4038</v>
      </c>
      <c r="AJ2465" s="23" t="s">
        <v>4039</v>
      </c>
      <c r="AK2465" s="23" t="s">
        <v>2501</v>
      </c>
      <c r="AL2465" s="23" t="s">
        <v>2501</v>
      </c>
      <c r="AM2465" s="23" t="s">
        <v>2501</v>
      </c>
      <c r="AN2465" s="23" t="s">
        <v>2501</v>
      </c>
      <c r="AO2465" s="30"/>
      <c r="AP2465" t="s">
        <v>2500</v>
      </c>
      <c r="AQ2465" t="s">
        <v>4040</v>
      </c>
      <c r="AR2465">
        <v>19495</v>
      </c>
      <c r="AS2465" s="2">
        <v>43831</v>
      </c>
      <c r="AT2465" s="2" t="s">
        <v>4041</v>
      </c>
    </row>
    <row r="2466" spans="1:46" x14ac:dyDescent="0.25">
      <c r="A2466" t="s">
        <v>7839</v>
      </c>
      <c r="B2466" s="32" t="s">
        <v>1530</v>
      </c>
      <c r="C2466" s="23" t="s">
        <v>7780</v>
      </c>
      <c r="D2466" s="23" t="s">
        <v>7780</v>
      </c>
      <c r="E2466" t="s">
        <v>2495</v>
      </c>
      <c r="F2466" t="s">
        <v>2495</v>
      </c>
      <c r="G2466" t="s">
        <v>2495</v>
      </c>
      <c r="H2466" t="s">
        <v>2495</v>
      </c>
      <c r="I2466" t="s">
        <v>2496</v>
      </c>
      <c r="J2466" s="23" t="s">
        <v>4036</v>
      </c>
      <c r="K2466" s="23" t="s">
        <v>2505</v>
      </c>
      <c r="L2466" s="23" t="s">
        <v>2499</v>
      </c>
      <c r="M2466" s="2">
        <v>43831</v>
      </c>
      <c r="N2466" s="30"/>
      <c r="O2466" s="30"/>
      <c r="P2466" s="30"/>
      <c r="V2466" t="s">
        <v>40</v>
      </c>
      <c r="W2466" t="s">
        <v>40</v>
      </c>
      <c r="X2466" t="s">
        <v>2502</v>
      </c>
      <c r="Y2466" t="s">
        <v>2503</v>
      </c>
      <c r="Z2466" s="23" t="s">
        <v>2504</v>
      </c>
      <c r="AA2466" s="23" t="s">
        <v>4033</v>
      </c>
      <c r="AB2466" s="23" t="s">
        <v>2506</v>
      </c>
      <c r="AC2466" s="23"/>
      <c r="AD2466" s="23"/>
      <c r="AE2466" s="23"/>
      <c r="AF2466" s="23" t="s">
        <v>40</v>
      </c>
      <c r="AG2466" s="23" t="s">
        <v>4037</v>
      </c>
      <c r="AH2466" s="23" t="s">
        <v>41</v>
      </c>
      <c r="AI2466" s="23" t="s">
        <v>4038</v>
      </c>
      <c r="AJ2466" s="23" t="s">
        <v>4039</v>
      </c>
      <c r="AK2466" s="23" t="s">
        <v>2501</v>
      </c>
      <c r="AL2466" s="23" t="s">
        <v>2501</v>
      </c>
      <c r="AM2466" s="23" t="s">
        <v>2501</v>
      </c>
      <c r="AN2466" s="23" t="s">
        <v>2501</v>
      </c>
      <c r="AO2466" s="30"/>
      <c r="AP2466" t="s">
        <v>2500</v>
      </c>
      <c r="AQ2466" t="s">
        <v>4040</v>
      </c>
      <c r="AR2466">
        <v>19495</v>
      </c>
      <c r="AS2466" s="2">
        <v>43831</v>
      </c>
      <c r="AT2466" s="2" t="s">
        <v>4041</v>
      </c>
    </row>
    <row r="2467" spans="1:46" x14ac:dyDescent="0.25">
      <c r="A2467" t="s">
        <v>7840</v>
      </c>
      <c r="B2467" s="32" t="s">
        <v>1531</v>
      </c>
      <c r="C2467" s="23" t="s">
        <v>7782</v>
      </c>
      <c r="D2467" s="23" t="s">
        <v>7782</v>
      </c>
      <c r="E2467" t="s">
        <v>2495</v>
      </c>
      <c r="F2467" t="s">
        <v>2495</v>
      </c>
      <c r="G2467" t="s">
        <v>2495</v>
      </c>
      <c r="H2467" t="s">
        <v>2495</v>
      </c>
      <c r="I2467" t="s">
        <v>2496</v>
      </c>
      <c r="J2467" s="23" t="s">
        <v>4036</v>
      </c>
      <c r="K2467" s="23" t="s">
        <v>2505</v>
      </c>
      <c r="L2467" s="23" t="s">
        <v>2499</v>
      </c>
      <c r="M2467" s="2">
        <v>43831</v>
      </c>
      <c r="N2467" s="30"/>
      <c r="O2467" s="30"/>
      <c r="P2467" s="30"/>
      <c r="V2467" t="s">
        <v>40</v>
      </c>
      <c r="W2467" t="s">
        <v>40</v>
      </c>
      <c r="X2467" t="s">
        <v>2502</v>
      </c>
      <c r="Y2467" t="s">
        <v>2503</v>
      </c>
      <c r="Z2467" s="23" t="s">
        <v>2504</v>
      </c>
      <c r="AA2467" s="23" t="s">
        <v>4033</v>
      </c>
      <c r="AB2467" s="23" t="s">
        <v>2506</v>
      </c>
      <c r="AC2467" s="23"/>
      <c r="AD2467" s="23"/>
      <c r="AE2467" s="23"/>
      <c r="AF2467" s="23" t="s">
        <v>40</v>
      </c>
      <c r="AG2467" s="23" t="s">
        <v>4037</v>
      </c>
      <c r="AH2467" s="23" t="s">
        <v>41</v>
      </c>
      <c r="AI2467" s="23" t="s">
        <v>4038</v>
      </c>
      <c r="AJ2467" s="23" t="s">
        <v>4039</v>
      </c>
      <c r="AK2467" s="23" t="s">
        <v>2501</v>
      </c>
      <c r="AL2467" s="23" t="s">
        <v>2501</v>
      </c>
      <c r="AM2467" s="23" t="s">
        <v>2501</v>
      </c>
      <c r="AN2467" s="23" t="s">
        <v>2501</v>
      </c>
      <c r="AO2467" s="30"/>
      <c r="AP2467" t="s">
        <v>2500</v>
      </c>
      <c r="AQ2467" t="s">
        <v>4040</v>
      </c>
      <c r="AR2467">
        <v>19495</v>
      </c>
      <c r="AS2467" s="2">
        <v>43831</v>
      </c>
      <c r="AT2467" s="2" t="s">
        <v>4041</v>
      </c>
    </row>
    <row r="2468" spans="1:46" x14ac:dyDescent="0.25">
      <c r="A2468" t="s">
        <v>7841</v>
      </c>
      <c r="B2468" s="32" t="s">
        <v>1532</v>
      </c>
      <c r="C2468" s="23" t="s">
        <v>7784</v>
      </c>
      <c r="D2468" s="23" t="s">
        <v>7784</v>
      </c>
      <c r="E2468" t="s">
        <v>2495</v>
      </c>
      <c r="F2468" t="s">
        <v>2495</v>
      </c>
      <c r="G2468" t="s">
        <v>2495</v>
      </c>
      <c r="H2468" t="s">
        <v>2495</v>
      </c>
      <c r="I2468" t="s">
        <v>2496</v>
      </c>
      <c r="J2468" s="23" t="s">
        <v>4036</v>
      </c>
      <c r="K2468" s="23" t="s">
        <v>2505</v>
      </c>
      <c r="L2468" s="23" t="s">
        <v>2499</v>
      </c>
      <c r="M2468" s="2">
        <v>43831</v>
      </c>
      <c r="N2468" s="30"/>
      <c r="O2468" s="30"/>
      <c r="P2468" s="30"/>
      <c r="V2468" t="s">
        <v>40</v>
      </c>
      <c r="W2468" t="s">
        <v>40</v>
      </c>
      <c r="X2468" t="s">
        <v>2502</v>
      </c>
      <c r="Y2468" t="s">
        <v>2503</v>
      </c>
      <c r="Z2468" s="23" t="s">
        <v>2504</v>
      </c>
      <c r="AA2468" s="23" t="s">
        <v>4033</v>
      </c>
      <c r="AB2468" s="23" t="s">
        <v>2506</v>
      </c>
      <c r="AC2468" s="23"/>
      <c r="AD2468" s="23"/>
      <c r="AE2468" s="23"/>
      <c r="AF2468" s="23" t="s">
        <v>40</v>
      </c>
      <c r="AG2468" s="23" t="s">
        <v>4037</v>
      </c>
      <c r="AH2468" s="23" t="s">
        <v>41</v>
      </c>
      <c r="AI2468" s="23" t="s">
        <v>4038</v>
      </c>
      <c r="AJ2468" s="23" t="s">
        <v>4039</v>
      </c>
      <c r="AK2468" s="23" t="s">
        <v>2501</v>
      </c>
      <c r="AL2468" s="23" t="s">
        <v>2501</v>
      </c>
      <c r="AM2468" s="23" t="s">
        <v>2501</v>
      </c>
      <c r="AN2468" s="23" t="s">
        <v>2501</v>
      </c>
      <c r="AO2468" s="30"/>
      <c r="AP2468" t="s">
        <v>2500</v>
      </c>
      <c r="AQ2468" t="s">
        <v>4040</v>
      </c>
      <c r="AR2468">
        <v>19495</v>
      </c>
      <c r="AS2468" s="2">
        <v>43831</v>
      </c>
      <c r="AT2468" s="2" t="s">
        <v>4041</v>
      </c>
    </row>
    <row r="2469" spans="1:46" x14ac:dyDescent="0.25">
      <c r="A2469" t="s">
        <v>7842</v>
      </c>
      <c r="B2469" s="32" t="s">
        <v>1533</v>
      </c>
      <c r="C2469" s="23" t="s">
        <v>7786</v>
      </c>
      <c r="D2469" s="23" t="s">
        <v>7786</v>
      </c>
      <c r="E2469" t="s">
        <v>2495</v>
      </c>
      <c r="F2469" t="s">
        <v>2495</v>
      </c>
      <c r="G2469" t="s">
        <v>2495</v>
      </c>
      <c r="H2469" t="s">
        <v>2495</v>
      </c>
      <c r="I2469" t="s">
        <v>2496</v>
      </c>
      <c r="J2469" s="23" t="s">
        <v>4036</v>
      </c>
      <c r="K2469" s="23" t="s">
        <v>2505</v>
      </c>
      <c r="L2469" s="23" t="s">
        <v>2499</v>
      </c>
      <c r="M2469" s="2">
        <v>43831</v>
      </c>
      <c r="N2469" s="30"/>
      <c r="O2469" s="30"/>
      <c r="P2469" s="30"/>
      <c r="V2469" t="s">
        <v>40</v>
      </c>
      <c r="W2469" t="s">
        <v>40</v>
      </c>
      <c r="X2469" t="s">
        <v>2502</v>
      </c>
      <c r="Y2469" t="s">
        <v>2503</v>
      </c>
      <c r="Z2469" s="23" t="s">
        <v>2504</v>
      </c>
      <c r="AA2469" s="23" t="s">
        <v>4033</v>
      </c>
      <c r="AB2469" s="23" t="s">
        <v>2506</v>
      </c>
      <c r="AC2469" s="23"/>
      <c r="AD2469" s="23"/>
      <c r="AE2469" s="23"/>
      <c r="AF2469" s="23" t="s">
        <v>40</v>
      </c>
      <c r="AG2469" s="23" t="s">
        <v>4037</v>
      </c>
      <c r="AH2469" s="23" t="s">
        <v>41</v>
      </c>
      <c r="AI2469" s="23" t="s">
        <v>4038</v>
      </c>
      <c r="AJ2469" s="23" t="s">
        <v>4039</v>
      </c>
      <c r="AK2469" s="23" t="s">
        <v>2501</v>
      </c>
      <c r="AL2469" s="23" t="s">
        <v>2501</v>
      </c>
      <c r="AM2469" s="23" t="s">
        <v>2501</v>
      </c>
      <c r="AN2469" s="23" t="s">
        <v>2501</v>
      </c>
      <c r="AO2469" s="30"/>
      <c r="AP2469" t="s">
        <v>2500</v>
      </c>
      <c r="AQ2469" t="s">
        <v>4040</v>
      </c>
      <c r="AR2469">
        <v>19495</v>
      </c>
      <c r="AS2469" s="2">
        <v>43831</v>
      </c>
      <c r="AT2469" s="2" t="s">
        <v>4041</v>
      </c>
    </row>
    <row r="2470" spans="1:46" x14ac:dyDescent="0.25">
      <c r="A2470" t="s">
        <v>7843</v>
      </c>
      <c r="B2470" s="32" t="s">
        <v>1534</v>
      </c>
      <c r="C2470" s="23" t="s">
        <v>7788</v>
      </c>
      <c r="D2470" s="23" t="s">
        <v>7788</v>
      </c>
      <c r="E2470" t="s">
        <v>2495</v>
      </c>
      <c r="F2470" t="s">
        <v>2495</v>
      </c>
      <c r="G2470" t="s">
        <v>2495</v>
      </c>
      <c r="H2470" t="s">
        <v>2495</v>
      </c>
      <c r="I2470" t="s">
        <v>2496</v>
      </c>
      <c r="J2470" s="23" t="s">
        <v>4036</v>
      </c>
      <c r="K2470" s="23" t="s">
        <v>2505</v>
      </c>
      <c r="L2470" s="23" t="s">
        <v>2499</v>
      </c>
      <c r="M2470" s="2">
        <v>43831</v>
      </c>
      <c r="N2470" s="30"/>
      <c r="O2470" s="30"/>
      <c r="P2470" s="30"/>
      <c r="V2470" t="s">
        <v>40</v>
      </c>
      <c r="W2470" t="s">
        <v>40</v>
      </c>
      <c r="X2470" t="s">
        <v>2502</v>
      </c>
      <c r="Y2470" t="s">
        <v>2503</v>
      </c>
      <c r="Z2470" s="23" t="s">
        <v>2504</v>
      </c>
      <c r="AA2470" s="23" t="s">
        <v>4033</v>
      </c>
      <c r="AB2470" s="23" t="s">
        <v>2506</v>
      </c>
      <c r="AC2470" s="23"/>
      <c r="AD2470" s="23"/>
      <c r="AE2470" s="23"/>
      <c r="AF2470" s="23" t="s">
        <v>40</v>
      </c>
      <c r="AG2470" s="23" t="s">
        <v>4037</v>
      </c>
      <c r="AH2470" s="23" t="s">
        <v>41</v>
      </c>
      <c r="AI2470" s="23" t="s">
        <v>4038</v>
      </c>
      <c r="AJ2470" s="23" t="s">
        <v>4039</v>
      </c>
      <c r="AK2470" s="23" t="s">
        <v>2501</v>
      </c>
      <c r="AL2470" s="23" t="s">
        <v>2501</v>
      </c>
      <c r="AM2470" s="23" t="s">
        <v>2501</v>
      </c>
      <c r="AN2470" s="23" t="s">
        <v>2501</v>
      </c>
      <c r="AO2470" s="30"/>
      <c r="AP2470" t="s">
        <v>2500</v>
      </c>
      <c r="AQ2470" t="s">
        <v>4040</v>
      </c>
      <c r="AR2470">
        <v>19495</v>
      </c>
      <c r="AS2470" s="2">
        <v>43831</v>
      </c>
      <c r="AT2470" s="2" t="s">
        <v>4041</v>
      </c>
    </row>
    <row r="2471" spans="1:46" x14ac:dyDescent="0.25">
      <c r="A2471" t="s">
        <v>7844</v>
      </c>
      <c r="B2471" s="32" t="s">
        <v>1535</v>
      </c>
      <c r="C2471" s="23" t="s">
        <v>7790</v>
      </c>
      <c r="D2471" s="23" t="s">
        <v>7790</v>
      </c>
      <c r="E2471" t="s">
        <v>2495</v>
      </c>
      <c r="F2471" t="s">
        <v>2495</v>
      </c>
      <c r="G2471" t="s">
        <v>2495</v>
      </c>
      <c r="H2471" t="s">
        <v>2495</v>
      </c>
      <c r="I2471" t="s">
        <v>2496</v>
      </c>
      <c r="J2471" s="23" t="s">
        <v>4036</v>
      </c>
      <c r="K2471" s="23" t="s">
        <v>2505</v>
      </c>
      <c r="L2471" s="23" t="s">
        <v>2499</v>
      </c>
      <c r="M2471" s="2">
        <v>43831</v>
      </c>
      <c r="N2471" s="30"/>
      <c r="O2471" s="30"/>
      <c r="P2471" s="30"/>
      <c r="V2471" t="s">
        <v>40</v>
      </c>
      <c r="W2471" t="s">
        <v>40</v>
      </c>
      <c r="X2471" t="s">
        <v>2502</v>
      </c>
      <c r="Y2471" t="s">
        <v>2503</v>
      </c>
      <c r="Z2471" s="23" t="s">
        <v>2504</v>
      </c>
      <c r="AA2471" s="23" t="s">
        <v>4033</v>
      </c>
      <c r="AB2471" s="23" t="s">
        <v>2506</v>
      </c>
      <c r="AC2471" s="23"/>
      <c r="AD2471" s="23"/>
      <c r="AE2471" s="23"/>
      <c r="AF2471" s="23" t="s">
        <v>40</v>
      </c>
      <c r="AG2471" s="23" t="s">
        <v>4037</v>
      </c>
      <c r="AH2471" s="23" t="s">
        <v>41</v>
      </c>
      <c r="AI2471" s="23" t="s">
        <v>4038</v>
      </c>
      <c r="AJ2471" s="23" t="s">
        <v>4039</v>
      </c>
      <c r="AK2471" s="23" t="s">
        <v>2501</v>
      </c>
      <c r="AL2471" s="23" t="s">
        <v>2501</v>
      </c>
      <c r="AM2471" s="23" t="s">
        <v>2501</v>
      </c>
      <c r="AN2471" s="23" t="s">
        <v>2501</v>
      </c>
      <c r="AO2471" s="30"/>
      <c r="AP2471" t="s">
        <v>2500</v>
      </c>
      <c r="AQ2471" t="s">
        <v>4040</v>
      </c>
      <c r="AR2471">
        <v>19495</v>
      </c>
      <c r="AS2471" s="2">
        <v>43831</v>
      </c>
      <c r="AT2471" s="2" t="s">
        <v>4041</v>
      </c>
    </row>
    <row r="2472" spans="1:46" x14ac:dyDescent="0.25">
      <c r="A2472" t="s">
        <v>7845</v>
      </c>
      <c r="B2472" s="32" t="s">
        <v>1536</v>
      </c>
      <c r="C2472" s="23" t="s">
        <v>7792</v>
      </c>
      <c r="D2472" s="23" t="s">
        <v>7792</v>
      </c>
      <c r="E2472" t="s">
        <v>2495</v>
      </c>
      <c r="F2472" t="s">
        <v>2495</v>
      </c>
      <c r="G2472" t="s">
        <v>2495</v>
      </c>
      <c r="H2472" t="s">
        <v>2495</v>
      </c>
      <c r="I2472" t="s">
        <v>2496</v>
      </c>
      <c r="J2472" s="23" t="s">
        <v>4036</v>
      </c>
      <c r="K2472" s="23" t="s">
        <v>2505</v>
      </c>
      <c r="L2472" s="23" t="s">
        <v>2499</v>
      </c>
      <c r="M2472" s="2">
        <v>43831</v>
      </c>
      <c r="N2472" s="30"/>
      <c r="O2472" s="30"/>
      <c r="P2472" s="30"/>
      <c r="V2472" t="s">
        <v>40</v>
      </c>
      <c r="W2472" t="s">
        <v>40</v>
      </c>
      <c r="X2472" t="s">
        <v>2502</v>
      </c>
      <c r="Y2472" t="s">
        <v>2503</v>
      </c>
      <c r="Z2472" s="23" t="s">
        <v>2504</v>
      </c>
      <c r="AA2472" s="23" t="s">
        <v>4033</v>
      </c>
      <c r="AB2472" s="23" t="s">
        <v>2506</v>
      </c>
      <c r="AC2472" s="23"/>
      <c r="AD2472" s="23"/>
      <c r="AE2472" s="23"/>
      <c r="AF2472" s="23" t="s">
        <v>40</v>
      </c>
      <c r="AG2472" s="23" t="s">
        <v>4037</v>
      </c>
      <c r="AH2472" s="23" t="s">
        <v>41</v>
      </c>
      <c r="AI2472" s="23" t="s">
        <v>4038</v>
      </c>
      <c r="AJ2472" s="23" t="s">
        <v>4039</v>
      </c>
      <c r="AK2472" s="23" t="s">
        <v>2501</v>
      </c>
      <c r="AL2472" s="23" t="s">
        <v>2501</v>
      </c>
      <c r="AM2472" s="23" t="s">
        <v>2501</v>
      </c>
      <c r="AN2472" s="23" t="s">
        <v>2501</v>
      </c>
      <c r="AO2472" s="30"/>
      <c r="AP2472" t="s">
        <v>2500</v>
      </c>
      <c r="AQ2472" t="s">
        <v>4040</v>
      </c>
      <c r="AR2472">
        <v>19495</v>
      </c>
      <c r="AS2472" s="2">
        <v>43831</v>
      </c>
      <c r="AT2472" s="2" t="s">
        <v>4041</v>
      </c>
    </row>
    <row r="2473" spans="1:46" x14ac:dyDescent="0.25">
      <c r="A2473" t="s">
        <v>7846</v>
      </c>
      <c r="B2473" s="32" t="s">
        <v>1537</v>
      </c>
      <c r="C2473" s="23" t="s">
        <v>7794</v>
      </c>
      <c r="D2473" s="23" t="s">
        <v>7794</v>
      </c>
      <c r="E2473" t="s">
        <v>2495</v>
      </c>
      <c r="F2473" t="s">
        <v>2495</v>
      </c>
      <c r="G2473" t="s">
        <v>2495</v>
      </c>
      <c r="H2473" t="s">
        <v>2495</v>
      </c>
      <c r="I2473" t="s">
        <v>2496</v>
      </c>
      <c r="J2473" s="23" t="s">
        <v>4036</v>
      </c>
      <c r="K2473" s="23" t="s">
        <v>2505</v>
      </c>
      <c r="L2473" s="23" t="s">
        <v>2499</v>
      </c>
      <c r="M2473" s="2">
        <v>43831</v>
      </c>
      <c r="N2473" s="30"/>
      <c r="O2473" s="30"/>
      <c r="P2473" s="30"/>
      <c r="V2473" t="s">
        <v>40</v>
      </c>
      <c r="W2473" t="s">
        <v>40</v>
      </c>
      <c r="X2473" t="s">
        <v>2502</v>
      </c>
      <c r="Y2473" t="s">
        <v>2503</v>
      </c>
      <c r="Z2473" s="23" t="s">
        <v>2504</v>
      </c>
      <c r="AA2473" s="23" t="s">
        <v>4033</v>
      </c>
      <c r="AB2473" s="23" t="s">
        <v>2506</v>
      </c>
      <c r="AC2473" s="23"/>
      <c r="AD2473" s="23"/>
      <c r="AE2473" s="23"/>
      <c r="AF2473" s="23" t="s">
        <v>40</v>
      </c>
      <c r="AG2473" s="23" t="s">
        <v>4037</v>
      </c>
      <c r="AH2473" s="23" t="s">
        <v>41</v>
      </c>
      <c r="AI2473" s="23" t="s">
        <v>4038</v>
      </c>
      <c r="AJ2473" s="23" t="s">
        <v>4039</v>
      </c>
      <c r="AK2473" s="23" t="s">
        <v>2501</v>
      </c>
      <c r="AL2473" s="23" t="s">
        <v>2501</v>
      </c>
      <c r="AM2473" s="23" t="s">
        <v>2501</v>
      </c>
      <c r="AN2473" s="23" t="s">
        <v>2501</v>
      </c>
      <c r="AO2473" s="30"/>
      <c r="AP2473" t="s">
        <v>2500</v>
      </c>
      <c r="AQ2473" t="s">
        <v>4040</v>
      </c>
      <c r="AR2473">
        <v>19495</v>
      </c>
      <c r="AS2473" s="2">
        <v>43831</v>
      </c>
      <c r="AT2473" s="2" t="s">
        <v>4041</v>
      </c>
    </row>
    <row r="2474" spans="1:46" x14ac:dyDescent="0.25">
      <c r="A2474" t="s">
        <v>7847</v>
      </c>
      <c r="B2474" s="32" t="s">
        <v>1538</v>
      </c>
      <c r="C2474" s="23" t="s">
        <v>7796</v>
      </c>
      <c r="D2474" s="23" t="s">
        <v>7796</v>
      </c>
      <c r="E2474" t="s">
        <v>2495</v>
      </c>
      <c r="F2474" t="s">
        <v>2495</v>
      </c>
      <c r="G2474" t="s">
        <v>2495</v>
      </c>
      <c r="H2474" t="s">
        <v>2495</v>
      </c>
      <c r="I2474" t="s">
        <v>2496</v>
      </c>
      <c r="J2474" s="23" t="s">
        <v>4036</v>
      </c>
      <c r="K2474" s="23" t="s">
        <v>2505</v>
      </c>
      <c r="L2474" s="23" t="s">
        <v>2499</v>
      </c>
      <c r="M2474" s="2">
        <v>43831</v>
      </c>
      <c r="N2474" s="30"/>
      <c r="O2474" s="30"/>
      <c r="P2474" s="30"/>
      <c r="V2474" t="s">
        <v>40</v>
      </c>
      <c r="W2474" t="s">
        <v>40</v>
      </c>
      <c r="X2474" t="s">
        <v>2502</v>
      </c>
      <c r="Y2474" t="s">
        <v>2503</v>
      </c>
      <c r="Z2474" s="23" t="s">
        <v>2504</v>
      </c>
      <c r="AA2474" s="23" t="s">
        <v>4033</v>
      </c>
      <c r="AB2474" s="23" t="s">
        <v>2506</v>
      </c>
      <c r="AC2474" s="23"/>
      <c r="AD2474" s="23"/>
      <c r="AE2474" s="23"/>
      <c r="AF2474" s="23" t="s">
        <v>40</v>
      </c>
      <c r="AG2474" s="23" t="s">
        <v>4037</v>
      </c>
      <c r="AH2474" s="23" t="s">
        <v>41</v>
      </c>
      <c r="AI2474" s="23" t="s">
        <v>4038</v>
      </c>
      <c r="AJ2474" s="23" t="s">
        <v>4039</v>
      </c>
      <c r="AK2474" s="23" t="s">
        <v>2501</v>
      </c>
      <c r="AL2474" s="23" t="s">
        <v>2501</v>
      </c>
      <c r="AM2474" s="23" t="s">
        <v>2501</v>
      </c>
      <c r="AN2474" s="23" t="s">
        <v>2501</v>
      </c>
      <c r="AO2474" s="30"/>
      <c r="AP2474" t="s">
        <v>2500</v>
      </c>
      <c r="AQ2474" t="s">
        <v>4040</v>
      </c>
      <c r="AR2474">
        <v>19495</v>
      </c>
      <c r="AS2474" s="2">
        <v>43831</v>
      </c>
      <c r="AT2474" s="2" t="s">
        <v>4041</v>
      </c>
    </row>
    <row r="2475" spans="1:46" x14ac:dyDescent="0.25">
      <c r="A2475" t="s">
        <v>7848</v>
      </c>
      <c r="B2475" s="32" t="s">
        <v>1539</v>
      </c>
      <c r="C2475" s="23" t="s">
        <v>7798</v>
      </c>
      <c r="D2475" s="23" t="s">
        <v>7798</v>
      </c>
      <c r="E2475" t="s">
        <v>2495</v>
      </c>
      <c r="F2475" t="s">
        <v>2495</v>
      </c>
      <c r="G2475" t="s">
        <v>2495</v>
      </c>
      <c r="H2475" t="s">
        <v>2495</v>
      </c>
      <c r="I2475" t="s">
        <v>2496</v>
      </c>
      <c r="J2475" s="23" t="s">
        <v>4036</v>
      </c>
      <c r="K2475" s="23" t="s">
        <v>2505</v>
      </c>
      <c r="L2475" s="23" t="s">
        <v>2499</v>
      </c>
      <c r="M2475" s="2">
        <v>43831</v>
      </c>
      <c r="N2475" s="30"/>
      <c r="O2475" s="30"/>
      <c r="P2475" s="30"/>
      <c r="V2475" t="s">
        <v>40</v>
      </c>
      <c r="W2475" t="s">
        <v>40</v>
      </c>
      <c r="X2475" t="s">
        <v>2502</v>
      </c>
      <c r="Y2475" t="s">
        <v>2503</v>
      </c>
      <c r="Z2475" s="23" t="s">
        <v>2504</v>
      </c>
      <c r="AA2475" s="23" t="s">
        <v>4033</v>
      </c>
      <c r="AB2475" s="23" t="s">
        <v>2506</v>
      </c>
      <c r="AC2475" s="23"/>
      <c r="AD2475" s="23"/>
      <c r="AE2475" s="23"/>
      <c r="AF2475" s="23" t="s">
        <v>40</v>
      </c>
      <c r="AG2475" s="23" t="s">
        <v>4037</v>
      </c>
      <c r="AH2475" s="23" t="s">
        <v>41</v>
      </c>
      <c r="AI2475" s="23" t="s">
        <v>4038</v>
      </c>
      <c r="AJ2475" s="23" t="s">
        <v>4039</v>
      </c>
      <c r="AK2475" s="23" t="s">
        <v>2501</v>
      </c>
      <c r="AL2475" s="23" t="s">
        <v>2501</v>
      </c>
      <c r="AM2475" s="23" t="s">
        <v>2501</v>
      </c>
      <c r="AN2475" s="23" t="s">
        <v>2501</v>
      </c>
      <c r="AO2475" s="30"/>
      <c r="AP2475" t="s">
        <v>2500</v>
      </c>
      <c r="AQ2475" t="s">
        <v>4040</v>
      </c>
      <c r="AR2475">
        <v>19495</v>
      </c>
      <c r="AS2475" s="2">
        <v>43831</v>
      </c>
      <c r="AT2475" s="2" t="s">
        <v>4041</v>
      </c>
    </row>
    <row r="2476" spans="1:46" x14ac:dyDescent="0.25">
      <c r="A2476" t="s">
        <v>7849</v>
      </c>
      <c r="B2476" s="32" t="s">
        <v>1540</v>
      </c>
      <c r="C2476" s="23" t="s">
        <v>7800</v>
      </c>
      <c r="D2476" s="23" t="s">
        <v>7800</v>
      </c>
      <c r="E2476" t="s">
        <v>2495</v>
      </c>
      <c r="F2476" t="s">
        <v>2495</v>
      </c>
      <c r="G2476" t="s">
        <v>2495</v>
      </c>
      <c r="H2476" t="s">
        <v>2495</v>
      </c>
      <c r="I2476" t="s">
        <v>2496</v>
      </c>
      <c r="J2476" s="23" t="s">
        <v>4036</v>
      </c>
      <c r="K2476" s="23" t="s">
        <v>2505</v>
      </c>
      <c r="L2476" s="23" t="s">
        <v>2499</v>
      </c>
      <c r="M2476" s="2">
        <v>43831</v>
      </c>
      <c r="N2476" s="30"/>
      <c r="O2476" s="30"/>
      <c r="P2476" s="30"/>
      <c r="V2476" t="s">
        <v>40</v>
      </c>
      <c r="W2476" t="s">
        <v>40</v>
      </c>
      <c r="X2476" t="s">
        <v>2502</v>
      </c>
      <c r="Y2476" t="s">
        <v>2503</v>
      </c>
      <c r="Z2476" s="23" t="s">
        <v>2504</v>
      </c>
      <c r="AA2476" s="23" t="s">
        <v>4033</v>
      </c>
      <c r="AB2476" s="23" t="s">
        <v>2506</v>
      </c>
      <c r="AC2476" s="23"/>
      <c r="AD2476" s="23"/>
      <c r="AE2476" s="23"/>
      <c r="AF2476" s="23" t="s">
        <v>40</v>
      </c>
      <c r="AG2476" s="23" t="s">
        <v>4037</v>
      </c>
      <c r="AH2476" s="23" t="s">
        <v>41</v>
      </c>
      <c r="AI2476" s="23" t="s">
        <v>4038</v>
      </c>
      <c r="AJ2476" s="23" t="s">
        <v>4039</v>
      </c>
      <c r="AK2476" s="23" t="s">
        <v>2501</v>
      </c>
      <c r="AL2476" s="23" t="s">
        <v>2501</v>
      </c>
      <c r="AM2476" s="23" t="s">
        <v>2501</v>
      </c>
      <c r="AN2476" s="23" t="s">
        <v>2501</v>
      </c>
      <c r="AO2476" s="30"/>
      <c r="AP2476" t="s">
        <v>2500</v>
      </c>
      <c r="AQ2476" t="s">
        <v>4040</v>
      </c>
      <c r="AR2476">
        <v>19495</v>
      </c>
      <c r="AS2476" s="2">
        <v>43831</v>
      </c>
      <c r="AT2476" s="2" t="s">
        <v>4041</v>
      </c>
    </row>
    <row r="2477" spans="1:46" x14ac:dyDescent="0.25">
      <c r="A2477" t="s">
        <v>7850</v>
      </c>
      <c r="B2477" s="32" t="s">
        <v>1541</v>
      </c>
      <c r="C2477" s="23" t="s">
        <v>7802</v>
      </c>
      <c r="D2477" s="23" t="s">
        <v>7802</v>
      </c>
      <c r="E2477" t="s">
        <v>2495</v>
      </c>
      <c r="F2477" t="s">
        <v>2495</v>
      </c>
      <c r="G2477" t="s">
        <v>2495</v>
      </c>
      <c r="H2477" t="s">
        <v>2495</v>
      </c>
      <c r="I2477" t="s">
        <v>2496</v>
      </c>
      <c r="J2477" s="23" t="s">
        <v>4036</v>
      </c>
      <c r="K2477" s="23" t="s">
        <v>2505</v>
      </c>
      <c r="L2477" s="23" t="s">
        <v>2499</v>
      </c>
      <c r="M2477" s="2">
        <v>43831</v>
      </c>
      <c r="N2477" s="30"/>
      <c r="O2477" s="30"/>
      <c r="P2477" s="30"/>
      <c r="V2477" t="s">
        <v>40</v>
      </c>
      <c r="W2477" t="s">
        <v>40</v>
      </c>
      <c r="X2477" t="s">
        <v>2502</v>
      </c>
      <c r="Y2477" t="s">
        <v>2503</v>
      </c>
      <c r="Z2477" s="23" t="s">
        <v>2504</v>
      </c>
      <c r="AA2477" s="23" t="s">
        <v>4033</v>
      </c>
      <c r="AB2477" s="23" t="s">
        <v>2506</v>
      </c>
      <c r="AC2477" s="23"/>
      <c r="AD2477" s="23"/>
      <c r="AE2477" s="23"/>
      <c r="AF2477" s="23" t="s">
        <v>40</v>
      </c>
      <c r="AG2477" s="23" t="s">
        <v>4037</v>
      </c>
      <c r="AH2477" s="23" t="s">
        <v>41</v>
      </c>
      <c r="AI2477" s="23" t="s">
        <v>4038</v>
      </c>
      <c r="AJ2477" s="23" t="s">
        <v>4039</v>
      </c>
      <c r="AK2477" s="23" t="s">
        <v>2501</v>
      </c>
      <c r="AL2477" s="23" t="s">
        <v>2501</v>
      </c>
      <c r="AM2477" s="23" t="s">
        <v>2501</v>
      </c>
      <c r="AN2477" s="23" t="s">
        <v>2501</v>
      </c>
      <c r="AO2477" s="30"/>
      <c r="AP2477" t="s">
        <v>2500</v>
      </c>
      <c r="AQ2477" t="s">
        <v>4040</v>
      </c>
      <c r="AR2477">
        <v>19495</v>
      </c>
      <c r="AS2477" s="2">
        <v>43831</v>
      </c>
      <c r="AT2477" s="2" t="s">
        <v>4041</v>
      </c>
    </row>
    <row r="2478" spans="1:46" x14ac:dyDescent="0.25">
      <c r="A2478" t="s">
        <v>7851</v>
      </c>
      <c r="B2478" s="32" t="s">
        <v>1030</v>
      </c>
      <c r="C2478" s="23" t="s">
        <v>7852</v>
      </c>
      <c r="D2478" s="23" t="s">
        <v>7852</v>
      </c>
      <c r="E2478" t="s">
        <v>2495</v>
      </c>
      <c r="F2478" t="s">
        <v>2495</v>
      </c>
      <c r="G2478" t="s">
        <v>2495</v>
      </c>
      <c r="H2478" t="s">
        <v>2495</v>
      </c>
      <c r="I2478" t="s">
        <v>2496</v>
      </c>
      <c r="J2478" s="23" t="s">
        <v>4036</v>
      </c>
      <c r="K2478" s="23" t="s">
        <v>2505</v>
      </c>
      <c r="L2478" s="23" t="s">
        <v>2499</v>
      </c>
      <c r="M2478" s="2">
        <v>43831</v>
      </c>
      <c r="N2478" s="30"/>
      <c r="O2478" s="30"/>
      <c r="P2478" s="30"/>
      <c r="V2478" t="s">
        <v>40</v>
      </c>
      <c r="W2478" t="s">
        <v>40</v>
      </c>
      <c r="X2478" t="s">
        <v>2502</v>
      </c>
      <c r="Y2478" t="s">
        <v>2503</v>
      </c>
      <c r="Z2478" s="23" t="s">
        <v>2504</v>
      </c>
      <c r="AA2478" s="23" t="s">
        <v>4033</v>
      </c>
      <c r="AB2478" s="23" t="s">
        <v>2506</v>
      </c>
      <c r="AC2478" s="23"/>
      <c r="AD2478" s="23"/>
      <c r="AE2478" s="23"/>
      <c r="AF2478" s="23" t="s">
        <v>40</v>
      </c>
      <c r="AG2478" s="23" t="s">
        <v>4037</v>
      </c>
      <c r="AH2478" s="23" t="s">
        <v>41</v>
      </c>
      <c r="AI2478" s="23" t="s">
        <v>4038</v>
      </c>
      <c r="AJ2478" s="23" t="s">
        <v>4039</v>
      </c>
      <c r="AK2478" s="23" t="s">
        <v>2501</v>
      </c>
      <c r="AL2478" s="23" t="s">
        <v>2501</v>
      </c>
      <c r="AM2478" s="23" t="s">
        <v>2501</v>
      </c>
      <c r="AN2478" s="23" t="s">
        <v>2501</v>
      </c>
      <c r="AO2478" s="30"/>
      <c r="AP2478" t="s">
        <v>2500</v>
      </c>
      <c r="AQ2478" t="s">
        <v>4040</v>
      </c>
      <c r="AR2478">
        <v>19495</v>
      </c>
      <c r="AS2478" s="2">
        <v>43831</v>
      </c>
      <c r="AT2478" s="2" t="s">
        <v>4041</v>
      </c>
    </row>
    <row r="2479" spans="1:46" x14ac:dyDescent="0.25">
      <c r="A2479" t="s">
        <v>7853</v>
      </c>
      <c r="B2479" s="32" t="s">
        <v>1554</v>
      </c>
      <c r="C2479" s="23" t="s">
        <v>7854</v>
      </c>
      <c r="D2479" s="23" t="s">
        <v>7854</v>
      </c>
      <c r="E2479" t="s">
        <v>2495</v>
      </c>
      <c r="F2479" t="s">
        <v>2495</v>
      </c>
      <c r="G2479" t="s">
        <v>2495</v>
      </c>
      <c r="H2479" t="s">
        <v>2495</v>
      </c>
      <c r="I2479" t="s">
        <v>2496</v>
      </c>
      <c r="J2479" s="23" t="s">
        <v>4036</v>
      </c>
      <c r="K2479" s="23" t="s">
        <v>2505</v>
      </c>
      <c r="L2479" s="23" t="s">
        <v>2499</v>
      </c>
      <c r="M2479" s="2">
        <v>43831</v>
      </c>
      <c r="N2479" s="30"/>
      <c r="O2479" s="30"/>
      <c r="P2479" s="30"/>
      <c r="V2479" t="s">
        <v>40</v>
      </c>
      <c r="W2479" t="s">
        <v>40</v>
      </c>
      <c r="X2479" t="s">
        <v>2502</v>
      </c>
      <c r="Y2479" t="s">
        <v>2503</v>
      </c>
      <c r="Z2479" s="23" t="s">
        <v>2504</v>
      </c>
      <c r="AA2479" s="23" t="s">
        <v>4033</v>
      </c>
      <c r="AB2479" s="23" t="s">
        <v>2506</v>
      </c>
      <c r="AC2479" s="23"/>
      <c r="AD2479" s="23"/>
      <c r="AE2479" s="23"/>
      <c r="AF2479" s="23" t="s">
        <v>40</v>
      </c>
      <c r="AG2479" s="23" t="s">
        <v>4037</v>
      </c>
      <c r="AH2479" s="23" t="s">
        <v>41</v>
      </c>
      <c r="AI2479" s="23" t="s">
        <v>4038</v>
      </c>
      <c r="AJ2479" s="23" t="s">
        <v>4039</v>
      </c>
      <c r="AK2479" s="23" t="s">
        <v>2501</v>
      </c>
      <c r="AL2479" s="23" t="s">
        <v>2501</v>
      </c>
      <c r="AM2479" s="23" t="s">
        <v>2501</v>
      </c>
      <c r="AN2479" s="23" t="s">
        <v>2501</v>
      </c>
      <c r="AO2479" s="30"/>
      <c r="AP2479" t="s">
        <v>2500</v>
      </c>
      <c r="AQ2479" t="s">
        <v>4040</v>
      </c>
      <c r="AR2479">
        <v>19495</v>
      </c>
      <c r="AS2479" s="2">
        <v>43831</v>
      </c>
      <c r="AT2479" s="2" t="s">
        <v>4041</v>
      </c>
    </row>
    <row r="2480" spans="1:46" x14ac:dyDescent="0.25">
      <c r="A2480" t="s">
        <v>7855</v>
      </c>
      <c r="B2480" s="32" t="s">
        <v>1555</v>
      </c>
      <c r="C2480" s="23" t="s">
        <v>7856</v>
      </c>
      <c r="D2480" s="23" t="s">
        <v>7856</v>
      </c>
      <c r="E2480" t="s">
        <v>2495</v>
      </c>
      <c r="F2480" t="s">
        <v>2495</v>
      </c>
      <c r="G2480" t="s">
        <v>2495</v>
      </c>
      <c r="H2480" t="s">
        <v>2495</v>
      </c>
      <c r="I2480" t="s">
        <v>2496</v>
      </c>
      <c r="J2480" s="23" t="s">
        <v>4036</v>
      </c>
      <c r="K2480" s="23" t="s">
        <v>2505</v>
      </c>
      <c r="L2480" s="23" t="s">
        <v>2499</v>
      </c>
      <c r="M2480" s="2">
        <v>43831</v>
      </c>
      <c r="N2480" s="30"/>
      <c r="O2480" s="30"/>
      <c r="P2480" s="30"/>
      <c r="V2480" t="s">
        <v>40</v>
      </c>
      <c r="W2480" t="s">
        <v>40</v>
      </c>
      <c r="X2480" t="s">
        <v>2502</v>
      </c>
      <c r="Y2480" t="s">
        <v>2503</v>
      </c>
      <c r="Z2480" s="23" t="s">
        <v>2504</v>
      </c>
      <c r="AA2480" s="23" t="s">
        <v>4033</v>
      </c>
      <c r="AB2480" s="23" t="s">
        <v>2506</v>
      </c>
      <c r="AC2480" s="23"/>
      <c r="AD2480" s="23"/>
      <c r="AE2480" s="23"/>
      <c r="AF2480" s="23" t="s">
        <v>40</v>
      </c>
      <c r="AG2480" s="23" t="s">
        <v>4037</v>
      </c>
      <c r="AH2480" s="23" t="s">
        <v>41</v>
      </c>
      <c r="AI2480" s="23" t="s">
        <v>4038</v>
      </c>
      <c r="AJ2480" s="23" t="s">
        <v>4039</v>
      </c>
      <c r="AK2480" s="23" t="s">
        <v>2501</v>
      </c>
      <c r="AL2480" s="23" t="s">
        <v>2501</v>
      </c>
      <c r="AM2480" s="23" t="s">
        <v>2501</v>
      </c>
      <c r="AN2480" s="23" t="s">
        <v>2501</v>
      </c>
      <c r="AO2480" s="30"/>
      <c r="AP2480" t="s">
        <v>2500</v>
      </c>
      <c r="AQ2480" t="s">
        <v>4040</v>
      </c>
      <c r="AR2480">
        <v>19495</v>
      </c>
      <c r="AS2480" s="2">
        <v>43831</v>
      </c>
      <c r="AT2480" s="2" t="s">
        <v>4041</v>
      </c>
    </row>
    <row r="2481" spans="1:46" x14ac:dyDescent="0.25">
      <c r="A2481" t="s">
        <v>7857</v>
      </c>
      <c r="B2481" s="32" t="s">
        <v>1556</v>
      </c>
      <c r="C2481" s="23" t="s">
        <v>7858</v>
      </c>
      <c r="D2481" s="23" t="s">
        <v>7858</v>
      </c>
      <c r="E2481" t="s">
        <v>2495</v>
      </c>
      <c r="F2481" t="s">
        <v>2495</v>
      </c>
      <c r="G2481" t="s">
        <v>2495</v>
      </c>
      <c r="H2481" t="s">
        <v>2495</v>
      </c>
      <c r="I2481" t="s">
        <v>2496</v>
      </c>
      <c r="J2481" s="23" t="s">
        <v>4036</v>
      </c>
      <c r="K2481" s="23" t="s">
        <v>2505</v>
      </c>
      <c r="L2481" s="23" t="s">
        <v>2499</v>
      </c>
      <c r="M2481" s="2">
        <v>43831</v>
      </c>
      <c r="N2481" s="30"/>
      <c r="O2481" s="30"/>
      <c r="P2481" s="30"/>
      <c r="V2481" t="s">
        <v>40</v>
      </c>
      <c r="W2481" t="s">
        <v>40</v>
      </c>
      <c r="X2481" t="s">
        <v>2502</v>
      </c>
      <c r="Y2481" t="s">
        <v>2503</v>
      </c>
      <c r="Z2481" s="23" t="s">
        <v>2504</v>
      </c>
      <c r="AA2481" s="23" t="s">
        <v>4033</v>
      </c>
      <c r="AB2481" s="23" t="s">
        <v>2506</v>
      </c>
      <c r="AC2481" s="23"/>
      <c r="AD2481" s="23"/>
      <c r="AE2481" s="23"/>
      <c r="AF2481" s="23" t="s">
        <v>40</v>
      </c>
      <c r="AG2481" s="23" t="s">
        <v>4037</v>
      </c>
      <c r="AH2481" s="23" t="s">
        <v>41</v>
      </c>
      <c r="AI2481" s="23" t="s">
        <v>4038</v>
      </c>
      <c r="AJ2481" s="23" t="s">
        <v>4039</v>
      </c>
      <c r="AK2481" s="23" t="s">
        <v>2501</v>
      </c>
      <c r="AL2481" s="23" t="s">
        <v>2501</v>
      </c>
      <c r="AM2481" s="23" t="s">
        <v>2501</v>
      </c>
      <c r="AN2481" s="23" t="s">
        <v>2501</v>
      </c>
      <c r="AO2481" s="30"/>
      <c r="AP2481" t="s">
        <v>2500</v>
      </c>
      <c r="AQ2481" t="s">
        <v>4040</v>
      </c>
      <c r="AR2481">
        <v>19495</v>
      </c>
      <c r="AS2481" s="2">
        <v>43831</v>
      </c>
      <c r="AT2481" s="2" t="s">
        <v>4041</v>
      </c>
    </row>
    <row r="2482" spans="1:46" x14ac:dyDescent="0.25">
      <c r="A2482" t="s">
        <v>7859</v>
      </c>
      <c r="B2482" s="32" t="s">
        <v>1557</v>
      </c>
      <c r="C2482" s="23" t="s">
        <v>7860</v>
      </c>
      <c r="D2482" s="23" t="s">
        <v>7860</v>
      </c>
      <c r="E2482" t="s">
        <v>2495</v>
      </c>
      <c r="F2482" t="s">
        <v>2495</v>
      </c>
      <c r="G2482" t="s">
        <v>2495</v>
      </c>
      <c r="H2482" t="s">
        <v>2495</v>
      </c>
      <c r="I2482" t="s">
        <v>2496</v>
      </c>
      <c r="J2482" s="23" t="s">
        <v>4036</v>
      </c>
      <c r="K2482" s="23" t="s">
        <v>2505</v>
      </c>
      <c r="L2482" s="23" t="s">
        <v>2499</v>
      </c>
      <c r="M2482" s="2">
        <v>43831</v>
      </c>
      <c r="N2482" s="30"/>
      <c r="O2482" s="30"/>
      <c r="P2482" s="30"/>
      <c r="V2482" t="s">
        <v>40</v>
      </c>
      <c r="W2482" t="s">
        <v>40</v>
      </c>
      <c r="X2482" t="s">
        <v>2502</v>
      </c>
      <c r="Y2482" t="s">
        <v>2503</v>
      </c>
      <c r="Z2482" s="23" t="s">
        <v>2504</v>
      </c>
      <c r="AA2482" s="23" t="s">
        <v>4033</v>
      </c>
      <c r="AB2482" s="23" t="s">
        <v>2506</v>
      </c>
      <c r="AC2482" s="23"/>
      <c r="AD2482" s="23"/>
      <c r="AE2482" s="23"/>
      <c r="AF2482" s="23" t="s">
        <v>40</v>
      </c>
      <c r="AG2482" s="23" t="s">
        <v>4037</v>
      </c>
      <c r="AH2482" s="23" t="s">
        <v>41</v>
      </c>
      <c r="AI2482" s="23" t="s">
        <v>4038</v>
      </c>
      <c r="AJ2482" s="23" t="s">
        <v>4039</v>
      </c>
      <c r="AK2482" s="23" t="s">
        <v>2501</v>
      </c>
      <c r="AL2482" s="23" t="s">
        <v>2501</v>
      </c>
      <c r="AM2482" s="23" t="s">
        <v>2501</v>
      </c>
      <c r="AN2482" s="23" t="s">
        <v>2501</v>
      </c>
      <c r="AO2482" s="30"/>
      <c r="AP2482" t="s">
        <v>2500</v>
      </c>
      <c r="AQ2482" t="s">
        <v>4040</v>
      </c>
      <c r="AR2482">
        <v>19495</v>
      </c>
      <c r="AS2482" s="2">
        <v>43831</v>
      </c>
      <c r="AT2482" s="2" t="s">
        <v>4041</v>
      </c>
    </row>
    <row r="2483" spans="1:46" x14ac:dyDescent="0.25">
      <c r="A2483" t="s">
        <v>7861</v>
      </c>
      <c r="B2483" s="32" t="s">
        <v>1558</v>
      </c>
      <c r="C2483" s="23" t="s">
        <v>7862</v>
      </c>
      <c r="D2483" s="23" t="s">
        <v>7862</v>
      </c>
      <c r="E2483" t="s">
        <v>2495</v>
      </c>
      <c r="F2483" t="s">
        <v>2495</v>
      </c>
      <c r="G2483" t="s">
        <v>2495</v>
      </c>
      <c r="H2483" t="s">
        <v>2495</v>
      </c>
      <c r="I2483" t="s">
        <v>2496</v>
      </c>
      <c r="J2483" s="23" t="s">
        <v>4036</v>
      </c>
      <c r="K2483" s="23" t="s">
        <v>2505</v>
      </c>
      <c r="L2483" s="23" t="s">
        <v>2499</v>
      </c>
      <c r="M2483" s="2">
        <v>43831</v>
      </c>
      <c r="N2483" s="30"/>
      <c r="O2483" s="30"/>
      <c r="P2483" s="30"/>
      <c r="V2483" t="s">
        <v>40</v>
      </c>
      <c r="W2483" t="s">
        <v>40</v>
      </c>
      <c r="X2483" t="s">
        <v>2502</v>
      </c>
      <c r="Y2483" t="s">
        <v>2503</v>
      </c>
      <c r="Z2483" s="23" t="s">
        <v>2504</v>
      </c>
      <c r="AA2483" s="23" t="s">
        <v>4033</v>
      </c>
      <c r="AB2483" s="23" t="s">
        <v>2506</v>
      </c>
      <c r="AC2483" s="23"/>
      <c r="AD2483" s="23"/>
      <c r="AE2483" s="23"/>
      <c r="AF2483" s="23" t="s">
        <v>40</v>
      </c>
      <c r="AG2483" s="23" t="s">
        <v>4037</v>
      </c>
      <c r="AH2483" s="23" t="s">
        <v>41</v>
      </c>
      <c r="AI2483" s="23" t="s">
        <v>4038</v>
      </c>
      <c r="AJ2483" s="23" t="s">
        <v>4039</v>
      </c>
      <c r="AK2483" s="23" t="s">
        <v>2501</v>
      </c>
      <c r="AL2483" s="23" t="s">
        <v>2501</v>
      </c>
      <c r="AM2483" s="23" t="s">
        <v>2501</v>
      </c>
      <c r="AN2483" s="23" t="s">
        <v>2501</v>
      </c>
      <c r="AO2483" s="30"/>
      <c r="AP2483" t="s">
        <v>2500</v>
      </c>
      <c r="AQ2483" t="s">
        <v>4040</v>
      </c>
      <c r="AR2483">
        <v>19495</v>
      </c>
      <c r="AS2483" s="2">
        <v>43831</v>
      </c>
      <c r="AT2483" s="2" t="s">
        <v>4041</v>
      </c>
    </row>
    <row r="2484" spans="1:46" x14ac:dyDescent="0.25">
      <c r="A2484" t="s">
        <v>7863</v>
      </c>
      <c r="B2484" s="32" t="s">
        <v>1559</v>
      </c>
      <c r="C2484" s="23" t="s">
        <v>7864</v>
      </c>
      <c r="D2484" s="23" t="s">
        <v>7864</v>
      </c>
      <c r="E2484" t="s">
        <v>2495</v>
      </c>
      <c r="F2484" t="s">
        <v>2495</v>
      </c>
      <c r="G2484" t="s">
        <v>2495</v>
      </c>
      <c r="H2484" t="s">
        <v>2495</v>
      </c>
      <c r="I2484" t="s">
        <v>2496</v>
      </c>
      <c r="J2484" s="23" t="s">
        <v>4036</v>
      </c>
      <c r="K2484" s="23" t="s">
        <v>2505</v>
      </c>
      <c r="L2484" s="23" t="s">
        <v>2499</v>
      </c>
      <c r="M2484" s="2">
        <v>43831</v>
      </c>
      <c r="N2484" s="30"/>
      <c r="O2484" s="30"/>
      <c r="P2484" s="30"/>
      <c r="V2484" t="s">
        <v>40</v>
      </c>
      <c r="W2484" t="s">
        <v>40</v>
      </c>
      <c r="X2484" t="s">
        <v>2502</v>
      </c>
      <c r="Y2484" t="s">
        <v>2503</v>
      </c>
      <c r="Z2484" s="23" t="s">
        <v>2504</v>
      </c>
      <c r="AA2484" s="23" t="s">
        <v>4033</v>
      </c>
      <c r="AB2484" s="23" t="s">
        <v>2506</v>
      </c>
      <c r="AC2484" s="23"/>
      <c r="AD2484" s="23"/>
      <c r="AE2484" s="23"/>
      <c r="AF2484" s="23" t="s">
        <v>40</v>
      </c>
      <c r="AG2484" s="23" t="s">
        <v>4037</v>
      </c>
      <c r="AH2484" s="23" t="s">
        <v>41</v>
      </c>
      <c r="AI2484" s="23" t="s">
        <v>4038</v>
      </c>
      <c r="AJ2484" s="23" t="s">
        <v>4039</v>
      </c>
      <c r="AK2484" s="23" t="s">
        <v>2501</v>
      </c>
      <c r="AL2484" s="23" t="s">
        <v>2501</v>
      </c>
      <c r="AM2484" s="23" t="s">
        <v>2501</v>
      </c>
      <c r="AN2484" s="23" t="s">
        <v>2501</v>
      </c>
      <c r="AO2484" s="30"/>
      <c r="AP2484" t="s">
        <v>2500</v>
      </c>
      <c r="AQ2484" t="s">
        <v>4040</v>
      </c>
      <c r="AR2484">
        <v>19495</v>
      </c>
      <c r="AS2484" s="2">
        <v>43831</v>
      </c>
      <c r="AT2484" s="2" t="s">
        <v>4041</v>
      </c>
    </row>
    <row r="2485" spans="1:46" x14ac:dyDescent="0.25">
      <c r="A2485" t="s">
        <v>7865</v>
      </c>
      <c r="B2485" s="32" t="s">
        <v>1560</v>
      </c>
      <c r="C2485" s="23" t="s">
        <v>7866</v>
      </c>
      <c r="D2485" s="23" t="s">
        <v>7866</v>
      </c>
      <c r="E2485" t="s">
        <v>2495</v>
      </c>
      <c r="F2485" t="s">
        <v>2495</v>
      </c>
      <c r="G2485" t="s">
        <v>2495</v>
      </c>
      <c r="H2485" t="s">
        <v>2495</v>
      </c>
      <c r="I2485" t="s">
        <v>2496</v>
      </c>
      <c r="J2485" s="23" t="s">
        <v>4036</v>
      </c>
      <c r="K2485" s="23" t="s">
        <v>2505</v>
      </c>
      <c r="L2485" s="23" t="s">
        <v>2499</v>
      </c>
      <c r="M2485" s="2">
        <v>43831</v>
      </c>
      <c r="N2485" s="30"/>
      <c r="O2485" s="30"/>
      <c r="P2485" s="30"/>
      <c r="V2485" t="s">
        <v>40</v>
      </c>
      <c r="W2485" t="s">
        <v>40</v>
      </c>
      <c r="X2485" t="s">
        <v>2502</v>
      </c>
      <c r="Y2485" t="s">
        <v>2503</v>
      </c>
      <c r="Z2485" s="23" t="s">
        <v>2504</v>
      </c>
      <c r="AA2485" s="23" t="s">
        <v>4033</v>
      </c>
      <c r="AB2485" s="23" t="s">
        <v>2506</v>
      </c>
      <c r="AC2485" s="23"/>
      <c r="AD2485" s="23"/>
      <c r="AE2485" s="23"/>
      <c r="AF2485" s="23" t="s">
        <v>40</v>
      </c>
      <c r="AG2485" s="23" t="s">
        <v>4037</v>
      </c>
      <c r="AH2485" s="23" t="s">
        <v>41</v>
      </c>
      <c r="AI2485" s="23" t="s">
        <v>4038</v>
      </c>
      <c r="AJ2485" s="23" t="s">
        <v>4039</v>
      </c>
      <c r="AK2485" s="23" t="s">
        <v>2501</v>
      </c>
      <c r="AL2485" s="23" t="s">
        <v>2501</v>
      </c>
      <c r="AM2485" s="23" t="s">
        <v>2501</v>
      </c>
      <c r="AN2485" s="23" t="s">
        <v>2501</v>
      </c>
      <c r="AO2485" s="30"/>
      <c r="AP2485" t="s">
        <v>2500</v>
      </c>
      <c r="AQ2485" t="s">
        <v>4040</v>
      </c>
      <c r="AR2485">
        <v>19495</v>
      </c>
      <c r="AS2485" s="2">
        <v>43831</v>
      </c>
      <c r="AT2485" s="2" t="s">
        <v>4041</v>
      </c>
    </row>
    <row r="2486" spans="1:46" x14ac:dyDescent="0.25">
      <c r="A2486" t="s">
        <v>7867</v>
      </c>
      <c r="B2486" s="32" t="s">
        <v>1561</v>
      </c>
      <c r="C2486" s="23" t="s">
        <v>7868</v>
      </c>
      <c r="D2486" s="23" t="s">
        <v>7868</v>
      </c>
      <c r="E2486" t="s">
        <v>2495</v>
      </c>
      <c r="F2486" t="s">
        <v>2495</v>
      </c>
      <c r="G2486" t="s">
        <v>2495</v>
      </c>
      <c r="H2486" t="s">
        <v>2495</v>
      </c>
      <c r="I2486" t="s">
        <v>2496</v>
      </c>
      <c r="J2486" s="23" t="s">
        <v>4036</v>
      </c>
      <c r="K2486" s="23" t="s">
        <v>2505</v>
      </c>
      <c r="L2486" s="23" t="s">
        <v>2499</v>
      </c>
      <c r="M2486" s="2">
        <v>43831</v>
      </c>
      <c r="N2486" s="30"/>
      <c r="O2486" s="30"/>
      <c r="P2486" s="30"/>
      <c r="V2486" t="s">
        <v>40</v>
      </c>
      <c r="W2486" t="s">
        <v>40</v>
      </c>
      <c r="X2486" t="s">
        <v>2502</v>
      </c>
      <c r="Y2486" t="s">
        <v>2503</v>
      </c>
      <c r="Z2486" s="23" t="s">
        <v>2504</v>
      </c>
      <c r="AA2486" s="23" t="s">
        <v>4033</v>
      </c>
      <c r="AB2486" s="23" t="s">
        <v>2506</v>
      </c>
      <c r="AC2486" s="23"/>
      <c r="AD2486" s="23"/>
      <c r="AE2486" s="23"/>
      <c r="AF2486" s="23" t="s">
        <v>40</v>
      </c>
      <c r="AG2486" s="23" t="s">
        <v>4037</v>
      </c>
      <c r="AH2486" s="23" t="s">
        <v>41</v>
      </c>
      <c r="AI2486" s="23" t="s">
        <v>4038</v>
      </c>
      <c r="AJ2486" s="23" t="s">
        <v>4039</v>
      </c>
      <c r="AK2486" s="23" t="s">
        <v>2501</v>
      </c>
      <c r="AL2486" s="23" t="s">
        <v>2501</v>
      </c>
      <c r="AM2486" s="23" t="s">
        <v>2501</v>
      </c>
      <c r="AN2486" s="23" t="s">
        <v>2501</v>
      </c>
      <c r="AO2486" s="30"/>
      <c r="AP2486" t="s">
        <v>2500</v>
      </c>
      <c r="AQ2486" t="s">
        <v>4040</v>
      </c>
      <c r="AR2486">
        <v>19495</v>
      </c>
      <c r="AS2486" s="2">
        <v>43831</v>
      </c>
      <c r="AT2486" s="2" t="s">
        <v>4041</v>
      </c>
    </row>
    <row r="2487" spans="1:46" x14ac:dyDescent="0.25">
      <c r="A2487" t="s">
        <v>7869</v>
      </c>
      <c r="B2487" s="32" t="s">
        <v>1562</v>
      </c>
      <c r="C2487" s="23" t="s">
        <v>7870</v>
      </c>
      <c r="D2487" s="23" t="s">
        <v>7870</v>
      </c>
      <c r="E2487" t="s">
        <v>2495</v>
      </c>
      <c r="F2487" t="s">
        <v>2495</v>
      </c>
      <c r="G2487" t="s">
        <v>2495</v>
      </c>
      <c r="H2487" t="s">
        <v>2495</v>
      </c>
      <c r="I2487" t="s">
        <v>2496</v>
      </c>
      <c r="J2487" s="23" t="s">
        <v>4036</v>
      </c>
      <c r="K2487" s="23" t="s">
        <v>2505</v>
      </c>
      <c r="L2487" s="23" t="s">
        <v>2499</v>
      </c>
      <c r="M2487" s="2">
        <v>43831</v>
      </c>
      <c r="N2487" s="30"/>
      <c r="O2487" s="30"/>
      <c r="P2487" s="30"/>
      <c r="V2487" t="s">
        <v>40</v>
      </c>
      <c r="W2487" t="s">
        <v>40</v>
      </c>
      <c r="X2487" t="s">
        <v>2502</v>
      </c>
      <c r="Y2487" t="s">
        <v>2503</v>
      </c>
      <c r="Z2487" s="23" t="s">
        <v>2504</v>
      </c>
      <c r="AA2487" s="23" t="s">
        <v>4033</v>
      </c>
      <c r="AB2487" s="23" t="s">
        <v>2506</v>
      </c>
      <c r="AC2487" s="23"/>
      <c r="AD2487" s="23"/>
      <c r="AE2487" s="23"/>
      <c r="AF2487" s="23" t="s">
        <v>40</v>
      </c>
      <c r="AG2487" s="23" t="s">
        <v>4037</v>
      </c>
      <c r="AH2487" s="23" t="s">
        <v>41</v>
      </c>
      <c r="AI2487" s="23" t="s">
        <v>4038</v>
      </c>
      <c r="AJ2487" s="23" t="s">
        <v>4039</v>
      </c>
      <c r="AK2487" s="23" t="s">
        <v>2501</v>
      </c>
      <c r="AL2487" s="23" t="s">
        <v>2501</v>
      </c>
      <c r="AM2487" s="23" t="s">
        <v>2501</v>
      </c>
      <c r="AN2487" s="23" t="s">
        <v>2501</v>
      </c>
      <c r="AO2487" s="30"/>
      <c r="AP2487" t="s">
        <v>2500</v>
      </c>
      <c r="AQ2487" t="s">
        <v>4040</v>
      </c>
      <c r="AR2487">
        <v>19495</v>
      </c>
      <c r="AS2487" s="2">
        <v>43831</v>
      </c>
      <c r="AT2487" s="2" t="s">
        <v>4041</v>
      </c>
    </row>
    <row r="2488" spans="1:46" x14ac:dyDescent="0.25">
      <c r="A2488" t="s">
        <v>7871</v>
      </c>
      <c r="B2488" s="32" t="s">
        <v>1563</v>
      </c>
      <c r="C2488" s="23" t="s">
        <v>7872</v>
      </c>
      <c r="D2488" s="23" t="s">
        <v>7872</v>
      </c>
      <c r="E2488" t="s">
        <v>2495</v>
      </c>
      <c r="F2488" t="s">
        <v>2495</v>
      </c>
      <c r="G2488" t="s">
        <v>2495</v>
      </c>
      <c r="H2488" t="s">
        <v>2495</v>
      </c>
      <c r="I2488" t="s">
        <v>2496</v>
      </c>
      <c r="J2488" s="23" t="s">
        <v>4036</v>
      </c>
      <c r="K2488" s="23" t="s">
        <v>2505</v>
      </c>
      <c r="L2488" s="23" t="s">
        <v>2499</v>
      </c>
      <c r="M2488" s="2">
        <v>43831</v>
      </c>
      <c r="N2488" s="30"/>
      <c r="O2488" s="30"/>
      <c r="P2488" s="30"/>
      <c r="V2488" t="s">
        <v>40</v>
      </c>
      <c r="W2488" t="s">
        <v>40</v>
      </c>
      <c r="X2488" t="s">
        <v>2502</v>
      </c>
      <c r="Y2488" t="s">
        <v>2503</v>
      </c>
      <c r="Z2488" s="23" t="s">
        <v>2504</v>
      </c>
      <c r="AA2488" s="23" t="s">
        <v>4033</v>
      </c>
      <c r="AB2488" s="23" t="s">
        <v>2506</v>
      </c>
      <c r="AC2488" s="23"/>
      <c r="AD2488" s="23"/>
      <c r="AE2488" s="23"/>
      <c r="AF2488" s="23" t="s">
        <v>40</v>
      </c>
      <c r="AG2488" s="23" t="s">
        <v>4037</v>
      </c>
      <c r="AH2488" s="23" t="s">
        <v>41</v>
      </c>
      <c r="AI2488" s="23" t="s">
        <v>4038</v>
      </c>
      <c r="AJ2488" s="23" t="s">
        <v>4039</v>
      </c>
      <c r="AK2488" s="23" t="s">
        <v>2501</v>
      </c>
      <c r="AL2488" s="23" t="s">
        <v>2501</v>
      </c>
      <c r="AM2488" s="23" t="s">
        <v>2501</v>
      </c>
      <c r="AN2488" s="23" t="s">
        <v>2501</v>
      </c>
      <c r="AO2488" s="30"/>
      <c r="AP2488" t="s">
        <v>2500</v>
      </c>
      <c r="AQ2488" t="s">
        <v>4040</v>
      </c>
      <c r="AR2488">
        <v>19495</v>
      </c>
      <c r="AS2488" s="2">
        <v>43831</v>
      </c>
      <c r="AT2488" s="2" t="s">
        <v>4041</v>
      </c>
    </row>
    <row r="2489" spans="1:46" x14ac:dyDescent="0.25">
      <c r="A2489" t="s">
        <v>7873</v>
      </c>
      <c r="B2489" s="32" t="s">
        <v>1564</v>
      </c>
      <c r="C2489" s="23" t="s">
        <v>7874</v>
      </c>
      <c r="D2489" s="23" t="s">
        <v>7874</v>
      </c>
      <c r="E2489" t="s">
        <v>2495</v>
      </c>
      <c r="F2489" t="s">
        <v>2495</v>
      </c>
      <c r="G2489" t="s">
        <v>2495</v>
      </c>
      <c r="H2489" t="s">
        <v>2495</v>
      </c>
      <c r="I2489" t="s">
        <v>2496</v>
      </c>
      <c r="J2489" s="23" t="s">
        <v>4036</v>
      </c>
      <c r="K2489" s="23" t="s">
        <v>2505</v>
      </c>
      <c r="L2489" s="23" t="s">
        <v>2499</v>
      </c>
      <c r="M2489" s="2">
        <v>43831</v>
      </c>
      <c r="N2489" s="30"/>
      <c r="O2489" s="30"/>
      <c r="P2489" s="30"/>
      <c r="V2489" t="s">
        <v>40</v>
      </c>
      <c r="W2489" t="s">
        <v>40</v>
      </c>
      <c r="X2489" t="s">
        <v>2502</v>
      </c>
      <c r="Y2489" t="s">
        <v>2503</v>
      </c>
      <c r="Z2489" s="23" t="s">
        <v>2504</v>
      </c>
      <c r="AA2489" s="23" t="s">
        <v>4033</v>
      </c>
      <c r="AB2489" s="23" t="s">
        <v>2506</v>
      </c>
      <c r="AC2489" s="23"/>
      <c r="AD2489" s="23"/>
      <c r="AE2489" s="23"/>
      <c r="AF2489" s="23" t="s">
        <v>40</v>
      </c>
      <c r="AG2489" s="23" t="s">
        <v>4037</v>
      </c>
      <c r="AH2489" s="23" t="s">
        <v>41</v>
      </c>
      <c r="AI2489" s="23" t="s">
        <v>4038</v>
      </c>
      <c r="AJ2489" s="23" t="s">
        <v>4039</v>
      </c>
      <c r="AK2489" s="23" t="s">
        <v>2501</v>
      </c>
      <c r="AL2489" s="23" t="s">
        <v>2501</v>
      </c>
      <c r="AM2489" s="23" t="s">
        <v>2501</v>
      </c>
      <c r="AN2489" s="23" t="s">
        <v>2501</v>
      </c>
      <c r="AO2489" s="30"/>
      <c r="AP2489" t="s">
        <v>2500</v>
      </c>
      <c r="AQ2489" t="s">
        <v>4040</v>
      </c>
      <c r="AR2489">
        <v>19495</v>
      </c>
      <c r="AS2489" s="2">
        <v>43831</v>
      </c>
      <c r="AT2489" s="2" t="s">
        <v>4041</v>
      </c>
    </row>
    <row r="2490" spans="1:46" x14ac:dyDescent="0.25">
      <c r="A2490" t="s">
        <v>7875</v>
      </c>
      <c r="B2490" s="32" t="s">
        <v>1565</v>
      </c>
      <c r="C2490" s="23" t="s">
        <v>7876</v>
      </c>
      <c r="D2490" s="23" t="s">
        <v>7876</v>
      </c>
      <c r="E2490" t="s">
        <v>2495</v>
      </c>
      <c r="F2490" t="s">
        <v>2495</v>
      </c>
      <c r="G2490" t="s">
        <v>2495</v>
      </c>
      <c r="H2490" t="s">
        <v>2495</v>
      </c>
      <c r="I2490" t="s">
        <v>2496</v>
      </c>
      <c r="J2490" s="23" t="s">
        <v>4036</v>
      </c>
      <c r="K2490" s="23" t="s">
        <v>2505</v>
      </c>
      <c r="L2490" s="23" t="s">
        <v>2499</v>
      </c>
      <c r="M2490" s="2">
        <v>43831</v>
      </c>
      <c r="N2490" s="30"/>
      <c r="O2490" s="30"/>
      <c r="P2490" s="30"/>
      <c r="V2490" t="s">
        <v>40</v>
      </c>
      <c r="W2490" t="s">
        <v>40</v>
      </c>
      <c r="X2490" t="s">
        <v>2502</v>
      </c>
      <c r="Y2490" t="s">
        <v>2503</v>
      </c>
      <c r="Z2490" s="23" t="s">
        <v>2504</v>
      </c>
      <c r="AA2490" s="23" t="s">
        <v>4033</v>
      </c>
      <c r="AB2490" s="23" t="s">
        <v>2506</v>
      </c>
      <c r="AC2490" s="23"/>
      <c r="AD2490" s="23"/>
      <c r="AE2490" s="23"/>
      <c r="AF2490" s="23" t="s">
        <v>40</v>
      </c>
      <c r="AG2490" s="23" t="s">
        <v>4037</v>
      </c>
      <c r="AH2490" s="23" t="s">
        <v>41</v>
      </c>
      <c r="AI2490" s="23" t="s">
        <v>4038</v>
      </c>
      <c r="AJ2490" s="23" t="s">
        <v>4039</v>
      </c>
      <c r="AK2490" s="23" t="s">
        <v>2501</v>
      </c>
      <c r="AL2490" s="23" t="s">
        <v>2501</v>
      </c>
      <c r="AM2490" s="23" t="s">
        <v>2501</v>
      </c>
      <c r="AN2490" s="23" t="s">
        <v>2501</v>
      </c>
      <c r="AO2490" s="30"/>
      <c r="AP2490" t="s">
        <v>2500</v>
      </c>
      <c r="AQ2490" t="s">
        <v>4040</v>
      </c>
      <c r="AR2490">
        <v>19495</v>
      </c>
      <c r="AS2490" s="2">
        <v>43831</v>
      </c>
      <c r="AT2490" s="2" t="s">
        <v>4041</v>
      </c>
    </row>
    <row r="2491" spans="1:46" x14ac:dyDescent="0.25">
      <c r="A2491" t="s">
        <v>7877</v>
      </c>
      <c r="B2491" s="32" t="s">
        <v>1566</v>
      </c>
      <c r="C2491" s="23" t="s">
        <v>7878</v>
      </c>
      <c r="D2491" s="23" t="s">
        <v>7878</v>
      </c>
      <c r="E2491" t="s">
        <v>2495</v>
      </c>
      <c r="F2491" t="s">
        <v>2495</v>
      </c>
      <c r="G2491" t="s">
        <v>2495</v>
      </c>
      <c r="H2491" t="s">
        <v>2495</v>
      </c>
      <c r="I2491" t="s">
        <v>2496</v>
      </c>
      <c r="J2491" s="23" t="s">
        <v>4036</v>
      </c>
      <c r="K2491" s="23" t="s">
        <v>2505</v>
      </c>
      <c r="L2491" s="23" t="s">
        <v>2499</v>
      </c>
      <c r="M2491" s="2">
        <v>43831</v>
      </c>
      <c r="N2491" s="30"/>
      <c r="O2491" s="30"/>
      <c r="P2491" s="30"/>
      <c r="V2491" t="s">
        <v>40</v>
      </c>
      <c r="W2491" t="s">
        <v>40</v>
      </c>
      <c r="X2491" t="s">
        <v>2502</v>
      </c>
      <c r="Y2491" t="s">
        <v>2503</v>
      </c>
      <c r="Z2491" s="23" t="s">
        <v>2504</v>
      </c>
      <c r="AA2491" s="23" t="s">
        <v>4033</v>
      </c>
      <c r="AB2491" s="23" t="s">
        <v>2506</v>
      </c>
      <c r="AC2491" s="23"/>
      <c r="AD2491" s="23"/>
      <c r="AE2491" s="23"/>
      <c r="AF2491" s="23" t="s">
        <v>40</v>
      </c>
      <c r="AG2491" s="23" t="s">
        <v>4037</v>
      </c>
      <c r="AH2491" s="23" t="s">
        <v>41</v>
      </c>
      <c r="AI2491" s="23" t="s">
        <v>4038</v>
      </c>
      <c r="AJ2491" s="23" t="s">
        <v>4039</v>
      </c>
      <c r="AK2491" s="23" t="s">
        <v>2501</v>
      </c>
      <c r="AL2491" s="23" t="s">
        <v>2501</v>
      </c>
      <c r="AM2491" s="23" t="s">
        <v>2501</v>
      </c>
      <c r="AN2491" s="23" t="s">
        <v>2501</v>
      </c>
      <c r="AO2491" s="30"/>
      <c r="AP2491" t="s">
        <v>2500</v>
      </c>
      <c r="AQ2491" t="s">
        <v>4040</v>
      </c>
      <c r="AR2491">
        <v>19495</v>
      </c>
      <c r="AS2491" s="2">
        <v>43831</v>
      </c>
      <c r="AT2491" s="2" t="s">
        <v>4041</v>
      </c>
    </row>
    <row r="2492" spans="1:46" x14ac:dyDescent="0.25">
      <c r="A2492" t="s">
        <v>7879</v>
      </c>
      <c r="B2492" s="32" t="s">
        <v>1567</v>
      </c>
      <c r="C2492" s="23" t="s">
        <v>7880</v>
      </c>
      <c r="D2492" s="23" t="s">
        <v>7880</v>
      </c>
      <c r="E2492" t="s">
        <v>2495</v>
      </c>
      <c r="F2492" t="s">
        <v>2495</v>
      </c>
      <c r="G2492" t="s">
        <v>2495</v>
      </c>
      <c r="H2492" t="s">
        <v>2495</v>
      </c>
      <c r="I2492" t="s">
        <v>2496</v>
      </c>
      <c r="J2492" s="23" t="s">
        <v>4036</v>
      </c>
      <c r="K2492" s="23" t="s">
        <v>2505</v>
      </c>
      <c r="L2492" s="23" t="s">
        <v>2499</v>
      </c>
      <c r="M2492" s="2">
        <v>43831</v>
      </c>
      <c r="N2492" s="30"/>
      <c r="O2492" s="30"/>
      <c r="P2492" s="30"/>
      <c r="V2492" t="s">
        <v>40</v>
      </c>
      <c r="W2492" t="s">
        <v>40</v>
      </c>
      <c r="X2492" t="s">
        <v>2502</v>
      </c>
      <c r="Y2492" t="s">
        <v>2503</v>
      </c>
      <c r="Z2492" s="23" t="s">
        <v>2504</v>
      </c>
      <c r="AA2492" s="23" t="s">
        <v>4033</v>
      </c>
      <c r="AB2492" s="23" t="s">
        <v>2506</v>
      </c>
      <c r="AC2492" s="23"/>
      <c r="AD2492" s="23"/>
      <c r="AE2492" s="23"/>
      <c r="AF2492" s="23" t="s">
        <v>40</v>
      </c>
      <c r="AG2492" s="23" t="s">
        <v>4037</v>
      </c>
      <c r="AH2492" s="23" t="s">
        <v>41</v>
      </c>
      <c r="AI2492" s="23" t="s">
        <v>4038</v>
      </c>
      <c r="AJ2492" s="23" t="s">
        <v>4039</v>
      </c>
      <c r="AK2492" s="23" t="s">
        <v>2501</v>
      </c>
      <c r="AL2492" s="23" t="s">
        <v>2501</v>
      </c>
      <c r="AM2492" s="23" t="s">
        <v>2501</v>
      </c>
      <c r="AN2492" s="23" t="s">
        <v>2501</v>
      </c>
      <c r="AO2492" s="30"/>
      <c r="AP2492" t="s">
        <v>2500</v>
      </c>
      <c r="AQ2492" t="s">
        <v>4040</v>
      </c>
      <c r="AR2492">
        <v>19495</v>
      </c>
      <c r="AS2492" s="2">
        <v>43831</v>
      </c>
      <c r="AT2492" s="2" t="s">
        <v>4041</v>
      </c>
    </row>
    <row r="2493" spans="1:46" x14ac:dyDescent="0.25">
      <c r="A2493" t="s">
        <v>7881</v>
      </c>
      <c r="B2493" s="32" t="s">
        <v>1568</v>
      </c>
      <c r="C2493" s="23" t="s">
        <v>7882</v>
      </c>
      <c r="D2493" s="23" t="s">
        <v>7882</v>
      </c>
      <c r="E2493" t="s">
        <v>2495</v>
      </c>
      <c r="F2493" t="s">
        <v>2495</v>
      </c>
      <c r="G2493" t="s">
        <v>2495</v>
      </c>
      <c r="H2493" t="s">
        <v>2495</v>
      </c>
      <c r="I2493" t="s">
        <v>2496</v>
      </c>
      <c r="J2493" s="23" t="s">
        <v>4036</v>
      </c>
      <c r="K2493" s="23" t="s">
        <v>2505</v>
      </c>
      <c r="L2493" s="23" t="s">
        <v>2499</v>
      </c>
      <c r="M2493" s="2">
        <v>43831</v>
      </c>
      <c r="N2493" s="30"/>
      <c r="O2493" s="30"/>
      <c r="P2493" s="30"/>
      <c r="V2493" t="s">
        <v>40</v>
      </c>
      <c r="W2493" t="s">
        <v>40</v>
      </c>
      <c r="X2493" t="s">
        <v>2502</v>
      </c>
      <c r="Y2493" t="s">
        <v>2503</v>
      </c>
      <c r="Z2493" s="23" t="s">
        <v>2504</v>
      </c>
      <c r="AA2493" s="23" t="s">
        <v>4033</v>
      </c>
      <c r="AB2493" s="23" t="s">
        <v>2506</v>
      </c>
      <c r="AC2493" s="23"/>
      <c r="AD2493" s="23"/>
      <c r="AE2493" s="23"/>
      <c r="AF2493" s="23" t="s">
        <v>40</v>
      </c>
      <c r="AG2493" s="23" t="s">
        <v>4037</v>
      </c>
      <c r="AH2493" s="23" t="s">
        <v>41</v>
      </c>
      <c r="AI2493" s="23" t="s">
        <v>4038</v>
      </c>
      <c r="AJ2493" s="23" t="s">
        <v>4039</v>
      </c>
      <c r="AK2493" s="23" t="s">
        <v>2501</v>
      </c>
      <c r="AL2493" s="23" t="s">
        <v>2501</v>
      </c>
      <c r="AM2493" s="23" t="s">
        <v>2501</v>
      </c>
      <c r="AN2493" s="23" t="s">
        <v>2501</v>
      </c>
      <c r="AO2493" s="30"/>
      <c r="AP2493" t="s">
        <v>2500</v>
      </c>
      <c r="AQ2493" t="s">
        <v>4040</v>
      </c>
      <c r="AR2493">
        <v>19495</v>
      </c>
      <c r="AS2493" s="2">
        <v>43831</v>
      </c>
      <c r="AT2493" s="2" t="s">
        <v>4041</v>
      </c>
    </row>
    <row r="2494" spans="1:46" x14ac:dyDescent="0.25">
      <c r="A2494" t="s">
        <v>7883</v>
      </c>
      <c r="B2494" s="32" t="s">
        <v>1569</v>
      </c>
      <c r="C2494" s="23" t="s">
        <v>7884</v>
      </c>
      <c r="D2494" s="23" t="s">
        <v>7884</v>
      </c>
      <c r="E2494" t="s">
        <v>2495</v>
      </c>
      <c r="F2494" t="s">
        <v>2495</v>
      </c>
      <c r="G2494" t="s">
        <v>2495</v>
      </c>
      <c r="H2494" t="s">
        <v>2495</v>
      </c>
      <c r="I2494" t="s">
        <v>2496</v>
      </c>
      <c r="J2494" s="23" t="s">
        <v>4036</v>
      </c>
      <c r="K2494" s="23" t="s">
        <v>2505</v>
      </c>
      <c r="L2494" s="23" t="s">
        <v>2499</v>
      </c>
      <c r="M2494" s="2">
        <v>43831</v>
      </c>
      <c r="N2494" s="30"/>
      <c r="O2494" s="30"/>
      <c r="P2494" s="30"/>
      <c r="V2494" t="s">
        <v>40</v>
      </c>
      <c r="W2494" t="s">
        <v>40</v>
      </c>
      <c r="X2494" t="s">
        <v>2502</v>
      </c>
      <c r="Y2494" t="s">
        <v>2503</v>
      </c>
      <c r="Z2494" s="23" t="s">
        <v>2504</v>
      </c>
      <c r="AA2494" s="23" t="s">
        <v>4033</v>
      </c>
      <c r="AB2494" s="23" t="s">
        <v>2506</v>
      </c>
      <c r="AC2494" s="23"/>
      <c r="AD2494" s="23"/>
      <c r="AE2494" s="23"/>
      <c r="AF2494" s="23" t="s">
        <v>40</v>
      </c>
      <c r="AG2494" s="23" t="s">
        <v>4037</v>
      </c>
      <c r="AH2494" s="23" t="s">
        <v>41</v>
      </c>
      <c r="AI2494" s="23" t="s">
        <v>4038</v>
      </c>
      <c r="AJ2494" s="23" t="s">
        <v>4039</v>
      </c>
      <c r="AK2494" s="23" t="s">
        <v>2501</v>
      </c>
      <c r="AL2494" s="23" t="s">
        <v>2501</v>
      </c>
      <c r="AM2494" s="23" t="s">
        <v>2501</v>
      </c>
      <c r="AN2494" s="23" t="s">
        <v>2501</v>
      </c>
      <c r="AO2494" s="30"/>
      <c r="AP2494" t="s">
        <v>2500</v>
      </c>
      <c r="AQ2494" t="s">
        <v>4040</v>
      </c>
      <c r="AR2494">
        <v>19495</v>
      </c>
      <c r="AS2494" s="2">
        <v>43831</v>
      </c>
      <c r="AT2494" s="2" t="s">
        <v>4041</v>
      </c>
    </row>
    <row r="2495" spans="1:46" x14ac:dyDescent="0.25">
      <c r="A2495" t="s">
        <v>7885</v>
      </c>
      <c r="B2495" s="32" t="s">
        <v>1469</v>
      </c>
      <c r="C2495" s="23" t="s">
        <v>7886</v>
      </c>
      <c r="D2495" s="23" t="s">
        <v>7886</v>
      </c>
      <c r="E2495" t="s">
        <v>2495</v>
      </c>
      <c r="F2495" t="s">
        <v>2495</v>
      </c>
      <c r="G2495" t="s">
        <v>2495</v>
      </c>
      <c r="H2495" t="s">
        <v>2495</v>
      </c>
      <c r="I2495" t="s">
        <v>2496</v>
      </c>
      <c r="J2495" s="23" t="s">
        <v>4036</v>
      </c>
      <c r="K2495" s="23" t="s">
        <v>2505</v>
      </c>
      <c r="L2495" s="23" t="s">
        <v>2499</v>
      </c>
      <c r="M2495" s="2">
        <v>43831</v>
      </c>
      <c r="N2495" s="30"/>
      <c r="O2495" s="30"/>
      <c r="P2495" s="30"/>
      <c r="V2495" t="s">
        <v>40</v>
      </c>
      <c r="W2495" t="s">
        <v>40</v>
      </c>
      <c r="X2495" t="s">
        <v>2502</v>
      </c>
      <c r="Y2495" t="s">
        <v>2503</v>
      </c>
      <c r="Z2495" s="23" t="s">
        <v>2504</v>
      </c>
      <c r="AA2495" s="23" t="s">
        <v>4033</v>
      </c>
      <c r="AB2495" s="23" t="s">
        <v>2506</v>
      </c>
      <c r="AC2495" s="23"/>
      <c r="AD2495" s="23"/>
      <c r="AE2495" s="23"/>
      <c r="AF2495" s="23" t="s">
        <v>40</v>
      </c>
      <c r="AG2495" s="23" t="s">
        <v>4037</v>
      </c>
      <c r="AH2495" s="23" t="s">
        <v>41</v>
      </c>
      <c r="AI2495" s="23" t="s">
        <v>4038</v>
      </c>
      <c r="AJ2495" s="23" t="s">
        <v>4039</v>
      </c>
      <c r="AK2495" s="23" t="s">
        <v>2501</v>
      </c>
      <c r="AL2495" s="23" t="s">
        <v>2501</v>
      </c>
      <c r="AM2495" s="23" t="s">
        <v>2501</v>
      </c>
      <c r="AN2495" s="23" t="s">
        <v>2501</v>
      </c>
      <c r="AO2495" s="30"/>
      <c r="AP2495" t="s">
        <v>2500</v>
      </c>
      <c r="AQ2495" t="s">
        <v>4040</v>
      </c>
      <c r="AR2495">
        <v>19495</v>
      </c>
      <c r="AS2495" s="2">
        <v>43831</v>
      </c>
      <c r="AT2495" s="2" t="s">
        <v>4041</v>
      </c>
    </row>
    <row r="2496" spans="1:46" x14ac:dyDescent="0.25">
      <c r="A2496" t="s">
        <v>7887</v>
      </c>
      <c r="B2496" s="32" t="s">
        <v>1504</v>
      </c>
      <c r="C2496" s="23" t="s">
        <v>7726</v>
      </c>
      <c r="D2496" s="23" t="s">
        <v>7726</v>
      </c>
      <c r="E2496" t="s">
        <v>2495</v>
      </c>
      <c r="F2496" t="s">
        <v>2495</v>
      </c>
      <c r="G2496" t="s">
        <v>2495</v>
      </c>
      <c r="H2496" t="s">
        <v>2495</v>
      </c>
      <c r="I2496" t="s">
        <v>2496</v>
      </c>
      <c r="J2496" s="23" t="s">
        <v>4036</v>
      </c>
      <c r="K2496" s="23" t="s">
        <v>2505</v>
      </c>
      <c r="L2496" s="23" t="s">
        <v>2499</v>
      </c>
      <c r="M2496" s="2">
        <v>43831</v>
      </c>
      <c r="N2496" s="30"/>
      <c r="O2496" s="30"/>
      <c r="P2496" s="30"/>
      <c r="V2496" t="s">
        <v>40</v>
      </c>
      <c r="W2496" t="s">
        <v>40</v>
      </c>
      <c r="X2496" t="s">
        <v>2502</v>
      </c>
      <c r="Y2496" t="s">
        <v>2503</v>
      </c>
      <c r="Z2496" s="23" t="s">
        <v>2504</v>
      </c>
      <c r="AA2496" s="23" t="s">
        <v>4033</v>
      </c>
      <c r="AB2496" s="23" t="s">
        <v>2506</v>
      </c>
      <c r="AC2496" s="23"/>
      <c r="AD2496" s="23"/>
      <c r="AE2496" s="23"/>
      <c r="AF2496" s="23" t="s">
        <v>40</v>
      </c>
      <c r="AG2496" s="23" t="s">
        <v>4037</v>
      </c>
      <c r="AH2496" s="23" t="s">
        <v>41</v>
      </c>
      <c r="AI2496" s="23" t="s">
        <v>4038</v>
      </c>
      <c r="AJ2496" s="23" t="s">
        <v>4039</v>
      </c>
      <c r="AK2496" s="23" t="s">
        <v>2501</v>
      </c>
      <c r="AL2496" s="23" t="s">
        <v>2501</v>
      </c>
      <c r="AM2496" s="23" t="s">
        <v>2501</v>
      </c>
      <c r="AN2496" s="23" t="s">
        <v>2501</v>
      </c>
      <c r="AO2496" s="30"/>
      <c r="AP2496" t="s">
        <v>2500</v>
      </c>
      <c r="AQ2496" t="s">
        <v>4040</v>
      </c>
      <c r="AR2496">
        <v>19495</v>
      </c>
      <c r="AS2496" s="2">
        <v>43831</v>
      </c>
      <c r="AT2496" s="2" t="s">
        <v>4041</v>
      </c>
    </row>
    <row r="2497" spans="1:46" x14ac:dyDescent="0.25">
      <c r="A2497" t="s">
        <v>7888</v>
      </c>
      <c r="B2497" s="32" t="s">
        <v>1576</v>
      </c>
      <c r="C2497" s="23" t="s">
        <v>7889</v>
      </c>
      <c r="D2497" s="23" t="s">
        <v>7889</v>
      </c>
      <c r="E2497" t="s">
        <v>2495</v>
      </c>
      <c r="F2497" t="s">
        <v>2495</v>
      </c>
      <c r="G2497" t="s">
        <v>2495</v>
      </c>
      <c r="H2497" t="s">
        <v>2495</v>
      </c>
      <c r="I2497" t="s">
        <v>2496</v>
      </c>
      <c r="J2497" s="23" t="s">
        <v>4036</v>
      </c>
      <c r="K2497" s="23" t="s">
        <v>2505</v>
      </c>
      <c r="L2497" s="23" t="s">
        <v>2499</v>
      </c>
      <c r="M2497" s="2">
        <v>43831</v>
      </c>
      <c r="N2497" s="30"/>
      <c r="O2497" s="30"/>
      <c r="P2497" s="30"/>
      <c r="V2497" t="s">
        <v>40</v>
      </c>
      <c r="W2497" t="s">
        <v>40</v>
      </c>
      <c r="X2497" t="s">
        <v>2502</v>
      </c>
      <c r="Y2497" t="s">
        <v>2503</v>
      </c>
      <c r="Z2497" s="23" t="s">
        <v>2504</v>
      </c>
      <c r="AA2497" s="23" t="s">
        <v>4033</v>
      </c>
      <c r="AB2497" s="23" t="s">
        <v>2506</v>
      </c>
      <c r="AC2497" s="23"/>
      <c r="AD2497" s="23"/>
      <c r="AE2497" s="23"/>
      <c r="AF2497" s="23" t="s">
        <v>40</v>
      </c>
      <c r="AG2497" s="23" t="s">
        <v>4037</v>
      </c>
      <c r="AH2497" s="23" t="s">
        <v>41</v>
      </c>
      <c r="AI2497" s="23" t="s">
        <v>4038</v>
      </c>
      <c r="AJ2497" s="23" t="s">
        <v>4039</v>
      </c>
      <c r="AK2497" s="23" t="s">
        <v>2501</v>
      </c>
      <c r="AL2497" s="23" t="s">
        <v>2501</v>
      </c>
      <c r="AM2497" s="23" t="s">
        <v>2501</v>
      </c>
      <c r="AN2497" s="23" t="s">
        <v>2501</v>
      </c>
      <c r="AO2497" s="30"/>
      <c r="AP2497" t="s">
        <v>2500</v>
      </c>
      <c r="AQ2497" t="s">
        <v>4040</v>
      </c>
      <c r="AR2497">
        <v>19495</v>
      </c>
      <c r="AS2497" s="2">
        <v>43831</v>
      </c>
      <c r="AT2497" s="2" t="s">
        <v>4041</v>
      </c>
    </row>
    <row r="2498" spans="1:46" x14ac:dyDescent="0.25">
      <c r="A2498" t="s">
        <v>7890</v>
      </c>
      <c r="B2498" s="32" t="s">
        <v>1577</v>
      </c>
      <c r="C2498" s="23" t="s">
        <v>7891</v>
      </c>
      <c r="D2498" s="23" t="s">
        <v>7891</v>
      </c>
      <c r="E2498" t="s">
        <v>2495</v>
      </c>
      <c r="F2498" t="s">
        <v>2495</v>
      </c>
      <c r="G2498" t="s">
        <v>2495</v>
      </c>
      <c r="H2498" t="s">
        <v>2495</v>
      </c>
      <c r="I2498" t="s">
        <v>2496</v>
      </c>
      <c r="J2498" s="23" t="s">
        <v>4036</v>
      </c>
      <c r="K2498" s="23" t="s">
        <v>2505</v>
      </c>
      <c r="L2498" s="23" t="s">
        <v>2499</v>
      </c>
      <c r="M2498" s="2">
        <v>43831</v>
      </c>
      <c r="N2498" s="30"/>
      <c r="O2498" s="30"/>
      <c r="P2498" s="30"/>
      <c r="V2498" t="s">
        <v>40</v>
      </c>
      <c r="W2498" t="s">
        <v>40</v>
      </c>
      <c r="X2498" t="s">
        <v>2502</v>
      </c>
      <c r="Y2498" t="s">
        <v>2503</v>
      </c>
      <c r="Z2498" s="23" t="s">
        <v>2504</v>
      </c>
      <c r="AA2498" s="23" t="s">
        <v>4033</v>
      </c>
      <c r="AB2498" s="23" t="s">
        <v>2506</v>
      </c>
      <c r="AC2498" s="23"/>
      <c r="AD2498" s="23"/>
      <c r="AE2498" s="23"/>
      <c r="AF2498" s="23" t="s">
        <v>40</v>
      </c>
      <c r="AG2498" s="23" t="s">
        <v>4037</v>
      </c>
      <c r="AH2498" s="23" t="s">
        <v>41</v>
      </c>
      <c r="AI2498" s="23" t="s">
        <v>4038</v>
      </c>
      <c r="AJ2498" s="23" t="s">
        <v>4039</v>
      </c>
      <c r="AK2498" s="23" t="s">
        <v>2501</v>
      </c>
      <c r="AL2498" s="23" t="s">
        <v>2501</v>
      </c>
      <c r="AM2498" s="23" t="s">
        <v>2501</v>
      </c>
      <c r="AN2498" s="23" t="s">
        <v>2501</v>
      </c>
      <c r="AO2498" s="30"/>
      <c r="AP2498" t="s">
        <v>2500</v>
      </c>
      <c r="AQ2498" t="s">
        <v>4040</v>
      </c>
      <c r="AR2498">
        <v>19495</v>
      </c>
      <c r="AS2498" s="2">
        <v>43831</v>
      </c>
      <c r="AT2498" s="2" t="s">
        <v>4041</v>
      </c>
    </row>
    <row r="2499" spans="1:46" x14ac:dyDescent="0.25">
      <c r="A2499" t="s">
        <v>7892</v>
      </c>
      <c r="B2499" s="32" t="s">
        <v>1578</v>
      </c>
      <c r="C2499" s="23" t="s">
        <v>7893</v>
      </c>
      <c r="D2499" s="23" t="s">
        <v>7893</v>
      </c>
      <c r="E2499" t="s">
        <v>2495</v>
      </c>
      <c r="F2499" t="s">
        <v>2495</v>
      </c>
      <c r="G2499" t="s">
        <v>2495</v>
      </c>
      <c r="H2499" t="s">
        <v>2495</v>
      </c>
      <c r="I2499" t="s">
        <v>2496</v>
      </c>
      <c r="J2499" s="23" t="s">
        <v>4036</v>
      </c>
      <c r="K2499" s="23" t="s">
        <v>2505</v>
      </c>
      <c r="L2499" s="23" t="s">
        <v>2499</v>
      </c>
      <c r="M2499" s="2">
        <v>43831</v>
      </c>
      <c r="N2499" s="30"/>
      <c r="O2499" s="30"/>
      <c r="P2499" s="30"/>
      <c r="V2499" t="s">
        <v>40</v>
      </c>
      <c r="W2499" t="s">
        <v>40</v>
      </c>
      <c r="X2499" t="s">
        <v>2502</v>
      </c>
      <c r="Y2499" t="s">
        <v>2503</v>
      </c>
      <c r="Z2499" s="23" t="s">
        <v>2504</v>
      </c>
      <c r="AA2499" s="23" t="s">
        <v>4033</v>
      </c>
      <c r="AB2499" s="23" t="s">
        <v>2506</v>
      </c>
      <c r="AC2499" s="23"/>
      <c r="AD2499" s="23"/>
      <c r="AE2499" s="23"/>
      <c r="AF2499" s="23" t="s">
        <v>40</v>
      </c>
      <c r="AG2499" s="23" t="s">
        <v>4037</v>
      </c>
      <c r="AH2499" s="23" t="s">
        <v>41</v>
      </c>
      <c r="AI2499" s="23" t="s">
        <v>4038</v>
      </c>
      <c r="AJ2499" s="23" t="s">
        <v>4039</v>
      </c>
      <c r="AK2499" s="23" t="s">
        <v>2501</v>
      </c>
      <c r="AL2499" s="23" t="s">
        <v>2501</v>
      </c>
      <c r="AM2499" s="23" t="s">
        <v>2501</v>
      </c>
      <c r="AN2499" s="23" t="s">
        <v>2501</v>
      </c>
      <c r="AO2499" s="30"/>
      <c r="AP2499" t="s">
        <v>2500</v>
      </c>
      <c r="AQ2499" t="s">
        <v>4040</v>
      </c>
      <c r="AR2499">
        <v>19495</v>
      </c>
      <c r="AS2499" s="2">
        <v>43831</v>
      </c>
      <c r="AT2499" s="2" t="s">
        <v>4041</v>
      </c>
    </row>
    <row r="2500" spans="1:46" x14ac:dyDescent="0.25">
      <c r="A2500" t="s">
        <v>7894</v>
      </c>
      <c r="B2500" s="32" t="s">
        <v>1579</v>
      </c>
      <c r="C2500" s="23" t="s">
        <v>7895</v>
      </c>
      <c r="D2500" s="23" t="s">
        <v>7895</v>
      </c>
      <c r="E2500" t="s">
        <v>2495</v>
      </c>
      <c r="F2500" t="s">
        <v>2495</v>
      </c>
      <c r="G2500" t="s">
        <v>2495</v>
      </c>
      <c r="H2500" t="s">
        <v>2495</v>
      </c>
      <c r="I2500" t="s">
        <v>2496</v>
      </c>
      <c r="J2500" s="23" t="s">
        <v>4036</v>
      </c>
      <c r="K2500" s="23" t="s">
        <v>2505</v>
      </c>
      <c r="L2500" s="23" t="s">
        <v>2499</v>
      </c>
      <c r="M2500" s="2">
        <v>43831</v>
      </c>
      <c r="N2500" s="30"/>
      <c r="O2500" s="30"/>
      <c r="P2500" s="30"/>
      <c r="V2500" t="s">
        <v>40</v>
      </c>
      <c r="W2500" t="s">
        <v>40</v>
      </c>
      <c r="X2500" t="s">
        <v>2502</v>
      </c>
      <c r="Y2500" t="s">
        <v>2503</v>
      </c>
      <c r="Z2500" s="23" t="s">
        <v>2504</v>
      </c>
      <c r="AA2500" s="23" t="s">
        <v>4033</v>
      </c>
      <c r="AB2500" s="23" t="s">
        <v>2506</v>
      </c>
      <c r="AC2500" s="23"/>
      <c r="AD2500" s="23"/>
      <c r="AE2500" s="23"/>
      <c r="AF2500" s="23" t="s">
        <v>40</v>
      </c>
      <c r="AG2500" s="23" t="s">
        <v>4037</v>
      </c>
      <c r="AH2500" s="23" t="s">
        <v>41</v>
      </c>
      <c r="AI2500" s="23" t="s">
        <v>4038</v>
      </c>
      <c r="AJ2500" s="23" t="s">
        <v>4039</v>
      </c>
      <c r="AK2500" s="23" t="s">
        <v>2501</v>
      </c>
      <c r="AL2500" s="23" t="s">
        <v>2501</v>
      </c>
      <c r="AM2500" s="23" t="s">
        <v>2501</v>
      </c>
      <c r="AN2500" s="23" t="s">
        <v>2501</v>
      </c>
      <c r="AO2500" s="30"/>
      <c r="AP2500" t="s">
        <v>2500</v>
      </c>
      <c r="AQ2500" t="s">
        <v>4040</v>
      </c>
      <c r="AR2500">
        <v>19495</v>
      </c>
      <c r="AS2500" s="2">
        <v>43831</v>
      </c>
      <c r="AT2500" s="2" t="s">
        <v>4041</v>
      </c>
    </row>
    <row r="2501" spans="1:46" x14ac:dyDescent="0.25">
      <c r="A2501" t="s">
        <v>7896</v>
      </c>
      <c r="B2501" s="32" t="s">
        <v>1580</v>
      </c>
      <c r="C2501" s="23" t="s">
        <v>7897</v>
      </c>
      <c r="D2501" s="23" t="s">
        <v>7897</v>
      </c>
      <c r="E2501" t="s">
        <v>2495</v>
      </c>
      <c r="F2501" t="s">
        <v>2495</v>
      </c>
      <c r="G2501" t="s">
        <v>2495</v>
      </c>
      <c r="H2501" t="s">
        <v>2495</v>
      </c>
      <c r="I2501" t="s">
        <v>2496</v>
      </c>
      <c r="J2501" s="23" t="s">
        <v>4036</v>
      </c>
      <c r="K2501" s="23" t="s">
        <v>2505</v>
      </c>
      <c r="L2501" s="23" t="s">
        <v>2499</v>
      </c>
      <c r="M2501" s="2">
        <v>43831</v>
      </c>
      <c r="N2501" s="30"/>
      <c r="O2501" s="30"/>
      <c r="P2501" s="30"/>
      <c r="V2501" t="s">
        <v>40</v>
      </c>
      <c r="W2501" t="s">
        <v>40</v>
      </c>
      <c r="X2501" t="s">
        <v>2502</v>
      </c>
      <c r="Y2501" t="s">
        <v>2503</v>
      </c>
      <c r="Z2501" s="23" t="s">
        <v>2504</v>
      </c>
      <c r="AA2501" s="23" t="s">
        <v>4033</v>
      </c>
      <c r="AB2501" s="23" t="s">
        <v>2506</v>
      </c>
      <c r="AC2501" s="23"/>
      <c r="AD2501" s="23"/>
      <c r="AE2501" s="23"/>
      <c r="AF2501" s="23" t="s">
        <v>40</v>
      </c>
      <c r="AG2501" s="23" t="s">
        <v>4037</v>
      </c>
      <c r="AH2501" s="23" t="s">
        <v>41</v>
      </c>
      <c r="AI2501" s="23" t="s">
        <v>4038</v>
      </c>
      <c r="AJ2501" s="23" t="s">
        <v>4039</v>
      </c>
      <c r="AK2501" s="23" t="s">
        <v>2501</v>
      </c>
      <c r="AL2501" s="23" t="s">
        <v>2501</v>
      </c>
      <c r="AM2501" s="23" t="s">
        <v>2501</v>
      </c>
      <c r="AN2501" s="23" t="s">
        <v>2501</v>
      </c>
      <c r="AO2501" s="30"/>
      <c r="AP2501" t="s">
        <v>2500</v>
      </c>
      <c r="AQ2501" t="s">
        <v>4040</v>
      </c>
      <c r="AR2501">
        <v>19495</v>
      </c>
      <c r="AS2501" s="2">
        <v>43831</v>
      </c>
      <c r="AT2501" s="2" t="s">
        <v>4041</v>
      </c>
    </row>
    <row r="2502" spans="1:46" x14ac:dyDescent="0.25">
      <c r="A2502" t="s">
        <v>7898</v>
      </c>
      <c r="B2502" s="32" t="s">
        <v>1581</v>
      </c>
      <c r="C2502" s="23" t="s">
        <v>7899</v>
      </c>
      <c r="D2502" s="23" t="s">
        <v>7899</v>
      </c>
      <c r="E2502" t="s">
        <v>2495</v>
      </c>
      <c r="F2502" t="s">
        <v>2495</v>
      </c>
      <c r="G2502" t="s">
        <v>2495</v>
      </c>
      <c r="H2502" t="s">
        <v>2495</v>
      </c>
      <c r="I2502" t="s">
        <v>2496</v>
      </c>
      <c r="J2502" s="23" t="s">
        <v>4036</v>
      </c>
      <c r="K2502" s="23" t="s">
        <v>2505</v>
      </c>
      <c r="L2502" s="23" t="s">
        <v>2499</v>
      </c>
      <c r="M2502" s="2">
        <v>43831</v>
      </c>
      <c r="N2502" s="30"/>
      <c r="O2502" s="30"/>
      <c r="P2502" s="30"/>
      <c r="V2502" t="s">
        <v>40</v>
      </c>
      <c r="W2502" t="s">
        <v>40</v>
      </c>
      <c r="X2502" t="s">
        <v>2502</v>
      </c>
      <c r="Y2502" t="s">
        <v>2503</v>
      </c>
      <c r="Z2502" s="23" t="s">
        <v>2504</v>
      </c>
      <c r="AA2502" s="23" t="s">
        <v>4033</v>
      </c>
      <c r="AB2502" s="23" t="s">
        <v>2506</v>
      </c>
      <c r="AC2502" s="23"/>
      <c r="AD2502" s="23"/>
      <c r="AE2502" s="23"/>
      <c r="AF2502" s="23" t="s">
        <v>40</v>
      </c>
      <c r="AG2502" s="23" t="s">
        <v>4037</v>
      </c>
      <c r="AH2502" s="23" t="s">
        <v>41</v>
      </c>
      <c r="AI2502" s="23" t="s">
        <v>4038</v>
      </c>
      <c r="AJ2502" s="23" t="s">
        <v>4039</v>
      </c>
      <c r="AK2502" s="23" t="s">
        <v>2501</v>
      </c>
      <c r="AL2502" s="23" t="s">
        <v>2501</v>
      </c>
      <c r="AM2502" s="23" t="s">
        <v>2501</v>
      </c>
      <c r="AN2502" s="23" t="s">
        <v>2501</v>
      </c>
      <c r="AO2502" s="30"/>
      <c r="AP2502" t="s">
        <v>2500</v>
      </c>
      <c r="AQ2502" t="s">
        <v>4040</v>
      </c>
      <c r="AR2502">
        <v>19495</v>
      </c>
      <c r="AS2502" s="2">
        <v>43831</v>
      </c>
      <c r="AT2502" s="2" t="s">
        <v>4041</v>
      </c>
    </row>
    <row r="2503" spans="1:46" x14ac:dyDescent="0.25">
      <c r="A2503" t="s">
        <v>7900</v>
      </c>
      <c r="B2503" s="32" t="s">
        <v>1582</v>
      </c>
      <c r="C2503" s="23" t="s">
        <v>7901</v>
      </c>
      <c r="D2503" s="23" t="s">
        <v>7901</v>
      </c>
      <c r="E2503" t="s">
        <v>2495</v>
      </c>
      <c r="F2503" t="s">
        <v>2495</v>
      </c>
      <c r="G2503" t="s">
        <v>2495</v>
      </c>
      <c r="H2503" t="s">
        <v>2495</v>
      </c>
      <c r="I2503" t="s">
        <v>2496</v>
      </c>
      <c r="J2503" s="23" t="s">
        <v>4036</v>
      </c>
      <c r="K2503" s="23" t="s">
        <v>2505</v>
      </c>
      <c r="L2503" s="23" t="s">
        <v>2499</v>
      </c>
      <c r="M2503" s="2">
        <v>43831</v>
      </c>
      <c r="N2503" s="30"/>
      <c r="O2503" s="30"/>
      <c r="P2503" s="30"/>
      <c r="V2503" t="s">
        <v>40</v>
      </c>
      <c r="W2503" t="s">
        <v>40</v>
      </c>
      <c r="X2503" t="s">
        <v>2502</v>
      </c>
      <c r="Y2503" t="s">
        <v>2503</v>
      </c>
      <c r="Z2503" s="23" t="s">
        <v>2504</v>
      </c>
      <c r="AA2503" s="23" t="s">
        <v>4033</v>
      </c>
      <c r="AB2503" s="23" t="s">
        <v>2506</v>
      </c>
      <c r="AC2503" s="23"/>
      <c r="AD2503" s="23"/>
      <c r="AE2503" s="23"/>
      <c r="AF2503" s="23" t="s">
        <v>40</v>
      </c>
      <c r="AG2503" s="23" t="s">
        <v>4037</v>
      </c>
      <c r="AH2503" s="23" t="s">
        <v>41</v>
      </c>
      <c r="AI2503" s="23" t="s">
        <v>4038</v>
      </c>
      <c r="AJ2503" s="23" t="s">
        <v>4039</v>
      </c>
      <c r="AK2503" s="23" t="s">
        <v>2501</v>
      </c>
      <c r="AL2503" s="23" t="s">
        <v>2501</v>
      </c>
      <c r="AM2503" s="23" t="s">
        <v>2501</v>
      </c>
      <c r="AN2503" s="23" t="s">
        <v>2501</v>
      </c>
      <c r="AO2503" s="30"/>
      <c r="AP2503" t="s">
        <v>2500</v>
      </c>
      <c r="AQ2503" t="s">
        <v>4040</v>
      </c>
      <c r="AR2503">
        <v>19495</v>
      </c>
      <c r="AS2503" s="2">
        <v>43831</v>
      </c>
      <c r="AT2503" s="2" t="s">
        <v>4041</v>
      </c>
    </row>
    <row r="2504" spans="1:46" x14ac:dyDescent="0.25">
      <c r="A2504" t="s">
        <v>7902</v>
      </c>
      <c r="B2504" s="32" t="s">
        <v>1583</v>
      </c>
      <c r="C2504" s="23" t="s">
        <v>7903</v>
      </c>
      <c r="D2504" s="23" t="s">
        <v>7903</v>
      </c>
      <c r="E2504" t="s">
        <v>2495</v>
      </c>
      <c r="F2504" t="s">
        <v>2495</v>
      </c>
      <c r="G2504" t="s">
        <v>2495</v>
      </c>
      <c r="H2504" t="s">
        <v>2495</v>
      </c>
      <c r="I2504" t="s">
        <v>2496</v>
      </c>
      <c r="J2504" s="23" t="s">
        <v>4036</v>
      </c>
      <c r="K2504" s="23" t="s">
        <v>2505</v>
      </c>
      <c r="L2504" s="23" t="s">
        <v>2499</v>
      </c>
      <c r="M2504" s="2">
        <v>43831</v>
      </c>
      <c r="N2504" s="30"/>
      <c r="O2504" s="30"/>
      <c r="P2504" s="30"/>
      <c r="V2504" t="s">
        <v>40</v>
      </c>
      <c r="W2504" t="s">
        <v>40</v>
      </c>
      <c r="X2504" t="s">
        <v>2502</v>
      </c>
      <c r="Y2504" t="s">
        <v>2503</v>
      </c>
      <c r="Z2504" s="23" t="s">
        <v>2504</v>
      </c>
      <c r="AA2504" s="23" t="s">
        <v>4033</v>
      </c>
      <c r="AB2504" s="23" t="s">
        <v>2506</v>
      </c>
      <c r="AC2504" s="23"/>
      <c r="AD2504" s="23"/>
      <c r="AE2504" s="23"/>
      <c r="AF2504" s="23" t="s">
        <v>40</v>
      </c>
      <c r="AG2504" s="23" t="s">
        <v>4037</v>
      </c>
      <c r="AH2504" s="23" t="s">
        <v>41</v>
      </c>
      <c r="AI2504" s="23" t="s">
        <v>4038</v>
      </c>
      <c r="AJ2504" s="23" t="s">
        <v>4039</v>
      </c>
      <c r="AK2504" s="23" t="s">
        <v>2501</v>
      </c>
      <c r="AL2504" s="23" t="s">
        <v>2501</v>
      </c>
      <c r="AM2504" s="23" t="s">
        <v>2501</v>
      </c>
      <c r="AN2504" s="23" t="s">
        <v>2501</v>
      </c>
      <c r="AO2504" s="30"/>
      <c r="AP2504" t="s">
        <v>2500</v>
      </c>
      <c r="AQ2504" t="s">
        <v>4040</v>
      </c>
      <c r="AR2504">
        <v>19495</v>
      </c>
      <c r="AS2504" s="2">
        <v>43831</v>
      </c>
      <c r="AT2504" s="2" t="s">
        <v>4041</v>
      </c>
    </row>
    <row r="2505" spans="1:46" x14ac:dyDescent="0.25">
      <c r="A2505" t="s">
        <v>7904</v>
      </c>
      <c r="B2505" s="32" t="s">
        <v>1584</v>
      </c>
      <c r="C2505" s="23" t="s">
        <v>7905</v>
      </c>
      <c r="D2505" s="23" t="s">
        <v>7905</v>
      </c>
      <c r="E2505" t="s">
        <v>2495</v>
      </c>
      <c r="F2505" t="s">
        <v>2495</v>
      </c>
      <c r="G2505" t="s">
        <v>2495</v>
      </c>
      <c r="H2505" t="s">
        <v>2495</v>
      </c>
      <c r="I2505" t="s">
        <v>2496</v>
      </c>
      <c r="J2505" s="23" t="s">
        <v>4036</v>
      </c>
      <c r="K2505" s="23" t="s">
        <v>2505</v>
      </c>
      <c r="L2505" s="23" t="s">
        <v>2499</v>
      </c>
      <c r="M2505" s="2">
        <v>43831</v>
      </c>
      <c r="N2505" s="30"/>
      <c r="O2505" s="30"/>
      <c r="P2505" s="30"/>
      <c r="V2505" t="s">
        <v>40</v>
      </c>
      <c r="W2505" t="s">
        <v>40</v>
      </c>
      <c r="X2505" t="s">
        <v>2502</v>
      </c>
      <c r="Y2505" t="s">
        <v>2503</v>
      </c>
      <c r="Z2505" s="23" t="s">
        <v>2504</v>
      </c>
      <c r="AA2505" s="23" t="s">
        <v>4033</v>
      </c>
      <c r="AB2505" s="23" t="s">
        <v>2506</v>
      </c>
      <c r="AC2505" s="23"/>
      <c r="AD2505" s="23"/>
      <c r="AE2505" s="23"/>
      <c r="AF2505" s="23" t="s">
        <v>40</v>
      </c>
      <c r="AG2505" s="23" t="s">
        <v>4037</v>
      </c>
      <c r="AH2505" s="23" t="s">
        <v>41</v>
      </c>
      <c r="AI2505" s="23" t="s">
        <v>4038</v>
      </c>
      <c r="AJ2505" s="23" t="s">
        <v>4039</v>
      </c>
      <c r="AK2505" s="23" t="s">
        <v>2501</v>
      </c>
      <c r="AL2505" s="23" t="s">
        <v>2501</v>
      </c>
      <c r="AM2505" s="23" t="s">
        <v>2501</v>
      </c>
      <c r="AN2505" s="23" t="s">
        <v>2501</v>
      </c>
      <c r="AO2505" s="30"/>
      <c r="AP2505" t="s">
        <v>2500</v>
      </c>
      <c r="AQ2505" t="s">
        <v>4040</v>
      </c>
      <c r="AR2505">
        <v>19495</v>
      </c>
      <c r="AS2505" s="2">
        <v>43831</v>
      </c>
      <c r="AT2505" s="2" t="s">
        <v>4041</v>
      </c>
    </row>
    <row r="2506" spans="1:46" x14ac:dyDescent="0.25">
      <c r="A2506" t="s">
        <v>7906</v>
      </c>
      <c r="B2506" s="32" t="s">
        <v>1585</v>
      </c>
      <c r="C2506" s="23" t="s">
        <v>7907</v>
      </c>
      <c r="D2506" s="23" t="s">
        <v>7907</v>
      </c>
      <c r="E2506" t="s">
        <v>2495</v>
      </c>
      <c r="F2506" t="s">
        <v>2495</v>
      </c>
      <c r="G2506" t="s">
        <v>2495</v>
      </c>
      <c r="H2506" t="s">
        <v>2495</v>
      </c>
      <c r="I2506" t="s">
        <v>2496</v>
      </c>
      <c r="J2506" s="23" t="s">
        <v>4036</v>
      </c>
      <c r="K2506" s="23" t="s">
        <v>2505</v>
      </c>
      <c r="L2506" s="23" t="s">
        <v>2499</v>
      </c>
      <c r="M2506" s="2">
        <v>43831</v>
      </c>
      <c r="N2506" s="30"/>
      <c r="O2506" s="30"/>
      <c r="P2506" s="30"/>
      <c r="V2506" t="s">
        <v>40</v>
      </c>
      <c r="W2506" t="s">
        <v>40</v>
      </c>
      <c r="X2506" t="s">
        <v>2502</v>
      </c>
      <c r="Y2506" t="s">
        <v>2503</v>
      </c>
      <c r="Z2506" s="23" t="s">
        <v>2504</v>
      </c>
      <c r="AA2506" s="23" t="s">
        <v>4033</v>
      </c>
      <c r="AB2506" s="23" t="s">
        <v>2506</v>
      </c>
      <c r="AC2506" s="23"/>
      <c r="AD2506" s="23"/>
      <c r="AE2506" s="23"/>
      <c r="AF2506" s="23" t="s">
        <v>40</v>
      </c>
      <c r="AG2506" s="23" t="s">
        <v>4037</v>
      </c>
      <c r="AH2506" s="23" t="s">
        <v>41</v>
      </c>
      <c r="AI2506" s="23" t="s">
        <v>4038</v>
      </c>
      <c r="AJ2506" s="23" t="s">
        <v>4039</v>
      </c>
      <c r="AK2506" s="23" t="s">
        <v>2501</v>
      </c>
      <c r="AL2506" s="23" t="s">
        <v>2501</v>
      </c>
      <c r="AM2506" s="23" t="s">
        <v>2501</v>
      </c>
      <c r="AN2506" s="23" t="s">
        <v>2501</v>
      </c>
      <c r="AO2506" s="30"/>
      <c r="AP2506" t="s">
        <v>2500</v>
      </c>
      <c r="AQ2506" t="s">
        <v>4040</v>
      </c>
      <c r="AR2506">
        <v>19495</v>
      </c>
      <c r="AS2506" s="2">
        <v>43831</v>
      </c>
      <c r="AT2506" s="2" t="s">
        <v>4041</v>
      </c>
    </row>
    <row r="2507" spans="1:46" x14ac:dyDescent="0.25">
      <c r="A2507" t="s">
        <v>7908</v>
      </c>
      <c r="B2507" s="32" t="s">
        <v>1586</v>
      </c>
      <c r="C2507" s="23" t="s">
        <v>7909</v>
      </c>
      <c r="D2507" s="23" t="s">
        <v>7909</v>
      </c>
      <c r="E2507" t="s">
        <v>2495</v>
      </c>
      <c r="F2507" t="s">
        <v>2495</v>
      </c>
      <c r="G2507" t="s">
        <v>2495</v>
      </c>
      <c r="H2507" t="s">
        <v>2495</v>
      </c>
      <c r="I2507" t="s">
        <v>2496</v>
      </c>
      <c r="J2507" s="23" t="s">
        <v>4036</v>
      </c>
      <c r="K2507" s="23" t="s">
        <v>2505</v>
      </c>
      <c r="L2507" s="23" t="s">
        <v>2499</v>
      </c>
      <c r="M2507" s="2">
        <v>43831</v>
      </c>
      <c r="N2507" s="30"/>
      <c r="O2507" s="30"/>
      <c r="P2507" s="30"/>
      <c r="V2507" t="s">
        <v>40</v>
      </c>
      <c r="W2507" t="s">
        <v>40</v>
      </c>
      <c r="X2507" t="s">
        <v>2502</v>
      </c>
      <c r="Y2507" t="s">
        <v>2503</v>
      </c>
      <c r="Z2507" s="23" t="s">
        <v>2504</v>
      </c>
      <c r="AA2507" s="23" t="s">
        <v>4033</v>
      </c>
      <c r="AB2507" s="23" t="s">
        <v>2506</v>
      </c>
      <c r="AC2507" s="23"/>
      <c r="AD2507" s="23"/>
      <c r="AE2507" s="23"/>
      <c r="AF2507" s="23" t="s">
        <v>40</v>
      </c>
      <c r="AG2507" s="23" t="s">
        <v>4037</v>
      </c>
      <c r="AH2507" s="23" t="s">
        <v>41</v>
      </c>
      <c r="AI2507" s="23" t="s">
        <v>4038</v>
      </c>
      <c r="AJ2507" s="23" t="s">
        <v>4039</v>
      </c>
      <c r="AK2507" s="23" t="s">
        <v>2501</v>
      </c>
      <c r="AL2507" s="23" t="s">
        <v>2501</v>
      </c>
      <c r="AM2507" s="23" t="s">
        <v>2501</v>
      </c>
      <c r="AN2507" s="23" t="s">
        <v>2501</v>
      </c>
      <c r="AO2507" s="30"/>
      <c r="AP2507" t="s">
        <v>2500</v>
      </c>
      <c r="AQ2507" t="s">
        <v>4040</v>
      </c>
      <c r="AR2507">
        <v>19495</v>
      </c>
      <c r="AS2507" s="2">
        <v>43831</v>
      </c>
      <c r="AT2507" s="2" t="s">
        <v>4041</v>
      </c>
    </row>
    <row r="2508" spans="1:46" x14ac:dyDescent="0.25">
      <c r="A2508" t="s">
        <v>7910</v>
      </c>
      <c r="B2508" s="32" t="s">
        <v>1587</v>
      </c>
      <c r="C2508" s="23" t="s">
        <v>7911</v>
      </c>
      <c r="D2508" s="23" t="s">
        <v>7911</v>
      </c>
      <c r="E2508" t="s">
        <v>2495</v>
      </c>
      <c r="F2508" t="s">
        <v>2495</v>
      </c>
      <c r="G2508" t="s">
        <v>2495</v>
      </c>
      <c r="H2508" t="s">
        <v>2495</v>
      </c>
      <c r="I2508" t="s">
        <v>2496</v>
      </c>
      <c r="J2508" s="23" t="s">
        <v>4036</v>
      </c>
      <c r="K2508" s="23" t="s">
        <v>2505</v>
      </c>
      <c r="L2508" s="23" t="s">
        <v>2499</v>
      </c>
      <c r="M2508" s="2">
        <v>43831</v>
      </c>
      <c r="N2508" s="30"/>
      <c r="O2508" s="30"/>
      <c r="P2508" s="30"/>
      <c r="V2508" t="s">
        <v>40</v>
      </c>
      <c r="W2508" t="s">
        <v>40</v>
      </c>
      <c r="X2508" t="s">
        <v>2502</v>
      </c>
      <c r="Y2508" t="s">
        <v>2503</v>
      </c>
      <c r="Z2508" s="23" t="s">
        <v>2504</v>
      </c>
      <c r="AA2508" s="23" t="s">
        <v>4033</v>
      </c>
      <c r="AB2508" s="23" t="s">
        <v>2506</v>
      </c>
      <c r="AC2508" s="23"/>
      <c r="AD2508" s="23"/>
      <c r="AE2508" s="23"/>
      <c r="AF2508" s="23" t="s">
        <v>40</v>
      </c>
      <c r="AG2508" s="23" t="s">
        <v>4037</v>
      </c>
      <c r="AH2508" s="23" t="s">
        <v>41</v>
      </c>
      <c r="AI2508" s="23" t="s">
        <v>4038</v>
      </c>
      <c r="AJ2508" s="23" t="s">
        <v>4039</v>
      </c>
      <c r="AK2508" s="23" t="s">
        <v>2501</v>
      </c>
      <c r="AL2508" s="23" t="s">
        <v>2501</v>
      </c>
      <c r="AM2508" s="23" t="s">
        <v>2501</v>
      </c>
      <c r="AN2508" s="23" t="s">
        <v>2501</v>
      </c>
      <c r="AO2508" s="30"/>
      <c r="AP2508" t="s">
        <v>2500</v>
      </c>
      <c r="AQ2508" t="s">
        <v>4040</v>
      </c>
      <c r="AR2508">
        <v>19495</v>
      </c>
      <c r="AS2508" s="2">
        <v>43831</v>
      </c>
      <c r="AT2508" s="2" t="s">
        <v>4041</v>
      </c>
    </row>
    <row r="2509" spans="1:46" x14ac:dyDescent="0.25">
      <c r="A2509" t="s">
        <v>7912</v>
      </c>
      <c r="B2509" s="32" t="s">
        <v>1588</v>
      </c>
      <c r="C2509" s="23" t="s">
        <v>7913</v>
      </c>
      <c r="D2509" s="23" t="s">
        <v>7913</v>
      </c>
      <c r="E2509" t="s">
        <v>2495</v>
      </c>
      <c r="F2509" t="s">
        <v>2495</v>
      </c>
      <c r="G2509" t="s">
        <v>2495</v>
      </c>
      <c r="H2509" t="s">
        <v>2495</v>
      </c>
      <c r="I2509" t="s">
        <v>2496</v>
      </c>
      <c r="J2509" s="23" t="s">
        <v>4036</v>
      </c>
      <c r="K2509" s="23" t="s">
        <v>2505</v>
      </c>
      <c r="L2509" s="23" t="s">
        <v>2499</v>
      </c>
      <c r="M2509" s="2">
        <v>43831</v>
      </c>
      <c r="N2509" s="30"/>
      <c r="O2509" s="30"/>
      <c r="P2509" s="30"/>
      <c r="V2509" t="s">
        <v>40</v>
      </c>
      <c r="W2509" t="s">
        <v>40</v>
      </c>
      <c r="X2509" t="s">
        <v>2502</v>
      </c>
      <c r="Y2509" t="s">
        <v>2503</v>
      </c>
      <c r="Z2509" s="23" t="s">
        <v>2504</v>
      </c>
      <c r="AA2509" s="23" t="s">
        <v>4033</v>
      </c>
      <c r="AB2509" s="23" t="s">
        <v>2506</v>
      </c>
      <c r="AC2509" s="23"/>
      <c r="AD2509" s="23"/>
      <c r="AE2509" s="23"/>
      <c r="AF2509" s="23" t="s">
        <v>40</v>
      </c>
      <c r="AG2509" s="23" t="s">
        <v>4037</v>
      </c>
      <c r="AH2509" s="23" t="s">
        <v>41</v>
      </c>
      <c r="AI2509" s="23" t="s">
        <v>4038</v>
      </c>
      <c r="AJ2509" s="23" t="s">
        <v>4039</v>
      </c>
      <c r="AK2509" s="23" t="s">
        <v>2501</v>
      </c>
      <c r="AL2509" s="23" t="s">
        <v>2501</v>
      </c>
      <c r="AM2509" s="23" t="s">
        <v>2501</v>
      </c>
      <c r="AN2509" s="23" t="s">
        <v>2501</v>
      </c>
      <c r="AO2509" s="30"/>
      <c r="AP2509" t="s">
        <v>2500</v>
      </c>
      <c r="AQ2509" t="s">
        <v>4040</v>
      </c>
      <c r="AR2509">
        <v>19495</v>
      </c>
      <c r="AS2509" s="2">
        <v>43831</v>
      </c>
      <c r="AT2509" s="2" t="s">
        <v>4041</v>
      </c>
    </row>
    <row r="2510" spans="1:46" x14ac:dyDescent="0.25">
      <c r="A2510" t="s">
        <v>7914</v>
      </c>
      <c r="B2510" s="32" t="s">
        <v>1589</v>
      </c>
      <c r="C2510" s="23" t="s">
        <v>7915</v>
      </c>
      <c r="D2510" s="23" t="s">
        <v>7915</v>
      </c>
      <c r="E2510" t="s">
        <v>2495</v>
      </c>
      <c r="F2510" t="s">
        <v>2495</v>
      </c>
      <c r="G2510" t="s">
        <v>2495</v>
      </c>
      <c r="H2510" t="s">
        <v>2495</v>
      </c>
      <c r="I2510" t="s">
        <v>2496</v>
      </c>
      <c r="J2510" s="23" t="s">
        <v>4036</v>
      </c>
      <c r="K2510" s="23" t="s">
        <v>2505</v>
      </c>
      <c r="L2510" s="23" t="s">
        <v>2499</v>
      </c>
      <c r="M2510" s="2">
        <v>43831</v>
      </c>
      <c r="N2510" s="30"/>
      <c r="O2510" s="30"/>
      <c r="P2510" s="30"/>
      <c r="V2510" t="s">
        <v>40</v>
      </c>
      <c r="W2510" t="s">
        <v>40</v>
      </c>
      <c r="X2510" t="s">
        <v>2502</v>
      </c>
      <c r="Y2510" t="s">
        <v>2503</v>
      </c>
      <c r="Z2510" s="23" t="s">
        <v>2504</v>
      </c>
      <c r="AA2510" s="23" t="s">
        <v>4033</v>
      </c>
      <c r="AB2510" s="23" t="s">
        <v>2506</v>
      </c>
      <c r="AC2510" s="23"/>
      <c r="AD2510" s="23"/>
      <c r="AE2510" s="23"/>
      <c r="AF2510" s="23" t="s">
        <v>40</v>
      </c>
      <c r="AG2510" s="23" t="s">
        <v>4037</v>
      </c>
      <c r="AH2510" s="23" t="s">
        <v>41</v>
      </c>
      <c r="AI2510" s="23" t="s">
        <v>4038</v>
      </c>
      <c r="AJ2510" s="23" t="s">
        <v>4039</v>
      </c>
      <c r="AK2510" s="23" t="s">
        <v>2501</v>
      </c>
      <c r="AL2510" s="23" t="s">
        <v>2501</v>
      </c>
      <c r="AM2510" s="23" t="s">
        <v>2501</v>
      </c>
      <c r="AN2510" s="23" t="s">
        <v>2501</v>
      </c>
      <c r="AO2510" s="30"/>
      <c r="AP2510" t="s">
        <v>2500</v>
      </c>
      <c r="AQ2510" t="s">
        <v>4040</v>
      </c>
      <c r="AR2510">
        <v>19495</v>
      </c>
      <c r="AS2510" s="2">
        <v>43831</v>
      </c>
      <c r="AT2510" s="2" t="s">
        <v>4041</v>
      </c>
    </row>
    <row r="2511" spans="1:46" x14ac:dyDescent="0.25">
      <c r="A2511" t="s">
        <v>7916</v>
      </c>
      <c r="B2511" s="32" t="s">
        <v>1590</v>
      </c>
      <c r="C2511" s="23" t="s">
        <v>7917</v>
      </c>
      <c r="D2511" s="23" t="s">
        <v>7917</v>
      </c>
      <c r="E2511" t="s">
        <v>2495</v>
      </c>
      <c r="F2511" t="s">
        <v>2495</v>
      </c>
      <c r="G2511" t="s">
        <v>2495</v>
      </c>
      <c r="H2511" t="s">
        <v>2495</v>
      </c>
      <c r="I2511" t="s">
        <v>2496</v>
      </c>
      <c r="J2511" s="23" t="s">
        <v>4036</v>
      </c>
      <c r="K2511" s="23" t="s">
        <v>2505</v>
      </c>
      <c r="L2511" s="23" t="s">
        <v>2499</v>
      </c>
      <c r="M2511" s="2">
        <v>43831</v>
      </c>
      <c r="N2511" s="30"/>
      <c r="O2511" s="30"/>
      <c r="P2511" s="30"/>
      <c r="V2511" t="s">
        <v>40</v>
      </c>
      <c r="W2511" t="s">
        <v>40</v>
      </c>
      <c r="X2511" t="s">
        <v>2502</v>
      </c>
      <c r="Y2511" t="s">
        <v>2503</v>
      </c>
      <c r="Z2511" s="23" t="s">
        <v>2504</v>
      </c>
      <c r="AA2511" s="23" t="s">
        <v>4033</v>
      </c>
      <c r="AB2511" s="23" t="s">
        <v>2506</v>
      </c>
      <c r="AC2511" s="23"/>
      <c r="AD2511" s="23"/>
      <c r="AE2511" s="23"/>
      <c r="AF2511" s="23" t="s">
        <v>40</v>
      </c>
      <c r="AG2511" s="23" t="s">
        <v>4037</v>
      </c>
      <c r="AH2511" s="23" t="s">
        <v>41</v>
      </c>
      <c r="AI2511" s="23" t="s">
        <v>4038</v>
      </c>
      <c r="AJ2511" s="23" t="s">
        <v>4039</v>
      </c>
      <c r="AK2511" s="23" t="s">
        <v>2501</v>
      </c>
      <c r="AL2511" s="23" t="s">
        <v>2501</v>
      </c>
      <c r="AM2511" s="23" t="s">
        <v>2501</v>
      </c>
      <c r="AN2511" s="23" t="s">
        <v>2501</v>
      </c>
      <c r="AO2511" s="30"/>
      <c r="AP2511" t="s">
        <v>2500</v>
      </c>
      <c r="AQ2511" t="s">
        <v>4040</v>
      </c>
      <c r="AR2511">
        <v>19495</v>
      </c>
      <c r="AS2511" s="2">
        <v>43831</v>
      </c>
      <c r="AT2511" s="2" t="s">
        <v>4041</v>
      </c>
    </row>
    <row r="2512" spans="1:46" x14ac:dyDescent="0.25">
      <c r="A2512" t="s">
        <v>7918</v>
      </c>
      <c r="B2512" s="32" t="s">
        <v>1591</v>
      </c>
      <c r="C2512" s="23" t="s">
        <v>7919</v>
      </c>
      <c r="D2512" s="23" t="s">
        <v>7919</v>
      </c>
      <c r="E2512" t="s">
        <v>2495</v>
      </c>
      <c r="F2512" t="s">
        <v>2495</v>
      </c>
      <c r="G2512" t="s">
        <v>2495</v>
      </c>
      <c r="H2512" t="s">
        <v>2495</v>
      </c>
      <c r="I2512" t="s">
        <v>2496</v>
      </c>
      <c r="J2512" s="23" t="s">
        <v>4036</v>
      </c>
      <c r="K2512" s="23" t="s">
        <v>2505</v>
      </c>
      <c r="L2512" s="23" t="s">
        <v>2499</v>
      </c>
      <c r="M2512" s="2">
        <v>43831</v>
      </c>
      <c r="N2512" s="30"/>
      <c r="O2512" s="30"/>
      <c r="P2512" s="30"/>
      <c r="V2512" t="s">
        <v>40</v>
      </c>
      <c r="W2512" t="s">
        <v>40</v>
      </c>
      <c r="X2512" t="s">
        <v>2502</v>
      </c>
      <c r="Y2512" t="s">
        <v>2503</v>
      </c>
      <c r="Z2512" s="23" t="s">
        <v>2504</v>
      </c>
      <c r="AA2512" s="23" t="s">
        <v>4033</v>
      </c>
      <c r="AB2512" s="23" t="s">
        <v>2506</v>
      </c>
      <c r="AC2512" s="23"/>
      <c r="AD2512" s="23"/>
      <c r="AE2512" s="23"/>
      <c r="AF2512" s="23" t="s">
        <v>40</v>
      </c>
      <c r="AG2512" s="23" t="s">
        <v>4037</v>
      </c>
      <c r="AH2512" s="23" t="s">
        <v>41</v>
      </c>
      <c r="AI2512" s="23" t="s">
        <v>4038</v>
      </c>
      <c r="AJ2512" s="23" t="s">
        <v>4039</v>
      </c>
      <c r="AK2512" s="23" t="s">
        <v>2501</v>
      </c>
      <c r="AL2512" s="23" t="s">
        <v>2501</v>
      </c>
      <c r="AM2512" s="23" t="s">
        <v>2501</v>
      </c>
      <c r="AN2512" s="23" t="s">
        <v>2501</v>
      </c>
      <c r="AO2512" s="30"/>
      <c r="AP2512" t="s">
        <v>2500</v>
      </c>
      <c r="AQ2512" t="s">
        <v>4040</v>
      </c>
      <c r="AR2512">
        <v>19495</v>
      </c>
      <c r="AS2512" s="2">
        <v>43831</v>
      </c>
      <c r="AT2512" s="2" t="s">
        <v>4041</v>
      </c>
    </row>
    <row r="2513" spans="1:46" x14ac:dyDescent="0.25">
      <c r="A2513" t="s">
        <v>7920</v>
      </c>
      <c r="B2513" s="32" t="s">
        <v>1592</v>
      </c>
      <c r="C2513" s="23" t="s">
        <v>7921</v>
      </c>
      <c r="D2513" s="23" t="s">
        <v>7921</v>
      </c>
      <c r="E2513" t="s">
        <v>2495</v>
      </c>
      <c r="F2513" t="s">
        <v>2495</v>
      </c>
      <c r="G2513" t="s">
        <v>2495</v>
      </c>
      <c r="H2513" t="s">
        <v>2495</v>
      </c>
      <c r="I2513" t="s">
        <v>2496</v>
      </c>
      <c r="J2513" s="23" t="s">
        <v>4036</v>
      </c>
      <c r="K2513" s="23" t="s">
        <v>2505</v>
      </c>
      <c r="L2513" s="23" t="s">
        <v>2499</v>
      </c>
      <c r="M2513" s="2">
        <v>43831</v>
      </c>
      <c r="N2513" s="30"/>
      <c r="O2513" s="30"/>
      <c r="P2513" s="30"/>
      <c r="V2513" t="s">
        <v>40</v>
      </c>
      <c r="W2513" t="s">
        <v>40</v>
      </c>
      <c r="X2513" t="s">
        <v>2502</v>
      </c>
      <c r="Y2513" t="s">
        <v>2503</v>
      </c>
      <c r="Z2513" s="23" t="s">
        <v>2504</v>
      </c>
      <c r="AA2513" s="23" t="s">
        <v>4033</v>
      </c>
      <c r="AB2513" s="23" t="s">
        <v>2506</v>
      </c>
      <c r="AC2513" s="23"/>
      <c r="AD2513" s="23"/>
      <c r="AE2513" s="23"/>
      <c r="AF2513" s="23" t="s">
        <v>40</v>
      </c>
      <c r="AG2513" s="23" t="s">
        <v>4037</v>
      </c>
      <c r="AH2513" s="23" t="s">
        <v>41</v>
      </c>
      <c r="AI2513" s="23" t="s">
        <v>4038</v>
      </c>
      <c r="AJ2513" s="23" t="s">
        <v>4039</v>
      </c>
      <c r="AK2513" s="23" t="s">
        <v>2501</v>
      </c>
      <c r="AL2513" s="23" t="s">
        <v>2501</v>
      </c>
      <c r="AM2513" s="23" t="s">
        <v>2501</v>
      </c>
      <c r="AN2513" s="23" t="s">
        <v>2501</v>
      </c>
      <c r="AO2513" s="30"/>
      <c r="AP2513" t="s">
        <v>2500</v>
      </c>
      <c r="AQ2513" t="s">
        <v>4040</v>
      </c>
      <c r="AR2513">
        <v>19495</v>
      </c>
      <c r="AS2513" s="2">
        <v>43831</v>
      </c>
      <c r="AT2513" s="2" t="s">
        <v>4041</v>
      </c>
    </row>
    <row r="2514" spans="1:46" x14ac:dyDescent="0.25">
      <c r="A2514" t="s">
        <v>7922</v>
      </c>
      <c r="B2514" s="32" t="s">
        <v>1593</v>
      </c>
      <c r="C2514" s="23" t="s">
        <v>7923</v>
      </c>
      <c r="D2514" s="23" t="s">
        <v>7923</v>
      </c>
      <c r="E2514" t="s">
        <v>2495</v>
      </c>
      <c r="F2514" t="s">
        <v>2495</v>
      </c>
      <c r="G2514" t="s">
        <v>2495</v>
      </c>
      <c r="H2514" t="s">
        <v>2495</v>
      </c>
      <c r="I2514" t="s">
        <v>2496</v>
      </c>
      <c r="J2514" s="23" t="s">
        <v>4036</v>
      </c>
      <c r="K2514" s="23" t="s">
        <v>2505</v>
      </c>
      <c r="L2514" s="23" t="s">
        <v>2499</v>
      </c>
      <c r="M2514" s="2">
        <v>43831</v>
      </c>
      <c r="N2514" s="30"/>
      <c r="O2514" s="30"/>
      <c r="P2514" s="30"/>
      <c r="V2514" t="s">
        <v>40</v>
      </c>
      <c r="W2514" t="s">
        <v>40</v>
      </c>
      <c r="X2514" t="s">
        <v>2502</v>
      </c>
      <c r="Y2514" t="s">
        <v>2503</v>
      </c>
      <c r="Z2514" s="23" t="s">
        <v>2504</v>
      </c>
      <c r="AA2514" s="23" t="s">
        <v>4033</v>
      </c>
      <c r="AB2514" s="23" t="s">
        <v>2506</v>
      </c>
      <c r="AC2514" s="23"/>
      <c r="AD2514" s="23"/>
      <c r="AE2514" s="23"/>
      <c r="AF2514" s="23" t="s">
        <v>40</v>
      </c>
      <c r="AG2514" s="23" t="s">
        <v>4037</v>
      </c>
      <c r="AH2514" s="23" t="s">
        <v>41</v>
      </c>
      <c r="AI2514" s="23" t="s">
        <v>4038</v>
      </c>
      <c r="AJ2514" s="23" t="s">
        <v>4039</v>
      </c>
      <c r="AK2514" s="23" t="s">
        <v>2501</v>
      </c>
      <c r="AL2514" s="23" t="s">
        <v>2501</v>
      </c>
      <c r="AM2514" s="23" t="s">
        <v>2501</v>
      </c>
      <c r="AN2514" s="23" t="s">
        <v>2501</v>
      </c>
      <c r="AO2514" s="30"/>
      <c r="AP2514" t="s">
        <v>2500</v>
      </c>
      <c r="AQ2514" t="s">
        <v>4040</v>
      </c>
      <c r="AR2514">
        <v>19495</v>
      </c>
      <c r="AS2514" s="2">
        <v>43831</v>
      </c>
      <c r="AT2514" s="2" t="s">
        <v>4041</v>
      </c>
    </row>
    <row r="2515" spans="1:46" x14ac:dyDescent="0.25">
      <c r="A2515" t="s">
        <v>7924</v>
      </c>
      <c r="B2515" s="32" t="s">
        <v>1594</v>
      </c>
      <c r="C2515" s="23" t="s">
        <v>7925</v>
      </c>
      <c r="D2515" s="23" t="s">
        <v>7925</v>
      </c>
      <c r="E2515" t="s">
        <v>2495</v>
      </c>
      <c r="F2515" t="s">
        <v>2495</v>
      </c>
      <c r="G2515" t="s">
        <v>2495</v>
      </c>
      <c r="H2515" t="s">
        <v>2495</v>
      </c>
      <c r="I2515" t="s">
        <v>2496</v>
      </c>
      <c r="J2515" s="23" t="s">
        <v>4036</v>
      </c>
      <c r="K2515" s="23" t="s">
        <v>2505</v>
      </c>
      <c r="L2515" s="23" t="s">
        <v>2499</v>
      </c>
      <c r="M2515" s="2">
        <v>43831</v>
      </c>
      <c r="N2515" s="30"/>
      <c r="O2515" s="30"/>
      <c r="P2515" s="30"/>
      <c r="V2515" t="s">
        <v>40</v>
      </c>
      <c r="W2515" t="s">
        <v>40</v>
      </c>
      <c r="X2515" t="s">
        <v>2502</v>
      </c>
      <c r="Y2515" t="s">
        <v>2503</v>
      </c>
      <c r="Z2515" s="23" t="s">
        <v>2504</v>
      </c>
      <c r="AA2515" s="23" t="s">
        <v>4033</v>
      </c>
      <c r="AB2515" s="23" t="s">
        <v>2506</v>
      </c>
      <c r="AC2515" s="23"/>
      <c r="AD2515" s="23"/>
      <c r="AE2515" s="23"/>
      <c r="AF2515" s="23" t="s">
        <v>40</v>
      </c>
      <c r="AG2515" s="23" t="s">
        <v>4037</v>
      </c>
      <c r="AH2515" s="23" t="s">
        <v>41</v>
      </c>
      <c r="AI2515" s="23" t="s">
        <v>4038</v>
      </c>
      <c r="AJ2515" s="23" t="s">
        <v>4039</v>
      </c>
      <c r="AK2515" s="23" t="s">
        <v>2501</v>
      </c>
      <c r="AL2515" s="23" t="s">
        <v>2501</v>
      </c>
      <c r="AM2515" s="23" t="s">
        <v>2501</v>
      </c>
      <c r="AN2515" s="23" t="s">
        <v>2501</v>
      </c>
      <c r="AO2515" s="30"/>
      <c r="AP2515" t="s">
        <v>2500</v>
      </c>
      <c r="AQ2515" t="s">
        <v>4040</v>
      </c>
      <c r="AR2515">
        <v>19495</v>
      </c>
      <c r="AS2515" s="2">
        <v>43831</v>
      </c>
      <c r="AT2515" s="2" t="s">
        <v>4041</v>
      </c>
    </row>
    <row r="2516" spans="1:46" x14ac:dyDescent="0.25">
      <c r="A2516" t="s">
        <v>7926</v>
      </c>
      <c r="B2516" s="32" t="s">
        <v>1595</v>
      </c>
      <c r="C2516" s="23" t="s">
        <v>7927</v>
      </c>
      <c r="D2516" s="23" t="s">
        <v>7927</v>
      </c>
      <c r="E2516" t="s">
        <v>2495</v>
      </c>
      <c r="F2516" t="s">
        <v>2495</v>
      </c>
      <c r="G2516" t="s">
        <v>2495</v>
      </c>
      <c r="H2516" t="s">
        <v>2495</v>
      </c>
      <c r="I2516" t="s">
        <v>2496</v>
      </c>
      <c r="J2516" s="23" t="s">
        <v>4036</v>
      </c>
      <c r="K2516" s="23" t="s">
        <v>2505</v>
      </c>
      <c r="L2516" s="23" t="s">
        <v>2499</v>
      </c>
      <c r="M2516" s="2">
        <v>43831</v>
      </c>
      <c r="N2516" s="30"/>
      <c r="O2516" s="30"/>
      <c r="P2516" s="30"/>
      <c r="V2516" t="s">
        <v>40</v>
      </c>
      <c r="W2516" t="s">
        <v>40</v>
      </c>
      <c r="X2516" t="s">
        <v>2502</v>
      </c>
      <c r="Y2516" t="s">
        <v>2503</v>
      </c>
      <c r="Z2516" s="23" t="s">
        <v>2504</v>
      </c>
      <c r="AA2516" s="23" t="s">
        <v>4033</v>
      </c>
      <c r="AB2516" s="23" t="s">
        <v>2506</v>
      </c>
      <c r="AC2516" s="23"/>
      <c r="AD2516" s="23"/>
      <c r="AE2516" s="23"/>
      <c r="AF2516" s="23" t="s">
        <v>40</v>
      </c>
      <c r="AG2516" s="23" t="s">
        <v>4037</v>
      </c>
      <c r="AH2516" s="23" t="s">
        <v>41</v>
      </c>
      <c r="AI2516" s="23" t="s">
        <v>4038</v>
      </c>
      <c r="AJ2516" s="23" t="s">
        <v>4039</v>
      </c>
      <c r="AK2516" s="23" t="s">
        <v>2501</v>
      </c>
      <c r="AL2516" s="23" t="s">
        <v>2501</v>
      </c>
      <c r="AM2516" s="23" t="s">
        <v>2501</v>
      </c>
      <c r="AN2516" s="23" t="s">
        <v>2501</v>
      </c>
      <c r="AO2516" s="30"/>
      <c r="AP2516" t="s">
        <v>2500</v>
      </c>
      <c r="AQ2516" t="s">
        <v>4040</v>
      </c>
      <c r="AR2516">
        <v>19495</v>
      </c>
      <c r="AS2516" s="2">
        <v>43831</v>
      </c>
      <c r="AT2516" s="2" t="s">
        <v>4041</v>
      </c>
    </row>
    <row r="2517" spans="1:46" x14ac:dyDescent="0.25">
      <c r="A2517" t="s">
        <v>7928</v>
      </c>
      <c r="B2517" s="32" t="s">
        <v>1596</v>
      </c>
      <c r="C2517" s="23" t="s">
        <v>7929</v>
      </c>
      <c r="D2517" s="23" t="s">
        <v>7929</v>
      </c>
      <c r="E2517" t="s">
        <v>2495</v>
      </c>
      <c r="F2517" t="s">
        <v>2495</v>
      </c>
      <c r="G2517" t="s">
        <v>2495</v>
      </c>
      <c r="H2517" t="s">
        <v>2495</v>
      </c>
      <c r="I2517" t="s">
        <v>2496</v>
      </c>
      <c r="J2517" s="23" t="s">
        <v>4036</v>
      </c>
      <c r="K2517" s="23" t="s">
        <v>2505</v>
      </c>
      <c r="L2517" s="23" t="s">
        <v>2499</v>
      </c>
      <c r="M2517" s="2">
        <v>43831</v>
      </c>
      <c r="N2517" s="30"/>
      <c r="O2517" s="30"/>
      <c r="P2517" s="30"/>
      <c r="V2517" t="s">
        <v>40</v>
      </c>
      <c r="W2517" t="s">
        <v>40</v>
      </c>
      <c r="X2517" t="s">
        <v>2502</v>
      </c>
      <c r="Y2517" t="s">
        <v>2503</v>
      </c>
      <c r="Z2517" s="23" t="s">
        <v>2504</v>
      </c>
      <c r="AA2517" s="23" t="s">
        <v>4033</v>
      </c>
      <c r="AB2517" s="23" t="s">
        <v>2506</v>
      </c>
      <c r="AC2517" s="23"/>
      <c r="AD2517" s="23"/>
      <c r="AE2517" s="23"/>
      <c r="AF2517" s="23" t="s">
        <v>40</v>
      </c>
      <c r="AG2517" s="23" t="s">
        <v>4037</v>
      </c>
      <c r="AH2517" s="23" t="s">
        <v>41</v>
      </c>
      <c r="AI2517" s="23" t="s">
        <v>4038</v>
      </c>
      <c r="AJ2517" s="23" t="s">
        <v>4039</v>
      </c>
      <c r="AK2517" s="23" t="s">
        <v>2501</v>
      </c>
      <c r="AL2517" s="23" t="s">
        <v>2501</v>
      </c>
      <c r="AM2517" s="23" t="s">
        <v>2501</v>
      </c>
      <c r="AN2517" s="23" t="s">
        <v>2501</v>
      </c>
      <c r="AO2517" s="30"/>
      <c r="AP2517" t="s">
        <v>2500</v>
      </c>
      <c r="AQ2517" t="s">
        <v>4040</v>
      </c>
      <c r="AR2517">
        <v>19495</v>
      </c>
      <c r="AS2517" s="2">
        <v>43831</v>
      </c>
      <c r="AT2517" s="2" t="s">
        <v>4041</v>
      </c>
    </row>
    <row r="2518" spans="1:46" x14ac:dyDescent="0.25">
      <c r="A2518" t="s">
        <v>7930</v>
      </c>
      <c r="B2518" s="32" t="s">
        <v>1597</v>
      </c>
      <c r="C2518" s="23" t="s">
        <v>7931</v>
      </c>
      <c r="D2518" s="23" t="s">
        <v>7931</v>
      </c>
      <c r="E2518" t="s">
        <v>2495</v>
      </c>
      <c r="F2518" t="s">
        <v>2495</v>
      </c>
      <c r="G2518" t="s">
        <v>2495</v>
      </c>
      <c r="H2518" t="s">
        <v>2495</v>
      </c>
      <c r="I2518" t="s">
        <v>2496</v>
      </c>
      <c r="J2518" s="23" t="s">
        <v>4036</v>
      </c>
      <c r="K2518" s="23" t="s">
        <v>2505</v>
      </c>
      <c r="L2518" s="23" t="s">
        <v>2499</v>
      </c>
      <c r="M2518" s="2">
        <v>43831</v>
      </c>
      <c r="N2518" s="30"/>
      <c r="O2518" s="30"/>
      <c r="P2518" s="30"/>
      <c r="V2518" t="s">
        <v>40</v>
      </c>
      <c r="W2518" t="s">
        <v>40</v>
      </c>
      <c r="X2518" t="s">
        <v>2502</v>
      </c>
      <c r="Y2518" t="s">
        <v>2503</v>
      </c>
      <c r="Z2518" s="23" t="s">
        <v>2504</v>
      </c>
      <c r="AA2518" s="23" t="s">
        <v>4033</v>
      </c>
      <c r="AB2518" s="23" t="s">
        <v>2506</v>
      </c>
      <c r="AC2518" s="23"/>
      <c r="AD2518" s="23"/>
      <c r="AE2518" s="23"/>
      <c r="AF2518" s="23" t="s">
        <v>40</v>
      </c>
      <c r="AG2518" s="23" t="s">
        <v>4037</v>
      </c>
      <c r="AH2518" s="23" t="s">
        <v>41</v>
      </c>
      <c r="AI2518" s="23" t="s">
        <v>4038</v>
      </c>
      <c r="AJ2518" s="23" t="s">
        <v>4039</v>
      </c>
      <c r="AK2518" s="23" t="s">
        <v>2501</v>
      </c>
      <c r="AL2518" s="23" t="s">
        <v>2501</v>
      </c>
      <c r="AM2518" s="23" t="s">
        <v>2501</v>
      </c>
      <c r="AN2518" s="23" t="s">
        <v>2501</v>
      </c>
      <c r="AO2518" s="30"/>
      <c r="AP2518" t="s">
        <v>2500</v>
      </c>
      <c r="AQ2518" t="s">
        <v>4040</v>
      </c>
      <c r="AR2518">
        <v>19495</v>
      </c>
      <c r="AS2518" s="2">
        <v>43831</v>
      </c>
      <c r="AT2518" s="2" t="s">
        <v>4041</v>
      </c>
    </row>
    <row r="2519" spans="1:46" x14ac:dyDescent="0.25">
      <c r="A2519" t="s">
        <v>7932</v>
      </c>
      <c r="B2519" s="32" t="s">
        <v>1582</v>
      </c>
      <c r="C2519" s="23" t="s">
        <v>7933</v>
      </c>
      <c r="D2519" s="23" t="s">
        <v>7933</v>
      </c>
      <c r="E2519" t="s">
        <v>2495</v>
      </c>
      <c r="F2519" t="s">
        <v>2495</v>
      </c>
      <c r="G2519" t="s">
        <v>2495</v>
      </c>
      <c r="H2519" t="s">
        <v>2495</v>
      </c>
      <c r="I2519" t="s">
        <v>2496</v>
      </c>
      <c r="J2519" s="23" t="s">
        <v>4036</v>
      </c>
      <c r="K2519" s="23" t="s">
        <v>2505</v>
      </c>
      <c r="L2519" s="23" t="s">
        <v>2499</v>
      </c>
      <c r="M2519" s="2">
        <v>43831</v>
      </c>
      <c r="N2519" s="30"/>
      <c r="O2519" s="30"/>
      <c r="P2519" s="30"/>
      <c r="V2519" t="s">
        <v>40</v>
      </c>
      <c r="W2519" t="s">
        <v>40</v>
      </c>
      <c r="X2519" t="s">
        <v>2502</v>
      </c>
      <c r="Y2519" t="s">
        <v>2503</v>
      </c>
      <c r="Z2519" s="23" t="s">
        <v>2504</v>
      </c>
      <c r="AA2519" s="23" t="s">
        <v>4033</v>
      </c>
      <c r="AB2519" s="23" t="s">
        <v>2506</v>
      </c>
      <c r="AC2519" s="23"/>
      <c r="AD2519" s="23"/>
      <c r="AE2519" s="23"/>
      <c r="AF2519" s="23" t="s">
        <v>40</v>
      </c>
      <c r="AG2519" s="23" t="s">
        <v>4037</v>
      </c>
      <c r="AH2519" s="23" t="s">
        <v>41</v>
      </c>
      <c r="AI2519" s="23" t="s">
        <v>4038</v>
      </c>
      <c r="AJ2519" s="23" t="s">
        <v>4039</v>
      </c>
      <c r="AK2519" s="23" t="s">
        <v>2501</v>
      </c>
      <c r="AL2519" s="23" t="s">
        <v>2501</v>
      </c>
      <c r="AM2519" s="23" t="s">
        <v>2501</v>
      </c>
      <c r="AN2519" s="23" t="s">
        <v>2501</v>
      </c>
      <c r="AO2519" s="30"/>
      <c r="AP2519" t="s">
        <v>2500</v>
      </c>
      <c r="AQ2519" t="s">
        <v>4040</v>
      </c>
      <c r="AR2519">
        <v>19495</v>
      </c>
      <c r="AS2519" s="2">
        <v>43831</v>
      </c>
      <c r="AT2519" s="2" t="s">
        <v>4041</v>
      </c>
    </row>
    <row r="2520" spans="1:46" x14ac:dyDescent="0.25">
      <c r="A2520" t="s">
        <v>7934</v>
      </c>
      <c r="B2520" s="32" t="s">
        <v>1583</v>
      </c>
      <c r="C2520" s="23" t="s">
        <v>7935</v>
      </c>
      <c r="D2520" s="23" t="s">
        <v>7935</v>
      </c>
      <c r="E2520" t="s">
        <v>2495</v>
      </c>
      <c r="F2520" t="s">
        <v>2495</v>
      </c>
      <c r="G2520" t="s">
        <v>2495</v>
      </c>
      <c r="H2520" t="s">
        <v>2495</v>
      </c>
      <c r="I2520" t="s">
        <v>2496</v>
      </c>
      <c r="J2520" s="23" t="s">
        <v>4036</v>
      </c>
      <c r="K2520" s="23" t="s">
        <v>2505</v>
      </c>
      <c r="L2520" s="23" t="s">
        <v>2499</v>
      </c>
      <c r="M2520" s="2">
        <v>43831</v>
      </c>
      <c r="N2520" s="30"/>
      <c r="O2520" s="30"/>
      <c r="P2520" s="30"/>
      <c r="V2520" t="s">
        <v>40</v>
      </c>
      <c r="W2520" t="s">
        <v>40</v>
      </c>
      <c r="X2520" t="s">
        <v>2502</v>
      </c>
      <c r="Y2520" t="s">
        <v>2503</v>
      </c>
      <c r="Z2520" s="23" t="s">
        <v>2504</v>
      </c>
      <c r="AA2520" s="23" t="s">
        <v>4033</v>
      </c>
      <c r="AB2520" s="23" t="s">
        <v>2506</v>
      </c>
      <c r="AC2520" s="23"/>
      <c r="AD2520" s="23"/>
      <c r="AE2520" s="23"/>
      <c r="AF2520" s="23" t="s">
        <v>40</v>
      </c>
      <c r="AG2520" s="23" t="s">
        <v>4037</v>
      </c>
      <c r="AH2520" s="23" t="s">
        <v>41</v>
      </c>
      <c r="AI2520" s="23" t="s">
        <v>4038</v>
      </c>
      <c r="AJ2520" s="23" t="s">
        <v>4039</v>
      </c>
      <c r="AK2520" s="23" t="s">
        <v>2501</v>
      </c>
      <c r="AL2520" s="23" t="s">
        <v>2501</v>
      </c>
      <c r="AM2520" s="23" t="s">
        <v>2501</v>
      </c>
      <c r="AN2520" s="23" t="s">
        <v>2501</v>
      </c>
      <c r="AO2520" s="30"/>
      <c r="AP2520" t="s">
        <v>2500</v>
      </c>
      <c r="AQ2520" t="s">
        <v>4040</v>
      </c>
      <c r="AR2520">
        <v>19495</v>
      </c>
      <c r="AS2520" s="2">
        <v>43831</v>
      </c>
      <c r="AT2520" s="2" t="s">
        <v>4041</v>
      </c>
    </row>
    <row r="2521" spans="1:46" x14ac:dyDescent="0.25">
      <c r="A2521" t="s">
        <v>7936</v>
      </c>
      <c r="B2521" s="32" t="s">
        <v>1598</v>
      </c>
      <c r="C2521" s="23" t="s">
        <v>7937</v>
      </c>
      <c r="D2521" s="23" t="s">
        <v>7937</v>
      </c>
      <c r="E2521" t="s">
        <v>2495</v>
      </c>
      <c r="F2521" t="s">
        <v>2495</v>
      </c>
      <c r="G2521" t="s">
        <v>2495</v>
      </c>
      <c r="H2521" t="s">
        <v>2495</v>
      </c>
      <c r="I2521" t="s">
        <v>2496</v>
      </c>
      <c r="J2521" s="23" t="s">
        <v>4036</v>
      </c>
      <c r="K2521" s="23" t="s">
        <v>2505</v>
      </c>
      <c r="L2521" s="23" t="s">
        <v>2499</v>
      </c>
      <c r="M2521" s="2">
        <v>43831</v>
      </c>
      <c r="N2521" s="30"/>
      <c r="O2521" s="30"/>
      <c r="P2521" s="30"/>
      <c r="V2521" t="s">
        <v>40</v>
      </c>
      <c r="W2521" t="s">
        <v>40</v>
      </c>
      <c r="X2521" t="s">
        <v>2502</v>
      </c>
      <c r="Y2521" t="s">
        <v>2503</v>
      </c>
      <c r="Z2521" s="23" t="s">
        <v>2504</v>
      </c>
      <c r="AA2521" s="23" t="s">
        <v>4033</v>
      </c>
      <c r="AB2521" s="23" t="s">
        <v>2506</v>
      </c>
      <c r="AC2521" s="23"/>
      <c r="AD2521" s="23"/>
      <c r="AE2521" s="23"/>
      <c r="AF2521" s="23" t="s">
        <v>40</v>
      </c>
      <c r="AG2521" s="23" t="s">
        <v>4037</v>
      </c>
      <c r="AH2521" s="23" t="s">
        <v>41</v>
      </c>
      <c r="AI2521" s="23" t="s">
        <v>4038</v>
      </c>
      <c r="AJ2521" s="23" t="s">
        <v>4039</v>
      </c>
      <c r="AK2521" s="23" t="s">
        <v>2501</v>
      </c>
      <c r="AL2521" s="23" t="s">
        <v>2501</v>
      </c>
      <c r="AM2521" s="23" t="s">
        <v>2501</v>
      </c>
      <c r="AN2521" s="23" t="s">
        <v>2501</v>
      </c>
      <c r="AO2521" s="30"/>
      <c r="AP2521" t="s">
        <v>2500</v>
      </c>
      <c r="AQ2521" t="s">
        <v>4040</v>
      </c>
      <c r="AR2521">
        <v>19495</v>
      </c>
      <c r="AS2521" s="2">
        <v>43831</v>
      </c>
      <c r="AT2521" s="2" t="s">
        <v>4041</v>
      </c>
    </row>
    <row r="2522" spans="1:46" x14ac:dyDescent="0.25">
      <c r="A2522" t="s">
        <v>7938</v>
      </c>
      <c r="B2522" s="32" t="s">
        <v>1584</v>
      </c>
      <c r="C2522" s="23" t="s">
        <v>7939</v>
      </c>
      <c r="D2522" s="23" t="s">
        <v>7939</v>
      </c>
      <c r="E2522" t="s">
        <v>2495</v>
      </c>
      <c r="F2522" t="s">
        <v>2495</v>
      </c>
      <c r="G2522" t="s">
        <v>2495</v>
      </c>
      <c r="H2522" t="s">
        <v>2495</v>
      </c>
      <c r="I2522" t="s">
        <v>2496</v>
      </c>
      <c r="J2522" s="23" t="s">
        <v>4036</v>
      </c>
      <c r="K2522" s="23" t="s">
        <v>2505</v>
      </c>
      <c r="L2522" s="23" t="s">
        <v>2499</v>
      </c>
      <c r="M2522" s="2">
        <v>43831</v>
      </c>
      <c r="N2522" s="30"/>
      <c r="O2522" s="30"/>
      <c r="P2522" s="30"/>
      <c r="V2522" t="s">
        <v>40</v>
      </c>
      <c r="W2522" t="s">
        <v>40</v>
      </c>
      <c r="X2522" t="s">
        <v>2502</v>
      </c>
      <c r="Y2522" t="s">
        <v>2503</v>
      </c>
      <c r="Z2522" s="23" t="s">
        <v>2504</v>
      </c>
      <c r="AA2522" s="23" t="s">
        <v>4033</v>
      </c>
      <c r="AB2522" s="23" t="s">
        <v>2506</v>
      </c>
      <c r="AC2522" s="23"/>
      <c r="AD2522" s="23"/>
      <c r="AE2522" s="23"/>
      <c r="AF2522" s="23" t="s">
        <v>40</v>
      </c>
      <c r="AG2522" s="23" t="s">
        <v>4037</v>
      </c>
      <c r="AH2522" s="23" t="s">
        <v>41</v>
      </c>
      <c r="AI2522" s="23" t="s">
        <v>4038</v>
      </c>
      <c r="AJ2522" s="23" t="s">
        <v>4039</v>
      </c>
      <c r="AK2522" s="23" t="s">
        <v>2501</v>
      </c>
      <c r="AL2522" s="23" t="s">
        <v>2501</v>
      </c>
      <c r="AM2522" s="23" t="s">
        <v>2501</v>
      </c>
      <c r="AN2522" s="23" t="s">
        <v>2501</v>
      </c>
      <c r="AO2522" s="30"/>
      <c r="AP2522" t="s">
        <v>2500</v>
      </c>
      <c r="AQ2522" t="s">
        <v>4040</v>
      </c>
      <c r="AR2522">
        <v>19495</v>
      </c>
      <c r="AS2522" s="2">
        <v>43831</v>
      </c>
      <c r="AT2522" s="2" t="s">
        <v>4041</v>
      </c>
    </row>
    <row r="2523" spans="1:46" x14ac:dyDescent="0.25">
      <c r="A2523" t="s">
        <v>7940</v>
      </c>
      <c r="B2523" s="32" t="s">
        <v>1585</v>
      </c>
      <c r="C2523" s="23" t="s">
        <v>7941</v>
      </c>
      <c r="D2523" s="23" t="s">
        <v>7941</v>
      </c>
      <c r="E2523" t="s">
        <v>2495</v>
      </c>
      <c r="F2523" t="s">
        <v>2495</v>
      </c>
      <c r="G2523" t="s">
        <v>2495</v>
      </c>
      <c r="H2523" t="s">
        <v>2495</v>
      </c>
      <c r="I2523" t="s">
        <v>2496</v>
      </c>
      <c r="J2523" s="23" t="s">
        <v>4036</v>
      </c>
      <c r="K2523" s="23" t="s">
        <v>2505</v>
      </c>
      <c r="L2523" s="23" t="s">
        <v>2499</v>
      </c>
      <c r="M2523" s="2">
        <v>43831</v>
      </c>
      <c r="N2523" s="30"/>
      <c r="O2523" s="30"/>
      <c r="P2523" s="30"/>
      <c r="V2523" t="s">
        <v>40</v>
      </c>
      <c r="W2523" t="s">
        <v>40</v>
      </c>
      <c r="X2523" t="s">
        <v>2502</v>
      </c>
      <c r="Y2523" t="s">
        <v>2503</v>
      </c>
      <c r="Z2523" s="23" t="s">
        <v>2504</v>
      </c>
      <c r="AA2523" s="23" t="s">
        <v>4033</v>
      </c>
      <c r="AB2523" s="23" t="s">
        <v>2506</v>
      </c>
      <c r="AC2523" s="23"/>
      <c r="AD2523" s="23"/>
      <c r="AE2523" s="23"/>
      <c r="AF2523" s="23" t="s">
        <v>40</v>
      </c>
      <c r="AG2523" s="23" t="s">
        <v>4037</v>
      </c>
      <c r="AH2523" s="23" t="s">
        <v>41</v>
      </c>
      <c r="AI2523" s="23" t="s">
        <v>4038</v>
      </c>
      <c r="AJ2523" s="23" t="s">
        <v>4039</v>
      </c>
      <c r="AK2523" s="23" t="s">
        <v>2501</v>
      </c>
      <c r="AL2523" s="23" t="s">
        <v>2501</v>
      </c>
      <c r="AM2523" s="23" t="s">
        <v>2501</v>
      </c>
      <c r="AN2523" s="23" t="s">
        <v>2501</v>
      </c>
      <c r="AO2523" s="30"/>
      <c r="AP2523" t="s">
        <v>2500</v>
      </c>
      <c r="AQ2523" t="s">
        <v>4040</v>
      </c>
      <c r="AR2523">
        <v>19495</v>
      </c>
      <c r="AS2523" s="2">
        <v>43831</v>
      </c>
      <c r="AT2523" s="2" t="s">
        <v>4041</v>
      </c>
    </row>
    <row r="2524" spans="1:46" x14ac:dyDescent="0.25">
      <c r="A2524" t="s">
        <v>7942</v>
      </c>
      <c r="B2524" s="32" t="s">
        <v>1599</v>
      </c>
      <c r="C2524" s="23" t="s">
        <v>7943</v>
      </c>
      <c r="D2524" s="23" t="s">
        <v>7943</v>
      </c>
      <c r="E2524" t="s">
        <v>2495</v>
      </c>
      <c r="F2524" t="s">
        <v>2495</v>
      </c>
      <c r="G2524" t="s">
        <v>2495</v>
      </c>
      <c r="H2524" t="s">
        <v>2495</v>
      </c>
      <c r="I2524" t="s">
        <v>2496</v>
      </c>
      <c r="J2524" s="23" t="s">
        <v>4036</v>
      </c>
      <c r="K2524" s="23" t="s">
        <v>2505</v>
      </c>
      <c r="L2524" s="23" t="s">
        <v>2499</v>
      </c>
      <c r="M2524" s="2">
        <v>43831</v>
      </c>
      <c r="N2524" s="30"/>
      <c r="O2524" s="30"/>
      <c r="P2524" s="30"/>
      <c r="V2524" t="s">
        <v>40</v>
      </c>
      <c r="W2524" t="s">
        <v>40</v>
      </c>
      <c r="X2524" t="s">
        <v>2502</v>
      </c>
      <c r="Y2524" t="s">
        <v>2503</v>
      </c>
      <c r="Z2524" s="23" t="s">
        <v>2504</v>
      </c>
      <c r="AA2524" s="23" t="s">
        <v>4033</v>
      </c>
      <c r="AB2524" s="23" t="s">
        <v>2506</v>
      </c>
      <c r="AC2524" s="23"/>
      <c r="AD2524" s="23"/>
      <c r="AE2524" s="23"/>
      <c r="AF2524" s="23" t="s">
        <v>40</v>
      </c>
      <c r="AG2524" s="23" t="s">
        <v>4037</v>
      </c>
      <c r="AH2524" s="23" t="s">
        <v>41</v>
      </c>
      <c r="AI2524" s="23" t="s">
        <v>4038</v>
      </c>
      <c r="AJ2524" s="23" t="s">
        <v>4039</v>
      </c>
      <c r="AK2524" s="23" t="s">
        <v>2501</v>
      </c>
      <c r="AL2524" s="23" t="s">
        <v>2501</v>
      </c>
      <c r="AM2524" s="23" t="s">
        <v>2501</v>
      </c>
      <c r="AN2524" s="23" t="s">
        <v>2501</v>
      </c>
      <c r="AO2524" s="30"/>
      <c r="AP2524" t="s">
        <v>2500</v>
      </c>
      <c r="AQ2524" t="s">
        <v>4040</v>
      </c>
      <c r="AR2524">
        <v>19495</v>
      </c>
      <c r="AS2524" s="2">
        <v>43831</v>
      </c>
      <c r="AT2524" s="2" t="s">
        <v>4041</v>
      </c>
    </row>
    <row r="2525" spans="1:46" x14ac:dyDescent="0.25">
      <c r="A2525" t="s">
        <v>7944</v>
      </c>
      <c r="B2525" s="32" t="s">
        <v>1586</v>
      </c>
      <c r="C2525" s="23" t="s">
        <v>7945</v>
      </c>
      <c r="D2525" s="23" t="s">
        <v>7945</v>
      </c>
      <c r="E2525" t="s">
        <v>2495</v>
      </c>
      <c r="F2525" t="s">
        <v>2495</v>
      </c>
      <c r="G2525" t="s">
        <v>2495</v>
      </c>
      <c r="H2525" t="s">
        <v>2495</v>
      </c>
      <c r="I2525" t="s">
        <v>2496</v>
      </c>
      <c r="J2525" s="23" t="s">
        <v>4036</v>
      </c>
      <c r="K2525" s="23" t="s">
        <v>2505</v>
      </c>
      <c r="L2525" s="23" t="s">
        <v>2499</v>
      </c>
      <c r="M2525" s="2">
        <v>43831</v>
      </c>
      <c r="N2525" s="30"/>
      <c r="O2525" s="30"/>
      <c r="P2525" s="30"/>
      <c r="V2525" t="s">
        <v>40</v>
      </c>
      <c r="W2525" t="s">
        <v>40</v>
      </c>
      <c r="X2525" t="s">
        <v>2502</v>
      </c>
      <c r="Y2525" t="s">
        <v>2503</v>
      </c>
      <c r="Z2525" s="23" t="s">
        <v>2504</v>
      </c>
      <c r="AA2525" s="23" t="s">
        <v>4033</v>
      </c>
      <c r="AB2525" s="23" t="s">
        <v>2506</v>
      </c>
      <c r="AC2525" s="23"/>
      <c r="AD2525" s="23"/>
      <c r="AE2525" s="23"/>
      <c r="AF2525" s="23" t="s">
        <v>40</v>
      </c>
      <c r="AG2525" s="23" t="s">
        <v>4037</v>
      </c>
      <c r="AH2525" s="23" t="s">
        <v>41</v>
      </c>
      <c r="AI2525" s="23" t="s">
        <v>4038</v>
      </c>
      <c r="AJ2525" s="23" t="s">
        <v>4039</v>
      </c>
      <c r="AK2525" s="23" t="s">
        <v>2501</v>
      </c>
      <c r="AL2525" s="23" t="s">
        <v>2501</v>
      </c>
      <c r="AM2525" s="23" t="s">
        <v>2501</v>
      </c>
      <c r="AN2525" s="23" t="s">
        <v>2501</v>
      </c>
      <c r="AO2525" s="30"/>
      <c r="AP2525" t="s">
        <v>2500</v>
      </c>
      <c r="AQ2525" t="s">
        <v>4040</v>
      </c>
      <c r="AR2525">
        <v>19495</v>
      </c>
      <c r="AS2525" s="2">
        <v>43831</v>
      </c>
      <c r="AT2525" s="2" t="s">
        <v>4041</v>
      </c>
    </row>
    <row r="2526" spans="1:46" x14ac:dyDescent="0.25">
      <c r="A2526" t="s">
        <v>7946</v>
      </c>
      <c r="B2526" s="32" t="s">
        <v>1601</v>
      </c>
      <c r="C2526" s="23" t="s">
        <v>7947</v>
      </c>
      <c r="D2526" s="23" t="s">
        <v>7947</v>
      </c>
      <c r="E2526" t="s">
        <v>2495</v>
      </c>
      <c r="F2526" t="s">
        <v>2495</v>
      </c>
      <c r="G2526" t="s">
        <v>2495</v>
      </c>
      <c r="H2526" t="s">
        <v>2495</v>
      </c>
      <c r="I2526" t="s">
        <v>2496</v>
      </c>
      <c r="J2526" s="23" t="s">
        <v>4036</v>
      </c>
      <c r="K2526" s="23" t="s">
        <v>2505</v>
      </c>
      <c r="L2526" s="23" t="s">
        <v>2499</v>
      </c>
      <c r="M2526" s="2">
        <v>43831</v>
      </c>
      <c r="N2526" s="30"/>
      <c r="O2526" s="30"/>
      <c r="P2526" s="30"/>
      <c r="V2526" t="s">
        <v>40</v>
      </c>
      <c r="W2526" t="s">
        <v>40</v>
      </c>
      <c r="X2526" t="s">
        <v>2502</v>
      </c>
      <c r="Y2526" t="s">
        <v>2503</v>
      </c>
      <c r="Z2526" s="23" t="s">
        <v>2504</v>
      </c>
      <c r="AA2526" s="23" t="s">
        <v>4033</v>
      </c>
      <c r="AB2526" s="23" t="s">
        <v>2506</v>
      </c>
      <c r="AC2526" s="23"/>
      <c r="AD2526" s="23"/>
      <c r="AE2526" s="23"/>
      <c r="AF2526" s="23" t="s">
        <v>40</v>
      </c>
      <c r="AG2526" s="23" t="s">
        <v>4037</v>
      </c>
      <c r="AH2526" s="23" t="s">
        <v>41</v>
      </c>
      <c r="AI2526" s="23" t="s">
        <v>4038</v>
      </c>
      <c r="AJ2526" s="23" t="s">
        <v>4039</v>
      </c>
      <c r="AK2526" s="23" t="s">
        <v>2501</v>
      </c>
      <c r="AL2526" s="23" t="s">
        <v>2501</v>
      </c>
      <c r="AM2526" s="23" t="s">
        <v>2501</v>
      </c>
      <c r="AN2526" s="23" t="s">
        <v>2501</v>
      </c>
      <c r="AO2526" s="30"/>
      <c r="AP2526" t="s">
        <v>2500</v>
      </c>
      <c r="AQ2526" t="s">
        <v>4040</v>
      </c>
      <c r="AR2526">
        <v>19495</v>
      </c>
      <c r="AS2526" s="2">
        <v>43831</v>
      </c>
      <c r="AT2526" s="2" t="s">
        <v>4041</v>
      </c>
    </row>
    <row r="2527" spans="1:46" x14ac:dyDescent="0.25">
      <c r="A2527" t="s">
        <v>7948</v>
      </c>
      <c r="B2527" s="32" t="s">
        <v>1577</v>
      </c>
      <c r="C2527" s="23" t="s">
        <v>7949</v>
      </c>
      <c r="D2527" s="23" t="s">
        <v>7949</v>
      </c>
      <c r="E2527" t="s">
        <v>2495</v>
      </c>
      <c r="F2527" t="s">
        <v>2495</v>
      </c>
      <c r="G2527" t="s">
        <v>2495</v>
      </c>
      <c r="H2527" t="s">
        <v>2495</v>
      </c>
      <c r="I2527" t="s">
        <v>2496</v>
      </c>
      <c r="J2527" s="23" t="s">
        <v>4036</v>
      </c>
      <c r="K2527" s="23" t="s">
        <v>2505</v>
      </c>
      <c r="L2527" s="23" t="s">
        <v>2499</v>
      </c>
      <c r="M2527" s="2">
        <v>43831</v>
      </c>
      <c r="N2527" s="30"/>
      <c r="O2527" s="30"/>
      <c r="P2527" s="30"/>
      <c r="V2527" t="s">
        <v>40</v>
      </c>
      <c r="W2527" t="s">
        <v>40</v>
      </c>
      <c r="X2527" t="s">
        <v>2502</v>
      </c>
      <c r="Y2527" t="s">
        <v>2503</v>
      </c>
      <c r="Z2527" s="23" t="s">
        <v>2504</v>
      </c>
      <c r="AA2527" s="23" t="s">
        <v>4033</v>
      </c>
      <c r="AB2527" s="23" t="s">
        <v>2506</v>
      </c>
      <c r="AC2527" s="23"/>
      <c r="AD2527" s="23"/>
      <c r="AE2527" s="23"/>
      <c r="AF2527" s="23" t="s">
        <v>40</v>
      </c>
      <c r="AG2527" s="23" t="s">
        <v>4037</v>
      </c>
      <c r="AH2527" s="23" t="s">
        <v>41</v>
      </c>
      <c r="AI2527" s="23" t="s">
        <v>4038</v>
      </c>
      <c r="AJ2527" s="23" t="s">
        <v>4039</v>
      </c>
      <c r="AK2527" s="23" t="s">
        <v>2501</v>
      </c>
      <c r="AL2527" s="23" t="s">
        <v>2501</v>
      </c>
      <c r="AM2527" s="23" t="s">
        <v>2501</v>
      </c>
      <c r="AN2527" s="23" t="s">
        <v>2501</v>
      </c>
      <c r="AO2527" s="30"/>
      <c r="AP2527" t="s">
        <v>2500</v>
      </c>
      <c r="AQ2527" t="s">
        <v>4040</v>
      </c>
      <c r="AR2527">
        <v>19495</v>
      </c>
      <c r="AS2527" s="2">
        <v>43831</v>
      </c>
      <c r="AT2527" s="2" t="s">
        <v>4041</v>
      </c>
    </row>
    <row r="2528" spans="1:46" x14ac:dyDescent="0.25">
      <c r="A2528" t="s">
        <v>7950</v>
      </c>
      <c r="B2528" s="32" t="s">
        <v>1581</v>
      </c>
      <c r="C2528" s="23" t="s">
        <v>7951</v>
      </c>
      <c r="D2528" s="23" t="s">
        <v>7951</v>
      </c>
      <c r="E2528" t="s">
        <v>2495</v>
      </c>
      <c r="F2528" t="s">
        <v>2495</v>
      </c>
      <c r="G2528" t="s">
        <v>2495</v>
      </c>
      <c r="H2528" t="s">
        <v>2495</v>
      </c>
      <c r="I2528" t="s">
        <v>2496</v>
      </c>
      <c r="J2528" s="23" t="s">
        <v>4036</v>
      </c>
      <c r="K2528" s="23" t="s">
        <v>2505</v>
      </c>
      <c r="L2528" s="23" t="s">
        <v>2499</v>
      </c>
      <c r="M2528" s="2">
        <v>43831</v>
      </c>
      <c r="N2528" s="30"/>
      <c r="O2528" s="30"/>
      <c r="P2528" s="30"/>
      <c r="V2528" t="s">
        <v>40</v>
      </c>
      <c r="W2528" t="s">
        <v>40</v>
      </c>
      <c r="X2528" t="s">
        <v>2502</v>
      </c>
      <c r="Y2528" t="s">
        <v>2503</v>
      </c>
      <c r="Z2528" s="23" t="s">
        <v>2504</v>
      </c>
      <c r="AA2528" s="23" t="s">
        <v>4033</v>
      </c>
      <c r="AB2528" s="23" t="s">
        <v>2506</v>
      </c>
      <c r="AC2528" s="23"/>
      <c r="AD2528" s="23"/>
      <c r="AE2528" s="23"/>
      <c r="AF2528" s="23" t="s">
        <v>40</v>
      </c>
      <c r="AG2528" s="23" t="s">
        <v>4037</v>
      </c>
      <c r="AH2528" s="23" t="s">
        <v>41</v>
      </c>
      <c r="AI2528" s="23" t="s">
        <v>4038</v>
      </c>
      <c r="AJ2528" s="23" t="s">
        <v>4039</v>
      </c>
      <c r="AK2528" s="23" t="s">
        <v>2501</v>
      </c>
      <c r="AL2528" s="23" t="s">
        <v>2501</v>
      </c>
      <c r="AM2528" s="23" t="s">
        <v>2501</v>
      </c>
      <c r="AN2528" s="23" t="s">
        <v>2501</v>
      </c>
      <c r="AO2528" s="30"/>
      <c r="AP2528" t="s">
        <v>2500</v>
      </c>
      <c r="AQ2528" t="s">
        <v>4040</v>
      </c>
      <c r="AR2528">
        <v>19495</v>
      </c>
      <c r="AS2528" s="2">
        <v>43831</v>
      </c>
      <c r="AT2528" s="2" t="s">
        <v>4041</v>
      </c>
    </row>
    <row r="2529" spans="1:46" x14ac:dyDescent="0.25">
      <c r="A2529" t="s">
        <v>7952</v>
      </c>
      <c r="B2529" s="32" t="s">
        <v>1576</v>
      </c>
      <c r="C2529" s="23" t="s">
        <v>7953</v>
      </c>
      <c r="D2529" s="23" t="s">
        <v>7953</v>
      </c>
      <c r="E2529" t="s">
        <v>2495</v>
      </c>
      <c r="F2529" t="s">
        <v>2495</v>
      </c>
      <c r="G2529" t="s">
        <v>2495</v>
      </c>
      <c r="H2529" t="s">
        <v>2495</v>
      </c>
      <c r="I2529" t="s">
        <v>2496</v>
      </c>
      <c r="J2529" s="23" t="s">
        <v>4036</v>
      </c>
      <c r="K2529" s="23" t="s">
        <v>2505</v>
      </c>
      <c r="L2529" s="23" t="s">
        <v>2499</v>
      </c>
      <c r="M2529" s="2">
        <v>43831</v>
      </c>
      <c r="N2529" s="30"/>
      <c r="O2529" s="30"/>
      <c r="P2529" s="30"/>
      <c r="V2529" t="s">
        <v>40</v>
      </c>
      <c r="W2529" t="s">
        <v>40</v>
      </c>
      <c r="X2529" t="s">
        <v>2502</v>
      </c>
      <c r="Y2529" t="s">
        <v>2503</v>
      </c>
      <c r="Z2529" s="23" t="s">
        <v>2504</v>
      </c>
      <c r="AA2529" s="23" t="s">
        <v>4033</v>
      </c>
      <c r="AB2529" s="23" t="s">
        <v>2506</v>
      </c>
      <c r="AC2529" s="23"/>
      <c r="AD2529" s="23"/>
      <c r="AE2529" s="23"/>
      <c r="AF2529" s="23" t="s">
        <v>40</v>
      </c>
      <c r="AG2529" s="23" t="s">
        <v>4037</v>
      </c>
      <c r="AH2529" s="23" t="s">
        <v>41</v>
      </c>
      <c r="AI2529" s="23" t="s">
        <v>4038</v>
      </c>
      <c r="AJ2529" s="23" t="s">
        <v>4039</v>
      </c>
      <c r="AK2529" s="23" t="s">
        <v>2501</v>
      </c>
      <c r="AL2529" s="23" t="s">
        <v>2501</v>
      </c>
      <c r="AM2529" s="23" t="s">
        <v>2501</v>
      </c>
      <c r="AN2529" s="23" t="s">
        <v>2501</v>
      </c>
      <c r="AO2529" s="30"/>
      <c r="AP2529" t="s">
        <v>2500</v>
      </c>
      <c r="AQ2529" t="s">
        <v>4040</v>
      </c>
      <c r="AR2529">
        <v>19495</v>
      </c>
      <c r="AS2529" s="2">
        <v>43831</v>
      </c>
      <c r="AT2529" s="2" t="s">
        <v>4041</v>
      </c>
    </row>
    <row r="2530" spans="1:46" x14ac:dyDescent="0.25">
      <c r="A2530" t="s">
        <v>7954</v>
      </c>
      <c r="B2530" s="32" t="s">
        <v>1578</v>
      </c>
      <c r="C2530" s="23" t="s">
        <v>7955</v>
      </c>
      <c r="D2530" s="23" t="s">
        <v>7955</v>
      </c>
      <c r="E2530" t="s">
        <v>2495</v>
      </c>
      <c r="F2530" t="s">
        <v>2495</v>
      </c>
      <c r="G2530" t="s">
        <v>2495</v>
      </c>
      <c r="H2530" t="s">
        <v>2495</v>
      </c>
      <c r="I2530" t="s">
        <v>2496</v>
      </c>
      <c r="J2530" s="23" t="s">
        <v>4036</v>
      </c>
      <c r="K2530" s="23" t="s">
        <v>2505</v>
      </c>
      <c r="L2530" s="23" t="s">
        <v>2499</v>
      </c>
      <c r="M2530" s="2">
        <v>43831</v>
      </c>
      <c r="N2530" s="30"/>
      <c r="O2530" s="30"/>
      <c r="P2530" s="30"/>
      <c r="V2530" t="s">
        <v>40</v>
      </c>
      <c r="W2530" t="s">
        <v>40</v>
      </c>
      <c r="X2530" t="s">
        <v>2502</v>
      </c>
      <c r="Y2530" t="s">
        <v>2503</v>
      </c>
      <c r="Z2530" s="23" t="s">
        <v>2504</v>
      </c>
      <c r="AA2530" s="23" t="s">
        <v>4033</v>
      </c>
      <c r="AB2530" s="23" t="s">
        <v>2506</v>
      </c>
      <c r="AC2530" s="23"/>
      <c r="AD2530" s="23"/>
      <c r="AE2530" s="23"/>
      <c r="AF2530" s="23" t="s">
        <v>40</v>
      </c>
      <c r="AG2530" s="23" t="s">
        <v>4037</v>
      </c>
      <c r="AH2530" s="23" t="s">
        <v>41</v>
      </c>
      <c r="AI2530" s="23" t="s">
        <v>4038</v>
      </c>
      <c r="AJ2530" s="23" t="s">
        <v>4039</v>
      </c>
      <c r="AK2530" s="23" t="s">
        <v>2501</v>
      </c>
      <c r="AL2530" s="23" t="s">
        <v>2501</v>
      </c>
      <c r="AM2530" s="23" t="s">
        <v>2501</v>
      </c>
      <c r="AN2530" s="23" t="s">
        <v>2501</v>
      </c>
      <c r="AO2530" s="30"/>
      <c r="AP2530" t="s">
        <v>2500</v>
      </c>
      <c r="AQ2530" t="s">
        <v>4040</v>
      </c>
      <c r="AR2530">
        <v>19495</v>
      </c>
      <c r="AS2530" s="2">
        <v>43831</v>
      </c>
      <c r="AT2530" s="2" t="s">
        <v>4041</v>
      </c>
    </row>
    <row r="2531" spans="1:46" x14ac:dyDescent="0.25">
      <c r="A2531" t="s">
        <v>7956</v>
      </c>
      <c r="B2531" s="32" t="s">
        <v>1580</v>
      </c>
      <c r="C2531" s="23" t="s">
        <v>7957</v>
      </c>
      <c r="D2531" s="23" t="s">
        <v>7957</v>
      </c>
      <c r="E2531" t="s">
        <v>2495</v>
      </c>
      <c r="F2531" t="s">
        <v>2495</v>
      </c>
      <c r="G2531" t="s">
        <v>2495</v>
      </c>
      <c r="H2531" t="s">
        <v>2495</v>
      </c>
      <c r="I2531" t="s">
        <v>2496</v>
      </c>
      <c r="J2531" s="23" t="s">
        <v>4036</v>
      </c>
      <c r="K2531" s="23" t="s">
        <v>2505</v>
      </c>
      <c r="L2531" s="23" t="s">
        <v>2499</v>
      </c>
      <c r="M2531" s="2">
        <v>43831</v>
      </c>
      <c r="N2531" s="30"/>
      <c r="O2531" s="30"/>
      <c r="P2531" s="30"/>
      <c r="V2531" t="s">
        <v>40</v>
      </c>
      <c r="W2531" t="s">
        <v>40</v>
      </c>
      <c r="X2531" t="s">
        <v>2502</v>
      </c>
      <c r="Y2531" t="s">
        <v>2503</v>
      </c>
      <c r="Z2531" s="23" t="s">
        <v>2504</v>
      </c>
      <c r="AA2531" s="23" t="s">
        <v>4033</v>
      </c>
      <c r="AB2531" s="23" t="s">
        <v>2506</v>
      </c>
      <c r="AC2531" s="23"/>
      <c r="AD2531" s="23"/>
      <c r="AE2531" s="23"/>
      <c r="AF2531" s="23" t="s">
        <v>40</v>
      </c>
      <c r="AG2531" s="23" t="s">
        <v>4037</v>
      </c>
      <c r="AH2531" s="23" t="s">
        <v>41</v>
      </c>
      <c r="AI2531" s="23" t="s">
        <v>4038</v>
      </c>
      <c r="AJ2531" s="23" t="s">
        <v>4039</v>
      </c>
      <c r="AK2531" s="23" t="s">
        <v>2501</v>
      </c>
      <c r="AL2531" s="23" t="s">
        <v>2501</v>
      </c>
      <c r="AM2531" s="23" t="s">
        <v>2501</v>
      </c>
      <c r="AN2531" s="23" t="s">
        <v>2501</v>
      </c>
      <c r="AO2531" s="30"/>
      <c r="AP2531" t="s">
        <v>2500</v>
      </c>
      <c r="AQ2531" t="s">
        <v>4040</v>
      </c>
      <c r="AR2531">
        <v>19495</v>
      </c>
      <c r="AS2531" s="2">
        <v>43831</v>
      </c>
      <c r="AT2531" s="2" t="s">
        <v>4041</v>
      </c>
    </row>
    <row r="2532" spans="1:46" x14ac:dyDescent="0.25">
      <c r="A2532" t="s">
        <v>7958</v>
      </c>
      <c r="B2532" s="32" t="s">
        <v>1579</v>
      </c>
      <c r="C2532" s="23" t="s">
        <v>7959</v>
      </c>
      <c r="D2532" s="23" t="s">
        <v>7959</v>
      </c>
      <c r="E2532" t="s">
        <v>2495</v>
      </c>
      <c r="F2532" t="s">
        <v>2495</v>
      </c>
      <c r="G2532" t="s">
        <v>2495</v>
      </c>
      <c r="H2532" t="s">
        <v>2495</v>
      </c>
      <c r="I2532" t="s">
        <v>2496</v>
      </c>
      <c r="J2532" s="23" t="s">
        <v>4036</v>
      </c>
      <c r="K2532" s="23" t="s">
        <v>2505</v>
      </c>
      <c r="L2532" s="23" t="s">
        <v>2499</v>
      </c>
      <c r="M2532" s="2">
        <v>43831</v>
      </c>
      <c r="N2532" s="30"/>
      <c r="O2532" s="30"/>
      <c r="P2532" s="30"/>
      <c r="V2532" t="s">
        <v>40</v>
      </c>
      <c r="W2532" t="s">
        <v>40</v>
      </c>
      <c r="X2532" t="s">
        <v>2502</v>
      </c>
      <c r="Y2532" t="s">
        <v>2503</v>
      </c>
      <c r="Z2532" s="23" t="s">
        <v>2504</v>
      </c>
      <c r="AA2532" s="23" t="s">
        <v>4033</v>
      </c>
      <c r="AB2532" s="23" t="s">
        <v>2506</v>
      </c>
      <c r="AC2532" s="23"/>
      <c r="AD2532" s="23"/>
      <c r="AE2532" s="23"/>
      <c r="AF2532" s="23" t="s">
        <v>40</v>
      </c>
      <c r="AG2532" s="23" t="s">
        <v>4037</v>
      </c>
      <c r="AH2532" s="23" t="s">
        <v>41</v>
      </c>
      <c r="AI2532" s="23" t="s">
        <v>4038</v>
      </c>
      <c r="AJ2532" s="23" t="s">
        <v>4039</v>
      </c>
      <c r="AK2532" s="23" t="s">
        <v>2501</v>
      </c>
      <c r="AL2532" s="23" t="s">
        <v>2501</v>
      </c>
      <c r="AM2532" s="23" t="s">
        <v>2501</v>
      </c>
      <c r="AN2532" s="23" t="s">
        <v>2501</v>
      </c>
      <c r="AO2532" s="30"/>
      <c r="AP2532" t="s">
        <v>2500</v>
      </c>
      <c r="AQ2532" t="s">
        <v>4040</v>
      </c>
      <c r="AR2532">
        <v>19495</v>
      </c>
      <c r="AS2532" s="2">
        <v>43831</v>
      </c>
      <c r="AT2532" s="2" t="s">
        <v>4041</v>
      </c>
    </row>
    <row r="2533" spans="1:46" x14ac:dyDescent="0.25">
      <c r="A2533" t="s">
        <v>7960</v>
      </c>
      <c r="B2533" s="32" t="s">
        <v>968</v>
      </c>
      <c r="C2533" s="23" t="s">
        <v>6397</v>
      </c>
      <c r="D2533" s="23" t="s">
        <v>6397</v>
      </c>
      <c r="E2533" t="s">
        <v>2495</v>
      </c>
      <c r="F2533" t="s">
        <v>2495</v>
      </c>
      <c r="G2533" t="s">
        <v>2495</v>
      </c>
      <c r="H2533" t="s">
        <v>2495</v>
      </c>
      <c r="I2533" t="s">
        <v>2496</v>
      </c>
      <c r="J2533" s="23" t="s">
        <v>4036</v>
      </c>
      <c r="K2533" s="23" t="s">
        <v>2505</v>
      </c>
      <c r="L2533" s="23" t="s">
        <v>2499</v>
      </c>
      <c r="M2533" s="2">
        <v>43831</v>
      </c>
      <c r="N2533" s="30"/>
      <c r="O2533" s="30"/>
      <c r="P2533" s="30"/>
      <c r="V2533" t="s">
        <v>40</v>
      </c>
      <c r="W2533" t="s">
        <v>40</v>
      </c>
      <c r="X2533" t="s">
        <v>2502</v>
      </c>
      <c r="Y2533" t="s">
        <v>2503</v>
      </c>
      <c r="Z2533" s="23" t="s">
        <v>2504</v>
      </c>
      <c r="AA2533" s="23" t="s">
        <v>4033</v>
      </c>
      <c r="AB2533" s="23" t="s">
        <v>2506</v>
      </c>
      <c r="AC2533" s="23"/>
      <c r="AD2533" s="23"/>
      <c r="AE2533" s="23"/>
      <c r="AF2533" s="23" t="s">
        <v>40</v>
      </c>
      <c r="AG2533" s="23" t="s">
        <v>4037</v>
      </c>
      <c r="AH2533" s="23" t="s">
        <v>41</v>
      </c>
      <c r="AI2533" s="23" t="s">
        <v>4038</v>
      </c>
      <c r="AJ2533" s="23" t="s">
        <v>4039</v>
      </c>
      <c r="AK2533" s="23" t="s">
        <v>2501</v>
      </c>
      <c r="AL2533" s="23" t="s">
        <v>2501</v>
      </c>
      <c r="AM2533" s="23" t="s">
        <v>2501</v>
      </c>
      <c r="AN2533" s="23" t="s">
        <v>2501</v>
      </c>
      <c r="AO2533" s="30"/>
      <c r="AP2533" t="s">
        <v>2500</v>
      </c>
      <c r="AQ2533" t="s">
        <v>4040</v>
      </c>
      <c r="AR2533">
        <v>19495</v>
      </c>
      <c r="AS2533" s="2">
        <v>43831</v>
      </c>
      <c r="AT2533" s="2" t="s">
        <v>4041</v>
      </c>
    </row>
    <row r="2534" spans="1:46" x14ac:dyDescent="0.25">
      <c r="A2534" t="s">
        <v>7961</v>
      </c>
      <c r="B2534" s="32" t="s">
        <v>1602</v>
      </c>
      <c r="C2534" s="23" t="s">
        <v>7962</v>
      </c>
      <c r="D2534" s="23" t="s">
        <v>7962</v>
      </c>
      <c r="E2534" t="s">
        <v>2495</v>
      </c>
      <c r="F2534" t="s">
        <v>2495</v>
      </c>
      <c r="G2534" t="s">
        <v>2495</v>
      </c>
      <c r="H2534" t="s">
        <v>2495</v>
      </c>
      <c r="I2534" t="s">
        <v>2496</v>
      </c>
      <c r="J2534" s="23" t="s">
        <v>4036</v>
      </c>
      <c r="K2534" s="23" t="s">
        <v>2505</v>
      </c>
      <c r="L2534" s="23" t="s">
        <v>2499</v>
      </c>
      <c r="M2534" s="2">
        <v>43831</v>
      </c>
      <c r="N2534" s="30"/>
      <c r="O2534" s="30"/>
      <c r="P2534" s="30"/>
      <c r="V2534" t="s">
        <v>40</v>
      </c>
      <c r="W2534" t="s">
        <v>40</v>
      </c>
      <c r="X2534" t="s">
        <v>2502</v>
      </c>
      <c r="Y2534" t="s">
        <v>2503</v>
      </c>
      <c r="Z2534" s="23" t="s">
        <v>2504</v>
      </c>
      <c r="AA2534" s="23" t="s">
        <v>4033</v>
      </c>
      <c r="AB2534" s="23" t="s">
        <v>2506</v>
      </c>
      <c r="AC2534" s="23"/>
      <c r="AD2534" s="23"/>
      <c r="AE2534" s="23"/>
      <c r="AF2534" s="23" t="s">
        <v>40</v>
      </c>
      <c r="AG2534" s="23" t="s">
        <v>4037</v>
      </c>
      <c r="AH2534" s="23" t="s">
        <v>41</v>
      </c>
      <c r="AI2534" s="23" t="s">
        <v>4038</v>
      </c>
      <c r="AJ2534" s="23" t="s">
        <v>4039</v>
      </c>
      <c r="AK2534" s="23" t="s">
        <v>2501</v>
      </c>
      <c r="AL2534" s="23" t="s">
        <v>2501</v>
      </c>
      <c r="AM2534" s="23" t="s">
        <v>2501</v>
      </c>
      <c r="AN2534" s="23" t="s">
        <v>2501</v>
      </c>
      <c r="AO2534" s="30"/>
      <c r="AP2534" t="s">
        <v>2500</v>
      </c>
      <c r="AQ2534" t="s">
        <v>4040</v>
      </c>
      <c r="AR2534">
        <v>19495</v>
      </c>
      <c r="AS2534" s="2">
        <v>43831</v>
      </c>
      <c r="AT2534" s="2" t="s">
        <v>4041</v>
      </c>
    </row>
    <row r="2535" spans="1:46" x14ac:dyDescent="0.25">
      <c r="A2535" t="s">
        <v>7963</v>
      </c>
      <c r="B2535" s="32" t="s">
        <v>1603</v>
      </c>
      <c r="C2535" s="23" t="s">
        <v>7964</v>
      </c>
      <c r="D2535" s="23" t="s">
        <v>7964</v>
      </c>
      <c r="E2535" t="s">
        <v>2495</v>
      </c>
      <c r="F2535" t="s">
        <v>2495</v>
      </c>
      <c r="G2535" t="s">
        <v>2495</v>
      </c>
      <c r="H2535" t="s">
        <v>2495</v>
      </c>
      <c r="I2535" t="s">
        <v>2496</v>
      </c>
      <c r="J2535" s="23" t="s">
        <v>4036</v>
      </c>
      <c r="K2535" s="23" t="s">
        <v>2505</v>
      </c>
      <c r="L2535" s="23" t="s">
        <v>2499</v>
      </c>
      <c r="M2535" s="2">
        <v>43831</v>
      </c>
      <c r="N2535" s="30"/>
      <c r="O2535" s="30"/>
      <c r="P2535" s="30"/>
      <c r="V2535" t="s">
        <v>40</v>
      </c>
      <c r="W2535" t="s">
        <v>40</v>
      </c>
      <c r="X2535" t="s">
        <v>2502</v>
      </c>
      <c r="Y2535" t="s">
        <v>2503</v>
      </c>
      <c r="Z2535" s="23" t="s">
        <v>2504</v>
      </c>
      <c r="AA2535" s="23" t="s">
        <v>4033</v>
      </c>
      <c r="AB2535" s="23" t="s">
        <v>2506</v>
      </c>
      <c r="AC2535" s="23"/>
      <c r="AD2535" s="23"/>
      <c r="AE2535" s="23"/>
      <c r="AF2535" s="23" t="s">
        <v>40</v>
      </c>
      <c r="AG2535" s="23" t="s">
        <v>4037</v>
      </c>
      <c r="AH2535" s="23" t="s">
        <v>41</v>
      </c>
      <c r="AI2535" s="23" t="s">
        <v>4038</v>
      </c>
      <c r="AJ2535" s="23" t="s">
        <v>4039</v>
      </c>
      <c r="AK2535" s="23" t="s">
        <v>2501</v>
      </c>
      <c r="AL2535" s="23" t="s">
        <v>2501</v>
      </c>
      <c r="AM2535" s="23" t="s">
        <v>2501</v>
      </c>
      <c r="AN2535" s="23" t="s">
        <v>2501</v>
      </c>
      <c r="AO2535" s="30"/>
      <c r="AP2535" t="s">
        <v>2500</v>
      </c>
      <c r="AQ2535" t="s">
        <v>4040</v>
      </c>
      <c r="AR2535">
        <v>19495</v>
      </c>
      <c r="AS2535" s="2">
        <v>43831</v>
      </c>
      <c r="AT2535" s="2" t="s">
        <v>4041</v>
      </c>
    </row>
    <row r="2536" spans="1:46" x14ac:dyDescent="0.25">
      <c r="A2536" t="s">
        <v>7965</v>
      </c>
      <c r="B2536" s="32" t="s">
        <v>1603</v>
      </c>
      <c r="C2536" s="23" t="s">
        <v>7964</v>
      </c>
      <c r="D2536" s="23" t="s">
        <v>7964</v>
      </c>
      <c r="E2536" t="s">
        <v>2495</v>
      </c>
      <c r="F2536" t="s">
        <v>2495</v>
      </c>
      <c r="G2536" t="s">
        <v>2495</v>
      </c>
      <c r="H2536" t="s">
        <v>2495</v>
      </c>
      <c r="I2536" t="s">
        <v>2496</v>
      </c>
      <c r="J2536" s="23" t="s">
        <v>4036</v>
      </c>
      <c r="K2536" s="23" t="s">
        <v>2505</v>
      </c>
      <c r="L2536" s="23" t="s">
        <v>2499</v>
      </c>
      <c r="M2536" s="2">
        <v>43831</v>
      </c>
      <c r="N2536" s="30"/>
      <c r="O2536" s="30"/>
      <c r="P2536" s="30"/>
      <c r="V2536" t="s">
        <v>40</v>
      </c>
      <c r="W2536" t="s">
        <v>40</v>
      </c>
      <c r="X2536" t="s">
        <v>2502</v>
      </c>
      <c r="Y2536" t="s">
        <v>2503</v>
      </c>
      <c r="Z2536" s="23" t="s">
        <v>2504</v>
      </c>
      <c r="AA2536" s="23" t="s">
        <v>4033</v>
      </c>
      <c r="AB2536" s="23" t="s">
        <v>2506</v>
      </c>
      <c r="AC2536" s="23"/>
      <c r="AD2536" s="23"/>
      <c r="AE2536" s="23"/>
      <c r="AF2536" s="23" t="s">
        <v>40</v>
      </c>
      <c r="AG2536" s="23" t="s">
        <v>4037</v>
      </c>
      <c r="AH2536" s="23" t="s">
        <v>41</v>
      </c>
      <c r="AI2536" s="23" t="s">
        <v>4038</v>
      </c>
      <c r="AJ2536" s="23" t="s">
        <v>4039</v>
      </c>
      <c r="AK2536" s="23" t="s">
        <v>2501</v>
      </c>
      <c r="AL2536" s="23" t="s">
        <v>2501</v>
      </c>
      <c r="AM2536" s="23" t="s">
        <v>2501</v>
      </c>
      <c r="AN2536" s="23" t="s">
        <v>2501</v>
      </c>
      <c r="AO2536" s="30"/>
      <c r="AP2536" t="s">
        <v>2500</v>
      </c>
      <c r="AQ2536" t="s">
        <v>4040</v>
      </c>
      <c r="AR2536">
        <v>19495</v>
      </c>
      <c r="AS2536" s="2">
        <v>43831</v>
      </c>
      <c r="AT2536" s="2" t="s">
        <v>4041</v>
      </c>
    </row>
    <row r="2537" spans="1:46" x14ac:dyDescent="0.25">
      <c r="A2537" t="s">
        <v>7966</v>
      </c>
      <c r="B2537" s="32" t="s">
        <v>1604</v>
      </c>
      <c r="C2537" s="23" t="s">
        <v>7967</v>
      </c>
      <c r="D2537" s="23" t="s">
        <v>7967</v>
      </c>
      <c r="E2537" t="s">
        <v>2495</v>
      </c>
      <c r="F2537" t="s">
        <v>2495</v>
      </c>
      <c r="G2537" t="s">
        <v>2495</v>
      </c>
      <c r="H2537" t="s">
        <v>2495</v>
      </c>
      <c r="I2537" t="s">
        <v>2496</v>
      </c>
      <c r="J2537" s="23" t="s">
        <v>4036</v>
      </c>
      <c r="K2537" s="23" t="s">
        <v>2505</v>
      </c>
      <c r="L2537" s="23" t="s">
        <v>2499</v>
      </c>
      <c r="M2537" s="2">
        <v>43831</v>
      </c>
      <c r="N2537" s="30"/>
      <c r="O2537" s="30"/>
      <c r="P2537" s="30"/>
      <c r="V2537" t="s">
        <v>40</v>
      </c>
      <c r="W2537" t="s">
        <v>40</v>
      </c>
      <c r="X2537" t="s">
        <v>2502</v>
      </c>
      <c r="Y2537" t="s">
        <v>2503</v>
      </c>
      <c r="Z2537" s="23" t="s">
        <v>2504</v>
      </c>
      <c r="AA2537" s="23" t="s">
        <v>4033</v>
      </c>
      <c r="AB2537" s="23" t="s">
        <v>2506</v>
      </c>
      <c r="AC2537" s="23"/>
      <c r="AD2537" s="23"/>
      <c r="AE2537" s="23"/>
      <c r="AF2537" s="23" t="s">
        <v>40</v>
      </c>
      <c r="AG2537" s="23" t="s">
        <v>4037</v>
      </c>
      <c r="AH2537" s="23" t="s">
        <v>41</v>
      </c>
      <c r="AI2537" s="23" t="s">
        <v>4038</v>
      </c>
      <c r="AJ2537" s="23" t="s">
        <v>4039</v>
      </c>
      <c r="AK2537" s="23" t="s">
        <v>2501</v>
      </c>
      <c r="AL2537" s="23" t="s">
        <v>2501</v>
      </c>
      <c r="AM2537" s="23" t="s">
        <v>2501</v>
      </c>
      <c r="AN2537" s="23" t="s">
        <v>2501</v>
      </c>
      <c r="AO2537" s="30"/>
      <c r="AP2537" t="s">
        <v>2500</v>
      </c>
      <c r="AQ2537" t="s">
        <v>4040</v>
      </c>
      <c r="AR2537">
        <v>19495</v>
      </c>
      <c r="AS2537" s="2">
        <v>43831</v>
      </c>
      <c r="AT2537" s="2" t="s">
        <v>4041</v>
      </c>
    </row>
    <row r="2538" spans="1:46" x14ac:dyDescent="0.25">
      <c r="A2538" t="s">
        <v>7968</v>
      </c>
      <c r="B2538" s="32" t="s">
        <v>1605</v>
      </c>
      <c r="C2538" s="23" t="s">
        <v>7969</v>
      </c>
      <c r="D2538" s="23" t="s">
        <v>7969</v>
      </c>
      <c r="E2538" t="s">
        <v>2495</v>
      </c>
      <c r="F2538" t="s">
        <v>2495</v>
      </c>
      <c r="G2538" t="s">
        <v>2495</v>
      </c>
      <c r="H2538" t="s">
        <v>2495</v>
      </c>
      <c r="I2538" t="s">
        <v>2496</v>
      </c>
      <c r="J2538" s="23" t="s">
        <v>4036</v>
      </c>
      <c r="K2538" s="23" t="s">
        <v>2505</v>
      </c>
      <c r="L2538" s="23" t="s">
        <v>2499</v>
      </c>
      <c r="M2538" s="2">
        <v>43831</v>
      </c>
      <c r="N2538" s="30"/>
      <c r="O2538" s="30"/>
      <c r="P2538" s="30"/>
      <c r="V2538" t="s">
        <v>40</v>
      </c>
      <c r="W2538" t="s">
        <v>40</v>
      </c>
      <c r="X2538" t="s">
        <v>2502</v>
      </c>
      <c r="Y2538" t="s">
        <v>2503</v>
      </c>
      <c r="Z2538" s="23" t="s">
        <v>2504</v>
      </c>
      <c r="AA2538" s="23" t="s">
        <v>4033</v>
      </c>
      <c r="AB2538" s="23" t="s">
        <v>2506</v>
      </c>
      <c r="AC2538" s="23"/>
      <c r="AD2538" s="23"/>
      <c r="AE2538" s="23"/>
      <c r="AF2538" s="23" t="s">
        <v>40</v>
      </c>
      <c r="AG2538" s="23" t="s">
        <v>4037</v>
      </c>
      <c r="AH2538" s="23" t="s">
        <v>41</v>
      </c>
      <c r="AI2538" s="23" t="s">
        <v>4038</v>
      </c>
      <c r="AJ2538" s="23" t="s">
        <v>4039</v>
      </c>
      <c r="AK2538" s="23" t="s">
        <v>2501</v>
      </c>
      <c r="AL2538" s="23" t="s">
        <v>2501</v>
      </c>
      <c r="AM2538" s="23" t="s">
        <v>2501</v>
      </c>
      <c r="AN2538" s="23" t="s">
        <v>2501</v>
      </c>
      <c r="AO2538" s="30"/>
      <c r="AP2538" t="s">
        <v>2500</v>
      </c>
      <c r="AQ2538" t="s">
        <v>4040</v>
      </c>
      <c r="AR2538">
        <v>19495</v>
      </c>
      <c r="AS2538" s="2">
        <v>43831</v>
      </c>
      <c r="AT2538" s="2" t="s">
        <v>4041</v>
      </c>
    </row>
    <row r="2539" spans="1:46" x14ac:dyDescent="0.25">
      <c r="A2539" t="s">
        <v>7970</v>
      </c>
      <c r="B2539" s="32" t="s">
        <v>468</v>
      </c>
      <c r="C2539" s="23" t="s">
        <v>4783</v>
      </c>
      <c r="D2539" s="23" t="s">
        <v>4783</v>
      </c>
      <c r="E2539" t="s">
        <v>2495</v>
      </c>
      <c r="F2539" t="s">
        <v>2495</v>
      </c>
      <c r="G2539" t="s">
        <v>2495</v>
      </c>
      <c r="H2539" t="s">
        <v>2495</v>
      </c>
      <c r="I2539" t="s">
        <v>2496</v>
      </c>
      <c r="J2539" s="23" t="s">
        <v>4036</v>
      </c>
      <c r="K2539" s="23" t="s">
        <v>2505</v>
      </c>
      <c r="L2539" s="23" t="s">
        <v>2499</v>
      </c>
      <c r="M2539" s="2">
        <v>43831</v>
      </c>
      <c r="N2539" s="30"/>
      <c r="O2539" s="30"/>
      <c r="P2539" s="30"/>
      <c r="V2539" t="s">
        <v>40</v>
      </c>
      <c r="W2539" t="s">
        <v>40</v>
      </c>
      <c r="X2539" t="s">
        <v>2502</v>
      </c>
      <c r="Y2539" t="s">
        <v>2503</v>
      </c>
      <c r="Z2539" s="23" t="s">
        <v>2504</v>
      </c>
      <c r="AA2539" s="23" t="s">
        <v>4033</v>
      </c>
      <c r="AB2539" s="23" t="s">
        <v>2506</v>
      </c>
      <c r="AC2539" s="23"/>
      <c r="AD2539" s="23"/>
      <c r="AE2539" s="23"/>
      <c r="AF2539" s="23" t="s">
        <v>40</v>
      </c>
      <c r="AG2539" s="23" t="s">
        <v>4037</v>
      </c>
      <c r="AH2539" s="23" t="s">
        <v>41</v>
      </c>
      <c r="AI2539" s="23" t="s">
        <v>4038</v>
      </c>
      <c r="AJ2539" s="23" t="s">
        <v>4039</v>
      </c>
      <c r="AK2539" s="23" t="s">
        <v>2501</v>
      </c>
      <c r="AL2539" s="23" t="s">
        <v>2501</v>
      </c>
      <c r="AM2539" s="23" t="s">
        <v>2501</v>
      </c>
      <c r="AN2539" s="23" t="s">
        <v>2501</v>
      </c>
      <c r="AO2539" s="30"/>
      <c r="AP2539" t="s">
        <v>2500</v>
      </c>
      <c r="AQ2539" t="s">
        <v>4040</v>
      </c>
      <c r="AR2539">
        <v>19495</v>
      </c>
      <c r="AS2539" s="2">
        <v>43831</v>
      </c>
      <c r="AT2539" s="2" t="s">
        <v>4041</v>
      </c>
    </row>
    <row r="2540" spans="1:46" x14ac:dyDescent="0.25">
      <c r="A2540" t="s">
        <v>7971</v>
      </c>
      <c r="B2540" s="32" t="s">
        <v>1606</v>
      </c>
      <c r="C2540" s="23" t="s">
        <v>5711</v>
      </c>
      <c r="D2540" s="23" t="s">
        <v>5711</v>
      </c>
      <c r="E2540" t="s">
        <v>2495</v>
      </c>
      <c r="F2540" t="s">
        <v>2495</v>
      </c>
      <c r="G2540" t="s">
        <v>2495</v>
      </c>
      <c r="H2540" t="s">
        <v>2495</v>
      </c>
      <c r="I2540" t="s">
        <v>2496</v>
      </c>
      <c r="J2540" s="23" t="s">
        <v>4036</v>
      </c>
      <c r="K2540" s="23" t="s">
        <v>2505</v>
      </c>
      <c r="L2540" s="23" t="s">
        <v>2499</v>
      </c>
      <c r="M2540" s="2">
        <v>43831</v>
      </c>
      <c r="N2540" s="30"/>
      <c r="O2540" s="30"/>
      <c r="P2540" s="30"/>
      <c r="V2540" t="s">
        <v>40</v>
      </c>
      <c r="W2540" t="s">
        <v>40</v>
      </c>
      <c r="X2540" t="s">
        <v>2502</v>
      </c>
      <c r="Y2540" t="s">
        <v>2503</v>
      </c>
      <c r="Z2540" s="23" t="s">
        <v>2504</v>
      </c>
      <c r="AA2540" s="23" t="s">
        <v>4033</v>
      </c>
      <c r="AB2540" s="23" t="s">
        <v>2506</v>
      </c>
      <c r="AC2540" s="23"/>
      <c r="AD2540" s="23"/>
      <c r="AE2540" s="23"/>
      <c r="AF2540" s="23" t="s">
        <v>40</v>
      </c>
      <c r="AG2540" s="23" t="s">
        <v>4037</v>
      </c>
      <c r="AH2540" s="23" t="s">
        <v>41</v>
      </c>
      <c r="AI2540" s="23" t="s">
        <v>4038</v>
      </c>
      <c r="AJ2540" s="23" t="s">
        <v>4039</v>
      </c>
      <c r="AK2540" s="23" t="s">
        <v>2501</v>
      </c>
      <c r="AL2540" s="23" t="s">
        <v>2501</v>
      </c>
      <c r="AM2540" s="23" t="s">
        <v>2501</v>
      </c>
      <c r="AN2540" s="23" t="s">
        <v>2501</v>
      </c>
      <c r="AO2540" s="30"/>
      <c r="AP2540" t="s">
        <v>2500</v>
      </c>
      <c r="AQ2540" t="s">
        <v>4040</v>
      </c>
      <c r="AR2540">
        <v>19495</v>
      </c>
      <c r="AS2540" s="2">
        <v>43831</v>
      </c>
      <c r="AT2540" s="2" t="s">
        <v>4041</v>
      </c>
    </row>
    <row r="2541" spans="1:46" x14ac:dyDescent="0.25">
      <c r="A2541" t="s">
        <v>7972</v>
      </c>
      <c r="B2541" s="32" t="s">
        <v>1607</v>
      </c>
      <c r="C2541" s="23" t="s">
        <v>7973</v>
      </c>
      <c r="D2541" s="23" t="s">
        <v>7973</v>
      </c>
      <c r="E2541" t="s">
        <v>2495</v>
      </c>
      <c r="F2541" t="s">
        <v>2495</v>
      </c>
      <c r="G2541" t="s">
        <v>2495</v>
      </c>
      <c r="H2541" t="s">
        <v>2495</v>
      </c>
      <c r="I2541" t="s">
        <v>2496</v>
      </c>
      <c r="J2541" s="23" t="s">
        <v>4036</v>
      </c>
      <c r="K2541" s="23" t="s">
        <v>2505</v>
      </c>
      <c r="L2541" s="23" t="s">
        <v>2499</v>
      </c>
      <c r="M2541" s="2">
        <v>43831</v>
      </c>
      <c r="N2541" s="30"/>
      <c r="O2541" s="30"/>
      <c r="P2541" s="30"/>
      <c r="V2541" t="s">
        <v>40</v>
      </c>
      <c r="W2541" t="s">
        <v>40</v>
      </c>
      <c r="X2541" t="s">
        <v>2502</v>
      </c>
      <c r="Y2541" t="s">
        <v>2503</v>
      </c>
      <c r="Z2541" s="23" t="s">
        <v>2504</v>
      </c>
      <c r="AA2541" s="23" t="s">
        <v>4033</v>
      </c>
      <c r="AB2541" s="23" t="s">
        <v>2506</v>
      </c>
      <c r="AC2541" s="23"/>
      <c r="AD2541" s="23"/>
      <c r="AE2541" s="23"/>
      <c r="AF2541" s="23" t="s">
        <v>40</v>
      </c>
      <c r="AG2541" s="23" t="s">
        <v>4037</v>
      </c>
      <c r="AH2541" s="23" t="s">
        <v>41</v>
      </c>
      <c r="AI2541" s="23" t="s">
        <v>4038</v>
      </c>
      <c r="AJ2541" s="23" t="s">
        <v>4039</v>
      </c>
      <c r="AK2541" s="23" t="s">
        <v>2501</v>
      </c>
      <c r="AL2541" s="23" t="s">
        <v>2501</v>
      </c>
      <c r="AM2541" s="23" t="s">
        <v>2501</v>
      </c>
      <c r="AN2541" s="23" t="s">
        <v>2501</v>
      </c>
      <c r="AO2541" s="30"/>
      <c r="AP2541" t="s">
        <v>2500</v>
      </c>
      <c r="AQ2541" t="s">
        <v>4040</v>
      </c>
      <c r="AR2541">
        <v>19495</v>
      </c>
      <c r="AS2541" s="2">
        <v>43831</v>
      </c>
      <c r="AT2541" s="2" t="s">
        <v>4041</v>
      </c>
    </row>
    <row r="2542" spans="1:46" x14ac:dyDescent="0.25">
      <c r="A2542" t="s">
        <v>7974</v>
      </c>
      <c r="B2542" s="32" t="s">
        <v>1608</v>
      </c>
      <c r="C2542" s="23" t="s">
        <v>7975</v>
      </c>
      <c r="D2542" s="23" t="s">
        <v>7975</v>
      </c>
      <c r="E2542" t="s">
        <v>2495</v>
      </c>
      <c r="F2542" t="s">
        <v>2495</v>
      </c>
      <c r="G2542" t="s">
        <v>2495</v>
      </c>
      <c r="H2542" t="s">
        <v>2495</v>
      </c>
      <c r="I2542" t="s">
        <v>2496</v>
      </c>
      <c r="J2542" s="23" t="s">
        <v>4036</v>
      </c>
      <c r="K2542" s="23" t="s">
        <v>2505</v>
      </c>
      <c r="L2542" s="23" t="s">
        <v>2499</v>
      </c>
      <c r="M2542" s="2">
        <v>43831</v>
      </c>
      <c r="N2542" s="30"/>
      <c r="O2542" s="30"/>
      <c r="P2542" s="30"/>
      <c r="V2542" t="s">
        <v>40</v>
      </c>
      <c r="W2542" t="s">
        <v>40</v>
      </c>
      <c r="X2542" t="s">
        <v>2502</v>
      </c>
      <c r="Y2542" t="s">
        <v>2503</v>
      </c>
      <c r="Z2542" s="23" t="s">
        <v>2504</v>
      </c>
      <c r="AA2542" s="23" t="s">
        <v>4033</v>
      </c>
      <c r="AB2542" s="23" t="s">
        <v>2506</v>
      </c>
      <c r="AC2542" s="23"/>
      <c r="AD2542" s="23"/>
      <c r="AE2542" s="23"/>
      <c r="AF2542" s="23" t="s">
        <v>40</v>
      </c>
      <c r="AG2542" s="23" t="s">
        <v>4037</v>
      </c>
      <c r="AH2542" s="23" t="s">
        <v>41</v>
      </c>
      <c r="AI2542" s="23" t="s">
        <v>4038</v>
      </c>
      <c r="AJ2542" s="23" t="s">
        <v>4039</v>
      </c>
      <c r="AK2542" s="23" t="s">
        <v>2501</v>
      </c>
      <c r="AL2542" s="23" t="s">
        <v>2501</v>
      </c>
      <c r="AM2542" s="23" t="s">
        <v>2501</v>
      </c>
      <c r="AN2542" s="23" t="s">
        <v>2501</v>
      </c>
      <c r="AO2542" s="30"/>
      <c r="AP2542" t="s">
        <v>2500</v>
      </c>
      <c r="AQ2542" t="s">
        <v>4040</v>
      </c>
      <c r="AR2542">
        <v>19495</v>
      </c>
      <c r="AS2542" s="2">
        <v>43831</v>
      </c>
      <c r="AT2542" s="2" t="s">
        <v>4041</v>
      </c>
    </row>
    <row r="2543" spans="1:46" x14ac:dyDescent="0.25">
      <c r="A2543" t="s">
        <v>7976</v>
      </c>
      <c r="B2543" s="32" t="s">
        <v>1608</v>
      </c>
      <c r="C2543" s="23" t="s">
        <v>7975</v>
      </c>
      <c r="D2543" s="23" t="s">
        <v>7975</v>
      </c>
      <c r="E2543" t="s">
        <v>2495</v>
      </c>
      <c r="F2543" t="s">
        <v>2495</v>
      </c>
      <c r="G2543" t="s">
        <v>2495</v>
      </c>
      <c r="H2543" t="s">
        <v>2495</v>
      </c>
      <c r="I2543" t="s">
        <v>2496</v>
      </c>
      <c r="J2543" s="23" t="s">
        <v>4036</v>
      </c>
      <c r="K2543" s="23" t="s">
        <v>2505</v>
      </c>
      <c r="L2543" s="23" t="s">
        <v>2499</v>
      </c>
      <c r="M2543" s="2">
        <v>43831</v>
      </c>
      <c r="N2543" s="30"/>
      <c r="O2543" s="30"/>
      <c r="P2543" s="30"/>
      <c r="V2543" t="s">
        <v>40</v>
      </c>
      <c r="W2543" t="s">
        <v>40</v>
      </c>
      <c r="X2543" t="s">
        <v>2502</v>
      </c>
      <c r="Y2543" t="s">
        <v>2503</v>
      </c>
      <c r="Z2543" s="23" t="s">
        <v>2504</v>
      </c>
      <c r="AA2543" s="23" t="s">
        <v>4033</v>
      </c>
      <c r="AB2543" s="23" t="s">
        <v>2506</v>
      </c>
      <c r="AC2543" s="23"/>
      <c r="AD2543" s="23"/>
      <c r="AE2543" s="23"/>
      <c r="AF2543" s="23" t="s">
        <v>40</v>
      </c>
      <c r="AG2543" s="23" t="s">
        <v>4037</v>
      </c>
      <c r="AH2543" s="23" t="s">
        <v>41</v>
      </c>
      <c r="AI2543" s="23" t="s">
        <v>4038</v>
      </c>
      <c r="AJ2543" s="23" t="s">
        <v>4039</v>
      </c>
      <c r="AK2543" s="23" t="s">
        <v>2501</v>
      </c>
      <c r="AL2543" s="23" t="s">
        <v>2501</v>
      </c>
      <c r="AM2543" s="23" t="s">
        <v>2501</v>
      </c>
      <c r="AN2543" s="23" t="s">
        <v>2501</v>
      </c>
      <c r="AO2543" s="30"/>
      <c r="AP2543" t="s">
        <v>2500</v>
      </c>
      <c r="AQ2543" t="s">
        <v>4040</v>
      </c>
      <c r="AR2543">
        <v>19495</v>
      </c>
      <c r="AS2543" s="2">
        <v>43831</v>
      </c>
      <c r="AT2543" s="2" t="s">
        <v>4041</v>
      </c>
    </row>
    <row r="2544" spans="1:46" x14ac:dyDescent="0.25">
      <c r="A2544" t="s">
        <v>7977</v>
      </c>
      <c r="B2544" s="32" t="s">
        <v>1609</v>
      </c>
      <c r="C2544" s="23" t="s">
        <v>7978</v>
      </c>
      <c r="D2544" s="23" t="s">
        <v>7978</v>
      </c>
      <c r="E2544" t="s">
        <v>2495</v>
      </c>
      <c r="F2544" t="s">
        <v>2495</v>
      </c>
      <c r="G2544" t="s">
        <v>2495</v>
      </c>
      <c r="H2544" t="s">
        <v>2495</v>
      </c>
      <c r="I2544" t="s">
        <v>2496</v>
      </c>
      <c r="J2544" s="23" t="s">
        <v>4036</v>
      </c>
      <c r="K2544" s="23" t="s">
        <v>2505</v>
      </c>
      <c r="L2544" s="23" t="s">
        <v>2499</v>
      </c>
      <c r="M2544" s="2">
        <v>43831</v>
      </c>
      <c r="N2544" s="30"/>
      <c r="O2544" s="30"/>
      <c r="P2544" s="30"/>
      <c r="V2544" t="s">
        <v>40</v>
      </c>
      <c r="W2544" t="s">
        <v>40</v>
      </c>
      <c r="X2544" t="s">
        <v>2502</v>
      </c>
      <c r="Y2544" t="s">
        <v>2503</v>
      </c>
      <c r="Z2544" s="23" t="s">
        <v>2504</v>
      </c>
      <c r="AA2544" s="23" t="s">
        <v>4033</v>
      </c>
      <c r="AB2544" s="23" t="s">
        <v>2506</v>
      </c>
      <c r="AC2544" s="23"/>
      <c r="AD2544" s="23"/>
      <c r="AE2544" s="23"/>
      <c r="AF2544" s="23" t="s">
        <v>40</v>
      </c>
      <c r="AG2544" s="23" t="s">
        <v>4037</v>
      </c>
      <c r="AH2544" s="23" t="s">
        <v>41</v>
      </c>
      <c r="AI2544" s="23" t="s">
        <v>4038</v>
      </c>
      <c r="AJ2544" s="23" t="s">
        <v>4039</v>
      </c>
      <c r="AK2544" s="23" t="s">
        <v>2501</v>
      </c>
      <c r="AL2544" s="23" t="s">
        <v>2501</v>
      </c>
      <c r="AM2544" s="23" t="s">
        <v>2501</v>
      </c>
      <c r="AN2544" s="23" t="s">
        <v>2501</v>
      </c>
      <c r="AO2544" s="30"/>
      <c r="AP2544" t="s">
        <v>2500</v>
      </c>
      <c r="AQ2544" t="s">
        <v>4040</v>
      </c>
      <c r="AR2544">
        <v>19495</v>
      </c>
      <c r="AS2544" s="2">
        <v>43831</v>
      </c>
      <c r="AT2544" s="2" t="s">
        <v>4041</v>
      </c>
    </row>
    <row r="2545" spans="1:46" x14ac:dyDescent="0.25">
      <c r="A2545" t="s">
        <v>7979</v>
      </c>
      <c r="B2545" s="32" t="s">
        <v>1612</v>
      </c>
      <c r="C2545" s="23" t="s">
        <v>7980</v>
      </c>
      <c r="D2545" s="23" t="s">
        <v>7980</v>
      </c>
      <c r="E2545" t="s">
        <v>2495</v>
      </c>
      <c r="F2545" t="s">
        <v>2495</v>
      </c>
      <c r="G2545" t="s">
        <v>2495</v>
      </c>
      <c r="H2545" t="s">
        <v>2495</v>
      </c>
      <c r="I2545" t="s">
        <v>2496</v>
      </c>
      <c r="J2545" s="23" t="s">
        <v>4036</v>
      </c>
      <c r="K2545" s="23" t="s">
        <v>2505</v>
      </c>
      <c r="L2545" s="23" t="s">
        <v>2499</v>
      </c>
      <c r="M2545" s="2">
        <v>43831</v>
      </c>
      <c r="N2545" s="30"/>
      <c r="O2545" s="30"/>
      <c r="P2545" s="30"/>
      <c r="V2545" t="s">
        <v>40</v>
      </c>
      <c r="W2545" t="s">
        <v>40</v>
      </c>
      <c r="X2545" t="s">
        <v>2502</v>
      </c>
      <c r="Y2545" t="s">
        <v>2503</v>
      </c>
      <c r="Z2545" s="23" t="s">
        <v>2504</v>
      </c>
      <c r="AA2545" s="23" t="s">
        <v>4033</v>
      </c>
      <c r="AB2545" s="23" t="s">
        <v>2506</v>
      </c>
      <c r="AC2545" s="23"/>
      <c r="AD2545" s="23"/>
      <c r="AE2545" s="23"/>
      <c r="AF2545" s="23" t="s">
        <v>40</v>
      </c>
      <c r="AG2545" s="23" t="s">
        <v>4037</v>
      </c>
      <c r="AH2545" s="23" t="s">
        <v>41</v>
      </c>
      <c r="AI2545" s="23" t="s">
        <v>4038</v>
      </c>
      <c r="AJ2545" s="23" t="s">
        <v>4039</v>
      </c>
      <c r="AK2545" s="23" t="s">
        <v>2501</v>
      </c>
      <c r="AL2545" s="23" t="s">
        <v>2501</v>
      </c>
      <c r="AM2545" s="23" t="s">
        <v>2501</v>
      </c>
      <c r="AN2545" s="23" t="s">
        <v>2501</v>
      </c>
      <c r="AO2545" s="30"/>
      <c r="AP2545" t="s">
        <v>2500</v>
      </c>
      <c r="AQ2545" t="s">
        <v>4040</v>
      </c>
      <c r="AR2545">
        <v>19495</v>
      </c>
      <c r="AS2545" s="2">
        <v>43831</v>
      </c>
      <c r="AT2545" s="2" t="s">
        <v>4041</v>
      </c>
    </row>
    <row r="2546" spans="1:46" x14ac:dyDescent="0.25">
      <c r="A2546" t="s">
        <v>7981</v>
      </c>
      <c r="B2546" s="32" t="s">
        <v>1613</v>
      </c>
      <c r="C2546" s="23" t="s">
        <v>7982</v>
      </c>
      <c r="D2546" s="23" t="s">
        <v>7982</v>
      </c>
      <c r="E2546" t="s">
        <v>2495</v>
      </c>
      <c r="F2546" t="s">
        <v>2495</v>
      </c>
      <c r="G2546" t="s">
        <v>2495</v>
      </c>
      <c r="H2546" t="s">
        <v>2495</v>
      </c>
      <c r="I2546" t="s">
        <v>2496</v>
      </c>
      <c r="J2546" s="23" t="s">
        <v>4036</v>
      </c>
      <c r="K2546" s="23" t="s">
        <v>2505</v>
      </c>
      <c r="L2546" s="23" t="s">
        <v>2499</v>
      </c>
      <c r="M2546" s="2">
        <v>43831</v>
      </c>
      <c r="N2546" s="30"/>
      <c r="O2546" s="30"/>
      <c r="P2546" s="30"/>
      <c r="V2546" t="s">
        <v>40</v>
      </c>
      <c r="W2546" t="s">
        <v>40</v>
      </c>
      <c r="X2546" t="s">
        <v>2502</v>
      </c>
      <c r="Y2546" t="s">
        <v>2503</v>
      </c>
      <c r="Z2546" s="23" t="s">
        <v>2504</v>
      </c>
      <c r="AA2546" s="23" t="s">
        <v>4033</v>
      </c>
      <c r="AB2546" s="23" t="s">
        <v>2506</v>
      </c>
      <c r="AC2546" s="23"/>
      <c r="AD2546" s="23"/>
      <c r="AE2546" s="23"/>
      <c r="AF2546" s="23" t="s">
        <v>40</v>
      </c>
      <c r="AG2546" s="23" t="s">
        <v>4037</v>
      </c>
      <c r="AH2546" s="23" t="s">
        <v>41</v>
      </c>
      <c r="AI2546" s="23" t="s">
        <v>4038</v>
      </c>
      <c r="AJ2546" s="23" t="s">
        <v>4039</v>
      </c>
      <c r="AK2546" s="23" t="s">
        <v>2501</v>
      </c>
      <c r="AL2546" s="23" t="s">
        <v>2501</v>
      </c>
      <c r="AM2546" s="23" t="s">
        <v>2501</v>
      </c>
      <c r="AN2546" s="23" t="s">
        <v>2501</v>
      </c>
      <c r="AO2546" s="30"/>
      <c r="AP2546" t="s">
        <v>2500</v>
      </c>
      <c r="AQ2546" t="s">
        <v>4040</v>
      </c>
      <c r="AR2546">
        <v>19495</v>
      </c>
      <c r="AS2546" s="2">
        <v>43831</v>
      </c>
      <c r="AT2546" s="2" t="s">
        <v>4041</v>
      </c>
    </row>
    <row r="2547" spans="1:46" x14ac:dyDescent="0.25">
      <c r="A2547" t="s">
        <v>7983</v>
      </c>
      <c r="B2547" s="32" t="s">
        <v>274</v>
      </c>
      <c r="C2547" s="23" t="s">
        <v>7984</v>
      </c>
      <c r="D2547" s="23" t="s">
        <v>7984</v>
      </c>
      <c r="E2547" t="s">
        <v>2495</v>
      </c>
      <c r="F2547" t="s">
        <v>2495</v>
      </c>
      <c r="G2547" t="s">
        <v>2495</v>
      </c>
      <c r="H2547" t="s">
        <v>2495</v>
      </c>
      <c r="I2547" t="s">
        <v>2496</v>
      </c>
      <c r="J2547" s="23" t="s">
        <v>4036</v>
      </c>
      <c r="K2547" s="23" t="s">
        <v>2505</v>
      </c>
      <c r="L2547" s="23" t="s">
        <v>2499</v>
      </c>
      <c r="M2547" s="2">
        <v>43831</v>
      </c>
      <c r="N2547" s="30"/>
      <c r="O2547" s="30"/>
      <c r="P2547" s="30"/>
      <c r="V2547" t="s">
        <v>40</v>
      </c>
      <c r="W2547" t="s">
        <v>40</v>
      </c>
      <c r="X2547" t="s">
        <v>2502</v>
      </c>
      <c r="Y2547" t="s">
        <v>2503</v>
      </c>
      <c r="Z2547" s="23" t="s">
        <v>2504</v>
      </c>
      <c r="AA2547" s="23" t="s">
        <v>4033</v>
      </c>
      <c r="AB2547" s="23" t="s">
        <v>2506</v>
      </c>
      <c r="AC2547" s="23"/>
      <c r="AD2547" s="23"/>
      <c r="AE2547" s="23"/>
      <c r="AF2547" s="23" t="s">
        <v>40</v>
      </c>
      <c r="AG2547" s="23" t="s">
        <v>4037</v>
      </c>
      <c r="AH2547" s="23" t="s">
        <v>41</v>
      </c>
      <c r="AI2547" s="23" t="s">
        <v>4038</v>
      </c>
      <c r="AJ2547" s="23" t="s">
        <v>4039</v>
      </c>
      <c r="AK2547" s="23" t="s">
        <v>2501</v>
      </c>
      <c r="AL2547" s="23" t="s">
        <v>2501</v>
      </c>
      <c r="AM2547" s="23" t="s">
        <v>2501</v>
      </c>
      <c r="AN2547" s="23" t="s">
        <v>2501</v>
      </c>
      <c r="AO2547" s="30"/>
      <c r="AP2547" t="s">
        <v>2500</v>
      </c>
      <c r="AQ2547" t="s">
        <v>4040</v>
      </c>
      <c r="AR2547">
        <v>19495</v>
      </c>
      <c r="AS2547" s="2">
        <v>43831</v>
      </c>
      <c r="AT2547" s="2" t="s">
        <v>4041</v>
      </c>
    </row>
    <row r="2548" spans="1:46" x14ac:dyDescent="0.25">
      <c r="A2548" t="s">
        <v>7985</v>
      </c>
      <c r="B2548" s="32" t="s">
        <v>1614</v>
      </c>
      <c r="C2548" s="23" t="s">
        <v>7986</v>
      </c>
      <c r="D2548" s="23" t="s">
        <v>7986</v>
      </c>
      <c r="E2548" t="s">
        <v>2495</v>
      </c>
      <c r="F2548" t="s">
        <v>2495</v>
      </c>
      <c r="G2548" t="s">
        <v>2495</v>
      </c>
      <c r="H2548" t="s">
        <v>2495</v>
      </c>
      <c r="I2548" t="s">
        <v>2496</v>
      </c>
      <c r="J2548" s="23" t="s">
        <v>4036</v>
      </c>
      <c r="K2548" s="23" t="s">
        <v>2505</v>
      </c>
      <c r="L2548" s="23" t="s">
        <v>2499</v>
      </c>
      <c r="M2548" s="2">
        <v>43831</v>
      </c>
      <c r="N2548" s="30"/>
      <c r="O2548" s="30"/>
      <c r="P2548" s="30"/>
      <c r="V2548" t="s">
        <v>40</v>
      </c>
      <c r="W2548" t="s">
        <v>40</v>
      </c>
      <c r="X2548" t="s">
        <v>2502</v>
      </c>
      <c r="Y2548" t="s">
        <v>2503</v>
      </c>
      <c r="Z2548" s="23" t="s">
        <v>2504</v>
      </c>
      <c r="AA2548" s="23" t="s">
        <v>4033</v>
      </c>
      <c r="AB2548" s="23" t="s">
        <v>2506</v>
      </c>
      <c r="AC2548" s="23"/>
      <c r="AD2548" s="23"/>
      <c r="AE2548" s="23"/>
      <c r="AF2548" s="23" t="s">
        <v>40</v>
      </c>
      <c r="AG2548" s="23" t="s">
        <v>4037</v>
      </c>
      <c r="AH2548" s="23" t="s">
        <v>41</v>
      </c>
      <c r="AI2548" s="23" t="s">
        <v>4038</v>
      </c>
      <c r="AJ2548" s="23" t="s">
        <v>4039</v>
      </c>
      <c r="AK2548" s="23" t="s">
        <v>2501</v>
      </c>
      <c r="AL2548" s="23" t="s">
        <v>2501</v>
      </c>
      <c r="AM2548" s="23" t="s">
        <v>2501</v>
      </c>
      <c r="AN2548" s="23" t="s">
        <v>2501</v>
      </c>
      <c r="AO2548" s="30"/>
      <c r="AP2548" t="s">
        <v>2500</v>
      </c>
      <c r="AQ2548" t="s">
        <v>4040</v>
      </c>
      <c r="AR2548">
        <v>19495</v>
      </c>
      <c r="AS2548" s="2">
        <v>43831</v>
      </c>
      <c r="AT2548" s="2" t="s">
        <v>4041</v>
      </c>
    </row>
    <row r="2549" spans="1:46" x14ac:dyDescent="0.25">
      <c r="A2549" t="s">
        <v>7987</v>
      </c>
      <c r="B2549" s="32" t="s">
        <v>961</v>
      </c>
      <c r="C2549" s="23" t="s">
        <v>7988</v>
      </c>
      <c r="D2549" s="23" t="s">
        <v>7988</v>
      </c>
      <c r="E2549" t="s">
        <v>2495</v>
      </c>
      <c r="F2549" t="s">
        <v>2495</v>
      </c>
      <c r="G2549" t="s">
        <v>2495</v>
      </c>
      <c r="H2549" t="s">
        <v>2495</v>
      </c>
      <c r="I2549" t="s">
        <v>2496</v>
      </c>
      <c r="J2549" s="23" t="s">
        <v>4036</v>
      </c>
      <c r="K2549" s="23" t="s">
        <v>2505</v>
      </c>
      <c r="L2549" s="23" t="s">
        <v>2499</v>
      </c>
      <c r="M2549" s="2">
        <v>43831</v>
      </c>
      <c r="N2549" s="30"/>
      <c r="O2549" s="30"/>
      <c r="P2549" s="30"/>
      <c r="V2549" t="s">
        <v>40</v>
      </c>
      <c r="W2549" t="s">
        <v>40</v>
      </c>
      <c r="X2549" t="s">
        <v>2502</v>
      </c>
      <c r="Y2549" t="s">
        <v>2503</v>
      </c>
      <c r="Z2549" s="23" t="s">
        <v>2504</v>
      </c>
      <c r="AA2549" s="23" t="s">
        <v>4033</v>
      </c>
      <c r="AB2549" s="23" t="s">
        <v>2506</v>
      </c>
      <c r="AC2549" s="23"/>
      <c r="AD2549" s="23"/>
      <c r="AE2549" s="23"/>
      <c r="AF2549" s="23" t="s">
        <v>40</v>
      </c>
      <c r="AG2549" s="23" t="s">
        <v>4037</v>
      </c>
      <c r="AH2549" s="23" t="s">
        <v>41</v>
      </c>
      <c r="AI2549" s="23" t="s">
        <v>4038</v>
      </c>
      <c r="AJ2549" s="23" t="s">
        <v>4039</v>
      </c>
      <c r="AK2549" s="23" t="s">
        <v>2501</v>
      </c>
      <c r="AL2549" s="23" t="s">
        <v>2501</v>
      </c>
      <c r="AM2549" s="23" t="s">
        <v>2501</v>
      </c>
      <c r="AN2549" s="23" t="s">
        <v>2501</v>
      </c>
      <c r="AO2549" s="30"/>
      <c r="AP2549" t="s">
        <v>2500</v>
      </c>
      <c r="AQ2549" t="s">
        <v>4040</v>
      </c>
      <c r="AR2549">
        <v>19495</v>
      </c>
      <c r="AS2549" s="2">
        <v>43831</v>
      </c>
      <c r="AT2549" s="2" t="s">
        <v>4041</v>
      </c>
    </row>
    <row r="2550" spans="1:46" x14ac:dyDescent="0.25">
      <c r="A2550" t="s">
        <v>7989</v>
      </c>
      <c r="B2550" s="32" t="s">
        <v>1616</v>
      </c>
      <c r="C2550" s="23" t="s">
        <v>7990</v>
      </c>
      <c r="D2550" s="23" t="s">
        <v>7990</v>
      </c>
      <c r="E2550" t="s">
        <v>2495</v>
      </c>
      <c r="F2550" t="s">
        <v>2495</v>
      </c>
      <c r="G2550" t="s">
        <v>2495</v>
      </c>
      <c r="H2550" t="s">
        <v>2495</v>
      </c>
      <c r="I2550" t="s">
        <v>2496</v>
      </c>
      <c r="J2550" s="23" t="s">
        <v>4036</v>
      </c>
      <c r="K2550" s="23" t="s">
        <v>2505</v>
      </c>
      <c r="L2550" s="23" t="s">
        <v>2499</v>
      </c>
      <c r="M2550" s="2">
        <v>43831</v>
      </c>
      <c r="N2550" s="30"/>
      <c r="O2550" s="30"/>
      <c r="P2550" s="30"/>
      <c r="V2550" t="s">
        <v>40</v>
      </c>
      <c r="W2550" t="s">
        <v>40</v>
      </c>
      <c r="X2550" t="s">
        <v>2502</v>
      </c>
      <c r="Y2550" t="s">
        <v>2503</v>
      </c>
      <c r="Z2550" s="23" t="s">
        <v>2504</v>
      </c>
      <c r="AA2550" s="23" t="s">
        <v>4033</v>
      </c>
      <c r="AB2550" s="23" t="s">
        <v>2506</v>
      </c>
      <c r="AC2550" s="23"/>
      <c r="AD2550" s="23"/>
      <c r="AE2550" s="23"/>
      <c r="AF2550" s="23" t="s">
        <v>40</v>
      </c>
      <c r="AG2550" s="23" t="s">
        <v>4037</v>
      </c>
      <c r="AH2550" s="23" t="s">
        <v>41</v>
      </c>
      <c r="AI2550" s="23" t="s">
        <v>4038</v>
      </c>
      <c r="AJ2550" s="23" t="s">
        <v>4039</v>
      </c>
      <c r="AK2550" s="23" t="s">
        <v>2501</v>
      </c>
      <c r="AL2550" s="23" t="s">
        <v>2501</v>
      </c>
      <c r="AM2550" s="23" t="s">
        <v>2501</v>
      </c>
      <c r="AN2550" s="23" t="s">
        <v>2501</v>
      </c>
      <c r="AO2550" s="30"/>
      <c r="AP2550" t="s">
        <v>2500</v>
      </c>
      <c r="AQ2550" t="s">
        <v>4040</v>
      </c>
      <c r="AR2550">
        <v>19495</v>
      </c>
      <c r="AS2550" s="2">
        <v>43831</v>
      </c>
      <c r="AT2550" s="2" t="s">
        <v>4041</v>
      </c>
    </row>
    <row r="2551" spans="1:46" x14ac:dyDescent="0.25">
      <c r="A2551" t="s">
        <v>7991</v>
      </c>
      <c r="B2551" s="32" t="s">
        <v>1617</v>
      </c>
      <c r="C2551" s="23" t="s">
        <v>7992</v>
      </c>
      <c r="D2551" s="23" t="s">
        <v>7992</v>
      </c>
      <c r="E2551" t="s">
        <v>2495</v>
      </c>
      <c r="F2551" t="s">
        <v>2495</v>
      </c>
      <c r="G2551" t="s">
        <v>2495</v>
      </c>
      <c r="H2551" t="s">
        <v>2495</v>
      </c>
      <c r="I2551" t="s">
        <v>2496</v>
      </c>
      <c r="J2551" s="23" t="s">
        <v>4036</v>
      </c>
      <c r="K2551" s="23" t="s">
        <v>2505</v>
      </c>
      <c r="L2551" s="23" t="s">
        <v>2499</v>
      </c>
      <c r="M2551" s="2">
        <v>43831</v>
      </c>
      <c r="N2551" s="30"/>
      <c r="O2551" s="30"/>
      <c r="P2551" s="30"/>
      <c r="V2551" t="s">
        <v>40</v>
      </c>
      <c r="W2551" t="s">
        <v>40</v>
      </c>
      <c r="X2551" t="s">
        <v>2502</v>
      </c>
      <c r="Y2551" t="s">
        <v>2503</v>
      </c>
      <c r="Z2551" s="23" t="s">
        <v>2504</v>
      </c>
      <c r="AA2551" s="23" t="s">
        <v>4033</v>
      </c>
      <c r="AB2551" s="23" t="s">
        <v>2506</v>
      </c>
      <c r="AC2551" s="23"/>
      <c r="AD2551" s="23"/>
      <c r="AE2551" s="23"/>
      <c r="AF2551" s="23" t="s">
        <v>40</v>
      </c>
      <c r="AG2551" s="23" t="s">
        <v>4037</v>
      </c>
      <c r="AH2551" s="23" t="s">
        <v>41</v>
      </c>
      <c r="AI2551" s="23" t="s">
        <v>4038</v>
      </c>
      <c r="AJ2551" s="23" t="s">
        <v>4039</v>
      </c>
      <c r="AK2551" s="23" t="s">
        <v>2501</v>
      </c>
      <c r="AL2551" s="23" t="s">
        <v>2501</v>
      </c>
      <c r="AM2551" s="23" t="s">
        <v>2501</v>
      </c>
      <c r="AN2551" s="23" t="s">
        <v>2501</v>
      </c>
      <c r="AO2551" s="30"/>
      <c r="AP2551" t="s">
        <v>2500</v>
      </c>
      <c r="AQ2551" t="s">
        <v>4040</v>
      </c>
      <c r="AR2551">
        <v>19495</v>
      </c>
      <c r="AS2551" s="2">
        <v>43831</v>
      </c>
      <c r="AT2551" s="2" t="s">
        <v>4041</v>
      </c>
    </row>
    <row r="2552" spans="1:46" x14ac:dyDescent="0.25">
      <c r="A2552" t="s">
        <v>7993</v>
      </c>
      <c r="B2552" s="32" t="s">
        <v>1618</v>
      </c>
      <c r="C2552" s="23" t="s">
        <v>7994</v>
      </c>
      <c r="D2552" s="23" t="s">
        <v>7994</v>
      </c>
      <c r="E2552" t="s">
        <v>2495</v>
      </c>
      <c r="F2552" t="s">
        <v>2495</v>
      </c>
      <c r="G2552" t="s">
        <v>2495</v>
      </c>
      <c r="H2552" t="s">
        <v>2495</v>
      </c>
      <c r="I2552" t="s">
        <v>2496</v>
      </c>
      <c r="J2552" s="23" t="s">
        <v>4036</v>
      </c>
      <c r="K2552" s="23" t="s">
        <v>2505</v>
      </c>
      <c r="L2552" s="23" t="s">
        <v>2499</v>
      </c>
      <c r="M2552" s="2">
        <v>43831</v>
      </c>
      <c r="N2552" s="30"/>
      <c r="O2552" s="30"/>
      <c r="P2552" s="30"/>
      <c r="V2552" t="s">
        <v>40</v>
      </c>
      <c r="W2552" t="s">
        <v>40</v>
      </c>
      <c r="X2552" t="s">
        <v>2502</v>
      </c>
      <c r="Y2552" t="s">
        <v>2503</v>
      </c>
      <c r="Z2552" s="23" t="s">
        <v>2504</v>
      </c>
      <c r="AA2552" s="23" t="s">
        <v>4033</v>
      </c>
      <c r="AB2552" s="23" t="s">
        <v>2506</v>
      </c>
      <c r="AC2552" s="23"/>
      <c r="AD2552" s="23"/>
      <c r="AE2552" s="23"/>
      <c r="AF2552" s="23" t="s">
        <v>40</v>
      </c>
      <c r="AG2552" s="23" t="s">
        <v>4037</v>
      </c>
      <c r="AH2552" s="23" t="s">
        <v>41</v>
      </c>
      <c r="AI2552" s="23" t="s">
        <v>4038</v>
      </c>
      <c r="AJ2552" s="23" t="s">
        <v>4039</v>
      </c>
      <c r="AK2552" s="23" t="s">
        <v>2501</v>
      </c>
      <c r="AL2552" s="23" t="s">
        <v>2501</v>
      </c>
      <c r="AM2552" s="23" t="s">
        <v>2501</v>
      </c>
      <c r="AN2552" s="23" t="s">
        <v>2501</v>
      </c>
      <c r="AO2552" s="30"/>
      <c r="AP2552" t="s">
        <v>2500</v>
      </c>
      <c r="AQ2552" t="s">
        <v>4040</v>
      </c>
      <c r="AR2552">
        <v>19495</v>
      </c>
      <c r="AS2552" s="2">
        <v>43831</v>
      </c>
      <c r="AT2552" s="2" t="s">
        <v>4041</v>
      </c>
    </row>
    <row r="2553" spans="1:46" x14ac:dyDescent="0.25">
      <c r="A2553" t="s">
        <v>7995</v>
      </c>
      <c r="B2553" s="32" t="s">
        <v>1619</v>
      </c>
      <c r="C2553" s="23" t="s">
        <v>7996</v>
      </c>
      <c r="D2553" s="23" t="s">
        <v>7996</v>
      </c>
      <c r="E2553" t="s">
        <v>2495</v>
      </c>
      <c r="F2553" t="s">
        <v>2495</v>
      </c>
      <c r="G2553" t="s">
        <v>2495</v>
      </c>
      <c r="H2553" t="s">
        <v>2495</v>
      </c>
      <c r="I2553" t="s">
        <v>2496</v>
      </c>
      <c r="J2553" s="23" t="s">
        <v>4036</v>
      </c>
      <c r="K2553" s="23" t="s">
        <v>2505</v>
      </c>
      <c r="L2553" s="23" t="s">
        <v>2499</v>
      </c>
      <c r="M2553" s="2">
        <v>43831</v>
      </c>
      <c r="N2553" s="30"/>
      <c r="O2553" s="30"/>
      <c r="P2553" s="30"/>
      <c r="V2553" t="s">
        <v>40</v>
      </c>
      <c r="W2553" t="s">
        <v>40</v>
      </c>
      <c r="X2553" t="s">
        <v>2502</v>
      </c>
      <c r="Y2553" t="s">
        <v>2503</v>
      </c>
      <c r="Z2553" s="23" t="s">
        <v>2504</v>
      </c>
      <c r="AA2553" s="23" t="s">
        <v>4033</v>
      </c>
      <c r="AB2553" s="23" t="s">
        <v>2506</v>
      </c>
      <c r="AC2553" s="23"/>
      <c r="AD2553" s="23"/>
      <c r="AE2553" s="23"/>
      <c r="AF2553" s="23" t="s">
        <v>40</v>
      </c>
      <c r="AG2553" s="23" t="s">
        <v>4037</v>
      </c>
      <c r="AH2553" s="23" t="s">
        <v>41</v>
      </c>
      <c r="AI2553" s="23" t="s">
        <v>4038</v>
      </c>
      <c r="AJ2553" s="23" t="s">
        <v>4039</v>
      </c>
      <c r="AK2553" s="23" t="s">
        <v>2501</v>
      </c>
      <c r="AL2553" s="23" t="s">
        <v>2501</v>
      </c>
      <c r="AM2553" s="23" t="s">
        <v>2501</v>
      </c>
      <c r="AN2553" s="23" t="s">
        <v>2501</v>
      </c>
      <c r="AO2553" s="30"/>
      <c r="AP2553" t="s">
        <v>2500</v>
      </c>
      <c r="AQ2553" t="s">
        <v>4040</v>
      </c>
      <c r="AR2553">
        <v>19495</v>
      </c>
      <c r="AS2553" s="2">
        <v>43831</v>
      </c>
      <c r="AT2553" s="2" t="s">
        <v>4041</v>
      </c>
    </row>
    <row r="2554" spans="1:46" x14ac:dyDescent="0.25">
      <c r="A2554" t="s">
        <v>7997</v>
      </c>
      <c r="B2554" s="32" t="s">
        <v>1620</v>
      </c>
      <c r="C2554" s="23" t="s">
        <v>7998</v>
      </c>
      <c r="D2554" s="23" t="s">
        <v>7998</v>
      </c>
      <c r="E2554" t="s">
        <v>2495</v>
      </c>
      <c r="F2554" t="s">
        <v>2495</v>
      </c>
      <c r="G2554" t="s">
        <v>2495</v>
      </c>
      <c r="H2554" t="s">
        <v>2495</v>
      </c>
      <c r="I2554" t="s">
        <v>2496</v>
      </c>
      <c r="J2554" s="23" t="s">
        <v>4036</v>
      </c>
      <c r="K2554" s="23" t="s">
        <v>2505</v>
      </c>
      <c r="L2554" s="23" t="s">
        <v>2499</v>
      </c>
      <c r="M2554" s="2">
        <v>43831</v>
      </c>
      <c r="N2554" s="30"/>
      <c r="O2554" s="30"/>
      <c r="P2554" s="30"/>
      <c r="V2554" t="s">
        <v>40</v>
      </c>
      <c r="W2554" t="s">
        <v>40</v>
      </c>
      <c r="X2554" t="s">
        <v>2502</v>
      </c>
      <c r="Y2554" t="s">
        <v>2503</v>
      </c>
      <c r="Z2554" s="23" t="s">
        <v>2504</v>
      </c>
      <c r="AA2554" s="23" t="s">
        <v>4033</v>
      </c>
      <c r="AB2554" s="23" t="s">
        <v>2506</v>
      </c>
      <c r="AC2554" s="23"/>
      <c r="AD2554" s="23"/>
      <c r="AE2554" s="23"/>
      <c r="AF2554" s="23" t="s">
        <v>40</v>
      </c>
      <c r="AG2554" s="23" t="s">
        <v>4037</v>
      </c>
      <c r="AH2554" s="23" t="s">
        <v>41</v>
      </c>
      <c r="AI2554" s="23" t="s">
        <v>4038</v>
      </c>
      <c r="AJ2554" s="23" t="s">
        <v>4039</v>
      </c>
      <c r="AK2554" s="23" t="s">
        <v>2501</v>
      </c>
      <c r="AL2554" s="23" t="s">
        <v>2501</v>
      </c>
      <c r="AM2554" s="23" t="s">
        <v>2501</v>
      </c>
      <c r="AN2554" s="23" t="s">
        <v>2501</v>
      </c>
      <c r="AO2554" s="30"/>
      <c r="AP2554" t="s">
        <v>2500</v>
      </c>
      <c r="AQ2554" t="s">
        <v>4040</v>
      </c>
      <c r="AR2554">
        <v>19495</v>
      </c>
      <c r="AS2554" s="2">
        <v>43831</v>
      </c>
      <c r="AT2554" s="2" t="s">
        <v>4041</v>
      </c>
    </row>
    <row r="2555" spans="1:46" x14ac:dyDescent="0.25">
      <c r="A2555" t="s">
        <v>7999</v>
      </c>
      <c r="B2555" s="32" t="s">
        <v>1621</v>
      </c>
      <c r="C2555" s="23" t="s">
        <v>8000</v>
      </c>
      <c r="D2555" s="23" t="s">
        <v>8000</v>
      </c>
      <c r="E2555" t="s">
        <v>2495</v>
      </c>
      <c r="F2555" t="s">
        <v>2495</v>
      </c>
      <c r="G2555" t="s">
        <v>2495</v>
      </c>
      <c r="H2555" t="s">
        <v>2495</v>
      </c>
      <c r="I2555" t="s">
        <v>2496</v>
      </c>
      <c r="J2555" s="23" t="s">
        <v>4036</v>
      </c>
      <c r="K2555" s="23" t="s">
        <v>2505</v>
      </c>
      <c r="L2555" s="23" t="s">
        <v>2499</v>
      </c>
      <c r="M2555" s="2">
        <v>43831</v>
      </c>
      <c r="N2555" s="30"/>
      <c r="O2555" s="30"/>
      <c r="P2555" s="30"/>
      <c r="V2555" t="s">
        <v>40</v>
      </c>
      <c r="W2555" t="s">
        <v>40</v>
      </c>
      <c r="X2555" t="s">
        <v>2502</v>
      </c>
      <c r="Y2555" t="s">
        <v>2503</v>
      </c>
      <c r="Z2555" s="23" t="s">
        <v>2504</v>
      </c>
      <c r="AA2555" s="23" t="s">
        <v>4033</v>
      </c>
      <c r="AB2555" s="23" t="s">
        <v>2506</v>
      </c>
      <c r="AC2555" s="23"/>
      <c r="AD2555" s="23"/>
      <c r="AE2555" s="23"/>
      <c r="AF2555" s="23" t="s">
        <v>40</v>
      </c>
      <c r="AG2555" s="23" t="s">
        <v>4037</v>
      </c>
      <c r="AH2555" s="23" t="s">
        <v>41</v>
      </c>
      <c r="AI2555" s="23" t="s">
        <v>4038</v>
      </c>
      <c r="AJ2555" s="23" t="s">
        <v>4039</v>
      </c>
      <c r="AK2555" s="23" t="s">
        <v>2501</v>
      </c>
      <c r="AL2555" s="23" t="s">
        <v>2501</v>
      </c>
      <c r="AM2555" s="23" t="s">
        <v>2501</v>
      </c>
      <c r="AN2555" s="23" t="s">
        <v>2501</v>
      </c>
      <c r="AO2555" s="30"/>
      <c r="AP2555" t="s">
        <v>2500</v>
      </c>
      <c r="AQ2555" t="s">
        <v>4040</v>
      </c>
      <c r="AR2555">
        <v>19495</v>
      </c>
      <c r="AS2555" s="2">
        <v>43831</v>
      </c>
      <c r="AT2555" s="2" t="s">
        <v>4041</v>
      </c>
    </row>
    <row r="2556" spans="1:46" x14ac:dyDescent="0.25">
      <c r="A2556" t="s">
        <v>8001</v>
      </c>
      <c r="B2556" s="32" t="s">
        <v>1622</v>
      </c>
      <c r="C2556" s="23" t="s">
        <v>8002</v>
      </c>
      <c r="D2556" s="23" t="s">
        <v>8002</v>
      </c>
      <c r="E2556" t="s">
        <v>2495</v>
      </c>
      <c r="F2556" t="s">
        <v>2495</v>
      </c>
      <c r="G2556" t="s">
        <v>2495</v>
      </c>
      <c r="H2556" t="s">
        <v>2495</v>
      </c>
      <c r="I2556" t="s">
        <v>2496</v>
      </c>
      <c r="J2556" s="23" t="s">
        <v>4036</v>
      </c>
      <c r="K2556" s="23" t="s">
        <v>2505</v>
      </c>
      <c r="L2556" s="23" t="s">
        <v>2499</v>
      </c>
      <c r="M2556" s="2">
        <v>43831</v>
      </c>
      <c r="N2556" s="30"/>
      <c r="O2556" s="30"/>
      <c r="P2556" s="30"/>
      <c r="V2556" t="s">
        <v>40</v>
      </c>
      <c r="W2556" t="s">
        <v>40</v>
      </c>
      <c r="X2556" t="s">
        <v>2502</v>
      </c>
      <c r="Y2556" t="s">
        <v>2503</v>
      </c>
      <c r="Z2556" s="23" t="s">
        <v>2504</v>
      </c>
      <c r="AA2556" s="23" t="s">
        <v>4033</v>
      </c>
      <c r="AB2556" s="23" t="s">
        <v>2506</v>
      </c>
      <c r="AC2556" s="23"/>
      <c r="AD2556" s="23"/>
      <c r="AE2556" s="23"/>
      <c r="AF2556" s="23" t="s">
        <v>40</v>
      </c>
      <c r="AG2556" s="23" t="s">
        <v>4037</v>
      </c>
      <c r="AH2556" s="23" t="s">
        <v>41</v>
      </c>
      <c r="AI2556" s="23" t="s">
        <v>4038</v>
      </c>
      <c r="AJ2556" s="23" t="s">
        <v>4039</v>
      </c>
      <c r="AK2556" s="23" t="s">
        <v>2501</v>
      </c>
      <c r="AL2556" s="23" t="s">
        <v>2501</v>
      </c>
      <c r="AM2556" s="23" t="s">
        <v>2501</v>
      </c>
      <c r="AN2556" s="23" t="s">
        <v>2501</v>
      </c>
      <c r="AO2556" s="30"/>
      <c r="AP2556" t="s">
        <v>2500</v>
      </c>
      <c r="AQ2556" t="s">
        <v>4040</v>
      </c>
      <c r="AR2556">
        <v>19495</v>
      </c>
      <c r="AS2556" s="2">
        <v>43831</v>
      </c>
      <c r="AT2556" s="2" t="s">
        <v>4041</v>
      </c>
    </row>
    <row r="2557" spans="1:46" x14ac:dyDescent="0.25">
      <c r="A2557" t="s">
        <v>8003</v>
      </c>
      <c r="B2557" s="32" t="s">
        <v>1623</v>
      </c>
      <c r="C2557" s="23" t="s">
        <v>8004</v>
      </c>
      <c r="D2557" s="23" t="s">
        <v>8004</v>
      </c>
      <c r="E2557" t="s">
        <v>2495</v>
      </c>
      <c r="F2557" t="s">
        <v>2495</v>
      </c>
      <c r="G2557" t="s">
        <v>2495</v>
      </c>
      <c r="H2557" t="s">
        <v>2495</v>
      </c>
      <c r="I2557" t="s">
        <v>2496</v>
      </c>
      <c r="J2557" s="23" t="s">
        <v>4036</v>
      </c>
      <c r="K2557" s="23" t="s">
        <v>2505</v>
      </c>
      <c r="L2557" s="23" t="s">
        <v>2499</v>
      </c>
      <c r="M2557" s="2">
        <v>43831</v>
      </c>
      <c r="N2557" s="30"/>
      <c r="O2557" s="30"/>
      <c r="P2557" s="30"/>
      <c r="V2557" t="s">
        <v>40</v>
      </c>
      <c r="W2557" t="s">
        <v>40</v>
      </c>
      <c r="X2557" t="s">
        <v>2502</v>
      </c>
      <c r="Y2557" t="s">
        <v>2503</v>
      </c>
      <c r="Z2557" s="23" t="s">
        <v>2504</v>
      </c>
      <c r="AA2557" s="23" t="s">
        <v>4033</v>
      </c>
      <c r="AB2557" s="23" t="s">
        <v>2506</v>
      </c>
      <c r="AC2557" s="23"/>
      <c r="AD2557" s="23"/>
      <c r="AE2557" s="23"/>
      <c r="AF2557" s="23" t="s">
        <v>40</v>
      </c>
      <c r="AG2557" s="23" t="s">
        <v>4037</v>
      </c>
      <c r="AH2557" s="23" t="s">
        <v>41</v>
      </c>
      <c r="AI2557" s="23" t="s">
        <v>4038</v>
      </c>
      <c r="AJ2557" s="23" t="s">
        <v>4039</v>
      </c>
      <c r="AK2557" s="23" t="s">
        <v>2501</v>
      </c>
      <c r="AL2557" s="23" t="s">
        <v>2501</v>
      </c>
      <c r="AM2557" s="23" t="s">
        <v>2501</v>
      </c>
      <c r="AN2557" s="23" t="s">
        <v>2501</v>
      </c>
      <c r="AO2557" s="30"/>
      <c r="AP2557" t="s">
        <v>2500</v>
      </c>
      <c r="AQ2557" t="s">
        <v>4040</v>
      </c>
      <c r="AR2557">
        <v>19495</v>
      </c>
      <c r="AS2557" s="2">
        <v>43831</v>
      </c>
      <c r="AT2557" s="2" t="s">
        <v>4041</v>
      </c>
    </row>
    <row r="2558" spans="1:46" x14ac:dyDescent="0.25">
      <c r="A2558" t="s">
        <v>8005</v>
      </c>
      <c r="B2558" s="32" t="s">
        <v>1624</v>
      </c>
      <c r="C2558" s="23" t="s">
        <v>8006</v>
      </c>
      <c r="D2558" s="23" t="s">
        <v>8006</v>
      </c>
      <c r="E2558" t="s">
        <v>2495</v>
      </c>
      <c r="F2558" t="s">
        <v>2495</v>
      </c>
      <c r="G2558" t="s">
        <v>2495</v>
      </c>
      <c r="H2558" t="s">
        <v>2495</v>
      </c>
      <c r="I2558" t="s">
        <v>2496</v>
      </c>
      <c r="J2558" s="23" t="s">
        <v>4036</v>
      </c>
      <c r="K2558" s="23" t="s">
        <v>2505</v>
      </c>
      <c r="L2558" s="23" t="s">
        <v>2499</v>
      </c>
      <c r="M2558" s="2">
        <v>43831</v>
      </c>
      <c r="N2558" s="30"/>
      <c r="O2558" s="30"/>
      <c r="P2558" s="30"/>
      <c r="V2558" t="s">
        <v>40</v>
      </c>
      <c r="W2558" t="s">
        <v>40</v>
      </c>
      <c r="X2558" t="s">
        <v>2502</v>
      </c>
      <c r="Y2558" t="s">
        <v>2503</v>
      </c>
      <c r="Z2558" s="23" t="s">
        <v>2504</v>
      </c>
      <c r="AA2558" s="23" t="s">
        <v>4033</v>
      </c>
      <c r="AB2558" s="23" t="s">
        <v>2506</v>
      </c>
      <c r="AC2558" s="23"/>
      <c r="AD2558" s="23"/>
      <c r="AE2558" s="23"/>
      <c r="AF2558" s="23" t="s">
        <v>40</v>
      </c>
      <c r="AG2558" s="23" t="s">
        <v>4037</v>
      </c>
      <c r="AH2558" s="23" t="s">
        <v>41</v>
      </c>
      <c r="AI2558" s="23" t="s">
        <v>4038</v>
      </c>
      <c r="AJ2558" s="23" t="s">
        <v>4039</v>
      </c>
      <c r="AK2558" s="23" t="s">
        <v>2501</v>
      </c>
      <c r="AL2558" s="23" t="s">
        <v>2501</v>
      </c>
      <c r="AM2558" s="23" t="s">
        <v>2501</v>
      </c>
      <c r="AN2558" s="23" t="s">
        <v>2501</v>
      </c>
      <c r="AO2558" s="30"/>
      <c r="AP2558" t="s">
        <v>2500</v>
      </c>
      <c r="AQ2558" t="s">
        <v>4040</v>
      </c>
      <c r="AR2558">
        <v>19495</v>
      </c>
      <c r="AS2558" s="2">
        <v>43831</v>
      </c>
      <c r="AT2558" s="2" t="s">
        <v>4041</v>
      </c>
    </row>
    <row r="2559" spans="1:46" x14ac:dyDescent="0.25">
      <c r="A2559" t="s">
        <v>8007</v>
      </c>
      <c r="B2559" s="32" t="s">
        <v>1626</v>
      </c>
      <c r="C2559" s="23" t="s">
        <v>8008</v>
      </c>
      <c r="D2559" s="23" t="s">
        <v>8008</v>
      </c>
      <c r="E2559" t="s">
        <v>2495</v>
      </c>
      <c r="F2559" t="s">
        <v>2495</v>
      </c>
      <c r="G2559" t="s">
        <v>2495</v>
      </c>
      <c r="H2559" t="s">
        <v>2495</v>
      </c>
      <c r="I2559" t="s">
        <v>2496</v>
      </c>
      <c r="J2559" s="23" t="s">
        <v>4036</v>
      </c>
      <c r="K2559" s="23" t="s">
        <v>2505</v>
      </c>
      <c r="L2559" s="23" t="s">
        <v>2499</v>
      </c>
      <c r="M2559" s="2">
        <v>43831</v>
      </c>
      <c r="N2559" s="30"/>
      <c r="O2559" s="30"/>
      <c r="P2559" s="30"/>
      <c r="V2559" t="s">
        <v>40</v>
      </c>
      <c r="W2559" t="s">
        <v>40</v>
      </c>
      <c r="X2559" t="s">
        <v>2502</v>
      </c>
      <c r="Y2559" t="s">
        <v>2503</v>
      </c>
      <c r="Z2559" s="23" t="s">
        <v>2504</v>
      </c>
      <c r="AA2559" s="23" t="s">
        <v>4033</v>
      </c>
      <c r="AB2559" s="23" t="s">
        <v>2506</v>
      </c>
      <c r="AC2559" s="23"/>
      <c r="AD2559" s="23"/>
      <c r="AE2559" s="23"/>
      <c r="AF2559" s="23" t="s">
        <v>40</v>
      </c>
      <c r="AG2559" s="23" t="s">
        <v>4037</v>
      </c>
      <c r="AH2559" s="23" t="s">
        <v>41</v>
      </c>
      <c r="AI2559" s="23" t="s">
        <v>4038</v>
      </c>
      <c r="AJ2559" s="23" t="s">
        <v>4039</v>
      </c>
      <c r="AK2559" s="23" t="s">
        <v>2501</v>
      </c>
      <c r="AL2559" s="23" t="s">
        <v>2501</v>
      </c>
      <c r="AM2559" s="23" t="s">
        <v>2501</v>
      </c>
      <c r="AN2559" s="23" t="s">
        <v>2501</v>
      </c>
      <c r="AO2559" s="30"/>
      <c r="AP2559" t="s">
        <v>2500</v>
      </c>
      <c r="AQ2559" t="s">
        <v>4040</v>
      </c>
      <c r="AR2559">
        <v>19495</v>
      </c>
      <c r="AS2559" s="2">
        <v>43831</v>
      </c>
      <c r="AT2559" s="2" t="s">
        <v>4041</v>
      </c>
    </row>
    <row r="2560" spans="1:46" x14ac:dyDescent="0.25">
      <c r="A2560" t="s">
        <v>8009</v>
      </c>
      <c r="B2560" s="32" t="s">
        <v>1628</v>
      </c>
      <c r="C2560" s="23" t="s">
        <v>8010</v>
      </c>
      <c r="D2560" s="23" t="s">
        <v>8010</v>
      </c>
      <c r="E2560" t="s">
        <v>2495</v>
      </c>
      <c r="F2560" t="s">
        <v>2495</v>
      </c>
      <c r="G2560" t="s">
        <v>2495</v>
      </c>
      <c r="H2560" t="s">
        <v>2495</v>
      </c>
      <c r="I2560" t="s">
        <v>2496</v>
      </c>
      <c r="J2560" s="23" t="s">
        <v>4036</v>
      </c>
      <c r="K2560" s="23" t="s">
        <v>2505</v>
      </c>
      <c r="L2560" s="23" t="s">
        <v>2499</v>
      </c>
      <c r="M2560" s="2">
        <v>43831</v>
      </c>
      <c r="N2560" s="30"/>
      <c r="O2560" s="30"/>
      <c r="P2560" s="30"/>
      <c r="V2560" t="s">
        <v>40</v>
      </c>
      <c r="W2560" t="s">
        <v>40</v>
      </c>
      <c r="X2560" t="s">
        <v>2502</v>
      </c>
      <c r="Y2560" t="s">
        <v>2503</v>
      </c>
      <c r="Z2560" s="23" t="s">
        <v>2504</v>
      </c>
      <c r="AA2560" s="23" t="s">
        <v>4033</v>
      </c>
      <c r="AB2560" s="23" t="s">
        <v>2506</v>
      </c>
      <c r="AC2560" s="23"/>
      <c r="AD2560" s="23"/>
      <c r="AE2560" s="23"/>
      <c r="AF2560" s="23" t="s">
        <v>40</v>
      </c>
      <c r="AG2560" s="23" t="s">
        <v>4037</v>
      </c>
      <c r="AH2560" s="23" t="s">
        <v>41</v>
      </c>
      <c r="AI2560" s="23" t="s">
        <v>4038</v>
      </c>
      <c r="AJ2560" s="23" t="s">
        <v>4039</v>
      </c>
      <c r="AK2560" s="23" t="s">
        <v>2501</v>
      </c>
      <c r="AL2560" s="23" t="s">
        <v>2501</v>
      </c>
      <c r="AM2560" s="23" t="s">
        <v>2501</v>
      </c>
      <c r="AN2560" s="23" t="s">
        <v>2501</v>
      </c>
      <c r="AO2560" s="30"/>
      <c r="AP2560" t="s">
        <v>2500</v>
      </c>
      <c r="AQ2560" t="s">
        <v>4040</v>
      </c>
      <c r="AR2560">
        <v>19495</v>
      </c>
      <c r="AS2560" s="2">
        <v>43831</v>
      </c>
      <c r="AT2560" s="2" t="s">
        <v>4041</v>
      </c>
    </row>
    <row r="2561" spans="1:46" x14ac:dyDescent="0.25">
      <c r="A2561" t="s">
        <v>8011</v>
      </c>
      <c r="B2561" s="32" t="s">
        <v>1629</v>
      </c>
      <c r="C2561" s="23" t="s">
        <v>8012</v>
      </c>
      <c r="D2561" s="23" t="s">
        <v>8012</v>
      </c>
      <c r="E2561" t="s">
        <v>2495</v>
      </c>
      <c r="F2561" t="s">
        <v>2495</v>
      </c>
      <c r="G2561" t="s">
        <v>2495</v>
      </c>
      <c r="H2561" t="s">
        <v>2495</v>
      </c>
      <c r="I2561" t="s">
        <v>2496</v>
      </c>
      <c r="J2561" s="23" t="s">
        <v>4036</v>
      </c>
      <c r="K2561" s="23" t="s">
        <v>2505</v>
      </c>
      <c r="L2561" s="23" t="s">
        <v>2499</v>
      </c>
      <c r="M2561" s="2">
        <v>43831</v>
      </c>
      <c r="N2561" s="30"/>
      <c r="O2561" s="30"/>
      <c r="P2561" s="30"/>
      <c r="V2561" t="s">
        <v>40</v>
      </c>
      <c r="W2561" t="s">
        <v>40</v>
      </c>
      <c r="X2561" t="s">
        <v>2502</v>
      </c>
      <c r="Y2561" t="s">
        <v>2503</v>
      </c>
      <c r="Z2561" s="23" t="s">
        <v>2504</v>
      </c>
      <c r="AA2561" s="23" t="s">
        <v>4033</v>
      </c>
      <c r="AB2561" s="23" t="s">
        <v>2506</v>
      </c>
      <c r="AC2561" s="23"/>
      <c r="AD2561" s="23"/>
      <c r="AE2561" s="23"/>
      <c r="AF2561" s="23" t="s">
        <v>40</v>
      </c>
      <c r="AG2561" s="23" t="s">
        <v>4037</v>
      </c>
      <c r="AH2561" s="23" t="s">
        <v>41</v>
      </c>
      <c r="AI2561" s="23" t="s">
        <v>4038</v>
      </c>
      <c r="AJ2561" s="23" t="s">
        <v>4039</v>
      </c>
      <c r="AK2561" s="23" t="s">
        <v>2501</v>
      </c>
      <c r="AL2561" s="23" t="s">
        <v>2501</v>
      </c>
      <c r="AM2561" s="23" t="s">
        <v>2501</v>
      </c>
      <c r="AN2561" s="23" t="s">
        <v>2501</v>
      </c>
      <c r="AO2561" s="30"/>
      <c r="AP2561" t="s">
        <v>2500</v>
      </c>
      <c r="AQ2561" t="s">
        <v>4040</v>
      </c>
      <c r="AR2561">
        <v>19495</v>
      </c>
      <c r="AS2561" s="2">
        <v>43831</v>
      </c>
      <c r="AT2561" s="2" t="s">
        <v>4041</v>
      </c>
    </row>
    <row r="2562" spans="1:46" x14ac:dyDescent="0.25">
      <c r="A2562" t="s">
        <v>8013</v>
      </c>
      <c r="B2562" s="32" t="s">
        <v>1630</v>
      </c>
      <c r="C2562" s="23" t="s">
        <v>8014</v>
      </c>
      <c r="D2562" s="23" t="s">
        <v>8014</v>
      </c>
      <c r="E2562" t="s">
        <v>2495</v>
      </c>
      <c r="F2562" t="s">
        <v>2495</v>
      </c>
      <c r="G2562" t="s">
        <v>2495</v>
      </c>
      <c r="H2562" t="s">
        <v>2495</v>
      </c>
      <c r="I2562" t="s">
        <v>2496</v>
      </c>
      <c r="J2562" s="23" t="s">
        <v>4036</v>
      </c>
      <c r="K2562" s="23" t="s">
        <v>2505</v>
      </c>
      <c r="L2562" s="23" t="s">
        <v>2499</v>
      </c>
      <c r="M2562" s="2">
        <v>43831</v>
      </c>
      <c r="N2562" s="30"/>
      <c r="O2562" s="30"/>
      <c r="P2562" s="30"/>
      <c r="V2562" t="s">
        <v>40</v>
      </c>
      <c r="W2562" t="s">
        <v>40</v>
      </c>
      <c r="X2562" t="s">
        <v>2502</v>
      </c>
      <c r="Y2562" t="s">
        <v>2503</v>
      </c>
      <c r="Z2562" s="23" t="s">
        <v>2504</v>
      </c>
      <c r="AA2562" s="23" t="s">
        <v>4033</v>
      </c>
      <c r="AB2562" s="23" t="s">
        <v>2506</v>
      </c>
      <c r="AC2562" s="23"/>
      <c r="AD2562" s="23"/>
      <c r="AE2562" s="23"/>
      <c r="AF2562" s="23" t="s">
        <v>40</v>
      </c>
      <c r="AG2562" s="23" t="s">
        <v>4037</v>
      </c>
      <c r="AH2562" s="23" t="s">
        <v>41</v>
      </c>
      <c r="AI2562" s="23" t="s">
        <v>4038</v>
      </c>
      <c r="AJ2562" s="23" t="s">
        <v>4039</v>
      </c>
      <c r="AK2562" s="23" t="s">
        <v>2501</v>
      </c>
      <c r="AL2562" s="23" t="s">
        <v>2501</v>
      </c>
      <c r="AM2562" s="23" t="s">
        <v>2501</v>
      </c>
      <c r="AN2562" s="23" t="s">
        <v>2501</v>
      </c>
      <c r="AO2562" s="30"/>
      <c r="AP2562" t="s">
        <v>2500</v>
      </c>
      <c r="AQ2562" t="s">
        <v>4040</v>
      </c>
      <c r="AR2562">
        <v>19495</v>
      </c>
      <c r="AS2562" s="2">
        <v>43831</v>
      </c>
      <c r="AT2562" s="2" t="s">
        <v>4041</v>
      </c>
    </row>
    <row r="2563" spans="1:46" x14ac:dyDescent="0.25">
      <c r="A2563" t="s">
        <v>8015</v>
      </c>
      <c r="B2563" s="32" t="s">
        <v>1631</v>
      </c>
      <c r="C2563" s="23" t="s">
        <v>8016</v>
      </c>
      <c r="D2563" s="23" t="s">
        <v>8016</v>
      </c>
      <c r="E2563" t="s">
        <v>2495</v>
      </c>
      <c r="F2563" t="s">
        <v>2495</v>
      </c>
      <c r="G2563" t="s">
        <v>2495</v>
      </c>
      <c r="H2563" t="s">
        <v>2495</v>
      </c>
      <c r="I2563" t="s">
        <v>2496</v>
      </c>
      <c r="J2563" s="23" t="s">
        <v>4036</v>
      </c>
      <c r="K2563" s="23" t="s">
        <v>2505</v>
      </c>
      <c r="L2563" s="23" t="s">
        <v>2499</v>
      </c>
      <c r="M2563" s="2">
        <v>43831</v>
      </c>
      <c r="N2563" s="30"/>
      <c r="O2563" s="30"/>
      <c r="P2563" s="30"/>
      <c r="V2563" t="s">
        <v>40</v>
      </c>
      <c r="W2563" t="s">
        <v>40</v>
      </c>
      <c r="X2563" t="s">
        <v>2502</v>
      </c>
      <c r="Y2563" t="s">
        <v>2503</v>
      </c>
      <c r="Z2563" s="23" t="s">
        <v>2504</v>
      </c>
      <c r="AA2563" s="23" t="s">
        <v>4033</v>
      </c>
      <c r="AB2563" s="23" t="s">
        <v>2506</v>
      </c>
      <c r="AC2563" s="23"/>
      <c r="AD2563" s="23"/>
      <c r="AE2563" s="23"/>
      <c r="AF2563" s="23" t="s">
        <v>40</v>
      </c>
      <c r="AG2563" s="23" t="s">
        <v>4037</v>
      </c>
      <c r="AH2563" s="23" t="s">
        <v>41</v>
      </c>
      <c r="AI2563" s="23" t="s">
        <v>4038</v>
      </c>
      <c r="AJ2563" s="23" t="s">
        <v>4039</v>
      </c>
      <c r="AK2563" s="23" t="s">
        <v>2501</v>
      </c>
      <c r="AL2563" s="23" t="s">
        <v>2501</v>
      </c>
      <c r="AM2563" s="23" t="s">
        <v>2501</v>
      </c>
      <c r="AN2563" s="23" t="s">
        <v>2501</v>
      </c>
      <c r="AO2563" s="30"/>
      <c r="AP2563" t="s">
        <v>2500</v>
      </c>
      <c r="AQ2563" t="s">
        <v>4040</v>
      </c>
      <c r="AR2563">
        <v>19495</v>
      </c>
      <c r="AS2563" s="2">
        <v>43831</v>
      </c>
      <c r="AT2563" s="2" t="s">
        <v>4041</v>
      </c>
    </row>
    <row r="2564" spans="1:46" x14ac:dyDescent="0.25">
      <c r="A2564" t="s">
        <v>8017</v>
      </c>
      <c r="B2564" s="32" t="s">
        <v>1632</v>
      </c>
      <c r="C2564" s="23" t="s">
        <v>8018</v>
      </c>
      <c r="D2564" s="23" t="s">
        <v>8018</v>
      </c>
      <c r="E2564" t="s">
        <v>2495</v>
      </c>
      <c r="F2564" t="s">
        <v>2495</v>
      </c>
      <c r="G2564" t="s">
        <v>2495</v>
      </c>
      <c r="H2564" t="s">
        <v>2495</v>
      </c>
      <c r="I2564" t="s">
        <v>2496</v>
      </c>
      <c r="J2564" s="23" t="s">
        <v>4036</v>
      </c>
      <c r="K2564" s="23" t="s">
        <v>2505</v>
      </c>
      <c r="L2564" s="23" t="s">
        <v>2499</v>
      </c>
      <c r="M2564" s="2">
        <v>43831</v>
      </c>
      <c r="N2564" s="30"/>
      <c r="O2564" s="30"/>
      <c r="P2564" s="30"/>
      <c r="V2564" t="s">
        <v>40</v>
      </c>
      <c r="W2564" t="s">
        <v>40</v>
      </c>
      <c r="X2564" t="s">
        <v>2502</v>
      </c>
      <c r="Y2564" t="s">
        <v>2503</v>
      </c>
      <c r="Z2564" s="23" t="s">
        <v>2504</v>
      </c>
      <c r="AA2564" s="23" t="s">
        <v>4033</v>
      </c>
      <c r="AB2564" s="23" t="s">
        <v>2506</v>
      </c>
      <c r="AC2564" s="23"/>
      <c r="AD2564" s="23"/>
      <c r="AE2564" s="23"/>
      <c r="AF2564" s="23" t="s">
        <v>40</v>
      </c>
      <c r="AG2564" s="23" t="s">
        <v>4037</v>
      </c>
      <c r="AH2564" s="23" t="s">
        <v>41</v>
      </c>
      <c r="AI2564" s="23" t="s">
        <v>4038</v>
      </c>
      <c r="AJ2564" s="23" t="s">
        <v>4039</v>
      </c>
      <c r="AK2564" s="23" t="s">
        <v>2501</v>
      </c>
      <c r="AL2564" s="23" t="s">
        <v>2501</v>
      </c>
      <c r="AM2564" s="23" t="s">
        <v>2501</v>
      </c>
      <c r="AN2564" s="23" t="s">
        <v>2501</v>
      </c>
      <c r="AO2564" s="30"/>
      <c r="AP2564" t="s">
        <v>2500</v>
      </c>
      <c r="AQ2564" t="s">
        <v>4040</v>
      </c>
      <c r="AR2564">
        <v>19495</v>
      </c>
      <c r="AS2564" s="2">
        <v>43831</v>
      </c>
      <c r="AT2564" s="2" t="s">
        <v>4041</v>
      </c>
    </row>
    <row r="2565" spans="1:46" x14ac:dyDescent="0.25">
      <c r="A2565" t="s">
        <v>8019</v>
      </c>
      <c r="B2565" s="32" t="s">
        <v>1633</v>
      </c>
      <c r="C2565" s="23" t="s">
        <v>8020</v>
      </c>
      <c r="D2565" s="23" t="s">
        <v>8020</v>
      </c>
      <c r="E2565" t="s">
        <v>2495</v>
      </c>
      <c r="F2565" t="s">
        <v>2495</v>
      </c>
      <c r="G2565" t="s">
        <v>2495</v>
      </c>
      <c r="H2565" t="s">
        <v>2495</v>
      </c>
      <c r="I2565" t="s">
        <v>2496</v>
      </c>
      <c r="J2565" s="23" t="s">
        <v>4036</v>
      </c>
      <c r="K2565" s="23" t="s">
        <v>2505</v>
      </c>
      <c r="L2565" s="23" t="s">
        <v>2499</v>
      </c>
      <c r="M2565" s="2">
        <v>43831</v>
      </c>
      <c r="N2565" s="30"/>
      <c r="O2565" s="30"/>
      <c r="P2565" s="30"/>
      <c r="V2565" t="s">
        <v>40</v>
      </c>
      <c r="W2565" t="s">
        <v>40</v>
      </c>
      <c r="X2565" t="s">
        <v>2502</v>
      </c>
      <c r="Y2565" t="s">
        <v>2503</v>
      </c>
      <c r="Z2565" s="23" t="s">
        <v>2504</v>
      </c>
      <c r="AA2565" s="23" t="s">
        <v>4033</v>
      </c>
      <c r="AB2565" s="23" t="s">
        <v>2506</v>
      </c>
      <c r="AC2565" s="23"/>
      <c r="AD2565" s="23"/>
      <c r="AE2565" s="23"/>
      <c r="AF2565" s="23" t="s">
        <v>40</v>
      </c>
      <c r="AG2565" s="23" t="s">
        <v>4037</v>
      </c>
      <c r="AH2565" s="23" t="s">
        <v>41</v>
      </c>
      <c r="AI2565" s="23" t="s">
        <v>4038</v>
      </c>
      <c r="AJ2565" s="23" t="s">
        <v>4039</v>
      </c>
      <c r="AK2565" s="23" t="s">
        <v>2501</v>
      </c>
      <c r="AL2565" s="23" t="s">
        <v>2501</v>
      </c>
      <c r="AM2565" s="23" t="s">
        <v>2501</v>
      </c>
      <c r="AN2565" s="23" t="s">
        <v>2501</v>
      </c>
      <c r="AO2565" s="30"/>
      <c r="AP2565" t="s">
        <v>2500</v>
      </c>
      <c r="AQ2565" t="s">
        <v>4040</v>
      </c>
      <c r="AR2565">
        <v>19495</v>
      </c>
      <c r="AS2565" s="2">
        <v>43831</v>
      </c>
      <c r="AT2565" s="2" t="s">
        <v>4041</v>
      </c>
    </row>
    <row r="2566" spans="1:46" x14ac:dyDescent="0.25">
      <c r="A2566" t="s">
        <v>8021</v>
      </c>
      <c r="B2566" s="32" t="s">
        <v>1634</v>
      </c>
      <c r="C2566" s="23" t="s">
        <v>8022</v>
      </c>
      <c r="D2566" s="23" t="s">
        <v>8022</v>
      </c>
      <c r="E2566" t="s">
        <v>2495</v>
      </c>
      <c r="F2566" t="s">
        <v>2495</v>
      </c>
      <c r="G2566" t="s">
        <v>2495</v>
      </c>
      <c r="H2566" t="s">
        <v>2495</v>
      </c>
      <c r="I2566" t="s">
        <v>2496</v>
      </c>
      <c r="J2566" s="23" t="s">
        <v>4036</v>
      </c>
      <c r="K2566" s="23" t="s">
        <v>2505</v>
      </c>
      <c r="L2566" s="23" t="s">
        <v>2499</v>
      </c>
      <c r="M2566" s="2">
        <v>43831</v>
      </c>
      <c r="N2566" s="30"/>
      <c r="O2566" s="30"/>
      <c r="P2566" s="30"/>
      <c r="V2566" t="s">
        <v>40</v>
      </c>
      <c r="W2566" t="s">
        <v>40</v>
      </c>
      <c r="X2566" t="s">
        <v>2502</v>
      </c>
      <c r="Y2566" t="s">
        <v>2503</v>
      </c>
      <c r="Z2566" s="23" t="s">
        <v>2504</v>
      </c>
      <c r="AA2566" s="23" t="s">
        <v>4033</v>
      </c>
      <c r="AB2566" s="23" t="s">
        <v>2506</v>
      </c>
      <c r="AC2566" s="23"/>
      <c r="AD2566" s="23"/>
      <c r="AE2566" s="23"/>
      <c r="AF2566" s="23" t="s">
        <v>40</v>
      </c>
      <c r="AG2566" s="23" t="s">
        <v>4037</v>
      </c>
      <c r="AH2566" s="23" t="s">
        <v>41</v>
      </c>
      <c r="AI2566" s="23" t="s">
        <v>4038</v>
      </c>
      <c r="AJ2566" s="23" t="s">
        <v>4039</v>
      </c>
      <c r="AK2566" s="23" t="s">
        <v>2501</v>
      </c>
      <c r="AL2566" s="23" t="s">
        <v>2501</v>
      </c>
      <c r="AM2566" s="23" t="s">
        <v>2501</v>
      </c>
      <c r="AN2566" s="23" t="s">
        <v>2501</v>
      </c>
      <c r="AO2566" s="30"/>
      <c r="AP2566" t="s">
        <v>2500</v>
      </c>
      <c r="AQ2566" t="s">
        <v>4040</v>
      </c>
      <c r="AR2566">
        <v>19495</v>
      </c>
      <c r="AS2566" s="2">
        <v>43831</v>
      </c>
      <c r="AT2566" s="2" t="s">
        <v>4041</v>
      </c>
    </row>
    <row r="2567" spans="1:46" x14ac:dyDescent="0.25">
      <c r="A2567" t="s">
        <v>8023</v>
      </c>
      <c r="B2567" s="32" t="s">
        <v>1635</v>
      </c>
      <c r="C2567" s="23" t="s">
        <v>8024</v>
      </c>
      <c r="D2567" s="23" t="s">
        <v>8024</v>
      </c>
      <c r="E2567" t="s">
        <v>2495</v>
      </c>
      <c r="F2567" t="s">
        <v>2495</v>
      </c>
      <c r="G2567" t="s">
        <v>2495</v>
      </c>
      <c r="H2567" t="s">
        <v>2495</v>
      </c>
      <c r="I2567" t="s">
        <v>2496</v>
      </c>
      <c r="J2567" s="23" t="s">
        <v>4036</v>
      </c>
      <c r="K2567" s="23" t="s">
        <v>2505</v>
      </c>
      <c r="L2567" s="23" t="s">
        <v>2499</v>
      </c>
      <c r="M2567" s="2">
        <v>43831</v>
      </c>
      <c r="N2567" s="30"/>
      <c r="O2567" s="30"/>
      <c r="P2567" s="30"/>
      <c r="V2567" t="s">
        <v>40</v>
      </c>
      <c r="W2567" t="s">
        <v>40</v>
      </c>
      <c r="X2567" t="s">
        <v>2502</v>
      </c>
      <c r="Y2567" t="s">
        <v>2503</v>
      </c>
      <c r="Z2567" s="23" t="s">
        <v>2504</v>
      </c>
      <c r="AA2567" s="23" t="s">
        <v>4033</v>
      </c>
      <c r="AB2567" s="23" t="s">
        <v>2506</v>
      </c>
      <c r="AC2567" s="23"/>
      <c r="AD2567" s="23"/>
      <c r="AE2567" s="23"/>
      <c r="AF2567" s="23" t="s">
        <v>40</v>
      </c>
      <c r="AG2567" s="23" t="s">
        <v>4037</v>
      </c>
      <c r="AH2567" s="23" t="s">
        <v>41</v>
      </c>
      <c r="AI2567" s="23" t="s">
        <v>4038</v>
      </c>
      <c r="AJ2567" s="23" t="s">
        <v>4039</v>
      </c>
      <c r="AK2567" s="23" t="s">
        <v>2501</v>
      </c>
      <c r="AL2567" s="23" t="s">
        <v>2501</v>
      </c>
      <c r="AM2567" s="23" t="s">
        <v>2501</v>
      </c>
      <c r="AN2567" s="23" t="s">
        <v>2501</v>
      </c>
      <c r="AO2567" s="30"/>
      <c r="AP2567" t="s">
        <v>2500</v>
      </c>
      <c r="AQ2567" t="s">
        <v>4040</v>
      </c>
      <c r="AR2567">
        <v>19495</v>
      </c>
      <c r="AS2567" s="2">
        <v>43831</v>
      </c>
      <c r="AT2567" s="2" t="s">
        <v>4041</v>
      </c>
    </row>
    <row r="2568" spans="1:46" x14ac:dyDescent="0.25">
      <c r="A2568" t="s">
        <v>8025</v>
      </c>
      <c r="B2568" s="32" t="s">
        <v>1636</v>
      </c>
      <c r="C2568" s="23" t="s">
        <v>8026</v>
      </c>
      <c r="D2568" s="23" t="s">
        <v>8026</v>
      </c>
      <c r="E2568" t="s">
        <v>2495</v>
      </c>
      <c r="F2568" t="s">
        <v>2495</v>
      </c>
      <c r="G2568" t="s">
        <v>2495</v>
      </c>
      <c r="H2568" t="s">
        <v>2495</v>
      </c>
      <c r="I2568" t="s">
        <v>2496</v>
      </c>
      <c r="J2568" s="23" t="s">
        <v>4036</v>
      </c>
      <c r="K2568" s="23" t="s">
        <v>2505</v>
      </c>
      <c r="L2568" s="23" t="s">
        <v>2499</v>
      </c>
      <c r="M2568" s="2">
        <v>43831</v>
      </c>
      <c r="N2568" s="30"/>
      <c r="O2568" s="30"/>
      <c r="P2568" s="30"/>
      <c r="V2568" t="s">
        <v>40</v>
      </c>
      <c r="W2568" t="s">
        <v>40</v>
      </c>
      <c r="X2568" t="s">
        <v>2502</v>
      </c>
      <c r="Y2568" t="s">
        <v>2503</v>
      </c>
      <c r="Z2568" s="23" t="s">
        <v>2504</v>
      </c>
      <c r="AA2568" s="23" t="s">
        <v>4033</v>
      </c>
      <c r="AB2568" s="23" t="s">
        <v>2506</v>
      </c>
      <c r="AC2568" s="23"/>
      <c r="AD2568" s="23"/>
      <c r="AE2568" s="23"/>
      <c r="AF2568" s="23" t="s">
        <v>40</v>
      </c>
      <c r="AG2568" s="23" t="s">
        <v>4037</v>
      </c>
      <c r="AH2568" s="23" t="s">
        <v>41</v>
      </c>
      <c r="AI2568" s="23" t="s">
        <v>4038</v>
      </c>
      <c r="AJ2568" s="23" t="s">
        <v>4039</v>
      </c>
      <c r="AK2568" s="23" t="s">
        <v>2501</v>
      </c>
      <c r="AL2568" s="23" t="s">
        <v>2501</v>
      </c>
      <c r="AM2568" s="23" t="s">
        <v>2501</v>
      </c>
      <c r="AN2568" s="23" t="s">
        <v>2501</v>
      </c>
      <c r="AO2568" s="30"/>
      <c r="AP2568" t="s">
        <v>2500</v>
      </c>
      <c r="AQ2568" t="s">
        <v>4040</v>
      </c>
      <c r="AR2568">
        <v>19495</v>
      </c>
      <c r="AS2568" s="2">
        <v>43831</v>
      </c>
      <c r="AT2568" s="2" t="s">
        <v>4041</v>
      </c>
    </row>
    <row r="2569" spans="1:46" x14ac:dyDescent="0.25">
      <c r="A2569" t="s">
        <v>8027</v>
      </c>
      <c r="B2569" s="32" t="s">
        <v>1637</v>
      </c>
      <c r="C2569" s="23" t="s">
        <v>8028</v>
      </c>
      <c r="D2569" s="23" t="s">
        <v>8028</v>
      </c>
      <c r="E2569" t="s">
        <v>2495</v>
      </c>
      <c r="F2569" t="s">
        <v>2495</v>
      </c>
      <c r="G2569" t="s">
        <v>2495</v>
      </c>
      <c r="H2569" t="s">
        <v>2495</v>
      </c>
      <c r="I2569" t="s">
        <v>2496</v>
      </c>
      <c r="J2569" s="23" t="s">
        <v>4036</v>
      </c>
      <c r="K2569" s="23" t="s">
        <v>2505</v>
      </c>
      <c r="L2569" s="23" t="s">
        <v>2499</v>
      </c>
      <c r="M2569" s="2">
        <v>43831</v>
      </c>
      <c r="N2569" s="30"/>
      <c r="O2569" s="30"/>
      <c r="P2569" s="30"/>
      <c r="V2569" t="s">
        <v>40</v>
      </c>
      <c r="W2569" t="s">
        <v>40</v>
      </c>
      <c r="X2569" t="s">
        <v>2502</v>
      </c>
      <c r="Y2569" t="s">
        <v>2503</v>
      </c>
      <c r="Z2569" s="23" t="s">
        <v>2504</v>
      </c>
      <c r="AA2569" s="23" t="s">
        <v>4033</v>
      </c>
      <c r="AB2569" s="23" t="s">
        <v>2506</v>
      </c>
      <c r="AC2569" s="23"/>
      <c r="AD2569" s="23"/>
      <c r="AE2569" s="23"/>
      <c r="AF2569" s="23" t="s">
        <v>40</v>
      </c>
      <c r="AG2569" s="23" t="s">
        <v>4037</v>
      </c>
      <c r="AH2569" s="23" t="s">
        <v>41</v>
      </c>
      <c r="AI2569" s="23" t="s">
        <v>4038</v>
      </c>
      <c r="AJ2569" s="23" t="s">
        <v>4039</v>
      </c>
      <c r="AK2569" s="23" t="s">
        <v>2501</v>
      </c>
      <c r="AL2569" s="23" t="s">
        <v>2501</v>
      </c>
      <c r="AM2569" s="23" t="s">
        <v>2501</v>
      </c>
      <c r="AN2569" s="23" t="s">
        <v>2501</v>
      </c>
      <c r="AO2569" s="30"/>
      <c r="AP2569" t="s">
        <v>2500</v>
      </c>
      <c r="AQ2569" t="s">
        <v>4040</v>
      </c>
      <c r="AR2569">
        <v>19495</v>
      </c>
      <c r="AS2569" s="2">
        <v>43831</v>
      </c>
      <c r="AT2569" s="2" t="s">
        <v>4041</v>
      </c>
    </row>
    <row r="2570" spans="1:46" x14ac:dyDescent="0.25">
      <c r="A2570" t="s">
        <v>8029</v>
      </c>
      <c r="B2570" s="32" t="s">
        <v>1638</v>
      </c>
      <c r="C2570" s="23" t="s">
        <v>8030</v>
      </c>
      <c r="D2570" s="23" t="s">
        <v>8030</v>
      </c>
      <c r="E2570" t="s">
        <v>2495</v>
      </c>
      <c r="F2570" t="s">
        <v>2495</v>
      </c>
      <c r="G2570" t="s">
        <v>2495</v>
      </c>
      <c r="H2570" t="s">
        <v>2495</v>
      </c>
      <c r="I2570" t="s">
        <v>2496</v>
      </c>
      <c r="J2570" s="23" t="s">
        <v>4036</v>
      </c>
      <c r="K2570" s="23" t="s">
        <v>2505</v>
      </c>
      <c r="L2570" s="23" t="s">
        <v>2499</v>
      </c>
      <c r="M2570" s="2">
        <v>43831</v>
      </c>
      <c r="N2570" s="30"/>
      <c r="O2570" s="30"/>
      <c r="P2570" s="30"/>
      <c r="V2570" t="s">
        <v>40</v>
      </c>
      <c r="W2570" t="s">
        <v>40</v>
      </c>
      <c r="X2570" t="s">
        <v>2502</v>
      </c>
      <c r="Y2570" t="s">
        <v>2503</v>
      </c>
      <c r="Z2570" s="23" t="s">
        <v>2504</v>
      </c>
      <c r="AA2570" s="23" t="s">
        <v>4033</v>
      </c>
      <c r="AB2570" s="23" t="s">
        <v>2506</v>
      </c>
      <c r="AC2570" s="23"/>
      <c r="AD2570" s="23"/>
      <c r="AE2570" s="23"/>
      <c r="AF2570" s="23" t="s">
        <v>40</v>
      </c>
      <c r="AG2570" s="23" t="s">
        <v>4037</v>
      </c>
      <c r="AH2570" s="23" t="s">
        <v>41</v>
      </c>
      <c r="AI2570" s="23" t="s">
        <v>4038</v>
      </c>
      <c r="AJ2570" s="23" t="s">
        <v>4039</v>
      </c>
      <c r="AK2570" s="23" t="s">
        <v>2501</v>
      </c>
      <c r="AL2570" s="23" t="s">
        <v>2501</v>
      </c>
      <c r="AM2570" s="23" t="s">
        <v>2501</v>
      </c>
      <c r="AN2570" s="23" t="s">
        <v>2501</v>
      </c>
      <c r="AO2570" s="30"/>
      <c r="AP2570" t="s">
        <v>2500</v>
      </c>
      <c r="AQ2570" t="s">
        <v>4040</v>
      </c>
      <c r="AR2570">
        <v>19495</v>
      </c>
      <c r="AS2570" s="2">
        <v>43831</v>
      </c>
      <c r="AT2570" s="2" t="s">
        <v>4041</v>
      </c>
    </row>
    <row r="2571" spans="1:46" x14ac:dyDescent="0.25">
      <c r="A2571" t="s">
        <v>8031</v>
      </c>
      <c r="B2571" s="32" t="s">
        <v>1639</v>
      </c>
      <c r="C2571" s="23" t="s">
        <v>8032</v>
      </c>
      <c r="D2571" s="23" t="s">
        <v>8032</v>
      </c>
      <c r="E2571" t="s">
        <v>2495</v>
      </c>
      <c r="F2571" t="s">
        <v>2495</v>
      </c>
      <c r="G2571" t="s">
        <v>2495</v>
      </c>
      <c r="H2571" t="s">
        <v>2495</v>
      </c>
      <c r="I2571" t="s">
        <v>2496</v>
      </c>
      <c r="J2571" s="23" t="s">
        <v>4036</v>
      </c>
      <c r="K2571" s="23" t="s">
        <v>2505</v>
      </c>
      <c r="L2571" s="23" t="s">
        <v>2499</v>
      </c>
      <c r="M2571" s="2">
        <v>43831</v>
      </c>
      <c r="N2571" s="30"/>
      <c r="O2571" s="30"/>
      <c r="P2571" s="30"/>
      <c r="V2571" t="s">
        <v>40</v>
      </c>
      <c r="W2571" t="s">
        <v>40</v>
      </c>
      <c r="X2571" t="s">
        <v>2502</v>
      </c>
      <c r="Y2571" t="s">
        <v>2503</v>
      </c>
      <c r="Z2571" s="23" t="s">
        <v>2504</v>
      </c>
      <c r="AA2571" s="23" t="s">
        <v>4033</v>
      </c>
      <c r="AB2571" s="23" t="s">
        <v>2506</v>
      </c>
      <c r="AC2571" s="23"/>
      <c r="AD2571" s="23"/>
      <c r="AE2571" s="23"/>
      <c r="AF2571" s="23" t="s">
        <v>40</v>
      </c>
      <c r="AG2571" s="23" t="s">
        <v>4037</v>
      </c>
      <c r="AH2571" s="23" t="s">
        <v>41</v>
      </c>
      <c r="AI2571" s="23" t="s">
        <v>4038</v>
      </c>
      <c r="AJ2571" s="23" t="s">
        <v>4039</v>
      </c>
      <c r="AK2571" s="23" t="s">
        <v>2501</v>
      </c>
      <c r="AL2571" s="23" t="s">
        <v>2501</v>
      </c>
      <c r="AM2571" s="23" t="s">
        <v>2501</v>
      </c>
      <c r="AN2571" s="23" t="s">
        <v>2501</v>
      </c>
      <c r="AO2571" s="30"/>
      <c r="AP2571" t="s">
        <v>2500</v>
      </c>
      <c r="AQ2571" t="s">
        <v>4040</v>
      </c>
      <c r="AR2571">
        <v>19495</v>
      </c>
      <c r="AS2571" s="2">
        <v>43831</v>
      </c>
      <c r="AT2571" s="2" t="s">
        <v>4041</v>
      </c>
    </row>
    <row r="2572" spans="1:46" x14ac:dyDescent="0.25">
      <c r="A2572" t="s">
        <v>8033</v>
      </c>
      <c r="B2572" s="32" t="s">
        <v>1640</v>
      </c>
      <c r="C2572" s="23" t="s">
        <v>8034</v>
      </c>
      <c r="D2572" s="23" t="s">
        <v>8034</v>
      </c>
      <c r="E2572" t="s">
        <v>2495</v>
      </c>
      <c r="F2572" t="s">
        <v>2495</v>
      </c>
      <c r="G2572" t="s">
        <v>2495</v>
      </c>
      <c r="H2572" t="s">
        <v>2495</v>
      </c>
      <c r="I2572" t="s">
        <v>2496</v>
      </c>
      <c r="J2572" s="23" t="s">
        <v>4036</v>
      </c>
      <c r="K2572" s="23" t="s">
        <v>2505</v>
      </c>
      <c r="L2572" s="23" t="s">
        <v>2499</v>
      </c>
      <c r="M2572" s="2">
        <v>43831</v>
      </c>
      <c r="N2572" s="30"/>
      <c r="O2572" s="30"/>
      <c r="P2572" s="30"/>
      <c r="V2572" t="s">
        <v>40</v>
      </c>
      <c r="W2572" t="s">
        <v>40</v>
      </c>
      <c r="X2572" t="s">
        <v>2502</v>
      </c>
      <c r="Y2572" t="s">
        <v>2503</v>
      </c>
      <c r="Z2572" s="23" t="s">
        <v>2504</v>
      </c>
      <c r="AA2572" s="23" t="s">
        <v>4033</v>
      </c>
      <c r="AB2572" s="23" t="s">
        <v>2506</v>
      </c>
      <c r="AC2572" s="23"/>
      <c r="AD2572" s="23"/>
      <c r="AE2572" s="23"/>
      <c r="AF2572" s="23" t="s">
        <v>40</v>
      </c>
      <c r="AG2572" s="23" t="s">
        <v>4037</v>
      </c>
      <c r="AH2572" s="23" t="s">
        <v>41</v>
      </c>
      <c r="AI2572" s="23" t="s">
        <v>4038</v>
      </c>
      <c r="AJ2572" s="23" t="s">
        <v>4039</v>
      </c>
      <c r="AK2572" s="23" t="s">
        <v>2501</v>
      </c>
      <c r="AL2572" s="23" t="s">
        <v>2501</v>
      </c>
      <c r="AM2572" s="23" t="s">
        <v>2501</v>
      </c>
      <c r="AN2572" s="23" t="s">
        <v>2501</v>
      </c>
      <c r="AO2572" s="30"/>
      <c r="AP2572" t="s">
        <v>2500</v>
      </c>
      <c r="AQ2572" t="s">
        <v>4040</v>
      </c>
      <c r="AR2572">
        <v>19495</v>
      </c>
      <c r="AS2572" s="2">
        <v>43831</v>
      </c>
      <c r="AT2572" s="2" t="s">
        <v>4041</v>
      </c>
    </row>
    <row r="2573" spans="1:46" x14ac:dyDescent="0.25">
      <c r="A2573" t="s">
        <v>8035</v>
      </c>
      <c r="B2573" s="32" t="s">
        <v>1641</v>
      </c>
      <c r="C2573" s="23" t="s">
        <v>8036</v>
      </c>
      <c r="D2573" s="23" t="s">
        <v>8036</v>
      </c>
      <c r="E2573" t="s">
        <v>2495</v>
      </c>
      <c r="F2573" t="s">
        <v>2495</v>
      </c>
      <c r="G2573" t="s">
        <v>2495</v>
      </c>
      <c r="H2573" t="s">
        <v>2495</v>
      </c>
      <c r="I2573" t="s">
        <v>2496</v>
      </c>
      <c r="J2573" s="23" t="s">
        <v>4036</v>
      </c>
      <c r="K2573" s="23" t="s">
        <v>2505</v>
      </c>
      <c r="L2573" s="23" t="s">
        <v>2499</v>
      </c>
      <c r="M2573" s="2">
        <v>43831</v>
      </c>
      <c r="N2573" s="30"/>
      <c r="O2573" s="30"/>
      <c r="P2573" s="30"/>
      <c r="V2573" t="s">
        <v>40</v>
      </c>
      <c r="W2573" t="s">
        <v>40</v>
      </c>
      <c r="X2573" t="s">
        <v>2502</v>
      </c>
      <c r="Y2573" t="s">
        <v>2503</v>
      </c>
      <c r="Z2573" s="23" t="s">
        <v>2504</v>
      </c>
      <c r="AA2573" s="23" t="s">
        <v>4033</v>
      </c>
      <c r="AB2573" s="23" t="s">
        <v>2506</v>
      </c>
      <c r="AC2573" s="23"/>
      <c r="AD2573" s="23"/>
      <c r="AE2573" s="23"/>
      <c r="AF2573" s="23" t="s">
        <v>40</v>
      </c>
      <c r="AG2573" s="23" t="s">
        <v>4037</v>
      </c>
      <c r="AH2573" s="23" t="s">
        <v>41</v>
      </c>
      <c r="AI2573" s="23" t="s">
        <v>4038</v>
      </c>
      <c r="AJ2573" s="23" t="s">
        <v>4039</v>
      </c>
      <c r="AK2573" s="23" t="s">
        <v>2501</v>
      </c>
      <c r="AL2573" s="23" t="s">
        <v>2501</v>
      </c>
      <c r="AM2573" s="23" t="s">
        <v>2501</v>
      </c>
      <c r="AN2573" s="23" t="s">
        <v>2501</v>
      </c>
      <c r="AO2573" s="30"/>
      <c r="AP2573" t="s">
        <v>2500</v>
      </c>
      <c r="AQ2573" t="s">
        <v>4040</v>
      </c>
      <c r="AR2573">
        <v>19495</v>
      </c>
      <c r="AS2573" s="2">
        <v>43831</v>
      </c>
      <c r="AT2573" s="2" t="s">
        <v>4041</v>
      </c>
    </row>
    <row r="2574" spans="1:46" x14ac:dyDescent="0.25">
      <c r="A2574" t="s">
        <v>8037</v>
      </c>
      <c r="B2574" s="32" t="s">
        <v>1642</v>
      </c>
      <c r="C2574" s="23" t="s">
        <v>8038</v>
      </c>
      <c r="D2574" s="23" t="s">
        <v>8038</v>
      </c>
      <c r="E2574" t="s">
        <v>2495</v>
      </c>
      <c r="F2574" t="s">
        <v>2495</v>
      </c>
      <c r="G2574" t="s">
        <v>2495</v>
      </c>
      <c r="H2574" t="s">
        <v>2495</v>
      </c>
      <c r="I2574" t="s">
        <v>2496</v>
      </c>
      <c r="J2574" s="23" t="s">
        <v>4036</v>
      </c>
      <c r="K2574" s="23" t="s">
        <v>2505</v>
      </c>
      <c r="L2574" s="23" t="s">
        <v>2499</v>
      </c>
      <c r="M2574" s="2">
        <v>43831</v>
      </c>
      <c r="N2574" s="30"/>
      <c r="O2574" s="30"/>
      <c r="P2574" s="30"/>
      <c r="V2574" t="s">
        <v>40</v>
      </c>
      <c r="W2574" t="s">
        <v>40</v>
      </c>
      <c r="X2574" t="s">
        <v>2502</v>
      </c>
      <c r="Y2574" t="s">
        <v>2503</v>
      </c>
      <c r="Z2574" s="23" t="s">
        <v>2504</v>
      </c>
      <c r="AA2574" s="23" t="s">
        <v>4033</v>
      </c>
      <c r="AB2574" s="23" t="s">
        <v>2506</v>
      </c>
      <c r="AC2574" s="23"/>
      <c r="AD2574" s="23"/>
      <c r="AE2574" s="23"/>
      <c r="AF2574" s="23" t="s">
        <v>40</v>
      </c>
      <c r="AG2574" s="23" t="s">
        <v>4037</v>
      </c>
      <c r="AH2574" s="23" t="s">
        <v>41</v>
      </c>
      <c r="AI2574" s="23" t="s">
        <v>4038</v>
      </c>
      <c r="AJ2574" s="23" t="s">
        <v>4039</v>
      </c>
      <c r="AK2574" s="23" t="s">
        <v>2501</v>
      </c>
      <c r="AL2574" s="23" t="s">
        <v>2501</v>
      </c>
      <c r="AM2574" s="23" t="s">
        <v>2501</v>
      </c>
      <c r="AN2574" s="23" t="s">
        <v>2501</v>
      </c>
      <c r="AO2574" s="30"/>
      <c r="AP2574" t="s">
        <v>2500</v>
      </c>
      <c r="AQ2574" t="s">
        <v>4040</v>
      </c>
      <c r="AR2574">
        <v>19495</v>
      </c>
      <c r="AS2574" s="2">
        <v>43831</v>
      </c>
      <c r="AT2574" s="2" t="s">
        <v>4041</v>
      </c>
    </row>
    <row r="2575" spans="1:46" x14ac:dyDescent="0.25">
      <c r="A2575" t="s">
        <v>8039</v>
      </c>
      <c r="B2575" s="32" t="s">
        <v>1643</v>
      </c>
      <c r="C2575" s="23" t="s">
        <v>8040</v>
      </c>
      <c r="D2575" s="23" t="s">
        <v>8040</v>
      </c>
      <c r="E2575" t="s">
        <v>2495</v>
      </c>
      <c r="F2575" t="s">
        <v>2495</v>
      </c>
      <c r="G2575" t="s">
        <v>2495</v>
      </c>
      <c r="H2575" t="s">
        <v>2495</v>
      </c>
      <c r="I2575" t="s">
        <v>2496</v>
      </c>
      <c r="J2575" s="23" t="s">
        <v>4036</v>
      </c>
      <c r="K2575" s="23" t="s">
        <v>2505</v>
      </c>
      <c r="L2575" s="23" t="s">
        <v>2499</v>
      </c>
      <c r="M2575" s="2">
        <v>43831</v>
      </c>
      <c r="N2575" s="30"/>
      <c r="O2575" s="30"/>
      <c r="P2575" s="30"/>
      <c r="V2575" t="s">
        <v>40</v>
      </c>
      <c r="W2575" t="s">
        <v>40</v>
      </c>
      <c r="X2575" t="s">
        <v>2502</v>
      </c>
      <c r="Y2575" t="s">
        <v>2503</v>
      </c>
      <c r="Z2575" s="23" t="s">
        <v>2504</v>
      </c>
      <c r="AA2575" s="23" t="s">
        <v>4033</v>
      </c>
      <c r="AB2575" s="23" t="s">
        <v>2506</v>
      </c>
      <c r="AC2575" s="23"/>
      <c r="AD2575" s="23"/>
      <c r="AE2575" s="23"/>
      <c r="AF2575" s="23" t="s">
        <v>40</v>
      </c>
      <c r="AG2575" s="23" t="s">
        <v>4037</v>
      </c>
      <c r="AH2575" s="23" t="s">
        <v>41</v>
      </c>
      <c r="AI2575" s="23" t="s">
        <v>4038</v>
      </c>
      <c r="AJ2575" s="23" t="s">
        <v>4039</v>
      </c>
      <c r="AK2575" s="23" t="s">
        <v>2501</v>
      </c>
      <c r="AL2575" s="23" t="s">
        <v>2501</v>
      </c>
      <c r="AM2575" s="23" t="s">
        <v>2501</v>
      </c>
      <c r="AN2575" s="23" t="s">
        <v>2501</v>
      </c>
      <c r="AO2575" s="30"/>
      <c r="AP2575" t="s">
        <v>2500</v>
      </c>
      <c r="AQ2575" t="s">
        <v>4040</v>
      </c>
      <c r="AR2575">
        <v>19495</v>
      </c>
      <c r="AS2575" s="2">
        <v>43831</v>
      </c>
      <c r="AT2575" s="2" t="s">
        <v>4041</v>
      </c>
    </row>
    <row r="2576" spans="1:46" x14ac:dyDescent="0.25">
      <c r="A2576" t="s">
        <v>8041</v>
      </c>
      <c r="B2576" s="32" t="s">
        <v>1644</v>
      </c>
      <c r="C2576" s="23" t="s">
        <v>8042</v>
      </c>
      <c r="D2576" s="23" t="s">
        <v>8042</v>
      </c>
      <c r="E2576" t="s">
        <v>2495</v>
      </c>
      <c r="F2576" t="s">
        <v>2495</v>
      </c>
      <c r="G2576" t="s">
        <v>2495</v>
      </c>
      <c r="H2576" t="s">
        <v>2495</v>
      </c>
      <c r="I2576" t="s">
        <v>2496</v>
      </c>
      <c r="J2576" s="23" t="s">
        <v>4036</v>
      </c>
      <c r="K2576" s="23" t="s">
        <v>2505</v>
      </c>
      <c r="L2576" s="23" t="s">
        <v>2499</v>
      </c>
      <c r="M2576" s="2">
        <v>43831</v>
      </c>
      <c r="N2576" s="30"/>
      <c r="O2576" s="30"/>
      <c r="P2576" s="30"/>
      <c r="V2576" t="s">
        <v>40</v>
      </c>
      <c r="W2576" t="s">
        <v>40</v>
      </c>
      <c r="X2576" t="s">
        <v>2502</v>
      </c>
      <c r="Y2576" t="s">
        <v>2503</v>
      </c>
      <c r="Z2576" s="23" t="s">
        <v>2504</v>
      </c>
      <c r="AA2576" s="23" t="s">
        <v>4033</v>
      </c>
      <c r="AB2576" s="23" t="s">
        <v>2506</v>
      </c>
      <c r="AC2576" s="23"/>
      <c r="AD2576" s="23"/>
      <c r="AE2576" s="23"/>
      <c r="AF2576" s="23" t="s">
        <v>40</v>
      </c>
      <c r="AG2576" s="23" t="s">
        <v>4037</v>
      </c>
      <c r="AH2576" s="23" t="s">
        <v>41</v>
      </c>
      <c r="AI2576" s="23" t="s">
        <v>4038</v>
      </c>
      <c r="AJ2576" s="23" t="s">
        <v>4039</v>
      </c>
      <c r="AK2576" s="23" t="s">
        <v>2501</v>
      </c>
      <c r="AL2576" s="23" t="s">
        <v>2501</v>
      </c>
      <c r="AM2576" s="23" t="s">
        <v>2501</v>
      </c>
      <c r="AN2576" s="23" t="s">
        <v>2501</v>
      </c>
      <c r="AO2576" s="30"/>
      <c r="AP2576" t="s">
        <v>2500</v>
      </c>
      <c r="AQ2576" t="s">
        <v>4040</v>
      </c>
      <c r="AR2576">
        <v>19495</v>
      </c>
      <c r="AS2576" s="2">
        <v>43831</v>
      </c>
      <c r="AT2576" s="2" t="s">
        <v>4041</v>
      </c>
    </row>
    <row r="2577" spans="1:46" x14ac:dyDescent="0.25">
      <c r="A2577" t="s">
        <v>8043</v>
      </c>
      <c r="B2577" s="32" t="s">
        <v>1645</v>
      </c>
      <c r="C2577" s="23" t="s">
        <v>8044</v>
      </c>
      <c r="D2577" s="23" t="s">
        <v>8044</v>
      </c>
      <c r="E2577" t="s">
        <v>2495</v>
      </c>
      <c r="F2577" t="s">
        <v>2495</v>
      </c>
      <c r="G2577" t="s">
        <v>2495</v>
      </c>
      <c r="H2577" t="s">
        <v>2495</v>
      </c>
      <c r="I2577" t="s">
        <v>2496</v>
      </c>
      <c r="J2577" s="23" t="s">
        <v>4036</v>
      </c>
      <c r="K2577" s="23" t="s">
        <v>2505</v>
      </c>
      <c r="L2577" s="23" t="s">
        <v>2499</v>
      </c>
      <c r="M2577" s="2">
        <v>43831</v>
      </c>
      <c r="N2577" s="30"/>
      <c r="O2577" s="30"/>
      <c r="P2577" s="30"/>
      <c r="V2577" t="s">
        <v>40</v>
      </c>
      <c r="W2577" t="s">
        <v>40</v>
      </c>
      <c r="X2577" t="s">
        <v>2502</v>
      </c>
      <c r="Y2577" t="s">
        <v>2503</v>
      </c>
      <c r="Z2577" s="23" t="s">
        <v>2504</v>
      </c>
      <c r="AA2577" s="23" t="s">
        <v>4033</v>
      </c>
      <c r="AB2577" s="23" t="s">
        <v>2506</v>
      </c>
      <c r="AC2577" s="23"/>
      <c r="AD2577" s="23"/>
      <c r="AE2577" s="23"/>
      <c r="AF2577" s="23" t="s">
        <v>40</v>
      </c>
      <c r="AG2577" s="23" t="s">
        <v>4037</v>
      </c>
      <c r="AH2577" s="23" t="s">
        <v>41</v>
      </c>
      <c r="AI2577" s="23" t="s">
        <v>4038</v>
      </c>
      <c r="AJ2577" s="23" t="s">
        <v>4039</v>
      </c>
      <c r="AK2577" s="23" t="s">
        <v>2501</v>
      </c>
      <c r="AL2577" s="23" t="s">
        <v>2501</v>
      </c>
      <c r="AM2577" s="23" t="s">
        <v>2501</v>
      </c>
      <c r="AN2577" s="23" t="s">
        <v>2501</v>
      </c>
      <c r="AO2577" s="30"/>
      <c r="AP2577" t="s">
        <v>2500</v>
      </c>
      <c r="AQ2577" t="s">
        <v>4040</v>
      </c>
      <c r="AR2577">
        <v>19495</v>
      </c>
      <c r="AS2577" s="2">
        <v>43831</v>
      </c>
      <c r="AT2577" s="2" t="s">
        <v>4041</v>
      </c>
    </row>
    <row r="2578" spans="1:46" x14ac:dyDescent="0.25">
      <c r="A2578" t="s">
        <v>8045</v>
      </c>
      <c r="B2578" s="32" t="s">
        <v>1646</v>
      </c>
      <c r="C2578" s="23" t="s">
        <v>8046</v>
      </c>
      <c r="D2578" s="23" t="s">
        <v>8046</v>
      </c>
      <c r="E2578" t="s">
        <v>2495</v>
      </c>
      <c r="F2578" t="s">
        <v>2495</v>
      </c>
      <c r="G2578" t="s">
        <v>2495</v>
      </c>
      <c r="H2578" t="s">
        <v>2495</v>
      </c>
      <c r="I2578" t="s">
        <v>2496</v>
      </c>
      <c r="J2578" s="23" t="s">
        <v>4036</v>
      </c>
      <c r="K2578" s="23" t="s">
        <v>2505</v>
      </c>
      <c r="L2578" s="23" t="s">
        <v>2499</v>
      </c>
      <c r="M2578" s="2">
        <v>43831</v>
      </c>
      <c r="N2578" s="30"/>
      <c r="O2578" s="30"/>
      <c r="P2578" s="30"/>
      <c r="V2578" t="s">
        <v>40</v>
      </c>
      <c r="W2578" t="s">
        <v>40</v>
      </c>
      <c r="X2578" t="s">
        <v>2502</v>
      </c>
      <c r="Y2578" t="s">
        <v>2503</v>
      </c>
      <c r="Z2578" s="23" t="s">
        <v>2504</v>
      </c>
      <c r="AA2578" s="23" t="s">
        <v>4033</v>
      </c>
      <c r="AB2578" s="23" t="s">
        <v>2506</v>
      </c>
      <c r="AC2578" s="23"/>
      <c r="AD2578" s="23"/>
      <c r="AE2578" s="23"/>
      <c r="AF2578" s="23" t="s">
        <v>40</v>
      </c>
      <c r="AG2578" s="23" t="s">
        <v>4037</v>
      </c>
      <c r="AH2578" s="23" t="s">
        <v>41</v>
      </c>
      <c r="AI2578" s="23" t="s">
        <v>4038</v>
      </c>
      <c r="AJ2578" s="23" t="s">
        <v>4039</v>
      </c>
      <c r="AK2578" s="23" t="s">
        <v>2501</v>
      </c>
      <c r="AL2578" s="23" t="s">
        <v>2501</v>
      </c>
      <c r="AM2578" s="23" t="s">
        <v>2501</v>
      </c>
      <c r="AN2578" s="23" t="s">
        <v>2501</v>
      </c>
      <c r="AO2578" s="30"/>
      <c r="AP2578" t="s">
        <v>2500</v>
      </c>
      <c r="AQ2578" t="s">
        <v>4040</v>
      </c>
      <c r="AR2578">
        <v>19495</v>
      </c>
      <c r="AS2578" s="2">
        <v>43831</v>
      </c>
      <c r="AT2578" s="2" t="s">
        <v>4041</v>
      </c>
    </row>
    <row r="2579" spans="1:46" x14ac:dyDescent="0.25">
      <c r="A2579" t="s">
        <v>8047</v>
      </c>
      <c r="B2579" s="32" t="s">
        <v>1647</v>
      </c>
      <c r="C2579" s="23" t="s">
        <v>8048</v>
      </c>
      <c r="D2579" s="23" t="s">
        <v>8048</v>
      </c>
      <c r="E2579" t="s">
        <v>2495</v>
      </c>
      <c r="F2579" t="s">
        <v>2495</v>
      </c>
      <c r="G2579" t="s">
        <v>2495</v>
      </c>
      <c r="H2579" t="s">
        <v>2495</v>
      </c>
      <c r="I2579" t="s">
        <v>2496</v>
      </c>
      <c r="J2579" s="23" t="s">
        <v>4036</v>
      </c>
      <c r="K2579" s="23" t="s">
        <v>2505</v>
      </c>
      <c r="L2579" s="23" t="s">
        <v>2499</v>
      </c>
      <c r="M2579" s="2">
        <v>43831</v>
      </c>
      <c r="N2579" s="30"/>
      <c r="O2579" s="30"/>
      <c r="P2579" s="30"/>
      <c r="V2579" t="s">
        <v>40</v>
      </c>
      <c r="W2579" t="s">
        <v>40</v>
      </c>
      <c r="X2579" t="s">
        <v>2502</v>
      </c>
      <c r="Y2579" t="s">
        <v>2503</v>
      </c>
      <c r="Z2579" s="23" t="s">
        <v>2504</v>
      </c>
      <c r="AA2579" s="23" t="s">
        <v>4033</v>
      </c>
      <c r="AB2579" s="23" t="s">
        <v>2506</v>
      </c>
      <c r="AC2579" s="23"/>
      <c r="AD2579" s="23"/>
      <c r="AE2579" s="23"/>
      <c r="AF2579" s="23" t="s">
        <v>40</v>
      </c>
      <c r="AG2579" s="23" t="s">
        <v>4037</v>
      </c>
      <c r="AH2579" s="23" t="s">
        <v>41</v>
      </c>
      <c r="AI2579" s="23" t="s">
        <v>4038</v>
      </c>
      <c r="AJ2579" s="23" t="s">
        <v>4039</v>
      </c>
      <c r="AK2579" s="23" t="s">
        <v>2501</v>
      </c>
      <c r="AL2579" s="23" t="s">
        <v>2501</v>
      </c>
      <c r="AM2579" s="23" t="s">
        <v>2501</v>
      </c>
      <c r="AN2579" s="23" t="s">
        <v>2501</v>
      </c>
      <c r="AO2579" s="30"/>
      <c r="AP2579" t="s">
        <v>2500</v>
      </c>
      <c r="AQ2579" t="s">
        <v>4040</v>
      </c>
      <c r="AR2579">
        <v>19495</v>
      </c>
      <c r="AS2579" s="2">
        <v>43831</v>
      </c>
      <c r="AT2579" s="2" t="s">
        <v>4041</v>
      </c>
    </row>
    <row r="2580" spans="1:46" x14ac:dyDescent="0.25">
      <c r="A2580" t="s">
        <v>8049</v>
      </c>
      <c r="B2580" s="32" t="s">
        <v>1648</v>
      </c>
      <c r="C2580" s="23" t="s">
        <v>8050</v>
      </c>
      <c r="D2580" s="23" t="s">
        <v>8050</v>
      </c>
      <c r="E2580" t="s">
        <v>2495</v>
      </c>
      <c r="F2580" t="s">
        <v>2495</v>
      </c>
      <c r="G2580" t="s">
        <v>2495</v>
      </c>
      <c r="H2580" t="s">
        <v>2495</v>
      </c>
      <c r="I2580" t="s">
        <v>2496</v>
      </c>
      <c r="J2580" s="23" t="s">
        <v>4036</v>
      </c>
      <c r="K2580" s="23" t="s">
        <v>2505</v>
      </c>
      <c r="L2580" s="23" t="s">
        <v>2499</v>
      </c>
      <c r="M2580" s="2">
        <v>43831</v>
      </c>
      <c r="N2580" s="30"/>
      <c r="O2580" s="30"/>
      <c r="P2580" s="30"/>
      <c r="V2580" t="s">
        <v>40</v>
      </c>
      <c r="W2580" t="s">
        <v>40</v>
      </c>
      <c r="X2580" t="s">
        <v>2502</v>
      </c>
      <c r="Y2580" t="s">
        <v>2503</v>
      </c>
      <c r="Z2580" s="23" t="s">
        <v>2504</v>
      </c>
      <c r="AA2580" s="23" t="s">
        <v>4033</v>
      </c>
      <c r="AB2580" s="23" t="s">
        <v>2506</v>
      </c>
      <c r="AC2580" s="23"/>
      <c r="AD2580" s="23"/>
      <c r="AE2580" s="23"/>
      <c r="AF2580" s="23" t="s">
        <v>40</v>
      </c>
      <c r="AG2580" s="23" t="s">
        <v>4037</v>
      </c>
      <c r="AH2580" s="23" t="s">
        <v>41</v>
      </c>
      <c r="AI2580" s="23" t="s">
        <v>4038</v>
      </c>
      <c r="AJ2580" s="23" t="s">
        <v>4039</v>
      </c>
      <c r="AK2580" s="23" t="s">
        <v>2501</v>
      </c>
      <c r="AL2580" s="23" t="s">
        <v>2501</v>
      </c>
      <c r="AM2580" s="23" t="s">
        <v>2501</v>
      </c>
      <c r="AN2580" s="23" t="s">
        <v>2501</v>
      </c>
      <c r="AO2580" s="30"/>
      <c r="AP2580" t="s">
        <v>2500</v>
      </c>
      <c r="AQ2580" t="s">
        <v>4040</v>
      </c>
      <c r="AR2580">
        <v>19495</v>
      </c>
      <c r="AS2580" s="2">
        <v>43831</v>
      </c>
      <c r="AT2580" s="2" t="s">
        <v>4041</v>
      </c>
    </row>
    <row r="2581" spans="1:46" x14ac:dyDescent="0.25">
      <c r="A2581" t="s">
        <v>8051</v>
      </c>
      <c r="B2581" s="32" t="s">
        <v>1649</v>
      </c>
      <c r="C2581" s="23" t="s">
        <v>8052</v>
      </c>
      <c r="D2581" s="23" t="s">
        <v>8052</v>
      </c>
      <c r="E2581" t="s">
        <v>2495</v>
      </c>
      <c r="F2581" t="s">
        <v>2495</v>
      </c>
      <c r="G2581" t="s">
        <v>2495</v>
      </c>
      <c r="H2581" t="s">
        <v>2495</v>
      </c>
      <c r="I2581" t="s">
        <v>2496</v>
      </c>
      <c r="J2581" s="23" t="s">
        <v>4036</v>
      </c>
      <c r="K2581" s="23" t="s">
        <v>2505</v>
      </c>
      <c r="L2581" s="23" t="s">
        <v>2499</v>
      </c>
      <c r="M2581" s="2">
        <v>43831</v>
      </c>
      <c r="N2581" s="30"/>
      <c r="O2581" s="30"/>
      <c r="P2581" s="30"/>
      <c r="V2581" t="s">
        <v>40</v>
      </c>
      <c r="W2581" t="s">
        <v>40</v>
      </c>
      <c r="X2581" t="s">
        <v>2502</v>
      </c>
      <c r="Y2581" t="s">
        <v>2503</v>
      </c>
      <c r="Z2581" s="23" t="s">
        <v>2504</v>
      </c>
      <c r="AA2581" s="23" t="s">
        <v>4033</v>
      </c>
      <c r="AB2581" s="23" t="s">
        <v>2506</v>
      </c>
      <c r="AC2581" s="23"/>
      <c r="AD2581" s="23"/>
      <c r="AE2581" s="23"/>
      <c r="AF2581" s="23" t="s">
        <v>40</v>
      </c>
      <c r="AG2581" s="23" t="s">
        <v>4037</v>
      </c>
      <c r="AH2581" s="23" t="s">
        <v>41</v>
      </c>
      <c r="AI2581" s="23" t="s">
        <v>4038</v>
      </c>
      <c r="AJ2581" s="23" t="s">
        <v>4039</v>
      </c>
      <c r="AK2581" s="23" t="s">
        <v>2501</v>
      </c>
      <c r="AL2581" s="23" t="s">
        <v>2501</v>
      </c>
      <c r="AM2581" s="23" t="s">
        <v>2501</v>
      </c>
      <c r="AN2581" s="23" t="s">
        <v>2501</v>
      </c>
      <c r="AO2581" s="30"/>
      <c r="AP2581" t="s">
        <v>2500</v>
      </c>
      <c r="AQ2581" t="s">
        <v>4040</v>
      </c>
      <c r="AR2581">
        <v>19495</v>
      </c>
      <c r="AS2581" s="2">
        <v>43831</v>
      </c>
      <c r="AT2581" s="2" t="s">
        <v>4041</v>
      </c>
    </row>
    <row r="2582" spans="1:46" x14ac:dyDescent="0.25">
      <c r="A2582" t="s">
        <v>8053</v>
      </c>
      <c r="B2582" s="32" t="s">
        <v>1650</v>
      </c>
      <c r="C2582" s="23" t="s">
        <v>8054</v>
      </c>
      <c r="D2582" s="23" t="s">
        <v>8054</v>
      </c>
      <c r="E2582" t="s">
        <v>2495</v>
      </c>
      <c r="F2582" t="s">
        <v>2495</v>
      </c>
      <c r="G2582" t="s">
        <v>2495</v>
      </c>
      <c r="H2582" t="s">
        <v>2495</v>
      </c>
      <c r="I2582" t="s">
        <v>2496</v>
      </c>
      <c r="J2582" s="23" t="s">
        <v>4036</v>
      </c>
      <c r="K2582" s="23" t="s">
        <v>2505</v>
      </c>
      <c r="L2582" s="23" t="s">
        <v>2499</v>
      </c>
      <c r="M2582" s="2">
        <v>43831</v>
      </c>
      <c r="N2582" s="30"/>
      <c r="O2582" s="30"/>
      <c r="P2582" s="30"/>
      <c r="V2582" t="s">
        <v>40</v>
      </c>
      <c r="W2582" t="s">
        <v>40</v>
      </c>
      <c r="X2582" t="s">
        <v>2502</v>
      </c>
      <c r="Y2582" t="s">
        <v>2503</v>
      </c>
      <c r="Z2582" s="23" t="s">
        <v>2504</v>
      </c>
      <c r="AA2582" s="23" t="s">
        <v>4033</v>
      </c>
      <c r="AB2582" s="23" t="s">
        <v>2506</v>
      </c>
      <c r="AC2582" s="23"/>
      <c r="AD2582" s="23"/>
      <c r="AE2582" s="23"/>
      <c r="AF2582" s="23" t="s">
        <v>40</v>
      </c>
      <c r="AG2582" s="23" t="s">
        <v>4037</v>
      </c>
      <c r="AH2582" s="23" t="s">
        <v>41</v>
      </c>
      <c r="AI2582" s="23" t="s">
        <v>4038</v>
      </c>
      <c r="AJ2582" s="23" t="s">
        <v>4039</v>
      </c>
      <c r="AK2582" s="23" t="s">
        <v>2501</v>
      </c>
      <c r="AL2582" s="23" t="s">
        <v>2501</v>
      </c>
      <c r="AM2582" s="23" t="s">
        <v>2501</v>
      </c>
      <c r="AN2582" s="23" t="s">
        <v>2501</v>
      </c>
      <c r="AO2582" s="30"/>
      <c r="AP2582" t="s">
        <v>2500</v>
      </c>
      <c r="AQ2582" t="s">
        <v>4040</v>
      </c>
      <c r="AR2582">
        <v>19495</v>
      </c>
      <c r="AS2582" s="2">
        <v>43831</v>
      </c>
      <c r="AT2582" s="2" t="s">
        <v>4041</v>
      </c>
    </row>
    <row r="2583" spans="1:46" x14ac:dyDescent="0.25">
      <c r="A2583" t="s">
        <v>8055</v>
      </c>
      <c r="B2583" s="32" t="s">
        <v>1651</v>
      </c>
      <c r="C2583" s="23" t="s">
        <v>8056</v>
      </c>
      <c r="D2583" s="23" t="s">
        <v>8056</v>
      </c>
      <c r="E2583" t="s">
        <v>2495</v>
      </c>
      <c r="F2583" t="s">
        <v>2495</v>
      </c>
      <c r="G2583" t="s">
        <v>2495</v>
      </c>
      <c r="H2583" t="s">
        <v>2495</v>
      </c>
      <c r="I2583" t="s">
        <v>2496</v>
      </c>
      <c r="J2583" s="23" t="s">
        <v>4036</v>
      </c>
      <c r="K2583" s="23" t="s">
        <v>2505</v>
      </c>
      <c r="L2583" s="23" t="s">
        <v>2499</v>
      </c>
      <c r="M2583" s="2">
        <v>43831</v>
      </c>
      <c r="N2583" s="30"/>
      <c r="O2583" s="30"/>
      <c r="P2583" s="30"/>
      <c r="V2583" t="s">
        <v>40</v>
      </c>
      <c r="W2583" t="s">
        <v>40</v>
      </c>
      <c r="X2583" t="s">
        <v>2502</v>
      </c>
      <c r="Y2583" t="s">
        <v>2503</v>
      </c>
      <c r="Z2583" s="23" t="s">
        <v>2504</v>
      </c>
      <c r="AA2583" s="23" t="s">
        <v>4033</v>
      </c>
      <c r="AB2583" s="23" t="s">
        <v>2506</v>
      </c>
      <c r="AC2583" s="23"/>
      <c r="AD2583" s="23"/>
      <c r="AE2583" s="23"/>
      <c r="AF2583" s="23" t="s">
        <v>40</v>
      </c>
      <c r="AG2583" s="23" t="s">
        <v>4037</v>
      </c>
      <c r="AH2583" s="23" t="s">
        <v>41</v>
      </c>
      <c r="AI2583" s="23" t="s">
        <v>4038</v>
      </c>
      <c r="AJ2583" s="23" t="s">
        <v>4039</v>
      </c>
      <c r="AK2583" s="23" t="s">
        <v>2501</v>
      </c>
      <c r="AL2583" s="23" t="s">
        <v>2501</v>
      </c>
      <c r="AM2583" s="23" t="s">
        <v>2501</v>
      </c>
      <c r="AN2583" s="23" t="s">
        <v>2501</v>
      </c>
      <c r="AO2583" s="30"/>
      <c r="AP2583" t="s">
        <v>2500</v>
      </c>
      <c r="AQ2583" t="s">
        <v>4040</v>
      </c>
      <c r="AR2583">
        <v>19495</v>
      </c>
      <c r="AS2583" s="2">
        <v>43831</v>
      </c>
      <c r="AT2583" s="2" t="s">
        <v>4041</v>
      </c>
    </row>
    <row r="2584" spans="1:46" x14ac:dyDescent="0.25">
      <c r="A2584" t="s">
        <v>8057</v>
      </c>
      <c r="B2584" s="32" t="s">
        <v>1652</v>
      </c>
      <c r="C2584" s="23" t="s">
        <v>8058</v>
      </c>
      <c r="D2584" s="23" t="s">
        <v>8058</v>
      </c>
      <c r="E2584" t="s">
        <v>2495</v>
      </c>
      <c r="F2584" t="s">
        <v>2495</v>
      </c>
      <c r="G2584" t="s">
        <v>2495</v>
      </c>
      <c r="H2584" t="s">
        <v>2495</v>
      </c>
      <c r="I2584" t="s">
        <v>2496</v>
      </c>
      <c r="J2584" s="23" t="s">
        <v>4036</v>
      </c>
      <c r="K2584" s="23" t="s">
        <v>2505</v>
      </c>
      <c r="L2584" s="23" t="s">
        <v>2499</v>
      </c>
      <c r="M2584" s="2">
        <v>43831</v>
      </c>
      <c r="N2584" s="30"/>
      <c r="O2584" s="30"/>
      <c r="P2584" s="30"/>
      <c r="V2584" t="s">
        <v>40</v>
      </c>
      <c r="W2584" t="s">
        <v>40</v>
      </c>
      <c r="X2584" t="s">
        <v>2502</v>
      </c>
      <c r="Y2584" t="s">
        <v>2503</v>
      </c>
      <c r="Z2584" s="23" t="s">
        <v>2504</v>
      </c>
      <c r="AA2584" s="23" t="s">
        <v>4033</v>
      </c>
      <c r="AB2584" s="23" t="s">
        <v>2506</v>
      </c>
      <c r="AC2584" s="23"/>
      <c r="AD2584" s="23"/>
      <c r="AE2584" s="23"/>
      <c r="AF2584" s="23" t="s">
        <v>40</v>
      </c>
      <c r="AG2584" s="23" t="s">
        <v>4037</v>
      </c>
      <c r="AH2584" s="23" t="s">
        <v>41</v>
      </c>
      <c r="AI2584" s="23" t="s">
        <v>4038</v>
      </c>
      <c r="AJ2584" s="23" t="s">
        <v>4039</v>
      </c>
      <c r="AK2584" s="23" t="s">
        <v>2501</v>
      </c>
      <c r="AL2584" s="23" t="s">
        <v>2501</v>
      </c>
      <c r="AM2584" s="23" t="s">
        <v>2501</v>
      </c>
      <c r="AN2584" s="23" t="s">
        <v>2501</v>
      </c>
      <c r="AO2584" s="30"/>
      <c r="AP2584" t="s">
        <v>2500</v>
      </c>
      <c r="AQ2584" t="s">
        <v>4040</v>
      </c>
      <c r="AR2584">
        <v>19495</v>
      </c>
      <c r="AS2584" s="2">
        <v>43831</v>
      </c>
      <c r="AT2584" s="2" t="s">
        <v>4041</v>
      </c>
    </row>
    <row r="2585" spans="1:46" x14ac:dyDescent="0.25">
      <c r="A2585" t="s">
        <v>8059</v>
      </c>
      <c r="B2585" s="32" t="s">
        <v>1653</v>
      </c>
      <c r="C2585" s="23" t="s">
        <v>8060</v>
      </c>
      <c r="D2585" s="23" t="s">
        <v>8060</v>
      </c>
      <c r="E2585" t="s">
        <v>2495</v>
      </c>
      <c r="F2585" t="s">
        <v>2495</v>
      </c>
      <c r="G2585" t="s">
        <v>2495</v>
      </c>
      <c r="H2585" t="s">
        <v>2495</v>
      </c>
      <c r="I2585" t="s">
        <v>2496</v>
      </c>
      <c r="J2585" s="23" t="s">
        <v>4036</v>
      </c>
      <c r="K2585" s="23" t="s">
        <v>2505</v>
      </c>
      <c r="L2585" s="23" t="s">
        <v>2499</v>
      </c>
      <c r="M2585" s="2">
        <v>43831</v>
      </c>
      <c r="N2585" s="30"/>
      <c r="O2585" s="30"/>
      <c r="P2585" s="30"/>
      <c r="V2585" t="s">
        <v>40</v>
      </c>
      <c r="W2585" t="s">
        <v>40</v>
      </c>
      <c r="X2585" t="s">
        <v>2502</v>
      </c>
      <c r="Y2585" t="s">
        <v>2503</v>
      </c>
      <c r="Z2585" s="23" t="s">
        <v>2504</v>
      </c>
      <c r="AA2585" s="23" t="s">
        <v>4033</v>
      </c>
      <c r="AB2585" s="23" t="s">
        <v>2506</v>
      </c>
      <c r="AC2585" s="23"/>
      <c r="AD2585" s="23"/>
      <c r="AE2585" s="23"/>
      <c r="AF2585" s="23" t="s">
        <v>40</v>
      </c>
      <c r="AG2585" s="23" t="s">
        <v>4037</v>
      </c>
      <c r="AH2585" s="23" t="s">
        <v>41</v>
      </c>
      <c r="AI2585" s="23" t="s">
        <v>4038</v>
      </c>
      <c r="AJ2585" s="23" t="s">
        <v>4039</v>
      </c>
      <c r="AK2585" s="23" t="s">
        <v>2501</v>
      </c>
      <c r="AL2585" s="23" t="s">
        <v>2501</v>
      </c>
      <c r="AM2585" s="23" t="s">
        <v>2501</v>
      </c>
      <c r="AN2585" s="23" t="s">
        <v>2501</v>
      </c>
      <c r="AO2585" s="30"/>
      <c r="AP2585" t="s">
        <v>2500</v>
      </c>
      <c r="AQ2585" t="s">
        <v>4040</v>
      </c>
      <c r="AR2585">
        <v>19495</v>
      </c>
      <c r="AS2585" s="2">
        <v>43831</v>
      </c>
      <c r="AT2585" s="2" t="s">
        <v>4041</v>
      </c>
    </row>
    <row r="2586" spans="1:46" x14ac:dyDescent="0.25">
      <c r="A2586" t="s">
        <v>8061</v>
      </c>
      <c r="B2586" s="32" t="s">
        <v>1122</v>
      </c>
      <c r="C2586" s="23" t="s">
        <v>8062</v>
      </c>
      <c r="D2586" s="23" t="s">
        <v>8062</v>
      </c>
      <c r="E2586" t="s">
        <v>2495</v>
      </c>
      <c r="F2586" t="s">
        <v>2495</v>
      </c>
      <c r="G2586" t="s">
        <v>2495</v>
      </c>
      <c r="H2586" t="s">
        <v>2495</v>
      </c>
      <c r="I2586" t="s">
        <v>2496</v>
      </c>
      <c r="J2586" s="23" t="s">
        <v>4036</v>
      </c>
      <c r="K2586" s="23" t="s">
        <v>2505</v>
      </c>
      <c r="L2586" s="23" t="s">
        <v>2499</v>
      </c>
      <c r="M2586" s="2">
        <v>43831</v>
      </c>
      <c r="N2586" s="30"/>
      <c r="O2586" s="30"/>
      <c r="P2586" s="30"/>
      <c r="V2586" t="s">
        <v>40</v>
      </c>
      <c r="W2586" t="s">
        <v>40</v>
      </c>
      <c r="X2586" t="s">
        <v>2502</v>
      </c>
      <c r="Y2586" t="s">
        <v>2503</v>
      </c>
      <c r="Z2586" s="23" t="s">
        <v>2504</v>
      </c>
      <c r="AA2586" s="23" t="s">
        <v>4033</v>
      </c>
      <c r="AB2586" s="23" t="s">
        <v>2506</v>
      </c>
      <c r="AC2586" s="23"/>
      <c r="AD2586" s="23"/>
      <c r="AE2586" s="23"/>
      <c r="AF2586" s="23" t="s">
        <v>40</v>
      </c>
      <c r="AG2586" s="23" t="s">
        <v>4037</v>
      </c>
      <c r="AH2586" s="23" t="s">
        <v>41</v>
      </c>
      <c r="AI2586" s="23" t="s">
        <v>4038</v>
      </c>
      <c r="AJ2586" s="23" t="s">
        <v>4039</v>
      </c>
      <c r="AK2586" s="23" t="s">
        <v>2501</v>
      </c>
      <c r="AL2586" s="23" t="s">
        <v>2501</v>
      </c>
      <c r="AM2586" s="23" t="s">
        <v>2501</v>
      </c>
      <c r="AN2586" s="23" t="s">
        <v>2501</v>
      </c>
      <c r="AO2586" s="30"/>
      <c r="AP2586" t="s">
        <v>2500</v>
      </c>
      <c r="AQ2586" t="s">
        <v>4040</v>
      </c>
      <c r="AR2586">
        <v>19495</v>
      </c>
      <c r="AS2586" s="2">
        <v>43831</v>
      </c>
      <c r="AT2586" s="2" t="s">
        <v>4041</v>
      </c>
    </row>
    <row r="2587" spans="1:46" x14ac:dyDescent="0.25">
      <c r="A2587" t="s">
        <v>8063</v>
      </c>
      <c r="B2587" s="32" t="s">
        <v>1654</v>
      </c>
      <c r="C2587" s="23" t="s">
        <v>8064</v>
      </c>
      <c r="D2587" s="23" t="s">
        <v>8064</v>
      </c>
      <c r="E2587" t="s">
        <v>2495</v>
      </c>
      <c r="F2587" t="s">
        <v>2495</v>
      </c>
      <c r="G2587" t="s">
        <v>2495</v>
      </c>
      <c r="H2587" t="s">
        <v>2495</v>
      </c>
      <c r="I2587" t="s">
        <v>2496</v>
      </c>
      <c r="J2587" s="23" t="s">
        <v>4036</v>
      </c>
      <c r="K2587" s="23" t="s">
        <v>2505</v>
      </c>
      <c r="L2587" s="23" t="s">
        <v>2499</v>
      </c>
      <c r="M2587" s="2">
        <v>43831</v>
      </c>
      <c r="N2587" s="30"/>
      <c r="O2587" s="30"/>
      <c r="P2587" s="30"/>
      <c r="V2587" t="s">
        <v>40</v>
      </c>
      <c r="W2587" t="s">
        <v>40</v>
      </c>
      <c r="X2587" t="s">
        <v>2502</v>
      </c>
      <c r="Y2587" t="s">
        <v>2503</v>
      </c>
      <c r="Z2587" s="23" t="s">
        <v>2504</v>
      </c>
      <c r="AA2587" s="23" t="s">
        <v>4033</v>
      </c>
      <c r="AB2587" s="23" t="s">
        <v>2506</v>
      </c>
      <c r="AC2587" s="23"/>
      <c r="AD2587" s="23"/>
      <c r="AE2587" s="23"/>
      <c r="AF2587" s="23" t="s">
        <v>40</v>
      </c>
      <c r="AG2587" s="23" t="s">
        <v>4037</v>
      </c>
      <c r="AH2587" s="23" t="s">
        <v>41</v>
      </c>
      <c r="AI2587" s="23" t="s">
        <v>4038</v>
      </c>
      <c r="AJ2587" s="23" t="s">
        <v>4039</v>
      </c>
      <c r="AK2587" s="23" t="s">
        <v>2501</v>
      </c>
      <c r="AL2587" s="23" t="s">
        <v>2501</v>
      </c>
      <c r="AM2587" s="23" t="s">
        <v>2501</v>
      </c>
      <c r="AN2587" s="23" t="s">
        <v>2501</v>
      </c>
      <c r="AO2587" s="30"/>
      <c r="AP2587" t="s">
        <v>2500</v>
      </c>
      <c r="AQ2587" t="s">
        <v>4040</v>
      </c>
      <c r="AR2587">
        <v>19495</v>
      </c>
      <c r="AS2587" s="2">
        <v>43831</v>
      </c>
      <c r="AT2587" s="2" t="s">
        <v>4041</v>
      </c>
    </row>
    <row r="2588" spans="1:46" x14ac:dyDescent="0.25">
      <c r="A2588" t="s">
        <v>8065</v>
      </c>
      <c r="B2588" s="32" t="s">
        <v>1655</v>
      </c>
      <c r="C2588" s="23" t="s">
        <v>8066</v>
      </c>
      <c r="D2588" s="23" t="s">
        <v>8066</v>
      </c>
      <c r="E2588" t="s">
        <v>2495</v>
      </c>
      <c r="F2588" t="s">
        <v>2495</v>
      </c>
      <c r="G2588" t="s">
        <v>2495</v>
      </c>
      <c r="H2588" t="s">
        <v>2495</v>
      </c>
      <c r="I2588" t="s">
        <v>2496</v>
      </c>
      <c r="J2588" s="23" t="s">
        <v>4036</v>
      </c>
      <c r="K2588" s="23" t="s">
        <v>2505</v>
      </c>
      <c r="L2588" s="23" t="s">
        <v>2499</v>
      </c>
      <c r="M2588" s="2">
        <v>43831</v>
      </c>
      <c r="N2588" s="30"/>
      <c r="O2588" s="30"/>
      <c r="P2588" s="30"/>
      <c r="V2588" t="s">
        <v>40</v>
      </c>
      <c r="W2588" t="s">
        <v>40</v>
      </c>
      <c r="X2588" t="s">
        <v>2502</v>
      </c>
      <c r="Y2588" t="s">
        <v>2503</v>
      </c>
      <c r="Z2588" s="23" t="s">
        <v>2504</v>
      </c>
      <c r="AA2588" s="23" t="s">
        <v>4033</v>
      </c>
      <c r="AB2588" s="23" t="s">
        <v>2506</v>
      </c>
      <c r="AC2588" s="23"/>
      <c r="AD2588" s="23"/>
      <c r="AE2588" s="23"/>
      <c r="AF2588" s="23" t="s">
        <v>40</v>
      </c>
      <c r="AG2588" s="23" t="s">
        <v>4037</v>
      </c>
      <c r="AH2588" s="23" t="s">
        <v>41</v>
      </c>
      <c r="AI2588" s="23" t="s">
        <v>4038</v>
      </c>
      <c r="AJ2588" s="23" t="s">
        <v>4039</v>
      </c>
      <c r="AK2588" s="23" t="s">
        <v>2501</v>
      </c>
      <c r="AL2588" s="23" t="s">
        <v>2501</v>
      </c>
      <c r="AM2588" s="23" t="s">
        <v>2501</v>
      </c>
      <c r="AN2588" s="23" t="s">
        <v>2501</v>
      </c>
      <c r="AO2588" s="30"/>
      <c r="AP2588" t="s">
        <v>2500</v>
      </c>
      <c r="AQ2588" t="s">
        <v>4040</v>
      </c>
      <c r="AR2588">
        <v>19495</v>
      </c>
      <c r="AS2588" s="2">
        <v>43831</v>
      </c>
      <c r="AT2588" s="2" t="s">
        <v>4041</v>
      </c>
    </row>
    <row r="2589" spans="1:46" x14ac:dyDescent="0.25">
      <c r="A2589" t="s">
        <v>8067</v>
      </c>
      <c r="B2589" s="32" t="s">
        <v>1656</v>
      </c>
      <c r="C2589" s="23" t="s">
        <v>8068</v>
      </c>
      <c r="D2589" s="23" t="s">
        <v>8068</v>
      </c>
      <c r="E2589" t="s">
        <v>2495</v>
      </c>
      <c r="F2589" t="s">
        <v>2495</v>
      </c>
      <c r="G2589" t="s">
        <v>2495</v>
      </c>
      <c r="H2589" t="s">
        <v>2495</v>
      </c>
      <c r="I2589" t="s">
        <v>2496</v>
      </c>
      <c r="J2589" s="23" t="s">
        <v>4036</v>
      </c>
      <c r="K2589" s="23" t="s">
        <v>2505</v>
      </c>
      <c r="L2589" s="23" t="s">
        <v>2499</v>
      </c>
      <c r="M2589" s="2">
        <v>43831</v>
      </c>
      <c r="N2589" s="30"/>
      <c r="O2589" s="30"/>
      <c r="P2589" s="30"/>
      <c r="V2589" t="s">
        <v>40</v>
      </c>
      <c r="W2589" t="s">
        <v>40</v>
      </c>
      <c r="X2589" t="s">
        <v>2502</v>
      </c>
      <c r="Y2589" t="s">
        <v>2503</v>
      </c>
      <c r="Z2589" s="23" t="s">
        <v>2504</v>
      </c>
      <c r="AA2589" s="23" t="s">
        <v>4033</v>
      </c>
      <c r="AB2589" s="23" t="s">
        <v>2506</v>
      </c>
      <c r="AC2589" s="23"/>
      <c r="AD2589" s="23"/>
      <c r="AE2589" s="23"/>
      <c r="AF2589" s="23" t="s">
        <v>40</v>
      </c>
      <c r="AG2589" s="23" t="s">
        <v>4037</v>
      </c>
      <c r="AH2589" s="23" t="s">
        <v>41</v>
      </c>
      <c r="AI2589" s="23" t="s">
        <v>4038</v>
      </c>
      <c r="AJ2589" s="23" t="s">
        <v>4039</v>
      </c>
      <c r="AK2589" s="23" t="s">
        <v>2501</v>
      </c>
      <c r="AL2589" s="23" t="s">
        <v>2501</v>
      </c>
      <c r="AM2589" s="23" t="s">
        <v>2501</v>
      </c>
      <c r="AN2589" s="23" t="s">
        <v>2501</v>
      </c>
      <c r="AO2589" s="30"/>
      <c r="AP2589" t="s">
        <v>2500</v>
      </c>
      <c r="AQ2589" t="s">
        <v>4040</v>
      </c>
      <c r="AR2589">
        <v>19495</v>
      </c>
      <c r="AS2589" s="2">
        <v>43831</v>
      </c>
      <c r="AT2589" s="2" t="s">
        <v>4041</v>
      </c>
    </row>
    <row r="2590" spans="1:46" x14ac:dyDescent="0.25">
      <c r="A2590" t="s">
        <v>8069</v>
      </c>
      <c r="B2590" s="32" t="s">
        <v>702</v>
      </c>
      <c r="C2590" s="23" t="s">
        <v>5276</v>
      </c>
      <c r="D2590" s="23" t="s">
        <v>5276</v>
      </c>
      <c r="E2590" t="s">
        <v>2495</v>
      </c>
      <c r="F2590" t="s">
        <v>2495</v>
      </c>
      <c r="G2590" t="s">
        <v>2495</v>
      </c>
      <c r="H2590" t="s">
        <v>2495</v>
      </c>
      <c r="I2590" t="s">
        <v>2496</v>
      </c>
      <c r="J2590" s="23" t="s">
        <v>4036</v>
      </c>
      <c r="K2590" s="23" t="s">
        <v>2505</v>
      </c>
      <c r="L2590" s="23" t="s">
        <v>2499</v>
      </c>
      <c r="M2590" s="2">
        <v>43831</v>
      </c>
      <c r="N2590" s="30"/>
      <c r="O2590" s="30"/>
      <c r="P2590" s="30"/>
      <c r="V2590" t="s">
        <v>40</v>
      </c>
      <c r="W2590" t="s">
        <v>40</v>
      </c>
      <c r="X2590" t="s">
        <v>2502</v>
      </c>
      <c r="Y2590" t="s">
        <v>2503</v>
      </c>
      <c r="Z2590" s="23" t="s">
        <v>2504</v>
      </c>
      <c r="AA2590" s="23" t="s">
        <v>4033</v>
      </c>
      <c r="AB2590" s="23" t="s">
        <v>2506</v>
      </c>
      <c r="AC2590" s="23"/>
      <c r="AD2590" s="23"/>
      <c r="AE2590" s="23"/>
      <c r="AF2590" s="23" t="s">
        <v>40</v>
      </c>
      <c r="AG2590" s="23" t="s">
        <v>4037</v>
      </c>
      <c r="AH2590" s="23" t="s">
        <v>41</v>
      </c>
      <c r="AI2590" s="23" t="s">
        <v>4038</v>
      </c>
      <c r="AJ2590" s="23" t="s">
        <v>4039</v>
      </c>
      <c r="AK2590" s="23" t="s">
        <v>2501</v>
      </c>
      <c r="AL2590" s="23" t="s">
        <v>2501</v>
      </c>
      <c r="AM2590" s="23" t="s">
        <v>2501</v>
      </c>
      <c r="AN2590" s="23" t="s">
        <v>2501</v>
      </c>
      <c r="AO2590" s="30"/>
      <c r="AP2590" t="s">
        <v>2500</v>
      </c>
      <c r="AQ2590" t="s">
        <v>4040</v>
      </c>
      <c r="AR2590">
        <v>19495</v>
      </c>
      <c r="AS2590" s="2">
        <v>43831</v>
      </c>
      <c r="AT2590" s="2" t="s">
        <v>4041</v>
      </c>
    </row>
    <row r="2591" spans="1:46" x14ac:dyDescent="0.25">
      <c r="A2591" t="s">
        <v>8070</v>
      </c>
      <c r="B2591" s="32" t="s">
        <v>1657</v>
      </c>
      <c r="C2591" s="23" t="s">
        <v>8071</v>
      </c>
      <c r="D2591" s="23" t="s">
        <v>8071</v>
      </c>
      <c r="E2591" t="s">
        <v>2495</v>
      </c>
      <c r="F2591" t="s">
        <v>2495</v>
      </c>
      <c r="G2591" t="s">
        <v>2495</v>
      </c>
      <c r="H2591" t="s">
        <v>2495</v>
      </c>
      <c r="I2591" t="s">
        <v>2496</v>
      </c>
      <c r="J2591" s="23" t="s">
        <v>4036</v>
      </c>
      <c r="K2591" s="23" t="s">
        <v>2505</v>
      </c>
      <c r="L2591" s="23" t="s">
        <v>2499</v>
      </c>
      <c r="M2591" s="2">
        <v>43831</v>
      </c>
      <c r="N2591" s="30"/>
      <c r="O2591" s="30"/>
      <c r="P2591" s="30"/>
      <c r="V2591" t="s">
        <v>40</v>
      </c>
      <c r="W2591" t="s">
        <v>40</v>
      </c>
      <c r="X2591" t="s">
        <v>2502</v>
      </c>
      <c r="Y2591" t="s">
        <v>2503</v>
      </c>
      <c r="Z2591" s="23" t="s">
        <v>2504</v>
      </c>
      <c r="AA2591" s="23" t="s">
        <v>4033</v>
      </c>
      <c r="AB2591" s="23" t="s">
        <v>2506</v>
      </c>
      <c r="AC2591" s="23"/>
      <c r="AD2591" s="23"/>
      <c r="AE2591" s="23"/>
      <c r="AF2591" s="23" t="s">
        <v>40</v>
      </c>
      <c r="AG2591" s="23" t="s">
        <v>4037</v>
      </c>
      <c r="AH2591" s="23" t="s">
        <v>41</v>
      </c>
      <c r="AI2591" s="23" t="s">
        <v>4038</v>
      </c>
      <c r="AJ2591" s="23" t="s">
        <v>4039</v>
      </c>
      <c r="AK2591" s="23" t="s">
        <v>2501</v>
      </c>
      <c r="AL2591" s="23" t="s">
        <v>2501</v>
      </c>
      <c r="AM2591" s="23" t="s">
        <v>2501</v>
      </c>
      <c r="AN2591" s="23" t="s">
        <v>2501</v>
      </c>
      <c r="AO2591" s="30"/>
      <c r="AP2591" t="s">
        <v>2500</v>
      </c>
      <c r="AQ2591" t="s">
        <v>4040</v>
      </c>
      <c r="AR2591">
        <v>19495</v>
      </c>
      <c r="AS2591" s="2">
        <v>43831</v>
      </c>
      <c r="AT2591" s="2" t="s">
        <v>4041</v>
      </c>
    </row>
    <row r="2592" spans="1:46" x14ac:dyDescent="0.25">
      <c r="A2592" t="s">
        <v>8072</v>
      </c>
      <c r="B2592" s="32" t="s">
        <v>1658</v>
      </c>
      <c r="C2592" s="23" t="s">
        <v>8073</v>
      </c>
      <c r="D2592" s="23" t="s">
        <v>8073</v>
      </c>
      <c r="E2592" t="s">
        <v>2495</v>
      </c>
      <c r="F2592" t="s">
        <v>2495</v>
      </c>
      <c r="G2592" t="s">
        <v>2495</v>
      </c>
      <c r="H2592" t="s">
        <v>2495</v>
      </c>
      <c r="I2592" t="s">
        <v>2496</v>
      </c>
      <c r="J2592" s="23" t="s">
        <v>4036</v>
      </c>
      <c r="K2592" s="23" t="s">
        <v>2505</v>
      </c>
      <c r="L2592" s="23" t="s">
        <v>2499</v>
      </c>
      <c r="M2592" s="2">
        <v>43831</v>
      </c>
      <c r="N2592" s="30"/>
      <c r="O2592" s="30"/>
      <c r="P2592" s="30"/>
      <c r="V2592" t="s">
        <v>40</v>
      </c>
      <c r="W2592" t="s">
        <v>40</v>
      </c>
      <c r="X2592" t="s">
        <v>2502</v>
      </c>
      <c r="Y2592" t="s">
        <v>2503</v>
      </c>
      <c r="Z2592" s="23" t="s">
        <v>2504</v>
      </c>
      <c r="AA2592" s="23" t="s">
        <v>4033</v>
      </c>
      <c r="AB2592" s="23" t="s">
        <v>2506</v>
      </c>
      <c r="AC2592" s="23"/>
      <c r="AD2592" s="23"/>
      <c r="AE2592" s="23"/>
      <c r="AF2592" s="23" t="s">
        <v>40</v>
      </c>
      <c r="AG2592" s="23" t="s">
        <v>4037</v>
      </c>
      <c r="AH2592" s="23" t="s">
        <v>41</v>
      </c>
      <c r="AI2592" s="23" t="s">
        <v>4038</v>
      </c>
      <c r="AJ2592" s="23" t="s">
        <v>4039</v>
      </c>
      <c r="AK2592" s="23" t="s">
        <v>2501</v>
      </c>
      <c r="AL2592" s="23" t="s">
        <v>2501</v>
      </c>
      <c r="AM2592" s="23" t="s">
        <v>2501</v>
      </c>
      <c r="AN2592" s="23" t="s">
        <v>2501</v>
      </c>
      <c r="AO2592" s="30"/>
      <c r="AP2592" t="s">
        <v>2500</v>
      </c>
      <c r="AQ2592" t="s">
        <v>4040</v>
      </c>
      <c r="AR2592">
        <v>19495</v>
      </c>
      <c r="AS2592" s="2">
        <v>43831</v>
      </c>
      <c r="AT2592" s="2" t="s">
        <v>4041</v>
      </c>
    </row>
    <row r="2593" spans="1:46" x14ac:dyDescent="0.25">
      <c r="A2593" t="s">
        <v>8074</v>
      </c>
      <c r="B2593" s="32" t="s">
        <v>1659</v>
      </c>
      <c r="C2593" s="23" t="s">
        <v>8075</v>
      </c>
      <c r="D2593" s="23" t="s">
        <v>8075</v>
      </c>
      <c r="E2593" t="s">
        <v>2495</v>
      </c>
      <c r="F2593" t="s">
        <v>2495</v>
      </c>
      <c r="G2593" t="s">
        <v>2495</v>
      </c>
      <c r="H2593" t="s">
        <v>2495</v>
      </c>
      <c r="I2593" t="s">
        <v>2496</v>
      </c>
      <c r="J2593" s="23" t="s">
        <v>4036</v>
      </c>
      <c r="K2593" s="23" t="s">
        <v>2505</v>
      </c>
      <c r="L2593" s="23" t="s">
        <v>2499</v>
      </c>
      <c r="M2593" s="2">
        <v>43831</v>
      </c>
      <c r="N2593" s="30"/>
      <c r="O2593" s="30"/>
      <c r="P2593" s="30"/>
      <c r="V2593" t="s">
        <v>40</v>
      </c>
      <c r="W2593" t="s">
        <v>40</v>
      </c>
      <c r="X2593" t="s">
        <v>2502</v>
      </c>
      <c r="Y2593" t="s">
        <v>2503</v>
      </c>
      <c r="Z2593" s="23" t="s">
        <v>2504</v>
      </c>
      <c r="AA2593" s="23" t="s">
        <v>4033</v>
      </c>
      <c r="AB2593" s="23" t="s">
        <v>2506</v>
      </c>
      <c r="AC2593" s="23"/>
      <c r="AD2593" s="23"/>
      <c r="AE2593" s="23"/>
      <c r="AF2593" s="23" t="s">
        <v>40</v>
      </c>
      <c r="AG2593" s="23" t="s">
        <v>4037</v>
      </c>
      <c r="AH2593" s="23" t="s">
        <v>41</v>
      </c>
      <c r="AI2593" s="23" t="s">
        <v>4038</v>
      </c>
      <c r="AJ2593" s="23" t="s">
        <v>4039</v>
      </c>
      <c r="AK2593" s="23" t="s">
        <v>2501</v>
      </c>
      <c r="AL2593" s="23" t="s">
        <v>2501</v>
      </c>
      <c r="AM2593" s="23" t="s">
        <v>2501</v>
      </c>
      <c r="AN2593" s="23" t="s">
        <v>2501</v>
      </c>
      <c r="AO2593" s="30"/>
      <c r="AP2593" t="s">
        <v>2500</v>
      </c>
      <c r="AQ2593" t="s">
        <v>4040</v>
      </c>
      <c r="AR2593">
        <v>19495</v>
      </c>
      <c r="AS2593" s="2">
        <v>43831</v>
      </c>
      <c r="AT2593" s="2" t="s">
        <v>4041</v>
      </c>
    </row>
    <row r="2594" spans="1:46" x14ac:dyDescent="0.25">
      <c r="A2594" t="s">
        <v>8076</v>
      </c>
      <c r="B2594" s="32" t="s">
        <v>1660</v>
      </c>
      <c r="C2594" s="23" t="s">
        <v>8077</v>
      </c>
      <c r="D2594" s="23" t="s">
        <v>8077</v>
      </c>
      <c r="E2594" t="s">
        <v>2495</v>
      </c>
      <c r="F2594" t="s">
        <v>2495</v>
      </c>
      <c r="G2594" t="s">
        <v>2495</v>
      </c>
      <c r="H2594" t="s">
        <v>2495</v>
      </c>
      <c r="I2594" t="s">
        <v>2496</v>
      </c>
      <c r="J2594" s="23" t="s">
        <v>4036</v>
      </c>
      <c r="K2594" s="23" t="s">
        <v>2505</v>
      </c>
      <c r="L2594" s="23" t="s">
        <v>2499</v>
      </c>
      <c r="M2594" s="2">
        <v>43831</v>
      </c>
      <c r="N2594" s="30"/>
      <c r="O2594" s="30"/>
      <c r="P2594" s="30"/>
      <c r="V2594" t="s">
        <v>40</v>
      </c>
      <c r="W2594" t="s">
        <v>40</v>
      </c>
      <c r="X2594" t="s">
        <v>2502</v>
      </c>
      <c r="Y2594" t="s">
        <v>2503</v>
      </c>
      <c r="Z2594" s="23" t="s">
        <v>2504</v>
      </c>
      <c r="AA2594" s="23" t="s">
        <v>4033</v>
      </c>
      <c r="AB2594" s="23" t="s">
        <v>2506</v>
      </c>
      <c r="AC2594" s="23"/>
      <c r="AD2594" s="23"/>
      <c r="AE2594" s="23"/>
      <c r="AF2594" s="23" t="s">
        <v>40</v>
      </c>
      <c r="AG2594" s="23" t="s">
        <v>4037</v>
      </c>
      <c r="AH2594" s="23" t="s">
        <v>41</v>
      </c>
      <c r="AI2594" s="23" t="s">
        <v>4038</v>
      </c>
      <c r="AJ2594" s="23" t="s">
        <v>4039</v>
      </c>
      <c r="AK2594" s="23" t="s">
        <v>2501</v>
      </c>
      <c r="AL2594" s="23" t="s">
        <v>2501</v>
      </c>
      <c r="AM2594" s="23" t="s">
        <v>2501</v>
      </c>
      <c r="AN2594" s="23" t="s">
        <v>2501</v>
      </c>
      <c r="AO2594" s="30"/>
      <c r="AP2594" t="s">
        <v>2500</v>
      </c>
      <c r="AQ2594" t="s">
        <v>4040</v>
      </c>
      <c r="AR2594">
        <v>19495</v>
      </c>
      <c r="AS2594" s="2">
        <v>43831</v>
      </c>
      <c r="AT2594" s="2" t="s">
        <v>4041</v>
      </c>
    </row>
    <row r="2595" spans="1:46" x14ac:dyDescent="0.25">
      <c r="A2595" t="s">
        <v>8078</v>
      </c>
      <c r="B2595" s="32" t="s">
        <v>1661</v>
      </c>
      <c r="C2595" s="23" t="s">
        <v>8079</v>
      </c>
      <c r="D2595" s="23" t="s">
        <v>8079</v>
      </c>
      <c r="E2595" t="s">
        <v>2495</v>
      </c>
      <c r="F2595" t="s">
        <v>2495</v>
      </c>
      <c r="G2595" t="s">
        <v>2495</v>
      </c>
      <c r="H2595" t="s">
        <v>2495</v>
      </c>
      <c r="I2595" t="s">
        <v>2496</v>
      </c>
      <c r="J2595" s="23" t="s">
        <v>4036</v>
      </c>
      <c r="K2595" s="23" t="s">
        <v>2505</v>
      </c>
      <c r="L2595" s="23" t="s">
        <v>2499</v>
      </c>
      <c r="M2595" s="2">
        <v>43831</v>
      </c>
      <c r="N2595" s="30"/>
      <c r="O2595" s="30"/>
      <c r="P2595" s="30"/>
      <c r="V2595" t="s">
        <v>40</v>
      </c>
      <c r="W2595" t="s">
        <v>40</v>
      </c>
      <c r="X2595" t="s">
        <v>2502</v>
      </c>
      <c r="Y2595" t="s">
        <v>2503</v>
      </c>
      <c r="Z2595" s="23" t="s">
        <v>2504</v>
      </c>
      <c r="AA2595" s="23" t="s">
        <v>4033</v>
      </c>
      <c r="AB2595" s="23" t="s">
        <v>2506</v>
      </c>
      <c r="AC2595" s="23"/>
      <c r="AD2595" s="23"/>
      <c r="AE2595" s="23"/>
      <c r="AF2595" s="23" t="s">
        <v>40</v>
      </c>
      <c r="AG2595" s="23" t="s">
        <v>4037</v>
      </c>
      <c r="AH2595" s="23" t="s">
        <v>41</v>
      </c>
      <c r="AI2595" s="23" t="s">
        <v>4038</v>
      </c>
      <c r="AJ2595" s="23" t="s">
        <v>4039</v>
      </c>
      <c r="AK2595" s="23" t="s">
        <v>2501</v>
      </c>
      <c r="AL2595" s="23" t="s">
        <v>2501</v>
      </c>
      <c r="AM2595" s="23" t="s">
        <v>2501</v>
      </c>
      <c r="AN2595" s="23" t="s">
        <v>2501</v>
      </c>
      <c r="AO2595" s="30"/>
      <c r="AP2595" t="s">
        <v>2500</v>
      </c>
      <c r="AQ2595" t="s">
        <v>4040</v>
      </c>
      <c r="AR2595">
        <v>19495</v>
      </c>
      <c r="AS2595" s="2">
        <v>43831</v>
      </c>
      <c r="AT2595" s="2" t="s">
        <v>4041</v>
      </c>
    </row>
    <row r="2596" spans="1:46" x14ac:dyDescent="0.25">
      <c r="A2596" t="s">
        <v>8080</v>
      </c>
      <c r="B2596" s="32" t="s">
        <v>1662</v>
      </c>
      <c r="C2596" s="23" t="s">
        <v>8081</v>
      </c>
      <c r="D2596" s="23" t="s">
        <v>8081</v>
      </c>
      <c r="E2596" t="s">
        <v>2495</v>
      </c>
      <c r="F2596" t="s">
        <v>2495</v>
      </c>
      <c r="G2596" t="s">
        <v>2495</v>
      </c>
      <c r="H2596" t="s">
        <v>2495</v>
      </c>
      <c r="I2596" t="s">
        <v>2496</v>
      </c>
      <c r="J2596" s="23" t="s">
        <v>4036</v>
      </c>
      <c r="K2596" s="23" t="s">
        <v>2505</v>
      </c>
      <c r="L2596" s="23" t="s">
        <v>2499</v>
      </c>
      <c r="M2596" s="2">
        <v>43831</v>
      </c>
      <c r="N2596" s="30"/>
      <c r="O2596" s="30"/>
      <c r="P2596" s="30"/>
      <c r="V2596" t="s">
        <v>40</v>
      </c>
      <c r="W2596" t="s">
        <v>40</v>
      </c>
      <c r="X2596" t="s">
        <v>2502</v>
      </c>
      <c r="Y2596" t="s">
        <v>2503</v>
      </c>
      <c r="Z2596" s="23" t="s">
        <v>2504</v>
      </c>
      <c r="AA2596" s="23" t="s">
        <v>4033</v>
      </c>
      <c r="AB2596" s="23" t="s">
        <v>2506</v>
      </c>
      <c r="AC2596" s="23"/>
      <c r="AD2596" s="23"/>
      <c r="AE2596" s="23"/>
      <c r="AF2596" s="23" t="s">
        <v>40</v>
      </c>
      <c r="AG2596" s="23" t="s">
        <v>4037</v>
      </c>
      <c r="AH2596" s="23" t="s">
        <v>41</v>
      </c>
      <c r="AI2596" s="23" t="s">
        <v>4038</v>
      </c>
      <c r="AJ2596" s="23" t="s">
        <v>4039</v>
      </c>
      <c r="AK2596" s="23" t="s">
        <v>2501</v>
      </c>
      <c r="AL2596" s="23" t="s">
        <v>2501</v>
      </c>
      <c r="AM2596" s="23" t="s">
        <v>2501</v>
      </c>
      <c r="AN2596" s="23" t="s">
        <v>2501</v>
      </c>
      <c r="AO2596" s="30"/>
      <c r="AP2596" t="s">
        <v>2500</v>
      </c>
      <c r="AQ2596" t="s">
        <v>4040</v>
      </c>
      <c r="AR2596">
        <v>19495</v>
      </c>
      <c r="AS2596" s="2">
        <v>43831</v>
      </c>
      <c r="AT2596" s="2" t="s">
        <v>4041</v>
      </c>
    </row>
    <row r="2597" spans="1:46" x14ac:dyDescent="0.25">
      <c r="A2597" t="s">
        <v>8082</v>
      </c>
      <c r="B2597" s="32" t="s">
        <v>1663</v>
      </c>
      <c r="C2597" s="23" t="s">
        <v>8083</v>
      </c>
      <c r="D2597" s="23" t="s">
        <v>8083</v>
      </c>
      <c r="E2597" t="s">
        <v>2495</v>
      </c>
      <c r="F2597" t="s">
        <v>2495</v>
      </c>
      <c r="G2597" t="s">
        <v>2495</v>
      </c>
      <c r="H2597" t="s">
        <v>2495</v>
      </c>
      <c r="I2597" t="s">
        <v>2496</v>
      </c>
      <c r="J2597" s="23" t="s">
        <v>4036</v>
      </c>
      <c r="K2597" s="23" t="s">
        <v>2505</v>
      </c>
      <c r="L2597" s="23" t="s">
        <v>2499</v>
      </c>
      <c r="M2597" s="2">
        <v>43831</v>
      </c>
      <c r="N2597" s="30"/>
      <c r="O2597" s="30"/>
      <c r="P2597" s="30"/>
      <c r="V2597" t="s">
        <v>40</v>
      </c>
      <c r="W2597" t="s">
        <v>40</v>
      </c>
      <c r="X2597" t="s">
        <v>2502</v>
      </c>
      <c r="Y2597" t="s">
        <v>2503</v>
      </c>
      <c r="Z2597" s="23" t="s">
        <v>2504</v>
      </c>
      <c r="AA2597" s="23" t="s">
        <v>4033</v>
      </c>
      <c r="AB2597" s="23" t="s">
        <v>2506</v>
      </c>
      <c r="AC2597" s="23"/>
      <c r="AD2597" s="23"/>
      <c r="AE2597" s="23"/>
      <c r="AF2597" s="23" t="s">
        <v>40</v>
      </c>
      <c r="AG2597" s="23" t="s">
        <v>4037</v>
      </c>
      <c r="AH2597" s="23" t="s">
        <v>41</v>
      </c>
      <c r="AI2597" s="23" t="s">
        <v>4038</v>
      </c>
      <c r="AJ2597" s="23" t="s">
        <v>4039</v>
      </c>
      <c r="AK2597" s="23" t="s">
        <v>2501</v>
      </c>
      <c r="AL2597" s="23" t="s">
        <v>2501</v>
      </c>
      <c r="AM2597" s="23" t="s">
        <v>2501</v>
      </c>
      <c r="AN2597" s="23" t="s">
        <v>2501</v>
      </c>
      <c r="AO2597" s="30"/>
      <c r="AP2597" t="s">
        <v>2500</v>
      </c>
      <c r="AQ2597" t="s">
        <v>4040</v>
      </c>
      <c r="AR2597">
        <v>19495</v>
      </c>
      <c r="AS2597" s="2">
        <v>43831</v>
      </c>
      <c r="AT2597" s="2" t="s">
        <v>4041</v>
      </c>
    </row>
    <row r="2598" spans="1:46" x14ac:dyDescent="0.25">
      <c r="A2598" t="s">
        <v>8084</v>
      </c>
      <c r="B2598" s="32" t="s">
        <v>1664</v>
      </c>
      <c r="C2598" s="23" t="s">
        <v>8085</v>
      </c>
      <c r="D2598" s="23" t="s">
        <v>8085</v>
      </c>
      <c r="E2598" t="s">
        <v>2495</v>
      </c>
      <c r="F2598" t="s">
        <v>2495</v>
      </c>
      <c r="G2598" t="s">
        <v>2495</v>
      </c>
      <c r="H2598" t="s">
        <v>2495</v>
      </c>
      <c r="I2598" t="s">
        <v>2496</v>
      </c>
      <c r="J2598" s="23" t="s">
        <v>4036</v>
      </c>
      <c r="K2598" s="23" t="s">
        <v>2505</v>
      </c>
      <c r="L2598" s="23" t="s">
        <v>2499</v>
      </c>
      <c r="M2598" s="2">
        <v>43831</v>
      </c>
      <c r="N2598" s="30"/>
      <c r="O2598" s="30"/>
      <c r="P2598" s="30"/>
      <c r="V2598" t="s">
        <v>40</v>
      </c>
      <c r="W2598" t="s">
        <v>40</v>
      </c>
      <c r="X2598" t="s">
        <v>2502</v>
      </c>
      <c r="Y2598" t="s">
        <v>2503</v>
      </c>
      <c r="Z2598" s="23" t="s">
        <v>2504</v>
      </c>
      <c r="AA2598" s="23" t="s">
        <v>4033</v>
      </c>
      <c r="AB2598" s="23" t="s">
        <v>2506</v>
      </c>
      <c r="AC2598" s="23"/>
      <c r="AD2598" s="23"/>
      <c r="AE2598" s="23"/>
      <c r="AF2598" s="23" t="s">
        <v>40</v>
      </c>
      <c r="AG2598" s="23" t="s">
        <v>4037</v>
      </c>
      <c r="AH2598" s="23" t="s">
        <v>41</v>
      </c>
      <c r="AI2598" s="23" t="s">
        <v>4038</v>
      </c>
      <c r="AJ2598" s="23" t="s">
        <v>4039</v>
      </c>
      <c r="AK2598" s="23" t="s">
        <v>2501</v>
      </c>
      <c r="AL2598" s="23" t="s">
        <v>2501</v>
      </c>
      <c r="AM2598" s="23" t="s">
        <v>2501</v>
      </c>
      <c r="AN2598" s="23" t="s">
        <v>2501</v>
      </c>
      <c r="AO2598" s="30"/>
      <c r="AP2598" t="s">
        <v>2500</v>
      </c>
      <c r="AQ2598" t="s">
        <v>4040</v>
      </c>
      <c r="AR2598">
        <v>19495</v>
      </c>
      <c r="AS2598" s="2">
        <v>43831</v>
      </c>
      <c r="AT2598" s="2" t="s">
        <v>4041</v>
      </c>
    </row>
    <row r="2599" spans="1:46" x14ac:dyDescent="0.25">
      <c r="A2599" t="s">
        <v>8086</v>
      </c>
      <c r="B2599" s="32" t="s">
        <v>1665</v>
      </c>
      <c r="C2599" s="23" t="s">
        <v>8087</v>
      </c>
      <c r="D2599" s="23" t="s">
        <v>8087</v>
      </c>
      <c r="E2599" t="s">
        <v>2495</v>
      </c>
      <c r="F2599" t="s">
        <v>2495</v>
      </c>
      <c r="G2599" t="s">
        <v>2495</v>
      </c>
      <c r="H2599" t="s">
        <v>2495</v>
      </c>
      <c r="I2599" t="s">
        <v>2496</v>
      </c>
      <c r="J2599" s="23" t="s">
        <v>4036</v>
      </c>
      <c r="K2599" s="23" t="s">
        <v>2505</v>
      </c>
      <c r="L2599" s="23" t="s">
        <v>2499</v>
      </c>
      <c r="M2599" s="2">
        <v>43831</v>
      </c>
      <c r="N2599" s="30"/>
      <c r="O2599" s="30"/>
      <c r="P2599" s="30"/>
      <c r="V2599" t="s">
        <v>40</v>
      </c>
      <c r="W2599" t="s">
        <v>40</v>
      </c>
      <c r="X2599" t="s">
        <v>2502</v>
      </c>
      <c r="Y2599" t="s">
        <v>2503</v>
      </c>
      <c r="Z2599" s="23" t="s">
        <v>2504</v>
      </c>
      <c r="AA2599" s="23" t="s">
        <v>4033</v>
      </c>
      <c r="AB2599" s="23" t="s">
        <v>2506</v>
      </c>
      <c r="AC2599" s="23"/>
      <c r="AD2599" s="23"/>
      <c r="AE2599" s="23"/>
      <c r="AF2599" s="23" t="s">
        <v>40</v>
      </c>
      <c r="AG2599" s="23" t="s">
        <v>4037</v>
      </c>
      <c r="AH2599" s="23" t="s">
        <v>41</v>
      </c>
      <c r="AI2599" s="23" t="s">
        <v>4038</v>
      </c>
      <c r="AJ2599" s="23" t="s">
        <v>4039</v>
      </c>
      <c r="AK2599" s="23" t="s">
        <v>2501</v>
      </c>
      <c r="AL2599" s="23" t="s">
        <v>2501</v>
      </c>
      <c r="AM2599" s="23" t="s">
        <v>2501</v>
      </c>
      <c r="AN2599" s="23" t="s">
        <v>2501</v>
      </c>
      <c r="AO2599" s="30"/>
      <c r="AP2599" t="s">
        <v>2500</v>
      </c>
      <c r="AQ2599" t="s">
        <v>4040</v>
      </c>
      <c r="AR2599">
        <v>19495</v>
      </c>
      <c r="AS2599" s="2">
        <v>43831</v>
      </c>
      <c r="AT2599" s="2" t="s">
        <v>4041</v>
      </c>
    </row>
    <row r="2600" spans="1:46" x14ac:dyDescent="0.25">
      <c r="A2600" t="s">
        <v>8088</v>
      </c>
      <c r="B2600" s="32" t="s">
        <v>1666</v>
      </c>
      <c r="C2600" s="23" t="s">
        <v>8089</v>
      </c>
      <c r="D2600" s="23" t="s">
        <v>8089</v>
      </c>
      <c r="E2600" t="s">
        <v>2495</v>
      </c>
      <c r="F2600" t="s">
        <v>2495</v>
      </c>
      <c r="G2600" t="s">
        <v>2495</v>
      </c>
      <c r="H2600" t="s">
        <v>2495</v>
      </c>
      <c r="I2600" t="s">
        <v>2496</v>
      </c>
      <c r="J2600" s="23" t="s">
        <v>4036</v>
      </c>
      <c r="K2600" s="23" t="s">
        <v>2505</v>
      </c>
      <c r="L2600" s="23" t="s">
        <v>2499</v>
      </c>
      <c r="M2600" s="2">
        <v>43831</v>
      </c>
      <c r="N2600" s="30"/>
      <c r="O2600" s="30"/>
      <c r="P2600" s="30"/>
      <c r="V2600" t="s">
        <v>40</v>
      </c>
      <c r="W2600" t="s">
        <v>40</v>
      </c>
      <c r="X2600" t="s">
        <v>2502</v>
      </c>
      <c r="Y2600" t="s">
        <v>2503</v>
      </c>
      <c r="Z2600" s="23" t="s">
        <v>2504</v>
      </c>
      <c r="AA2600" s="23" t="s">
        <v>4033</v>
      </c>
      <c r="AB2600" s="23" t="s">
        <v>2506</v>
      </c>
      <c r="AC2600" s="23"/>
      <c r="AD2600" s="23"/>
      <c r="AE2600" s="23"/>
      <c r="AF2600" s="23" t="s">
        <v>40</v>
      </c>
      <c r="AG2600" s="23" t="s">
        <v>4037</v>
      </c>
      <c r="AH2600" s="23" t="s">
        <v>41</v>
      </c>
      <c r="AI2600" s="23" t="s">
        <v>4038</v>
      </c>
      <c r="AJ2600" s="23" t="s">
        <v>4039</v>
      </c>
      <c r="AK2600" s="23" t="s">
        <v>2501</v>
      </c>
      <c r="AL2600" s="23" t="s">
        <v>2501</v>
      </c>
      <c r="AM2600" s="23" t="s">
        <v>2501</v>
      </c>
      <c r="AN2600" s="23" t="s">
        <v>2501</v>
      </c>
      <c r="AO2600" s="30"/>
      <c r="AP2600" t="s">
        <v>2500</v>
      </c>
      <c r="AQ2600" t="s">
        <v>4040</v>
      </c>
      <c r="AR2600">
        <v>19495</v>
      </c>
      <c r="AS2600" s="2">
        <v>43831</v>
      </c>
      <c r="AT2600" s="2" t="s">
        <v>4041</v>
      </c>
    </row>
    <row r="2601" spans="1:46" x14ac:dyDescent="0.25">
      <c r="A2601" t="s">
        <v>8090</v>
      </c>
      <c r="B2601" s="32" t="s">
        <v>1668</v>
      </c>
      <c r="C2601" s="23" t="s">
        <v>8091</v>
      </c>
      <c r="D2601" s="23" t="s">
        <v>8091</v>
      </c>
      <c r="E2601" t="s">
        <v>2495</v>
      </c>
      <c r="F2601" t="s">
        <v>2495</v>
      </c>
      <c r="G2601" t="s">
        <v>2495</v>
      </c>
      <c r="H2601" t="s">
        <v>2495</v>
      </c>
      <c r="I2601" t="s">
        <v>2496</v>
      </c>
      <c r="J2601" s="23" t="s">
        <v>4036</v>
      </c>
      <c r="K2601" s="23" t="s">
        <v>2505</v>
      </c>
      <c r="L2601" s="23" t="s">
        <v>2499</v>
      </c>
      <c r="M2601" s="2">
        <v>43831</v>
      </c>
      <c r="N2601" s="30"/>
      <c r="O2601" s="30"/>
      <c r="P2601" s="30"/>
      <c r="V2601" t="s">
        <v>40</v>
      </c>
      <c r="W2601" t="s">
        <v>40</v>
      </c>
      <c r="X2601" t="s">
        <v>2502</v>
      </c>
      <c r="Y2601" t="s">
        <v>2503</v>
      </c>
      <c r="Z2601" s="23" t="s">
        <v>2504</v>
      </c>
      <c r="AA2601" s="23" t="s">
        <v>4033</v>
      </c>
      <c r="AB2601" s="23" t="s">
        <v>2506</v>
      </c>
      <c r="AC2601" s="23"/>
      <c r="AD2601" s="23"/>
      <c r="AE2601" s="23"/>
      <c r="AF2601" s="23" t="s">
        <v>40</v>
      </c>
      <c r="AG2601" s="23" t="s">
        <v>4037</v>
      </c>
      <c r="AH2601" s="23" t="s">
        <v>41</v>
      </c>
      <c r="AI2601" s="23" t="s">
        <v>4038</v>
      </c>
      <c r="AJ2601" s="23" t="s">
        <v>4039</v>
      </c>
      <c r="AK2601" s="23" t="s">
        <v>2501</v>
      </c>
      <c r="AL2601" s="23" t="s">
        <v>2501</v>
      </c>
      <c r="AM2601" s="23" t="s">
        <v>2501</v>
      </c>
      <c r="AN2601" s="23" t="s">
        <v>2501</v>
      </c>
      <c r="AO2601" s="30"/>
      <c r="AP2601" t="s">
        <v>2500</v>
      </c>
      <c r="AQ2601" t="s">
        <v>4040</v>
      </c>
      <c r="AR2601">
        <v>19495</v>
      </c>
      <c r="AS2601" s="2">
        <v>43831</v>
      </c>
      <c r="AT2601" s="2" t="s">
        <v>4041</v>
      </c>
    </row>
    <row r="2602" spans="1:46" x14ac:dyDescent="0.25">
      <c r="A2602" t="s">
        <v>8092</v>
      </c>
      <c r="B2602" s="32" t="s">
        <v>1669</v>
      </c>
      <c r="C2602" s="23" t="s">
        <v>8093</v>
      </c>
      <c r="D2602" s="23" t="s">
        <v>8093</v>
      </c>
      <c r="E2602" t="s">
        <v>2495</v>
      </c>
      <c r="F2602" t="s">
        <v>2495</v>
      </c>
      <c r="G2602" t="s">
        <v>2495</v>
      </c>
      <c r="H2602" t="s">
        <v>2495</v>
      </c>
      <c r="I2602" t="s">
        <v>2496</v>
      </c>
      <c r="J2602" s="23" t="s">
        <v>4036</v>
      </c>
      <c r="K2602" s="23" t="s">
        <v>2505</v>
      </c>
      <c r="L2602" s="23" t="s">
        <v>2499</v>
      </c>
      <c r="M2602" s="2">
        <v>43831</v>
      </c>
      <c r="N2602" s="30"/>
      <c r="O2602" s="30"/>
      <c r="P2602" s="30"/>
      <c r="V2602" t="s">
        <v>40</v>
      </c>
      <c r="W2602" t="s">
        <v>40</v>
      </c>
      <c r="X2602" t="s">
        <v>2502</v>
      </c>
      <c r="Y2602" t="s">
        <v>2503</v>
      </c>
      <c r="Z2602" s="23" t="s">
        <v>2504</v>
      </c>
      <c r="AA2602" s="23" t="s">
        <v>4033</v>
      </c>
      <c r="AB2602" s="23" t="s">
        <v>2506</v>
      </c>
      <c r="AC2602" s="23"/>
      <c r="AD2602" s="23"/>
      <c r="AE2602" s="23"/>
      <c r="AF2602" s="23" t="s">
        <v>40</v>
      </c>
      <c r="AG2602" s="23" t="s">
        <v>4037</v>
      </c>
      <c r="AH2602" s="23" t="s">
        <v>41</v>
      </c>
      <c r="AI2602" s="23" t="s">
        <v>4038</v>
      </c>
      <c r="AJ2602" s="23" t="s">
        <v>4039</v>
      </c>
      <c r="AK2602" s="23" t="s">
        <v>2501</v>
      </c>
      <c r="AL2602" s="23" t="s">
        <v>2501</v>
      </c>
      <c r="AM2602" s="23" t="s">
        <v>2501</v>
      </c>
      <c r="AN2602" s="23" t="s">
        <v>2501</v>
      </c>
      <c r="AO2602" s="30"/>
      <c r="AP2602" t="s">
        <v>2500</v>
      </c>
      <c r="AQ2602" t="s">
        <v>4040</v>
      </c>
      <c r="AR2602">
        <v>19495</v>
      </c>
      <c r="AS2602" s="2">
        <v>43831</v>
      </c>
      <c r="AT2602" s="2" t="s">
        <v>4041</v>
      </c>
    </row>
    <row r="2603" spans="1:46" x14ac:dyDescent="0.25">
      <c r="A2603" t="s">
        <v>8094</v>
      </c>
      <c r="B2603" s="32" t="s">
        <v>1670</v>
      </c>
      <c r="C2603" s="23" t="s">
        <v>8095</v>
      </c>
      <c r="D2603" s="23" t="s">
        <v>8095</v>
      </c>
      <c r="E2603" t="s">
        <v>2495</v>
      </c>
      <c r="F2603" t="s">
        <v>2495</v>
      </c>
      <c r="G2603" t="s">
        <v>2495</v>
      </c>
      <c r="H2603" t="s">
        <v>2495</v>
      </c>
      <c r="I2603" t="s">
        <v>2496</v>
      </c>
      <c r="J2603" s="23" t="s">
        <v>4036</v>
      </c>
      <c r="K2603" s="23" t="s">
        <v>2505</v>
      </c>
      <c r="L2603" s="23" t="s">
        <v>2499</v>
      </c>
      <c r="M2603" s="2">
        <v>43831</v>
      </c>
      <c r="N2603" s="30"/>
      <c r="O2603" s="30"/>
      <c r="P2603" s="30"/>
      <c r="V2603" t="s">
        <v>40</v>
      </c>
      <c r="W2603" t="s">
        <v>40</v>
      </c>
      <c r="X2603" t="s">
        <v>2502</v>
      </c>
      <c r="Y2603" t="s">
        <v>2503</v>
      </c>
      <c r="Z2603" s="23" t="s">
        <v>2504</v>
      </c>
      <c r="AA2603" s="23" t="s">
        <v>4033</v>
      </c>
      <c r="AB2603" s="23" t="s">
        <v>2506</v>
      </c>
      <c r="AC2603" s="23"/>
      <c r="AD2603" s="23"/>
      <c r="AE2603" s="23"/>
      <c r="AF2603" s="23" t="s">
        <v>40</v>
      </c>
      <c r="AG2603" s="23" t="s">
        <v>4037</v>
      </c>
      <c r="AH2603" s="23" t="s">
        <v>41</v>
      </c>
      <c r="AI2603" s="23" t="s">
        <v>4038</v>
      </c>
      <c r="AJ2603" s="23" t="s">
        <v>4039</v>
      </c>
      <c r="AK2603" s="23" t="s">
        <v>2501</v>
      </c>
      <c r="AL2603" s="23" t="s">
        <v>2501</v>
      </c>
      <c r="AM2603" s="23" t="s">
        <v>2501</v>
      </c>
      <c r="AN2603" s="23" t="s">
        <v>2501</v>
      </c>
      <c r="AO2603" s="30"/>
      <c r="AP2603" t="s">
        <v>2500</v>
      </c>
      <c r="AQ2603" t="s">
        <v>4040</v>
      </c>
      <c r="AR2603">
        <v>19495</v>
      </c>
      <c r="AS2603" s="2">
        <v>43831</v>
      </c>
      <c r="AT2603" s="2" t="s">
        <v>4041</v>
      </c>
    </row>
    <row r="2604" spans="1:46" x14ac:dyDescent="0.25">
      <c r="A2604" t="s">
        <v>8096</v>
      </c>
      <c r="B2604" s="32" t="s">
        <v>1671</v>
      </c>
      <c r="C2604" s="23" t="s">
        <v>8097</v>
      </c>
      <c r="D2604" s="23" t="s">
        <v>8097</v>
      </c>
      <c r="E2604" t="s">
        <v>2495</v>
      </c>
      <c r="F2604" t="s">
        <v>2495</v>
      </c>
      <c r="G2604" t="s">
        <v>2495</v>
      </c>
      <c r="H2604" t="s">
        <v>2495</v>
      </c>
      <c r="I2604" t="s">
        <v>2496</v>
      </c>
      <c r="J2604" s="23" t="s">
        <v>4036</v>
      </c>
      <c r="K2604" s="23" t="s">
        <v>2505</v>
      </c>
      <c r="L2604" s="23" t="s">
        <v>2499</v>
      </c>
      <c r="M2604" s="2">
        <v>43831</v>
      </c>
      <c r="N2604" s="30"/>
      <c r="O2604" s="30"/>
      <c r="P2604" s="30"/>
      <c r="V2604" t="s">
        <v>40</v>
      </c>
      <c r="W2604" t="s">
        <v>40</v>
      </c>
      <c r="X2604" t="s">
        <v>2502</v>
      </c>
      <c r="Y2604" t="s">
        <v>2503</v>
      </c>
      <c r="Z2604" s="23" t="s">
        <v>2504</v>
      </c>
      <c r="AA2604" s="23" t="s">
        <v>4033</v>
      </c>
      <c r="AB2604" s="23" t="s">
        <v>2506</v>
      </c>
      <c r="AC2604" s="23"/>
      <c r="AD2604" s="23"/>
      <c r="AE2604" s="23"/>
      <c r="AF2604" s="23" t="s">
        <v>40</v>
      </c>
      <c r="AG2604" s="23" t="s">
        <v>4037</v>
      </c>
      <c r="AH2604" s="23" t="s">
        <v>41</v>
      </c>
      <c r="AI2604" s="23" t="s">
        <v>4038</v>
      </c>
      <c r="AJ2604" s="23" t="s">
        <v>4039</v>
      </c>
      <c r="AK2604" s="23" t="s">
        <v>2501</v>
      </c>
      <c r="AL2604" s="23" t="s">
        <v>2501</v>
      </c>
      <c r="AM2604" s="23" t="s">
        <v>2501</v>
      </c>
      <c r="AN2604" s="23" t="s">
        <v>2501</v>
      </c>
      <c r="AO2604" s="30"/>
      <c r="AP2604" t="s">
        <v>2500</v>
      </c>
      <c r="AQ2604" t="s">
        <v>4040</v>
      </c>
      <c r="AR2604">
        <v>19495</v>
      </c>
      <c r="AS2604" s="2">
        <v>43831</v>
      </c>
      <c r="AT2604" s="2" t="s">
        <v>4041</v>
      </c>
    </row>
    <row r="2605" spans="1:46" x14ac:dyDescent="0.25">
      <c r="A2605" t="s">
        <v>8098</v>
      </c>
      <c r="B2605" s="32" t="s">
        <v>1672</v>
      </c>
      <c r="C2605" s="23" t="s">
        <v>8099</v>
      </c>
      <c r="D2605" s="23" t="s">
        <v>8099</v>
      </c>
      <c r="E2605" t="s">
        <v>2495</v>
      </c>
      <c r="F2605" t="s">
        <v>2495</v>
      </c>
      <c r="G2605" t="s">
        <v>2495</v>
      </c>
      <c r="H2605" t="s">
        <v>2495</v>
      </c>
      <c r="I2605" t="s">
        <v>2496</v>
      </c>
      <c r="J2605" s="23" t="s">
        <v>4036</v>
      </c>
      <c r="K2605" s="23" t="s">
        <v>2505</v>
      </c>
      <c r="L2605" s="23" t="s">
        <v>2499</v>
      </c>
      <c r="M2605" s="2">
        <v>43831</v>
      </c>
      <c r="N2605" s="30"/>
      <c r="O2605" s="30"/>
      <c r="P2605" s="30"/>
      <c r="V2605" t="s">
        <v>40</v>
      </c>
      <c r="W2605" t="s">
        <v>40</v>
      </c>
      <c r="X2605" t="s">
        <v>2502</v>
      </c>
      <c r="Y2605" t="s">
        <v>2503</v>
      </c>
      <c r="Z2605" s="23" t="s">
        <v>2504</v>
      </c>
      <c r="AA2605" s="23" t="s">
        <v>4033</v>
      </c>
      <c r="AB2605" s="23" t="s">
        <v>2506</v>
      </c>
      <c r="AC2605" s="23"/>
      <c r="AD2605" s="23"/>
      <c r="AE2605" s="23"/>
      <c r="AF2605" s="23" t="s">
        <v>40</v>
      </c>
      <c r="AG2605" s="23" t="s">
        <v>4037</v>
      </c>
      <c r="AH2605" s="23" t="s">
        <v>41</v>
      </c>
      <c r="AI2605" s="23" t="s">
        <v>4038</v>
      </c>
      <c r="AJ2605" s="23" t="s">
        <v>4039</v>
      </c>
      <c r="AK2605" s="23" t="s">
        <v>2501</v>
      </c>
      <c r="AL2605" s="23" t="s">
        <v>2501</v>
      </c>
      <c r="AM2605" s="23" t="s">
        <v>2501</v>
      </c>
      <c r="AN2605" s="23" t="s">
        <v>2501</v>
      </c>
      <c r="AO2605" s="30"/>
      <c r="AP2605" t="s">
        <v>2500</v>
      </c>
      <c r="AQ2605" t="s">
        <v>4040</v>
      </c>
      <c r="AR2605">
        <v>19495</v>
      </c>
      <c r="AS2605" s="2">
        <v>43831</v>
      </c>
      <c r="AT2605" s="2" t="s">
        <v>4041</v>
      </c>
    </row>
    <row r="2606" spans="1:46" x14ac:dyDescent="0.25">
      <c r="A2606" t="s">
        <v>8100</v>
      </c>
      <c r="B2606" s="32" t="s">
        <v>1673</v>
      </c>
      <c r="C2606" s="23" t="s">
        <v>8101</v>
      </c>
      <c r="D2606" s="23" t="s">
        <v>8101</v>
      </c>
      <c r="E2606" t="s">
        <v>2495</v>
      </c>
      <c r="F2606" t="s">
        <v>2495</v>
      </c>
      <c r="G2606" t="s">
        <v>2495</v>
      </c>
      <c r="H2606" t="s">
        <v>2495</v>
      </c>
      <c r="I2606" t="s">
        <v>2496</v>
      </c>
      <c r="J2606" s="23" t="s">
        <v>4036</v>
      </c>
      <c r="K2606" s="23" t="s">
        <v>2505</v>
      </c>
      <c r="L2606" s="23" t="s">
        <v>2499</v>
      </c>
      <c r="M2606" s="2">
        <v>43831</v>
      </c>
      <c r="N2606" s="30"/>
      <c r="O2606" s="30"/>
      <c r="P2606" s="30"/>
      <c r="V2606" t="s">
        <v>40</v>
      </c>
      <c r="W2606" t="s">
        <v>40</v>
      </c>
      <c r="X2606" t="s">
        <v>2502</v>
      </c>
      <c r="Y2606" t="s">
        <v>2503</v>
      </c>
      <c r="Z2606" s="23" t="s">
        <v>2504</v>
      </c>
      <c r="AA2606" s="23" t="s">
        <v>4033</v>
      </c>
      <c r="AB2606" s="23" t="s">
        <v>2506</v>
      </c>
      <c r="AC2606" s="23"/>
      <c r="AD2606" s="23"/>
      <c r="AE2606" s="23"/>
      <c r="AF2606" s="23" t="s">
        <v>40</v>
      </c>
      <c r="AG2606" s="23" t="s">
        <v>4037</v>
      </c>
      <c r="AH2606" s="23" t="s">
        <v>41</v>
      </c>
      <c r="AI2606" s="23" t="s">
        <v>4038</v>
      </c>
      <c r="AJ2606" s="23" t="s">
        <v>4039</v>
      </c>
      <c r="AK2606" s="23" t="s">
        <v>2501</v>
      </c>
      <c r="AL2606" s="23" t="s">
        <v>2501</v>
      </c>
      <c r="AM2606" s="23" t="s">
        <v>2501</v>
      </c>
      <c r="AN2606" s="23" t="s">
        <v>2501</v>
      </c>
      <c r="AO2606" s="30"/>
      <c r="AP2606" t="s">
        <v>2500</v>
      </c>
      <c r="AQ2606" t="s">
        <v>4040</v>
      </c>
      <c r="AR2606">
        <v>19495</v>
      </c>
      <c r="AS2606" s="2">
        <v>43831</v>
      </c>
      <c r="AT2606" s="2" t="s">
        <v>4041</v>
      </c>
    </row>
    <row r="2607" spans="1:46" x14ac:dyDescent="0.25">
      <c r="A2607" t="s">
        <v>8102</v>
      </c>
      <c r="B2607" s="32" t="s">
        <v>1674</v>
      </c>
      <c r="C2607" s="23" t="s">
        <v>8103</v>
      </c>
      <c r="D2607" s="23" t="s">
        <v>8103</v>
      </c>
      <c r="E2607" t="s">
        <v>2495</v>
      </c>
      <c r="F2607" t="s">
        <v>2495</v>
      </c>
      <c r="G2607" t="s">
        <v>2495</v>
      </c>
      <c r="H2607" t="s">
        <v>2495</v>
      </c>
      <c r="I2607" t="s">
        <v>2496</v>
      </c>
      <c r="J2607" s="23" t="s">
        <v>4036</v>
      </c>
      <c r="K2607" s="23" t="s">
        <v>2505</v>
      </c>
      <c r="L2607" s="23" t="s">
        <v>2499</v>
      </c>
      <c r="M2607" s="2">
        <v>43831</v>
      </c>
      <c r="N2607" s="30"/>
      <c r="O2607" s="30"/>
      <c r="P2607" s="30"/>
      <c r="V2607" t="s">
        <v>40</v>
      </c>
      <c r="W2607" t="s">
        <v>40</v>
      </c>
      <c r="X2607" t="s">
        <v>2502</v>
      </c>
      <c r="Y2607" t="s">
        <v>2503</v>
      </c>
      <c r="Z2607" s="23" t="s">
        <v>2504</v>
      </c>
      <c r="AA2607" s="23" t="s">
        <v>4033</v>
      </c>
      <c r="AB2607" s="23" t="s">
        <v>2506</v>
      </c>
      <c r="AC2607" s="23"/>
      <c r="AD2607" s="23"/>
      <c r="AE2607" s="23"/>
      <c r="AF2607" s="23" t="s">
        <v>40</v>
      </c>
      <c r="AG2607" s="23" t="s">
        <v>4037</v>
      </c>
      <c r="AH2607" s="23" t="s">
        <v>41</v>
      </c>
      <c r="AI2607" s="23" t="s">
        <v>4038</v>
      </c>
      <c r="AJ2607" s="23" t="s">
        <v>4039</v>
      </c>
      <c r="AK2607" s="23" t="s">
        <v>2501</v>
      </c>
      <c r="AL2607" s="23" t="s">
        <v>2501</v>
      </c>
      <c r="AM2607" s="23" t="s">
        <v>2501</v>
      </c>
      <c r="AN2607" s="23" t="s">
        <v>2501</v>
      </c>
      <c r="AO2607" s="30"/>
      <c r="AP2607" t="s">
        <v>2500</v>
      </c>
      <c r="AQ2607" t="s">
        <v>4040</v>
      </c>
      <c r="AR2607">
        <v>19495</v>
      </c>
      <c r="AS2607" s="2">
        <v>43831</v>
      </c>
      <c r="AT2607" s="2" t="s">
        <v>4041</v>
      </c>
    </row>
    <row r="2608" spans="1:46" x14ac:dyDescent="0.25">
      <c r="A2608" t="s">
        <v>8104</v>
      </c>
      <c r="B2608" s="32" t="s">
        <v>1675</v>
      </c>
      <c r="C2608" s="23" t="s">
        <v>8105</v>
      </c>
      <c r="D2608" s="23" t="s">
        <v>8105</v>
      </c>
      <c r="E2608" t="s">
        <v>2495</v>
      </c>
      <c r="F2608" t="s">
        <v>2495</v>
      </c>
      <c r="G2608" t="s">
        <v>2495</v>
      </c>
      <c r="H2608" t="s">
        <v>2495</v>
      </c>
      <c r="I2608" t="s">
        <v>2496</v>
      </c>
      <c r="J2608" s="23" t="s">
        <v>4036</v>
      </c>
      <c r="K2608" s="23" t="s">
        <v>2505</v>
      </c>
      <c r="L2608" s="23" t="s">
        <v>2499</v>
      </c>
      <c r="M2608" s="2">
        <v>43831</v>
      </c>
      <c r="N2608" s="30"/>
      <c r="O2608" s="30"/>
      <c r="P2608" s="30"/>
      <c r="V2608" t="s">
        <v>40</v>
      </c>
      <c r="W2608" t="s">
        <v>40</v>
      </c>
      <c r="X2608" t="s">
        <v>2502</v>
      </c>
      <c r="Y2608" t="s">
        <v>2503</v>
      </c>
      <c r="Z2608" s="23" t="s">
        <v>2504</v>
      </c>
      <c r="AA2608" s="23" t="s">
        <v>4033</v>
      </c>
      <c r="AB2608" s="23" t="s">
        <v>2506</v>
      </c>
      <c r="AC2608" s="23"/>
      <c r="AD2608" s="23"/>
      <c r="AE2608" s="23"/>
      <c r="AF2608" s="23" t="s">
        <v>40</v>
      </c>
      <c r="AG2608" s="23" t="s">
        <v>4037</v>
      </c>
      <c r="AH2608" s="23" t="s">
        <v>41</v>
      </c>
      <c r="AI2608" s="23" t="s">
        <v>4038</v>
      </c>
      <c r="AJ2608" s="23" t="s">
        <v>4039</v>
      </c>
      <c r="AK2608" s="23" t="s">
        <v>2501</v>
      </c>
      <c r="AL2608" s="23" t="s">
        <v>2501</v>
      </c>
      <c r="AM2608" s="23" t="s">
        <v>2501</v>
      </c>
      <c r="AN2608" s="23" t="s">
        <v>2501</v>
      </c>
      <c r="AO2608" s="30"/>
      <c r="AP2608" t="s">
        <v>2500</v>
      </c>
      <c r="AQ2608" t="s">
        <v>4040</v>
      </c>
      <c r="AR2608">
        <v>19495</v>
      </c>
      <c r="AS2608" s="2">
        <v>43831</v>
      </c>
      <c r="AT2608" s="2" t="s">
        <v>4041</v>
      </c>
    </row>
    <row r="2609" spans="1:46" x14ac:dyDescent="0.25">
      <c r="A2609" t="s">
        <v>8106</v>
      </c>
      <c r="B2609" s="32" t="s">
        <v>1676</v>
      </c>
      <c r="C2609" s="23" t="s">
        <v>8107</v>
      </c>
      <c r="D2609" s="23" t="s">
        <v>8107</v>
      </c>
      <c r="E2609" t="s">
        <v>2495</v>
      </c>
      <c r="F2609" t="s">
        <v>2495</v>
      </c>
      <c r="G2609" t="s">
        <v>2495</v>
      </c>
      <c r="H2609" t="s">
        <v>2495</v>
      </c>
      <c r="I2609" t="s">
        <v>2496</v>
      </c>
      <c r="J2609" s="23" t="s">
        <v>4036</v>
      </c>
      <c r="K2609" s="23" t="s">
        <v>2505</v>
      </c>
      <c r="L2609" s="23" t="s">
        <v>2499</v>
      </c>
      <c r="M2609" s="2">
        <v>43831</v>
      </c>
      <c r="N2609" s="30"/>
      <c r="O2609" s="30"/>
      <c r="P2609" s="30"/>
      <c r="V2609" t="s">
        <v>40</v>
      </c>
      <c r="W2609" t="s">
        <v>40</v>
      </c>
      <c r="X2609" t="s">
        <v>2502</v>
      </c>
      <c r="Y2609" t="s">
        <v>2503</v>
      </c>
      <c r="Z2609" s="23" t="s">
        <v>2504</v>
      </c>
      <c r="AA2609" s="23" t="s">
        <v>4033</v>
      </c>
      <c r="AB2609" s="23" t="s">
        <v>2506</v>
      </c>
      <c r="AC2609" s="23"/>
      <c r="AD2609" s="23"/>
      <c r="AE2609" s="23"/>
      <c r="AF2609" s="23" t="s">
        <v>40</v>
      </c>
      <c r="AG2609" s="23" t="s">
        <v>4037</v>
      </c>
      <c r="AH2609" s="23" t="s">
        <v>41</v>
      </c>
      <c r="AI2609" s="23" t="s">
        <v>4038</v>
      </c>
      <c r="AJ2609" s="23" t="s">
        <v>4039</v>
      </c>
      <c r="AK2609" s="23" t="s">
        <v>2501</v>
      </c>
      <c r="AL2609" s="23" t="s">
        <v>2501</v>
      </c>
      <c r="AM2609" s="23" t="s">
        <v>2501</v>
      </c>
      <c r="AN2609" s="23" t="s">
        <v>2501</v>
      </c>
      <c r="AO2609" s="30"/>
      <c r="AP2609" t="s">
        <v>2500</v>
      </c>
      <c r="AQ2609" t="s">
        <v>4040</v>
      </c>
      <c r="AR2609">
        <v>19495</v>
      </c>
      <c r="AS2609" s="2">
        <v>43831</v>
      </c>
      <c r="AT2609" s="2" t="s">
        <v>4041</v>
      </c>
    </row>
    <row r="2610" spans="1:46" x14ac:dyDescent="0.25">
      <c r="A2610" t="s">
        <v>8108</v>
      </c>
      <c r="B2610" s="32" t="s">
        <v>1677</v>
      </c>
      <c r="C2610" s="23" t="s">
        <v>8109</v>
      </c>
      <c r="D2610" s="23" t="s">
        <v>8109</v>
      </c>
      <c r="E2610" t="s">
        <v>2495</v>
      </c>
      <c r="F2610" t="s">
        <v>2495</v>
      </c>
      <c r="G2610" t="s">
        <v>2495</v>
      </c>
      <c r="H2610" t="s">
        <v>2495</v>
      </c>
      <c r="I2610" t="s">
        <v>2496</v>
      </c>
      <c r="J2610" s="23" t="s">
        <v>4036</v>
      </c>
      <c r="K2610" s="23" t="s">
        <v>2505</v>
      </c>
      <c r="L2610" s="23" t="s">
        <v>2499</v>
      </c>
      <c r="M2610" s="2">
        <v>43831</v>
      </c>
      <c r="N2610" s="30"/>
      <c r="O2610" s="30"/>
      <c r="P2610" s="30"/>
      <c r="V2610" t="s">
        <v>40</v>
      </c>
      <c r="W2610" t="s">
        <v>40</v>
      </c>
      <c r="X2610" t="s">
        <v>2502</v>
      </c>
      <c r="Y2610" t="s">
        <v>2503</v>
      </c>
      <c r="Z2610" s="23" t="s">
        <v>2504</v>
      </c>
      <c r="AA2610" s="23" t="s">
        <v>4033</v>
      </c>
      <c r="AB2610" s="23" t="s">
        <v>2506</v>
      </c>
      <c r="AC2610" s="23"/>
      <c r="AD2610" s="23"/>
      <c r="AE2610" s="23"/>
      <c r="AF2610" s="23" t="s">
        <v>40</v>
      </c>
      <c r="AG2610" s="23" t="s">
        <v>4037</v>
      </c>
      <c r="AH2610" s="23" t="s">
        <v>41</v>
      </c>
      <c r="AI2610" s="23" t="s">
        <v>4038</v>
      </c>
      <c r="AJ2610" s="23" t="s">
        <v>4039</v>
      </c>
      <c r="AK2610" s="23" t="s">
        <v>2501</v>
      </c>
      <c r="AL2610" s="23" t="s">
        <v>2501</v>
      </c>
      <c r="AM2610" s="23" t="s">
        <v>2501</v>
      </c>
      <c r="AN2610" s="23" t="s">
        <v>2501</v>
      </c>
      <c r="AO2610" s="30"/>
      <c r="AP2610" t="s">
        <v>2500</v>
      </c>
      <c r="AQ2610" t="s">
        <v>4040</v>
      </c>
      <c r="AR2610">
        <v>19495</v>
      </c>
      <c r="AS2610" s="2">
        <v>43831</v>
      </c>
      <c r="AT2610" s="2" t="s">
        <v>4041</v>
      </c>
    </row>
    <row r="2611" spans="1:46" x14ac:dyDescent="0.25">
      <c r="A2611" t="s">
        <v>8110</v>
      </c>
      <c r="B2611" s="32" t="s">
        <v>1678</v>
      </c>
      <c r="C2611" s="23" t="s">
        <v>8111</v>
      </c>
      <c r="D2611" s="23" t="s">
        <v>8111</v>
      </c>
      <c r="E2611" t="s">
        <v>2495</v>
      </c>
      <c r="F2611" t="s">
        <v>2495</v>
      </c>
      <c r="G2611" t="s">
        <v>2495</v>
      </c>
      <c r="H2611" t="s">
        <v>2495</v>
      </c>
      <c r="I2611" t="s">
        <v>2496</v>
      </c>
      <c r="J2611" s="23" t="s">
        <v>4036</v>
      </c>
      <c r="K2611" s="23" t="s">
        <v>2505</v>
      </c>
      <c r="L2611" s="23" t="s">
        <v>2499</v>
      </c>
      <c r="M2611" s="2">
        <v>43831</v>
      </c>
      <c r="N2611" s="30"/>
      <c r="O2611" s="30"/>
      <c r="P2611" s="30"/>
      <c r="V2611" t="s">
        <v>40</v>
      </c>
      <c r="W2611" t="s">
        <v>40</v>
      </c>
      <c r="X2611" t="s">
        <v>2502</v>
      </c>
      <c r="Y2611" t="s">
        <v>2503</v>
      </c>
      <c r="Z2611" s="23" t="s">
        <v>2504</v>
      </c>
      <c r="AA2611" s="23" t="s">
        <v>4033</v>
      </c>
      <c r="AB2611" s="23" t="s">
        <v>2506</v>
      </c>
      <c r="AC2611" s="23"/>
      <c r="AD2611" s="23"/>
      <c r="AE2611" s="23"/>
      <c r="AF2611" s="23" t="s">
        <v>40</v>
      </c>
      <c r="AG2611" s="23" t="s">
        <v>4037</v>
      </c>
      <c r="AH2611" s="23" t="s">
        <v>41</v>
      </c>
      <c r="AI2611" s="23" t="s">
        <v>4038</v>
      </c>
      <c r="AJ2611" s="23" t="s">
        <v>4039</v>
      </c>
      <c r="AK2611" s="23" t="s">
        <v>2501</v>
      </c>
      <c r="AL2611" s="23" t="s">
        <v>2501</v>
      </c>
      <c r="AM2611" s="23" t="s">
        <v>2501</v>
      </c>
      <c r="AN2611" s="23" t="s">
        <v>2501</v>
      </c>
      <c r="AO2611" s="30"/>
      <c r="AP2611" t="s">
        <v>2500</v>
      </c>
      <c r="AQ2611" t="s">
        <v>4040</v>
      </c>
      <c r="AR2611">
        <v>19495</v>
      </c>
      <c r="AS2611" s="2">
        <v>43831</v>
      </c>
      <c r="AT2611" s="2" t="s">
        <v>4041</v>
      </c>
    </row>
    <row r="2612" spans="1:46" x14ac:dyDescent="0.25">
      <c r="A2612" t="s">
        <v>8112</v>
      </c>
      <c r="B2612" s="32" t="s">
        <v>1679</v>
      </c>
      <c r="C2612" s="23" t="s">
        <v>8113</v>
      </c>
      <c r="D2612" s="23" t="s">
        <v>8113</v>
      </c>
      <c r="E2612" t="s">
        <v>2495</v>
      </c>
      <c r="F2612" t="s">
        <v>2495</v>
      </c>
      <c r="G2612" t="s">
        <v>2495</v>
      </c>
      <c r="H2612" t="s">
        <v>2495</v>
      </c>
      <c r="I2612" t="s">
        <v>2496</v>
      </c>
      <c r="J2612" s="23" t="s">
        <v>4036</v>
      </c>
      <c r="K2612" s="23" t="s">
        <v>2505</v>
      </c>
      <c r="L2612" s="23" t="s">
        <v>2499</v>
      </c>
      <c r="M2612" s="2">
        <v>43831</v>
      </c>
      <c r="N2612" s="30"/>
      <c r="O2612" s="30"/>
      <c r="P2612" s="30"/>
      <c r="V2612" t="s">
        <v>40</v>
      </c>
      <c r="W2612" t="s">
        <v>40</v>
      </c>
      <c r="X2612" t="s">
        <v>2502</v>
      </c>
      <c r="Y2612" t="s">
        <v>2503</v>
      </c>
      <c r="Z2612" s="23" t="s">
        <v>2504</v>
      </c>
      <c r="AA2612" s="23" t="s">
        <v>4033</v>
      </c>
      <c r="AB2612" s="23" t="s">
        <v>2506</v>
      </c>
      <c r="AC2612" s="23"/>
      <c r="AD2612" s="23"/>
      <c r="AE2612" s="23"/>
      <c r="AF2612" s="23" t="s">
        <v>40</v>
      </c>
      <c r="AG2612" s="23" t="s">
        <v>4037</v>
      </c>
      <c r="AH2612" s="23" t="s">
        <v>41</v>
      </c>
      <c r="AI2612" s="23" t="s">
        <v>4038</v>
      </c>
      <c r="AJ2612" s="23" t="s">
        <v>4039</v>
      </c>
      <c r="AK2612" s="23" t="s">
        <v>2501</v>
      </c>
      <c r="AL2612" s="23" t="s">
        <v>2501</v>
      </c>
      <c r="AM2612" s="23" t="s">
        <v>2501</v>
      </c>
      <c r="AN2612" s="23" t="s">
        <v>2501</v>
      </c>
      <c r="AO2612" s="30"/>
      <c r="AP2612" t="s">
        <v>2500</v>
      </c>
      <c r="AQ2612" t="s">
        <v>4040</v>
      </c>
      <c r="AR2612">
        <v>19495</v>
      </c>
      <c r="AS2612" s="2">
        <v>43831</v>
      </c>
      <c r="AT2612" s="2" t="s">
        <v>4041</v>
      </c>
    </row>
    <row r="2613" spans="1:46" x14ac:dyDescent="0.25">
      <c r="A2613" t="s">
        <v>8114</v>
      </c>
      <c r="B2613" s="32" t="s">
        <v>1680</v>
      </c>
      <c r="C2613" s="23" t="s">
        <v>8115</v>
      </c>
      <c r="D2613" s="23" t="s">
        <v>8115</v>
      </c>
      <c r="E2613" t="s">
        <v>2495</v>
      </c>
      <c r="F2613" t="s">
        <v>2495</v>
      </c>
      <c r="G2613" t="s">
        <v>2495</v>
      </c>
      <c r="H2613" t="s">
        <v>2495</v>
      </c>
      <c r="I2613" t="s">
        <v>2496</v>
      </c>
      <c r="J2613" s="23" t="s">
        <v>4036</v>
      </c>
      <c r="K2613" s="23" t="s">
        <v>2505</v>
      </c>
      <c r="L2613" s="23" t="s">
        <v>2499</v>
      </c>
      <c r="M2613" s="2">
        <v>43831</v>
      </c>
      <c r="N2613" s="30"/>
      <c r="O2613" s="30"/>
      <c r="P2613" s="30"/>
      <c r="V2613" t="s">
        <v>40</v>
      </c>
      <c r="W2613" t="s">
        <v>40</v>
      </c>
      <c r="X2613" t="s">
        <v>2502</v>
      </c>
      <c r="Y2613" t="s">
        <v>2503</v>
      </c>
      <c r="Z2613" s="23" t="s">
        <v>2504</v>
      </c>
      <c r="AA2613" s="23" t="s">
        <v>4033</v>
      </c>
      <c r="AB2613" s="23" t="s">
        <v>2506</v>
      </c>
      <c r="AC2613" s="23"/>
      <c r="AD2613" s="23"/>
      <c r="AE2613" s="23"/>
      <c r="AF2613" s="23" t="s">
        <v>40</v>
      </c>
      <c r="AG2613" s="23" t="s">
        <v>4037</v>
      </c>
      <c r="AH2613" s="23" t="s">
        <v>41</v>
      </c>
      <c r="AI2613" s="23" t="s">
        <v>4038</v>
      </c>
      <c r="AJ2613" s="23" t="s">
        <v>4039</v>
      </c>
      <c r="AK2613" s="23" t="s">
        <v>2501</v>
      </c>
      <c r="AL2613" s="23" t="s">
        <v>2501</v>
      </c>
      <c r="AM2613" s="23" t="s">
        <v>2501</v>
      </c>
      <c r="AN2613" s="23" t="s">
        <v>2501</v>
      </c>
      <c r="AO2613" s="30"/>
      <c r="AP2613" t="s">
        <v>2500</v>
      </c>
      <c r="AQ2613" t="s">
        <v>4040</v>
      </c>
      <c r="AR2613">
        <v>19495</v>
      </c>
      <c r="AS2613" s="2">
        <v>43831</v>
      </c>
      <c r="AT2613" s="2" t="s">
        <v>4041</v>
      </c>
    </row>
    <row r="2614" spans="1:46" x14ac:dyDescent="0.25">
      <c r="A2614" t="s">
        <v>8116</v>
      </c>
      <c r="B2614" s="32" t="s">
        <v>1681</v>
      </c>
      <c r="C2614" s="23" t="s">
        <v>8117</v>
      </c>
      <c r="D2614" s="23" t="s">
        <v>8117</v>
      </c>
      <c r="E2614" t="s">
        <v>2495</v>
      </c>
      <c r="F2614" t="s">
        <v>2495</v>
      </c>
      <c r="G2614" t="s">
        <v>2495</v>
      </c>
      <c r="H2614" t="s">
        <v>2495</v>
      </c>
      <c r="I2614" t="s">
        <v>2496</v>
      </c>
      <c r="J2614" s="23" t="s">
        <v>4036</v>
      </c>
      <c r="K2614" s="23" t="s">
        <v>2505</v>
      </c>
      <c r="L2614" s="23" t="s">
        <v>2499</v>
      </c>
      <c r="M2614" s="2">
        <v>43831</v>
      </c>
      <c r="N2614" s="30"/>
      <c r="O2614" s="30"/>
      <c r="P2614" s="30"/>
      <c r="V2614" t="s">
        <v>40</v>
      </c>
      <c r="W2614" t="s">
        <v>40</v>
      </c>
      <c r="X2614" t="s">
        <v>2502</v>
      </c>
      <c r="Y2614" t="s">
        <v>2503</v>
      </c>
      <c r="Z2614" s="23" t="s">
        <v>2504</v>
      </c>
      <c r="AA2614" s="23" t="s">
        <v>4033</v>
      </c>
      <c r="AB2614" s="23" t="s">
        <v>2506</v>
      </c>
      <c r="AC2614" s="23"/>
      <c r="AD2614" s="23"/>
      <c r="AE2614" s="23"/>
      <c r="AF2614" s="23" t="s">
        <v>40</v>
      </c>
      <c r="AG2614" s="23" t="s">
        <v>4037</v>
      </c>
      <c r="AH2614" s="23" t="s">
        <v>41</v>
      </c>
      <c r="AI2614" s="23" t="s">
        <v>4038</v>
      </c>
      <c r="AJ2614" s="23" t="s">
        <v>4039</v>
      </c>
      <c r="AK2614" s="23" t="s">
        <v>2501</v>
      </c>
      <c r="AL2614" s="23" t="s">
        <v>2501</v>
      </c>
      <c r="AM2614" s="23" t="s">
        <v>2501</v>
      </c>
      <c r="AN2614" s="23" t="s">
        <v>2501</v>
      </c>
      <c r="AO2614" s="30"/>
      <c r="AP2614" t="s">
        <v>2500</v>
      </c>
      <c r="AQ2614" t="s">
        <v>4040</v>
      </c>
      <c r="AR2614">
        <v>19495</v>
      </c>
      <c r="AS2614" s="2">
        <v>43831</v>
      </c>
      <c r="AT2614" s="2" t="s">
        <v>4041</v>
      </c>
    </row>
    <row r="2615" spans="1:46" x14ac:dyDescent="0.25">
      <c r="A2615" t="s">
        <v>8118</v>
      </c>
      <c r="B2615" s="32" t="s">
        <v>1682</v>
      </c>
      <c r="C2615" s="23" t="s">
        <v>8119</v>
      </c>
      <c r="D2615" s="23" t="s">
        <v>8119</v>
      </c>
      <c r="E2615" t="s">
        <v>2495</v>
      </c>
      <c r="F2615" t="s">
        <v>2495</v>
      </c>
      <c r="G2615" t="s">
        <v>2495</v>
      </c>
      <c r="H2615" t="s">
        <v>2495</v>
      </c>
      <c r="I2615" t="s">
        <v>2496</v>
      </c>
      <c r="J2615" s="23" t="s">
        <v>4036</v>
      </c>
      <c r="K2615" s="23" t="s">
        <v>2505</v>
      </c>
      <c r="L2615" s="23" t="s">
        <v>2499</v>
      </c>
      <c r="M2615" s="2">
        <v>43831</v>
      </c>
      <c r="N2615" s="30"/>
      <c r="O2615" s="30"/>
      <c r="P2615" s="30"/>
      <c r="V2615" t="s">
        <v>40</v>
      </c>
      <c r="W2615" t="s">
        <v>40</v>
      </c>
      <c r="X2615" t="s">
        <v>2502</v>
      </c>
      <c r="Y2615" t="s">
        <v>2503</v>
      </c>
      <c r="Z2615" s="23" t="s">
        <v>2504</v>
      </c>
      <c r="AA2615" s="23" t="s">
        <v>4033</v>
      </c>
      <c r="AB2615" s="23" t="s">
        <v>2506</v>
      </c>
      <c r="AC2615" s="23"/>
      <c r="AD2615" s="23"/>
      <c r="AE2615" s="23"/>
      <c r="AF2615" s="23" t="s">
        <v>40</v>
      </c>
      <c r="AG2615" s="23" t="s">
        <v>4037</v>
      </c>
      <c r="AH2615" s="23" t="s">
        <v>41</v>
      </c>
      <c r="AI2615" s="23" t="s">
        <v>4038</v>
      </c>
      <c r="AJ2615" s="23" t="s">
        <v>4039</v>
      </c>
      <c r="AK2615" s="23" t="s">
        <v>2501</v>
      </c>
      <c r="AL2615" s="23" t="s">
        <v>2501</v>
      </c>
      <c r="AM2615" s="23" t="s">
        <v>2501</v>
      </c>
      <c r="AN2615" s="23" t="s">
        <v>2501</v>
      </c>
      <c r="AO2615" s="30"/>
      <c r="AP2615" t="s">
        <v>2500</v>
      </c>
      <c r="AQ2615" t="s">
        <v>4040</v>
      </c>
      <c r="AR2615">
        <v>19495</v>
      </c>
      <c r="AS2615" s="2">
        <v>43831</v>
      </c>
      <c r="AT2615" s="2" t="s">
        <v>4041</v>
      </c>
    </row>
    <row r="2616" spans="1:46" x14ac:dyDescent="0.25">
      <c r="A2616" t="s">
        <v>8120</v>
      </c>
      <c r="B2616" s="32" t="s">
        <v>1683</v>
      </c>
      <c r="C2616" s="23" t="s">
        <v>8121</v>
      </c>
      <c r="D2616" s="23" t="s">
        <v>8121</v>
      </c>
      <c r="E2616" t="s">
        <v>2495</v>
      </c>
      <c r="F2616" t="s">
        <v>2495</v>
      </c>
      <c r="G2616" t="s">
        <v>2495</v>
      </c>
      <c r="H2616" t="s">
        <v>2495</v>
      </c>
      <c r="I2616" t="s">
        <v>2496</v>
      </c>
      <c r="J2616" s="23" t="s">
        <v>4036</v>
      </c>
      <c r="K2616" s="23" t="s">
        <v>2505</v>
      </c>
      <c r="L2616" s="23" t="s">
        <v>2499</v>
      </c>
      <c r="M2616" s="2">
        <v>43831</v>
      </c>
      <c r="N2616" s="30"/>
      <c r="O2616" s="30"/>
      <c r="P2616" s="30"/>
      <c r="V2616" t="s">
        <v>40</v>
      </c>
      <c r="W2616" t="s">
        <v>40</v>
      </c>
      <c r="X2616" t="s">
        <v>2502</v>
      </c>
      <c r="Y2616" t="s">
        <v>2503</v>
      </c>
      <c r="Z2616" s="23" t="s">
        <v>2504</v>
      </c>
      <c r="AA2616" s="23" t="s">
        <v>4033</v>
      </c>
      <c r="AB2616" s="23" t="s">
        <v>2506</v>
      </c>
      <c r="AC2616" s="23"/>
      <c r="AD2616" s="23"/>
      <c r="AE2616" s="23"/>
      <c r="AF2616" s="23" t="s">
        <v>40</v>
      </c>
      <c r="AG2616" s="23" t="s">
        <v>4037</v>
      </c>
      <c r="AH2616" s="23" t="s">
        <v>41</v>
      </c>
      <c r="AI2616" s="23" t="s">
        <v>4038</v>
      </c>
      <c r="AJ2616" s="23" t="s">
        <v>4039</v>
      </c>
      <c r="AK2616" s="23" t="s">
        <v>2501</v>
      </c>
      <c r="AL2616" s="23" t="s">
        <v>2501</v>
      </c>
      <c r="AM2616" s="23" t="s">
        <v>2501</v>
      </c>
      <c r="AN2616" s="23" t="s">
        <v>2501</v>
      </c>
      <c r="AO2616" s="30"/>
      <c r="AP2616" t="s">
        <v>2500</v>
      </c>
      <c r="AQ2616" t="s">
        <v>4040</v>
      </c>
      <c r="AR2616">
        <v>19495</v>
      </c>
      <c r="AS2616" s="2">
        <v>43831</v>
      </c>
      <c r="AT2616" s="2" t="s">
        <v>4041</v>
      </c>
    </row>
    <row r="2617" spans="1:46" x14ac:dyDescent="0.25">
      <c r="A2617" t="s">
        <v>8122</v>
      </c>
      <c r="B2617" s="32" t="s">
        <v>1684</v>
      </c>
      <c r="C2617" s="23" t="s">
        <v>8123</v>
      </c>
      <c r="D2617" s="23" t="s">
        <v>8123</v>
      </c>
      <c r="E2617" t="s">
        <v>2495</v>
      </c>
      <c r="F2617" t="s">
        <v>2495</v>
      </c>
      <c r="G2617" t="s">
        <v>2495</v>
      </c>
      <c r="H2617" t="s">
        <v>2495</v>
      </c>
      <c r="I2617" t="s">
        <v>2496</v>
      </c>
      <c r="J2617" s="23" t="s">
        <v>4036</v>
      </c>
      <c r="K2617" s="23" t="s">
        <v>2505</v>
      </c>
      <c r="L2617" s="23" t="s">
        <v>2499</v>
      </c>
      <c r="M2617" s="2">
        <v>43831</v>
      </c>
      <c r="N2617" s="30"/>
      <c r="O2617" s="30"/>
      <c r="P2617" s="30"/>
      <c r="V2617" t="s">
        <v>40</v>
      </c>
      <c r="W2617" t="s">
        <v>40</v>
      </c>
      <c r="X2617" t="s">
        <v>2502</v>
      </c>
      <c r="Y2617" t="s">
        <v>2503</v>
      </c>
      <c r="Z2617" s="23" t="s">
        <v>2504</v>
      </c>
      <c r="AA2617" s="23" t="s">
        <v>4033</v>
      </c>
      <c r="AB2617" s="23" t="s">
        <v>2506</v>
      </c>
      <c r="AC2617" s="23"/>
      <c r="AD2617" s="23"/>
      <c r="AE2617" s="23"/>
      <c r="AF2617" s="23" t="s">
        <v>40</v>
      </c>
      <c r="AG2617" s="23" t="s">
        <v>4037</v>
      </c>
      <c r="AH2617" s="23" t="s">
        <v>41</v>
      </c>
      <c r="AI2617" s="23" t="s">
        <v>4038</v>
      </c>
      <c r="AJ2617" s="23" t="s">
        <v>4039</v>
      </c>
      <c r="AK2617" s="23" t="s">
        <v>2501</v>
      </c>
      <c r="AL2617" s="23" t="s">
        <v>2501</v>
      </c>
      <c r="AM2617" s="23" t="s">
        <v>2501</v>
      </c>
      <c r="AN2617" s="23" t="s">
        <v>2501</v>
      </c>
      <c r="AO2617" s="30"/>
      <c r="AP2617" t="s">
        <v>2500</v>
      </c>
      <c r="AQ2617" t="s">
        <v>4040</v>
      </c>
      <c r="AR2617">
        <v>19495</v>
      </c>
      <c r="AS2617" s="2">
        <v>43831</v>
      </c>
      <c r="AT2617" s="2" t="s">
        <v>4041</v>
      </c>
    </row>
    <row r="2618" spans="1:46" x14ac:dyDescent="0.25">
      <c r="A2618" t="s">
        <v>8124</v>
      </c>
      <c r="B2618" s="32" t="s">
        <v>1685</v>
      </c>
      <c r="C2618" s="23" t="s">
        <v>8125</v>
      </c>
      <c r="D2618" s="23" t="s">
        <v>8125</v>
      </c>
      <c r="E2618" t="s">
        <v>2495</v>
      </c>
      <c r="F2618" t="s">
        <v>2495</v>
      </c>
      <c r="G2618" t="s">
        <v>2495</v>
      </c>
      <c r="H2618" t="s">
        <v>2495</v>
      </c>
      <c r="I2618" t="s">
        <v>2496</v>
      </c>
      <c r="J2618" s="23" t="s">
        <v>4036</v>
      </c>
      <c r="K2618" s="23" t="s">
        <v>2505</v>
      </c>
      <c r="L2618" s="23" t="s">
        <v>2499</v>
      </c>
      <c r="M2618" s="2">
        <v>43831</v>
      </c>
      <c r="N2618" s="30"/>
      <c r="O2618" s="30"/>
      <c r="P2618" s="30"/>
      <c r="V2618" t="s">
        <v>40</v>
      </c>
      <c r="W2618" t="s">
        <v>40</v>
      </c>
      <c r="X2618" t="s">
        <v>2502</v>
      </c>
      <c r="Y2618" t="s">
        <v>2503</v>
      </c>
      <c r="Z2618" s="23" t="s">
        <v>2504</v>
      </c>
      <c r="AA2618" s="23" t="s">
        <v>4033</v>
      </c>
      <c r="AB2618" s="23" t="s">
        <v>2506</v>
      </c>
      <c r="AC2618" s="23"/>
      <c r="AD2618" s="23"/>
      <c r="AE2618" s="23"/>
      <c r="AF2618" s="23" t="s">
        <v>40</v>
      </c>
      <c r="AG2618" s="23" t="s">
        <v>4037</v>
      </c>
      <c r="AH2618" s="23" t="s">
        <v>41</v>
      </c>
      <c r="AI2618" s="23" t="s">
        <v>4038</v>
      </c>
      <c r="AJ2618" s="23" t="s">
        <v>4039</v>
      </c>
      <c r="AK2618" s="23" t="s">
        <v>2501</v>
      </c>
      <c r="AL2618" s="23" t="s">
        <v>2501</v>
      </c>
      <c r="AM2618" s="23" t="s">
        <v>2501</v>
      </c>
      <c r="AN2618" s="23" t="s">
        <v>2501</v>
      </c>
      <c r="AO2618" s="30"/>
      <c r="AP2618" t="s">
        <v>2500</v>
      </c>
      <c r="AQ2618" t="s">
        <v>4040</v>
      </c>
      <c r="AR2618">
        <v>19495</v>
      </c>
      <c r="AS2618" s="2">
        <v>43831</v>
      </c>
      <c r="AT2618" s="2" t="s">
        <v>4041</v>
      </c>
    </row>
    <row r="2619" spans="1:46" x14ac:dyDescent="0.25">
      <c r="A2619" t="s">
        <v>8126</v>
      </c>
      <c r="B2619" s="32" t="s">
        <v>1686</v>
      </c>
      <c r="C2619" s="23" t="s">
        <v>8127</v>
      </c>
      <c r="D2619" s="23" t="s">
        <v>8127</v>
      </c>
      <c r="E2619" t="s">
        <v>2495</v>
      </c>
      <c r="F2619" t="s">
        <v>2495</v>
      </c>
      <c r="G2619" t="s">
        <v>2495</v>
      </c>
      <c r="H2619" t="s">
        <v>2495</v>
      </c>
      <c r="I2619" t="s">
        <v>2496</v>
      </c>
      <c r="J2619" s="23" t="s">
        <v>4036</v>
      </c>
      <c r="K2619" s="23" t="s">
        <v>2505</v>
      </c>
      <c r="L2619" s="23" t="s">
        <v>2499</v>
      </c>
      <c r="M2619" s="2">
        <v>43831</v>
      </c>
      <c r="N2619" s="30"/>
      <c r="O2619" s="30"/>
      <c r="P2619" s="30"/>
      <c r="V2619" t="s">
        <v>40</v>
      </c>
      <c r="W2619" t="s">
        <v>40</v>
      </c>
      <c r="X2619" t="s">
        <v>2502</v>
      </c>
      <c r="Y2619" t="s">
        <v>2503</v>
      </c>
      <c r="Z2619" s="23" t="s">
        <v>2504</v>
      </c>
      <c r="AA2619" s="23" t="s">
        <v>4033</v>
      </c>
      <c r="AB2619" s="23" t="s">
        <v>2506</v>
      </c>
      <c r="AC2619" s="23"/>
      <c r="AD2619" s="23"/>
      <c r="AE2619" s="23"/>
      <c r="AF2619" s="23" t="s">
        <v>40</v>
      </c>
      <c r="AG2619" s="23" t="s">
        <v>4037</v>
      </c>
      <c r="AH2619" s="23" t="s">
        <v>41</v>
      </c>
      <c r="AI2619" s="23" t="s">
        <v>4038</v>
      </c>
      <c r="AJ2619" s="23" t="s">
        <v>4039</v>
      </c>
      <c r="AK2619" s="23" t="s">
        <v>2501</v>
      </c>
      <c r="AL2619" s="23" t="s">
        <v>2501</v>
      </c>
      <c r="AM2619" s="23" t="s">
        <v>2501</v>
      </c>
      <c r="AN2619" s="23" t="s">
        <v>2501</v>
      </c>
      <c r="AO2619" s="30"/>
      <c r="AP2619" t="s">
        <v>2500</v>
      </c>
      <c r="AQ2619" t="s">
        <v>4040</v>
      </c>
      <c r="AR2619">
        <v>19495</v>
      </c>
      <c r="AS2619" s="2">
        <v>43831</v>
      </c>
      <c r="AT2619" s="2" t="s">
        <v>4041</v>
      </c>
    </row>
    <row r="2620" spans="1:46" x14ac:dyDescent="0.25">
      <c r="A2620" t="s">
        <v>8128</v>
      </c>
      <c r="B2620" s="32" t="s">
        <v>1687</v>
      </c>
      <c r="C2620" s="23" t="s">
        <v>8129</v>
      </c>
      <c r="D2620" s="23" t="s">
        <v>8129</v>
      </c>
      <c r="E2620" t="s">
        <v>2495</v>
      </c>
      <c r="F2620" t="s">
        <v>2495</v>
      </c>
      <c r="G2620" t="s">
        <v>2495</v>
      </c>
      <c r="H2620" t="s">
        <v>2495</v>
      </c>
      <c r="I2620" t="s">
        <v>2496</v>
      </c>
      <c r="J2620" s="23" t="s">
        <v>4036</v>
      </c>
      <c r="K2620" s="23" t="s">
        <v>2505</v>
      </c>
      <c r="L2620" s="23" t="s">
        <v>2499</v>
      </c>
      <c r="M2620" s="2">
        <v>43831</v>
      </c>
      <c r="N2620" s="30"/>
      <c r="O2620" s="30"/>
      <c r="P2620" s="30"/>
      <c r="V2620" t="s">
        <v>40</v>
      </c>
      <c r="W2620" t="s">
        <v>40</v>
      </c>
      <c r="X2620" t="s">
        <v>2502</v>
      </c>
      <c r="Y2620" t="s">
        <v>2503</v>
      </c>
      <c r="Z2620" s="23" t="s">
        <v>2504</v>
      </c>
      <c r="AA2620" s="23" t="s">
        <v>4033</v>
      </c>
      <c r="AB2620" s="23" t="s">
        <v>2506</v>
      </c>
      <c r="AC2620" s="23"/>
      <c r="AD2620" s="23"/>
      <c r="AE2620" s="23"/>
      <c r="AF2620" s="23" t="s">
        <v>40</v>
      </c>
      <c r="AG2620" s="23" t="s">
        <v>4037</v>
      </c>
      <c r="AH2620" s="23" t="s">
        <v>41</v>
      </c>
      <c r="AI2620" s="23" t="s">
        <v>4038</v>
      </c>
      <c r="AJ2620" s="23" t="s">
        <v>4039</v>
      </c>
      <c r="AK2620" s="23" t="s">
        <v>2501</v>
      </c>
      <c r="AL2620" s="23" t="s">
        <v>2501</v>
      </c>
      <c r="AM2620" s="23" t="s">
        <v>2501</v>
      </c>
      <c r="AN2620" s="23" t="s">
        <v>2501</v>
      </c>
      <c r="AO2620" s="30"/>
      <c r="AP2620" t="s">
        <v>2500</v>
      </c>
      <c r="AQ2620" t="s">
        <v>4040</v>
      </c>
      <c r="AR2620">
        <v>19495</v>
      </c>
      <c r="AS2620" s="2">
        <v>43831</v>
      </c>
      <c r="AT2620" s="2" t="s">
        <v>4041</v>
      </c>
    </row>
    <row r="2621" spans="1:46" x14ac:dyDescent="0.25">
      <c r="A2621" t="s">
        <v>8130</v>
      </c>
      <c r="B2621" s="32" t="s">
        <v>1688</v>
      </c>
      <c r="C2621" s="23" t="s">
        <v>8131</v>
      </c>
      <c r="D2621" s="23" t="s">
        <v>8131</v>
      </c>
      <c r="E2621" t="s">
        <v>2495</v>
      </c>
      <c r="F2621" t="s">
        <v>2495</v>
      </c>
      <c r="G2621" t="s">
        <v>2495</v>
      </c>
      <c r="H2621" t="s">
        <v>2495</v>
      </c>
      <c r="I2621" t="s">
        <v>2496</v>
      </c>
      <c r="J2621" s="23" t="s">
        <v>4036</v>
      </c>
      <c r="K2621" s="23" t="s">
        <v>2505</v>
      </c>
      <c r="L2621" s="23" t="s">
        <v>2499</v>
      </c>
      <c r="M2621" s="2">
        <v>43831</v>
      </c>
      <c r="N2621" s="30"/>
      <c r="O2621" s="30"/>
      <c r="P2621" s="30"/>
      <c r="V2621" t="s">
        <v>40</v>
      </c>
      <c r="W2621" t="s">
        <v>40</v>
      </c>
      <c r="X2621" t="s">
        <v>2502</v>
      </c>
      <c r="Y2621" t="s">
        <v>2503</v>
      </c>
      <c r="Z2621" s="23" t="s">
        <v>2504</v>
      </c>
      <c r="AA2621" s="23" t="s">
        <v>4033</v>
      </c>
      <c r="AB2621" s="23" t="s">
        <v>2506</v>
      </c>
      <c r="AC2621" s="23"/>
      <c r="AD2621" s="23"/>
      <c r="AE2621" s="23"/>
      <c r="AF2621" s="23" t="s">
        <v>40</v>
      </c>
      <c r="AG2621" s="23" t="s">
        <v>4037</v>
      </c>
      <c r="AH2621" s="23" t="s">
        <v>41</v>
      </c>
      <c r="AI2621" s="23" t="s">
        <v>4038</v>
      </c>
      <c r="AJ2621" s="23" t="s">
        <v>4039</v>
      </c>
      <c r="AK2621" s="23" t="s">
        <v>2501</v>
      </c>
      <c r="AL2621" s="23" t="s">
        <v>2501</v>
      </c>
      <c r="AM2621" s="23" t="s">
        <v>2501</v>
      </c>
      <c r="AN2621" s="23" t="s">
        <v>2501</v>
      </c>
      <c r="AO2621" s="30"/>
      <c r="AP2621" t="s">
        <v>2500</v>
      </c>
      <c r="AQ2621" t="s">
        <v>4040</v>
      </c>
      <c r="AR2621">
        <v>19495</v>
      </c>
      <c r="AS2621" s="2">
        <v>43831</v>
      </c>
      <c r="AT2621" s="2" t="s">
        <v>4041</v>
      </c>
    </row>
    <row r="2622" spans="1:46" x14ac:dyDescent="0.25">
      <c r="A2622" t="s">
        <v>8132</v>
      </c>
      <c r="B2622" s="32" t="s">
        <v>1689</v>
      </c>
      <c r="C2622" s="23" t="s">
        <v>8133</v>
      </c>
      <c r="D2622" s="23" t="s">
        <v>8133</v>
      </c>
      <c r="E2622" t="s">
        <v>2495</v>
      </c>
      <c r="F2622" t="s">
        <v>2495</v>
      </c>
      <c r="G2622" t="s">
        <v>2495</v>
      </c>
      <c r="H2622" t="s">
        <v>2495</v>
      </c>
      <c r="I2622" t="s">
        <v>2496</v>
      </c>
      <c r="J2622" s="23" t="s">
        <v>4036</v>
      </c>
      <c r="K2622" s="23" t="s">
        <v>2505</v>
      </c>
      <c r="L2622" s="23" t="s">
        <v>2499</v>
      </c>
      <c r="M2622" s="2">
        <v>43831</v>
      </c>
      <c r="N2622" s="30"/>
      <c r="O2622" s="30"/>
      <c r="P2622" s="30"/>
      <c r="V2622" t="s">
        <v>40</v>
      </c>
      <c r="W2622" t="s">
        <v>40</v>
      </c>
      <c r="X2622" t="s">
        <v>2502</v>
      </c>
      <c r="Y2622" t="s">
        <v>2503</v>
      </c>
      <c r="Z2622" s="23" t="s">
        <v>2504</v>
      </c>
      <c r="AA2622" s="23" t="s">
        <v>4033</v>
      </c>
      <c r="AB2622" s="23" t="s">
        <v>2506</v>
      </c>
      <c r="AC2622" s="23"/>
      <c r="AD2622" s="23"/>
      <c r="AE2622" s="23"/>
      <c r="AF2622" s="23" t="s">
        <v>40</v>
      </c>
      <c r="AG2622" s="23" t="s">
        <v>4037</v>
      </c>
      <c r="AH2622" s="23" t="s">
        <v>41</v>
      </c>
      <c r="AI2622" s="23" t="s">
        <v>4038</v>
      </c>
      <c r="AJ2622" s="23" t="s">
        <v>4039</v>
      </c>
      <c r="AK2622" s="23" t="s">
        <v>2501</v>
      </c>
      <c r="AL2622" s="23" t="s">
        <v>2501</v>
      </c>
      <c r="AM2622" s="23" t="s">
        <v>2501</v>
      </c>
      <c r="AN2622" s="23" t="s">
        <v>2501</v>
      </c>
      <c r="AO2622" s="30"/>
      <c r="AP2622" t="s">
        <v>2500</v>
      </c>
      <c r="AQ2622" t="s">
        <v>4040</v>
      </c>
      <c r="AR2622">
        <v>19495</v>
      </c>
      <c r="AS2622" s="2">
        <v>43831</v>
      </c>
      <c r="AT2622" s="2" t="s">
        <v>4041</v>
      </c>
    </row>
    <row r="2623" spans="1:46" x14ac:dyDescent="0.25">
      <c r="A2623" t="s">
        <v>8134</v>
      </c>
      <c r="B2623" s="32" t="s">
        <v>1690</v>
      </c>
      <c r="C2623" s="23" t="s">
        <v>8135</v>
      </c>
      <c r="D2623" s="23" t="s">
        <v>8135</v>
      </c>
      <c r="E2623" t="s">
        <v>2495</v>
      </c>
      <c r="F2623" t="s">
        <v>2495</v>
      </c>
      <c r="G2623" t="s">
        <v>2495</v>
      </c>
      <c r="H2623" t="s">
        <v>2495</v>
      </c>
      <c r="I2623" t="s">
        <v>2496</v>
      </c>
      <c r="J2623" s="23" t="s">
        <v>4036</v>
      </c>
      <c r="K2623" s="23" t="s">
        <v>2505</v>
      </c>
      <c r="L2623" s="23" t="s">
        <v>2499</v>
      </c>
      <c r="M2623" s="2">
        <v>43831</v>
      </c>
      <c r="N2623" s="30"/>
      <c r="O2623" s="30"/>
      <c r="P2623" s="30"/>
      <c r="V2623" t="s">
        <v>40</v>
      </c>
      <c r="W2623" t="s">
        <v>40</v>
      </c>
      <c r="X2623" t="s">
        <v>2502</v>
      </c>
      <c r="Y2623" t="s">
        <v>2503</v>
      </c>
      <c r="Z2623" s="23" t="s">
        <v>2504</v>
      </c>
      <c r="AA2623" s="23" t="s">
        <v>4033</v>
      </c>
      <c r="AB2623" s="23" t="s">
        <v>2506</v>
      </c>
      <c r="AC2623" s="23"/>
      <c r="AD2623" s="23"/>
      <c r="AE2623" s="23"/>
      <c r="AF2623" s="23" t="s">
        <v>40</v>
      </c>
      <c r="AG2623" s="23" t="s">
        <v>4037</v>
      </c>
      <c r="AH2623" s="23" t="s">
        <v>41</v>
      </c>
      <c r="AI2623" s="23" t="s">
        <v>4038</v>
      </c>
      <c r="AJ2623" s="23" t="s">
        <v>4039</v>
      </c>
      <c r="AK2623" s="23" t="s">
        <v>2501</v>
      </c>
      <c r="AL2623" s="23" t="s">
        <v>2501</v>
      </c>
      <c r="AM2623" s="23" t="s">
        <v>2501</v>
      </c>
      <c r="AN2623" s="23" t="s">
        <v>2501</v>
      </c>
      <c r="AO2623" s="30"/>
      <c r="AP2623" t="s">
        <v>2500</v>
      </c>
      <c r="AQ2623" t="s">
        <v>4040</v>
      </c>
      <c r="AR2623">
        <v>19495</v>
      </c>
      <c r="AS2623" s="2">
        <v>43831</v>
      </c>
      <c r="AT2623" s="2" t="s">
        <v>4041</v>
      </c>
    </row>
    <row r="2624" spans="1:46" x14ac:dyDescent="0.25">
      <c r="A2624" t="s">
        <v>8136</v>
      </c>
      <c r="B2624" s="32" t="s">
        <v>1691</v>
      </c>
      <c r="C2624" s="23" t="s">
        <v>8137</v>
      </c>
      <c r="D2624" s="23" t="s">
        <v>8137</v>
      </c>
      <c r="E2624" t="s">
        <v>2495</v>
      </c>
      <c r="F2624" t="s">
        <v>2495</v>
      </c>
      <c r="G2624" t="s">
        <v>2495</v>
      </c>
      <c r="H2624" t="s">
        <v>2495</v>
      </c>
      <c r="I2624" t="s">
        <v>2496</v>
      </c>
      <c r="J2624" s="23" t="s">
        <v>4036</v>
      </c>
      <c r="K2624" s="23" t="s">
        <v>2505</v>
      </c>
      <c r="L2624" s="23" t="s">
        <v>2499</v>
      </c>
      <c r="M2624" s="2">
        <v>43831</v>
      </c>
      <c r="N2624" s="30"/>
      <c r="O2624" s="30"/>
      <c r="P2624" s="30"/>
      <c r="V2624" t="s">
        <v>40</v>
      </c>
      <c r="W2624" t="s">
        <v>40</v>
      </c>
      <c r="X2624" t="s">
        <v>2502</v>
      </c>
      <c r="Y2624" t="s">
        <v>2503</v>
      </c>
      <c r="Z2624" s="23" t="s">
        <v>2504</v>
      </c>
      <c r="AA2624" s="23" t="s">
        <v>4033</v>
      </c>
      <c r="AB2624" s="23" t="s">
        <v>2506</v>
      </c>
      <c r="AC2624" s="23"/>
      <c r="AD2624" s="23"/>
      <c r="AE2624" s="23"/>
      <c r="AF2624" s="23" t="s">
        <v>40</v>
      </c>
      <c r="AG2624" s="23" t="s">
        <v>4037</v>
      </c>
      <c r="AH2624" s="23" t="s">
        <v>41</v>
      </c>
      <c r="AI2624" s="23" t="s">
        <v>4038</v>
      </c>
      <c r="AJ2624" s="23" t="s">
        <v>4039</v>
      </c>
      <c r="AK2624" s="23" t="s">
        <v>2501</v>
      </c>
      <c r="AL2624" s="23" t="s">
        <v>2501</v>
      </c>
      <c r="AM2624" s="23" t="s">
        <v>2501</v>
      </c>
      <c r="AN2624" s="23" t="s">
        <v>2501</v>
      </c>
      <c r="AO2624" s="30"/>
      <c r="AP2624" t="s">
        <v>2500</v>
      </c>
      <c r="AQ2624" t="s">
        <v>4040</v>
      </c>
      <c r="AR2624">
        <v>19495</v>
      </c>
      <c r="AS2624" s="2">
        <v>43831</v>
      </c>
      <c r="AT2624" s="2" t="s">
        <v>4041</v>
      </c>
    </row>
    <row r="2625" spans="1:46" x14ac:dyDescent="0.25">
      <c r="A2625" t="s">
        <v>8138</v>
      </c>
      <c r="B2625" s="32" t="s">
        <v>1692</v>
      </c>
      <c r="C2625" s="23" t="s">
        <v>8139</v>
      </c>
      <c r="D2625" s="23" t="s">
        <v>8139</v>
      </c>
      <c r="E2625" t="s">
        <v>2495</v>
      </c>
      <c r="F2625" t="s">
        <v>2495</v>
      </c>
      <c r="G2625" t="s">
        <v>2495</v>
      </c>
      <c r="H2625" t="s">
        <v>2495</v>
      </c>
      <c r="I2625" t="s">
        <v>2496</v>
      </c>
      <c r="J2625" s="23" t="s">
        <v>4036</v>
      </c>
      <c r="K2625" s="23" t="s">
        <v>2505</v>
      </c>
      <c r="L2625" s="23" t="s">
        <v>2499</v>
      </c>
      <c r="M2625" s="2">
        <v>43831</v>
      </c>
      <c r="N2625" s="30"/>
      <c r="O2625" s="30"/>
      <c r="P2625" s="30"/>
      <c r="V2625" t="s">
        <v>40</v>
      </c>
      <c r="W2625" t="s">
        <v>40</v>
      </c>
      <c r="X2625" t="s">
        <v>2502</v>
      </c>
      <c r="Y2625" t="s">
        <v>2503</v>
      </c>
      <c r="Z2625" s="23" t="s">
        <v>2504</v>
      </c>
      <c r="AA2625" s="23" t="s">
        <v>4033</v>
      </c>
      <c r="AB2625" s="23" t="s">
        <v>2506</v>
      </c>
      <c r="AC2625" s="23"/>
      <c r="AD2625" s="23"/>
      <c r="AE2625" s="23"/>
      <c r="AF2625" s="23" t="s">
        <v>40</v>
      </c>
      <c r="AG2625" s="23" t="s">
        <v>4037</v>
      </c>
      <c r="AH2625" s="23" t="s">
        <v>41</v>
      </c>
      <c r="AI2625" s="23" t="s">
        <v>4038</v>
      </c>
      <c r="AJ2625" s="23" t="s">
        <v>4039</v>
      </c>
      <c r="AK2625" s="23" t="s">
        <v>2501</v>
      </c>
      <c r="AL2625" s="23" t="s">
        <v>2501</v>
      </c>
      <c r="AM2625" s="23" t="s">
        <v>2501</v>
      </c>
      <c r="AN2625" s="23" t="s">
        <v>2501</v>
      </c>
      <c r="AO2625" s="30"/>
      <c r="AP2625" t="s">
        <v>2500</v>
      </c>
      <c r="AQ2625" t="s">
        <v>4040</v>
      </c>
      <c r="AR2625">
        <v>19495</v>
      </c>
      <c r="AS2625" s="2">
        <v>43831</v>
      </c>
      <c r="AT2625" s="2" t="s">
        <v>4041</v>
      </c>
    </row>
    <row r="2626" spans="1:46" x14ac:dyDescent="0.25">
      <c r="A2626" t="s">
        <v>8140</v>
      </c>
      <c r="B2626" s="32" t="s">
        <v>1693</v>
      </c>
      <c r="C2626" s="23" t="s">
        <v>8141</v>
      </c>
      <c r="D2626" s="23" t="s">
        <v>8141</v>
      </c>
      <c r="E2626" t="s">
        <v>2495</v>
      </c>
      <c r="F2626" t="s">
        <v>2495</v>
      </c>
      <c r="G2626" t="s">
        <v>2495</v>
      </c>
      <c r="H2626" t="s">
        <v>2495</v>
      </c>
      <c r="I2626" t="s">
        <v>2496</v>
      </c>
      <c r="J2626" s="23" t="s">
        <v>4036</v>
      </c>
      <c r="K2626" s="23" t="s">
        <v>2505</v>
      </c>
      <c r="L2626" s="23" t="s">
        <v>2499</v>
      </c>
      <c r="M2626" s="2">
        <v>43831</v>
      </c>
      <c r="N2626" s="30"/>
      <c r="O2626" s="30"/>
      <c r="P2626" s="30"/>
      <c r="V2626" t="s">
        <v>40</v>
      </c>
      <c r="W2626" t="s">
        <v>40</v>
      </c>
      <c r="X2626" t="s">
        <v>2502</v>
      </c>
      <c r="Y2626" t="s">
        <v>2503</v>
      </c>
      <c r="Z2626" s="23" t="s">
        <v>2504</v>
      </c>
      <c r="AA2626" s="23" t="s">
        <v>4033</v>
      </c>
      <c r="AB2626" s="23" t="s">
        <v>2506</v>
      </c>
      <c r="AC2626" s="23"/>
      <c r="AD2626" s="23"/>
      <c r="AE2626" s="23"/>
      <c r="AF2626" s="23" t="s">
        <v>40</v>
      </c>
      <c r="AG2626" s="23" t="s">
        <v>4037</v>
      </c>
      <c r="AH2626" s="23" t="s">
        <v>41</v>
      </c>
      <c r="AI2626" s="23" t="s">
        <v>4038</v>
      </c>
      <c r="AJ2626" s="23" t="s">
        <v>4039</v>
      </c>
      <c r="AK2626" s="23" t="s">
        <v>2501</v>
      </c>
      <c r="AL2626" s="23" t="s">
        <v>2501</v>
      </c>
      <c r="AM2626" s="23" t="s">
        <v>2501</v>
      </c>
      <c r="AN2626" s="23" t="s">
        <v>2501</v>
      </c>
      <c r="AO2626" s="30"/>
      <c r="AP2626" t="s">
        <v>2500</v>
      </c>
      <c r="AQ2626" t="s">
        <v>4040</v>
      </c>
      <c r="AR2626">
        <v>19495</v>
      </c>
      <c r="AS2626" s="2">
        <v>43831</v>
      </c>
      <c r="AT2626" s="2" t="s">
        <v>4041</v>
      </c>
    </row>
    <row r="2627" spans="1:46" x14ac:dyDescent="0.25">
      <c r="A2627" t="s">
        <v>8142</v>
      </c>
      <c r="B2627" s="32" t="s">
        <v>1694</v>
      </c>
      <c r="C2627" s="23" t="s">
        <v>8143</v>
      </c>
      <c r="D2627" s="23" t="s">
        <v>8143</v>
      </c>
      <c r="E2627" t="s">
        <v>2495</v>
      </c>
      <c r="F2627" t="s">
        <v>2495</v>
      </c>
      <c r="G2627" t="s">
        <v>2495</v>
      </c>
      <c r="H2627" t="s">
        <v>2495</v>
      </c>
      <c r="I2627" t="s">
        <v>2496</v>
      </c>
      <c r="J2627" s="23" t="s">
        <v>4036</v>
      </c>
      <c r="K2627" s="23" t="s">
        <v>2505</v>
      </c>
      <c r="L2627" s="23" t="s">
        <v>2499</v>
      </c>
      <c r="M2627" s="2">
        <v>43831</v>
      </c>
      <c r="N2627" s="30"/>
      <c r="O2627" s="30"/>
      <c r="P2627" s="30"/>
      <c r="V2627" t="s">
        <v>40</v>
      </c>
      <c r="W2627" t="s">
        <v>40</v>
      </c>
      <c r="X2627" t="s">
        <v>2502</v>
      </c>
      <c r="Y2627" t="s">
        <v>2503</v>
      </c>
      <c r="Z2627" s="23" t="s">
        <v>2504</v>
      </c>
      <c r="AA2627" s="23" t="s">
        <v>4033</v>
      </c>
      <c r="AB2627" s="23" t="s">
        <v>2506</v>
      </c>
      <c r="AC2627" s="23"/>
      <c r="AD2627" s="23"/>
      <c r="AE2627" s="23"/>
      <c r="AF2627" s="23" t="s">
        <v>40</v>
      </c>
      <c r="AG2627" s="23" t="s">
        <v>4037</v>
      </c>
      <c r="AH2627" s="23" t="s">
        <v>41</v>
      </c>
      <c r="AI2627" s="23" t="s">
        <v>4038</v>
      </c>
      <c r="AJ2627" s="23" t="s">
        <v>4039</v>
      </c>
      <c r="AK2627" s="23" t="s">
        <v>2501</v>
      </c>
      <c r="AL2627" s="23" t="s">
        <v>2501</v>
      </c>
      <c r="AM2627" s="23" t="s">
        <v>2501</v>
      </c>
      <c r="AN2627" s="23" t="s">
        <v>2501</v>
      </c>
      <c r="AO2627" s="30"/>
      <c r="AP2627" t="s">
        <v>2500</v>
      </c>
      <c r="AQ2627" t="s">
        <v>4040</v>
      </c>
      <c r="AR2627">
        <v>19495</v>
      </c>
      <c r="AS2627" s="2">
        <v>43831</v>
      </c>
      <c r="AT2627" s="2" t="s">
        <v>4041</v>
      </c>
    </row>
    <row r="2628" spans="1:46" x14ac:dyDescent="0.25">
      <c r="A2628" t="s">
        <v>8144</v>
      </c>
      <c r="B2628" s="32" t="s">
        <v>1695</v>
      </c>
      <c r="C2628" s="23" t="s">
        <v>8145</v>
      </c>
      <c r="D2628" s="23" t="s">
        <v>8145</v>
      </c>
      <c r="E2628" t="s">
        <v>2495</v>
      </c>
      <c r="F2628" t="s">
        <v>2495</v>
      </c>
      <c r="G2628" t="s">
        <v>2495</v>
      </c>
      <c r="H2628" t="s">
        <v>2495</v>
      </c>
      <c r="I2628" t="s">
        <v>2496</v>
      </c>
      <c r="J2628" s="23" t="s">
        <v>4036</v>
      </c>
      <c r="K2628" s="23" t="s">
        <v>2505</v>
      </c>
      <c r="L2628" s="23" t="s">
        <v>2499</v>
      </c>
      <c r="M2628" s="2">
        <v>43831</v>
      </c>
      <c r="N2628" s="30"/>
      <c r="O2628" s="30"/>
      <c r="P2628" s="30"/>
      <c r="V2628" t="s">
        <v>40</v>
      </c>
      <c r="W2628" t="s">
        <v>40</v>
      </c>
      <c r="X2628" t="s">
        <v>2502</v>
      </c>
      <c r="Y2628" t="s">
        <v>2503</v>
      </c>
      <c r="Z2628" s="23" t="s">
        <v>2504</v>
      </c>
      <c r="AA2628" s="23" t="s">
        <v>4033</v>
      </c>
      <c r="AB2628" s="23" t="s">
        <v>2506</v>
      </c>
      <c r="AC2628" s="23"/>
      <c r="AD2628" s="23"/>
      <c r="AE2628" s="23"/>
      <c r="AF2628" s="23" t="s">
        <v>40</v>
      </c>
      <c r="AG2628" s="23" t="s">
        <v>4037</v>
      </c>
      <c r="AH2628" s="23" t="s">
        <v>41</v>
      </c>
      <c r="AI2628" s="23" t="s">
        <v>4038</v>
      </c>
      <c r="AJ2628" s="23" t="s">
        <v>4039</v>
      </c>
      <c r="AK2628" s="23" t="s">
        <v>2501</v>
      </c>
      <c r="AL2628" s="23" t="s">
        <v>2501</v>
      </c>
      <c r="AM2628" s="23" t="s">
        <v>2501</v>
      </c>
      <c r="AN2628" s="23" t="s">
        <v>2501</v>
      </c>
      <c r="AO2628" s="30"/>
      <c r="AP2628" t="s">
        <v>2500</v>
      </c>
      <c r="AQ2628" t="s">
        <v>4040</v>
      </c>
      <c r="AR2628">
        <v>19495</v>
      </c>
      <c r="AS2628" s="2">
        <v>43831</v>
      </c>
      <c r="AT2628" s="2" t="s">
        <v>4041</v>
      </c>
    </row>
    <row r="2629" spans="1:46" x14ac:dyDescent="0.25">
      <c r="A2629" t="s">
        <v>8146</v>
      </c>
      <c r="B2629" s="32" t="s">
        <v>1696</v>
      </c>
      <c r="C2629" s="23" t="s">
        <v>8147</v>
      </c>
      <c r="D2629" s="23" t="s">
        <v>8147</v>
      </c>
      <c r="E2629" t="s">
        <v>2495</v>
      </c>
      <c r="F2629" t="s">
        <v>2495</v>
      </c>
      <c r="G2629" t="s">
        <v>2495</v>
      </c>
      <c r="H2629" t="s">
        <v>2495</v>
      </c>
      <c r="I2629" t="s">
        <v>2496</v>
      </c>
      <c r="J2629" s="23" t="s">
        <v>4036</v>
      </c>
      <c r="K2629" s="23" t="s">
        <v>2505</v>
      </c>
      <c r="L2629" s="23" t="s">
        <v>2499</v>
      </c>
      <c r="M2629" s="2">
        <v>43831</v>
      </c>
      <c r="N2629" s="30"/>
      <c r="O2629" s="30"/>
      <c r="P2629" s="30"/>
      <c r="V2629" t="s">
        <v>40</v>
      </c>
      <c r="W2629" t="s">
        <v>40</v>
      </c>
      <c r="X2629" t="s">
        <v>2502</v>
      </c>
      <c r="Y2629" t="s">
        <v>2503</v>
      </c>
      <c r="Z2629" s="23" t="s">
        <v>2504</v>
      </c>
      <c r="AA2629" s="23" t="s">
        <v>4033</v>
      </c>
      <c r="AB2629" s="23" t="s">
        <v>2506</v>
      </c>
      <c r="AC2629" s="23"/>
      <c r="AD2629" s="23"/>
      <c r="AE2629" s="23"/>
      <c r="AF2629" s="23" t="s">
        <v>40</v>
      </c>
      <c r="AG2629" s="23" t="s">
        <v>4037</v>
      </c>
      <c r="AH2629" s="23" t="s">
        <v>41</v>
      </c>
      <c r="AI2629" s="23" t="s">
        <v>4038</v>
      </c>
      <c r="AJ2629" s="23" t="s">
        <v>4039</v>
      </c>
      <c r="AK2629" s="23" t="s">
        <v>2501</v>
      </c>
      <c r="AL2629" s="23" t="s">
        <v>2501</v>
      </c>
      <c r="AM2629" s="23" t="s">
        <v>2501</v>
      </c>
      <c r="AN2629" s="23" t="s">
        <v>2501</v>
      </c>
      <c r="AO2629" s="30"/>
      <c r="AP2629" t="s">
        <v>2500</v>
      </c>
      <c r="AQ2629" t="s">
        <v>4040</v>
      </c>
      <c r="AR2629">
        <v>19495</v>
      </c>
      <c r="AS2629" s="2">
        <v>43831</v>
      </c>
      <c r="AT2629" s="2" t="s">
        <v>4041</v>
      </c>
    </row>
    <row r="2630" spans="1:46" x14ac:dyDescent="0.25">
      <c r="A2630" t="s">
        <v>8148</v>
      </c>
      <c r="B2630" s="32" t="s">
        <v>1697</v>
      </c>
      <c r="C2630" s="23" t="s">
        <v>8149</v>
      </c>
      <c r="D2630" s="23" t="s">
        <v>8149</v>
      </c>
      <c r="E2630" t="s">
        <v>2495</v>
      </c>
      <c r="F2630" t="s">
        <v>2495</v>
      </c>
      <c r="G2630" t="s">
        <v>2495</v>
      </c>
      <c r="H2630" t="s">
        <v>2495</v>
      </c>
      <c r="I2630" t="s">
        <v>2496</v>
      </c>
      <c r="J2630" s="23" t="s">
        <v>4036</v>
      </c>
      <c r="K2630" s="23" t="s">
        <v>2505</v>
      </c>
      <c r="L2630" s="23" t="s">
        <v>2499</v>
      </c>
      <c r="M2630" s="2">
        <v>43831</v>
      </c>
      <c r="N2630" s="30"/>
      <c r="O2630" s="30"/>
      <c r="P2630" s="30"/>
      <c r="V2630" t="s">
        <v>40</v>
      </c>
      <c r="W2630" t="s">
        <v>40</v>
      </c>
      <c r="X2630" t="s">
        <v>2502</v>
      </c>
      <c r="Y2630" t="s">
        <v>2503</v>
      </c>
      <c r="Z2630" s="23" t="s">
        <v>2504</v>
      </c>
      <c r="AA2630" s="23" t="s">
        <v>4033</v>
      </c>
      <c r="AB2630" s="23" t="s">
        <v>2506</v>
      </c>
      <c r="AC2630" s="23"/>
      <c r="AD2630" s="23"/>
      <c r="AE2630" s="23"/>
      <c r="AF2630" s="23" t="s">
        <v>40</v>
      </c>
      <c r="AG2630" s="23" t="s">
        <v>4037</v>
      </c>
      <c r="AH2630" s="23" t="s">
        <v>41</v>
      </c>
      <c r="AI2630" s="23" t="s">
        <v>4038</v>
      </c>
      <c r="AJ2630" s="23" t="s">
        <v>4039</v>
      </c>
      <c r="AK2630" s="23" t="s">
        <v>2501</v>
      </c>
      <c r="AL2630" s="23" t="s">
        <v>2501</v>
      </c>
      <c r="AM2630" s="23" t="s">
        <v>2501</v>
      </c>
      <c r="AN2630" s="23" t="s">
        <v>2501</v>
      </c>
      <c r="AO2630" s="30"/>
      <c r="AP2630" t="s">
        <v>2500</v>
      </c>
      <c r="AQ2630" t="s">
        <v>4040</v>
      </c>
      <c r="AR2630">
        <v>19495</v>
      </c>
      <c r="AS2630" s="2">
        <v>43831</v>
      </c>
      <c r="AT2630" s="2" t="s">
        <v>4041</v>
      </c>
    </row>
    <row r="2631" spans="1:46" x14ac:dyDescent="0.25">
      <c r="A2631" t="s">
        <v>8150</v>
      </c>
      <c r="B2631" s="32" t="s">
        <v>1698</v>
      </c>
      <c r="C2631" s="23" t="s">
        <v>8151</v>
      </c>
      <c r="D2631" s="23" t="s">
        <v>8151</v>
      </c>
      <c r="E2631" t="s">
        <v>2495</v>
      </c>
      <c r="F2631" t="s">
        <v>2495</v>
      </c>
      <c r="G2631" t="s">
        <v>2495</v>
      </c>
      <c r="H2631" t="s">
        <v>2495</v>
      </c>
      <c r="I2631" t="s">
        <v>2496</v>
      </c>
      <c r="J2631" s="23" t="s">
        <v>4036</v>
      </c>
      <c r="K2631" s="23" t="s">
        <v>2505</v>
      </c>
      <c r="L2631" s="23" t="s">
        <v>2499</v>
      </c>
      <c r="M2631" s="2">
        <v>43831</v>
      </c>
      <c r="N2631" s="30"/>
      <c r="O2631" s="30"/>
      <c r="P2631" s="30"/>
      <c r="V2631" t="s">
        <v>40</v>
      </c>
      <c r="W2631" t="s">
        <v>40</v>
      </c>
      <c r="X2631" t="s">
        <v>2502</v>
      </c>
      <c r="Y2631" t="s">
        <v>2503</v>
      </c>
      <c r="Z2631" s="23" t="s">
        <v>2504</v>
      </c>
      <c r="AA2631" s="23" t="s">
        <v>4033</v>
      </c>
      <c r="AB2631" s="23" t="s">
        <v>2506</v>
      </c>
      <c r="AC2631" s="23"/>
      <c r="AD2631" s="23"/>
      <c r="AE2631" s="23"/>
      <c r="AF2631" s="23" t="s">
        <v>40</v>
      </c>
      <c r="AG2631" s="23" t="s">
        <v>4037</v>
      </c>
      <c r="AH2631" s="23" t="s">
        <v>41</v>
      </c>
      <c r="AI2631" s="23" t="s">
        <v>4038</v>
      </c>
      <c r="AJ2631" s="23" t="s">
        <v>4039</v>
      </c>
      <c r="AK2631" s="23" t="s">
        <v>2501</v>
      </c>
      <c r="AL2631" s="23" t="s">
        <v>2501</v>
      </c>
      <c r="AM2631" s="23" t="s">
        <v>2501</v>
      </c>
      <c r="AN2631" s="23" t="s">
        <v>2501</v>
      </c>
      <c r="AO2631" s="30"/>
      <c r="AP2631" t="s">
        <v>2500</v>
      </c>
      <c r="AQ2631" t="s">
        <v>4040</v>
      </c>
      <c r="AR2631">
        <v>19495</v>
      </c>
      <c r="AS2631" s="2">
        <v>43831</v>
      </c>
      <c r="AT2631" s="2" t="s">
        <v>4041</v>
      </c>
    </row>
    <row r="2632" spans="1:46" x14ac:dyDescent="0.25">
      <c r="A2632" t="s">
        <v>8152</v>
      </c>
      <c r="B2632" s="32" t="s">
        <v>1699</v>
      </c>
      <c r="C2632" s="23" t="s">
        <v>8153</v>
      </c>
      <c r="D2632" s="23" t="s">
        <v>8153</v>
      </c>
      <c r="E2632" t="s">
        <v>2495</v>
      </c>
      <c r="F2632" t="s">
        <v>2495</v>
      </c>
      <c r="G2632" t="s">
        <v>2495</v>
      </c>
      <c r="H2632" t="s">
        <v>2495</v>
      </c>
      <c r="I2632" t="s">
        <v>2496</v>
      </c>
      <c r="J2632" s="23" t="s">
        <v>4036</v>
      </c>
      <c r="K2632" s="23" t="s">
        <v>2505</v>
      </c>
      <c r="L2632" s="23" t="s">
        <v>2499</v>
      </c>
      <c r="M2632" s="2">
        <v>43831</v>
      </c>
      <c r="N2632" s="30"/>
      <c r="O2632" s="30"/>
      <c r="P2632" s="30"/>
      <c r="V2632" t="s">
        <v>40</v>
      </c>
      <c r="W2632" t="s">
        <v>40</v>
      </c>
      <c r="X2632" t="s">
        <v>2502</v>
      </c>
      <c r="Y2632" t="s">
        <v>2503</v>
      </c>
      <c r="Z2632" s="23" t="s">
        <v>2504</v>
      </c>
      <c r="AA2632" s="23" t="s">
        <v>4033</v>
      </c>
      <c r="AB2632" s="23" t="s">
        <v>2506</v>
      </c>
      <c r="AC2632" s="23"/>
      <c r="AD2632" s="23"/>
      <c r="AE2632" s="23"/>
      <c r="AF2632" s="23" t="s">
        <v>40</v>
      </c>
      <c r="AG2632" s="23" t="s">
        <v>4037</v>
      </c>
      <c r="AH2632" s="23" t="s">
        <v>41</v>
      </c>
      <c r="AI2632" s="23" t="s">
        <v>4038</v>
      </c>
      <c r="AJ2632" s="23" t="s">
        <v>4039</v>
      </c>
      <c r="AK2632" s="23" t="s">
        <v>2501</v>
      </c>
      <c r="AL2632" s="23" t="s">
        <v>2501</v>
      </c>
      <c r="AM2632" s="23" t="s">
        <v>2501</v>
      </c>
      <c r="AN2632" s="23" t="s">
        <v>2501</v>
      </c>
      <c r="AO2632" s="30"/>
      <c r="AP2632" t="s">
        <v>2500</v>
      </c>
      <c r="AQ2632" t="s">
        <v>4040</v>
      </c>
      <c r="AR2632">
        <v>19495</v>
      </c>
      <c r="AS2632" s="2">
        <v>43831</v>
      </c>
      <c r="AT2632" s="2" t="s">
        <v>4041</v>
      </c>
    </row>
    <row r="2633" spans="1:46" x14ac:dyDescent="0.25">
      <c r="A2633" t="s">
        <v>8154</v>
      </c>
      <c r="B2633" s="32" t="s">
        <v>1700</v>
      </c>
      <c r="C2633" s="23" t="s">
        <v>8155</v>
      </c>
      <c r="D2633" s="23" t="s">
        <v>8155</v>
      </c>
      <c r="E2633" t="s">
        <v>2495</v>
      </c>
      <c r="F2633" t="s">
        <v>2495</v>
      </c>
      <c r="G2633" t="s">
        <v>2495</v>
      </c>
      <c r="H2633" t="s">
        <v>2495</v>
      </c>
      <c r="I2633" t="s">
        <v>2496</v>
      </c>
      <c r="J2633" s="23" t="s">
        <v>4036</v>
      </c>
      <c r="K2633" s="23" t="s">
        <v>2505</v>
      </c>
      <c r="L2633" s="23" t="s">
        <v>2499</v>
      </c>
      <c r="M2633" s="2">
        <v>43831</v>
      </c>
      <c r="N2633" s="30"/>
      <c r="O2633" s="30"/>
      <c r="P2633" s="30"/>
      <c r="V2633" t="s">
        <v>40</v>
      </c>
      <c r="W2633" t="s">
        <v>40</v>
      </c>
      <c r="X2633" t="s">
        <v>2502</v>
      </c>
      <c r="Y2633" t="s">
        <v>2503</v>
      </c>
      <c r="Z2633" s="23" t="s">
        <v>2504</v>
      </c>
      <c r="AA2633" s="23" t="s">
        <v>4033</v>
      </c>
      <c r="AB2633" s="23" t="s">
        <v>2506</v>
      </c>
      <c r="AC2633" s="23"/>
      <c r="AD2633" s="23"/>
      <c r="AE2633" s="23"/>
      <c r="AF2633" s="23" t="s">
        <v>40</v>
      </c>
      <c r="AG2633" s="23" t="s">
        <v>4037</v>
      </c>
      <c r="AH2633" s="23" t="s">
        <v>41</v>
      </c>
      <c r="AI2633" s="23" t="s">
        <v>4038</v>
      </c>
      <c r="AJ2633" s="23" t="s">
        <v>4039</v>
      </c>
      <c r="AK2633" s="23" t="s">
        <v>2501</v>
      </c>
      <c r="AL2633" s="23" t="s">
        <v>2501</v>
      </c>
      <c r="AM2633" s="23" t="s">
        <v>2501</v>
      </c>
      <c r="AN2633" s="23" t="s">
        <v>2501</v>
      </c>
      <c r="AO2633" s="30"/>
      <c r="AP2633" t="s">
        <v>2500</v>
      </c>
      <c r="AQ2633" t="s">
        <v>4040</v>
      </c>
      <c r="AR2633">
        <v>19495</v>
      </c>
      <c r="AS2633" s="2">
        <v>43831</v>
      </c>
      <c r="AT2633" s="2" t="s">
        <v>4041</v>
      </c>
    </row>
    <row r="2634" spans="1:46" x14ac:dyDescent="0.25">
      <c r="A2634" t="s">
        <v>8156</v>
      </c>
      <c r="B2634" s="32" t="s">
        <v>1701</v>
      </c>
      <c r="C2634" s="23" t="s">
        <v>8157</v>
      </c>
      <c r="D2634" s="23" t="s">
        <v>8157</v>
      </c>
      <c r="E2634" t="s">
        <v>2495</v>
      </c>
      <c r="F2634" t="s">
        <v>2495</v>
      </c>
      <c r="G2634" t="s">
        <v>2495</v>
      </c>
      <c r="H2634" t="s">
        <v>2495</v>
      </c>
      <c r="I2634" t="s">
        <v>2496</v>
      </c>
      <c r="J2634" s="23" t="s">
        <v>4036</v>
      </c>
      <c r="K2634" s="23" t="s">
        <v>2505</v>
      </c>
      <c r="L2634" s="23" t="s">
        <v>2499</v>
      </c>
      <c r="M2634" s="2">
        <v>43831</v>
      </c>
      <c r="N2634" s="30"/>
      <c r="O2634" s="30"/>
      <c r="P2634" s="30"/>
      <c r="V2634" t="s">
        <v>40</v>
      </c>
      <c r="W2634" t="s">
        <v>40</v>
      </c>
      <c r="X2634" t="s">
        <v>2502</v>
      </c>
      <c r="Y2634" t="s">
        <v>2503</v>
      </c>
      <c r="Z2634" s="23" t="s">
        <v>2504</v>
      </c>
      <c r="AA2634" s="23" t="s">
        <v>4033</v>
      </c>
      <c r="AB2634" s="23" t="s">
        <v>2506</v>
      </c>
      <c r="AC2634" s="23"/>
      <c r="AD2634" s="23"/>
      <c r="AE2634" s="23"/>
      <c r="AF2634" s="23" t="s">
        <v>40</v>
      </c>
      <c r="AG2634" s="23" t="s">
        <v>4037</v>
      </c>
      <c r="AH2634" s="23" t="s">
        <v>41</v>
      </c>
      <c r="AI2634" s="23" t="s">
        <v>4038</v>
      </c>
      <c r="AJ2634" s="23" t="s">
        <v>4039</v>
      </c>
      <c r="AK2634" s="23" t="s">
        <v>2501</v>
      </c>
      <c r="AL2634" s="23" t="s">
        <v>2501</v>
      </c>
      <c r="AM2634" s="23" t="s">
        <v>2501</v>
      </c>
      <c r="AN2634" s="23" t="s">
        <v>2501</v>
      </c>
      <c r="AO2634" s="30"/>
      <c r="AP2634" t="s">
        <v>2500</v>
      </c>
      <c r="AQ2634" t="s">
        <v>4040</v>
      </c>
      <c r="AR2634">
        <v>19495</v>
      </c>
      <c r="AS2634" s="2">
        <v>43831</v>
      </c>
      <c r="AT2634" s="2" t="s">
        <v>4041</v>
      </c>
    </row>
    <row r="2635" spans="1:46" x14ac:dyDescent="0.25">
      <c r="A2635" t="s">
        <v>8158</v>
      </c>
      <c r="B2635" s="32" t="s">
        <v>1702</v>
      </c>
      <c r="C2635" s="23" t="s">
        <v>8159</v>
      </c>
      <c r="D2635" s="23" t="s">
        <v>8159</v>
      </c>
      <c r="E2635" t="s">
        <v>2495</v>
      </c>
      <c r="F2635" t="s">
        <v>2495</v>
      </c>
      <c r="G2635" t="s">
        <v>2495</v>
      </c>
      <c r="H2635" t="s">
        <v>2495</v>
      </c>
      <c r="I2635" t="s">
        <v>2496</v>
      </c>
      <c r="J2635" s="23" t="s">
        <v>4036</v>
      </c>
      <c r="K2635" s="23" t="s">
        <v>2505</v>
      </c>
      <c r="L2635" s="23" t="s">
        <v>2499</v>
      </c>
      <c r="M2635" s="2">
        <v>43831</v>
      </c>
      <c r="N2635" s="30"/>
      <c r="O2635" s="30"/>
      <c r="P2635" s="30"/>
      <c r="V2635" t="s">
        <v>40</v>
      </c>
      <c r="W2635" t="s">
        <v>40</v>
      </c>
      <c r="X2635" t="s">
        <v>2502</v>
      </c>
      <c r="Y2635" t="s">
        <v>2503</v>
      </c>
      <c r="Z2635" s="23" t="s">
        <v>2504</v>
      </c>
      <c r="AA2635" s="23" t="s">
        <v>4033</v>
      </c>
      <c r="AB2635" s="23" t="s">
        <v>2506</v>
      </c>
      <c r="AC2635" s="23"/>
      <c r="AD2635" s="23"/>
      <c r="AE2635" s="23"/>
      <c r="AF2635" s="23" t="s">
        <v>40</v>
      </c>
      <c r="AG2635" s="23" t="s">
        <v>4037</v>
      </c>
      <c r="AH2635" s="23" t="s">
        <v>41</v>
      </c>
      <c r="AI2635" s="23" t="s">
        <v>4038</v>
      </c>
      <c r="AJ2635" s="23" t="s">
        <v>4039</v>
      </c>
      <c r="AK2635" s="23" t="s">
        <v>2501</v>
      </c>
      <c r="AL2635" s="23" t="s">
        <v>2501</v>
      </c>
      <c r="AM2635" s="23" t="s">
        <v>2501</v>
      </c>
      <c r="AN2635" s="23" t="s">
        <v>2501</v>
      </c>
      <c r="AO2635" s="30"/>
      <c r="AP2635" t="s">
        <v>2500</v>
      </c>
      <c r="AQ2635" t="s">
        <v>4040</v>
      </c>
      <c r="AR2635">
        <v>19495</v>
      </c>
      <c r="AS2635" s="2">
        <v>43831</v>
      </c>
      <c r="AT2635" s="2" t="s">
        <v>4041</v>
      </c>
    </row>
    <row r="2636" spans="1:46" x14ac:dyDescent="0.25">
      <c r="A2636" t="s">
        <v>8160</v>
      </c>
      <c r="B2636" s="32" t="s">
        <v>1703</v>
      </c>
      <c r="C2636" s="23" t="s">
        <v>8161</v>
      </c>
      <c r="D2636" s="23" t="s">
        <v>8161</v>
      </c>
      <c r="E2636" t="s">
        <v>2495</v>
      </c>
      <c r="F2636" t="s">
        <v>2495</v>
      </c>
      <c r="G2636" t="s">
        <v>2495</v>
      </c>
      <c r="H2636" t="s">
        <v>2495</v>
      </c>
      <c r="I2636" t="s">
        <v>2496</v>
      </c>
      <c r="J2636" s="23" t="s">
        <v>4036</v>
      </c>
      <c r="K2636" s="23" t="s">
        <v>2505</v>
      </c>
      <c r="L2636" s="23" t="s">
        <v>2499</v>
      </c>
      <c r="M2636" s="2">
        <v>43831</v>
      </c>
      <c r="N2636" s="30"/>
      <c r="O2636" s="30"/>
      <c r="P2636" s="30"/>
      <c r="V2636" t="s">
        <v>40</v>
      </c>
      <c r="W2636" t="s">
        <v>40</v>
      </c>
      <c r="X2636" t="s">
        <v>2502</v>
      </c>
      <c r="Y2636" t="s">
        <v>2503</v>
      </c>
      <c r="Z2636" s="23" t="s">
        <v>2504</v>
      </c>
      <c r="AA2636" s="23" t="s">
        <v>4033</v>
      </c>
      <c r="AB2636" s="23" t="s">
        <v>2506</v>
      </c>
      <c r="AC2636" s="23"/>
      <c r="AD2636" s="23"/>
      <c r="AE2636" s="23"/>
      <c r="AF2636" s="23" t="s">
        <v>40</v>
      </c>
      <c r="AG2636" s="23" t="s">
        <v>4037</v>
      </c>
      <c r="AH2636" s="23" t="s">
        <v>41</v>
      </c>
      <c r="AI2636" s="23" t="s">
        <v>4038</v>
      </c>
      <c r="AJ2636" s="23" t="s">
        <v>4039</v>
      </c>
      <c r="AK2636" s="23" t="s">
        <v>2501</v>
      </c>
      <c r="AL2636" s="23" t="s">
        <v>2501</v>
      </c>
      <c r="AM2636" s="23" t="s">
        <v>2501</v>
      </c>
      <c r="AN2636" s="23" t="s">
        <v>2501</v>
      </c>
      <c r="AO2636" s="30"/>
      <c r="AP2636" t="s">
        <v>2500</v>
      </c>
      <c r="AQ2636" t="s">
        <v>4040</v>
      </c>
      <c r="AR2636">
        <v>19495</v>
      </c>
      <c r="AS2636" s="2">
        <v>43831</v>
      </c>
      <c r="AT2636" s="2" t="s">
        <v>4041</v>
      </c>
    </row>
    <row r="2637" spans="1:46" x14ac:dyDescent="0.25">
      <c r="A2637" t="s">
        <v>8162</v>
      </c>
      <c r="B2637" s="32" t="s">
        <v>1704</v>
      </c>
      <c r="C2637" s="23" t="s">
        <v>8163</v>
      </c>
      <c r="D2637" s="23" t="s">
        <v>8163</v>
      </c>
      <c r="E2637" t="s">
        <v>2495</v>
      </c>
      <c r="F2637" t="s">
        <v>2495</v>
      </c>
      <c r="G2637" t="s">
        <v>2495</v>
      </c>
      <c r="H2637" t="s">
        <v>2495</v>
      </c>
      <c r="I2637" t="s">
        <v>2496</v>
      </c>
      <c r="J2637" s="23" t="s">
        <v>4036</v>
      </c>
      <c r="K2637" s="23" t="s">
        <v>2505</v>
      </c>
      <c r="L2637" s="23" t="s">
        <v>2499</v>
      </c>
      <c r="M2637" s="2">
        <v>43831</v>
      </c>
      <c r="N2637" s="30"/>
      <c r="O2637" s="30"/>
      <c r="P2637" s="30"/>
      <c r="V2637" t="s">
        <v>40</v>
      </c>
      <c r="W2637" t="s">
        <v>40</v>
      </c>
      <c r="X2637" t="s">
        <v>2502</v>
      </c>
      <c r="Y2637" t="s">
        <v>2503</v>
      </c>
      <c r="Z2637" s="23" t="s">
        <v>2504</v>
      </c>
      <c r="AA2637" s="23" t="s">
        <v>4033</v>
      </c>
      <c r="AB2637" s="23" t="s">
        <v>2506</v>
      </c>
      <c r="AC2637" s="23"/>
      <c r="AD2637" s="23"/>
      <c r="AE2637" s="23"/>
      <c r="AF2637" s="23" t="s">
        <v>40</v>
      </c>
      <c r="AG2637" s="23" t="s">
        <v>4037</v>
      </c>
      <c r="AH2637" s="23" t="s">
        <v>41</v>
      </c>
      <c r="AI2637" s="23" t="s">
        <v>4038</v>
      </c>
      <c r="AJ2637" s="23" t="s">
        <v>4039</v>
      </c>
      <c r="AK2637" s="23" t="s">
        <v>2501</v>
      </c>
      <c r="AL2637" s="23" t="s">
        <v>2501</v>
      </c>
      <c r="AM2637" s="23" t="s">
        <v>2501</v>
      </c>
      <c r="AN2637" s="23" t="s">
        <v>2501</v>
      </c>
      <c r="AO2637" s="30"/>
      <c r="AP2637" t="s">
        <v>2500</v>
      </c>
      <c r="AQ2637" t="s">
        <v>4040</v>
      </c>
      <c r="AR2637">
        <v>19495</v>
      </c>
      <c r="AS2637" s="2">
        <v>43831</v>
      </c>
      <c r="AT2637" s="2" t="s">
        <v>4041</v>
      </c>
    </row>
    <row r="2638" spans="1:46" x14ac:dyDescent="0.25">
      <c r="A2638" t="s">
        <v>8164</v>
      </c>
      <c r="B2638" s="32" t="s">
        <v>1705</v>
      </c>
      <c r="C2638" s="23" t="s">
        <v>8165</v>
      </c>
      <c r="D2638" s="23" t="s">
        <v>8165</v>
      </c>
      <c r="E2638" t="s">
        <v>2495</v>
      </c>
      <c r="F2638" t="s">
        <v>2495</v>
      </c>
      <c r="G2638" t="s">
        <v>2495</v>
      </c>
      <c r="H2638" t="s">
        <v>2495</v>
      </c>
      <c r="I2638" t="s">
        <v>2496</v>
      </c>
      <c r="J2638" s="23" t="s">
        <v>4036</v>
      </c>
      <c r="K2638" s="23" t="s">
        <v>2505</v>
      </c>
      <c r="L2638" s="23" t="s">
        <v>2499</v>
      </c>
      <c r="M2638" s="2">
        <v>43831</v>
      </c>
      <c r="N2638" s="30"/>
      <c r="O2638" s="30"/>
      <c r="P2638" s="30"/>
      <c r="V2638" t="s">
        <v>40</v>
      </c>
      <c r="W2638" t="s">
        <v>40</v>
      </c>
      <c r="X2638" t="s">
        <v>2502</v>
      </c>
      <c r="Y2638" t="s">
        <v>2503</v>
      </c>
      <c r="Z2638" s="23" t="s">
        <v>2504</v>
      </c>
      <c r="AA2638" s="23" t="s">
        <v>4033</v>
      </c>
      <c r="AB2638" s="23" t="s">
        <v>2506</v>
      </c>
      <c r="AC2638" s="23"/>
      <c r="AD2638" s="23"/>
      <c r="AE2638" s="23"/>
      <c r="AF2638" s="23" t="s">
        <v>40</v>
      </c>
      <c r="AG2638" s="23" t="s">
        <v>4037</v>
      </c>
      <c r="AH2638" s="23" t="s">
        <v>41</v>
      </c>
      <c r="AI2638" s="23" t="s">
        <v>4038</v>
      </c>
      <c r="AJ2638" s="23" t="s">
        <v>4039</v>
      </c>
      <c r="AK2638" s="23" t="s">
        <v>2501</v>
      </c>
      <c r="AL2638" s="23" t="s">
        <v>2501</v>
      </c>
      <c r="AM2638" s="23" t="s">
        <v>2501</v>
      </c>
      <c r="AN2638" s="23" t="s">
        <v>2501</v>
      </c>
      <c r="AO2638" s="30"/>
      <c r="AP2638" t="s">
        <v>2500</v>
      </c>
      <c r="AQ2638" t="s">
        <v>4040</v>
      </c>
      <c r="AR2638">
        <v>19495</v>
      </c>
      <c r="AS2638" s="2">
        <v>43831</v>
      </c>
      <c r="AT2638" s="2" t="s">
        <v>4041</v>
      </c>
    </row>
    <row r="2639" spans="1:46" x14ac:dyDescent="0.25">
      <c r="A2639" t="s">
        <v>8166</v>
      </c>
      <c r="B2639" s="32" t="s">
        <v>1706</v>
      </c>
      <c r="C2639" s="23" t="s">
        <v>8167</v>
      </c>
      <c r="D2639" s="23" t="s">
        <v>8167</v>
      </c>
      <c r="E2639" t="s">
        <v>2495</v>
      </c>
      <c r="F2639" t="s">
        <v>2495</v>
      </c>
      <c r="G2639" t="s">
        <v>2495</v>
      </c>
      <c r="H2639" t="s">
        <v>2495</v>
      </c>
      <c r="I2639" t="s">
        <v>2496</v>
      </c>
      <c r="J2639" s="23" t="s">
        <v>4036</v>
      </c>
      <c r="K2639" s="23" t="s">
        <v>2505</v>
      </c>
      <c r="L2639" s="23" t="s">
        <v>2499</v>
      </c>
      <c r="M2639" s="2">
        <v>43831</v>
      </c>
      <c r="N2639" s="30"/>
      <c r="O2639" s="30"/>
      <c r="P2639" s="30"/>
      <c r="V2639" t="s">
        <v>40</v>
      </c>
      <c r="W2639" t="s">
        <v>40</v>
      </c>
      <c r="X2639" t="s">
        <v>2502</v>
      </c>
      <c r="Y2639" t="s">
        <v>2503</v>
      </c>
      <c r="Z2639" s="23" t="s">
        <v>2504</v>
      </c>
      <c r="AA2639" s="23" t="s">
        <v>4033</v>
      </c>
      <c r="AB2639" s="23" t="s">
        <v>2506</v>
      </c>
      <c r="AC2639" s="23"/>
      <c r="AD2639" s="23"/>
      <c r="AE2639" s="23"/>
      <c r="AF2639" s="23" t="s">
        <v>40</v>
      </c>
      <c r="AG2639" s="23" t="s">
        <v>4037</v>
      </c>
      <c r="AH2639" s="23" t="s">
        <v>41</v>
      </c>
      <c r="AI2639" s="23" t="s">
        <v>4038</v>
      </c>
      <c r="AJ2639" s="23" t="s">
        <v>4039</v>
      </c>
      <c r="AK2639" s="23" t="s">
        <v>2501</v>
      </c>
      <c r="AL2639" s="23" t="s">
        <v>2501</v>
      </c>
      <c r="AM2639" s="23" t="s">
        <v>2501</v>
      </c>
      <c r="AN2639" s="23" t="s">
        <v>2501</v>
      </c>
      <c r="AO2639" s="30"/>
      <c r="AP2639" t="s">
        <v>2500</v>
      </c>
      <c r="AQ2639" t="s">
        <v>4040</v>
      </c>
      <c r="AR2639">
        <v>19495</v>
      </c>
      <c r="AS2639" s="2">
        <v>43831</v>
      </c>
      <c r="AT2639" s="2" t="s">
        <v>4041</v>
      </c>
    </row>
    <row r="2640" spans="1:46" x14ac:dyDescent="0.25">
      <c r="A2640" t="s">
        <v>8168</v>
      </c>
      <c r="B2640" s="32" t="s">
        <v>1707</v>
      </c>
      <c r="C2640" s="23" t="s">
        <v>8169</v>
      </c>
      <c r="D2640" s="23" t="s">
        <v>8169</v>
      </c>
      <c r="E2640" t="s">
        <v>2495</v>
      </c>
      <c r="F2640" t="s">
        <v>2495</v>
      </c>
      <c r="G2640" t="s">
        <v>2495</v>
      </c>
      <c r="H2640" t="s">
        <v>2495</v>
      </c>
      <c r="I2640" t="s">
        <v>2496</v>
      </c>
      <c r="J2640" s="23" t="s">
        <v>4036</v>
      </c>
      <c r="K2640" s="23" t="s">
        <v>2505</v>
      </c>
      <c r="L2640" s="23" t="s">
        <v>2499</v>
      </c>
      <c r="M2640" s="2">
        <v>43831</v>
      </c>
      <c r="N2640" s="30"/>
      <c r="O2640" s="30"/>
      <c r="P2640" s="30"/>
      <c r="V2640" t="s">
        <v>40</v>
      </c>
      <c r="W2640" t="s">
        <v>40</v>
      </c>
      <c r="X2640" t="s">
        <v>2502</v>
      </c>
      <c r="Y2640" t="s">
        <v>2503</v>
      </c>
      <c r="Z2640" s="23" t="s">
        <v>2504</v>
      </c>
      <c r="AA2640" s="23" t="s">
        <v>4033</v>
      </c>
      <c r="AB2640" s="23" t="s">
        <v>2506</v>
      </c>
      <c r="AC2640" s="23"/>
      <c r="AD2640" s="23"/>
      <c r="AE2640" s="23"/>
      <c r="AF2640" s="23" t="s">
        <v>40</v>
      </c>
      <c r="AG2640" s="23" t="s">
        <v>4037</v>
      </c>
      <c r="AH2640" s="23" t="s">
        <v>41</v>
      </c>
      <c r="AI2640" s="23" t="s">
        <v>4038</v>
      </c>
      <c r="AJ2640" s="23" t="s">
        <v>4039</v>
      </c>
      <c r="AK2640" s="23" t="s">
        <v>2501</v>
      </c>
      <c r="AL2640" s="23" t="s">
        <v>2501</v>
      </c>
      <c r="AM2640" s="23" t="s">
        <v>2501</v>
      </c>
      <c r="AN2640" s="23" t="s">
        <v>2501</v>
      </c>
      <c r="AO2640" s="30"/>
      <c r="AP2640" t="s">
        <v>2500</v>
      </c>
      <c r="AQ2640" t="s">
        <v>4040</v>
      </c>
      <c r="AR2640">
        <v>19495</v>
      </c>
      <c r="AS2640" s="2">
        <v>43831</v>
      </c>
      <c r="AT2640" s="2" t="s">
        <v>4041</v>
      </c>
    </row>
    <row r="2641" spans="1:46" x14ac:dyDescent="0.25">
      <c r="A2641" t="s">
        <v>8170</v>
      </c>
      <c r="B2641" s="32" t="s">
        <v>1708</v>
      </c>
      <c r="C2641" s="23" t="s">
        <v>8171</v>
      </c>
      <c r="D2641" s="23" t="s">
        <v>8171</v>
      </c>
      <c r="E2641" t="s">
        <v>2495</v>
      </c>
      <c r="F2641" t="s">
        <v>2495</v>
      </c>
      <c r="G2641" t="s">
        <v>2495</v>
      </c>
      <c r="H2641" t="s">
        <v>2495</v>
      </c>
      <c r="I2641" t="s">
        <v>2496</v>
      </c>
      <c r="J2641" s="23" t="s">
        <v>4036</v>
      </c>
      <c r="K2641" s="23" t="s">
        <v>2505</v>
      </c>
      <c r="L2641" s="23" t="s">
        <v>2499</v>
      </c>
      <c r="M2641" s="2">
        <v>43831</v>
      </c>
      <c r="N2641" s="30"/>
      <c r="O2641" s="30"/>
      <c r="P2641" s="30"/>
      <c r="V2641" t="s">
        <v>40</v>
      </c>
      <c r="W2641" t="s">
        <v>40</v>
      </c>
      <c r="X2641" t="s">
        <v>2502</v>
      </c>
      <c r="Y2641" t="s">
        <v>2503</v>
      </c>
      <c r="Z2641" s="23" t="s">
        <v>2504</v>
      </c>
      <c r="AA2641" s="23" t="s">
        <v>4033</v>
      </c>
      <c r="AB2641" s="23" t="s">
        <v>2506</v>
      </c>
      <c r="AC2641" s="23"/>
      <c r="AD2641" s="23"/>
      <c r="AE2641" s="23"/>
      <c r="AF2641" s="23" t="s">
        <v>40</v>
      </c>
      <c r="AG2641" s="23" t="s">
        <v>4037</v>
      </c>
      <c r="AH2641" s="23" t="s">
        <v>41</v>
      </c>
      <c r="AI2641" s="23" t="s">
        <v>4038</v>
      </c>
      <c r="AJ2641" s="23" t="s">
        <v>4039</v>
      </c>
      <c r="AK2641" s="23" t="s">
        <v>2501</v>
      </c>
      <c r="AL2641" s="23" t="s">
        <v>2501</v>
      </c>
      <c r="AM2641" s="23" t="s">
        <v>2501</v>
      </c>
      <c r="AN2641" s="23" t="s">
        <v>2501</v>
      </c>
      <c r="AO2641" s="30"/>
      <c r="AP2641" t="s">
        <v>2500</v>
      </c>
      <c r="AQ2641" t="s">
        <v>4040</v>
      </c>
      <c r="AR2641">
        <v>19495</v>
      </c>
      <c r="AS2641" s="2">
        <v>43831</v>
      </c>
      <c r="AT2641" s="2" t="s">
        <v>4041</v>
      </c>
    </row>
    <row r="2642" spans="1:46" x14ac:dyDescent="0.25">
      <c r="A2642" t="s">
        <v>8172</v>
      </c>
      <c r="B2642" s="32" t="s">
        <v>1710</v>
      </c>
      <c r="C2642" s="23" t="s">
        <v>8173</v>
      </c>
      <c r="D2642" s="23" t="s">
        <v>8173</v>
      </c>
      <c r="E2642" t="s">
        <v>2495</v>
      </c>
      <c r="F2642" t="s">
        <v>2495</v>
      </c>
      <c r="G2642" t="s">
        <v>2495</v>
      </c>
      <c r="H2642" t="s">
        <v>2495</v>
      </c>
      <c r="I2642" t="s">
        <v>2496</v>
      </c>
      <c r="J2642" s="23" t="s">
        <v>4036</v>
      </c>
      <c r="K2642" s="23" t="s">
        <v>2505</v>
      </c>
      <c r="L2642" s="23" t="s">
        <v>2499</v>
      </c>
      <c r="M2642" s="2">
        <v>43831</v>
      </c>
      <c r="N2642" s="30"/>
      <c r="O2642" s="30"/>
      <c r="P2642" s="30"/>
      <c r="V2642" t="s">
        <v>40</v>
      </c>
      <c r="W2642" t="s">
        <v>40</v>
      </c>
      <c r="X2642" t="s">
        <v>2502</v>
      </c>
      <c r="Y2642" t="s">
        <v>2503</v>
      </c>
      <c r="Z2642" s="23" t="s">
        <v>2504</v>
      </c>
      <c r="AA2642" s="23" t="s">
        <v>4033</v>
      </c>
      <c r="AB2642" s="23" t="s">
        <v>2506</v>
      </c>
      <c r="AC2642" s="23"/>
      <c r="AD2642" s="23"/>
      <c r="AE2642" s="23"/>
      <c r="AF2642" s="23" t="s">
        <v>40</v>
      </c>
      <c r="AG2642" s="23" t="s">
        <v>4037</v>
      </c>
      <c r="AH2642" s="23" t="s">
        <v>41</v>
      </c>
      <c r="AI2642" s="23" t="s">
        <v>4038</v>
      </c>
      <c r="AJ2642" s="23" t="s">
        <v>4039</v>
      </c>
      <c r="AK2642" s="23" t="s">
        <v>2501</v>
      </c>
      <c r="AL2642" s="23" t="s">
        <v>2501</v>
      </c>
      <c r="AM2642" s="23" t="s">
        <v>2501</v>
      </c>
      <c r="AN2642" s="23" t="s">
        <v>2501</v>
      </c>
      <c r="AO2642" s="30"/>
      <c r="AP2642" t="s">
        <v>2500</v>
      </c>
      <c r="AQ2642" t="s">
        <v>4040</v>
      </c>
      <c r="AR2642">
        <v>19495</v>
      </c>
      <c r="AS2642" s="2">
        <v>43831</v>
      </c>
      <c r="AT2642" s="2" t="s">
        <v>4041</v>
      </c>
    </row>
    <row r="2643" spans="1:46" x14ac:dyDescent="0.25">
      <c r="A2643" t="s">
        <v>8174</v>
      </c>
      <c r="B2643" s="32" t="s">
        <v>1711</v>
      </c>
      <c r="C2643" s="23" t="s">
        <v>8175</v>
      </c>
      <c r="D2643" s="23" t="s">
        <v>8175</v>
      </c>
      <c r="E2643" t="s">
        <v>2495</v>
      </c>
      <c r="F2643" t="s">
        <v>2495</v>
      </c>
      <c r="G2643" t="s">
        <v>2495</v>
      </c>
      <c r="H2643" t="s">
        <v>2495</v>
      </c>
      <c r="I2643" t="s">
        <v>2496</v>
      </c>
      <c r="J2643" s="23" t="s">
        <v>4036</v>
      </c>
      <c r="K2643" s="23" t="s">
        <v>2505</v>
      </c>
      <c r="L2643" s="23" t="s">
        <v>2499</v>
      </c>
      <c r="M2643" s="2">
        <v>43831</v>
      </c>
      <c r="N2643" s="30"/>
      <c r="O2643" s="30"/>
      <c r="P2643" s="30"/>
      <c r="V2643" t="s">
        <v>40</v>
      </c>
      <c r="W2643" t="s">
        <v>40</v>
      </c>
      <c r="X2643" t="s">
        <v>2502</v>
      </c>
      <c r="Y2643" t="s">
        <v>2503</v>
      </c>
      <c r="Z2643" s="23" t="s">
        <v>2504</v>
      </c>
      <c r="AA2643" s="23" t="s">
        <v>4033</v>
      </c>
      <c r="AB2643" s="23" t="s">
        <v>2506</v>
      </c>
      <c r="AC2643" s="23"/>
      <c r="AD2643" s="23"/>
      <c r="AE2643" s="23"/>
      <c r="AF2643" s="23" t="s">
        <v>40</v>
      </c>
      <c r="AG2643" s="23" t="s">
        <v>4037</v>
      </c>
      <c r="AH2643" s="23" t="s">
        <v>41</v>
      </c>
      <c r="AI2643" s="23" t="s">
        <v>4038</v>
      </c>
      <c r="AJ2643" s="23" t="s">
        <v>4039</v>
      </c>
      <c r="AK2643" s="23" t="s">
        <v>2501</v>
      </c>
      <c r="AL2643" s="23" t="s">
        <v>2501</v>
      </c>
      <c r="AM2643" s="23" t="s">
        <v>2501</v>
      </c>
      <c r="AN2643" s="23" t="s">
        <v>2501</v>
      </c>
      <c r="AO2643" s="30"/>
      <c r="AP2643" t="s">
        <v>2500</v>
      </c>
      <c r="AQ2643" t="s">
        <v>4040</v>
      </c>
      <c r="AR2643">
        <v>19495</v>
      </c>
      <c r="AS2643" s="2">
        <v>43831</v>
      </c>
      <c r="AT2643" s="2" t="s">
        <v>4041</v>
      </c>
    </row>
    <row r="2644" spans="1:46" x14ac:dyDescent="0.25">
      <c r="A2644" t="s">
        <v>8176</v>
      </c>
      <c r="B2644" s="32" t="s">
        <v>1712</v>
      </c>
      <c r="C2644" s="23" t="s">
        <v>8177</v>
      </c>
      <c r="D2644" s="23" t="s">
        <v>8177</v>
      </c>
      <c r="E2644" t="s">
        <v>2495</v>
      </c>
      <c r="F2644" t="s">
        <v>2495</v>
      </c>
      <c r="G2644" t="s">
        <v>2495</v>
      </c>
      <c r="H2644" t="s">
        <v>2495</v>
      </c>
      <c r="I2644" t="s">
        <v>2496</v>
      </c>
      <c r="J2644" s="23" t="s">
        <v>4036</v>
      </c>
      <c r="K2644" s="23" t="s">
        <v>2505</v>
      </c>
      <c r="L2644" s="23" t="s">
        <v>2499</v>
      </c>
      <c r="M2644" s="2">
        <v>43831</v>
      </c>
      <c r="N2644" s="30"/>
      <c r="O2644" s="30"/>
      <c r="P2644" s="30"/>
      <c r="V2644" t="s">
        <v>40</v>
      </c>
      <c r="W2644" t="s">
        <v>40</v>
      </c>
      <c r="X2644" t="s">
        <v>2502</v>
      </c>
      <c r="Y2644" t="s">
        <v>2503</v>
      </c>
      <c r="Z2644" s="23" t="s">
        <v>2504</v>
      </c>
      <c r="AA2644" s="23" t="s">
        <v>4033</v>
      </c>
      <c r="AB2644" s="23" t="s">
        <v>2506</v>
      </c>
      <c r="AC2644" s="23"/>
      <c r="AD2644" s="23"/>
      <c r="AE2644" s="23"/>
      <c r="AF2644" s="23" t="s">
        <v>40</v>
      </c>
      <c r="AG2644" s="23" t="s">
        <v>4037</v>
      </c>
      <c r="AH2644" s="23" t="s">
        <v>41</v>
      </c>
      <c r="AI2644" s="23" t="s">
        <v>4038</v>
      </c>
      <c r="AJ2644" s="23" t="s">
        <v>4039</v>
      </c>
      <c r="AK2644" s="23" t="s">
        <v>2501</v>
      </c>
      <c r="AL2644" s="23" t="s">
        <v>2501</v>
      </c>
      <c r="AM2644" s="23" t="s">
        <v>2501</v>
      </c>
      <c r="AN2644" s="23" t="s">
        <v>2501</v>
      </c>
      <c r="AO2644" s="30"/>
      <c r="AP2644" t="s">
        <v>2500</v>
      </c>
      <c r="AQ2644" t="s">
        <v>4040</v>
      </c>
      <c r="AR2644">
        <v>19495</v>
      </c>
      <c r="AS2644" s="2">
        <v>43831</v>
      </c>
      <c r="AT2644" s="2" t="s">
        <v>4041</v>
      </c>
    </row>
    <row r="2645" spans="1:46" x14ac:dyDescent="0.25">
      <c r="A2645" t="s">
        <v>8178</v>
      </c>
      <c r="B2645" s="32" t="s">
        <v>961</v>
      </c>
      <c r="C2645" s="23" t="s">
        <v>8179</v>
      </c>
      <c r="D2645" s="23" t="s">
        <v>8179</v>
      </c>
      <c r="E2645" t="s">
        <v>2495</v>
      </c>
      <c r="F2645" t="s">
        <v>2495</v>
      </c>
      <c r="G2645" t="s">
        <v>2495</v>
      </c>
      <c r="H2645" t="s">
        <v>2495</v>
      </c>
      <c r="I2645" t="s">
        <v>2496</v>
      </c>
      <c r="J2645" s="23" t="s">
        <v>4036</v>
      </c>
      <c r="K2645" s="23" t="s">
        <v>2505</v>
      </c>
      <c r="L2645" s="23" t="s">
        <v>2499</v>
      </c>
      <c r="M2645" s="2">
        <v>43831</v>
      </c>
      <c r="N2645" s="30"/>
      <c r="O2645" s="30"/>
      <c r="P2645" s="30"/>
      <c r="V2645" t="s">
        <v>40</v>
      </c>
      <c r="W2645" t="s">
        <v>40</v>
      </c>
      <c r="X2645" t="s">
        <v>2502</v>
      </c>
      <c r="Y2645" t="s">
        <v>2503</v>
      </c>
      <c r="Z2645" s="23" t="s">
        <v>2504</v>
      </c>
      <c r="AA2645" s="23" t="s">
        <v>4033</v>
      </c>
      <c r="AB2645" s="23" t="s">
        <v>2506</v>
      </c>
      <c r="AC2645" s="23"/>
      <c r="AD2645" s="23"/>
      <c r="AE2645" s="23"/>
      <c r="AF2645" s="23" t="s">
        <v>40</v>
      </c>
      <c r="AG2645" s="23" t="s">
        <v>4037</v>
      </c>
      <c r="AH2645" s="23" t="s">
        <v>41</v>
      </c>
      <c r="AI2645" s="23" t="s">
        <v>4038</v>
      </c>
      <c r="AJ2645" s="23" t="s">
        <v>4039</v>
      </c>
      <c r="AK2645" s="23" t="s">
        <v>2501</v>
      </c>
      <c r="AL2645" s="23" t="s">
        <v>2501</v>
      </c>
      <c r="AM2645" s="23" t="s">
        <v>2501</v>
      </c>
      <c r="AN2645" s="23" t="s">
        <v>2501</v>
      </c>
      <c r="AO2645" s="30"/>
      <c r="AP2645" t="s">
        <v>2500</v>
      </c>
      <c r="AQ2645" t="s">
        <v>4040</v>
      </c>
      <c r="AR2645">
        <v>19495</v>
      </c>
      <c r="AS2645" s="2">
        <v>43831</v>
      </c>
      <c r="AT2645" s="2" t="s">
        <v>4041</v>
      </c>
    </row>
    <row r="2646" spans="1:46" x14ac:dyDescent="0.25">
      <c r="A2646" t="s">
        <v>8180</v>
      </c>
      <c r="B2646" s="32" t="s">
        <v>1714</v>
      </c>
      <c r="C2646" s="23" t="s">
        <v>8181</v>
      </c>
      <c r="D2646" s="23" t="s">
        <v>8181</v>
      </c>
      <c r="E2646" t="s">
        <v>2495</v>
      </c>
      <c r="F2646" t="s">
        <v>2495</v>
      </c>
      <c r="G2646" t="s">
        <v>2495</v>
      </c>
      <c r="H2646" t="s">
        <v>2495</v>
      </c>
      <c r="I2646" t="s">
        <v>2496</v>
      </c>
      <c r="J2646" s="23" t="s">
        <v>4036</v>
      </c>
      <c r="K2646" s="23" t="s">
        <v>2505</v>
      </c>
      <c r="L2646" s="23" t="s">
        <v>2499</v>
      </c>
      <c r="M2646" s="2">
        <v>43831</v>
      </c>
      <c r="N2646" s="30"/>
      <c r="O2646" s="30"/>
      <c r="P2646" s="30"/>
      <c r="V2646" t="s">
        <v>40</v>
      </c>
      <c r="W2646" t="s">
        <v>40</v>
      </c>
      <c r="X2646" t="s">
        <v>2502</v>
      </c>
      <c r="Y2646" t="s">
        <v>2503</v>
      </c>
      <c r="Z2646" s="23" t="s">
        <v>2504</v>
      </c>
      <c r="AA2646" s="23" t="s">
        <v>4033</v>
      </c>
      <c r="AB2646" s="23" t="s">
        <v>2506</v>
      </c>
      <c r="AC2646" s="23"/>
      <c r="AD2646" s="23"/>
      <c r="AE2646" s="23"/>
      <c r="AF2646" s="23" t="s">
        <v>40</v>
      </c>
      <c r="AG2646" s="23" t="s">
        <v>4037</v>
      </c>
      <c r="AH2646" s="23" t="s">
        <v>41</v>
      </c>
      <c r="AI2646" s="23" t="s">
        <v>4038</v>
      </c>
      <c r="AJ2646" s="23" t="s">
        <v>4039</v>
      </c>
      <c r="AK2646" s="23" t="s">
        <v>2501</v>
      </c>
      <c r="AL2646" s="23" t="s">
        <v>2501</v>
      </c>
      <c r="AM2646" s="23" t="s">
        <v>2501</v>
      </c>
      <c r="AN2646" s="23" t="s">
        <v>2501</v>
      </c>
      <c r="AO2646" s="30"/>
      <c r="AP2646" t="s">
        <v>2500</v>
      </c>
      <c r="AQ2646" t="s">
        <v>4040</v>
      </c>
      <c r="AR2646">
        <v>19495</v>
      </c>
      <c r="AS2646" s="2">
        <v>43831</v>
      </c>
      <c r="AT2646" s="2" t="s">
        <v>4041</v>
      </c>
    </row>
    <row r="2647" spans="1:46" x14ac:dyDescent="0.25">
      <c r="A2647" t="s">
        <v>8182</v>
      </c>
      <c r="B2647" s="32" t="s">
        <v>1715</v>
      </c>
      <c r="C2647" s="23" t="s">
        <v>8183</v>
      </c>
      <c r="D2647" s="23" t="s">
        <v>8183</v>
      </c>
      <c r="E2647" t="s">
        <v>2495</v>
      </c>
      <c r="F2647" t="s">
        <v>2495</v>
      </c>
      <c r="G2647" t="s">
        <v>2495</v>
      </c>
      <c r="H2647" t="s">
        <v>2495</v>
      </c>
      <c r="I2647" t="s">
        <v>2496</v>
      </c>
      <c r="J2647" s="23" t="s">
        <v>4036</v>
      </c>
      <c r="K2647" s="23" t="s">
        <v>2505</v>
      </c>
      <c r="L2647" s="23" t="s">
        <v>2499</v>
      </c>
      <c r="M2647" s="2">
        <v>43831</v>
      </c>
      <c r="N2647" s="30"/>
      <c r="O2647" s="30"/>
      <c r="P2647" s="30"/>
      <c r="V2647" t="s">
        <v>40</v>
      </c>
      <c r="W2647" t="s">
        <v>40</v>
      </c>
      <c r="X2647" t="s">
        <v>2502</v>
      </c>
      <c r="Y2647" t="s">
        <v>2503</v>
      </c>
      <c r="Z2647" s="23" t="s">
        <v>2504</v>
      </c>
      <c r="AA2647" s="23" t="s">
        <v>4033</v>
      </c>
      <c r="AB2647" s="23" t="s">
        <v>2506</v>
      </c>
      <c r="AC2647" s="23"/>
      <c r="AD2647" s="23"/>
      <c r="AE2647" s="23"/>
      <c r="AF2647" s="23" t="s">
        <v>40</v>
      </c>
      <c r="AG2647" s="23" t="s">
        <v>4037</v>
      </c>
      <c r="AH2647" s="23" t="s">
        <v>41</v>
      </c>
      <c r="AI2647" s="23" t="s">
        <v>4038</v>
      </c>
      <c r="AJ2647" s="23" t="s">
        <v>4039</v>
      </c>
      <c r="AK2647" s="23" t="s">
        <v>2501</v>
      </c>
      <c r="AL2647" s="23" t="s">
        <v>2501</v>
      </c>
      <c r="AM2647" s="23" t="s">
        <v>2501</v>
      </c>
      <c r="AN2647" s="23" t="s">
        <v>2501</v>
      </c>
      <c r="AO2647" s="30"/>
      <c r="AP2647" t="s">
        <v>2500</v>
      </c>
      <c r="AQ2647" t="s">
        <v>4040</v>
      </c>
      <c r="AR2647">
        <v>19495</v>
      </c>
      <c r="AS2647" s="2">
        <v>43831</v>
      </c>
      <c r="AT2647" s="2" t="s">
        <v>4041</v>
      </c>
    </row>
    <row r="2648" spans="1:46" x14ac:dyDescent="0.25">
      <c r="A2648" t="s">
        <v>8184</v>
      </c>
      <c r="B2648" s="32" t="s">
        <v>1716</v>
      </c>
      <c r="C2648" s="23" t="s">
        <v>8185</v>
      </c>
      <c r="D2648" s="23" t="s">
        <v>8185</v>
      </c>
      <c r="E2648" t="s">
        <v>2495</v>
      </c>
      <c r="F2648" t="s">
        <v>2495</v>
      </c>
      <c r="G2648" t="s">
        <v>2495</v>
      </c>
      <c r="H2648" t="s">
        <v>2495</v>
      </c>
      <c r="I2648" t="s">
        <v>2496</v>
      </c>
      <c r="J2648" s="23" t="s">
        <v>4036</v>
      </c>
      <c r="K2648" s="23" t="s">
        <v>2505</v>
      </c>
      <c r="L2648" s="23" t="s">
        <v>2499</v>
      </c>
      <c r="M2648" s="2">
        <v>43831</v>
      </c>
      <c r="N2648" s="30"/>
      <c r="O2648" s="30"/>
      <c r="P2648" s="30"/>
      <c r="V2648" t="s">
        <v>40</v>
      </c>
      <c r="W2648" t="s">
        <v>40</v>
      </c>
      <c r="X2648" t="s">
        <v>2502</v>
      </c>
      <c r="Y2648" t="s">
        <v>2503</v>
      </c>
      <c r="Z2648" s="23" t="s">
        <v>2504</v>
      </c>
      <c r="AA2648" s="23" t="s">
        <v>4033</v>
      </c>
      <c r="AB2648" s="23" t="s">
        <v>2506</v>
      </c>
      <c r="AC2648" s="23"/>
      <c r="AD2648" s="23"/>
      <c r="AE2648" s="23"/>
      <c r="AF2648" s="23" t="s">
        <v>40</v>
      </c>
      <c r="AG2648" s="23" t="s">
        <v>4037</v>
      </c>
      <c r="AH2648" s="23" t="s">
        <v>41</v>
      </c>
      <c r="AI2648" s="23" t="s">
        <v>4038</v>
      </c>
      <c r="AJ2648" s="23" t="s">
        <v>4039</v>
      </c>
      <c r="AK2648" s="23" t="s">
        <v>2501</v>
      </c>
      <c r="AL2648" s="23" t="s">
        <v>2501</v>
      </c>
      <c r="AM2648" s="23" t="s">
        <v>2501</v>
      </c>
      <c r="AN2648" s="23" t="s">
        <v>2501</v>
      </c>
      <c r="AO2648" s="30"/>
      <c r="AP2648" t="s">
        <v>2500</v>
      </c>
      <c r="AQ2648" t="s">
        <v>4040</v>
      </c>
      <c r="AR2648">
        <v>19495</v>
      </c>
      <c r="AS2648" s="2">
        <v>43831</v>
      </c>
      <c r="AT2648" s="2" t="s">
        <v>4041</v>
      </c>
    </row>
    <row r="2649" spans="1:46" x14ac:dyDescent="0.25">
      <c r="A2649" t="s">
        <v>8186</v>
      </c>
      <c r="B2649" s="32" t="s">
        <v>1600</v>
      </c>
      <c r="C2649" s="23" t="s">
        <v>8187</v>
      </c>
      <c r="D2649" s="23" t="s">
        <v>8187</v>
      </c>
      <c r="E2649" t="s">
        <v>2495</v>
      </c>
      <c r="F2649" t="s">
        <v>2495</v>
      </c>
      <c r="G2649" t="s">
        <v>2495</v>
      </c>
      <c r="H2649" t="s">
        <v>2495</v>
      </c>
      <c r="I2649" t="s">
        <v>2496</v>
      </c>
      <c r="J2649" s="23" t="s">
        <v>4036</v>
      </c>
      <c r="K2649" s="23" t="s">
        <v>2505</v>
      </c>
      <c r="L2649" s="23" t="s">
        <v>2499</v>
      </c>
      <c r="M2649" s="2">
        <v>43831</v>
      </c>
      <c r="N2649" s="30"/>
      <c r="O2649" s="30"/>
      <c r="P2649" s="30"/>
      <c r="V2649" t="s">
        <v>40</v>
      </c>
      <c r="W2649" t="s">
        <v>40</v>
      </c>
      <c r="X2649" t="s">
        <v>2502</v>
      </c>
      <c r="Y2649" t="s">
        <v>2503</v>
      </c>
      <c r="Z2649" s="23" t="s">
        <v>2504</v>
      </c>
      <c r="AA2649" s="23" t="s">
        <v>4033</v>
      </c>
      <c r="AB2649" s="23" t="s">
        <v>2506</v>
      </c>
      <c r="AC2649" s="23"/>
      <c r="AD2649" s="23"/>
      <c r="AE2649" s="23"/>
      <c r="AF2649" s="23" t="s">
        <v>40</v>
      </c>
      <c r="AG2649" s="23" t="s">
        <v>4037</v>
      </c>
      <c r="AH2649" s="23" t="s">
        <v>41</v>
      </c>
      <c r="AI2649" s="23" t="s">
        <v>4038</v>
      </c>
      <c r="AJ2649" s="23" t="s">
        <v>4039</v>
      </c>
      <c r="AK2649" s="23" t="s">
        <v>2501</v>
      </c>
      <c r="AL2649" s="23" t="s">
        <v>2501</v>
      </c>
      <c r="AM2649" s="23" t="s">
        <v>2501</v>
      </c>
      <c r="AN2649" s="23" t="s">
        <v>2501</v>
      </c>
      <c r="AO2649" s="30"/>
      <c r="AP2649" t="s">
        <v>2500</v>
      </c>
      <c r="AQ2649" t="s">
        <v>4040</v>
      </c>
      <c r="AR2649">
        <v>19495</v>
      </c>
      <c r="AS2649" s="2">
        <v>43831</v>
      </c>
      <c r="AT2649" s="2" t="s">
        <v>4041</v>
      </c>
    </row>
    <row r="2650" spans="1:46" x14ac:dyDescent="0.25">
      <c r="A2650" t="s">
        <v>8188</v>
      </c>
      <c r="B2650" s="32" t="s">
        <v>1601</v>
      </c>
      <c r="C2650" s="23" t="s">
        <v>8189</v>
      </c>
      <c r="D2650" s="23" t="s">
        <v>8189</v>
      </c>
      <c r="E2650" t="s">
        <v>2495</v>
      </c>
      <c r="F2650" t="s">
        <v>2495</v>
      </c>
      <c r="G2650" t="s">
        <v>2495</v>
      </c>
      <c r="H2650" t="s">
        <v>2495</v>
      </c>
      <c r="I2650" t="s">
        <v>2496</v>
      </c>
      <c r="J2650" s="23" t="s">
        <v>4036</v>
      </c>
      <c r="K2650" s="23" t="s">
        <v>2505</v>
      </c>
      <c r="L2650" s="23" t="s">
        <v>2499</v>
      </c>
      <c r="M2650" s="2">
        <v>43831</v>
      </c>
      <c r="N2650" s="30"/>
      <c r="O2650" s="30"/>
      <c r="P2650" s="30"/>
      <c r="V2650" t="s">
        <v>40</v>
      </c>
      <c r="W2650" t="s">
        <v>40</v>
      </c>
      <c r="X2650" t="s">
        <v>2502</v>
      </c>
      <c r="Y2650" t="s">
        <v>2503</v>
      </c>
      <c r="Z2650" s="23" t="s">
        <v>2504</v>
      </c>
      <c r="AA2650" s="23" t="s">
        <v>4033</v>
      </c>
      <c r="AB2650" s="23" t="s">
        <v>2506</v>
      </c>
      <c r="AC2650" s="23"/>
      <c r="AD2650" s="23"/>
      <c r="AE2650" s="23"/>
      <c r="AF2650" s="23" t="s">
        <v>40</v>
      </c>
      <c r="AG2650" s="23" t="s">
        <v>4037</v>
      </c>
      <c r="AH2650" s="23" t="s">
        <v>41</v>
      </c>
      <c r="AI2650" s="23" t="s">
        <v>4038</v>
      </c>
      <c r="AJ2650" s="23" t="s">
        <v>4039</v>
      </c>
      <c r="AK2650" s="23" t="s">
        <v>2501</v>
      </c>
      <c r="AL2650" s="23" t="s">
        <v>2501</v>
      </c>
      <c r="AM2650" s="23" t="s">
        <v>2501</v>
      </c>
      <c r="AN2650" s="23" t="s">
        <v>2501</v>
      </c>
      <c r="AO2650" s="30"/>
      <c r="AP2650" t="s">
        <v>2500</v>
      </c>
      <c r="AQ2650" t="s">
        <v>4040</v>
      </c>
      <c r="AR2650">
        <v>19495</v>
      </c>
      <c r="AS2650" s="2">
        <v>43831</v>
      </c>
      <c r="AT2650" s="2" t="s">
        <v>4041</v>
      </c>
    </row>
    <row r="2651" spans="1:46" x14ac:dyDescent="0.25">
      <c r="A2651" t="s">
        <v>8190</v>
      </c>
      <c r="B2651" s="32" t="s">
        <v>1598</v>
      </c>
      <c r="C2651" s="23" t="s">
        <v>8191</v>
      </c>
      <c r="D2651" s="23" t="s">
        <v>8191</v>
      </c>
      <c r="E2651" t="s">
        <v>2495</v>
      </c>
      <c r="F2651" t="s">
        <v>2495</v>
      </c>
      <c r="G2651" t="s">
        <v>2495</v>
      </c>
      <c r="H2651" t="s">
        <v>2495</v>
      </c>
      <c r="I2651" t="s">
        <v>2496</v>
      </c>
      <c r="J2651" s="23" t="s">
        <v>4036</v>
      </c>
      <c r="K2651" s="23" t="s">
        <v>2505</v>
      </c>
      <c r="L2651" s="23" t="s">
        <v>2499</v>
      </c>
      <c r="M2651" s="2">
        <v>43831</v>
      </c>
      <c r="N2651" s="30"/>
      <c r="O2651" s="30"/>
      <c r="P2651" s="30"/>
      <c r="V2651" t="s">
        <v>40</v>
      </c>
      <c r="W2651" t="s">
        <v>40</v>
      </c>
      <c r="X2651" t="s">
        <v>2502</v>
      </c>
      <c r="Y2651" t="s">
        <v>2503</v>
      </c>
      <c r="Z2651" s="23" t="s">
        <v>2504</v>
      </c>
      <c r="AA2651" s="23" t="s">
        <v>4033</v>
      </c>
      <c r="AB2651" s="23" t="s">
        <v>2506</v>
      </c>
      <c r="AC2651" s="23"/>
      <c r="AD2651" s="23"/>
      <c r="AE2651" s="23"/>
      <c r="AF2651" s="23" t="s">
        <v>40</v>
      </c>
      <c r="AG2651" s="23" t="s">
        <v>4037</v>
      </c>
      <c r="AH2651" s="23" t="s">
        <v>41</v>
      </c>
      <c r="AI2651" s="23" t="s">
        <v>4038</v>
      </c>
      <c r="AJ2651" s="23" t="s">
        <v>4039</v>
      </c>
      <c r="AK2651" s="23" t="s">
        <v>2501</v>
      </c>
      <c r="AL2651" s="23" t="s">
        <v>2501</v>
      </c>
      <c r="AM2651" s="23" t="s">
        <v>2501</v>
      </c>
      <c r="AN2651" s="23" t="s">
        <v>2501</v>
      </c>
      <c r="AO2651" s="30"/>
      <c r="AP2651" t="s">
        <v>2500</v>
      </c>
      <c r="AQ2651" t="s">
        <v>4040</v>
      </c>
      <c r="AR2651">
        <v>19495</v>
      </c>
      <c r="AS2651" s="2">
        <v>43831</v>
      </c>
      <c r="AT2651" s="2" t="s">
        <v>4041</v>
      </c>
    </row>
    <row r="2652" spans="1:46" x14ac:dyDescent="0.25">
      <c r="A2652" t="s">
        <v>8192</v>
      </c>
      <c r="B2652" s="32" t="s">
        <v>1617</v>
      </c>
      <c r="C2652" s="23" t="s">
        <v>7992</v>
      </c>
      <c r="D2652" s="23" t="s">
        <v>7992</v>
      </c>
      <c r="E2652" t="s">
        <v>2495</v>
      </c>
      <c r="F2652" t="s">
        <v>2495</v>
      </c>
      <c r="G2652" t="s">
        <v>2495</v>
      </c>
      <c r="H2652" t="s">
        <v>2495</v>
      </c>
      <c r="I2652" t="s">
        <v>2496</v>
      </c>
      <c r="J2652" s="23" t="s">
        <v>4036</v>
      </c>
      <c r="K2652" s="23" t="s">
        <v>2505</v>
      </c>
      <c r="L2652" s="23" t="s">
        <v>2499</v>
      </c>
      <c r="M2652" s="2">
        <v>43831</v>
      </c>
      <c r="N2652" s="30"/>
      <c r="O2652" s="30"/>
      <c r="P2652" s="30"/>
      <c r="V2652" t="s">
        <v>40</v>
      </c>
      <c r="W2652" t="s">
        <v>40</v>
      </c>
      <c r="X2652" t="s">
        <v>2502</v>
      </c>
      <c r="Y2652" t="s">
        <v>2503</v>
      </c>
      <c r="Z2652" s="23" t="s">
        <v>2504</v>
      </c>
      <c r="AA2652" s="23" t="s">
        <v>4033</v>
      </c>
      <c r="AB2652" s="23" t="s">
        <v>2506</v>
      </c>
      <c r="AC2652" s="23"/>
      <c r="AD2652" s="23"/>
      <c r="AE2652" s="23"/>
      <c r="AF2652" s="23" t="s">
        <v>40</v>
      </c>
      <c r="AG2652" s="23" t="s">
        <v>4037</v>
      </c>
      <c r="AH2652" s="23" t="s">
        <v>41</v>
      </c>
      <c r="AI2652" s="23" t="s">
        <v>4038</v>
      </c>
      <c r="AJ2652" s="23" t="s">
        <v>4039</v>
      </c>
      <c r="AK2652" s="23" t="s">
        <v>2501</v>
      </c>
      <c r="AL2652" s="23" t="s">
        <v>2501</v>
      </c>
      <c r="AM2652" s="23" t="s">
        <v>2501</v>
      </c>
      <c r="AN2652" s="23" t="s">
        <v>2501</v>
      </c>
      <c r="AO2652" s="30"/>
      <c r="AP2652" t="s">
        <v>2500</v>
      </c>
      <c r="AQ2652" t="s">
        <v>4040</v>
      </c>
      <c r="AR2652">
        <v>19495</v>
      </c>
      <c r="AS2652" s="2">
        <v>43831</v>
      </c>
      <c r="AT2652" s="2" t="s">
        <v>4041</v>
      </c>
    </row>
    <row r="2653" spans="1:46" x14ac:dyDescent="0.25">
      <c r="A2653" t="s">
        <v>8193</v>
      </c>
      <c r="B2653" s="32" t="s">
        <v>1618</v>
      </c>
      <c r="C2653" s="23" t="s">
        <v>7994</v>
      </c>
      <c r="D2653" s="23" t="s">
        <v>7994</v>
      </c>
      <c r="E2653" t="s">
        <v>2495</v>
      </c>
      <c r="F2653" t="s">
        <v>2495</v>
      </c>
      <c r="G2653" t="s">
        <v>2495</v>
      </c>
      <c r="H2653" t="s">
        <v>2495</v>
      </c>
      <c r="I2653" t="s">
        <v>2496</v>
      </c>
      <c r="J2653" s="23" t="s">
        <v>4036</v>
      </c>
      <c r="K2653" s="23" t="s">
        <v>2505</v>
      </c>
      <c r="L2653" s="23" t="s">
        <v>2499</v>
      </c>
      <c r="M2653" s="2">
        <v>43831</v>
      </c>
      <c r="N2653" s="30"/>
      <c r="O2653" s="30"/>
      <c r="P2653" s="30"/>
      <c r="V2653" t="s">
        <v>40</v>
      </c>
      <c r="W2653" t="s">
        <v>40</v>
      </c>
      <c r="X2653" t="s">
        <v>2502</v>
      </c>
      <c r="Y2653" t="s">
        <v>2503</v>
      </c>
      <c r="Z2653" s="23" t="s">
        <v>2504</v>
      </c>
      <c r="AA2653" s="23" t="s">
        <v>4033</v>
      </c>
      <c r="AB2653" s="23" t="s">
        <v>2506</v>
      </c>
      <c r="AC2653" s="23"/>
      <c r="AD2653" s="23"/>
      <c r="AE2653" s="23"/>
      <c r="AF2653" s="23" t="s">
        <v>40</v>
      </c>
      <c r="AG2653" s="23" t="s">
        <v>4037</v>
      </c>
      <c r="AH2653" s="23" t="s">
        <v>41</v>
      </c>
      <c r="AI2653" s="23" t="s">
        <v>4038</v>
      </c>
      <c r="AJ2653" s="23" t="s">
        <v>4039</v>
      </c>
      <c r="AK2653" s="23" t="s">
        <v>2501</v>
      </c>
      <c r="AL2653" s="23" t="s">
        <v>2501</v>
      </c>
      <c r="AM2653" s="23" t="s">
        <v>2501</v>
      </c>
      <c r="AN2653" s="23" t="s">
        <v>2501</v>
      </c>
      <c r="AO2653" s="30"/>
      <c r="AP2653" t="s">
        <v>2500</v>
      </c>
      <c r="AQ2653" t="s">
        <v>4040</v>
      </c>
      <c r="AR2653">
        <v>19495</v>
      </c>
      <c r="AS2653" s="2">
        <v>43831</v>
      </c>
      <c r="AT2653" s="2" t="s">
        <v>4041</v>
      </c>
    </row>
    <row r="2654" spans="1:46" x14ac:dyDescent="0.25">
      <c r="A2654" t="s">
        <v>8194</v>
      </c>
      <c r="B2654" s="32" t="s">
        <v>1619</v>
      </c>
      <c r="C2654" s="23" t="s">
        <v>7996</v>
      </c>
      <c r="D2654" s="23" t="s">
        <v>7996</v>
      </c>
      <c r="E2654" t="s">
        <v>2495</v>
      </c>
      <c r="F2654" t="s">
        <v>2495</v>
      </c>
      <c r="G2654" t="s">
        <v>2495</v>
      </c>
      <c r="H2654" t="s">
        <v>2495</v>
      </c>
      <c r="I2654" t="s">
        <v>2496</v>
      </c>
      <c r="J2654" s="23" t="s">
        <v>4036</v>
      </c>
      <c r="K2654" s="23" t="s">
        <v>2505</v>
      </c>
      <c r="L2654" s="23" t="s">
        <v>2499</v>
      </c>
      <c r="M2654" s="2">
        <v>43831</v>
      </c>
      <c r="N2654" s="30"/>
      <c r="O2654" s="30"/>
      <c r="P2654" s="30"/>
      <c r="V2654" t="s">
        <v>40</v>
      </c>
      <c r="W2654" t="s">
        <v>40</v>
      </c>
      <c r="X2654" t="s">
        <v>2502</v>
      </c>
      <c r="Y2654" t="s">
        <v>2503</v>
      </c>
      <c r="Z2654" s="23" t="s">
        <v>2504</v>
      </c>
      <c r="AA2654" s="23" t="s">
        <v>4033</v>
      </c>
      <c r="AB2654" s="23" t="s">
        <v>2506</v>
      </c>
      <c r="AC2654" s="23"/>
      <c r="AD2654" s="23"/>
      <c r="AE2654" s="23"/>
      <c r="AF2654" s="23" t="s">
        <v>40</v>
      </c>
      <c r="AG2654" s="23" t="s">
        <v>4037</v>
      </c>
      <c r="AH2654" s="23" t="s">
        <v>41</v>
      </c>
      <c r="AI2654" s="23" t="s">
        <v>4038</v>
      </c>
      <c r="AJ2654" s="23" t="s">
        <v>4039</v>
      </c>
      <c r="AK2654" s="23" t="s">
        <v>2501</v>
      </c>
      <c r="AL2654" s="23" t="s">
        <v>2501</v>
      </c>
      <c r="AM2654" s="23" t="s">
        <v>2501</v>
      </c>
      <c r="AN2654" s="23" t="s">
        <v>2501</v>
      </c>
      <c r="AO2654" s="30"/>
      <c r="AP2654" t="s">
        <v>2500</v>
      </c>
      <c r="AQ2654" t="s">
        <v>4040</v>
      </c>
      <c r="AR2654">
        <v>19495</v>
      </c>
      <c r="AS2654" s="2">
        <v>43831</v>
      </c>
      <c r="AT2654" s="2" t="s">
        <v>4041</v>
      </c>
    </row>
    <row r="2655" spans="1:46" x14ac:dyDescent="0.25">
      <c r="A2655" t="s">
        <v>8195</v>
      </c>
      <c r="B2655" s="32" t="s">
        <v>1620</v>
      </c>
      <c r="C2655" s="23" t="s">
        <v>7998</v>
      </c>
      <c r="D2655" s="23" t="s">
        <v>7998</v>
      </c>
      <c r="E2655" t="s">
        <v>2495</v>
      </c>
      <c r="F2655" t="s">
        <v>2495</v>
      </c>
      <c r="G2655" t="s">
        <v>2495</v>
      </c>
      <c r="H2655" t="s">
        <v>2495</v>
      </c>
      <c r="I2655" t="s">
        <v>2496</v>
      </c>
      <c r="J2655" s="23" t="s">
        <v>4036</v>
      </c>
      <c r="K2655" s="23" t="s">
        <v>2505</v>
      </c>
      <c r="L2655" s="23" t="s">
        <v>2499</v>
      </c>
      <c r="M2655" s="2">
        <v>43831</v>
      </c>
      <c r="N2655" s="30"/>
      <c r="O2655" s="30"/>
      <c r="P2655" s="30"/>
      <c r="V2655" t="s">
        <v>40</v>
      </c>
      <c r="W2655" t="s">
        <v>40</v>
      </c>
      <c r="X2655" t="s">
        <v>2502</v>
      </c>
      <c r="Y2655" t="s">
        <v>2503</v>
      </c>
      <c r="Z2655" s="23" t="s">
        <v>2504</v>
      </c>
      <c r="AA2655" s="23" t="s">
        <v>4033</v>
      </c>
      <c r="AB2655" s="23" t="s">
        <v>2506</v>
      </c>
      <c r="AC2655" s="23"/>
      <c r="AD2655" s="23"/>
      <c r="AE2655" s="23"/>
      <c r="AF2655" s="23" t="s">
        <v>40</v>
      </c>
      <c r="AG2655" s="23" t="s">
        <v>4037</v>
      </c>
      <c r="AH2655" s="23" t="s">
        <v>41</v>
      </c>
      <c r="AI2655" s="23" t="s">
        <v>4038</v>
      </c>
      <c r="AJ2655" s="23" t="s">
        <v>4039</v>
      </c>
      <c r="AK2655" s="23" t="s">
        <v>2501</v>
      </c>
      <c r="AL2655" s="23" t="s">
        <v>2501</v>
      </c>
      <c r="AM2655" s="23" t="s">
        <v>2501</v>
      </c>
      <c r="AN2655" s="23" t="s">
        <v>2501</v>
      </c>
      <c r="AO2655" s="30"/>
      <c r="AP2655" t="s">
        <v>2500</v>
      </c>
      <c r="AQ2655" t="s">
        <v>4040</v>
      </c>
      <c r="AR2655">
        <v>19495</v>
      </c>
      <c r="AS2655" s="2">
        <v>43831</v>
      </c>
      <c r="AT2655" s="2" t="s">
        <v>4041</v>
      </c>
    </row>
    <row r="2656" spans="1:46" x14ac:dyDescent="0.25">
      <c r="A2656" t="s">
        <v>8196</v>
      </c>
      <c r="B2656" s="32" t="s">
        <v>1621</v>
      </c>
      <c r="C2656" s="23" t="s">
        <v>8000</v>
      </c>
      <c r="D2656" s="23" t="s">
        <v>8000</v>
      </c>
      <c r="E2656" t="s">
        <v>2495</v>
      </c>
      <c r="F2656" t="s">
        <v>2495</v>
      </c>
      <c r="G2656" t="s">
        <v>2495</v>
      </c>
      <c r="H2656" t="s">
        <v>2495</v>
      </c>
      <c r="I2656" t="s">
        <v>2496</v>
      </c>
      <c r="J2656" s="23" t="s">
        <v>4036</v>
      </c>
      <c r="K2656" s="23" t="s">
        <v>2505</v>
      </c>
      <c r="L2656" s="23" t="s">
        <v>2499</v>
      </c>
      <c r="M2656" s="2">
        <v>43831</v>
      </c>
      <c r="N2656" s="30"/>
      <c r="O2656" s="30"/>
      <c r="P2656" s="30"/>
      <c r="V2656" t="s">
        <v>40</v>
      </c>
      <c r="W2656" t="s">
        <v>40</v>
      </c>
      <c r="X2656" t="s">
        <v>2502</v>
      </c>
      <c r="Y2656" t="s">
        <v>2503</v>
      </c>
      <c r="Z2656" s="23" t="s">
        <v>2504</v>
      </c>
      <c r="AA2656" s="23" t="s">
        <v>4033</v>
      </c>
      <c r="AB2656" s="23" t="s">
        <v>2506</v>
      </c>
      <c r="AC2656" s="23"/>
      <c r="AD2656" s="23"/>
      <c r="AE2656" s="23"/>
      <c r="AF2656" s="23" t="s">
        <v>40</v>
      </c>
      <c r="AG2656" s="23" t="s">
        <v>4037</v>
      </c>
      <c r="AH2656" s="23" t="s">
        <v>41</v>
      </c>
      <c r="AI2656" s="23" t="s">
        <v>4038</v>
      </c>
      <c r="AJ2656" s="23" t="s">
        <v>4039</v>
      </c>
      <c r="AK2656" s="23" t="s">
        <v>2501</v>
      </c>
      <c r="AL2656" s="23" t="s">
        <v>2501</v>
      </c>
      <c r="AM2656" s="23" t="s">
        <v>2501</v>
      </c>
      <c r="AN2656" s="23" t="s">
        <v>2501</v>
      </c>
      <c r="AO2656" s="30"/>
      <c r="AP2656" t="s">
        <v>2500</v>
      </c>
      <c r="AQ2656" t="s">
        <v>4040</v>
      </c>
      <c r="AR2656">
        <v>19495</v>
      </c>
      <c r="AS2656" s="2">
        <v>43831</v>
      </c>
      <c r="AT2656" s="2" t="s">
        <v>4041</v>
      </c>
    </row>
    <row r="2657" spans="1:46" x14ac:dyDescent="0.25">
      <c r="A2657" t="s">
        <v>8197</v>
      </c>
      <c r="B2657" s="32" t="s">
        <v>1622</v>
      </c>
      <c r="C2657" s="23" t="s">
        <v>8002</v>
      </c>
      <c r="D2657" s="23" t="s">
        <v>8002</v>
      </c>
      <c r="E2657" t="s">
        <v>2495</v>
      </c>
      <c r="F2657" t="s">
        <v>2495</v>
      </c>
      <c r="G2657" t="s">
        <v>2495</v>
      </c>
      <c r="H2657" t="s">
        <v>2495</v>
      </c>
      <c r="I2657" t="s">
        <v>2496</v>
      </c>
      <c r="J2657" s="23" t="s">
        <v>4036</v>
      </c>
      <c r="K2657" s="23" t="s">
        <v>2505</v>
      </c>
      <c r="L2657" s="23" t="s">
        <v>2499</v>
      </c>
      <c r="M2657" s="2">
        <v>43831</v>
      </c>
      <c r="N2657" s="30"/>
      <c r="O2657" s="30"/>
      <c r="P2657" s="30"/>
      <c r="V2657" t="s">
        <v>40</v>
      </c>
      <c r="W2657" t="s">
        <v>40</v>
      </c>
      <c r="X2657" t="s">
        <v>2502</v>
      </c>
      <c r="Y2657" t="s">
        <v>2503</v>
      </c>
      <c r="Z2657" s="23" t="s">
        <v>2504</v>
      </c>
      <c r="AA2657" s="23" t="s">
        <v>4033</v>
      </c>
      <c r="AB2657" s="23" t="s">
        <v>2506</v>
      </c>
      <c r="AC2657" s="23"/>
      <c r="AD2657" s="23"/>
      <c r="AE2657" s="23"/>
      <c r="AF2657" s="23" t="s">
        <v>40</v>
      </c>
      <c r="AG2657" s="23" t="s">
        <v>4037</v>
      </c>
      <c r="AH2657" s="23" t="s">
        <v>41</v>
      </c>
      <c r="AI2657" s="23" t="s">
        <v>4038</v>
      </c>
      <c r="AJ2657" s="23" t="s">
        <v>4039</v>
      </c>
      <c r="AK2657" s="23" t="s">
        <v>2501</v>
      </c>
      <c r="AL2657" s="23" t="s">
        <v>2501</v>
      </c>
      <c r="AM2657" s="23" t="s">
        <v>2501</v>
      </c>
      <c r="AN2657" s="23" t="s">
        <v>2501</v>
      </c>
      <c r="AO2657" s="30"/>
      <c r="AP2657" t="s">
        <v>2500</v>
      </c>
      <c r="AQ2657" t="s">
        <v>4040</v>
      </c>
      <c r="AR2657">
        <v>19495</v>
      </c>
      <c r="AS2657" s="2">
        <v>43831</v>
      </c>
      <c r="AT2657" s="2" t="s">
        <v>4041</v>
      </c>
    </row>
    <row r="2658" spans="1:46" x14ac:dyDescent="0.25">
      <c r="A2658" t="s">
        <v>8198</v>
      </c>
      <c r="B2658" s="32" t="s">
        <v>1623</v>
      </c>
      <c r="C2658" s="23" t="s">
        <v>8004</v>
      </c>
      <c r="D2658" s="23" t="s">
        <v>8004</v>
      </c>
      <c r="E2658" t="s">
        <v>2495</v>
      </c>
      <c r="F2658" t="s">
        <v>2495</v>
      </c>
      <c r="G2658" t="s">
        <v>2495</v>
      </c>
      <c r="H2658" t="s">
        <v>2495</v>
      </c>
      <c r="I2658" t="s">
        <v>2496</v>
      </c>
      <c r="J2658" s="23" t="s">
        <v>4036</v>
      </c>
      <c r="K2658" s="23" t="s">
        <v>2505</v>
      </c>
      <c r="L2658" s="23" t="s">
        <v>2499</v>
      </c>
      <c r="M2658" s="2">
        <v>43831</v>
      </c>
      <c r="N2658" s="30"/>
      <c r="O2658" s="30"/>
      <c r="P2658" s="30"/>
      <c r="V2658" t="s">
        <v>40</v>
      </c>
      <c r="W2658" t="s">
        <v>40</v>
      </c>
      <c r="X2658" t="s">
        <v>2502</v>
      </c>
      <c r="Y2658" t="s">
        <v>2503</v>
      </c>
      <c r="Z2658" s="23" t="s">
        <v>2504</v>
      </c>
      <c r="AA2658" s="23" t="s">
        <v>4033</v>
      </c>
      <c r="AB2658" s="23" t="s">
        <v>2506</v>
      </c>
      <c r="AC2658" s="23"/>
      <c r="AD2658" s="23"/>
      <c r="AE2658" s="23"/>
      <c r="AF2658" s="23" t="s">
        <v>40</v>
      </c>
      <c r="AG2658" s="23" t="s">
        <v>4037</v>
      </c>
      <c r="AH2658" s="23" t="s">
        <v>41</v>
      </c>
      <c r="AI2658" s="23" t="s">
        <v>4038</v>
      </c>
      <c r="AJ2658" s="23" t="s">
        <v>4039</v>
      </c>
      <c r="AK2658" s="23" t="s">
        <v>2501</v>
      </c>
      <c r="AL2658" s="23" t="s">
        <v>2501</v>
      </c>
      <c r="AM2658" s="23" t="s">
        <v>2501</v>
      </c>
      <c r="AN2658" s="23" t="s">
        <v>2501</v>
      </c>
      <c r="AO2658" s="30"/>
      <c r="AP2658" t="s">
        <v>2500</v>
      </c>
      <c r="AQ2658" t="s">
        <v>4040</v>
      </c>
      <c r="AR2658">
        <v>19495</v>
      </c>
      <c r="AS2658" s="2">
        <v>43831</v>
      </c>
      <c r="AT2658" s="2" t="s">
        <v>4041</v>
      </c>
    </row>
    <row r="2659" spans="1:46" x14ac:dyDescent="0.25">
      <c r="A2659" t="s">
        <v>8199</v>
      </c>
      <c r="B2659" s="32" t="s">
        <v>1624</v>
      </c>
      <c r="C2659" s="23" t="s">
        <v>8006</v>
      </c>
      <c r="D2659" s="23" t="s">
        <v>8006</v>
      </c>
      <c r="E2659" t="s">
        <v>2495</v>
      </c>
      <c r="F2659" t="s">
        <v>2495</v>
      </c>
      <c r="G2659" t="s">
        <v>2495</v>
      </c>
      <c r="H2659" t="s">
        <v>2495</v>
      </c>
      <c r="I2659" t="s">
        <v>2496</v>
      </c>
      <c r="J2659" s="23" t="s">
        <v>4036</v>
      </c>
      <c r="K2659" s="23" t="s">
        <v>2505</v>
      </c>
      <c r="L2659" s="23" t="s">
        <v>2499</v>
      </c>
      <c r="M2659" s="2">
        <v>43831</v>
      </c>
      <c r="N2659" s="30"/>
      <c r="O2659" s="30"/>
      <c r="P2659" s="30"/>
      <c r="V2659" t="s">
        <v>40</v>
      </c>
      <c r="W2659" t="s">
        <v>40</v>
      </c>
      <c r="X2659" t="s">
        <v>2502</v>
      </c>
      <c r="Y2659" t="s">
        <v>2503</v>
      </c>
      <c r="Z2659" s="23" t="s">
        <v>2504</v>
      </c>
      <c r="AA2659" s="23" t="s">
        <v>4033</v>
      </c>
      <c r="AB2659" s="23" t="s">
        <v>2506</v>
      </c>
      <c r="AC2659" s="23"/>
      <c r="AD2659" s="23"/>
      <c r="AE2659" s="23"/>
      <c r="AF2659" s="23" t="s">
        <v>40</v>
      </c>
      <c r="AG2659" s="23" t="s">
        <v>4037</v>
      </c>
      <c r="AH2659" s="23" t="s">
        <v>41</v>
      </c>
      <c r="AI2659" s="23" t="s">
        <v>4038</v>
      </c>
      <c r="AJ2659" s="23" t="s">
        <v>4039</v>
      </c>
      <c r="AK2659" s="23" t="s">
        <v>2501</v>
      </c>
      <c r="AL2659" s="23" t="s">
        <v>2501</v>
      </c>
      <c r="AM2659" s="23" t="s">
        <v>2501</v>
      </c>
      <c r="AN2659" s="23" t="s">
        <v>2501</v>
      </c>
      <c r="AO2659" s="30"/>
      <c r="AP2659" t="s">
        <v>2500</v>
      </c>
      <c r="AQ2659" t="s">
        <v>4040</v>
      </c>
      <c r="AR2659">
        <v>19495</v>
      </c>
      <c r="AS2659" s="2">
        <v>43831</v>
      </c>
      <c r="AT2659" s="2" t="s">
        <v>4041</v>
      </c>
    </row>
    <row r="2660" spans="1:46" x14ac:dyDescent="0.25">
      <c r="A2660" t="s">
        <v>8200</v>
      </c>
      <c r="B2660" s="32" t="s">
        <v>1717</v>
      </c>
      <c r="C2660" s="23" t="s">
        <v>8201</v>
      </c>
      <c r="D2660" s="23" t="s">
        <v>8201</v>
      </c>
      <c r="E2660" t="s">
        <v>2495</v>
      </c>
      <c r="F2660" t="s">
        <v>2495</v>
      </c>
      <c r="G2660" t="s">
        <v>2495</v>
      </c>
      <c r="H2660" t="s">
        <v>2495</v>
      </c>
      <c r="I2660" t="s">
        <v>2496</v>
      </c>
      <c r="J2660" s="23" t="s">
        <v>4036</v>
      </c>
      <c r="K2660" s="23" t="s">
        <v>2505</v>
      </c>
      <c r="L2660" s="23" t="s">
        <v>2499</v>
      </c>
      <c r="M2660" s="2">
        <v>43831</v>
      </c>
      <c r="N2660" s="30"/>
      <c r="O2660" s="30"/>
      <c r="P2660" s="30"/>
      <c r="V2660" t="s">
        <v>40</v>
      </c>
      <c r="W2660" t="s">
        <v>40</v>
      </c>
      <c r="X2660" t="s">
        <v>2502</v>
      </c>
      <c r="Y2660" t="s">
        <v>2503</v>
      </c>
      <c r="Z2660" s="23" t="s">
        <v>2504</v>
      </c>
      <c r="AA2660" s="23" t="s">
        <v>4033</v>
      </c>
      <c r="AB2660" s="23" t="s">
        <v>2506</v>
      </c>
      <c r="AC2660" s="23"/>
      <c r="AD2660" s="23"/>
      <c r="AE2660" s="23"/>
      <c r="AF2660" s="23" t="s">
        <v>40</v>
      </c>
      <c r="AG2660" s="23" t="s">
        <v>4037</v>
      </c>
      <c r="AH2660" s="23" t="s">
        <v>41</v>
      </c>
      <c r="AI2660" s="23" t="s">
        <v>4038</v>
      </c>
      <c r="AJ2660" s="23" t="s">
        <v>4039</v>
      </c>
      <c r="AK2660" s="23" t="s">
        <v>2501</v>
      </c>
      <c r="AL2660" s="23" t="s">
        <v>2501</v>
      </c>
      <c r="AM2660" s="23" t="s">
        <v>2501</v>
      </c>
      <c r="AN2660" s="23" t="s">
        <v>2501</v>
      </c>
      <c r="AO2660" s="30"/>
      <c r="AP2660" t="s">
        <v>2500</v>
      </c>
      <c r="AQ2660" t="s">
        <v>4040</v>
      </c>
      <c r="AR2660">
        <v>19495</v>
      </c>
      <c r="AS2660" s="2">
        <v>43831</v>
      </c>
      <c r="AT2660" s="2" t="s">
        <v>4041</v>
      </c>
    </row>
    <row r="2661" spans="1:46" x14ac:dyDescent="0.25">
      <c r="A2661" t="s">
        <v>8202</v>
      </c>
      <c r="B2661" s="32" t="s">
        <v>1718</v>
      </c>
      <c r="C2661" s="23" t="s">
        <v>8203</v>
      </c>
      <c r="D2661" s="23" t="s">
        <v>8203</v>
      </c>
      <c r="E2661" t="s">
        <v>2495</v>
      </c>
      <c r="F2661" t="s">
        <v>2495</v>
      </c>
      <c r="G2661" t="s">
        <v>2495</v>
      </c>
      <c r="H2661" t="s">
        <v>2495</v>
      </c>
      <c r="I2661" t="s">
        <v>2496</v>
      </c>
      <c r="J2661" s="23" t="s">
        <v>4036</v>
      </c>
      <c r="K2661" s="23" t="s">
        <v>2505</v>
      </c>
      <c r="L2661" s="23" t="s">
        <v>2499</v>
      </c>
      <c r="M2661" s="2">
        <v>43831</v>
      </c>
      <c r="N2661" s="30"/>
      <c r="O2661" s="30"/>
      <c r="P2661" s="30"/>
      <c r="V2661" t="s">
        <v>40</v>
      </c>
      <c r="W2661" t="s">
        <v>40</v>
      </c>
      <c r="X2661" t="s">
        <v>2502</v>
      </c>
      <c r="Y2661" t="s">
        <v>2503</v>
      </c>
      <c r="Z2661" s="23" t="s">
        <v>2504</v>
      </c>
      <c r="AA2661" s="23" t="s">
        <v>4033</v>
      </c>
      <c r="AB2661" s="23" t="s">
        <v>2506</v>
      </c>
      <c r="AC2661" s="23"/>
      <c r="AD2661" s="23"/>
      <c r="AE2661" s="23"/>
      <c r="AF2661" s="23" t="s">
        <v>40</v>
      </c>
      <c r="AG2661" s="23" t="s">
        <v>4037</v>
      </c>
      <c r="AH2661" s="23" t="s">
        <v>41</v>
      </c>
      <c r="AI2661" s="23" t="s">
        <v>4038</v>
      </c>
      <c r="AJ2661" s="23" t="s">
        <v>4039</v>
      </c>
      <c r="AK2661" s="23" t="s">
        <v>2501</v>
      </c>
      <c r="AL2661" s="23" t="s">
        <v>2501</v>
      </c>
      <c r="AM2661" s="23" t="s">
        <v>2501</v>
      </c>
      <c r="AN2661" s="23" t="s">
        <v>2501</v>
      </c>
      <c r="AO2661" s="30"/>
      <c r="AP2661" t="s">
        <v>2500</v>
      </c>
      <c r="AQ2661" t="s">
        <v>4040</v>
      </c>
      <c r="AR2661">
        <v>19495</v>
      </c>
      <c r="AS2661" s="2">
        <v>43831</v>
      </c>
      <c r="AT2661" s="2" t="s">
        <v>4041</v>
      </c>
    </row>
    <row r="2662" spans="1:46" x14ac:dyDescent="0.25">
      <c r="A2662" t="s">
        <v>8204</v>
      </c>
      <c r="B2662" s="32" t="s">
        <v>1719</v>
      </c>
      <c r="C2662" s="23" t="s">
        <v>8205</v>
      </c>
      <c r="D2662" s="23" t="s">
        <v>8205</v>
      </c>
      <c r="E2662" t="s">
        <v>2495</v>
      </c>
      <c r="F2662" t="s">
        <v>2495</v>
      </c>
      <c r="G2662" t="s">
        <v>2495</v>
      </c>
      <c r="H2662" t="s">
        <v>2495</v>
      </c>
      <c r="I2662" t="s">
        <v>2496</v>
      </c>
      <c r="J2662" s="23" t="s">
        <v>4036</v>
      </c>
      <c r="K2662" s="23" t="s">
        <v>2505</v>
      </c>
      <c r="L2662" s="23" t="s">
        <v>2499</v>
      </c>
      <c r="M2662" s="2">
        <v>43831</v>
      </c>
      <c r="N2662" s="30"/>
      <c r="O2662" s="30"/>
      <c r="P2662" s="30"/>
      <c r="V2662" t="s">
        <v>40</v>
      </c>
      <c r="W2662" t="s">
        <v>40</v>
      </c>
      <c r="X2662" t="s">
        <v>2502</v>
      </c>
      <c r="Y2662" t="s">
        <v>2503</v>
      </c>
      <c r="Z2662" s="23" t="s">
        <v>2504</v>
      </c>
      <c r="AA2662" s="23" t="s">
        <v>4033</v>
      </c>
      <c r="AB2662" s="23" t="s">
        <v>2506</v>
      </c>
      <c r="AC2662" s="23"/>
      <c r="AD2662" s="23"/>
      <c r="AE2662" s="23"/>
      <c r="AF2662" s="23" t="s">
        <v>40</v>
      </c>
      <c r="AG2662" s="23" t="s">
        <v>4037</v>
      </c>
      <c r="AH2662" s="23" t="s">
        <v>41</v>
      </c>
      <c r="AI2662" s="23" t="s">
        <v>4038</v>
      </c>
      <c r="AJ2662" s="23" t="s">
        <v>4039</v>
      </c>
      <c r="AK2662" s="23" t="s">
        <v>2501</v>
      </c>
      <c r="AL2662" s="23" t="s">
        <v>2501</v>
      </c>
      <c r="AM2662" s="23" t="s">
        <v>2501</v>
      </c>
      <c r="AN2662" s="23" t="s">
        <v>2501</v>
      </c>
      <c r="AO2662" s="30"/>
      <c r="AP2662" t="s">
        <v>2500</v>
      </c>
      <c r="AQ2662" t="s">
        <v>4040</v>
      </c>
      <c r="AR2662">
        <v>19495</v>
      </c>
      <c r="AS2662" s="2">
        <v>43831</v>
      </c>
      <c r="AT2662" s="2" t="s">
        <v>4041</v>
      </c>
    </row>
    <row r="2663" spans="1:46" x14ac:dyDescent="0.25">
      <c r="A2663" t="s">
        <v>8206</v>
      </c>
      <c r="B2663" s="32" t="s">
        <v>1714</v>
      </c>
      <c r="C2663" s="23" t="s">
        <v>8207</v>
      </c>
      <c r="D2663" s="23" t="s">
        <v>8207</v>
      </c>
      <c r="E2663" t="s">
        <v>2495</v>
      </c>
      <c r="F2663" t="s">
        <v>2495</v>
      </c>
      <c r="G2663" t="s">
        <v>2495</v>
      </c>
      <c r="H2663" t="s">
        <v>2495</v>
      </c>
      <c r="I2663" t="s">
        <v>2496</v>
      </c>
      <c r="J2663" s="23" t="s">
        <v>4036</v>
      </c>
      <c r="K2663" s="23" t="s">
        <v>2505</v>
      </c>
      <c r="L2663" s="23" t="s">
        <v>2499</v>
      </c>
      <c r="M2663" s="2">
        <v>43831</v>
      </c>
      <c r="N2663" s="30"/>
      <c r="O2663" s="30"/>
      <c r="P2663" s="30"/>
      <c r="V2663" t="s">
        <v>40</v>
      </c>
      <c r="W2663" t="s">
        <v>40</v>
      </c>
      <c r="X2663" t="s">
        <v>2502</v>
      </c>
      <c r="Y2663" t="s">
        <v>2503</v>
      </c>
      <c r="Z2663" s="23" t="s">
        <v>2504</v>
      </c>
      <c r="AA2663" s="23" t="s">
        <v>4033</v>
      </c>
      <c r="AB2663" s="23" t="s">
        <v>2506</v>
      </c>
      <c r="AC2663" s="23"/>
      <c r="AD2663" s="23"/>
      <c r="AE2663" s="23"/>
      <c r="AF2663" s="23" t="s">
        <v>40</v>
      </c>
      <c r="AG2663" s="23" t="s">
        <v>4037</v>
      </c>
      <c r="AH2663" s="23" t="s">
        <v>41</v>
      </c>
      <c r="AI2663" s="23" t="s">
        <v>4038</v>
      </c>
      <c r="AJ2663" s="23" t="s">
        <v>4039</v>
      </c>
      <c r="AK2663" s="23" t="s">
        <v>2501</v>
      </c>
      <c r="AL2663" s="23" t="s">
        <v>2501</v>
      </c>
      <c r="AM2663" s="23" t="s">
        <v>2501</v>
      </c>
      <c r="AN2663" s="23" t="s">
        <v>2501</v>
      </c>
      <c r="AO2663" s="30"/>
      <c r="AP2663" t="s">
        <v>2500</v>
      </c>
      <c r="AQ2663" t="s">
        <v>4040</v>
      </c>
      <c r="AR2663">
        <v>19495</v>
      </c>
      <c r="AS2663" s="2">
        <v>43831</v>
      </c>
      <c r="AT2663" s="2" t="s">
        <v>4041</v>
      </c>
    </row>
    <row r="2664" spans="1:46" x14ac:dyDescent="0.25">
      <c r="A2664" t="s">
        <v>8208</v>
      </c>
      <c r="B2664" s="32" t="s">
        <v>1715</v>
      </c>
      <c r="C2664" s="23" t="s">
        <v>8209</v>
      </c>
      <c r="D2664" s="23" t="s">
        <v>8209</v>
      </c>
      <c r="E2664" t="s">
        <v>2495</v>
      </c>
      <c r="F2664" t="s">
        <v>2495</v>
      </c>
      <c r="G2664" t="s">
        <v>2495</v>
      </c>
      <c r="H2664" t="s">
        <v>2495</v>
      </c>
      <c r="I2664" t="s">
        <v>2496</v>
      </c>
      <c r="J2664" s="23" t="s">
        <v>4036</v>
      </c>
      <c r="K2664" s="23" t="s">
        <v>2505</v>
      </c>
      <c r="L2664" s="23" t="s">
        <v>2499</v>
      </c>
      <c r="M2664" s="2">
        <v>43831</v>
      </c>
      <c r="N2664" s="30"/>
      <c r="O2664" s="30"/>
      <c r="P2664" s="30"/>
      <c r="V2664" t="s">
        <v>40</v>
      </c>
      <c r="W2664" t="s">
        <v>40</v>
      </c>
      <c r="X2664" t="s">
        <v>2502</v>
      </c>
      <c r="Y2664" t="s">
        <v>2503</v>
      </c>
      <c r="Z2664" s="23" t="s">
        <v>2504</v>
      </c>
      <c r="AA2664" s="23" t="s">
        <v>4033</v>
      </c>
      <c r="AB2664" s="23" t="s">
        <v>2506</v>
      </c>
      <c r="AC2664" s="23"/>
      <c r="AD2664" s="23"/>
      <c r="AE2664" s="23"/>
      <c r="AF2664" s="23" t="s">
        <v>40</v>
      </c>
      <c r="AG2664" s="23" t="s">
        <v>4037</v>
      </c>
      <c r="AH2664" s="23" t="s">
        <v>41</v>
      </c>
      <c r="AI2664" s="23" t="s">
        <v>4038</v>
      </c>
      <c r="AJ2664" s="23" t="s">
        <v>4039</v>
      </c>
      <c r="AK2664" s="23" t="s">
        <v>2501</v>
      </c>
      <c r="AL2664" s="23" t="s">
        <v>2501</v>
      </c>
      <c r="AM2664" s="23" t="s">
        <v>2501</v>
      </c>
      <c r="AN2664" s="23" t="s">
        <v>2501</v>
      </c>
      <c r="AO2664" s="30"/>
      <c r="AP2664" t="s">
        <v>2500</v>
      </c>
      <c r="AQ2664" t="s">
        <v>4040</v>
      </c>
      <c r="AR2664">
        <v>19495</v>
      </c>
      <c r="AS2664" s="2">
        <v>43831</v>
      </c>
      <c r="AT2664" s="2" t="s">
        <v>4041</v>
      </c>
    </row>
    <row r="2665" spans="1:46" x14ac:dyDescent="0.25">
      <c r="A2665" t="s">
        <v>8210</v>
      </c>
      <c r="B2665" s="32" t="s">
        <v>1712</v>
      </c>
      <c r="C2665" s="23" t="s">
        <v>8211</v>
      </c>
      <c r="D2665" s="23" t="s">
        <v>8211</v>
      </c>
      <c r="E2665" t="s">
        <v>2495</v>
      </c>
      <c r="F2665" t="s">
        <v>2495</v>
      </c>
      <c r="G2665" t="s">
        <v>2495</v>
      </c>
      <c r="H2665" t="s">
        <v>2495</v>
      </c>
      <c r="I2665" t="s">
        <v>2496</v>
      </c>
      <c r="J2665" s="23" t="s">
        <v>4036</v>
      </c>
      <c r="K2665" s="23" t="s">
        <v>2505</v>
      </c>
      <c r="L2665" s="23" t="s">
        <v>2499</v>
      </c>
      <c r="M2665" s="2">
        <v>43831</v>
      </c>
      <c r="N2665" s="30"/>
      <c r="O2665" s="30"/>
      <c r="P2665" s="30"/>
      <c r="V2665" t="s">
        <v>40</v>
      </c>
      <c r="W2665" t="s">
        <v>40</v>
      </c>
      <c r="X2665" t="s">
        <v>2502</v>
      </c>
      <c r="Y2665" t="s">
        <v>2503</v>
      </c>
      <c r="Z2665" s="23" t="s">
        <v>2504</v>
      </c>
      <c r="AA2665" s="23" t="s">
        <v>4033</v>
      </c>
      <c r="AB2665" s="23" t="s">
        <v>2506</v>
      </c>
      <c r="AC2665" s="23"/>
      <c r="AD2665" s="23"/>
      <c r="AE2665" s="23"/>
      <c r="AF2665" s="23" t="s">
        <v>40</v>
      </c>
      <c r="AG2665" s="23" t="s">
        <v>4037</v>
      </c>
      <c r="AH2665" s="23" t="s">
        <v>41</v>
      </c>
      <c r="AI2665" s="23" t="s">
        <v>4038</v>
      </c>
      <c r="AJ2665" s="23" t="s">
        <v>4039</v>
      </c>
      <c r="AK2665" s="23" t="s">
        <v>2501</v>
      </c>
      <c r="AL2665" s="23" t="s">
        <v>2501</v>
      </c>
      <c r="AM2665" s="23" t="s">
        <v>2501</v>
      </c>
      <c r="AN2665" s="23" t="s">
        <v>2501</v>
      </c>
      <c r="AO2665" s="30"/>
      <c r="AP2665" t="s">
        <v>2500</v>
      </c>
      <c r="AQ2665" t="s">
        <v>4040</v>
      </c>
      <c r="AR2665">
        <v>19495</v>
      </c>
      <c r="AS2665" s="2">
        <v>43831</v>
      </c>
      <c r="AT2665" s="2" t="s">
        <v>4041</v>
      </c>
    </row>
    <row r="2666" spans="1:46" x14ac:dyDescent="0.25">
      <c r="A2666" t="s">
        <v>8212</v>
      </c>
      <c r="B2666" s="32" t="s">
        <v>1711</v>
      </c>
      <c r="C2666" s="23" t="s">
        <v>8213</v>
      </c>
      <c r="D2666" s="23" t="s">
        <v>8213</v>
      </c>
      <c r="E2666" t="s">
        <v>2495</v>
      </c>
      <c r="F2666" t="s">
        <v>2495</v>
      </c>
      <c r="G2666" t="s">
        <v>2495</v>
      </c>
      <c r="H2666" t="s">
        <v>2495</v>
      </c>
      <c r="I2666" t="s">
        <v>2496</v>
      </c>
      <c r="J2666" s="23" t="s">
        <v>4036</v>
      </c>
      <c r="K2666" s="23" t="s">
        <v>2505</v>
      </c>
      <c r="L2666" s="23" t="s">
        <v>2499</v>
      </c>
      <c r="M2666" s="2">
        <v>43831</v>
      </c>
      <c r="N2666" s="30"/>
      <c r="O2666" s="30"/>
      <c r="P2666" s="30"/>
      <c r="V2666" t="s">
        <v>40</v>
      </c>
      <c r="W2666" t="s">
        <v>40</v>
      </c>
      <c r="X2666" t="s">
        <v>2502</v>
      </c>
      <c r="Y2666" t="s">
        <v>2503</v>
      </c>
      <c r="Z2666" s="23" t="s">
        <v>2504</v>
      </c>
      <c r="AA2666" s="23" t="s">
        <v>4033</v>
      </c>
      <c r="AB2666" s="23" t="s">
        <v>2506</v>
      </c>
      <c r="AC2666" s="23"/>
      <c r="AD2666" s="23"/>
      <c r="AE2666" s="23"/>
      <c r="AF2666" s="23" t="s">
        <v>40</v>
      </c>
      <c r="AG2666" s="23" t="s">
        <v>4037</v>
      </c>
      <c r="AH2666" s="23" t="s">
        <v>41</v>
      </c>
      <c r="AI2666" s="23" t="s">
        <v>4038</v>
      </c>
      <c r="AJ2666" s="23" t="s">
        <v>4039</v>
      </c>
      <c r="AK2666" s="23" t="s">
        <v>2501</v>
      </c>
      <c r="AL2666" s="23" t="s">
        <v>2501</v>
      </c>
      <c r="AM2666" s="23" t="s">
        <v>2501</v>
      </c>
      <c r="AN2666" s="23" t="s">
        <v>2501</v>
      </c>
      <c r="AO2666" s="30"/>
      <c r="AP2666" t="s">
        <v>2500</v>
      </c>
      <c r="AQ2666" t="s">
        <v>4040</v>
      </c>
      <c r="AR2666">
        <v>19495</v>
      </c>
      <c r="AS2666" s="2">
        <v>43831</v>
      </c>
      <c r="AT2666" s="2" t="s">
        <v>4041</v>
      </c>
    </row>
    <row r="2667" spans="1:46" x14ac:dyDescent="0.25">
      <c r="A2667" t="s">
        <v>8214</v>
      </c>
      <c r="B2667" s="32" t="s">
        <v>1720</v>
      </c>
      <c r="C2667" s="23" t="s">
        <v>8215</v>
      </c>
      <c r="D2667" s="23" t="s">
        <v>8215</v>
      </c>
      <c r="E2667" t="s">
        <v>2495</v>
      </c>
      <c r="F2667" t="s">
        <v>2495</v>
      </c>
      <c r="G2667" t="s">
        <v>2495</v>
      </c>
      <c r="H2667" t="s">
        <v>2495</v>
      </c>
      <c r="I2667" t="s">
        <v>2496</v>
      </c>
      <c r="J2667" s="23" t="s">
        <v>4036</v>
      </c>
      <c r="K2667" s="23" t="s">
        <v>2505</v>
      </c>
      <c r="L2667" s="23" t="s">
        <v>2499</v>
      </c>
      <c r="M2667" s="2">
        <v>43831</v>
      </c>
      <c r="N2667" s="30"/>
      <c r="O2667" s="30"/>
      <c r="P2667" s="30"/>
      <c r="V2667" t="s">
        <v>40</v>
      </c>
      <c r="W2667" t="s">
        <v>40</v>
      </c>
      <c r="X2667" t="s">
        <v>2502</v>
      </c>
      <c r="Y2667" t="s">
        <v>2503</v>
      </c>
      <c r="Z2667" s="23" t="s">
        <v>2504</v>
      </c>
      <c r="AA2667" s="23" t="s">
        <v>4033</v>
      </c>
      <c r="AB2667" s="23" t="s">
        <v>2506</v>
      </c>
      <c r="AC2667" s="23"/>
      <c r="AD2667" s="23"/>
      <c r="AE2667" s="23"/>
      <c r="AF2667" s="23" t="s">
        <v>40</v>
      </c>
      <c r="AG2667" s="23" t="s">
        <v>4037</v>
      </c>
      <c r="AH2667" s="23" t="s">
        <v>41</v>
      </c>
      <c r="AI2667" s="23" t="s">
        <v>4038</v>
      </c>
      <c r="AJ2667" s="23" t="s">
        <v>4039</v>
      </c>
      <c r="AK2667" s="23" t="s">
        <v>2501</v>
      </c>
      <c r="AL2667" s="23" t="s">
        <v>2501</v>
      </c>
      <c r="AM2667" s="23" t="s">
        <v>2501</v>
      </c>
      <c r="AN2667" s="23" t="s">
        <v>2501</v>
      </c>
      <c r="AO2667" s="30"/>
      <c r="AP2667" t="s">
        <v>2500</v>
      </c>
      <c r="AQ2667" t="s">
        <v>4040</v>
      </c>
      <c r="AR2667">
        <v>19495</v>
      </c>
      <c r="AS2667" s="2">
        <v>43831</v>
      </c>
      <c r="AT2667" s="2" t="s">
        <v>4041</v>
      </c>
    </row>
    <row r="2668" spans="1:46" x14ac:dyDescent="0.25">
      <c r="A2668" t="s">
        <v>8216</v>
      </c>
      <c r="B2668" s="32" t="s">
        <v>1718</v>
      </c>
      <c r="C2668" s="23" t="s">
        <v>8203</v>
      </c>
      <c r="D2668" s="23" t="s">
        <v>8203</v>
      </c>
      <c r="E2668" t="s">
        <v>2495</v>
      </c>
      <c r="F2668" t="s">
        <v>2495</v>
      </c>
      <c r="G2668" t="s">
        <v>2495</v>
      </c>
      <c r="H2668" t="s">
        <v>2495</v>
      </c>
      <c r="I2668" t="s">
        <v>2496</v>
      </c>
      <c r="J2668" s="23" t="s">
        <v>4036</v>
      </c>
      <c r="K2668" s="23" t="s">
        <v>2505</v>
      </c>
      <c r="L2668" s="23" t="s">
        <v>2499</v>
      </c>
      <c r="M2668" s="2">
        <v>43831</v>
      </c>
      <c r="N2668" s="30"/>
      <c r="O2668" s="30"/>
      <c r="P2668" s="30"/>
      <c r="V2668" t="s">
        <v>40</v>
      </c>
      <c r="W2668" t="s">
        <v>40</v>
      </c>
      <c r="X2668" t="s">
        <v>2502</v>
      </c>
      <c r="Y2668" t="s">
        <v>2503</v>
      </c>
      <c r="Z2668" s="23" t="s">
        <v>2504</v>
      </c>
      <c r="AA2668" s="23" t="s">
        <v>4033</v>
      </c>
      <c r="AB2668" s="23" t="s">
        <v>2506</v>
      </c>
      <c r="AC2668" s="23"/>
      <c r="AD2668" s="23"/>
      <c r="AE2668" s="23"/>
      <c r="AF2668" s="23" t="s">
        <v>40</v>
      </c>
      <c r="AG2668" s="23" t="s">
        <v>4037</v>
      </c>
      <c r="AH2668" s="23" t="s">
        <v>41</v>
      </c>
      <c r="AI2668" s="23" t="s">
        <v>4038</v>
      </c>
      <c r="AJ2668" s="23" t="s">
        <v>4039</v>
      </c>
      <c r="AK2668" s="23" t="s">
        <v>2501</v>
      </c>
      <c r="AL2668" s="23" t="s">
        <v>2501</v>
      </c>
      <c r="AM2668" s="23" t="s">
        <v>2501</v>
      </c>
      <c r="AN2668" s="23" t="s">
        <v>2501</v>
      </c>
      <c r="AO2668" s="30"/>
      <c r="AP2668" t="s">
        <v>2500</v>
      </c>
      <c r="AQ2668" t="s">
        <v>4040</v>
      </c>
      <c r="AR2668">
        <v>19495</v>
      </c>
      <c r="AS2668" s="2">
        <v>43831</v>
      </c>
      <c r="AT2668" s="2" t="s">
        <v>4041</v>
      </c>
    </row>
    <row r="2669" spans="1:46" x14ac:dyDescent="0.25">
      <c r="A2669" t="s">
        <v>8217</v>
      </c>
      <c r="B2669" s="32" t="s">
        <v>1721</v>
      </c>
      <c r="C2669" s="23" t="s">
        <v>8218</v>
      </c>
      <c r="D2669" s="23" t="s">
        <v>8218</v>
      </c>
      <c r="E2669" t="s">
        <v>2495</v>
      </c>
      <c r="F2669" t="s">
        <v>2495</v>
      </c>
      <c r="G2669" t="s">
        <v>2495</v>
      </c>
      <c r="H2669" t="s">
        <v>2495</v>
      </c>
      <c r="I2669" t="s">
        <v>2496</v>
      </c>
      <c r="J2669" s="23" t="s">
        <v>4036</v>
      </c>
      <c r="K2669" s="23" t="s">
        <v>2505</v>
      </c>
      <c r="L2669" s="23" t="s">
        <v>2499</v>
      </c>
      <c r="M2669" s="2">
        <v>43831</v>
      </c>
      <c r="N2669" s="30"/>
      <c r="O2669" s="30"/>
      <c r="P2669" s="30"/>
      <c r="V2669" t="s">
        <v>40</v>
      </c>
      <c r="W2669" t="s">
        <v>40</v>
      </c>
      <c r="X2669" t="s">
        <v>2502</v>
      </c>
      <c r="Y2669" t="s">
        <v>2503</v>
      </c>
      <c r="Z2669" s="23" t="s">
        <v>2504</v>
      </c>
      <c r="AA2669" s="23" t="s">
        <v>4033</v>
      </c>
      <c r="AB2669" s="23" t="s">
        <v>2506</v>
      </c>
      <c r="AC2669" s="23"/>
      <c r="AD2669" s="23"/>
      <c r="AE2669" s="23"/>
      <c r="AF2669" s="23" t="s">
        <v>40</v>
      </c>
      <c r="AG2669" s="23" t="s">
        <v>4037</v>
      </c>
      <c r="AH2669" s="23" t="s">
        <v>41</v>
      </c>
      <c r="AI2669" s="23" t="s">
        <v>4038</v>
      </c>
      <c r="AJ2669" s="23" t="s">
        <v>4039</v>
      </c>
      <c r="AK2669" s="23" t="s">
        <v>2501</v>
      </c>
      <c r="AL2669" s="23" t="s">
        <v>2501</v>
      </c>
      <c r="AM2669" s="23" t="s">
        <v>2501</v>
      </c>
      <c r="AN2669" s="23" t="s">
        <v>2501</v>
      </c>
      <c r="AO2669" s="30"/>
      <c r="AP2669" t="s">
        <v>2500</v>
      </c>
      <c r="AQ2669" t="s">
        <v>4040</v>
      </c>
      <c r="AR2669">
        <v>19495</v>
      </c>
      <c r="AS2669" s="2">
        <v>43831</v>
      </c>
      <c r="AT2669" s="2" t="s">
        <v>4041</v>
      </c>
    </row>
    <row r="2670" spans="1:46" x14ac:dyDescent="0.25">
      <c r="A2670" t="s">
        <v>8219</v>
      </c>
      <c r="B2670" s="32" t="s">
        <v>1722</v>
      </c>
      <c r="C2670" s="23" t="s">
        <v>8220</v>
      </c>
      <c r="D2670" s="23" t="s">
        <v>8220</v>
      </c>
      <c r="E2670" t="s">
        <v>2495</v>
      </c>
      <c r="F2670" t="s">
        <v>2495</v>
      </c>
      <c r="G2670" t="s">
        <v>2495</v>
      </c>
      <c r="H2670" t="s">
        <v>2495</v>
      </c>
      <c r="I2670" t="s">
        <v>2496</v>
      </c>
      <c r="J2670" s="23" t="s">
        <v>4036</v>
      </c>
      <c r="K2670" s="23" t="s">
        <v>2505</v>
      </c>
      <c r="L2670" s="23" t="s">
        <v>2499</v>
      </c>
      <c r="M2670" s="2">
        <v>43831</v>
      </c>
      <c r="N2670" s="30"/>
      <c r="O2670" s="30"/>
      <c r="P2670" s="30"/>
      <c r="V2670" t="s">
        <v>40</v>
      </c>
      <c r="W2670" t="s">
        <v>40</v>
      </c>
      <c r="X2670" t="s">
        <v>2502</v>
      </c>
      <c r="Y2670" t="s">
        <v>2503</v>
      </c>
      <c r="Z2670" s="23" t="s">
        <v>2504</v>
      </c>
      <c r="AA2670" s="23" t="s">
        <v>4033</v>
      </c>
      <c r="AB2670" s="23" t="s">
        <v>2506</v>
      </c>
      <c r="AC2670" s="23"/>
      <c r="AD2670" s="23"/>
      <c r="AE2670" s="23"/>
      <c r="AF2670" s="23" t="s">
        <v>40</v>
      </c>
      <c r="AG2670" s="23" t="s">
        <v>4037</v>
      </c>
      <c r="AH2670" s="23" t="s">
        <v>41</v>
      </c>
      <c r="AI2670" s="23" t="s">
        <v>4038</v>
      </c>
      <c r="AJ2670" s="23" t="s">
        <v>4039</v>
      </c>
      <c r="AK2670" s="23" t="s">
        <v>2501</v>
      </c>
      <c r="AL2670" s="23" t="s">
        <v>2501</v>
      </c>
      <c r="AM2670" s="23" t="s">
        <v>2501</v>
      </c>
      <c r="AN2670" s="23" t="s">
        <v>2501</v>
      </c>
      <c r="AO2670" s="30"/>
      <c r="AP2670" t="s">
        <v>2500</v>
      </c>
      <c r="AQ2670" t="s">
        <v>4040</v>
      </c>
      <c r="AR2670">
        <v>19495</v>
      </c>
      <c r="AS2670" s="2">
        <v>43831</v>
      </c>
      <c r="AT2670" s="2" t="s">
        <v>4041</v>
      </c>
    </row>
    <row r="2671" spans="1:46" x14ac:dyDescent="0.25">
      <c r="A2671" t="s">
        <v>8221</v>
      </c>
      <c r="B2671" s="32" t="s">
        <v>1723</v>
      </c>
      <c r="C2671" s="23" t="s">
        <v>8222</v>
      </c>
      <c r="D2671" s="23" t="s">
        <v>8222</v>
      </c>
      <c r="E2671" t="s">
        <v>2495</v>
      </c>
      <c r="F2671" t="s">
        <v>2495</v>
      </c>
      <c r="G2671" t="s">
        <v>2495</v>
      </c>
      <c r="H2671" t="s">
        <v>2495</v>
      </c>
      <c r="I2671" t="s">
        <v>2496</v>
      </c>
      <c r="J2671" s="23" t="s">
        <v>4036</v>
      </c>
      <c r="K2671" s="23" t="s">
        <v>2505</v>
      </c>
      <c r="L2671" s="23" t="s">
        <v>2499</v>
      </c>
      <c r="M2671" s="2">
        <v>43831</v>
      </c>
      <c r="N2671" s="30"/>
      <c r="O2671" s="30"/>
      <c r="P2671" s="30"/>
      <c r="V2671" t="s">
        <v>40</v>
      </c>
      <c r="W2671" t="s">
        <v>40</v>
      </c>
      <c r="X2671" t="s">
        <v>2502</v>
      </c>
      <c r="Y2671" t="s">
        <v>2503</v>
      </c>
      <c r="Z2671" s="23" t="s">
        <v>2504</v>
      </c>
      <c r="AA2671" s="23" t="s">
        <v>4033</v>
      </c>
      <c r="AB2671" s="23" t="s">
        <v>2506</v>
      </c>
      <c r="AC2671" s="23"/>
      <c r="AD2671" s="23"/>
      <c r="AE2671" s="23"/>
      <c r="AF2671" s="23" t="s">
        <v>40</v>
      </c>
      <c r="AG2671" s="23" t="s">
        <v>4037</v>
      </c>
      <c r="AH2671" s="23" t="s">
        <v>41</v>
      </c>
      <c r="AI2671" s="23" t="s">
        <v>4038</v>
      </c>
      <c r="AJ2671" s="23" t="s">
        <v>4039</v>
      </c>
      <c r="AK2671" s="23" t="s">
        <v>2501</v>
      </c>
      <c r="AL2671" s="23" t="s">
        <v>2501</v>
      </c>
      <c r="AM2671" s="23" t="s">
        <v>2501</v>
      </c>
      <c r="AN2671" s="23" t="s">
        <v>2501</v>
      </c>
      <c r="AO2671" s="30"/>
      <c r="AP2671" t="s">
        <v>2500</v>
      </c>
      <c r="AQ2671" t="s">
        <v>4040</v>
      </c>
      <c r="AR2671">
        <v>19495</v>
      </c>
      <c r="AS2671" s="2">
        <v>43831</v>
      </c>
      <c r="AT2671" s="2" t="s">
        <v>4041</v>
      </c>
    </row>
    <row r="2672" spans="1:46" x14ac:dyDescent="0.25">
      <c r="A2672" t="s">
        <v>8223</v>
      </c>
      <c r="B2672" s="32" t="s">
        <v>1724</v>
      </c>
      <c r="C2672" s="23" t="s">
        <v>8224</v>
      </c>
      <c r="D2672" s="23" t="s">
        <v>8224</v>
      </c>
      <c r="E2672" t="s">
        <v>2495</v>
      </c>
      <c r="F2672" t="s">
        <v>2495</v>
      </c>
      <c r="G2672" t="s">
        <v>2495</v>
      </c>
      <c r="H2672" t="s">
        <v>2495</v>
      </c>
      <c r="I2672" t="s">
        <v>2496</v>
      </c>
      <c r="J2672" s="23" t="s">
        <v>4036</v>
      </c>
      <c r="K2672" s="23" t="s">
        <v>2505</v>
      </c>
      <c r="L2672" s="23" t="s">
        <v>2499</v>
      </c>
      <c r="M2672" s="2">
        <v>43831</v>
      </c>
      <c r="N2672" s="30"/>
      <c r="O2672" s="30"/>
      <c r="P2672" s="30"/>
      <c r="V2672" t="s">
        <v>40</v>
      </c>
      <c r="W2672" t="s">
        <v>40</v>
      </c>
      <c r="X2672" t="s">
        <v>2502</v>
      </c>
      <c r="Y2672" t="s">
        <v>2503</v>
      </c>
      <c r="Z2672" s="23" t="s">
        <v>2504</v>
      </c>
      <c r="AA2672" s="23" t="s">
        <v>4033</v>
      </c>
      <c r="AB2672" s="23" t="s">
        <v>2506</v>
      </c>
      <c r="AC2672" s="23"/>
      <c r="AD2672" s="23"/>
      <c r="AE2672" s="23"/>
      <c r="AF2672" s="23" t="s">
        <v>40</v>
      </c>
      <c r="AG2672" s="23" t="s">
        <v>4037</v>
      </c>
      <c r="AH2672" s="23" t="s">
        <v>41</v>
      </c>
      <c r="AI2672" s="23" t="s">
        <v>4038</v>
      </c>
      <c r="AJ2672" s="23" t="s">
        <v>4039</v>
      </c>
      <c r="AK2672" s="23" t="s">
        <v>2501</v>
      </c>
      <c r="AL2672" s="23" t="s">
        <v>2501</v>
      </c>
      <c r="AM2672" s="23" t="s">
        <v>2501</v>
      </c>
      <c r="AN2672" s="23" t="s">
        <v>2501</v>
      </c>
      <c r="AO2672" s="30"/>
      <c r="AP2672" t="s">
        <v>2500</v>
      </c>
      <c r="AQ2672" t="s">
        <v>4040</v>
      </c>
      <c r="AR2672">
        <v>19495</v>
      </c>
      <c r="AS2672" s="2">
        <v>43831</v>
      </c>
      <c r="AT2672" s="2" t="s">
        <v>4041</v>
      </c>
    </row>
    <row r="2673" spans="1:46" x14ac:dyDescent="0.25">
      <c r="A2673" t="s">
        <v>8225</v>
      </c>
      <c r="B2673" s="32" t="s">
        <v>1725</v>
      </c>
      <c r="C2673" s="23" t="s">
        <v>8226</v>
      </c>
      <c r="D2673" s="23" t="s">
        <v>8226</v>
      </c>
      <c r="E2673" t="s">
        <v>2495</v>
      </c>
      <c r="F2673" t="s">
        <v>2495</v>
      </c>
      <c r="G2673" t="s">
        <v>2495</v>
      </c>
      <c r="H2673" t="s">
        <v>2495</v>
      </c>
      <c r="I2673" t="s">
        <v>2496</v>
      </c>
      <c r="J2673" s="23" t="s">
        <v>4036</v>
      </c>
      <c r="K2673" s="23" t="s">
        <v>2505</v>
      </c>
      <c r="L2673" s="23" t="s">
        <v>2499</v>
      </c>
      <c r="M2673" s="2">
        <v>43831</v>
      </c>
      <c r="N2673" s="30"/>
      <c r="O2673" s="30"/>
      <c r="P2673" s="30"/>
      <c r="V2673" t="s">
        <v>40</v>
      </c>
      <c r="W2673" t="s">
        <v>40</v>
      </c>
      <c r="X2673" t="s">
        <v>2502</v>
      </c>
      <c r="Y2673" t="s">
        <v>2503</v>
      </c>
      <c r="Z2673" s="23" t="s">
        <v>2504</v>
      </c>
      <c r="AA2673" s="23" t="s">
        <v>4033</v>
      </c>
      <c r="AB2673" s="23" t="s">
        <v>2506</v>
      </c>
      <c r="AC2673" s="23"/>
      <c r="AD2673" s="23"/>
      <c r="AE2673" s="23"/>
      <c r="AF2673" s="23" t="s">
        <v>40</v>
      </c>
      <c r="AG2673" s="23" t="s">
        <v>4037</v>
      </c>
      <c r="AH2673" s="23" t="s">
        <v>41</v>
      </c>
      <c r="AI2673" s="23" t="s">
        <v>4038</v>
      </c>
      <c r="AJ2673" s="23" t="s">
        <v>4039</v>
      </c>
      <c r="AK2673" s="23" t="s">
        <v>2501</v>
      </c>
      <c r="AL2673" s="23" t="s">
        <v>2501</v>
      </c>
      <c r="AM2673" s="23" t="s">
        <v>2501</v>
      </c>
      <c r="AN2673" s="23" t="s">
        <v>2501</v>
      </c>
      <c r="AO2673" s="30"/>
      <c r="AP2673" t="s">
        <v>2500</v>
      </c>
      <c r="AQ2673" t="s">
        <v>4040</v>
      </c>
      <c r="AR2673">
        <v>19495</v>
      </c>
      <c r="AS2673" s="2">
        <v>43831</v>
      </c>
      <c r="AT2673" s="2" t="s">
        <v>4041</v>
      </c>
    </row>
    <row r="2674" spans="1:46" x14ac:dyDescent="0.25">
      <c r="A2674" t="s">
        <v>8227</v>
      </c>
      <c r="B2674" s="32" t="s">
        <v>1726</v>
      </c>
      <c r="C2674" s="23" t="s">
        <v>8228</v>
      </c>
      <c r="D2674" s="23" t="s">
        <v>8228</v>
      </c>
      <c r="E2674" t="s">
        <v>2495</v>
      </c>
      <c r="F2674" t="s">
        <v>2495</v>
      </c>
      <c r="G2674" t="s">
        <v>2495</v>
      </c>
      <c r="H2674" t="s">
        <v>2495</v>
      </c>
      <c r="I2674" t="s">
        <v>2496</v>
      </c>
      <c r="J2674" s="23" t="s">
        <v>4036</v>
      </c>
      <c r="K2674" s="23" t="s">
        <v>2505</v>
      </c>
      <c r="L2674" s="23" t="s">
        <v>2499</v>
      </c>
      <c r="M2674" s="2">
        <v>43831</v>
      </c>
      <c r="N2674" s="30"/>
      <c r="O2674" s="30"/>
      <c r="P2674" s="30"/>
      <c r="V2674" t="s">
        <v>40</v>
      </c>
      <c r="W2674" t="s">
        <v>40</v>
      </c>
      <c r="X2674" t="s">
        <v>2502</v>
      </c>
      <c r="Y2674" t="s">
        <v>2503</v>
      </c>
      <c r="Z2674" s="23" t="s">
        <v>2504</v>
      </c>
      <c r="AA2674" s="23" t="s">
        <v>4033</v>
      </c>
      <c r="AB2674" s="23" t="s">
        <v>2506</v>
      </c>
      <c r="AC2674" s="23"/>
      <c r="AD2674" s="23"/>
      <c r="AE2674" s="23"/>
      <c r="AF2674" s="23" t="s">
        <v>40</v>
      </c>
      <c r="AG2674" s="23" t="s">
        <v>4037</v>
      </c>
      <c r="AH2674" s="23" t="s">
        <v>41</v>
      </c>
      <c r="AI2674" s="23" t="s">
        <v>4038</v>
      </c>
      <c r="AJ2674" s="23" t="s">
        <v>4039</v>
      </c>
      <c r="AK2674" s="23" t="s">
        <v>2501</v>
      </c>
      <c r="AL2674" s="23" t="s">
        <v>2501</v>
      </c>
      <c r="AM2674" s="23" t="s">
        <v>2501</v>
      </c>
      <c r="AN2674" s="23" t="s">
        <v>2501</v>
      </c>
      <c r="AO2674" s="30"/>
      <c r="AP2674" t="s">
        <v>2500</v>
      </c>
      <c r="AQ2674" t="s">
        <v>4040</v>
      </c>
      <c r="AR2674">
        <v>19495</v>
      </c>
      <c r="AS2674" s="2">
        <v>43831</v>
      </c>
      <c r="AT2674" s="2" t="s">
        <v>4041</v>
      </c>
    </row>
    <row r="2675" spans="1:46" x14ac:dyDescent="0.25">
      <c r="A2675" t="s">
        <v>8229</v>
      </c>
      <c r="B2675" s="32" t="s">
        <v>1727</v>
      </c>
      <c r="C2675" s="23" t="s">
        <v>8230</v>
      </c>
      <c r="D2675" s="23" t="s">
        <v>8230</v>
      </c>
      <c r="E2675" t="s">
        <v>2495</v>
      </c>
      <c r="F2675" t="s">
        <v>2495</v>
      </c>
      <c r="G2675" t="s">
        <v>2495</v>
      </c>
      <c r="H2675" t="s">
        <v>2495</v>
      </c>
      <c r="I2675" t="s">
        <v>2496</v>
      </c>
      <c r="J2675" s="23" t="s">
        <v>4036</v>
      </c>
      <c r="K2675" s="23" t="s">
        <v>2505</v>
      </c>
      <c r="L2675" s="23" t="s">
        <v>2499</v>
      </c>
      <c r="M2675" s="2">
        <v>43831</v>
      </c>
      <c r="N2675" s="30"/>
      <c r="O2675" s="30"/>
      <c r="P2675" s="30"/>
      <c r="V2675" t="s">
        <v>40</v>
      </c>
      <c r="W2675" t="s">
        <v>40</v>
      </c>
      <c r="X2675" t="s">
        <v>2502</v>
      </c>
      <c r="Y2675" t="s">
        <v>2503</v>
      </c>
      <c r="Z2675" s="23" t="s">
        <v>2504</v>
      </c>
      <c r="AA2675" s="23" t="s">
        <v>4033</v>
      </c>
      <c r="AB2675" s="23" t="s">
        <v>2506</v>
      </c>
      <c r="AC2675" s="23"/>
      <c r="AD2675" s="23"/>
      <c r="AE2675" s="23"/>
      <c r="AF2675" s="23" t="s">
        <v>40</v>
      </c>
      <c r="AG2675" s="23" t="s">
        <v>4037</v>
      </c>
      <c r="AH2675" s="23" t="s">
        <v>41</v>
      </c>
      <c r="AI2675" s="23" t="s">
        <v>4038</v>
      </c>
      <c r="AJ2675" s="23" t="s">
        <v>4039</v>
      </c>
      <c r="AK2675" s="23" t="s">
        <v>2501</v>
      </c>
      <c r="AL2675" s="23" t="s">
        <v>2501</v>
      </c>
      <c r="AM2675" s="23" t="s">
        <v>2501</v>
      </c>
      <c r="AN2675" s="23" t="s">
        <v>2501</v>
      </c>
      <c r="AO2675" s="30"/>
      <c r="AP2675" t="s">
        <v>2500</v>
      </c>
      <c r="AQ2675" t="s">
        <v>4040</v>
      </c>
      <c r="AR2675">
        <v>19495</v>
      </c>
      <c r="AS2675" s="2">
        <v>43831</v>
      </c>
      <c r="AT2675" s="2" t="s">
        <v>4041</v>
      </c>
    </row>
    <row r="2676" spans="1:46" x14ac:dyDescent="0.25">
      <c r="A2676" t="s">
        <v>8231</v>
      </c>
      <c r="B2676" s="32" t="s">
        <v>1728</v>
      </c>
      <c r="C2676" s="23" t="s">
        <v>8222</v>
      </c>
      <c r="D2676" s="23" t="s">
        <v>8222</v>
      </c>
      <c r="E2676" t="s">
        <v>2495</v>
      </c>
      <c r="F2676" t="s">
        <v>2495</v>
      </c>
      <c r="G2676" t="s">
        <v>2495</v>
      </c>
      <c r="H2676" t="s">
        <v>2495</v>
      </c>
      <c r="I2676" t="s">
        <v>2496</v>
      </c>
      <c r="J2676" s="23" t="s">
        <v>4036</v>
      </c>
      <c r="K2676" s="23" t="s">
        <v>2505</v>
      </c>
      <c r="L2676" s="23" t="s">
        <v>2499</v>
      </c>
      <c r="M2676" s="2">
        <v>43831</v>
      </c>
      <c r="N2676" s="30"/>
      <c r="O2676" s="30"/>
      <c r="P2676" s="30"/>
      <c r="V2676" t="s">
        <v>40</v>
      </c>
      <c r="W2676" t="s">
        <v>40</v>
      </c>
      <c r="X2676" t="s">
        <v>2502</v>
      </c>
      <c r="Y2676" t="s">
        <v>2503</v>
      </c>
      <c r="Z2676" s="23" t="s">
        <v>2504</v>
      </c>
      <c r="AA2676" s="23" t="s">
        <v>4033</v>
      </c>
      <c r="AB2676" s="23" t="s">
        <v>2506</v>
      </c>
      <c r="AC2676" s="23"/>
      <c r="AD2676" s="23"/>
      <c r="AE2676" s="23"/>
      <c r="AF2676" s="23" t="s">
        <v>40</v>
      </c>
      <c r="AG2676" s="23" t="s">
        <v>4037</v>
      </c>
      <c r="AH2676" s="23" t="s">
        <v>41</v>
      </c>
      <c r="AI2676" s="23" t="s">
        <v>4038</v>
      </c>
      <c r="AJ2676" s="23" t="s">
        <v>4039</v>
      </c>
      <c r="AK2676" s="23" t="s">
        <v>2501</v>
      </c>
      <c r="AL2676" s="23" t="s">
        <v>2501</v>
      </c>
      <c r="AM2676" s="23" t="s">
        <v>2501</v>
      </c>
      <c r="AN2676" s="23" t="s">
        <v>2501</v>
      </c>
      <c r="AO2676" s="30"/>
      <c r="AP2676" t="s">
        <v>2500</v>
      </c>
      <c r="AQ2676" t="s">
        <v>4040</v>
      </c>
      <c r="AR2676">
        <v>19495</v>
      </c>
      <c r="AS2676" s="2">
        <v>43831</v>
      </c>
      <c r="AT2676" s="2" t="s">
        <v>4041</v>
      </c>
    </row>
    <row r="2677" spans="1:46" x14ac:dyDescent="0.25">
      <c r="A2677" t="s">
        <v>8232</v>
      </c>
      <c r="B2677" s="32" t="s">
        <v>1729</v>
      </c>
      <c r="C2677" s="23" t="s">
        <v>8224</v>
      </c>
      <c r="D2677" s="23" t="s">
        <v>8224</v>
      </c>
      <c r="E2677" t="s">
        <v>2495</v>
      </c>
      <c r="F2677" t="s">
        <v>2495</v>
      </c>
      <c r="G2677" t="s">
        <v>2495</v>
      </c>
      <c r="H2677" t="s">
        <v>2495</v>
      </c>
      <c r="I2677" t="s">
        <v>2496</v>
      </c>
      <c r="J2677" s="23" t="s">
        <v>4036</v>
      </c>
      <c r="K2677" s="23" t="s">
        <v>2505</v>
      </c>
      <c r="L2677" s="23" t="s">
        <v>2499</v>
      </c>
      <c r="M2677" s="2">
        <v>43831</v>
      </c>
      <c r="N2677" s="30"/>
      <c r="O2677" s="30"/>
      <c r="P2677" s="30"/>
      <c r="V2677" t="s">
        <v>40</v>
      </c>
      <c r="W2677" t="s">
        <v>40</v>
      </c>
      <c r="X2677" t="s">
        <v>2502</v>
      </c>
      <c r="Y2677" t="s">
        <v>2503</v>
      </c>
      <c r="Z2677" s="23" t="s">
        <v>2504</v>
      </c>
      <c r="AA2677" s="23" t="s">
        <v>4033</v>
      </c>
      <c r="AB2677" s="23" t="s">
        <v>2506</v>
      </c>
      <c r="AC2677" s="23"/>
      <c r="AD2677" s="23"/>
      <c r="AE2677" s="23"/>
      <c r="AF2677" s="23" t="s">
        <v>40</v>
      </c>
      <c r="AG2677" s="23" t="s">
        <v>4037</v>
      </c>
      <c r="AH2677" s="23" t="s">
        <v>41</v>
      </c>
      <c r="AI2677" s="23" t="s">
        <v>4038</v>
      </c>
      <c r="AJ2677" s="23" t="s">
        <v>4039</v>
      </c>
      <c r="AK2677" s="23" t="s">
        <v>2501</v>
      </c>
      <c r="AL2677" s="23" t="s">
        <v>2501</v>
      </c>
      <c r="AM2677" s="23" t="s">
        <v>2501</v>
      </c>
      <c r="AN2677" s="23" t="s">
        <v>2501</v>
      </c>
      <c r="AO2677" s="30"/>
      <c r="AP2677" t="s">
        <v>2500</v>
      </c>
      <c r="AQ2677" t="s">
        <v>4040</v>
      </c>
      <c r="AR2677">
        <v>19495</v>
      </c>
      <c r="AS2677" s="2">
        <v>43831</v>
      </c>
      <c r="AT2677" s="2" t="s">
        <v>4041</v>
      </c>
    </row>
    <row r="2678" spans="1:46" x14ac:dyDescent="0.25">
      <c r="A2678" t="s">
        <v>8233</v>
      </c>
      <c r="B2678" s="32" t="s">
        <v>1725</v>
      </c>
      <c r="C2678" s="23" t="s">
        <v>8234</v>
      </c>
      <c r="D2678" s="23" t="s">
        <v>8234</v>
      </c>
      <c r="E2678" t="s">
        <v>2495</v>
      </c>
      <c r="F2678" t="s">
        <v>2495</v>
      </c>
      <c r="G2678" t="s">
        <v>2495</v>
      </c>
      <c r="H2678" t="s">
        <v>2495</v>
      </c>
      <c r="I2678" t="s">
        <v>2496</v>
      </c>
      <c r="J2678" s="23" t="s">
        <v>4036</v>
      </c>
      <c r="K2678" s="23" t="s">
        <v>2505</v>
      </c>
      <c r="L2678" s="23" t="s">
        <v>2499</v>
      </c>
      <c r="M2678" s="2">
        <v>43831</v>
      </c>
      <c r="N2678" s="30"/>
      <c r="O2678" s="30"/>
      <c r="P2678" s="30"/>
      <c r="V2678" t="s">
        <v>40</v>
      </c>
      <c r="W2678" t="s">
        <v>40</v>
      </c>
      <c r="X2678" t="s">
        <v>2502</v>
      </c>
      <c r="Y2678" t="s">
        <v>2503</v>
      </c>
      <c r="Z2678" s="23" t="s">
        <v>2504</v>
      </c>
      <c r="AA2678" s="23" t="s">
        <v>4033</v>
      </c>
      <c r="AB2678" s="23" t="s">
        <v>2506</v>
      </c>
      <c r="AC2678" s="23"/>
      <c r="AD2678" s="23"/>
      <c r="AE2678" s="23"/>
      <c r="AF2678" s="23" t="s">
        <v>40</v>
      </c>
      <c r="AG2678" s="23" t="s">
        <v>4037</v>
      </c>
      <c r="AH2678" s="23" t="s">
        <v>41</v>
      </c>
      <c r="AI2678" s="23" t="s">
        <v>4038</v>
      </c>
      <c r="AJ2678" s="23" t="s">
        <v>4039</v>
      </c>
      <c r="AK2678" s="23" t="s">
        <v>2501</v>
      </c>
      <c r="AL2678" s="23" t="s">
        <v>2501</v>
      </c>
      <c r="AM2678" s="23" t="s">
        <v>2501</v>
      </c>
      <c r="AN2678" s="23" t="s">
        <v>2501</v>
      </c>
      <c r="AO2678" s="30"/>
      <c r="AP2678" t="s">
        <v>2500</v>
      </c>
      <c r="AQ2678" t="s">
        <v>4040</v>
      </c>
      <c r="AR2678">
        <v>19495</v>
      </c>
      <c r="AS2678" s="2">
        <v>43831</v>
      </c>
      <c r="AT2678" s="2" t="s">
        <v>4041</v>
      </c>
    </row>
    <row r="2679" spans="1:46" x14ac:dyDescent="0.25">
      <c r="A2679" t="s">
        <v>8235</v>
      </c>
      <c r="B2679" s="32" t="s">
        <v>1726</v>
      </c>
      <c r="C2679" s="23" t="s">
        <v>8228</v>
      </c>
      <c r="D2679" s="23" t="s">
        <v>8228</v>
      </c>
      <c r="E2679" t="s">
        <v>2495</v>
      </c>
      <c r="F2679" t="s">
        <v>2495</v>
      </c>
      <c r="G2679" t="s">
        <v>2495</v>
      </c>
      <c r="H2679" t="s">
        <v>2495</v>
      </c>
      <c r="I2679" t="s">
        <v>2496</v>
      </c>
      <c r="J2679" s="23" t="s">
        <v>4036</v>
      </c>
      <c r="K2679" s="23" t="s">
        <v>2505</v>
      </c>
      <c r="L2679" s="23" t="s">
        <v>2499</v>
      </c>
      <c r="M2679" s="2">
        <v>43831</v>
      </c>
      <c r="N2679" s="30"/>
      <c r="O2679" s="30"/>
      <c r="P2679" s="30"/>
      <c r="V2679" t="s">
        <v>40</v>
      </c>
      <c r="W2679" t="s">
        <v>40</v>
      </c>
      <c r="X2679" t="s">
        <v>2502</v>
      </c>
      <c r="Y2679" t="s">
        <v>2503</v>
      </c>
      <c r="Z2679" s="23" t="s">
        <v>2504</v>
      </c>
      <c r="AA2679" s="23" t="s">
        <v>4033</v>
      </c>
      <c r="AB2679" s="23" t="s">
        <v>2506</v>
      </c>
      <c r="AC2679" s="23"/>
      <c r="AD2679" s="23"/>
      <c r="AE2679" s="23"/>
      <c r="AF2679" s="23" t="s">
        <v>40</v>
      </c>
      <c r="AG2679" s="23" t="s">
        <v>4037</v>
      </c>
      <c r="AH2679" s="23" t="s">
        <v>41</v>
      </c>
      <c r="AI2679" s="23" t="s">
        <v>4038</v>
      </c>
      <c r="AJ2679" s="23" t="s">
        <v>4039</v>
      </c>
      <c r="AK2679" s="23" t="s">
        <v>2501</v>
      </c>
      <c r="AL2679" s="23" t="s">
        <v>2501</v>
      </c>
      <c r="AM2679" s="23" t="s">
        <v>2501</v>
      </c>
      <c r="AN2679" s="23" t="s">
        <v>2501</v>
      </c>
      <c r="AO2679" s="30"/>
      <c r="AP2679" t="s">
        <v>2500</v>
      </c>
      <c r="AQ2679" t="s">
        <v>4040</v>
      </c>
      <c r="AR2679">
        <v>19495</v>
      </c>
      <c r="AS2679" s="2">
        <v>43831</v>
      </c>
      <c r="AT2679" s="2" t="s">
        <v>4041</v>
      </c>
    </row>
    <row r="2680" spans="1:46" x14ac:dyDescent="0.25">
      <c r="A2680" t="s">
        <v>8236</v>
      </c>
      <c r="B2680" s="32" t="s">
        <v>1730</v>
      </c>
      <c r="C2680" s="23" t="s">
        <v>8230</v>
      </c>
      <c r="D2680" s="23" t="s">
        <v>8230</v>
      </c>
      <c r="E2680" t="s">
        <v>2495</v>
      </c>
      <c r="F2680" t="s">
        <v>2495</v>
      </c>
      <c r="G2680" t="s">
        <v>2495</v>
      </c>
      <c r="H2680" t="s">
        <v>2495</v>
      </c>
      <c r="I2680" t="s">
        <v>2496</v>
      </c>
      <c r="J2680" s="23" t="s">
        <v>4036</v>
      </c>
      <c r="K2680" s="23" t="s">
        <v>2505</v>
      </c>
      <c r="L2680" s="23" t="s">
        <v>2499</v>
      </c>
      <c r="M2680" s="2">
        <v>43831</v>
      </c>
      <c r="N2680" s="30"/>
      <c r="O2680" s="30"/>
      <c r="P2680" s="30"/>
      <c r="V2680" t="s">
        <v>40</v>
      </c>
      <c r="W2680" t="s">
        <v>40</v>
      </c>
      <c r="X2680" t="s">
        <v>2502</v>
      </c>
      <c r="Y2680" t="s">
        <v>2503</v>
      </c>
      <c r="Z2680" s="23" t="s">
        <v>2504</v>
      </c>
      <c r="AA2680" s="23" t="s">
        <v>4033</v>
      </c>
      <c r="AB2680" s="23" t="s">
        <v>2506</v>
      </c>
      <c r="AC2680" s="23"/>
      <c r="AD2680" s="23"/>
      <c r="AE2680" s="23"/>
      <c r="AF2680" s="23" t="s">
        <v>40</v>
      </c>
      <c r="AG2680" s="23" t="s">
        <v>4037</v>
      </c>
      <c r="AH2680" s="23" t="s">
        <v>41</v>
      </c>
      <c r="AI2680" s="23" t="s">
        <v>4038</v>
      </c>
      <c r="AJ2680" s="23" t="s">
        <v>4039</v>
      </c>
      <c r="AK2680" s="23" t="s">
        <v>2501</v>
      </c>
      <c r="AL2680" s="23" t="s">
        <v>2501</v>
      </c>
      <c r="AM2680" s="23" t="s">
        <v>2501</v>
      </c>
      <c r="AN2680" s="23" t="s">
        <v>2501</v>
      </c>
      <c r="AO2680" s="30"/>
      <c r="AP2680" t="s">
        <v>2500</v>
      </c>
      <c r="AQ2680" t="s">
        <v>4040</v>
      </c>
      <c r="AR2680">
        <v>19495</v>
      </c>
      <c r="AS2680" s="2">
        <v>43831</v>
      </c>
      <c r="AT2680" s="2" t="s">
        <v>4041</v>
      </c>
    </row>
    <row r="2681" spans="1:46" x14ac:dyDescent="0.25">
      <c r="A2681" t="s">
        <v>8237</v>
      </c>
      <c r="B2681" s="32" t="s">
        <v>1731</v>
      </c>
      <c r="C2681" s="23" t="s">
        <v>8238</v>
      </c>
      <c r="D2681" s="23" t="s">
        <v>8238</v>
      </c>
      <c r="E2681" t="s">
        <v>2495</v>
      </c>
      <c r="F2681" t="s">
        <v>2495</v>
      </c>
      <c r="G2681" t="s">
        <v>2495</v>
      </c>
      <c r="H2681" t="s">
        <v>2495</v>
      </c>
      <c r="I2681" t="s">
        <v>2496</v>
      </c>
      <c r="J2681" s="23" t="s">
        <v>4036</v>
      </c>
      <c r="K2681" s="23" t="s">
        <v>2505</v>
      </c>
      <c r="L2681" s="23" t="s">
        <v>2499</v>
      </c>
      <c r="M2681" s="2">
        <v>43831</v>
      </c>
      <c r="N2681" s="30"/>
      <c r="O2681" s="30"/>
      <c r="P2681" s="30"/>
      <c r="V2681" t="s">
        <v>40</v>
      </c>
      <c r="W2681" t="s">
        <v>40</v>
      </c>
      <c r="X2681" t="s">
        <v>2502</v>
      </c>
      <c r="Y2681" t="s">
        <v>2503</v>
      </c>
      <c r="Z2681" s="23" t="s">
        <v>2504</v>
      </c>
      <c r="AA2681" s="23" t="s">
        <v>4033</v>
      </c>
      <c r="AB2681" s="23" t="s">
        <v>2506</v>
      </c>
      <c r="AC2681" s="23"/>
      <c r="AD2681" s="23"/>
      <c r="AE2681" s="23"/>
      <c r="AF2681" s="23" t="s">
        <v>40</v>
      </c>
      <c r="AG2681" s="23" t="s">
        <v>4037</v>
      </c>
      <c r="AH2681" s="23" t="s">
        <v>41</v>
      </c>
      <c r="AI2681" s="23" t="s">
        <v>4038</v>
      </c>
      <c r="AJ2681" s="23" t="s">
        <v>4039</v>
      </c>
      <c r="AK2681" s="23" t="s">
        <v>2501</v>
      </c>
      <c r="AL2681" s="23" t="s">
        <v>2501</v>
      </c>
      <c r="AM2681" s="23" t="s">
        <v>2501</v>
      </c>
      <c r="AN2681" s="23" t="s">
        <v>2501</v>
      </c>
      <c r="AO2681" s="30"/>
      <c r="AP2681" t="s">
        <v>2500</v>
      </c>
      <c r="AQ2681" t="s">
        <v>4040</v>
      </c>
      <c r="AR2681">
        <v>19495</v>
      </c>
      <c r="AS2681" s="2">
        <v>43831</v>
      </c>
      <c r="AT2681" s="2" t="s">
        <v>4041</v>
      </c>
    </row>
    <row r="2682" spans="1:46" x14ac:dyDescent="0.25">
      <c r="A2682" t="s">
        <v>8239</v>
      </c>
      <c r="B2682" s="32" t="s">
        <v>1732</v>
      </c>
      <c r="C2682" s="23" t="s">
        <v>8240</v>
      </c>
      <c r="D2682" s="23" t="s">
        <v>8240</v>
      </c>
      <c r="E2682" t="s">
        <v>2495</v>
      </c>
      <c r="F2682" t="s">
        <v>2495</v>
      </c>
      <c r="G2682" t="s">
        <v>2495</v>
      </c>
      <c r="H2682" t="s">
        <v>2495</v>
      </c>
      <c r="I2682" t="s">
        <v>2496</v>
      </c>
      <c r="J2682" s="23" t="s">
        <v>4036</v>
      </c>
      <c r="K2682" s="23" t="s">
        <v>2505</v>
      </c>
      <c r="L2682" s="23" t="s">
        <v>2499</v>
      </c>
      <c r="M2682" s="2">
        <v>43831</v>
      </c>
      <c r="N2682" s="30"/>
      <c r="O2682" s="30"/>
      <c r="P2682" s="30"/>
      <c r="V2682" t="s">
        <v>40</v>
      </c>
      <c r="W2682" t="s">
        <v>40</v>
      </c>
      <c r="X2682" t="s">
        <v>2502</v>
      </c>
      <c r="Y2682" t="s">
        <v>2503</v>
      </c>
      <c r="Z2682" s="23" t="s">
        <v>2504</v>
      </c>
      <c r="AA2682" s="23" t="s">
        <v>4033</v>
      </c>
      <c r="AB2682" s="23" t="s">
        <v>2506</v>
      </c>
      <c r="AC2682" s="23"/>
      <c r="AD2682" s="23"/>
      <c r="AE2682" s="23"/>
      <c r="AF2682" s="23" t="s">
        <v>40</v>
      </c>
      <c r="AG2682" s="23" t="s">
        <v>4037</v>
      </c>
      <c r="AH2682" s="23" t="s">
        <v>41</v>
      </c>
      <c r="AI2682" s="23" t="s">
        <v>4038</v>
      </c>
      <c r="AJ2682" s="23" t="s">
        <v>4039</v>
      </c>
      <c r="AK2682" s="23" t="s">
        <v>2501</v>
      </c>
      <c r="AL2682" s="23" t="s">
        <v>2501</v>
      </c>
      <c r="AM2682" s="23" t="s">
        <v>2501</v>
      </c>
      <c r="AN2682" s="23" t="s">
        <v>2501</v>
      </c>
      <c r="AO2682" s="30"/>
      <c r="AP2682" t="s">
        <v>2500</v>
      </c>
      <c r="AQ2682" t="s">
        <v>4040</v>
      </c>
      <c r="AR2682">
        <v>19495</v>
      </c>
      <c r="AS2682" s="2">
        <v>43831</v>
      </c>
      <c r="AT2682" s="2" t="s">
        <v>4041</v>
      </c>
    </row>
    <row r="2683" spans="1:46" x14ac:dyDescent="0.25">
      <c r="A2683" t="s">
        <v>8241</v>
      </c>
      <c r="B2683" s="32" t="s">
        <v>1733</v>
      </c>
      <c r="C2683" s="23" t="s">
        <v>8242</v>
      </c>
      <c r="D2683" s="23" t="s">
        <v>8242</v>
      </c>
      <c r="E2683" t="s">
        <v>2495</v>
      </c>
      <c r="F2683" t="s">
        <v>2495</v>
      </c>
      <c r="G2683" t="s">
        <v>2495</v>
      </c>
      <c r="H2683" t="s">
        <v>2495</v>
      </c>
      <c r="I2683" t="s">
        <v>2496</v>
      </c>
      <c r="J2683" s="23" t="s">
        <v>4036</v>
      </c>
      <c r="K2683" s="23" t="s">
        <v>2505</v>
      </c>
      <c r="L2683" s="23" t="s">
        <v>2499</v>
      </c>
      <c r="M2683" s="2">
        <v>43831</v>
      </c>
      <c r="N2683" s="30"/>
      <c r="O2683" s="30"/>
      <c r="P2683" s="30"/>
      <c r="V2683" t="s">
        <v>40</v>
      </c>
      <c r="W2683" t="s">
        <v>40</v>
      </c>
      <c r="X2683" t="s">
        <v>2502</v>
      </c>
      <c r="Y2683" t="s">
        <v>2503</v>
      </c>
      <c r="Z2683" s="23" t="s">
        <v>2504</v>
      </c>
      <c r="AA2683" s="23" t="s">
        <v>4033</v>
      </c>
      <c r="AB2683" s="23" t="s">
        <v>2506</v>
      </c>
      <c r="AC2683" s="23"/>
      <c r="AD2683" s="23"/>
      <c r="AE2683" s="23"/>
      <c r="AF2683" s="23" t="s">
        <v>40</v>
      </c>
      <c r="AG2683" s="23" t="s">
        <v>4037</v>
      </c>
      <c r="AH2683" s="23" t="s">
        <v>41</v>
      </c>
      <c r="AI2683" s="23" t="s">
        <v>4038</v>
      </c>
      <c r="AJ2683" s="23" t="s">
        <v>4039</v>
      </c>
      <c r="AK2683" s="23" t="s">
        <v>2501</v>
      </c>
      <c r="AL2683" s="23" t="s">
        <v>2501</v>
      </c>
      <c r="AM2683" s="23" t="s">
        <v>2501</v>
      </c>
      <c r="AN2683" s="23" t="s">
        <v>2501</v>
      </c>
      <c r="AO2683" s="30"/>
      <c r="AP2683" t="s">
        <v>2500</v>
      </c>
      <c r="AQ2683" t="s">
        <v>4040</v>
      </c>
      <c r="AR2683">
        <v>19495</v>
      </c>
      <c r="AS2683" s="2">
        <v>43831</v>
      </c>
      <c r="AT2683" s="2" t="s">
        <v>4041</v>
      </c>
    </row>
    <row r="2684" spans="1:46" x14ac:dyDescent="0.25">
      <c r="A2684" t="s">
        <v>8243</v>
      </c>
      <c r="B2684" s="32" t="s">
        <v>1734</v>
      </c>
      <c r="C2684" s="23" t="s">
        <v>8244</v>
      </c>
      <c r="D2684" s="23" t="s">
        <v>8244</v>
      </c>
      <c r="E2684" t="s">
        <v>2495</v>
      </c>
      <c r="F2684" t="s">
        <v>2495</v>
      </c>
      <c r="G2684" t="s">
        <v>2495</v>
      </c>
      <c r="H2684" t="s">
        <v>2495</v>
      </c>
      <c r="I2684" t="s">
        <v>2496</v>
      </c>
      <c r="J2684" s="23" t="s">
        <v>4036</v>
      </c>
      <c r="K2684" s="23" t="s">
        <v>2505</v>
      </c>
      <c r="L2684" s="23" t="s">
        <v>2499</v>
      </c>
      <c r="M2684" s="2">
        <v>43831</v>
      </c>
      <c r="N2684" s="30"/>
      <c r="O2684" s="30"/>
      <c r="P2684" s="30"/>
      <c r="V2684" t="s">
        <v>40</v>
      </c>
      <c r="W2684" t="s">
        <v>40</v>
      </c>
      <c r="X2684" t="s">
        <v>2502</v>
      </c>
      <c r="Y2684" t="s">
        <v>2503</v>
      </c>
      <c r="Z2684" s="23" t="s">
        <v>2504</v>
      </c>
      <c r="AA2684" s="23" t="s">
        <v>4033</v>
      </c>
      <c r="AB2684" s="23" t="s">
        <v>2506</v>
      </c>
      <c r="AC2684" s="23"/>
      <c r="AD2684" s="23"/>
      <c r="AE2684" s="23"/>
      <c r="AF2684" s="23" t="s">
        <v>40</v>
      </c>
      <c r="AG2684" s="23" t="s">
        <v>4037</v>
      </c>
      <c r="AH2684" s="23" t="s">
        <v>41</v>
      </c>
      <c r="AI2684" s="23" t="s">
        <v>4038</v>
      </c>
      <c r="AJ2684" s="23" t="s">
        <v>4039</v>
      </c>
      <c r="AK2684" s="23" t="s">
        <v>2501</v>
      </c>
      <c r="AL2684" s="23" t="s">
        <v>2501</v>
      </c>
      <c r="AM2684" s="23" t="s">
        <v>2501</v>
      </c>
      <c r="AN2684" s="23" t="s">
        <v>2501</v>
      </c>
      <c r="AO2684" s="30"/>
      <c r="AP2684" t="s">
        <v>2500</v>
      </c>
      <c r="AQ2684" t="s">
        <v>4040</v>
      </c>
      <c r="AR2684">
        <v>19495</v>
      </c>
      <c r="AS2684" s="2">
        <v>43831</v>
      </c>
      <c r="AT2684" s="2" t="s">
        <v>4041</v>
      </c>
    </row>
    <row r="2685" spans="1:46" x14ac:dyDescent="0.25">
      <c r="A2685" t="s">
        <v>8245</v>
      </c>
      <c r="B2685" s="32" t="s">
        <v>1735</v>
      </c>
      <c r="C2685" s="23" t="s">
        <v>8246</v>
      </c>
      <c r="D2685" s="23" t="s">
        <v>8246</v>
      </c>
      <c r="E2685" t="s">
        <v>2495</v>
      </c>
      <c r="F2685" t="s">
        <v>2495</v>
      </c>
      <c r="G2685" t="s">
        <v>2495</v>
      </c>
      <c r="H2685" t="s">
        <v>2495</v>
      </c>
      <c r="I2685" t="s">
        <v>2496</v>
      </c>
      <c r="J2685" s="23" t="s">
        <v>4036</v>
      </c>
      <c r="K2685" s="23" t="s">
        <v>2505</v>
      </c>
      <c r="L2685" s="23" t="s">
        <v>2499</v>
      </c>
      <c r="M2685" s="2">
        <v>43831</v>
      </c>
      <c r="N2685" s="30"/>
      <c r="O2685" s="30"/>
      <c r="P2685" s="30"/>
      <c r="V2685" t="s">
        <v>40</v>
      </c>
      <c r="W2685" t="s">
        <v>40</v>
      </c>
      <c r="X2685" t="s">
        <v>2502</v>
      </c>
      <c r="Y2685" t="s">
        <v>2503</v>
      </c>
      <c r="Z2685" s="23" t="s">
        <v>2504</v>
      </c>
      <c r="AA2685" s="23" t="s">
        <v>4033</v>
      </c>
      <c r="AB2685" s="23" t="s">
        <v>2506</v>
      </c>
      <c r="AC2685" s="23"/>
      <c r="AD2685" s="23"/>
      <c r="AE2685" s="23"/>
      <c r="AF2685" s="23" t="s">
        <v>40</v>
      </c>
      <c r="AG2685" s="23" t="s">
        <v>4037</v>
      </c>
      <c r="AH2685" s="23" t="s">
        <v>41</v>
      </c>
      <c r="AI2685" s="23" t="s">
        <v>4038</v>
      </c>
      <c r="AJ2685" s="23" t="s">
        <v>4039</v>
      </c>
      <c r="AK2685" s="23" t="s">
        <v>2501</v>
      </c>
      <c r="AL2685" s="23" t="s">
        <v>2501</v>
      </c>
      <c r="AM2685" s="23" t="s">
        <v>2501</v>
      </c>
      <c r="AN2685" s="23" t="s">
        <v>2501</v>
      </c>
      <c r="AO2685" s="30"/>
      <c r="AP2685" t="s">
        <v>2500</v>
      </c>
      <c r="AQ2685" t="s">
        <v>4040</v>
      </c>
      <c r="AR2685">
        <v>19495</v>
      </c>
      <c r="AS2685" s="2">
        <v>43831</v>
      </c>
      <c r="AT2685" s="2" t="s">
        <v>4041</v>
      </c>
    </row>
    <row r="2686" spans="1:46" x14ac:dyDescent="0.25">
      <c r="A2686" t="s">
        <v>8247</v>
      </c>
      <c r="B2686" s="32" t="s">
        <v>1736</v>
      </c>
      <c r="C2686" s="23" t="s">
        <v>8248</v>
      </c>
      <c r="D2686" s="23" t="s">
        <v>8248</v>
      </c>
      <c r="E2686" t="s">
        <v>2495</v>
      </c>
      <c r="F2686" t="s">
        <v>2495</v>
      </c>
      <c r="G2686" t="s">
        <v>2495</v>
      </c>
      <c r="H2686" t="s">
        <v>2495</v>
      </c>
      <c r="I2686" t="s">
        <v>2496</v>
      </c>
      <c r="J2686" s="23" t="s">
        <v>4036</v>
      </c>
      <c r="K2686" s="23" t="s">
        <v>2505</v>
      </c>
      <c r="L2686" s="23" t="s">
        <v>2499</v>
      </c>
      <c r="M2686" s="2">
        <v>43831</v>
      </c>
      <c r="N2686" s="30"/>
      <c r="O2686" s="30"/>
      <c r="P2686" s="30"/>
      <c r="V2686" t="s">
        <v>40</v>
      </c>
      <c r="W2686" t="s">
        <v>40</v>
      </c>
      <c r="X2686" t="s">
        <v>2502</v>
      </c>
      <c r="Y2686" t="s">
        <v>2503</v>
      </c>
      <c r="Z2686" s="23" t="s">
        <v>2504</v>
      </c>
      <c r="AA2686" s="23" t="s">
        <v>4033</v>
      </c>
      <c r="AB2686" s="23" t="s">
        <v>2506</v>
      </c>
      <c r="AC2686" s="23"/>
      <c r="AD2686" s="23"/>
      <c r="AE2686" s="23"/>
      <c r="AF2686" s="23" t="s">
        <v>40</v>
      </c>
      <c r="AG2686" s="23" t="s">
        <v>4037</v>
      </c>
      <c r="AH2686" s="23" t="s">
        <v>41</v>
      </c>
      <c r="AI2686" s="23" t="s">
        <v>4038</v>
      </c>
      <c r="AJ2686" s="23" t="s">
        <v>4039</v>
      </c>
      <c r="AK2686" s="23" t="s">
        <v>2501</v>
      </c>
      <c r="AL2686" s="23" t="s">
        <v>2501</v>
      </c>
      <c r="AM2686" s="23" t="s">
        <v>2501</v>
      </c>
      <c r="AN2686" s="23" t="s">
        <v>2501</v>
      </c>
      <c r="AO2686" s="30"/>
      <c r="AP2686" t="s">
        <v>2500</v>
      </c>
      <c r="AQ2686" t="s">
        <v>4040</v>
      </c>
      <c r="AR2686">
        <v>19495</v>
      </c>
      <c r="AS2686" s="2">
        <v>43831</v>
      </c>
      <c r="AT2686" s="2" t="s">
        <v>4041</v>
      </c>
    </row>
    <row r="2687" spans="1:46" x14ac:dyDescent="0.25">
      <c r="A2687" t="s">
        <v>8249</v>
      </c>
      <c r="B2687" s="32" t="s">
        <v>1737</v>
      </c>
      <c r="C2687" s="23" t="s">
        <v>8250</v>
      </c>
      <c r="D2687" s="23" t="s">
        <v>8250</v>
      </c>
      <c r="E2687" t="s">
        <v>2495</v>
      </c>
      <c r="F2687" t="s">
        <v>2495</v>
      </c>
      <c r="G2687" t="s">
        <v>2495</v>
      </c>
      <c r="H2687" t="s">
        <v>2495</v>
      </c>
      <c r="I2687" t="s">
        <v>2496</v>
      </c>
      <c r="J2687" s="23" t="s">
        <v>4036</v>
      </c>
      <c r="K2687" s="23" t="s">
        <v>2505</v>
      </c>
      <c r="L2687" s="23" t="s">
        <v>2499</v>
      </c>
      <c r="M2687" s="2">
        <v>43831</v>
      </c>
      <c r="N2687" s="30"/>
      <c r="O2687" s="30"/>
      <c r="P2687" s="30"/>
      <c r="V2687" t="s">
        <v>40</v>
      </c>
      <c r="W2687" t="s">
        <v>40</v>
      </c>
      <c r="X2687" t="s">
        <v>2502</v>
      </c>
      <c r="Y2687" t="s">
        <v>2503</v>
      </c>
      <c r="Z2687" s="23" t="s">
        <v>2504</v>
      </c>
      <c r="AA2687" s="23" t="s">
        <v>4033</v>
      </c>
      <c r="AB2687" s="23" t="s">
        <v>2506</v>
      </c>
      <c r="AC2687" s="23"/>
      <c r="AD2687" s="23"/>
      <c r="AE2687" s="23"/>
      <c r="AF2687" s="23" t="s">
        <v>40</v>
      </c>
      <c r="AG2687" s="23" t="s">
        <v>4037</v>
      </c>
      <c r="AH2687" s="23" t="s">
        <v>41</v>
      </c>
      <c r="AI2687" s="23" t="s">
        <v>4038</v>
      </c>
      <c r="AJ2687" s="23" t="s">
        <v>4039</v>
      </c>
      <c r="AK2687" s="23" t="s">
        <v>2501</v>
      </c>
      <c r="AL2687" s="23" t="s">
        <v>2501</v>
      </c>
      <c r="AM2687" s="23" t="s">
        <v>2501</v>
      </c>
      <c r="AN2687" s="23" t="s">
        <v>2501</v>
      </c>
      <c r="AO2687" s="30"/>
      <c r="AP2687" t="s">
        <v>2500</v>
      </c>
      <c r="AQ2687" t="s">
        <v>4040</v>
      </c>
      <c r="AR2687">
        <v>19495</v>
      </c>
      <c r="AS2687" s="2">
        <v>43831</v>
      </c>
      <c r="AT2687" s="2" t="s">
        <v>4041</v>
      </c>
    </row>
    <row r="2688" spans="1:46" x14ac:dyDescent="0.25">
      <c r="A2688" t="s">
        <v>8251</v>
      </c>
      <c r="B2688" s="32" t="s">
        <v>1738</v>
      </c>
      <c r="C2688" s="23" t="s">
        <v>8252</v>
      </c>
      <c r="D2688" s="23" t="s">
        <v>8252</v>
      </c>
      <c r="E2688" t="s">
        <v>2495</v>
      </c>
      <c r="F2688" t="s">
        <v>2495</v>
      </c>
      <c r="G2688" t="s">
        <v>2495</v>
      </c>
      <c r="H2688" t="s">
        <v>2495</v>
      </c>
      <c r="I2688" t="s">
        <v>2496</v>
      </c>
      <c r="J2688" s="23" t="s">
        <v>4036</v>
      </c>
      <c r="K2688" s="23" t="s">
        <v>2505</v>
      </c>
      <c r="L2688" s="23" t="s">
        <v>2499</v>
      </c>
      <c r="M2688" s="2">
        <v>43831</v>
      </c>
      <c r="N2688" s="30"/>
      <c r="O2688" s="30"/>
      <c r="P2688" s="30"/>
      <c r="V2688" t="s">
        <v>40</v>
      </c>
      <c r="W2688" t="s">
        <v>40</v>
      </c>
      <c r="X2688" t="s">
        <v>2502</v>
      </c>
      <c r="Y2688" t="s">
        <v>2503</v>
      </c>
      <c r="Z2688" s="23" t="s">
        <v>2504</v>
      </c>
      <c r="AA2688" s="23" t="s">
        <v>4033</v>
      </c>
      <c r="AB2688" s="23" t="s">
        <v>2506</v>
      </c>
      <c r="AC2688" s="23"/>
      <c r="AD2688" s="23"/>
      <c r="AE2688" s="23"/>
      <c r="AF2688" s="23" t="s">
        <v>40</v>
      </c>
      <c r="AG2688" s="23" t="s">
        <v>4037</v>
      </c>
      <c r="AH2688" s="23" t="s">
        <v>41</v>
      </c>
      <c r="AI2688" s="23" t="s">
        <v>4038</v>
      </c>
      <c r="AJ2688" s="23" t="s">
        <v>4039</v>
      </c>
      <c r="AK2688" s="23" t="s">
        <v>2501</v>
      </c>
      <c r="AL2688" s="23" t="s">
        <v>2501</v>
      </c>
      <c r="AM2688" s="23" t="s">
        <v>2501</v>
      </c>
      <c r="AN2688" s="23" t="s">
        <v>2501</v>
      </c>
      <c r="AO2688" s="30"/>
      <c r="AP2688" t="s">
        <v>2500</v>
      </c>
      <c r="AQ2688" t="s">
        <v>4040</v>
      </c>
      <c r="AR2688">
        <v>19495</v>
      </c>
      <c r="AS2688" s="2">
        <v>43831</v>
      </c>
      <c r="AT2688" s="2" t="s">
        <v>4041</v>
      </c>
    </row>
    <row r="2689" spans="1:46" x14ac:dyDescent="0.25">
      <c r="A2689" t="s">
        <v>8253</v>
      </c>
      <c r="B2689" s="32" t="s">
        <v>1203</v>
      </c>
      <c r="C2689" s="23" t="s">
        <v>8254</v>
      </c>
      <c r="D2689" s="23" t="s">
        <v>8254</v>
      </c>
      <c r="E2689" t="s">
        <v>2495</v>
      </c>
      <c r="F2689" t="s">
        <v>2495</v>
      </c>
      <c r="G2689" t="s">
        <v>2495</v>
      </c>
      <c r="H2689" t="s">
        <v>2495</v>
      </c>
      <c r="I2689" t="s">
        <v>2496</v>
      </c>
      <c r="J2689" s="23" t="s">
        <v>4036</v>
      </c>
      <c r="K2689" s="23" t="s">
        <v>2505</v>
      </c>
      <c r="L2689" s="23" t="s">
        <v>2499</v>
      </c>
      <c r="M2689" s="2">
        <v>43831</v>
      </c>
      <c r="N2689" s="30"/>
      <c r="O2689" s="30"/>
      <c r="P2689" s="30"/>
      <c r="V2689" t="s">
        <v>40</v>
      </c>
      <c r="W2689" t="s">
        <v>40</v>
      </c>
      <c r="X2689" t="s">
        <v>2502</v>
      </c>
      <c r="Y2689" t="s">
        <v>2503</v>
      </c>
      <c r="Z2689" s="23" t="s">
        <v>2504</v>
      </c>
      <c r="AA2689" s="23" t="s">
        <v>4033</v>
      </c>
      <c r="AB2689" s="23" t="s">
        <v>2506</v>
      </c>
      <c r="AC2689" s="23"/>
      <c r="AD2689" s="23"/>
      <c r="AE2689" s="23"/>
      <c r="AF2689" s="23" t="s">
        <v>40</v>
      </c>
      <c r="AG2689" s="23" t="s">
        <v>4037</v>
      </c>
      <c r="AH2689" s="23" t="s">
        <v>41</v>
      </c>
      <c r="AI2689" s="23" t="s">
        <v>4038</v>
      </c>
      <c r="AJ2689" s="23" t="s">
        <v>4039</v>
      </c>
      <c r="AK2689" s="23" t="s">
        <v>2501</v>
      </c>
      <c r="AL2689" s="23" t="s">
        <v>2501</v>
      </c>
      <c r="AM2689" s="23" t="s">
        <v>2501</v>
      </c>
      <c r="AN2689" s="23" t="s">
        <v>2501</v>
      </c>
      <c r="AO2689" s="30"/>
      <c r="AP2689" t="s">
        <v>2500</v>
      </c>
      <c r="AQ2689" t="s">
        <v>4040</v>
      </c>
      <c r="AR2689">
        <v>19495</v>
      </c>
      <c r="AS2689" s="2">
        <v>43831</v>
      </c>
      <c r="AT2689" s="2" t="s">
        <v>4041</v>
      </c>
    </row>
    <row r="2690" spans="1:46" x14ac:dyDescent="0.25">
      <c r="A2690" t="s">
        <v>8255</v>
      </c>
      <c r="B2690" s="32" t="s">
        <v>1739</v>
      </c>
      <c r="C2690" s="23" t="s">
        <v>6914</v>
      </c>
      <c r="D2690" s="23" t="s">
        <v>6914</v>
      </c>
      <c r="E2690" t="s">
        <v>2495</v>
      </c>
      <c r="F2690" t="s">
        <v>2495</v>
      </c>
      <c r="G2690" t="s">
        <v>2495</v>
      </c>
      <c r="H2690" t="s">
        <v>2495</v>
      </c>
      <c r="I2690" t="s">
        <v>2496</v>
      </c>
      <c r="J2690" s="23" t="s">
        <v>4036</v>
      </c>
      <c r="K2690" s="23" t="s">
        <v>2505</v>
      </c>
      <c r="L2690" s="23" t="s">
        <v>2499</v>
      </c>
      <c r="M2690" s="2">
        <v>43831</v>
      </c>
      <c r="N2690" s="30"/>
      <c r="O2690" s="30"/>
      <c r="P2690" s="30"/>
      <c r="V2690" t="s">
        <v>40</v>
      </c>
      <c r="W2690" t="s">
        <v>40</v>
      </c>
      <c r="X2690" t="s">
        <v>2502</v>
      </c>
      <c r="Y2690" t="s">
        <v>2503</v>
      </c>
      <c r="Z2690" s="23" t="s">
        <v>2504</v>
      </c>
      <c r="AA2690" s="23" t="s">
        <v>4033</v>
      </c>
      <c r="AB2690" s="23" t="s">
        <v>2506</v>
      </c>
      <c r="AC2690" s="23"/>
      <c r="AD2690" s="23"/>
      <c r="AE2690" s="23"/>
      <c r="AF2690" s="23" t="s">
        <v>40</v>
      </c>
      <c r="AG2690" s="23" t="s">
        <v>4037</v>
      </c>
      <c r="AH2690" s="23" t="s">
        <v>41</v>
      </c>
      <c r="AI2690" s="23" t="s">
        <v>4038</v>
      </c>
      <c r="AJ2690" s="23" t="s">
        <v>4039</v>
      </c>
      <c r="AK2690" s="23" t="s">
        <v>2501</v>
      </c>
      <c r="AL2690" s="23" t="s">
        <v>2501</v>
      </c>
      <c r="AM2690" s="23" t="s">
        <v>2501</v>
      </c>
      <c r="AN2690" s="23" t="s">
        <v>2501</v>
      </c>
      <c r="AO2690" s="30"/>
      <c r="AP2690" t="s">
        <v>2500</v>
      </c>
      <c r="AQ2690" t="s">
        <v>4040</v>
      </c>
      <c r="AR2690">
        <v>19495</v>
      </c>
      <c r="AS2690" s="2">
        <v>43831</v>
      </c>
      <c r="AT2690" s="2" t="s">
        <v>4041</v>
      </c>
    </row>
    <row r="2691" spans="1:46" x14ac:dyDescent="0.25">
      <c r="A2691" t="s">
        <v>8256</v>
      </c>
      <c r="B2691" s="32" t="s">
        <v>1178</v>
      </c>
      <c r="C2691" s="23" t="s">
        <v>8257</v>
      </c>
      <c r="D2691" s="23" t="s">
        <v>8257</v>
      </c>
      <c r="E2691" t="s">
        <v>2495</v>
      </c>
      <c r="F2691" t="s">
        <v>2495</v>
      </c>
      <c r="G2691" t="s">
        <v>2495</v>
      </c>
      <c r="H2691" t="s">
        <v>2495</v>
      </c>
      <c r="I2691" t="s">
        <v>2496</v>
      </c>
      <c r="J2691" s="23" t="s">
        <v>4036</v>
      </c>
      <c r="K2691" s="23" t="s">
        <v>2505</v>
      </c>
      <c r="L2691" s="23" t="s">
        <v>2499</v>
      </c>
      <c r="M2691" s="2">
        <v>43831</v>
      </c>
      <c r="N2691" s="30"/>
      <c r="O2691" s="30"/>
      <c r="P2691" s="30"/>
      <c r="V2691" t="s">
        <v>40</v>
      </c>
      <c r="W2691" t="s">
        <v>40</v>
      </c>
      <c r="X2691" t="s">
        <v>2502</v>
      </c>
      <c r="Y2691" t="s">
        <v>2503</v>
      </c>
      <c r="Z2691" s="23" t="s">
        <v>2504</v>
      </c>
      <c r="AA2691" s="23" t="s">
        <v>4033</v>
      </c>
      <c r="AB2691" s="23" t="s">
        <v>2506</v>
      </c>
      <c r="AC2691" s="23"/>
      <c r="AD2691" s="23"/>
      <c r="AE2691" s="23"/>
      <c r="AF2691" s="23" t="s">
        <v>40</v>
      </c>
      <c r="AG2691" s="23" t="s">
        <v>4037</v>
      </c>
      <c r="AH2691" s="23" t="s">
        <v>41</v>
      </c>
      <c r="AI2691" s="23" t="s">
        <v>4038</v>
      </c>
      <c r="AJ2691" s="23" t="s">
        <v>4039</v>
      </c>
      <c r="AK2691" s="23" t="s">
        <v>2501</v>
      </c>
      <c r="AL2691" s="23" t="s">
        <v>2501</v>
      </c>
      <c r="AM2691" s="23" t="s">
        <v>2501</v>
      </c>
      <c r="AN2691" s="23" t="s">
        <v>2501</v>
      </c>
      <c r="AO2691" s="30"/>
      <c r="AP2691" t="s">
        <v>2500</v>
      </c>
      <c r="AQ2691" t="s">
        <v>4040</v>
      </c>
      <c r="AR2691">
        <v>19495</v>
      </c>
      <c r="AS2691" s="2">
        <v>43831</v>
      </c>
      <c r="AT2691" s="2" t="s">
        <v>4041</v>
      </c>
    </row>
    <row r="2692" spans="1:46" x14ac:dyDescent="0.25">
      <c r="A2692" t="s">
        <v>8258</v>
      </c>
      <c r="B2692" s="32" t="s">
        <v>1740</v>
      </c>
      <c r="C2692" s="23" t="s">
        <v>8259</v>
      </c>
      <c r="D2692" s="23" t="s">
        <v>8259</v>
      </c>
      <c r="E2692" t="s">
        <v>2495</v>
      </c>
      <c r="F2692" t="s">
        <v>2495</v>
      </c>
      <c r="G2692" t="s">
        <v>2495</v>
      </c>
      <c r="H2692" t="s">
        <v>2495</v>
      </c>
      <c r="I2692" t="s">
        <v>2496</v>
      </c>
      <c r="J2692" s="23" t="s">
        <v>4036</v>
      </c>
      <c r="K2692" s="23" t="s">
        <v>2505</v>
      </c>
      <c r="L2692" s="23" t="s">
        <v>2499</v>
      </c>
      <c r="M2692" s="2">
        <v>43831</v>
      </c>
      <c r="N2692" s="30"/>
      <c r="O2692" s="30"/>
      <c r="P2692" s="30"/>
      <c r="V2692" t="s">
        <v>40</v>
      </c>
      <c r="W2692" t="s">
        <v>40</v>
      </c>
      <c r="X2692" t="s">
        <v>2502</v>
      </c>
      <c r="Y2692" t="s">
        <v>2503</v>
      </c>
      <c r="Z2692" s="23" t="s">
        <v>2504</v>
      </c>
      <c r="AA2692" s="23" t="s">
        <v>4033</v>
      </c>
      <c r="AB2692" s="23" t="s">
        <v>2506</v>
      </c>
      <c r="AC2692" s="23"/>
      <c r="AD2692" s="23"/>
      <c r="AE2692" s="23"/>
      <c r="AF2692" s="23" t="s">
        <v>40</v>
      </c>
      <c r="AG2692" s="23" t="s">
        <v>4037</v>
      </c>
      <c r="AH2692" s="23" t="s">
        <v>41</v>
      </c>
      <c r="AI2692" s="23" t="s">
        <v>4038</v>
      </c>
      <c r="AJ2692" s="23" t="s">
        <v>4039</v>
      </c>
      <c r="AK2692" s="23" t="s">
        <v>2501</v>
      </c>
      <c r="AL2692" s="23" t="s">
        <v>2501</v>
      </c>
      <c r="AM2692" s="23" t="s">
        <v>2501</v>
      </c>
      <c r="AN2692" s="23" t="s">
        <v>2501</v>
      </c>
      <c r="AO2692" s="30"/>
      <c r="AP2692" t="s">
        <v>2500</v>
      </c>
      <c r="AQ2692" t="s">
        <v>4040</v>
      </c>
      <c r="AR2692">
        <v>19495</v>
      </c>
      <c r="AS2692" s="2">
        <v>43831</v>
      </c>
      <c r="AT2692" s="2" t="s">
        <v>4041</v>
      </c>
    </row>
    <row r="2693" spans="1:46" x14ac:dyDescent="0.25">
      <c r="A2693" t="s">
        <v>8260</v>
      </c>
      <c r="B2693" s="32" t="s">
        <v>1741</v>
      </c>
      <c r="C2693" s="23" t="s">
        <v>8261</v>
      </c>
      <c r="D2693" s="23" t="s">
        <v>8261</v>
      </c>
      <c r="E2693" t="s">
        <v>2495</v>
      </c>
      <c r="F2693" t="s">
        <v>2495</v>
      </c>
      <c r="G2693" t="s">
        <v>2495</v>
      </c>
      <c r="H2693" t="s">
        <v>2495</v>
      </c>
      <c r="I2693" t="s">
        <v>2496</v>
      </c>
      <c r="J2693" s="23" t="s">
        <v>4036</v>
      </c>
      <c r="K2693" s="23" t="s">
        <v>2505</v>
      </c>
      <c r="L2693" s="23" t="s">
        <v>2499</v>
      </c>
      <c r="M2693" s="2">
        <v>43831</v>
      </c>
      <c r="N2693" s="30"/>
      <c r="O2693" s="30"/>
      <c r="P2693" s="30"/>
      <c r="V2693" t="s">
        <v>40</v>
      </c>
      <c r="W2693" t="s">
        <v>40</v>
      </c>
      <c r="X2693" t="s">
        <v>2502</v>
      </c>
      <c r="Y2693" t="s">
        <v>2503</v>
      </c>
      <c r="Z2693" s="23" t="s">
        <v>2504</v>
      </c>
      <c r="AA2693" s="23" t="s">
        <v>4033</v>
      </c>
      <c r="AB2693" s="23" t="s">
        <v>2506</v>
      </c>
      <c r="AC2693" s="23"/>
      <c r="AD2693" s="23"/>
      <c r="AE2693" s="23"/>
      <c r="AF2693" s="23" t="s">
        <v>40</v>
      </c>
      <c r="AG2693" s="23" t="s">
        <v>4037</v>
      </c>
      <c r="AH2693" s="23" t="s">
        <v>41</v>
      </c>
      <c r="AI2693" s="23" t="s">
        <v>4038</v>
      </c>
      <c r="AJ2693" s="23" t="s">
        <v>4039</v>
      </c>
      <c r="AK2693" s="23" t="s">
        <v>2501</v>
      </c>
      <c r="AL2693" s="23" t="s">
        <v>2501</v>
      </c>
      <c r="AM2693" s="23" t="s">
        <v>2501</v>
      </c>
      <c r="AN2693" s="23" t="s">
        <v>2501</v>
      </c>
      <c r="AO2693" s="30"/>
      <c r="AP2693" t="s">
        <v>2500</v>
      </c>
      <c r="AQ2693" t="s">
        <v>4040</v>
      </c>
      <c r="AR2693">
        <v>19495</v>
      </c>
      <c r="AS2693" s="2">
        <v>43831</v>
      </c>
      <c r="AT2693" s="2" t="s">
        <v>4041</v>
      </c>
    </row>
    <row r="2694" spans="1:46" x14ac:dyDescent="0.25">
      <c r="A2694" t="s">
        <v>8262</v>
      </c>
      <c r="B2694" s="32" t="s">
        <v>1731</v>
      </c>
      <c r="C2694" s="23" t="s">
        <v>8238</v>
      </c>
      <c r="D2694" s="23" t="s">
        <v>8238</v>
      </c>
      <c r="E2694" t="s">
        <v>2495</v>
      </c>
      <c r="F2694" t="s">
        <v>2495</v>
      </c>
      <c r="G2694" t="s">
        <v>2495</v>
      </c>
      <c r="H2694" t="s">
        <v>2495</v>
      </c>
      <c r="I2694" t="s">
        <v>2496</v>
      </c>
      <c r="J2694" s="23" t="s">
        <v>4036</v>
      </c>
      <c r="K2694" s="23" t="s">
        <v>2505</v>
      </c>
      <c r="L2694" s="23" t="s">
        <v>2499</v>
      </c>
      <c r="M2694" s="2">
        <v>43831</v>
      </c>
      <c r="N2694" s="30"/>
      <c r="O2694" s="30"/>
      <c r="P2694" s="30"/>
      <c r="V2694" t="s">
        <v>40</v>
      </c>
      <c r="W2694" t="s">
        <v>40</v>
      </c>
      <c r="X2694" t="s">
        <v>2502</v>
      </c>
      <c r="Y2694" t="s">
        <v>2503</v>
      </c>
      <c r="Z2694" s="23" t="s">
        <v>2504</v>
      </c>
      <c r="AA2694" s="23" t="s">
        <v>4033</v>
      </c>
      <c r="AB2694" s="23" t="s">
        <v>2506</v>
      </c>
      <c r="AC2694" s="23"/>
      <c r="AD2694" s="23"/>
      <c r="AE2694" s="23"/>
      <c r="AF2694" s="23" t="s">
        <v>40</v>
      </c>
      <c r="AG2694" s="23" t="s">
        <v>4037</v>
      </c>
      <c r="AH2694" s="23" t="s">
        <v>41</v>
      </c>
      <c r="AI2694" s="23" t="s">
        <v>4038</v>
      </c>
      <c r="AJ2694" s="23" t="s">
        <v>4039</v>
      </c>
      <c r="AK2694" s="23" t="s">
        <v>2501</v>
      </c>
      <c r="AL2694" s="23" t="s">
        <v>2501</v>
      </c>
      <c r="AM2694" s="23" t="s">
        <v>2501</v>
      </c>
      <c r="AN2694" s="23" t="s">
        <v>2501</v>
      </c>
      <c r="AO2694" s="30"/>
      <c r="AP2694" t="s">
        <v>2500</v>
      </c>
      <c r="AQ2694" t="s">
        <v>4040</v>
      </c>
      <c r="AR2694">
        <v>19495</v>
      </c>
      <c r="AS2694" s="2">
        <v>43831</v>
      </c>
      <c r="AT2694" s="2" t="s">
        <v>4041</v>
      </c>
    </row>
    <row r="2695" spans="1:46" x14ac:dyDescent="0.25">
      <c r="A2695" t="s">
        <v>8263</v>
      </c>
      <c r="B2695" s="32" t="s">
        <v>1742</v>
      </c>
      <c r="C2695" s="23" t="s">
        <v>8264</v>
      </c>
      <c r="D2695" s="23" t="s">
        <v>8264</v>
      </c>
      <c r="E2695" t="s">
        <v>2495</v>
      </c>
      <c r="F2695" t="s">
        <v>2495</v>
      </c>
      <c r="G2695" t="s">
        <v>2495</v>
      </c>
      <c r="H2695" t="s">
        <v>2495</v>
      </c>
      <c r="I2695" t="s">
        <v>2496</v>
      </c>
      <c r="J2695" s="23" t="s">
        <v>4036</v>
      </c>
      <c r="K2695" s="23" t="s">
        <v>2505</v>
      </c>
      <c r="L2695" s="23" t="s">
        <v>2499</v>
      </c>
      <c r="M2695" s="2">
        <v>43831</v>
      </c>
      <c r="N2695" s="30"/>
      <c r="O2695" s="30"/>
      <c r="P2695" s="30"/>
      <c r="V2695" t="s">
        <v>40</v>
      </c>
      <c r="W2695" t="s">
        <v>40</v>
      </c>
      <c r="X2695" t="s">
        <v>2502</v>
      </c>
      <c r="Y2695" t="s">
        <v>2503</v>
      </c>
      <c r="Z2695" s="23" t="s">
        <v>2504</v>
      </c>
      <c r="AA2695" s="23" t="s">
        <v>4033</v>
      </c>
      <c r="AB2695" s="23" t="s">
        <v>2506</v>
      </c>
      <c r="AC2695" s="23"/>
      <c r="AD2695" s="23"/>
      <c r="AE2695" s="23"/>
      <c r="AF2695" s="23" t="s">
        <v>40</v>
      </c>
      <c r="AG2695" s="23" t="s">
        <v>4037</v>
      </c>
      <c r="AH2695" s="23" t="s">
        <v>41</v>
      </c>
      <c r="AI2695" s="23" t="s">
        <v>4038</v>
      </c>
      <c r="AJ2695" s="23" t="s">
        <v>4039</v>
      </c>
      <c r="AK2695" s="23" t="s">
        <v>2501</v>
      </c>
      <c r="AL2695" s="23" t="s">
        <v>2501</v>
      </c>
      <c r="AM2695" s="23" t="s">
        <v>2501</v>
      </c>
      <c r="AN2695" s="23" t="s">
        <v>2501</v>
      </c>
      <c r="AO2695" s="30"/>
      <c r="AP2695" t="s">
        <v>2500</v>
      </c>
      <c r="AQ2695" t="s">
        <v>4040</v>
      </c>
      <c r="AR2695">
        <v>19495</v>
      </c>
      <c r="AS2695" s="2">
        <v>43831</v>
      </c>
      <c r="AT2695" s="2" t="s">
        <v>4041</v>
      </c>
    </row>
    <row r="2696" spans="1:46" x14ac:dyDescent="0.25">
      <c r="A2696" t="s">
        <v>8265</v>
      </c>
      <c r="B2696" s="32" t="s">
        <v>1733</v>
      </c>
      <c r="C2696" s="23" t="s">
        <v>8242</v>
      </c>
      <c r="D2696" s="23" t="s">
        <v>8242</v>
      </c>
      <c r="E2696" t="s">
        <v>2495</v>
      </c>
      <c r="F2696" t="s">
        <v>2495</v>
      </c>
      <c r="G2696" t="s">
        <v>2495</v>
      </c>
      <c r="H2696" t="s">
        <v>2495</v>
      </c>
      <c r="I2696" t="s">
        <v>2496</v>
      </c>
      <c r="J2696" s="23" t="s">
        <v>4036</v>
      </c>
      <c r="K2696" s="23" t="s">
        <v>2505</v>
      </c>
      <c r="L2696" s="23" t="s">
        <v>2499</v>
      </c>
      <c r="M2696" s="2">
        <v>43831</v>
      </c>
      <c r="N2696" s="30"/>
      <c r="O2696" s="30"/>
      <c r="P2696" s="30"/>
      <c r="V2696" t="s">
        <v>40</v>
      </c>
      <c r="W2696" t="s">
        <v>40</v>
      </c>
      <c r="X2696" t="s">
        <v>2502</v>
      </c>
      <c r="Y2696" t="s">
        <v>2503</v>
      </c>
      <c r="Z2696" s="23" t="s">
        <v>2504</v>
      </c>
      <c r="AA2696" s="23" t="s">
        <v>4033</v>
      </c>
      <c r="AB2696" s="23" t="s">
        <v>2506</v>
      </c>
      <c r="AC2696" s="23"/>
      <c r="AD2696" s="23"/>
      <c r="AE2696" s="23"/>
      <c r="AF2696" s="23" t="s">
        <v>40</v>
      </c>
      <c r="AG2696" s="23" t="s">
        <v>4037</v>
      </c>
      <c r="AH2696" s="23" t="s">
        <v>41</v>
      </c>
      <c r="AI2696" s="23" t="s">
        <v>4038</v>
      </c>
      <c r="AJ2696" s="23" t="s">
        <v>4039</v>
      </c>
      <c r="AK2696" s="23" t="s">
        <v>2501</v>
      </c>
      <c r="AL2696" s="23" t="s">
        <v>2501</v>
      </c>
      <c r="AM2696" s="23" t="s">
        <v>2501</v>
      </c>
      <c r="AN2696" s="23" t="s">
        <v>2501</v>
      </c>
      <c r="AO2696" s="30"/>
      <c r="AP2696" t="s">
        <v>2500</v>
      </c>
      <c r="AQ2696" t="s">
        <v>4040</v>
      </c>
      <c r="AR2696">
        <v>19495</v>
      </c>
      <c r="AS2696" s="2">
        <v>43831</v>
      </c>
      <c r="AT2696" s="2" t="s">
        <v>4041</v>
      </c>
    </row>
    <row r="2697" spans="1:46" x14ac:dyDescent="0.25">
      <c r="A2697" t="s">
        <v>8266</v>
      </c>
      <c r="B2697" s="32" t="s">
        <v>1734</v>
      </c>
      <c r="C2697" s="23" t="s">
        <v>8244</v>
      </c>
      <c r="D2697" s="23" t="s">
        <v>8244</v>
      </c>
      <c r="E2697" t="s">
        <v>2495</v>
      </c>
      <c r="F2697" t="s">
        <v>2495</v>
      </c>
      <c r="G2697" t="s">
        <v>2495</v>
      </c>
      <c r="H2697" t="s">
        <v>2495</v>
      </c>
      <c r="I2697" t="s">
        <v>2496</v>
      </c>
      <c r="J2697" s="23" t="s">
        <v>4036</v>
      </c>
      <c r="K2697" s="23" t="s">
        <v>2505</v>
      </c>
      <c r="L2697" s="23" t="s">
        <v>2499</v>
      </c>
      <c r="M2697" s="2">
        <v>43831</v>
      </c>
      <c r="N2697" s="30"/>
      <c r="O2697" s="30"/>
      <c r="P2697" s="30"/>
      <c r="V2697" t="s">
        <v>40</v>
      </c>
      <c r="W2697" t="s">
        <v>40</v>
      </c>
      <c r="X2697" t="s">
        <v>2502</v>
      </c>
      <c r="Y2697" t="s">
        <v>2503</v>
      </c>
      <c r="Z2697" s="23" t="s">
        <v>2504</v>
      </c>
      <c r="AA2697" s="23" t="s">
        <v>4033</v>
      </c>
      <c r="AB2697" s="23" t="s">
        <v>2506</v>
      </c>
      <c r="AC2697" s="23"/>
      <c r="AD2697" s="23"/>
      <c r="AE2697" s="23"/>
      <c r="AF2697" s="23" t="s">
        <v>40</v>
      </c>
      <c r="AG2697" s="23" t="s">
        <v>4037</v>
      </c>
      <c r="AH2697" s="23" t="s">
        <v>41</v>
      </c>
      <c r="AI2697" s="23" t="s">
        <v>4038</v>
      </c>
      <c r="AJ2697" s="23" t="s">
        <v>4039</v>
      </c>
      <c r="AK2697" s="23" t="s">
        <v>2501</v>
      </c>
      <c r="AL2697" s="23" t="s">
        <v>2501</v>
      </c>
      <c r="AM2697" s="23" t="s">
        <v>2501</v>
      </c>
      <c r="AN2697" s="23" t="s">
        <v>2501</v>
      </c>
      <c r="AO2697" s="30"/>
      <c r="AP2697" t="s">
        <v>2500</v>
      </c>
      <c r="AQ2697" t="s">
        <v>4040</v>
      </c>
      <c r="AR2697">
        <v>19495</v>
      </c>
      <c r="AS2697" s="2">
        <v>43831</v>
      </c>
      <c r="AT2697" s="2" t="s">
        <v>4041</v>
      </c>
    </row>
    <row r="2698" spans="1:46" x14ac:dyDescent="0.25">
      <c r="A2698" t="s">
        <v>8267</v>
      </c>
      <c r="B2698" s="32" t="s">
        <v>1735</v>
      </c>
      <c r="C2698" s="23" t="s">
        <v>8246</v>
      </c>
      <c r="D2698" s="23" t="s">
        <v>8246</v>
      </c>
      <c r="E2698" t="s">
        <v>2495</v>
      </c>
      <c r="F2698" t="s">
        <v>2495</v>
      </c>
      <c r="G2698" t="s">
        <v>2495</v>
      </c>
      <c r="H2698" t="s">
        <v>2495</v>
      </c>
      <c r="I2698" t="s">
        <v>2496</v>
      </c>
      <c r="J2698" s="23" t="s">
        <v>4036</v>
      </c>
      <c r="K2698" s="23" t="s">
        <v>2505</v>
      </c>
      <c r="L2698" s="23" t="s">
        <v>2499</v>
      </c>
      <c r="M2698" s="2">
        <v>43831</v>
      </c>
      <c r="N2698" s="30"/>
      <c r="O2698" s="30"/>
      <c r="P2698" s="30"/>
      <c r="V2698" t="s">
        <v>40</v>
      </c>
      <c r="W2698" t="s">
        <v>40</v>
      </c>
      <c r="X2698" t="s">
        <v>2502</v>
      </c>
      <c r="Y2698" t="s">
        <v>2503</v>
      </c>
      <c r="Z2698" s="23" t="s">
        <v>2504</v>
      </c>
      <c r="AA2698" s="23" t="s">
        <v>4033</v>
      </c>
      <c r="AB2698" s="23" t="s">
        <v>2506</v>
      </c>
      <c r="AC2698" s="23"/>
      <c r="AD2698" s="23"/>
      <c r="AE2698" s="23"/>
      <c r="AF2698" s="23" t="s">
        <v>40</v>
      </c>
      <c r="AG2698" s="23" t="s">
        <v>4037</v>
      </c>
      <c r="AH2698" s="23" t="s">
        <v>41</v>
      </c>
      <c r="AI2698" s="23" t="s">
        <v>4038</v>
      </c>
      <c r="AJ2698" s="23" t="s">
        <v>4039</v>
      </c>
      <c r="AK2698" s="23" t="s">
        <v>2501</v>
      </c>
      <c r="AL2698" s="23" t="s">
        <v>2501</v>
      </c>
      <c r="AM2698" s="23" t="s">
        <v>2501</v>
      </c>
      <c r="AN2698" s="23" t="s">
        <v>2501</v>
      </c>
      <c r="AO2698" s="30"/>
      <c r="AP2698" t="s">
        <v>2500</v>
      </c>
      <c r="AQ2698" t="s">
        <v>4040</v>
      </c>
      <c r="AR2698">
        <v>19495</v>
      </c>
      <c r="AS2698" s="2">
        <v>43831</v>
      </c>
      <c r="AT2698" s="2" t="s">
        <v>4041</v>
      </c>
    </row>
    <row r="2699" spans="1:46" x14ac:dyDescent="0.25">
      <c r="A2699" t="s">
        <v>8268</v>
      </c>
      <c r="B2699" s="32" t="s">
        <v>1736</v>
      </c>
      <c r="C2699" s="23" t="s">
        <v>8248</v>
      </c>
      <c r="D2699" s="23" t="s">
        <v>8248</v>
      </c>
      <c r="E2699" t="s">
        <v>2495</v>
      </c>
      <c r="F2699" t="s">
        <v>2495</v>
      </c>
      <c r="G2699" t="s">
        <v>2495</v>
      </c>
      <c r="H2699" t="s">
        <v>2495</v>
      </c>
      <c r="I2699" t="s">
        <v>2496</v>
      </c>
      <c r="J2699" s="23" t="s">
        <v>4036</v>
      </c>
      <c r="K2699" s="23" t="s">
        <v>2505</v>
      </c>
      <c r="L2699" s="23" t="s">
        <v>2499</v>
      </c>
      <c r="M2699" s="2">
        <v>43831</v>
      </c>
      <c r="N2699" s="30"/>
      <c r="O2699" s="30"/>
      <c r="P2699" s="30"/>
      <c r="V2699" t="s">
        <v>40</v>
      </c>
      <c r="W2699" t="s">
        <v>40</v>
      </c>
      <c r="X2699" t="s">
        <v>2502</v>
      </c>
      <c r="Y2699" t="s">
        <v>2503</v>
      </c>
      <c r="Z2699" s="23" t="s">
        <v>2504</v>
      </c>
      <c r="AA2699" s="23" t="s">
        <v>4033</v>
      </c>
      <c r="AB2699" s="23" t="s">
        <v>2506</v>
      </c>
      <c r="AC2699" s="23"/>
      <c r="AD2699" s="23"/>
      <c r="AE2699" s="23"/>
      <c r="AF2699" s="23" t="s">
        <v>40</v>
      </c>
      <c r="AG2699" s="23" t="s">
        <v>4037</v>
      </c>
      <c r="AH2699" s="23" t="s">
        <v>41</v>
      </c>
      <c r="AI2699" s="23" t="s">
        <v>4038</v>
      </c>
      <c r="AJ2699" s="23" t="s">
        <v>4039</v>
      </c>
      <c r="AK2699" s="23" t="s">
        <v>2501</v>
      </c>
      <c r="AL2699" s="23" t="s">
        <v>2501</v>
      </c>
      <c r="AM2699" s="23" t="s">
        <v>2501</v>
      </c>
      <c r="AN2699" s="23" t="s">
        <v>2501</v>
      </c>
      <c r="AO2699" s="30"/>
      <c r="AP2699" t="s">
        <v>2500</v>
      </c>
      <c r="AQ2699" t="s">
        <v>4040</v>
      </c>
      <c r="AR2699">
        <v>19495</v>
      </c>
      <c r="AS2699" s="2">
        <v>43831</v>
      </c>
      <c r="AT2699" s="2" t="s">
        <v>4041</v>
      </c>
    </row>
    <row r="2700" spans="1:46" x14ac:dyDescent="0.25">
      <c r="A2700" t="s">
        <v>8269</v>
      </c>
      <c r="B2700" s="32" t="s">
        <v>1737</v>
      </c>
      <c r="C2700" s="23" t="s">
        <v>8250</v>
      </c>
      <c r="D2700" s="23" t="s">
        <v>8250</v>
      </c>
      <c r="E2700" t="s">
        <v>2495</v>
      </c>
      <c r="F2700" t="s">
        <v>2495</v>
      </c>
      <c r="G2700" t="s">
        <v>2495</v>
      </c>
      <c r="H2700" t="s">
        <v>2495</v>
      </c>
      <c r="I2700" t="s">
        <v>2496</v>
      </c>
      <c r="J2700" s="23" t="s">
        <v>4036</v>
      </c>
      <c r="K2700" s="23" t="s">
        <v>2505</v>
      </c>
      <c r="L2700" s="23" t="s">
        <v>2499</v>
      </c>
      <c r="M2700" s="2">
        <v>43831</v>
      </c>
      <c r="N2700" s="30"/>
      <c r="O2700" s="30"/>
      <c r="P2700" s="30"/>
      <c r="V2700" t="s">
        <v>40</v>
      </c>
      <c r="W2700" t="s">
        <v>40</v>
      </c>
      <c r="X2700" t="s">
        <v>2502</v>
      </c>
      <c r="Y2700" t="s">
        <v>2503</v>
      </c>
      <c r="Z2700" s="23" t="s">
        <v>2504</v>
      </c>
      <c r="AA2700" s="23" t="s">
        <v>4033</v>
      </c>
      <c r="AB2700" s="23" t="s">
        <v>2506</v>
      </c>
      <c r="AC2700" s="23"/>
      <c r="AD2700" s="23"/>
      <c r="AE2700" s="23"/>
      <c r="AF2700" s="23" t="s">
        <v>40</v>
      </c>
      <c r="AG2700" s="23" t="s">
        <v>4037</v>
      </c>
      <c r="AH2700" s="23" t="s">
        <v>41</v>
      </c>
      <c r="AI2700" s="23" t="s">
        <v>4038</v>
      </c>
      <c r="AJ2700" s="23" t="s">
        <v>4039</v>
      </c>
      <c r="AK2700" s="23" t="s">
        <v>2501</v>
      </c>
      <c r="AL2700" s="23" t="s">
        <v>2501</v>
      </c>
      <c r="AM2700" s="23" t="s">
        <v>2501</v>
      </c>
      <c r="AN2700" s="23" t="s">
        <v>2501</v>
      </c>
      <c r="AO2700" s="30"/>
      <c r="AP2700" t="s">
        <v>2500</v>
      </c>
      <c r="AQ2700" t="s">
        <v>4040</v>
      </c>
      <c r="AR2700">
        <v>19495</v>
      </c>
      <c r="AS2700" s="2">
        <v>43831</v>
      </c>
      <c r="AT2700" s="2" t="s">
        <v>4041</v>
      </c>
    </row>
    <row r="2701" spans="1:46" x14ac:dyDescent="0.25">
      <c r="A2701" t="s">
        <v>8270</v>
      </c>
      <c r="B2701" s="32" t="s">
        <v>1738</v>
      </c>
      <c r="C2701" s="23" t="s">
        <v>8252</v>
      </c>
      <c r="D2701" s="23" t="s">
        <v>8252</v>
      </c>
      <c r="E2701" t="s">
        <v>2495</v>
      </c>
      <c r="F2701" t="s">
        <v>2495</v>
      </c>
      <c r="G2701" t="s">
        <v>2495</v>
      </c>
      <c r="H2701" t="s">
        <v>2495</v>
      </c>
      <c r="I2701" t="s">
        <v>2496</v>
      </c>
      <c r="J2701" s="23" t="s">
        <v>4036</v>
      </c>
      <c r="K2701" s="23" t="s">
        <v>2505</v>
      </c>
      <c r="L2701" s="23" t="s">
        <v>2499</v>
      </c>
      <c r="M2701" s="2">
        <v>43831</v>
      </c>
      <c r="N2701" s="30"/>
      <c r="O2701" s="30"/>
      <c r="P2701" s="30"/>
      <c r="V2701" t="s">
        <v>40</v>
      </c>
      <c r="W2701" t="s">
        <v>40</v>
      </c>
      <c r="X2701" t="s">
        <v>2502</v>
      </c>
      <c r="Y2701" t="s">
        <v>2503</v>
      </c>
      <c r="Z2701" s="23" t="s">
        <v>2504</v>
      </c>
      <c r="AA2701" s="23" t="s">
        <v>4033</v>
      </c>
      <c r="AB2701" s="23" t="s">
        <v>2506</v>
      </c>
      <c r="AC2701" s="23"/>
      <c r="AD2701" s="23"/>
      <c r="AE2701" s="23"/>
      <c r="AF2701" s="23" t="s">
        <v>40</v>
      </c>
      <c r="AG2701" s="23" t="s">
        <v>4037</v>
      </c>
      <c r="AH2701" s="23" t="s">
        <v>41</v>
      </c>
      <c r="AI2701" s="23" t="s">
        <v>4038</v>
      </c>
      <c r="AJ2701" s="23" t="s">
        <v>4039</v>
      </c>
      <c r="AK2701" s="23" t="s">
        <v>2501</v>
      </c>
      <c r="AL2701" s="23" t="s">
        <v>2501</v>
      </c>
      <c r="AM2701" s="23" t="s">
        <v>2501</v>
      </c>
      <c r="AN2701" s="23" t="s">
        <v>2501</v>
      </c>
      <c r="AO2701" s="30"/>
      <c r="AP2701" t="s">
        <v>2500</v>
      </c>
      <c r="AQ2701" t="s">
        <v>4040</v>
      </c>
      <c r="AR2701">
        <v>19495</v>
      </c>
      <c r="AS2701" s="2">
        <v>43831</v>
      </c>
      <c r="AT2701" s="2" t="s">
        <v>4041</v>
      </c>
    </row>
    <row r="2702" spans="1:46" x14ac:dyDescent="0.25">
      <c r="A2702" t="s">
        <v>8271</v>
      </c>
      <c r="B2702" s="32" t="s">
        <v>1203</v>
      </c>
      <c r="C2702" s="23" t="s">
        <v>8254</v>
      </c>
      <c r="D2702" s="23" t="s">
        <v>8254</v>
      </c>
      <c r="E2702" t="s">
        <v>2495</v>
      </c>
      <c r="F2702" t="s">
        <v>2495</v>
      </c>
      <c r="G2702" t="s">
        <v>2495</v>
      </c>
      <c r="H2702" t="s">
        <v>2495</v>
      </c>
      <c r="I2702" t="s">
        <v>2496</v>
      </c>
      <c r="J2702" s="23" t="s">
        <v>4036</v>
      </c>
      <c r="K2702" s="23" t="s">
        <v>2505</v>
      </c>
      <c r="L2702" s="23" t="s">
        <v>2499</v>
      </c>
      <c r="M2702" s="2">
        <v>43831</v>
      </c>
      <c r="N2702" s="30"/>
      <c r="O2702" s="30"/>
      <c r="P2702" s="30"/>
      <c r="V2702" t="s">
        <v>40</v>
      </c>
      <c r="W2702" t="s">
        <v>40</v>
      </c>
      <c r="X2702" t="s">
        <v>2502</v>
      </c>
      <c r="Y2702" t="s">
        <v>2503</v>
      </c>
      <c r="Z2702" s="23" t="s">
        <v>2504</v>
      </c>
      <c r="AA2702" s="23" t="s">
        <v>4033</v>
      </c>
      <c r="AB2702" s="23" t="s">
        <v>2506</v>
      </c>
      <c r="AC2702" s="23"/>
      <c r="AD2702" s="23"/>
      <c r="AE2702" s="23"/>
      <c r="AF2702" s="23" t="s">
        <v>40</v>
      </c>
      <c r="AG2702" s="23" t="s">
        <v>4037</v>
      </c>
      <c r="AH2702" s="23" t="s">
        <v>41</v>
      </c>
      <c r="AI2702" s="23" t="s">
        <v>4038</v>
      </c>
      <c r="AJ2702" s="23" t="s">
        <v>4039</v>
      </c>
      <c r="AK2702" s="23" t="s">
        <v>2501</v>
      </c>
      <c r="AL2702" s="23" t="s">
        <v>2501</v>
      </c>
      <c r="AM2702" s="23" t="s">
        <v>2501</v>
      </c>
      <c r="AN2702" s="23" t="s">
        <v>2501</v>
      </c>
      <c r="AO2702" s="30"/>
      <c r="AP2702" t="s">
        <v>2500</v>
      </c>
      <c r="AQ2702" t="s">
        <v>4040</v>
      </c>
      <c r="AR2702">
        <v>19495</v>
      </c>
      <c r="AS2702" s="2">
        <v>43831</v>
      </c>
      <c r="AT2702" s="2" t="s">
        <v>4041</v>
      </c>
    </row>
    <row r="2703" spans="1:46" x14ac:dyDescent="0.25">
      <c r="A2703" t="s">
        <v>8272</v>
      </c>
      <c r="B2703" s="32" t="s">
        <v>1739</v>
      </c>
      <c r="C2703" s="23" t="s">
        <v>6914</v>
      </c>
      <c r="D2703" s="23" t="s">
        <v>6914</v>
      </c>
      <c r="E2703" t="s">
        <v>2495</v>
      </c>
      <c r="F2703" t="s">
        <v>2495</v>
      </c>
      <c r="G2703" t="s">
        <v>2495</v>
      </c>
      <c r="H2703" t="s">
        <v>2495</v>
      </c>
      <c r="I2703" t="s">
        <v>2496</v>
      </c>
      <c r="J2703" s="23" t="s">
        <v>4036</v>
      </c>
      <c r="K2703" s="23" t="s">
        <v>2505</v>
      </c>
      <c r="L2703" s="23" t="s">
        <v>2499</v>
      </c>
      <c r="M2703" s="2">
        <v>43831</v>
      </c>
      <c r="N2703" s="30"/>
      <c r="O2703" s="30"/>
      <c r="P2703" s="30"/>
      <c r="V2703" t="s">
        <v>40</v>
      </c>
      <c r="W2703" t="s">
        <v>40</v>
      </c>
      <c r="X2703" t="s">
        <v>2502</v>
      </c>
      <c r="Y2703" t="s">
        <v>2503</v>
      </c>
      <c r="Z2703" s="23" t="s">
        <v>2504</v>
      </c>
      <c r="AA2703" s="23" t="s">
        <v>4033</v>
      </c>
      <c r="AB2703" s="23" t="s">
        <v>2506</v>
      </c>
      <c r="AC2703" s="23"/>
      <c r="AD2703" s="23"/>
      <c r="AE2703" s="23"/>
      <c r="AF2703" s="23" t="s">
        <v>40</v>
      </c>
      <c r="AG2703" s="23" t="s">
        <v>4037</v>
      </c>
      <c r="AH2703" s="23" t="s">
        <v>41</v>
      </c>
      <c r="AI2703" s="23" t="s">
        <v>4038</v>
      </c>
      <c r="AJ2703" s="23" t="s">
        <v>4039</v>
      </c>
      <c r="AK2703" s="23" t="s">
        <v>2501</v>
      </c>
      <c r="AL2703" s="23" t="s">
        <v>2501</v>
      </c>
      <c r="AM2703" s="23" t="s">
        <v>2501</v>
      </c>
      <c r="AN2703" s="23" t="s">
        <v>2501</v>
      </c>
      <c r="AO2703" s="30"/>
      <c r="AP2703" t="s">
        <v>2500</v>
      </c>
      <c r="AQ2703" t="s">
        <v>4040</v>
      </c>
      <c r="AR2703">
        <v>19495</v>
      </c>
      <c r="AS2703" s="2">
        <v>43831</v>
      </c>
      <c r="AT2703" s="2" t="s">
        <v>4041</v>
      </c>
    </row>
    <row r="2704" spans="1:46" x14ac:dyDescent="0.25">
      <c r="A2704" t="s">
        <v>8273</v>
      </c>
      <c r="B2704" s="32" t="s">
        <v>1178</v>
      </c>
      <c r="C2704" s="23" t="s">
        <v>8257</v>
      </c>
      <c r="D2704" s="23" t="s">
        <v>8257</v>
      </c>
      <c r="E2704" t="s">
        <v>2495</v>
      </c>
      <c r="F2704" t="s">
        <v>2495</v>
      </c>
      <c r="G2704" t="s">
        <v>2495</v>
      </c>
      <c r="H2704" t="s">
        <v>2495</v>
      </c>
      <c r="I2704" t="s">
        <v>2496</v>
      </c>
      <c r="J2704" s="23" t="s">
        <v>4036</v>
      </c>
      <c r="K2704" s="23" t="s">
        <v>2505</v>
      </c>
      <c r="L2704" s="23" t="s">
        <v>2499</v>
      </c>
      <c r="M2704" s="2">
        <v>43831</v>
      </c>
      <c r="N2704" s="30"/>
      <c r="O2704" s="30"/>
      <c r="P2704" s="30"/>
      <c r="V2704" t="s">
        <v>40</v>
      </c>
      <c r="W2704" t="s">
        <v>40</v>
      </c>
      <c r="X2704" t="s">
        <v>2502</v>
      </c>
      <c r="Y2704" t="s">
        <v>2503</v>
      </c>
      <c r="Z2704" s="23" t="s">
        <v>2504</v>
      </c>
      <c r="AA2704" s="23" t="s">
        <v>4033</v>
      </c>
      <c r="AB2704" s="23" t="s">
        <v>2506</v>
      </c>
      <c r="AC2704" s="23"/>
      <c r="AD2704" s="23"/>
      <c r="AE2704" s="23"/>
      <c r="AF2704" s="23" t="s">
        <v>40</v>
      </c>
      <c r="AG2704" s="23" t="s">
        <v>4037</v>
      </c>
      <c r="AH2704" s="23" t="s">
        <v>41</v>
      </c>
      <c r="AI2704" s="23" t="s">
        <v>4038</v>
      </c>
      <c r="AJ2704" s="23" t="s">
        <v>4039</v>
      </c>
      <c r="AK2704" s="23" t="s">
        <v>2501</v>
      </c>
      <c r="AL2704" s="23" t="s">
        <v>2501</v>
      </c>
      <c r="AM2704" s="23" t="s">
        <v>2501</v>
      </c>
      <c r="AN2704" s="23" t="s">
        <v>2501</v>
      </c>
      <c r="AO2704" s="30"/>
      <c r="AP2704" t="s">
        <v>2500</v>
      </c>
      <c r="AQ2704" t="s">
        <v>4040</v>
      </c>
      <c r="AR2704">
        <v>19495</v>
      </c>
      <c r="AS2704" s="2">
        <v>43831</v>
      </c>
      <c r="AT2704" s="2" t="s">
        <v>4041</v>
      </c>
    </row>
    <row r="2705" spans="1:46" x14ac:dyDescent="0.25">
      <c r="A2705" t="s">
        <v>8274</v>
      </c>
      <c r="B2705" s="32" t="s">
        <v>1723</v>
      </c>
      <c r="C2705" s="23" t="s">
        <v>8275</v>
      </c>
      <c r="D2705" s="23" t="s">
        <v>8275</v>
      </c>
      <c r="E2705" t="s">
        <v>2495</v>
      </c>
      <c r="F2705" t="s">
        <v>2495</v>
      </c>
      <c r="G2705" t="s">
        <v>2495</v>
      </c>
      <c r="H2705" t="s">
        <v>2495</v>
      </c>
      <c r="I2705" t="s">
        <v>2496</v>
      </c>
      <c r="J2705" s="23" t="s">
        <v>4036</v>
      </c>
      <c r="K2705" s="23" t="s">
        <v>2505</v>
      </c>
      <c r="L2705" s="23" t="s">
        <v>2499</v>
      </c>
      <c r="M2705" s="2">
        <v>43831</v>
      </c>
      <c r="N2705" s="30"/>
      <c r="O2705" s="30"/>
      <c r="P2705" s="30"/>
      <c r="V2705" t="s">
        <v>40</v>
      </c>
      <c r="W2705" t="s">
        <v>40</v>
      </c>
      <c r="X2705" t="s">
        <v>2502</v>
      </c>
      <c r="Y2705" t="s">
        <v>2503</v>
      </c>
      <c r="Z2705" s="23" t="s">
        <v>2504</v>
      </c>
      <c r="AA2705" s="23" t="s">
        <v>4033</v>
      </c>
      <c r="AB2705" s="23" t="s">
        <v>2506</v>
      </c>
      <c r="AC2705" s="23"/>
      <c r="AD2705" s="23"/>
      <c r="AE2705" s="23"/>
      <c r="AF2705" s="23" t="s">
        <v>40</v>
      </c>
      <c r="AG2705" s="23" t="s">
        <v>4037</v>
      </c>
      <c r="AH2705" s="23" t="s">
        <v>41</v>
      </c>
      <c r="AI2705" s="23" t="s">
        <v>4038</v>
      </c>
      <c r="AJ2705" s="23" t="s">
        <v>4039</v>
      </c>
      <c r="AK2705" s="23" t="s">
        <v>2501</v>
      </c>
      <c r="AL2705" s="23" t="s">
        <v>2501</v>
      </c>
      <c r="AM2705" s="23" t="s">
        <v>2501</v>
      </c>
      <c r="AN2705" s="23" t="s">
        <v>2501</v>
      </c>
      <c r="AO2705" s="30"/>
      <c r="AP2705" t="s">
        <v>2500</v>
      </c>
      <c r="AQ2705" t="s">
        <v>4040</v>
      </c>
      <c r="AR2705">
        <v>19495</v>
      </c>
      <c r="AS2705" s="2">
        <v>43831</v>
      </c>
      <c r="AT2705" s="2" t="s">
        <v>4041</v>
      </c>
    </row>
    <row r="2706" spans="1:46" x14ac:dyDescent="0.25">
      <c r="A2706" t="s">
        <v>8276</v>
      </c>
      <c r="B2706" s="32" t="s">
        <v>1724</v>
      </c>
      <c r="C2706" s="23" t="s">
        <v>8277</v>
      </c>
      <c r="D2706" s="23" t="s">
        <v>8277</v>
      </c>
      <c r="E2706" t="s">
        <v>2495</v>
      </c>
      <c r="F2706" t="s">
        <v>2495</v>
      </c>
      <c r="G2706" t="s">
        <v>2495</v>
      </c>
      <c r="H2706" t="s">
        <v>2495</v>
      </c>
      <c r="I2706" t="s">
        <v>2496</v>
      </c>
      <c r="J2706" s="23" t="s">
        <v>4036</v>
      </c>
      <c r="K2706" s="23" t="s">
        <v>2505</v>
      </c>
      <c r="L2706" s="23" t="s">
        <v>2499</v>
      </c>
      <c r="M2706" s="2">
        <v>43831</v>
      </c>
      <c r="N2706" s="30"/>
      <c r="O2706" s="30"/>
      <c r="P2706" s="30"/>
      <c r="V2706" t="s">
        <v>40</v>
      </c>
      <c r="W2706" t="s">
        <v>40</v>
      </c>
      <c r="X2706" t="s">
        <v>2502</v>
      </c>
      <c r="Y2706" t="s">
        <v>2503</v>
      </c>
      <c r="Z2706" s="23" t="s">
        <v>2504</v>
      </c>
      <c r="AA2706" s="23" t="s">
        <v>4033</v>
      </c>
      <c r="AB2706" s="23" t="s">
        <v>2506</v>
      </c>
      <c r="AC2706" s="23"/>
      <c r="AD2706" s="23"/>
      <c r="AE2706" s="23"/>
      <c r="AF2706" s="23" t="s">
        <v>40</v>
      </c>
      <c r="AG2706" s="23" t="s">
        <v>4037</v>
      </c>
      <c r="AH2706" s="23" t="s">
        <v>41</v>
      </c>
      <c r="AI2706" s="23" t="s">
        <v>4038</v>
      </c>
      <c r="AJ2706" s="23" t="s">
        <v>4039</v>
      </c>
      <c r="AK2706" s="23" t="s">
        <v>2501</v>
      </c>
      <c r="AL2706" s="23" t="s">
        <v>2501</v>
      </c>
      <c r="AM2706" s="23" t="s">
        <v>2501</v>
      </c>
      <c r="AN2706" s="23" t="s">
        <v>2501</v>
      </c>
      <c r="AO2706" s="30"/>
      <c r="AP2706" t="s">
        <v>2500</v>
      </c>
      <c r="AQ2706" t="s">
        <v>4040</v>
      </c>
      <c r="AR2706">
        <v>19495</v>
      </c>
      <c r="AS2706" s="2">
        <v>43831</v>
      </c>
      <c r="AT2706" s="2" t="s">
        <v>4041</v>
      </c>
    </row>
    <row r="2707" spans="1:46" x14ac:dyDescent="0.25">
      <c r="A2707" t="s">
        <v>8278</v>
      </c>
      <c r="B2707" s="32" t="s">
        <v>1725</v>
      </c>
      <c r="C2707" s="23" t="s">
        <v>8226</v>
      </c>
      <c r="D2707" s="23" t="s">
        <v>8226</v>
      </c>
      <c r="E2707" t="s">
        <v>2495</v>
      </c>
      <c r="F2707" t="s">
        <v>2495</v>
      </c>
      <c r="G2707" t="s">
        <v>2495</v>
      </c>
      <c r="H2707" t="s">
        <v>2495</v>
      </c>
      <c r="I2707" t="s">
        <v>2496</v>
      </c>
      <c r="J2707" s="23" t="s">
        <v>4036</v>
      </c>
      <c r="K2707" s="23" t="s">
        <v>2505</v>
      </c>
      <c r="L2707" s="23" t="s">
        <v>2499</v>
      </c>
      <c r="M2707" s="2">
        <v>43831</v>
      </c>
      <c r="N2707" s="30"/>
      <c r="O2707" s="30"/>
      <c r="P2707" s="30"/>
      <c r="V2707" t="s">
        <v>40</v>
      </c>
      <c r="W2707" t="s">
        <v>40</v>
      </c>
      <c r="X2707" t="s">
        <v>2502</v>
      </c>
      <c r="Y2707" t="s">
        <v>2503</v>
      </c>
      <c r="Z2707" s="23" t="s">
        <v>2504</v>
      </c>
      <c r="AA2707" s="23" t="s">
        <v>4033</v>
      </c>
      <c r="AB2707" s="23" t="s">
        <v>2506</v>
      </c>
      <c r="AC2707" s="23"/>
      <c r="AD2707" s="23"/>
      <c r="AE2707" s="23"/>
      <c r="AF2707" s="23" t="s">
        <v>40</v>
      </c>
      <c r="AG2707" s="23" t="s">
        <v>4037</v>
      </c>
      <c r="AH2707" s="23" t="s">
        <v>41</v>
      </c>
      <c r="AI2707" s="23" t="s">
        <v>4038</v>
      </c>
      <c r="AJ2707" s="23" t="s">
        <v>4039</v>
      </c>
      <c r="AK2707" s="23" t="s">
        <v>2501</v>
      </c>
      <c r="AL2707" s="23" t="s">
        <v>2501</v>
      </c>
      <c r="AM2707" s="23" t="s">
        <v>2501</v>
      </c>
      <c r="AN2707" s="23" t="s">
        <v>2501</v>
      </c>
      <c r="AO2707" s="30"/>
      <c r="AP2707" t="s">
        <v>2500</v>
      </c>
      <c r="AQ2707" t="s">
        <v>4040</v>
      </c>
      <c r="AR2707">
        <v>19495</v>
      </c>
      <c r="AS2707" s="2">
        <v>43831</v>
      </c>
      <c r="AT2707" s="2" t="s">
        <v>4041</v>
      </c>
    </row>
    <row r="2708" spans="1:46" x14ac:dyDescent="0.25">
      <c r="A2708" t="s">
        <v>8279</v>
      </c>
      <c r="B2708" s="32" t="s">
        <v>1726</v>
      </c>
      <c r="C2708" s="23" t="s">
        <v>8280</v>
      </c>
      <c r="D2708" s="23" t="s">
        <v>8280</v>
      </c>
      <c r="E2708" t="s">
        <v>2495</v>
      </c>
      <c r="F2708" t="s">
        <v>2495</v>
      </c>
      <c r="G2708" t="s">
        <v>2495</v>
      </c>
      <c r="H2708" t="s">
        <v>2495</v>
      </c>
      <c r="I2708" t="s">
        <v>2496</v>
      </c>
      <c r="J2708" s="23" t="s">
        <v>4036</v>
      </c>
      <c r="K2708" s="23" t="s">
        <v>2505</v>
      </c>
      <c r="L2708" s="23" t="s">
        <v>2499</v>
      </c>
      <c r="M2708" s="2">
        <v>43831</v>
      </c>
      <c r="N2708" s="30"/>
      <c r="O2708" s="30"/>
      <c r="P2708" s="30"/>
      <c r="V2708" t="s">
        <v>40</v>
      </c>
      <c r="W2708" t="s">
        <v>40</v>
      </c>
      <c r="X2708" t="s">
        <v>2502</v>
      </c>
      <c r="Y2708" t="s">
        <v>2503</v>
      </c>
      <c r="Z2708" s="23" t="s">
        <v>2504</v>
      </c>
      <c r="AA2708" s="23" t="s">
        <v>4033</v>
      </c>
      <c r="AB2708" s="23" t="s">
        <v>2506</v>
      </c>
      <c r="AC2708" s="23"/>
      <c r="AD2708" s="23"/>
      <c r="AE2708" s="23"/>
      <c r="AF2708" s="23" t="s">
        <v>40</v>
      </c>
      <c r="AG2708" s="23" t="s">
        <v>4037</v>
      </c>
      <c r="AH2708" s="23" t="s">
        <v>41</v>
      </c>
      <c r="AI2708" s="23" t="s">
        <v>4038</v>
      </c>
      <c r="AJ2708" s="23" t="s">
        <v>4039</v>
      </c>
      <c r="AK2708" s="23" t="s">
        <v>2501</v>
      </c>
      <c r="AL2708" s="23" t="s">
        <v>2501</v>
      </c>
      <c r="AM2708" s="23" t="s">
        <v>2501</v>
      </c>
      <c r="AN2708" s="23" t="s">
        <v>2501</v>
      </c>
      <c r="AO2708" s="30"/>
      <c r="AP2708" t="s">
        <v>2500</v>
      </c>
      <c r="AQ2708" t="s">
        <v>4040</v>
      </c>
      <c r="AR2708">
        <v>19495</v>
      </c>
      <c r="AS2708" s="2">
        <v>43831</v>
      </c>
      <c r="AT2708" s="2" t="s">
        <v>4041</v>
      </c>
    </row>
    <row r="2709" spans="1:46" x14ac:dyDescent="0.25">
      <c r="A2709" t="s">
        <v>8281</v>
      </c>
      <c r="B2709" s="32" t="s">
        <v>1730</v>
      </c>
      <c r="C2709" s="23" t="s">
        <v>8282</v>
      </c>
      <c r="D2709" s="23" t="s">
        <v>8282</v>
      </c>
      <c r="E2709" t="s">
        <v>2495</v>
      </c>
      <c r="F2709" t="s">
        <v>2495</v>
      </c>
      <c r="G2709" t="s">
        <v>2495</v>
      </c>
      <c r="H2709" t="s">
        <v>2495</v>
      </c>
      <c r="I2709" t="s">
        <v>2496</v>
      </c>
      <c r="J2709" s="23" t="s">
        <v>4036</v>
      </c>
      <c r="K2709" s="23" t="s">
        <v>2505</v>
      </c>
      <c r="L2709" s="23" t="s">
        <v>2499</v>
      </c>
      <c r="M2709" s="2">
        <v>43831</v>
      </c>
      <c r="N2709" s="30"/>
      <c r="O2709" s="30"/>
      <c r="P2709" s="30"/>
      <c r="V2709" t="s">
        <v>40</v>
      </c>
      <c r="W2709" t="s">
        <v>40</v>
      </c>
      <c r="X2709" t="s">
        <v>2502</v>
      </c>
      <c r="Y2709" t="s">
        <v>2503</v>
      </c>
      <c r="Z2709" s="23" t="s">
        <v>2504</v>
      </c>
      <c r="AA2709" s="23" t="s">
        <v>4033</v>
      </c>
      <c r="AB2709" s="23" t="s">
        <v>2506</v>
      </c>
      <c r="AC2709" s="23"/>
      <c r="AD2709" s="23"/>
      <c r="AE2709" s="23"/>
      <c r="AF2709" s="23" t="s">
        <v>40</v>
      </c>
      <c r="AG2709" s="23" t="s">
        <v>4037</v>
      </c>
      <c r="AH2709" s="23" t="s">
        <v>41</v>
      </c>
      <c r="AI2709" s="23" t="s">
        <v>4038</v>
      </c>
      <c r="AJ2709" s="23" t="s">
        <v>4039</v>
      </c>
      <c r="AK2709" s="23" t="s">
        <v>2501</v>
      </c>
      <c r="AL2709" s="23" t="s">
        <v>2501</v>
      </c>
      <c r="AM2709" s="23" t="s">
        <v>2501</v>
      </c>
      <c r="AN2709" s="23" t="s">
        <v>2501</v>
      </c>
      <c r="AO2709" s="30"/>
      <c r="AP2709" t="s">
        <v>2500</v>
      </c>
      <c r="AQ2709" t="s">
        <v>4040</v>
      </c>
      <c r="AR2709">
        <v>19495</v>
      </c>
      <c r="AS2709" s="2">
        <v>43831</v>
      </c>
      <c r="AT2709" s="2" t="s">
        <v>4041</v>
      </c>
    </row>
    <row r="2710" spans="1:46" x14ac:dyDescent="0.25">
      <c r="A2710" t="s">
        <v>8283</v>
      </c>
      <c r="B2710" s="32" t="s">
        <v>1743</v>
      </c>
      <c r="C2710" s="23" t="s">
        <v>8284</v>
      </c>
      <c r="D2710" s="23" t="s">
        <v>8284</v>
      </c>
      <c r="E2710" t="s">
        <v>2495</v>
      </c>
      <c r="F2710" t="s">
        <v>2495</v>
      </c>
      <c r="G2710" t="s">
        <v>2495</v>
      </c>
      <c r="H2710" t="s">
        <v>2495</v>
      </c>
      <c r="I2710" t="s">
        <v>2496</v>
      </c>
      <c r="J2710" s="23" t="s">
        <v>4036</v>
      </c>
      <c r="K2710" s="23" t="s">
        <v>2505</v>
      </c>
      <c r="L2710" s="23" t="s">
        <v>2499</v>
      </c>
      <c r="M2710" s="2">
        <v>43831</v>
      </c>
      <c r="N2710" s="30"/>
      <c r="O2710" s="30"/>
      <c r="P2710" s="30"/>
      <c r="V2710" t="s">
        <v>40</v>
      </c>
      <c r="W2710" t="s">
        <v>40</v>
      </c>
      <c r="X2710" t="s">
        <v>2502</v>
      </c>
      <c r="Y2710" t="s">
        <v>2503</v>
      </c>
      <c r="Z2710" s="23" t="s">
        <v>2504</v>
      </c>
      <c r="AA2710" s="23" t="s">
        <v>4033</v>
      </c>
      <c r="AB2710" s="23" t="s">
        <v>2506</v>
      </c>
      <c r="AC2710" s="23"/>
      <c r="AD2710" s="23"/>
      <c r="AE2710" s="23"/>
      <c r="AF2710" s="23" t="s">
        <v>40</v>
      </c>
      <c r="AG2710" s="23" t="s">
        <v>4037</v>
      </c>
      <c r="AH2710" s="23" t="s">
        <v>41</v>
      </c>
      <c r="AI2710" s="23" t="s">
        <v>4038</v>
      </c>
      <c r="AJ2710" s="23" t="s">
        <v>4039</v>
      </c>
      <c r="AK2710" s="23" t="s">
        <v>2501</v>
      </c>
      <c r="AL2710" s="23" t="s">
        <v>2501</v>
      </c>
      <c r="AM2710" s="23" t="s">
        <v>2501</v>
      </c>
      <c r="AN2710" s="23" t="s">
        <v>2501</v>
      </c>
      <c r="AO2710" s="30"/>
      <c r="AP2710" t="s">
        <v>2500</v>
      </c>
      <c r="AQ2710" t="s">
        <v>4040</v>
      </c>
      <c r="AR2710">
        <v>19495</v>
      </c>
      <c r="AS2710" s="2">
        <v>43831</v>
      </c>
      <c r="AT2710" s="2" t="s">
        <v>4041</v>
      </c>
    </row>
    <row r="2711" spans="1:46" x14ac:dyDescent="0.25">
      <c r="A2711" t="s">
        <v>8285</v>
      </c>
      <c r="B2711" s="32" t="s">
        <v>1744</v>
      </c>
      <c r="C2711" s="23" t="s">
        <v>8286</v>
      </c>
      <c r="D2711" s="23" t="s">
        <v>8286</v>
      </c>
      <c r="E2711" t="s">
        <v>2495</v>
      </c>
      <c r="F2711" t="s">
        <v>2495</v>
      </c>
      <c r="G2711" t="s">
        <v>2495</v>
      </c>
      <c r="H2711" t="s">
        <v>2495</v>
      </c>
      <c r="I2711" t="s">
        <v>2496</v>
      </c>
      <c r="J2711" s="23" t="s">
        <v>4036</v>
      </c>
      <c r="K2711" s="23" t="s">
        <v>2505</v>
      </c>
      <c r="L2711" s="23" t="s">
        <v>2499</v>
      </c>
      <c r="M2711" s="2">
        <v>43831</v>
      </c>
      <c r="N2711" s="30"/>
      <c r="O2711" s="30"/>
      <c r="P2711" s="30"/>
      <c r="V2711" t="s">
        <v>40</v>
      </c>
      <c r="W2711" t="s">
        <v>40</v>
      </c>
      <c r="X2711" t="s">
        <v>2502</v>
      </c>
      <c r="Y2711" t="s">
        <v>2503</v>
      </c>
      <c r="Z2711" s="23" t="s">
        <v>2504</v>
      </c>
      <c r="AA2711" s="23" t="s">
        <v>4033</v>
      </c>
      <c r="AB2711" s="23" t="s">
        <v>2506</v>
      </c>
      <c r="AC2711" s="23"/>
      <c r="AD2711" s="23"/>
      <c r="AE2711" s="23"/>
      <c r="AF2711" s="23" t="s">
        <v>40</v>
      </c>
      <c r="AG2711" s="23" t="s">
        <v>4037</v>
      </c>
      <c r="AH2711" s="23" t="s">
        <v>41</v>
      </c>
      <c r="AI2711" s="23" t="s">
        <v>4038</v>
      </c>
      <c r="AJ2711" s="23" t="s">
        <v>4039</v>
      </c>
      <c r="AK2711" s="23" t="s">
        <v>2501</v>
      </c>
      <c r="AL2711" s="23" t="s">
        <v>2501</v>
      </c>
      <c r="AM2711" s="23" t="s">
        <v>2501</v>
      </c>
      <c r="AN2711" s="23" t="s">
        <v>2501</v>
      </c>
      <c r="AO2711" s="30"/>
      <c r="AP2711" t="s">
        <v>2500</v>
      </c>
      <c r="AQ2711" t="s">
        <v>4040</v>
      </c>
      <c r="AR2711">
        <v>19495</v>
      </c>
      <c r="AS2711" s="2">
        <v>43831</v>
      </c>
      <c r="AT2711" s="2" t="s">
        <v>4041</v>
      </c>
    </row>
    <row r="2712" spans="1:46" x14ac:dyDescent="0.25">
      <c r="A2712" t="s">
        <v>8287</v>
      </c>
      <c r="B2712" s="32" t="s">
        <v>1745</v>
      </c>
      <c r="C2712" s="23" t="s">
        <v>8288</v>
      </c>
      <c r="D2712" s="23" t="s">
        <v>8288</v>
      </c>
      <c r="E2712" t="s">
        <v>2495</v>
      </c>
      <c r="F2712" t="s">
        <v>2495</v>
      </c>
      <c r="G2712" t="s">
        <v>2495</v>
      </c>
      <c r="H2712" t="s">
        <v>2495</v>
      </c>
      <c r="I2712" t="s">
        <v>2496</v>
      </c>
      <c r="J2712" s="23" t="s">
        <v>4036</v>
      </c>
      <c r="K2712" s="23" t="s">
        <v>2505</v>
      </c>
      <c r="L2712" s="23" t="s">
        <v>2499</v>
      </c>
      <c r="M2712" s="2">
        <v>43831</v>
      </c>
      <c r="N2712" s="30"/>
      <c r="O2712" s="30"/>
      <c r="P2712" s="30"/>
      <c r="V2712" t="s">
        <v>40</v>
      </c>
      <c r="W2712" t="s">
        <v>40</v>
      </c>
      <c r="X2712" t="s">
        <v>2502</v>
      </c>
      <c r="Y2712" t="s">
        <v>2503</v>
      </c>
      <c r="Z2712" s="23" t="s">
        <v>2504</v>
      </c>
      <c r="AA2712" s="23" t="s">
        <v>4033</v>
      </c>
      <c r="AB2712" s="23" t="s">
        <v>2506</v>
      </c>
      <c r="AC2712" s="23"/>
      <c r="AD2712" s="23"/>
      <c r="AE2712" s="23"/>
      <c r="AF2712" s="23" t="s">
        <v>40</v>
      </c>
      <c r="AG2712" s="23" t="s">
        <v>4037</v>
      </c>
      <c r="AH2712" s="23" t="s">
        <v>41</v>
      </c>
      <c r="AI2712" s="23" t="s">
        <v>4038</v>
      </c>
      <c r="AJ2712" s="23" t="s">
        <v>4039</v>
      </c>
      <c r="AK2712" s="23" t="s">
        <v>2501</v>
      </c>
      <c r="AL2712" s="23" t="s">
        <v>2501</v>
      </c>
      <c r="AM2712" s="23" t="s">
        <v>2501</v>
      </c>
      <c r="AN2712" s="23" t="s">
        <v>2501</v>
      </c>
      <c r="AO2712" s="30"/>
      <c r="AP2712" t="s">
        <v>2500</v>
      </c>
      <c r="AQ2712" t="s">
        <v>4040</v>
      </c>
      <c r="AR2712">
        <v>19495</v>
      </c>
      <c r="AS2712" s="2">
        <v>43831</v>
      </c>
      <c r="AT2712" s="2" t="s">
        <v>4041</v>
      </c>
    </row>
    <row r="2713" spans="1:46" x14ac:dyDescent="0.25">
      <c r="A2713" t="s">
        <v>8289</v>
      </c>
      <c r="B2713" s="32" t="s">
        <v>1746</v>
      </c>
      <c r="C2713" s="23" t="s">
        <v>8290</v>
      </c>
      <c r="D2713" s="23" t="s">
        <v>8290</v>
      </c>
      <c r="E2713" t="s">
        <v>2495</v>
      </c>
      <c r="F2713" t="s">
        <v>2495</v>
      </c>
      <c r="G2713" t="s">
        <v>2495</v>
      </c>
      <c r="H2713" t="s">
        <v>2495</v>
      </c>
      <c r="I2713" t="s">
        <v>2496</v>
      </c>
      <c r="J2713" s="23" t="s">
        <v>4036</v>
      </c>
      <c r="K2713" s="23" t="s">
        <v>2505</v>
      </c>
      <c r="L2713" s="23" t="s">
        <v>2499</v>
      </c>
      <c r="M2713" s="2">
        <v>43831</v>
      </c>
      <c r="N2713" s="30"/>
      <c r="O2713" s="30"/>
      <c r="P2713" s="30"/>
      <c r="V2713" t="s">
        <v>40</v>
      </c>
      <c r="W2713" t="s">
        <v>40</v>
      </c>
      <c r="X2713" t="s">
        <v>2502</v>
      </c>
      <c r="Y2713" t="s">
        <v>2503</v>
      </c>
      <c r="Z2713" s="23" t="s">
        <v>2504</v>
      </c>
      <c r="AA2713" s="23" t="s">
        <v>4033</v>
      </c>
      <c r="AB2713" s="23" t="s">
        <v>2506</v>
      </c>
      <c r="AC2713" s="23"/>
      <c r="AD2713" s="23"/>
      <c r="AE2713" s="23"/>
      <c r="AF2713" s="23" t="s">
        <v>40</v>
      </c>
      <c r="AG2713" s="23" t="s">
        <v>4037</v>
      </c>
      <c r="AH2713" s="23" t="s">
        <v>41</v>
      </c>
      <c r="AI2713" s="23" t="s">
        <v>4038</v>
      </c>
      <c r="AJ2713" s="23" t="s">
        <v>4039</v>
      </c>
      <c r="AK2713" s="23" t="s">
        <v>2501</v>
      </c>
      <c r="AL2713" s="23" t="s">
        <v>2501</v>
      </c>
      <c r="AM2713" s="23" t="s">
        <v>2501</v>
      </c>
      <c r="AN2713" s="23" t="s">
        <v>2501</v>
      </c>
      <c r="AO2713" s="30"/>
      <c r="AP2713" t="s">
        <v>2500</v>
      </c>
      <c r="AQ2713" t="s">
        <v>4040</v>
      </c>
      <c r="AR2713">
        <v>19495</v>
      </c>
      <c r="AS2713" s="2">
        <v>43831</v>
      </c>
      <c r="AT2713" s="2" t="s">
        <v>4041</v>
      </c>
    </row>
    <row r="2714" spans="1:46" x14ac:dyDescent="0.25">
      <c r="A2714" t="s">
        <v>8291</v>
      </c>
      <c r="B2714" s="32" t="s">
        <v>1746</v>
      </c>
      <c r="C2714" s="23" t="s">
        <v>8290</v>
      </c>
      <c r="D2714" s="23" t="s">
        <v>8290</v>
      </c>
      <c r="E2714" t="s">
        <v>2495</v>
      </c>
      <c r="F2714" t="s">
        <v>2495</v>
      </c>
      <c r="G2714" t="s">
        <v>2495</v>
      </c>
      <c r="H2714" t="s">
        <v>2495</v>
      </c>
      <c r="I2714" t="s">
        <v>2496</v>
      </c>
      <c r="J2714" s="23" t="s">
        <v>4036</v>
      </c>
      <c r="K2714" s="23" t="s">
        <v>2505</v>
      </c>
      <c r="L2714" s="23" t="s">
        <v>2499</v>
      </c>
      <c r="M2714" s="2">
        <v>43831</v>
      </c>
      <c r="N2714" s="30"/>
      <c r="O2714" s="30"/>
      <c r="P2714" s="30"/>
      <c r="V2714" t="s">
        <v>40</v>
      </c>
      <c r="W2714" t="s">
        <v>40</v>
      </c>
      <c r="X2714" t="s">
        <v>2502</v>
      </c>
      <c r="Y2714" t="s">
        <v>2503</v>
      </c>
      <c r="Z2714" s="23" t="s">
        <v>2504</v>
      </c>
      <c r="AA2714" s="23" t="s">
        <v>4033</v>
      </c>
      <c r="AB2714" s="23" t="s">
        <v>2506</v>
      </c>
      <c r="AC2714" s="23"/>
      <c r="AD2714" s="23"/>
      <c r="AE2714" s="23"/>
      <c r="AF2714" s="23" t="s">
        <v>40</v>
      </c>
      <c r="AG2714" s="23" t="s">
        <v>4037</v>
      </c>
      <c r="AH2714" s="23" t="s">
        <v>41</v>
      </c>
      <c r="AI2714" s="23" t="s">
        <v>4038</v>
      </c>
      <c r="AJ2714" s="23" t="s">
        <v>4039</v>
      </c>
      <c r="AK2714" s="23" t="s">
        <v>2501</v>
      </c>
      <c r="AL2714" s="23" t="s">
        <v>2501</v>
      </c>
      <c r="AM2714" s="23" t="s">
        <v>2501</v>
      </c>
      <c r="AN2714" s="23" t="s">
        <v>2501</v>
      </c>
      <c r="AO2714" s="30"/>
      <c r="AP2714" t="s">
        <v>2500</v>
      </c>
      <c r="AQ2714" t="s">
        <v>4040</v>
      </c>
      <c r="AR2714">
        <v>19495</v>
      </c>
      <c r="AS2714" s="2">
        <v>43831</v>
      </c>
      <c r="AT2714" s="2" t="s">
        <v>4041</v>
      </c>
    </row>
    <row r="2715" spans="1:46" x14ac:dyDescent="0.25">
      <c r="A2715" t="s">
        <v>8292</v>
      </c>
      <c r="B2715" s="32" t="s">
        <v>1747</v>
      </c>
      <c r="C2715" s="23" t="s">
        <v>8293</v>
      </c>
      <c r="D2715" s="23" t="s">
        <v>8293</v>
      </c>
      <c r="E2715" t="s">
        <v>2495</v>
      </c>
      <c r="F2715" t="s">
        <v>2495</v>
      </c>
      <c r="G2715" t="s">
        <v>2495</v>
      </c>
      <c r="H2715" t="s">
        <v>2495</v>
      </c>
      <c r="I2715" t="s">
        <v>2496</v>
      </c>
      <c r="J2715" s="23" t="s">
        <v>4036</v>
      </c>
      <c r="K2715" s="23" t="s">
        <v>2505</v>
      </c>
      <c r="L2715" s="23" t="s">
        <v>2499</v>
      </c>
      <c r="M2715" s="2">
        <v>43831</v>
      </c>
      <c r="N2715" s="30"/>
      <c r="O2715" s="30"/>
      <c r="P2715" s="30"/>
      <c r="V2715" t="s">
        <v>40</v>
      </c>
      <c r="W2715" t="s">
        <v>40</v>
      </c>
      <c r="X2715" t="s">
        <v>2502</v>
      </c>
      <c r="Y2715" t="s">
        <v>2503</v>
      </c>
      <c r="Z2715" s="23" t="s">
        <v>2504</v>
      </c>
      <c r="AA2715" s="23" t="s">
        <v>4033</v>
      </c>
      <c r="AB2715" s="23" t="s">
        <v>2506</v>
      </c>
      <c r="AC2715" s="23"/>
      <c r="AD2715" s="23"/>
      <c r="AE2715" s="23"/>
      <c r="AF2715" s="23" t="s">
        <v>40</v>
      </c>
      <c r="AG2715" s="23" t="s">
        <v>4037</v>
      </c>
      <c r="AH2715" s="23" t="s">
        <v>41</v>
      </c>
      <c r="AI2715" s="23" t="s">
        <v>4038</v>
      </c>
      <c r="AJ2715" s="23" t="s">
        <v>4039</v>
      </c>
      <c r="AK2715" s="23" t="s">
        <v>2501</v>
      </c>
      <c r="AL2715" s="23" t="s">
        <v>2501</v>
      </c>
      <c r="AM2715" s="23" t="s">
        <v>2501</v>
      </c>
      <c r="AN2715" s="23" t="s">
        <v>2501</v>
      </c>
      <c r="AO2715" s="30"/>
      <c r="AP2715" t="s">
        <v>2500</v>
      </c>
      <c r="AQ2715" t="s">
        <v>4040</v>
      </c>
      <c r="AR2715">
        <v>19495</v>
      </c>
      <c r="AS2715" s="2">
        <v>43831</v>
      </c>
      <c r="AT2715" s="2" t="s">
        <v>4041</v>
      </c>
    </row>
    <row r="2716" spans="1:46" x14ac:dyDescent="0.25">
      <c r="A2716" t="s">
        <v>8294</v>
      </c>
      <c r="B2716" s="32" t="s">
        <v>1748</v>
      </c>
      <c r="C2716" s="23" t="s">
        <v>8295</v>
      </c>
      <c r="D2716" s="23" t="s">
        <v>8295</v>
      </c>
      <c r="E2716" t="s">
        <v>2495</v>
      </c>
      <c r="F2716" t="s">
        <v>2495</v>
      </c>
      <c r="G2716" t="s">
        <v>2495</v>
      </c>
      <c r="H2716" t="s">
        <v>2495</v>
      </c>
      <c r="I2716" t="s">
        <v>2496</v>
      </c>
      <c r="J2716" s="23" t="s">
        <v>4036</v>
      </c>
      <c r="K2716" s="23" t="s">
        <v>2505</v>
      </c>
      <c r="L2716" s="23" t="s">
        <v>2499</v>
      </c>
      <c r="M2716" s="2">
        <v>43831</v>
      </c>
      <c r="N2716" s="30"/>
      <c r="O2716" s="30"/>
      <c r="P2716" s="30"/>
      <c r="V2716" t="s">
        <v>40</v>
      </c>
      <c r="W2716" t="s">
        <v>40</v>
      </c>
      <c r="X2716" t="s">
        <v>2502</v>
      </c>
      <c r="Y2716" t="s">
        <v>2503</v>
      </c>
      <c r="Z2716" s="23" t="s">
        <v>2504</v>
      </c>
      <c r="AA2716" s="23" t="s">
        <v>4033</v>
      </c>
      <c r="AB2716" s="23" t="s">
        <v>2506</v>
      </c>
      <c r="AC2716" s="23"/>
      <c r="AD2716" s="23"/>
      <c r="AE2716" s="23"/>
      <c r="AF2716" s="23" t="s">
        <v>40</v>
      </c>
      <c r="AG2716" s="23" t="s">
        <v>4037</v>
      </c>
      <c r="AH2716" s="23" t="s">
        <v>41</v>
      </c>
      <c r="AI2716" s="23" t="s">
        <v>4038</v>
      </c>
      <c r="AJ2716" s="23" t="s">
        <v>4039</v>
      </c>
      <c r="AK2716" s="23" t="s">
        <v>2501</v>
      </c>
      <c r="AL2716" s="23" t="s">
        <v>2501</v>
      </c>
      <c r="AM2716" s="23" t="s">
        <v>2501</v>
      </c>
      <c r="AN2716" s="23" t="s">
        <v>2501</v>
      </c>
      <c r="AO2716" s="30"/>
      <c r="AP2716" t="s">
        <v>2500</v>
      </c>
      <c r="AQ2716" t="s">
        <v>4040</v>
      </c>
      <c r="AR2716">
        <v>19495</v>
      </c>
      <c r="AS2716" s="2">
        <v>43831</v>
      </c>
      <c r="AT2716" s="2" t="s">
        <v>4041</v>
      </c>
    </row>
    <row r="2717" spans="1:46" x14ac:dyDescent="0.25">
      <c r="A2717" t="s">
        <v>8296</v>
      </c>
      <c r="B2717" s="32" t="s">
        <v>1750</v>
      </c>
      <c r="C2717" s="23" t="s">
        <v>8297</v>
      </c>
      <c r="D2717" s="23" t="s">
        <v>8297</v>
      </c>
      <c r="E2717" t="s">
        <v>2495</v>
      </c>
      <c r="F2717" t="s">
        <v>2495</v>
      </c>
      <c r="G2717" t="s">
        <v>2495</v>
      </c>
      <c r="H2717" t="s">
        <v>2495</v>
      </c>
      <c r="I2717" t="s">
        <v>2496</v>
      </c>
      <c r="J2717" s="23" t="s">
        <v>4036</v>
      </c>
      <c r="K2717" s="23" t="s">
        <v>2505</v>
      </c>
      <c r="L2717" s="23" t="s">
        <v>2499</v>
      </c>
      <c r="M2717" s="2">
        <v>43831</v>
      </c>
      <c r="N2717" s="30"/>
      <c r="O2717" s="30"/>
      <c r="P2717" s="30"/>
      <c r="V2717" t="s">
        <v>40</v>
      </c>
      <c r="W2717" t="s">
        <v>40</v>
      </c>
      <c r="X2717" t="s">
        <v>2502</v>
      </c>
      <c r="Y2717" t="s">
        <v>2503</v>
      </c>
      <c r="Z2717" s="23" t="s">
        <v>2504</v>
      </c>
      <c r="AA2717" s="23" t="s">
        <v>4033</v>
      </c>
      <c r="AB2717" s="23" t="s">
        <v>2506</v>
      </c>
      <c r="AC2717" s="23"/>
      <c r="AD2717" s="23"/>
      <c r="AE2717" s="23"/>
      <c r="AF2717" s="23" t="s">
        <v>40</v>
      </c>
      <c r="AG2717" s="23" t="s">
        <v>4037</v>
      </c>
      <c r="AH2717" s="23" t="s">
        <v>41</v>
      </c>
      <c r="AI2717" s="23" t="s">
        <v>4038</v>
      </c>
      <c r="AJ2717" s="23" t="s">
        <v>4039</v>
      </c>
      <c r="AK2717" s="23" t="s">
        <v>2501</v>
      </c>
      <c r="AL2717" s="23" t="s">
        <v>2501</v>
      </c>
      <c r="AM2717" s="23" t="s">
        <v>2501</v>
      </c>
      <c r="AN2717" s="23" t="s">
        <v>2501</v>
      </c>
      <c r="AO2717" s="30"/>
      <c r="AP2717" t="s">
        <v>2500</v>
      </c>
      <c r="AQ2717" t="s">
        <v>4040</v>
      </c>
      <c r="AR2717">
        <v>19495</v>
      </c>
      <c r="AS2717" s="2">
        <v>43831</v>
      </c>
      <c r="AT2717" s="2" t="s">
        <v>4041</v>
      </c>
    </row>
    <row r="2718" spans="1:46" x14ac:dyDescent="0.25">
      <c r="A2718" t="s">
        <v>8298</v>
      </c>
      <c r="B2718" s="32" t="s">
        <v>1751</v>
      </c>
      <c r="C2718" s="23" t="s">
        <v>8299</v>
      </c>
      <c r="D2718" s="23" t="s">
        <v>8299</v>
      </c>
      <c r="E2718" t="s">
        <v>2495</v>
      </c>
      <c r="F2718" t="s">
        <v>2495</v>
      </c>
      <c r="G2718" t="s">
        <v>2495</v>
      </c>
      <c r="H2718" t="s">
        <v>2495</v>
      </c>
      <c r="I2718" t="s">
        <v>2496</v>
      </c>
      <c r="J2718" s="23" t="s">
        <v>4036</v>
      </c>
      <c r="K2718" s="23" t="s">
        <v>2505</v>
      </c>
      <c r="L2718" s="23" t="s">
        <v>2499</v>
      </c>
      <c r="M2718" s="2">
        <v>43831</v>
      </c>
      <c r="N2718" s="30"/>
      <c r="O2718" s="30"/>
      <c r="P2718" s="30"/>
      <c r="V2718" t="s">
        <v>40</v>
      </c>
      <c r="W2718" t="s">
        <v>40</v>
      </c>
      <c r="X2718" t="s">
        <v>2502</v>
      </c>
      <c r="Y2718" t="s">
        <v>2503</v>
      </c>
      <c r="Z2718" s="23" t="s">
        <v>2504</v>
      </c>
      <c r="AA2718" s="23" t="s">
        <v>4033</v>
      </c>
      <c r="AB2718" s="23" t="s">
        <v>2506</v>
      </c>
      <c r="AC2718" s="23"/>
      <c r="AD2718" s="23"/>
      <c r="AE2718" s="23"/>
      <c r="AF2718" s="23" t="s">
        <v>40</v>
      </c>
      <c r="AG2718" s="23" t="s">
        <v>4037</v>
      </c>
      <c r="AH2718" s="23" t="s">
        <v>41</v>
      </c>
      <c r="AI2718" s="23" t="s">
        <v>4038</v>
      </c>
      <c r="AJ2718" s="23" t="s">
        <v>4039</v>
      </c>
      <c r="AK2718" s="23" t="s">
        <v>2501</v>
      </c>
      <c r="AL2718" s="23" t="s">
        <v>2501</v>
      </c>
      <c r="AM2718" s="23" t="s">
        <v>2501</v>
      </c>
      <c r="AN2718" s="23" t="s">
        <v>2501</v>
      </c>
      <c r="AO2718" s="30"/>
      <c r="AP2718" t="s">
        <v>2500</v>
      </c>
      <c r="AQ2718" t="s">
        <v>4040</v>
      </c>
      <c r="AR2718">
        <v>19495</v>
      </c>
      <c r="AS2718" s="2">
        <v>43831</v>
      </c>
      <c r="AT2718" s="2" t="s">
        <v>4041</v>
      </c>
    </row>
    <row r="2719" spans="1:46" x14ac:dyDescent="0.25">
      <c r="A2719" t="s">
        <v>8300</v>
      </c>
      <c r="B2719" s="32" t="s">
        <v>1752</v>
      </c>
      <c r="C2719" s="23" t="s">
        <v>8301</v>
      </c>
      <c r="D2719" s="23" t="s">
        <v>8301</v>
      </c>
      <c r="E2719" t="s">
        <v>2495</v>
      </c>
      <c r="F2719" t="s">
        <v>2495</v>
      </c>
      <c r="G2719" t="s">
        <v>2495</v>
      </c>
      <c r="H2719" t="s">
        <v>2495</v>
      </c>
      <c r="I2719" t="s">
        <v>2496</v>
      </c>
      <c r="J2719" s="23" t="s">
        <v>4036</v>
      </c>
      <c r="K2719" s="23" t="s">
        <v>2505</v>
      </c>
      <c r="L2719" s="23" t="s">
        <v>2499</v>
      </c>
      <c r="M2719" s="2">
        <v>43831</v>
      </c>
      <c r="N2719" s="30"/>
      <c r="O2719" s="30"/>
      <c r="P2719" s="30"/>
      <c r="V2719" t="s">
        <v>40</v>
      </c>
      <c r="W2719" t="s">
        <v>40</v>
      </c>
      <c r="X2719" t="s">
        <v>2502</v>
      </c>
      <c r="Y2719" t="s">
        <v>2503</v>
      </c>
      <c r="Z2719" s="23" t="s">
        <v>2504</v>
      </c>
      <c r="AA2719" s="23" t="s">
        <v>4033</v>
      </c>
      <c r="AB2719" s="23" t="s">
        <v>2506</v>
      </c>
      <c r="AC2719" s="23"/>
      <c r="AD2719" s="23"/>
      <c r="AE2719" s="23"/>
      <c r="AF2719" s="23" t="s">
        <v>40</v>
      </c>
      <c r="AG2719" s="23" t="s">
        <v>4037</v>
      </c>
      <c r="AH2719" s="23" t="s">
        <v>41</v>
      </c>
      <c r="AI2719" s="23" t="s">
        <v>4038</v>
      </c>
      <c r="AJ2719" s="23" t="s">
        <v>4039</v>
      </c>
      <c r="AK2719" s="23" t="s">
        <v>2501</v>
      </c>
      <c r="AL2719" s="23" t="s">
        <v>2501</v>
      </c>
      <c r="AM2719" s="23" t="s">
        <v>2501</v>
      </c>
      <c r="AN2719" s="23" t="s">
        <v>2501</v>
      </c>
      <c r="AO2719" s="30"/>
      <c r="AP2719" t="s">
        <v>2500</v>
      </c>
      <c r="AQ2719" t="s">
        <v>4040</v>
      </c>
      <c r="AR2719">
        <v>19495</v>
      </c>
      <c r="AS2719" s="2">
        <v>43831</v>
      </c>
      <c r="AT2719" s="2" t="s">
        <v>4041</v>
      </c>
    </row>
    <row r="2720" spans="1:46" x14ac:dyDescent="0.25">
      <c r="A2720" t="s">
        <v>8302</v>
      </c>
      <c r="B2720" s="32" t="s">
        <v>1754</v>
      </c>
      <c r="C2720" s="23" t="s">
        <v>8303</v>
      </c>
      <c r="D2720" s="23" t="s">
        <v>8303</v>
      </c>
      <c r="E2720" t="s">
        <v>2495</v>
      </c>
      <c r="F2720" t="s">
        <v>2495</v>
      </c>
      <c r="G2720" t="s">
        <v>2495</v>
      </c>
      <c r="H2720" t="s">
        <v>2495</v>
      </c>
      <c r="I2720" t="s">
        <v>2496</v>
      </c>
      <c r="J2720" s="23" t="s">
        <v>4036</v>
      </c>
      <c r="K2720" s="23" t="s">
        <v>2505</v>
      </c>
      <c r="L2720" s="23" t="s">
        <v>2499</v>
      </c>
      <c r="M2720" s="2">
        <v>43831</v>
      </c>
      <c r="N2720" s="30"/>
      <c r="O2720" s="30"/>
      <c r="P2720" s="30"/>
      <c r="V2720" t="s">
        <v>40</v>
      </c>
      <c r="W2720" t="s">
        <v>40</v>
      </c>
      <c r="X2720" t="s">
        <v>2502</v>
      </c>
      <c r="Y2720" t="s">
        <v>2503</v>
      </c>
      <c r="Z2720" s="23" t="s">
        <v>2504</v>
      </c>
      <c r="AA2720" s="23" t="s">
        <v>4033</v>
      </c>
      <c r="AB2720" s="23" t="s">
        <v>2506</v>
      </c>
      <c r="AC2720" s="23"/>
      <c r="AD2720" s="23"/>
      <c r="AE2720" s="23"/>
      <c r="AF2720" s="23" t="s">
        <v>40</v>
      </c>
      <c r="AG2720" s="23" t="s">
        <v>4037</v>
      </c>
      <c r="AH2720" s="23" t="s">
        <v>41</v>
      </c>
      <c r="AI2720" s="23" t="s">
        <v>4038</v>
      </c>
      <c r="AJ2720" s="23" t="s">
        <v>4039</v>
      </c>
      <c r="AK2720" s="23" t="s">
        <v>2501</v>
      </c>
      <c r="AL2720" s="23" t="s">
        <v>2501</v>
      </c>
      <c r="AM2720" s="23" t="s">
        <v>2501</v>
      </c>
      <c r="AN2720" s="23" t="s">
        <v>2501</v>
      </c>
      <c r="AO2720" s="30"/>
      <c r="AP2720" t="s">
        <v>2500</v>
      </c>
      <c r="AQ2720" t="s">
        <v>4040</v>
      </c>
      <c r="AR2720">
        <v>19495</v>
      </c>
      <c r="AS2720" s="2">
        <v>43831</v>
      </c>
      <c r="AT2720" s="2" t="s">
        <v>4041</v>
      </c>
    </row>
    <row r="2721" spans="1:46" x14ac:dyDescent="0.25">
      <c r="A2721" t="s">
        <v>8304</v>
      </c>
      <c r="B2721" s="32" t="s">
        <v>1755</v>
      </c>
      <c r="C2721" s="23" t="s">
        <v>8305</v>
      </c>
      <c r="D2721" s="23" t="s">
        <v>8305</v>
      </c>
      <c r="E2721" t="s">
        <v>2495</v>
      </c>
      <c r="F2721" t="s">
        <v>2495</v>
      </c>
      <c r="G2721" t="s">
        <v>2495</v>
      </c>
      <c r="H2721" t="s">
        <v>2495</v>
      </c>
      <c r="I2721" t="s">
        <v>2496</v>
      </c>
      <c r="J2721" s="23" t="s">
        <v>4036</v>
      </c>
      <c r="K2721" s="23" t="s">
        <v>2505</v>
      </c>
      <c r="L2721" s="23" t="s">
        <v>2499</v>
      </c>
      <c r="M2721" s="2">
        <v>43831</v>
      </c>
      <c r="N2721" s="30"/>
      <c r="O2721" s="30"/>
      <c r="P2721" s="30"/>
      <c r="V2721" t="s">
        <v>40</v>
      </c>
      <c r="W2721" t="s">
        <v>40</v>
      </c>
      <c r="X2721" t="s">
        <v>2502</v>
      </c>
      <c r="Y2721" t="s">
        <v>2503</v>
      </c>
      <c r="Z2721" s="23" t="s">
        <v>2504</v>
      </c>
      <c r="AA2721" s="23" t="s">
        <v>4033</v>
      </c>
      <c r="AB2721" s="23" t="s">
        <v>2506</v>
      </c>
      <c r="AC2721" s="23"/>
      <c r="AD2721" s="23"/>
      <c r="AE2721" s="23"/>
      <c r="AF2721" s="23" t="s">
        <v>40</v>
      </c>
      <c r="AG2721" s="23" t="s">
        <v>4037</v>
      </c>
      <c r="AH2721" s="23" t="s">
        <v>41</v>
      </c>
      <c r="AI2721" s="23" t="s">
        <v>4038</v>
      </c>
      <c r="AJ2721" s="23" t="s">
        <v>4039</v>
      </c>
      <c r="AK2721" s="23" t="s">
        <v>2501</v>
      </c>
      <c r="AL2721" s="23" t="s">
        <v>2501</v>
      </c>
      <c r="AM2721" s="23" t="s">
        <v>2501</v>
      </c>
      <c r="AN2721" s="23" t="s">
        <v>2501</v>
      </c>
      <c r="AO2721" s="30"/>
      <c r="AP2721" t="s">
        <v>2500</v>
      </c>
      <c r="AQ2721" t="s">
        <v>4040</v>
      </c>
      <c r="AR2721">
        <v>19495</v>
      </c>
      <c r="AS2721" s="2">
        <v>43831</v>
      </c>
      <c r="AT2721" s="2" t="s">
        <v>4041</v>
      </c>
    </row>
    <row r="2722" spans="1:46" x14ac:dyDescent="0.25">
      <c r="A2722" t="s">
        <v>8306</v>
      </c>
      <c r="B2722" s="32" t="s">
        <v>1755</v>
      </c>
      <c r="C2722" s="23" t="s">
        <v>8305</v>
      </c>
      <c r="D2722" s="23" t="s">
        <v>8305</v>
      </c>
      <c r="E2722" t="s">
        <v>2495</v>
      </c>
      <c r="F2722" t="s">
        <v>2495</v>
      </c>
      <c r="G2722" t="s">
        <v>2495</v>
      </c>
      <c r="H2722" t="s">
        <v>2495</v>
      </c>
      <c r="I2722" t="s">
        <v>2496</v>
      </c>
      <c r="J2722" s="23" t="s">
        <v>4036</v>
      </c>
      <c r="K2722" s="23" t="s">
        <v>2505</v>
      </c>
      <c r="L2722" s="23" t="s">
        <v>2499</v>
      </c>
      <c r="M2722" s="2">
        <v>43831</v>
      </c>
      <c r="N2722" s="30"/>
      <c r="O2722" s="30"/>
      <c r="P2722" s="30"/>
      <c r="V2722" t="s">
        <v>40</v>
      </c>
      <c r="W2722" t="s">
        <v>40</v>
      </c>
      <c r="X2722" t="s">
        <v>2502</v>
      </c>
      <c r="Y2722" t="s">
        <v>2503</v>
      </c>
      <c r="Z2722" s="23" t="s">
        <v>2504</v>
      </c>
      <c r="AA2722" s="23" t="s">
        <v>4033</v>
      </c>
      <c r="AB2722" s="23" t="s">
        <v>2506</v>
      </c>
      <c r="AC2722" s="23"/>
      <c r="AD2722" s="23"/>
      <c r="AE2722" s="23"/>
      <c r="AF2722" s="23" t="s">
        <v>40</v>
      </c>
      <c r="AG2722" s="23" t="s">
        <v>4037</v>
      </c>
      <c r="AH2722" s="23" t="s">
        <v>41</v>
      </c>
      <c r="AI2722" s="23" t="s">
        <v>4038</v>
      </c>
      <c r="AJ2722" s="23" t="s">
        <v>4039</v>
      </c>
      <c r="AK2722" s="23" t="s">
        <v>2501</v>
      </c>
      <c r="AL2722" s="23" t="s">
        <v>2501</v>
      </c>
      <c r="AM2722" s="23" t="s">
        <v>2501</v>
      </c>
      <c r="AN2722" s="23" t="s">
        <v>2501</v>
      </c>
      <c r="AO2722" s="30"/>
      <c r="AP2722" t="s">
        <v>2500</v>
      </c>
      <c r="AQ2722" t="s">
        <v>4040</v>
      </c>
      <c r="AR2722">
        <v>19495</v>
      </c>
      <c r="AS2722" s="2">
        <v>43831</v>
      </c>
      <c r="AT2722" s="2" t="s">
        <v>4041</v>
      </c>
    </row>
    <row r="2723" spans="1:46" x14ac:dyDescent="0.25">
      <c r="A2723" t="s">
        <v>8307</v>
      </c>
      <c r="B2723" s="32" t="s">
        <v>1756</v>
      </c>
      <c r="C2723" s="23" t="s">
        <v>8308</v>
      </c>
      <c r="D2723" s="23" t="s">
        <v>8308</v>
      </c>
      <c r="E2723" t="s">
        <v>2495</v>
      </c>
      <c r="F2723" t="s">
        <v>2495</v>
      </c>
      <c r="G2723" t="s">
        <v>2495</v>
      </c>
      <c r="H2723" t="s">
        <v>2495</v>
      </c>
      <c r="I2723" t="s">
        <v>2496</v>
      </c>
      <c r="J2723" s="23" t="s">
        <v>4036</v>
      </c>
      <c r="K2723" s="23" t="s">
        <v>2505</v>
      </c>
      <c r="L2723" s="23" t="s">
        <v>2499</v>
      </c>
      <c r="M2723" s="2">
        <v>43831</v>
      </c>
      <c r="N2723" s="30"/>
      <c r="O2723" s="30"/>
      <c r="P2723" s="30"/>
      <c r="V2723" t="s">
        <v>40</v>
      </c>
      <c r="W2723" t="s">
        <v>40</v>
      </c>
      <c r="X2723" t="s">
        <v>2502</v>
      </c>
      <c r="Y2723" t="s">
        <v>2503</v>
      </c>
      <c r="Z2723" s="23" t="s">
        <v>2504</v>
      </c>
      <c r="AA2723" s="23" t="s">
        <v>4033</v>
      </c>
      <c r="AB2723" s="23" t="s">
        <v>2506</v>
      </c>
      <c r="AC2723" s="23"/>
      <c r="AD2723" s="23"/>
      <c r="AE2723" s="23"/>
      <c r="AF2723" s="23" t="s">
        <v>40</v>
      </c>
      <c r="AG2723" s="23" t="s">
        <v>4037</v>
      </c>
      <c r="AH2723" s="23" t="s">
        <v>41</v>
      </c>
      <c r="AI2723" s="23" t="s">
        <v>4038</v>
      </c>
      <c r="AJ2723" s="23" t="s">
        <v>4039</v>
      </c>
      <c r="AK2723" s="23" t="s">
        <v>2501</v>
      </c>
      <c r="AL2723" s="23" t="s">
        <v>2501</v>
      </c>
      <c r="AM2723" s="23" t="s">
        <v>2501</v>
      </c>
      <c r="AN2723" s="23" t="s">
        <v>2501</v>
      </c>
      <c r="AO2723" s="30"/>
      <c r="AP2723" t="s">
        <v>2500</v>
      </c>
      <c r="AQ2723" t="s">
        <v>4040</v>
      </c>
      <c r="AR2723">
        <v>19495</v>
      </c>
      <c r="AS2723" s="2">
        <v>43831</v>
      </c>
      <c r="AT2723" s="2" t="s">
        <v>4041</v>
      </c>
    </row>
    <row r="2724" spans="1:46" x14ac:dyDescent="0.25">
      <c r="A2724" t="s">
        <v>8309</v>
      </c>
      <c r="B2724" s="32" t="s">
        <v>1757</v>
      </c>
      <c r="C2724" s="23" t="s">
        <v>8310</v>
      </c>
      <c r="D2724" s="23" t="s">
        <v>8310</v>
      </c>
      <c r="E2724" t="s">
        <v>2495</v>
      </c>
      <c r="F2724" t="s">
        <v>2495</v>
      </c>
      <c r="G2724" t="s">
        <v>2495</v>
      </c>
      <c r="H2724" t="s">
        <v>2495</v>
      </c>
      <c r="I2724" t="s">
        <v>2496</v>
      </c>
      <c r="J2724" s="23" t="s">
        <v>4036</v>
      </c>
      <c r="K2724" s="23" t="s">
        <v>2505</v>
      </c>
      <c r="L2724" s="23" t="s">
        <v>2499</v>
      </c>
      <c r="M2724" s="2">
        <v>43831</v>
      </c>
      <c r="N2724" s="30"/>
      <c r="O2724" s="30"/>
      <c r="P2724" s="30"/>
      <c r="V2724" t="s">
        <v>40</v>
      </c>
      <c r="W2724" t="s">
        <v>40</v>
      </c>
      <c r="X2724" t="s">
        <v>2502</v>
      </c>
      <c r="Y2724" t="s">
        <v>2503</v>
      </c>
      <c r="Z2724" s="23" t="s">
        <v>2504</v>
      </c>
      <c r="AA2724" s="23" t="s">
        <v>4033</v>
      </c>
      <c r="AB2724" s="23" t="s">
        <v>2506</v>
      </c>
      <c r="AC2724" s="23"/>
      <c r="AD2724" s="23"/>
      <c r="AE2724" s="23"/>
      <c r="AF2724" s="23" t="s">
        <v>40</v>
      </c>
      <c r="AG2724" s="23" t="s">
        <v>4037</v>
      </c>
      <c r="AH2724" s="23" t="s">
        <v>41</v>
      </c>
      <c r="AI2724" s="23" t="s">
        <v>4038</v>
      </c>
      <c r="AJ2724" s="23" t="s">
        <v>4039</v>
      </c>
      <c r="AK2724" s="23" t="s">
        <v>2501</v>
      </c>
      <c r="AL2724" s="23" t="s">
        <v>2501</v>
      </c>
      <c r="AM2724" s="23" t="s">
        <v>2501</v>
      </c>
      <c r="AN2724" s="23" t="s">
        <v>2501</v>
      </c>
      <c r="AO2724" s="30"/>
      <c r="AP2724" t="s">
        <v>2500</v>
      </c>
      <c r="AQ2724" t="s">
        <v>4040</v>
      </c>
      <c r="AR2724">
        <v>19495</v>
      </c>
      <c r="AS2724" s="2">
        <v>43831</v>
      </c>
      <c r="AT2724" s="2" t="s">
        <v>4041</v>
      </c>
    </row>
    <row r="2725" spans="1:46" x14ac:dyDescent="0.25">
      <c r="A2725" t="s">
        <v>8311</v>
      </c>
      <c r="B2725" s="32" t="s">
        <v>1758</v>
      </c>
      <c r="C2725" s="23" t="s">
        <v>8312</v>
      </c>
      <c r="D2725" s="23" t="s">
        <v>8312</v>
      </c>
      <c r="E2725" t="s">
        <v>2495</v>
      </c>
      <c r="F2725" t="s">
        <v>2495</v>
      </c>
      <c r="G2725" t="s">
        <v>2495</v>
      </c>
      <c r="H2725" t="s">
        <v>2495</v>
      </c>
      <c r="I2725" t="s">
        <v>2496</v>
      </c>
      <c r="J2725" s="23" t="s">
        <v>4036</v>
      </c>
      <c r="K2725" s="23" t="s">
        <v>2505</v>
      </c>
      <c r="L2725" s="23" t="s">
        <v>2499</v>
      </c>
      <c r="M2725" s="2">
        <v>43831</v>
      </c>
      <c r="N2725" s="30"/>
      <c r="O2725" s="30"/>
      <c r="P2725" s="30"/>
      <c r="V2725" t="s">
        <v>40</v>
      </c>
      <c r="W2725" t="s">
        <v>40</v>
      </c>
      <c r="X2725" t="s">
        <v>2502</v>
      </c>
      <c r="Y2725" t="s">
        <v>2503</v>
      </c>
      <c r="Z2725" s="23" t="s">
        <v>2504</v>
      </c>
      <c r="AA2725" s="23" t="s">
        <v>4033</v>
      </c>
      <c r="AB2725" s="23" t="s">
        <v>2506</v>
      </c>
      <c r="AC2725" s="23"/>
      <c r="AD2725" s="23"/>
      <c r="AE2725" s="23"/>
      <c r="AF2725" s="23" t="s">
        <v>40</v>
      </c>
      <c r="AG2725" s="23" t="s">
        <v>4037</v>
      </c>
      <c r="AH2725" s="23" t="s">
        <v>41</v>
      </c>
      <c r="AI2725" s="23" t="s">
        <v>4038</v>
      </c>
      <c r="AJ2725" s="23" t="s">
        <v>4039</v>
      </c>
      <c r="AK2725" s="23" t="s">
        <v>2501</v>
      </c>
      <c r="AL2725" s="23" t="s">
        <v>2501</v>
      </c>
      <c r="AM2725" s="23" t="s">
        <v>2501</v>
      </c>
      <c r="AN2725" s="23" t="s">
        <v>2501</v>
      </c>
      <c r="AO2725" s="30"/>
      <c r="AP2725" t="s">
        <v>2500</v>
      </c>
      <c r="AQ2725" t="s">
        <v>4040</v>
      </c>
      <c r="AR2725">
        <v>19495</v>
      </c>
      <c r="AS2725" s="2">
        <v>43831</v>
      </c>
      <c r="AT2725" s="2" t="s">
        <v>4041</v>
      </c>
    </row>
    <row r="2726" spans="1:46" x14ac:dyDescent="0.25">
      <c r="A2726" t="s">
        <v>8313</v>
      </c>
      <c r="B2726" s="32" t="s">
        <v>1760</v>
      </c>
      <c r="C2726" s="23" t="s">
        <v>8314</v>
      </c>
      <c r="D2726" s="23" t="s">
        <v>8314</v>
      </c>
      <c r="E2726" t="s">
        <v>2495</v>
      </c>
      <c r="F2726" t="s">
        <v>2495</v>
      </c>
      <c r="G2726" t="s">
        <v>2495</v>
      </c>
      <c r="H2726" t="s">
        <v>2495</v>
      </c>
      <c r="I2726" t="s">
        <v>2496</v>
      </c>
      <c r="J2726" s="23" t="s">
        <v>4036</v>
      </c>
      <c r="K2726" s="23" t="s">
        <v>2505</v>
      </c>
      <c r="L2726" s="23" t="s">
        <v>2499</v>
      </c>
      <c r="M2726" s="2">
        <v>43831</v>
      </c>
      <c r="N2726" s="30"/>
      <c r="O2726" s="30"/>
      <c r="P2726" s="30"/>
      <c r="V2726" t="s">
        <v>40</v>
      </c>
      <c r="W2726" t="s">
        <v>40</v>
      </c>
      <c r="X2726" t="s">
        <v>2502</v>
      </c>
      <c r="Y2726" t="s">
        <v>2503</v>
      </c>
      <c r="Z2726" s="23" t="s">
        <v>2504</v>
      </c>
      <c r="AA2726" s="23" t="s">
        <v>4033</v>
      </c>
      <c r="AB2726" s="23" t="s">
        <v>2506</v>
      </c>
      <c r="AC2726" s="23"/>
      <c r="AD2726" s="23"/>
      <c r="AE2726" s="23"/>
      <c r="AF2726" s="23" t="s">
        <v>40</v>
      </c>
      <c r="AG2726" s="23" t="s">
        <v>4037</v>
      </c>
      <c r="AH2726" s="23" t="s">
        <v>41</v>
      </c>
      <c r="AI2726" s="23" t="s">
        <v>4038</v>
      </c>
      <c r="AJ2726" s="23" t="s">
        <v>4039</v>
      </c>
      <c r="AK2726" s="23" t="s">
        <v>2501</v>
      </c>
      <c r="AL2726" s="23" t="s">
        <v>2501</v>
      </c>
      <c r="AM2726" s="23" t="s">
        <v>2501</v>
      </c>
      <c r="AN2726" s="23" t="s">
        <v>2501</v>
      </c>
      <c r="AO2726" s="30"/>
      <c r="AP2726" t="s">
        <v>2500</v>
      </c>
      <c r="AQ2726" t="s">
        <v>4040</v>
      </c>
      <c r="AR2726">
        <v>19495</v>
      </c>
      <c r="AS2726" s="2">
        <v>43831</v>
      </c>
      <c r="AT2726" s="2" t="s">
        <v>4041</v>
      </c>
    </row>
    <row r="2727" spans="1:46" x14ac:dyDescent="0.25">
      <c r="A2727" t="s">
        <v>8315</v>
      </c>
      <c r="B2727" s="32" t="s">
        <v>1761</v>
      </c>
      <c r="C2727" s="23" t="s">
        <v>8316</v>
      </c>
      <c r="D2727" s="23" t="s">
        <v>8316</v>
      </c>
      <c r="E2727" t="s">
        <v>2495</v>
      </c>
      <c r="F2727" t="s">
        <v>2495</v>
      </c>
      <c r="G2727" t="s">
        <v>2495</v>
      </c>
      <c r="H2727" t="s">
        <v>2495</v>
      </c>
      <c r="I2727" t="s">
        <v>2496</v>
      </c>
      <c r="J2727" s="23" t="s">
        <v>4036</v>
      </c>
      <c r="K2727" s="23" t="s">
        <v>2505</v>
      </c>
      <c r="L2727" s="23" t="s">
        <v>2499</v>
      </c>
      <c r="M2727" s="2">
        <v>43831</v>
      </c>
      <c r="N2727" s="30"/>
      <c r="O2727" s="30"/>
      <c r="P2727" s="30"/>
      <c r="V2727" t="s">
        <v>40</v>
      </c>
      <c r="W2727" t="s">
        <v>40</v>
      </c>
      <c r="X2727" t="s">
        <v>2502</v>
      </c>
      <c r="Y2727" t="s">
        <v>2503</v>
      </c>
      <c r="Z2727" s="23" t="s">
        <v>2504</v>
      </c>
      <c r="AA2727" s="23" t="s">
        <v>4033</v>
      </c>
      <c r="AB2727" s="23" t="s">
        <v>2506</v>
      </c>
      <c r="AC2727" s="23"/>
      <c r="AD2727" s="23"/>
      <c r="AE2727" s="23"/>
      <c r="AF2727" s="23" t="s">
        <v>40</v>
      </c>
      <c r="AG2727" s="23" t="s">
        <v>4037</v>
      </c>
      <c r="AH2727" s="23" t="s">
        <v>41</v>
      </c>
      <c r="AI2727" s="23" t="s">
        <v>4038</v>
      </c>
      <c r="AJ2727" s="23" t="s">
        <v>4039</v>
      </c>
      <c r="AK2727" s="23" t="s">
        <v>2501</v>
      </c>
      <c r="AL2727" s="23" t="s">
        <v>2501</v>
      </c>
      <c r="AM2727" s="23" t="s">
        <v>2501</v>
      </c>
      <c r="AN2727" s="23" t="s">
        <v>2501</v>
      </c>
      <c r="AO2727" s="30"/>
      <c r="AP2727" t="s">
        <v>2500</v>
      </c>
      <c r="AQ2727" t="s">
        <v>4040</v>
      </c>
      <c r="AR2727">
        <v>19495</v>
      </c>
      <c r="AS2727" s="2">
        <v>43831</v>
      </c>
      <c r="AT2727" s="2" t="s">
        <v>4041</v>
      </c>
    </row>
    <row r="2728" spans="1:46" x14ac:dyDescent="0.25">
      <c r="A2728" t="s">
        <v>8317</v>
      </c>
      <c r="B2728" s="32" t="s">
        <v>1762</v>
      </c>
      <c r="C2728" s="23" t="s">
        <v>8318</v>
      </c>
      <c r="D2728" s="23" t="s">
        <v>8318</v>
      </c>
      <c r="E2728" t="s">
        <v>2495</v>
      </c>
      <c r="F2728" t="s">
        <v>2495</v>
      </c>
      <c r="G2728" t="s">
        <v>2495</v>
      </c>
      <c r="H2728" t="s">
        <v>2495</v>
      </c>
      <c r="I2728" t="s">
        <v>2496</v>
      </c>
      <c r="J2728" s="23" t="s">
        <v>4036</v>
      </c>
      <c r="K2728" s="23" t="s">
        <v>2505</v>
      </c>
      <c r="L2728" s="23" t="s">
        <v>2499</v>
      </c>
      <c r="M2728" s="2">
        <v>43831</v>
      </c>
      <c r="N2728" s="30"/>
      <c r="O2728" s="30"/>
      <c r="P2728" s="30"/>
      <c r="V2728" t="s">
        <v>40</v>
      </c>
      <c r="W2728" t="s">
        <v>40</v>
      </c>
      <c r="X2728" t="s">
        <v>2502</v>
      </c>
      <c r="Y2728" t="s">
        <v>2503</v>
      </c>
      <c r="Z2728" s="23" t="s">
        <v>2504</v>
      </c>
      <c r="AA2728" s="23" t="s">
        <v>4033</v>
      </c>
      <c r="AB2728" s="23" t="s">
        <v>2506</v>
      </c>
      <c r="AC2728" s="23"/>
      <c r="AD2728" s="23"/>
      <c r="AE2728" s="23"/>
      <c r="AF2728" s="23" t="s">
        <v>40</v>
      </c>
      <c r="AG2728" s="23" t="s">
        <v>4037</v>
      </c>
      <c r="AH2728" s="23" t="s">
        <v>41</v>
      </c>
      <c r="AI2728" s="23" t="s">
        <v>4038</v>
      </c>
      <c r="AJ2728" s="23" t="s">
        <v>4039</v>
      </c>
      <c r="AK2728" s="23" t="s">
        <v>2501</v>
      </c>
      <c r="AL2728" s="23" t="s">
        <v>2501</v>
      </c>
      <c r="AM2728" s="23" t="s">
        <v>2501</v>
      </c>
      <c r="AN2728" s="23" t="s">
        <v>2501</v>
      </c>
      <c r="AO2728" s="30"/>
      <c r="AP2728" t="s">
        <v>2500</v>
      </c>
      <c r="AQ2728" t="s">
        <v>4040</v>
      </c>
      <c r="AR2728">
        <v>19495</v>
      </c>
      <c r="AS2728" s="2">
        <v>43831</v>
      </c>
      <c r="AT2728" s="2" t="s">
        <v>4041</v>
      </c>
    </row>
    <row r="2729" spans="1:46" x14ac:dyDescent="0.25">
      <c r="A2729" t="s">
        <v>8319</v>
      </c>
      <c r="B2729" s="32" t="s">
        <v>1763</v>
      </c>
      <c r="C2729" s="23" t="s">
        <v>8320</v>
      </c>
      <c r="D2729" s="23" t="s">
        <v>8320</v>
      </c>
      <c r="E2729" t="s">
        <v>2495</v>
      </c>
      <c r="F2729" t="s">
        <v>2495</v>
      </c>
      <c r="G2729" t="s">
        <v>2495</v>
      </c>
      <c r="H2729" t="s">
        <v>2495</v>
      </c>
      <c r="I2729" t="s">
        <v>2496</v>
      </c>
      <c r="J2729" s="23" t="s">
        <v>4036</v>
      </c>
      <c r="K2729" s="23" t="s">
        <v>2505</v>
      </c>
      <c r="L2729" s="23" t="s">
        <v>2499</v>
      </c>
      <c r="M2729" s="2">
        <v>43831</v>
      </c>
      <c r="N2729" s="30"/>
      <c r="O2729" s="30"/>
      <c r="P2729" s="30"/>
      <c r="V2729" t="s">
        <v>40</v>
      </c>
      <c r="W2729" t="s">
        <v>40</v>
      </c>
      <c r="X2729" t="s">
        <v>2502</v>
      </c>
      <c r="Y2729" t="s">
        <v>2503</v>
      </c>
      <c r="Z2729" s="23" t="s">
        <v>2504</v>
      </c>
      <c r="AA2729" s="23" t="s">
        <v>4033</v>
      </c>
      <c r="AB2729" s="23" t="s">
        <v>2506</v>
      </c>
      <c r="AC2729" s="23"/>
      <c r="AD2729" s="23"/>
      <c r="AE2729" s="23"/>
      <c r="AF2729" s="23" t="s">
        <v>40</v>
      </c>
      <c r="AG2729" s="23" t="s">
        <v>4037</v>
      </c>
      <c r="AH2729" s="23" t="s">
        <v>41</v>
      </c>
      <c r="AI2729" s="23" t="s">
        <v>4038</v>
      </c>
      <c r="AJ2729" s="23" t="s">
        <v>4039</v>
      </c>
      <c r="AK2729" s="23" t="s">
        <v>2501</v>
      </c>
      <c r="AL2729" s="23" t="s">
        <v>2501</v>
      </c>
      <c r="AM2729" s="23" t="s">
        <v>2501</v>
      </c>
      <c r="AN2729" s="23" t="s">
        <v>2501</v>
      </c>
      <c r="AO2729" s="30"/>
      <c r="AP2729" t="s">
        <v>2500</v>
      </c>
      <c r="AQ2729" t="s">
        <v>4040</v>
      </c>
      <c r="AR2729">
        <v>19495</v>
      </c>
      <c r="AS2729" s="2">
        <v>43831</v>
      </c>
      <c r="AT2729" s="2" t="s">
        <v>4041</v>
      </c>
    </row>
    <row r="2730" spans="1:46" x14ac:dyDescent="0.25">
      <c r="A2730" t="s">
        <v>8321</v>
      </c>
      <c r="B2730" s="32" t="s">
        <v>1764</v>
      </c>
      <c r="C2730" s="23" t="s">
        <v>8322</v>
      </c>
      <c r="D2730" s="23" t="s">
        <v>8322</v>
      </c>
      <c r="E2730" t="s">
        <v>2495</v>
      </c>
      <c r="F2730" t="s">
        <v>2495</v>
      </c>
      <c r="G2730" t="s">
        <v>2495</v>
      </c>
      <c r="H2730" t="s">
        <v>2495</v>
      </c>
      <c r="I2730" t="s">
        <v>2496</v>
      </c>
      <c r="J2730" s="23" t="s">
        <v>4036</v>
      </c>
      <c r="K2730" s="23" t="s">
        <v>2505</v>
      </c>
      <c r="L2730" s="23" t="s">
        <v>2499</v>
      </c>
      <c r="M2730" s="2">
        <v>43831</v>
      </c>
      <c r="N2730" s="30"/>
      <c r="O2730" s="30"/>
      <c r="P2730" s="30"/>
      <c r="V2730" t="s">
        <v>40</v>
      </c>
      <c r="W2730" t="s">
        <v>40</v>
      </c>
      <c r="X2730" t="s">
        <v>2502</v>
      </c>
      <c r="Y2730" t="s">
        <v>2503</v>
      </c>
      <c r="Z2730" s="23" t="s">
        <v>2504</v>
      </c>
      <c r="AA2730" s="23" t="s">
        <v>4033</v>
      </c>
      <c r="AB2730" s="23" t="s">
        <v>2506</v>
      </c>
      <c r="AC2730" s="23"/>
      <c r="AD2730" s="23"/>
      <c r="AE2730" s="23"/>
      <c r="AF2730" s="23" t="s">
        <v>40</v>
      </c>
      <c r="AG2730" s="23" t="s">
        <v>4037</v>
      </c>
      <c r="AH2730" s="23" t="s">
        <v>41</v>
      </c>
      <c r="AI2730" s="23" t="s">
        <v>4038</v>
      </c>
      <c r="AJ2730" s="23" t="s">
        <v>4039</v>
      </c>
      <c r="AK2730" s="23" t="s">
        <v>2501</v>
      </c>
      <c r="AL2730" s="23" t="s">
        <v>2501</v>
      </c>
      <c r="AM2730" s="23" t="s">
        <v>2501</v>
      </c>
      <c r="AN2730" s="23" t="s">
        <v>2501</v>
      </c>
      <c r="AO2730" s="30"/>
      <c r="AP2730" t="s">
        <v>2500</v>
      </c>
      <c r="AQ2730" t="s">
        <v>4040</v>
      </c>
      <c r="AR2730">
        <v>19495</v>
      </c>
      <c r="AS2730" s="2">
        <v>43831</v>
      </c>
      <c r="AT2730" s="2" t="s">
        <v>4041</v>
      </c>
    </row>
    <row r="2731" spans="1:46" x14ac:dyDescent="0.25">
      <c r="A2731" t="s">
        <v>8323</v>
      </c>
      <c r="B2731" s="32" t="s">
        <v>1765</v>
      </c>
      <c r="C2731" s="23" t="s">
        <v>8324</v>
      </c>
      <c r="D2731" s="23" t="s">
        <v>8324</v>
      </c>
      <c r="E2731" t="s">
        <v>2495</v>
      </c>
      <c r="F2731" t="s">
        <v>2495</v>
      </c>
      <c r="G2731" t="s">
        <v>2495</v>
      </c>
      <c r="H2731" t="s">
        <v>2495</v>
      </c>
      <c r="I2731" t="s">
        <v>2496</v>
      </c>
      <c r="J2731" s="23" t="s">
        <v>4036</v>
      </c>
      <c r="K2731" s="23" t="s">
        <v>2505</v>
      </c>
      <c r="L2731" s="23" t="s">
        <v>2499</v>
      </c>
      <c r="M2731" s="2">
        <v>43831</v>
      </c>
      <c r="N2731" s="30"/>
      <c r="O2731" s="30"/>
      <c r="P2731" s="30"/>
      <c r="V2731" t="s">
        <v>40</v>
      </c>
      <c r="W2731" t="s">
        <v>40</v>
      </c>
      <c r="X2731" t="s">
        <v>2502</v>
      </c>
      <c r="Y2731" t="s">
        <v>2503</v>
      </c>
      <c r="Z2731" s="23" t="s">
        <v>2504</v>
      </c>
      <c r="AA2731" s="23" t="s">
        <v>4033</v>
      </c>
      <c r="AB2731" s="23" t="s">
        <v>2506</v>
      </c>
      <c r="AC2731" s="23"/>
      <c r="AD2731" s="23"/>
      <c r="AE2731" s="23"/>
      <c r="AF2731" s="23" t="s">
        <v>40</v>
      </c>
      <c r="AG2731" s="23" t="s">
        <v>4037</v>
      </c>
      <c r="AH2731" s="23" t="s">
        <v>41</v>
      </c>
      <c r="AI2731" s="23" t="s">
        <v>4038</v>
      </c>
      <c r="AJ2731" s="23" t="s">
        <v>4039</v>
      </c>
      <c r="AK2731" s="23" t="s">
        <v>2501</v>
      </c>
      <c r="AL2731" s="23" t="s">
        <v>2501</v>
      </c>
      <c r="AM2731" s="23" t="s">
        <v>2501</v>
      </c>
      <c r="AN2731" s="23" t="s">
        <v>2501</v>
      </c>
      <c r="AO2731" s="30"/>
      <c r="AP2731" t="s">
        <v>2500</v>
      </c>
      <c r="AQ2731" t="s">
        <v>4040</v>
      </c>
      <c r="AR2731">
        <v>19495</v>
      </c>
      <c r="AS2731" s="2">
        <v>43831</v>
      </c>
      <c r="AT2731" s="2" t="s">
        <v>4041</v>
      </c>
    </row>
    <row r="2732" spans="1:46" x14ac:dyDescent="0.25">
      <c r="A2732" t="s">
        <v>8325</v>
      </c>
      <c r="B2732" s="32" t="s">
        <v>1752</v>
      </c>
      <c r="C2732" s="23" t="s">
        <v>8326</v>
      </c>
      <c r="D2732" s="23" t="s">
        <v>8326</v>
      </c>
      <c r="E2732" t="s">
        <v>2495</v>
      </c>
      <c r="F2732" t="s">
        <v>2495</v>
      </c>
      <c r="G2732" t="s">
        <v>2495</v>
      </c>
      <c r="H2732" t="s">
        <v>2495</v>
      </c>
      <c r="I2732" t="s">
        <v>2496</v>
      </c>
      <c r="J2732" s="23" t="s">
        <v>4036</v>
      </c>
      <c r="K2732" s="23" t="s">
        <v>2505</v>
      </c>
      <c r="L2732" s="23" t="s">
        <v>2499</v>
      </c>
      <c r="M2732" s="2">
        <v>43831</v>
      </c>
      <c r="N2732" s="30"/>
      <c r="O2732" s="30"/>
      <c r="P2732" s="30"/>
      <c r="V2732" t="s">
        <v>40</v>
      </c>
      <c r="W2732" t="s">
        <v>40</v>
      </c>
      <c r="X2732" t="s">
        <v>2502</v>
      </c>
      <c r="Y2732" t="s">
        <v>2503</v>
      </c>
      <c r="Z2732" s="23" t="s">
        <v>2504</v>
      </c>
      <c r="AA2732" s="23" t="s">
        <v>4033</v>
      </c>
      <c r="AB2732" s="23" t="s">
        <v>2506</v>
      </c>
      <c r="AC2732" s="23"/>
      <c r="AD2732" s="23"/>
      <c r="AE2732" s="23"/>
      <c r="AF2732" s="23" t="s">
        <v>40</v>
      </c>
      <c r="AG2732" s="23" t="s">
        <v>4037</v>
      </c>
      <c r="AH2732" s="23" t="s">
        <v>41</v>
      </c>
      <c r="AI2732" s="23" t="s">
        <v>4038</v>
      </c>
      <c r="AJ2732" s="23" t="s">
        <v>4039</v>
      </c>
      <c r="AK2732" s="23" t="s">
        <v>2501</v>
      </c>
      <c r="AL2732" s="23" t="s">
        <v>2501</v>
      </c>
      <c r="AM2732" s="23" t="s">
        <v>2501</v>
      </c>
      <c r="AN2732" s="23" t="s">
        <v>2501</v>
      </c>
      <c r="AO2732" s="30"/>
      <c r="AP2732" t="s">
        <v>2500</v>
      </c>
      <c r="AQ2732" t="s">
        <v>4040</v>
      </c>
      <c r="AR2732">
        <v>19495</v>
      </c>
      <c r="AS2732" s="2">
        <v>43831</v>
      </c>
      <c r="AT2732" s="2" t="s">
        <v>4041</v>
      </c>
    </row>
    <row r="2733" spans="1:46" x14ac:dyDescent="0.25">
      <c r="A2733" t="s">
        <v>8327</v>
      </c>
      <c r="B2733" s="32" t="s">
        <v>1754</v>
      </c>
      <c r="C2733" s="23" t="s">
        <v>8328</v>
      </c>
      <c r="D2733" s="23" t="s">
        <v>8328</v>
      </c>
      <c r="E2733" t="s">
        <v>2495</v>
      </c>
      <c r="F2733" t="s">
        <v>2495</v>
      </c>
      <c r="G2733" t="s">
        <v>2495</v>
      </c>
      <c r="H2733" t="s">
        <v>2495</v>
      </c>
      <c r="I2733" t="s">
        <v>2496</v>
      </c>
      <c r="J2733" s="23" t="s">
        <v>4036</v>
      </c>
      <c r="K2733" s="23" t="s">
        <v>2505</v>
      </c>
      <c r="L2733" s="23" t="s">
        <v>2499</v>
      </c>
      <c r="M2733" s="2">
        <v>43831</v>
      </c>
      <c r="N2733" s="30"/>
      <c r="O2733" s="30"/>
      <c r="P2733" s="30"/>
      <c r="V2733" t="s">
        <v>40</v>
      </c>
      <c r="W2733" t="s">
        <v>40</v>
      </c>
      <c r="X2733" t="s">
        <v>2502</v>
      </c>
      <c r="Y2733" t="s">
        <v>2503</v>
      </c>
      <c r="Z2733" s="23" t="s">
        <v>2504</v>
      </c>
      <c r="AA2733" s="23" t="s">
        <v>4033</v>
      </c>
      <c r="AB2733" s="23" t="s">
        <v>2506</v>
      </c>
      <c r="AC2733" s="23"/>
      <c r="AD2733" s="23"/>
      <c r="AE2733" s="23"/>
      <c r="AF2733" s="23" t="s">
        <v>40</v>
      </c>
      <c r="AG2733" s="23" t="s">
        <v>4037</v>
      </c>
      <c r="AH2733" s="23" t="s">
        <v>41</v>
      </c>
      <c r="AI2733" s="23" t="s">
        <v>4038</v>
      </c>
      <c r="AJ2733" s="23" t="s">
        <v>4039</v>
      </c>
      <c r="AK2733" s="23" t="s">
        <v>2501</v>
      </c>
      <c r="AL2733" s="23" t="s">
        <v>2501</v>
      </c>
      <c r="AM2733" s="23" t="s">
        <v>2501</v>
      </c>
      <c r="AN2733" s="23" t="s">
        <v>2501</v>
      </c>
      <c r="AO2733" s="30"/>
      <c r="AP2733" t="s">
        <v>2500</v>
      </c>
      <c r="AQ2733" t="s">
        <v>4040</v>
      </c>
      <c r="AR2733">
        <v>19495</v>
      </c>
      <c r="AS2733" s="2">
        <v>43831</v>
      </c>
      <c r="AT2733" s="2" t="s">
        <v>4041</v>
      </c>
    </row>
    <row r="2734" spans="1:46" x14ac:dyDescent="0.25">
      <c r="A2734" t="s">
        <v>8329</v>
      </c>
      <c r="B2734" s="32" t="s">
        <v>1767</v>
      </c>
      <c r="C2734" s="23" t="s">
        <v>8330</v>
      </c>
      <c r="D2734" s="23" t="s">
        <v>8330</v>
      </c>
      <c r="E2734" t="s">
        <v>2495</v>
      </c>
      <c r="F2734" t="s">
        <v>2495</v>
      </c>
      <c r="G2734" t="s">
        <v>2495</v>
      </c>
      <c r="H2734" t="s">
        <v>2495</v>
      </c>
      <c r="I2734" t="s">
        <v>2496</v>
      </c>
      <c r="J2734" s="23" t="s">
        <v>4036</v>
      </c>
      <c r="K2734" s="23" t="s">
        <v>2505</v>
      </c>
      <c r="L2734" s="23" t="s">
        <v>2499</v>
      </c>
      <c r="M2734" s="2">
        <v>43831</v>
      </c>
      <c r="N2734" s="30"/>
      <c r="O2734" s="30"/>
      <c r="P2734" s="30"/>
      <c r="V2734" t="s">
        <v>40</v>
      </c>
      <c r="W2734" t="s">
        <v>40</v>
      </c>
      <c r="X2734" t="s">
        <v>2502</v>
      </c>
      <c r="Y2734" t="s">
        <v>2503</v>
      </c>
      <c r="Z2734" s="23" t="s">
        <v>2504</v>
      </c>
      <c r="AA2734" s="23" t="s">
        <v>4033</v>
      </c>
      <c r="AB2734" s="23" t="s">
        <v>2506</v>
      </c>
      <c r="AC2734" s="23"/>
      <c r="AD2734" s="23"/>
      <c r="AE2734" s="23"/>
      <c r="AF2734" s="23" t="s">
        <v>40</v>
      </c>
      <c r="AG2734" s="23" t="s">
        <v>4037</v>
      </c>
      <c r="AH2734" s="23" t="s">
        <v>41</v>
      </c>
      <c r="AI2734" s="23" t="s">
        <v>4038</v>
      </c>
      <c r="AJ2734" s="23" t="s">
        <v>4039</v>
      </c>
      <c r="AK2734" s="23" t="s">
        <v>2501</v>
      </c>
      <c r="AL2734" s="23" t="s">
        <v>2501</v>
      </c>
      <c r="AM2734" s="23" t="s">
        <v>2501</v>
      </c>
      <c r="AN2734" s="23" t="s">
        <v>2501</v>
      </c>
      <c r="AO2734" s="30"/>
      <c r="AP2734" t="s">
        <v>2500</v>
      </c>
      <c r="AQ2734" t="s">
        <v>4040</v>
      </c>
      <c r="AR2734">
        <v>19495</v>
      </c>
      <c r="AS2734" s="2">
        <v>43831</v>
      </c>
      <c r="AT2734" s="2" t="s">
        <v>4041</v>
      </c>
    </row>
    <row r="2735" spans="1:46" x14ac:dyDescent="0.25">
      <c r="A2735" t="s">
        <v>8331</v>
      </c>
      <c r="B2735" s="32" t="s">
        <v>1768</v>
      </c>
      <c r="C2735" s="23" t="s">
        <v>8332</v>
      </c>
      <c r="D2735" s="23" t="s">
        <v>8332</v>
      </c>
      <c r="E2735" t="s">
        <v>2495</v>
      </c>
      <c r="F2735" t="s">
        <v>2495</v>
      </c>
      <c r="G2735" t="s">
        <v>2495</v>
      </c>
      <c r="H2735" t="s">
        <v>2495</v>
      </c>
      <c r="I2735" t="s">
        <v>2496</v>
      </c>
      <c r="J2735" s="23" t="s">
        <v>4036</v>
      </c>
      <c r="K2735" s="23" t="s">
        <v>2505</v>
      </c>
      <c r="L2735" s="23" t="s">
        <v>2499</v>
      </c>
      <c r="M2735" s="2">
        <v>43831</v>
      </c>
      <c r="N2735" s="30"/>
      <c r="O2735" s="30"/>
      <c r="P2735" s="30"/>
      <c r="V2735" t="s">
        <v>40</v>
      </c>
      <c r="W2735" t="s">
        <v>40</v>
      </c>
      <c r="X2735" t="s">
        <v>2502</v>
      </c>
      <c r="Y2735" t="s">
        <v>2503</v>
      </c>
      <c r="Z2735" s="23" t="s">
        <v>2504</v>
      </c>
      <c r="AA2735" s="23" t="s">
        <v>4033</v>
      </c>
      <c r="AB2735" s="23" t="s">
        <v>2506</v>
      </c>
      <c r="AC2735" s="23"/>
      <c r="AD2735" s="23"/>
      <c r="AE2735" s="23"/>
      <c r="AF2735" s="23" t="s">
        <v>40</v>
      </c>
      <c r="AG2735" s="23" t="s">
        <v>4037</v>
      </c>
      <c r="AH2735" s="23" t="s">
        <v>41</v>
      </c>
      <c r="AI2735" s="23" t="s">
        <v>4038</v>
      </c>
      <c r="AJ2735" s="23" t="s">
        <v>4039</v>
      </c>
      <c r="AK2735" s="23" t="s">
        <v>2501</v>
      </c>
      <c r="AL2735" s="23" t="s">
        <v>2501</v>
      </c>
      <c r="AM2735" s="23" t="s">
        <v>2501</v>
      </c>
      <c r="AN2735" s="23" t="s">
        <v>2501</v>
      </c>
      <c r="AO2735" s="30"/>
      <c r="AP2735" t="s">
        <v>2500</v>
      </c>
      <c r="AQ2735" t="s">
        <v>4040</v>
      </c>
      <c r="AR2735">
        <v>19495</v>
      </c>
      <c r="AS2735" s="2">
        <v>43831</v>
      </c>
      <c r="AT2735" s="2" t="s">
        <v>4041</v>
      </c>
    </row>
    <row r="2736" spans="1:46" x14ac:dyDescent="0.25">
      <c r="A2736" t="s">
        <v>8333</v>
      </c>
      <c r="B2736" s="32" t="s">
        <v>1769</v>
      </c>
      <c r="C2736" s="23" t="s">
        <v>8334</v>
      </c>
      <c r="D2736" s="23" t="s">
        <v>8334</v>
      </c>
      <c r="E2736" t="s">
        <v>2495</v>
      </c>
      <c r="F2736" t="s">
        <v>2495</v>
      </c>
      <c r="G2736" t="s">
        <v>2495</v>
      </c>
      <c r="H2736" t="s">
        <v>2495</v>
      </c>
      <c r="I2736" t="s">
        <v>2496</v>
      </c>
      <c r="J2736" s="23" t="s">
        <v>4036</v>
      </c>
      <c r="K2736" s="23" t="s">
        <v>2505</v>
      </c>
      <c r="L2736" s="23" t="s">
        <v>2499</v>
      </c>
      <c r="M2736" s="2">
        <v>43831</v>
      </c>
      <c r="N2736" s="30"/>
      <c r="O2736" s="30"/>
      <c r="P2736" s="30"/>
      <c r="V2736" t="s">
        <v>40</v>
      </c>
      <c r="W2736" t="s">
        <v>40</v>
      </c>
      <c r="X2736" t="s">
        <v>2502</v>
      </c>
      <c r="Y2736" t="s">
        <v>2503</v>
      </c>
      <c r="Z2736" s="23" t="s">
        <v>2504</v>
      </c>
      <c r="AA2736" s="23" t="s">
        <v>4033</v>
      </c>
      <c r="AB2736" s="23" t="s">
        <v>2506</v>
      </c>
      <c r="AC2736" s="23"/>
      <c r="AD2736" s="23"/>
      <c r="AE2736" s="23"/>
      <c r="AF2736" s="23" t="s">
        <v>40</v>
      </c>
      <c r="AG2736" s="23" t="s">
        <v>4037</v>
      </c>
      <c r="AH2736" s="23" t="s">
        <v>41</v>
      </c>
      <c r="AI2736" s="23" t="s">
        <v>4038</v>
      </c>
      <c r="AJ2736" s="23" t="s">
        <v>4039</v>
      </c>
      <c r="AK2736" s="23" t="s">
        <v>2501</v>
      </c>
      <c r="AL2736" s="23" t="s">
        <v>2501</v>
      </c>
      <c r="AM2736" s="23" t="s">
        <v>2501</v>
      </c>
      <c r="AN2736" s="23" t="s">
        <v>2501</v>
      </c>
      <c r="AO2736" s="30"/>
      <c r="AP2736" t="s">
        <v>2500</v>
      </c>
      <c r="AQ2736" t="s">
        <v>4040</v>
      </c>
      <c r="AR2736">
        <v>19495</v>
      </c>
      <c r="AS2736" s="2">
        <v>43831</v>
      </c>
      <c r="AT2736" s="2" t="s">
        <v>4041</v>
      </c>
    </row>
    <row r="2737" spans="1:46" x14ac:dyDescent="0.25">
      <c r="A2737" t="s">
        <v>8335</v>
      </c>
      <c r="B2737" s="32" t="s">
        <v>1770</v>
      </c>
      <c r="C2737" s="23" t="s">
        <v>8336</v>
      </c>
      <c r="D2737" s="23" t="s">
        <v>8336</v>
      </c>
      <c r="E2737" t="s">
        <v>2495</v>
      </c>
      <c r="F2737" t="s">
        <v>2495</v>
      </c>
      <c r="G2737" t="s">
        <v>2495</v>
      </c>
      <c r="H2737" t="s">
        <v>2495</v>
      </c>
      <c r="I2737" t="s">
        <v>2496</v>
      </c>
      <c r="J2737" s="23" t="s">
        <v>4036</v>
      </c>
      <c r="K2737" s="23" t="s">
        <v>2505</v>
      </c>
      <c r="L2737" s="23" t="s">
        <v>2499</v>
      </c>
      <c r="M2737" s="2">
        <v>43831</v>
      </c>
      <c r="N2737" s="30"/>
      <c r="O2737" s="30"/>
      <c r="P2737" s="30"/>
      <c r="V2737" t="s">
        <v>40</v>
      </c>
      <c r="W2737" t="s">
        <v>40</v>
      </c>
      <c r="X2737" t="s">
        <v>2502</v>
      </c>
      <c r="Y2737" t="s">
        <v>2503</v>
      </c>
      <c r="Z2737" s="23" t="s">
        <v>2504</v>
      </c>
      <c r="AA2737" s="23" t="s">
        <v>4033</v>
      </c>
      <c r="AB2737" s="23" t="s">
        <v>2506</v>
      </c>
      <c r="AC2737" s="23"/>
      <c r="AD2737" s="23"/>
      <c r="AE2737" s="23"/>
      <c r="AF2737" s="23" t="s">
        <v>40</v>
      </c>
      <c r="AG2737" s="23" t="s">
        <v>4037</v>
      </c>
      <c r="AH2737" s="23" t="s">
        <v>41</v>
      </c>
      <c r="AI2737" s="23" t="s">
        <v>4038</v>
      </c>
      <c r="AJ2737" s="23" t="s">
        <v>4039</v>
      </c>
      <c r="AK2737" s="23" t="s">
        <v>2501</v>
      </c>
      <c r="AL2737" s="23" t="s">
        <v>2501</v>
      </c>
      <c r="AM2737" s="23" t="s">
        <v>2501</v>
      </c>
      <c r="AN2737" s="23" t="s">
        <v>2501</v>
      </c>
      <c r="AO2737" s="30"/>
      <c r="AP2737" t="s">
        <v>2500</v>
      </c>
      <c r="AQ2737" t="s">
        <v>4040</v>
      </c>
      <c r="AR2737">
        <v>19495</v>
      </c>
      <c r="AS2737" s="2">
        <v>43831</v>
      </c>
      <c r="AT2737" s="2" t="s">
        <v>4041</v>
      </c>
    </row>
    <row r="2738" spans="1:46" x14ac:dyDescent="0.25">
      <c r="A2738" t="s">
        <v>8337</v>
      </c>
      <c r="B2738" s="32" t="s">
        <v>1771</v>
      </c>
      <c r="C2738" s="23" t="s">
        <v>8338</v>
      </c>
      <c r="D2738" s="23" t="s">
        <v>8338</v>
      </c>
      <c r="E2738" t="s">
        <v>2495</v>
      </c>
      <c r="F2738" t="s">
        <v>2495</v>
      </c>
      <c r="G2738" t="s">
        <v>2495</v>
      </c>
      <c r="H2738" t="s">
        <v>2495</v>
      </c>
      <c r="I2738" t="s">
        <v>2496</v>
      </c>
      <c r="J2738" s="23" t="s">
        <v>4036</v>
      </c>
      <c r="K2738" s="23" t="s">
        <v>2505</v>
      </c>
      <c r="L2738" s="23" t="s">
        <v>2499</v>
      </c>
      <c r="M2738" s="2">
        <v>43831</v>
      </c>
      <c r="N2738" s="30"/>
      <c r="O2738" s="30"/>
      <c r="P2738" s="30"/>
      <c r="V2738" t="s">
        <v>40</v>
      </c>
      <c r="W2738" t="s">
        <v>40</v>
      </c>
      <c r="X2738" t="s">
        <v>2502</v>
      </c>
      <c r="Y2738" t="s">
        <v>2503</v>
      </c>
      <c r="Z2738" s="23" t="s">
        <v>2504</v>
      </c>
      <c r="AA2738" s="23" t="s">
        <v>4033</v>
      </c>
      <c r="AB2738" s="23" t="s">
        <v>2506</v>
      </c>
      <c r="AC2738" s="23"/>
      <c r="AD2738" s="23"/>
      <c r="AE2738" s="23"/>
      <c r="AF2738" s="23" t="s">
        <v>40</v>
      </c>
      <c r="AG2738" s="23" t="s">
        <v>4037</v>
      </c>
      <c r="AH2738" s="23" t="s">
        <v>41</v>
      </c>
      <c r="AI2738" s="23" t="s">
        <v>4038</v>
      </c>
      <c r="AJ2738" s="23" t="s">
        <v>4039</v>
      </c>
      <c r="AK2738" s="23" t="s">
        <v>2501</v>
      </c>
      <c r="AL2738" s="23" t="s">
        <v>2501</v>
      </c>
      <c r="AM2738" s="23" t="s">
        <v>2501</v>
      </c>
      <c r="AN2738" s="23" t="s">
        <v>2501</v>
      </c>
      <c r="AO2738" s="30"/>
      <c r="AP2738" t="s">
        <v>2500</v>
      </c>
      <c r="AQ2738" t="s">
        <v>4040</v>
      </c>
      <c r="AR2738">
        <v>19495</v>
      </c>
      <c r="AS2738" s="2">
        <v>43831</v>
      </c>
      <c r="AT2738" s="2" t="s">
        <v>4041</v>
      </c>
    </row>
    <row r="2739" spans="1:46" x14ac:dyDescent="0.25">
      <c r="A2739" t="s">
        <v>8339</v>
      </c>
      <c r="B2739" s="32" t="s">
        <v>1772</v>
      </c>
      <c r="C2739" s="23" t="s">
        <v>8340</v>
      </c>
      <c r="D2739" s="23" t="s">
        <v>8340</v>
      </c>
      <c r="E2739" t="s">
        <v>2495</v>
      </c>
      <c r="F2739" t="s">
        <v>2495</v>
      </c>
      <c r="G2739" t="s">
        <v>2495</v>
      </c>
      <c r="H2739" t="s">
        <v>2495</v>
      </c>
      <c r="I2739" t="s">
        <v>2496</v>
      </c>
      <c r="J2739" s="23" t="s">
        <v>4036</v>
      </c>
      <c r="K2739" s="23" t="s">
        <v>2505</v>
      </c>
      <c r="L2739" s="23" t="s">
        <v>2499</v>
      </c>
      <c r="M2739" s="2">
        <v>43831</v>
      </c>
      <c r="N2739" s="30"/>
      <c r="O2739" s="30"/>
      <c r="P2739" s="30"/>
      <c r="V2739" t="s">
        <v>40</v>
      </c>
      <c r="W2739" t="s">
        <v>40</v>
      </c>
      <c r="X2739" t="s">
        <v>2502</v>
      </c>
      <c r="Y2739" t="s">
        <v>2503</v>
      </c>
      <c r="Z2739" s="23" t="s">
        <v>2504</v>
      </c>
      <c r="AA2739" s="23" t="s">
        <v>4033</v>
      </c>
      <c r="AB2739" s="23" t="s">
        <v>2506</v>
      </c>
      <c r="AC2739" s="23"/>
      <c r="AD2739" s="23"/>
      <c r="AE2739" s="23"/>
      <c r="AF2739" s="23" t="s">
        <v>40</v>
      </c>
      <c r="AG2739" s="23" t="s">
        <v>4037</v>
      </c>
      <c r="AH2739" s="23" t="s">
        <v>41</v>
      </c>
      <c r="AI2739" s="23" t="s">
        <v>4038</v>
      </c>
      <c r="AJ2739" s="23" t="s">
        <v>4039</v>
      </c>
      <c r="AK2739" s="23" t="s">
        <v>2501</v>
      </c>
      <c r="AL2739" s="23" t="s">
        <v>2501</v>
      </c>
      <c r="AM2739" s="23" t="s">
        <v>2501</v>
      </c>
      <c r="AN2739" s="23" t="s">
        <v>2501</v>
      </c>
      <c r="AO2739" s="30"/>
      <c r="AP2739" t="s">
        <v>2500</v>
      </c>
      <c r="AQ2739" t="s">
        <v>4040</v>
      </c>
      <c r="AR2739">
        <v>19495</v>
      </c>
      <c r="AS2739" s="2">
        <v>43831</v>
      </c>
      <c r="AT2739" s="2" t="s">
        <v>4041</v>
      </c>
    </row>
    <row r="2740" spans="1:46" x14ac:dyDescent="0.25">
      <c r="A2740" t="s">
        <v>8341</v>
      </c>
      <c r="B2740" s="32" t="s">
        <v>1773</v>
      </c>
      <c r="C2740" s="23" t="s">
        <v>8342</v>
      </c>
      <c r="D2740" s="23" t="s">
        <v>8342</v>
      </c>
      <c r="E2740" t="s">
        <v>2495</v>
      </c>
      <c r="F2740" t="s">
        <v>2495</v>
      </c>
      <c r="G2740" t="s">
        <v>2495</v>
      </c>
      <c r="H2740" t="s">
        <v>2495</v>
      </c>
      <c r="I2740" t="s">
        <v>2496</v>
      </c>
      <c r="J2740" s="23" t="s">
        <v>4036</v>
      </c>
      <c r="K2740" s="23" t="s">
        <v>2505</v>
      </c>
      <c r="L2740" s="23" t="s">
        <v>2499</v>
      </c>
      <c r="M2740" s="2">
        <v>43831</v>
      </c>
      <c r="N2740" s="30"/>
      <c r="O2740" s="30"/>
      <c r="P2740" s="30"/>
      <c r="V2740" t="s">
        <v>40</v>
      </c>
      <c r="W2740" t="s">
        <v>40</v>
      </c>
      <c r="X2740" t="s">
        <v>2502</v>
      </c>
      <c r="Y2740" t="s">
        <v>2503</v>
      </c>
      <c r="Z2740" s="23" t="s">
        <v>2504</v>
      </c>
      <c r="AA2740" s="23" t="s">
        <v>4033</v>
      </c>
      <c r="AB2740" s="23" t="s">
        <v>2506</v>
      </c>
      <c r="AC2740" s="23"/>
      <c r="AD2740" s="23"/>
      <c r="AE2740" s="23"/>
      <c r="AF2740" s="23" t="s">
        <v>40</v>
      </c>
      <c r="AG2740" s="23" t="s">
        <v>4037</v>
      </c>
      <c r="AH2740" s="23" t="s">
        <v>41</v>
      </c>
      <c r="AI2740" s="23" t="s">
        <v>4038</v>
      </c>
      <c r="AJ2740" s="23" t="s">
        <v>4039</v>
      </c>
      <c r="AK2740" s="23" t="s">
        <v>2501</v>
      </c>
      <c r="AL2740" s="23" t="s">
        <v>2501</v>
      </c>
      <c r="AM2740" s="23" t="s">
        <v>2501</v>
      </c>
      <c r="AN2740" s="23" t="s">
        <v>2501</v>
      </c>
      <c r="AO2740" s="30"/>
      <c r="AP2740" t="s">
        <v>2500</v>
      </c>
      <c r="AQ2740" t="s">
        <v>4040</v>
      </c>
      <c r="AR2740">
        <v>19495</v>
      </c>
      <c r="AS2740" s="2">
        <v>43831</v>
      </c>
      <c r="AT2740" s="2" t="s">
        <v>4041</v>
      </c>
    </row>
    <row r="2741" spans="1:46" x14ac:dyDescent="0.25">
      <c r="A2741" t="s">
        <v>8343</v>
      </c>
      <c r="B2741" s="32" t="s">
        <v>1774</v>
      </c>
      <c r="C2741" s="23" t="s">
        <v>8344</v>
      </c>
      <c r="D2741" s="23" t="s">
        <v>8344</v>
      </c>
      <c r="E2741" t="s">
        <v>2495</v>
      </c>
      <c r="F2741" t="s">
        <v>2495</v>
      </c>
      <c r="G2741" t="s">
        <v>2495</v>
      </c>
      <c r="H2741" t="s">
        <v>2495</v>
      </c>
      <c r="I2741" t="s">
        <v>2496</v>
      </c>
      <c r="J2741" s="23" t="s">
        <v>4036</v>
      </c>
      <c r="K2741" s="23" t="s">
        <v>2505</v>
      </c>
      <c r="L2741" s="23" t="s">
        <v>2499</v>
      </c>
      <c r="M2741" s="2">
        <v>43831</v>
      </c>
      <c r="N2741" s="30"/>
      <c r="O2741" s="30"/>
      <c r="P2741" s="30"/>
      <c r="V2741" t="s">
        <v>40</v>
      </c>
      <c r="W2741" t="s">
        <v>40</v>
      </c>
      <c r="X2741" t="s">
        <v>2502</v>
      </c>
      <c r="Y2741" t="s">
        <v>2503</v>
      </c>
      <c r="Z2741" s="23" t="s">
        <v>2504</v>
      </c>
      <c r="AA2741" s="23" t="s">
        <v>4033</v>
      </c>
      <c r="AB2741" s="23" t="s">
        <v>2506</v>
      </c>
      <c r="AC2741" s="23"/>
      <c r="AD2741" s="23"/>
      <c r="AE2741" s="23"/>
      <c r="AF2741" s="23" t="s">
        <v>40</v>
      </c>
      <c r="AG2741" s="23" t="s">
        <v>4037</v>
      </c>
      <c r="AH2741" s="23" t="s">
        <v>41</v>
      </c>
      <c r="AI2741" s="23" t="s">
        <v>4038</v>
      </c>
      <c r="AJ2741" s="23" t="s">
        <v>4039</v>
      </c>
      <c r="AK2741" s="23" t="s">
        <v>2501</v>
      </c>
      <c r="AL2741" s="23" t="s">
        <v>2501</v>
      </c>
      <c r="AM2741" s="23" t="s">
        <v>2501</v>
      </c>
      <c r="AN2741" s="23" t="s">
        <v>2501</v>
      </c>
      <c r="AO2741" s="30"/>
      <c r="AP2741" t="s">
        <v>2500</v>
      </c>
      <c r="AQ2741" t="s">
        <v>4040</v>
      </c>
      <c r="AR2741">
        <v>19495</v>
      </c>
      <c r="AS2741" s="2">
        <v>43831</v>
      </c>
      <c r="AT2741" s="2" t="s">
        <v>4041</v>
      </c>
    </row>
    <row r="2742" spans="1:46" x14ac:dyDescent="0.25">
      <c r="A2742" t="s">
        <v>8345</v>
      </c>
      <c r="B2742" s="32" t="s">
        <v>1775</v>
      </c>
      <c r="C2742" s="23" t="s">
        <v>8346</v>
      </c>
      <c r="D2742" s="23" t="s">
        <v>8346</v>
      </c>
      <c r="E2742" t="s">
        <v>2495</v>
      </c>
      <c r="F2742" t="s">
        <v>2495</v>
      </c>
      <c r="G2742" t="s">
        <v>2495</v>
      </c>
      <c r="H2742" t="s">
        <v>2495</v>
      </c>
      <c r="I2742" t="s">
        <v>2496</v>
      </c>
      <c r="J2742" s="23" t="s">
        <v>4036</v>
      </c>
      <c r="K2742" s="23" t="s">
        <v>2505</v>
      </c>
      <c r="L2742" s="23" t="s">
        <v>2499</v>
      </c>
      <c r="M2742" s="2">
        <v>43831</v>
      </c>
      <c r="N2742" s="30"/>
      <c r="O2742" s="30"/>
      <c r="P2742" s="30"/>
      <c r="V2742" t="s">
        <v>40</v>
      </c>
      <c r="W2742" t="s">
        <v>40</v>
      </c>
      <c r="X2742" t="s">
        <v>2502</v>
      </c>
      <c r="Y2742" t="s">
        <v>2503</v>
      </c>
      <c r="Z2742" s="23" t="s">
        <v>2504</v>
      </c>
      <c r="AA2742" s="23" t="s">
        <v>4033</v>
      </c>
      <c r="AB2742" s="23" t="s">
        <v>2506</v>
      </c>
      <c r="AC2742" s="23"/>
      <c r="AD2742" s="23"/>
      <c r="AE2742" s="23"/>
      <c r="AF2742" s="23" t="s">
        <v>40</v>
      </c>
      <c r="AG2742" s="23" t="s">
        <v>4037</v>
      </c>
      <c r="AH2742" s="23" t="s">
        <v>41</v>
      </c>
      <c r="AI2742" s="23" t="s">
        <v>4038</v>
      </c>
      <c r="AJ2742" s="23" t="s">
        <v>4039</v>
      </c>
      <c r="AK2742" s="23" t="s">
        <v>2501</v>
      </c>
      <c r="AL2742" s="23" t="s">
        <v>2501</v>
      </c>
      <c r="AM2742" s="23" t="s">
        <v>2501</v>
      </c>
      <c r="AN2742" s="23" t="s">
        <v>2501</v>
      </c>
      <c r="AO2742" s="30"/>
      <c r="AP2742" t="s">
        <v>2500</v>
      </c>
      <c r="AQ2742" t="s">
        <v>4040</v>
      </c>
      <c r="AR2742">
        <v>19495</v>
      </c>
      <c r="AS2742" s="2">
        <v>43831</v>
      </c>
      <c r="AT2742" s="2" t="s">
        <v>4041</v>
      </c>
    </row>
    <row r="2743" spans="1:46" x14ac:dyDescent="0.25">
      <c r="A2743" t="s">
        <v>8347</v>
      </c>
      <c r="B2743" s="32" t="s">
        <v>1776</v>
      </c>
      <c r="C2743" s="23" t="s">
        <v>8348</v>
      </c>
      <c r="D2743" s="23" t="s">
        <v>8348</v>
      </c>
      <c r="E2743" t="s">
        <v>2495</v>
      </c>
      <c r="F2743" t="s">
        <v>2495</v>
      </c>
      <c r="G2743" t="s">
        <v>2495</v>
      </c>
      <c r="H2743" t="s">
        <v>2495</v>
      </c>
      <c r="I2743" t="s">
        <v>2496</v>
      </c>
      <c r="J2743" s="23" t="s">
        <v>4036</v>
      </c>
      <c r="K2743" s="23" t="s">
        <v>2505</v>
      </c>
      <c r="L2743" s="23" t="s">
        <v>2499</v>
      </c>
      <c r="M2743" s="2">
        <v>43831</v>
      </c>
      <c r="N2743" s="30"/>
      <c r="O2743" s="30"/>
      <c r="P2743" s="30"/>
      <c r="V2743" t="s">
        <v>40</v>
      </c>
      <c r="W2743" t="s">
        <v>40</v>
      </c>
      <c r="X2743" t="s">
        <v>2502</v>
      </c>
      <c r="Y2743" t="s">
        <v>2503</v>
      </c>
      <c r="Z2743" s="23" t="s">
        <v>2504</v>
      </c>
      <c r="AA2743" s="23" t="s">
        <v>4033</v>
      </c>
      <c r="AB2743" s="23" t="s">
        <v>2506</v>
      </c>
      <c r="AC2743" s="23"/>
      <c r="AD2743" s="23"/>
      <c r="AE2743" s="23"/>
      <c r="AF2743" s="23" t="s">
        <v>40</v>
      </c>
      <c r="AG2743" s="23" t="s">
        <v>4037</v>
      </c>
      <c r="AH2743" s="23" t="s">
        <v>41</v>
      </c>
      <c r="AI2743" s="23" t="s">
        <v>4038</v>
      </c>
      <c r="AJ2743" s="23" t="s">
        <v>4039</v>
      </c>
      <c r="AK2743" s="23" t="s">
        <v>2501</v>
      </c>
      <c r="AL2743" s="23" t="s">
        <v>2501</v>
      </c>
      <c r="AM2743" s="23" t="s">
        <v>2501</v>
      </c>
      <c r="AN2743" s="23" t="s">
        <v>2501</v>
      </c>
      <c r="AO2743" s="30"/>
      <c r="AP2743" t="s">
        <v>2500</v>
      </c>
      <c r="AQ2743" t="s">
        <v>4040</v>
      </c>
      <c r="AR2743">
        <v>19495</v>
      </c>
      <c r="AS2743" s="2">
        <v>43831</v>
      </c>
      <c r="AT2743" s="2" t="s">
        <v>4041</v>
      </c>
    </row>
    <row r="2744" spans="1:46" x14ac:dyDescent="0.25">
      <c r="A2744" t="s">
        <v>8349</v>
      </c>
      <c r="B2744" s="32" t="s">
        <v>1777</v>
      </c>
      <c r="C2744" s="23" t="s">
        <v>8350</v>
      </c>
      <c r="D2744" s="23" t="s">
        <v>8350</v>
      </c>
      <c r="E2744" t="s">
        <v>2495</v>
      </c>
      <c r="F2744" t="s">
        <v>2495</v>
      </c>
      <c r="G2744" t="s">
        <v>2495</v>
      </c>
      <c r="H2744" t="s">
        <v>2495</v>
      </c>
      <c r="I2744" t="s">
        <v>2496</v>
      </c>
      <c r="J2744" s="23" t="s">
        <v>4036</v>
      </c>
      <c r="K2744" s="23" t="s">
        <v>2505</v>
      </c>
      <c r="L2744" s="23" t="s">
        <v>2499</v>
      </c>
      <c r="M2744" s="2">
        <v>43831</v>
      </c>
      <c r="N2744" s="30"/>
      <c r="O2744" s="30"/>
      <c r="P2744" s="30"/>
      <c r="V2744" t="s">
        <v>40</v>
      </c>
      <c r="W2744" t="s">
        <v>40</v>
      </c>
      <c r="X2744" t="s">
        <v>2502</v>
      </c>
      <c r="Y2744" t="s">
        <v>2503</v>
      </c>
      <c r="Z2744" s="23" t="s">
        <v>2504</v>
      </c>
      <c r="AA2744" s="23" t="s">
        <v>4033</v>
      </c>
      <c r="AB2744" s="23" t="s">
        <v>2506</v>
      </c>
      <c r="AC2744" s="23"/>
      <c r="AD2744" s="23"/>
      <c r="AE2744" s="23"/>
      <c r="AF2744" s="23" t="s">
        <v>40</v>
      </c>
      <c r="AG2744" s="23" t="s">
        <v>4037</v>
      </c>
      <c r="AH2744" s="23" t="s">
        <v>41</v>
      </c>
      <c r="AI2744" s="23" t="s">
        <v>4038</v>
      </c>
      <c r="AJ2744" s="23" t="s">
        <v>4039</v>
      </c>
      <c r="AK2744" s="23" t="s">
        <v>2501</v>
      </c>
      <c r="AL2744" s="23" t="s">
        <v>2501</v>
      </c>
      <c r="AM2744" s="23" t="s">
        <v>2501</v>
      </c>
      <c r="AN2744" s="23" t="s">
        <v>2501</v>
      </c>
      <c r="AO2744" s="30"/>
      <c r="AP2744" t="s">
        <v>2500</v>
      </c>
      <c r="AQ2744" t="s">
        <v>4040</v>
      </c>
      <c r="AR2744">
        <v>19495</v>
      </c>
      <c r="AS2744" s="2">
        <v>43831</v>
      </c>
      <c r="AT2744" s="2" t="s">
        <v>4041</v>
      </c>
    </row>
    <row r="2745" spans="1:46" x14ac:dyDescent="0.25">
      <c r="A2745" t="s">
        <v>8351</v>
      </c>
      <c r="B2745" s="32" t="s">
        <v>1778</v>
      </c>
      <c r="C2745" s="23" t="s">
        <v>8352</v>
      </c>
      <c r="D2745" s="23" t="s">
        <v>8352</v>
      </c>
      <c r="E2745" t="s">
        <v>2495</v>
      </c>
      <c r="F2745" t="s">
        <v>2495</v>
      </c>
      <c r="G2745" t="s">
        <v>2495</v>
      </c>
      <c r="H2745" t="s">
        <v>2495</v>
      </c>
      <c r="I2745" t="s">
        <v>2496</v>
      </c>
      <c r="J2745" s="23" t="s">
        <v>4036</v>
      </c>
      <c r="K2745" s="23" t="s">
        <v>2505</v>
      </c>
      <c r="L2745" s="23" t="s">
        <v>2499</v>
      </c>
      <c r="M2745" s="2">
        <v>43831</v>
      </c>
      <c r="N2745" s="30"/>
      <c r="O2745" s="30"/>
      <c r="P2745" s="30"/>
      <c r="V2745" t="s">
        <v>40</v>
      </c>
      <c r="W2745" t="s">
        <v>40</v>
      </c>
      <c r="X2745" t="s">
        <v>2502</v>
      </c>
      <c r="Y2745" t="s">
        <v>2503</v>
      </c>
      <c r="Z2745" s="23" t="s">
        <v>2504</v>
      </c>
      <c r="AA2745" s="23" t="s">
        <v>4033</v>
      </c>
      <c r="AB2745" s="23" t="s">
        <v>2506</v>
      </c>
      <c r="AC2745" s="23"/>
      <c r="AD2745" s="23"/>
      <c r="AE2745" s="23"/>
      <c r="AF2745" s="23" t="s">
        <v>40</v>
      </c>
      <c r="AG2745" s="23" t="s">
        <v>4037</v>
      </c>
      <c r="AH2745" s="23" t="s">
        <v>41</v>
      </c>
      <c r="AI2745" s="23" t="s">
        <v>4038</v>
      </c>
      <c r="AJ2745" s="23" t="s">
        <v>4039</v>
      </c>
      <c r="AK2745" s="23" t="s">
        <v>2501</v>
      </c>
      <c r="AL2745" s="23" t="s">
        <v>2501</v>
      </c>
      <c r="AM2745" s="23" t="s">
        <v>2501</v>
      </c>
      <c r="AN2745" s="23" t="s">
        <v>2501</v>
      </c>
      <c r="AO2745" s="30"/>
      <c r="AP2745" t="s">
        <v>2500</v>
      </c>
      <c r="AQ2745" t="s">
        <v>4040</v>
      </c>
      <c r="AR2745">
        <v>19495</v>
      </c>
      <c r="AS2745" s="2">
        <v>43831</v>
      </c>
      <c r="AT2745" s="2" t="s">
        <v>4041</v>
      </c>
    </row>
    <row r="2746" spans="1:46" x14ac:dyDescent="0.25">
      <c r="A2746" t="s">
        <v>8353</v>
      </c>
      <c r="B2746" s="32" t="s">
        <v>1779</v>
      </c>
      <c r="C2746" s="23" t="s">
        <v>8354</v>
      </c>
      <c r="D2746" s="23" t="s">
        <v>8354</v>
      </c>
      <c r="E2746" t="s">
        <v>2495</v>
      </c>
      <c r="F2746" t="s">
        <v>2495</v>
      </c>
      <c r="G2746" t="s">
        <v>2495</v>
      </c>
      <c r="H2746" t="s">
        <v>2495</v>
      </c>
      <c r="I2746" t="s">
        <v>2496</v>
      </c>
      <c r="J2746" s="23" t="s">
        <v>4036</v>
      </c>
      <c r="K2746" s="23" t="s">
        <v>2505</v>
      </c>
      <c r="L2746" s="23" t="s">
        <v>2499</v>
      </c>
      <c r="M2746" s="2">
        <v>43831</v>
      </c>
      <c r="N2746" s="30"/>
      <c r="O2746" s="30"/>
      <c r="P2746" s="30"/>
      <c r="V2746" t="s">
        <v>40</v>
      </c>
      <c r="W2746" t="s">
        <v>40</v>
      </c>
      <c r="X2746" t="s">
        <v>2502</v>
      </c>
      <c r="Y2746" t="s">
        <v>2503</v>
      </c>
      <c r="Z2746" s="23" t="s">
        <v>2504</v>
      </c>
      <c r="AA2746" s="23" t="s">
        <v>4033</v>
      </c>
      <c r="AB2746" s="23" t="s">
        <v>2506</v>
      </c>
      <c r="AC2746" s="23"/>
      <c r="AD2746" s="23"/>
      <c r="AE2746" s="23"/>
      <c r="AF2746" s="23" t="s">
        <v>40</v>
      </c>
      <c r="AG2746" s="23" t="s">
        <v>4037</v>
      </c>
      <c r="AH2746" s="23" t="s">
        <v>41</v>
      </c>
      <c r="AI2746" s="23" t="s">
        <v>4038</v>
      </c>
      <c r="AJ2746" s="23" t="s">
        <v>4039</v>
      </c>
      <c r="AK2746" s="23" t="s">
        <v>2501</v>
      </c>
      <c r="AL2746" s="23" t="s">
        <v>2501</v>
      </c>
      <c r="AM2746" s="23" t="s">
        <v>2501</v>
      </c>
      <c r="AN2746" s="23" t="s">
        <v>2501</v>
      </c>
      <c r="AO2746" s="30"/>
      <c r="AP2746" t="s">
        <v>2500</v>
      </c>
      <c r="AQ2746" t="s">
        <v>4040</v>
      </c>
      <c r="AR2746">
        <v>19495</v>
      </c>
      <c r="AS2746" s="2">
        <v>43831</v>
      </c>
      <c r="AT2746" s="2" t="s">
        <v>4041</v>
      </c>
    </row>
    <row r="2747" spans="1:46" x14ac:dyDescent="0.25">
      <c r="A2747" t="s">
        <v>8355</v>
      </c>
      <c r="B2747" s="32" t="s">
        <v>1780</v>
      </c>
      <c r="C2747" s="23" t="s">
        <v>8356</v>
      </c>
      <c r="D2747" s="23" t="s">
        <v>8356</v>
      </c>
      <c r="E2747" t="s">
        <v>2495</v>
      </c>
      <c r="F2747" t="s">
        <v>2495</v>
      </c>
      <c r="G2747" t="s">
        <v>2495</v>
      </c>
      <c r="H2747" t="s">
        <v>2495</v>
      </c>
      <c r="I2747" t="s">
        <v>2496</v>
      </c>
      <c r="J2747" s="23" t="s">
        <v>4036</v>
      </c>
      <c r="K2747" s="23" t="s">
        <v>2505</v>
      </c>
      <c r="L2747" s="23" t="s">
        <v>2499</v>
      </c>
      <c r="M2747" s="2">
        <v>43831</v>
      </c>
      <c r="N2747" s="30"/>
      <c r="O2747" s="30"/>
      <c r="P2747" s="30"/>
      <c r="V2747" t="s">
        <v>40</v>
      </c>
      <c r="W2747" t="s">
        <v>40</v>
      </c>
      <c r="X2747" t="s">
        <v>2502</v>
      </c>
      <c r="Y2747" t="s">
        <v>2503</v>
      </c>
      <c r="Z2747" s="23" t="s">
        <v>2504</v>
      </c>
      <c r="AA2747" s="23" t="s">
        <v>4033</v>
      </c>
      <c r="AB2747" s="23" t="s">
        <v>2506</v>
      </c>
      <c r="AC2747" s="23"/>
      <c r="AD2747" s="23"/>
      <c r="AE2747" s="23"/>
      <c r="AF2747" s="23" t="s">
        <v>40</v>
      </c>
      <c r="AG2747" s="23" t="s">
        <v>4037</v>
      </c>
      <c r="AH2747" s="23" t="s">
        <v>41</v>
      </c>
      <c r="AI2747" s="23" t="s">
        <v>4038</v>
      </c>
      <c r="AJ2747" s="23" t="s">
        <v>4039</v>
      </c>
      <c r="AK2747" s="23" t="s">
        <v>2501</v>
      </c>
      <c r="AL2747" s="23" t="s">
        <v>2501</v>
      </c>
      <c r="AM2747" s="23" t="s">
        <v>2501</v>
      </c>
      <c r="AN2747" s="23" t="s">
        <v>2501</v>
      </c>
      <c r="AO2747" s="30"/>
      <c r="AP2747" t="s">
        <v>2500</v>
      </c>
      <c r="AQ2747" t="s">
        <v>4040</v>
      </c>
      <c r="AR2747">
        <v>19495</v>
      </c>
      <c r="AS2747" s="2">
        <v>43831</v>
      </c>
      <c r="AT2747" s="2" t="s">
        <v>4041</v>
      </c>
    </row>
    <row r="2748" spans="1:46" x14ac:dyDescent="0.25">
      <c r="A2748" t="s">
        <v>8357</v>
      </c>
      <c r="B2748" s="32" t="s">
        <v>1781</v>
      </c>
      <c r="C2748" s="23" t="s">
        <v>8358</v>
      </c>
      <c r="D2748" s="23" t="s">
        <v>8358</v>
      </c>
      <c r="E2748" t="s">
        <v>2495</v>
      </c>
      <c r="F2748" t="s">
        <v>2495</v>
      </c>
      <c r="G2748" t="s">
        <v>2495</v>
      </c>
      <c r="H2748" t="s">
        <v>2495</v>
      </c>
      <c r="I2748" t="s">
        <v>2496</v>
      </c>
      <c r="J2748" s="23" t="s">
        <v>4036</v>
      </c>
      <c r="K2748" s="23" t="s">
        <v>2505</v>
      </c>
      <c r="L2748" s="23" t="s">
        <v>2499</v>
      </c>
      <c r="M2748" s="2">
        <v>43831</v>
      </c>
      <c r="N2748" s="30"/>
      <c r="O2748" s="30"/>
      <c r="P2748" s="30"/>
      <c r="V2748" t="s">
        <v>40</v>
      </c>
      <c r="W2748" t="s">
        <v>40</v>
      </c>
      <c r="X2748" t="s">
        <v>2502</v>
      </c>
      <c r="Y2748" t="s">
        <v>2503</v>
      </c>
      <c r="Z2748" s="23" t="s">
        <v>2504</v>
      </c>
      <c r="AA2748" s="23" t="s">
        <v>4033</v>
      </c>
      <c r="AB2748" s="23" t="s">
        <v>2506</v>
      </c>
      <c r="AC2748" s="23"/>
      <c r="AD2748" s="23"/>
      <c r="AE2748" s="23"/>
      <c r="AF2748" s="23" t="s">
        <v>40</v>
      </c>
      <c r="AG2748" s="23" t="s">
        <v>4037</v>
      </c>
      <c r="AH2748" s="23" t="s">
        <v>41</v>
      </c>
      <c r="AI2748" s="23" t="s">
        <v>4038</v>
      </c>
      <c r="AJ2748" s="23" t="s">
        <v>4039</v>
      </c>
      <c r="AK2748" s="23" t="s">
        <v>2501</v>
      </c>
      <c r="AL2748" s="23" t="s">
        <v>2501</v>
      </c>
      <c r="AM2748" s="23" t="s">
        <v>2501</v>
      </c>
      <c r="AN2748" s="23" t="s">
        <v>2501</v>
      </c>
      <c r="AO2748" s="30"/>
      <c r="AP2748" t="s">
        <v>2500</v>
      </c>
      <c r="AQ2748" t="s">
        <v>4040</v>
      </c>
      <c r="AR2748">
        <v>19495</v>
      </c>
      <c r="AS2748" s="2">
        <v>43831</v>
      </c>
      <c r="AT2748" s="2" t="s">
        <v>4041</v>
      </c>
    </row>
    <row r="2749" spans="1:46" x14ac:dyDescent="0.25">
      <c r="A2749" t="s">
        <v>8359</v>
      </c>
      <c r="B2749" s="32" t="s">
        <v>1782</v>
      </c>
      <c r="C2749" s="23" t="s">
        <v>8360</v>
      </c>
      <c r="D2749" s="23" t="s">
        <v>8360</v>
      </c>
      <c r="E2749" t="s">
        <v>2495</v>
      </c>
      <c r="F2749" t="s">
        <v>2495</v>
      </c>
      <c r="G2749" t="s">
        <v>2495</v>
      </c>
      <c r="H2749" t="s">
        <v>2495</v>
      </c>
      <c r="I2749" t="s">
        <v>2496</v>
      </c>
      <c r="J2749" s="23" t="s">
        <v>4036</v>
      </c>
      <c r="K2749" s="23" t="s">
        <v>2505</v>
      </c>
      <c r="L2749" s="23" t="s">
        <v>2499</v>
      </c>
      <c r="M2749" s="2">
        <v>43831</v>
      </c>
      <c r="N2749" s="30"/>
      <c r="O2749" s="30"/>
      <c r="P2749" s="30"/>
      <c r="V2749" t="s">
        <v>40</v>
      </c>
      <c r="W2749" t="s">
        <v>40</v>
      </c>
      <c r="X2749" t="s">
        <v>2502</v>
      </c>
      <c r="Y2749" t="s">
        <v>2503</v>
      </c>
      <c r="Z2749" s="23" t="s">
        <v>2504</v>
      </c>
      <c r="AA2749" s="23" t="s">
        <v>4033</v>
      </c>
      <c r="AB2749" s="23" t="s">
        <v>2506</v>
      </c>
      <c r="AC2749" s="23"/>
      <c r="AD2749" s="23"/>
      <c r="AE2749" s="23"/>
      <c r="AF2749" s="23" t="s">
        <v>40</v>
      </c>
      <c r="AG2749" s="23" t="s">
        <v>4037</v>
      </c>
      <c r="AH2749" s="23" t="s">
        <v>41</v>
      </c>
      <c r="AI2749" s="23" t="s">
        <v>4038</v>
      </c>
      <c r="AJ2749" s="23" t="s">
        <v>4039</v>
      </c>
      <c r="AK2749" s="23" t="s">
        <v>2501</v>
      </c>
      <c r="AL2749" s="23" t="s">
        <v>2501</v>
      </c>
      <c r="AM2749" s="23" t="s">
        <v>2501</v>
      </c>
      <c r="AN2749" s="23" t="s">
        <v>2501</v>
      </c>
      <c r="AO2749" s="30"/>
      <c r="AP2749" t="s">
        <v>2500</v>
      </c>
      <c r="AQ2749" t="s">
        <v>4040</v>
      </c>
      <c r="AR2749">
        <v>19495</v>
      </c>
      <c r="AS2749" s="2">
        <v>43831</v>
      </c>
      <c r="AT2749" s="2" t="s">
        <v>4041</v>
      </c>
    </row>
    <row r="2750" spans="1:46" x14ac:dyDescent="0.25">
      <c r="A2750" t="s">
        <v>8361</v>
      </c>
      <c r="B2750" s="32" t="s">
        <v>1782</v>
      </c>
      <c r="C2750" s="23" t="s">
        <v>8360</v>
      </c>
      <c r="D2750" s="23" t="s">
        <v>8360</v>
      </c>
      <c r="E2750" t="s">
        <v>2495</v>
      </c>
      <c r="F2750" t="s">
        <v>2495</v>
      </c>
      <c r="G2750" t="s">
        <v>2495</v>
      </c>
      <c r="H2750" t="s">
        <v>2495</v>
      </c>
      <c r="I2750" t="s">
        <v>2496</v>
      </c>
      <c r="J2750" s="23" t="s">
        <v>4036</v>
      </c>
      <c r="K2750" s="23" t="s">
        <v>2505</v>
      </c>
      <c r="L2750" s="23" t="s">
        <v>2499</v>
      </c>
      <c r="M2750" s="2">
        <v>43831</v>
      </c>
      <c r="N2750" s="30"/>
      <c r="O2750" s="30"/>
      <c r="P2750" s="30"/>
      <c r="V2750" t="s">
        <v>40</v>
      </c>
      <c r="W2750" t="s">
        <v>40</v>
      </c>
      <c r="X2750" t="s">
        <v>2502</v>
      </c>
      <c r="Y2750" t="s">
        <v>2503</v>
      </c>
      <c r="Z2750" s="23" t="s">
        <v>2504</v>
      </c>
      <c r="AA2750" s="23" t="s">
        <v>4033</v>
      </c>
      <c r="AB2750" s="23" t="s">
        <v>2506</v>
      </c>
      <c r="AC2750" s="23"/>
      <c r="AD2750" s="23"/>
      <c r="AE2750" s="23"/>
      <c r="AF2750" s="23" t="s">
        <v>40</v>
      </c>
      <c r="AG2750" s="23" t="s">
        <v>4037</v>
      </c>
      <c r="AH2750" s="23" t="s">
        <v>41</v>
      </c>
      <c r="AI2750" s="23" t="s">
        <v>4038</v>
      </c>
      <c r="AJ2750" s="23" t="s">
        <v>4039</v>
      </c>
      <c r="AK2750" s="23" t="s">
        <v>2501</v>
      </c>
      <c r="AL2750" s="23" t="s">
        <v>2501</v>
      </c>
      <c r="AM2750" s="23" t="s">
        <v>2501</v>
      </c>
      <c r="AN2750" s="23" t="s">
        <v>2501</v>
      </c>
      <c r="AO2750" s="30"/>
      <c r="AP2750" t="s">
        <v>2500</v>
      </c>
      <c r="AQ2750" t="s">
        <v>4040</v>
      </c>
      <c r="AR2750">
        <v>19495</v>
      </c>
      <c r="AS2750" s="2">
        <v>43831</v>
      </c>
      <c r="AT2750" s="2" t="s">
        <v>4041</v>
      </c>
    </row>
    <row r="2751" spans="1:46" x14ac:dyDescent="0.25">
      <c r="A2751" t="s">
        <v>8362</v>
      </c>
      <c r="B2751" s="32" t="s">
        <v>1782</v>
      </c>
      <c r="C2751" s="23" t="s">
        <v>8360</v>
      </c>
      <c r="D2751" s="23" t="s">
        <v>8360</v>
      </c>
      <c r="E2751" t="s">
        <v>2495</v>
      </c>
      <c r="F2751" t="s">
        <v>2495</v>
      </c>
      <c r="G2751" t="s">
        <v>2495</v>
      </c>
      <c r="H2751" t="s">
        <v>2495</v>
      </c>
      <c r="I2751" t="s">
        <v>2496</v>
      </c>
      <c r="J2751" s="23" t="s">
        <v>4036</v>
      </c>
      <c r="K2751" s="23" t="s">
        <v>2505</v>
      </c>
      <c r="L2751" s="23" t="s">
        <v>2499</v>
      </c>
      <c r="M2751" s="2">
        <v>43831</v>
      </c>
      <c r="N2751" s="30"/>
      <c r="O2751" s="30"/>
      <c r="P2751" s="30"/>
      <c r="V2751" t="s">
        <v>40</v>
      </c>
      <c r="W2751" t="s">
        <v>40</v>
      </c>
      <c r="X2751" t="s">
        <v>2502</v>
      </c>
      <c r="Y2751" t="s">
        <v>2503</v>
      </c>
      <c r="Z2751" s="23" t="s">
        <v>2504</v>
      </c>
      <c r="AA2751" s="23" t="s">
        <v>4033</v>
      </c>
      <c r="AB2751" s="23" t="s">
        <v>2506</v>
      </c>
      <c r="AC2751" s="23"/>
      <c r="AD2751" s="23"/>
      <c r="AE2751" s="23"/>
      <c r="AF2751" s="23" t="s">
        <v>40</v>
      </c>
      <c r="AG2751" s="23" t="s">
        <v>4037</v>
      </c>
      <c r="AH2751" s="23" t="s">
        <v>41</v>
      </c>
      <c r="AI2751" s="23" t="s">
        <v>4038</v>
      </c>
      <c r="AJ2751" s="23" t="s">
        <v>4039</v>
      </c>
      <c r="AK2751" s="23" t="s">
        <v>2501</v>
      </c>
      <c r="AL2751" s="23" t="s">
        <v>2501</v>
      </c>
      <c r="AM2751" s="23" t="s">
        <v>2501</v>
      </c>
      <c r="AN2751" s="23" t="s">
        <v>2501</v>
      </c>
      <c r="AO2751" s="30"/>
      <c r="AP2751" t="s">
        <v>2500</v>
      </c>
      <c r="AQ2751" t="s">
        <v>4040</v>
      </c>
      <c r="AR2751">
        <v>19495</v>
      </c>
      <c r="AS2751" s="2">
        <v>43831</v>
      </c>
      <c r="AT2751" s="2" t="s">
        <v>4041</v>
      </c>
    </row>
    <row r="2752" spans="1:46" x14ac:dyDescent="0.25">
      <c r="A2752" t="s">
        <v>8363</v>
      </c>
      <c r="B2752" s="32" t="s">
        <v>1783</v>
      </c>
      <c r="C2752" s="23" t="s">
        <v>8364</v>
      </c>
      <c r="D2752" s="23" t="s">
        <v>8364</v>
      </c>
      <c r="E2752" t="s">
        <v>2495</v>
      </c>
      <c r="F2752" t="s">
        <v>2495</v>
      </c>
      <c r="G2752" t="s">
        <v>2495</v>
      </c>
      <c r="H2752" t="s">
        <v>2495</v>
      </c>
      <c r="I2752" t="s">
        <v>2496</v>
      </c>
      <c r="J2752" s="23" t="s">
        <v>4036</v>
      </c>
      <c r="K2752" s="23" t="s">
        <v>2505</v>
      </c>
      <c r="L2752" s="23" t="s">
        <v>2499</v>
      </c>
      <c r="M2752" s="2">
        <v>43831</v>
      </c>
      <c r="N2752" s="30"/>
      <c r="O2752" s="30"/>
      <c r="P2752" s="30"/>
      <c r="V2752" t="s">
        <v>40</v>
      </c>
      <c r="W2752" t="s">
        <v>40</v>
      </c>
      <c r="X2752" t="s">
        <v>2502</v>
      </c>
      <c r="Y2752" t="s">
        <v>2503</v>
      </c>
      <c r="Z2752" s="23" t="s">
        <v>2504</v>
      </c>
      <c r="AA2752" s="23" t="s">
        <v>4033</v>
      </c>
      <c r="AB2752" s="23" t="s">
        <v>2506</v>
      </c>
      <c r="AC2752" s="23"/>
      <c r="AD2752" s="23"/>
      <c r="AE2752" s="23"/>
      <c r="AF2752" s="23" t="s">
        <v>40</v>
      </c>
      <c r="AG2752" s="23" t="s">
        <v>4037</v>
      </c>
      <c r="AH2752" s="23" t="s">
        <v>41</v>
      </c>
      <c r="AI2752" s="23" t="s">
        <v>4038</v>
      </c>
      <c r="AJ2752" s="23" t="s">
        <v>4039</v>
      </c>
      <c r="AK2752" s="23" t="s">
        <v>2501</v>
      </c>
      <c r="AL2752" s="23" t="s">
        <v>2501</v>
      </c>
      <c r="AM2752" s="23" t="s">
        <v>2501</v>
      </c>
      <c r="AN2752" s="23" t="s">
        <v>2501</v>
      </c>
      <c r="AO2752" s="30"/>
      <c r="AP2752" t="s">
        <v>2500</v>
      </c>
      <c r="AQ2752" t="s">
        <v>4040</v>
      </c>
      <c r="AR2752">
        <v>19495</v>
      </c>
      <c r="AS2752" s="2">
        <v>43831</v>
      </c>
      <c r="AT2752" s="2" t="s">
        <v>4041</v>
      </c>
    </row>
    <row r="2753" spans="1:46" x14ac:dyDescent="0.25">
      <c r="A2753" t="s">
        <v>8365</v>
      </c>
      <c r="B2753" s="32" t="s">
        <v>1784</v>
      </c>
      <c r="C2753" s="23" t="s">
        <v>8366</v>
      </c>
      <c r="D2753" s="23" t="s">
        <v>8366</v>
      </c>
      <c r="E2753" t="s">
        <v>2495</v>
      </c>
      <c r="F2753" t="s">
        <v>2495</v>
      </c>
      <c r="G2753" t="s">
        <v>2495</v>
      </c>
      <c r="H2753" t="s">
        <v>2495</v>
      </c>
      <c r="I2753" t="s">
        <v>2496</v>
      </c>
      <c r="J2753" s="23" t="s">
        <v>4036</v>
      </c>
      <c r="K2753" s="23" t="s">
        <v>2505</v>
      </c>
      <c r="L2753" s="23" t="s">
        <v>2499</v>
      </c>
      <c r="M2753" s="2">
        <v>43831</v>
      </c>
      <c r="N2753" s="30"/>
      <c r="O2753" s="30"/>
      <c r="P2753" s="30"/>
      <c r="V2753" t="s">
        <v>40</v>
      </c>
      <c r="W2753" t="s">
        <v>40</v>
      </c>
      <c r="X2753" t="s">
        <v>2502</v>
      </c>
      <c r="Y2753" t="s">
        <v>2503</v>
      </c>
      <c r="Z2753" s="23" t="s">
        <v>2504</v>
      </c>
      <c r="AA2753" s="23" t="s">
        <v>4033</v>
      </c>
      <c r="AB2753" s="23" t="s">
        <v>2506</v>
      </c>
      <c r="AC2753" s="23"/>
      <c r="AD2753" s="23"/>
      <c r="AE2753" s="23"/>
      <c r="AF2753" s="23" t="s">
        <v>40</v>
      </c>
      <c r="AG2753" s="23" t="s">
        <v>4037</v>
      </c>
      <c r="AH2753" s="23" t="s">
        <v>41</v>
      </c>
      <c r="AI2753" s="23" t="s">
        <v>4038</v>
      </c>
      <c r="AJ2753" s="23" t="s">
        <v>4039</v>
      </c>
      <c r="AK2753" s="23" t="s">
        <v>2501</v>
      </c>
      <c r="AL2753" s="23" t="s">
        <v>2501</v>
      </c>
      <c r="AM2753" s="23" t="s">
        <v>2501</v>
      </c>
      <c r="AN2753" s="23" t="s">
        <v>2501</v>
      </c>
      <c r="AO2753" s="30"/>
      <c r="AP2753" t="s">
        <v>2500</v>
      </c>
      <c r="AQ2753" t="s">
        <v>4040</v>
      </c>
      <c r="AR2753">
        <v>19495</v>
      </c>
      <c r="AS2753" s="2">
        <v>43831</v>
      </c>
      <c r="AT2753" s="2" t="s">
        <v>4041</v>
      </c>
    </row>
    <row r="2754" spans="1:46" x14ac:dyDescent="0.25">
      <c r="A2754" t="s">
        <v>8367</v>
      </c>
      <c r="B2754" s="32" t="s">
        <v>1783</v>
      </c>
      <c r="C2754" s="23" t="s">
        <v>8364</v>
      </c>
      <c r="D2754" s="23" t="s">
        <v>8364</v>
      </c>
      <c r="E2754" t="s">
        <v>2495</v>
      </c>
      <c r="F2754" t="s">
        <v>2495</v>
      </c>
      <c r="G2754" t="s">
        <v>2495</v>
      </c>
      <c r="H2754" t="s">
        <v>2495</v>
      </c>
      <c r="I2754" t="s">
        <v>2496</v>
      </c>
      <c r="J2754" s="23" t="s">
        <v>4036</v>
      </c>
      <c r="K2754" s="23" t="s">
        <v>2505</v>
      </c>
      <c r="L2754" s="23" t="s">
        <v>2499</v>
      </c>
      <c r="M2754" s="2">
        <v>43831</v>
      </c>
      <c r="N2754" s="30"/>
      <c r="O2754" s="30"/>
      <c r="P2754" s="30"/>
      <c r="V2754" t="s">
        <v>40</v>
      </c>
      <c r="W2754" t="s">
        <v>40</v>
      </c>
      <c r="X2754" t="s">
        <v>2502</v>
      </c>
      <c r="Y2754" t="s">
        <v>2503</v>
      </c>
      <c r="Z2754" s="23" t="s">
        <v>2504</v>
      </c>
      <c r="AA2754" s="23" t="s">
        <v>4033</v>
      </c>
      <c r="AB2754" s="23" t="s">
        <v>2506</v>
      </c>
      <c r="AC2754" s="23"/>
      <c r="AD2754" s="23"/>
      <c r="AE2754" s="23"/>
      <c r="AF2754" s="23" t="s">
        <v>40</v>
      </c>
      <c r="AG2754" s="23" t="s">
        <v>4037</v>
      </c>
      <c r="AH2754" s="23" t="s">
        <v>41</v>
      </c>
      <c r="AI2754" s="23" t="s">
        <v>4038</v>
      </c>
      <c r="AJ2754" s="23" t="s">
        <v>4039</v>
      </c>
      <c r="AK2754" s="23" t="s">
        <v>2501</v>
      </c>
      <c r="AL2754" s="23" t="s">
        <v>2501</v>
      </c>
      <c r="AM2754" s="23" t="s">
        <v>2501</v>
      </c>
      <c r="AN2754" s="23" t="s">
        <v>2501</v>
      </c>
      <c r="AO2754" s="30"/>
      <c r="AP2754" t="s">
        <v>2500</v>
      </c>
      <c r="AQ2754" t="s">
        <v>4040</v>
      </c>
      <c r="AR2754">
        <v>19495</v>
      </c>
      <c r="AS2754" s="2">
        <v>43831</v>
      </c>
      <c r="AT2754" s="2" t="s">
        <v>4041</v>
      </c>
    </row>
    <row r="2755" spans="1:46" x14ac:dyDescent="0.25">
      <c r="A2755" t="s">
        <v>8368</v>
      </c>
      <c r="B2755" s="32" t="s">
        <v>1785</v>
      </c>
      <c r="C2755" s="23" t="s">
        <v>8369</v>
      </c>
      <c r="D2755" s="23" t="s">
        <v>8369</v>
      </c>
      <c r="E2755" t="s">
        <v>2495</v>
      </c>
      <c r="F2755" t="s">
        <v>2495</v>
      </c>
      <c r="G2755" t="s">
        <v>2495</v>
      </c>
      <c r="H2755" t="s">
        <v>2495</v>
      </c>
      <c r="I2755" t="s">
        <v>2496</v>
      </c>
      <c r="J2755" s="23" t="s">
        <v>4036</v>
      </c>
      <c r="K2755" s="23" t="s">
        <v>2505</v>
      </c>
      <c r="L2755" s="23" t="s">
        <v>2499</v>
      </c>
      <c r="M2755" s="2">
        <v>43831</v>
      </c>
      <c r="N2755" s="30"/>
      <c r="O2755" s="30"/>
      <c r="P2755" s="30"/>
      <c r="V2755" t="s">
        <v>40</v>
      </c>
      <c r="W2755" t="s">
        <v>40</v>
      </c>
      <c r="X2755" t="s">
        <v>2502</v>
      </c>
      <c r="Y2755" t="s">
        <v>2503</v>
      </c>
      <c r="Z2755" s="23" t="s">
        <v>2504</v>
      </c>
      <c r="AA2755" s="23" t="s">
        <v>4033</v>
      </c>
      <c r="AB2755" s="23" t="s">
        <v>2506</v>
      </c>
      <c r="AC2755" s="23"/>
      <c r="AD2755" s="23"/>
      <c r="AE2755" s="23"/>
      <c r="AF2755" s="23" t="s">
        <v>40</v>
      </c>
      <c r="AG2755" s="23" t="s">
        <v>4037</v>
      </c>
      <c r="AH2755" s="23" t="s">
        <v>41</v>
      </c>
      <c r="AI2755" s="23" t="s">
        <v>4038</v>
      </c>
      <c r="AJ2755" s="23" t="s">
        <v>4039</v>
      </c>
      <c r="AK2755" s="23" t="s">
        <v>2501</v>
      </c>
      <c r="AL2755" s="23" t="s">
        <v>2501</v>
      </c>
      <c r="AM2755" s="23" t="s">
        <v>2501</v>
      </c>
      <c r="AN2755" s="23" t="s">
        <v>2501</v>
      </c>
      <c r="AO2755" s="30"/>
      <c r="AP2755" t="s">
        <v>2500</v>
      </c>
      <c r="AQ2755" t="s">
        <v>4040</v>
      </c>
      <c r="AR2755">
        <v>19495</v>
      </c>
      <c r="AS2755" s="2">
        <v>43831</v>
      </c>
      <c r="AT2755" s="2" t="s">
        <v>4041</v>
      </c>
    </row>
    <row r="2756" spans="1:46" x14ac:dyDescent="0.25">
      <c r="A2756" t="s">
        <v>8370</v>
      </c>
      <c r="B2756" s="32" t="s">
        <v>1786</v>
      </c>
      <c r="C2756" s="23" t="s">
        <v>8371</v>
      </c>
      <c r="D2756" s="23" t="s">
        <v>8371</v>
      </c>
      <c r="E2756" t="s">
        <v>2495</v>
      </c>
      <c r="F2756" t="s">
        <v>2495</v>
      </c>
      <c r="G2756" t="s">
        <v>2495</v>
      </c>
      <c r="H2756" t="s">
        <v>2495</v>
      </c>
      <c r="I2756" t="s">
        <v>2496</v>
      </c>
      <c r="J2756" s="23" t="s">
        <v>4036</v>
      </c>
      <c r="K2756" s="23" t="s">
        <v>2505</v>
      </c>
      <c r="L2756" s="23" t="s">
        <v>2499</v>
      </c>
      <c r="M2756" s="2">
        <v>43831</v>
      </c>
      <c r="N2756" s="30"/>
      <c r="O2756" s="30"/>
      <c r="P2756" s="30"/>
      <c r="V2756" t="s">
        <v>40</v>
      </c>
      <c r="W2756" t="s">
        <v>40</v>
      </c>
      <c r="X2756" t="s">
        <v>2502</v>
      </c>
      <c r="Y2756" t="s">
        <v>2503</v>
      </c>
      <c r="Z2756" s="23" t="s">
        <v>2504</v>
      </c>
      <c r="AA2756" s="23" t="s">
        <v>4033</v>
      </c>
      <c r="AB2756" s="23" t="s">
        <v>2506</v>
      </c>
      <c r="AC2756" s="23"/>
      <c r="AD2756" s="23"/>
      <c r="AE2756" s="23"/>
      <c r="AF2756" s="23" t="s">
        <v>40</v>
      </c>
      <c r="AG2756" s="23" t="s">
        <v>4037</v>
      </c>
      <c r="AH2756" s="23" t="s">
        <v>41</v>
      </c>
      <c r="AI2756" s="23" t="s">
        <v>4038</v>
      </c>
      <c r="AJ2756" s="23" t="s">
        <v>4039</v>
      </c>
      <c r="AK2756" s="23" t="s">
        <v>2501</v>
      </c>
      <c r="AL2756" s="23" t="s">
        <v>2501</v>
      </c>
      <c r="AM2756" s="23" t="s">
        <v>2501</v>
      </c>
      <c r="AN2756" s="23" t="s">
        <v>2501</v>
      </c>
      <c r="AO2756" s="30"/>
      <c r="AP2756" t="s">
        <v>2500</v>
      </c>
      <c r="AQ2756" t="s">
        <v>4040</v>
      </c>
      <c r="AR2756">
        <v>19495</v>
      </c>
      <c r="AS2756" s="2">
        <v>43831</v>
      </c>
      <c r="AT2756" s="2" t="s">
        <v>4041</v>
      </c>
    </row>
    <row r="2757" spans="1:46" x14ac:dyDescent="0.25">
      <c r="A2757" t="s">
        <v>8372</v>
      </c>
      <c r="B2757" s="32" t="s">
        <v>1787</v>
      </c>
      <c r="C2757" s="23" t="s">
        <v>8373</v>
      </c>
      <c r="D2757" s="23" t="s">
        <v>8373</v>
      </c>
      <c r="E2757" t="s">
        <v>2495</v>
      </c>
      <c r="F2757" t="s">
        <v>2495</v>
      </c>
      <c r="G2757" t="s">
        <v>2495</v>
      </c>
      <c r="H2757" t="s">
        <v>2495</v>
      </c>
      <c r="I2757" t="s">
        <v>2496</v>
      </c>
      <c r="J2757" s="23" t="s">
        <v>4036</v>
      </c>
      <c r="K2757" s="23" t="s">
        <v>2505</v>
      </c>
      <c r="L2757" s="23" t="s">
        <v>2499</v>
      </c>
      <c r="M2757" s="2">
        <v>43831</v>
      </c>
      <c r="N2757" s="30"/>
      <c r="O2757" s="30"/>
      <c r="P2757" s="30"/>
      <c r="V2757" t="s">
        <v>40</v>
      </c>
      <c r="W2757" t="s">
        <v>40</v>
      </c>
      <c r="X2757" t="s">
        <v>2502</v>
      </c>
      <c r="Y2757" t="s">
        <v>2503</v>
      </c>
      <c r="Z2757" s="23" t="s">
        <v>2504</v>
      </c>
      <c r="AA2757" s="23" t="s">
        <v>4033</v>
      </c>
      <c r="AB2757" s="23" t="s">
        <v>2506</v>
      </c>
      <c r="AC2757" s="23"/>
      <c r="AD2757" s="23"/>
      <c r="AE2757" s="23"/>
      <c r="AF2757" s="23" t="s">
        <v>40</v>
      </c>
      <c r="AG2757" s="23" t="s">
        <v>4037</v>
      </c>
      <c r="AH2757" s="23" t="s">
        <v>41</v>
      </c>
      <c r="AI2757" s="23" t="s">
        <v>4038</v>
      </c>
      <c r="AJ2757" s="23" t="s">
        <v>4039</v>
      </c>
      <c r="AK2757" s="23" t="s">
        <v>2501</v>
      </c>
      <c r="AL2757" s="23" t="s">
        <v>2501</v>
      </c>
      <c r="AM2757" s="23" t="s">
        <v>2501</v>
      </c>
      <c r="AN2757" s="23" t="s">
        <v>2501</v>
      </c>
      <c r="AO2757" s="30"/>
      <c r="AP2757" t="s">
        <v>2500</v>
      </c>
      <c r="AQ2757" t="s">
        <v>4040</v>
      </c>
      <c r="AR2757">
        <v>19495</v>
      </c>
      <c r="AS2757" s="2">
        <v>43831</v>
      </c>
      <c r="AT2757" s="2" t="s">
        <v>4041</v>
      </c>
    </row>
    <row r="2758" spans="1:46" x14ac:dyDescent="0.25">
      <c r="A2758" t="s">
        <v>8374</v>
      </c>
      <c r="B2758" s="32" t="s">
        <v>1788</v>
      </c>
      <c r="C2758" s="23" t="s">
        <v>8375</v>
      </c>
      <c r="D2758" s="23" t="s">
        <v>8375</v>
      </c>
      <c r="E2758" t="s">
        <v>2495</v>
      </c>
      <c r="F2758" t="s">
        <v>2495</v>
      </c>
      <c r="G2758" t="s">
        <v>2495</v>
      </c>
      <c r="H2758" t="s">
        <v>2495</v>
      </c>
      <c r="I2758" t="s">
        <v>2496</v>
      </c>
      <c r="J2758" s="23" t="s">
        <v>4036</v>
      </c>
      <c r="K2758" s="23" t="s">
        <v>2505</v>
      </c>
      <c r="L2758" s="23" t="s">
        <v>2499</v>
      </c>
      <c r="M2758" s="2">
        <v>43831</v>
      </c>
      <c r="N2758" s="30"/>
      <c r="O2758" s="30"/>
      <c r="P2758" s="30"/>
      <c r="V2758" t="s">
        <v>40</v>
      </c>
      <c r="W2758" t="s">
        <v>40</v>
      </c>
      <c r="X2758" t="s">
        <v>2502</v>
      </c>
      <c r="Y2758" t="s">
        <v>2503</v>
      </c>
      <c r="Z2758" s="23" t="s">
        <v>2504</v>
      </c>
      <c r="AA2758" s="23" t="s">
        <v>4033</v>
      </c>
      <c r="AB2758" s="23" t="s">
        <v>2506</v>
      </c>
      <c r="AC2758" s="23"/>
      <c r="AD2758" s="23"/>
      <c r="AE2758" s="23"/>
      <c r="AF2758" s="23" t="s">
        <v>40</v>
      </c>
      <c r="AG2758" s="23" t="s">
        <v>4037</v>
      </c>
      <c r="AH2758" s="23" t="s">
        <v>41</v>
      </c>
      <c r="AI2758" s="23" t="s">
        <v>4038</v>
      </c>
      <c r="AJ2758" s="23" t="s">
        <v>4039</v>
      </c>
      <c r="AK2758" s="23" t="s">
        <v>2501</v>
      </c>
      <c r="AL2758" s="23" t="s">
        <v>2501</v>
      </c>
      <c r="AM2758" s="23" t="s">
        <v>2501</v>
      </c>
      <c r="AN2758" s="23" t="s">
        <v>2501</v>
      </c>
      <c r="AO2758" s="30"/>
      <c r="AP2758" t="s">
        <v>2500</v>
      </c>
      <c r="AQ2758" t="s">
        <v>4040</v>
      </c>
      <c r="AR2758">
        <v>19495</v>
      </c>
      <c r="AS2758" s="2">
        <v>43831</v>
      </c>
      <c r="AT2758" s="2" t="s">
        <v>4041</v>
      </c>
    </row>
    <row r="2759" spans="1:46" x14ac:dyDescent="0.25">
      <c r="A2759" t="s">
        <v>8376</v>
      </c>
      <c r="B2759" s="32" t="s">
        <v>1789</v>
      </c>
      <c r="C2759" s="23" t="s">
        <v>8377</v>
      </c>
      <c r="D2759" s="23" t="s">
        <v>8377</v>
      </c>
      <c r="E2759" t="s">
        <v>2495</v>
      </c>
      <c r="F2759" t="s">
        <v>2495</v>
      </c>
      <c r="G2759" t="s">
        <v>2495</v>
      </c>
      <c r="H2759" t="s">
        <v>2495</v>
      </c>
      <c r="I2759" t="s">
        <v>2496</v>
      </c>
      <c r="J2759" s="23" t="s">
        <v>4036</v>
      </c>
      <c r="K2759" s="23" t="s">
        <v>2505</v>
      </c>
      <c r="L2759" s="23" t="s">
        <v>2499</v>
      </c>
      <c r="M2759" s="2">
        <v>43831</v>
      </c>
      <c r="N2759" s="30"/>
      <c r="O2759" s="30"/>
      <c r="P2759" s="30"/>
      <c r="V2759" t="s">
        <v>40</v>
      </c>
      <c r="W2759" t="s">
        <v>40</v>
      </c>
      <c r="X2759" t="s">
        <v>2502</v>
      </c>
      <c r="Y2759" t="s">
        <v>2503</v>
      </c>
      <c r="Z2759" s="23" t="s">
        <v>2504</v>
      </c>
      <c r="AA2759" s="23" t="s">
        <v>4033</v>
      </c>
      <c r="AB2759" s="23" t="s">
        <v>2506</v>
      </c>
      <c r="AC2759" s="23"/>
      <c r="AD2759" s="23"/>
      <c r="AE2759" s="23"/>
      <c r="AF2759" s="23" t="s">
        <v>40</v>
      </c>
      <c r="AG2759" s="23" t="s">
        <v>4037</v>
      </c>
      <c r="AH2759" s="23" t="s">
        <v>41</v>
      </c>
      <c r="AI2759" s="23" t="s">
        <v>4038</v>
      </c>
      <c r="AJ2759" s="23" t="s">
        <v>4039</v>
      </c>
      <c r="AK2759" s="23" t="s">
        <v>2501</v>
      </c>
      <c r="AL2759" s="23" t="s">
        <v>2501</v>
      </c>
      <c r="AM2759" s="23" t="s">
        <v>2501</v>
      </c>
      <c r="AN2759" s="23" t="s">
        <v>2501</v>
      </c>
      <c r="AO2759" s="30"/>
      <c r="AP2759" t="s">
        <v>2500</v>
      </c>
      <c r="AQ2759" t="s">
        <v>4040</v>
      </c>
      <c r="AR2759">
        <v>19495</v>
      </c>
      <c r="AS2759" s="2">
        <v>43831</v>
      </c>
      <c r="AT2759" s="2" t="s">
        <v>4041</v>
      </c>
    </row>
    <row r="2760" spans="1:46" x14ac:dyDescent="0.25">
      <c r="A2760" t="s">
        <v>8378</v>
      </c>
      <c r="B2760" s="32" t="s">
        <v>1790</v>
      </c>
      <c r="C2760" s="23" t="s">
        <v>8379</v>
      </c>
      <c r="D2760" s="23" t="s">
        <v>8379</v>
      </c>
      <c r="E2760" t="s">
        <v>2495</v>
      </c>
      <c r="F2760" t="s">
        <v>2495</v>
      </c>
      <c r="G2760" t="s">
        <v>2495</v>
      </c>
      <c r="H2760" t="s">
        <v>2495</v>
      </c>
      <c r="I2760" t="s">
        <v>2496</v>
      </c>
      <c r="J2760" s="23" t="s">
        <v>4036</v>
      </c>
      <c r="K2760" s="23" t="s">
        <v>2505</v>
      </c>
      <c r="L2760" s="23" t="s">
        <v>2499</v>
      </c>
      <c r="M2760" s="2">
        <v>43831</v>
      </c>
      <c r="N2760" s="30"/>
      <c r="O2760" s="30"/>
      <c r="P2760" s="30"/>
      <c r="V2760" t="s">
        <v>40</v>
      </c>
      <c r="W2760" t="s">
        <v>40</v>
      </c>
      <c r="X2760" t="s">
        <v>2502</v>
      </c>
      <c r="Y2760" t="s">
        <v>2503</v>
      </c>
      <c r="Z2760" s="23" t="s">
        <v>2504</v>
      </c>
      <c r="AA2760" s="23" t="s">
        <v>4033</v>
      </c>
      <c r="AB2760" s="23" t="s">
        <v>2506</v>
      </c>
      <c r="AC2760" s="23"/>
      <c r="AD2760" s="23"/>
      <c r="AE2760" s="23"/>
      <c r="AF2760" s="23" t="s">
        <v>40</v>
      </c>
      <c r="AG2760" s="23" t="s">
        <v>4037</v>
      </c>
      <c r="AH2760" s="23" t="s">
        <v>41</v>
      </c>
      <c r="AI2760" s="23" t="s">
        <v>4038</v>
      </c>
      <c r="AJ2760" s="23" t="s">
        <v>4039</v>
      </c>
      <c r="AK2760" s="23" t="s">
        <v>2501</v>
      </c>
      <c r="AL2760" s="23" t="s">
        <v>2501</v>
      </c>
      <c r="AM2760" s="23" t="s">
        <v>2501</v>
      </c>
      <c r="AN2760" s="23" t="s">
        <v>2501</v>
      </c>
      <c r="AO2760" s="30"/>
      <c r="AP2760" t="s">
        <v>2500</v>
      </c>
      <c r="AQ2760" t="s">
        <v>4040</v>
      </c>
      <c r="AR2760">
        <v>19495</v>
      </c>
      <c r="AS2760" s="2">
        <v>43831</v>
      </c>
      <c r="AT2760" s="2" t="s">
        <v>4041</v>
      </c>
    </row>
    <row r="2761" spans="1:46" x14ac:dyDescent="0.25">
      <c r="A2761" t="s">
        <v>8380</v>
      </c>
      <c r="B2761" s="32" t="s">
        <v>1791</v>
      </c>
      <c r="C2761" s="23" t="s">
        <v>8381</v>
      </c>
      <c r="D2761" s="23" t="s">
        <v>8381</v>
      </c>
      <c r="E2761" t="s">
        <v>2495</v>
      </c>
      <c r="F2761" t="s">
        <v>2495</v>
      </c>
      <c r="G2761" t="s">
        <v>2495</v>
      </c>
      <c r="H2761" t="s">
        <v>2495</v>
      </c>
      <c r="I2761" t="s">
        <v>2496</v>
      </c>
      <c r="J2761" s="23" t="s">
        <v>4036</v>
      </c>
      <c r="K2761" s="23" t="s">
        <v>2505</v>
      </c>
      <c r="L2761" s="23" t="s">
        <v>2499</v>
      </c>
      <c r="M2761" s="2">
        <v>43831</v>
      </c>
      <c r="N2761" s="30"/>
      <c r="O2761" s="30"/>
      <c r="P2761" s="30"/>
      <c r="V2761" t="s">
        <v>40</v>
      </c>
      <c r="W2761" t="s">
        <v>40</v>
      </c>
      <c r="X2761" t="s">
        <v>2502</v>
      </c>
      <c r="Y2761" t="s">
        <v>2503</v>
      </c>
      <c r="Z2761" s="23" t="s">
        <v>2504</v>
      </c>
      <c r="AA2761" s="23" t="s">
        <v>4033</v>
      </c>
      <c r="AB2761" s="23" t="s">
        <v>2506</v>
      </c>
      <c r="AC2761" s="23"/>
      <c r="AD2761" s="23"/>
      <c r="AE2761" s="23"/>
      <c r="AF2761" s="23" t="s">
        <v>40</v>
      </c>
      <c r="AG2761" s="23" t="s">
        <v>4037</v>
      </c>
      <c r="AH2761" s="23" t="s">
        <v>41</v>
      </c>
      <c r="AI2761" s="23" t="s">
        <v>4038</v>
      </c>
      <c r="AJ2761" s="23" t="s">
        <v>4039</v>
      </c>
      <c r="AK2761" s="23" t="s">
        <v>2501</v>
      </c>
      <c r="AL2761" s="23" t="s">
        <v>2501</v>
      </c>
      <c r="AM2761" s="23" t="s">
        <v>2501</v>
      </c>
      <c r="AN2761" s="23" t="s">
        <v>2501</v>
      </c>
      <c r="AO2761" s="30"/>
      <c r="AP2761" t="s">
        <v>2500</v>
      </c>
      <c r="AQ2761" t="s">
        <v>4040</v>
      </c>
      <c r="AR2761">
        <v>19495</v>
      </c>
      <c r="AS2761" s="2">
        <v>43831</v>
      </c>
      <c r="AT2761" s="2" t="s">
        <v>4041</v>
      </c>
    </row>
    <row r="2762" spans="1:46" x14ac:dyDescent="0.25">
      <c r="A2762" t="s">
        <v>8382</v>
      </c>
      <c r="B2762" s="32" t="s">
        <v>1792</v>
      </c>
      <c r="C2762" s="23" t="s">
        <v>8383</v>
      </c>
      <c r="D2762" s="23" t="s">
        <v>8383</v>
      </c>
      <c r="E2762" t="s">
        <v>2495</v>
      </c>
      <c r="F2762" t="s">
        <v>2495</v>
      </c>
      <c r="G2762" t="s">
        <v>2495</v>
      </c>
      <c r="H2762" t="s">
        <v>2495</v>
      </c>
      <c r="I2762" t="s">
        <v>2496</v>
      </c>
      <c r="J2762" s="23" t="s">
        <v>4036</v>
      </c>
      <c r="K2762" s="23" t="s">
        <v>2505</v>
      </c>
      <c r="L2762" s="23" t="s">
        <v>2499</v>
      </c>
      <c r="M2762" s="2">
        <v>43831</v>
      </c>
      <c r="N2762" s="30"/>
      <c r="O2762" s="30"/>
      <c r="P2762" s="30"/>
      <c r="V2762" t="s">
        <v>40</v>
      </c>
      <c r="W2762" t="s">
        <v>40</v>
      </c>
      <c r="X2762" t="s">
        <v>2502</v>
      </c>
      <c r="Y2762" t="s">
        <v>2503</v>
      </c>
      <c r="Z2762" s="23" t="s">
        <v>2504</v>
      </c>
      <c r="AA2762" s="23" t="s">
        <v>4033</v>
      </c>
      <c r="AB2762" s="23" t="s">
        <v>2506</v>
      </c>
      <c r="AC2762" s="23"/>
      <c r="AD2762" s="23"/>
      <c r="AE2762" s="23"/>
      <c r="AF2762" s="23" t="s">
        <v>40</v>
      </c>
      <c r="AG2762" s="23" t="s">
        <v>4037</v>
      </c>
      <c r="AH2762" s="23" t="s">
        <v>41</v>
      </c>
      <c r="AI2762" s="23" t="s">
        <v>4038</v>
      </c>
      <c r="AJ2762" s="23" t="s">
        <v>4039</v>
      </c>
      <c r="AK2762" s="23" t="s">
        <v>2501</v>
      </c>
      <c r="AL2762" s="23" t="s">
        <v>2501</v>
      </c>
      <c r="AM2762" s="23" t="s">
        <v>2501</v>
      </c>
      <c r="AN2762" s="23" t="s">
        <v>2501</v>
      </c>
      <c r="AO2762" s="30"/>
      <c r="AP2762" t="s">
        <v>2500</v>
      </c>
      <c r="AQ2762" t="s">
        <v>4040</v>
      </c>
      <c r="AR2762">
        <v>19495</v>
      </c>
      <c r="AS2762" s="2">
        <v>43831</v>
      </c>
      <c r="AT2762" s="2" t="s">
        <v>4041</v>
      </c>
    </row>
    <row r="2763" spans="1:46" x14ac:dyDescent="0.25">
      <c r="A2763" t="s">
        <v>8384</v>
      </c>
      <c r="B2763" s="32" t="s">
        <v>1793</v>
      </c>
      <c r="C2763" s="23" t="s">
        <v>8385</v>
      </c>
      <c r="D2763" s="23" t="s">
        <v>8385</v>
      </c>
      <c r="E2763" t="s">
        <v>2495</v>
      </c>
      <c r="F2763" t="s">
        <v>2495</v>
      </c>
      <c r="G2763" t="s">
        <v>2495</v>
      </c>
      <c r="H2763" t="s">
        <v>2495</v>
      </c>
      <c r="I2763" t="s">
        <v>2496</v>
      </c>
      <c r="J2763" s="23" t="s">
        <v>4036</v>
      </c>
      <c r="K2763" s="23" t="s">
        <v>2505</v>
      </c>
      <c r="L2763" s="23" t="s">
        <v>2499</v>
      </c>
      <c r="M2763" s="2">
        <v>43831</v>
      </c>
      <c r="N2763" s="30"/>
      <c r="O2763" s="30"/>
      <c r="P2763" s="30"/>
      <c r="V2763" t="s">
        <v>40</v>
      </c>
      <c r="W2763" t="s">
        <v>40</v>
      </c>
      <c r="X2763" t="s">
        <v>2502</v>
      </c>
      <c r="Y2763" t="s">
        <v>2503</v>
      </c>
      <c r="Z2763" s="23" t="s">
        <v>2504</v>
      </c>
      <c r="AA2763" s="23" t="s">
        <v>4033</v>
      </c>
      <c r="AB2763" s="23" t="s">
        <v>2506</v>
      </c>
      <c r="AC2763" s="23"/>
      <c r="AD2763" s="23"/>
      <c r="AE2763" s="23"/>
      <c r="AF2763" s="23" t="s">
        <v>40</v>
      </c>
      <c r="AG2763" s="23" t="s">
        <v>4037</v>
      </c>
      <c r="AH2763" s="23" t="s">
        <v>41</v>
      </c>
      <c r="AI2763" s="23" t="s">
        <v>4038</v>
      </c>
      <c r="AJ2763" s="23" t="s">
        <v>4039</v>
      </c>
      <c r="AK2763" s="23" t="s">
        <v>2501</v>
      </c>
      <c r="AL2763" s="23" t="s">
        <v>2501</v>
      </c>
      <c r="AM2763" s="23" t="s">
        <v>2501</v>
      </c>
      <c r="AN2763" s="23" t="s">
        <v>2501</v>
      </c>
      <c r="AO2763" s="30"/>
      <c r="AP2763" t="s">
        <v>2500</v>
      </c>
      <c r="AQ2763" t="s">
        <v>4040</v>
      </c>
      <c r="AR2763">
        <v>19495</v>
      </c>
      <c r="AS2763" s="2">
        <v>43831</v>
      </c>
      <c r="AT2763" s="2" t="s">
        <v>4041</v>
      </c>
    </row>
    <row r="2764" spans="1:46" x14ac:dyDescent="0.25">
      <c r="A2764" t="s">
        <v>8386</v>
      </c>
      <c r="B2764" s="32" t="s">
        <v>1227</v>
      </c>
      <c r="C2764" s="23" t="s">
        <v>7090</v>
      </c>
      <c r="D2764" s="23" t="s">
        <v>7090</v>
      </c>
      <c r="E2764" t="s">
        <v>2495</v>
      </c>
      <c r="F2764" t="s">
        <v>2495</v>
      </c>
      <c r="G2764" t="s">
        <v>2495</v>
      </c>
      <c r="H2764" t="s">
        <v>2495</v>
      </c>
      <c r="I2764" t="s">
        <v>2496</v>
      </c>
      <c r="J2764" s="23" t="s">
        <v>4036</v>
      </c>
      <c r="K2764" s="23" t="s">
        <v>2505</v>
      </c>
      <c r="L2764" s="23" t="s">
        <v>2499</v>
      </c>
      <c r="M2764" s="2">
        <v>43831</v>
      </c>
      <c r="N2764" s="30"/>
      <c r="O2764" s="30"/>
      <c r="P2764" s="30"/>
      <c r="V2764" t="s">
        <v>40</v>
      </c>
      <c r="W2764" t="s">
        <v>40</v>
      </c>
      <c r="X2764" t="s">
        <v>2502</v>
      </c>
      <c r="Y2764" t="s">
        <v>2503</v>
      </c>
      <c r="Z2764" s="23" t="s">
        <v>2504</v>
      </c>
      <c r="AA2764" s="23" t="s">
        <v>4033</v>
      </c>
      <c r="AB2764" s="23" t="s">
        <v>2506</v>
      </c>
      <c r="AC2764" s="23"/>
      <c r="AD2764" s="23"/>
      <c r="AE2764" s="23"/>
      <c r="AF2764" s="23" t="s">
        <v>40</v>
      </c>
      <c r="AG2764" s="23" t="s">
        <v>4037</v>
      </c>
      <c r="AH2764" s="23" t="s">
        <v>41</v>
      </c>
      <c r="AI2764" s="23" t="s">
        <v>4038</v>
      </c>
      <c r="AJ2764" s="23" t="s">
        <v>4039</v>
      </c>
      <c r="AK2764" s="23" t="s">
        <v>2501</v>
      </c>
      <c r="AL2764" s="23" t="s">
        <v>2501</v>
      </c>
      <c r="AM2764" s="23" t="s">
        <v>2501</v>
      </c>
      <c r="AN2764" s="23" t="s">
        <v>2501</v>
      </c>
      <c r="AO2764" s="30"/>
      <c r="AP2764" t="s">
        <v>2500</v>
      </c>
      <c r="AQ2764" t="s">
        <v>4040</v>
      </c>
      <c r="AR2764">
        <v>19495</v>
      </c>
      <c r="AS2764" s="2">
        <v>43831</v>
      </c>
      <c r="AT2764" s="2" t="s">
        <v>4041</v>
      </c>
    </row>
    <row r="2765" spans="1:46" x14ac:dyDescent="0.25">
      <c r="A2765" t="s">
        <v>8387</v>
      </c>
      <c r="B2765" s="32" t="s">
        <v>1794</v>
      </c>
      <c r="C2765" s="23" t="s">
        <v>8388</v>
      </c>
      <c r="D2765" s="23" t="s">
        <v>8388</v>
      </c>
      <c r="E2765" t="s">
        <v>2495</v>
      </c>
      <c r="F2765" t="s">
        <v>2495</v>
      </c>
      <c r="G2765" t="s">
        <v>2495</v>
      </c>
      <c r="H2765" t="s">
        <v>2495</v>
      </c>
      <c r="I2765" t="s">
        <v>2496</v>
      </c>
      <c r="J2765" s="23" t="s">
        <v>4036</v>
      </c>
      <c r="K2765" s="23" t="s">
        <v>2505</v>
      </c>
      <c r="L2765" s="23" t="s">
        <v>2499</v>
      </c>
      <c r="M2765" s="2">
        <v>43831</v>
      </c>
      <c r="N2765" s="30"/>
      <c r="O2765" s="30"/>
      <c r="P2765" s="30"/>
      <c r="V2765" t="s">
        <v>40</v>
      </c>
      <c r="W2765" t="s">
        <v>40</v>
      </c>
      <c r="X2765" t="s">
        <v>2502</v>
      </c>
      <c r="Y2765" t="s">
        <v>2503</v>
      </c>
      <c r="Z2765" s="23" t="s">
        <v>2504</v>
      </c>
      <c r="AA2765" s="23" t="s">
        <v>4033</v>
      </c>
      <c r="AB2765" s="23" t="s">
        <v>2506</v>
      </c>
      <c r="AC2765" s="23"/>
      <c r="AD2765" s="23"/>
      <c r="AE2765" s="23"/>
      <c r="AF2765" s="23" t="s">
        <v>40</v>
      </c>
      <c r="AG2765" s="23" t="s">
        <v>4037</v>
      </c>
      <c r="AH2765" s="23" t="s">
        <v>41</v>
      </c>
      <c r="AI2765" s="23" t="s">
        <v>4038</v>
      </c>
      <c r="AJ2765" s="23" t="s">
        <v>4039</v>
      </c>
      <c r="AK2765" s="23" t="s">
        <v>2501</v>
      </c>
      <c r="AL2765" s="23" t="s">
        <v>2501</v>
      </c>
      <c r="AM2765" s="23" t="s">
        <v>2501</v>
      </c>
      <c r="AN2765" s="23" t="s">
        <v>2501</v>
      </c>
      <c r="AO2765" s="30"/>
      <c r="AP2765" t="s">
        <v>2500</v>
      </c>
      <c r="AQ2765" t="s">
        <v>4040</v>
      </c>
      <c r="AR2765">
        <v>19495</v>
      </c>
      <c r="AS2765" s="2">
        <v>43831</v>
      </c>
      <c r="AT2765" s="2" t="s">
        <v>4041</v>
      </c>
    </row>
    <row r="2766" spans="1:46" x14ac:dyDescent="0.25">
      <c r="A2766" t="s">
        <v>8389</v>
      </c>
      <c r="B2766" s="32" t="s">
        <v>1795</v>
      </c>
      <c r="C2766" s="23" t="s">
        <v>8390</v>
      </c>
      <c r="D2766" s="23" t="s">
        <v>8390</v>
      </c>
      <c r="E2766" t="s">
        <v>2495</v>
      </c>
      <c r="F2766" t="s">
        <v>2495</v>
      </c>
      <c r="G2766" t="s">
        <v>2495</v>
      </c>
      <c r="H2766" t="s">
        <v>2495</v>
      </c>
      <c r="I2766" t="s">
        <v>2496</v>
      </c>
      <c r="J2766" s="23" t="s">
        <v>4036</v>
      </c>
      <c r="K2766" s="23" t="s">
        <v>2505</v>
      </c>
      <c r="L2766" s="23" t="s">
        <v>2499</v>
      </c>
      <c r="M2766" s="2">
        <v>43831</v>
      </c>
      <c r="N2766" s="30"/>
      <c r="O2766" s="30"/>
      <c r="P2766" s="30"/>
      <c r="V2766" t="s">
        <v>40</v>
      </c>
      <c r="W2766" t="s">
        <v>40</v>
      </c>
      <c r="X2766" t="s">
        <v>2502</v>
      </c>
      <c r="Y2766" t="s">
        <v>2503</v>
      </c>
      <c r="Z2766" s="23" t="s">
        <v>2504</v>
      </c>
      <c r="AA2766" s="23" t="s">
        <v>4033</v>
      </c>
      <c r="AB2766" s="23" t="s">
        <v>2506</v>
      </c>
      <c r="AC2766" s="23"/>
      <c r="AD2766" s="23"/>
      <c r="AE2766" s="23"/>
      <c r="AF2766" s="23" t="s">
        <v>40</v>
      </c>
      <c r="AG2766" s="23" t="s">
        <v>4037</v>
      </c>
      <c r="AH2766" s="23" t="s">
        <v>41</v>
      </c>
      <c r="AI2766" s="23" t="s">
        <v>4038</v>
      </c>
      <c r="AJ2766" s="23" t="s">
        <v>4039</v>
      </c>
      <c r="AK2766" s="23" t="s">
        <v>2501</v>
      </c>
      <c r="AL2766" s="23" t="s">
        <v>2501</v>
      </c>
      <c r="AM2766" s="23" t="s">
        <v>2501</v>
      </c>
      <c r="AN2766" s="23" t="s">
        <v>2501</v>
      </c>
      <c r="AO2766" s="30"/>
      <c r="AP2766" t="s">
        <v>2500</v>
      </c>
      <c r="AQ2766" t="s">
        <v>4040</v>
      </c>
      <c r="AR2766">
        <v>19495</v>
      </c>
      <c r="AS2766" s="2">
        <v>43831</v>
      </c>
      <c r="AT2766" s="2" t="s">
        <v>4041</v>
      </c>
    </row>
    <row r="2767" spans="1:46" x14ac:dyDescent="0.25">
      <c r="A2767" t="s">
        <v>8391</v>
      </c>
      <c r="B2767" s="32" t="s">
        <v>1796</v>
      </c>
      <c r="C2767" s="23" t="s">
        <v>8392</v>
      </c>
      <c r="D2767" s="23" t="s">
        <v>8392</v>
      </c>
      <c r="E2767" t="s">
        <v>2495</v>
      </c>
      <c r="F2767" t="s">
        <v>2495</v>
      </c>
      <c r="G2767" t="s">
        <v>2495</v>
      </c>
      <c r="H2767" t="s">
        <v>2495</v>
      </c>
      <c r="I2767" t="s">
        <v>2496</v>
      </c>
      <c r="J2767" s="23" t="s">
        <v>4036</v>
      </c>
      <c r="K2767" s="23" t="s">
        <v>2505</v>
      </c>
      <c r="L2767" s="23" t="s">
        <v>2499</v>
      </c>
      <c r="M2767" s="2">
        <v>43831</v>
      </c>
      <c r="N2767" s="30"/>
      <c r="O2767" s="30"/>
      <c r="P2767" s="30"/>
      <c r="V2767" t="s">
        <v>40</v>
      </c>
      <c r="W2767" t="s">
        <v>40</v>
      </c>
      <c r="X2767" t="s">
        <v>2502</v>
      </c>
      <c r="Y2767" t="s">
        <v>2503</v>
      </c>
      <c r="Z2767" s="23" t="s">
        <v>2504</v>
      </c>
      <c r="AA2767" s="23" t="s">
        <v>4033</v>
      </c>
      <c r="AB2767" s="23" t="s">
        <v>2506</v>
      </c>
      <c r="AC2767" s="23"/>
      <c r="AD2767" s="23"/>
      <c r="AE2767" s="23"/>
      <c r="AF2767" s="23" t="s">
        <v>40</v>
      </c>
      <c r="AG2767" s="23" t="s">
        <v>4037</v>
      </c>
      <c r="AH2767" s="23" t="s">
        <v>41</v>
      </c>
      <c r="AI2767" s="23" t="s">
        <v>4038</v>
      </c>
      <c r="AJ2767" s="23" t="s">
        <v>4039</v>
      </c>
      <c r="AK2767" s="23" t="s">
        <v>2501</v>
      </c>
      <c r="AL2767" s="23" t="s">
        <v>2501</v>
      </c>
      <c r="AM2767" s="23" t="s">
        <v>2501</v>
      </c>
      <c r="AN2767" s="23" t="s">
        <v>2501</v>
      </c>
      <c r="AO2767" s="30"/>
      <c r="AP2767" t="s">
        <v>2500</v>
      </c>
      <c r="AQ2767" t="s">
        <v>4040</v>
      </c>
      <c r="AR2767">
        <v>19495</v>
      </c>
      <c r="AS2767" s="2">
        <v>43831</v>
      </c>
      <c r="AT2767" s="2" t="s">
        <v>4041</v>
      </c>
    </row>
    <row r="2768" spans="1:46" x14ac:dyDescent="0.25">
      <c r="A2768" t="s">
        <v>8393</v>
      </c>
      <c r="B2768" s="32" t="s">
        <v>1797</v>
      </c>
      <c r="C2768" s="23" t="s">
        <v>8394</v>
      </c>
      <c r="D2768" s="23" t="s">
        <v>8394</v>
      </c>
      <c r="E2768" t="s">
        <v>2495</v>
      </c>
      <c r="F2768" t="s">
        <v>2495</v>
      </c>
      <c r="G2768" t="s">
        <v>2495</v>
      </c>
      <c r="H2768" t="s">
        <v>2495</v>
      </c>
      <c r="I2768" t="s">
        <v>2496</v>
      </c>
      <c r="J2768" s="23" t="s">
        <v>4036</v>
      </c>
      <c r="K2768" s="23" t="s">
        <v>2505</v>
      </c>
      <c r="L2768" s="23" t="s">
        <v>2499</v>
      </c>
      <c r="M2768" s="2">
        <v>43831</v>
      </c>
      <c r="N2768" s="30"/>
      <c r="O2768" s="30"/>
      <c r="P2768" s="30"/>
      <c r="V2768" t="s">
        <v>40</v>
      </c>
      <c r="W2768" t="s">
        <v>40</v>
      </c>
      <c r="X2768" t="s">
        <v>2502</v>
      </c>
      <c r="Y2768" t="s">
        <v>2503</v>
      </c>
      <c r="Z2768" s="23" t="s">
        <v>2504</v>
      </c>
      <c r="AA2768" s="23" t="s">
        <v>4033</v>
      </c>
      <c r="AB2768" s="23" t="s">
        <v>2506</v>
      </c>
      <c r="AC2768" s="23"/>
      <c r="AD2768" s="23"/>
      <c r="AE2768" s="23"/>
      <c r="AF2768" s="23" t="s">
        <v>40</v>
      </c>
      <c r="AG2768" s="23" t="s">
        <v>4037</v>
      </c>
      <c r="AH2768" s="23" t="s">
        <v>41</v>
      </c>
      <c r="AI2768" s="23" t="s">
        <v>4038</v>
      </c>
      <c r="AJ2768" s="23" t="s">
        <v>4039</v>
      </c>
      <c r="AK2768" s="23" t="s">
        <v>2501</v>
      </c>
      <c r="AL2768" s="23" t="s">
        <v>2501</v>
      </c>
      <c r="AM2768" s="23" t="s">
        <v>2501</v>
      </c>
      <c r="AN2768" s="23" t="s">
        <v>2501</v>
      </c>
      <c r="AO2768" s="30"/>
      <c r="AP2768" t="s">
        <v>2500</v>
      </c>
      <c r="AQ2768" t="s">
        <v>4040</v>
      </c>
      <c r="AR2768">
        <v>19495</v>
      </c>
      <c r="AS2768" s="2">
        <v>43831</v>
      </c>
      <c r="AT2768" s="2" t="s">
        <v>4041</v>
      </c>
    </row>
    <row r="2769" spans="1:46" x14ac:dyDescent="0.25">
      <c r="A2769" t="s">
        <v>8395</v>
      </c>
      <c r="B2769" s="32" t="s">
        <v>1798</v>
      </c>
      <c r="C2769" s="23" t="s">
        <v>8396</v>
      </c>
      <c r="D2769" s="23" t="s">
        <v>8396</v>
      </c>
      <c r="E2769" t="s">
        <v>2495</v>
      </c>
      <c r="F2769" t="s">
        <v>2495</v>
      </c>
      <c r="G2769" t="s">
        <v>2495</v>
      </c>
      <c r="H2769" t="s">
        <v>2495</v>
      </c>
      <c r="I2769" t="s">
        <v>2496</v>
      </c>
      <c r="J2769" s="23" t="s">
        <v>4036</v>
      </c>
      <c r="K2769" s="23" t="s">
        <v>2505</v>
      </c>
      <c r="L2769" s="23" t="s">
        <v>2499</v>
      </c>
      <c r="M2769" s="2">
        <v>43831</v>
      </c>
      <c r="N2769" s="30"/>
      <c r="O2769" s="30"/>
      <c r="P2769" s="30"/>
      <c r="V2769" t="s">
        <v>40</v>
      </c>
      <c r="W2769" t="s">
        <v>40</v>
      </c>
      <c r="X2769" t="s">
        <v>2502</v>
      </c>
      <c r="Y2769" t="s">
        <v>2503</v>
      </c>
      <c r="Z2769" s="23" t="s">
        <v>2504</v>
      </c>
      <c r="AA2769" s="23" t="s">
        <v>4033</v>
      </c>
      <c r="AB2769" s="23" t="s">
        <v>2506</v>
      </c>
      <c r="AC2769" s="23"/>
      <c r="AD2769" s="23"/>
      <c r="AE2769" s="23"/>
      <c r="AF2769" s="23" t="s">
        <v>40</v>
      </c>
      <c r="AG2769" s="23" t="s">
        <v>4037</v>
      </c>
      <c r="AH2769" s="23" t="s">
        <v>41</v>
      </c>
      <c r="AI2769" s="23" t="s">
        <v>4038</v>
      </c>
      <c r="AJ2769" s="23" t="s">
        <v>4039</v>
      </c>
      <c r="AK2769" s="23" t="s">
        <v>2501</v>
      </c>
      <c r="AL2769" s="23" t="s">
        <v>2501</v>
      </c>
      <c r="AM2769" s="23" t="s">
        <v>2501</v>
      </c>
      <c r="AN2769" s="23" t="s">
        <v>2501</v>
      </c>
      <c r="AO2769" s="30"/>
      <c r="AP2769" t="s">
        <v>2500</v>
      </c>
      <c r="AQ2769" t="s">
        <v>4040</v>
      </c>
      <c r="AR2769">
        <v>19495</v>
      </c>
      <c r="AS2769" s="2">
        <v>43831</v>
      </c>
      <c r="AT2769" s="2" t="s">
        <v>4041</v>
      </c>
    </row>
    <row r="2770" spans="1:46" x14ac:dyDescent="0.25">
      <c r="A2770" t="s">
        <v>8397</v>
      </c>
      <c r="B2770" s="32" t="s">
        <v>1799</v>
      </c>
      <c r="C2770" s="23" t="s">
        <v>8398</v>
      </c>
      <c r="D2770" s="23" t="s">
        <v>8398</v>
      </c>
      <c r="E2770" t="s">
        <v>2495</v>
      </c>
      <c r="F2770" t="s">
        <v>2495</v>
      </c>
      <c r="G2770" t="s">
        <v>2495</v>
      </c>
      <c r="H2770" t="s">
        <v>2495</v>
      </c>
      <c r="I2770" t="s">
        <v>2496</v>
      </c>
      <c r="J2770" s="23" t="s">
        <v>4036</v>
      </c>
      <c r="K2770" s="23" t="s">
        <v>2505</v>
      </c>
      <c r="L2770" s="23" t="s">
        <v>2499</v>
      </c>
      <c r="M2770" s="2">
        <v>43831</v>
      </c>
      <c r="N2770" s="30"/>
      <c r="O2770" s="30"/>
      <c r="P2770" s="30"/>
      <c r="V2770" t="s">
        <v>40</v>
      </c>
      <c r="W2770" t="s">
        <v>40</v>
      </c>
      <c r="X2770" t="s">
        <v>2502</v>
      </c>
      <c r="Y2770" t="s">
        <v>2503</v>
      </c>
      <c r="Z2770" s="23" t="s">
        <v>2504</v>
      </c>
      <c r="AA2770" s="23" t="s">
        <v>4033</v>
      </c>
      <c r="AB2770" s="23" t="s">
        <v>2506</v>
      </c>
      <c r="AC2770" s="23"/>
      <c r="AD2770" s="23"/>
      <c r="AE2770" s="23"/>
      <c r="AF2770" s="23" t="s">
        <v>40</v>
      </c>
      <c r="AG2770" s="23" t="s">
        <v>4037</v>
      </c>
      <c r="AH2770" s="23" t="s">
        <v>41</v>
      </c>
      <c r="AI2770" s="23" t="s">
        <v>4038</v>
      </c>
      <c r="AJ2770" s="23" t="s">
        <v>4039</v>
      </c>
      <c r="AK2770" s="23" t="s">
        <v>2501</v>
      </c>
      <c r="AL2770" s="23" t="s">
        <v>2501</v>
      </c>
      <c r="AM2770" s="23" t="s">
        <v>2501</v>
      </c>
      <c r="AN2770" s="23" t="s">
        <v>2501</v>
      </c>
      <c r="AO2770" s="30"/>
      <c r="AP2770" t="s">
        <v>2500</v>
      </c>
      <c r="AQ2770" t="s">
        <v>4040</v>
      </c>
      <c r="AR2770">
        <v>19495</v>
      </c>
      <c r="AS2770" s="2">
        <v>43831</v>
      </c>
      <c r="AT2770" s="2" t="s">
        <v>4041</v>
      </c>
    </row>
    <row r="2771" spans="1:46" x14ac:dyDescent="0.25">
      <c r="A2771" t="s">
        <v>8399</v>
      </c>
      <c r="B2771" s="32" t="s">
        <v>1800</v>
      </c>
      <c r="C2771" s="23" t="s">
        <v>8400</v>
      </c>
      <c r="D2771" s="23" t="s">
        <v>8400</v>
      </c>
      <c r="E2771" t="s">
        <v>2495</v>
      </c>
      <c r="F2771" t="s">
        <v>2495</v>
      </c>
      <c r="G2771" t="s">
        <v>2495</v>
      </c>
      <c r="H2771" t="s">
        <v>2495</v>
      </c>
      <c r="I2771" t="s">
        <v>2496</v>
      </c>
      <c r="J2771" s="23" t="s">
        <v>4036</v>
      </c>
      <c r="K2771" s="23" t="s">
        <v>2505</v>
      </c>
      <c r="L2771" s="23" t="s">
        <v>2499</v>
      </c>
      <c r="M2771" s="2">
        <v>43831</v>
      </c>
      <c r="N2771" s="30"/>
      <c r="O2771" s="30"/>
      <c r="P2771" s="30"/>
      <c r="V2771" t="s">
        <v>40</v>
      </c>
      <c r="W2771" t="s">
        <v>40</v>
      </c>
      <c r="X2771" t="s">
        <v>2502</v>
      </c>
      <c r="Y2771" t="s">
        <v>2503</v>
      </c>
      <c r="Z2771" s="23" t="s">
        <v>2504</v>
      </c>
      <c r="AA2771" s="23" t="s">
        <v>4033</v>
      </c>
      <c r="AB2771" s="23" t="s">
        <v>2506</v>
      </c>
      <c r="AC2771" s="23"/>
      <c r="AD2771" s="23"/>
      <c r="AE2771" s="23"/>
      <c r="AF2771" s="23" t="s">
        <v>40</v>
      </c>
      <c r="AG2771" s="23" t="s">
        <v>4037</v>
      </c>
      <c r="AH2771" s="23" t="s">
        <v>41</v>
      </c>
      <c r="AI2771" s="23" t="s">
        <v>4038</v>
      </c>
      <c r="AJ2771" s="23" t="s">
        <v>4039</v>
      </c>
      <c r="AK2771" s="23" t="s">
        <v>2501</v>
      </c>
      <c r="AL2771" s="23" t="s">
        <v>2501</v>
      </c>
      <c r="AM2771" s="23" t="s">
        <v>2501</v>
      </c>
      <c r="AN2771" s="23" t="s">
        <v>2501</v>
      </c>
      <c r="AO2771" s="30"/>
      <c r="AP2771" t="s">
        <v>2500</v>
      </c>
      <c r="AQ2771" t="s">
        <v>4040</v>
      </c>
      <c r="AR2771">
        <v>19495</v>
      </c>
      <c r="AS2771" s="2">
        <v>43831</v>
      </c>
      <c r="AT2771" s="2" t="s">
        <v>4041</v>
      </c>
    </row>
    <row r="2772" spans="1:46" x14ac:dyDescent="0.25">
      <c r="A2772" t="s">
        <v>8401</v>
      </c>
      <c r="B2772" s="32" t="s">
        <v>1801</v>
      </c>
      <c r="C2772" s="23" t="s">
        <v>8402</v>
      </c>
      <c r="D2772" s="23" t="s">
        <v>8402</v>
      </c>
      <c r="E2772" t="s">
        <v>2495</v>
      </c>
      <c r="F2772" t="s">
        <v>2495</v>
      </c>
      <c r="G2772" t="s">
        <v>2495</v>
      </c>
      <c r="H2772" t="s">
        <v>2495</v>
      </c>
      <c r="I2772" t="s">
        <v>2496</v>
      </c>
      <c r="J2772" s="23" t="s">
        <v>4036</v>
      </c>
      <c r="K2772" s="23" t="s">
        <v>2505</v>
      </c>
      <c r="L2772" s="23" t="s">
        <v>2499</v>
      </c>
      <c r="M2772" s="2">
        <v>43831</v>
      </c>
      <c r="N2772" s="30"/>
      <c r="O2772" s="30"/>
      <c r="P2772" s="30"/>
      <c r="V2772" t="s">
        <v>40</v>
      </c>
      <c r="W2772" t="s">
        <v>40</v>
      </c>
      <c r="X2772" t="s">
        <v>2502</v>
      </c>
      <c r="Y2772" t="s">
        <v>2503</v>
      </c>
      <c r="Z2772" s="23" t="s">
        <v>2504</v>
      </c>
      <c r="AA2772" s="23" t="s">
        <v>4033</v>
      </c>
      <c r="AB2772" s="23" t="s">
        <v>2506</v>
      </c>
      <c r="AC2772" s="23"/>
      <c r="AD2772" s="23"/>
      <c r="AE2772" s="23"/>
      <c r="AF2772" s="23" t="s">
        <v>40</v>
      </c>
      <c r="AG2772" s="23" t="s">
        <v>4037</v>
      </c>
      <c r="AH2772" s="23" t="s">
        <v>41</v>
      </c>
      <c r="AI2772" s="23" t="s">
        <v>4038</v>
      </c>
      <c r="AJ2772" s="23" t="s">
        <v>4039</v>
      </c>
      <c r="AK2772" s="23" t="s">
        <v>2501</v>
      </c>
      <c r="AL2772" s="23" t="s">
        <v>2501</v>
      </c>
      <c r="AM2772" s="23" t="s">
        <v>2501</v>
      </c>
      <c r="AN2772" s="23" t="s">
        <v>2501</v>
      </c>
      <c r="AO2772" s="30"/>
      <c r="AP2772" t="s">
        <v>2500</v>
      </c>
      <c r="AQ2772" t="s">
        <v>4040</v>
      </c>
      <c r="AR2772">
        <v>19495</v>
      </c>
      <c r="AS2772" s="2">
        <v>43831</v>
      </c>
      <c r="AT2772" s="2" t="s">
        <v>4041</v>
      </c>
    </row>
    <row r="2773" spans="1:46" x14ac:dyDescent="0.25">
      <c r="A2773" t="s">
        <v>8403</v>
      </c>
      <c r="B2773" s="32" t="s">
        <v>1802</v>
      </c>
      <c r="C2773" s="23" t="s">
        <v>8404</v>
      </c>
      <c r="D2773" s="23" t="s">
        <v>8404</v>
      </c>
      <c r="E2773" t="s">
        <v>2495</v>
      </c>
      <c r="F2773" t="s">
        <v>2495</v>
      </c>
      <c r="G2773" t="s">
        <v>2495</v>
      </c>
      <c r="H2773" t="s">
        <v>2495</v>
      </c>
      <c r="I2773" t="s">
        <v>2496</v>
      </c>
      <c r="J2773" s="23" t="s">
        <v>4036</v>
      </c>
      <c r="K2773" s="23" t="s">
        <v>2505</v>
      </c>
      <c r="L2773" s="23" t="s">
        <v>2499</v>
      </c>
      <c r="M2773" s="2">
        <v>43831</v>
      </c>
      <c r="N2773" s="30"/>
      <c r="O2773" s="30"/>
      <c r="P2773" s="30"/>
      <c r="V2773" t="s">
        <v>40</v>
      </c>
      <c r="W2773" t="s">
        <v>40</v>
      </c>
      <c r="X2773" t="s">
        <v>2502</v>
      </c>
      <c r="Y2773" t="s">
        <v>2503</v>
      </c>
      <c r="Z2773" s="23" t="s">
        <v>2504</v>
      </c>
      <c r="AA2773" s="23" t="s">
        <v>4033</v>
      </c>
      <c r="AB2773" s="23" t="s">
        <v>2506</v>
      </c>
      <c r="AC2773" s="23"/>
      <c r="AD2773" s="23"/>
      <c r="AE2773" s="23"/>
      <c r="AF2773" s="23" t="s">
        <v>40</v>
      </c>
      <c r="AG2773" s="23" t="s">
        <v>4037</v>
      </c>
      <c r="AH2773" s="23" t="s">
        <v>41</v>
      </c>
      <c r="AI2773" s="23" t="s">
        <v>4038</v>
      </c>
      <c r="AJ2773" s="23" t="s">
        <v>4039</v>
      </c>
      <c r="AK2773" s="23" t="s">
        <v>2501</v>
      </c>
      <c r="AL2773" s="23" t="s">
        <v>2501</v>
      </c>
      <c r="AM2773" s="23" t="s">
        <v>2501</v>
      </c>
      <c r="AN2773" s="23" t="s">
        <v>2501</v>
      </c>
      <c r="AO2773" s="30"/>
      <c r="AP2773" t="s">
        <v>2500</v>
      </c>
      <c r="AQ2773" t="s">
        <v>4040</v>
      </c>
      <c r="AR2773">
        <v>19495</v>
      </c>
      <c r="AS2773" s="2">
        <v>43831</v>
      </c>
      <c r="AT2773" s="2" t="s">
        <v>4041</v>
      </c>
    </row>
    <row r="2774" spans="1:46" x14ac:dyDescent="0.25">
      <c r="A2774" t="s">
        <v>8405</v>
      </c>
      <c r="B2774" s="32" t="s">
        <v>1803</v>
      </c>
      <c r="C2774" s="23" t="s">
        <v>8406</v>
      </c>
      <c r="D2774" s="23" t="s">
        <v>8406</v>
      </c>
      <c r="E2774" t="s">
        <v>2495</v>
      </c>
      <c r="F2774" t="s">
        <v>2495</v>
      </c>
      <c r="G2774" t="s">
        <v>2495</v>
      </c>
      <c r="H2774" t="s">
        <v>2495</v>
      </c>
      <c r="I2774" t="s">
        <v>2496</v>
      </c>
      <c r="J2774" s="23" t="s">
        <v>4036</v>
      </c>
      <c r="K2774" s="23" t="s">
        <v>2505</v>
      </c>
      <c r="L2774" s="23" t="s">
        <v>2499</v>
      </c>
      <c r="M2774" s="2">
        <v>43831</v>
      </c>
      <c r="N2774" s="30"/>
      <c r="O2774" s="30"/>
      <c r="P2774" s="30"/>
      <c r="V2774" t="s">
        <v>40</v>
      </c>
      <c r="W2774" t="s">
        <v>40</v>
      </c>
      <c r="X2774" t="s">
        <v>2502</v>
      </c>
      <c r="Y2774" t="s">
        <v>2503</v>
      </c>
      <c r="Z2774" s="23" t="s">
        <v>2504</v>
      </c>
      <c r="AA2774" s="23" t="s">
        <v>4033</v>
      </c>
      <c r="AB2774" s="23" t="s">
        <v>2506</v>
      </c>
      <c r="AC2774" s="23"/>
      <c r="AD2774" s="23"/>
      <c r="AE2774" s="23"/>
      <c r="AF2774" s="23" t="s">
        <v>40</v>
      </c>
      <c r="AG2774" s="23" t="s">
        <v>4037</v>
      </c>
      <c r="AH2774" s="23" t="s">
        <v>41</v>
      </c>
      <c r="AI2774" s="23" t="s">
        <v>4038</v>
      </c>
      <c r="AJ2774" s="23" t="s">
        <v>4039</v>
      </c>
      <c r="AK2774" s="23" t="s">
        <v>2501</v>
      </c>
      <c r="AL2774" s="23" t="s">
        <v>2501</v>
      </c>
      <c r="AM2774" s="23" t="s">
        <v>2501</v>
      </c>
      <c r="AN2774" s="23" t="s">
        <v>2501</v>
      </c>
      <c r="AO2774" s="30"/>
      <c r="AP2774" t="s">
        <v>2500</v>
      </c>
      <c r="AQ2774" t="s">
        <v>4040</v>
      </c>
      <c r="AR2774">
        <v>19495</v>
      </c>
      <c r="AS2774" s="2">
        <v>43831</v>
      </c>
      <c r="AT2774" s="2" t="s">
        <v>4041</v>
      </c>
    </row>
    <row r="2775" spans="1:46" x14ac:dyDescent="0.25">
      <c r="A2775" t="s">
        <v>8407</v>
      </c>
      <c r="B2775" s="32" t="s">
        <v>1804</v>
      </c>
      <c r="C2775" s="23" t="s">
        <v>8408</v>
      </c>
      <c r="D2775" s="23" t="s">
        <v>8408</v>
      </c>
      <c r="E2775" t="s">
        <v>2495</v>
      </c>
      <c r="F2775" t="s">
        <v>2495</v>
      </c>
      <c r="G2775" t="s">
        <v>2495</v>
      </c>
      <c r="H2775" t="s">
        <v>2495</v>
      </c>
      <c r="I2775" t="s">
        <v>2496</v>
      </c>
      <c r="J2775" s="23" t="s">
        <v>4036</v>
      </c>
      <c r="K2775" s="23" t="s">
        <v>2505</v>
      </c>
      <c r="L2775" s="23" t="s">
        <v>2499</v>
      </c>
      <c r="M2775" s="2">
        <v>43831</v>
      </c>
      <c r="N2775" s="30"/>
      <c r="O2775" s="30"/>
      <c r="P2775" s="30"/>
      <c r="V2775" t="s">
        <v>40</v>
      </c>
      <c r="W2775" t="s">
        <v>40</v>
      </c>
      <c r="X2775" t="s">
        <v>2502</v>
      </c>
      <c r="Y2775" t="s">
        <v>2503</v>
      </c>
      <c r="Z2775" s="23" t="s">
        <v>2504</v>
      </c>
      <c r="AA2775" s="23" t="s">
        <v>4033</v>
      </c>
      <c r="AB2775" s="23" t="s">
        <v>2506</v>
      </c>
      <c r="AC2775" s="23"/>
      <c r="AD2775" s="23"/>
      <c r="AE2775" s="23"/>
      <c r="AF2775" s="23" t="s">
        <v>40</v>
      </c>
      <c r="AG2775" s="23" t="s">
        <v>4037</v>
      </c>
      <c r="AH2775" s="23" t="s">
        <v>41</v>
      </c>
      <c r="AI2775" s="23" t="s">
        <v>4038</v>
      </c>
      <c r="AJ2775" s="23" t="s">
        <v>4039</v>
      </c>
      <c r="AK2775" s="23" t="s">
        <v>2501</v>
      </c>
      <c r="AL2775" s="23" t="s">
        <v>2501</v>
      </c>
      <c r="AM2775" s="23" t="s">
        <v>2501</v>
      </c>
      <c r="AN2775" s="23" t="s">
        <v>2501</v>
      </c>
      <c r="AO2775" s="30"/>
      <c r="AP2775" t="s">
        <v>2500</v>
      </c>
      <c r="AQ2775" t="s">
        <v>4040</v>
      </c>
      <c r="AR2775">
        <v>19495</v>
      </c>
      <c r="AS2775" s="2">
        <v>43831</v>
      </c>
      <c r="AT2775" s="2" t="s">
        <v>4041</v>
      </c>
    </row>
    <row r="2776" spans="1:46" x14ac:dyDescent="0.25">
      <c r="A2776" t="s">
        <v>8409</v>
      </c>
      <c r="B2776" s="32" t="s">
        <v>1805</v>
      </c>
      <c r="C2776" s="23" t="s">
        <v>8410</v>
      </c>
      <c r="D2776" s="23" t="s">
        <v>8410</v>
      </c>
      <c r="E2776" t="s">
        <v>2495</v>
      </c>
      <c r="F2776" t="s">
        <v>2495</v>
      </c>
      <c r="G2776" t="s">
        <v>2495</v>
      </c>
      <c r="H2776" t="s">
        <v>2495</v>
      </c>
      <c r="I2776" t="s">
        <v>2496</v>
      </c>
      <c r="J2776" s="23" t="s">
        <v>4036</v>
      </c>
      <c r="K2776" s="23" t="s">
        <v>2505</v>
      </c>
      <c r="L2776" s="23" t="s">
        <v>2499</v>
      </c>
      <c r="M2776" s="2">
        <v>43831</v>
      </c>
      <c r="N2776" s="30"/>
      <c r="O2776" s="30"/>
      <c r="P2776" s="30"/>
      <c r="V2776" t="s">
        <v>40</v>
      </c>
      <c r="W2776" t="s">
        <v>40</v>
      </c>
      <c r="X2776" t="s">
        <v>2502</v>
      </c>
      <c r="Y2776" t="s">
        <v>2503</v>
      </c>
      <c r="Z2776" s="23" t="s">
        <v>2504</v>
      </c>
      <c r="AA2776" s="23" t="s">
        <v>4033</v>
      </c>
      <c r="AB2776" s="23" t="s">
        <v>2506</v>
      </c>
      <c r="AC2776" s="23"/>
      <c r="AD2776" s="23"/>
      <c r="AE2776" s="23"/>
      <c r="AF2776" s="23" t="s">
        <v>40</v>
      </c>
      <c r="AG2776" s="23" t="s">
        <v>4037</v>
      </c>
      <c r="AH2776" s="23" t="s">
        <v>41</v>
      </c>
      <c r="AI2776" s="23" t="s">
        <v>4038</v>
      </c>
      <c r="AJ2776" s="23" t="s">
        <v>4039</v>
      </c>
      <c r="AK2776" s="23" t="s">
        <v>2501</v>
      </c>
      <c r="AL2776" s="23" t="s">
        <v>2501</v>
      </c>
      <c r="AM2776" s="23" t="s">
        <v>2501</v>
      </c>
      <c r="AN2776" s="23" t="s">
        <v>2501</v>
      </c>
      <c r="AO2776" s="30"/>
      <c r="AP2776" t="s">
        <v>2500</v>
      </c>
      <c r="AQ2776" t="s">
        <v>4040</v>
      </c>
      <c r="AR2776">
        <v>19495</v>
      </c>
      <c r="AS2776" s="2">
        <v>43831</v>
      </c>
      <c r="AT2776" s="2" t="s">
        <v>4041</v>
      </c>
    </row>
    <row r="2777" spans="1:46" x14ac:dyDescent="0.25">
      <c r="A2777" t="s">
        <v>8411</v>
      </c>
      <c r="B2777" s="32" t="s">
        <v>1806</v>
      </c>
      <c r="C2777" s="23" t="s">
        <v>8412</v>
      </c>
      <c r="D2777" s="23" t="s">
        <v>8412</v>
      </c>
      <c r="E2777" t="s">
        <v>2495</v>
      </c>
      <c r="F2777" t="s">
        <v>2495</v>
      </c>
      <c r="G2777" t="s">
        <v>2495</v>
      </c>
      <c r="H2777" t="s">
        <v>2495</v>
      </c>
      <c r="I2777" t="s">
        <v>2496</v>
      </c>
      <c r="J2777" s="23" t="s">
        <v>4036</v>
      </c>
      <c r="K2777" s="23" t="s">
        <v>2505</v>
      </c>
      <c r="L2777" s="23" t="s">
        <v>2499</v>
      </c>
      <c r="M2777" s="2">
        <v>43831</v>
      </c>
      <c r="N2777" s="30"/>
      <c r="O2777" s="30"/>
      <c r="P2777" s="30"/>
      <c r="V2777" t="s">
        <v>40</v>
      </c>
      <c r="W2777" t="s">
        <v>40</v>
      </c>
      <c r="X2777" t="s">
        <v>2502</v>
      </c>
      <c r="Y2777" t="s">
        <v>2503</v>
      </c>
      <c r="Z2777" s="23" t="s">
        <v>2504</v>
      </c>
      <c r="AA2777" s="23" t="s">
        <v>4033</v>
      </c>
      <c r="AB2777" s="23" t="s">
        <v>2506</v>
      </c>
      <c r="AC2777" s="23"/>
      <c r="AD2777" s="23"/>
      <c r="AE2777" s="23"/>
      <c r="AF2777" s="23" t="s">
        <v>40</v>
      </c>
      <c r="AG2777" s="23" t="s">
        <v>4037</v>
      </c>
      <c r="AH2777" s="23" t="s">
        <v>41</v>
      </c>
      <c r="AI2777" s="23" t="s">
        <v>4038</v>
      </c>
      <c r="AJ2777" s="23" t="s">
        <v>4039</v>
      </c>
      <c r="AK2777" s="23" t="s">
        <v>2501</v>
      </c>
      <c r="AL2777" s="23" t="s">
        <v>2501</v>
      </c>
      <c r="AM2777" s="23" t="s">
        <v>2501</v>
      </c>
      <c r="AN2777" s="23" t="s">
        <v>2501</v>
      </c>
      <c r="AO2777" s="30"/>
      <c r="AP2777" t="s">
        <v>2500</v>
      </c>
      <c r="AQ2777" t="s">
        <v>4040</v>
      </c>
      <c r="AR2777">
        <v>19495</v>
      </c>
      <c r="AS2777" s="2">
        <v>43831</v>
      </c>
      <c r="AT2777" s="2" t="s">
        <v>4041</v>
      </c>
    </row>
    <row r="2778" spans="1:46" x14ac:dyDescent="0.25">
      <c r="A2778" t="s">
        <v>8413</v>
      </c>
      <c r="B2778" s="32" t="s">
        <v>1807</v>
      </c>
      <c r="C2778" s="23" t="s">
        <v>8414</v>
      </c>
      <c r="D2778" s="23" t="s">
        <v>8414</v>
      </c>
      <c r="E2778" t="s">
        <v>2495</v>
      </c>
      <c r="F2778" t="s">
        <v>2495</v>
      </c>
      <c r="G2778" t="s">
        <v>2495</v>
      </c>
      <c r="H2778" t="s">
        <v>2495</v>
      </c>
      <c r="I2778" t="s">
        <v>2496</v>
      </c>
      <c r="J2778" s="23" t="s">
        <v>4036</v>
      </c>
      <c r="K2778" s="23" t="s">
        <v>2505</v>
      </c>
      <c r="L2778" s="23" t="s">
        <v>2499</v>
      </c>
      <c r="M2778" s="2">
        <v>43831</v>
      </c>
      <c r="N2778" s="30"/>
      <c r="O2778" s="30"/>
      <c r="P2778" s="30"/>
      <c r="V2778" t="s">
        <v>40</v>
      </c>
      <c r="W2778" t="s">
        <v>40</v>
      </c>
      <c r="X2778" t="s">
        <v>2502</v>
      </c>
      <c r="Y2778" t="s">
        <v>2503</v>
      </c>
      <c r="Z2778" s="23" t="s">
        <v>2504</v>
      </c>
      <c r="AA2778" s="23" t="s">
        <v>4033</v>
      </c>
      <c r="AB2778" s="23" t="s">
        <v>2506</v>
      </c>
      <c r="AC2778" s="23"/>
      <c r="AD2778" s="23"/>
      <c r="AE2778" s="23"/>
      <c r="AF2778" s="23" t="s">
        <v>40</v>
      </c>
      <c r="AG2778" s="23" t="s">
        <v>4037</v>
      </c>
      <c r="AH2778" s="23" t="s">
        <v>41</v>
      </c>
      <c r="AI2778" s="23" t="s">
        <v>4038</v>
      </c>
      <c r="AJ2778" s="23" t="s">
        <v>4039</v>
      </c>
      <c r="AK2778" s="23" t="s">
        <v>2501</v>
      </c>
      <c r="AL2778" s="23" t="s">
        <v>2501</v>
      </c>
      <c r="AM2778" s="23" t="s">
        <v>2501</v>
      </c>
      <c r="AN2778" s="23" t="s">
        <v>2501</v>
      </c>
      <c r="AO2778" s="30"/>
      <c r="AP2778" t="s">
        <v>2500</v>
      </c>
      <c r="AQ2778" t="s">
        <v>4040</v>
      </c>
      <c r="AR2778">
        <v>19495</v>
      </c>
      <c r="AS2778" s="2">
        <v>43831</v>
      </c>
      <c r="AT2778" s="2" t="s">
        <v>4041</v>
      </c>
    </row>
    <row r="2779" spans="1:46" x14ac:dyDescent="0.25">
      <c r="A2779" t="s">
        <v>8415</v>
      </c>
      <c r="B2779" s="32" t="s">
        <v>1808</v>
      </c>
      <c r="C2779" s="23" t="s">
        <v>8416</v>
      </c>
      <c r="D2779" s="23" t="s">
        <v>8416</v>
      </c>
      <c r="E2779" t="s">
        <v>2495</v>
      </c>
      <c r="F2779" t="s">
        <v>2495</v>
      </c>
      <c r="G2779" t="s">
        <v>2495</v>
      </c>
      <c r="H2779" t="s">
        <v>2495</v>
      </c>
      <c r="I2779" t="s">
        <v>2496</v>
      </c>
      <c r="J2779" s="23" t="s">
        <v>4036</v>
      </c>
      <c r="K2779" s="23" t="s">
        <v>2505</v>
      </c>
      <c r="L2779" s="23" t="s">
        <v>2499</v>
      </c>
      <c r="M2779" s="2">
        <v>43831</v>
      </c>
      <c r="N2779" s="30"/>
      <c r="O2779" s="30"/>
      <c r="P2779" s="30"/>
      <c r="V2779" t="s">
        <v>40</v>
      </c>
      <c r="W2779" t="s">
        <v>40</v>
      </c>
      <c r="X2779" t="s">
        <v>2502</v>
      </c>
      <c r="Y2779" t="s">
        <v>2503</v>
      </c>
      <c r="Z2779" s="23" t="s">
        <v>2504</v>
      </c>
      <c r="AA2779" s="23" t="s">
        <v>4033</v>
      </c>
      <c r="AB2779" s="23" t="s">
        <v>2506</v>
      </c>
      <c r="AC2779" s="23"/>
      <c r="AD2779" s="23"/>
      <c r="AE2779" s="23"/>
      <c r="AF2779" s="23" t="s">
        <v>40</v>
      </c>
      <c r="AG2779" s="23" t="s">
        <v>4037</v>
      </c>
      <c r="AH2779" s="23" t="s">
        <v>41</v>
      </c>
      <c r="AI2779" s="23" t="s">
        <v>4038</v>
      </c>
      <c r="AJ2779" s="23" t="s">
        <v>4039</v>
      </c>
      <c r="AK2779" s="23" t="s">
        <v>2501</v>
      </c>
      <c r="AL2779" s="23" t="s">
        <v>2501</v>
      </c>
      <c r="AM2779" s="23" t="s">
        <v>2501</v>
      </c>
      <c r="AN2779" s="23" t="s">
        <v>2501</v>
      </c>
      <c r="AO2779" s="30"/>
      <c r="AP2779" t="s">
        <v>2500</v>
      </c>
      <c r="AQ2779" t="s">
        <v>4040</v>
      </c>
      <c r="AR2779">
        <v>19495</v>
      </c>
      <c r="AS2779" s="2">
        <v>43831</v>
      </c>
      <c r="AT2779" s="2" t="s">
        <v>4041</v>
      </c>
    </row>
    <row r="2780" spans="1:46" x14ac:dyDescent="0.25">
      <c r="A2780" t="s">
        <v>8417</v>
      </c>
      <c r="B2780" s="32" t="s">
        <v>1809</v>
      </c>
      <c r="C2780" s="23" t="s">
        <v>8418</v>
      </c>
      <c r="D2780" s="23" t="s">
        <v>8418</v>
      </c>
      <c r="E2780" t="s">
        <v>2495</v>
      </c>
      <c r="F2780" t="s">
        <v>2495</v>
      </c>
      <c r="G2780" t="s">
        <v>2495</v>
      </c>
      <c r="H2780" t="s">
        <v>2495</v>
      </c>
      <c r="I2780" t="s">
        <v>2496</v>
      </c>
      <c r="J2780" s="23" t="s">
        <v>4036</v>
      </c>
      <c r="K2780" s="23" t="s">
        <v>2505</v>
      </c>
      <c r="L2780" s="23" t="s">
        <v>2499</v>
      </c>
      <c r="M2780" s="2">
        <v>43831</v>
      </c>
      <c r="N2780" s="30"/>
      <c r="O2780" s="30"/>
      <c r="P2780" s="30"/>
      <c r="V2780" t="s">
        <v>40</v>
      </c>
      <c r="W2780" t="s">
        <v>40</v>
      </c>
      <c r="X2780" t="s">
        <v>2502</v>
      </c>
      <c r="Y2780" t="s">
        <v>2503</v>
      </c>
      <c r="Z2780" s="23" t="s">
        <v>2504</v>
      </c>
      <c r="AA2780" s="23" t="s">
        <v>4033</v>
      </c>
      <c r="AB2780" s="23" t="s">
        <v>2506</v>
      </c>
      <c r="AC2780" s="23"/>
      <c r="AD2780" s="23"/>
      <c r="AE2780" s="23"/>
      <c r="AF2780" s="23" t="s">
        <v>40</v>
      </c>
      <c r="AG2780" s="23" t="s">
        <v>4037</v>
      </c>
      <c r="AH2780" s="23" t="s">
        <v>41</v>
      </c>
      <c r="AI2780" s="23" t="s">
        <v>4038</v>
      </c>
      <c r="AJ2780" s="23" t="s">
        <v>4039</v>
      </c>
      <c r="AK2780" s="23" t="s">
        <v>2501</v>
      </c>
      <c r="AL2780" s="23" t="s">
        <v>2501</v>
      </c>
      <c r="AM2780" s="23" t="s">
        <v>2501</v>
      </c>
      <c r="AN2780" s="23" t="s">
        <v>2501</v>
      </c>
      <c r="AO2780" s="30"/>
      <c r="AP2780" t="s">
        <v>2500</v>
      </c>
      <c r="AQ2780" t="s">
        <v>4040</v>
      </c>
      <c r="AR2780">
        <v>19495</v>
      </c>
      <c r="AS2780" s="2">
        <v>43831</v>
      </c>
      <c r="AT2780" s="2" t="s">
        <v>4041</v>
      </c>
    </row>
    <row r="2781" spans="1:46" x14ac:dyDescent="0.25">
      <c r="A2781" t="s">
        <v>8419</v>
      </c>
      <c r="B2781" s="32" t="s">
        <v>1810</v>
      </c>
      <c r="C2781" s="23" t="s">
        <v>8420</v>
      </c>
      <c r="D2781" s="23" t="s">
        <v>8420</v>
      </c>
      <c r="E2781" t="s">
        <v>2495</v>
      </c>
      <c r="F2781" t="s">
        <v>2495</v>
      </c>
      <c r="G2781" t="s">
        <v>2495</v>
      </c>
      <c r="H2781" t="s">
        <v>2495</v>
      </c>
      <c r="I2781" t="s">
        <v>2496</v>
      </c>
      <c r="J2781" s="23" t="s">
        <v>4036</v>
      </c>
      <c r="K2781" s="23" t="s">
        <v>2505</v>
      </c>
      <c r="L2781" s="23" t="s">
        <v>2499</v>
      </c>
      <c r="M2781" s="2">
        <v>43831</v>
      </c>
      <c r="N2781" s="30"/>
      <c r="O2781" s="30"/>
      <c r="P2781" s="30"/>
      <c r="V2781" t="s">
        <v>40</v>
      </c>
      <c r="W2781" t="s">
        <v>40</v>
      </c>
      <c r="X2781" t="s">
        <v>2502</v>
      </c>
      <c r="Y2781" t="s">
        <v>2503</v>
      </c>
      <c r="Z2781" s="23" t="s">
        <v>2504</v>
      </c>
      <c r="AA2781" s="23" t="s">
        <v>4033</v>
      </c>
      <c r="AB2781" s="23" t="s">
        <v>2506</v>
      </c>
      <c r="AC2781" s="23"/>
      <c r="AD2781" s="23"/>
      <c r="AE2781" s="23"/>
      <c r="AF2781" s="23" t="s">
        <v>40</v>
      </c>
      <c r="AG2781" s="23" t="s">
        <v>4037</v>
      </c>
      <c r="AH2781" s="23" t="s">
        <v>41</v>
      </c>
      <c r="AI2781" s="23" t="s">
        <v>4038</v>
      </c>
      <c r="AJ2781" s="23" t="s">
        <v>4039</v>
      </c>
      <c r="AK2781" s="23" t="s">
        <v>2501</v>
      </c>
      <c r="AL2781" s="23" t="s">
        <v>2501</v>
      </c>
      <c r="AM2781" s="23" t="s">
        <v>2501</v>
      </c>
      <c r="AN2781" s="23" t="s">
        <v>2501</v>
      </c>
      <c r="AO2781" s="30"/>
      <c r="AP2781" t="s">
        <v>2500</v>
      </c>
      <c r="AQ2781" t="s">
        <v>4040</v>
      </c>
      <c r="AR2781">
        <v>19495</v>
      </c>
      <c r="AS2781" s="2">
        <v>43831</v>
      </c>
      <c r="AT2781" s="2" t="s">
        <v>4041</v>
      </c>
    </row>
    <row r="2782" spans="1:46" x14ac:dyDescent="0.25">
      <c r="A2782" t="s">
        <v>8421</v>
      </c>
      <c r="B2782" s="32" t="s">
        <v>1811</v>
      </c>
      <c r="C2782" s="23" t="s">
        <v>8422</v>
      </c>
      <c r="D2782" s="23" t="s">
        <v>8422</v>
      </c>
      <c r="E2782" t="s">
        <v>2495</v>
      </c>
      <c r="F2782" t="s">
        <v>2495</v>
      </c>
      <c r="G2782" t="s">
        <v>2495</v>
      </c>
      <c r="H2782" t="s">
        <v>2495</v>
      </c>
      <c r="I2782" t="s">
        <v>2496</v>
      </c>
      <c r="J2782" s="23" t="s">
        <v>4036</v>
      </c>
      <c r="K2782" s="23" t="s">
        <v>2505</v>
      </c>
      <c r="L2782" s="23" t="s">
        <v>2499</v>
      </c>
      <c r="M2782" s="2">
        <v>43831</v>
      </c>
      <c r="N2782" s="30"/>
      <c r="O2782" s="30"/>
      <c r="P2782" s="30"/>
      <c r="V2782" t="s">
        <v>40</v>
      </c>
      <c r="W2782" t="s">
        <v>40</v>
      </c>
      <c r="X2782" t="s">
        <v>2502</v>
      </c>
      <c r="Y2782" t="s">
        <v>2503</v>
      </c>
      <c r="Z2782" s="23" t="s">
        <v>2504</v>
      </c>
      <c r="AA2782" s="23" t="s">
        <v>4033</v>
      </c>
      <c r="AB2782" s="23" t="s">
        <v>2506</v>
      </c>
      <c r="AC2782" s="23"/>
      <c r="AD2782" s="23"/>
      <c r="AE2782" s="23"/>
      <c r="AF2782" s="23" t="s">
        <v>40</v>
      </c>
      <c r="AG2782" s="23" t="s">
        <v>4037</v>
      </c>
      <c r="AH2782" s="23" t="s">
        <v>41</v>
      </c>
      <c r="AI2782" s="23" t="s">
        <v>4038</v>
      </c>
      <c r="AJ2782" s="23" t="s">
        <v>4039</v>
      </c>
      <c r="AK2782" s="23" t="s">
        <v>2501</v>
      </c>
      <c r="AL2782" s="23" t="s">
        <v>2501</v>
      </c>
      <c r="AM2782" s="23" t="s">
        <v>2501</v>
      </c>
      <c r="AN2782" s="23" t="s">
        <v>2501</v>
      </c>
      <c r="AO2782" s="30"/>
      <c r="AP2782" t="s">
        <v>2500</v>
      </c>
      <c r="AQ2782" t="s">
        <v>4040</v>
      </c>
      <c r="AR2782">
        <v>19495</v>
      </c>
      <c r="AS2782" s="2">
        <v>43831</v>
      </c>
      <c r="AT2782" s="2" t="s">
        <v>4041</v>
      </c>
    </row>
    <row r="2783" spans="1:46" x14ac:dyDescent="0.25">
      <c r="A2783" t="s">
        <v>8423</v>
      </c>
      <c r="B2783" s="32" t="s">
        <v>1812</v>
      </c>
      <c r="C2783" s="23" t="s">
        <v>8424</v>
      </c>
      <c r="D2783" s="23" t="s">
        <v>8424</v>
      </c>
      <c r="E2783" t="s">
        <v>2495</v>
      </c>
      <c r="F2783" t="s">
        <v>2495</v>
      </c>
      <c r="G2783" t="s">
        <v>2495</v>
      </c>
      <c r="H2783" t="s">
        <v>2495</v>
      </c>
      <c r="I2783" t="s">
        <v>2496</v>
      </c>
      <c r="J2783" s="23" t="s">
        <v>4036</v>
      </c>
      <c r="K2783" s="23" t="s">
        <v>2505</v>
      </c>
      <c r="L2783" s="23" t="s">
        <v>2499</v>
      </c>
      <c r="M2783" s="2">
        <v>43831</v>
      </c>
      <c r="N2783" s="30"/>
      <c r="O2783" s="30"/>
      <c r="P2783" s="30"/>
      <c r="V2783" t="s">
        <v>40</v>
      </c>
      <c r="W2783" t="s">
        <v>40</v>
      </c>
      <c r="X2783" t="s">
        <v>2502</v>
      </c>
      <c r="Y2783" t="s">
        <v>2503</v>
      </c>
      <c r="Z2783" s="23" t="s">
        <v>2504</v>
      </c>
      <c r="AA2783" s="23" t="s">
        <v>4033</v>
      </c>
      <c r="AB2783" s="23" t="s">
        <v>2506</v>
      </c>
      <c r="AC2783" s="23"/>
      <c r="AD2783" s="23"/>
      <c r="AE2783" s="23"/>
      <c r="AF2783" s="23" t="s">
        <v>40</v>
      </c>
      <c r="AG2783" s="23" t="s">
        <v>4037</v>
      </c>
      <c r="AH2783" s="23" t="s">
        <v>41</v>
      </c>
      <c r="AI2783" s="23" t="s">
        <v>4038</v>
      </c>
      <c r="AJ2783" s="23" t="s">
        <v>4039</v>
      </c>
      <c r="AK2783" s="23" t="s">
        <v>2501</v>
      </c>
      <c r="AL2783" s="23" t="s">
        <v>2501</v>
      </c>
      <c r="AM2783" s="23" t="s">
        <v>2501</v>
      </c>
      <c r="AN2783" s="23" t="s">
        <v>2501</v>
      </c>
      <c r="AO2783" s="30"/>
      <c r="AP2783" t="s">
        <v>2500</v>
      </c>
      <c r="AQ2783" t="s">
        <v>4040</v>
      </c>
      <c r="AR2783">
        <v>19495</v>
      </c>
      <c r="AS2783" s="2">
        <v>43831</v>
      </c>
      <c r="AT2783" s="2" t="s">
        <v>4041</v>
      </c>
    </row>
    <row r="2784" spans="1:46" x14ac:dyDescent="0.25">
      <c r="A2784" t="s">
        <v>8425</v>
      </c>
      <c r="B2784" s="32" t="s">
        <v>1813</v>
      </c>
      <c r="C2784" s="23" t="s">
        <v>8426</v>
      </c>
      <c r="D2784" s="23" t="s">
        <v>8426</v>
      </c>
      <c r="E2784" t="s">
        <v>2495</v>
      </c>
      <c r="F2784" t="s">
        <v>2495</v>
      </c>
      <c r="G2784" t="s">
        <v>2495</v>
      </c>
      <c r="H2784" t="s">
        <v>2495</v>
      </c>
      <c r="I2784" t="s">
        <v>2496</v>
      </c>
      <c r="J2784" s="23" t="s">
        <v>4036</v>
      </c>
      <c r="K2784" s="23" t="s">
        <v>2505</v>
      </c>
      <c r="L2784" s="23" t="s">
        <v>2499</v>
      </c>
      <c r="M2784" s="2">
        <v>43831</v>
      </c>
      <c r="N2784" s="30"/>
      <c r="O2784" s="30"/>
      <c r="P2784" s="30"/>
      <c r="V2784" t="s">
        <v>40</v>
      </c>
      <c r="W2784" t="s">
        <v>40</v>
      </c>
      <c r="X2784" t="s">
        <v>2502</v>
      </c>
      <c r="Y2784" t="s">
        <v>2503</v>
      </c>
      <c r="Z2784" s="23" t="s">
        <v>2504</v>
      </c>
      <c r="AA2784" s="23" t="s">
        <v>4033</v>
      </c>
      <c r="AB2784" s="23" t="s">
        <v>2506</v>
      </c>
      <c r="AC2784" s="23"/>
      <c r="AD2784" s="23"/>
      <c r="AE2784" s="23"/>
      <c r="AF2784" s="23" t="s">
        <v>40</v>
      </c>
      <c r="AG2784" s="23" t="s">
        <v>4037</v>
      </c>
      <c r="AH2784" s="23" t="s">
        <v>41</v>
      </c>
      <c r="AI2784" s="23" t="s">
        <v>4038</v>
      </c>
      <c r="AJ2784" s="23" t="s">
        <v>4039</v>
      </c>
      <c r="AK2784" s="23" t="s">
        <v>2501</v>
      </c>
      <c r="AL2784" s="23" t="s">
        <v>2501</v>
      </c>
      <c r="AM2784" s="23" t="s">
        <v>2501</v>
      </c>
      <c r="AN2784" s="23" t="s">
        <v>2501</v>
      </c>
      <c r="AO2784" s="30"/>
      <c r="AP2784" t="s">
        <v>2500</v>
      </c>
      <c r="AQ2784" t="s">
        <v>4040</v>
      </c>
      <c r="AR2784">
        <v>19495</v>
      </c>
      <c r="AS2784" s="2">
        <v>43831</v>
      </c>
      <c r="AT2784" s="2" t="s">
        <v>4041</v>
      </c>
    </row>
    <row r="2785" spans="1:46" x14ac:dyDescent="0.25">
      <c r="A2785" t="s">
        <v>8427</v>
      </c>
      <c r="B2785" s="32" t="s">
        <v>1814</v>
      </c>
      <c r="C2785" s="23" t="s">
        <v>8428</v>
      </c>
      <c r="D2785" s="23" t="s">
        <v>8428</v>
      </c>
      <c r="E2785" t="s">
        <v>2495</v>
      </c>
      <c r="F2785" t="s">
        <v>2495</v>
      </c>
      <c r="G2785" t="s">
        <v>2495</v>
      </c>
      <c r="H2785" t="s">
        <v>2495</v>
      </c>
      <c r="I2785" t="s">
        <v>2496</v>
      </c>
      <c r="J2785" s="23" t="s">
        <v>4036</v>
      </c>
      <c r="K2785" s="23" t="s">
        <v>2505</v>
      </c>
      <c r="L2785" s="23" t="s">
        <v>2499</v>
      </c>
      <c r="M2785" s="2">
        <v>43831</v>
      </c>
      <c r="N2785" s="30"/>
      <c r="O2785" s="30"/>
      <c r="P2785" s="30"/>
      <c r="V2785" t="s">
        <v>40</v>
      </c>
      <c r="W2785" t="s">
        <v>40</v>
      </c>
      <c r="X2785" t="s">
        <v>2502</v>
      </c>
      <c r="Y2785" t="s">
        <v>2503</v>
      </c>
      <c r="Z2785" s="23" t="s">
        <v>2504</v>
      </c>
      <c r="AA2785" s="23" t="s">
        <v>4033</v>
      </c>
      <c r="AB2785" s="23" t="s">
        <v>2506</v>
      </c>
      <c r="AC2785" s="23"/>
      <c r="AD2785" s="23"/>
      <c r="AE2785" s="23"/>
      <c r="AF2785" s="23" t="s">
        <v>40</v>
      </c>
      <c r="AG2785" s="23" t="s">
        <v>4037</v>
      </c>
      <c r="AH2785" s="23" t="s">
        <v>41</v>
      </c>
      <c r="AI2785" s="23" t="s">
        <v>4038</v>
      </c>
      <c r="AJ2785" s="23" t="s">
        <v>4039</v>
      </c>
      <c r="AK2785" s="23" t="s">
        <v>2501</v>
      </c>
      <c r="AL2785" s="23" t="s">
        <v>2501</v>
      </c>
      <c r="AM2785" s="23" t="s">
        <v>2501</v>
      </c>
      <c r="AN2785" s="23" t="s">
        <v>2501</v>
      </c>
      <c r="AO2785" s="30"/>
      <c r="AP2785" t="s">
        <v>2500</v>
      </c>
      <c r="AQ2785" t="s">
        <v>4040</v>
      </c>
      <c r="AR2785">
        <v>19495</v>
      </c>
      <c r="AS2785" s="2">
        <v>43831</v>
      </c>
      <c r="AT2785" s="2" t="s">
        <v>4041</v>
      </c>
    </row>
    <row r="2786" spans="1:46" x14ac:dyDescent="0.25">
      <c r="A2786" t="s">
        <v>8429</v>
      </c>
      <c r="B2786" s="32" t="s">
        <v>1815</v>
      </c>
      <c r="C2786" s="23" t="s">
        <v>8430</v>
      </c>
      <c r="D2786" s="23" t="s">
        <v>8430</v>
      </c>
      <c r="E2786" t="s">
        <v>2495</v>
      </c>
      <c r="F2786" t="s">
        <v>2495</v>
      </c>
      <c r="G2786" t="s">
        <v>2495</v>
      </c>
      <c r="H2786" t="s">
        <v>2495</v>
      </c>
      <c r="I2786" t="s">
        <v>2496</v>
      </c>
      <c r="J2786" s="23" t="s">
        <v>4036</v>
      </c>
      <c r="K2786" s="23" t="s">
        <v>2505</v>
      </c>
      <c r="L2786" s="23" t="s">
        <v>2499</v>
      </c>
      <c r="M2786" s="2">
        <v>43831</v>
      </c>
      <c r="N2786" s="30"/>
      <c r="O2786" s="30"/>
      <c r="P2786" s="30"/>
      <c r="V2786" t="s">
        <v>40</v>
      </c>
      <c r="W2786" t="s">
        <v>40</v>
      </c>
      <c r="X2786" t="s">
        <v>2502</v>
      </c>
      <c r="Y2786" t="s">
        <v>2503</v>
      </c>
      <c r="Z2786" s="23" t="s">
        <v>2504</v>
      </c>
      <c r="AA2786" s="23" t="s">
        <v>4033</v>
      </c>
      <c r="AB2786" s="23" t="s">
        <v>2506</v>
      </c>
      <c r="AC2786" s="23"/>
      <c r="AD2786" s="23"/>
      <c r="AE2786" s="23"/>
      <c r="AF2786" s="23" t="s">
        <v>40</v>
      </c>
      <c r="AG2786" s="23" t="s">
        <v>4037</v>
      </c>
      <c r="AH2786" s="23" t="s">
        <v>41</v>
      </c>
      <c r="AI2786" s="23" t="s">
        <v>4038</v>
      </c>
      <c r="AJ2786" s="23" t="s">
        <v>4039</v>
      </c>
      <c r="AK2786" s="23" t="s">
        <v>2501</v>
      </c>
      <c r="AL2786" s="23" t="s">
        <v>2501</v>
      </c>
      <c r="AM2786" s="23" t="s">
        <v>2501</v>
      </c>
      <c r="AN2786" s="23" t="s">
        <v>2501</v>
      </c>
      <c r="AO2786" s="30"/>
      <c r="AP2786" t="s">
        <v>2500</v>
      </c>
      <c r="AQ2786" t="s">
        <v>4040</v>
      </c>
      <c r="AR2786">
        <v>19495</v>
      </c>
      <c r="AS2786" s="2">
        <v>43831</v>
      </c>
      <c r="AT2786" s="2" t="s">
        <v>4041</v>
      </c>
    </row>
    <row r="2787" spans="1:46" x14ac:dyDescent="0.25">
      <c r="A2787" t="s">
        <v>8431</v>
      </c>
      <c r="B2787" s="32" t="s">
        <v>1816</v>
      </c>
      <c r="C2787" s="23" t="s">
        <v>8432</v>
      </c>
      <c r="D2787" s="23" t="s">
        <v>8432</v>
      </c>
      <c r="E2787" t="s">
        <v>2495</v>
      </c>
      <c r="F2787" t="s">
        <v>2495</v>
      </c>
      <c r="G2787" t="s">
        <v>2495</v>
      </c>
      <c r="H2787" t="s">
        <v>2495</v>
      </c>
      <c r="I2787" t="s">
        <v>2496</v>
      </c>
      <c r="J2787" s="23" t="s">
        <v>4036</v>
      </c>
      <c r="K2787" s="23" t="s">
        <v>2505</v>
      </c>
      <c r="L2787" s="23" t="s">
        <v>2499</v>
      </c>
      <c r="M2787" s="2">
        <v>43831</v>
      </c>
      <c r="N2787" s="30"/>
      <c r="O2787" s="30"/>
      <c r="P2787" s="30"/>
      <c r="V2787" t="s">
        <v>40</v>
      </c>
      <c r="W2787" t="s">
        <v>40</v>
      </c>
      <c r="X2787" t="s">
        <v>2502</v>
      </c>
      <c r="Y2787" t="s">
        <v>2503</v>
      </c>
      <c r="Z2787" s="23" t="s">
        <v>2504</v>
      </c>
      <c r="AA2787" s="23" t="s">
        <v>4033</v>
      </c>
      <c r="AB2787" s="23" t="s">
        <v>2506</v>
      </c>
      <c r="AC2787" s="23"/>
      <c r="AD2787" s="23"/>
      <c r="AE2787" s="23"/>
      <c r="AF2787" s="23" t="s">
        <v>40</v>
      </c>
      <c r="AG2787" s="23" t="s">
        <v>4037</v>
      </c>
      <c r="AH2787" s="23" t="s">
        <v>41</v>
      </c>
      <c r="AI2787" s="23" t="s">
        <v>4038</v>
      </c>
      <c r="AJ2787" s="23" t="s">
        <v>4039</v>
      </c>
      <c r="AK2787" s="23" t="s">
        <v>2501</v>
      </c>
      <c r="AL2787" s="23" t="s">
        <v>2501</v>
      </c>
      <c r="AM2787" s="23" t="s">
        <v>2501</v>
      </c>
      <c r="AN2787" s="23" t="s">
        <v>2501</v>
      </c>
      <c r="AO2787" s="30"/>
      <c r="AP2787" t="s">
        <v>2500</v>
      </c>
      <c r="AQ2787" t="s">
        <v>4040</v>
      </c>
      <c r="AR2787">
        <v>19495</v>
      </c>
      <c r="AS2787" s="2">
        <v>43831</v>
      </c>
      <c r="AT2787" s="2" t="s">
        <v>4041</v>
      </c>
    </row>
    <row r="2788" spans="1:46" x14ac:dyDescent="0.25">
      <c r="A2788" t="s">
        <v>8433</v>
      </c>
      <c r="B2788" s="32" t="s">
        <v>1817</v>
      </c>
      <c r="C2788" s="23" t="s">
        <v>8434</v>
      </c>
      <c r="D2788" s="23" t="s">
        <v>8434</v>
      </c>
      <c r="E2788" t="s">
        <v>2495</v>
      </c>
      <c r="F2788" t="s">
        <v>2495</v>
      </c>
      <c r="G2788" t="s">
        <v>2495</v>
      </c>
      <c r="H2788" t="s">
        <v>2495</v>
      </c>
      <c r="I2788" t="s">
        <v>2496</v>
      </c>
      <c r="J2788" s="23" t="s">
        <v>4036</v>
      </c>
      <c r="K2788" s="23" t="s">
        <v>2505</v>
      </c>
      <c r="L2788" s="23" t="s">
        <v>2499</v>
      </c>
      <c r="M2788" s="2">
        <v>43831</v>
      </c>
      <c r="N2788" s="30"/>
      <c r="O2788" s="30"/>
      <c r="P2788" s="30"/>
      <c r="V2788" t="s">
        <v>40</v>
      </c>
      <c r="W2788" t="s">
        <v>40</v>
      </c>
      <c r="X2788" t="s">
        <v>2502</v>
      </c>
      <c r="Y2788" t="s">
        <v>2503</v>
      </c>
      <c r="Z2788" s="23" t="s">
        <v>2504</v>
      </c>
      <c r="AA2788" s="23" t="s">
        <v>4033</v>
      </c>
      <c r="AB2788" s="23" t="s">
        <v>2506</v>
      </c>
      <c r="AC2788" s="23"/>
      <c r="AD2788" s="23"/>
      <c r="AE2788" s="23"/>
      <c r="AF2788" s="23" t="s">
        <v>40</v>
      </c>
      <c r="AG2788" s="23" t="s">
        <v>4037</v>
      </c>
      <c r="AH2788" s="23" t="s">
        <v>41</v>
      </c>
      <c r="AI2788" s="23" t="s">
        <v>4038</v>
      </c>
      <c r="AJ2788" s="23" t="s">
        <v>4039</v>
      </c>
      <c r="AK2788" s="23" t="s">
        <v>2501</v>
      </c>
      <c r="AL2788" s="23" t="s">
        <v>2501</v>
      </c>
      <c r="AM2788" s="23" t="s">
        <v>2501</v>
      </c>
      <c r="AN2788" s="23" t="s">
        <v>2501</v>
      </c>
      <c r="AO2788" s="30"/>
      <c r="AP2788" t="s">
        <v>2500</v>
      </c>
      <c r="AQ2788" t="s">
        <v>4040</v>
      </c>
      <c r="AR2788">
        <v>19495</v>
      </c>
      <c r="AS2788" s="2">
        <v>43831</v>
      </c>
      <c r="AT2788" s="2" t="s">
        <v>4041</v>
      </c>
    </row>
    <row r="2789" spans="1:46" x14ac:dyDescent="0.25">
      <c r="A2789" t="s">
        <v>8435</v>
      </c>
      <c r="B2789" s="32" t="s">
        <v>1818</v>
      </c>
      <c r="C2789" s="23" t="s">
        <v>8436</v>
      </c>
      <c r="D2789" s="23" t="s">
        <v>8436</v>
      </c>
      <c r="E2789" t="s">
        <v>2495</v>
      </c>
      <c r="F2789" t="s">
        <v>2495</v>
      </c>
      <c r="G2789" t="s">
        <v>2495</v>
      </c>
      <c r="H2789" t="s">
        <v>2495</v>
      </c>
      <c r="I2789" t="s">
        <v>2496</v>
      </c>
      <c r="J2789" s="23" t="s">
        <v>4036</v>
      </c>
      <c r="K2789" s="23" t="s">
        <v>2505</v>
      </c>
      <c r="L2789" s="23" t="s">
        <v>2499</v>
      </c>
      <c r="M2789" s="2">
        <v>43831</v>
      </c>
      <c r="N2789" s="30"/>
      <c r="O2789" s="30"/>
      <c r="P2789" s="30"/>
      <c r="V2789" t="s">
        <v>40</v>
      </c>
      <c r="W2789" t="s">
        <v>40</v>
      </c>
      <c r="X2789" t="s">
        <v>2502</v>
      </c>
      <c r="Y2789" t="s">
        <v>2503</v>
      </c>
      <c r="Z2789" s="23" t="s">
        <v>2504</v>
      </c>
      <c r="AA2789" s="23" t="s">
        <v>4033</v>
      </c>
      <c r="AB2789" s="23" t="s">
        <v>2506</v>
      </c>
      <c r="AC2789" s="23"/>
      <c r="AD2789" s="23"/>
      <c r="AE2789" s="23"/>
      <c r="AF2789" s="23" t="s">
        <v>40</v>
      </c>
      <c r="AG2789" s="23" t="s">
        <v>4037</v>
      </c>
      <c r="AH2789" s="23" t="s">
        <v>41</v>
      </c>
      <c r="AI2789" s="23" t="s">
        <v>4038</v>
      </c>
      <c r="AJ2789" s="23" t="s">
        <v>4039</v>
      </c>
      <c r="AK2789" s="23" t="s">
        <v>2501</v>
      </c>
      <c r="AL2789" s="23" t="s">
        <v>2501</v>
      </c>
      <c r="AM2789" s="23" t="s">
        <v>2501</v>
      </c>
      <c r="AN2789" s="23" t="s">
        <v>2501</v>
      </c>
      <c r="AO2789" s="30"/>
      <c r="AP2789" t="s">
        <v>2500</v>
      </c>
      <c r="AQ2789" t="s">
        <v>4040</v>
      </c>
      <c r="AR2789">
        <v>19495</v>
      </c>
      <c r="AS2789" s="2">
        <v>43831</v>
      </c>
      <c r="AT2789" s="2" t="s">
        <v>4041</v>
      </c>
    </row>
    <row r="2790" spans="1:46" x14ac:dyDescent="0.25">
      <c r="A2790" t="s">
        <v>8437</v>
      </c>
      <c r="B2790" s="32" t="s">
        <v>1819</v>
      </c>
      <c r="C2790" s="23" t="s">
        <v>8438</v>
      </c>
      <c r="D2790" s="23" t="s">
        <v>8438</v>
      </c>
      <c r="E2790" t="s">
        <v>2495</v>
      </c>
      <c r="F2790" t="s">
        <v>2495</v>
      </c>
      <c r="G2790" t="s">
        <v>2495</v>
      </c>
      <c r="H2790" t="s">
        <v>2495</v>
      </c>
      <c r="I2790" t="s">
        <v>2496</v>
      </c>
      <c r="J2790" s="23" t="s">
        <v>4036</v>
      </c>
      <c r="K2790" s="23" t="s">
        <v>2505</v>
      </c>
      <c r="L2790" s="23" t="s">
        <v>2499</v>
      </c>
      <c r="M2790" s="2">
        <v>43831</v>
      </c>
      <c r="N2790" s="30"/>
      <c r="O2790" s="30"/>
      <c r="P2790" s="30"/>
      <c r="V2790" t="s">
        <v>40</v>
      </c>
      <c r="W2790" t="s">
        <v>40</v>
      </c>
      <c r="X2790" t="s">
        <v>2502</v>
      </c>
      <c r="Y2790" t="s">
        <v>2503</v>
      </c>
      <c r="Z2790" s="23" t="s">
        <v>2504</v>
      </c>
      <c r="AA2790" s="23" t="s">
        <v>4033</v>
      </c>
      <c r="AB2790" s="23" t="s">
        <v>2506</v>
      </c>
      <c r="AC2790" s="23"/>
      <c r="AD2790" s="23"/>
      <c r="AE2790" s="23"/>
      <c r="AF2790" s="23" t="s">
        <v>40</v>
      </c>
      <c r="AG2790" s="23" t="s">
        <v>4037</v>
      </c>
      <c r="AH2790" s="23" t="s">
        <v>41</v>
      </c>
      <c r="AI2790" s="23" t="s">
        <v>4038</v>
      </c>
      <c r="AJ2790" s="23" t="s">
        <v>4039</v>
      </c>
      <c r="AK2790" s="23" t="s">
        <v>2501</v>
      </c>
      <c r="AL2790" s="23" t="s">
        <v>2501</v>
      </c>
      <c r="AM2790" s="23" t="s">
        <v>2501</v>
      </c>
      <c r="AN2790" s="23" t="s">
        <v>2501</v>
      </c>
      <c r="AO2790" s="30"/>
      <c r="AP2790" t="s">
        <v>2500</v>
      </c>
      <c r="AQ2790" t="s">
        <v>4040</v>
      </c>
      <c r="AR2790">
        <v>19495</v>
      </c>
      <c r="AS2790" s="2">
        <v>43831</v>
      </c>
      <c r="AT2790" s="2" t="s">
        <v>4041</v>
      </c>
    </row>
    <row r="2791" spans="1:46" x14ac:dyDescent="0.25">
      <c r="A2791" t="s">
        <v>8439</v>
      </c>
      <c r="B2791" s="32" t="s">
        <v>1820</v>
      </c>
      <c r="C2791" s="23" t="s">
        <v>8440</v>
      </c>
      <c r="D2791" s="23" t="s">
        <v>8440</v>
      </c>
      <c r="E2791" t="s">
        <v>2495</v>
      </c>
      <c r="F2791" t="s">
        <v>2495</v>
      </c>
      <c r="G2791" t="s">
        <v>2495</v>
      </c>
      <c r="H2791" t="s">
        <v>2495</v>
      </c>
      <c r="I2791" t="s">
        <v>2496</v>
      </c>
      <c r="J2791" s="23" t="s">
        <v>4036</v>
      </c>
      <c r="K2791" s="23" t="s">
        <v>2505</v>
      </c>
      <c r="L2791" s="23" t="s">
        <v>2499</v>
      </c>
      <c r="M2791" s="2">
        <v>43831</v>
      </c>
      <c r="N2791" s="30"/>
      <c r="O2791" s="30"/>
      <c r="P2791" s="30"/>
      <c r="V2791" t="s">
        <v>40</v>
      </c>
      <c r="W2791" t="s">
        <v>40</v>
      </c>
      <c r="X2791" t="s">
        <v>2502</v>
      </c>
      <c r="Y2791" t="s">
        <v>2503</v>
      </c>
      <c r="Z2791" s="23" t="s">
        <v>2504</v>
      </c>
      <c r="AA2791" s="23" t="s">
        <v>4033</v>
      </c>
      <c r="AB2791" s="23" t="s">
        <v>2506</v>
      </c>
      <c r="AC2791" s="23"/>
      <c r="AD2791" s="23"/>
      <c r="AE2791" s="23"/>
      <c r="AF2791" s="23" t="s">
        <v>40</v>
      </c>
      <c r="AG2791" s="23" t="s">
        <v>4037</v>
      </c>
      <c r="AH2791" s="23" t="s">
        <v>41</v>
      </c>
      <c r="AI2791" s="23" t="s">
        <v>4038</v>
      </c>
      <c r="AJ2791" s="23" t="s">
        <v>4039</v>
      </c>
      <c r="AK2791" s="23" t="s">
        <v>2501</v>
      </c>
      <c r="AL2791" s="23" t="s">
        <v>2501</v>
      </c>
      <c r="AM2791" s="23" t="s">
        <v>2501</v>
      </c>
      <c r="AN2791" s="23" t="s">
        <v>2501</v>
      </c>
      <c r="AO2791" s="30"/>
      <c r="AP2791" t="s">
        <v>2500</v>
      </c>
      <c r="AQ2791" t="s">
        <v>4040</v>
      </c>
      <c r="AR2791">
        <v>19495</v>
      </c>
      <c r="AS2791" s="2">
        <v>43831</v>
      </c>
      <c r="AT2791" s="2" t="s">
        <v>4041</v>
      </c>
    </row>
    <row r="2792" spans="1:46" x14ac:dyDescent="0.25">
      <c r="A2792" t="s">
        <v>8441</v>
      </c>
      <c r="B2792" s="32" t="s">
        <v>1821</v>
      </c>
      <c r="C2792" s="23" t="s">
        <v>8442</v>
      </c>
      <c r="D2792" s="23" t="s">
        <v>8442</v>
      </c>
      <c r="E2792" t="s">
        <v>2495</v>
      </c>
      <c r="F2792" t="s">
        <v>2495</v>
      </c>
      <c r="G2792" t="s">
        <v>2495</v>
      </c>
      <c r="H2792" t="s">
        <v>2495</v>
      </c>
      <c r="I2792" t="s">
        <v>2496</v>
      </c>
      <c r="J2792" s="23" t="s">
        <v>4036</v>
      </c>
      <c r="K2792" s="23" t="s">
        <v>2505</v>
      </c>
      <c r="L2792" s="23" t="s">
        <v>2499</v>
      </c>
      <c r="M2792" s="2">
        <v>43831</v>
      </c>
      <c r="N2792" s="30"/>
      <c r="O2792" s="30"/>
      <c r="P2792" s="30"/>
      <c r="V2792" t="s">
        <v>40</v>
      </c>
      <c r="W2792" t="s">
        <v>40</v>
      </c>
      <c r="X2792" t="s">
        <v>2502</v>
      </c>
      <c r="Y2792" t="s">
        <v>2503</v>
      </c>
      <c r="Z2792" s="23" t="s">
        <v>2504</v>
      </c>
      <c r="AA2792" s="23" t="s">
        <v>4033</v>
      </c>
      <c r="AB2792" s="23" t="s">
        <v>2506</v>
      </c>
      <c r="AC2792" s="23"/>
      <c r="AD2792" s="23"/>
      <c r="AE2792" s="23"/>
      <c r="AF2792" s="23" t="s">
        <v>40</v>
      </c>
      <c r="AG2792" s="23" t="s">
        <v>4037</v>
      </c>
      <c r="AH2792" s="23" t="s">
        <v>41</v>
      </c>
      <c r="AI2792" s="23" t="s">
        <v>4038</v>
      </c>
      <c r="AJ2792" s="23" t="s">
        <v>4039</v>
      </c>
      <c r="AK2792" s="23" t="s">
        <v>2501</v>
      </c>
      <c r="AL2792" s="23" t="s">
        <v>2501</v>
      </c>
      <c r="AM2792" s="23" t="s">
        <v>2501</v>
      </c>
      <c r="AN2792" s="23" t="s">
        <v>2501</v>
      </c>
      <c r="AO2792" s="30"/>
      <c r="AP2792" t="s">
        <v>2500</v>
      </c>
      <c r="AQ2792" t="s">
        <v>4040</v>
      </c>
      <c r="AR2792">
        <v>19495</v>
      </c>
      <c r="AS2792" s="2">
        <v>43831</v>
      </c>
      <c r="AT2792" s="2" t="s">
        <v>4041</v>
      </c>
    </row>
    <row r="2793" spans="1:46" x14ac:dyDescent="0.25">
      <c r="A2793" t="s">
        <v>8443</v>
      </c>
      <c r="B2793" s="32" t="s">
        <v>1822</v>
      </c>
      <c r="C2793" s="23" t="s">
        <v>8444</v>
      </c>
      <c r="D2793" s="23" t="s">
        <v>8444</v>
      </c>
      <c r="E2793" t="s">
        <v>2495</v>
      </c>
      <c r="F2793" t="s">
        <v>2495</v>
      </c>
      <c r="G2793" t="s">
        <v>2495</v>
      </c>
      <c r="H2793" t="s">
        <v>2495</v>
      </c>
      <c r="I2793" t="s">
        <v>2496</v>
      </c>
      <c r="J2793" s="23" t="s">
        <v>4036</v>
      </c>
      <c r="K2793" s="23" t="s">
        <v>2505</v>
      </c>
      <c r="L2793" s="23" t="s">
        <v>2499</v>
      </c>
      <c r="M2793" s="2">
        <v>43831</v>
      </c>
      <c r="N2793" s="30"/>
      <c r="O2793" s="30"/>
      <c r="P2793" s="30"/>
      <c r="V2793" t="s">
        <v>40</v>
      </c>
      <c r="W2793" t="s">
        <v>40</v>
      </c>
      <c r="X2793" t="s">
        <v>2502</v>
      </c>
      <c r="Y2793" t="s">
        <v>2503</v>
      </c>
      <c r="Z2793" s="23" t="s">
        <v>2504</v>
      </c>
      <c r="AA2793" s="23" t="s">
        <v>4033</v>
      </c>
      <c r="AB2793" s="23" t="s">
        <v>2506</v>
      </c>
      <c r="AC2793" s="23"/>
      <c r="AD2793" s="23"/>
      <c r="AE2793" s="23"/>
      <c r="AF2793" s="23" t="s">
        <v>40</v>
      </c>
      <c r="AG2793" s="23" t="s">
        <v>4037</v>
      </c>
      <c r="AH2793" s="23" t="s">
        <v>41</v>
      </c>
      <c r="AI2793" s="23" t="s">
        <v>4038</v>
      </c>
      <c r="AJ2793" s="23" t="s">
        <v>4039</v>
      </c>
      <c r="AK2793" s="23" t="s">
        <v>2501</v>
      </c>
      <c r="AL2793" s="23" t="s">
        <v>2501</v>
      </c>
      <c r="AM2793" s="23" t="s">
        <v>2501</v>
      </c>
      <c r="AN2793" s="23" t="s">
        <v>2501</v>
      </c>
      <c r="AO2793" s="30"/>
      <c r="AP2793" t="s">
        <v>2500</v>
      </c>
      <c r="AQ2793" t="s">
        <v>4040</v>
      </c>
      <c r="AR2793">
        <v>19495</v>
      </c>
      <c r="AS2793" s="2">
        <v>43831</v>
      </c>
      <c r="AT2793" s="2" t="s">
        <v>4041</v>
      </c>
    </row>
    <row r="2794" spans="1:46" x14ac:dyDescent="0.25">
      <c r="A2794" t="s">
        <v>8445</v>
      </c>
      <c r="B2794" s="32" t="s">
        <v>1823</v>
      </c>
      <c r="C2794" s="23" t="s">
        <v>8446</v>
      </c>
      <c r="D2794" s="23" t="s">
        <v>8446</v>
      </c>
      <c r="E2794" t="s">
        <v>2495</v>
      </c>
      <c r="F2794" t="s">
        <v>2495</v>
      </c>
      <c r="G2794" t="s">
        <v>2495</v>
      </c>
      <c r="H2794" t="s">
        <v>2495</v>
      </c>
      <c r="I2794" t="s">
        <v>2496</v>
      </c>
      <c r="J2794" s="23" t="s">
        <v>4036</v>
      </c>
      <c r="K2794" s="23" t="s">
        <v>2505</v>
      </c>
      <c r="L2794" s="23" t="s">
        <v>2499</v>
      </c>
      <c r="M2794" s="2">
        <v>43831</v>
      </c>
      <c r="N2794" s="30"/>
      <c r="O2794" s="30"/>
      <c r="P2794" s="30"/>
      <c r="V2794" t="s">
        <v>40</v>
      </c>
      <c r="W2794" t="s">
        <v>40</v>
      </c>
      <c r="X2794" t="s">
        <v>2502</v>
      </c>
      <c r="Y2794" t="s">
        <v>2503</v>
      </c>
      <c r="Z2794" s="23" t="s">
        <v>2504</v>
      </c>
      <c r="AA2794" s="23" t="s">
        <v>4033</v>
      </c>
      <c r="AB2794" s="23" t="s">
        <v>2506</v>
      </c>
      <c r="AC2794" s="23"/>
      <c r="AD2794" s="23"/>
      <c r="AE2794" s="23"/>
      <c r="AF2794" s="23" t="s">
        <v>40</v>
      </c>
      <c r="AG2794" s="23" t="s">
        <v>4037</v>
      </c>
      <c r="AH2794" s="23" t="s">
        <v>41</v>
      </c>
      <c r="AI2794" s="23" t="s">
        <v>4038</v>
      </c>
      <c r="AJ2794" s="23" t="s">
        <v>4039</v>
      </c>
      <c r="AK2794" s="23" t="s">
        <v>2501</v>
      </c>
      <c r="AL2794" s="23" t="s">
        <v>2501</v>
      </c>
      <c r="AM2794" s="23" t="s">
        <v>2501</v>
      </c>
      <c r="AN2794" s="23" t="s">
        <v>2501</v>
      </c>
      <c r="AO2794" s="30"/>
      <c r="AP2794" t="s">
        <v>2500</v>
      </c>
      <c r="AQ2794" t="s">
        <v>4040</v>
      </c>
      <c r="AR2794">
        <v>19495</v>
      </c>
      <c r="AS2794" s="2">
        <v>43831</v>
      </c>
      <c r="AT2794" s="2" t="s">
        <v>4041</v>
      </c>
    </row>
    <row r="2795" spans="1:46" x14ac:dyDescent="0.25">
      <c r="A2795" t="s">
        <v>8447</v>
      </c>
      <c r="B2795" s="32" t="s">
        <v>1824</v>
      </c>
      <c r="C2795" s="23" t="s">
        <v>8448</v>
      </c>
      <c r="D2795" s="23" t="s">
        <v>8448</v>
      </c>
      <c r="E2795" t="s">
        <v>2495</v>
      </c>
      <c r="F2795" t="s">
        <v>2495</v>
      </c>
      <c r="G2795" t="s">
        <v>2495</v>
      </c>
      <c r="H2795" t="s">
        <v>2495</v>
      </c>
      <c r="I2795" t="s">
        <v>2496</v>
      </c>
      <c r="J2795" s="23" t="s">
        <v>4036</v>
      </c>
      <c r="K2795" s="23" t="s">
        <v>2505</v>
      </c>
      <c r="L2795" s="23" t="s">
        <v>2499</v>
      </c>
      <c r="M2795" s="2">
        <v>43831</v>
      </c>
      <c r="N2795" s="30"/>
      <c r="O2795" s="30"/>
      <c r="P2795" s="30"/>
      <c r="V2795" t="s">
        <v>40</v>
      </c>
      <c r="W2795" t="s">
        <v>40</v>
      </c>
      <c r="X2795" t="s">
        <v>2502</v>
      </c>
      <c r="Y2795" t="s">
        <v>2503</v>
      </c>
      <c r="Z2795" s="23" t="s">
        <v>2504</v>
      </c>
      <c r="AA2795" s="23" t="s">
        <v>4033</v>
      </c>
      <c r="AB2795" s="23" t="s">
        <v>2506</v>
      </c>
      <c r="AC2795" s="23"/>
      <c r="AD2795" s="23"/>
      <c r="AE2795" s="23"/>
      <c r="AF2795" s="23" t="s">
        <v>40</v>
      </c>
      <c r="AG2795" s="23" t="s">
        <v>4037</v>
      </c>
      <c r="AH2795" s="23" t="s">
        <v>41</v>
      </c>
      <c r="AI2795" s="23" t="s">
        <v>4038</v>
      </c>
      <c r="AJ2795" s="23" t="s">
        <v>4039</v>
      </c>
      <c r="AK2795" s="23" t="s">
        <v>2501</v>
      </c>
      <c r="AL2795" s="23" t="s">
        <v>2501</v>
      </c>
      <c r="AM2795" s="23" t="s">
        <v>2501</v>
      </c>
      <c r="AN2795" s="23" t="s">
        <v>2501</v>
      </c>
      <c r="AO2795" s="30"/>
      <c r="AP2795" t="s">
        <v>2500</v>
      </c>
      <c r="AQ2795" t="s">
        <v>4040</v>
      </c>
      <c r="AR2795">
        <v>19495</v>
      </c>
      <c r="AS2795" s="2">
        <v>43831</v>
      </c>
      <c r="AT2795" s="2" t="s">
        <v>4041</v>
      </c>
    </row>
    <row r="2796" spans="1:46" x14ac:dyDescent="0.25">
      <c r="A2796" t="s">
        <v>8449</v>
      </c>
      <c r="B2796" s="32" t="s">
        <v>1823</v>
      </c>
      <c r="C2796" s="23" t="s">
        <v>8446</v>
      </c>
      <c r="D2796" s="23" t="s">
        <v>8446</v>
      </c>
      <c r="E2796" t="s">
        <v>2495</v>
      </c>
      <c r="F2796" t="s">
        <v>2495</v>
      </c>
      <c r="G2796" t="s">
        <v>2495</v>
      </c>
      <c r="H2796" t="s">
        <v>2495</v>
      </c>
      <c r="I2796" t="s">
        <v>2496</v>
      </c>
      <c r="J2796" s="23" t="s">
        <v>4036</v>
      </c>
      <c r="K2796" s="23" t="s">
        <v>2505</v>
      </c>
      <c r="L2796" s="23" t="s">
        <v>2499</v>
      </c>
      <c r="M2796" s="2">
        <v>43831</v>
      </c>
      <c r="N2796" s="30"/>
      <c r="O2796" s="30"/>
      <c r="P2796" s="30"/>
      <c r="V2796" t="s">
        <v>40</v>
      </c>
      <c r="W2796" t="s">
        <v>40</v>
      </c>
      <c r="X2796" t="s">
        <v>2502</v>
      </c>
      <c r="Y2796" t="s">
        <v>2503</v>
      </c>
      <c r="Z2796" s="23" t="s">
        <v>2504</v>
      </c>
      <c r="AA2796" s="23" t="s">
        <v>4033</v>
      </c>
      <c r="AB2796" s="23" t="s">
        <v>2506</v>
      </c>
      <c r="AC2796" s="23"/>
      <c r="AD2796" s="23"/>
      <c r="AE2796" s="23"/>
      <c r="AF2796" s="23" t="s">
        <v>40</v>
      </c>
      <c r="AG2796" s="23" t="s">
        <v>4037</v>
      </c>
      <c r="AH2796" s="23" t="s">
        <v>41</v>
      </c>
      <c r="AI2796" s="23" t="s">
        <v>4038</v>
      </c>
      <c r="AJ2796" s="23" t="s">
        <v>4039</v>
      </c>
      <c r="AK2796" s="23" t="s">
        <v>2501</v>
      </c>
      <c r="AL2796" s="23" t="s">
        <v>2501</v>
      </c>
      <c r="AM2796" s="23" t="s">
        <v>2501</v>
      </c>
      <c r="AN2796" s="23" t="s">
        <v>2501</v>
      </c>
      <c r="AO2796" s="30"/>
      <c r="AP2796" t="s">
        <v>2500</v>
      </c>
      <c r="AQ2796" t="s">
        <v>4040</v>
      </c>
      <c r="AR2796">
        <v>19495</v>
      </c>
      <c r="AS2796" s="2">
        <v>43831</v>
      </c>
      <c r="AT2796" s="2" t="s">
        <v>4041</v>
      </c>
    </row>
    <row r="2797" spans="1:46" x14ac:dyDescent="0.25">
      <c r="A2797" t="s">
        <v>8450</v>
      </c>
      <c r="B2797" s="32" t="s">
        <v>1824</v>
      </c>
      <c r="C2797" s="23" t="s">
        <v>8448</v>
      </c>
      <c r="D2797" s="23" t="s">
        <v>8448</v>
      </c>
      <c r="E2797" t="s">
        <v>2495</v>
      </c>
      <c r="F2797" t="s">
        <v>2495</v>
      </c>
      <c r="G2797" t="s">
        <v>2495</v>
      </c>
      <c r="H2797" t="s">
        <v>2495</v>
      </c>
      <c r="I2797" t="s">
        <v>2496</v>
      </c>
      <c r="J2797" s="23" t="s">
        <v>4036</v>
      </c>
      <c r="K2797" s="23" t="s">
        <v>2505</v>
      </c>
      <c r="L2797" s="23" t="s">
        <v>2499</v>
      </c>
      <c r="M2797" s="2">
        <v>43831</v>
      </c>
      <c r="N2797" s="30"/>
      <c r="O2797" s="30"/>
      <c r="P2797" s="30"/>
      <c r="V2797" t="s">
        <v>40</v>
      </c>
      <c r="W2797" t="s">
        <v>40</v>
      </c>
      <c r="X2797" t="s">
        <v>2502</v>
      </c>
      <c r="Y2797" t="s">
        <v>2503</v>
      </c>
      <c r="Z2797" s="23" t="s">
        <v>2504</v>
      </c>
      <c r="AA2797" s="23" t="s">
        <v>4033</v>
      </c>
      <c r="AB2797" s="23" t="s">
        <v>2506</v>
      </c>
      <c r="AC2797" s="23"/>
      <c r="AD2797" s="23"/>
      <c r="AE2797" s="23"/>
      <c r="AF2797" s="23" t="s">
        <v>40</v>
      </c>
      <c r="AG2797" s="23" t="s">
        <v>4037</v>
      </c>
      <c r="AH2797" s="23" t="s">
        <v>41</v>
      </c>
      <c r="AI2797" s="23" t="s">
        <v>4038</v>
      </c>
      <c r="AJ2797" s="23" t="s">
        <v>4039</v>
      </c>
      <c r="AK2797" s="23" t="s">
        <v>2501</v>
      </c>
      <c r="AL2797" s="23" t="s">
        <v>2501</v>
      </c>
      <c r="AM2797" s="23" t="s">
        <v>2501</v>
      </c>
      <c r="AN2797" s="23" t="s">
        <v>2501</v>
      </c>
      <c r="AO2797" s="30"/>
      <c r="AP2797" t="s">
        <v>2500</v>
      </c>
      <c r="AQ2797" t="s">
        <v>4040</v>
      </c>
      <c r="AR2797">
        <v>19495</v>
      </c>
      <c r="AS2797" s="2">
        <v>43831</v>
      </c>
      <c r="AT2797" s="2" t="s">
        <v>4041</v>
      </c>
    </row>
    <row r="2798" spans="1:46" x14ac:dyDescent="0.25">
      <c r="A2798" t="s">
        <v>8451</v>
      </c>
      <c r="B2798" s="32" t="s">
        <v>1819</v>
      </c>
      <c r="C2798" s="23" t="s">
        <v>8438</v>
      </c>
      <c r="D2798" s="23" t="s">
        <v>8438</v>
      </c>
      <c r="E2798" t="s">
        <v>2495</v>
      </c>
      <c r="F2798" t="s">
        <v>2495</v>
      </c>
      <c r="G2798" t="s">
        <v>2495</v>
      </c>
      <c r="H2798" t="s">
        <v>2495</v>
      </c>
      <c r="I2798" t="s">
        <v>2496</v>
      </c>
      <c r="J2798" s="23" t="s">
        <v>4036</v>
      </c>
      <c r="K2798" s="23" t="s">
        <v>2505</v>
      </c>
      <c r="L2798" s="23" t="s">
        <v>2499</v>
      </c>
      <c r="M2798" s="2">
        <v>43831</v>
      </c>
      <c r="N2798" s="30"/>
      <c r="O2798" s="30"/>
      <c r="P2798" s="30"/>
      <c r="V2798" t="s">
        <v>40</v>
      </c>
      <c r="W2798" t="s">
        <v>40</v>
      </c>
      <c r="X2798" t="s">
        <v>2502</v>
      </c>
      <c r="Y2798" t="s">
        <v>2503</v>
      </c>
      <c r="Z2798" s="23" t="s">
        <v>2504</v>
      </c>
      <c r="AA2798" s="23" t="s">
        <v>4033</v>
      </c>
      <c r="AB2798" s="23" t="s">
        <v>2506</v>
      </c>
      <c r="AC2798" s="23"/>
      <c r="AD2798" s="23"/>
      <c r="AE2798" s="23"/>
      <c r="AF2798" s="23" t="s">
        <v>40</v>
      </c>
      <c r="AG2798" s="23" t="s">
        <v>4037</v>
      </c>
      <c r="AH2798" s="23" t="s">
        <v>41</v>
      </c>
      <c r="AI2798" s="23" t="s">
        <v>4038</v>
      </c>
      <c r="AJ2798" s="23" t="s">
        <v>4039</v>
      </c>
      <c r="AK2798" s="23" t="s">
        <v>2501</v>
      </c>
      <c r="AL2798" s="23" t="s">
        <v>2501</v>
      </c>
      <c r="AM2798" s="23" t="s">
        <v>2501</v>
      </c>
      <c r="AN2798" s="23" t="s">
        <v>2501</v>
      </c>
      <c r="AO2798" s="30"/>
      <c r="AP2798" t="s">
        <v>2500</v>
      </c>
      <c r="AQ2798" t="s">
        <v>4040</v>
      </c>
      <c r="AR2798">
        <v>19495</v>
      </c>
      <c r="AS2798" s="2">
        <v>43831</v>
      </c>
      <c r="AT2798" s="2" t="s">
        <v>4041</v>
      </c>
    </row>
    <row r="2799" spans="1:46" x14ac:dyDescent="0.25">
      <c r="A2799" t="s">
        <v>8452</v>
      </c>
      <c r="B2799" s="32" t="s">
        <v>1825</v>
      </c>
      <c r="C2799" s="23" t="s">
        <v>8453</v>
      </c>
      <c r="D2799" s="23" t="s">
        <v>8453</v>
      </c>
      <c r="E2799" t="s">
        <v>2495</v>
      </c>
      <c r="F2799" t="s">
        <v>2495</v>
      </c>
      <c r="G2799" t="s">
        <v>2495</v>
      </c>
      <c r="H2799" t="s">
        <v>2495</v>
      </c>
      <c r="I2799" t="s">
        <v>2496</v>
      </c>
      <c r="J2799" s="23" t="s">
        <v>4036</v>
      </c>
      <c r="K2799" s="23" t="s">
        <v>2505</v>
      </c>
      <c r="L2799" s="23" t="s">
        <v>2499</v>
      </c>
      <c r="M2799" s="2">
        <v>43831</v>
      </c>
      <c r="N2799" s="30"/>
      <c r="O2799" s="30"/>
      <c r="P2799" s="30"/>
      <c r="V2799" t="s">
        <v>40</v>
      </c>
      <c r="W2799" t="s">
        <v>40</v>
      </c>
      <c r="X2799" t="s">
        <v>2502</v>
      </c>
      <c r="Y2799" t="s">
        <v>2503</v>
      </c>
      <c r="Z2799" s="23" t="s">
        <v>2504</v>
      </c>
      <c r="AA2799" s="23" t="s">
        <v>4033</v>
      </c>
      <c r="AB2799" s="23" t="s">
        <v>2506</v>
      </c>
      <c r="AC2799" s="23"/>
      <c r="AD2799" s="23"/>
      <c r="AE2799" s="23"/>
      <c r="AF2799" s="23" t="s">
        <v>40</v>
      </c>
      <c r="AG2799" s="23" t="s">
        <v>4037</v>
      </c>
      <c r="AH2799" s="23" t="s">
        <v>41</v>
      </c>
      <c r="AI2799" s="23" t="s">
        <v>4038</v>
      </c>
      <c r="AJ2799" s="23" t="s">
        <v>4039</v>
      </c>
      <c r="AK2799" s="23" t="s">
        <v>2501</v>
      </c>
      <c r="AL2799" s="23" t="s">
        <v>2501</v>
      </c>
      <c r="AM2799" s="23" t="s">
        <v>2501</v>
      </c>
      <c r="AN2799" s="23" t="s">
        <v>2501</v>
      </c>
      <c r="AO2799" s="30"/>
      <c r="AP2799" t="s">
        <v>2500</v>
      </c>
      <c r="AQ2799" t="s">
        <v>4040</v>
      </c>
      <c r="AR2799">
        <v>19495</v>
      </c>
      <c r="AS2799" s="2">
        <v>43831</v>
      </c>
      <c r="AT2799" s="2" t="s">
        <v>4041</v>
      </c>
    </row>
    <row r="2800" spans="1:46" x14ac:dyDescent="0.25">
      <c r="A2800" t="s">
        <v>8454</v>
      </c>
      <c r="B2800" s="32" t="s">
        <v>1826</v>
      </c>
      <c r="C2800" s="23" t="s">
        <v>8455</v>
      </c>
      <c r="D2800" s="23" t="s">
        <v>8455</v>
      </c>
      <c r="E2800" t="s">
        <v>2495</v>
      </c>
      <c r="F2800" t="s">
        <v>2495</v>
      </c>
      <c r="G2800" t="s">
        <v>2495</v>
      </c>
      <c r="H2800" t="s">
        <v>2495</v>
      </c>
      <c r="I2800" t="s">
        <v>2496</v>
      </c>
      <c r="J2800" s="23" t="s">
        <v>4036</v>
      </c>
      <c r="K2800" s="23" t="s">
        <v>2505</v>
      </c>
      <c r="L2800" s="23" t="s">
        <v>2499</v>
      </c>
      <c r="M2800" s="2">
        <v>43831</v>
      </c>
      <c r="N2800" s="30"/>
      <c r="O2800" s="30"/>
      <c r="P2800" s="30"/>
      <c r="V2800" t="s">
        <v>40</v>
      </c>
      <c r="W2800" t="s">
        <v>40</v>
      </c>
      <c r="X2800" t="s">
        <v>2502</v>
      </c>
      <c r="Y2800" t="s">
        <v>2503</v>
      </c>
      <c r="Z2800" s="23" t="s">
        <v>2504</v>
      </c>
      <c r="AA2800" s="23" t="s">
        <v>4033</v>
      </c>
      <c r="AB2800" s="23" t="s">
        <v>2506</v>
      </c>
      <c r="AC2800" s="23"/>
      <c r="AD2800" s="23"/>
      <c r="AE2800" s="23"/>
      <c r="AF2800" s="23" t="s">
        <v>40</v>
      </c>
      <c r="AG2800" s="23" t="s">
        <v>4037</v>
      </c>
      <c r="AH2800" s="23" t="s">
        <v>41</v>
      </c>
      <c r="AI2800" s="23" t="s">
        <v>4038</v>
      </c>
      <c r="AJ2800" s="23" t="s">
        <v>4039</v>
      </c>
      <c r="AK2800" s="23" t="s">
        <v>2501</v>
      </c>
      <c r="AL2800" s="23" t="s">
        <v>2501</v>
      </c>
      <c r="AM2800" s="23" t="s">
        <v>2501</v>
      </c>
      <c r="AN2800" s="23" t="s">
        <v>2501</v>
      </c>
      <c r="AO2800" s="30"/>
      <c r="AP2800" t="s">
        <v>2500</v>
      </c>
      <c r="AQ2800" t="s">
        <v>4040</v>
      </c>
      <c r="AR2800">
        <v>19495</v>
      </c>
      <c r="AS2800" s="2">
        <v>43831</v>
      </c>
      <c r="AT2800" s="2" t="s">
        <v>4041</v>
      </c>
    </row>
    <row r="2801" spans="1:46" x14ac:dyDescent="0.25">
      <c r="A2801" t="s">
        <v>8456</v>
      </c>
      <c r="B2801" s="32" t="s">
        <v>1827</v>
      </c>
      <c r="C2801" s="23" t="s">
        <v>8457</v>
      </c>
      <c r="D2801" s="23" t="s">
        <v>8457</v>
      </c>
      <c r="E2801" t="s">
        <v>2495</v>
      </c>
      <c r="F2801" t="s">
        <v>2495</v>
      </c>
      <c r="G2801" t="s">
        <v>2495</v>
      </c>
      <c r="H2801" t="s">
        <v>2495</v>
      </c>
      <c r="I2801" t="s">
        <v>2496</v>
      </c>
      <c r="J2801" s="23" t="s">
        <v>4036</v>
      </c>
      <c r="K2801" s="23" t="s">
        <v>2505</v>
      </c>
      <c r="L2801" s="23" t="s">
        <v>2499</v>
      </c>
      <c r="M2801" s="2">
        <v>43831</v>
      </c>
      <c r="N2801" s="30"/>
      <c r="O2801" s="30"/>
      <c r="P2801" s="30"/>
      <c r="V2801" t="s">
        <v>40</v>
      </c>
      <c r="W2801" t="s">
        <v>40</v>
      </c>
      <c r="X2801" t="s">
        <v>2502</v>
      </c>
      <c r="Y2801" t="s">
        <v>2503</v>
      </c>
      <c r="Z2801" s="23" t="s">
        <v>2504</v>
      </c>
      <c r="AA2801" s="23" t="s">
        <v>4033</v>
      </c>
      <c r="AB2801" s="23" t="s">
        <v>2506</v>
      </c>
      <c r="AC2801" s="23"/>
      <c r="AD2801" s="23"/>
      <c r="AE2801" s="23"/>
      <c r="AF2801" s="23" t="s">
        <v>40</v>
      </c>
      <c r="AG2801" s="23" t="s">
        <v>4037</v>
      </c>
      <c r="AH2801" s="23" t="s">
        <v>41</v>
      </c>
      <c r="AI2801" s="23" t="s">
        <v>4038</v>
      </c>
      <c r="AJ2801" s="23" t="s">
        <v>4039</v>
      </c>
      <c r="AK2801" s="23" t="s">
        <v>2501</v>
      </c>
      <c r="AL2801" s="23" t="s">
        <v>2501</v>
      </c>
      <c r="AM2801" s="23" t="s">
        <v>2501</v>
      </c>
      <c r="AN2801" s="23" t="s">
        <v>2501</v>
      </c>
      <c r="AO2801" s="30"/>
      <c r="AP2801" t="s">
        <v>2500</v>
      </c>
      <c r="AQ2801" t="s">
        <v>4040</v>
      </c>
      <c r="AR2801">
        <v>19495</v>
      </c>
      <c r="AS2801" s="2">
        <v>43831</v>
      </c>
      <c r="AT2801" s="2" t="s">
        <v>4041</v>
      </c>
    </row>
    <row r="2802" spans="1:46" x14ac:dyDescent="0.25">
      <c r="A2802" t="s">
        <v>8458</v>
      </c>
      <c r="B2802" s="32" t="s">
        <v>1828</v>
      </c>
      <c r="C2802" s="23" t="s">
        <v>8459</v>
      </c>
      <c r="D2802" s="23" t="s">
        <v>8459</v>
      </c>
      <c r="E2802" t="s">
        <v>2495</v>
      </c>
      <c r="F2802" t="s">
        <v>2495</v>
      </c>
      <c r="G2802" t="s">
        <v>2495</v>
      </c>
      <c r="H2802" t="s">
        <v>2495</v>
      </c>
      <c r="I2802" t="s">
        <v>2496</v>
      </c>
      <c r="J2802" s="23" t="s">
        <v>4036</v>
      </c>
      <c r="K2802" s="23" t="s">
        <v>2505</v>
      </c>
      <c r="L2802" s="23" t="s">
        <v>2499</v>
      </c>
      <c r="M2802" s="2">
        <v>43831</v>
      </c>
      <c r="N2802" s="30"/>
      <c r="O2802" s="30"/>
      <c r="P2802" s="30"/>
      <c r="V2802" t="s">
        <v>40</v>
      </c>
      <c r="W2802" t="s">
        <v>40</v>
      </c>
      <c r="X2802" t="s">
        <v>2502</v>
      </c>
      <c r="Y2802" t="s">
        <v>2503</v>
      </c>
      <c r="Z2802" s="23" t="s">
        <v>2504</v>
      </c>
      <c r="AA2802" s="23" t="s">
        <v>4033</v>
      </c>
      <c r="AB2802" s="23" t="s">
        <v>2506</v>
      </c>
      <c r="AC2802" s="23"/>
      <c r="AD2802" s="23"/>
      <c r="AE2802" s="23"/>
      <c r="AF2802" s="23" t="s">
        <v>40</v>
      </c>
      <c r="AG2802" s="23" t="s">
        <v>4037</v>
      </c>
      <c r="AH2802" s="23" t="s">
        <v>41</v>
      </c>
      <c r="AI2802" s="23" t="s">
        <v>4038</v>
      </c>
      <c r="AJ2802" s="23" t="s">
        <v>4039</v>
      </c>
      <c r="AK2802" s="23" t="s">
        <v>2501</v>
      </c>
      <c r="AL2802" s="23" t="s">
        <v>2501</v>
      </c>
      <c r="AM2802" s="23" t="s">
        <v>2501</v>
      </c>
      <c r="AN2802" s="23" t="s">
        <v>2501</v>
      </c>
      <c r="AO2802" s="30"/>
      <c r="AP2802" t="s">
        <v>2500</v>
      </c>
      <c r="AQ2802" t="s">
        <v>4040</v>
      </c>
      <c r="AR2802">
        <v>19495</v>
      </c>
      <c r="AS2802" s="2">
        <v>43831</v>
      </c>
      <c r="AT2802" s="2" t="s">
        <v>4041</v>
      </c>
    </row>
    <row r="2803" spans="1:46" x14ac:dyDescent="0.25">
      <c r="A2803" t="s">
        <v>8460</v>
      </c>
      <c r="B2803" s="32" t="s">
        <v>1829</v>
      </c>
      <c r="C2803" s="23" t="s">
        <v>8461</v>
      </c>
      <c r="D2803" s="23" t="s">
        <v>8461</v>
      </c>
      <c r="E2803" t="s">
        <v>2495</v>
      </c>
      <c r="F2803" t="s">
        <v>2495</v>
      </c>
      <c r="G2803" t="s">
        <v>2495</v>
      </c>
      <c r="H2803" t="s">
        <v>2495</v>
      </c>
      <c r="I2803" t="s">
        <v>2496</v>
      </c>
      <c r="J2803" s="23" t="s">
        <v>4036</v>
      </c>
      <c r="K2803" s="23" t="s">
        <v>2505</v>
      </c>
      <c r="L2803" s="23" t="s">
        <v>2499</v>
      </c>
      <c r="M2803" s="2">
        <v>43831</v>
      </c>
      <c r="N2803" s="30"/>
      <c r="O2803" s="30"/>
      <c r="P2803" s="30"/>
      <c r="V2803" t="s">
        <v>40</v>
      </c>
      <c r="W2803" t="s">
        <v>40</v>
      </c>
      <c r="X2803" t="s">
        <v>2502</v>
      </c>
      <c r="Y2803" t="s">
        <v>2503</v>
      </c>
      <c r="Z2803" s="23" t="s">
        <v>2504</v>
      </c>
      <c r="AA2803" s="23" t="s">
        <v>4033</v>
      </c>
      <c r="AB2803" s="23" t="s">
        <v>2506</v>
      </c>
      <c r="AC2803" s="23"/>
      <c r="AD2803" s="23"/>
      <c r="AE2803" s="23"/>
      <c r="AF2803" s="23" t="s">
        <v>40</v>
      </c>
      <c r="AG2803" s="23" t="s">
        <v>4037</v>
      </c>
      <c r="AH2803" s="23" t="s">
        <v>41</v>
      </c>
      <c r="AI2803" s="23" t="s">
        <v>4038</v>
      </c>
      <c r="AJ2803" s="23" t="s">
        <v>4039</v>
      </c>
      <c r="AK2803" s="23" t="s">
        <v>2501</v>
      </c>
      <c r="AL2803" s="23" t="s">
        <v>2501</v>
      </c>
      <c r="AM2803" s="23" t="s">
        <v>2501</v>
      </c>
      <c r="AN2803" s="23" t="s">
        <v>2501</v>
      </c>
      <c r="AO2803" s="30"/>
      <c r="AP2803" t="s">
        <v>2500</v>
      </c>
      <c r="AQ2803" t="s">
        <v>4040</v>
      </c>
      <c r="AR2803">
        <v>19495</v>
      </c>
      <c r="AS2803" s="2">
        <v>43831</v>
      </c>
      <c r="AT2803" s="2" t="s">
        <v>4041</v>
      </c>
    </row>
    <row r="2804" spans="1:46" x14ac:dyDescent="0.25">
      <c r="A2804" t="s">
        <v>8462</v>
      </c>
      <c r="B2804" s="32" t="s">
        <v>1830</v>
      </c>
      <c r="C2804" s="23" t="s">
        <v>8463</v>
      </c>
      <c r="D2804" s="23" t="s">
        <v>8463</v>
      </c>
      <c r="E2804" t="s">
        <v>2495</v>
      </c>
      <c r="F2804" t="s">
        <v>2495</v>
      </c>
      <c r="G2804" t="s">
        <v>2495</v>
      </c>
      <c r="H2804" t="s">
        <v>2495</v>
      </c>
      <c r="I2804" t="s">
        <v>2496</v>
      </c>
      <c r="J2804" s="23" t="s">
        <v>4036</v>
      </c>
      <c r="K2804" s="23" t="s">
        <v>2505</v>
      </c>
      <c r="L2804" s="23" t="s">
        <v>2499</v>
      </c>
      <c r="M2804" s="2">
        <v>43831</v>
      </c>
      <c r="N2804" s="30"/>
      <c r="O2804" s="30"/>
      <c r="P2804" s="30"/>
      <c r="V2804" t="s">
        <v>40</v>
      </c>
      <c r="W2804" t="s">
        <v>40</v>
      </c>
      <c r="X2804" t="s">
        <v>2502</v>
      </c>
      <c r="Y2804" t="s">
        <v>2503</v>
      </c>
      <c r="Z2804" s="23" t="s">
        <v>2504</v>
      </c>
      <c r="AA2804" s="23" t="s">
        <v>4033</v>
      </c>
      <c r="AB2804" s="23" t="s">
        <v>2506</v>
      </c>
      <c r="AC2804" s="23"/>
      <c r="AD2804" s="23"/>
      <c r="AE2804" s="23"/>
      <c r="AF2804" s="23" t="s">
        <v>40</v>
      </c>
      <c r="AG2804" s="23" t="s">
        <v>4037</v>
      </c>
      <c r="AH2804" s="23" t="s">
        <v>41</v>
      </c>
      <c r="AI2804" s="23" t="s">
        <v>4038</v>
      </c>
      <c r="AJ2804" s="23" t="s">
        <v>4039</v>
      </c>
      <c r="AK2804" s="23" t="s">
        <v>2501</v>
      </c>
      <c r="AL2804" s="23" t="s">
        <v>2501</v>
      </c>
      <c r="AM2804" s="23" t="s">
        <v>2501</v>
      </c>
      <c r="AN2804" s="23" t="s">
        <v>2501</v>
      </c>
      <c r="AO2804" s="30"/>
      <c r="AP2804" t="s">
        <v>2500</v>
      </c>
      <c r="AQ2804" t="s">
        <v>4040</v>
      </c>
      <c r="AR2804">
        <v>19495</v>
      </c>
      <c r="AS2804" s="2">
        <v>43831</v>
      </c>
      <c r="AT2804" s="2" t="s">
        <v>4041</v>
      </c>
    </row>
    <row r="2805" spans="1:46" x14ac:dyDescent="0.25">
      <c r="A2805" t="s">
        <v>8464</v>
      </c>
      <c r="B2805" s="32" t="s">
        <v>1832</v>
      </c>
      <c r="C2805" s="23" t="s">
        <v>8465</v>
      </c>
      <c r="D2805" s="23" t="s">
        <v>8465</v>
      </c>
      <c r="E2805" t="s">
        <v>2495</v>
      </c>
      <c r="F2805" t="s">
        <v>2495</v>
      </c>
      <c r="G2805" t="s">
        <v>2495</v>
      </c>
      <c r="H2805" t="s">
        <v>2495</v>
      </c>
      <c r="I2805" t="s">
        <v>2496</v>
      </c>
      <c r="J2805" s="23" t="s">
        <v>4036</v>
      </c>
      <c r="K2805" s="23" t="s">
        <v>2505</v>
      </c>
      <c r="L2805" s="23" t="s">
        <v>2499</v>
      </c>
      <c r="M2805" s="2">
        <v>43831</v>
      </c>
      <c r="N2805" s="30"/>
      <c r="O2805" s="30"/>
      <c r="P2805" s="30"/>
      <c r="V2805" t="s">
        <v>40</v>
      </c>
      <c r="W2805" t="s">
        <v>40</v>
      </c>
      <c r="X2805" t="s">
        <v>2502</v>
      </c>
      <c r="Y2805" t="s">
        <v>2503</v>
      </c>
      <c r="Z2805" s="23" t="s">
        <v>2504</v>
      </c>
      <c r="AA2805" s="23" t="s">
        <v>4033</v>
      </c>
      <c r="AB2805" s="23" t="s">
        <v>2506</v>
      </c>
      <c r="AC2805" s="23"/>
      <c r="AD2805" s="23"/>
      <c r="AE2805" s="23"/>
      <c r="AF2805" s="23" t="s">
        <v>40</v>
      </c>
      <c r="AG2805" s="23" t="s">
        <v>4037</v>
      </c>
      <c r="AH2805" s="23" t="s">
        <v>41</v>
      </c>
      <c r="AI2805" s="23" t="s">
        <v>4038</v>
      </c>
      <c r="AJ2805" s="23" t="s">
        <v>4039</v>
      </c>
      <c r="AK2805" s="23" t="s">
        <v>2501</v>
      </c>
      <c r="AL2805" s="23" t="s">
        <v>2501</v>
      </c>
      <c r="AM2805" s="23" t="s">
        <v>2501</v>
      </c>
      <c r="AN2805" s="23" t="s">
        <v>2501</v>
      </c>
      <c r="AO2805" s="30"/>
      <c r="AP2805" t="s">
        <v>2500</v>
      </c>
      <c r="AQ2805" t="s">
        <v>4040</v>
      </c>
      <c r="AR2805">
        <v>19495</v>
      </c>
      <c r="AS2805" s="2">
        <v>43831</v>
      </c>
      <c r="AT2805" s="2" t="s">
        <v>4041</v>
      </c>
    </row>
    <row r="2806" spans="1:46" x14ac:dyDescent="0.25">
      <c r="A2806" t="s">
        <v>8466</v>
      </c>
      <c r="B2806" s="32" t="s">
        <v>1833</v>
      </c>
      <c r="C2806" s="23" t="s">
        <v>8467</v>
      </c>
      <c r="D2806" s="23" t="s">
        <v>8467</v>
      </c>
      <c r="E2806" t="s">
        <v>2495</v>
      </c>
      <c r="F2806" t="s">
        <v>2495</v>
      </c>
      <c r="G2806" t="s">
        <v>2495</v>
      </c>
      <c r="H2806" t="s">
        <v>2495</v>
      </c>
      <c r="I2806" t="s">
        <v>2496</v>
      </c>
      <c r="J2806" s="23" t="s">
        <v>4036</v>
      </c>
      <c r="K2806" s="23" t="s">
        <v>2505</v>
      </c>
      <c r="L2806" s="23" t="s">
        <v>2499</v>
      </c>
      <c r="M2806" s="2">
        <v>43831</v>
      </c>
      <c r="N2806" s="30"/>
      <c r="O2806" s="30"/>
      <c r="P2806" s="30"/>
      <c r="V2806" t="s">
        <v>40</v>
      </c>
      <c r="W2806" t="s">
        <v>40</v>
      </c>
      <c r="X2806" t="s">
        <v>2502</v>
      </c>
      <c r="Y2806" t="s">
        <v>2503</v>
      </c>
      <c r="Z2806" s="23" t="s">
        <v>2504</v>
      </c>
      <c r="AA2806" s="23" t="s">
        <v>4033</v>
      </c>
      <c r="AB2806" s="23" t="s">
        <v>2506</v>
      </c>
      <c r="AC2806" s="23"/>
      <c r="AD2806" s="23"/>
      <c r="AE2806" s="23"/>
      <c r="AF2806" s="23" t="s">
        <v>40</v>
      </c>
      <c r="AG2806" s="23" t="s">
        <v>4037</v>
      </c>
      <c r="AH2806" s="23" t="s">
        <v>41</v>
      </c>
      <c r="AI2806" s="23" t="s">
        <v>4038</v>
      </c>
      <c r="AJ2806" s="23" t="s">
        <v>4039</v>
      </c>
      <c r="AK2806" s="23" t="s">
        <v>2501</v>
      </c>
      <c r="AL2806" s="23" t="s">
        <v>2501</v>
      </c>
      <c r="AM2806" s="23" t="s">
        <v>2501</v>
      </c>
      <c r="AN2806" s="23" t="s">
        <v>2501</v>
      </c>
      <c r="AO2806" s="30"/>
      <c r="AP2806" t="s">
        <v>2500</v>
      </c>
      <c r="AQ2806" t="s">
        <v>4040</v>
      </c>
      <c r="AR2806">
        <v>19495</v>
      </c>
      <c r="AS2806" s="2">
        <v>43831</v>
      </c>
      <c r="AT2806" s="2" t="s">
        <v>4041</v>
      </c>
    </row>
    <row r="2807" spans="1:46" x14ac:dyDescent="0.25">
      <c r="A2807" t="s">
        <v>8468</v>
      </c>
      <c r="B2807" s="32" t="s">
        <v>1834</v>
      </c>
      <c r="C2807" s="23" t="s">
        <v>8469</v>
      </c>
      <c r="D2807" s="23" t="s">
        <v>8469</v>
      </c>
      <c r="E2807" t="s">
        <v>2495</v>
      </c>
      <c r="F2807" t="s">
        <v>2495</v>
      </c>
      <c r="G2807" t="s">
        <v>2495</v>
      </c>
      <c r="H2807" t="s">
        <v>2495</v>
      </c>
      <c r="I2807" t="s">
        <v>2496</v>
      </c>
      <c r="J2807" s="23" t="s">
        <v>4036</v>
      </c>
      <c r="K2807" s="23" t="s">
        <v>2505</v>
      </c>
      <c r="L2807" s="23" t="s">
        <v>2499</v>
      </c>
      <c r="M2807" s="2">
        <v>43831</v>
      </c>
      <c r="N2807" s="30"/>
      <c r="O2807" s="30"/>
      <c r="P2807" s="30"/>
      <c r="V2807" t="s">
        <v>40</v>
      </c>
      <c r="W2807" t="s">
        <v>40</v>
      </c>
      <c r="X2807" t="s">
        <v>2502</v>
      </c>
      <c r="Y2807" t="s">
        <v>2503</v>
      </c>
      <c r="Z2807" s="23" t="s">
        <v>2504</v>
      </c>
      <c r="AA2807" s="23" t="s">
        <v>4033</v>
      </c>
      <c r="AB2807" s="23" t="s">
        <v>2506</v>
      </c>
      <c r="AC2807" s="23"/>
      <c r="AD2807" s="23"/>
      <c r="AE2807" s="23"/>
      <c r="AF2807" s="23" t="s">
        <v>40</v>
      </c>
      <c r="AG2807" s="23" t="s">
        <v>4037</v>
      </c>
      <c r="AH2807" s="23" t="s">
        <v>41</v>
      </c>
      <c r="AI2807" s="23" t="s">
        <v>4038</v>
      </c>
      <c r="AJ2807" s="23" t="s">
        <v>4039</v>
      </c>
      <c r="AK2807" s="23" t="s">
        <v>2501</v>
      </c>
      <c r="AL2807" s="23" t="s">
        <v>2501</v>
      </c>
      <c r="AM2807" s="23" t="s">
        <v>2501</v>
      </c>
      <c r="AN2807" s="23" t="s">
        <v>2501</v>
      </c>
      <c r="AO2807" s="30"/>
      <c r="AP2807" t="s">
        <v>2500</v>
      </c>
      <c r="AQ2807" t="s">
        <v>4040</v>
      </c>
      <c r="AR2807">
        <v>19495</v>
      </c>
      <c r="AS2807" s="2">
        <v>43831</v>
      </c>
      <c r="AT2807" s="2" t="s">
        <v>4041</v>
      </c>
    </row>
    <row r="2808" spans="1:46" x14ac:dyDescent="0.25">
      <c r="A2808" t="s">
        <v>8470</v>
      </c>
      <c r="B2808" s="32" t="s">
        <v>1835</v>
      </c>
      <c r="C2808" s="23" t="s">
        <v>8471</v>
      </c>
      <c r="D2808" s="23" t="s">
        <v>8471</v>
      </c>
      <c r="E2808" t="s">
        <v>2495</v>
      </c>
      <c r="F2808" t="s">
        <v>2495</v>
      </c>
      <c r="G2808" t="s">
        <v>2495</v>
      </c>
      <c r="H2808" t="s">
        <v>2495</v>
      </c>
      <c r="I2808" t="s">
        <v>2496</v>
      </c>
      <c r="J2808" s="23" t="s">
        <v>4036</v>
      </c>
      <c r="K2808" s="23" t="s">
        <v>2505</v>
      </c>
      <c r="L2808" s="23" t="s">
        <v>2499</v>
      </c>
      <c r="M2808" s="2">
        <v>43831</v>
      </c>
      <c r="N2808" s="30"/>
      <c r="O2808" s="30"/>
      <c r="P2808" s="30"/>
      <c r="V2808" t="s">
        <v>40</v>
      </c>
      <c r="W2808" t="s">
        <v>40</v>
      </c>
      <c r="X2808" t="s">
        <v>2502</v>
      </c>
      <c r="Y2808" t="s">
        <v>2503</v>
      </c>
      <c r="Z2808" s="23" t="s">
        <v>2504</v>
      </c>
      <c r="AA2808" s="23" t="s">
        <v>4033</v>
      </c>
      <c r="AB2808" s="23" t="s">
        <v>2506</v>
      </c>
      <c r="AC2808" s="23"/>
      <c r="AD2808" s="23"/>
      <c r="AE2808" s="23"/>
      <c r="AF2808" s="23" t="s">
        <v>40</v>
      </c>
      <c r="AG2808" s="23" t="s">
        <v>4037</v>
      </c>
      <c r="AH2808" s="23" t="s">
        <v>41</v>
      </c>
      <c r="AI2808" s="23" t="s">
        <v>4038</v>
      </c>
      <c r="AJ2808" s="23" t="s">
        <v>4039</v>
      </c>
      <c r="AK2808" s="23" t="s">
        <v>2501</v>
      </c>
      <c r="AL2808" s="23" t="s">
        <v>2501</v>
      </c>
      <c r="AM2808" s="23" t="s">
        <v>2501</v>
      </c>
      <c r="AN2808" s="23" t="s">
        <v>2501</v>
      </c>
      <c r="AO2808" s="30"/>
      <c r="AP2808" t="s">
        <v>2500</v>
      </c>
      <c r="AQ2808" t="s">
        <v>4040</v>
      </c>
      <c r="AR2808">
        <v>19495</v>
      </c>
      <c r="AS2808" s="2">
        <v>43831</v>
      </c>
      <c r="AT2808" s="2" t="s">
        <v>4041</v>
      </c>
    </row>
    <row r="2809" spans="1:46" x14ac:dyDescent="0.25">
      <c r="A2809" t="s">
        <v>8472</v>
      </c>
      <c r="B2809" s="32" t="s">
        <v>1836</v>
      </c>
      <c r="C2809" s="23" t="s">
        <v>8473</v>
      </c>
      <c r="D2809" s="23" t="s">
        <v>8473</v>
      </c>
      <c r="E2809" t="s">
        <v>2495</v>
      </c>
      <c r="F2809" t="s">
        <v>2495</v>
      </c>
      <c r="G2809" t="s">
        <v>2495</v>
      </c>
      <c r="H2809" t="s">
        <v>2495</v>
      </c>
      <c r="I2809" t="s">
        <v>2496</v>
      </c>
      <c r="J2809" s="23" t="s">
        <v>4036</v>
      </c>
      <c r="K2809" s="23" t="s">
        <v>2505</v>
      </c>
      <c r="L2809" s="23" t="s">
        <v>2499</v>
      </c>
      <c r="M2809" s="2">
        <v>43831</v>
      </c>
      <c r="N2809" s="30"/>
      <c r="O2809" s="30"/>
      <c r="P2809" s="30"/>
      <c r="V2809" t="s">
        <v>40</v>
      </c>
      <c r="W2809" t="s">
        <v>40</v>
      </c>
      <c r="X2809" t="s">
        <v>2502</v>
      </c>
      <c r="Y2809" t="s">
        <v>2503</v>
      </c>
      <c r="Z2809" s="23" t="s">
        <v>2504</v>
      </c>
      <c r="AA2809" s="23" t="s">
        <v>4033</v>
      </c>
      <c r="AB2809" s="23" t="s">
        <v>2506</v>
      </c>
      <c r="AC2809" s="23"/>
      <c r="AD2809" s="23"/>
      <c r="AE2809" s="23"/>
      <c r="AF2809" s="23" t="s">
        <v>40</v>
      </c>
      <c r="AG2809" s="23" t="s">
        <v>4037</v>
      </c>
      <c r="AH2809" s="23" t="s">
        <v>41</v>
      </c>
      <c r="AI2809" s="23" t="s">
        <v>4038</v>
      </c>
      <c r="AJ2809" s="23" t="s">
        <v>4039</v>
      </c>
      <c r="AK2809" s="23" t="s">
        <v>2501</v>
      </c>
      <c r="AL2809" s="23" t="s">
        <v>2501</v>
      </c>
      <c r="AM2809" s="23" t="s">
        <v>2501</v>
      </c>
      <c r="AN2809" s="23" t="s">
        <v>2501</v>
      </c>
      <c r="AO2809" s="30"/>
      <c r="AP2809" t="s">
        <v>2500</v>
      </c>
      <c r="AQ2809" t="s">
        <v>4040</v>
      </c>
      <c r="AR2809">
        <v>19495</v>
      </c>
      <c r="AS2809" s="2">
        <v>43831</v>
      </c>
      <c r="AT2809" s="2" t="s">
        <v>4041</v>
      </c>
    </row>
    <row r="2810" spans="1:46" x14ac:dyDescent="0.25">
      <c r="A2810" t="s">
        <v>8474</v>
      </c>
      <c r="B2810" s="32" t="s">
        <v>1838</v>
      </c>
      <c r="C2810" s="23" t="s">
        <v>8475</v>
      </c>
      <c r="D2810" s="23" t="s">
        <v>8475</v>
      </c>
      <c r="E2810" t="s">
        <v>2495</v>
      </c>
      <c r="F2810" t="s">
        <v>2495</v>
      </c>
      <c r="G2810" t="s">
        <v>2495</v>
      </c>
      <c r="H2810" t="s">
        <v>2495</v>
      </c>
      <c r="I2810" t="s">
        <v>2496</v>
      </c>
      <c r="J2810" s="23" t="s">
        <v>4036</v>
      </c>
      <c r="K2810" s="23" t="s">
        <v>2505</v>
      </c>
      <c r="L2810" s="23" t="s">
        <v>2499</v>
      </c>
      <c r="M2810" s="2">
        <v>43831</v>
      </c>
      <c r="N2810" s="30"/>
      <c r="O2810" s="30"/>
      <c r="P2810" s="30"/>
      <c r="V2810" t="s">
        <v>40</v>
      </c>
      <c r="W2810" t="s">
        <v>40</v>
      </c>
      <c r="X2810" t="s">
        <v>2502</v>
      </c>
      <c r="Y2810" t="s">
        <v>2503</v>
      </c>
      <c r="Z2810" s="23" t="s">
        <v>2504</v>
      </c>
      <c r="AA2810" s="23" t="s">
        <v>4033</v>
      </c>
      <c r="AB2810" s="23" t="s">
        <v>2506</v>
      </c>
      <c r="AC2810" s="23"/>
      <c r="AD2810" s="23"/>
      <c r="AE2810" s="23"/>
      <c r="AF2810" s="23" t="s">
        <v>40</v>
      </c>
      <c r="AG2810" s="23" t="s">
        <v>4037</v>
      </c>
      <c r="AH2810" s="23" t="s">
        <v>41</v>
      </c>
      <c r="AI2810" s="23" t="s">
        <v>4038</v>
      </c>
      <c r="AJ2810" s="23" t="s">
        <v>4039</v>
      </c>
      <c r="AK2810" s="23" t="s">
        <v>2501</v>
      </c>
      <c r="AL2810" s="23" t="s">
        <v>2501</v>
      </c>
      <c r="AM2810" s="23" t="s">
        <v>2501</v>
      </c>
      <c r="AN2810" s="23" t="s">
        <v>2501</v>
      </c>
      <c r="AO2810" s="30"/>
      <c r="AP2810" t="s">
        <v>2500</v>
      </c>
      <c r="AQ2810" t="s">
        <v>4040</v>
      </c>
      <c r="AR2810">
        <v>19495</v>
      </c>
      <c r="AS2810" s="2">
        <v>43831</v>
      </c>
      <c r="AT2810" s="2" t="s">
        <v>4041</v>
      </c>
    </row>
    <row r="2811" spans="1:46" x14ac:dyDescent="0.25">
      <c r="A2811" t="s">
        <v>8476</v>
      </c>
      <c r="B2811" s="32" t="s">
        <v>1839</v>
      </c>
      <c r="C2811" s="23" t="s">
        <v>8477</v>
      </c>
      <c r="D2811" s="23" t="s">
        <v>8477</v>
      </c>
      <c r="E2811" t="s">
        <v>2495</v>
      </c>
      <c r="F2811" t="s">
        <v>2495</v>
      </c>
      <c r="G2811" t="s">
        <v>2495</v>
      </c>
      <c r="H2811" t="s">
        <v>2495</v>
      </c>
      <c r="I2811" t="s">
        <v>2496</v>
      </c>
      <c r="J2811" s="23" t="s">
        <v>4036</v>
      </c>
      <c r="K2811" s="23" t="s">
        <v>2505</v>
      </c>
      <c r="L2811" s="23" t="s">
        <v>2499</v>
      </c>
      <c r="M2811" s="2">
        <v>43831</v>
      </c>
      <c r="N2811" s="30"/>
      <c r="O2811" s="30"/>
      <c r="P2811" s="30"/>
      <c r="V2811" t="s">
        <v>40</v>
      </c>
      <c r="W2811" t="s">
        <v>40</v>
      </c>
      <c r="X2811" t="s">
        <v>2502</v>
      </c>
      <c r="Y2811" t="s">
        <v>2503</v>
      </c>
      <c r="Z2811" s="23" t="s">
        <v>2504</v>
      </c>
      <c r="AA2811" s="23" t="s">
        <v>4033</v>
      </c>
      <c r="AB2811" s="23" t="s">
        <v>2506</v>
      </c>
      <c r="AC2811" s="23"/>
      <c r="AD2811" s="23"/>
      <c r="AE2811" s="23"/>
      <c r="AF2811" s="23" t="s">
        <v>40</v>
      </c>
      <c r="AG2811" s="23" t="s">
        <v>4037</v>
      </c>
      <c r="AH2811" s="23" t="s">
        <v>41</v>
      </c>
      <c r="AI2811" s="23" t="s">
        <v>4038</v>
      </c>
      <c r="AJ2811" s="23" t="s">
        <v>4039</v>
      </c>
      <c r="AK2811" s="23" t="s">
        <v>2501</v>
      </c>
      <c r="AL2811" s="23" t="s">
        <v>2501</v>
      </c>
      <c r="AM2811" s="23" t="s">
        <v>2501</v>
      </c>
      <c r="AN2811" s="23" t="s">
        <v>2501</v>
      </c>
      <c r="AO2811" s="30"/>
      <c r="AP2811" t="s">
        <v>2500</v>
      </c>
      <c r="AQ2811" t="s">
        <v>4040</v>
      </c>
      <c r="AR2811">
        <v>19495</v>
      </c>
      <c r="AS2811" s="2">
        <v>43831</v>
      </c>
      <c r="AT2811" s="2" t="s">
        <v>4041</v>
      </c>
    </row>
    <row r="2812" spans="1:46" x14ac:dyDescent="0.25">
      <c r="A2812" t="s">
        <v>8478</v>
      </c>
      <c r="B2812" s="32" t="s">
        <v>1840</v>
      </c>
      <c r="C2812" s="23" t="s">
        <v>8479</v>
      </c>
      <c r="D2812" s="23" t="s">
        <v>8479</v>
      </c>
      <c r="E2812" t="s">
        <v>2495</v>
      </c>
      <c r="F2812" t="s">
        <v>2495</v>
      </c>
      <c r="G2812" t="s">
        <v>2495</v>
      </c>
      <c r="H2812" t="s">
        <v>2495</v>
      </c>
      <c r="I2812" t="s">
        <v>2496</v>
      </c>
      <c r="J2812" s="23" t="s">
        <v>4036</v>
      </c>
      <c r="K2812" s="23" t="s">
        <v>2505</v>
      </c>
      <c r="L2812" s="23" t="s">
        <v>2499</v>
      </c>
      <c r="M2812" s="2">
        <v>43831</v>
      </c>
      <c r="N2812" s="30"/>
      <c r="O2812" s="30"/>
      <c r="P2812" s="30"/>
      <c r="V2812" t="s">
        <v>40</v>
      </c>
      <c r="W2812" t="s">
        <v>40</v>
      </c>
      <c r="X2812" t="s">
        <v>2502</v>
      </c>
      <c r="Y2812" t="s">
        <v>2503</v>
      </c>
      <c r="Z2812" s="23" t="s">
        <v>2504</v>
      </c>
      <c r="AA2812" s="23" t="s">
        <v>4033</v>
      </c>
      <c r="AB2812" s="23" t="s">
        <v>2506</v>
      </c>
      <c r="AC2812" s="23"/>
      <c r="AD2812" s="23"/>
      <c r="AE2812" s="23"/>
      <c r="AF2812" s="23" t="s">
        <v>40</v>
      </c>
      <c r="AG2812" s="23" t="s">
        <v>4037</v>
      </c>
      <c r="AH2812" s="23" t="s">
        <v>41</v>
      </c>
      <c r="AI2812" s="23" t="s">
        <v>4038</v>
      </c>
      <c r="AJ2812" s="23" t="s">
        <v>4039</v>
      </c>
      <c r="AK2812" s="23" t="s">
        <v>2501</v>
      </c>
      <c r="AL2812" s="23" t="s">
        <v>2501</v>
      </c>
      <c r="AM2812" s="23" t="s">
        <v>2501</v>
      </c>
      <c r="AN2812" s="23" t="s">
        <v>2501</v>
      </c>
      <c r="AO2812" s="30"/>
      <c r="AP2812" t="s">
        <v>2500</v>
      </c>
      <c r="AQ2812" t="s">
        <v>4040</v>
      </c>
      <c r="AR2812">
        <v>19495</v>
      </c>
      <c r="AS2812" s="2">
        <v>43831</v>
      </c>
      <c r="AT2812" s="2" t="s">
        <v>4041</v>
      </c>
    </row>
    <row r="2813" spans="1:46" x14ac:dyDescent="0.25">
      <c r="A2813" t="s">
        <v>8480</v>
      </c>
      <c r="B2813" s="32" t="s">
        <v>1841</v>
      </c>
      <c r="C2813" s="23" t="s">
        <v>8481</v>
      </c>
      <c r="D2813" s="23" t="s">
        <v>8481</v>
      </c>
      <c r="E2813" t="s">
        <v>2495</v>
      </c>
      <c r="F2813" t="s">
        <v>2495</v>
      </c>
      <c r="G2813" t="s">
        <v>2495</v>
      </c>
      <c r="H2813" t="s">
        <v>2495</v>
      </c>
      <c r="I2813" t="s">
        <v>2496</v>
      </c>
      <c r="J2813" s="23" t="s">
        <v>4036</v>
      </c>
      <c r="K2813" s="23" t="s">
        <v>2505</v>
      </c>
      <c r="L2813" s="23" t="s">
        <v>2499</v>
      </c>
      <c r="M2813" s="2">
        <v>43831</v>
      </c>
      <c r="N2813" s="30"/>
      <c r="O2813" s="30"/>
      <c r="P2813" s="30"/>
      <c r="V2813" t="s">
        <v>40</v>
      </c>
      <c r="W2813" t="s">
        <v>40</v>
      </c>
      <c r="X2813" t="s">
        <v>2502</v>
      </c>
      <c r="Y2813" t="s">
        <v>2503</v>
      </c>
      <c r="Z2813" s="23" t="s">
        <v>2504</v>
      </c>
      <c r="AA2813" s="23" t="s">
        <v>4033</v>
      </c>
      <c r="AB2813" s="23" t="s">
        <v>2506</v>
      </c>
      <c r="AC2813" s="23"/>
      <c r="AD2813" s="23"/>
      <c r="AE2813" s="23"/>
      <c r="AF2813" s="23" t="s">
        <v>40</v>
      </c>
      <c r="AG2813" s="23" t="s">
        <v>4037</v>
      </c>
      <c r="AH2813" s="23" t="s">
        <v>41</v>
      </c>
      <c r="AI2813" s="23" t="s">
        <v>4038</v>
      </c>
      <c r="AJ2813" s="23" t="s">
        <v>4039</v>
      </c>
      <c r="AK2813" s="23" t="s">
        <v>2501</v>
      </c>
      <c r="AL2813" s="23" t="s">
        <v>2501</v>
      </c>
      <c r="AM2813" s="23" t="s">
        <v>2501</v>
      </c>
      <c r="AN2813" s="23" t="s">
        <v>2501</v>
      </c>
      <c r="AO2813" s="30"/>
      <c r="AP2813" t="s">
        <v>2500</v>
      </c>
      <c r="AQ2813" t="s">
        <v>4040</v>
      </c>
      <c r="AR2813">
        <v>19495</v>
      </c>
      <c r="AS2813" s="2">
        <v>43831</v>
      </c>
      <c r="AT2813" s="2" t="s">
        <v>4041</v>
      </c>
    </row>
    <row r="2814" spans="1:46" x14ac:dyDescent="0.25">
      <c r="A2814" t="s">
        <v>8482</v>
      </c>
      <c r="B2814" s="32" t="s">
        <v>1842</v>
      </c>
      <c r="C2814" s="23" t="s">
        <v>8483</v>
      </c>
      <c r="D2814" s="23" t="s">
        <v>8483</v>
      </c>
      <c r="E2814" t="s">
        <v>2495</v>
      </c>
      <c r="F2814" t="s">
        <v>2495</v>
      </c>
      <c r="G2814" t="s">
        <v>2495</v>
      </c>
      <c r="H2814" t="s">
        <v>2495</v>
      </c>
      <c r="I2814" t="s">
        <v>2496</v>
      </c>
      <c r="J2814" s="23" t="s">
        <v>4036</v>
      </c>
      <c r="K2814" s="23" t="s">
        <v>2505</v>
      </c>
      <c r="L2814" s="23" t="s">
        <v>2499</v>
      </c>
      <c r="M2814" s="2">
        <v>43831</v>
      </c>
      <c r="N2814" s="30"/>
      <c r="O2814" s="30"/>
      <c r="P2814" s="30"/>
      <c r="V2814" t="s">
        <v>40</v>
      </c>
      <c r="W2814" t="s">
        <v>40</v>
      </c>
      <c r="X2814" t="s">
        <v>2502</v>
      </c>
      <c r="Y2814" t="s">
        <v>2503</v>
      </c>
      <c r="Z2814" s="23" t="s">
        <v>2504</v>
      </c>
      <c r="AA2814" s="23" t="s">
        <v>4033</v>
      </c>
      <c r="AB2814" s="23" t="s">
        <v>2506</v>
      </c>
      <c r="AC2814" s="23"/>
      <c r="AD2814" s="23"/>
      <c r="AE2814" s="23"/>
      <c r="AF2814" s="23" t="s">
        <v>40</v>
      </c>
      <c r="AG2814" s="23" t="s">
        <v>4037</v>
      </c>
      <c r="AH2814" s="23" t="s">
        <v>41</v>
      </c>
      <c r="AI2814" s="23" t="s">
        <v>4038</v>
      </c>
      <c r="AJ2814" s="23" t="s">
        <v>4039</v>
      </c>
      <c r="AK2814" s="23" t="s">
        <v>2501</v>
      </c>
      <c r="AL2814" s="23" t="s">
        <v>2501</v>
      </c>
      <c r="AM2814" s="23" t="s">
        <v>2501</v>
      </c>
      <c r="AN2814" s="23" t="s">
        <v>2501</v>
      </c>
      <c r="AO2814" s="30"/>
      <c r="AP2814" t="s">
        <v>2500</v>
      </c>
      <c r="AQ2814" t="s">
        <v>4040</v>
      </c>
      <c r="AR2814">
        <v>19495</v>
      </c>
      <c r="AS2814" s="2">
        <v>43831</v>
      </c>
      <c r="AT2814" s="2" t="s">
        <v>4041</v>
      </c>
    </row>
    <row r="2815" spans="1:46" x14ac:dyDescent="0.25">
      <c r="A2815" t="s">
        <v>8484</v>
      </c>
      <c r="B2815" s="32" t="s">
        <v>1843</v>
      </c>
      <c r="C2815" s="23" t="s">
        <v>8485</v>
      </c>
      <c r="D2815" s="23" t="s">
        <v>8485</v>
      </c>
      <c r="E2815" t="s">
        <v>2495</v>
      </c>
      <c r="F2815" t="s">
        <v>2495</v>
      </c>
      <c r="G2815" t="s">
        <v>2495</v>
      </c>
      <c r="H2815" t="s">
        <v>2495</v>
      </c>
      <c r="I2815" t="s">
        <v>2496</v>
      </c>
      <c r="J2815" s="23" t="s">
        <v>4036</v>
      </c>
      <c r="K2815" s="23" t="s">
        <v>2505</v>
      </c>
      <c r="L2815" s="23" t="s">
        <v>2499</v>
      </c>
      <c r="M2815" s="2">
        <v>43831</v>
      </c>
      <c r="N2815" s="30"/>
      <c r="O2815" s="30"/>
      <c r="P2815" s="30"/>
      <c r="V2815" t="s">
        <v>40</v>
      </c>
      <c r="W2815" t="s">
        <v>40</v>
      </c>
      <c r="X2815" t="s">
        <v>2502</v>
      </c>
      <c r="Y2815" t="s">
        <v>2503</v>
      </c>
      <c r="Z2815" s="23" t="s">
        <v>2504</v>
      </c>
      <c r="AA2815" s="23" t="s">
        <v>4033</v>
      </c>
      <c r="AB2815" s="23" t="s">
        <v>2506</v>
      </c>
      <c r="AC2815" s="23"/>
      <c r="AD2815" s="23"/>
      <c r="AE2815" s="23"/>
      <c r="AF2815" s="23" t="s">
        <v>40</v>
      </c>
      <c r="AG2815" s="23" t="s">
        <v>4037</v>
      </c>
      <c r="AH2815" s="23" t="s">
        <v>41</v>
      </c>
      <c r="AI2815" s="23" t="s">
        <v>4038</v>
      </c>
      <c r="AJ2815" s="23" t="s">
        <v>4039</v>
      </c>
      <c r="AK2815" s="23" t="s">
        <v>2501</v>
      </c>
      <c r="AL2815" s="23" t="s">
        <v>2501</v>
      </c>
      <c r="AM2815" s="23" t="s">
        <v>2501</v>
      </c>
      <c r="AN2815" s="23" t="s">
        <v>2501</v>
      </c>
      <c r="AO2815" s="30"/>
      <c r="AP2815" t="s">
        <v>2500</v>
      </c>
      <c r="AQ2815" t="s">
        <v>4040</v>
      </c>
      <c r="AR2815">
        <v>19495</v>
      </c>
      <c r="AS2815" s="2">
        <v>43831</v>
      </c>
      <c r="AT2815" s="2" t="s">
        <v>4041</v>
      </c>
    </row>
    <row r="2816" spans="1:46" x14ac:dyDescent="0.25">
      <c r="A2816" t="s">
        <v>8486</v>
      </c>
      <c r="B2816" s="32" t="s">
        <v>1844</v>
      </c>
      <c r="C2816" s="23" t="s">
        <v>8487</v>
      </c>
      <c r="D2816" s="23" t="s">
        <v>8487</v>
      </c>
      <c r="E2816" t="s">
        <v>2495</v>
      </c>
      <c r="F2816" t="s">
        <v>2495</v>
      </c>
      <c r="G2816" t="s">
        <v>2495</v>
      </c>
      <c r="H2816" t="s">
        <v>2495</v>
      </c>
      <c r="I2816" t="s">
        <v>2496</v>
      </c>
      <c r="J2816" s="23" t="s">
        <v>4036</v>
      </c>
      <c r="K2816" s="23" t="s">
        <v>2505</v>
      </c>
      <c r="L2816" s="23" t="s">
        <v>2499</v>
      </c>
      <c r="M2816" s="2">
        <v>43831</v>
      </c>
      <c r="N2816" s="30"/>
      <c r="O2816" s="30"/>
      <c r="P2816" s="30"/>
      <c r="V2816" t="s">
        <v>40</v>
      </c>
      <c r="W2816" t="s">
        <v>40</v>
      </c>
      <c r="X2816" t="s">
        <v>2502</v>
      </c>
      <c r="Y2816" t="s">
        <v>2503</v>
      </c>
      <c r="Z2816" s="23" t="s">
        <v>2504</v>
      </c>
      <c r="AA2816" s="23" t="s">
        <v>4033</v>
      </c>
      <c r="AB2816" s="23" t="s">
        <v>2506</v>
      </c>
      <c r="AC2816" s="23"/>
      <c r="AD2816" s="23"/>
      <c r="AE2816" s="23"/>
      <c r="AF2816" s="23" t="s">
        <v>40</v>
      </c>
      <c r="AG2816" s="23" t="s">
        <v>4037</v>
      </c>
      <c r="AH2816" s="23" t="s">
        <v>41</v>
      </c>
      <c r="AI2816" s="23" t="s">
        <v>4038</v>
      </c>
      <c r="AJ2816" s="23" t="s">
        <v>4039</v>
      </c>
      <c r="AK2816" s="23" t="s">
        <v>2501</v>
      </c>
      <c r="AL2816" s="23" t="s">
        <v>2501</v>
      </c>
      <c r="AM2816" s="23" t="s">
        <v>2501</v>
      </c>
      <c r="AN2816" s="23" t="s">
        <v>2501</v>
      </c>
      <c r="AO2816" s="30"/>
      <c r="AP2816" t="s">
        <v>2500</v>
      </c>
      <c r="AQ2816" t="s">
        <v>4040</v>
      </c>
      <c r="AR2816">
        <v>19495</v>
      </c>
      <c r="AS2816" s="2">
        <v>43831</v>
      </c>
      <c r="AT2816" s="2" t="s">
        <v>4041</v>
      </c>
    </row>
    <row r="2817" spans="1:46" x14ac:dyDescent="0.25">
      <c r="A2817" t="s">
        <v>8488</v>
      </c>
      <c r="B2817" s="32" t="s">
        <v>1845</v>
      </c>
      <c r="C2817" s="23" t="s">
        <v>8489</v>
      </c>
      <c r="D2817" s="23" t="s">
        <v>8489</v>
      </c>
      <c r="E2817" t="s">
        <v>2495</v>
      </c>
      <c r="F2817" t="s">
        <v>2495</v>
      </c>
      <c r="G2817" t="s">
        <v>2495</v>
      </c>
      <c r="H2817" t="s">
        <v>2495</v>
      </c>
      <c r="I2817" t="s">
        <v>2496</v>
      </c>
      <c r="J2817" s="23" t="s">
        <v>4036</v>
      </c>
      <c r="K2817" s="23" t="s">
        <v>2505</v>
      </c>
      <c r="L2817" s="23" t="s">
        <v>2499</v>
      </c>
      <c r="M2817" s="2">
        <v>43831</v>
      </c>
      <c r="N2817" s="30"/>
      <c r="O2817" s="30"/>
      <c r="P2817" s="30"/>
      <c r="V2817" t="s">
        <v>40</v>
      </c>
      <c r="W2817" t="s">
        <v>40</v>
      </c>
      <c r="X2817" t="s">
        <v>2502</v>
      </c>
      <c r="Y2817" t="s">
        <v>2503</v>
      </c>
      <c r="Z2817" s="23" t="s">
        <v>2504</v>
      </c>
      <c r="AA2817" s="23" t="s">
        <v>4033</v>
      </c>
      <c r="AB2817" s="23" t="s">
        <v>2506</v>
      </c>
      <c r="AC2817" s="23"/>
      <c r="AD2817" s="23"/>
      <c r="AE2817" s="23"/>
      <c r="AF2817" s="23" t="s">
        <v>40</v>
      </c>
      <c r="AG2817" s="23" t="s">
        <v>4037</v>
      </c>
      <c r="AH2817" s="23" t="s">
        <v>41</v>
      </c>
      <c r="AI2817" s="23" t="s">
        <v>4038</v>
      </c>
      <c r="AJ2817" s="23" t="s">
        <v>4039</v>
      </c>
      <c r="AK2817" s="23" t="s">
        <v>2501</v>
      </c>
      <c r="AL2817" s="23" t="s">
        <v>2501</v>
      </c>
      <c r="AM2817" s="23" t="s">
        <v>2501</v>
      </c>
      <c r="AN2817" s="23" t="s">
        <v>2501</v>
      </c>
      <c r="AO2817" s="30"/>
      <c r="AP2817" t="s">
        <v>2500</v>
      </c>
      <c r="AQ2817" t="s">
        <v>4040</v>
      </c>
      <c r="AR2817">
        <v>19495</v>
      </c>
      <c r="AS2817" s="2">
        <v>43831</v>
      </c>
      <c r="AT2817" s="2" t="s">
        <v>4041</v>
      </c>
    </row>
    <row r="2818" spans="1:46" x14ac:dyDescent="0.25">
      <c r="A2818" t="s">
        <v>8490</v>
      </c>
      <c r="B2818" s="32" t="s">
        <v>1846</v>
      </c>
      <c r="C2818" s="23" t="s">
        <v>8491</v>
      </c>
      <c r="D2818" s="23" t="s">
        <v>8491</v>
      </c>
      <c r="E2818" t="s">
        <v>2495</v>
      </c>
      <c r="F2818" t="s">
        <v>2495</v>
      </c>
      <c r="G2818" t="s">
        <v>2495</v>
      </c>
      <c r="H2818" t="s">
        <v>2495</v>
      </c>
      <c r="I2818" t="s">
        <v>2496</v>
      </c>
      <c r="J2818" s="23" t="s">
        <v>4036</v>
      </c>
      <c r="K2818" s="23" t="s">
        <v>2505</v>
      </c>
      <c r="L2818" s="23" t="s">
        <v>2499</v>
      </c>
      <c r="M2818" s="2">
        <v>43831</v>
      </c>
      <c r="N2818" s="30"/>
      <c r="O2818" s="30"/>
      <c r="P2818" s="30"/>
      <c r="V2818" t="s">
        <v>40</v>
      </c>
      <c r="W2818" t="s">
        <v>40</v>
      </c>
      <c r="X2818" t="s">
        <v>2502</v>
      </c>
      <c r="Y2818" t="s">
        <v>2503</v>
      </c>
      <c r="Z2818" s="23" t="s">
        <v>2504</v>
      </c>
      <c r="AA2818" s="23" t="s">
        <v>4033</v>
      </c>
      <c r="AB2818" s="23" t="s">
        <v>2506</v>
      </c>
      <c r="AC2818" s="23"/>
      <c r="AD2818" s="23"/>
      <c r="AE2818" s="23"/>
      <c r="AF2818" s="23" t="s">
        <v>40</v>
      </c>
      <c r="AG2818" s="23" t="s">
        <v>4037</v>
      </c>
      <c r="AH2818" s="23" t="s">
        <v>41</v>
      </c>
      <c r="AI2818" s="23" t="s">
        <v>4038</v>
      </c>
      <c r="AJ2818" s="23" t="s">
        <v>4039</v>
      </c>
      <c r="AK2818" s="23" t="s">
        <v>2501</v>
      </c>
      <c r="AL2818" s="23" t="s">
        <v>2501</v>
      </c>
      <c r="AM2818" s="23" t="s">
        <v>2501</v>
      </c>
      <c r="AN2818" s="23" t="s">
        <v>2501</v>
      </c>
      <c r="AO2818" s="30"/>
      <c r="AP2818" t="s">
        <v>2500</v>
      </c>
      <c r="AQ2818" t="s">
        <v>4040</v>
      </c>
      <c r="AR2818">
        <v>19495</v>
      </c>
      <c r="AS2818" s="2">
        <v>43831</v>
      </c>
      <c r="AT2818" s="2" t="s">
        <v>4041</v>
      </c>
    </row>
    <row r="2819" spans="1:46" x14ac:dyDescent="0.25">
      <c r="A2819" t="s">
        <v>8492</v>
      </c>
      <c r="B2819" s="32" t="s">
        <v>1847</v>
      </c>
      <c r="C2819" s="23" t="s">
        <v>8493</v>
      </c>
      <c r="D2819" s="23" t="s">
        <v>8493</v>
      </c>
      <c r="E2819" t="s">
        <v>2495</v>
      </c>
      <c r="F2819" t="s">
        <v>2495</v>
      </c>
      <c r="G2819" t="s">
        <v>2495</v>
      </c>
      <c r="H2819" t="s">
        <v>2495</v>
      </c>
      <c r="I2819" t="s">
        <v>2496</v>
      </c>
      <c r="J2819" s="23" t="s">
        <v>4036</v>
      </c>
      <c r="K2819" s="23" t="s">
        <v>2505</v>
      </c>
      <c r="L2819" s="23" t="s">
        <v>2499</v>
      </c>
      <c r="M2819" s="2">
        <v>43831</v>
      </c>
      <c r="N2819" s="30"/>
      <c r="O2819" s="30"/>
      <c r="P2819" s="30"/>
      <c r="V2819" t="s">
        <v>40</v>
      </c>
      <c r="W2819" t="s">
        <v>40</v>
      </c>
      <c r="X2819" t="s">
        <v>2502</v>
      </c>
      <c r="Y2819" t="s">
        <v>2503</v>
      </c>
      <c r="Z2819" s="23" t="s">
        <v>2504</v>
      </c>
      <c r="AA2819" s="23" t="s">
        <v>4033</v>
      </c>
      <c r="AB2819" s="23" t="s">
        <v>2506</v>
      </c>
      <c r="AC2819" s="23"/>
      <c r="AD2819" s="23"/>
      <c r="AE2819" s="23"/>
      <c r="AF2819" s="23" t="s">
        <v>40</v>
      </c>
      <c r="AG2819" s="23" t="s">
        <v>4037</v>
      </c>
      <c r="AH2819" s="23" t="s">
        <v>41</v>
      </c>
      <c r="AI2819" s="23" t="s">
        <v>4038</v>
      </c>
      <c r="AJ2819" s="23" t="s">
        <v>4039</v>
      </c>
      <c r="AK2819" s="23" t="s">
        <v>2501</v>
      </c>
      <c r="AL2819" s="23" t="s">
        <v>2501</v>
      </c>
      <c r="AM2819" s="23" t="s">
        <v>2501</v>
      </c>
      <c r="AN2819" s="23" t="s">
        <v>2501</v>
      </c>
      <c r="AO2819" s="30"/>
      <c r="AP2819" t="s">
        <v>2500</v>
      </c>
      <c r="AQ2819" t="s">
        <v>4040</v>
      </c>
      <c r="AR2819">
        <v>19495</v>
      </c>
      <c r="AS2819" s="2">
        <v>43831</v>
      </c>
      <c r="AT2819" s="2" t="s">
        <v>4041</v>
      </c>
    </row>
    <row r="2820" spans="1:46" x14ac:dyDescent="0.25">
      <c r="A2820" t="s">
        <v>8494</v>
      </c>
      <c r="B2820" s="32" t="s">
        <v>1848</v>
      </c>
      <c r="C2820" s="23" t="s">
        <v>8495</v>
      </c>
      <c r="D2820" s="23" t="s">
        <v>8495</v>
      </c>
      <c r="E2820" t="s">
        <v>2495</v>
      </c>
      <c r="F2820" t="s">
        <v>2495</v>
      </c>
      <c r="G2820" t="s">
        <v>2495</v>
      </c>
      <c r="H2820" t="s">
        <v>2495</v>
      </c>
      <c r="I2820" t="s">
        <v>2496</v>
      </c>
      <c r="J2820" s="23" t="s">
        <v>4036</v>
      </c>
      <c r="K2820" s="23" t="s">
        <v>2505</v>
      </c>
      <c r="L2820" s="23" t="s">
        <v>2499</v>
      </c>
      <c r="M2820" s="2">
        <v>43831</v>
      </c>
      <c r="N2820" s="30"/>
      <c r="O2820" s="30"/>
      <c r="P2820" s="30"/>
      <c r="V2820" t="s">
        <v>40</v>
      </c>
      <c r="W2820" t="s">
        <v>40</v>
      </c>
      <c r="X2820" t="s">
        <v>2502</v>
      </c>
      <c r="Y2820" t="s">
        <v>2503</v>
      </c>
      <c r="Z2820" s="23" t="s">
        <v>2504</v>
      </c>
      <c r="AA2820" s="23" t="s">
        <v>4033</v>
      </c>
      <c r="AB2820" s="23" t="s">
        <v>2506</v>
      </c>
      <c r="AC2820" s="23"/>
      <c r="AD2820" s="23"/>
      <c r="AE2820" s="23"/>
      <c r="AF2820" s="23" t="s">
        <v>40</v>
      </c>
      <c r="AG2820" s="23" t="s">
        <v>4037</v>
      </c>
      <c r="AH2820" s="23" t="s">
        <v>41</v>
      </c>
      <c r="AI2820" s="23" t="s">
        <v>4038</v>
      </c>
      <c r="AJ2820" s="23" t="s">
        <v>4039</v>
      </c>
      <c r="AK2820" s="23" t="s">
        <v>2501</v>
      </c>
      <c r="AL2820" s="23" t="s">
        <v>2501</v>
      </c>
      <c r="AM2820" s="23" t="s">
        <v>2501</v>
      </c>
      <c r="AN2820" s="23" t="s">
        <v>2501</v>
      </c>
      <c r="AO2820" s="30"/>
      <c r="AP2820" t="s">
        <v>2500</v>
      </c>
      <c r="AQ2820" t="s">
        <v>4040</v>
      </c>
      <c r="AR2820">
        <v>19495</v>
      </c>
      <c r="AS2820" s="2">
        <v>43831</v>
      </c>
      <c r="AT2820" s="2" t="s">
        <v>4041</v>
      </c>
    </row>
    <row r="2821" spans="1:46" x14ac:dyDescent="0.25">
      <c r="A2821" t="s">
        <v>8496</v>
      </c>
      <c r="B2821" s="32" t="s">
        <v>1849</v>
      </c>
      <c r="C2821" s="23" t="s">
        <v>8497</v>
      </c>
      <c r="D2821" s="23" t="s">
        <v>8497</v>
      </c>
      <c r="E2821" t="s">
        <v>2495</v>
      </c>
      <c r="F2821" t="s">
        <v>2495</v>
      </c>
      <c r="G2821" t="s">
        <v>2495</v>
      </c>
      <c r="H2821" t="s">
        <v>2495</v>
      </c>
      <c r="I2821" t="s">
        <v>2496</v>
      </c>
      <c r="J2821" s="23" t="s">
        <v>4036</v>
      </c>
      <c r="K2821" s="23" t="s">
        <v>2505</v>
      </c>
      <c r="L2821" s="23" t="s">
        <v>2499</v>
      </c>
      <c r="M2821" s="2">
        <v>43831</v>
      </c>
      <c r="N2821" s="30"/>
      <c r="O2821" s="30"/>
      <c r="P2821" s="30"/>
      <c r="V2821" t="s">
        <v>40</v>
      </c>
      <c r="W2821" t="s">
        <v>40</v>
      </c>
      <c r="X2821" t="s">
        <v>2502</v>
      </c>
      <c r="Y2821" t="s">
        <v>2503</v>
      </c>
      <c r="Z2821" s="23" t="s">
        <v>2504</v>
      </c>
      <c r="AA2821" s="23" t="s">
        <v>4033</v>
      </c>
      <c r="AB2821" s="23" t="s">
        <v>2506</v>
      </c>
      <c r="AC2821" s="23"/>
      <c r="AD2821" s="23"/>
      <c r="AE2821" s="23"/>
      <c r="AF2821" s="23" t="s">
        <v>40</v>
      </c>
      <c r="AG2821" s="23" t="s">
        <v>4037</v>
      </c>
      <c r="AH2821" s="23" t="s">
        <v>41</v>
      </c>
      <c r="AI2821" s="23" t="s">
        <v>4038</v>
      </c>
      <c r="AJ2821" s="23" t="s">
        <v>4039</v>
      </c>
      <c r="AK2821" s="23" t="s">
        <v>2501</v>
      </c>
      <c r="AL2821" s="23" t="s">
        <v>2501</v>
      </c>
      <c r="AM2821" s="23" t="s">
        <v>2501</v>
      </c>
      <c r="AN2821" s="23" t="s">
        <v>2501</v>
      </c>
      <c r="AO2821" s="30"/>
      <c r="AP2821" t="s">
        <v>2500</v>
      </c>
      <c r="AQ2821" t="s">
        <v>4040</v>
      </c>
      <c r="AR2821">
        <v>19495</v>
      </c>
      <c r="AS2821" s="2">
        <v>43831</v>
      </c>
      <c r="AT2821" s="2" t="s">
        <v>4041</v>
      </c>
    </row>
    <row r="2822" spans="1:46" x14ac:dyDescent="0.25">
      <c r="A2822" t="s">
        <v>8498</v>
      </c>
      <c r="B2822" s="32" t="s">
        <v>1850</v>
      </c>
      <c r="C2822" s="23" t="s">
        <v>8499</v>
      </c>
      <c r="D2822" s="23" t="s">
        <v>8499</v>
      </c>
      <c r="E2822" t="s">
        <v>2495</v>
      </c>
      <c r="F2822" t="s">
        <v>2495</v>
      </c>
      <c r="G2822" t="s">
        <v>2495</v>
      </c>
      <c r="H2822" t="s">
        <v>2495</v>
      </c>
      <c r="I2822" t="s">
        <v>2496</v>
      </c>
      <c r="J2822" s="23" t="s">
        <v>4036</v>
      </c>
      <c r="K2822" s="23" t="s">
        <v>2505</v>
      </c>
      <c r="L2822" s="23" t="s">
        <v>2499</v>
      </c>
      <c r="M2822" s="2">
        <v>43831</v>
      </c>
      <c r="N2822" s="30"/>
      <c r="O2822" s="30"/>
      <c r="P2822" s="30"/>
      <c r="V2822" t="s">
        <v>40</v>
      </c>
      <c r="W2822" t="s">
        <v>40</v>
      </c>
      <c r="X2822" t="s">
        <v>2502</v>
      </c>
      <c r="Y2822" t="s">
        <v>2503</v>
      </c>
      <c r="Z2822" s="23" t="s">
        <v>2504</v>
      </c>
      <c r="AA2822" s="23" t="s">
        <v>4033</v>
      </c>
      <c r="AB2822" s="23" t="s">
        <v>2506</v>
      </c>
      <c r="AC2822" s="23"/>
      <c r="AD2822" s="23"/>
      <c r="AE2822" s="23"/>
      <c r="AF2822" s="23" t="s">
        <v>40</v>
      </c>
      <c r="AG2822" s="23" t="s">
        <v>4037</v>
      </c>
      <c r="AH2822" s="23" t="s">
        <v>41</v>
      </c>
      <c r="AI2822" s="23" t="s">
        <v>4038</v>
      </c>
      <c r="AJ2822" s="23" t="s">
        <v>4039</v>
      </c>
      <c r="AK2822" s="23" t="s">
        <v>2501</v>
      </c>
      <c r="AL2822" s="23" t="s">
        <v>2501</v>
      </c>
      <c r="AM2822" s="23" t="s">
        <v>2501</v>
      </c>
      <c r="AN2822" s="23" t="s">
        <v>2501</v>
      </c>
      <c r="AO2822" s="30"/>
      <c r="AP2822" t="s">
        <v>2500</v>
      </c>
      <c r="AQ2822" t="s">
        <v>4040</v>
      </c>
      <c r="AR2822">
        <v>19495</v>
      </c>
      <c r="AS2822" s="2">
        <v>43831</v>
      </c>
      <c r="AT2822" s="2" t="s">
        <v>4041</v>
      </c>
    </row>
    <row r="2823" spans="1:46" x14ac:dyDescent="0.25">
      <c r="A2823" t="s">
        <v>8500</v>
      </c>
      <c r="B2823" s="32" t="s">
        <v>1852</v>
      </c>
      <c r="C2823" s="23" t="s">
        <v>8501</v>
      </c>
      <c r="D2823" s="23" t="s">
        <v>8501</v>
      </c>
      <c r="E2823" t="s">
        <v>2495</v>
      </c>
      <c r="F2823" t="s">
        <v>2495</v>
      </c>
      <c r="G2823" t="s">
        <v>2495</v>
      </c>
      <c r="H2823" t="s">
        <v>2495</v>
      </c>
      <c r="I2823" t="s">
        <v>2496</v>
      </c>
      <c r="J2823" s="23" t="s">
        <v>4036</v>
      </c>
      <c r="K2823" s="23" t="s">
        <v>2505</v>
      </c>
      <c r="L2823" s="23" t="s">
        <v>2499</v>
      </c>
      <c r="M2823" s="2">
        <v>43831</v>
      </c>
      <c r="N2823" s="30"/>
      <c r="O2823" s="30"/>
      <c r="P2823" s="30"/>
      <c r="V2823" t="s">
        <v>40</v>
      </c>
      <c r="W2823" t="s">
        <v>40</v>
      </c>
      <c r="X2823" t="s">
        <v>2502</v>
      </c>
      <c r="Y2823" t="s">
        <v>2503</v>
      </c>
      <c r="Z2823" s="23" t="s">
        <v>2504</v>
      </c>
      <c r="AA2823" s="23" t="s">
        <v>4033</v>
      </c>
      <c r="AB2823" s="23" t="s">
        <v>2506</v>
      </c>
      <c r="AC2823" s="23"/>
      <c r="AD2823" s="23"/>
      <c r="AE2823" s="23"/>
      <c r="AF2823" s="23" t="s">
        <v>40</v>
      </c>
      <c r="AG2823" s="23" t="s">
        <v>4037</v>
      </c>
      <c r="AH2823" s="23" t="s">
        <v>41</v>
      </c>
      <c r="AI2823" s="23" t="s">
        <v>4038</v>
      </c>
      <c r="AJ2823" s="23" t="s">
        <v>4039</v>
      </c>
      <c r="AK2823" s="23" t="s">
        <v>2501</v>
      </c>
      <c r="AL2823" s="23" t="s">
        <v>2501</v>
      </c>
      <c r="AM2823" s="23" t="s">
        <v>2501</v>
      </c>
      <c r="AN2823" s="23" t="s">
        <v>2501</v>
      </c>
      <c r="AO2823" s="30"/>
      <c r="AP2823" t="s">
        <v>2500</v>
      </c>
      <c r="AQ2823" t="s">
        <v>4040</v>
      </c>
      <c r="AR2823">
        <v>19495</v>
      </c>
      <c r="AS2823" s="2">
        <v>43831</v>
      </c>
      <c r="AT2823" s="2" t="s">
        <v>4041</v>
      </c>
    </row>
    <row r="2824" spans="1:46" x14ac:dyDescent="0.25">
      <c r="A2824" t="s">
        <v>8502</v>
      </c>
      <c r="B2824" s="32" t="s">
        <v>1853</v>
      </c>
      <c r="C2824" s="23" t="s">
        <v>8503</v>
      </c>
      <c r="D2824" s="23" t="s">
        <v>8503</v>
      </c>
      <c r="E2824" t="s">
        <v>2495</v>
      </c>
      <c r="F2824" t="s">
        <v>2495</v>
      </c>
      <c r="G2824" t="s">
        <v>2495</v>
      </c>
      <c r="H2824" t="s">
        <v>2495</v>
      </c>
      <c r="I2824" t="s">
        <v>2496</v>
      </c>
      <c r="J2824" s="23" t="s">
        <v>4036</v>
      </c>
      <c r="K2824" s="23" t="s">
        <v>2505</v>
      </c>
      <c r="L2824" s="23" t="s">
        <v>2499</v>
      </c>
      <c r="M2824" s="2">
        <v>43831</v>
      </c>
      <c r="N2824" s="30"/>
      <c r="O2824" s="30"/>
      <c r="P2824" s="30"/>
      <c r="V2824" t="s">
        <v>40</v>
      </c>
      <c r="W2824" t="s">
        <v>40</v>
      </c>
      <c r="X2824" t="s">
        <v>2502</v>
      </c>
      <c r="Y2824" t="s">
        <v>2503</v>
      </c>
      <c r="Z2824" s="23" t="s">
        <v>2504</v>
      </c>
      <c r="AA2824" s="23" t="s">
        <v>4033</v>
      </c>
      <c r="AB2824" s="23" t="s">
        <v>2506</v>
      </c>
      <c r="AC2824" s="23"/>
      <c r="AD2824" s="23"/>
      <c r="AE2824" s="23"/>
      <c r="AF2824" s="23" t="s">
        <v>40</v>
      </c>
      <c r="AG2824" s="23" t="s">
        <v>4037</v>
      </c>
      <c r="AH2824" s="23" t="s">
        <v>41</v>
      </c>
      <c r="AI2824" s="23" t="s">
        <v>4038</v>
      </c>
      <c r="AJ2824" s="23" t="s">
        <v>4039</v>
      </c>
      <c r="AK2824" s="23" t="s">
        <v>2501</v>
      </c>
      <c r="AL2824" s="23" t="s">
        <v>2501</v>
      </c>
      <c r="AM2824" s="23" t="s">
        <v>2501</v>
      </c>
      <c r="AN2824" s="23" t="s">
        <v>2501</v>
      </c>
      <c r="AO2824" s="30"/>
      <c r="AP2824" t="s">
        <v>2500</v>
      </c>
      <c r="AQ2824" t="s">
        <v>4040</v>
      </c>
      <c r="AR2824">
        <v>19495</v>
      </c>
      <c r="AS2824" s="2">
        <v>43831</v>
      </c>
      <c r="AT2824" s="2" t="s">
        <v>4041</v>
      </c>
    </row>
    <row r="2825" spans="1:46" x14ac:dyDescent="0.25">
      <c r="A2825" t="s">
        <v>8504</v>
      </c>
      <c r="B2825" s="32" t="s">
        <v>1852</v>
      </c>
      <c r="C2825" s="23" t="s">
        <v>8501</v>
      </c>
      <c r="D2825" s="23" t="s">
        <v>8501</v>
      </c>
      <c r="E2825" t="s">
        <v>2495</v>
      </c>
      <c r="F2825" t="s">
        <v>2495</v>
      </c>
      <c r="G2825" t="s">
        <v>2495</v>
      </c>
      <c r="H2825" t="s">
        <v>2495</v>
      </c>
      <c r="I2825" t="s">
        <v>2496</v>
      </c>
      <c r="J2825" s="23" t="s">
        <v>4036</v>
      </c>
      <c r="K2825" s="23" t="s">
        <v>2505</v>
      </c>
      <c r="L2825" s="23" t="s">
        <v>2499</v>
      </c>
      <c r="M2825" s="2">
        <v>43831</v>
      </c>
      <c r="N2825" s="30"/>
      <c r="O2825" s="30"/>
      <c r="P2825" s="30"/>
      <c r="V2825" t="s">
        <v>40</v>
      </c>
      <c r="W2825" t="s">
        <v>40</v>
      </c>
      <c r="X2825" t="s">
        <v>2502</v>
      </c>
      <c r="Y2825" t="s">
        <v>2503</v>
      </c>
      <c r="Z2825" s="23" t="s">
        <v>2504</v>
      </c>
      <c r="AA2825" s="23" t="s">
        <v>4033</v>
      </c>
      <c r="AB2825" s="23" t="s">
        <v>2506</v>
      </c>
      <c r="AC2825" s="23"/>
      <c r="AD2825" s="23"/>
      <c r="AE2825" s="23"/>
      <c r="AF2825" s="23" t="s">
        <v>40</v>
      </c>
      <c r="AG2825" s="23" t="s">
        <v>4037</v>
      </c>
      <c r="AH2825" s="23" t="s">
        <v>41</v>
      </c>
      <c r="AI2825" s="23" t="s">
        <v>4038</v>
      </c>
      <c r="AJ2825" s="23" t="s">
        <v>4039</v>
      </c>
      <c r="AK2825" s="23" t="s">
        <v>2501</v>
      </c>
      <c r="AL2825" s="23" t="s">
        <v>2501</v>
      </c>
      <c r="AM2825" s="23" t="s">
        <v>2501</v>
      </c>
      <c r="AN2825" s="23" t="s">
        <v>2501</v>
      </c>
      <c r="AO2825" s="30"/>
      <c r="AP2825" t="s">
        <v>2500</v>
      </c>
      <c r="AQ2825" t="s">
        <v>4040</v>
      </c>
      <c r="AR2825">
        <v>19495</v>
      </c>
      <c r="AS2825" s="2">
        <v>43831</v>
      </c>
      <c r="AT2825" s="2" t="s">
        <v>4041</v>
      </c>
    </row>
    <row r="2826" spans="1:46" x14ac:dyDescent="0.25">
      <c r="A2826" t="s">
        <v>8505</v>
      </c>
      <c r="B2826" s="32" t="s">
        <v>1854</v>
      </c>
      <c r="C2826" s="23" t="s">
        <v>8506</v>
      </c>
      <c r="D2826" s="23" t="s">
        <v>8506</v>
      </c>
      <c r="E2826" t="s">
        <v>2495</v>
      </c>
      <c r="F2826" t="s">
        <v>2495</v>
      </c>
      <c r="G2826" t="s">
        <v>2495</v>
      </c>
      <c r="H2826" t="s">
        <v>2495</v>
      </c>
      <c r="I2826" t="s">
        <v>2496</v>
      </c>
      <c r="J2826" s="23" t="s">
        <v>4036</v>
      </c>
      <c r="K2826" s="23" t="s">
        <v>2505</v>
      </c>
      <c r="L2826" s="23" t="s">
        <v>2499</v>
      </c>
      <c r="M2826" s="2">
        <v>43831</v>
      </c>
      <c r="N2826" s="30"/>
      <c r="O2826" s="30"/>
      <c r="P2826" s="30"/>
      <c r="V2826" t="s">
        <v>40</v>
      </c>
      <c r="W2826" t="s">
        <v>40</v>
      </c>
      <c r="X2826" t="s">
        <v>2502</v>
      </c>
      <c r="Y2826" t="s">
        <v>2503</v>
      </c>
      <c r="Z2826" s="23" t="s">
        <v>2504</v>
      </c>
      <c r="AA2826" s="23" t="s">
        <v>4033</v>
      </c>
      <c r="AB2826" s="23" t="s">
        <v>2506</v>
      </c>
      <c r="AC2826" s="23"/>
      <c r="AD2826" s="23"/>
      <c r="AE2826" s="23"/>
      <c r="AF2826" s="23" t="s">
        <v>40</v>
      </c>
      <c r="AG2826" s="23" t="s">
        <v>4037</v>
      </c>
      <c r="AH2826" s="23" t="s">
        <v>41</v>
      </c>
      <c r="AI2826" s="23" t="s">
        <v>4038</v>
      </c>
      <c r="AJ2826" s="23" t="s">
        <v>4039</v>
      </c>
      <c r="AK2826" s="23" t="s">
        <v>2501</v>
      </c>
      <c r="AL2826" s="23" t="s">
        <v>2501</v>
      </c>
      <c r="AM2826" s="23" t="s">
        <v>2501</v>
      </c>
      <c r="AN2826" s="23" t="s">
        <v>2501</v>
      </c>
      <c r="AO2826" s="30"/>
      <c r="AP2826" t="s">
        <v>2500</v>
      </c>
      <c r="AQ2826" t="s">
        <v>4040</v>
      </c>
      <c r="AR2826">
        <v>19495</v>
      </c>
      <c r="AS2826" s="2">
        <v>43831</v>
      </c>
      <c r="AT2826" s="2" t="s">
        <v>4041</v>
      </c>
    </row>
    <row r="2827" spans="1:46" x14ac:dyDescent="0.25">
      <c r="A2827" t="s">
        <v>8507</v>
      </c>
      <c r="B2827" s="32" t="s">
        <v>1855</v>
      </c>
      <c r="C2827" s="23" t="s">
        <v>8508</v>
      </c>
      <c r="D2827" s="23" t="s">
        <v>8508</v>
      </c>
      <c r="E2827" t="s">
        <v>2495</v>
      </c>
      <c r="F2827" t="s">
        <v>2495</v>
      </c>
      <c r="G2827" t="s">
        <v>2495</v>
      </c>
      <c r="H2827" t="s">
        <v>2495</v>
      </c>
      <c r="I2827" t="s">
        <v>2496</v>
      </c>
      <c r="J2827" s="23" t="s">
        <v>4036</v>
      </c>
      <c r="K2827" s="23" t="s">
        <v>2505</v>
      </c>
      <c r="L2827" s="23" t="s">
        <v>2499</v>
      </c>
      <c r="M2827" s="2">
        <v>43831</v>
      </c>
      <c r="N2827" s="30"/>
      <c r="O2827" s="30"/>
      <c r="P2827" s="30"/>
      <c r="V2827" t="s">
        <v>40</v>
      </c>
      <c r="W2827" t="s">
        <v>40</v>
      </c>
      <c r="X2827" t="s">
        <v>2502</v>
      </c>
      <c r="Y2827" t="s">
        <v>2503</v>
      </c>
      <c r="Z2827" s="23" t="s">
        <v>2504</v>
      </c>
      <c r="AA2827" s="23" t="s">
        <v>4033</v>
      </c>
      <c r="AB2827" s="23" t="s">
        <v>2506</v>
      </c>
      <c r="AC2827" s="23"/>
      <c r="AD2827" s="23"/>
      <c r="AE2827" s="23"/>
      <c r="AF2827" s="23" t="s">
        <v>40</v>
      </c>
      <c r="AG2827" s="23" t="s">
        <v>4037</v>
      </c>
      <c r="AH2827" s="23" t="s">
        <v>41</v>
      </c>
      <c r="AI2827" s="23" t="s">
        <v>4038</v>
      </c>
      <c r="AJ2827" s="23" t="s">
        <v>4039</v>
      </c>
      <c r="AK2827" s="23" t="s">
        <v>2501</v>
      </c>
      <c r="AL2827" s="23" t="s">
        <v>2501</v>
      </c>
      <c r="AM2827" s="23" t="s">
        <v>2501</v>
      </c>
      <c r="AN2827" s="23" t="s">
        <v>2501</v>
      </c>
      <c r="AO2827" s="30"/>
      <c r="AP2827" t="s">
        <v>2500</v>
      </c>
      <c r="AQ2827" t="s">
        <v>4040</v>
      </c>
      <c r="AR2827">
        <v>19495</v>
      </c>
      <c r="AS2827" s="2">
        <v>43831</v>
      </c>
      <c r="AT2827" s="2" t="s">
        <v>4041</v>
      </c>
    </row>
    <row r="2828" spans="1:46" x14ac:dyDescent="0.25">
      <c r="A2828" t="s">
        <v>8509</v>
      </c>
      <c r="B2828" s="32" t="s">
        <v>1856</v>
      </c>
      <c r="C2828" s="23" t="s">
        <v>8510</v>
      </c>
      <c r="D2828" s="23" t="s">
        <v>8510</v>
      </c>
      <c r="E2828" t="s">
        <v>2495</v>
      </c>
      <c r="F2828" t="s">
        <v>2495</v>
      </c>
      <c r="G2828" t="s">
        <v>2495</v>
      </c>
      <c r="H2828" t="s">
        <v>2495</v>
      </c>
      <c r="I2828" t="s">
        <v>2496</v>
      </c>
      <c r="J2828" s="23" t="s">
        <v>4036</v>
      </c>
      <c r="K2828" s="23" t="s">
        <v>2505</v>
      </c>
      <c r="L2828" s="23" t="s">
        <v>2499</v>
      </c>
      <c r="M2828" s="2">
        <v>43831</v>
      </c>
      <c r="N2828" s="30"/>
      <c r="O2828" s="30"/>
      <c r="P2828" s="30"/>
      <c r="V2828" t="s">
        <v>40</v>
      </c>
      <c r="W2828" t="s">
        <v>40</v>
      </c>
      <c r="X2828" t="s">
        <v>2502</v>
      </c>
      <c r="Y2828" t="s">
        <v>2503</v>
      </c>
      <c r="Z2828" s="23" t="s">
        <v>2504</v>
      </c>
      <c r="AA2828" s="23" t="s">
        <v>4033</v>
      </c>
      <c r="AB2828" s="23" t="s">
        <v>2506</v>
      </c>
      <c r="AC2828" s="23"/>
      <c r="AD2828" s="23"/>
      <c r="AE2828" s="23"/>
      <c r="AF2828" s="23" t="s">
        <v>40</v>
      </c>
      <c r="AG2828" s="23" t="s">
        <v>4037</v>
      </c>
      <c r="AH2828" s="23" t="s">
        <v>41</v>
      </c>
      <c r="AI2828" s="23" t="s">
        <v>4038</v>
      </c>
      <c r="AJ2828" s="23" t="s">
        <v>4039</v>
      </c>
      <c r="AK2828" s="23" t="s">
        <v>2501</v>
      </c>
      <c r="AL2828" s="23" t="s">
        <v>2501</v>
      </c>
      <c r="AM2828" s="23" t="s">
        <v>2501</v>
      </c>
      <c r="AN2828" s="23" t="s">
        <v>2501</v>
      </c>
      <c r="AO2828" s="30"/>
      <c r="AP2828" t="s">
        <v>2500</v>
      </c>
      <c r="AQ2828" t="s">
        <v>4040</v>
      </c>
      <c r="AR2828">
        <v>19495</v>
      </c>
      <c r="AS2828" s="2">
        <v>43831</v>
      </c>
      <c r="AT2828" s="2" t="s">
        <v>4041</v>
      </c>
    </row>
    <row r="2829" spans="1:46" x14ac:dyDescent="0.25">
      <c r="A2829" t="s">
        <v>8511</v>
      </c>
      <c r="B2829" s="32" t="s">
        <v>1857</v>
      </c>
      <c r="C2829" s="23" t="s">
        <v>8512</v>
      </c>
      <c r="D2829" s="23" t="s">
        <v>8512</v>
      </c>
      <c r="E2829" t="s">
        <v>2495</v>
      </c>
      <c r="F2829" t="s">
        <v>2495</v>
      </c>
      <c r="G2829" t="s">
        <v>2495</v>
      </c>
      <c r="H2829" t="s">
        <v>2495</v>
      </c>
      <c r="I2829" t="s">
        <v>2496</v>
      </c>
      <c r="J2829" s="23" t="s">
        <v>4036</v>
      </c>
      <c r="K2829" s="23" t="s">
        <v>2505</v>
      </c>
      <c r="L2829" s="23" t="s">
        <v>2499</v>
      </c>
      <c r="M2829" s="2">
        <v>43831</v>
      </c>
      <c r="N2829" s="30"/>
      <c r="O2829" s="30"/>
      <c r="P2829" s="30"/>
      <c r="V2829" t="s">
        <v>40</v>
      </c>
      <c r="W2829" t="s">
        <v>40</v>
      </c>
      <c r="X2829" t="s">
        <v>2502</v>
      </c>
      <c r="Y2829" t="s">
        <v>2503</v>
      </c>
      <c r="Z2829" s="23" t="s">
        <v>2504</v>
      </c>
      <c r="AA2829" s="23" t="s">
        <v>4033</v>
      </c>
      <c r="AB2829" s="23" t="s">
        <v>2506</v>
      </c>
      <c r="AC2829" s="23"/>
      <c r="AD2829" s="23"/>
      <c r="AE2829" s="23"/>
      <c r="AF2829" s="23" t="s">
        <v>40</v>
      </c>
      <c r="AG2829" s="23" t="s">
        <v>4037</v>
      </c>
      <c r="AH2829" s="23" t="s">
        <v>41</v>
      </c>
      <c r="AI2829" s="23" t="s">
        <v>4038</v>
      </c>
      <c r="AJ2829" s="23" t="s">
        <v>4039</v>
      </c>
      <c r="AK2829" s="23" t="s">
        <v>2501</v>
      </c>
      <c r="AL2829" s="23" t="s">
        <v>2501</v>
      </c>
      <c r="AM2829" s="23" t="s">
        <v>2501</v>
      </c>
      <c r="AN2829" s="23" t="s">
        <v>2501</v>
      </c>
      <c r="AO2829" s="30"/>
      <c r="AP2829" t="s">
        <v>2500</v>
      </c>
      <c r="AQ2829" t="s">
        <v>4040</v>
      </c>
      <c r="AR2829">
        <v>19495</v>
      </c>
      <c r="AS2829" s="2">
        <v>43831</v>
      </c>
      <c r="AT2829" s="2" t="s">
        <v>4041</v>
      </c>
    </row>
    <row r="2830" spans="1:46" x14ac:dyDescent="0.25">
      <c r="A2830" t="s">
        <v>8513</v>
      </c>
      <c r="B2830" s="32" t="s">
        <v>1816</v>
      </c>
      <c r="C2830" s="23" t="s">
        <v>8432</v>
      </c>
      <c r="D2830" s="23" t="s">
        <v>8432</v>
      </c>
      <c r="E2830" t="s">
        <v>2495</v>
      </c>
      <c r="F2830" t="s">
        <v>2495</v>
      </c>
      <c r="G2830" t="s">
        <v>2495</v>
      </c>
      <c r="H2830" t="s">
        <v>2495</v>
      </c>
      <c r="I2830" t="s">
        <v>2496</v>
      </c>
      <c r="J2830" s="23" t="s">
        <v>4036</v>
      </c>
      <c r="K2830" s="23" t="s">
        <v>2505</v>
      </c>
      <c r="L2830" s="23" t="s">
        <v>2499</v>
      </c>
      <c r="M2830" s="2">
        <v>43831</v>
      </c>
      <c r="N2830" s="30"/>
      <c r="O2830" s="30"/>
      <c r="P2830" s="30"/>
      <c r="V2830" t="s">
        <v>40</v>
      </c>
      <c r="W2830" t="s">
        <v>40</v>
      </c>
      <c r="X2830" t="s">
        <v>2502</v>
      </c>
      <c r="Y2830" t="s">
        <v>2503</v>
      </c>
      <c r="Z2830" s="23" t="s">
        <v>2504</v>
      </c>
      <c r="AA2830" s="23" t="s">
        <v>4033</v>
      </c>
      <c r="AB2830" s="23" t="s">
        <v>2506</v>
      </c>
      <c r="AC2830" s="23"/>
      <c r="AD2830" s="23"/>
      <c r="AE2830" s="23"/>
      <c r="AF2830" s="23" t="s">
        <v>40</v>
      </c>
      <c r="AG2830" s="23" t="s">
        <v>4037</v>
      </c>
      <c r="AH2830" s="23" t="s">
        <v>41</v>
      </c>
      <c r="AI2830" s="23" t="s">
        <v>4038</v>
      </c>
      <c r="AJ2830" s="23" t="s">
        <v>4039</v>
      </c>
      <c r="AK2830" s="23" t="s">
        <v>2501</v>
      </c>
      <c r="AL2830" s="23" t="s">
        <v>2501</v>
      </c>
      <c r="AM2830" s="23" t="s">
        <v>2501</v>
      </c>
      <c r="AN2830" s="23" t="s">
        <v>2501</v>
      </c>
      <c r="AO2830" s="30"/>
      <c r="AP2830" t="s">
        <v>2500</v>
      </c>
      <c r="AQ2830" t="s">
        <v>4040</v>
      </c>
      <c r="AR2830">
        <v>19495</v>
      </c>
      <c r="AS2830" s="2">
        <v>43831</v>
      </c>
      <c r="AT2830" s="2" t="s">
        <v>4041</v>
      </c>
    </row>
    <row r="2831" spans="1:46" x14ac:dyDescent="0.25">
      <c r="A2831" t="s">
        <v>8514</v>
      </c>
      <c r="B2831" s="32" t="s">
        <v>1858</v>
      </c>
      <c r="C2831" s="23" t="s">
        <v>8515</v>
      </c>
      <c r="D2831" s="23" t="s">
        <v>8515</v>
      </c>
      <c r="E2831" t="s">
        <v>2495</v>
      </c>
      <c r="F2831" t="s">
        <v>2495</v>
      </c>
      <c r="G2831" t="s">
        <v>2495</v>
      </c>
      <c r="H2831" t="s">
        <v>2495</v>
      </c>
      <c r="I2831" t="s">
        <v>2496</v>
      </c>
      <c r="J2831" s="23" t="s">
        <v>4036</v>
      </c>
      <c r="K2831" s="23" t="s">
        <v>2505</v>
      </c>
      <c r="L2831" s="23" t="s">
        <v>2499</v>
      </c>
      <c r="M2831" s="2">
        <v>43831</v>
      </c>
      <c r="N2831" s="30"/>
      <c r="O2831" s="30"/>
      <c r="P2831" s="30"/>
      <c r="V2831" t="s">
        <v>40</v>
      </c>
      <c r="W2831" t="s">
        <v>40</v>
      </c>
      <c r="X2831" t="s">
        <v>2502</v>
      </c>
      <c r="Y2831" t="s">
        <v>2503</v>
      </c>
      <c r="Z2831" s="23" t="s">
        <v>2504</v>
      </c>
      <c r="AA2831" s="23" t="s">
        <v>4033</v>
      </c>
      <c r="AB2831" s="23" t="s">
        <v>2506</v>
      </c>
      <c r="AC2831" s="23"/>
      <c r="AD2831" s="23"/>
      <c r="AE2831" s="23"/>
      <c r="AF2831" s="23" t="s">
        <v>40</v>
      </c>
      <c r="AG2831" s="23" t="s">
        <v>4037</v>
      </c>
      <c r="AH2831" s="23" t="s">
        <v>41</v>
      </c>
      <c r="AI2831" s="23" t="s">
        <v>4038</v>
      </c>
      <c r="AJ2831" s="23" t="s">
        <v>4039</v>
      </c>
      <c r="AK2831" s="23" t="s">
        <v>2501</v>
      </c>
      <c r="AL2831" s="23" t="s">
        <v>2501</v>
      </c>
      <c r="AM2831" s="23" t="s">
        <v>2501</v>
      </c>
      <c r="AN2831" s="23" t="s">
        <v>2501</v>
      </c>
      <c r="AO2831" s="30"/>
      <c r="AP2831" t="s">
        <v>2500</v>
      </c>
      <c r="AQ2831" t="s">
        <v>4040</v>
      </c>
      <c r="AR2831">
        <v>19495</v>
      </c>
      <c r="AS2831" s="2">
        <v>43831</v>
      </c>
      <c r="AT2831" s="2" t="s">
        <v>4041</v>
      </c>
    </row>
    <row r="2832" spans="1:46" x14ac:dyDescent="0.25">
      <c r="A2832" t="s">
        <v>8516</v>
      </c>
      <c r="B2832" s="32" t="s">
        <v>1860</v>
      </c>
      <c r="C2832" s="23" t="s">
        <v>8517</v>
      </c>
      <c r="D2832" s="23" t="s">
        <v>8517</v>
      </c>
      <c r="E2832" t="s">
        <v>2495</v>
      </c>
      <c r="F2832" t="s">
        <v>2495</v>
      </c>
      <c r="G2832" t="s">
        <v>2495</v>
      </c>
      <c r="H2832" t="s">
        <v>2495</v>
      </c>
      <c r="I2832" t="s">
        <v>2496</v>
      </c>
      <c r="J2832" s="23" t="s">
        <v>4036</v>
      </c>
      <c r="K2832" s="23" t="s">
        <v>2505</v>
      </c>
      <c r="L2832" s="23" t="s">
        <v>2499</v>
      </c>
      <c r="M2832" s="2">
        <v>43831</v>
      </c>
      <c r="N2832" s="30"/>
      <c r="O2832" s="30"/>
      <c r="P2832" s="30"/>
      <c r="V2832" t="s">
        <v>40</v>
      </c>
      <c r="W2832" t="s">
        <v>40</v>
      </c>
      <c r="X2832" t="s">
        <v>2502</v>
      </c>
      <c r="Y2832" t="s">
        <v>2503</v>
      </c>
      <c r="Z2832" s="23" t="s">
        <v>2504</v>
      </c>
      <c r="AA2832" s="23" t="s">
        <v>4033</v>
      </c>
      <c r="AB2832" s="23" t="s">
        <v>2506</v>
      </c>
      <c r="AC2832" s="23"/>
      <c r="AD2832" s="23"/>
      <c r="AE2832" s="23"/>
      <c r="AF2832" s="23" t="s">
        <v>40</v>
      </c>
      <c r="AG2832" s="23" t="s">
        <v>4037</v>
      </c>
      <c r="AH2832" s="23" t="s">
        <v>41</v>
      </c>
      <c r="AI2832" s="23" t="s">
        <v>4038</v>
      </c>
      <c r="AJ2832" s="23" t="s">
        <v>4039</v>
      </c>
      <c r="AK2832" s="23" t="s">
        <v>2501</v>
      </c>
      <c r="AL2832" s="23" t="s">
        <v>2501</v>
      </c>
      <c r="AM2832" s="23" t="s">
        <v>2501</v>
      </c>
      <c r="AN2832" s="23" t="s">
        <v>2501</v>
      </c>
      <c r="AO2832" s="30"/>
      <c r="AP2832" t="s">
        <v>2500</v>
      </c>
      <c r="AQ2832" t="s">
        <v>4040</v>
      </c>
      <c r="AR2832">
        <v>19495</v>
      </c>
      <c r="AS2832" s="2">
        <v>43831</v>
      </c>
      <c r="AT2832" s="2" t="s">
        <v>4041</v>
      </c>
    </row>
    <row r="2833" spans="1:46" x14ac:dyDescent="0.25">
      <c r="A2833" t="s">
        <v>8518</v>
      </c>
      <c r="B2833" s="32" t="s">
        <v>1861</v>
      </c>
      <c r="C2833" s="23" t="s">
        <v>8519</v>
      </c>
      <c r="D2833" s="23" t="s">
        <v>8519</v>
      </c>
      <c r="E2833" t="s">
        <v>2495</v>
      </c>
      <c r="F2833" t="s">
        <v>2495</v>
      </c>
      <c r="G2833" t="s">
        <v>2495</v>
      </c>
      <c r="H2833" t="s">
        <v>2495</v>
      </c>
      <c r="I2833" t="s">
        <v>2496</v>
      </c>
      <c r="J2833" s="23" t="s">
        <v>4036</v>
      </c>
      <c r="K2833" s="23" t="s">
        <v>2505</v>
      </c>
      <c r="L2833" s="23" t="s">
        <v>2499</v>
      </c>
      <c r="M2833" s="2">
        <v>43831</v>
      </c>
      <c r="N2833" s="30"/>
      <c r="O2833" s="30"/>
      <c r="P2833" s="30"/>
      <c r="V2833" t="s">
        <v>40</v>
      </c>
      <c r="W2833" t="s">
        <v>40</v>
      </c>
      <c r="X2833" t="s">
        <v>2502</v>
      </c>
      <c r="Y2833" t="s">
        <v>2503</v>
      </c>
      <c r="Z2833" s="23" t="s">
        <v>2504</v>
      </c>
      <c r="AA2833" s="23" t="s">
        <v>4033</v>
      </c>
      <c r="AB2833" s="23" t="s">
        <v>2506</v>
      </c>
      <c r="AC2833" s="23"/>
      <c r="AD2833" s="23"/>
      <c r="AE2833" s="23"/>
      <c r="AF2833" s="23" t="s">
        <v>40</v>
      </c>
      <c r="AG2833" s="23" t="s">
        <v>4037</v>
      </c>
      <c r="AH2833" s="23" t="s">
        <v>41</v>
      </c>
      <c r="AI2833" s="23" t="s">
        <v>4038</v>
      </c>
      <c r="AJ2833" s="23" t="s">
        <v>4039</v>
      </c>
      <c r="AK2833" s="23" t="s">
        <v>2501</v>
      </c>
      <c r="AL2833" s="23" t="s">
        <v>2501</v>
      </c>
      <c r="AM2833" s="23" t="s">
        <v>2501</v>
      </c>
      <c r="AN2833" s="23" t="s">
        <v>2501</v>
      </c>
      <c r="AO2833" s="30"/>
      <c r="AP2833" t="s">
        <v>2500</v>
      </c>
      <c r="AQ2833" t="s">
        <v>4040</v>
      </c>
      <c r="AR2833">
        <v>19495</v>
      </c>
      <c r="AS2833" s="2">
        <v>43831</v>
      </c>
      <c r="AT2833" s="2" t="s">
        <v>4041</v>
      </c>
    </row>
    <row r="2834" spans="1:46" x14ac:dyDescent="0.25">
      <c r="A2834" t="s">
        <v>8520</v>
      </c>
      <c r="B2834" s="32" t="s">
        <v>1862</v>
      </c>
      <c r="C2834" s="23" t="s">
        <v>8521</v>
      </c>
      <c r="D2834" s="23" t="s">
        <v>8521</v>
      </c>
      <c r="E2834" t="s">
        <v>2495</v>
      </c>
      <c r="F2834" t="s">
        <v>2495</v>
      </c>
      <c r="G2834" t="s">
        <v>2495</v>
      </c>
      <c r="H2834" t="s">
        <v>2495</v>
      </c>
      <c r="I2834" t="s">
        <v>2496</v>
      </c>
      <c r="J2834" s="23" t="s">
        <v>4036</v>
      </c>
      <c r="K2834" s="23" t="s">
        <v>2505</v>
      </c>
      <c r="L2834" s="23" t="s">
        <v>2499</v>
      </c>
      <c r="M2834" s="2">
        <v>43831</v>
      </c>
      <c r="N2834" s="30"/>
      <c r="O2834" s="30"/>
      <c r="P2834" s="30"/>
      <c r="V2834" t="s">
        <v>40</v>
      </c>
      <c r="W2834" t="s">
        <v>40</v>
      </c>
      <c r="X2834" t="s">
        <v>2502</v>
      </c>
      <c r="Y2834" t="s">
        <v>2503</v>
      </c>
      <c r="Z2834" s="23" t="s">
        <v>2504</v>
      </c>
      <c r="AA2834" s="23" t="s">
        <v>4033</v>
      </c>
      <c r="AB2834" s="23" t="s">
        <v>2506</v>
      </c>
      <c r="AC2834" s="23"/>
      <c r="AD2834" s="23"/>
      <c r="AE2834" s="23"/>
      <c r="AF2834" s="23" t="s">
        <v>40</v>
      </c>
      <c r="AG2834" s="23" t="s">
        <v>4037</v>
      </c>
      <c r="AH2834" s="23" t="s">
        <v>41</v>
      </c>
      <c r="AI2834" s="23" t="s">
        <v>4038</v>
      </c>
      <c r="AJ2834" s="23" t="s">
        <v>4039</v>
      </c>
      <c r="AK2834" s="23" t="s">
        <v>2501</v>
      </c>
      <c r="AL2834" s="23" t="s">
        <v>2501</v>
      </c>
      <c r="AM2834" s="23" t="s">
        <v>2501</v>
      </c>
      <c r="AN2834" s="23" t="s">
        <v>2501</v>
      </c>
      <c r="AO2834" s="30"/>
      <c r="AP2834" t="s">
        <v>2500</v>
      </c>
      <c r="AQ2834" t="s">
        <v>4040</v>
      </c>
      <c r="AR2834">
        <v>19495</v>
      </c>
      <c r="AS2834" s="2">
        <v>43831</v>
      </c>
      <c r="AT2834" s="2" t="s">
        <v>4041</v>
      </c>
    </row>
    <row r="2835" spans="1:46" x14ac:dyDescent="0.25">
      <c r="A2835" t="s">
        <v>8522</v>
      </c>
      <c r="B2835" s="32" t="s">
        <v>1863</v>
      </c>
      <c r="C2835" s="23" t="s">
        <v>8523</v>
      </c>
      <c r="D2835" s="23" t="s">
        <v>8523</v>
      </c>
      <c r="E2835" t="s">
        <v>2495</v>
      </c>
      <c r="F2835" t="s">
        <v>2495</v>
      </c>
      <c r="G2835" t="s">
        <v>2495</v>
      </c>
      <c r="H2835" t="s">
        <v>2495</v>
      </c>
      <c r="I2835" t="s">
        <v>2496</v>
      </c>
      <c r="J2835" s="23" t="s">
        <v>4036</v>
      </c>
      <c r="K2835" s="23" t="s">
        <v>2505</v>
      </c>
      <c r="L2835" s="23" t="s">
        <v>2499</v>
      </c>
      <c r="M2835" s="2">
        <v>43831</v>
      </c>
      <c r="N2835" s="30"/>
      <c r="O2835" s="30"/>
      <c r="P2835" s="30"/>
      <c r="V2835" t="s">
        <v>40</v>
      </c>
      <c r="W2835" t="s">
        <v>40</v>
      </c>
      <c r="X2835" t="s">
        <v>2502</v>
      </c>
      <c r="Y2835" t="s">
        <v>2503</v>
      </c>
      <c r="Z2835" s="23" t="s">
        <v>2504</v>
      </c>
      <c r="AA2835" s="23" t="s">
        <v>4033</v>
      </c>
      <c r="AB2835" s="23" t="s">
        <v>2506</v>
      </c>
      <c r="AC2835" s="23"/>
      <c r="AD2835" s="23"/>
      <c r="AE2835" s="23"/>
      <c r="AF2835" s="23" t="s">
        <v>40</v>
      </c>
      <c r="AG2835" s="23" t="s">
        <v>4037</v>
      </c>
      <c r="AH2835" s="23" t="s">
        <v>41</v>
      </c>
      <c r="AI2835" s="23" t="s">
        <v>4038</v>
      </c>
      <c r="AJ2835" s="23" t="s">
        <v>4039</v>
      </c>
      <c r="AK2835" s="23" t="s">
        <v>2501</v>
      </c>
      <c r="AL2835" s="23" t="s">
        <v>2501</v>
      </c>
      <c r="AM2835" s="23" t="s">
        <v>2501</v>
      </c>
      <c r="AN2835" s="23" t="s">
        <v>2501</v>
      </c>
      <c r="AO2835" s="30"/>
      <c r="AP2835" t="s">
        <v>2500</v>
      </c>
      <c r="AQ2835" t="s">
        <v>4040</v>
      </c>
      <c r="AR2835">
        <v>19495</v>
      </c>
      <c r="AS2835" s="2">
        <v>43831</v>
      </c>
      <c r="AT2835" s="2" t="s">
        <v>4041</v>
      </c>
    </row>
    <row r="2836" spans="1:46" x14ac:dyDescent="0.25">
      <c r="A2836" t="s">
        <v>8524</v>
      </c>
      <c r="B2836" s="32" t="s">
        <v>1864</v>
      </c>
      <c r="C2836" s="23" t="s">
        <v>8525</v>
      </c>
      <c r="D2836" s="23" t="s">
        <v>8525</v>
      </c>
      <c r="E2836" t="s">
        <v>2495</v>
      </c>
      <c r="F2836" t="s">
        <v>2495</v>
      </c>
      <c r="G2836" t="s">
        <v>2495</v>
      </c>
      <c r="H2836" t="s">
        <v>2495</v>
      </c>
      <c r="I2836" t="s">
        <v>2496</v>
      </c>
      <c r="J2836" s="23" t="s">
        <v>4036</v>
      </c>
      <c r="K2836" s="23" t="s">
        <v>2505</v>
      </c>
      <c r="L2836" s="23" t="s">
        <v>2499</v>
      </c>
      <c r="M2836" s="2">
        <v>43831</v>
      </c>
      <c r="N2836" s="30"/>
      <c r="O2836" s="30"/>
      <c r="P2836" s="30"/>
      <c r="V2836" t="s">
        <v>40</v>
      </c>
      <c r="W2836" t="s">
        <v>40</v>
      </c>
      <c r="X2836" t="s">
        <v>2502</v>
      </c>
      <c r="Y2836" t="s">
        <v>2503</v>
      </c>
      <c r="Z2836" s="23" t="s">
        <v>2504</v>
      </c>
      <c r="AA2836" s="23" t="s">
        <v>4033</v>
      </c>
      <c r="AB2836" s="23" t="s">
        <v>2506</v>
      </c>
      <c r="AC2836" s="23"/>
      <c r="AD2836" s="23"/>
      <c r="AE2836" s="23"/>
      <c r="AF2836" s="23" t="s">
        <v>40</v>
      </c>
      <c r="AG2836" s="23" t="s">
        <v>4037</v>
      </c>
      <c r="AH2836" s="23" t="s">
        <v>41</v>
      </c>
      <c r="AI2836" s="23" t="s">
        <v>4038</v>
      </c>
      <c r="AJ2836" s="23" t="s">
        <v>4039</v>
      </c>
      <c r="AK2836" s="23" t="s">
        <v>2501</v>
      </c>
      <c r="AL2836" s="23" t="s">
        <v>2501</v>
      </c>
      <c r="AM2836" s="23" t="s">
        <v>2501</v>
      </c>
      <c r="AN2836" s="23" t="s">
        <v>2501</v>
      </c>
      <c r="AO2836" s="30"/>
      <c r="AP2836" t="s">
        <v>2500</v>
      </c>
      <c r="AQ2836" t="s">
        <v>4040</v>
      </c>
      <c r="AR2836">
        <v>19495</v>
      </c>
      <c r="AS2836" s="2">
        <v>43831</v>
      </c>
      <c r="AT2836" s="2" t="s">
        <v>4041</v>
      </c>
    </row>
    <row r="2837" spans="1:46" x14ac:dyDescent="0.25">
      <c r="A2837" t="s">
        <v>8526</v>
      </c>
      <c r="B2837" s="32" t="s">
        <v>1865</v>
      </c>
      <c r="C2837" s="23" t="s">
        <v>8527</v>
      </c>
      <c r="D2837" s="23" t="s">
        <v>8527</v>
      </c>
      <c r="E2837" t="s">
        <v>2495</v>
      </c>
      <c r="F2837" t="s">
        <v>2495</v>
      </c>
      <c r="G2837" t="s">
        <v>2495</v>
      </c>
      <c r="H2837" t="s">
        <v>2495</v>
      </c>
      <c r="I2837" t="s">
        <v>2496</v>
      </c>
      <c r="J2837" s="23" t="s">
        <v>4036</v>
      </c>
      <c r="K2837" s="23" t="s">
        <v>2505</v>
      </c>
      <c r="L2837" s="23" t="s">
        <v>2499</v>
      </c>
      <c r="M2837" s="2">
        <v>43831</v>
      </c>
      <c r="N2837" s="30"/>
      <c r="O2837" s="30"/>
      <c r="P2837" s="30"/>
      <c r="V2837" t="s">
        <v>40</v>
      </c>
      <c r="W2837" t="s">
        <v>40</v>
      </c>
      <c r="X2837" t="s">
        <v>2502</v>
      </c>
      <c r="Y2837" t="s">
        <v>2503</v>
      </c>
      <c r="Z2837" s="23" t="s">
        <v>2504</v>
      </c>
      <c r="AA2837" s="23" t="s">
        <v>4033</v>
      </c>
      <c r="AB2837" s="23" t="s">
        <v>2506</v>
      </c>
      <c r="AC2837" s="23"/>
      <c r="AD2837" s="23"/>
      <c r="AE2837" s="23"/>
      <c r="AF2837" s="23" t="s">
        <v>40</v>
      </c>
      <c r="AG2837" s="23" t="s">
        <v>4037</v>
      </c>
      <c r="AH2837" s="23" t="s">
        <v>41</v>
      </c>
      <c r="AI2837" s="23" t="s">
        <v>4038</v>
      </c>
      <c r="AJ2837" s="23" t="s">
        <v>4039</v>
      </c>
      <c r="AK2837" s="23" t="s">
        <v>2501</v>
      </c>
      <c r="AL2837" s="23" t="s">
        <v>2501</v>
      </c>
      <c r="AM2837" s="23" t="s">
        <v>2501</v>
      </c>
      <c r="AN2837" s="23" t="s">
        <v>2501</v>
      </c>
      <c r="AO2837" s="30"/>
      <c r="AP2837" t="s">
        <v>2500</v>
      </c>
      <c r="AQ2837" t="s">
        <v>4040</v>
      </c>
      <c r="AR2837">
        <v>19495</v>
      </c>
      <c r="AS2837" s="2">
        <v>43831</v>
      </c>
      <c r="AT2837" s="2" t="s">
        <v>4041</v>
      </c>
    </row>
    <row r="2838" spans="1:46" x14ac:dyDescent="0.25">
      <c r="A2838" t="s">
        <v>8528</v>
      </c>
      <c r="B2838" s="32" t="s">
        <v>1866</v>
      </c>
      <c r="C2838" s="23" t="s">
        <v>8529</v>
      </c>
      <c r="D2838" s="23" t="s">
        <v>8529</v>
      </c>
      <c r="E2838" t="s">
        <v>2495</v>
      </c>
      <c r="F2838" t="s">
        <v>2495</v>
      </c>
      <c r="G2838" t="s">
        <v>2495</v>
      </c>
      <c r="H2838" t="s">
        <v>2495</v>
      </c>
      <c r="I2838" t="s">
        <v>2496</v>
      </c>
      <c r="J2838" s="23" t="s">
        <v>4036</v>
      </c>
      <c r="K2838" s="23" t="s">
        <v>2505</v>
      </c>
      <c r="L2838" s="23" t="s">
        <v>2499</v>
      </c>
      <c r="M2838" s="2">
        <v>43831</v>
      </c>
      <c r="N2838" s="30"/>
      <c r="O2838" s="30"/>
      <c r="P2838" s="30"/>
      <c r="V2838" t="s">
        <v>40</v>
      </c>
      <c r="W2838" t="s">
        <v>40</v>
      </c>
      <c r="X2838" t="s">
        <v>2502</v>
      </c>
      <c r="Y2838" t="s">
        <v>2503</v>
      </c>
      <c r="Z2838" s="23" t="s">
        <v>2504</v>
      </c>
      <c r="AA2838" s="23" t="s">
        <v>4033</v>
      </c>
      <c r="AB2838" s="23" t="s">
        <v>2506</v>
      </c>
      <c r="AC2838" s="23"/>
      <c r="AD2838" s="23"/>
      <c r="AE2838" s="23"/>
      <c r="AF2838" s="23" t="s">
        <v>40</v>
      </c>
      <c r="AG2838" s="23" t="s">
        <v>4037</v>
      </c>
      <c r="AH2838" s="23" t="s">
        <v>41</v>
      </c>
      <c r="AI2838" s="23" t="s">
        <v>4038</v>
      </c>
      <c r="AJ2838" s="23" t="s">
        <v>4039</v>
      </c>
      <c r="AK2838" s="23" t="s">
        <v>2501</v>
      </c>
      <c r="AL2838" s="23" t="s">
        <v>2501</v>
      </c>
      <c r="AM2838" s="23" t="s">
        <v>2501</v>
      </c>
      <c r="AN2838" s="23" t="s">
        <v>2501</v>
      </c>
      <c r="AO2838" s="30"/>
      <c r="AP2838" t="s">
        <v>2500</v>
      </c>
      <c r="AQ2838" t="s">
        <v>4040</v>
      </c>
      <c r="AR2838">
        <v>19495</v>
      </c>
      <c r="AS2838" s="2">
        <v>43831</v>
      </c>
      <c r="AT2838" s="2" t="s">
        <v>4041</v>
      </c>
    </row>
    <row r="2839" spans="1:46" x14ac:dyDescent="0.25">
      <c r="A2839" t="s">
        <v>8530</v>
      </c>
      <c r="B2839" s="32" t="s">
        <v>1867</v>
      </c>
      <c r="C2839" s="23" t="s">
        <v>8531</v>
      </c>
      <c r="D2839" s="23" t="s">
        <v>8531</v>
      </c>
      <c r="E2839" t="s">
        <v>2495</v>
      </c>
      <c r="F2839" t="s">
        <v>2495</v>
      </c>
      <c r="G2839" t="s">
        <v>2495</v>
      </c>
      <c r="H2839" t="s">
        <v>2495</v>
      </c>
      <c r="I2839" t="s">
        <v>2496</v>
      </c>
      <c r="J2839" s="23" t="s">
        <v>4036</v>
      </c>
      <c r="K2839" s="23" t="s">
        <v>2505</v>
      </c>
      <c r="L2839" s="23" t="s">
        <v>2499</v>
      </c>
      <c r="M2839" s="2">
        <v>43831</v>
      </c>
      <c r="N2839" s="30"/>
      <c r="O2839" s="30"/>
      <c r="P2839" s="30"/>
      <c r="V2839" t="s">
        <v>40</v>
      </c>
      <c r="W2839" t="s">
        <v>40</v>
      </c>
      <c r="X2839" t="s">
        <v>2502</v>
      </c>
      <c r="Y2839" t="s">
        <v>2503</v>
      </c>
      <c r="Z2839" s="23" t="s">
        <v>2504</v>
      </c>
      <c r="AA2839" s="23" t="s">
        <v>4033</v>
      </c>
      <c r="AB2839" s="23" t="s">
        <v>2506</v>
      </c>
      <c r="AC2839" s="23"/>
      <c r="AD2839" s="23"/>
      <c r="AE2839" s="23"/>
      <c r="AF2839" s="23" t="s">
        <v>40</v>
      </c>
      <c r="AG2839" s="23" t="s">
        <v>4037</v>
      </c>
      <c r="AH2839" s="23" t="s">
        <v>41</v>
      </c>
      <c r="AI2839" s="23" t="s">
        <v>4038</v>
      </c>
      <c r="AJ2839" s="23" t="s">
        <v>4039</v>
      </c>
      <c r="AK2839" s="23" t="s">
        <v>2501</v>
      </c>
      <c r="AL2839" s="23" t="s">
        <v>2501</v>
      </c>
      <c r="AM2839" s="23" t="s">
        <v>2501</v>
      </c>
      <c r="AN2839" s="23" t="s">
        <v>2501</v>
      </c>
      <c r="AO2839" s="30"/>
      <c r="AP2839" t="s">
        <v>2500</v>
      </c>
      <c r="AQ2839" t="s">
        <v>4040</v>
      </c>
      <c r="AR2839">
        <v>19495</v>
      </c>
      <c r="AS2839" s="2">
        <v>43831</v>
      </c>
      <c r="AT2839" s="2" t="s">
        <v>4041</v>
      </c>
    </row>
    <row r="2840" spans="1:46" x14ac:dyDescent="0.25">
      <c r="A2840" t="s">
        <v>8532</v>
      </c>
      <c r="B2840" s="32" t="s">
        <v>1868</v>
      </c>
      <c r="C2840" s="23" t="s">
        <v>8533</v>
      </c>
      <c r="D2840" s="23" t="s">
        <v>8533</v>
      </c>
      <c r="E2840" t="s">
        <v>2495</v>
      </c>
      <c r="F2840" t="s">
        <v>2495</v>
      </c>
      <c r="G2840" t="s">
        <v>2495</v>
      </c>
      <c r="H2840" t="s">
        <v>2495</v>
      </c>
      <c r="I2840" t="s">
        <v>2496</v>
      </c>
      <c r="J2840" s="23" t="s">
        <v>4036</v>
      </c>
      <c r="K2840" s="23" t="s">
        <v>2505</v>
      </c>
      <c r="L2840" s="23" t="s">
        <v>2499</v>
      </c>
      <c r="M2840" s="2">
        <v>43831</v>
      </c>
      <c r="N2840" s="30"/>
      <c r="O2840" s="30"/>
      <c r="P2840" s="30"/>
      <c r="V2840" t="s">
        <v>40</v>
      </c>
      <c r="W2840" t="s">
        <v>40</v>
      </c>
      <c r="X2840" t="s">
        <v>2502</v>
      </c>
      <c r="Y2840" t="s">
        <v>2503</v>
      </c>
      <c r="Z2840" s="23" t="s">
        <v>2504</v>
      </c>
      <c r="AA2840" s="23" t="s">
        <v>4033</v>
      </c>
      <c r="AB2840" s="23" t="s">
        <v>2506</v>
      </c>
      <c r="AC2840" s="23"/>
      <c r="AD2840" s="23"/>
      <c r="AE2840" s="23"/>
      <c r="AF2840" s="23" t="s">
        <v>40</v>
      </c>
      <c r="AG2840" s="23" t="s">
        <v>4037</v>
      </c>
      <c r="AH2840" s="23" t="s">
        <v>41</v>
      </c>
      <c r="AI2840" s="23" t="s">
        <v>4038</v>
      </c>
      <c r="AJ2840" s="23" t="s">
        <v>4039</v>
      </c>
      <c r="AK2840" s="23" t="s">
        <v>2501</v>
      </c>
      <c r="AL2840" s="23" t="s">
        <v>2501</v>
      </c>
      <c r="AM2840" s="23" t="s">
        <v>2501</v>
      </c>
      <c r="AN2840" s="23" t="s">
        <v>2501</v>
      </c>
      <c r="AO2840" s="30"/>
      <c r="AP2840" t="s">
        <v>2500</v>
      </c>
      <c r="AQ2840" t="s">
        <v>4040</v>
      </c>
      <c r="AR2840">
        <v>19495</v>
      </c>
      <c r="AS2840" s="2">
        <v>43831</v>
      </c>
      <c r="AT2840" s="2" t="s">
        <v>4041</v>
      </c>
    </row>
    <row r="2841" spans="1:46" x14ac:dyDescent="0.25">
      <c r="A2841" t="s">
        <v>8534</v>
      </c>
      <c r="B2841" s="32" t="s">
        <v>1869</v>
      </c>
      <c r="C2841" s="23" t="s">
        <v>8535</v>
      </c>
      <c r="D2841" s="23" t="s">
        <v>8535</v>
      </c>
      <c r="E2841" t="s">
        <v>2495</v>
      </c>
      <c r="F2841" t="s">
        <v>2495</v>
      </c>
      <c r="G2841" t="s">
        <v>2495</v>
      </c>
      <c r="H2841" t="s">
        <v>2495</v>
      </c>
      <c r="I2841" t="s">
        <v>2496</v>
      </c>
      <c r="J2841" s="23" t="s">
        <v>4036</v>
      </c>
      <c r="K2841" s="23" t="s">
        <v>2505</v>
      </c>
      <c r="L2841" s="23" t="s">
        <v>2499</v>
      </c>
      <c r="M2841" s="2">
        <v>43831</v>
      </c>
      <c r="N2841" s="30"/>
      <c r="O2841" s="30"/>
      <c r="P2841" s="30"/>
      <c r="V2841" t="s">
        <v>40</v>
      </c>
      <c r="W2841" t="s">
        <v>40</v>
      </c>
      <c r="X2841" t="s">
        <v>2502</v>
      </c>
      <c r="Y2841" t="s">
        <v>2503</v>
      </c>
      <c r="Z2841" s="23" t="s">
        <v>2504</v>
      </c>
      <c r="AA2841" s="23" t="s">
        <v>4033</v>
      </c>
      <c r="AB2841" s="23" t="s">
        <v>2506</v>
      </c>
      <c r="AC2841" s="23"/>
      <c r="AD2841" s="23"/>
      <c r="AE2841" s="23"/>
      <c r="AF2841" s="23" t="s">
        <v>40</v>
      </c>
      <c r="AG2841" s="23" t="s">
        <v>4037</v>
      </c>
      <c r="AH2841" s="23" t="s">
        <v>41</v>
      </c>
      <c r="AI2841" s="23" t="s">
        <v>4038</v>
      </c>
      <c r="AJ2841" s="23" t="s">
        <v>4039</v>
      </c>
      <c r="AK2841" s="23" t="s">
        <v>2501</v>
      </c>
      <c r="AL2841" s="23" t="s">
        <v>2501</v>
      </c>
      <c r="AM2841" s="23" t="s">
        <v>2501</v>
      </c>
      <c r="AN2841" s="23" t="s">
        <v>2501</v>
      </c>
      <c r="AO2841" s="30"/>
      <c r="AP2841" t="s">
        <v>2500</v>
      </c>
      <c r="AQ2841" t="s">
        <v>4040</v>
      </c>
      <c r="AR2841">
        <v>19495</v>
      </c>
      <c r="AS2841" s="2">
        <v>43831</v>
      </c>
      <c r="AT2841" s="2" t="s">
        <v>4041</v>
      </c>
    </row>
    <row r="2842" spans="1:46" x14ac:dyDescent="0.25">
      <c r="A2842" t="s">
        <v>8536</v>
      </c>
      <c r="B2842" s="32" t="s">
        <v>1870</v>
      </c>
      <c r="C2842" s="23" t="s">
        <v>8537</v>
      </c>
      <c r="D2842" s="23" t="s">
        <v>8537</v>
      </c>
      <c r="E2842" t="s">
        <v>2495</v>
      </c>
      <c r="F2842" t="s">
        <v>2495</v>
      </c>
      <c r="G2842" t="s">
        <v>2495</v>
      </c>
      <c r="H2842" t="s">
        <v>2495</v>
      </c>
      <c r="I2842" t="s">
        <v>2496</v>
      </c>
      <c r="J2842" s="23" t="s">
        <v>4036</v>
      </c>
      <c r="K2842" s="23" t="s">
        <v>2505</v>
      </c>
      <c r="L2842" s="23" t="s">
        <v>2499</v>
      </c>
      <c r="M2842" s="2">
        <v>43831</v>
      </c>
      <c r="N2842" s="30"/>
      <c r="O2842" s="30"/>
      <c r="P2842" s="30"/>
      <c r="V2842" t="s">
        <v>40</v>
      </c>
      <c r="W2842" t="s">
        <v>40</v>
      </c>
      <c r="X2842" t="s">
        <v>2502</v>
      </c>
      <c r="Y2842" t="s">
        <v>2503</v>
      </c>
      <c r="Z2842" s="23" t="s">
        <v>2504</v>
      </c>
      <c r="AA2842" s="23" t="s">
        <v>4033</v>
      </c>
      <c r="AB2842" s="23" t="s">
        <v>2506</v>
      </c>
      <c r="AC2842" s="23"/>
      <c r="AD2842" s="23"/>
      <c r="AE2842" s="23"/>
      <c r="AF2842" s="23" t="s">
        <v>40</v>
      </c>
      <c r="AG2842" s="23" t="s">
        <v>4037</v>
      </c>
      <c r="AH2842" s="23" t="s">
        <v>41</v>
      </c>
      <c r="AI2842" s="23" t="s">
        <v>4038</v>
      </c>
      <c r="AJ2842" s="23" t="s">
        <v>4039</v>
      </c>
      <c r="AK2842" s="23" t="s">
        <v>2501</v>
      </c>
      <c r="AL2842" s="23" t="s">
        <v>2501</v>
      </c>
      <c r="AM2842" s="23" t="s">
        <v>2501</v>
      </c>
      <c r="AN2842" s="23" t="s">
        <v>2501</v>
      </c>
      <c r="AO2842" s="30"/>
      <c r="AP2842" t="s">
        <v>2500</v>
      </c>
      <c r="AQ2842" t="s">
        <v>4040</v>
      </c>
      <c r="AR2842">
        <v>19495</v>
      </c>
      <c r="AS2842" s="2">
        <v>43831</v>
      </c>
      <c r="AT2842" s="2" t="s">
        <v>4041</v>
      </c>
    </row>
    <row r="2843" spans="1:46" x14ac:dyDescent="0.25">
      <c r="A2843" t="s">
        <v>8538</v>
      </c>
      <c r="B2843" s="32" t="s">
        <v>1871</v>
      </c>
      <c r="C2843" s="23" t="s">
        <v>8539</v>
      </c>
      <c r="D2843" s="23" t="s">
        <v>8539</v>
      </c>
      <c r="E2843" t="s">
        <v>2495</v>
      </c>
      <c r="F2843" t="s">
        <v>2495</v>
      </c>
      <c r="G2843" t="s">
        <v>2495</v>
      </c>
      <c r="H2843" t="s">
        <v>2495</v>
      </c>
      <c r="I2843" t="s">
        <v>2496</v>
      </c>
      <c r="J2843" s="23" t="s">
        <v>4036</v>
      </c>
      <c r="K2843" s="23" t="s">
        <v>2505</v>
      </c>
      <c r="L2843" s="23" t="s">
        <v>2499</v>
      </c>
      <c r="M2843" s="2">
        <v>43831</v>
      </c>
      <c r="N2843" s="30"/>
      <c r="O2843" s="30"/>
      <c r="P2843" s="30"/>
      <c r="V2843" t="s">
        <v>40</v>
      </c>
      <c r="W2843" t="s">
        <v>40</v>
      </c>
      <c r="X2843" t="s">
        <v>2502</v>
      </c>
      <c r="Y2843" t="s">
        <v>2503</v>
      </c>
      <c r="Z2843" s="23" t="s">
        <v>2504</v>
      </c>
      <c r="AA2843" s="23" t="s">
        <v>4033</v>
      </c>
      <c r="AB2843" s="23" t="s">
        <v>2506</v>
      </c>
      <c r="AC2843" s="23"/>
      <c r="AD2843" s="23"/>
      <c r="AE2843" s="23"/>
      <c r="AF2843" s="23" t="s">
        <v>40</v>
      </c>
      <c r="AG2843" s="23" t="s">
        <v>4037</v>
      </c>
      <c r="AH2843" s="23" t="s">
        <v>41</v>
      </c>
      <c r="AI2843" s="23" t="s">
        <v>4038</v>
      </c>
      <c r="AJ2843" s="23" t="s">
        <v>4039</v>
      </c>
      <c r="AK2843" s="23" t="s">
        <v>2501</v>
      </c>
      <c r="AL2843" s="23" t="s">
        <v>2501</v>
      </c>
      <c r="AM2843" s="23" t="s">
        <v>2501</v>
      </c>
      <c r="AN2843" s="23" t="s">
        <v>2501</v>
      </c>
      <c r="AO2843" s="30"/>
      <c r="AP2843" t="s">
        <v>2500</v>
      </c>
      <c r="AQ2843" t="s">
        <v>4040</v>
      </c>
      <c r="AR2843">
        <v>19495</v>
      </c>
      <c r="AS2843" s="2">
        <v>43831</v>
      </c>
      <c r="AT2843" s="2" t="s">
        <v>4041</v>
      </c>
    </row>
    <row r="2844" spans="1:46" x14ac:dyDescent="0.25">
      <c r="A2844" t="s">
        <v>8540</v>
      </c>
      <c r="B2844" s="32" t="s">
        <v>1867</v>
      </c>
      <c r="C2844" s="23" t="s">
        <v>8531</v>
      </c>
      <c r="D2844" s="23" t="s">
        <v>8531</v>
      </c>
      <c r="E2844" t="s">
        <v>2495</v>
      </c>
      <c r="F2844" t="s">
        <v>2495</v>
      </c>
      <c r="G2844" t="s">
        <v>2495</v>
      </c>
      <c r="H2844" t="s">
        <v>2495</v>
      </c>
      <c r="I2844" t="s">
        <v>2496</v>
      </c>
      <c r="J2844" s="23" t="s">
        <v>4036</v>
      </c>
      <c r="K2844" s="23" t="s">
        <v>2505</v>
      </c>
      <c r="L2844" s="23" t="s">
        <v>2499</v>
      </c>
      <c r="M2844" s="2">
        <v>43831</v>
      </c>
      <c r="N2844" s="30"/>
      <c r="O2844" s="30"/>
      <c r="P2844" s="30"/>
      <c r="V2844" t="s">
        <v>40</v>
      </c>
      <c r="W2844" t="s">
        <v>40</v>
      </c>
      <c r="X2844" t="s">
        <v>2502</v>
      </c>
      <c r="Y2844" t="s">
        <v>2503</v>
      </c>
      <c r="Z2844" s="23" t="s">
        <v>2504</v>
      </c>
      <c r="AA2844" s="23" t="s">
        <v>4033</v>
      </c>
      <c r="AB2844" s="23" t="s">
        <v>2506</v>
      </c>
      <c r="AC2844" s="23"/>
      <c r="AD2844" s="23"/>
      <c r="AE2844" s="23"/>
      <c r="AF2844" s="23" t="s">
        <v>40</v>
      </c>
      <c r="AG2844" s="23" t="s">
        <v>4037</v>
      </c>
      <c r="AH2844" s="23" t="s">
        <v>41</v>
      </c>
      <c r="AI2844" s="23" t="s">
        <v>4038</v>
      </c>
      <c r="AJ2844" s="23" t="s">
        <v>4039</v>
      </c>
      <c r="AK2844" s="23" t="s">
        <v>2501</v>
      </c>
      <c r="AL2844" s="23" t="s">
        <v>2501</v>
      </c>
      <c r="AM2844" s="23" t="s">
        <v>2501</v>
      </c>
      <c r="AN2844" s="23" t="s">
        <v>2501</v>
      </c>
      <c r="AO2844" s="30"/>
      <c r="AP2844" t="s">
        <v>2500</v>
      </c>
      <c r="AQ2844" t="s">
        <v>4040</v>
      </c>
      <c r="AR2844">
        <v>19495</v>
      </c>
      <c r="AS2844" s="2">
        <v>43831</v>
      </c>
      <c r="AT2844" s="2" t="s">
        <v>4041</v>
      </c>
    </row>
    <row r="2845" spans="1:46" x14ac:dyDescent="0.25">
      <c r="A2845" t="s">
        <v>8541</v>
      </c>
      <c r="B2845" s="32" t="s">
        <v>1872</v>
      </c>
      <c r="C2845" s="23" t="s">
        <v>8542</v>
      </c>
      <c r="D2845" s="23" t="s">
        <v>8542</v>
      </c>
      <c r="E2845" t="s">
        <v>2495</v>
      </c>
      <c r="F2845" t="s">
        <v>2495</v>
      </c>
      <c r="G2845" t="s">
        <v>2495</v>
      </c>
      <c r="H2845" t="s">
        <v>2495</v>
      </c>
      <c r="I2845" t="s">
        <v>2496</v>
      </c>
      <c r="J2845" s="23" t="s">
        <v>4036</v>
      </c>
      <c r="K2845" s="23" t="s">
        <v>2505</v>
      </c>
      <c r="L2845" s="23" t="s">
        <v>2499</v>
      </c>
      <c r="M2845" s="2">
        <v>43831</v>
      </c>
      <c r="N2845" s="30"/>
      <c r="O2845" s="30"/>
      <c r="P2845" s="30"/>
      <c r="V2845" t="s">
        <v>40</v>
      </c>
      <c r="W2845" t="s">
        <v>40</v>
      </c>
      <c r="X2845" t="s">
        <v>2502</v>
      </c>
      <c r="Y2845" t="s">
        <v>2503</v>
      </c>
      <c r="Z2845" s="23" t="s">
        <v>2504</v>
      </c>
      <c r="AA2845" s="23" t="s">
        <v>4033</v>
      </c>
      <c r="AB2845" s="23" t="s">
        <v>2506</v>
      </c>
      <c r="AC2845" s="23"/>
      <c r="AD2845" s="23"/>
      <c r="AE2845" s="23"/>
      <c r="AF2845" s="23" t="s">
        <v>40</v>
      </c>
      <c r="AG2845" s="23" t="s">
        <v>4037</v>
      </c>
      <c r="AH2845" s="23" t="s">
        <v>41</v>
      </c>
      <c r="AI2845" s="23" t="s">
        <v>4038</v>
      </c>
      <c r="AJ2845" s="23" t="s">
        <v>4039</v>
      </c>
      <c r="AK2845" s="23" t="s">
        <v>2501</v>
      </c>
      <c r="AL2845" s="23" t="s">
        <v>2501</v>
      </c>
      <c r="AM2845" s="23" t="s">
        <v>2501</v>
      </c>
      <c r="AN2845" s="23" t="s">
        <v>2501</v>
      </c>
      <c r="AO2845" s="30"/>
      <c r="AP2845" t="s">
        <v>2500</v>
      </c>
      <c r="AQ2845" t="s">
        <v>4040</v>
      </c>
      <c r="AR2845">
        <v>19495</v>
      </c>
      <c r="AS2845" s="2">
        <v>43831</v>
      </c>
      <c r="AT2845" s="2" t="s">
        <v>4041</v>
      </c>
    </row>
    <row r="2846" spans="1:46" x14ac:dyDescent="0.25">
      <c r="A2846" t="s">
        <v>8543</v>
      </c>
      <c r="B2846" s="32" t="s">
        <v>1873</v>
      </c>
      <c r="C2846" s="23" t="s">
        <v>8544</v>
      </c>
      <c r="D2846" s="23" t="s">
        <v>8544</v>
      </c>
      <c r="E2846" t="s">
        <v>2495</v>
      </c>
      <c r="F2846" t="s">
        <v>2495</v>
      </c>
      <c r="G2846" t="s">
        <v>2495</v>
      </c>
      <c r="H2846" t="s">
        <v>2495</v>
      </c>
      <c r="I2846" t="s">
        <v>2496</v>
      </c>
      <c r="J2846" s="23" t="s">
        <v>4036</v>
      </c>
      <c r="K2846" s="23" t="s">
        <v>2505</v>
      </c>
      <c r="L2846" s="23" t="s">
        <v>2499</v>
      </c>
      <c r="M2846" s="2">
        <v>43831</v>
      </c>
      <c r="N2846" s="30"/>
      <c r="O2846" s="30"/>
      <c r="P2846" s="30"/>
      <c r="V2846" t="s">
        <v>40</v>
      </c>
      <c r="W2846" t="s">
        <v>40</v>
      </c>
      <c r="X2846" t="s">
        <v>2502</v>
      </c>
      <c r="Y2846" t="s">
        <v>2503</v>
      </c>
      <c r="Z2846" s="23" t="s">
        <v>2504</v>
      </c>
      <c r="AA2846" s="23" t="s">
        <v>4033</v>
      </c>
      <c r="AB2846" s="23" t="s">
        <v>2506</v>
      </c>
      <c r="AC2846" s="23"/>
      <c r="AD2846" s="23"/>
      <c r="AE2846" s="23"/>
      <c r="AF2846" s="23" t="s">
        <v>40</v>
      </c>
      <c r="AG2846" s="23" t="s">
        <v>4037</v>
      </c>
      <c r="AH2846" s="23" t="s">
        <v>41</v>
      </c>
      <c r="AI2846" s="23" t="s">
        <v>4038</v>
      </c>
      <c r="AJ2846" s="23" t="s">
        <v>4039</v>
      </c>
      <c r="AK2846" s="23" t="s">
        <v>2501</v>
      </c>
      <c r="AL2846" s="23" t="s">
        <v>2501</v>
      </c>
      <c r="AM2846" s="23" t="s">
        <v>2501</v>
      </c>
      <c r="AN2846" s="23" t="s">
        <v>2501</v>
      </c>
      <c r="AO2846" s="30"/>
      <c r="AP2846" t="s">
        <v>2500</v>
      </c>
      <c r="AQ2846" t="s">
        <v>4040</v>
      </c>
      <c r="AR2846">
        <v>19495</v>
      </c>
      <c r="AS2846" s="2">
        <v>43831</v>
      </c>
      <c r="AT2846" s="2" t="s">
        <v>4041</v>
      </c>
    </row>
    <row r="2847" spans="1:46" x14ac:dyDescent="0.25">
      <c r="A2847" t="s">
        <v>8545</v>
      </c>
      <c r="B2847" s="32" t="s">
        <v>1874</v>
      </c>
      <c r="C2847" s="23" t="s">
        <v>8546</v>
      </c>
      <c r="D2847" s="23" t="s">
        <v>8546</v>
      </c>
      <c r="E2847" t="s">
        <v>2495</v>
      </c>
      <c r="F2847" t="s">
        <v>2495</v>
      </c>
      <c r="G2847" t="s">
        <v>2495</v>
      </c>
      <c r="H2847" t="s">
        <v>2495</v>
      </c>
      <c r="I2847" t="s">
        <v>2496</v>
      </c>
      <c r="J2847" s="23" t="s">
        <v>4036</v>
      </c>
      <c r="K2847" s="23" t="s">
        <v>2505</v>
      </c>
      <c r="L2847" s="23" t="s">
        <v>2499</v>
      </c>
      <c r="M2847" s="2">
        <v>43831</v>
      </c>
      <c r="N2847" s="30"/>
      <c r="O2847" s="30"/>
      <c r="P2847" s="30"/>
      <c r="V2847" t="s">
        <v>40</v>
      </c>
      <c r="W2847" t="s">
        <v>40</v>
      </c>
      <c r="X2847" t="s">
        <v>2502</v>
      </c>
      <c r="Y2847" t="s">
        <v>2503</v>
      </c>
      <c r="Z2847" s="23" t="s">
        <v>2504</v>
      </c>
      <c r="AA2847" s="23" t="s">
        <v>4033</v>
      </c>
      <c r="AB2847" s="23" t="s">
        <v>2506</v>
      </c>
      <c r="AC2847" s="23"/>
      <c r="AD2847" s="23"/>
      <c r="AE2847" s="23"/>
      <c r="AF2847" s="23" t="s">
        <v>40</v>
      </c>
      <c r="AG2847" s="23" t="s">
        <v>4037</v>
      </c>
      <c r="AH2847" s="23" t="s">
        <v>41</v>
      </c>
      <c r="AI2847" s="23" t="s">
        <v>4038</v>
      </c>
      <c r="AJ2847" s="23" t="s">
        <v>4039</v>
      </c>
      <c r="AK2847" s="23" t="s">
        <v>2501</v>
      </c>
      <c r="AL2847" s="23" t="s">
        <v>2501</v>
      </c>
      <c r="AM2847" s="23" t="s">
        <v>2501</v>
      </c>
      <c r="AN2847" s="23" t="s">
        <v>2501</v>
      </c>
      <c r="AO2847" s="30"/>
      <c r="AP2847" t="s">
        <v>2500</v>
      </c>
      <c r="AQ2847" t="s">
        <v>4040</v>
      </c>
      <c r="AR2847">
        <v>19495</v>
      </c>
      <c r="AS2847" s="2">
        <v>43831</v>
      </c>
      <c r="AT2847" s="2" t="s">
        <v>4041</v>
      </c>
    </row>
    <row r="2848" spans="1:46" x14ac:dyDescent="0.25">
      <c r="A2848" t="s">
        <v>8547</v>
      </c>
      <c r="B2848" s="32" t="s">
        <v>1876</v>
      </c>
      <c r="C2848" s="23" t="s">
        <v>8548</v>
      </c>
      <c r="D2848" s="23" t="s">
        <v>8548</v>
      </c>
      <c r="E2848" t="s">
        <v>2495</v>
      </c>
      <c r="F2848" t="s">
        <v>2495</v>
      </c>
      <c r="G2848" t="s">
        <v>2495</v>
      </c>
      <c r="H2848" t="s">
        <v>2495</v>
      </c>
      <c r="I2848" t="s">
        <v>2496</v>
      </c>
      <c r="J2848" s="23" t="s">
        <v>4036</v>
      </c>
      <c r="K2848" s="23" t="s">
        <v>2505</v>
      </c>
      <c r="L2848" s="23" t="s">
        <v>2499</v>
      </c>
      <c r="M2848" s="2">
        <v>43831</v>
      </c>
      <c r="N2848" s="30"/>
      <c r="O2848" s="30"/>
      <c r="P2848" s="30"/>
      <c r="V2848" t="s">
        <v>40</v>
      </c>
      <c r="W2848" t="s">
        <v>40</v>
      </c>
      <c r="X2848" t="s">
        <v>2502</v>
      </c>
      <c r="Y2848" t="s">
        <v>2503</v>
      </c>
      <c r="Z2848" s="23" t="s">
        <v>2504</v>
      </c>
      <c r="AA2848" s="23" t="s">
        <v>4033</v>
      </c>
      <c r="AB2848" s="23" t="s">
        <v>2506</v>
      </c>
      <c r="AC2848" s="23"/>
      <c r="AD2848" s="23"/>
      <c r="AE2848" s="23"/>
      <c r="AF2848" s="23" t="s">
        <v>40</v>
      </c>
      <c r="AG2848" s="23" t="s">
        <v>4037</v>
      </c>
      <c r="AH2848" s="23" t="s">
        <v>41</v>
      </c>
      <c r="AI2848" s="23" t="s">
        <v>4038</v>
      </c>
      <c r="AJ2848" s="23" t="s">
        <v>4039</v>
      </c>
      <c r="AK2848" s="23" t="s">
        <v>2501</v>
      </c>
      <c r="AL2848" s="23" t="s">
        <v>2501</v>
      </c>
      <c r="AM2848" s="23" t="s">
        <v>2501</v>
      </c>
      <c r="AN2848" s="23" t="s">
        <v>2501</v>
      </c>
      <c r="AO2848" s="30"/>
      <c r="AP2848" t="s">
        <v>2500</v>
      </c>
      <c r="AQ2848" t="s">
        <v>4040</v>
      </c>
      <c r="AR2848">
        <v>19495</v>
      </c>
      <c r="AS2848" s="2">
        <v>43831</v>
      </c>
      <c r="AT2848" s="2" t="s">
        <v>4041</v>
      </c>
    </row>
    <row r="2849" spans="1:46" x14ac:dyDescent="0.25">
      <c r="A2849" t="s">
        <v>8549</v>
      </c>
      <c r="B2849" s="32" t="s">
        <v>1877</v>
      </c>
      <c r="C2849" s="23" t="s">
        <v>8550</v>
      </c>
      <c r="D2849" s="23" t="s">
        <v>8550</v>
      </c>
      <c r="E2849" t="s">
        <v>2495</v>
      </c>
      <c r="F2849" t="s">
        <v>2495</v>
      </c>
      <c r="G2849" t="s">
        <v>2495</v>
      </c>
      <c r="H2849" t="s">
        <v>2495</v>
      </c>
      <c r="I2849" t="s">
        <v>2496</v>
      </c>
      <c r="J2849" s="23" t="s">
        <v>4036</v>
      </c>
      <c r="K2849" s="23" t="s">
        <v>2505</v>
      </c>
      <c r="L2849" s="23" t="s">
        <v>2499</v>
      </c>
      <c r="M2849" s="2">
        <v>43831</v>
      </c>
      <c r="N2849" s="30"/>
      <c r="O2849" s="30"/>
      <c r="P2849" s="30"/>
      <c r="V2849" t="s">
        <v>40</v>
      </c>
      <c r="W2849" t="s">
        <v>40</v>
      </c>
      <c r="X2849" t="s">
        <v>2502</v>
      </c>
      <c r="Y2849" t="s">
        <v>2503</v>
      </c>
      <c r="Z2849" s="23" t="s">
        <v>2504</v>
      </c>
      <c r="AA2849" s="23" t="s">
        <v>4033</v>
      </c>
      <c r="AB2849" s="23" t="s">
        <v>2506</v>
      </c>
      <c r="AC2849" s="23"/>
      <c r="AD2849" s="23"/>
      <c r="AE2849" s="23"/>
      <c r="AF2849" s="23" t="s">
        <v>40</v>
      </c>
      <c r="AG2849" s="23" t="s">
        <v>4037</v>
      </c>
      <c r="AH2849" s="23" t="s">
        <v>41</v>
      </c>
      <c r="AI2849" s="23" t="s">
        <v>4038</v>
      </c>
      <c r="AJ2849" s="23" t="s">
        <v>4039</v>
      </c>
      <c r="AK2849" s="23" t="s">
        <v>2501</v>
      </c>
      <c r="AL2849" s="23" t="s">
        <v>2501</v>
      </c>
      <c r="AM2849" s="23" t="s">
        <v>2501</v>
      </c>
      <c r="AN2849" s="23" t="s">
        <v>2501</v>
      </c>
      <c r="AO2849" s="30"/>
      <c r="AP2849" t="s">
        <v>2500</v>
      </c>
      <c r="AQ2849" t="s">
        <v>4040</v>
      </c>
      <c r="AR2849">
        <v>19495</v>
      </c>
      <c r="AS2849" s="2">
        <v>43831</v>
      </c>
      <c r="AT2849" s="2" t="s">
        <v>4041</v>
      </c>
    </row>
    <row r="2850" spans="1:46" x14ac:dyDescent="0.25">
      <c r="A2850" t="s">
        <v>8551</v>
      </c>
      <c r="B2850" s="32" t="s">
        <v>1878</v>
      </c>
      <c r="C2850" s="23" t="s">
        <v>8552</v>
      </c>
      <c r="D2850" s="23" t="s">
        <v>8552</v>
      </c>
      <c r="E2850" t="s">
        <v>2495</v>
      </c>
      <c r="F2850" t="s">
        <v>2495</v>
      </c>
      <c r="G2850" t="s">
        <v>2495</v>
      </c>
      <c r="H2850" t="s">
        <v>2495</v>
      </c>
      <c r="I2850" t="s">
        <v>2496</v>
      </c>
      <c r="J2850" s="23" t="s">
        <v>4036</v>
      </c>
      <c r="K2850" s="23" t="s">
        <v>2505</v>
      </c>
      <c r="L2850" s="23" t="s">
        <v>2499</v>
      </c>
      <c r="M2850" s="2">
        <v>43831</v>
      </c>
      <c r="N2850" s="30"/>
      <c r="O2850" s="30"/>
      <c r="P2850" s="30"/>
      <c r="V2850" t="s">
        <v>40</v>
      </c>
      <c r="W2850" t="s">
        <v>40</v>
      </c>
      <c r="X2850" t="s">
        <v>2502</v>
      </c>
      <c r="Y2850" t="s">
        <v>2503</v>
      </c>
      <c r="Z2850" s="23" t="s">
        <v>2504</v>
      </c>
      <c r="AA2850" s="23" t="s">
        <v>4033</v>
      </c>
      <c r="AB2850" s="23" t="s">
        <v>2506</v>
      </c>
      <c r="AC2850" s="23"/>
      <c r="AD2850" s="23"/>
      <c r="AE2850" s="23"/>
      <c r="AF2850" s="23" t="s">
        <v>40</v>
      </c>
      <c r="AG2850" s="23" t="s">
        <v>4037</v>
      </c>
      <c r="AH2850" s="23" t="s">
        <v>41</v>
      </c>
      <c r="AI2850" s="23" t="s">
        <v>4038</v>
      </c>
      <c r="AJ2850" s="23" t="s">
        <v>4039</v>
      </c>
      <c r="AK2850" s="23" t="s">
        <v>2501</v>
      </c>
      <c r="AL2850" s="23" t="s">
        <v>2501</v>
      </c>
      <c r="AM2850" s="23" t="s">
        <v>2501</v>
      </c>
      <c r="AN2850" s="23" t="s">
        <v>2501</v>
      </c>
      <c r="AO2850" s="30"/>
      <c r="AP2850" t="s">
        <v>2500</v>
      </c>
      <c r="AQ2850" t="s">
        <v>4040</v>
      </c>
      <c r="AR2850">
        <v>19495</v>
      </c>
      <c r="AS2850" s="2">
        <v>43831</v>
      </c>
      <c r="AT2850" s="2" t="s">
        <v>4041</v>
      </c>
    </row>
    <row r="2851" spans="1:46" x14ac:dyDescent="0.25">
      <c r="A2851" t="s">
        <v>8553</v>
      </c>
      <c r="B2851" s="32" t="s">
        <v>1879</v>
      </c>
      <c r="C2851" s="23" t="s">
        <v>8554</v>
      </c>
      <c r="D2851" s="23" t="s">
        <v>8554</v>
      </c>
      <c r="E2851" t="s">
        <v>2495</v>
      </c>
      <c r="F2851" t="s">
        <v>2495</v>
      </c>
      <c r="G2851" t="s">
        <v>2495</v>
      </c>
      <c r="H2851" t="s">
        <v>2495</v>
      </c>
      <c r="I2851" t="s">
        <v>2496</v>
      </c>
      <c r="J2851" s="23" t="s">
        <v>4036</v>
      </c>
      <c r="K2851" s="23" t="s">
        <v>2505</v>
      </c>
      <c r="L2851" s="23" t="s">
        <v>2499</v>
      </c>
      <c r="M2851" s="2">
        <v>43831</v>
      </c>
      <c r="N2851" s="30"/>
      <c r="O2851" s="30"/>
      <c r="P2851" s="30"/>
      <c r="V2851" t="s">
        <v>40</v>
      </c>
      <c r="W2851" t="s">
        <v>40</v>
      </c>
      <c r="X2851" t="s">
        <v>2502</v>
      </c>
      <c r="Y2851" t="s">
        <v>2503</v>
      </c>
      <c r="Z2851" s="23" t="s">
        <v>2504</v>
      </c>
      <c r="AA2851" s="23" t="s">
        <v>4033</v>
      </c>
      <c r="AB2851" s="23" t="s">
        <v>2506</v>
      </c>
      <c r="AC2851" s="23"/>
      <c r="AD2851" s="23"/>
      <c r="AE2851" s="23"/>
      <c r="AF2851" s="23" t="s">
        <v>40</v>
      </c>
      <c r="AG2851" s="23" t="s">
        <v>4037</v>
      </c>
      <c r="AH2851" s="23" t="s">
        <v>41</v>
      </c>
      <c r="AI2851" s="23" t="s">
        <v>4038</v>
      </c>
      <c r="AJ2851" s="23" t="s">
        <v>4039</v>
      </c>
      <c r="AK2851" s="23" t="s">
        <v>2501</v>
      </c>
      <c r="AL2851" s="23" t="s">
        <v>2501</v>
      </c>
      <c r="AM2851" s="23" t="s">
        <v>2501</v>
      </c>
      <c r="AN2851" s="23" t="s">
        <v>2501</v>
      </c>
      <c r="AO2851" s="30"/>
      <c r="AP2851" t="s">
        <v>2500</v>
      </c>
      <c r="AQ2851" t="s">
        <v>4040</v>
      </c>
      <c r="AR2851">
        <v>19495</v>
      </c>
      <c r="AS2851" s="2">
        <v>43831</v>
      </c>
      <c r="AT2851" s="2" t="s">
        <v>4041</v>
      </c>
    </row>
    <row r="2852" spans="1:46" x14ac:dyDescent="0.25">
      <c r="A2852" t="s">
        <v>8555</v>
      </c>
      <c r="B2852" s="32" t="s">
        <v>1880</v>
      </c>
      <c r="C2852" s="23" t="s">
        <v>8556</v>
      </c>
      <c r="D2852" s="23" t="s">
        <v>8556</v>
      </c>
      <c r="E2852" t="s">
        <v>2495</v>
      </c>
      <c r="F2852" t="s">
        <v>2495</v>
      </c>
      <c r="G2852" t="s">
        <v>2495</v>
      </c>
      <c r="H2852" t="s">
        <v>2495</v>
      </c>
      <c r="I2852" t="s">
        <v>2496</v>
      </c>
      <c r="J2852" s="23" t="s">
        <v>4036</v>
      </c>
      <c r="K2852" s="23" t="s">
        <v>2505</v>
      </c>
      <c r="L2852" s="23" t="s">
        <v>2499</v>
      </c>
      <c r="M2852" s="2">
        <v>43831</v>
      </c>
      <c r="N2852" s="30"/>
      <c r="O2852" s="30"/>
      <c r="P2852" s="30"/>
      <c r="V2852" t="s">
        <v>40</v>
      </c>
      <c r="W2852" t="s">
        <v>40</v>
      </c>
      <c r="X2852" t="s">
        <v>2502</v>
      </c>
      <c r="Y2852" t="s">
        <v>2503</v>
      </c>
      <c r="Z2852" s="23" t="s">
        <v>2504</v>
      </c>
      <c r="AA2852" s="23" t="s">
        <v>4033</v>
      </c>
      <c r="AB2852" s="23" t="s">
        <v>2506</v>
      </c>
      <c r="AC2852" s="23"/>
      <c r="AD2852" s="23"/>
      <c r="AE2852" s="23"/>
      <c r="AF2852" s="23" t="s">
        <v>40</v>
      </c>
      <c r="AG2852" s="23" t="s">
        <v>4037</v>
      </c>
      <c r="AH2852" s="23" t="s">
        <v>41</v>
      </c>
      <c r="AI2852" s="23" t="s">
        <v>4038</v>
      </c>
      <c r="AJ2852" s="23" t="s">
        <v>4039</v>
      </c>
      <c r="AK2852" s="23" t="s">
        <v>2501</v>
      </c>
      <c r="AL2852" s="23" t="s">
        <v>2501</v>
      </c>
      <c r="AM2852" s="23" t="s">
        <v>2501</v>
      </c>
      <c r="AN2852" s="23" t="s">
        <v>2501</v>
      </c>
      <c r="AO2852" s="30"/>
      <c r="AP2852" t="s">
        <v>2500</v>
      </c>
      <c r="AQ2852" t="s">
        <v>4040</v>
      </c>
      <c r="AR2852">
        <v>19495</v>
      </c>
      <c r="AS2852" s="2">
        <v>43831</v>
      </c>
      <c r="AT2852" s="2" t="s">
        <v>4041</v>
      </c>
    </row>
    <row r="2853" spans="1:46" x14ac:dyDescent="0.25">
      <c r="A2853" t="s">
        <v>8557</v>
      </c>
      <c r="B2853" s="32" t="s">
        <v>1872</v>
      </c>
      <c r="C2853" s="23" t="s">
        <v>8542</v>
      </c>
      <c r="D2853" s="23" t="s">
        <v>8542</v>
      </c>
      <c r="E2853" t="s">
        <v>2495</v>
      </c>
      <c r="F2853" t="s">
        <v>2495</v>
      </c>
      <c r="G2853" t="s">
        <v>2495</v>
      </c>
      <c r="H2853" t="s">
        <v>2495</v>
      </c>
      <c r="I2853" t="s">
        <v>2496</v>
      </c>
      <c r="J2853" s="23" t="s">
        <v>4036</v>
      </c>
      <c r="K2853" s="23" t="s">
        <v>2505</v>
      </c>
      <c r="L2853" s="23" t="s">
        <v>2499</v>
      </c>
      <c r="M2853" s="2">
        <v>43831</v>
      </c>
      <c r="N2853" s="30"/>
      <c r="O2853" s="30"/>
      <c r="P2853" s="30"/>
      <c r="V2853" t="s">
        <v>40</v>
      </c>
      <c r="W2853" t="s">
        <v>40</v>
      </c>
      <c r="X2853" t="s">
        <v>2502</v>
      </c>
      <c r="Y2853" t="s">
        <v>2503</v>
      </c>
      <c r="Z2853" s="23" t="s">
        <v>2504</v>
      </c>
      <c r="AA2853" s="23" t="s">
        <v>4033</v>
      </c>
      <c r="AB2853" s="23" t="s">
        <v>2506</v>
      </c>
      <c r="AC2853" s="23"/>
      <c r="AD2853" s="23"/>
      <c r="AE2853" s="23"/>
      <c r="AF2853" s="23" t="s">
        <v>40</v>
      </c>
      <c r="AG2853" s="23" t="s">
        <v>4037</v>
      </c>
      <c r="AH2853" s="23" t="s">
        <v>41</v>
      </c>
      <c r="AI2853" s="23" t="s">
        <v>4038</v>
      </c>
      <c r="AJ2853" s="23" t="s">
        <v>4039</v>
      </c>
      <c r="AK2853" s="23" t="s">
        <v>2501</v>
      </c>
      <c r="AL2853" s="23" t="s">
        <v>2501</v>
      </c>
      <c r="AM2853" s="23" t="s">
        <v>2501</v>
      </c>
      <c r="AN2853" s="23" t="s">
        <v>2501</v>
      </c>
      <c r="AO2853" s="30"/>
      <c r="AP2853" t="s">
        <v>2500</v>
      </c>
      <c r="AQ2853" t="s">
        <v>4040</v>
      </c>
      <c r="AR2853">
        <v>19495</v>
      </c>
      <c r="AS2853" s="2">
        <v>43831</v>
      </c>
      <c r="AT2853" s="2" t="s">
        <v>4041</v>
      </c>
    </row>
    <row r="2854" spans="1:46" x14ac:dyDescent="0.25">
      <c r="A2854" t="s">
        <v>8558</v>
      </c>
      <c r="B2854" s="32" t="s">
        <v>1881</v>
      </c>
      <c r="C2854" s="23" t="s">
        <v>8559</v>
      </c>
      <c r="D2854" s="23" t="s">
        <v>8559</v>
      </c>
      <c r="E2854" t="s">
        <v>2495</v>
      </c>
      <c r="F2854" t="s">
        <v>2495</v>
      </c>
      <c r="G2854" t="s">
        <v>2495</v>
      </c>
      <c r="H2854" t="s">
        <v>2495</v>
      </c>
      <c r="I2854" t="s">
        <v>2496</v>
      </c>
      <c r="J2854" s="23" t="s">
        <v>4036</v>
      </c>
      <c r="K2854" s="23" t="s">
        <v>2505</v>
      </c>
      <c r="L2854" s="23" t="s">
        <v>2499</v>
      </c>
      <c r="M2854" s="2">
        <v>43831</v>
      </c>
      <c r="N2854" s="30"/>
      <c r="O2854" s="30"/>
      <c r="P2854" s="30"/>
      <c r="V2854" t="s">
        <v>40</v>
      </c>
      <c r="W2854" t="s">
        <v>40</v>
      </c>
      <c r="X2854" t="s">
        <v>2502</v>
      </c>
      <c r="Y2854" t="s">
        <v>2503</v>
      </c>
      <c r="Z2854" s="23" t="s">
        <v>2504</v>
      </c>
      <c r="AA2854" s="23" t="s">
        <v>4033</v>
      </c>
      <c r="AB2854" s="23" t="s">
        <v>2506</v>
      </c>
      <c r="AC2854" s="23"/>
      <c r="AD2854" s="23"/>
      <c r="AE2854" s="23"/>
      <c r="AF2854" s="23" t="s">
        <v>40</v>
      </c>
      <c r="AG2854" s="23" t="s">
        <v>4037</v>
      </c>
      <c r="AH2854" s="23" t="s">
        <v>41</v>
      </c>
      <c r="AI2854" s="23" t="s">
        <v>4038</v>
      </c>
      <c r="AJ2854" s="23" t="s">
        <v>4039</v>
      </c>
      <c r="AK2854" s="23" t="s">
        <v>2501</v>
      </c>
      <c r="AL2854" s="23" t="s">
        <v>2501</v>
      </c>
      <c r="AM2854" s="23" t="s">
        <v>2501</v>
      </c>
      <c r="AN2854" s="23" t="s">
        <v>2501</v>
      </c>
      <c r="AO2854" s="30"/>
      <c r="AP2854" t="s">
        <v>2500</v>
      </c>
      <c r="AQ2854" t="s">
        <v>4040</v>
      </c>
      <c r="AR2854">
        <v>19495</v>
      </c>
      <c r="AS2854" s="2">
        <v>43831</v>
      </c>
      <c r="AT2854" s="2" t="s">
        <v>4041</v>
      </c>
    </row>
    <row r="2855" spans="1:46" x14ac:dyDescent="0.25">
      <c r="A2855" t="s">
        <v>8560</v>
      </c>
      <c r="B2855" s="32" t="s">
        <v>1882</v>
      </c>
      <c r="C2855" s="23" t="s">
        <v>8561</v>
      </c>
      <c r="D2855" s="23" t="s">
        <v>8561</v>
      </c>
      <c r="E2855" t="s">
        <v>2495</v>
      </c>
      <c r="F2855" t="s">
        <v>2495</v>
      </c>
      <c r="G2855" t="s">
        <v>2495</v>
      </c>
      <c r="H2855" t="s">
        <v>2495</v>
      </c>
      <c r="I2855" t="s">
        <v>2496</v>
      </c>
      <c r="J2855" s="23" t="s">
        <v>4036</v>
      </c>
      <c r="K2855" s="23" t="s">
        <v>2505</v>
      </c>
      <c r="L2855" s="23" t="s">
        <v>2499</v>
      </c>
      <c r="M2855" s="2">
        <v>43831</v>
      </c>
      <c r="N2855" s="30"/>
      <c r="O2855" s="30"/>
      <c r="P2855" s="30"/>
      <c r="V2855" t="s">
        <v>40</v>
      </c>
      <c r="W2855" t="s">
        <v>40</v>
      </c>
      <c r="X2855" t="s">
        <v>2502</v>
      </c>
      <c r="Y2855" t="s">
        <v>2503</v>
      </c>
      <c r="Z2855" s="23" t="s">
        <v>2504</v>
      </c>
      <c r="AA2855" s="23" t="s">
        <v>4033</v>
      </c>
      <c r="AB2855" s="23" t="s">
        <v>2506</v>
      </c>
      <c r="AC2855" s="23"/>
      <c r="AD2855" s="23"/>
      <c r="AE2855" s="23"/>
      <c r="AF2855" s="23" t="s">
        <v>40</v>
      </c>
      <c r="AG2855" s="23" t="s">
        <v>4037</v>
      </c>
      <c r="AH2855" s="23" t="s">
        <v>41</v>
      </c>
      <c r="AI2855" s="23" t="s">
        <v>4038</v>
      </c>
      <c r="AJ2855" s="23" t="s">
        <v>4039</v>
      </c>
      <c r="AK2855" s="23" t="s">
        <v>2501</v>
      </c>
      <c r="AL2855" s="23" t="s">
        <v>2501</v>
      </c>
      <c r="AM2855" s="23" t="s">
        <v>2501</v>
      </c>
      <c r="AN2855" s="23" t="s">
        <v>2501</v>
      </c>
      <c r="AO2855" s="30"/>
      <c r="AP2855" t="s">
        <v>2500</v>
      </c>
      <c r="AQ2855" t="s">
        <v>4040</v>
      </c>
      <c r="AR2855">
        <v>19495</v>
      </c>
      <c r="AS2855" s="2">
        <v>43831</v>
      </c>
      <c r="AT2855" s="2" t="s">
        <v>4041</v>
      </c>
    </row>
    <row r="2856" spans="1:46" x14ac:dyDescent="0.25">
      <c r="A2856" t="s">
        <v>8562</v>
      </c>
      <c r="B2856" s="32" t="s">
        <v>1883</v>
      </c>
      <c r="C2856" s="23" t="s">
        <v>8563</v>
      </c>
      <c r="D2856" s="23" t="s">
        <v>8563</v>
      </c>
      <c r="E2856" t="s">
        <v>2495</v>
      </c>
      <c r="F2856" t="s">
        <v>2495</v>
      </c>
      <c r="G2856" t="s">
        <v>2495</v>
      </c>
      <c r="H2856" t="s">
        <v>2495</v>
      </c>
      <c r="I2856" t="s">
        <v>2496</v>
      </c>
      <c r="J2856" s="23" t="s">
        <v>4036</v>
      </c>
      <c r="K2856" s="23" t="s">
        <v>2505</v>
      </c>
      <c r="L2856" s="23" t="s">
        <v>2499</v>
      </c>
      <c r="M2856" s="2">
        <v>43831</v>
      </c>
      <c r="N2856" s="30"/>
      <c r="O2856" s="30"/>
      <c r="P2856" s="30"/>
      <c r="V2856" t="s">
        <v>40</v>
      </c>
      <c r="W2856" t="s">
        <v>40</v>
      </c>
      <c r="X2856" t="s">
        <v>2502</v>
      </c>
      <c r="Y2856" t="s">
        <v>2503</v>
      </c>
      <c r="Z2856" s="23" t="s">
        <v>2504</v>
      </c>
      <c r="AA2856" s="23" t="s">
        <v>4033</v>
      </c>
      <c r="AB2856" s="23" t="s">
        <v>2506</v>
      </c>
      <c r="AC2856" s="23"/>
      <c r="AD2856" s="23"/>
      <c r="AE2856" s="23"/>
      <c r="AF2856" s="23" t="s">
        <v>40</v>
      </c>
      <c r="AG2856" s="23" t="s">
        <v>4037</v>
      </c>
      <c r="AH2856" s="23" t="s">
        <v>41</v>
      </c>
      <c r="AI2856" s="23" t="s">
        <v>4038</v>
      </c>
      <c r="AJ2856" s="23" t="s">
        <v>4039</v>
      </c>
      <c r="AK2856" s="23" t="s">
        <v>2501</v>
      </c>
      <c r="AL2856" s="23" t="s">
        <v>2501</v>
      </c>
      <c r="AM2856" s="23" t="s">
        <v>2501</v>
      </c>
      <c r="AN2856" s="23" t="s">
        <v>2501</v>
      </c>
      <c r="AO2856" s="30"/>
      <c r="AP2856" t="s">
        <v>2500</v>
      </c>
      <c r="AQ2856" t="s">
        <v>4040</v>
      </c>
      <c r="AR2856">
        <v>19495</v>
      </c>
      <c r="AS2856" s="2">
        <v>43831</v>
      </c>
      <c r="AT2856" s="2" t="s">
        <v>4041</v>
      </c>
    </row>
    <row r="2857" spans="1:46" x14ac:dyDescent="0.25">
      <c r="A2857" t="s">
        <v>8564</v>
      </c>
      <c r="B2857" s="32" t="s">
        <v>1884</v>
      </c>
      <c r="C2857" s="23" t="s">
        <v>8565</v>
      </c>
      <c r="D2857" s="23" t="s">
        <v>8565</v>
      </c>
      <c r="E2857" t="s">
        <v>2495</v>
      </c>
      <c r="F2857" t="s">
        <v>2495</v>
      </c>
      <c r="G2857" t="s">
        <v>2495</v>
      </c>
      <c r="H2857" t="s">
        <v>2495</v>
      </c>
      <c r="I2857" t="s">
        <v>2496</v>
      </c>
      <c r="J2857" s="23" t="s">
        <v>4036</v>
      </c>
      <c r="K2857" s="23" t="s">
        <v>2505</v>
      </c>
      <c r="L2857" s="23" t="s">
        <v>2499</v>
      </c>
      <c r="M2857" s="2">
        <v>43831</v>
      </c>
      <c r="N2857" s="30"/>
      <c r="O2857" s="30"/>
      <c r="P2857" s="30"/>
      <c r="V2857" t="s">
        <v>40</v>
      </c>
      <c r="W2857" t="s">
        <v>40</v>
      </c>
      <c r="X2857" t="s">
        <v>2502</v>
      </c>
      <c r="Y2857" t="s">
        <v>2503</v>
      </c>
      <c r="Z2857" s="23" t="s">
        <v>2504</v>
      </c>
      <c r="AA2857" s="23" t="s">
        <v>4033</v>
      </c>
      <c r="AB2857" s="23" t="s">
        <v>2506</v>
      </c>
      <c r="AC2857" s="23"/>
      <c r="AD2857" s="23"/>
      <c r="AE2857" s="23"/>
      <c r="AF2857" s="23" t="s">
        <v>40</v>
      </c>
      <c r="AG2857" s="23" t="s">
        <v>4037</v>
      </c>
      <c r="AH2857" s="23" t="s">
        <v>41</v>
      </c>
      <c r="AI2857" s="23" t="s">
        <v>4038</v>
      </c>
      <c r="AJ2857" s="23" t="s">
        <v>4039</v>
      </c>
      <c r="AK2857" s="23" t="s">
        <v>2501</v>
      </c>
      <c r="AL2857" s="23" t="s">
        <v>2501</v>
      </c>
      <c r="AM2857" s="23" t="s">
        <v>2501</v>
      </c>
      <c r="AN2857" s="23" t="s">
        <v>2501</v>
      </c>
      <c r="AO2857" s="30"/>
      <c r="AP2857" t="s">
        <v>2500</v>
      </c>
      <c r="AQ2857" t="s">
        <v>4040</v>
      </c>
      <c r="AR2857">
        <v>19495</v>
      </c>
      <c r="AS2857" s="2">
        <v>43831</v>
      </c>
      <c r="AT2857" s="2" t="s">
        <v>4041</v>
      </c>
    </row>
    <row r="2858" spans="1:46" x14ac:dyDescent="0.25">
      <c r="A2858" t="s">
        <v>8566</v>
      </c>
      <c r="B2858" s="32" t="s">
        <v>1886</v>
      </c>
      <c r="C2858" s="23" t="s">
        <v>8567</v>
      </c>
      <c r="D2858" s="23" t="s">
        <v>8567</v>
      </c>
      <c r="E2858" t="s">
        <v>2495</v>
      </c>
      <c r="F2858" t="s">
        <v>2495</v>
      </c>
      <c r="G2858" t="s">
        <v>2495</v>
      </c>
      <c r="H2858" t="s">
        <v>2495</v>
      </c>
      <c r="I2858" t="s">
        <v>2496</v>
      </c>
      <c r="J2858" s="23" t="s">
        <v>4036</v>
      </c>
      <c r="K2858" s="23" t="s">
        <v>2505</v>
      </c>
      <c r="L2858" s="23" t="s">
        <v>2499</v>
      </c>
      <c r="M2858" s="2">
        <v>43831</v>
      </c>
      <c r="N2858" s="30"/>
      <c r="O2858" s="30"/>
      <c r="P2858" s="30"/>
      <c r="V2858" t="s">
        <v>40</v>
      </c>
      <c r="W2858" t="s">
        <v>40</v>
      </c>
      <c r="X2858" t="s">
        <v>2502</v>
      </c>
      <c r="Y2858" t="s">
        <v>2503</v>
      </c>
      <c r="Z2858" s="23" t="s">
        <v>2504</v>
      </c>
      <c r="AA2858" s="23" t="s">
        <v>4033</v>
      </c>
      <c r="AB2858" s="23" t="s">
        <v>2506</v>
      </c>
      <c r="AC2858" s="23"/>
      <c r="AD2858" s="23"/>
      <c r="AE2858" s="23"/>
      <c r="AF2858" s="23" t="s">
        <v>40</v>
      </c>
      <c r="AG2858" s="23" t="s">
        <v>4037</v>
      </c>
      <c r="AH2858" s="23" t="s">
        <v>41</v>
      </c>
      <c r="AI2858" s="23" t="s">
        <v>4038</v>
      </c>
      <c r="AJ2858" s="23" t="s">
        <v>4039</v>
      </c>
      <c r="AK2858" s="23" t="s">
        <v>2501</v>
      </c>
      <c r="AL2858" s="23" t="s">
        <v>2501</v>
      </c>
      <c r="AM2858" s="23" t="s">
        <v>2501</v>
      </c>
      <c r="AN2858" s="23" t="s">
        <v>2501</v>
      </c>
      <c r="AO2858" s="30"/>
      <c r="AP2858" t="s">
        <v>2500</v>
      </c>
      <c r="AQ2858" t="s">
        <v>4040</v>
      </c>
      <c r="AR2858">
        <v>19495</v>
      </c>
      <c r="AS2858" s="2">
        <v>43831</v>
      </c>
      <c r="AT2858" s="2" t="s">
        <v>4041</v>
      </c>
    </row>
    <row r="2859" spans="1:46" x14ac:dyDescent="0.25">
      <c r="A2859" t="s">
        <v>8568</v>
      </c>
      <c r="B2859" s="32" t="s">
        <v>1887</v>
      </c>
      <c r="C2859" s="23" t="s">
        <v>8569</v>
      </c>
      <c r="D2859" s="23" t="s">
        <v>8569</v>
      </c>
      <c r="E2859" t="s">
        <v>2495</v>
      </c>
      <c r="F2859" t="s">
        <v>2495</v>
      </c>
      <c r="G2859" t="s">
        <v>2495</v>
      </c>
      <c r="H2859" t="s">
        <v>2495</v>
      </c>
      <c r="I2859" t="s">
        <v>2496</v>
      </c>
      <c r="J2859" s="23" t="s">
        <v>4036</v>
      </c>
      <c r="K2859" s="23" t="s">
        <v>2505</v>
      </c>
      <c r="L2859" s="23" t="s">
        <v>2499</v>
      </c>
      <c r="M2859" s="2">
        <v>43831</v>
      </c>
      <c r="N2859" s="30"/>
      <c r="O2859" s="30"/>
      <c r="P2859" s="30"/>
      <c r="V2859" t="s">
        <v>40</v>
      </c>
      <c r="W2859" t="s">
        <v>40</v>
      </c>
      <c r="X2859" t="s">
        <v>2502</v>
      </c>
      <c r="Y2859" t="s">
        <v>2503</v>
      </c>
      <c r="Z2859" s="23" t="s">
        <v>2504</v>
      </c>
      <c r="AA2859" s="23" t="s">
        <v>4033</v>
      </c>
      <c r="AB2859" s="23" t="s">
        <v>2506</v>
      </c>
      <c r="AC2859" s="23"/>
      <c r="AD2859" s="23"/>
      <c r="AE2859" s="23"/>
      <c r="AF2859" s="23" t="s">
        <v>40</v>
      </c>
      <c r="AG2859" s="23" t="s">
        <v>4037</v>
      </c>
      <c r="AH2859" s="23" t="s">
        <v>41</v>
      </c>
      <c r="AI2859" s="23" t="s">
        <v>4038</v>
      </c>
      <c r="AJ2859" s="23" t="s">
        <v>4039</v>
      </c>
      <c r="AK2859" s="23" t="s">
        <v>2501</v>
      </c>
      <c r="AL2859" s="23" t="s">
        <v>2501</v>
      </c>
      <c r="AM2859" s="23" t="s">
        <v>2501</v>
      </c>
      <c r="AN2859" s="23" t="s">
        <v>2501</v>
      </c>
      <c r="AO2859" s="30"/>
      <c r="AP2859" t="s">
        <v>2500</v>
      </c>
      <c r="AQ2859" t="s">
        <v>4040</v>
      </c>
      <c r="AR2859">
        <v>19495</v>
      </c>
      <c r="AS2859" s="2">
        <v>43831</v>
      </c>
      <c r="AT2859" s="2" t="s">
        <v>4041</v>
      </c>
    </row>
    <row r="2860" spans="1:46" x14ac:dyDescent="0.25">
      <c r="A2860" t="s">
        <v>8570</v>
      </c>
      <c r="B2860" s="32" t="s">
        <v>1888</v>
      </c>
      <c r="C2860" s="23" t="s">
        <v>8571</v>
      </c>
      <c r="D2860" s="23" t="s">
        <v>8571</v>
      </c>
      <c r="E2860" t="s">
        <v>2495</v>
      </c>
      <c r="F2860" t="s">
        <v>2495</v>
      </c>
      <c r="G2860" t="s">
        <v>2495</v>
      </c>
      <c r="H2860" t="s">
        <v>2495</v>
      </c>
      <c r="I2860" t="s">
        <v>2496</v>
      </c>
      <c r="J2860" s="23" t="s">
        <v>4036</v>
      </c>
      <c r="K2860" s="23" t="s">
        <v>2505</v>
      </c>
      <c r="L2860" s="23" t="s">
        <v>2499</v>
      </c>
      <c r="M2860" s="2">
        <v>43831</v>
      </c>
      <c r="N2860" s="30"/>
      <c r="O2860" s="30"/>
      <c r="P2860" s="30"/>
      <c r="V2860" t="s">
        <v>40</v>
      </c>
      <c r="W2860" t="s">
        <v>40</v>
      </c>
      <c r="X2860" t="s">
        <v>2502</v>
      </c>
      <c r="Y2860" t="s">
        <v>2503</v>
      </c>
      <c r="Z2860" s="23" t="s">
        <v>2504</v>
      </c>
      <c r="AA2860" s="23" t="s">
        <v>4033</v>
      </c>
      <c r="AB2860" s="23" t="s">
        <v>2506</v>
      </c>
      <c r="AC2860" s="23"/>
      <c r="AD2860" s="23"/>
      <c r="AE2860" s="23"/>
      <c r="AF2860" s="23" t="s">
        <v>40</v>
      </c>
      <c r="AG2860" s="23" t="s">
        <v>4037</v>
      </c>
      <c r="AH2860" s="23" t="s">
        <v>41</v>
      </c>
      <c r="AI2860" s="23" t="s">
        <v>4038</v>
      </c>
      <c r="AJ2860" s="23" t="s">
        <v>4039</v>
      </c>
      <c r="AK2860" s="23" t="s">
        <v>2501</v>
      </c>
      <c r="AL2860" s="23" t="s">
        <v>2501</v>
      </c>
      <c r="AM2860" s="23" t="s">
        <v>2501</v>
      </c>
      <c r="AN2860" s="23" t="s">
        <v>2501</v>
      </c>
      <c r="AO2860" s="30"/>
      <c r="AP2860" t="s">
        <v>2500</v>
      </c>
      <c r="AQ2860" t="s">
        <v>4040</v>
      </c>
      <c r="AR2860">
        <v>19495</v>
      </c>
      <c r="AS2860" s="2">
        <v>43831</v>
      </c>
      <c r="AT2860" s="2" t="s">
        <v>4041</v>
      </c>
    </row>
    <row r="2861" spans="1:46" x14ac:dyDescent="0.25">
      <c r="A2861" t="s">
        <v>8572</v>
      </c>
      <c r="B2861" s="32" t="s">
        <v>1889</v>
      </c>
      <c r="C2861" s="23" t="s">
        <v>8573</v>
      </c>
      <c r="D2861" s="23" t="s">
        <v>8573</v>
      </c>
      <c r="E2861" t="s">
        <v>2495</v>
      </c>
      <c r="F2861" t="s">
        <v>2495</v>
      </c>
      <c r="G2861" t="s">
        <v>2495</v>
      </c>
      <c r="H2861" t="s">
        <v>2495</v>
      </c>
      <c r="I2861" t="s">
        <v>2496</v>
      </c>
      <c r="J2861" s="23" t="s">
        <v>4036</v>
      </c>
      <c r="K2861" s="23" t="s">
        <v>2505</v>
      </c>
      <c r="L2861" s="23" t="s">
        <v>2499</v>
      </c>
      <c r="M2861" s="2">
        <v>43831</v>
      </c>
      <c r="N2861" s="30"/>
      <c r="O2861" s="30"/>
      <c r="P2861" s="30"/>
      <c r="V2861" t="s">
        <v>40</v>
      </c>
      <c r="W2861" t="s">
        <v>40</v>
      </c>
      <c r="X2861" t="s">
        <v>2502</v>
      </c>
      <c r="Y2861" t="s">
        <v>2503</v>
      </c>
      <c r="Z2861" s="23" t="s">
        <v>2504</v>
      </c>
      <c r="AA2861" s="23" t="s">
        <v>4033</v>
      </c>
      <c r="AB2861" s="23" t="s">
        <v>2506</v>
      </c>
      <c r="AC2861" s="23"/>
      <c r="AD2861" s="23"/>
      <c r="AE2861" s="23"/>
      <c r="AF2861" s="23" t="s">
        <v>40</v>
      </c>
      <c r="AG2861" s="23" t="s">
        <v>4037</v>
      </c>
      <c r="AH2861" s="23" t="s">
        <v>41</v>
      </c>
      <c r="AI2861" s="23" t="s">
        <v>4038</v>
      </c>
      <c r="AJ2861" s="23" t="s">
        <v>4039</v>
      </c>
      <c r="AK2861" s="23" t="s">
        <v>2501</v>
      </c>
      <c r="AL2861" s="23" t="s">
        <v>2501</v>
      </c>
      <c r="AM2861" s="23" t="s">
        <v>2501</v>
      </c>
      <c r="AN2861" s="23" t="s">
        <v>2501</v>
      </c>
      <c r="AO2861" s="30"/>
      <c r="AP2861" t="s">
        <v>2500</v>
      </c>
      <c r="AQ2861" t="s">
        <v>4040</v>
      </c>
      <c r="AR2861">
        <v>19495</v>
      </c>
      <c r="AS2861" s="2">
        <v>43831</v>
      </c>
      <c r="AT2861" s="2" t="s">
        <v>4041</v>
      </c>
    </row>
    <row r="2862" spans="1:46" x14ac:dyDescent="0.25">
      <c r="A2862" t="s">
        <v>8574</v>
      </c>
      <c r="B2862" s="32" t="s">
        <v>1890</v>
      </c>
      <c r="C2862" s="23" t="s">
        <v>8575</v>
      </c>
      <c r="D2862" s="23" t="s">
        <v>8575</v>
      </c>
      <c r="E2862" t="s">
        <v>2495</v>
      </c>
      <c r="F2862" t="s">
        <v>2495</v>
      </c>
      <c r="G2862" t="s">
        <v>2495</v>
      </c>
      <c r="H2862" t="s">
        <v>2495</v>
      </c>
      <c r="I2862" t="s">
        <v>2496</v>
      </c>
      <c r="J2862" s="23" t="s">
        <v>4036</v>
      </c>
      <c r="K2862" s="23" t="s">
        <v>2505</v>
      </c>
      <c r="L2862" s="23" t="s">
        <v>2499</v>
      </c>
      <c r="M2862" s="2">
        <v>43831</v>
      </c>
      <c r="N2862" s="30"/>
      <c r="O2862" s="30"/>
      <c r="P2862" s="30"/>
      <c r="V2862" t="s">
        <v>40</v>
      </c>
      <c r="W2862" t="s">
        <v>40</v>
      </c>
      <c r="X2862" t="s">
        <v>2502</v>
      </c>
      <c r="Y2862" t="s">
        <v>2503</v>
      </c>
      <c r="Z2862" s="23" t="s">
        <v>2504</v>
      </c>
      <c r="AA2862" s="23" t="s">
        <v>4033</v>
      </c>
      <c r="AB2862" s="23" t="s">
        <v>2506</v>
      </c>
      <c r="AC2862" s="23"/>
      <c r="AD2862" s="23"/>
      <c r="AE2862" s="23"/>
      <c r="AF2862" s="23" t="s">
        <v>40</v>
      </c>
      <c r="AG2862" s="23" t="s">
        <v>4037</v>
      </c>
      <c r="AH2862" s="23" t="s">
        <v>41</v>
      </c>
      <c r="AI2862" s="23" t="s">
        <v>4038</v>
      </c>
      <c r="AJ2862" s="23" t="s">
        <v>4039</v>
      </c>
      <c r="AK2862" s="23" t="s">
        <v>2501</v>
      </c>
      <c r="AL2862" s="23" t="s">
        <v>2501</v>
      </c>
      <c r="AM2862" s="23" t="s">
        <v>2501</v>
      </c>
      <c r="AN2862" s="23" t="s">
        <v>2501</v>
      </c>
      <c r="AO2862" s="30"/>
      <c r="AP2862" t="s">
        <v>2500</v>
      </c>
      <c r="AQ2862" t="s">
        <v>4040</v>
      </c>
      <c r="AR2862">
        <v>19495</v>
      </c>
      <c r="AS2862" s="2">
        <v>43831</v>
      </c>
      <c r="AT2862" s="2" t="s">
        <v>4041</v>
      </c>
    </row>
    <row r="2863" spans="1:46" x14ac:dyDescent="0.25">
      <c r="A2863" t="s">
        <v>8576</v>
      </c>
      <c r="B2863" s="32" t="s">
        <v>1891</v>
      </c>
      <c r="C2863" s="23" t="s">
        <v>8577</v>
      </c>
      <c r="D2863" s="23" t="s">
        <v>8577</v>
      </c>
      <c r="E2863" t="s">
        <v>2495</v>
      </c>
      <c r="F2863" t="s">
        <v>2495</v>
      </c>
      <c r="G2863" t="s">
        <v>2495</v>
      </c>
      <c r="H2863" t="s">
        <v>2495</v>
      </c>
      <c r="I2863" t="s">
        <v>2496</v>
      </c>
      <c r="J2863" s="23" t="s">
        <v>4036</v>
      </c>
      <c r="K2863" s="23" t="s">
        <v>2505</v>
      </c>
      <c r="L2863" s="23" t="s">
        <v>2499</v>
      </c>
      <c r="M2863" s="2">
        <v>43831</v>
      </c>
      <c r="N2863" s="30"/>
      <c r="O2863" s="30"/>
      <c r="P2863" s="30"/>
      <c r="V2863" t="s">
        <v>40</v>
      </c>
      <c r="W2863" t="s">
        <v>40</v>
      </c>
      <c r="X2863" t="s">
        <v>2502</v>
      </c>
      <c r="Y2863" t="s">
        <v>2503</v>
      </c>
      <c r="Z2863" s="23" t="s">
        <v>2504</v>
      </c>
      <c r="AA2863" s="23" t="s">
        <v>4033</v>
      </c>
      <c r="AB2863" s="23" t="s">
        <v>2506</v>
      </c>
      <c r="AC2863" s="23"/>
      <c r="AD2863" s="23"/>
      <c r="AE2863" s="23"/>
      <c r="AF2863" s="23" t="s">
        <v>40</v>
      </c>
      <c r="AG2863" s="23" t="s">
        <v>4037</v>
      </c>
      <c r="AH2863" s="23" t="s">
        <v>41</v>
      </c>
      <c r="AI2863" s="23" t="s">
        <v>4038</v>
      </c>
      <c r="AJ2863" s="23" t="s">
        <v>4039</v>
      </c>
      <c r="AK2863" s="23" t="s">
        <v>2501</v>
      </c>
      <c r="AL2863" s="23" t="s">
        <v>2501</v>
      </c>
      <c r="AM2863" s="23" t="s">
        <v>2501</v>
      </c>
      <c r="AN2863" s="23" t="s">
        <v>2501</v>
      </c>
      <c r="AO2863" s="30"/>
      <c r="AP2863" t="s">
        <v>2500</v>
      </c>
      <c r="AQ2863" t="s">
        <v>4040</v>
      </c>
      <c r="AR2863">
        <v>19495</v>
      </c>
      <c r="AS2863" s="2">
        <v>43831</v>
      </c>
      <c r="AT2863" s="2" t="s">
        <v>4041</v>
      </c>
    </row>
    <row r="2864" spans="1:46" x14ac:dyDescent="0.25">
      <c r="A2864" t="s">
        <v>8578</v>
      </c>
      <c r="B2864" s="32" t="s">
        <v>1892</v>
      </c>
      <c r="C2864" s="23" t="s">
        <v>8579</v>
      </c>
      <c r="D2864" s="23" t="s">
        <v>8579</v>
      </c>
      <c r="E2864" t="s">
        <v>2495</v>
      </c>
      <c r="F2864" t="s">
        <v>2495</v>
      </c>
      <c r="G2864" t="s">
        <v>2495</v>
      </c>
      <c r="H2864" t="s">
        <v>2495</v>
      </c>
      <c r="I2864" t="s">
        <v>2496</v>
      </c>
      <c r="J2864" s="23" t="s">
        <v>4036</v>
      </c>
      <c r="K2864" s="23" t="s">
        <v>2505</v>
      </c>
      <c r="L2864" s="23" t="s">
        <v>2499</v>
      </c>
      <c r="M2864" s="2">
        <v>43831</v>
      </c>
      <c r="N2864" s="30"/>
      <c r="O2864" s="30"/>
      <c r="P2864" s="30"/>
      <c r="V2864" t="s">
        <v>40</v>
      </c>
      <c r="W2864" t="s">
        <v>40</v>
      </c>
      <c r="X2864" t="s">
        <v>2502</v>
      </c>
      <c r="Y2864" t="s">
        <v>2503</v>
      </c>
      <c r="Z2864" s="23" t="s">
        <v>2504</v>
      </c>
      <c r="AA2864" s="23" t="s">
        <v>4033</v>
      </c>
      <c r="AB2864" s="23" t="s">
        <v>2506</v>
      </c>
      <c r="AC2864" s="23"/>
      <c r="AD2864" s="23"/>
      <c r="AE2864" s="23"/>
      <c r="AF2864" s="23" t="s">
        <v>40</v>
      </c>
      <c r="AG2864" s="23" t="s">
        <v>4037</v>
      </c>
      <c r="AH2864" s="23" t="s">
        <v>41</v>
      </c>
      <c r="AI2864" s="23" t="s">
        <v>4038</v>
      </c>
      <c r="AJ2864" s="23" t="s">
        <v>4039</v>
      </c>
      <c r="AK2864" s="23" t="s">
        <v>2501</v>
      </c>
      <c r="AL2864" s="23" t="s">
        <v>2501</v>
      </c>
      <c r="AM2864" s="23" t="s">
        <v>2501</v>
      </c>
      <c r="AN2864" s="23" t="s">
        <v>2501</v>
      </c>
      <c r="AO2864" s="30"/>
      <c r="AP2864" t="s">
        <v>2500</v>
      </c>
      <c r="AQ2864" t="s">
        <v>4040</v>
      </c>
      <c r="AR2864">
        <v>19495</v>
      </c>
      <c r="AS2864" s="2">
        <v>43831</v>
      </c>
      <c r="AT2864" s="2" t="s">
        <v>4041</v>
      </c>
    </row>
    <row r="2865" spans="1:46" x14ac:dyDescent="0.25">
      <c r="A2865" t="s">
        <v>8580</v>
      </c>
      <c r="B2865" s="32" t="s">
        <v>1893</v>
      </c>
      <c r="C2865" s="23" t="s">
        <v>8581</v>
      </c>
      <c r="D2865" s="23" t="s">
        <v>8581</v>
      </c>
      <c r="E2865" t="s">
        <v>2495</v>
      </c>
      <c r="F2865" t="s">
        <v>2495</v>
      </c>
      <c r="G2865" t="s">
        <v>2495</v>
      </c>
      <c r="H2865" t="s">
        <v>2495</v>
      </c>
      <c r="I2865" t="s">
        <v>2496</v>
      </c>
      <c r="J2865" s="23" t="s">
        <v>4036</v>
      </c>
      <c r="K2865" s="23" t="s">
        <v>2505</v>
      </c>
      <c r="L2865" s="23" t="s">
        <v>2499</v>
      </c>
      <c r="M2865" s="2">
        <v>43831</v>
      </c>
      <c r="N2865" s="30"/>
      <c r="O2865" s="30"/>
      <c r="P2865" s="30"/>
      <c r="V2865" t="s">
        <v>40</v>
      </c>
      <c r="W2865" t="s">
        <v>40</v>
      </c>
      <c r="X2865" t="s">
        <v>2502</v>
      </c>
      <c r="Y2865" t="s">
        <v>2503</v>
      </c>
      <c r="Z2865" s="23" t="s">
        <v>2504</v>
      </c>
      <c r="AA2865" s="23" t="s">
        <v>4033</v>
      </c>
      <c r="AB2865" s="23" t="s">
        <v>2506</v>
      </c>
      <c r="AC2865" s="23"/>
      <c r="AD2865" s="23"/>
      <c r="AE2865" s="23"/>
      <c r="AF2865" s="23" t="s">
        <v>40</v>
      </c>
      <c r="AG2865" s="23" t="s">
        <v>4037</v>
      </c>
      <c r="AH2865" s="23" t="s">
        <v>41</v>
      </c>
      <c r="AI2865" s="23" t="s">
        <v>4038</v>
      </c>
      <c r="AJ2865" s="23" t="s">
        <v>4039</v>
      </c>
      <c r="AK2865" s="23" t="s">
        <v>2501</v>
      </c>
      <c r="AL2865" s="23" t="s">
        <v>2501</v>
      </c>
      <c r="AM2865" s="23" t="s">
        <v>2501</v>
      </c>
      <c r="AN2865" s="23" t="s">
        <v>2501</v>
      </c>
      <c r="AO2865" s="30"/>
      <c r="AP2865" t="s">
        <v>2500</v>
      </c>
      <c r="AQ2865" t="s">
        <v>4040</v>
      </c>
      <c r="AR2865">
        <v>19495</v>
      </c>
      <c r="AS2865" s="2">
        <v>43831</v>
      </c>
      <c r="AT2865" s="2" t="s">
        <v>4041</v>
      </c>
    </row>
    <row r="2866" spans="1:46" x14ac:dyDescent="0.25">
      <c r="A2866" t="s">
        <v>8582</v>
      </c>
      <c r="B2866" s="32" t="s">
        <v>1894</v>
      </c>
      <c r="C2866" s="23" t="s">
        <v>8583</v>
      </c>
      <c r="D2866" s="23" t="s">
        <v>8583</v>
      </c>
      <c r="E2866" t="s">
        <v>2495</v>
      </c>
      <c r="F2866" t="s">
        <v>2495</v>
      </c>
      <c r="G2866" t="s">
        <v>2495</v>
      </c>
      <c r="H2866" t="s">
        <v>2495</v>
      </c>
      <c r="I2866" t="s">
        <v>2496</v>
      </c>
      <c r="J2866" s="23" t="s">
        <v>4036</v>
      </c>
      <c r="K2866" s="23" t="s">
        <v>2505</v>
      </c>
      <c r="L2866" s="23" t="s">
        <v>2499</v>
      </c>
      <c r="M2866" s="2">
        <v>43831</v>
      </c>
      <c r="N2866" s="30"/>
      <c r="O2866" s="30"/>
      <c r="P2866" s="30"/>
      <c r="V2866" t="s">
        <v>40</v>
      </c>
      <c r="W2866" t="s">
        <v>40</v>
      </c>
      <c r="X2866" t="s">
        <v>2502</v>
      </c>
      <c r="Y2866" t="s">
        <v>2503</v>
      </c>
      <c r="Z2866" s="23" t="s">
        <v>2504</v>
      </c>
      <c r="AA2866" s="23" t="s">
        <v>4033</v>
      </c>
      <c r="AB2866" s="23" t="s">
        <v>2506</v>
      </c>
      <c r="AC2866" s="23"/>
      <c r="AD2866" s="23"/>
      <c r="AE2866" s="23"/>
      <c r="AF2866" s="23" t="s">
        <v>40</v>
      </c>
      <c r="AG2866" s="23" t="s">
        <v>4037</v>
      </c>
      <c r="AH2866" s="23" t="s">
        <v>41</v>
      </c>
      <c r="AI2866" s="23" t="s">
        <v>4038</v>
      </c>
      <c r="AJ2866" s="23" t="s">
        <v>4039</v>
      </c>
      <c r="AK2866" s="23" t="s">
        <v>2501</v>
      </c>
      <c r="AL2866" s="23" t="s">
        <v>2501</v>
      </c>
      <c r="AM2866" s="23" t="s">
        <v>2501</v>
      </c>
      <c r="AN2866" s="23" t="s">
        <v>2501</v>
      </c>
      <c r="AO2866" s="30"/>
      <c r="AP2866" t="s">
        <v>2500</v>
      </c>
      <c r="AQ2866" t="s">
        <v>4040</v>
      </c>
      <c r="AR2866">
        <v>19495</v>
      </c>
      <c r="AS2866" s="2">
        <v>43831</v>
      </c>
      <c r="AT2866" s="2" t="s">
        <v>4041</v>
      </c>
    </row>
    <row r="2867" spans="1:46" x14ac:dyDescent="0.25">
      <c r="A2867" t="s">
        <v>8584</v>
      </c>
      <c r="B2867" s="32" t="s">
        <v>1895</v>
      </c>
      <c r="C2867" s="23" t="s">
        <v>8585</v>
      </c>
      <c r="D2867" s="23" t="s">
        <v>8585</v>
      </c>
      <c r="E2867" t="s">
        <v>2495</v>
      </c>
      <c r="F2867" t="s">
        <v>2495</v>
      </c>
      <c r="G2867" t="s">
        <v>2495</v>
      </c>
      <c r="H2867" t="s">
        <v>2495</v>
      </c>
      <c r="I2867" t="s">
        <v>2496</v>
      </c>
      <c r="J2867" s="23" t="s">
        <v>4036</v>
      </c>
      <c r="K2867" s="23" t="s">
        <v>2505</v>
      </c>
      <c r="L2867" s="23" t="s">
        <v>2499</v>
      </c>
      <c r="M2867" s="2">
        <v>43831</v>
      </c>
      <c r="N2867" s="30"/>
      <c r="O2867" s="30"/>
      <c r="P2867" s="30"/>
      <c r="V2867" t="s">
        <v>40</v>
      </c>
      <c r="W2867" t="s">
        <v>40</v>
      </c>
      <c r="X2867" t="s">
        <v>2502</v>
      </c>
      <c r="Y2867" t="s">
        <v>2503</v>
      </c>
      <c r="Z2867" s="23" t="s">
        <v>2504</v>
      </c>
      <c r="AA2867" s="23" t="s">
        <v>4033</v>
      </c>
      <c r="AB2867" s="23" t="s">
        <v>2506</v>
      </c>
      <c r="AC2867" s="23"/>
      <c r="AD2867" s="23"/>
      <c r="AE2867" s="23"/>
      <c r="AF2867" s="23" t="s">
        <v>40</v>
      </c>
      <c r="AG2867" s="23" t="s">
        <v>4037</v>
      </c>
      <c r="AH2867" s="23" t="s">
        <v>41</v>
      </c>
      <c r="AI2867" s="23" t="s">
        <v>4038</v>
      </c>
      <c r="AJ2867" s="23" t="s">
        <v>4039</v>
      </c>
      <c r="AK2867" s="23" t="s">
        <v>2501</v>
      </c>
      <c r="AL2867" s="23" t="s">
        <v>2501</v>
      </c>
      <c r="AM2867" s="23" t="s">
        <v>2501</v>
      </c>
      <c r="AN2867" s="23" t="s">
        <v>2501</v>
      </c>
      <c r="AO2867" s="30"/>
      <c r="AP2867" t="s">
        <v>2500</v>
      </c>
      <c r="AQ2867" t="s">
        <v>4040</v>
      </c>
      <c r="AR2867">
        <v>19495</v>
      </c>
      <c r="AS2867" s="2">
        <v>43831</v>
      </c>
      <c r="AT2867" s="2" t="s">
        <v>4041</v>
      </c>
    </row>
    <row r="2868" spans="1:46" x14ac:dyDescent="0.25">
      <c r="A2868" t="s">
        <v>8586</v>
      </c>
      <c r="B2868" s="32" t="s">
        <v>1896</v>
      </c>
      <c r="C2868" s="23" t="s">
        <v>8587</v>
      </c>
      <c r="D2868" s="23" t="s">
        <v>8587</v>
      </c>
      <c r="E2868" t="s">
        <v>2495</v>
      </c>
      <c r="F2868" t="s">
        <v>2495</v>
      </c>
      <c r="G2868" t="s">
        <v>2495</v>
      </c>
      <c r="H2868" t="s">
        <v>2495</v>
      </c>
      <c r="I2868" t="s">
        <v>2496</v>
      </c>
      <c r="J2868" s="23" t="s">
        <v>4036</v>
      </c>
      <c r="K2868" s="23" t="s">
        <v>2505</v>
      </c>
      <c r="L2868" s="23" t="s">
        <v>2499</v>
      </c>
      <c r="M2868" s="2">
        <v>43831</v>
      </c>
      <c r="N2868" s="30"/>
      <c r="O2868" s="30"/>
      <c r="P2868" s="30"/>
      <c r="V2868" t="s">
        <v>40</v>
      </c>
      <c r="W2868" t="s">
        <v>40</v>
      </c>
      <c r="X2868" t="s">
        <v>2502</v>
      </c>
      <c r="Y2868" t="s">
        <v>2503</v>
      </c>
      <c r="Z2868" s="23" t="s">
        <v>2504</v>
      </c>
      <c r="AA2868" s="23" t="s">
        <v>4033</v>
      </c>
      <c r="AB2868" s="23" t="s">
        <v>2506</v>
      </c>
      <c r="AC2868" s="23"/>
      <c r="AD2868" s="23"/>
      <c r="AE2868" s="23"/>
      <c r="AF2868" s="23" t="s">
        <v>40</v>
      </c>
      <c r="AG2868" s="23" t="s">
        <v>4037</v>
      </c>
      <c r="AH2868" s="23" t="s">
        <v>41</v>
      </c>
      <c r="AI2868" s="23" t="s">
        <v>4038</v>
      </c>
      <c r="AJ2868" s="23" t="s">
        <v>4039</v>
      </c>
      <c r="AK2868" s="23" t="s">
        <v>2501</v>
      </c>
      <c r="AL2868" s="23" t="s">
        <v>2501</v>
      </c>
      <c r="AM2868" s="23" t="s">
        <v>2501</v>
      </c>
      <c r="AN2868" s="23" t="s">
        <v>2501</v>
      </c>
      <c r="AO2868" s="30"/>
      <c r="AP2868" t="s">
        <v>2500</v>
      </c>
      <c r="AQ2868" t="s">
        <v>4040</v>
      </c>
      <c r="AR2868">
        <v>19495</v>
      </c>
      <c r="AS2868" s="2">
        <v>43831</v>
      </c>
      <c r="AT2868" s="2" t="s">
        <v>4041</v>
      </c>
    </row>
    <row r="2869" spans="1:46" x14ac:dyDescent="0.25">
      <c r="A2869" t="s">
        <v>8588</v>
      </c>
      <c r="B2869" s="32" t="s">
        <v>1897</v>
      </c>
      <c r="C2869" s="23" t="s">
        <v>8589</v>
      </c>
      <c r="D2869" s="23" t="s">
        <v>8589</v>
      </c>
      <c r="E2869" t="s">
        <v>2495</v>
      </c>
      <c r="F2869" t="s">
        <v>2495</v>
      </c>
      <c r="G2869" t="s">
        <v>2495</v>
      </c>
      <c r="H2869" t="s">
        <v>2495</v>
      </c>
      <c r="I2869" t="s">
        <v>2496</v>
      </c>
      <c r="J2869" s="23" t="s">
        <v>4036</v>
      </c>
      <c r="K2869" s="23" t="s">
        <v>2505</v>
      </c>
      <c r="L2869" s="23" t="s">
        <v>2499</v>
      </c>
      <c r="M2869" s="2">
        <v>43831</v>
      </c>
      <c r="N2869" s="30"/>
      <c r="O2869" s="30"/>
      <c r="P2869" s="30"/>
      <c r="V2869" t="s">
        <v>40</v>
      </c>
      <c r="W2869" t="s">
        <v>40</v>
      </c>
      <c r="X2869" t="s">
        <v>2502</v>
      </c>
      <c r="Y2869" t="s">
        <v>2503</v>
      </c>
      <c r="Z2869" s="23" t="s">
        <v>2504</v>
      </c>
      <c r="AA2869" s="23" t="s">
        <v>4033</v>
      </c>
      <c r="AB2869" s="23" t="s">
        <v>2506</v>
      </c>
      <c r="AC2869" s="23"/>
      <c r="AD2869" s="23"/>
      <c r="AE2869" s="23"/>
      <c r="AF2869" s="23" t="s">
        <v>40</v>
      </c>
      <c r="AG2869" s="23" t="s">
        <v>4037</v>
      </c>
      <c r="AH2869" s="23" t="s">
        <v>41</v>
      </c>
      <c r="AI2869" s="23" t="s">
        <v>4038</v>
      </c>
      <c r="AJ2869" s="23" t="s">
        <v>4039</v>
      </c>
      <c r="AK2869" s="23" t="s">
        <v>2501</v>
      </c>
      <c r="AL2869" s="23" t="s">
        <v>2501</v>
      </c>
      <c r="AM2869" s="23" t="s">
        <v>2501</v>
      </c>
      <c r="AN2869" s="23" t="s">
        <v>2501</v>
      </c>
      <c r="AO2869" s="30"/>
      <c r="AP2869" t="s">
        <v>2500</v>
      </c>
      <c r="AQ2869" t="s">
        <v>4040</v>
      </c>
      <c r="AR2869">
        <v>19495</v>
      </c>
      <c r="AS2869" s="2">
        <v>43831</v>
      </c>
      <c r="AT2869" s="2" t="s">
        <v>4041</v>
      </c>
    </row>
    <row r="2870" spans="1:46" x14ac:dyDescent="0.25">
      <c r="A2870" t="s">
        <v>8590</v>
      </c>
      <c r="B2870" s="32" t="s">
        <v>1898</v>
      </c>
      <c r="C2870" s="23" t="s">
        <v>8591</v>
      </c>
      <c r="D2870" s="23" t="s">
        <v>8591</v>
      </c>
      <c r="E2870" t="s">
        <v>2495</v>
      </c>
      <c r="F2870" t="s">
        <v>2495</v>
      </c>
      <c r="G2870" t="s">
        <v>2495</v>
      </c>
      <c r="H2870" t="s">
        <v>2495</v>
      </c>
      <c r="I2870" t="s">
        <v>2496</v>
      </c>
      <c r="J2870" s="23" t="s">
        <v>4036</v>
      </c>
      <c r="K2870" s="23" t="s">
        <v>2505</v>
      </c>
      <c r="L2870" s="23" t="s">
        <v>2499</v>
      </c>
      <c r="M2870" s="2">
        <v>43831</v>
      </c>
      <c r="N2870" s="30"/>
      <c r="O2870" s="30"/>
      <c r="P2870" s="30"/>
      <c r="V2870" t="s">
        <v>40</v>
      </c>
      <c r="W2870" t="s">
        <v>40</v>
      </c>
      <c r="X2870" t="s">
        <v>2502</v>
      </c>
      <c r="Y2870" t="s">
        <v>2503</v>
      </c>
      <c r="Z2870" s="23" t="s">
        <v>2504</v>
      </c>
      <c r="AA2870" s="23" t="s">
        <v>4033</v>
      </c>
      <c r="AB2870" s="23" t="s">
        <v>2506</v>
      </c>
      <c r="AC2870" s="23"/>
      <c r="AD2870" s="23"/>
      <c r="AE2870" s="23"/>
      <c r="AF2870" s="23" t="s">
        <v>40</v>
      </c>
      <c r="AG2870" s="23" t="s">
        <v>4037</v>
      </c>
      <c r="AH2870" s="23" t="s">
        <v>41</v>
      </c>
      <c r="AI2870" s="23" t="s">
        <v>4038</v>
      </c>
      <c r="AJ2870" s="23" t="s">
        <v>4039</v>
      </c>
      <c r="AK2870" s="23" t="s">
        <v>2501</v>
      </c>
      <c r="AL2870" s="23" t="s">
        <v>2501</v>
      </c>
      <c r="AM2870" s="23" t="s">
        <v>2501</v>
      </c>
      <c r="AN2870" s="23" t="s">
        <v>2501</v>
      </c>
      <c r="AO2870" s="30"/>
      <c r="AP2870" t="s">
        <v>2500</v>
      </c>
      <c r="AQ2870" t="s">
        <v>4040</v>
      </c>
      <c r="AR2870">
        <v>19495</v>
      </c>
      <c r="AS2870" s="2">
        <v>43831</v>
      </c>
      <c r="AT2870" s="2" t="s">
        <v>4041</v>
      </c>
    </row>
    <row r="2871" spans="1:46" x14ac:dyDescent="0.25">
      <c r="A2871" t="s">
        <v>8592</v>
      </c>
      <c r="B2871" s="32" t="s">
        <v>1899</v>
      </c>
      <c r="C2871" s="23" t="s">
        <v>8593</v>
      </c>
      <c r="D2871" s="23" t="s">
        <v>8593</v>
      </c>
      <c r="E2871" t="s">
        <v>2495</v>
      </c>
      <c r="F2871" t="s">
        <v>2495</v>
      </c>
      <c r="G2871" t="s">
        <v>2495</v>
      </c>
      <c r="H2871" t="s">
        <v>2495</v>
      </c>
      <c r="I2871" t="s">
        <v>2496</v>
      </c>
      <c r="J2871" s="23" t="s">
        <v>4036</v>
      </c>
      <c r="K2871" s="23" t="s">
        <v>2505</v>
      </c>
      <c r="L2871" s="23" t="s">
        <v>2499</v>
      </c>
      <c r="M2871" s="2">
        <v>43831</v>
      </c>
      <c r="N2871" s="30"/>
      <c r="O2871" s="30"/>
      <c r="P2871" s="30"/>
      <c r="V2871" t="s">
        <v>40</v>
      </c>
      <c r="W2871" t="s">
        <v>40</v>
      </c>
      <c r="X2871" t="s">
        <v>2502</v>
      </c>
      <c r="Y2871" t="s">
        <v>2503</v>
      </c>
      <c r="Z2871" s="23" t="s">
        <v>2504</v>
      </c>
      <c r="AA2871" s="23" t="s">
        <v>4033</v>
      </c>
      <c r="AB2871" s="23" t="s">
        <v>2506</v>
      </c>
      <c r="AC2871" s="23"/>
      <c r="AD2871" s="23"/>
      <c r="AE2871" s="23"/>
      <c r="AF2871" s="23" t="s">
        <v>40</v>
      </c>
      <c r="AG2871" s="23" t="s">
        <v>4037</v>
      </c>
      <c r="AH2871" s="23" t="s">
        <v>41</v>
      </c>
      <c r="AI2871" s="23" t="s">
        <v>4038</v>
      </c>
      <c r="AJ2871" s="23" t="s">
        <v>4039</v>
      </c>
      <c r="AK2871" s="23" t="s">
        <v>2501</v>
      </c>
      <c r="AL2871" s="23" t="s">
        <v>2501</v>
      </c>
      <c r="AM2871" s="23" t="s">
        <v>2501</v>
      </c>
      <c r="AN2871" s="23" t="s">
        <v>2501</v>
      </c>
      <c r="AO2871" s="30"/>
      <c r="AP2871" t="s">
        <v>2500</v>
      </c>
      <c r="AQ2871" t="s">
        <v>4040</v>
      </c>
      <c r="AR2871">
        <v>19495</v>
      </c>
      <c r="AS2871" s="2">
        <v>43831</v>
      </c>
      <c r="AT2871" s="2" t="s">
        <v>4041</v>
      </c>
    </row>
    <row r="2872" spans="1:46" x14ac:dyDescent="0.25">
      <c r="A2872" t="s">
        <v>8594</v>
      </c>
      <c r="B2872" s="32" t="s">
        <v>1900</v>
      </c>
      <c r="C2872" s="23" t="s">
        <v>8595</v>
      </c>
      <c r="D2872" s="23" t="s">
        <v>8595</v>
      </c>
      <c r="E2872" t="s">
        <v>2495</v>
      </c>
      <c r="F2872" t="s">
        <v>2495</v>
      </c>
      <c r="G2872" t="s">
        <v>2495</v>
      </c>
      <c r="H2872" t="s">
        <v>2495</v>
      </c>
      <c r="I2872" t="s">
        <v>2496</v>
      </c>
      <c r="J2872" s="23" t="s">
        <v>4036</v>
      </c>
      <c r="K2872" s="23" t="s">
        <v>2505</v>
      </c>
      <c r="L2872" s="23" t="s">
        <v>2499</v>
      </c>
      <c r="M2872" s="2">
        <v>43831</v>
      </c>
      <c r="N2872" s="30"/>
      <c r="O2872" s="30"/>
      <c r="P2872" s="30"/>
      <c r="V2872" t="s">
        <v>40</v>
      </c>
      <c r="W2872" t="s">
        <v>40</v>
      </c>
      <c r="X2872" t="s">
        <v>2502</v>
      </c>
      <c r="Y2872" t="s">
        <v>2503</v>
      </c>
      <c r="Z2872" s="23" t="s">
        <v>2504</v>
      </c>
      <c r="AA2872" s="23" t="s">
        <v>4033</v>
      </c>
      <c r="AB2872" s="23" t="s">
        <v>2506</v>
      </c>
      <c r="AC2872" s="23"/>
      <c r="AD2872" s="23"/>
      <c r="AE2872" s="23"/>
      <c r="AF2872" s="23" t="s">
        <v>40</v>
      </c>
      <c r="AG2872" s="23" t="s">
        <v>4037</v>
      </c>
      <c r="AH2872" s="23" t="s">
        <v>41</v>
      </c>
      <c r="AI2872" s="23" t="s">
        <v>4038</v>
      </c>
      <c r="AJ2872" s="23" t="s">
        <v>4039</v>
      </c>
      <c r="AK2872" s="23" t="s">
        <v>2501</v>
      </c>
      <c r="AL2872" s="23" t="s">
        <v>2501</v>
      </c>
      <c r="AM2872" s="23" t="s">
        <v>2501</v>
      </c>
      <c r="AN2872" s="23" t="s">
        <v>2501</v>
      </c>
      <c r="AO2872" s="30"/>
      <c r="AP2872" t="s">
        <v>2500</v>
      </c>
      <c r="AQ2872" t="s">
        <v>4040</v>
      </c>
      <c r="AR2872">
        <v>19495</v>
      </c>
      <c r="AS2872" s="2">
        <v>43831</v>
      </c>
      <c r="AT2872" s="2" t="s">
        <v>4041</v>
      </c>
    </row>
    <row r="2873" spans="1:46" x14ac:dyDescent="0.25">
      <c r="A2873" t="s">
        <v>8596</v>
      </c>
      <c r="B2873" s="32" t="s">
        <v>1901</v>
      </c>
      <c r="C2873" s="23" t="s">
        <v>8597</v>
      </c>
      <c r="D2873" s="23" t="s">
        <v>8597</v>
      </c>
      <c r="E2873" t="s">
        <v>2495</v>
      </c>
      <c r="F2873" t="s">
        <v>2495</v>
      </c>
      <c r="G2873" t="s">
        <v>2495</v>
      </c>
      <c r="H2873" t="s">
        <v>2495</v>
      </c>
      <c r="I2873" t="s">
        <v>2496</v>
      </c>
      <c r="J2873" s="23" t="s">
        <v>4036</v>
      </c>
      <c r="K2873" s="23" t="s">
        <v>2505</v>
      </c>
      <c r="L2873" s="23" t="s">
        <v>2499</v>
      </c>
      <c r="M2873" s="2">
        <v>43831</v>
      </c>
      <c r="N2873" s="30"/>
      <c r="O2873" s="30"/>
      <c r="P2873" s="30"/>
      <c r="V2873" t="s">
        <v>40</v>
      </c>
      <c r="W2873" t="s">
        <v>40</v>
      </c>
      <c r="X2873" t="s">
        <v>2502</v>
      </c>
      <c r="Y2873" t="s">
        <v>2503</v>
      </c>
      <c r="Z2873" s="23" t="s">
        <v>2504</v>
      </c>
      <c r="AA2873" s="23" t="s">
        <v>4033</v>
      </c>
      <c r="AB2873" s="23" t="s">
        <v>2506</v>
      </c>
      <c r="AC2873" s="23"/>
      <c r="AD2873" s="23"/>
      <c r="AE2873" s="23"/>
      <c r="AF2873" s="23" t="s">
        <v>40</v>
      </c>
      <c r="AG2873" s="23" t="s">
        <v>4037</v>
      </c>
      <c r="AH2873" s="23" t="s">
        <v>41</v>
      </c>
      <c r="AI2873" s="23" t="s">
        <v>4038</v>
      </c>
      <c r="AJ2873" s="23" t="s">
        <v>4039</v>
      </c>
      <c r="AK2873" s="23" t="s">
        <v>2501</v>
      </c>
      <c r="AL2873" s="23" t="s">
        <v>2501</v>
      </c>
      <c r="AM2873" s="23" t="s">
        <v>2501</v>
      </c>
      <c r="AN2873" s="23" t="s">
        <v>2501</v>
      </c>
      <c r="AO2873" s="30"/>
      <c r="AP2873" t="s">
        <v>2500</v>
      </c>
      <c r="AQ2873" t="s">
        <v>4040</v>
      </c>
      <c r="AR2873">
        <v>19495</v>
      </c>
      <c r="AS2873" s="2">
        <v>43831</v>
      </c>
      <c r="AT2873" s="2" t="s">
        <v>4041</v>
      </c>
    </row>
    <row r="2874" spans="1:46" x14ac:dyDescent="0.25">
      <c r="A2874" t="s">
        <v>8598</v>
      </c>
      <c r="B2874" s="32" t="s">
        <v>1902</v>
      </c>
      <c r="C2874" s="23" t="s">
        <v>8599</v>
      </c>
      <c r="D2874" s="23" t="s">
        <v>8599</v>
      </c>
      <c r="E2874" t="s">
        <v>2495</v>
      </c>
      <c r="F2874" t="s">
        <v>2495</v>
      </c>
      <c r="G2874" t="s">
        <v>2495</v>
      </c>
      <c r="H2874" t="s">
        <v>2495</v>
      </c>
      <c r="I2874" t="s">
        <v>2496</v>
      </c>
      <c r="J2874" s="23" t="s">
        <v>4036</v>
      </c>
      <c r="K2874" s="23" t="s">
        <v>2505</v>
      </c>
      <c r="L2874" s="23" t="s">
        <v>2499</v>
      </c>
      <c r="M2874" s="2">
        <v>43831</v>
      </c>
      <c r="N2874" s="30"/>
      <c r="O2874" s="30"/>
      <c r="P2874" s="30"/>
      <c r="V2874" t="s">
        <v>40</v>
      </c>
      <c r="W2874" t="s">
        <v>40</v>
      </c>
      <c r="X2874" t="s">
        <v>2502</v>
      </c>
      <c r="Y2874" t="s">
        <v>2503</v>
      </c>
      <c r="Z2874" s="23" t="s">
        <v>2504</v>
      </c>
      <c r="AA2874" s="23" t="s">
        <v>4033</v>
      </c>
      <c r="AB2874" s="23" t="s">
        <v>2506</v>
      </c>
      <c r="AC2874" s="23"/>
      <c r="AD2874" s="23"/>
      <c r="AE2874" s="23"/>
      <c r="AF2874" s="23" t="s">
        <v>40</v>
      </c>
      <c r="AG2874" s="23" t="s">
        <v>4037</v>
      </c>
      <c r="AH2874" s="23" t="s">
        <v>41</v>
      </c>
      <c r="AI2874" s="23" t="s">
        <v>4038</v>
      </c>
      <c r="AJ2874" s="23" t="s">
        <v>4039</v>
      </c>
      <c r="AK2874" s="23" t="s">
        <v>2501</v>
      </c>
      <c r="AL2874" s="23" t="s">
        <v>2501</v>
      </c>
      <c r="AM2874" s="23" t="s">
        <v>2501</v>
      </c>
      <c r="AN2874" s="23" t="s">
        <v>2501</v>
      </c>
      <c r="AO2874" s="30"/>
      <c r="AP2874" t="s">
        <v>2500</v>
      </c>
      <c r="AQ2874" t="s">
        <v>4040</v>
      </c>
      <c r="AR2874">
        <v>19495</v>
      </c>
      <c r="AS2874" s="2">
        <v>43831</v>
      </c>
      <c r="AT2874" s="2" t="s">
        <v>4041</v>
      </c>
    </row>
    <row r="2875" spans="1:46" x14ac:dyDescent="0.25">
      <c r="A2875" t="s">
        <v>8600</v>
      </c>
      <c r="B2875" s="32" t="s">
        <v>1903</v>
      </c>
      <c r="C2875" s="23" t="s">
        <v>8601</v>
      </c>
      <c r="D2875" s="23" t="s">
        <v>8601</v>
      </c>
      <c r="E2875" t="s">
        <v>2495</v>
      </c>
      <c r="F2875" t="s">
        <v>2495</v>
      </c>
      <c r="G2875" t="s">
        <v>2495</v>
      </c>
      <c r="H2875" t="s">
        <v>2495</v>
      </c>
      <c r="I2875" t="s">
        <v>2496</v>
      </c>
      <c r="J2875" s="23" t="s">
        <v>4036</v>
      </c>
      <c r="K2875" s="23" t="s">
        <v>2505</v>
      </c>
      <c r="L2875" s="23" t="s">
        <v>2499</v>
      </c>
      <c r="M2875" s="2">
        <v>43831</v>
      </c>
      <c r="N2875" s="30"/>
      <c r="O2875" s="30"/>
      <c r="P2875" s="30"/>
      <c r="V2875" t="s">
        <v>40</v>
      </c>
      <c r="W2875" t="s">
        <v>40</v>
      </c>
      <c r="X2875" t="s">
        <v>2502</v>
      </c>
      <c r="Y2875" t="s">
        <v>2503</v>
      </c>
      <c r="Z2875" s="23" t="s">
        <v>2504</v>
      </c>
      <c r="AA2875" s="23" t="s">
        <v>4033</v>
      </c>
      <c r="AB2875" s="23" t="s">
        <v>2506</v>
      </c>
      <c r="AC2875" s="23"/>
      <c r="AD2875" s="23"/>
      <c r="AE2875" s="23"/>
      <c r="AF2875" s="23" t="s">
        <v>40</v>
      </c>
      <c r="AG2875" s="23" t="s">
        <v>4037</v>
      </c>
      <c r="AH2875" s="23" t="s">
        <v>41</v>
      </c>
      <c r="AI2875" s="23" t="s">
        <v>4038</v>
      </c>
      <c r="AJ2875" s="23" t="s">
        <v>4039</v>
      </c>
      <c r="AK2875" s="23" t="s">
        <v>2501</v>
      </c>
      <c r="AL2875" s="23" t="s">
        <v>2501</v>
      </c>
      <c r="AM2875" s="23" t="s">
        <v>2501</v>
      </c>
      <c r="AN2875" s="23" t="s">
        <v>2501</v>
      </c>
      <c r="AO2875" s="30"/>
      <c r="AP2875" t="s">
        <v>2500</v>
      </c>
      <c r="AQ2875" t="s">
        <v>4040</v>
      </c>
      <c r="AR2875">
        <v>19495</v>
      </c>
      <c r="AS2875" s="2">
        <v>43831</v>
      </c>
      <c r="AT2875" s="2" t="s">
        <v>4041</v>
      </c>
    </row>
    <row r="2876" spans="1:46" x14ac:dyDescent="0.25">
      <c r="A2876" t="s">
        <v>8602</v>
      </c>
      <c r="B2876" s="32" t="s">
        <v>1904</v>
      </c>
      <c r="C2876" s="23" t="s">
        <v>8603</v>
      </c>
      <c r="D2876" s="23" t="s">
        <v>8603</v>
      </c>
      <c r="E2876" t="s">
        <v>2495</v>
      </c>
      <c r="F2876" t="s">
        <v>2495</v>
      </c>
      <c r="G2876" t="s">
        <v>2495</v>
      </c>
      <c r="H2876" t="s">
        <v>2495</v>
      </c>
      <c r="I2876" t="s">
        <v>2496</v>
      </c>
      <c r="J2876" s="23" t="s">
        <v>4036</v>
      </c>
      <c r="K2876" s="23" t="s">
        <v>2505</v>
      </c>
      <c r="L2876" s="23" t="s">
        <v>2499</v>
      </c>
      <c r="M2876" s="2">
        <v>43831</v>
      </c>
      <c r="N2876" s="30"/>
      <c r="O2876" s="30"/>
      <c r="P2876" s="30"/>
      <c r="V2876" t="s">
        <v>40</v>
      </c>
      <c r="W2876" t="s">
        <v>40</v>
      </c>
      <c r="X2876" t="s">
        <v>2502</v>
      </c>
      <c r="Y2876" t="s">
        <v>2503</v>
      </c>
      <c r="Z2876" s="23" t="s">
        <v>2504</v>
      </c>
      <c r="AA2876" s="23" t="s">
        <v>4033</v>
      </c>
      <c r="AB2876" s="23" t="s">
        <v>2506</v>
      </c>
      <c r="AC2876" s="23"/>
      <c r="AD2876" s="23"/>
      <c r="AE2876" s="23"/>
      <c r="AF2876" s="23" t="s">
        <v>40</v>
      </c>
      <c r="AG2876" s="23" t="s">
        <v>4037</v>
      </c>
      <c r="AH2876" s="23" t="s">
        <v>41</v>
      </c>
      <c r="AI2876" s="23" t="s">
        <v>4038</v>
      </c>
      <c r="AJ2876" s="23" t="s">
        <v>4039</v>
      </c>
      <c r="AK2876" s="23" t="s">
        <v>2501</v>
      </c>
      <c r="AL2876" s="23" t="s">
        <v>2501</v>
      </c>
      <c r="AM2876" s="23" t="s">
        <v>2501</v>
      </c>
      <c r="AN2876" s="23" t="s">
        <v>2501</v>
      </c>
      <c r="AO2876" s="30"/>
      <c r="AP2876" t="s">
        <v>2500</v>
      </c>
      <c r="AQ2876" t="s">
        <v>4040</v>
      </c>
      <c r="AR2876">
        <v>19495</v>
      </c>
      <c r="AS2876" s="2">
        <v>43831</v>
      </c>
      <c r="AT2876" s="2" t="s">
        <v>4041</v>
      </c>
    </row>
    <row r="2877" spans="1:46" x14ac:dyDescent="0.25">
      <c r="A2877" t="s">
        <v>8604</v>
      </c>
      <c r="B2877" s="32" t="s">
        <v>1905</v>
      </c>
      <c r="C2877" s="23" t="s">
        <v>8605</v>
      </c>
      <c r="D2877" s="23" t="s">
        <v>8605</v>
      </c>
      <c r="E2877" t="s">
        <v>2495</v>
      </c>
      <c r="F2877" t="s">
        <v>2495</v>
      </c>
      <c r="G2877" t="s">
        <v>2495</v>
      </c>
      <c r="H2877" t="s">
        <v>2495</v>
      </c>
      <c r="I2877" t="s">
        <v>2496</v>
      </c>
      <c r="J2877" s="23" t="s">
        <v>4036</v>
      </c>
      <c r="K2877" s="23" t="s">
        <v>2505</v>
      </c>
      <c r="L2877" s="23" t="s">
        <v>2499</v>
      </c>
      <c r="M2877" s="2">
        <v>43831</v>
      </c>
      <c r="N2877" s="30"/>
      <c r="O2877" s="30"/>
      <c r="P2877" s="30"/>
      <c r="V2877" t="s">
        <v>40</v>
      </c>
      <c r="W2877" t="s">
        <v>40</v>
      </c>
      <c r="X2877" t="s">
        <v>2502</v>
      </c>
      <c r="Y2877" t="s">
        <v>2503</v>
      </c>
      <c r="Z2877" s="23" t="s">
        <v>2504</v>
      </c>
      <c r="AA2877" s="23" t="s">
        <v>4033</v>
      </c>
      <c r="AB2877" s="23" t="s">
        <v>2506</v>
      </c>
      <c r="AC2877" s="23"/>
      <c r="AD2877" s="23"/>
      <c r="AE2877" s="23"/>
      <c r="AF2877" s="23" t="s">
        <v>40</v>
      </c>
      <c r="AG2877" s="23" t="s">
        <v>4037</v>
      </c>
      <c r="AH2877" s="23" t="s">
        <v>41</v>
      </c>
      <c r="AI2877" s="23" t="s">
        <v>4038</v>
      </c>
      <c r="AJ2877" s="23" t="s">
        <v>4039</v>
      </c>
      <c r="AK2877" s="23" t="s">
        <v>2501</v>
      </c>
      <c r="AL2877" s="23" t="s">
        <v>2501</v>
      </c>
      <c r="AM2877" s="23" t="s">
        <v>2501</v>
      </c>
      <c r="AN2877" s="23" t="s">
        <v>2501</v>
      </c>
      <c r="AO2877" s="30"/>
      <c r="AP2877" t="s">
        <v>2500</v>
      </c>
      <c r="AQ2877" t="s">
        <v>4040</v>
      </c>
      <c r="AR2877">
        <v>19495</v>
      </c>
      <c r="AS2877" s="2">
        <v>43831</v>
      </c>
      <c r="AT2877" s="2" t="s">
        <v>4041</v>
      </c>
    </row>
    <row r="2878" spans="1:46" x14ac:dyDescent="0.25">
      <c r="A2878" t="s">
        <v>8606</v>
      </c>
      <c r="B2878" s="32" t="s">
        <v>1906</v>
      </c>
      <c r="C2878" s="23" t="s">
        <v>8607</v>
      </c>
      <c r="D2878" s="23" t="s">
        <v>8607</v>
      </c>
      <c r="E2878" t="s">
        <v>2495</v>
      </c>
      <c r="F2878" t="s">
        <v>2495</v>
      </c>
      <c r="G2878" t="s">
        <v>2495</v>
      </c>
      <c r="H2878" t="s">
        <v>2495</v>
      </c>
      <c r="I2878" t="s">
        <v>2496</v>
      </c>
      <c r="J2878" s="23" t="s">
        <v>4036</v>
      </c>
      <c r="K2878" s="23" t="s">
        <v>2505</v>
      </c>
      <c r="L2878" s="23" t="s">
        <v>2499</v>
      </c>
      <c r="M2878" s="2">
        <v>43831</v>
      </c>
      <c r="N2878" s="30"/>
      <c r="O2878" s="30"/>
      <c r="P2878" s="30"/>
      <c r="V2878" t="s">
        <v>40</v>
      </c>
      <c r="W2878" t="s">
        <v>40</v>
      </c>
      <c r="X2878" t="s">
        <v>2502</v>
      </c>
      <c r="Y2878" t="s">
        <v>2503</v>
      </c>
      <c r="Z2878" s="23" t="s">
        <v>2504</v>
      </c>
      <c r="AA2878" s="23" t="s">
        <v>4033</v>
      </c>
      <c r="AB2878" s="23" t="s">
        <v>2506</v>
      </c>
      <c r="AC2878" s="23"/>
      <c r="AD2878" s="23"/>
      <c r="AE2878" s="23"/>
      <c r="AF2878" s="23" t="s">
        <v>40</v>
      </c>
      <c r="AG2878" s="23" t="s">
        <v>4037</v>
      </c>
      <c r="AH2878" s="23" t="s">
        <v>41</v>
      </c>
      <c r="AI2878" s="23" t="s">
        <v>4038</v>
      </c>
      <c r="AJ2878" s="23" t="s">
        <v>4039</v>
      </c>
      <c r="AK2878" s="23" t="s">
        <v>2501</v>
      </c>
      <c r="AL2878" s="23" t="s">
        <v>2501</v>
      </c>
      <c r="AM2878" s="23" t="s">
        <v>2501</v>
      </c>
      <c r="AN2878" s="23" t="s">
        <v>2501</v>
      </c>
      <c r="AO2878" s="30"/>
      <c r="AP2878" t="s">
        <v>2500</v>
      </c>
      <c r="AQ2878" t="s">
        <v>4040</v>
      </c>
      <c r="AR2878">
        <v>19495</v>
      </c>
      <c r="AS2878" s="2">
        <v>43831</v>
      </c>
      <c r="AT2878" s="2" t="s">
        <v>4041</v>
      </c>
    </row>
    <row r="2879" spans="1:46" x14ac:dyDescent="0.25">
      <c r="A2879" t="s">
        <v>8608</v>
      </c>
      <c r="B2879" s="32" t="s">
        <v>1907</v>
      </c>
      <c r="C2879" s="23" t="s">
        <v>8609</v>
      </c>
      <c r="D2879" s="23" t="s">
        <v>8609</v>
      </c>
      <c r="E2879" t="s">
        <v>2495</v>
      </c>
      <c r="F2879" t="s">
        <v>2495</v>
      </c>
      <c r="G2879" t="s">
        <v>2495</v>
      </c>
      <c r="H2879" t="s">
        <v>2495</v>
      </c>
      <c r="I2879" t="s">
        <v>2496</v>
      </c>
      <c r="J2879" s="23" t="s">
        <v>4036</v>
      </c>
      <c r="K2879" s="23" t="s">
        <v>2505</v>
      </c>
      <c r="L2879" s="23" t="s">
        <v>2499</v>
      </c>
      <c r="M2879" s="2">
        <v>43831</v>
      </c>
      <c r="N2879" s="30"/>
      <c r="O2879" s="30"/>
      <c r="P2879" s="30"/>
      <c r="V2879" t="s">
        <v>40</v>
      </c>
      <c r="W2879" t="s">
        <v>40</v>
      </c>
      <c r="X2879" t="s">
        <v>2502</v>
      </c>
      <c r="Y2879" t="s">
        <v>2503</v>
      </c>
      <c r="Z2879" s="23" t="s">
        <v>2504</v>
      </c>
      <c r="AA2879" s="23" t="s">
        <v>4033</v>
      </c>
      <c r="AB2879" s="23" t="s">
        <v>2506</v>
      </c>
      <c r="AC2879" s="23"/>
      <c r="AD2879" s="23"/>
      <c r="AE2879" s="23"/>
      <c r="AF2879" s="23" t="s">
        <v>40</v>
      </c>
      <c r="AG2879" s="23" t="s">
        <v>4037</v>
      </c>
      <c r="AH2879" s="23" t="s">
        <v>41</v>
      </c>
      <c r="AI2879" s="23" t="s">
        <v>4038</v>
      </c>
      <c r="AJ2879" s="23" t="s">
        <v>4039</v>
      </c>
      <c r="AK2879" s="23" t="s">
        <v>2501</v>
      </c>
      <c r="AL2879" s="23" t="s">
        <v>2501</v>
      </c>
      <c r="AM2879" s="23" t="s">
        <v>2501</v>
      </c>
      <c r="AN2879" s="23" t="s">
        <v>2501</v>
      </c>
      <c r="AO2879" s="30"/>
      <c r="AP2879" t="s">
        <v>2500</v>
      </c>
      <c r="AQ2879" t="s">
        <v>4040</v>
      </c>
      <c r="AR2879">
        <v>19495</v>
      </c>
      <c r="AS2879" s="2">
        <v>43831</v>
      </c>
      <c r="AT2879" s="2" t="s">
        <v>4041</v>
      </c>
    </row>
    <row r="2880" spans="1:46" x14ac:dyDescent="0.25">
      <c r="A2880" t="s">
        <v>8610</v>
      </c>
      <c r="B2880" s="32" t="s">
        <v>1908</v>
      </c>
      <c r="C2880" s="23" t="s">
        <v>8611</v>
      </c>
      <c r="D2880" s="23" t="s">
        <v>8611</v>
      </c>
      <c r="E2880" t="s">
        <v>2495</v>
      </c>
      <c r="F2880" t="s">
        <v>2495</v>
      </c>
      <c r="G2880" t="s">
        <v>2495</v>
      </c>
      <c r="H2880" t="s">
        <v>2495</v>
      </c>
      <c r="I2880" t="s">
        <v>2496</v>
      </c>
      <c r="J2880" s="23" t="s">
        <v>4036</v>
      </c>
      <c r="K2880" s="23" t="s">
        <v>2505</v>
      </c>
      <c r="L2880" s="23" t="s">
        <v>2499</v>
      </c>
      <c r="M2880" s="2">
        <v>43831</v>
      </c>
      <c r="N2880" s="30"/>
      <c r="O2880" s="30"/>
      <c r="P2880" s="30"/>
      <c r="V2880" t="s">
        <v>40</v>
      </c>
      <c r="W2880" t="s">
        <v>40</v>
      </c>
      <c r="X2880" t="s">
        <v>2502</v>
      </c>
      <c r="Y2880" t="s">
        <v>2503</v>
      </c>
      <c r="Z2880" s="23" t="s">
        <v>2504</v>
      </c>
      <c r="AA2880" s="23" t="s">
        <v>4033</v>
      </c>
      <c r="AB2880" s="23" t="s">
        <v>2506</v>
      </c>
      <c r="AC2880" s="23"/>
      <c r="AD2880" s="23"/>
      <c r="AE2880" s="23"/>
      <c r="AF2880" s="23" t="s">
        <v>40</v>
      </c>
      <c r="AG2880" s="23" t="s">
        <v>4037</v>
      </c>
      <c r="AH2880" s="23" t="s">
        <v>41</v>
      </c>
      <c r="AI2880" s="23" t="s">
        <v>4038</v>
      </c>
      <c r="AJ2880" s="23" t="s">
        <v>4039</v>
      </c>
      <c r="AK2880" s="23" t="s">
        <v>2501</v>
      </c>
      <c r="AL2880" s="23" t="s">
        <v>2501</v>
      </c>
      <c r="AM2880" s="23" t="s">
        <v>2501</v>
      </c>
      <c r="AN2880" s="23" t="s">
        <v>2501</v>
      </c>
      <c r="AO2880" s="30"/>
      <c r="AP2880" t="s">
        <v>2500</v>
      </c>
      <c r="AQ2880" t="s">
        <v>4040</v>
      </c>
      <c r="AR2880">
        <v>19495</v>
      </c>
      <c r="AS2880" s="2">
        <v>43831</v>
      </c>
      <c r="AT2880" s="2" t="s">
        <v>4041</v>
      </c>
    </row>
    <row r="2881" spans="1:46" x14ac:dyDescent="0.25">
      <c r="A2881" t="s">
        <v>8612</v>
      </c>
      <c r="B2881" s="32" t="s">
        <v>1909</v>
      </c>
      <c r="C2881" s="23" t="s">
        <v>8613</v>
      </c>
      <c r="D2881" s="23" t="s">
        <v>8613</v>
      </c>
      <c r="E2881" t="s">
        <v>2495</v>
      </c>
      <c r="F2881" t="s">
        <v>2495</v>
      </c>
      <c r="G2881" t="s">
        <v>2495</v>
      </c>
      <c r="H2881" t="s">
        <v>2495</v>
      </c>
      <c r="I2881" t="s">
        <v>2496</v>
      </c>
      <c r="J2881" s="23" t="s">
        <v>4036</v>
      </c>
      <c r="K2881" s="23" t="s">
        <v>2505</v>
      </c>
      <c r="L2881" s="23" t="s">
        <v>2499</v>
      </c>
      <c r="M2881" s="2">
        <v>43831</v>
      </c>
      <c r="N2881" s="30"/>
      <c r="O2881" s="30"/>
      <c r="P2881" s="30"/>
      <c r="V2881" t="s">
        <v>40</v>
      </c>
      <c r="W2881" t="s">
        <v>40</v>
      </c>
      <c r="X2881" t="s">
        <v>2502</v>
      </c>
      <c r="Y2881" t="s">
        <v>2503</v>
      </c>
      <c r="Z2881" s="23" t="s">
        <v>2504</v>
      </c>
      <c r="AA2881" s="23" t="s">
        <v>4033</v>
      </c>
      <c r="AB2881" s="23" t="s">
        <v>2506</v>
      </c>
      <c r="AC2881" s="23"/>
      <c r="AD2881" s="23"/>
      <c r="AE2881" s="23"/>
      <c r="AF2881" s="23" t="s">
        <v>40</v>
      </c>
      <c r="AG2881" s="23" t="s">
        <v>4037</v>
      </c>
      <c r="AH2881" s="23" t="s">
        <v>41</v>
      </c>
      <c r="AI2881" s="23" t="s">
        <v>4038</v>
      </c>
      <c r="AJ2881" s="23" t="s">
        <v>4039</v>
      </c>
      <c r="AK2881" s="23" t="s">
        <v>2501</v>
      </c>
      <c r="AL2881" s="23" t="s">
        <v>2501</v>
      </c>
      <c r="AM2881" s="23" t="s">
        <v>2501</v>
      </c>
      <c r="AN2881" s="23" t="s">
        <v>2501</v>
      </c>
      <c r="AO2881" s="30"/>
      <c r="AP2881" t="s">
        <v>2500</v>
      </c>
      <c r="AQ2881" t="s">
        <v>4040</v>
      </c>
      <c r="AR2881">
        <v>19495</v>
      </c>
      <c r="AS2881" s="2">
        <v>43831</v>
      </c>
      <c r="AT2881" s="2" t="s">
        <v>4041</v>
      </c>
    </row>
    <row r="2882" spans="1:46" x14ac:dyDescent="0.25">
      <c r="A2882" t="s">
        <v>8614</v>
      </c>
      <c r="B2882" s="32" t="s">
        <v>1910</v>
      </c>
      <c r="C2882" s="23" t="s">
        <v>8615</v>
      </c>
      <c r="D2882" s="23" t="s">
        <v>8615</v>
      </c>
      <c r="E2882" t="s">
        <v>2495</v>
      </c>
      <c r="F2882" t="s">
        <v>2495</v>
      </c>
      <c r="G2882" t="s">
        <v>2495</v>
      </c>
      <c r="H2882" t="s">
        <v>2495</v>
      </c>
      <c r="I2882" t="s">
        <v>2496</v>
      </c>
      <c r="J2882" s="23" t="s">
        <v>4036</v>
      </c>
      <c r="K2882" s="23" t="s">
        <v>2505</v>
      </c>
      <c r="L2882" s="23" t="s">
        <v>2499</v>
      </c>
      <c r="M2882" s="2">
        <v>43831</v>
      </c>
      <c r="N2882" s="30"/>
      <c r="O2882" s="30"/>
      <c r="P2882" s="30"/>
      <c r="V2882" t="s">
        <v>40</v>
      </c>
      <c r="W2882" t="s">
        <v>40</v>
      </c>
      <c r="X2882" t="s">
        <v>2502</v>
      </c>
      <c r="Y2882" t="s">
        <v>2503</v>
      </c>
      <c r="Z2882" s="23" t="s">
        <v>2504</v>
      </c>
      <c r="AA2882" s="23" t="s">
        <v>4033</v>
      </c>
      <c r="AB2882" s="23" t="s">
        <v>2506</v>
      </c>
      <c r="AC2882" s="23"/>
      <c r="AD2882" s="23"/>
      <c r="AE2882" s="23"/>
      <c r="AF2882" s="23" t="s">
        <v>40</v>
      </c>
      <c r="AG2882" s="23" t="s">
        <v>4037</v>
      </c>
      <c r="AH2882" s="23" t="s">
        <v>41</v>
      </c>
      <c r="AI2882" s="23" t="s">
        <v>4038</v>
      </c>
      <c r="AJ2882" s="23" t="s">
        <v>4039</v>
      </c>
      <c r="AK2882" s="23" t="s">
        <v>2501</v>
      </c>
      <c r="AL2882" s="23" t="s">
        <v>2501</v>
      </c>
      <c r="AM2882" s="23" t="s">
        <v>2501</v>
      </c>
      <c r="AN2882" s="23" t="s">
        <v>2501</v>
      </c>
      <c r="AO2882" s="30"/>
      <c r="AP2882" t="s">
        <v>2500</v>
      </c>
      <c r="AQ2882" t="s">
        <v>4040</v>
      </c>
      <c r="AR2882">
        <v>19495</v>
      </c>
      <c r="AS2882" s="2">
        <v>43831</v>
      </c>
      <c r="AT2882" s="2" t="s">
        <v>4041</v>
      </c>
    </row>
    <row r="2883" spans="1:46" x14ac:dyDescent="0.25">
      <c r="A2883" t="s">
        <v>8616</v>
      </c>
      <c r="B2883" s="32" t="s">
        <v>1913</v>
      </c>
      <c r="C2883" s="23" t="s">
        <v>8617</v>
      </c>
      <c r="D2883" s="23" t="s">
        <v>8617</v>
      </c>
      <c r="E2883" t="s">
        <v>2495</v>
      </c>
      <c r="F2883" t="s">
        <v>2495</v>
      </c>
      <c r="G2883" t="s">
        <v>2495</v>
      </c>
      <c r="H2883" t="s">
        <v>2495</v>
      </c>
      <c r="I2883" t="s">
        <v>2496</v>
      </c>
      <c r="J2883" s="23" t="s">
        <v>4036</v>
      </c>
      <c r="K2883" s="23" t="s">
        <v>2505</v>
      </c>
      <c r="L2883" s="23" t="s">
        <v>2499</v>
      </c>
      <c r="M2883" s="2">
        <v>43831</v>
      </c>
      <c r="N2883" s="30"/>
      <c r="O2883" s="30"/>
      <c r="P2883" s="30"/>
      <c r="V2883" t="s">
        <v>40</v>
      </c>
      <c r="W2883" t="s">
        <v>40</v>
      </c>
      <c r="X2883" t="s">
        <v>2502</v>
      </c>
      <c r="Y2883" t="s">
        <v>2503</v>
      </c>
      <c r="Z2883" s="23" t="s">
        <v>2504</v>
      </c>
      <c r="AA2883" s="23" t="s">
        <v>4033</v>
      </c>
      <c r="AB2883" s="23" t="s">
        <v>2506</v>
      </c>
      <c r="AC2883" s="23"/>
      <c r="AD2883" s="23"/>
      <c r="AE2883" s="23"/>
      <c r="AF2883" s="23" t="s">
        <v>40</v>
      </c>
      <c r="AG2883" s="23" t="s">
        <v>4037</v>
      </c>
      <c r="AH2883" s="23" t="s">
        <v>41</v>
      </c>
      <c r="AI2883" s="23" t="s">
        <v>4038</v>
      </c>
      <c r="AJ2883" s="23" t="s">
        <v>4039</v>
      </c>
      <c r="AK2883" s="23" t="s">
        <v>2501</v>
      </c>
      <c r="AL2883" s="23" t="s">
        <v>2501</v>
      </c>
      <c r="AM2883" s="23" t="s">
        <v>2501</v>
      </c>
      <c r="AN2883" s="23" t="s">
        <v>2501</v>
      </c>
      <c r="AO2883" s="30"/>
      <c r="AP2883" t="s">
        <v>2500</v>
      </c>
      <c r="AQ2883" t="s">
        <v>4040</v>
      </c>
      <c r="AR2883">
        <v>19495</v>
      </c>
      <c r="AS2883" s="2">
        <v>43831</v>
      </c>
      <c r="AT2883" s="2" t="s">
        <v>4041</v>
      </c>
    </row>
    <row r="2884" spans="1:46" x14ac:dyDescent="0.25">
      <c r="A2884" t="s">
        <v>8618</v>
      </c>
      <c r="B2884" s="32" t="s">
        <v>1914</v>
      </c>
      <c r="C2884" s="23" t="s">
        <v>8619</v>
      </c>
      <c r="D2884" s="23" t="s">
        <v>8619</v>
      </c>
      <c r="E2884" t="s">
        <v>2495</v>
      </c>
      <c r="F2884" t="s">
        <v>2495</v>
      </c>
      <c r="G2884" t="s">
        <v>2495</v>
      </c>
      <c r="H2884" t="s">
        <v>2495</v>
      </c>
      <c r="I2884" t="s">
        <v>2496</v>
      </c>
      <c r="J2884" s="23" t="s">
        <v>4036</v>
      </c>
      <c r="K2884" s="23" t="s">
        <v>2505</v>
      </c>
      <c r="L2884" s="23" t="s">
        <v>2499</v>
      </c>
      <c r="M2884" s="2">
        <v>43831</v>
      </c>
      <c r="N2884" s="30"/>
      <c r="O2884" s="30"/>
      <c r="P2884" s="30"/>
      <c r="V2884" t="s">
        <v>40</v>
      </c>
      <c r="W2884" t="s">
        <v>40</v>
      </c>
      <c r="X2884" t="s">
        <v>2502</v>
      </c>
      <c r="Y2884" t="s">
        <v>2503</v>
      </c>
      <c r="Z2884" s="23" t="s">
        <v>2504</v>
      </c>
      <c r="AA2884" s="23" t="s">
        <v>4033</v>
      </c>
      <c r="AB2884" s="23" t="s">
        <v>2506</v>
      </c>
      <c r="AC2884" s="23"/>
      <c r="AD2884" s="23"/>
      <c r="AE2884" s="23"/>
      <c r="AF2884" s="23" t="s">
        <v>40</v>
      </c>
      <c r="AG2884" s="23" t="s">
        <v>4037</v>
      </c>
      <c r="AH2884" s="23" t="s">
        <v>41</v>
      </c>
      <c r="AI2884" s="23" t="s">
        <v>4038</v>
      </c>
      <c r="AJ2884" s="23" t="s">
        <v>4039</v>
      </c>
      <c r="AK2884" s="23" t="s">
        <v>2501</v>
      </c>
      <c r="AL2884" s="23" t="s">
        <v>2501</v>
      </c>
      <c r="AM2884" s="23" t="s">
        <v>2501</v>
      </c>
      <c r="AN2884" s="23" t="s">
        <v>2501</v>
      </c>
      <c r="AO2884" s="30"/>
      <c r="AP2884" t="s">
        <v>2500</v>
      </c>
      <c r="AQ2884" t="s">
        <v>4040</v>
      </c>
      <c r="AR2884">
        <v>19495</v>
      </c>
      <c r="AS2884" s="2">
        <v>43831</v>
      </c>
      <c r="AT2884" s="2" t="s">
        <v>4041</v>
      </c>
    </row>
    <row r="2885" spans="1:46" x14ac:dyDescent="0.25">
      <c r="A2885" t="s">
        <v>8620</v>
      </c>
      <c r="B2885" s="32" t="s">
        <v>1915</v>
      </c>
      <c r="C2885" s="23" t="s">
        <v>8621</v>
      </c>
      <c r="D2885" s="23" t="s">
        <v>8621</v>
      </c>
      <c r="E2885" t="s">
        <v>2495</v>
      </c>
      <c r="F2885" t="s">
        <v>2495</v>
      </c>
      <c r="G2885" t="s">
        <v>2495</v>
      </c>
      <c r="H2885" t="s">
        <v>2495</v>
      </c>
      <c r="I2885" t="s">
        <v>2496</v>
      </c>
      <c r="J2885" s="23" t="s">
        <v>4036</v>
      </c>
      <c r="K2885" s="23" t="s">
        <v>2505</v>
      </c>
      <c r="L2885" s="23" t="s">
        <v>2499</v>
      </c>
      <c r="M2885" s="2">
        <v>43831</v>
      </c>
      <c r="N2885" s="30"/>
      <c r="O2885" s="30"/>
      <c r="P2885" s="30"/>
      <c r="V2885" t="s">
        <v>40</v>
      </c>
      <c r="W2885" t="s">
        <v>40</v>
      </c>
      <c r="X2885" t="s">
        <v>2502</v>
      </c>
      <c r="Y2885" t="s">
        <v>2503</v>
      </c>
      <c r="Z2885" s="23" t="s">
        <v>2504</v>
      </c>
      <c r="AA2885" s="23" t="s">
        <v>4033</v>
      </c>
      <c r="AB2885" s="23" t="s">
        <v>2506</v>
      </c>
      <c r="AC2885" s="23"/>
      <c r="AD2885" s="23"/>
      <c r="AE2885" s="23"/>
      <c r="AF2885" s="23" t="s">
        <v>40</v>
      </c>
      <c r="AG2885" s="23" t="s">
        <v>4037</v>
      </c>
      <c r="AH2885" s="23" t="s">
        <v>41</v>
      </c>
      <c r="AI2885" s="23" t="s">
        <v>4038</v>
      </c>
      <c r="AJ2885" s="23" t="s">
        <v>4039</v>
      </c>
      <c r="AK2885" s="23" t="s">
        <v>2501</v>
      </c>
      <c r="AL2885" s="23" t="s">
        <v>2501</v>
      </c>
      <c r="AM2885" s="23" t="s">
        <v>2501</v>
      </c>
      <c r="AN2885" s="23" t="s">
        <v>2501</v>
      </c>
      <c r="AO2885" s="30"/>
      <c r="AP2885" t="s">
        <v>2500</v>
      </c>
      <c r="AQ2885" t="s">
        <v>4040</v>
      </c>
      <c r="AR2885">
        <v>19495</v>
      </c>
      <c r="AS2885" s="2">
        <v>43831</v>
      </c>
      <c r="AT2885" s="2" t="s">
        <v>4041</v>
      </c>
    </row>
    <row r="2886" spans="1:46" x14ac:dyDescent="0.25">
      <c r="A2886" t="s">
        <v>8622</v>
      </c>
      <c r="B2886" s="32" t="s">
        <v>1916</v>
      </c>
      <c r="C2886" s="23" t="s">
        <v>8623</v>
      </c>
      <c r="D2886" s="23" t="s">
        <v>8623</v>
      </c>
      <c r="E2886" t="s">
        <v>2495</v>
      </c>
      <c r="F2886" t="s">
        <v>2495</v>
      </c>
      <c r="G2886" t="s">
        <v>2495</v>
      </c>
      <c r="H2886" t="s">
        <v>2495</v>
      </c>
      <c r="I2886" t="s">
        <v>2496</v>
      </c>
      <c r="J2886" s="23" t="s">
        <v>4036</v>
      </c>
      <c r="K2886" s="23" t="s">
        <v>2505</v>
      </c>
      <c r="L2886" s="23" t="s">
        <v>2499</v>
      </c>
      <c r="M2886" s="2">
        <v>43831</v>
      </c>
      <c r="N2886" s="30"/>
      <c r="O2886" s="30"/>
      <c r="P2886" s="30"/>
      <c r="V2886" t="s">
        <v>40</v>
      </c>
      <c r="W2886" t="s">
        <v>40</v>
      </c>
      <c r="X2886" t="s">
        <v>2502</v>
      </c>
      <c r="Y2886" t="s">
        <v>2503</v>
      </c>
      <c r="Z2886" s="23" t="s">
        <v>2504</v>
      </c>
      <c r="AA2886" s="23" t="s">
        <v>4033</v>
      </c>
      <c r="AB2886" s="23" t="s">
        <v>2506</v>
      </c>
      <c r="AC2886" s="23"/>
      <c r="AD2886" s="23"/>
      <c r="AE2886" s="23"/>
      <c r="AF2886" s="23" t="s">
        <v>40</v>
      </c>
      <c r="AG2886" s="23" t="s">
        <v>4037</v>
      </c>
      <c r="AH2886" s="23" t="s">
        <v>41</v>
      </c>
      <c r="AI2886" s="23" t="s">
        <v>4038</v>
      </c>
      <c r="AJ2886" s="23" t="s">
        <v>4039</v>
      </c>
      <c r="AK2886" s="23" t="s">
        <v>2501</v>
      </c>
      <c r="AL2886" s="23" t="s">
        <v>2501</v>
      </c>
      <c r="AM2886" s="23" t="s">
        <v>2501</v>
      </c>
      <c r="AN2886" s="23" t="s">
        <v>2501</v>
      </c>
      <c r="AO2886" s="30"/>
      <c r="AP2886" t="s">
        <v>2500</v>
      </c>
      <c r="AQ2886" t="s">
        <v>4040</v>
      </c>
      <c r="AR2886">
        <v>19495</v>
      </c>
      <c r="AS2886" s="2">
        <v>43831</v>
      </c>
      <c r="AT2886" s="2" t="s">
        <v>4041</v>
      </c>
    </row>
    <row r="2887" spans="1:46" x14ac:dyDescent="0.25">
      <c r="A2887" t="s">
        <v>8624</v>
      </c>
      <c r="B2887" s="32" t="s">
        <v>1917</v>
      </c>
      <c r="C2887" s="23" t="s">
        <v>8625</v>
      </c>
      <c r="D2887" s="23" t="s">
        <v>8625</v>
      </c>
      <c r="E2887" t="s">
        <v>2495</v>
      </c>
      <c r="F2887" t="s">
        <v>2495</v>
      </c>
      <c r="G2887" t="s">
        <v>2495</v>
      </c>
      <c r="H2887" t="s">
        <v>2495</v>
      </c>
      <c r="I2887" t="s">
        <v>2496</v>
      </c>
      <c r="J2887" s="23" t="s">
        <v>4036</v>
      </c>
      <c r="K2887" s="23" t="s">
        <v>2505</v>
      </c>
      <c r="L2887" s="23" t="s">
        <v>2499</v>
      </c>
      <c r="M2887" s="2">
        <v>43831</v>
      </c>
      <c r="N2887" s="30"/>
      <c r="O2887" s="30"/>
      <c r="P2887" s="30"/>
      <c r="V2887" t="s">
        <v>40</v>
      </c>
      <c r="W2887" t="s">
        <v>40</v>
      </c>
      <c r="X2887" t="s">
        <v>2502</v>
      </c>
      <c r="Y2887" t="s">
        <v>2503</v>
      </c>
      <c r="Z2887" s="23" t="s">
        <v>2504</v>
      </c>
      <c r="AA2887" s="23" t="s">
        <v>4033</v>
      </c>
      <c r="AB2887" s="23" t="s">
        <v>2506</v>
      </c>
      <c r="AC2887" s="23"/>
      <c r="AD2887" s="23"/>
      <c r="AE2887" s="23"/>
      <c r="AF2887" s="23" t="s">
        <v>40</v>
      </c>
      <c r="AG2887" s="23" t="s">
        <v>4037</v>
      </c>
      <c r="AH2887" s="23" t="s">
        <v>41</v>
      </c>
      <c r="AI2887" s="23" t="s">
        <v>4038</v>
      </c>
      <c r="AJ2887" s="23" t="s">
        <v>4039</v>
      </c>
      <c r="AK2887" s="23" t="s">
        <v>2501</v>
      </c>
      <c r="AL2887" s="23" t="s">
        <v>2501</v>
      </c>
      <c r="AM2887" s="23" t="s">
        <v>2501</v>
      </c>
      <c r="AN2887" s="23" t="s">
        <v>2501</v>
      </c>
      <c r="AO2887" s="30"/>
      <c r="AP2887" t="s">
        <v>2500</v>
      </c>
      <c r="AQ2887" t="s">
        <v>4040</v>
      </c>
      <c r="AR2887">
        <v>19495</v>
      </c>
      <c r="AS2887" s="2">
        <v>43831</v>
      </c>
      <c r="AT2887" s="2" t="s">
        <v>4041</v>
      </c>
    </row>
    <row r="2888" spans="1:46" x14ac:dyDescent="0.25">
      <c r="A2888" t="s">
        <v>8626</v>
      </c>
      <c r="B2888" s="32" t="s">
        <v>1918</v>
      </c>
      <c r="C2888" s="23" t="s">
        <v>8627</v>
      </c>
      <c r="D2888" s="23" t="s">
        <v>8627</v>
      </c>
      <c r="E2888" t="s">
        <v>2495</v>
      </c>
      <c r="F2888" t="s">
        <v>2495</v>
      </c>
      <c r="G2888" t="s">
        <v>2495</v>
      </c>
      <c r="H2888" t="s">
        <v>2495</v>
      </c>
      <c r="I2888" t="s">
        <v>2496</v>
      </c>
      <c r="J2888" s="23" t="s">
        <v>4036</v>
      </c>
      <c r="K2888" s="23" t="s">
        <v>2505</v>
      </c>
      <c r="L2888" s="23" t="s">
        <v>2499</v>
      </c>
      <c r="M2888" s="2">
        <v>43831</v>
      </c>
      <c r="N2888" s="30"/>
      <c r="O2888" s="30"/>
      <c r="P2888" s="30"/>
      <c r="V2888" t="s">
        <v>40</v>
      </c>
      <c r="W2888" t="s">
        <v>40</v>
      </c>
      <c r="X2888" t="s">
        <v>2502</v>
      </c>
      <c r="Y2888" t="s">
        <v>2503</v>
      </c>
      <c r="Z2888" s="23" t="s">
        <v>2504</v>
      </c>
      <c r="AA2888" s="23" t="s">
        <v>4033</v>
      </c>
      <c r="AB2888" s="23" t="s">
        <v>2506</v>
      </c>
      <c r="AC2888" s="23"/>
      <c r="AD2888" s="23"/>
      <c r="AE2888" s="23"/>
      <c r="AF2888" s="23" t="s">
        <v>40</v>
      </c>
      <c r="AG2888" s="23" t="s">
        <v>4037</v>
      </c>
      <c r="AH2888" s="23" t="s">
        <v>41</v>
      </c>
      <c r="AI2888" s="23" t="s">
        <v>4038</v>
      </c>
      <c r="AJ2888" s="23" t="s">
        <v>4039</v>
      </c>
      <c r="AK2888" s="23" t="s">
        <v>2501</v>
      </c>
      <c r="AL2888" s="23" t="s">
        <v>2501</v>
      </c>
      <c r="AM2888" s="23" t="s">
        <v>2501</v>
      </c>
      <c r="AN2888" s="23" t="s">
        <v>2501</v>
      </c>
      <c r="AO2888" s="30"/>
      <c r="AP2888" t="s">
        <v>2500</v>
      </c>
      <c r="AQ2888" t="s">
        <v>4040</v>
      </c>
      <c r="AR2888">
        <v>19495</v>
      </c>
      <c r="AS2888" s="2">
        <v>43831</v>
      </c>
      <c r="AT2888" s="2" t="s">
        <v>4041</v>
      </c>
    </row>
    <row r="2889" spans="1:46" x14ac:dyDescent="0.25">
      <c r="A2889" t="s">
        <v>8628</v>
      </c>
      <c r="B2889" s="32" t="s">
        <v>1919</v>
      </c>
      <c r="C2889" s="23" t="s">
        <v>8629</v>
      </c>
      <c r="D2889" s="23" t="s">
        <v>8629</v>
      </c>
      <c r="E2889" t="s">
        <v>2495</v>
      </c>
      <c r="F2889" t="s">
        <v>2495</v>
      </c>
      <c r="G2889" t="s">
        <v>2495</v>
      </c>
      <c r="H2889" t="s">
        <v>2495</v>
      </c>
      <c r="I2889" t="s">
        <v>2496</v>
      </c>
      <c r="J2889" s="23" t="s">
        <v>4036</v>
      </c>
      <c r="K2889" s="23" t="s">
        <v>2505</v>
      </c>
      <c r="L2889" s="23" t="s">
        <v>2499</v>
      </c>
      <c r="M2889" s="2">
        <v>43831</v>
      </c>
      <c r="N2889" s="30"/>
      <c r="O2889" s="30"/>
      <c r="P2889" s="30"/>
      <c r="V2889" t="s">
        <v>40</v>
      </c>
      <c r="W2889" t="s">
        <v>40</v>
      </c>
      <c r="X2889" t="s">
        <v>2502</v>
      </c>
      <c r="Y2889" t="s">
        <v>2503</v>
      </c>
      <c r="Z2889" s="23" t="s">
        <v>2504</v>
      </c>
      <c r="AA2889" s="23" t="s">
        <v>4033</v>
      </c>
      <c r="AB2889" s="23" t="s">
        <v>2506</v>
      </c>
      <c r="AC2889" s="23"/>
      <c r="AD2889" s="23"/>
      <c r="AE2889" s="23"/>
      <c r="AF2889" s="23" t="s">
        <v>40</v>
      </c>
      <c r="AG2889" s="23" t="s">
        <v>4037</v>
      </c>
      <c r="AH2889" s="23" t="s">
        <v>41</v>
      </c>
      <c r="AI2889" s="23" t="s">
        <v>4038</v>
      </c>
      <c r="AJ2889" s="23" t="s">
        <v>4039</v>
      </c>
      <c r="AK2889" s="23" t="s">
        <v>2501</v>
      </c>
      <c r="AL2889" s="23" t="s">
        <v>2501</v>
      </c>
      <c r="AM2889" s="23" t="s">
        <v>2501</v>
      </c>
      <c r="AN2889" s="23" t="s">
        <v>2501</v>
      </c>
      <c r="AO2889" s="30"/>
      <c r="AP2889" t="s">
        <v>2500</v>
      </c>
      <c r="AQ2889" t="s">
        <v>4040</v>
      </c>
      <c r="AR2889">
        <v>19495</v>
      </c>
      <c r="AS2889" s="2">
        <v>43831</v>
      </c>
      <c r="AT2889" s="2" t="s">
        <v>4041</v>
      </c>
    </row>
    <row r="2890" spans="1:46" x14ac:dyDescent="0.25">
      <c r="A2890" t="s">
        <v>8630</v>
      </c>
      <c r="B2890" s="32" t="s">
        <v>1920</v>
      </c>
      <c r="C2890" s="23" t="s">
        <v>8631</v>
      </c>
      <c r="D2890" s="23" t="s">
        <v>8631</v>
      </c>
      <c r="E2890" t="s">
        <v>2495</v>
      </c>
      <c r="F2890" t="s">
        <v>2495</v>
      </c>
      <c r="G2890" t="s">
        <v>2495</v>
      </c>
      <c r="H2890" t="s">
        <v>2495</v>
      </c>
      <c r="I2890" t="s">
        <v>2496</v>
      </c>
      <c r="J2890" s="23" t="s">
        <v>4036</v>
      </c>
      <c r="K2890" s="23" t="s">
        <v>2505</v>
      </c>
      <c r="L2890" s="23" t="s">
        <v>2499</v>
      </c>
      <c r="M2890" s="2">
        <v>43831</v>
      </c>
      <c r="N2890" s="30"/>
      <c r="O2890" s="30"/>
      <c r="P2890" s="30"/>
      <c r="V2890" t="s">
        <v>40</v>
      </c>
      <c r="W2890" t="s">
        <v>40</v>
      </c>
      <c r="X2890" t="s">
        <v>2502</v>
      </c>
      <c r="Y2890" t="s">
        <v>2503</v>
      </c>
      <c r="Z2890" s="23" t="s">
        <v>2504</v>
      </c>
      <c r="AA2890" s="23" t="s">
        <v>4033</v>
      </c>
      <c r="AB2890" s="23" t="s">
        <v>2506</v>
      </c>
      <c r="AC2890" s="23"/>
      <c r="AD2890" s="23"/>
      <c r="AE2890" s="23"/>
      <c r="AF2890" s="23" t="s">
        <v>40</v>
      </c>
      <c r="AG2890" s="23" t="s">
        <v>4037</v>
      </c>
      <c r="AH2890" s="23" t="s">
        <v>41</v>
      </c>
      <c r="AI2890" s="23" t="s">
        <v>4038</v>
      </c>
      <c r="AJ2890" s="23" t="s">
        <v>4039</v>
      </c>
      <c r="AK2890" s="23" t="s">
        <v>2501</v>
      </c>
      <c r="AL2890" s="23" t="s">
        <v>2501</v>
      </c>
      <c r="AM2890" s="23" t="s">
        <v>2501</v>
      </c>
      <c r="AN2890" s="23" t="s">
        <v>2501</v>
      </c>
      <c r="AO2890" s="30"/>
      <c r="AP2890" t="s">
        <v>2500</v>
      </c>
      <c r="AQ2890" t="s">
        <v>4040</v>
      </c>
      <c r="AR2890">
        <v>19495</v>
      </c>
      <c r="AS2890" s="2">
        <v>43831</v>
      </c>
      <c r="AT2890" s="2" t="s">
        <v>4041</v>
      </c>
    </row>
    <row r="2891" spans="1:46" x14ac:dyDescent="0.25">
      <c r="A2891" t="s">
        <v>8632</v>
      </c>
      <c r="B2891" s="32" t="s">
        <v>1916</v>
      </c>
      <c r="C2891" s="23" t="s">
        <v>8623</v>
      </c>
      <c r="D2891" s="23" t="s">
        <v>8623</v>
      </c>
      <c r="E2891" t="s">
        <v>2495</v>
      </c>
      <c r="F2891" t="s">
        <v>2495</v>
      </c>
      <c r="G2891" t="s">
        <v>2495</v>
      </c>
      <c r="H2891" t="s">
        <v>2495</v>
      </c>
      <c r="I2891" t="s">
        <v>2496</v>
      </c>
      <c r="J2891" s="23" t="s">
        <v>4036</v>
      </c>
      <c r="K2891" s="23" t="s">
        <v>2505</v>
      </c>
      <c r="L2891" s="23" t="s">
        <v>2499</v>
      </c>
      <c r="M2891" s="2">
        <v>43831</v>
      </c>
      <c r="N2891" s="30"/>
      <c r="O2891" s="30"/>
      <c r="P2891" s="30"/>
      <c r="V2891" t="s">
        <v>40</v>
      </c>
      <c r="W2891" t="s">
        <v>40</v>
      </c>
      <c r="X2891" t="s">
        <v>2502</v>
      </c>
      <c r="Y2891" t="s">
        <v>2503</v>
      </c>
      <c r="Z2891" s="23" t="s">
        <v>2504</v>
      </c>
      <c r="AA2891" s="23" t="s">
        <v>4033</v>
      </c>
      <c r="AB2891" s="23" t="s">
        <v>2506</v>
      </c>
      <c r="AC2891" s="23"/>
      <c r="AD2891" s="23"/>
      <c r="AE2891" s="23"/>
      <c r="AF2891" s="23" t="s">
        <v>40</v>
      </c>
      <c r="AG2891" s="23" t="s">
        <v>4037</v>
      </c>
      <c r="AH2891" s="23" t="s">
        <v>41</v>
      </c>
      <c r="AI2891" s="23" t="s">
        <v>4038</v>
      </c>
      <c r="AJ2891" s="23" t="s">
        <v>4039</v>
      </c>
      <c r="AK2891" s="23" t="s">
        <v>2501</v>
      </c>
      <c r="AL2891" s="23" t="s">
        <v>2501</v>
      </c>
      <c r="AM2891" s="23" t="s">
        <v>2501</v>
      </c>
      <c r="AN2891" s="23" t="s">
        <v>2501</v>
      </c>
      <c r="AO2891" s="30"/>
      <c r="AP2891" t="s">
        <v>2500</v>
      </c>
      <c r="AQ2891" t="s">
        <v>4040</v>
      </c>
      <c r="AR2891">
        <v>19495</v>
      </c>
      <c r="AS2891" s="2">
        <v>43831</v>
      </c>
      <c r="AT2891" s="2" t="s">
        <v>4041</v>
      </c>
    </row>
    <row r="2892" spans="1:46" x14ac:dyDescent="0.25">
      <c r="A2892" t="s">
        <v>8633</v>
      </c>
      <c r="B2892" s="32" t="s">
        <v>1881</v>
      </c>
      <c r="C2892" s="23" t="s">
        <v>8559</v>
      </c>
      <c r="D2892" s="23" t="s">
        <v>8559</v>
      </c>
      <c r="E2892" t="s">
        <v>2495</v>
      </c>
      <c r="F2892" t="s">
        <v>2495</v>
      </c>
      <c r="G2892" t="s">
        <v>2495</v>
      </c>
      <c r="H2892" t="s">
        <v>2495</v>
      </c>
      <c r="I2892" t="s">
        <v>2496</v>
      </c>
      <c r="J2892" s="23" t="s">
        <v>4036</v>
      </c>
      <c r="K2892" s="23" t="s">
        <v>2505</v>
      </c>
      <c r="L2892" s="23" t="s">
        <v>2499</v>
      </c>
      <c r="M2892" s="2">
        <v>43831</v>
      </c>
      <c r="N2892" s="30"/>
      <c r="O2892" s="30"/>
      <c r="P2892" s="30"/>
      <c r="V2892" t="s">
        <v>40</v>
      </c>
      <c r="W2892" t="s">
        <v>40</v>
      </c>
      <c r="X2892" t="s">
        <v>2502</v>
      </c>
      <c r="Y2892" t="s">
        <v>2503</v>
      </c>
      <c r="Z2892" s="23" t="s">
        <v>2504</v>
      </c>
      <c r="AA2892" s="23" t="s">
        <v>4033</v>
      </c>
      <c r="AB2892" s="23" t="s">
        <v>2506</v>
      </c>
      <c r="AC2892" s="23"/>
      <c r="AD2892" s="23"/>
      <c r="AE2892" s="23"/>
      <c r="AF2892" s="23" t="s">
        <v>40</v>
      </c>
      <c r="AG2892" s="23" t="s">
        <v>4037</v>
      </c>
      <c r="AH2892" s="23" t="s">
        <v>41</v>
      </c>
      <c r="AI2892" s="23" t="s">
        <v>4038</v>
      </c>
      <c r="AJ2892" s="23" t="s">
        <v>4039</v>
      </c>
      <c r="AK2892" s="23" t="s">
        <v>2501</v>
      </c>
      <c r="AL2892" s="23" t="s">
        <v>2501</v>
      </c>
      <c r="AM2892" s="23" t="s">
        <v>2501</v>
      </c>
      <c r="AN2892" s="23" t="s">
        <v>2501</v>
      </c>
      <c r="AO2892" s="30"/>
      <c r="AP2892" t="s">
        <v>2500</v>
      </c>
      <c r="AQ2892" t="s">
        <v>4040</v>
      </c>
      <c r="AR2892">
        <v>19495</v>
      </c>
      <c r="AS2892" s="2">
        <v>43831</v>
      </c>
      <c r="AT2892" s="2" t="s">
        <v>4041</v>
      </c>
    </row>
    <row r="2893" spans="1:46" x14ac:dyDescent="0.25">
      <c r="A2893" t="s">
        <v>8634</v>
      </c>
      <c r="B2893" s="32" t="s">
        <v>1921</v>
      </c>
      <c r="C2893" s="23" t="s">
        <v>8635</v>
      </c>
      <c r="D2893" s="23" t="s">
        <v>8635</v>
      </c>
      <c r="E2893" t="s">
        <v>2495</v>
      </c>
      <c r="F2893" t="s">
        <v>2495</v>
      </c>
      <c r="G2893" t="s">
        <v>2495</v>
      </c>
      <c r="H2893" t="s">
        <v>2495</v>
      </c>
      <c r="I2893" t="s">
        <v>2496</v>
      </c>
      <c r="J2893" s="23" t="s">
        <v>4036</v>
      </c>
      <c r="K2893" s="23" t="s">
        <v>2505</v>
      </c>
      <c r="L2893" s="23" t="s">
        <v>2499</v>
      </c>
      <c r="M2893" s="2">
        <v>43831</v>
      </c>
      <c r="N2893" s="30"/>
      <c r="O2893" s="30"/>
      <c r="P2893" s="30"/>
      <c r="V2893" t="s">
        <v>40</v>
      </c>
      <c r="W2893" t="s">
        <v>40</v>
      </c>
      <c r="X2893" t="s">
        <v>2502</v>
      </c>
      <c r="Y2893" t="s">
        <v>2503</v>
      </c>
      <c r="Z2893" s="23" t="s">
        <v>2504</v>
      </c>
      <c r="AA2893" s="23" t="s">
        <v>4033</v>
      </c>
      <c r="AB2893" s="23" t="s">
        <v>2506</v>
      </c>
      <c r="AC2893" s="23"/>
      <c r="AD2893" s="23"/>
      <c r="AE2893" s="23"/>
      <c r="AF2893" s="23" t="s">
        <v>40</v>
      </c>
      <c r="AG2893" s="23" t="s">
        <v>4037</v>
      </c>
      <c r="AH2893" s="23" t="s">
        <v>41</v>
      </c>
      <c r="AI2893" s="23" t="s">
        <v>4038</v>
      </c>
      <c r="AJ2893" s="23" t="s">
        <v>4039</v>
      </c>
      <c r="AK2893" s="23" t="s">
        <v>2501</v>
      </c>
      <c r="AL2893" s="23" t="s">
        <v>2501</v>
      </c>
      <c r="AM2893" s="23" t="s">
        <v>2501</v>
      </c>
      <c r="AN2893" s="23" t="s">
        <v>2501</v>
      </c>
      <c r="AO2893" s="30"/>
      <c r="AP2893" t="s">
        <v>2500</v>
      </c>
      <c r="AQ2893" t="s">
        <v>4040</v>
      </c>
      <c r="AR2893">
        <v>19495</v>
      </c>
      <c r="AS2893" s="2">
        <v>43831</v>
      </c>
      <c r="AT2893" s="2" t="s">
        <v>4041</v>
      </c>
    </row>
    <row r="2894" spans="1:46" x14ac:dyDescent="0.25">
      <c r="A2894" t="s">
        <v>8636</v>
      </c>
      <c r="B2894" s="32" t="s">
        <v>1923</v>
      </c>
      <c r="C2894" s="23" t="s">
        <v>8637</v>
      </c>
      <c r="D2894" s="23" t="s">
        <v>8637</v>
      </c>
      <c r="E2894" t="s">
        <v>2495</v>
      </c>
      <c r="F2894" t="s">
        <v>2495</v>
      </c>
      <c r="G2894" t="s">
        <v>2495</v>
      </c>
      <c r="H2894" t="s">
        <v>2495</v>
      </c>
      <c r="I2894" t="s">
        <v>2496</v>
      </c>
      <c r="J2894" s="23" t="s">
        <v>4036</v>
      </c>
      <c r="K2894" s="23" t="s">
        <v>2505</v>
      </c>
      <c r="L2894" s="23" t="s">
        <v>2499</v>
      </c>
      <c r="M2894" s="2">
        <v>43831</v>
      </c>
      <c r="N2894" s="30"/>
      <c r="O2894" s="30"/>
      <c r="P2894" s="30"/>
      <c r="V2894" t="s">
        <v>40</v>
      </c>
      <c r="W2894" t="s">
        <v>40</v>
      </c>
      <c r="X2894" t="s">
        <v>2502</v>
      </c>
      <c r="Y2894" t="s">
        <v>2503</v>
      </c>
      <c r="Z2894" s="23" t="s">
        <v>2504</v>
      </c>
      <c r="AA2894" s="23" t="s">
        <v>4033</v>
      </c>
      <c r="AB2894" s="23" t="s">
        <v>2506</v>
      </c>
      <c r="AC2894" s="23"/>
      <c r="AD2894" s="23"/>
      <c r="AE2894" s="23"/>
      <c r="AF2894" s="23" t="s">
        <v>40</v>
      </c>
      <c r="AG2894" s="23" t="s">
        <v>4037</v>
      </c>
      <c r="AH2894" s="23" t="s">
        <v>41</v>
      </c>
      <c r="AI2894" s="23" t="s">
        <v>4038</v>
      </c>
      <c r="AJ2894" s="23" t="s">
        <v>4039</v>
      </c>
      <c r="AK2894" s="23" t="s">
        <v>2501</v>
      </c>
      <c r="AL2894" s="23" t="s">
        <v>2501</v>
      </c>
      <c r="AM2894" s="23" t="s">
        <v>2501</v>
      </c>
      <c r="AN2894" s="23" t="s">
        <v>2501</v>
      </c>
      <c r="AO2894" s="30"/>
      <c r="AP2894" t="s">
        <v>2500</v>
      </c>
      <c r="AQ2894" t="s">
        <v>4040</v>
      </c>
      <c r="AR2894">
        <v>19495</v>
      </c>
      <c r="AS2894" s="2">
        <v>43831</v>
      </c>
      <c r="AT2894" s="2" t="s">
        <v>4041</v>
      </c>
    </row>
    <row r="2895" spans="1:46" x14ac:dyDescent="0.25">
      <c r="A2895" t="s">
        <v>8638</v>
      </c>
      <c r="B2895" s="32" t="s">
        <v>1316</v>
      </c>
      <c r="C2895" s="23" t="s">
        <v>7298</v>
      </c>
      <c r="D2895" s="23" t="s">
        <v>7298</v>
      </c>
      <c r="E2895" t="s">
        <v>2495</v>
      </c>
      <c r="F2895" t="s">
        <v>2495</v>
      </c>
      <c r="G2895" t="s">
        <v>2495</v>
      </c>
      <c r="H2895" t="s">
        <v>2495</v>
      </c>
      <c r="I2895" t="s">
        <v>2496</v>
      </c>
      <c r="J2895" s="23" t="s">
        <v>4036</v>
      </c>
      <c r="K2895" s="23" t="s">
        <v>2505</v>
      </c>
      <c r="L2895" s="23" t="s">
        <v>2499</v>
      </c>
      <c r="M2895" s="2">
        <v>43831</v>
      </c>
      <c r="N2895" s="30"/>
      <c r="O2895" s="30"/>
      <c r="P2895" s="30"/>
      <c r="V2895" t="s">
        <v>40</v>
      </c>
      <c r="W2895" t="s">
        <v>40</v>
      </c>
      <c r="X2895" t="s">
        <v>2502</v>
      </c>
      <c r="Y2895" t="s">
        <v>2503</v>
      </c>
      <c r="Z2895" s="23" t="s">
        <v>2504</v>
      </c>
      <c r="AA2895" s="23" t="s">
        <v>4033</v>
      </c>
      <c r="AB2895" s="23" t="s">
        <v>2506</v>
      </c>
      <c r="AC2895" s="23"/>
      <c r="AD2895" s="23"/>
      <c r="AE2895" s="23"/>
      <c r="AF2895" s="23" t="s">
        <v>40</v>
      </c>
      <c r="AG2895" s="23" t="s">
        <v>4037</v>
      </c>
      <c r="AH2895" s="23" t="s">
        <v>41</v>
      </c>
      <c r="AI2895" s="23" t="s">
        <v>4038</v>
      </c>
      <c r="AJ2895" s="23" t="s">
        <v>4039</v>
      </c>
      <c r="AK2895" s="23" t="s">
        <v>2501</v>
      </c>
      <c r="AL2895" s="23" t="s">
        <v>2501</v>
      </c>
      <c r="AM2895" s="23" t="s">
        <v>2501</v>
      </c>
      <c r="AN2895" s="23" t="s">
        <v>2501</v>
      </c>
      <c r="AO2895" s="30"/>
      <c r="AP2895" t="s">
        <v>2500</v>
      </c>
      <c r="AQ2895" t="s">
        <v>4040</v>
      </c>
      <c r="AR2895">
        <v>19495</v>
      </c>
      <c r="AS2895" s="2">
        <v>43831</v>
      </c>
      <c r="AT2895" s="2" t="s">
        <v>4041</v>
      </c>
    </row>
    <row r="2896" spans="1:46" x14ac:dyDescent="0.25">
      <c r="A2896" t="s">
        <v>8639</v>
      </c>
      <c r="B2896" s="32" t="s">
        <v>1924</v>
      </c>
      <c r="C2896" s="23" t="s">
        <v>8640</v>
      </c>
      <c r="D2896" s="23" t="s">
        <v>8640</v>
      </c>
      <c r="E2896" t="s">
        <v>2495</v>
      </c>
      <c r="F2896" t="s">
        <v>2495</v>
      </c>
      <c r="G2896" t="s">
        <v>2495</v>
      </c>
      <c r="H2896" t="s">
        <v>2495</v>
      </c>
      <c r="I2896" t="s">
        <v>2496</v>
      </c>
      <c r="J2896" s="23" t="s">
        <v>4036</v>
      </c>
      <c r="K2896" s="23" t="s">
        <v>2505</v>
      </c>
      <c r="L2896" s="23" t="s">
        <v>2499</v>
      </c>
      <c r="M2896" s="2">
        <v>43831</v>
      </c>
      <c r="N2896" s="30"/>
      <c r="O2896" s="30"/>
      <c r="P2896" s="30"/>
      <c r="V2896" t="s">
        <v>40</v>
      </c>
      <c r="W2896" t="s">
        <v>40</v>
      </c>
      <c r="X2896" t="s">
        <v>2502</v>
      </c>
      <c r="Y2896" t="s">
        <v>2503</v>
      </c>
      <c r="Z2896" s="23" t="s">
        <v>2504</v>
      </c>
      <c r="AA2896" s="23" t="s">
        <v>4033</v>
      </c>
      <c r="AB2896" s="23" t="s">
        <v>2506</v>
      </c>
      <c r="AC2896" s="23"/>
      <c r="AD2896" s="23"/>
      <c r="AE2896" s="23"/>
      <c r="AF2896" s="23" t="s">
        <v>40</v>
      </c>
      <c r="AG2896" s="23" t="s">
        <v>4037</v>
      </c>
      <c r="AH2896" s="23" t="s">
        <v>41</v>
      </c>
      <c r="AI2896" s="23" t="s">
        <v>4038</v>
      </c>
      <c r="AJ2896" s="23" t="s">
        <v>4039</v>
      </c>
      <c r="AK2896" s="23" t="s">
        <v>2501</v>
      </c>
      <c r="AL2896" s="23" t="s">
        <v>2501</v>
      </c>
      <c r="AM2896" s="23" t="s">
        <v>2501</v>
      </c>
      <c r="AN2896" s="23" t="s">
        <v>2501</v>
      </c>
      <c r="AO2896" s="30"/>
      <c r="AP2896" t="s">
        <v>2500</v>
      </c>
      <c r="AQ2896" t="s">
        <v>4040</v>
      </c>
      <c r="AR2896">
        <v>19495</v>
      </c>
      <c r="AS2896" s="2">
        <v>43831</v>
      </c>
      <c r="AT2896" s="2" t="s">
        <v>4041</v>
      </c>
    </row>
    <row r="2897" spans="1:46" x14ac:dyDescent="0.25">
      <c r="A2897" t="s">
        <v>8641</v>
      </c>
      <c r="B2897" s="32" t="s">
        <v>1925</v>
      </c>
      <c r="C2897" s="23" t="s">
        <v>8642</v>
      </c>
      <c r="D2897" s="23" t="s">
        <v>8642</v>
      </c>
      <c r="E2897" t="s">
        <v>2495</v>
      </c>
      <c r="F2897" t="s">
        <v>2495</v>
      </c>
      <c r="G2897" t="s">
        <v>2495</v>
      </c>
      <c r="H2897" t="s">
        <v>2495</v>
      </c>
      <c r="I2897" t="s">
        <v>2496</v>
      </c>
      <c r="J2897" s="23" t="s">
        <v>4036</v>
      </c>
      <c r="K2897" s="23" t="s">
        <v>2505</v>
      </c>
      <c r="L2897" s="23" t="s">
        <v>2499</v>
      </c>
      <c r="M2897" s="2">
        <v>43831</v>
      </c>
      <c r="N2897" s="30"/>
      <c r="O2897" s="30"/>
      <c r="P2897" s="30"/>
      <c r="V2897" t="s">
        <v>40</v>
      </c>
      <c r="W2897" t="s">
        <v>40</v>
      </c>
      <c r="X2897" t="s">
        <v>2502</v>
      </c>
      <c r="Y2897" t="s">
        <v>2503</v>
      </c>
      <c r="Z2897" s="23" t="s">
        <v>2504</v>
      </c>
      <c r="AA2897" s="23" t="s">
        <v>4033</v>
      </c>
      <c r="AB2897" s="23" t="s">
        <v>2506</v>
      </c>
      <c r="AC2897" s="23"/>
      <c r="AD2897" s="23"/>
      <c r="AE2897" s="23"/>
      <c r="AF2897" s="23" t="s">
        <v>40</v>
      </c>
      <c r="AG2897" s="23" t="s">
        <v>4037</v>
      </c>
      <c r="AH2897" s="23" t="s">
        <v>41</v>
      </c>
      <c r="AI2897" s="23" t="s">
        <v>4038</v>
      </c>
      <c r="AJ2897" s="23" t="s">
        <v>4039</v>
      </c>
      <c r="AK2897" s="23" t="s">
        <v>2501</v>
      </c>
      <c r="AL2897" s="23" t="s">
        <v>2501</v>
      </c>
      <c r="AM2897" s="23" t="s">
        <v>2501</v>
      </c>
      <c r="AN2897" s="23" t="s">
        <v>2501</v>
      </c>
      <c r="AO2897" s="30"/>
      <c r="AP2897" t="s">
        <v>2500</v>
      </c>
      <c r="AQ2897" t="s">
        <v>4040</v>
      </c>
      <c r="AR2897">
        <v>19495</v>
      </c>
      <c r="AS2897" s="2">
        <v>43831</v>
      </c>
      <c r="AT2897" s="2" t="s">
        <v>4041</v>
      </c>
    </row>
    <row r="2898" spans="1:46" x14ac:dyDescent="0.25">
      <c r="A2898" t="s">
        <v>8643</v>
      </c>
      <c r="B2898" s="32" t="s">
        <v>1926</v>
      </c>
      <c r="C2898" s="23" t="s">
        <v>8644</v>
      </c>
      <c r="D2898" s="23" t="s">
        <v>8644</v>
      </c>
      <c r="E2898" t="s">
        <v>2495</v>
      </c>
      <c r="F2898" t="s">
        <v>2495</v>
      </c>
      <c r="G2898" t="s">
        <v>2495</v>
      </c>
      <c r="H2898" t="s">
        <v>2495</v>
      </c>
      <c r="I2898" t="s">
        <v>2496</v>
      </c>
      <c r="J2898" s="23" t="s">
        <v>4036</v>
      </c>
      <c r="K2898" s="23" t="s">
        <v>2505</v>
      </c>
      <c r="L2898" s="23" t="s">
        <v>2499</v>
      </c>
      <c r="M2898" s="2">
        <v>43831</v>
      </c>
      <c r="N2898" s="30"/>
      <c r="O2898" s="30"/>
      <c r="P2898" s="30"/>
      <c r="V2898" t="s">
        <v>40</v>
      </c>
      <c r="W2898" t="s">
        <v>40</v>
      </c>
      <c r="X2898" t="s">
        <v>2502</v>
      </c>
      <c r="Y2898" t="s">
        <v>2503</v>
      </c>
      <c r="Z2898" s="23" t="s">
        <v>2504</v>
      </c>
      <c r="AA2898" s="23" t="s">
        <v>4033</v>
      </c>
      <c r="AB2898" s="23" t="s">
        <v>2506</v>
      </c>
      <c r="AC2898" s="23"/>
      <c r="AD2898" s="23"/>
      <c r="AE2898" s="23"/>
      <c r="AF2898" s="23" t="s">
        <v>40</v>
      </c>
      <c r="AG2898" s="23" t="s">
        <v>4037</v>
      </c>
      <c r="AH2898" s="23" t="s">
        <v>41</v>
      </c>
      <c r="AI2898" s="23" t="s">
        <v>4038</v>
      </c>
      <c r="AJ2898" s="23" t="s">
        <v>4039</v>
      </c>
      <c r="AK2898" s="23" t="s">
        <v>2501</v>
      </c>
      <c r="AL2898" s="23" t="s">
        <v>2501</v>
      </c>
      <c r="AM2898" s="23" t="s">
        <v>2501</v>
      </c>
      <c r="AN2898" s="23" t="s">
        <v>2501</v>
      </c>
      <c r="AO2898" s="30"/>
      <c r="AP2898" t="s">
        <v>2500</v>
      </c>
      <c r="AQ2898" t="s">
        <v>4040</v>
      </c>
      <c r="AR2898">
        <v>19495</v>
      </c>
      <c r="AS2898" s="2">
        <v>43831</v>
      </c>
      <c r="AT2898" s="2" t="s">
        <v>4041</v>
      </c>
    </row>
    <row r="2899" spans="1:46" x14ac:dyDescent="0.25">
      <c r="A2899" t="s">
        <v>8645</v>
      </c>
      <c r="B2899" s="32" t="s">
        <v>1927</v>
      </c>
      <c r="C2899" s="23" t="s">
        <v>8646</v>
      </c>
      <c r="D2899" s="23" t="s">
        <v>8646</v>
      </c>
      <c r="E2899" t="s">
        <v>2495</v>
      </c>
      <c r="F2899" t="s">
        <v>2495</v>
      </c>
      <c r="G2899" t="s">
        <v>2495</v>
      </c>
      <c r="H2899" t="s">
        <v>2495</v>
      </c>
      <c r="I2899" t="s">
        <v>2496</v>
      </c>
      <c r="J2899" s="23" t="s">
        <v>4036</v>
      </c>
      <c r="K2899" s="23" t="s">
        <v>2505</v>
      </c>
      <c r="L2899" s="23" t="s">
        <v>2499</v>
      </c>
      <c r="M2899" s="2">
        <v>43831</v>
      </c>
      <c r="N2899" s="30"/>
      <c r="O2899" s="30"/>
      <c r="P2899" s="30"/>
      <c r="V2899" t="s">
        <v>40</v>
      </c>
      <c r="W2899" t="s">
        <v>40</v>
      </c>
      <c r="X2899" t="s">
        <v>2502</v>
      </c>
      <c r="Y2899" t="s">
        <v>2503</v>
      </c>
      <c r="Z2899" s="23" t="s">
        <v>2504</v>
      </c>
      <c r="AA2899" s="23" t="s">
        <v>4033</v>
      </c>
      <c r="AB2899" s="23" t="s">
        <v>2506</v>
      </c>
      <c r="AC2899" s="23"/>
      <c r="AD2899" s="23"/>
      <c r="AE2899" s="23"/>
      <c r="AF2899" s="23" t="s">
        <v>40</v>
      </c>
      <c r="AG2899" s="23" t="s">
        <v>4037</v>
      </c>
      <c r="AH2899" s="23" t="s">
        <v>41</v>
      </c>
      <c r="AI2899" s="23" t="s">
        <v>4038</v>
      </c>
      <c r="AJ2899" s="23" t="s">
        <v>4039</v>
      </c>
      <c r="AK2899" s="23" t="s">
        <v>2501</v>
      </c>
      <c r="AL2899" s="23" t="s">
        <v>2501</v>
      </c>
      <c r="AM2899" s="23" t="s">
        <v>2501</v>
      </c>
      <c r="AN2899" s="23" t="s">
        <v>2501</v>
      </c>
      <c r="AO2899" s="30"/>
      <c r="AP2899" t="s">
        <v>2500</v>
      </c>
      <c r="AQ2899" t="s">
        <v>4040</v>
      </c>
      <c r="AR2899">
        <v>19495</v>
      </c>
      <c r="AS2899" s="2">
        <v>43831</v>
      </c>
      <c r="AT2899" s="2" t="s">
        <v>4041</v>
      </c>
    </row>
    <row r="2900" spans="1:46" x14ac:dyDescent="0.25">
      <c r="A2900" t="s">
        <v>8647</v>
      </c>
      <c r="B2900" s="32" t="s">
        <v>1928</v>
      </c>
      <c r="C2900" s="23" t="s">
        <v>8648</v>
      </c>
      <c r="D2900" s="23" t="s">
        <v>8648</v>
      </c>
      <c r="E2900" t="s">
        <v>2495</v>
      </c>
      <c r="F2900" t="s">
        <v>2495</v>
      </c>
      <c r="G2900" t="s">
        <v>2495</v>
      </c>
      <c r="H2900" t="s">
        <v>2495</v>
      </c>
      <c r="I2900" t="s">
        <v>2496</v>
      </c>
      <c r="J2900" s="23" t="s">
        <v>4036</v>
      </c>
      <c r="K2900" s="23" t="s">
        <v>2505</v>
      </c>
      <c r="L2900" s="23" t="s">
        <v>2499</v>
      </c>
      <c r="M2900" s="2">
        <v>43831</v>
      </c>
      <c r="N2900" s="30"/>
      <c r="O2900" s="30"/>
      <c r="P2900" s="30"/>
      <c r="V2900" t="s">
        <v>40</v>
      </c>
      <c r="W2900" t="s">
        <v>40</v>
      </c>
      <c r="X2900" t="s">
        <v>2502</v>
      </c>
      <c r="Y2900" t="s">
        <v>2503</v>
      </c>
      <c r="Z2900" s="23" t="s">
        <v>2504</v>
      </c>
      <c r="AA2900" s="23" t="s">
        <v>4033</v>
      </c>
      <c r="AB2900" s="23" t="s">
        <v>2506</v>
      </c>
      <c r="AC2900" s="23"/>
      <c r="AD2900" s="23"/>
      <c r="AE2900" s="23"/>
      <c r="AF2900" s="23" t="s">
        <v>40</v>
      </c>
      <c r="AG2900" s="23" t="s">
        <v>4037</v>
      </c>
      <c r="AH2900" s="23" t="s">
        <v>41</v>
      </c>
      <c r="AI2900" s="23" t="s">
        <v>4038</v>
      </c>
      <c r="AJ2900" s="23" t="s">
        <v>4039</v>
      </c>
      <c r="AK2900" s="23" t="s">
        <v>2501</v>
      </c>
      <c r="AL2900" s="23" t="s">
        <v>2501</v>
      </c>
      <c r="AM2900" s="23" t="s">
        <v>2501</v>
      </c>
      <c r="AN2900" s="23" t="s">
        <v>2501</v>
      </c>
      <c r="AO2900" s="30"/>
      <c r="AP2900" t="s">
        <v>2500</v>
      </c>
      <c r="AQ2900" t="s">
        <v>4040</v>
      </c>
      <c r="AR2900">
        <v>19495</v>
      </c>
      <c r="AS2900" s="2">
        <v>43831</v>
      </c>
      <c r="AT2900" s="2" t="s">
        <v>4041</v>
      </c>
    </row>
    <row r="2901" spans="1:46" x14ac:dyDescent="0.25">
      <c r="A2901" t="s">
        <v>8649</v>
      </c>
      <c r="B2901" s="32" t="s">
        <v>1930</v>
      </c>
      <c r="C2901" s="23" t="s">
        <v>8650</v>
      </c>
      <c r="D2901" s="23" t="s">
        <v>8650</v>
      </c>
      <c r="E2901" t="s">
        <v>2495</v>
      </c>
      <c r="F2901" t="s">
        <v>2495</v>
      </c>
      <c r="G2901" t="s">
        <v>2495</v>
      </c>
      <c r="H2901" t="s">
        <v>2495</v>
      </c>
      <c r="I2901" t="s">
        <v>2496</v>
      </c>
      <c r="J2901" s="23" t="s">
        <v>4036</v>
      </c>
      <c r="K2901" s="23" t="s">
        <v>2505</v>
      </c>
      <c r="L2901" s="23" t="s">
        <v>2499</v>
      </c>
      <c r="M2901" s="2">
        <v>43831</v>
      </c>
      <c r="N2901" s="30"/>
      <c r="O2901" s="30"/>
      <c r="P2901" s="30"/>
      <c r="V2901" t="s">
        <v>40</v>
      </c>
      <c r="W2901" t="s">
        <v>40</v>
      </c>
      <c r="X2901" t="s">
        <v>2502</v>
      </c>
      <c r="Y2901" t="s">
        <v>2503</v>
      </c>
      <c r="Z2901" s="23" t="s">
        <v>2504</v>
      </c>
      <c r="AA2901" s="23" t="s">
        <v>4033</v>
      </c>
      <c r="AB2901" s="23" t="s">
        <v>2506</v>
      </c>
      <c r="AC2901" s="23"/>
      <c r="AD2901" s="23"/>
      <c r="AE2901" s="23"/>
      <c r="AF2901" s="23" t="s">
        <v>40</v>
      </c>
      <c r="AG2901" s="23" t="s">
        <v>4037</v>
      </c>
      <c r="AH2901" s="23" t="s">
        <v>41</v>
      </c>
      <c r="AI2901" s="23" t="s">
        <v>4038</v>
      </c>
      <c r="AJ2901" s="23" t="s">
        <v>4039</v>
      </c>
      <c r="AK2901" s="23" t="s">
        <v>2501</v>
      </c>
      <c r="AL2901" s="23" t="s">
        <v>2501</v>
      </c>
      <c r="AM2901" s="23" t="s">
        <v>2501</v>
      </c>
      <c r="AN2901" s="23" t="s">
        <v>2501</v>
      </c>
      <c r="AO2901" s="30"/>
      <c r="AP2901" t="s">
        <v>2500</v>
      </c>
      <c r="AQ2901" t="s">
        <v>4040</v>
      </c>
      <c r="AR2901">
        <v>19495</v>
      </c>
      <c r="AS2901" s="2">
        <v>43831</v>
      </c>
      <c r="AT2901" s="2" t="s">
        <v>4041</v>
      </c>
    </row>
    <row r="2902" spans="1:46" x14ac:dyDescent="0.25">
      <c r="A2902" t="s">
        <v>8651</v>
      </c>
      <c r="B2902" s="32" t="s">
        <v>1931</v>
      </c>
      <c r="C2902" s="23" t="s">
        <v>8652</v>
      </c>
      <c r="D2902" s="23" t="s">
        <v>8652</v>
      </c>
      <c r="E2902" t="s">
        <v>2495</v>
      </c>
      <c r="F2902" t="s">
        <v>2495</v>
      </c>
      <c r="G2902" t="s">
        <v>2495</v>
      </c>
      <c r="H2902" t="s">
        <v>2495</v>
      </c>
      <c r="I2902" t="s">
        <v>2496</v>
      </c>
      <c r="J2902" s="23" t="s">
        <v>4036</v>
      </c>
      <c r="K2902" s="23" t="s">
        <v>2505</v>
      </c>
      <c r="L2902" s="23" t="s">
        <v>2499</v>
      </c>
      <c r="M2902" s="2">
        <v>43831</v>
      </c>
      <c r="N2902" s="30"/>
      <c r="O2902" s="30"/>
      <c r="P2902" s="30"/>
      <c r="V2902" t="s">
        <v>40</v>
      </c>
      <c r="W2902" t="s">
        <v>40</v>
      </c>
      <c r="X2902" t="s">
        <v>2502</v>
      </c>
      <c r="Y2902" t="s">
        <v>2503</v>
      </c>
      <c r="Z2902" s="23" t="s">
        <v>2504</v>
      </c>
      <c r="AA2902" s="23" t="s">
        <v>4033</v>
      </c>
      <c r="AB2902" s="23" t="s">
        <v>2506</v>
      </c>
      <c r="AC2902" s="23"/>
      <c r="AD2902" s="23"/>
      <c r="AE2902" s="23"/>
      <c r="AF2902" s="23" t="s">
        <v>40</v>
      </c>
      <c r="AG2902" s="23" t="s">
        <v>4037</v>
      </c>
      <c r="AH2902" s="23" t="s">
        <v>41</v>
      </c>
      <c r="AI2902" s="23" t="s">
        <v>4038</v>
      </c>
      <c r="AJ2902" s="23" t="s">
        <v>4039</v>
      </c>
      <c r="AK2902" s="23" t="s">
        <v>2501</v>
      </c>
      <c r="AL2902" s="23" t="s">
        <v>2501</v>
      </c>
      <c r="AM2902" s="23" t="s">
        <v>2501</v>
      </c>
      <c r="AN2902" s="23" t="s">
        <v>2501</v>
      </c>
      <c r="AO2902" s="30"/>
      <c r="AP2902" t="s">
        <v>2500</v>
      </c>
      <c r="AQ2902" t="s">
        <v>4040</v>
      </c>
      <c r="AR2902">
        <v>19495</v>
      </c>
      <c r="AS2902" s="2">
        <v>43831</v>
      </c>
      <c r="AT2902" s="2" t="s">
        <v>4041</v>
      </c>
    </row>
    <row r="2903" spans="1:46" x14ac:dyDescent="0.25">
      <c r="A2903" t="s">
        <v>8653</v>
      </c>
      <c r="B2903" s="32" t="s">
        <v>1932</v>
      </c>
      <c r="C2903" s="23" t="s">
        <v>8654</v>
      </c>
      <c r="D2903" s="23" t="s">
        <v>8654</v>
      </c>
      <c r="E2903" t="s">
        <v>2495</v>
      </c>
      <c r="F2903" t="s">
        <v>2495</v>
      </c>
      <c r="G2903" t="s">
        <v>2495</v>
      </c>
      <c r="H2903" t="s">
        <v>2495</v>
      </c>
      <c r="I2903" t="s">
        <v>2496</v>
      </c>
      <c r="J2903" s="23" t="s">
        <v>4036</v>
      </c>
      <c r="K2903" s="23" t="s">
        <v>2505</v>
      </c>
      <c r="L2903" s="23" t="s">
        <v>2499</v>
      </c>
      <c r="M2903" s="2">
        <v>43831</v>
      </c>
      <c r="N2903" s="30"/>
      <c r="O2903" s="30"/>
      <c r="P2903" s="30"/>
      <c r="V2903" t="s">
        <v>40</v>
      </c>
      <c r="W2903" t="s">
        <v>40</v>
      </c>
      <c r="X2903" t="s">
        <v>2502</v>
      </c>
      <c r="Y2903" t="s">
        <v>2503</v>
      </c>
      <c r="Z2903" s="23" t="s">
        <v>2504</v>
      </c>
      <c r="AA2903" s="23" t="s">
        <v>4033</v>
      </c>
      <c r="AB2903" s="23" t="s">
        <v>2506</v>
      </c>
      <c r="AC2903" s="23"/>
      <c r="AD2903" s="23"/>
      <c r="AE2903" s="23"/>
      <c r="AF2903" s="23" t="s">
        <v>40</v>
      </c>
      <c r="AG2903" s="23" t="s">
        <v>4037</v>
      </c>
      <c r="AH2903" s="23" t="s">
        <v>41</v>
      </c>
      <c r="AI2903" s="23" t="s">
        <v>4038</v>
      </c>
      <c r="AJ2903" s="23" t="s">
        <v>4039</v>
      </c>
      <c r="AK2903" s="23" t="s">
        <v>2501</v>
      </c>
      <c r="AL2903" s="23" t="s">
        <v>2501</v>
      </c>
      <c r="AM2903" s="23" t="s">
        <v>2501</v>
      </c>
      <c r="AN2903" s="23" t="s">
        <v>2501</v>
      </c>
      <c r="AO2903" s="30"/>
      <c r="AP2903" t="s">
        <v>2500</v>
      </c>
      <c r="AQ2903" t="s">
        <v>4040</v>
      </c>
      <c r="AR2903">
        <v>19495</v>
      </c>
      <c r="AS2903" s="2">
        <v>43831</v>
      </c>
      <c r="AT2903" s="2" t="s">
        <v>4041</v>
      </c>
    </row>
    <row r="2904" spans="1:46" x14ac:dyDescent="0.25">
      <c r="A2904" t="s">
        <v>8655</v>
      </c>
      <c r="B2904" s="32" t="s">
        <v>1933</v>
      </c>
      <c r="C2904" s="23" t="s">
        <v>8656</v>
      </c>
      <c r="D2904" s="23" t="s">
        <v>8656</v>
      </c>
      <c r="E2904" t="s">
        <v>2495</v>
      </c>
      <c r="F2904" t="s">
        <v>2495</v>
      </c>
      <c r="G2904" t="s">
        <v>2495</v>
      </c>
      <c r="H2904" t="s">
        <v>2495</v>
      </c>
      <c r="I2904" t="s">
        <v>2496</v>
      </c>
      <c r="J2904" s="23" t="s">
        <v>4036</v>
      </c>
      <c r="K2904" s="23" t="s">
        <v>2505</v>
      </c>
      <c r="L2904" s="23" t="s">
        <v>2499</v>
      </c>
      <c r="M2904" s="2">
        <v>43831</v>
      </c>
      <c r="N2904" s="30"/>
      <c r="O2904" s="30"/>
      <c r="P2904" s="30"/>
      <c r="V2904" t="s">
        <v>40</v>
      </c>
      <c r="W2904" t="s">
        <v>40</v>
      </c>
      <c r="X2904" t="s">
        <v>2502</v>
      </c>
      <c r="Y2904" t="s">
        <v>2503</v>
      </c>
      <c r="Z2904" s="23" t="s">
        <v>2504</v>
      </c>
      <c r="AA2904" s="23" t="s">
        <v>4033</v>
      </c>
      <c r="AB2904" s="23" t="s">
        <v>2506</v>
      </c>
      <c r="AC2904" s="23"/>
      <c r="AD2904" s="23"/>
      <c r="AE2904" s="23"/>
      <c r="AF2904" s="23" t="s">
        <v>40</v>
      </c>
      <c r="AG2904" s="23" t="s">
        <v>4037</v>
      </c>
      <c r="AH2904" s="23" t="s">
        <v>41</v>
      </c>
      <c r="AI2904" s="23" t="s">
        <v>4038</v>
      </c>
      <c r="AJ2904" s="23" t="s">
        <v>4039</v>
      </c>
      <c r="AK2904" s="23" t="s">
        <v>2501</v>
      </c>
      <c r="AL2904" s="23" t="s">
        <v>2501</v>
      </c>
      <c r="AM2904" s="23" t="s">
        <v>2501</v>
      </c>
      <c r="AN2904" s="23" t="s">
        <v>2501</v>
      </c>
      <c r="AO2904" s="30"/>
      <c r="AP2904" t="s">
        <v>2500</v>
      </c>
      <c r="AQ2904" t="s">
        <v>4040</v>
      </c>
      <c r="AR2904">
        <v>19495</v>
      </c>
      <c r="AS2904" s="2">
        <v>43831</v>
      </c>
      <c r="AT2904" s="2" t="s">
        <v>4041</v>
      </c>
    </row>
    <row r="2905" spans="1:46" x14ac:dyDescent="0.25">
      <c r="A2905" t="s">
        <v>8657</v>
      </c>
      <c r="B2905" s="32" t="s">
        <v>1934</v>
      </c>
      <c r="C2905" s="23" t="s">
        <v>8658</v>
      </c>
      <c r="D2905" s="23" t="s">
        <v>8658</v>
      </c>
      <c r="E2905" t="s">
        <v>2495</v>
      </c>
      <c r="F2905" t="s">
        <v>2495</v>
      </c>
      <c r="G2905" t="s">
        <v>2495</v>
      </c>
      <c r="H2905" t="s">
        <v>2495</v>
      </c>
      <c r="I2905" t="s">
        <v>2496</v>
      </c>
      <c r="J2905" s="23" t="s">
        <v>4036</v>
      </c>
      <c r="K2905" s="23" t="s">
        <v>2505</v>
      </c>
      <c r="L2905" s="23" t="s">
        <v>2499</v>
      </c>
      <c r="M2905" s="2">
        <v>43831</v>
      </c>
      <c r="N2905" s="30"/>
      <c r="O2905" s="30"/>
      <c r="P2905" s="30"/>
      <c r="V2905" t="s">
        <v>40</v>
      </c>
      <c r="W2905" t="s">
        <v>40</v>
      </c>
      <c r="X2905" t="s">
        <v>2502</v>
      </c>
      <c r="Y2905" t="s">
        <v>2503</v>
      </c>
      <c r="Z2905" s="23" t="s">
        <v>2504</v>
      </c>
      <c r="AA2905" s="23" t="s">
        <v>4033</v>
      </c>
      <c r="AB2905" s="23" t="s">
        <v>2506</v>
      </c>
      <c r="AC2905" s="23"/>
      <c r="AD2905" s="23"/>
      <c r="AE2905" s="23"/>
      <c r="AF2905" s="23" t="s">
        <v>40</v>
      </c>
      <c r="AG2905" s="23" t="s">
        <v>4037</v>
      </c>
      <c r="AH2905" s="23" t="s">
        <v>41</v>
      </c>
      <c r="AI2905" s="23" t="s">
        <v>4038</v>
      </c>
      <c r="AJ2905" s="23" t="s">
        <v>4039</v>
      </c>
      <c r="AK2905" s="23" t="s">
        <v>2501</v>
      </c>
      <c r="AL2905" s="23" t="s">
        <v>2501</v>
      </c>
      <c r="AM2905" s="23" t="s">
        <v>2501</v>
      </c>
      <c r="AN2905" s="23" t="s">
        <v>2501</v>
      </c>
      <c r="AO2905" s="30"/>
      <c r="AP2905" t="s">
        <v>2500</v>
      </c>
      <c r="AQ2905" t="s">
        <v>4040</v>
      </c>
      <c r="AR2905">
        <v>19495</v>
      </c>
      <c r="AS2905" s="2">
        <v>43831</v>
      </c>
      <c r="AT2905" s="2" t="s">
        <v>4041</v>
      </c>
    </row>
    <row r="2906" spans="1:46" x14ac:dyDescent="0.25">
      <c r="A2906" t="s">
        <v>8659</v>
      </c>
      <c r="B2906" s="32" t="s">
        <v>1935</v>
      </c>
      <c r="C2906" s="23" t="s">
        <v>8660</v>
      </c>
      <c r="D2906" s="23" t="s">
        <v>8660</v>
      </c>
      <c r="E2906" t="s">
        <v>2495</v>
      </c>
      <c r="F2906" t="s">
        <v>2495</v>
      </c>
      <c r="G2906" t="s">
        <v>2495</v>
      </c>
      <c r="H2906" t="s">
        <v>2495</v>
      </c>
      <c r="I2906" t="s">
        <v>2496</v>
      </c>
      <c r="J2906" s="23" t="s">
        <v>4036</v>
      </c>
      <c r="K2906" s="23" t="s">
        <v>2505</v>
      </c>
      <c r="L2906" s="23" t="s">
        <v>2499</v>
      </c>
      <c r="M2906" s="2">
        <v>43831</v>
      </c>
      <c r="N2906" s="30"/>
      <c r="O2906" s="30"/>
      <c r="P2906" s="30"/>
      <c r="V2906" t="s">
        <v>40</v>
      </c>
      <c r="W2906" t="s">
        <v>40</v>
      </c>
      <c r="X2906" t="s">
        <v>2502</v>
      </c>
      <c r="Y2906" t="s">
        <v>2503</v>
      </c>
      <c r="Z2906" s="23" t="s">
        <v>2504</v>
      </c>
      <c r="AA2906" s="23" t="s">
        <v>4033</v>
      </c>
      <c r="AB2906" s="23" t="s">
        <v>2506</v>
      </c>
      <c r="AC2906" s="23"/>
      <c r="AD2906" s="23"/>
      <c r="AE2906" s="23"/>
      <c r="AF2906" s="23" t="s">
        <v>40</v>
      </c>
      <c r="AG2906" s="23" t="s">
        <v>4037</v>
      </c>
      <c r="AH2906" s="23" t="s">
        <v>41</v>
      </c>
      <c r="AI2906" s="23" t="s">
        <v>4038</v>
      </c>
      <c r="AJ2906" s="23" t="s">
        <v>4039</v>
      </c>
      <c r="AK2906" s="23" t="s">
        <v>2501</v>
      </c>
      <c r="AL2906" s="23" t="s">
        <v>2501</v>
      </c>
      <c r="AM2906" s="23" t="s">
        <v>2501</v>
      </c>
      <c r="AN2906" s="23" t="s">
        <v>2501</v>
      </c>
      <c r="AO2906" s="30"/>
      <c r="AP2906" t="s">
        <v>2500</v>
      </c>
      <c r="AQ2906" t="s">
        <v>4040</v>
      </c>
      <c r="AR2906">
        <v>19495</v>
      </c>
      <c r="AS2906" s="2">
        <v>43831</v>
      </c>
      <c r="AT2906" s="2" t="s">
        <v>4041</v>
      </c>
    </row>
    <row r="2907" spans="1:46" x14ac:dyDescent="0.25">
      <c r="A2907" t="s">
        <v>8661</v>
      </c>
      <c r="B2907" s="32" t="s">
        <v>1928</v>
      </c>
      <c r="C2907" s="23" t="s">
        <v>8648</v>
      </c>
      <c r="D2907" s="23" t="s">
        <v>8648</v>
      </c>
      <c r="E2907" t="s">
        <v>2495</v>
      </c>
      <c r="F2907" t="s">
        <v>2495</v>
      </c>
      <c r="G2907" t="s">
        <v>2495</v>
      </c>
      <c r="H2907" t="s">
        <v>2495</v>
      </c>
      <c r="I2907" t="s">
        <v>2496</v>
      </c>
      <c r="J2907" s="23" t="s">
        <v>4036</v>
      </c>
      <c r="K2907" s="23" t="s">
        <v>2505</v>
      </c>
      <c r="L2907" s="23" t="s">
        <v>2499</v>
      </c>
      <c r="M2907" s="2">
        <v>43831</v>
      </c>
      <c r="N2907" s="30"/>
      <c r="O2907" s="30"/>
      <c r="P2907" s="30"/>
      <c r="V2907" t="s">
        <v>40</v>
      </c>
      <c r="W2907" t="s">
        <v>40</v>
      </c>
      <c r="X2907" t="s">
        <v>2502</v>
      </c>
      <c r="Y2907" t="s">
        <v>2503</v>
      </c>
      <c r="Z2907" s="23" t="s">
        <v>2504</v>
      </c>
      <c r="AA2907" s="23" t="s">
        <v>4033</v>
      </c>
      <c r="AB2907" s="23" t="s">
        <v>2506</v>
      </c>
      <c r="AC2907" s="23"/>
      <c r="AD2907" s="23"/>
      <c r="AE2907" s="23"/>
      <c r="AF2907" s="23" t="s">
        <v>40</v>
      </c>
      <c r="AG2907" s="23" t="s">
        <v>4037</v>
      </c>
      <c r="AH2907" s="23" t="s">
        <v>41</v>
      </c>
      <c r="AI2907" s="23" t="s">
        <v>4038</v>
      </c>
      <c r="AJ2907" s="23" t="s">
        <v>4039</v>
      </c>
      <c r="AK2907" s="23" t="s">
        <v>2501</v>
      </c>
      <c r="AL2907" s="23" t="s">
        <v>2501</v>
      </c>
      <c r="AM2907" s="23" t="s">
        <v>2501</v>
      </c>
      <c r="AN2907" s="23" t="s">
        <v>2501</v>
      </c>
      <c r="AO2907" s="30"/>
      <c r="AP2907" t="s">
        <v>2500</v>
      </c>
      <c r="AQ2907" t="s">
        <v>4040</v>
      </c>
      <c r="AR2907">
        <v>19495</v>
      </c>
      <c r="AS2907" s="2">
        <v>43831</v>
      </c>
      <c r="AT2907" s="2" t="s">
        <v>4041</v>
      </c>
    </row>
    <row r="2908" spans="1:46" x14ac:dyDescent="0.25">
      <c r="A2908" t="s">
        <v>8662</v>
      </c>
      <c r="B2908" s="32" t="s">
        <v>1936</v>
      </c>
      <c r="C2908" s="23" t="s">
        <v>8663</v>
      </c>
      <c r="D2908" s="23" t="s">
        <v>8663</v>
      </c>
      <c r="E2908" t="s">
        <v>2495</v>
      </c>
      <c r="F2908" t="s">
        <v>2495</v>
      </c>
      <c r="G2908" t="s">
        <v>2495</v>
      </c>
      <c r="H2908" t="s">
        <v>2495</v>
      </c>
      <c r="I2908" t="s">
        <v>2496</v>
      </c>
      <c r="J2908" s="23" t="s">
        <v>4036</v>
      </c>
      <c r="K2908" s="23" t="s">
        <v>2505</v>
      </c>
      <c r="L2908" s="23" t="s">
        <v>2499</v>
      </c>
      <c r="M2908" s="2">
        <v>43831</v>
      </c>
      <c r="N2908" s="30"/>
      <c r="O2908" s="30"/>
      <c r="P2908" s="30"/>
      <c r="V2908" t="s">
        <v>40</v>
      </c>
      <c r="W2908" t="s">
        <v>40</v>
      </c>
      <c r="X2908" t="s">
        <v>2502</v>
      </c>
      <c r="Y2908" t="s">
        <v>2503</v>
      </c>
      <c r="Z2908" s="23" t="s">
        <v>2504</v>
      </c>
      <c r="AA2908" s="23" t="s">
        <v>4033</v>
      </c>
      <c r="AB2908" s="23" t="s">
        <v>2506</v>
      </c>
      <c r="AC2908" s="23"/>
      <c r="AD2908" s="23"/>
      <c r="AE2908" s="23"/>
      <c r="AF2908" s="23" t="s">
        <v>40</v>
      </c>
      <c r="AG2908" s="23" t="s">
        <v>4037</v>
      </c>
      <c r="AH2908" s="23" t="s">
        <v>41</v>
      </c>
      <c r="AI2908" s="23" t="s">
        <v>4038</v>
      </c>
      <c r="AJ2908" s="23" t="s">
        <v>4039</v>
      </c>
      <c r="AK2908" s="23" t="s">
        <v>2501</v>
      </c>
      <c r="AL2908" s="23" t="s">
        <v>2501</v>
      </c>
      <c r="AM2908" s="23" t="s">
        <v>2501</v>
      </c>
      <c r="AN2908" s="23" t="s">
        <v>2501</v>
      </c>
      <c r="AO2908" s="30"/>
      <c r="AP2908" t="s">
        <v>2500</v>
      </c>
      <c r="AQ2908" t="s">
        <v>4040</v>
      </c>
      <c r="AR2908">
        <v>19495</v>
      </c>
      <c r="AS2908" s="2">
        <v>43831</v>
      </c>
      <c r="AT2908" s="2" t="s">
        <v>4041</v>
      </c>
    </row>
    <row r="2909" spans="1:46" x14ac:dyDescent="0.25">
      <c r="A2909" t="s">
        <v>8664</v>
      </c>
      <c r="B2909" s="32" t="s">
        <v>1937</v>
      </c>
      <c r="C2909" s="23" t="s">
        <v>8665</v>
      </c>
      <c r="D2909" s="23" t="s">
        <v>8665</v>
      </c>
      <c r="E2909" t="s">
        <v>2495</v>
      </c>
      <c r="F2909" t="s">
        <v>2495</v>
      </c>
      <c r="G2909" t="s">
        <v>2495</v>
      </c>
      <c r="H2909" t="s">
        <v>2495</v>
      </c>
      <c r="I2909" t="s">
        <v>2496</v>
      </c>
      <c r="J2909" s="23" t="s">
        <v>4036</v>
      </c>
      <c r="K2909" s="23" t="s">
        <v>2505</v>
      </c>
      <c r="L2909" s="23" t="s">
        <v>2499</v>
      </c>
      <c r="M2909" s="2">
        <v>43831</v>
      </c>
      <c r="N2909" s="30"/>
      <c r="O2909" s="30"/>
      <c r="P2909" s="30"/>
      <c r="V2909" t="s">
        <v>40</v>
      </c>
      <c r="W2909" t="s">
        <v>40</v>
      </c>
      <c r="X2909" t="s">
        <v>2502</v>
      </c>
      <c r="Y2909" t="s">
        <v>2503</v>
      </c>
      <c r="Z2909" s="23" t="s">
        <v>2504</v>
      </c>
      <c r="AA2909" s="23" t="s">
        <v>4033</v>
      </c>
      <c r="AB2909" s="23" t="s">
        <v>2506</v>
      </c>
      <c r="AC2909" s="23"/>
      <c r="AD2909" s="23"/>
      <c r="AE2909" s="23"/>
      <c r="AF2909" s="23" t="s">
        <v>40</v>
      </c>
      <c r="AG2909" s="23" t="s">
        <v>4037</v>
      </c>
      <c r="AH2909" s="23" t="s">
        <v>41</v>
      </c>
      <c r="AI2909" s="23" t="s">
        <v>4038</v>
      </c>
      <c r="AJ2909" s="23" t="s">
        <v>4039</v>
      </c>
      <c r="AK2909" s="23" t="s">
        <v>2501</v>
      </c>
      <c r="AL2909" s="23" t="s">
        <v>2501</v>
      </c>
      <c r="AM2909" s="23" t="s">
        <v>2501</v>
      </c>
      <c r="AN2909" s="23" t="s">
        <v>2501</v>
      </c>
      <c r="AO2909" s="30"/>
      <c r="AP2909" t="s">
        <v>2500</v>
      </c>
      <c r="AQ2909" t="s">
        <v>4040</v>
      </c>
      <c r="AR2909">
        <v>19495</v>
      </c>
      <c r="AS2909" s="2">
        <v>43831</v>
      </c>
      <c r="AT2909" s="2" t="s">
        <v>4041</v>
      </c>
    </row>
    <row r="2910" spans="1:46" x14ac:dyDescent="0.25">
      <c r="A2910" t="s">
        <v>8666</v>
      </c>
      <c r="B2910" s="32" t="s">
        <v>1938</v>
      </c>
      <c r="C2910" s="23" t="s">
        <v>8667</v>
      </c>
      <c r="D2910" s="23" t="s">
        <v>8667</v>
      </c>
      <c r="E2910" t="s">
        <v>2495</v>
      </c>
      <c r="F2910" t="s">
        <v>2495</v>
      </c>
      <c r="G2910" t="s">
        <v>2495</v>
      </c>
      <c r="H2910" t="s">
        <v>2495</v>
      </c>
      <c r="I2910" t="s">
        <v>2496</v>
      </c>
      <c r="J2910" s="23" t="s">
        <v>4036</v>
      </c>
      <c r="K2910" s="23" t="s">
        <v>2505</v>
      </c>
      <c r="L2910" s="23" t="s">
        <v>2499</v>
      </c>
      <c r="M2910" s="2">
        <v>43831</v>
      </c>
      <c r="N2910" s="30"/>
      <c r="O2910" s="30"/>
      <c r="P2910" s="30"/>
      <c r="V2910" t="s">
        <v>40</v>
      </c>
      <c r="W2910" t="s">
        <v>40</v>
      </c>
      <c r="X2910" t="s">
        <v>2502</v>
      </c>
      <c r="Y2910" t="s">
        <v>2503</v>
      </c>
      <c r="Z2910" s="23" t="s">
        <v>2504</v>
      </c>
      <c r="AA2910" s="23" t="s">
        <v>4033</v>
      </c>
      <c r="AB2910" s="23" t="s">
        <v>2506</v>
      </c>
      <c r="AC2910" s="23"/>
      <c r="AD2910" s="23"/>
      <c r="AE2910" s="23"/>
      <c r="AF2910" s="23" t="s">
        <v>40</v>
      </c>
      <c r="AG2910" s="23" t="s">
        <v>4037</v>
      </c>
      <c r="AH2910" s="23" t="s">
        <v>41</v>
      </c>
      <c r="AI2910" s="23" t="s">
        <v>4038</v>
      </c>
      <c r="AJ2910" s="23" t="s">
        <v>4039</v>
      </c>
      <c r="AK2910" s="23" t="s">
        <v>2501</v>
      </c>
      <c r="AL2910" s="23" t="s">
        <v>2501</v>
      </c>
      <c r="AM2910" s="23" t="s">
        <v>2501</v>
      </c>
      <c r="AN2910" s="23" t="s">
        <v>2501</v>
      </c>
      <c r="AO2910" s="30"/>
      <c r="AP2910" t="s">
        <v>2500</v>
      </c>
      <c r="AQ2910" t="s">
        <v>4040</v>
      </c>
      <c r="AR2910">
        <v>19495</v>
      </c>
      <c r="AS2910" s="2">
        <v>43831</v>
      </c>
      <c r="AT2910" s="2" t="s">
        <v>4041</v>
      </c>
    </row>
    <row r="2911" spans="1:46" x14ac:dyDescent="0.25">
      <c r="A2911" t="s">
        <v>8668</v>
      </c>
      <c r="B2911" s="32" t="s">
        <v>1939</v>
      </c>
      <c r="C2911" s="23" t="s">
        <v>8669</v>
      </c>
      <c r="D2911" s="23" t="s">
        <v>8669</v>
      </c>
      <c r="E2911" t="s">
        <v>2495</v>
      </c>
      <c r="F2911" t="s">
        <v>2495</v>
      </c>
      <c r="G2911" t="s">
        <v>2495</v>
      </c>
      <c r="H2911" t="s">
        <v>2495</v>
      </c>
      <c r="I2911" t="s">
        <v>2496</v>
      </c>
      <c r="J2911" s="23" t="s">
        <v>4036</v>
      </c>
      <c r="K2911" s="23" t="s">
        <v>2505</v>
      </c>
      <c r="L2911" s="23" t="s">
        <v>2499</v>
      </c>
      <c r="M2911" s="2">
        <v>43831</v>
      </c>
      <c r="N2911" s="30"/>
      <c r="O2911" s="30"/>
      <c r="P2911" s="30"/>
      <c r="V2911" t="s">
        <v>40</v>
      </c>
      <c r="W2911" t="s">
        <v>40</v>
      </c>
      <c r="X2911" t="s">
        <v>2502</v>
      </c>
      <c r="Y2911" t="s">
        <v>2503</v>
      </c>
      <c r="Z2911" s="23" t="s">
        <v>2504</v>
      </c>
      <c r="AA2911" s="23" t="s">
        <v>4033</v>
      </c>
      <c r="AB2911" s="23" t="s">
        <v>2506</v>
      </c>
      <c r="AC2911" s="23"/>
      <c r="AD2911" s="23"/>
      <c r="AE2911" s="23"/>
      <c r="AF2911" s="23" t="s">
        <v>40</v>
      </c>
      <c r="AG2911" s="23" t="s">
        <v>4037</v>
      </c>
      <c r="AH2911" s="23" t="s">
        <v>41</v>
      </c>
      <c r="AI2911" s="23" t="s">
        <v>4038</v>
      </c>
      <c r="AJ2911" s="23" t="s">
        <v>4039</v>
      </c>
      <c r="AK2911" s="23" t="s">
        <v>2501</v>
      </c>
      <c r="AL2911" s="23" t="s">
        <v>2501</v>
      </c>
      <c r="AM2911" s="23" t="s">
        <v>2501</v>
      </c>
      <c r="AN2911" s="23" t="s">
        <v>2501</v>
      </c>
      <c r="AO2911" s="30"/>
      <c r="AP2911" t="s">
        <v>2500</v>
      </c>
      <c r="AQ2911" t="s">
        <v>4040</v>
      </c>
      <c r="AR2911">
        <v>19495</v>
      </c>
      <c r="AS2911" s="2">
        <v>43831</v>
      </c>
      <c r="AT2911" s="2" t="s">
        <v>4041</v>
      </c>
    </row>
    <row r="2912" spans="1:46" x14ac:dyDescent="0.25">
      <c r="A2912" t="s">
        <v>8670</v>
      </c>
      <c r="B2912" s="32" t="s">
        <v>1940</v>
      </c>
      <c r="C2912" s="23" t="s">
        <v>8671</v>
      </c>
      <c r="D2912" s="23" t="s">
        <v>8671</v>
      </c>
      <c r="E2912" t="s">
        <v>2495</v>
      </c>
      <c r="F2912" t="s">
        <v>2495</v>
      </c>
      <c r="G2912" t="s">
        <v>2495</v>
      </c>
      <c r="H2912" t="s">
        <v>2495</v>
      </c>
      <c r="I2912" t="s">
        <v>2496</v>
      </c>
      <c r="J2912" s="23" t="s">
        <v>4036</v>
      </c>
      <c r="K2912" s="23" t="s">
        <v>2505</v>
      </c>
      <c r="L2912" s="23" t="s">
        <v>2499</v>
      </c>
      <c r="M2912" s="2">
        <v>43831</v>
      </c>
      <c r="N2912" s="30"/>
      <c r="O2912" s="30"/>
      <c r="P2912" s="30"/>
      <c r="V2912" t="s">
        <v>40</v>
      </c>
      <c r="W2912" t="s">
        <v>40</v>
      </c>
      <c r="X2912" t="s">
        <v>2502</v>
      </c>
      <c r="Y2912" t="s">
        <v>2503</v>
      </c>
      <c r="Z2912" s="23" t="s">
        <v>2504</v>
      </c>
      <c r="AA2912" s="23" t="s">
        <v>4033</v>
      </c>
      <c r="AB2912" s="23" t="s">
        <v>2506</v>
      </c>
      <c r="AC2912" s="23"/>
      <c r="AD2912" s="23"/>
      <c r="AE2912" s="23"/>
      <c r="AF2912" s="23" t="s">
        <v>40</v>
      </c>
      <c r="AG2912" s="23" t="s">
        <v>4037</v>
      </c>
      <c r="AH2912" s="23" t="s">
        <v>41</v>
      </c>
      <c r="AI2912" s="23" t="s">
        <v>4038</v>
      </c>
      <c r="AJ2912" s="23" t="s">
        <v>4039</v>
      </c>
      <c r="AK2912" s="23" t="s">
        <v>2501</v>
      </c>
      <c r="AL2912" s="23" t="s">
        <v>2501</v>
      </c>
      <c r="AM2912" s="23" t="s">
        <v>2501</v>
      </c>
      <c r="AN2912" s="23" t="s">
        <v>2501</v>
      </c>
      <c r="AO2912" s="30"/>
      <c r="AP2912" t="s">
        <v>2500</v>
      </c>
      <c r="AQ2912" t="s">
        <v>4040</v>
      </c>
      <c r="AR2912">
        <v>19495</v>
      </c>
      <c r="AS2912" s="2">
        <v>43831</v>
      </c>
      <c r="AT2912" s="2" t="s">
        <v>4041</v>
      </c>
    </row>
    <row r="2913" spans="1:46" x14ac:dyDescent="0.25">
      <c r="A2913" t="s">
        <v>8672</v>
      </c>
      <c r="B2913" s="32" t="s">
        <v>1941</v>
      </c>
      <c r="C2913" s="23" t="s">
        <v>8673</v>
      </c>
      <c r="D2913" s="23" t="s">
        <v>8673</v>
      </c>
      <c r="E2913" t="s">
        <v>2495</v>
      </c>
      <c r="F2913" t="s">
        <v>2495</v>
      </c>
      <c r="G2913" t="s">
        <v>2495</v>
      </c>
      <c r="H2913" t="s">
        <v>2495</v>
      </c>
      <c r="I2913" t="s">
        <v>2496</v>
      </c>
      <c r="J2913" s="23" t="s">
        <v>4036</v>
      </c>
      <c r="K2913" s="23" t="s">
        <v>2505</v>
      </c>
      <c r="L2913" s="23" t="s">
        <v>2499</v>
      </c>
      <c r="M2913" s="2">
        <v>43831</v>
      </c>
      <c r="N2913" s="30"/>
      <c r="O2913" s="30"/>
      <c r="P2913" s="30"/>
      <c r="V2913" t="s">
        <v>40</v>
      </c>
      <c r="W2913" t="s">
        <v>40</v>
      </c>
      <c r="X2913" t="s">
        <v>2502</v>
      </c>
      <c r="Y2913" t="s">
        <v>2503</v>
      </c>
      <c r="Z2913" s="23" t="s">
        <v>2504</v>
      </c>
      <c r="AA2913" s="23" t="s">
        <v>4033</v>
      </c>
      <c r="AB2913" s="23" t="s">
        <v>2506</v>
      </c>
      <c r="AC2913" s="23"/>
      <c r="AD2913" s="23"/>
      <c r="AE2913" s="23"/>
      <c r="AF2913" s="23" t="s">
        <v>40</v>
      </c>
      <c r="AG2913" s="23" t="s">
        <v>4037</v>
      </c>
      <c r="AH2913" s="23" t="s">
        <v>41</v>
      </c>
      <c r="AI2913" s="23" t="s">
        <v>4038</v>
      </c>
      <c r="AJ2913" s="23" t="s">
        <v>4039</v>
      </c>
      <c r="AK2913" s="23" t="s">
        <v>2501</v>
      </c>
      <c r="AL2913" s="23" t="s">
        <v>2501</v>
      </c>
      <c r="AM2913" s="23" t="s">
        <v>2501</v>
      </c>
      <c r="AN2913" s="23" t="s">
        <v>2501</v>
      </c>
      <c r="AO2913" s="30"/>
      <c r="AP2913" t="s">
        <v>2500</v>
      </c>
      <c r="AQ2913" t="s">
        <v>4040</v>
      </c>
      <c r="AR2913">
        <v>19495</v>
      </c>
      <c r="AS2913" s="2">
        <v>43831</v>
      </c>
      <c r="AT2913" s="2" t="s">
        <v>4041</v>
      </c>
    </row>
    <row r="2914" spans="1:46" x14ac:dyDescent="0.25">
      <c r="A2914" t="s">
        <v>8674</v>
      </c>
      <c r="B2914" s="32" t="s">
        <v>1942</v>
      </c>
      <c r="C2914" s="23" t="s">
        <v>8675</v>
      </c>
      <c r="D2914" s="23" t="s">
        <v>8675</v>
      </c>
      <c r="E2914" t="s">
        <v>2495</v>
      </c>
      <c r="F2914" t="s">
        <v>2495</v>
      </c>
      <c r="G2914" t="s">
        <v>2495</v>
      </c>
      <c r="H2914" t="s">
        <v>2495</v>
      </c>
      <c r="I2914" t="s">
        <v>2496</v>
      </c>
      <c r="J2914" s="23" t="s">
        <v>4036</v>
      </c>
      <c r="K2914" s="23" t="s">
        <v>2505</v>
      </c>
      <c r="L2914" s="23" t="s">
        <v>2499</v>
      </c>
      <c r="M2914" s="2">
        <v>43831</v>
      </c>
      <c r="N2914" s="30"/>
      <c r="O2914" s="30"/>
      <c r="P2914" s="30"/>
      <c r="V2914" t="s">
        <v>40</v>
      </c>
      <c r="W2914" t="s">
        <v>40</v>
      </c>
      <c r="X2914" t="s">
        <v>2502</v>
      </c>
      <c r="Y2914" t="s">
        <v>2503</v>
      </c>
      <c r="Z2914" s="23" t="s">
        <v>2504</v>
      </c>
      <c r="AA2914" s="23" t="s">
        <v>4033</v>
      </c>
      <c r="AB2914" s="23" t="s">
        <v>2506</v>
      </c>
      <c r="AC2914" s="23"/>
      <c r="AD2914" s="23"/>
      <c r="AE2914" s="23"/>
      <c r="AF2914" s="23" t="s">
        <v>40</v>
      </c>
      <c r="AG2914" s="23" t="s">
        <v>4037</v>
      </c>
      <c r="AH2914" s="23" t="s">
        <v>41</v>
      </c>
      <c r="AI2914" s="23" t="s">
        <v>4038</v>
      </c>
      <c r="AJ2914" s="23" t="s">
        <v>4039</v>
      </c>
      <c r="AK2914" s="23" t="s">
        <v>2501</v>
      </c>
      <c r="AL2914" s="23" t="s">
        <v>2501</v>
      </c>
      <c r="AM2914" s="23" t="s">
        <v>2501</v>
      </c>
      <c r="AN2914" s="23" t="s">
        <v>2501</v>
      </c>
      <c r="AO2914" s="30"/>
      <c r="AP2914" t="s">
        <v>2500</v>
      </c>
      <c r="AQ2914" t="s">
        <v>4040</v>
      </c>
      <c r="AR2914">
        <v>19495</v>
      </c>
      <c r="AS2914" s="2">
        <v>43831</v>
      </c>
      <c r="AT2914" s="2" t="s">
        <v>4041</v>
      </c>
    </row>
    <row r="2915" spans="1:46" x14ac:dyDescent="0.25">
      <c r="A2915" t="s">
        <v>8676</v>
      </c>
      <c r="B2915" s="32" t="s">
        <v>1943</v>
      </c>
      <c r="C2915" s="23" t="s">
        <v>8677</v>
      </c>
      <c r="D2915" s="23" t="s">
        <v>8677</v>
      </c>
      <c r="E2915" t="s">
        <v>2495</v>
      </c>
      <c r="F2915" t="s">
        <v>2495</v>
      </c>
      <c r="G2915" t="s">
        <v>2495</v>
      </c>
      <c r="H2915" t="s">
        <v>2495</v>
      </c>
      <c r="I2915" t="s">
        <v>2496</v>
      </c>
      <c r="J2915" s="23" t="s">
        <v>4036</v>
      </c>
      <c r="K2915" s="23" t="s">
        <v>2505</v>
      </c>
      <c r="L2915" s="23" t="s">
        <v>2499</v>
      </c>
      <c r="M2915" s="2">
        <v>43831</v>
      </c>
      <c r="N2915" s="30"/>
      <c r="O2915" s="30"/>
      <c r="P2915" s="30"/>
      <c r="V2915" t="s">
        <v>40</v>
      </c>
      <c r="W2915" t="s">
        <v>40</v>
      </c>
      <c r="X2915" t="s">
        <v>2502</v>
      </c>
      <c r="Y2915" t="s">
        <v>2503</v>
      </c>
      <c r="Z2915" s="23" t="s">
        <v>2504</v>
      </c>
      <c r="AA2915" s="23" t="s">
        <v>4033</v>
      </c>
      <c r="AB2915" s="23" t="s">
        <v>2506</v>
      </c>
      <c r="AC2915" s="23"/>
      <c r="AD2915" s="23"/>
      <c r="AE2915" s="23"/>
      <c r="AF2915" s="23" t="s">
        <v>40</v>
      </c>
      <c r="AG2915" s="23" t="s">
        <v>4037</v>
      </c>
      <c r="AH2915" s="23" t="s">
        <v>41</v>
      </c>
      <c r="AI2915" s="23" t="s">
        <v>4038</v>
      </c>
      <c r="AJ2915" s="23" t="s">
        <v>4039</v>
      </c>
      <c r="AK2915" s="23" t="s">
        <v>2501</v>
      </c>
      <c r="AL2915" s="23" t="s">
        <v>2501</v>
      </c>
      <c r="AM2915" s="23" t="s">
        <v>2501</v>
      </c>
      <c r="AN2915" s="23" t="s">
        <v>2501</v>
      </c>
      <c r="AO2915" s="30"/>
      <c r="AP2915" t="s">
        <v>2500</v>
      </c>
      <c r="AQ2915" t="s">
        <v>4040</v>
      </c>
      <c r="AR2915">
        <v>19495</v>
      </c>
      <c r="AS2915" s="2">
        <v>43831</v>
      </c>
      <c r="AT2915" s="2" t="s">
        <v>4041</v>
      </c>
    </row>
    <row r="2916" spans="1:46" x14ac:dyDescent="0.25">
      <c r="A2916" t="s">
        <v>8678</v>
      </c>
      <c r="B2916" s="32" t="s">
        <v>1944</v>
      </c>
      <c r="C2916" s="23" t="s">
        <v>8679</v>
      </c>
      <c r="D2916" s="23" t="s">
        <v>8679</v>
      </c>
      <c r="E2916" t="s">
        <v>2495</v>
      </c>
      <c r="F2916" t="s">
        <v>2495</v>
      </c>
      <c r="G2916" t="s">
        <v>2495</v>
      </c>
      <c r="H2916" t="s">
        <v>2495</v>
      </c>
      <c r="I2916" t="s">
        <v>2496</v>
      </c>
      <c r="J2916" s="23" t="s">
        <v>4036</v>
      </c>
      <c r="K2916" s="23" t="s">
        <v>2505</v>
      </c>
      <c r="L2916" s="23" t="s">
        <v>2499</v>
      </c>
      <c r="M2916" s="2">
        <v>43831</v>
      </c>
      <c r="N2916" s="30"/>
      <c r="O2916" s="30"/>
      <c r="P2916" s="30"/>
      <c r="V2916" t="s">
        <v>40</v>
      </c>
      <c r="W2916" t="s">
        <v>40</v>
      </c>
      <c r="X2916" t="s">
        <v>2502</v>
      </c>
      <c r="Y2916" t="s">
        <v>2503</v>
      </c>
      <c r="Z2916" s="23" t="s">
        <v>2504</v>
      </c>
      <c r="AA2916" s="23" t="s">
        <v>4033</v>
      </c>
      <c r="AB2916" s="23" t="s">
        <v>2506</v>
      </c>
      <c r="AC2916" s="23"/>
      <c r="AD2916" s="23"/>
      <c r="AE2916" s="23"/>
      <c r="AF2916" s="23" t="s">
        <v>40</v>
      </c>
      <c r="AG2916" s="23" t="s">
        <v>4037</v>
      </c>
      <c r="AH2916" s="23" t="s">
        <v>41</v>
      </c>
      <c r="AI2916" s="23" t="s">
        <v>4038</v>
      </c>
      <c r="AJ2916" s="23" t="s">
        <v>4039</v>
      </c>
      <c r="AK2916" s="23" t="s">
        <v>2501</v>
      </c>
      <c r="AL2916" s="23" t="s">
        <v>2501</v>
      </c>
      <c r="AM2916" s="23" t="s">
        <v>2501</v>
      </c>
      <c r="AN2916" s="23" t="s">
        <v>2501</v>
      </c>
      <c r="AO2916" s="30"/>
      <c r="AP2916" t="s">
        <v>2500</v>
      </c>
      <c r="AQ2916" t="s">
        <v>4040</v>
      </c>
      <c r="AR2916">
        <v>19495</v>
      </c>
      <c r="AS2916" s="2">
        <v>43831</v>
      </c>
      <c r="AT2916" s="2" t="s">
        <v>4041</v>
      </c>
    </row>
    <row r="2917" spans="1:46" x14ac:dyDescent="0.25">
      <c r="A2917" t="s">
        <v>8680</v>
      </c>
      <c r="B2917" s="32" t="s">
        <v>1945</v>
      </c>
      <c r="C2917" s="23" t="s">
        <v>8681</v>
      </c>
      <c r="D2917" s="23" t="s">
        <v>8681</v>
      </c>
      <c r="E2917" t="s">
        <v>2495</v>
      </c>
      <c r="F2917" t="s">
        <v>2495</v>
      </c>
      <c r="G2917" t="s">
        <v>2495</v>
      </c>
      <c r="H2917" t="s">
        <v>2495</v>
      </c>
      <c r="I2917" t="s">
        <v>2496</v>
      </c>
      <c r="J2917" s="23" t="s">
        <v>4036</v>
      </c>
      <c r="K2917" s="23" t="s">
        <v>2505</v>
      </c>
      <c r="L2917" s="23" t="s">
        <v>2499</v>
      </c>
      <c r="M2917" s="2">
        <v>43831</v>
      </c>
      <c r="N2917" s="30"/>
      <c r="O2917" s="30"/>
      <c r="P2917" s="30"/>
      <c r="V2917" t="s">
        <v>40</v>
      </c>
      <c r="W2917" t="s">
        <v>40</v>
      </c>
      <c r="X2917" t="s">
        <v>2502</v>
      </c>
      <c r="Y2917" t="s">
        <v>2503</v>
      </c>
      <c r="Z2917" s="23" t="s">
        <v>2504</v>
      </c>
      <c r="AA2917" s="23" t="s">
        <v>4033</v>
      </c>
      <c r="AB2917" s="23" t="s">
        <v>2506</v>
      </c>
      <c r="AC2917" s="23"/>
      <c r="AD2917" s="23"/>
      <c r="AE2917" s="23"/>
      <c r="AF2917" s="23" t="s">
        <v>40</v>
      </c>
      <c r="AG2917" s="23" t="s">
        <v>4037</v>
      </c>
      <c r="AH2917" s="23" t="s">
        <v>41</v>
      </c>
      <c r="AI2917" s="23" t="s">
        <v>4038</v>
      </c>
      <c r="AJ2917" s="23" t="s">
        <v>4039</v>
      </c>
      <c r="AK2917" s="23" t="s">
        <v>2501</v>
      </c>
      <c r="AL2917" s="23" t="s">
        <v>2501</v>
      </c>
      <c r="AM2917" s="23" t="s">
        <v>2501</v>
      </c>
      <c r="AN2917" s="23" t="s">
        <v>2501</v>
      </c>
      <c r="AO2917" s="30"/>
      <c r="AP2917" t="s">
        <v>2500</v>
      </c>
      <c r="AQ2917" t="s">
        <v>4040</v>
      </c>
      <c r="AR2917">
        <v>19495</v>
      </c>
      <c r="AS2917" s="2">
        <v>43831</v>
      </c>
      <c r="AT2917" s="2" t="s">
        <v>4041</v>
      </c>
    </row>
    <row r="2918" spans="1:46" x14ac:dyDescent="0.25">
      <c r="A2918" t="s">
        <v>8682</v>
      </c>
      <c r="B2918" s="32" t="s">
        <v>1721</v>
      </c>
      <c r="C2918" s="23" t="s">
        <v>8683</v>
      </c>
      <c r="D2918" s="23" t="s">
        <v>8683</v>
      </c>
      <c r="E2918" t="s">
        <v>2495</v>
      </c>
      <c r="F2918" t="s">
        <v>2495</v>
      </c>
      <c r="G2918" t="s">
        <v>2495</v>
      </c>
      <c r="H2918" t="s">
        <v>2495</v>
      </c>
      <c r="I2918" t="s">
        <v>2496</v>
      </c>
      <c r="J2918" s="23" t="s">
        <v>4036</v>
      </c>
      <c r="K2918" s="23" t="s">
        <v>2505</v>
      </c>
      <c r="L2918" s="23" t="s">
        <v>2499</v>
      </c>
      <c r="M2918" s="2">
        <v>43831</v>
      </c>
      <c r="N2918" s="30"/>
      <c r="O2918" s="30"/>
      <c r="P2918" s="30"/>
      <c r="V2918" t="s">
        <v>40</v>
      </c>
      <c r="W2918" t="s">
        <v>40</v>
      </c>
      <c r="X2918" t="s">
        <v>2502</v>
      </c>
      <c r="Y2918" t="s">
        <v>2503</v>
      </c>
      <c r="Z2918" s="23" t="s">
        <v>2504</v>
      </c>
      <c r="AA2918" s="23" t="s">
        <v>4033</v>
      </c>
      <c r="AB2918" s="23" t="s">
        <v>2506</v>
      </c>
      <c r="AC2918" s="23"/>
      <c r="AD2918" s="23"/>
      <c r="AE2918" s="23"/>
      <c r="AF2918" s="23" t="s">
        <v>40</v>
      </c>
      <c r="AG2918" s="23" t="s">
        <v>4037</v>
      </c>
      <c r="AH2918" s="23" t="s">
        <v>41</v>
      </c>
      <c r="AI2918" s="23" t="s">
        <v>4038</v>
      </c>
      <c r="AJ2918" s="23" t="s">
        <v>4039</v>
      </c>
      <c r="AK2918" s="23" t="s">
        <v>2501</v>
      </c>
      <c r="AL2918" s="23" t="s">
        <v>2501</v>
      </c>
      <c r="AM2918" s="23" t="s">
        <v>2501</v>
      </c>
      <c r="AN2918" s="23" t="s">
        <v>2501</v>
      </c>
      <c r="AO2918" s="30"/>
      <c r="AP2918" t="s">
        <v>2500</v>
      </c>
      <c r="AQ2918" t="s">
        <v>4040</v>
      </c>
      <c r="AR2918">
        <v>19495</v>
      </c>
      <c r="AS2918" s="2">
        <v>43831</v>
      </c>
      <c r="AT2918" s="2" t="s">
        <v>4041</v>
      </c>
    </row>
    <row r="2919" spans="1:46" x14ac:dyDescent="0.25">
      <c r="A2919" t="s">
        <v>8684</v>
      </c>
      <c r="B2919" s="32" t="s">
        <v>1946</v>
      </c>
      <c r="C2919" s="23" t="s">
        <v>8685</v>
      </c>
      <c r="D2919" s="23" t="s">
        <v>8685</v>
      </c>
      <c r="E2919" t="s">
        <v>2495</v>
      </c>
      <c r="F2919" t="s">
        <v>2495</v>
      </c>
      <c r="G2919" t="s">
        <v>2495</v>
      </c>
      <c r="H2919" t="s">
        <v>2495</v>
      </c>
      <c r="I2919" t="s">
        <v>2496</v>
      </c>
      <c r="J2919" s="23" t="s">
        <v>4036</v>
      </c>
      <c r="K2919" s="23" t="s">
        <v>2505</v>
      </c>
      <c r="L2919" s="23" t="s">
        <v>2499</v>
      </c>
      <c r="M2919" s="2">
        <v>43831</v>
      </c>
      <c r="N2919" s="30"/>
      <c r="O2919" s="30"/>
      <c r="P2919" s="30"/>
      <c r="V2919" t="s">
        <v>40</v>
      </c>
      <c r="W2919" t="s">
        <v>40</v>
      </c>
      <c r="X2919" t="s">
        <v>2502</v>
      </c>
      <c r="Y2919" t="s">
        <v>2503</v>
      </c>
      <c r="Z2919" s="23" t="s">
        <v>2504</v>
      </c>
      <c r="AA2919" s="23" t="s">
        <v>4033</v>
      </c>
      <c r="AB2919" s="23" t="s">
        <v>2506</v>
      </c>
      <c r="AC2919" s="23"/>
      <c r="AD2919" s="23"/>
      <c r="AE2919" s="23"/>
      <c r="AF2919" s="23" t="s">
        <v>40</v>
      </c>
      <c r="AG2919" s="23" t="s">
        <v>4037</v>
      </c>
      <c r="AH2919" s="23" t="s">
        <v>41</v>
      </c>
      <c r="AI2919" s="23" t="s">
        <v>4038</v>
      </c>
      <c r="AJ2919" s="23" t="s">
        <v>4039</v>
      </c>
      <c r="AK2919" s="23" t="s">
        <v>2501</v>
      </c>
      <c r="AL2919" s="23" t="s">
        <v>2501</v>
      </c>
      <c r="AM2919" s="23" t="s">
        <v>2501</v>
      </c>
      <c r="AN2919" s="23" t="s">
        <v>2501</v>
      </c>
      <c r="AO2919" s="30"/>
      <c r="AP2919" t="s">
        <v>2500</v>
      </c>
      <c r="AQ2919" t="s">
        <v>4040</v>
      </c>
      <c r="AR2919">
        <v>19495</v>
      </c>
      <c r="AS2919" s="2">
        <v>43831</v>
      </c>
      <c r="AT2919" s="2" t="s">
        <v>4041</v>
      </c>
    </row>
    <row r="2920" spans="1:46" x14ac:dyDescent="0.25">
      <c r="A2920" t="s">
        <v>8686</v>
      </c>
      <c r="B2920" s="32" t="s">
        <v>1947</v>
      </c>
      <c r="C2920" s="23" t="s">
        <v>8687</v>
      </c>
      <c r="D2920" s="23" t="s">
        <v>8687</v>
      </c>
      <c r="E2920" t="s">
        <v>2495</v>
      </c>
      <c r="F2920" t="s">
        <v>2495</v>
      </c>
      <c r="G2920" t="s">
        <v>2495</v>
      </c>
      <c r="H2920" t="s">
        <v>2495</v>
      </c>
      <c r="I2920" t="s">
        <v>2496</v>
      </c>
      <c r="J2920" s="23" t="s">
        <v>4036</v>
      </c>
      <c r="K2920" s="23" t="s">
        <v>2505</v>
      </c>
      <c r="L2920" s="23" t="s">
        <v>2499</v>
      </c>
      <c r="M2920" s="2">
        <v>43831</v>
      </c>
      <c r="N2920" s="30"/>
      <c r="O2920" s="30"/>
      <c r="P2920" s="30"/>
      <c r="V2920" t="s">
        <v>40</v>
      </c>
      <c r="W2920" t="s">
        <v>40</v>
      </c>
      <c r="X2920" t="s">
        <v>2502</v>
      </c>
      <c r="Y2920" t="s">
        <v>2503</v>
      </c>
      <c r="Z2920" s="23" t="s">
        <v>2504</v>
      </c>
      <c r="AA2920" s="23" t="s">
        <v>4033</v>
      </c>
      <c r="AB2920" s="23" t="s">
        <v>2506</v>
      </c>
      <c r="AC2920" s="23"/>
      <c r="AD2920" s="23"/>
      <c r="AE2920" s="23"/>
      <c r="AF2920" s="23" t="s">
        <v>40</v>
      </c>
      <c r="AG2920" s="23" t="s">
        <v>4037</v>
      </c>
      <c r="AH2920" s="23" t="s">
        <v>41</v>
      </c>
      <c r="AI2920" s="23" t="s">
        <v>4038</v>
      </c>
      <c r="AJ2920" s="23" t="s">
        <v>4039</v>
      </c>
      <c r="AK2920" s="23" t="s">
        <v>2501</v>
      </c>
      <c r="AL2920" s="23" t="s">
        <v>2501</v>
      </c>
      <c r="AM2920" s="23" t="s">
        <v>2501</v>
      </c>
      <c r="AN2920" s="23" t="s">
        <v>2501</v>
      </c>
      <c r="AO2920" s="30"/>
      <c r="AP2920" t="s">
        <v>2500</v>
      </c>
      <c r="AQ2920" t="s">
        <v>4040</v>
      </c>
      <c r="AR2920">
        <v>19495</v>
      </c>
      <c r="AS2920" s="2">
        <v>43831</v>
      </c>
      <c r="AT2920" s="2" t="s">
        <v>4041</v>
      </c>
    </row>
    <row r="2921" spans="1:46" x14ac:dyDescent="0.25">
      <c r="A2921" t="s">
        <v>8688</v>
      </c>
      <c r="B2921" s="32" t="s">
        <v>1948</v>
      </c>
      <c r="C2921" s="23" t="s">
        <v>8689</v>
      </c>
      <c r="D2921" s="23" t="s">
        <v>8689</v>
      </c>
      <c r="E2921" t="s">
        <v>2495</v>
      </c>
      <c r="F2921" t="s">
        <v>2495</v>
      </c>
      <c r="G2921" t="s">
        <v>2495</v>
      </c>
      <c r="H2921" t="s">
        <v>2495</v>
      </c>
      <c r="I2921" t="s">
        <v>2496</v>
      </c>
      <c r="J2921" s="23" t="s">
        <v>4036</v>
      </c>
      <c r="K2921" s="23" t="s">
        <v>2505</v>
      </c>
      <c r="L2921" s="23" t="s">
        <v>2499</v>
      </c>
      <c r="M2921" s="2">
        <v>43831</v>
      </c>
      <c r="N2921" s="30"/>
      <c r="O2921" s="30"/>
      <c r="P2921" s="30"/>
      <c r="V2921" t="s">
        <v>40</v>
      </c>
      <c r="W2921" t="s">
        <v>40</v>
      </c>
      <c r="X2921" t="s">
        <v>2502</v>
      </c>
      <c r="Y2921" t="s">
        <v>2503</v>
      </c>
      <c r="Z2921" s="23" t="s">
        <v>2504</v>
      </c>
      <c r="AA2921" s="23" t="s">
        <v>4033</v>
      </c>
      <c r="AB2921" s="23" t="s">
        <v>2506</v>
      </c>
      <c r="AC2921" s="23"/>
      <c r="AD2921" s="23"/>
      <c r="AE2921" s="23"/>
      <c r="AF2921" s="23" t="s">
        <v>40</v>
      </c>
      <c r="AG2921" s="23" t="s">
        <v>4037</v>
      </c>
      <c r="AH2921" s="23" t="s">
        <v>41</v>
      </c>
      <c r="AI2921" s="23" t="s">
        <v>4038</v>
      </c>
      <c r="AJ2921" s="23" t="s">
        <v>4039</v>
      </c>
      <c r="AK2921" s="23" t="s">
        <v>2501</v>
      </c>
      <c r="AL2921" s="23" t="s">
        <v>2501</v>
      </c>
      <c r="AM2921" s="23" t="s">
        <v>2501</v>
      </c>
      <c r="AN2921" s="23" t="s">
        <v>2501</v>
      </c>
      <c r="AO2921" s="30"/>
      <c r="AP2921" t="s">
        <v>2500</v>
      </c>
      <c r="AQ2921" t="s">
        <v>4040</v>
      </c>
      <c r="AR2921">
        <v>19495</v>
      </c>
      <c r="AS2921" s="2">
        <v>43831</v>
      </c>
      <c r="AT2921" s="2" t="s">
        <v>4041</v>
      </c>
    </row>
    <row r="2922" spans="1:46" x14ac:dyDescent="0.25">
      <c r="A2922" t="s">
        <v>8690</v>
      </c>
      <c r="B2922" s="32" t="s">
        <v>1949</v>
      </c>
      <c r="C2922" s="23" t="s">
        <v>8691</v>
      </c>
      <c r="D2922" s="23" t="s">
        <v>8691</v>
      </c>
      <c r="E2922" t="s">
        <v>2495</v>
      </c>
      <c r="F2922" t="s">
        <v>2495</v>
      </c>
      <c r="G2922" t="s">
        <v>2495</v>
      </c>
      <c r="H2922" t="s">
        <v>2495</v>
      </c>
      <c r="I2922" t="s">
        <v>2496</v>
      </c>
      <c r="J2922" s="23" t="s">
        <v>4036</v>
      </c>
      <c r="K2922" s="23" t="s">
        <v>2505</v>
      </c>
      <c r="L2922" s="23" t="s">
        <v>2499</v>
      </c>
      <c r="M2922" s="2">
        <v>43831</v>
      </c>
      <c r="N2922" s="30"/>
      <c r="O2922" s="30"/>
      <c r="P2922" s="30"/>
      <c r="V2922" t="s">
        <v>40</v>
      </c>
      <c r="W2922" t="s">
        <v>40</v>
      </c>
      <c r="X2922" t="s">
        <v>2502</v>
      </c>
      <c r="Y2922" t="s">
        <v>2503</v>
      </c>
      <c r="Z2922" s="23" t="s">
        <v>2504</v>
      </c>
      <c r="AA2922" s="23" t="s">
        <v>4033</v>
      </c>
      <c r="AB2922" s="23" t="s">
        <v>2506</v>
      </c>
      <c r="AC2922" s="23"/>
      <c r="AD2922" s="23"/>
      <c r="AE2922" s="23"/>
      <c r="AF2922" s="23" t="s">
        <v>40</v>
      </c>
      <c r="AG2922" s="23" t="s">
        <v>4037</v>
      </c>
      <c r="AH2922" s="23" t="s">
        <v>41</v>
      </c>
      <c r="AI2922" s="23" t="s">
        <v>4038</v>
      </c>
      <c r="AJ2922" s="23" t="s">
        <v>4039</v>
      </c>
      <c r="AK2922" s="23" t="s">
        <v>2501</v>
      </c>
      <c r="AL2922" s="23" t="s">
        <v>2501</v>
      </c>
      <c r="AM2922" s="23" t="s">
        <v>2501</v>
      </c>
      <c r="AN2922" s="23" t="s">
        <v>2501</v>
      </c>
      <c r="AO2922" s="30"/>
      <c r="AP2922" t="s">
        <v>2500</v>
      </c>
      <c r="AQ2922" t="s">
        <v>4040</v>
      </c>
      <c r="AR2922">
        <v>19495</v>
      </c>
      <c r="AS2922" s="2">
        <v>43831</v>
      </c>
      <c r="AT2922" s="2" t="s">
        <v>4041</v>
      </c>
    </row>
    <row r="2923" spans="1:46" x14ac:dyDescent="0.25">
      <c r="A2923" t="s">
        <v>8692</v>
      </c>
      <c r="B2923" s="32" t="s">
        <v>1950</v>
      </c>
      <c r="C2923" s="23" t="s">
        <v>8693</v>
      </c>
      <c r="D2923" s="23" t="s">
        <v>8693</v>
      </c>
      <c r="E2923" t="s">
        <v>2495</v>
      </c>
      <c r="F2923" t="s">
        <v>2495</v>
      </c>
      <c r="G2923" t="s">
        <v>2495</v>
      </c>
      <c r="H2923" t="s">
        <v>2495</v>
      </c>
      <c r="I2923" t="s">
        <v>2496</v>
      </c>
      <c r="J2923" s="23" t="s">
        <v>4036</v>
      </c>
      <c r="K2923" s="23" t="s">
        <v>2505</v>
      </c>
      <c r="L2923" s="23" t="s">
        <v>2499</v>
      </c>
      <c r="M2923" s="2">
        <v>43831</v>
      </c>
      <c r="N2923" s="30"/>
      <c r="O2923" s="30"/>
      <c r="P2923" s="30"/>
      <c r="V2923" t="s">
        <v>40</v>
      </c>
      <c r="W2923" t="s">
        <v>40</v>
      </c>
      <c r="X2923" t="s">
        <v>2502</v>
      </c>
      <c r="Y2923" t="s">
        <v>2503</v>
      </c>
      <c r="Z2923" s="23" t="s">
        <v>2504</v>
      </c>
      <c r="AA2923" s="23" t="s">
        <v>4033</v>
      </c>
      <c r="AB2923" s="23" t="s">
        <v>2506</v>
      </c>
      <c r="AC2923" s="23"/>
      <c r="AD2923" s="23"/>
      <c r="AE2923" s="23"/>
      <c r="AF2923" s="23" t="s">
        <v>40</v>
      </c>
      <c r="AG2923" s="23" t="s">
        <v>4037</v>
      </c>
      <c r="AH2923" s="23" t="s">
        <v>41</v>
      </c>
      <c r="AI2923" s="23" t="s">
        <v>4038</v>
      </c>
      <c r="AJ2923" s="23" t="s">
        <v>4039</v>
      </c>
      <c r="AK2923" s="23" t="s">
        <v>2501</v>
      </c>
      <c r="AL2923" s="23" t="s">
        <v>2501</v>
      </c>
      <c r="AM2923" s="23" t="s">
        <v>2501</v>
      </c>
      <c r="AN2923" s="23" t="s">
        <v>2501</v>
      </c>
      <c r="AO2923" s="30"/>
      <c r="AP2923" t="s">
        <v>2500</v>
      </c>
      <c r="AQ2923" t="s">
        <v>4040</v>
      </c>
      <c r="AR2923">
        <v>19495</v>
      </c>
      <c r="AS2923" s="2">
        <v>43831</v>
      </c>
      <c r="AT2923" s="2" t="s">
        <v>4041</v>
      </c>
    </row>
    <row r="2924" spans="1:46" x14ac:dyDescent="0.25">
      <c r="A2924" t="s">
        <v>8694</v>
      </c>
      <c r="B2924" s="32" t="s">
        <v>1951</v>
      </c>
      <c r="C2924" s="23" t="s">
        <v>8695</v>
      </c>
      <c r="D2924" s="23" t="s">
        <v>8695</v>
      </c>
      <c r="E2924" t="s">
        <v>2495</v>
      </c>
      <c r="F2924" t="s">
        <v>2495</v>
      </c>
      <c r="G2924" t="s">
        <v>2495</v>
      </c>
      <c r="H2924" t="s">
        <v>2495</v>
      </c>
      <c r="I2924" t="s">
        <v>2496</v>
      </c>
      <c r="J2924" s="23" t="s">
        <v>4036</v>
      </c>
      <c r="K2924" s="23" t="s">
        <v>2505</v>
      </c>
      <c r="L2924" s="23" t="s">
        <v>2499</v>
      </c>
      <c r="M2924" s="2">
        <v>43831</v>
      </c>
      <c r="N2924" s="30"/>
      <c r="O2924" s="30"/>
      <c r="P2924" s="30"/>
      <c r="V2924" t="s">
        <v>40</v>
      </c>
      <c r="W2924" t="s">
        <v>40</v>
      </c>
      <c r="X2924" t="s">
        <v>2502</v>
      </c>
      <c r="Y2924" t="s">
        <v>2503</v>
      </c>
      <c r="Z2924" s="23" t="s">
        <v>2504</v>
      </c>
      <c r="AA2924" s="23" t="s">
        <v>4033</v>
      </c>
      <c r="AB2924" s="23" t="s">
        <v>2506</v>
      </c>
      <c r="AC2924" s="23"/>
      <c r="AD2924" s="23"/>
      <c r="AE2924" s="23"/>
      <c r="AF2924" s="23" t="s">
        <v>40</v>
      </c>
      <c r="AG2924" s="23" t="s">
        <v>4037</v>
      </c>
      <c r="AH2924" s="23" t="s">
        <v>41</v>
      </c>
      <c r="AI2924" s="23" t="s">
        <v>4038</v>
      </c>
      <c r="AJ2924" s="23" t="s">
        <v>4039</v>
      </c>
      <c r="AK2924" s="23" t="s">
        <v>2501</v>
      </c>
      <c r="AL2924" s="23" t="s">
        <v>2501</v>
      </c>
      <c r="AM2924" s="23" t="s">
        <v>2501</v>
      </c>
      <c r="AN2924" s="23" t="s">
        <v>2501</v>
      </c>
      <c r="AO2924" s="30"/>
      <c r="AP2924" t="s">
        <v>2500</v>
      </c>
      <c r="AQ2924" t="s">
        <v>4040</v>
      </c>
      <c r="AR2924">
        <v>19495</v>
      </c>
      <c r="AS2924" s="2">
        <v>43831</v>
      </c>
      <c r="AT2924" s="2" t="s">
        <v>4041</v>
      </c>
    </row>
    <row r="2925" spans="1:46" x14ac:dyDescent="0.25">
      <c r="A2925" t="s">
        <v>8696</v>
      </c>
      <c r="B2925" s="32" t="s">
        <v>1943</v>
      </c>
      <c r="C2925" s="23" t="s">
        <v>8677</v>
      </c>
      <c r="D2925" s="23" t="s">
        <v>8677</v>
      </c>
      <c r="E2925" t="s">
        <v>2495</v>
      </c>
      <c r="F2925" t="s">
        <v>2495</v>
      </c>
      <c r="G2925" t="s">
        <v>2495</v>
      </c>
      <c r="H2925" t="s">
        <v>2495</v>
      </c>
      <c r="I2925" t="s">
        <v>2496</v>
      </c>
      <c r="J2925" s="23" t="s">
        <v>4036</v>
      </c>
      <c r="K2925" s="23" t="s">
        <v>2505</v>
      </c>
      <c r="L2925" s="23" t="s">
        <v>2499</v>
      </c>
      <c r="M2925" s="2">
        <v>43831</v>
      </c>
      <c r="N2925" s="30"/>
      <c r="O2925" s="30"/>
      <c r="P2925" s="30"/>
      <c r="V2925" t="s">
        <v>40</v>
      </c>
      <c r="W2925" t="s">
        <v>40</v>
      </c>
      <c r="X2925" t="s">
        <v>2502</v>
      </c>
      <c r="Y2925" t="s">
        <v>2503</v>
      </c>
      <c r="Z2925" s="23" t="s">
        <v>2504</v>
      </c>
      <c r="AA2925" s="23" t="s">
        <v>4033</v>
      </c>
      <c r="AB2925" s="23" t="s">
        <v>2506</v>
      </c>
      <c r="AC2925" s="23"/>
      <c r="AD2925" s="23"/>
      <c r="AE2925" s="23"/>
      <c r="AF2925" s="23" t="s">
        <v>40</v>
      </c>
      <c r="AG2925" s="23" t="s">
        <v>4037</v>
      </c>
      <c r="AH2925" s="23" t="s">
        <v>41</v>
      </c>
      <c r="AI2925" s="23" t="s">
        <v>4038</v>
      </c>
      <c r="AJ2925" s="23" t="s">
        <v>4039</v>
      </c>
      <c r="AK2925" s="23" t="s">
        <v>2501</v>
      </c>
      <c r="AL2925" s="23" t="s">
        <v>2501</v>
      </c>
      <c r="AM2925" s="23" t="s">
        <v>2501</v>
      </c>
      <c r="AN2925" s="23" t="s">
        <v>2501</v>
      </c>
      <c r="AO2925" s="30"/>
      <c r="AP2925" t="s">
        <v>2500</v>
      </c>
      <c r="AQ2925" t="s">
        <v>4040</v>
      </c>
      <c r="AR2925">
        <v>19495</v>
      </c>
      <c r="AS2925" s="2">
        <v>43831</v>
      </c>
      <c r="AT2925" s="2" t="s">
        <v>4041</v>
      </c>
    </row>
    <row r="2926" spans="1:46" x14ac:dyDescent="0.25">
      <c r="A2926" t="s">
        <v>8697</v>
      </c>
      <c r="B2926" s="32" t="s">
        <v>1945</v>
      </c>
      <c r="C2926" s="23" t="s">
        <v>8681</v>
      </c>
      <c r="D2926" s="23" t="s">
        <v>8681</v>
      </c>
      <c r="E2926" t="s">
        <v>2495</v>
      </c>
      <c r="F2926" t="s">
        <v>2495</v>
      </c>
      <c r="G2926" t="s">
        <v>2495</v>
      </c>
      <c r="H2926" t="s">
        <v>2495</v>
      </c>
      <c r="I2926" t="s">
        <v>2496</v>
      </c>
      <c r="J2926" s="23" t="s">
        <v>4036</v>
      </c>
      <c r="K2926" s="23" t="s">
        <v>2505</v>
      </c>
      <c r="L2926" s="23" t="s">
        <v>2499</v>
      </c>
      <c r="M2926" s="2">
        <v>43831</v>
      </c>
      <c r="N2926" s="30"/>
      <c r="O2926" s="30"/>
      <c r="P2926" s="30"/>
      <c r="V2926" t="s">
        <v>40</v>
      </c>
      <c r="W2926" t="s">
        <v>40</v>
      </c>
      <c r="X2926" t="s">
        <v>2502</v>
      </c>
      <c r="Y2926" t="s">
        <v>2503</v>
      </c>
      <c r="Z2926" s="23" t="s">
        <v>2504</v>
      </c>
      <c r="AA2926" s="23" t="s">
        <v>4033</v>
      </c>
      <c r="AB2926" s="23" t="s">
        <v>2506</v>
      </c>
      <c r="AC2926" s="23"/>
      <c r="AD2926" s="23"/>
      <c r="AE2926" s="23"/>
      <c r="AF2926" s="23" t="s">
        <v>40</v>
      </c>
      <c r="AG2926" s="23" t="s">
        <v>4037</v>
      </c>
      <c r="AH2926" s="23" t="s">
        <v>41</v>
      </c>
      <c r="AI2926" s="23" t="s">
        <v>4038</v>
      </c>
      <c r="AJ2926" s="23" t="s">
        <v>4039</v>
      </c>
      <c r="AK2926" s="23" t="s">
        <v>2501</v>
      </c>
      <c r="AL2926" s="23" t="s">
        <v>2501</v>
      </c>
      <c r="AM2926" s="23" t="s">
        <v>2501</v>
      </c>
      <c r="AN2926" s="23" t="s">
        <v>2501</v>
      </c>
      <c r="AO2926" s="30"/>
      <c r="AP2926" t="s">
        <v>2500</v>
      </c>
      <c r="AQ2926" t="s">
        <v>4040</v>
      </c>
      <c r="AR2926">
        <v>19495</v>
      </c>
      <c r="AS2926" s="2">
        <v>43831</v>
      </c>
      <c r="AT2926" s="2" t="s">
        <v>4041</v>
      </c>
    </row>
    <row r="2927" spans="1:46" x14ac:dyDescent="0.25">
      <c r="A2927" t="s">
        <v>8698</v>
      </c>
      <c r="B2927" s="32" t="s">
        <v>1721</v>
      </c>
      <c r="C2927" s="23" t="s">
        <v>8683</v>
      </c>
      <c r="D2927" s="23" t="s">
        <v>8683</v>
      </c>
      <c r="E2927" t="s">
        <v>2495</v>
      </c>
      <c r="F2927" t="s">
        <v>2495</v>
      </c>
      <c r="G2927" t="s">
        <v>2495</v>
      </c>
      <c r="H2927" t="s">
        <v>2495</v>
      </c>
      <c r="I2927" t="s">
        <v>2496</v>
      </c>
      <c r="J2927" s="23" t="s">
        <v>4036</v>
      </c>
      <c r="K2927" s="23" t="s">
        <v>2505</v>
      </c>
      <c r="L2927" s="23" t="s">
        <v>2499</v>
      </c>
      <c r="M2927" s="2">
        <v>43831</v>
      </c>
      <c r="N2927" s="30"/>
      <c r="O2927" s="30"/>
      <c r="P2927" s="30"/>
      <c r="V2927" t="s">
        <v>40</v>
      </c>
      <c r="W2927" t="s">
        <v>40</v>
      </c>
      <c r="X2927" t="s">
        <v>2502</v>
      </c>
      <c r="Y2927" t="s">
        <v>2503</v>
      </c>
      <c r="Z2927" s="23" t="s">
        <v>2504</v>
      </c>
      <c r="AA2927" s="23" t="s">
        <v>4033</v>
      </c>
      <c r="AB2927" s="23" t="s">
        <v>2506</v>
      </c>
      <c r="AC2927" s="23"/>
      <c r="AD2927" s="23"/>
      <c r="AE2927" s="23"/>
      <c r="AF2927" s="23" t="s">
        <v>40</v>
      </c>
      <c r="AG2927" s="23" t="s">
        <v>4037</v>
      </c>
      <c r="AH2927" s="23" t="s">
        <v>41</v>
      </c>
      <c r="AI2927" s="23" t="s">
        <v>4038</v>
      </c>
      <c r="AJ2927" s="23" t="s">
        <v>4039</v>
      </c>
      <c r="AK2927" s="23" t="s">
        <v>2501</v>
      </c>
      <c r="AL2927" s="23" t="s">
        <v>2501</v>
      </c>
      <c r="AM2927" s="23" t="s">
        <v>2501</v>
      </c>
      <c r="AN2927" s="23" t="s">
        <v>2501</v>
      </c>
      <c r="AO2927" s="30"/>
      <c r="AP2927" t="s">
        <v>2500</v>
      </c>
      <c r="AQ2927" t="s">
        <v>4040</v>
      </c>
      <c r="AR2927">
        <v>19495</v>
      </c>
      <c r="AS2927" s="2">
        <v>43831</v>
      </c>
      <c r="AT2927" s="2" t="s">
        <v>4041</v>
      </c>
    </row>
    <row r="2928" spans="1:46" x14ac:dyDescent="0.25">
      <c r="A2928" t="s">
        <v>8699</v>
      </c>
      <c r="B2928" s="32" t="s">
        <v>1954</v>
      </c>
      <c r="C2928" s="23" t="s">
        <v>8700</v>
      </c>
      <c r="D2928" s="23" t="s">
        <v>8700</v>
      </c>
      <c r="E2928" t="s">
        <v>2495</v>
      </c>
      <c r="F2928" t="s">
        <v>2495</v>
      </c>
      <c r="G2928" t="s">
        <v>2495</v>
      </c>
      <c r="H2928" t="s">
        <v>2495</v>
      </c>
      <c r="I2928" t="s">
        <v>2496</v>
      </c>
      <c r="J2928" s="23" t="s">
        <v>4036</v>
      </c>
      <c r="K2928" s="23" t="s">
        <v>2505</v>
      </c>
      <c r="L2928" s="23" t="s">
        <v>2499</v>
      </c>
      <c r="M2928" s="2">
        <v>43831</v>
      </c>
      <c r="N2928" s="30"/>
      <c r="O2928" s="30"/>
      <c r="P2928" s="30"/>
      <c r="V2928" t="s">
        <v>40</v>
      </c>
      <c r="W2928" t="s">
        <v>40</v>
      </c>
      <c r="X2928" t="s">
        <v>2502</v>
      </c>
      <c r="Y2928" t="s">
        <v>2503</v>
      </c>
      <c r="Z2928" s="23" t="s">
        <v>2504</v>
      </c>
      <c r="AA2928" s="23" t="s">
        <v>4033</v>
      </c>
      <c r="AB2928" s="23" t="s">
        <v>2506</v>
      </c>
      <c r="AC2928" s="23"/>
      <c r="AD2928" s="23"/>
      <c r="AE2928" s="23"/>
      <c r="AF2928" s="23" t="s">
        <v>40</v>
      </c>
      <c r="AG2928" s="23" t="s">
        <v>4037</v>
      </c>
      <c r="AH2928" s="23" t="s">
        <v>41</v>
      </c>
      <c r="AI2928" s="23" t="s">
        <v>4038</v>
      </c>
      <c r="AJ2928" s="23" t="s">
        <v>4039</v>
      </c>
      <c r="AK2928" s="23" t="s">
        <v>2501</v>
      </c>
      <c r="AL2928" s="23" t="s">
        <v>2501</v>
      </c>
      <c r="AM2928" s="23" t="s">
        <v>2501</v>
      </c>
      <c r="AN2928" s="23" t="s">
        <v>2501</v>
      </c>
      <c r="AO2928" s="30"/>
      <c r="AP2928" t="s">
        <v>2500</v>
      </c>
      <c r="AQ2928" t="s">
        <v>4040</v>
      </c>
      <c r="AR2928">
        <v>19495</v>
      </c>
      <c r="AS2928" s="2">
        <v>43831</v>
      </c>
      <c r="AT2928" s="2" t="s">
        <v>4041</v>
      </c>
    </row>
    <row r="2929" spans="1:46" x14ac:dyDescent="0.25">
      <c r="A2929" t="s">
        <v>8701</v>
      </c>
      <c r="B2929" s="32" t="s">
        <v>1558</v>
      </c>
      <c r="C2929" s="23" t="s">
        <v>8702</v>
      </c>
      <c r="D2929" s="23" t="s">
        <v>8702</v>
      </c>
      <c r="E2929" t="s">
        <v>2495</v>
      </c>
      <c r="F2929" t="s">
        <v>2495</v>
      </c>
      <c r="G2929" t="s">
        <v>2495</v>
      </c>
      <c r="H2929" t="s">
        <v>2495</v>
      </c>
      <c r="I2929" t="s">
        <v>2496</v>
      </c>
      <c r="J2929" s="23" t="s">
        <v>4036</v>
      </c>
      <c r="K2929" s="23" t="s">
        <v>2505</v>
      </c>
      <c r="L2929" s="23" t="s">
        <v>2499</v>
      </c>
      <c r="M2929" s="2">
        <v>43831</v>
      </c>
      <c r="N2929" s="30"/>
      <c r="O2929" s="30"/>
      <c r="P2929" s="30"/>
      <c r="V2929" t="s">
        <v>40</v>
      </c>
      <c r="W2929" t="s">
        <v>40</v>
      </c>
      <c r="X2929" t="s">
        <v>2502</v>
      </c>
      <c r="Y2929" t="s">
        <v>2503</v>
      </c>
      <c r="Z2929" s="23" t="s">
        <v>2504</v>
      </c>
      <c r="AA2929" s="23" t="s">
        <v>4033</v>
      </c>
      <c r="AB2929" s="23" t="s">
        <v>2506</v>
      </c>
      <c r="AC2929" s="23"/>
      <c r="AD2929" s="23"/>
      <c r="AE2929" s="23"/>
      <c r="AF2929" s="23" t="s">
        <v>40</v>
      </c>
      <c r="AG2929" s="23" t="s">
        <v>4037</v>
      </c>
      <c r="AH2929" s="23" t="s">
        <v>41</v>
      </c>
      <c r="AI2929" s="23" t="s">
        <v>4038</v>
      </c>
      <c r="AJ2929" s="23" t="s">
        <v>4039</v>
      </c>
      <c r="AK2929" s="23" t="s">
        <v>2501</v>
      </c>
      <c r="AL2929" s="23" t="s">
        <v>2501</v>
      </c>
      <c r="AM2929" s="23" t="s">
        <v>2501</v>
      </c>
      <c r="AN2929" s="23" t="s">
        <v>2501</v>
      </c>
      <c r="AO2929" s="30"/>
      <c r="AP2929" t="s">
        <v>2500</v>
      </c>
      <c r="AQ2929" t="s">
        <v>4040</v>
      </c>
      <c r="AR2929">
        <v>19495</v>
      </c>
      <c r="AS2929" s="2">
        <v>43831</v>
      </c>
      <c r="AT2929" s="2" t="s">
        <v>4041</v>
      </c>
    </row>
    <row r="2930" spans="1:46" x14ac:dyDescent="0.25">
      <c r="A2930" t="s">
        <v>8703</v>
      </c>
      <c r="B2930" s="32" t="s">
        <v>1955</v>
      </c>
      <c r="C2930" s="23" t="s">
        <v>8704</v>
      </c>
      <c r="D2930" s="23" t="s">
        <v>8704</v>
      </c>
      <c r="E2930" t="s">
        <v>2495</v>
      </c>
      <c r="F2930" t="s">
        <v>2495</v>
      </c>
      <c r="G2930" t="s">
        <v>2495</v>
      </c>
      <c r="H2930" t="s">
        <v>2495</v>
      </c>
      <c r="I2930" t="s">
        <v>2496</v>
      </c>
      <c r="J2930" s="23" t="s">
        <v>4036</v>
      </c>
      <c r="K2930" s="23" t="s">
        <v>2505</v>
      </c>
      <c r="L2930" s="23" t="s">
        <v>2499</v>
      </c>
      <c r="M2930" s="2">
        <v>43831</v>
      </c>
      <c r="N2930" s="30"/>
      <c r="O2930" s="30"/>
      <c r="P2930" s="30"/>
      <c r="V2930" t="s">
        <v>40</v>
      </c>
      <c r="W2930" t="s">
        <v>40</v>
      </c>
      <c r="X2930" t="s">
        <v>2502</v>
      </c>
      <c r="Y2930" t="s">
        <v>2503</v>
      </c>
      <c r="Z2930" s="23" t="s">
        <v>2504</v>
      </c>
      <c r="AA2930" s="23" t="s">
        <v>4033</v>
      </c>
      <c r="AB2930" s="23" t="s">
        <v>2506</v>
      </c>
      <c r="AC2930" s="23"/>
      <c r="AD2930" s="23"/>
      <c r="AE2930" s="23"/>
      <c r="AF2930" s="23" t="s">
        <v>40</v>
      </c>
      <c r="AG2930" s="23" t="s">
        <v>4037</v>
      </c>
      <c r="AH2930" s="23" t="s">
        <v>41</v>
      </c>
      <c r="AI2930" s="23" t="s">
        <v>4038</v>
      </c>
      <c r="AJ2930" s="23" t="s">
        <v>4039</v>
      </c>
      <c r="AK2930" s="23" t="s">
        <v>2501</v>
      </c>
      <c r="AL2930" s="23" t="s">
        <v>2501</v>
      </c>
      <c r="AM2930" s="23" t="s">
        <v>2501</v>
      </c>
      <c r="AN2930" s="23" t="s">
        <v>2501</v>
      </c>
      <c r="AO2930" s="30"/>
      <c r="AP2930" t="s">
        <v>2500</v>
      </c>
      <c r="AQ2930" t="s">
        <v>4040</v>
      </c>
      <c r="AR2930">
        <v>19495</v>
      </c>
      <c r="AS2930" s="2">
        <v>43831</v>
      </c>
      <c r="AT2930" s="2" t="s">
        <v>4041</v>
      </c>
    </row>
    <row r="2931" spans="1:46" x14ac:dyDescent="0.25">
      <c r="A2931" t="s">
        <v>8705</v>
      </c>
      <c r="B2931" s="32" t="s">
        <v>1567</v>
      </c>
      <c r="C2931" s="23" t="s">
        <v>8706</v>
      </c>
      <c r="D2931" s="23" t="s">
        <v>8706</v>
      </c>
      <c r="E2931" t="s">
        <v>2495</v>
      </c>
      <c r="F2931" t="s">
        <v>2495</v>
      </c>
      <c r="G2931" t="s">
        <v>2495</v>
      </c>
      <c r="H2931" t="s">
        <v>2495</v>
      </c>
      <c r="I2931" t="s">
        <v>2496</v>
      </c>
      <c r="J2931" s="23" t="s">
        <v>4036</v>
      </c>
      <c r="K2931" s="23" t="s">
        <v>2505</v>
      </c>
      <c r="L2931" s="23" t="s">
        <v>2499</v>
      </c>
      <c r="M2931" s="2">
        <v>43831</v>
      </c>
      <c r="N2931" s="30"/>
      <c r="O2931" s="30"/>
      <c r="P2931" s="30"/>
      <c r="V2931" t="s">
        <v>40</v>
      </c>
      <c r="W2931" t="s">
        <v>40</v>
      </c>
      <c r="X2931" t="s">
        <v>2502</v>
      </c>
      <c r="Y2931" t="s">
        <v>2503</v>
      </c>
      <c r="Z2931" s="23" t="s">
        <v>2504</v>
      </c>
      <c r="AA2931" s="23" t="s">
        <v>4033</v>
      </c>
      <c r="AB2931" s="23" t="s">
        <v>2506</v>
      </c>
      <c r="AC2931" s="23"/>
      <c r="AD2931" s="23"/>
      <c r="AE2931" s="23"/>
      <c r="AF2931" s="23" t="s">
        <v>40</v>
      </c>
      <c r="AG2931" s="23" t="s">
        <v>4037</v>
      </c>
      <c r="AH2931" s="23" t="s">
        <v>41</v>
      </c>
      <c r="AI2931" s="23" t="s">
        <v>4038</v>
      </c>
      <c r="AJ2931" s="23" t="s">
        <v>4039</v>
      </c>
      <c r="AK2931" s="23" t="s">
        <v>2501</v>
      </c>
      <c r="AL2931" s="23" t="s">
        <v>2501</v>
      </c>
      <c r="AM2931" s="23" t="s">
        <v>2501</v>
      </c>
      <c r="AN2931" s="23" t="s">
        <v>2501</v>
      </c>
      <c r="AO2931" s="30"/>
      <c r="AP2931" t="s">
        <v>2500</v>
      </c>
      <c r="AQ2931" t="s">
        <v>4040</v>
      </c>
      <c r="AR2931">
        <v>19495</v>
      </c>
      <c r="AS2931" s="2">
        <v>43831</v>
      </c>
      <c r="AT2931" s="2" t="s">
        <v>4041</v>
      </c>
    </row>
    <row r="2932" spans="1:46" x14ac:dyDescent="0.25">
      <c r="A2932" t="s">
        <v>8707</v>
      </c>
      <c r="B2932" s="32" t="s">
        <v>1956</v>
      </c>
      <c r="C2932" s="23" t="s">
        <v>8708</v>
      </c>
      <c r="D2932" s="23" t="s">
        <v>8708</v>
      </c>
      <c r="E2932" t="s">
        <v>2495</v>
      </c>
      <c r="F2932" t="s">
        <v>2495</v>
      </c>
      <c r="G2932" t="s">
        <v>2495</v>
      </c>
      <c r="H2932" t="s">
        <v>2495</v>
      </c>
      <c r="I2932" t="s">
        <v>2496</v>
      </c>
      <c r="J2932" s="23" t="s">
        <v>4036</v>
      </c>
      <c r="K2932" s="23" t="s">
        <v>2505</v>
      </c>
      <c r="L2932" s="23" t="s">
        <v>2499</v>
      </c>
      <c r="M2932" s="2">
        <v>43831</v>
      </c>
      <c r="N2932" s="30"/>
      <c r="O2932" s="30"/>
      <c r="P2932" s="30"/>
      <c r="V2932" t="s">
        <v>40</v>
      </c>
      <c r="W2932" t="s">
        <v>40</v>
      </c>
      <c r="X2932" t="s">
        <v>2502</v>
      </c>
      <c r="Y2932" t="s">
        <v>2503</v>
      </c>
      <c r="Z2932" s="23" t="s">
        <v>2504</v>
      </c>
      <c r="AA2932" s="23" t="s">
        <v>4033</v>
      </c>
      <c r="AB2932" s="23" t="s">
        <v>2506</v>
      </c>
      <c r="AC2932" s="23"/>
      <c r="AD2932" s="23"/>
      <c r="AE2932" s="23"/>
      <c r="AF2932" s="23" t="s">
        <v>40</v>
      </c>
      <c r="AG2932" s="23" t="s">
        <v>4037</v>
      </c>
      <c r="AH2932" s="23" t="s">
        <v>41</v>
      </c>
      <c r="AI2932" s="23" t="s">
        <v>4038</v>
      </c>
      <c r="AJ2932" s="23" t="s">
        <v>4039</v>
      </c>
      <c r="AK2932" s="23" t="s">
        <v>2501</v>
      </c>
      <c r="AL2932" s="23" t="s">
        <v>2501</v>
      </c>
      <c r="AM2932" s="23" t="s">
        <v>2501</v>
      </c>
      <c r="AN2932" s="23" t="s">
        <v>2501</v>
      </c>
      <c r="AO2932" s="30"/>
      <c r="AP2932" t="s">
        <v>2500</v>
      </c>
      <c r="AQ2932" t="s">
        <v>4040</v>
      </c>
      <c r="AR2932">
        <v>19495</v>
      </c>
      <c r="AS2932" s="2">
        <v>43831</v>
      </c>
      <c r="AT2932" s="2" t="s">
        <v>4041</v>
      </c>
    </row>
    <row r="2933" spans="1:46" x14ac:dyDescent="0.25">
      <c r="A2933" t="s">
        <v>8709</v>
      </c>
      <c r="B2933" s="32" t="s">
        <v>1957</v>
      </c>
      <c r="C2933" s="23" t="s">
        <v>7866</v>
      </c>
      <c r="D2933" s="23" t="s">
        <v>7866</v>
      </c>
      <c r="E2933" t="s">
        <v>2495</v>
      </c>
      <c r="F2933" t="s">
        <v>2495</v>
      </c>
      <c r="G2933" t="s">
        <v>2495</v>
      </c>
      <c r="H2933" t="s">
        <v>2495</v>
      </c>
      <c r="I2933" t="s">
        <v>2496</v>
      </c>
      <c r="J2933" s="23" t="s">
        <v>4036</v>
      </c>
      <c r="K2933" s="23" t="s">
        <v>2505</v>
      </c>
      <c r="L2933" s="23" t="s">
        <v>2499</v>
      </c>
      <c r="M2933" s="2">
        <v>43831</v>
      </c>
      <c r="N2933" s="30"/>
      <c r="O2933" s="30"/>
      <c r="P2933" s="30"/>
      <c r="V2933" t="s">
        <v>40</v>
      </c>
      <c r="W2933" t="s">
        <v>40</v>
      </c>
      <c r="X2933" t="s">
        <v>2502</v>
      </c>
      <c r="Y2933" t="s">
        <v>2503</v>
      </c>
      <c r="Z2933" s="23" t="s">
        <v>2504</v>
      </c>
      <c r="AA2933" s="23" t="s">
        <v>4033</v>
      </c>
      <c r="AB2933" s="23" t="s">
        <v>2506</v>
      </c>
      <c r="AC2933" s="23"/>
      <c r="AD2933" s="23"/>
      <c r="AE2933" s="23"/>
      <c r="AF2933" s="23" t="s">
        <v>40</v>
      </c>
      <c r="AG2933" s="23" t="s">
        <v>4037</v>
      </c>
      <c r="AH2933" s="23" t="s">
        <v>41</v>
      </c>
      <c r="AI2933" s="23" t="s">
        <v>4038</v>
      </c>
      <c r="AJ2933" s="23" t="s">
        <v>4039</v>
      </c>
      <c r="AK2933" s="23" t="s">
        <v>2501</v>
      </c>
      <c r="AL2933" s="23" t="s">
        <v>2501</v>
      </c>
      <c r="AM2933" s="23" t="s">
        <v>2501</v>
      </c>
      <c r="AN2933" s="23" t="s">
        <v>2501</v>
      </c>
      <c r="AO2933" s="30"/>
      <c r="AP2933" t="s">
        <v>2500</v>
      </c>
      <c r="AQ2933" t="s">
        <v>4040</v>
      </c>
      <c r="AR2933">
        <v>19495</v>
      </c>
      <c r="AS2933" s="2">
        <v>43831</v>
      </c>
      <c r="AT2933" s="2" t="s">
        <v>4041</v>
      </c>
    </row>
    <row r="2934" spans="1:46" x14ac:dyDescent="0.25">
      <c r="A2934" t="s">
        <v>8710</v>
      </c>
      <c r="B2934" s="32" t="s">
        <v>1556</v>
      </c>
      <c r="C2934" s="23" t="s">
        <v>8711</v>
      </c>
      <c r="D2934" s="23" t="s">
        <v>8711</v>
      </c>
      <c r="E2934" t="s">
        <v>2495</v>
      </c>
      <c r="F2934" t="s">
        <v>2495</v>
      </c>
      <c r="G2934" t="s">
        <v>2495</v>
      </c>
      <c r="H2934" t="s">
        <v>2495</v>
      </c>
      <c r="I2934" t="s">
        <v>2496</v>
      </c>
      <c r="J2934" s="23" t="s">
        <v>4036</v>
      </c>
      <c r="K2934" s="23" t="s">
        <v>2505</v>
      </c>
      <c r="L2934" s="23" t="s">
        <v>2499</v>
      </c>
      <c r="M2934" s="2">
        <v>43831</v>
      </c>
      <c r="N2934" s="30"/>
      <c r="O2934" s="30"/>
      <c r="P2934" s="30"/>
      <c r="V2934" t="s">
        <v>40</v>
      </c>
      <c r="W2934" t="s">
        <v>40</v>
      </c>
      <c r="X2934" t="s">
        <v>2502</v>
      </c>
      <c r="Y2934" t="s">
        <v>2503</v>
      </c>
      <c r="Z2934" s="23" t="s">
        <v>2504</v>
      </c>
      <c r="AA2934" s="23" t="s">
        <v>4033</v>
      </c>
      <c r="AB2934" s="23" t="s">
        <v>2506</v>
      </c>
      <c r="AC2934" s="23"/>
      <c r="AD2934" s="23"/>
      <c r="AE2934" s="23"/>
      <c r="AF2934" s="23" t="s">
        <v>40</v>
      </c>
      <c r="AG2934" s="23" t="s">
        <v>4037</v>
      </c>
      <c r="AH2934" s="23" t="s">
        <v>41</v>
      </c>
      <c r="AI2934" s="23" t="s">
        <v>4038</v>
      </c>
      <c r="AJ2934" s="23" t="s">
        <v>4039</v>
      </c>
      <c r="AK2934" s="23" t="s">
        <v>2501</v>
      </c>
      <c r="AL2934" s="23" t="s">
        <v>2501</v>
      </c>
      <c r="AM2934" s="23" t="s">
        <v>2501</v>
      </c>
      <c r="AN2934" s="23" t="s">
        <v>2501</v>
      </c>
      <c r="AO2934" s="30"/>
      <c r="AP2934" t="s">
        <v>2500</v>
      </c>
      <c r="AQ2934" t="s">
        <v>4040</v>
      </c>
      <c r="AR2934">
        <v>19495</v>
      </c>
      <c r="AS2934" s="2">
        <v>43831</v>
      </c>
      <c r="AT2934" s="2" t="s">
        <v>4041</v>
      </c>
    </row>
    <row r="2935" spans="1:46" x14ac:dyDescent="0.25">
      <c r="A2935" t="s">
        <v>8712</v>
      </c>
      <c r="B2935" s="32" t="s">
        <v>1958</v>
      </c>
      <c r="C2935" s="23" t="s">
        <v>8713</v>
      </c>
      <c r="D2935" s="23" t="s">
        <v>8713</v>
      </c>
      <c r="E2935" t="s">
        <v>2495</v>
      </c>
      <c r="F2935" t="s">
        <v>2495</v>
      </c>
      <c r="G2935" t="s">
        <v>2495</v>
      </c>
      <c r="H2935" t="s">
        <v>2495</v>
      </c>
      <c r="I2935" t="s">
        <v>2496</v>
      </c>
      <c r="J2935" s="23" t="s">
        <v>4036</v>
      </c>
      <c r="K2935" s="23" t="s">
        <v>2505</v>
      </c>
      <c r="L2935" s="23" t="s">
        <v>2499</v>
      </c>
      <c r="M2935" s="2">
        <v>43831</v>
      </c>
      <c r="N2935" s="30"/>
      <c r="O2935" s="30"/>
      <c r="P2935" s="30"/>
      <c r="V2935" t="s">
        <v>40</v>
      </c>
      <c r="W2935" t="s">
        <v>40</v>
      </c>
      <c r="X2935" t="s">
        <v>2502</v>
      </c>
      <c r="Y2935" t="s">
        <v>2503</v>
      </c>
      <c r="Z2935" s="23" t="s">
        <v>2504</v>
      </c>
      <c r="AA2935" s="23" t="s">
        <v>4033</v>
      </c>
      <c r="AB2935" s="23" t="s">
        <v>2506</v>
      </c>
      <c r="AC2935" s="23"/>
      <c r="AD2935" s="23"/>
      <c r="AE2935" s="23"/>
      <c r="AF2935" s="23" t="s">
        <v>40</v>
      </c>
      <c r="AG2935" s="23" t="s">
        <v>4037</v>
      </c>
      <c r="AH2935" s="23" t="s">
        <v>41</v>
      </c>
      <c r="AI2935" s="23" t="s">
        <v>4038</v>
      </c>
      <c r="AJ2935" s="23" t="s">
        <v>4039</v>
      </c>
      <c r="AK2935" s="23" t="s">
        <v>2501</v>
      </c>
      <c r="AL2935" s="23" t="s">
        <v>2501</v>
      </c>
      <c r="AM2935" s="23" t="s">
        <v>2501</v>
      </c>
      <c r="AN2935" s="23" t="s">
        <v>2501</v>
      </c>
      <c r="AO2935" s="30"/>
      <c r="AP2935" t="s">
        <v>2500</v>
      </c>
      <c r="AQ2935" t="s">
        <v>4040</v>
      </c>
      <c r="AR2935">
        <v>19495</v>
      </c>
      <c r="AS2935" s="2">
        <v>43831</v>
      </c>
      <c r="AT2935" s="2" t="s">
        <v>4041</v>
      </c>
    </row>
    <row r="2936" spans="1:46" x14ac:dyDescent="0.25">
      <c r="A2936" t="s">
        <v>8714</v>
      </c>
      <c r="B2936" s="32" t="s">
        <v>1559</v>
      </c>
      <c r="C2936" s="23" t="s">
        <v>8715</v>
      </c>
      <c r="D2936" s="23" t="s">
        <v>8715</v>
      </c>
      <c r="E2936" t="s">
        <v>2495</v>
      </c>
      <c r="F2936" t="s">
        <v>2495</v>
      </c>
      <c r="G2936" t="s">
        <v>2495</v>
      </c>
      <c r="H2936" t="s">
        <v>2495</v>
      </c>
      <c r="I2936" t="s">
        <v>2496</v>
      </c>
      <c r="J2936" s="23" t="s">
        <v>4036</v>
      </c>
      <c r="K2936" s="23" t="s">
        <v>2505</v>
      </c>
      <c r="L2936" s="23" t="s">
        <v>2499</v>
      </c>
      <c r="M2936" s="2">
        <v>43831</v>
      </c>
      <c r="N2936" s="30"/>
      <c r="O2936" s="30"/>
      <c r="P2936" s="30"/>
      <c r="V2936" t="s">
        <v>40</v>
      </c>
      <c r="W2936" t="s">
        <v>40</v>
      </c>
      <c r="X2936" t="s">
        <v>2502</v>
      </c>
      <c r="Y2936" t="s">
        <v>2503</v>
      </c>
      <c r="Z2936" s="23" t="s">
        <v>2504</v>
      </c>
      <c r="AA2936" s="23" t="s">
        <v>4033</v>
      </c>
      <c r="AB2936" s="23" t="s">
        <v>2506</v>
      </c>
      <c r="AC2936" s="23"/>
      <c r="AD2936" s="23"/>
      <c r="AE2936" s="23"/>
      <c r="AF2936" s="23" t="s">
        <v>40</v>
      </c>
      <c r="AG2936" s="23" t="s">
        <v>4037</v>
      </c>
      <c r="AH2936" s="23" t="s">
        <v>41</v>
      </c>
      <c r="AI2936" s="23" t="s">
        <v>4038</v>
      </c>
      <c r="AJ2936" s="23" t="s">
        <v>4039</v>
      </c>
      <c r="AK2936" s="23" t="s">
        <v>2501</v>
      </c>
      <c r="AL2936" s="23" t="s">
        <v>2501</v>
      </c>
      <c r="AM2936" s="23" t="s">
        <v>2501</v>
      </c>
      <c r="AN2936" s="23" t="s">
        <v>2501</v>
      </c>
      <c r="AO2936" s="30"/>
      <c r="AP2936" t="s">
        <v>2500</v>
      </c>
      <c r="AQ2936" t="s">
        <v>4040</v>
      </c>
      <c r="AR2936">
        <v>19495</v>
      </c>
      <c r="AS2936" s="2">
        <v>43831</v>
      </c>
      <c r="AT2936" s="2" t="s">
        <v>4041</v>
      </c>
    </row>
    <row r="2937" spans="1:46" x14ac:dyDescent="0.25">
      <c r="A2937" t="s">
        <v>8716</v>
      </c>
      <c r="B2937" s="32" t="s">
        <v>1557</v>
      </c>
      <c r="C2937" s="23" t="s">
        <v>8717</v>
      </c>
      <c r="D2937" s="23" t="s">
        <v>8717</v>
      </c>
      <c r="E2937" t="s">
        <v>2495</v>
      </c>
      <c r="F2937" t="s">
        <v>2495</v>
      </c>
      <c r="G2937" t="s">
        <v>2495</v>
      </c>
      <c r="H2937" t="s">
        <v>2495</v>
      </c>
      <c r="I2937" t="s">
        <v>2496</v>
      </c>
      <c r="J2937" s="23" t="s">
        <v>4036</v>
      </c>
      <c r="K2937" s="23" t="s">
        <v>2505</v>
      </c>
      <c r="L2937" s="23" t="s">
        <v>2499</v>
      </c>
      <c r="M2937" s="2">
        <v>43831</v>
      </c>
      <c r="N2937" s="30"/>
      <c r="O2937" s="30"/>
      <c r="P2937" s="30"/>
      <c r="V2937" t="s">
        <v>40</v>
      </c>
      <c r="W2937" t="s">
        <v>40</v>
      </c>
      <c r="X2937" t="s">
        <v>2502</v>
      </c>
      <c r="Y2937" t="s">
        <v>2503</v>
      </c>
      <c r="Z2937" s="23" t="s">
        <v>2504</v>
      </c>
      <c r="AA2937" s="23" t="s">
        <v>4033</v>
      </c>
      <c r="AB2937" s="23" t="s">
        <v>2506</v>
      </c>
      <c r="AC2937" s="23"/>
      <c r="AD2937" s="23"/>
      <c r="AE2937" s="23"/>
      <c r="AF2937" s="23" t="s">
        <v>40</v>
      </c>
      <c r="AG2937" s="23" t="s">
        <v>4037</v>
      </c>
      <c r="AH2937" s="23" t="s">
        <v>41</v>
      </c>
      <c r="AI2937" s="23" t="s">
        <v>4038</v>
      </c>
      <c r="AJ2937" s="23" t="s">
        <v>4039</v>
      </c>
      <c r="AK2937" s="23" t="s">
        <v>2501</v>
      </c>
      <c r="AL2937" s="23" t="s">
        <v>2501</v>
      </c>
      <c r="AM2937" s="23" t="s">
        <v>2501</v>
      </c>
      <c r="AN2937" s="23" t="s">
        <v>2501</v>
      </c>
      <c r="AO2937" s="30"/>
      <c r="AP2937" t="s">
        <v>2500</v>
      </c>
      <c r="AQ2937" t="s">
        <v>4040</v>
      </c>
      <c r="AR2937">
        <v>19495</v>
      </c>
      <c r="AS2937" s="2">
        <v>43831</v>
      </c>
      <c r="AT2937" s="2" t="s">
        <v>4041</v>
      </c>
    </row>
    <row r="2938" spans="1:46" x14ac:dyDescent="0.25">
      <c r="A2938" t="s">
        <v>8718</v>
      </c>
      <c r="B2938" s="32" t="s">
        <v>1569</v>
      </c>
      <c r="C2938" s="23" t="s">
        <v>8719</v>
      </c>
      <c r="D2938" s="23" t="s">
        <v>8719</v>
      </c>
      <c r="E2938" t="s">
        <v>2495</v>
      </c>
      <c r="F2938" t="s">
        <v>2495</v>
      </c>
      <c r="G2938" t="s">
        <v>2495</v>
      </c>
      <c r="H2938" t="s">
        <v>2495</v>
      </c>
      <c r="I2938" t="s">
        <v>2496</v>
      </c>
      <c r="J2938" s="23" t="s">
        <v>4036</v>
      </c>
      <c r="K2938" s="23" t="s">
        <v>2505</v>
      </c>
      <c r="L2938" s="23" t="s">
        <v>2499</v>
      </c>
      <c r="M2938" s="2">
        <v>43831</v>
      </c>
      <c r="N2938" s="30"/>
      <c r="O2938" s="30"/>
      <c r="P2938" s="30"/>
      <c r="V2938" t="s">
        <v>40</v>
      </c>
      <c r="W2938" t="s">
        <v>40</v>
      </c>
      <c r="X2938" t="s">
        <v>2502</v>
      </c>
      <c r="Y2938" t="s">
        <v>2503</v>
      </c>
      <c r="Z2938" s="23" t="s">
        <v>2504</v>
      </c>
      <c r="AA2938" s="23" t="s">
        <v>4033</v>
      </c>
      <c r="AB2938" s="23" t="s">
        <v>2506</v>
      </c>
      <c r="AC2938" s="23"/>
      <c r="AD2938" s="23"/>
      <c r="AE2938" s="23"/>
      <c r="AF2938" s="23" t="s">
        <v>40</v>
      </c>
      <c r="AG2938" s="23" t="s">
        <v>4037</v>
      </c>
      <c r="AH2938" s="23" t="s">
        <v>41</v>
      </c>
      <c r="AI2938" s="23" t="s">
        <v>4038</v>
      </c>
      <c r="AJ2938" s="23" t="s">
        <v>4039</v>
      </c>
      <c r="AK2938" s="23" t="s">
        <v>2501</v>
      </c>
      <c r="AL2938" s="23" t="s">
        <v>2501</v>
      </c>
      <c r="AM2938" s="23" t="s">
        <v>2501</v>
      </c>
      <c r="AN2938" s="23" t="s">
        <v>2501</v>
      </c>
      <c r="AO2938" s="30"/>
      <c r="AP2938" t="s">
        <v>2500</v>
      </c>
      <c r="AQ2938" t="s">
        <v>4040</v>
      </c>
      <c r="AR2938">
        <v>19495</v>
      </c>
      <c r="AS2938" s="2">
        <v>43831</v>
      </c>
      <c r="AT2938" s="2" t="s">
        <v>4041</v>
      </c>
    </row>
    <row r="2939" spans="1:46" x14ac:dyDescent="0.25">
      <c r="A2939" t="s">
        <v>8720</v>
      </c>
      <c r="B2939" s="32" t="s">
        <v>1959</v>
      </c>
      <c r="C2939" s="23" t="s">
        <v>8721</v>
      </c>
      <c r="D2939" s="23" t="s">
        <v>8721</v>
      </c>
      <c r="E2939" t="s">
        <v>2495</v>
      </c>
      <c r="F2939" t="s">
        <v>2495</v>
      </c>
      <c r="G2939" t="s">
        <v>2495</v>
      </c>
      <c r="H2939" t="s">
        <v>2495</v>
      </c>
      <c r="I2939" t="s">
        <v>2496</v>
      </c>
      <c r="J2939" s="23" t="s">
        <v>4036</v>
      </c>
      <c r="K2939" s="23" t="s">
        <v>2505</v>
      </c>
      <c r="L2939" s="23" t="s">
        <v>2499</v>
      </c>
      <c r="M2939" s="2">
        <v>43831</v>
      </c>
      <c r="N2939" s="30"/>
      <c r="O2939" s="30"/>
      <c r="P2939" s="30"/>
      <c r="V2939" t="s">
        <v>40</v>
      </c>
      <c r="W2939" t="s">
        <v>40</v>
      </c>
      <c r="X2939" t="s">
        <v>2502</v>
      </c>
      <c r="Y2939" t="s">
        <v>2503</v>
      </c>
      <c r="Z2939" s="23" t="s">
        <v>2504</v>
      </c>
      <c r="AA2939" s="23" t="s">
        <v>4033</v>
      </c>
      <c r="AB2939" s="23" t="s">
        <v>2506</v>
      </c>
      <c r="AC2939" s="23"/>
      <c r="AD2939" s="23"/>
      <c r="AE2939" s="23"/>
      <c r="AF2939" s="23" t="s">
        <v>40</v>
      </c>
      <c r="AG2939" s="23" t="s">
        <v>4037</v>
      </c>
      <c r="AH2939" s="23" t="s">
        <v>41</v>
      </c>
      <c r="AI2939" s="23" t="s">
        <v>4038</v>
      </c>
      <c r="AJ2939" s="23" t="s">
        <v>4039</v>
      </c>
      <c r="AK2939" s="23" t="s">
        <v>2501</v>
      </c>
      <c r="AL2939" s="23" t="s">
        <v>2501</v>
      </c>
      <c r="AM2939" s="23" t="s">
        <v>2501</v>
      </c>
      <c r="AN2939" s="23" t="s">
        <v>2501</v>
      </c>
      <c r="AO2939" s="30"/>
      <c r="AP2939" t="s">
        <v>2500</v>
      </c>
      <c r="AQ2939" t="s">
        <v>4040</v>
      </c>
      <c r="AR2939">
        <v>19495</v>
      </c>
      <c r="AS2939" s="2">
        <v>43831</v>
      </c>
      <c r="AT2939" s="2" t="s">
        <v>4041</v>
      </c>
    </row>
    <row r="2940" spans="1:46" x14ac:dyDescent="0.25">
      <c r="A2940" t="s">
        <v>8722</v>
      </c>
      <c r="B2940" s="32" t="s">
        <v>1960</v>
      </c>
      <c r="C2940" s="23" t="s">
        <v>8723</v>
      </c>
      <c r="D2940" s="23" t="s">
        <v>8723</v>
      </c>
      <c r="E2940" t="s">
        <v>2495</v>
      </c>
      <c r="F2940" t="s">
        <v>2495</v>
      </c>
      <c r="G2940" t="s">
        <v>2495</v>
      </c>
      <c r="H2940" t="s">
        <v>2495</v>
      </c>
      <c r="I2940" t="s">
        <v>2496</v>
      </c>
      <c r="J2940" s="23" t="s">
        <v>4036</v>
      </c>
      <c r="K2940" s="23" t="s">
        <v>2505</v>
      </c>
      <c r="L2940" s="23" t="s">
        <v>2499</v>
      </c>
      <c r="M2940" s="2">
        <v>43831</v>
      </c>
      <c r="N2940" s="30"/>
      <c r="O2940" s="30"/>
      <c r="P2940" s="30"/>
      <c r="V2940" t="s">
        <v>40</v>
      </c>
      <c r="W2940" t="s">
        <v>40</v>
      </c>
      <c r="X2940" t="s">
        <v>2502</v>
      </c>
      <c r="Y2940" t="s">
        <v>2503</v>
      </c>
      <c r="Z2940" s="23" t="s">
        <v>2504</v>
      </c>
      <c r="AA2940" s="23" t="s">
        <v>4033</v>
      </c>
      <c r="AB2940" s="23" t="s">
        <v>2506</v>
      </c>
      <c r="AC2940" s="23"/>
      <c r="AD2940" s="23"/>
      <c r="AE2940" s="23"/>
      <c r="AF2940" s="23" t="s">
        <v>40</v>
      </c>
      <c r="AG2940" s="23" t="s">
        <v>4037</v>
      </c>
      <c r="AH2940" s="23" t="s">
        <v>41</v>
      </c>
      <c r="AI2940" s="23" t="s">
        <v>4038</v>
      </c>
      <c r="AJ2940" s="23" t="s">
        <v>4039</v>
      </c>
      <c r="AK2940" s="23" t="s">
        <v>2501</v>
      </c>
      <c r="AL2940" s="23" t="s">
        <v>2501</v>
      </c>
      <c r="AM2940" s="23" t="s">
        <v>2501</v>
      </c>
      <c r="AN2940" s="23" t="s">
        <v>2501</v>
      </c>
      <c r="AO2940" s="30"/>
      <c r="AP2940" t="s">
        <v>2500</v>
      </c>
      <c r="AQ2940" t="s">
        <v>4040</v>
      </c>
      <c r="AR2940">
        <v>19495</v>
      </c>
      <c r="AS2940" s="2">
        <v>43831</v>
      </c>
      <c r="AT2940" s="2" t="s">
        <v>4041</v>
      </c>
    </row>
    <row r="2941" spans="1:46" x14ac:dyDescent="0.25">
      <c r="A2941" t="s">
        <v>8724</v>
      </c>
      <c r="B2941" s="32" t="s">
        <v>1830</v>
      </c>
      <c r="C2941" s="23" t="s">
        <v>8463</v>
      </c>
      <c r="D2941" s="23" t="s">
        <v>8463</v>
      </c>
      <c r="E2941" t="s">
        <v>2495</v>
      </c>
      <c r="F2941" t="s">
        <v>2495</v>
      </c>
      <c r="G2941" t="s">
        <v>2495</v>
      </c>
      <c r="H2941" t="s">
        <v>2495</v>
      </c>
      <c r="I2941" t="s">
        <v>2496</v>
      </c>
      <c r="J2941" s="23" t="s">
        <v>4036</v>
      </c>
      <c r="K2941" s="23" t="s">
        <v>2505</v>
      </c>
      <c r="L2941" s="23" t="s">
        <v>2499</v>
      </c>
      <c r="M2941" s="2">
        <v>43831</v>
      </c>
      <c r="N2941" s="30"/>
      <c r="O2941" s="30"/>
      <c r="P2941" s="30"/>
      <c r="V2941" t="s">
        <v>40</v>
      </c>
      <c r="W2941" t="s">
        <v>40</v>
      </c>
      <c r="X2941" t="s">
        <v>2502</v>
      </c>
      <c r="Y2941" t="s">
        <v>2503</v>
      </c>
      <c r="Z2941" s="23" t="s">
        <v>2504</v>
      </c>
      <c r="AA2941" s="23" t="s">
        <v>4033</v>
      </c>
      <c r="AB2941" s="23" t="s">
        <v>2506</v>
      </c>
      <c r="AC2941" s="23"/>
      <c r="AD2941" s="23"/>
      <c r="AE2941" s="23"/>
      <c r="AF2941" s="23" t="s">
        <v>40</v>
      </c>
      <c r="AG2941" s="23" t="s">
        <v>4037</v>
      </c>
      <c r="AH2941" s="23" t="s">
        <v>41</v>
      </c>
      <c r="AI2941" s="23" t="s">
        <v>4038</v>
      </c>
      <c r="AJ2941" s="23" t="s">
        <v>4039</v>
      </c>
      <c r="AK2941" s="23" t="s">
        <v>2501</v>
      </c>
      <c r="AL2941" s="23" t="s">
        <v>2501</v>
      </c>
      <c r="AM2941" s="23" t="s">
        <v>2501</v>
      </c>
      <c r="AN2941" s="23" t="s">
        <v>2501</v>
      </c>
      <c r="AO2941" s="30"/>
      <c r="AP2941" t="s">
        <v>2500</v>
      </c>
      <c r="AQ2941" t="s">
        <v>4040</v>
      </c>
      <c r="AR2941">
        <v>19495</v>
      </c>
      <c r="AS2941" s="2">
        <v>43831</v>
      </c>
      <c r="AT2941" s="2" t="s">
        <v>4041</v>
      </c>
    </row>
    <row r="2942" spans="1:46" x14ac:dyDescent="0.25">
      <c r="A2942" t="s">
        <v>8725</v>
      </c>
      <c r="B2942" s="32" t="s">
        <v>1961</v>
      </c>
      <c r="C2942" s="23" t="s">
        <v>8726</v>
      </c>
      <c r="D2942" s="23" t="s">
        <v>8726</v>
      </c>
      <c r="E2942" t="s">
        <v>2495</v>
      </c>
      <c r="F2942" t="s">
        <v>2495</v>
      </c>
      <c r="G2942" t="s">
        <v>2495</v>
      </c>
      <c r="H2942" t="s">
        <v>2495</v>
      </c>
      <c r="I2942" t="s">
        <v>2496</v>
      </c>
      <c r="J2942" s="23" t="s">
        <v>4036</v>
      </c>
      <c r="K2942" s="23" t="s">
        <v>2505</v>
      </c>
      <c r="L2942" s="23" t="s">
        <v>2499</v>
      </c>
      <c r="M2942" s="2">
        <v>43831</v>
      </c>
      <c r="N2942" s="30"/>
      <c r="O2942" s="30"/>
      <c r="P2942" s="30"/>
      <c r="V2942" t="s">
        <v>40</v>
      </c>
      <c r="W2942" t="s">
        <v>40</v>
      </c>
      <c r="X2942" t="s">
        <v>2502</v>
      </c>
      <c r="Y2942" t="s">
        <v>2503</v>
      </c>
      <c r="Z2942" s="23" t="s">
        <v>2504</v>
      </c>
      <c r="AA2942" s="23" t="s">
        <v>4033</v>
      </c>
      <c r="AB2942" s="23" t="s">
        <v>2506</v>
      </c>
      <c r="AC2942" s="23"/>
      <c r="AD2942" s="23"/>
      <c r="AE2942" s="23"/>
      <c r="AF2942" s="23" t="s">
        <v>40</v>
      </c>
      <c r="AG2942" s="23" t="s">
        <v>4037</v>
      </c>
      <c r="AH2942" s="23" t="s">
        <v>41</v>
      </c>
      <c r="AI2942" s="23" t="s">
        <v>4038</v>
      </c>
      <c r="AJ2942" s="23" t="s">
        <v>4039</v>
      </c>
      <c r="AK2942" s="23" t="s">
        <v>2501</v>
      </c>
      <c r="AL2942" s="23" t="s">
        <v>2501</v>
      </c>
      <c r="AM2942" s="23" t="s">
        <v>2501</v>
      </c>
      <c r="AN2942" s="23" t="s">
        <v>2501</v>
      </c>
      <c r="AO2942" s="30"/>
      <c r="AP2942" t="s">
        <v>2500</v>
      </c>
      <c r="AQ2942" t="s">
        <v>4040</v>
      </c>
      <c r="AR2942">
        <v>19495</v>
      </c>
      <c r="AS2942" s="2">
        <v>43831</v>
      </c>
      <c r="AT2942" s="2" t="s">
        <v>4041</v>
      </c>
    </row>
    <row r="2943" spans="1:46" x14ac:dyDescent="0.25">
      <c r="A2943" t="s">
        <v>8727</v>
      </c>
      <c r="B2943" s="32" t="s">
        <v>1963</v>
      </c>
      <c r="C2943" s="23" t="s">
        <v>8728</v>
      </c>
      <c r="D2943" s="23" t="s">
        <v>8728</v>
      </c>
      <c r="E2943" t="s">
        <v>2495</v>
      </c>
      <c r="F2943" t="s">
        <v>2495</v>
      </c>
      <c r="G2943" t="s">
        <v>2495</v>
      </c>
      <c r="H2943" t="s">
        <v>2495</v>
      </c>
      <c r="I2943" t="s">
        <v>2496</v>
      </c>
      <c r="J2943" s="23" t="s">
        <v>4036</v>
      </c>
      <c r="K2943" s="23" t="s">
        <v>2505</v>
      </c>
      <c r="L2943" s="23" t="s">
        <v>2499</v>
      </c>
      <c r="M2943" s="2">
        <v>43831</v>
      </c>
      <c r="N2943" s="30"/>
      <c r="O2943" s="30"/>
      <c r="P2943" s="30"/>
      <c r="V2943" t="s">
        <v>40</v>
      </c>
      <c r="W2943" t="s">
        <v>40</v>
      </c>
      <c r="X2943" t="s">
        <v>2502</v>
      </c>
      <c r="Y2943" t="s">
        <v>2503</v>
      </c>
      <c r="Z2943" s="23" t="s">
        <v>2504</v>
      </c>
      <c r="AA2943" s="23" t="s">
        <v>4033</v>
      </c>
      <c r="AB2943" s="23" t="s">
        <v>2506</v>
      </c>
      <c r="AC2943" s="23"/>
      <c r="AD2943" s="23"/>
      <c r="AE2943" s="23"/>
      <c r="AF2943" s="23" t="s">
        <v>40</v>
      </c>
      <c r="AG2943" s="23" t="s">
        <v>4037</v>
      </c>
      <c r="AH2943" s="23" t="s">
        <v>41</v>
      </c>
      <c r="AI2943" s="23" t="s">
        <v>4038</v>
      </c>
      <c r="AJ2943" s="23" t="s">
        <v>4039</v>
      </c>
      <c r="AK2943" s="23" t="s">
        <v>2501</v>
      </c>
      <c r="AL2943" s="23" t="s">
        <v>2501</v>
      </c>
      <c r="AM2943" s="23" t="s">
        <v>2501</v>
      </c>
      <c r="AN2943" s="23" t="s">
        <v>2501</v>
      </c>
      <c r="AO2943" s="30"/>
      <c r="AP2943" t="s">
        <v>2500</v>
      </c>
      <c r="AQ2943" t="s">
        <v>4040</v>
      </c>
      <c r="AR2943">
        <v>19495</v>
      </c>
      <c r="AS2943" s="2">
        <v>43831</v>
      </c>
      <c r="AT2943" s="2" t="s">
        <v>4041</v>
      </c>
    </row>
    <row r="2944" spans="1:46" x14ac:dyDescent="0.25">
      <c r="A2944" t="s">
        <v>8729</v>
      </c>
      <c r="B2944" s="32" t="s">
        <v>1964</v>
      </c>
      <c r="C2944" s="23" t="s">
        <v>8730</v>
      </c>
      <c r="D2944" s="23" t="s">
        <v>8730</v>
      </c>
      <c r="E2944" t="s">
        <v>2495</v>
      </c>
      <c r="F2944" t="s">
        <v>2495</v>
      </c>
      <c r="G2944" t="s">
        <v>2495</v>
      </c>
      <c r="H2944" t="s">
        <v>2495</v>
      </c>
      <c r="I2944" t="s">
        <v>2496</v>
      </c>
      <c r="J2944" s="23" t="s">
        <v>4036</v>
      </c>
      <c r="K2944" s="23" t="s">
        <v>2505</v>
      </c>
      <c r="L2944" s="23" t="s">
        <v>2499</v>
      </c>
      <c r="M2944" s="2">
        <v>43831</v>
      </c>
      <c r="N2944" s="30"/>
      <c r="O2944" s="30"/>
      <c r="P2944" s="30"/>
      <c r="V2944" t="s">
        <v>40</v>
      </c>
      <c r="W2944" t="s">
        <v>40</v>
      </c>
      <c r="X2944" t="s">
        <v>2502</v>
      </c>
      <c r="Y2944" t="s">
        <v>2503</v>
      </c>
      <c r="Z2944" s="23" t="s">
        <v>2504</v>
      </c>
      <c r="AA2944" s="23" t="s">
        <v>4033</v>
      </c>
      <c r="AB2944" s="23" t="s">
        <v>2506</v>
      </c>
      <c r="AC2944" s="23"/>
      <c r="AD2944" s="23"/>
      <c r="AE2944" s="23"/>
      <c r="AF2944" s="23" t="s">
        <v>40</v>
      </c>
      <c r="AG2944" s="23" t="s">
        <v>4037</v>
      </c>
      <c r="AH2944" s="23" t="s">
        <v>41</v>
      </c>
      <c r="AI2944" s="23" t="s">
        <v>4038</v>
      </c>
      <c r="AJ2944" s="23" t="s">
        <v>4039</v>
      </c>
      <c r="AK2944" s="23" t="s">
        <v>2501</v>
      </c>
      <c r="AL2944" s="23" t="s">
        <v>2501</v>
      </c>
      <c r="AM2944" s="23" t="s">
        <v>2501</v>
      </c>
      <c r="AN2944" s="23" t="s">
        <v>2501</v>
      </c>
      <c r="AO2944" s="30"/>
      <c r="AP2944" t="s">
        <v>2500</v>
      </c>
      <c r="AQ2944" t="s">
        <v>4040</v>
      </c>
      <c r="AR2944">
        <v>19495</v>
      </c>
      <c r="AS2944" s="2">
        <v>43831</v>
      </c>
      <c r="AT2944" s="2" t="s">
        <v>4041</v>
      </c>
    </row>
    <row r="2945" spans="1:46" x14ac:dyDescent="0.25">
      <c r="A2945" t="s">
        <v>8731</v>
      </c>
      <c r="B2945" s="32" t="s">
        <v>1965</v>
      </c>
      <c r="C2945" s="23" t="s">
        <v>8732</v>
      </c>
      <c r="D2945" s="23" t="s">
        <v>8732</v>
      </c>
      <c r="E2945" t="s">
        <v>2495</v>
      </c>
      <c r="F2945" t="s">
        <v>2495</v>
      </c>
      <c r="G2945" t="s">
        <v>2495</v>
      </c>
      <c r="H2945" t="s">
        <v>2495</v>
      </c>
      <c r="I2945" t="s">
        <v>2496</v>
      </c>
      <c r="J2945" s="23" t="s">
        <v>4036</v>
      </c>
      <c r="K2945" s="23" t="s">
        <v>2505</v>
      </c>
      <c r="L2945" s="23" t="s">
        <v>2499</v>
      </c>
      <c r="M2945" s="2">
        <v>43831</v>
      </c>
      <c r="N2945" s="30"/>
      <c r="O2945" s="30"/>
      <c r="P2945" s="30"/>
      <c r="V2945" t="s">
        <v>40</v>
      </c>
      <c r="W2945" t="s">
        <v>40</v>
      </c>
      <c r="X2945" t="s">
        <v>2502</v>
      </c>
      <c r="Y2945" t="s">
        <v>2503</v>
      </c>
      <c r="Z2945" s="23" t="s">
        <v>2504</v>
      </c>
      <c r="AA2945" s="23" t="s">
        <v>4033</v>
      </c>
      <c r="AB2945" s="23" t="s">
        <v>2506</v>
      </c>
      <c r="AC2945" s="23"/>
      <c r="AD2945" s="23"/>
      <c r="AE2945" s="23"/>
      <c r="AF2945" s="23" t="s">
        <v>40</v>
      </c>
      <c r="AG2945" s="23" t="s">
        <v>4037</v>
      </c>
      <c r="AH2945" s="23" t="s">
        <v>41</v>
      </c>
      <c r="AI2945" s="23" t="s">
        <v>4038</v>
      </c>
      <c r="AJ2945" s="23" t="s">
        <v>4039</v>
      </c>
      <c r="AK2945" s="23" t="s">
        <v>2501</v>
      </c>
      <c r="AL2945" s="23" t="s">
        <v>2501</v>
      </c>
      <c r="AM2945" s="23" t="s">
        <v>2501</v>
      </c>
      <c r="AN2945" s="23" t="s">
        <v>2501</v>
      </c>
      <c r="AO2945" s="30"/>
      <c r="AP2945" t="s">
        <v>2500</v>
      </c>
      <c r="AQ2945" t="s">
        <v>4040</v>
      </c>
      <c r="AR2945">
        <v>19495</v>
      </c>
      <c r="AS2945" s="2">
        <v>43831</v>
      </c>
      <c r="AT2945" s="2" t="s">
        <v>4041</v>
      </c>
    </row>
    <row r="2946" spans="1:46" x14ac:dyDescent="0.25">
      <c r="A2946" t="s">
        <v>8733</v>
      </c>
      <c r="B2946" s="32" t="s">
        <v>1967</v>
      </c>
      <c r="C2946" s="23" t="s">
        <v>8734</v>
      </c>
      <c r="D2946" s="23" t="s">
        <v>8734</v>
      </c>
      <c r="E2946" t="s">
        <v>2495</v>
      </c>
      <c r="F2946" t="s">
        <v>2495</v>
      </c>
      <c r="G2946" t="s">
        <v>2495</v>
      </c>
      <c r="H2946" t="s">
        <v>2495</v>
      </c>
      <c r="I2946" t="s">
        <v>2496</v>
      </c>
      <c r="J2946" s="23" t="s">
        <v>4036</v>
      </c>
      <c r="K2946" s="23" t="s">
        <v>2505</v>
      </c>
      <c r="L2946" s="23" t="s">
        <v>2499</v>
      </c>
      <c r="M2946" s="2">
        <v>43831</v>
      </c>
      <c r="N2946" s="30"/>
      <c r="O2946" s="30"/>
      <c r="P2946" s="30"/>
      <c r="V2946" t="s">
        <v>40</v>
      </c>
      <c r="W2946" t="s">
        <v>40</v>
      </c>
      <c r="X2946" t="s">
        <v>2502</v>
      </c>
      <c r="Y2946" t="s">
        <v>2503</v>
      </c>
      <c r="Z2946" s="23" t="s">
        <v>2504</v>
      </c>
      <c r="AA2946" s="23" t="s">
        <v>4033</v>
      </c>
      <c r="AB2946" s="23" t="s">
        <v>2506</v>
      </c>
      <c r="AC2946" s="23"/>
      <c r="AD2946" s="23"/>
      <c r="AE2946" s="23"/>
      <c r="AF2946" s="23" t="s">
        <v>40</v>
      </c>
      <c r="AG2946" s="23" t="s">
        <v>4037</v>
      </c>
      <c r="AH2946" s="23" t="s">
        <v>41</v>
      </c>
      <c r="AI2946" s="23" t="s">
        <v>4038</v>
      </c>
      <c r="AJ2946" s="23" t="s">
        <v>4039</v>
      </c>
      <c r="AK2946" s="23" t="s">
        <v>2501</v>
      </c>
      <c r="AL2946" s="23" t="s">
        <v>2501</v>
      </c>
      <c r="AM2946" s="23" t="s">
        <v>2501</v>
      </c>
      <c r="AN2946" s="23" t="s">
        <v>2501</v>
      </c>
      <c r="AO2946" s="30"/>
      <c r="AP2946" t="s">
        <v>2500</v>
      </c>
      <c r="AQ2946" t="s">
        <v>4040</v>
      </c>
      <c r="AR2946">
        <v>19495</v>
      </c>
      <c r="AS2946" s="2">
        <v>43831</v>
      </c>
      <c r="AT2946" s="2" t="s">
        <v>4041</v>
      </c>
    </row>
    <row r="2947" spans="1:46" x14ac:dyDescent="0.25">
      <c r="A2947" t="s">
        <v>8735</v>
      </c>
      <c r="B2947" s="32" t="s">
        <v>1969</v>
      </c>
      <c r="C2947" s="23" t="s">
        <v>8736</v>
      </c>
      <c r="D2947" s="23" t="s">
        <v>8736</v>
      </c>
      <c r="E2947" t="s">
        <v>2495</v>
      </c>
      <c r="F2947" t="s">
        <v>2495</v>
      </c>
      <c r="G2947" t="s">
        <v>2495</v>
      </c>
      <c r="H2947" t="s">
        <v>2495</v>
      </c>
      <c r="I2947" t="s">
        <v>2496</v>
      </c>
      <c r="J2947" s="23" t="s">
        <v>4036</v>
      </c>
      <c r="K2947" s="23" t="s">
        <v>2505</v>
      </c>
      <c r="L2947" s="23" t="s">
        <v>2499</v>
      </c>
      <c r="M2947" s="2">
        <v>43831</v>
      </c>
      <c r="N2947" s="30"/>
      <c r="O2947" s="30"/>
      <c r="P2947" s="30"/>
      <c r="V2947" t="s">
        <v>40</v>
      </c>
      <c r="W2947" t="s">
        <v>40</v>
      </c>
      <c r="X2947" t="s">
        <v>2502</v>
      </c>
      <c r="Y2947" t="s">
        <v>2503</v>
      </c>
      <c r="Z2947" s="23" t="s">
        <v>2504</v>
      </c>
      <c r="AA2947" s="23" t="s">
        <v>4033</v>
      </c>
      <c r="AB2947" s="23" t="s">
        <v>2506</v>
      </c>
      <c r="AC2947" s="23"/>
      <c r="AD2947" s="23"/>
      <c r="AE2947" s="23"/>
      <c r="AF2947" s="23" t="s">
        <v>40</v>
      </c>
      <c r="AG2947" s="23" t="s">
        <v>4037</v>
      </c>
      <c r="AH2947" s="23" t="s">
        <v>41</v>
      </c>
      <c r="AI2947" s="23" t="s">
        <v>4038</v>
      </c>
      <c r="AJ2947" s="23" t="s">
        <v>4039</v>
      </c>
      <c r="AK2947" s="23" t="s">
        <v>2501</v>
      </c>
      <c r="AL2947" s="23" t="s">
        <v>2501</v>
      </c>
      <c r="AM2947" s="23" t="s">
        <v>2501</v>
      </c>
      <c r="AN2947" s="23" t="s">
        <v>2501</v>
      </c>
      <c r="AO2947" s="30"/>
      <c r="AP2947" t="s">
        <v>2500</v>
      </c>
      <c r="AQ2947" t="s">
        <v>4040</v>
      </c>
      <c r="AR2947">
        <v>19495</v>
      </c>
      <c r="AS2947" s="2">
        <v>43831</v>
      </c>
      <c r="AT2947" s="2" t="s">
        <v>4041</v>
      </c>
    </row>
    <row r="2948" spans="1:46" x14ac:dyDescent="0.25">
      <c r="A2948" t="s">
        <v>8737</v>
      </c>
      <c r="B2948" s="32" t="s">
        <v>1971</v>
      </c>
      <c r="C2948" s="23" t="s">
        <v>8738</v>
      </c>
      <c r="D2948" s="23" t="s">
        <v>8738</v>
      </c>
      <c r="E2948" t="s">
        <v>2495</v>
      </c>
      <c r="F2948" t="s">
        <v>2495</v>
      </c>
      <c r="G2948" t="s">
        <v>2495</v>
      </c>
      <c r="H2948" t="s">
        <v>2495</v>
      </c>
      <c r="I2948" t="s">
        <v>2496</v>
      </c>
      <c r="J2948" s="23" t="s">
        <v>4036</v>
      </c>
      <c r="K2948" s="23" t="s">
        <v>2505</v>
      </c>
      <c r="L2948" s="23" t="s">
        <v>2499</v>
      </c>
      <c r="M2948" s="2">
        <v>43831</v>
      </c>
      <c r="N2948" s="30"/>
      <c r="O2948" s="30"/>
      <c r="P2948" s="30"/>
      <c r="V2948" t="s">
        <v>40</v>
      </c>
      <c r="W2948" t="s">
        <v>40</v>
      </c>
      <c r="X2948" t="s">
        <v>2502</v>
      </c>
      <c r="Y2948" t="s">
        <v>2503</v>
      </c>
      <c r="Z2948" s="23" t="s">
        <v>2504</v>
      </c>
      <c r="AA2948" s="23" t="s">
        <v>4033</v>
      </c>
      <c r="AB2948" s="23" t="s">
        <v>2506</v>
      </c>
      <c r="AC2948" s="23"/>
      <c r="AD2948" s="23"/>
      <c r="AE2948" s="23"/>
      <c r="AF2948" s="23" t="s">
        <v>40</v>
      </c>
      <c r="AG2948" s="23" t="s">
        <v>4037</v>
      </c>
      <c r="AH2948" s="23" t="s">
        <v>41</v>
      </c>
      <c r="AI2948" s="23" t="s">
        <v>4038</v>
      </c>
      <c r="AJ2948" s="23" t="s">
        <v>4039</v>
      </c>
      <c r="AK2948" s="23" t="s">
        <v>2501</v>
      </c>
      <c r="AL2948" s="23" t="s">
        <v>2501</v>
      </c>
      <c r="AM2948" s="23" t="s">
        <v>2501</v>
      </c>
      <c r="AN2948" s="23" t="s">
        <v>2501</v>
      </c>
      <c r="AO2948" s="30"/>
      <c r="AP2948" t="s">
        <v>2500</v>
      </c>
      <c r="AQ2948" t="s">
        <v>4040</v>
      </c>
      <c r="AR2948">
        <v>19495</v>
      </c>
      <c r="AS2948" s="2">
        <v>43831</v>
      </c>
      <c r="AT2948" s="2" t="s">
        <v>4041</v>
      </c>
    </row>
    <row r="2949" spans="1:46" x14ac:dyDescent="0.25">
      <c r="A2949" t="s">
        <v>8739</v>
      </c>
      <c r="B2949" s="32" t="s">
        <v>1973</v>
      </c>
      <c r="C2949" s="23" t="s">
        <v>8740</v>
      </c>
      <c r="D2949" s="23" t="s">
        <v>8740</v>
      </c>
      <c r="E2949" t="s">
        <v>2495</v>
      </c>
      <c r="F2949" t="s">
        <v>2495</v>
      </c>
      <c r="G2949" t="s">
        <v>2495</v>
      </c>
      <c r="H2949" t="s">
        <v>2495</v>
      </c>
      <c r="I2949" t="s">
        <v>2496</v>
      </c>
      <c r="J2949" s="23" t="s">
        <v>4036</v>
      </c>
      <c r="K2949" s="23" t="s">
        <v>2505</v>
      </c>
      <c r="L2949" s="23" t="s">
        <v>2499</v>
      </c>
      <c r="M2949" s="2">
        <v>43831</v>
      </c>
      <c r="N2949" s="30"/>
      <c r="O2949" s="30"/>
      <c r="P2949" s="30"/>
      <c r="V2949" t="s">
        <v>40</v>
      </c>
      <c r="W2949" t="s">
        <v>40</v>
      </c>
      <c r="X2949" t="s">
        <v>2502</v>
      </c>
      <c r="Y2949" t="s">
        <v>2503</v>
      </c>
      <c r="Z2949" s="23" t="s">
        <v>2504</v>
      </c>
      <c r="AA2949" s="23" t="s">
        <v>4033</v>
      </c>
      <c r="AB2949" s="23" t="s">
        <v>2506</v>
      </c>
      <c r="AC2949" s="23"/>
      <c r="AD2949" s="23"/>
      <c r="AE2949" s="23"/>
      <c r="AF2949" s="23" t="s">
        <v>40</v>
      </c>
      <c r="AG2949" s="23" t="s">
        <v>4037</v>
      </c>
      <c r="AH2949" s="23" t="s">
        <v>41</v>
      </c>
      <c r="AI2949" s="23" t="s">
        <v>4038</v>
      </c>
      <c r="AJ2949" s="23" t="s">
        <v>4039</v>
      </c>
      <c r="AK2949" s="23" t="s">
        <v>2501</v>
      </c>
      <c r="AL2949" s="23" t="s">
        <v>2501</v>
      </c>
      <c r="AM2949" s="23" t="s">
        <v>2501</v>
      </c>
      <c r="AN2949" s="23" t="s">
        <v>2501</v>
      </c>
      <c r="AO2949" s="30"/>
      <c r="AP2949" t="s">
        <v>2500</v>
      </c>
      <c r="AQ2949" t="s">
        <v>4040</v>
      </c>
      <c r="AR2949">
        <v>19495</v>
      </c>
      <c r="AS2949" s="2">
        <v>43831</v>
      </c>
      <c r="AT2949" s="2" t="s">
        <v>4041</v>
      </c>
    </row>
    <row r="2950" spans="1:46" x14ac:dyDescent="0.25">
      <c r="A2950" t="s">
        <v>8741</v>
      </c>
      <c r="B2950" s="32" t="s">
        <v>1975</v>
      </c>
      <c r="C2950" s="23" t="s">
        <v>8742</v>
      </c>
      <c r="D2950" s="23" t="s">
        <v>8742</v>
      </c>
      <c r="E2950" t="s">
        <v>2495</v>
      </c>
      <c r="F2950" t="s">
        <v>2495</v>
      </c>
      <c r="G2950" t="s">
        <v>2495</v>
      </c>
      <c r="H2950" t="s">
        <v>2495</v>
      </c>
      <c r="I2950" t="s">
        <v>2496</v>
      </c>
      <c r="J2950" s="23" t="s">
        <v>4036</v>
      </c>
      <c r="K2950" s="23" t="s">
        <v>2505</v>
      </c>
      <c r="L2950" s="23" t="s">
        <v>2499</v>
      </c>
      <c r="M2950" s="2">
        <v>43831</v>
      </c>
      <c r="N2950" s="30"/>
      <c r="O2950" s="30"/>
      <c r="P2950" s="30"/>
      <c r="V2950" t="s">
        <v>40</v>
      </c>
      <c r="W2950" t="s">
        <v>40</v>
      </c>
      <c r="X2950" t="s">
        <v>2502</v>
      </c>
      <c r="Y2950" t="s">
        <v>2503</v>
      </c>
      <c r="Z2950" s="23" t="s">
        <v>2504</v>
      </c>
      <c r="AA2950" s="23" t="s">
        <v>4033</v>
      </c>
      <c r="AB2950" s="23" t="s">
        <v>2506</v>
      </c>
      <c r="AC2950" s="23"/>
      <c r="AD2950" s="23"/>
      <c r="AE2950" s="23"/>
      <c r="AF2950" s="23" t="s">
        <v>40</v>
      </c>
      <c r="AG2950" s="23" t="s">
        <v>4037</v>
      </c>
      <c r="AH2950" s="23" t="s">
        <v>41</v>
      </c>
      <c r="AI2950" s="23" t="s">
        <v>4038</v>
      </c>
      <c r="AJ2950" s="23" t="s">
        <v>4039</v>
      </c>
      <c r="AK2950" s="23" t="s">
        <v>2501</v>
      </c>
      <c r="AL2950" s="23" t="s">
        <v>2501</v>
      </c>
      <c r="AM2950" s="23" t="s">
        <v>2501</v>
      </c>
      <c r="AN2950" s="23" t="s">
        <v>2501</v>
      </c>
      <c r="AO2950" s="30"/>
      <c r="AP2950" t="s">
        <v>2500</v>
      </c>
      <c r="AQ2950" t="s">
        <v>4040</v>
      </c>
      <c r="AR2950">
        <v>19495</v>
      </c>
      <c r="AS2950" s="2">
        <v>43831</v>
      </c>
      <c r="AT2950" s="2" t="s">
        <v>4041</v>
      </c>
    </row>
    <row r="2951" spans="1:46" x14ac:dyDescent="0.25">
      <c r="A2951" t="s">
        <v>8743</v>
      </c>
      <c r="B2951" s="32" t="s">
        <v>1977</v>
      </c>
      <c r="C2951" s="23" t="s">
        <v>8744</v>
      </c>
      <c r="D2951" s="23" t="s">
        <v>8744</v>
      </c>
      <c r="E2951" t="s">
        <v>2495</v>
      </c>
      <c r="F2951" t="s">
        <v>2495</v>
      </c>
      <c r="G2951" t="s">
        <v>2495</v>
      </c>
      <c r="H2951" t="s">
        <v>2495</v>
      </c>
      <c r="I2951" t="s">
        <v>2496</v>
      </c>
      <c r="J2951" s="23" t="s">
        <v>4036</v>
      </c>
      <c r="K2951" s="23" t="s">
        <v>2505</v>
      </c>
      <c r="L2951" s="23" t="s">
        <v>2499</v>
      </c>
      <c r="M2951" s="2">
        <v>43831</v>
      </c>
      <c r="N2951" s="30"/>
      <c r="O2951" s="30"/>
      <c r="P2951" s="30"/>
      <c r="V2951" t="s">
        <v>40</v>
      </c>
      <c r="W2951" t="s">
        <v>40</v>
      </c>
      <c r="X2951" t="s">
        <v>2502</v>
      </c>
      <c r="Y2951" t="s">
        <v>2503</v>
      </c>
      <c r="Z2951" s="23" t="s">
        <v>2504</v>
      </c>
      <c r="AA2951" s="23" t="s">
        <v>4033</v>
      </c>
      <c r="AB2951" s="23" t="s">
        <v>2506</v>
      </c>
      <c r="AC2951" s="23"/>
      <c r="AD2951" s="23"/>
      <c r="AE2951" s="23"/>
      <c r="AF2951" s="23" t="s">
        <v>40</v>
      </c>
      <c r="AG2951" s="23" t="s">
        <v>4037</v>
      </c>
      <c r="AH2951" s="23" t="s">
        <v>41</v>
      </c>
      <c r="AI2951" s="23" t="s">
        <v>4038</v>
      </c>
      <c r="AJ2951" s="23" t="s">
        <v>4039</v>
      </c>
      <c r="AK2951" s="23" t="s">
        <v>2501</v>
      </c>
      <c r="AL2951" s="23" t="s">
        <v>2501</v>
      </c>
      <c r="AM2951" s="23" t="s">
        <v>2501</v>
      </c>
      <c r="AN2951" s="23" t="s">
        <v>2501</v>
      </c>
      <c r="AO2951" s="30"/>
      <c r="AP2951" t="s">
        <v>2500</v>
      </c>
      <c r="AQ2951" t="s">
        <v>4040</v>
      </c>
      <c r="AR2951">
        <v>19495</v>
      </c>
      <c r="AS2951" s="2">
        <v>43831</v>
      </c>
      <c r="AT2951" s="2" t="s">
        <v>4041</v>
      </c>
    </row>
    <row r="2952" spans="1:46" x14ac:dyDescent="0.25">
      <c r="A2952" t="s">
        <v>8745</v>
      </c>
      <c r="B2952" s="32" t="s">
        <v>1979</v>
      </c>
      <c r="C2952" s="23" t="s">
        <v>8746</v>
      </c>
      <c r="D2952" s="23" t="s">
        <v>8746</v>
      </c>
      <c r="E2952" t="s">
        <v>2495</v>
      </c>
      <c r="F2952" t="s">
        <v>2495</v>
      </c>
      <c r="G2952" t="s">
        <v>2495</v>
      </c>
      <c r="H2952" t="s">
        <v>2495</v>
      </c>
      <c r="I2952" t="s">
        <v>2496</v>
      </c>
      <c r="J2952" s="23" t="s">
        <v>4036</v>
      </c>
      <c r="K2952" s="23" t="s">
        <v>2505</v>
      </c>
      <c r="L2952" s="23" t="s">
        <v>2499</v>
      </c>
      <c r="M2952" s="2">
        <v>43831</v>
      </c>
      <c r="N2952" s="30"/>
      <c r="O2952" s="30"/>
      <c r="P2952" s="30"/>
      <c r="V2952" t="s">
        <v>40</v>
      </c>
      <c r="W2952" t="s">
        <v>40</v>
      </c>
      <c r="X2952" t="s">
        <v>2502</v>
      </c>
      <c r="Y2952" t="s">
        <v>2503</v>
      </c>
      <c r="Z2952" s="23" t="s">
        <v>2504</v>
      </c>
      <c r="AA2952" s="23" t="s">
        <v>4033</v>
      </c>
      <c r="AB2952" s="23" t="s">
        <v>2506</v>
      </c>
      <c r="AC2952" s="23"/>
      <c r="AD2952" s="23"/>
      <c r="AE2952" s="23"/>
      <c r="AF2952" s="23" t="s">
        <v>40</v>
      </c>
      <c r="AG2952" s="23" t="s">
        <v>4037</v>
      </c>
      <c r="AH2952" s="23" t="s">
        <v>41</v>
      </c>
      <c r="AI2952" s="23" t="s">
        <v>4038</v>
      </c>
      <c r="AJ2952" s="23" t="s">
        <v>4039</v>
      </c>
      <c r="AK2952" s="23" t="s">
        <v>2501</v>
      </c>
      <c r="AL2952" s="23" t="s">
        <v>2501</v>
      </c>
      <c r="AM2952" s="23" t="s">
        <v>2501</v>
      </c>
      <c r="AN2952" s="23" t="s">
        <v>2501</v>
      </c>
      <c r="AO2952" s="30"/>
      <c r="AP2952" t="s">
        <v>2500</v>
      </c>
      <c r="AQ2952" t="s">
        <v>4040</v>
      </c>
      <c r="AR2952">
        <v>19495</v>
      </c>
      <c r="AS2952" s="2">
        <v>43831</v>
      </c>
      <c r="AT2952" s="2" t="s">
        <v>4041</v>
      </c>
    </row>
    <row r="2953" spans="1:46" x14ac:dyDescent="0.25">
      <c r="A2953" t="s">
        <v>8747</v>
      </c>
      <c r="B2953" s="32" t="s">
        <v>1981</v>
      </c>
      <c r="C2953" s="23" t="s">
        <v>8748</v>
      </c>
      <c r="D2953" s="23" t="s">
        <v>8748</v>
      </c>
      <c r="E2953" t="s">
        <v>2495</v>
      </c>
      <c r="F2953" t="s">
        <v>2495</v>
      </c>
      <c r="G2953" t="s">
        <v>2495</v>
      </c>
      <c r="H2953" t="s">
        <v>2495</v>
      </c>
      <c r="I2953" t="s">
        <v>2496</v>
      </c>
      <c r="J2953" s="23" t="s">
        <v>4036</v>
      </c>
      <c r="K2953" s="23" t="s">
        <v>2505</v>
      </c>
      <c r="L2953" s="23" t="s">
        <v>2499</v>
      </c>
      <c r="M2953" s="2">
        <v>43831</v>
      </c>
      <c r="N2953" s="30"/>
      <c r="O2953" s="30"/>
      <c r="P2953" s="30"/>
      <c r="V2953" t="s">
        <v>40</v>
      </c>
      <c r="W2953" t="s">
        <v>40</v>
      </c>
      <c r="X2953" t="s">
        <v>2502</v>
      </c>
      <c r="Y2953" t="s">
        <v>2503</v>
      </c>
      <c r="Z2953" s="23" t="s">
        <v>2504</v>
      </c>
      <c r="AA2953" s="23" t="s">
        <v>4033</v>
      </c>
      <c r="AB2953" s="23" t="s">
        <v>2506</v>
      </c>
      <c r="AC2953" s="23"/>
      <c r="AD2953" s="23"/>
      <c r="AE2953" s="23"/>
      <c r="AF2953" s="23" t="s">
        <v>40</v>
      </c>
      <c r="AG2953" s="23" t="s">
        <v>4037</v>
      </c>
      <c r="AH2953" s="23" t="s">
        <v>41</v>
      </c>
      <c r="AI2953" s="23" t="s">
        <v>4038</v>
      </c>
      <c r="AJ2953" s="23" t="s">
        <v>4039</v>
      </c>
      <c r="AK2953" s="23" t="s">
        <v>2501</v>
      </c>
      <c r="AL2953" s="23" t="s">
        <v>2501</v>
      </c>
      <c r="AM2953" s="23" t="s">
        <v>2501</v>
      </c>
      <c r="AN2953" s="23" t="s">
        <v>2501</v>
      </c>
      <c r="AO2953" s="30"/>
      <c r="AP2953" t="s">
        <v>2500</v>
      </c>
      <c r="AQ2953" t="s">
        <v>4040</v>
      </c>
      <c r="AR2953">
        <v>19495</v>
      </c>
      <c r="AS2953" s="2">
        <v>43831</v>
      </c>
      <c r="AT2953" s="2" t="s">
        <v>4041</v>
      </c>
    </row>
    <row r="2954" spans="1:46" x14ac:dyDescent="0.25">
      <c r="A2954" t="s">
        <v>8749</v>
      </c>
      <c r="B2954" s="32" t="s">
        <v>1425</v>
      </c>
      <c r="C2954" s="23" t="s">
        <v>7551</v>
      </c>
      <c r="D2954" s="23" t="s">
        <v>7551</v>
      </c>
      <c r="E2954" t="s">
        <v>2495</v>
      </c>
      <c r="F2954" t="s">
        <v>2495</v>
      </c>
      <c r="G2954" t="s">
        <v>2495</v>
      </c>
      <c r="H2954" t="s">
        <v>2495</v>
      </c>
      <c r="I2954" t="s">
        <v>2496</v>
      </c>
      <c r="J2954" s="23" t="s">
        <v>4036</v>
      </c>
      <c r="K2954" s="23" t="s">
        <v>2505</v>
      </c>
      <c r="L2954" s="23" t="s">
        <v>2499</v>
      </c>
      <c r="M2954" s="2">
        <v>43831</v>
      </c>
      <c r="N2954" s="30"/>
      <c r="O2954" s="30"/>
      <c r="P2954" s="30"/>
      <c r="V2954" t="s">
        <v>40</v>
      </c>
      <c r="W2954" t="s">
        <v>40</v>
      </c>
      <c r="X2954" t="s">
        <v>2502</v>
      </c>
      <c r="Y2954" t="s">
        <v>2503</v>
      </c>
      <c r="Z2954" s="23" t="s">
        <v>2504</v>
      </c>
      <c r="AA2954" s="23" t="s">
        <v>4033</v>
      </c>
      <c r="AB2954" s="23" t="s">
        <v>2506</v>
      </c>
      <c r="AC2954" s="23"/>
      <c r="AD2954" s="23"/>
      <c r="AE2954" s="23"/>
      <c r="AF2954" s="23" t="s">
        <v>40</v>
      </c>
      <c r="AG2954" s="23" t="s">
        <v>4037</v>
      </c>
      <c r="AH2954" s="23" t="s">
        <v>41</v>
      </c>
      <c r="AI2954" s="23" t="s">
        <v>4038</v>
      </c>
      <c r="AJ2954" s="23" t="s">
        <v>4039</v>
      </c>
      <c r="AK2954" s="23" t="s">
        <v>2501</v>
      </c>
      <c r="AL2954" s="23" t="s">
        <v>2501</v>
      </c>
      <c r="AM2954" s="23" t="s">
        <v>2501</v>
      </c>
      <c r="AN2954" s="23" t="s">
        <v>2501</v>
      </c>
      <c r="AO2954" s="30"/>
      <c r="AP2954" t="s">
        <v>2500</v>
      </c>
      <c r="AQ2954" t="s">
        <v>4040</v>
      </c>
      <c r="AR2954">
        <v>19495</v>
      </c>
      <c r="AS2954" s="2">
        <v>43831</v>
      </c>
      <c r="AT2954" s="2" t="s">
        <v>4041</v>
      </c>
    </row>
    <row r="2955" spans="1:46" x14ac:dyDescent="0.25">
      <c r="A2955" t="s">
        <v>8750</v>
      </c>
      <c r="B2955" s="32" t="s">
        <v>1984</v>
      </c>
      <c r="C2955" s="23" t="s">
        <v>8751</v>
      </c>
      <c r="D2955" s="23" t="s">
        <v>8751</v>
      </c>
      <c r="E2955" t="s">
        <v>2495</v>
      </c>
      <c r="F2955" t="s">
        <v>2495</v>
      </c>
      <c r="G2955" t="s">
        <v>2495</v>
      </c>
      <c r="H2955" t="s">
        <v>2495</v>
      </c>
      <c r="I2955" t="s">
        <v>2496</v>
      </c>
      <c r="J2955" s="23" t="s">
        <v>4036</v>
      </c>
      <c r="K2955" s="23" t="s">
        <v>2505</v>
      </c>
      <c r="L2955" s="23" t="s">
        <v>2499</v>
      </c>
      <c r="M2955" s="2">
        <v>43831</v>
      </c>
      <c r="N2955" s="30"/>
      <c r="O2955" s="30"/>
      <c r="P2955" s="30"/>
      <c r="V2955" t="s">
        <v>40</v>
      </c>
      <c r="W2955" t="s">
        <v>40</v>
      </c>
      <c r="X2955" t="s">
        <v>2502</v>
      </c>
      <c r="Y2955" t="s">
        <v>2503</v>
      </c>
      <c r="Z2955" s="23" t="s">
        <v>2504</v>
      </c>
      <c r="AA2955" s="23" t="s">
        <v>4033</v>
      </c>
      <c r="AB2955" s="23" t="s">
        <v>2506</v>
      </c>
      <c r="AC2955" s="23"/>
      <c r="AD2955" s="23"/>
      <c r="AE2955" s="23"/>
      <c r="AF2955" s="23" t="s">
        <v>40</v>
      </c>
      <c r="AG2955" s="23" t="s">
        <v>4037</v>
      </c>
      <c r="AH2955" s="23" t="s">
        <v>41</v>
      </c>
      <c r="AI2955" s="23" t="s">
        <v>4038</v>
      </c>
      <c r="AJ2955" s="23" t="s">
        <v>4039</v>
      </c>
      <c r="AK2955" s="23" t="s">
        <v>2501</v>
      </c>
      <c r="AL2955" s="23" t="s">
        <v>2501</v>
      </c>
      <c r="AM2955" s="23" t="s">
        <v>2501</v>
      </c>
      <c r="AN2955" s="23" t="s">
        <v>2501</v>
      </c>
      <c r="AO2955" s="30"/>
      <c r="AP2955" t="s">
        <v>2500</v>
      </c>
      <c r="AQ2955" t="s">
        <v>4040</v>
      </c>
      <c r="AR2955">
        <v>19495</v>
      </c>
      <c r="AS2955" s="2">
        <v>43831</v>
      </c>
      <c r="AT2955" s="2" t="s">
        <v>4041</v>
      </c>
    </row>
    <row r="2956" spans="1:46" x14ac:dyDescent="0.25">
      <c r="A2956" t="s">
        <v>8752</v>
      </c>
      <c r="B2956" s="32" t="s">
        <v>1986</v>
      </c>
      <c r="C2956" s="23" t="s">
        <v>8753</v>
      </c>
      <c r="D2956" s="23" t="s">
        <v>8753</v>
      </c>
      <c r="E2956" t="s">
        <v>2495</v>
      </c>
      <c r="F2956" t="s">
        <v>2495</v>
      </c>
      <c r="G2956" t="s">
        <v>2495</v>
      </c>
      <c r="H2956" t="s">
        <v>2495</v>
      </c>
      <c r="I2956" t="s">
        <v>2496</v>
      </c>
      <c r="J2956" s="23" t="s">
        <v>4036</v>
      </c>
      <c r="K2956" s="23" t="s">
        <v>2505</v>
      </c>
      <c r="L2956" s="23" t="s">
        <v>2499</v>
      </c>
      <c r="M2956" s="2">
        <v>43831</v>
      </c>
      <c r="N2956" s="30"/>
      <c r="O2956" s="30"/>
      <c r="P2956" s="30"/>
      <c r="V2956" t="s">
        <v>40</v>
      </c>
      <c r="W2956" t="s">
        <v>40</v>
      </c>
      <c r="X2956" t="s">
        <v>2502</v>
      </c>
      <c r="Y2956" t="s">
        <v>2503</v>
      </c>
      <c r="Z2956" s="23" t="s">
        <v>2504</v>
      </c>
      <c r="AA2956" s="23" t="s">
        <v>4033</v>
      </c>
      <c r="AB2956" s="23" t="s">
        <v>2506</v>
      </c>
      <c r="AC2956" s="23"/>
      <c r="AD2956" s="23"/>
      <c r="AE2956" s="23"/>
      <c r="AF2956" s="23" t="s">
        <v>40</v>
      </c>
      <c r="AG2956" s="23" t="s">
        <v>4037</v>
      </c>
      <c r="AH2956" s="23" t="s">
        <v>41</v>
      </c>
      <c r="AI2956" s="23" t="s">
        <v>4038</v>
      </c>
      <c r="AJ2956" s="23" t="s">
        <v>4039</v>
      </c>
      <c r="AK2956" s="23" t="s">
        <v>2501</v>
      </c>
      <c r="AL2956" s="23" t="s">
        <v>2501</v>
      </c>
      <c r="AM2956" s="23" t="s">
        <v>2501</v>
      </c>
      <c r="AN2956" s="23" t="s">
        <v>2501</v>
      </c>
      <c r="AO2956" s="30"/>
      <c r="AP2956" t="s">
        <v>2500</v>
      </c>
      <c r="AQ2956" t="s">
        <v>4040</v>
      </c>
      <c r="AR2956">
        <v>19495</v>
      </c>
      <c r="AS2956" s="2">
        <v>43831</v>
      </c>
      <c r="AT2956" s="2" t="s">
        <v>4041</v>
      </c>
    </row>
    <row r="2957" spans="1:46" x14ac:dyDescent="0.25">
      <c r="A2957" t="s">
        <v>8754</v>
      </c>
      <c r="B2957" s="32" t="s">
        <v>1988</v>
      </c>
      <c r="C2957" s="23" t="s">
        <v>8755</v>
      </c>
      <c r="D2957" s="23" t="s">
        <v>8755</v>
      </c>
      <c r="E2957" t="s">
        <v>2495</v>
      </c>
      <c r="F2957" t="s">
        <v>2495</v>
      </c>
      <c r="G2957" t="s">
        <v>2495</v>
      </c>
      <c r="H2957" t="s">
        <v>2495</v>
      </c>
      <c r="I2957" t="s">
        <v>2496</v>
      </c>
      <c r="J2957" s="23" t="s">
        <v>4036</v>
      </c>
      <c r="K2957" s="23" t="s">
        <v>2505</v>
      </c>
      <c r="L2957" s="23" t="s">
        <v>2499</v>
      </c>
      <c r="M2957" s="2">
        <v>43831</v>
      </c>
      <c r="N2957" s="30"/>
      <c r="O2957" s="30"/>
      <c r="P2957" s="30"/>
      <c r="V2957" t="s">
        <v>40</v>
      </c>
      <c r="W2957" t="s">
        <v>40</v>
      </c>
      <c r="X2957" t="s">
        <v>2502</v>
      </c>
      <c r="Y2957" t="s">
        <v>2503</v>
      </c>
      <c r="Z2957" s="23" t="s">
        <v>2504</v>
      </c>
      <c r="AA2957" s="23" t="s">
        <v>4033</v>
      </c>
      <c r="AB2957" s="23" t="s">
        <v>2506</v>
      </c>
      <c r="AC2957" s="23"/>
      <c r="AD2957" s="23"/>
      <c r="AE2957" s="23"/>
      <c r="AF2957" s="23" t="s">
        <v>40</v>
      </c>
      <c r="AG2957" s="23" t="s">
        <v>4037</v>
      </c>
      <c r="AH2957" s="23" t="s">
        <v>41</v>
      </c>
      <c r="AI2957" s="23" t="s">
        <v>4038</v>
      </c>
      <c r="AJ2957" s="23" t="s">
        <v>4039</v>
      </c>
      <c r="AK2957" s="23" t="s">
        <v>2501</v>
      </c>
      <c r="AL2957" s="23" t="s">
        <v>2501</v>
      </c>
      <c r="AM2957" s="23" t="s">
        <v>2501</v>
      </c>
      <c r="AN2957" s="23" t="s">
        <v>2501</v>
      </c>
      <c r="AO2957" s="30"/>
      <c r="AP2957" t="s">
        <v>2500</v>
      </c>
      <c r="AQ2957" t="s">
        <v>4040</v>
      </c>
      <c r="AR2957">
        <v>19495</v>
      </c>
      <c r="AS2957" s="2">
        <v>43831</v>
      </c>
      <c r="AT2957" s="2" t="s">
        <v>4041</v>
      </c>
    </row>
    <row r="2958" spans="1:46" x14ac:dyDescent="0.25">
      <c r="A2958" t="s">
        <v>8756</v>
      </c>
      <c r="B2958" s="32" t="s">
        <v>1990</v>
      </c>
      <c r="C2958" s="23" t="s">
        <v>8757</v>
      </c>
      <c r="D2958" s="23" t="s">
        <v>8757</v>
      </c>
      <c r="E2958" t="s">
        <v>2495</v>
      </c>
      <c r="F2958" t="s">
        <v>2495</v>
      </c>
      <c r="G2958" t="s">
        <v>2495</v>
      </c>
      <c r="H2958" t="s">
        <v>2495</v>
      </c>
      <c r="I2958" t="s">
        <v>2496</v>
      </c>
      <c r="J2958" s="23" t="s">
        <v>4036</v>
      </c>
      <c r="K2958" s="23" t="s">
        <v>2505</v>
      </c>
      <c r="L2958" s="23" t="s">
        <v>2499</v>
      </c>
      <c r="M2958" s="2">
        <v>43831</v>
      </c>
      <c r="N2958" s="30"/>
      <c r="O2958" s="30"/>
      <c r="P2958" s="30"/>
      <c r="V2958" t="s">
        <v>40</v>
      </c>
      <c r="W2958" t="s">
        <v>40</v>
      </c>
      <c r="X2958" t="s">
        <v>2502</v>
      </c>
      <c r="Y2958" t="s">
        <v>2503</v>
      </c>
      <c r="Z2958" s="23" t="s">
        <v>2504</v>
      </c>
      <c r="AA2958" s="23" t="s">
        <v>4033</v>
      </c>
      <c r="AB2958" s="23" t="s">
        <v>2506</v>
      </c>
      <c r="AC2958" s="23"/>
      <c r="AD2958" s="23"/>
      <c r="AE2958" s="23"/>
      <c r="AF2958" s="23" t="s">
        <v>40</v>
      </c>
      <c r="AG2958" s="23" t="s">
        <v>4037</v>
      </c>
      <c r="AH2958" s="23" t="s">
        <v>41</v>
      </c>
      <c r="AI2958" s="23" t="s">
        <v>4038</v>
      </c>
      <c r="AJ2958" s="23" t="s">
        <v>4039</v>
      </c>
      <c r="AK2958" s="23" t="s">
        <v>2501</v>
      </c>
      <c r="AL2958" s="23" t="s">
        <v>2501</v>
      </c>
      <c r="AM2958" s="23" t="s">
        <v>2501</v>
      </c>
      <c r="AN2958" s="23" t="s">
        <v>2501</v>
      </c>
      <c r="AO2958" s="30"/>
      <c r="AP2958" t="s">
        <v>2500</v>
      </c>
      <c r="AQ2958" t="s">
        <v>4040</v>
      </c>
      <c r="AR2958">
        <v>19495</v>
      </c>
      <c r="AS2958" s="2">
        <v>43831</v>
      </c>
      <c r="AT2958" s="2" t="s">
        <v>4041</v>
      </c>
    </row>
    <row r="2959" spans="1:46" x14ac:dyDescent="0.25">
      <c r="A2959" t="s">
        <v>8758</v>
      </c>
      <c r="B2959" s="32" t="s">
        <v>1992</v>
      </c>
      <c r="C2959" s="23" t="s">
        <v>8759</v>
      </c>
      <c r="D2959" s="23" t="s">
        <v>8759</v>
      </c>
      <c r="E2959" t="s">
        <v>2495</v>
      </c>
      <c r="F2959" t="s">
        <v>2495</v>
      </c>
      <c r="G2959" t="s">
        <v>2495</v>
      </c>
      <c r="H2959" t="s">
        <v>2495</v>
      </c>
      <c r="I2959" t="s">
        <v>2496</v>
      </c>
      <c r="J2959" s="23" t="s">
        <v>4036</v>
      </c>
      <c r="K2959" s="23" t="s">
        <v>2505</v>
      </c>
      <c r="L2959" s="23" t="s">
        <v>2499</v>
      </c>
      <c r="M2959" s="2">
        <v>43831</v>
      </c>
      <c r="N2959" s="30"/>
      <c r="O2959" s="30"/>
      <c r="P2959" s="30"/>
      <c r="V2959" t="s">
        <v>40</v>
      </c>
      <c r="W2959" t="s">
        <v>40</v>
      </c>
      <c r="X2959" t="s">
        <v>2502</v>
      </c>
      <c r="Y2959" t="s">
        <v>2503</v>
      </c>
      <c r="Z2959" s="23" t="s">
        <v>2504</v>
      </c>
      <c r="AA2959" s="23" t="s">
        <v>4033</v>
      </c>
      <c r="AB2959" s="23" t="s">
        <v>2506</v>
      </c>
      <c r="AC2959" s="23"/>
      <c r="AD2959" s="23"/>
      <c r="AE2959" s="23"/>
      <c r="AF2959" s="23" t="s">
        <v>40</v>
      </c>
      <c r="AG2959" s="23" t="s">
        <v>4037</v>
      </c>
      <c r="AH2959" s="23" t="s">
        <v>41</v>
      </c>
      <c r="AI2959" s="23" t="s">
        <v>4038</v>
      </c>
      <c r="AJ2959" s="23" t="s">
        <v>4039</v>
      </c>
      <c r="AK2959" s="23" t="s">
        <v>2501</v>
      </c>
      <c r="AL2959" s="23" t="s">
        <v>2501</v>
      </c>
      <c r="AM2959" s="23" t="s">
        <v>2501</v>
      </c>
      <c r="AN2959" s="23" t="s">
        <v>2501</v>
      </c>
      <c r="AO2959" s="30"/>
      <c r="AP2959" t="s">
        <v>2500</v>
      </c>
      <c r="AQ2959" t="s">
        <v>4040</v>
      </c>
      <c r="AR2959">
        <v>19495</v>
      </c>
      <c r="AS2959" s="2">
        <v>43831</v>
      </c>
      <c r="AT2959" s="2" t="s">
        <v>4041</v>
      </c>
    </row>
    <row r="2960" spans="1:46" x14ac:dyDescent="0.25">
      <c r="A2960" t="s">
        <v>8760</v>
      </c>
      <c r="B2960" s="32" t="s">
        <v>1994</v>
      </c>
      <c r="C2960" s="23" t="s">
        <v>8761</v>
      </c>
      <c r="D2960" s="23" t="s">
        <v>8761</v>
      </c>
      <c r="E2960" t="s">
        <v>2495</v>
      </c>
      <c r="F2960" t="s">
        <v>2495</v>
      </c>
      <c r="G2960" t="s">
        <v>2495</v>
      </c>
      <c r="H2960" t="s">
        <v>2495</v>
      </c>
      <c r="I2960" t="s">
        <v>2496</v>
      </c>
      <c r="J2960" s="23" t="s">
        <v>4036</v>
      </c>
      <c r="K2960" s="23" t="s">
        <v>2505</v>
      </c>
      <c r="L2960" s="23" t="s">
        <v>2499</v>
      </c>
      <c r="M2960" s="2">
        <v>43831</v>
      </c>
      <c r="N2960" s="30"/>
      <c r="O2960" s="30"/>
      <c r="P2960" s="30"/>
      <c r="V2960" t="s">
        <v>40</v>
      </c>
      <c r="W2960" t="s">
        <v>40</v>
      </c>
      <c r="X2960" t="s">
        <v>2502</v>
      </c>
      <c r="Y2960" t="s">
        <v>2503</v>
      </c>
      <c r="Z2960" s="23" t="s">
        <v>2504</v>
      </c>
      <c r="AA2960" s="23" t="s">
        <v>4033</v>
      </c>
      <c r="AB2960" s="23" t="s">
        <v>2506</v>
      </c>
      <c r="AC2960" s="23"/>
      <c r="AD2960" s="23"/>
      <c r="AE2960" s="23"/>
      <c r="AF2960" s="23" t="s">
        <v>40</v>
      </c>
      <c r="AG2960" s="23" t="s">
        <v>4037</v>
      </c>
      <c r="AH2960" s="23" t="s">
        <v>41</v>
      </c>
      <c r="AI2960" s="23" t="s">
        <v>4038</v>
      </c>
      <c r="AJ2960" s="23" t="s">
        <v>4039</v>
      </c>
      <c r="AK2960" s="23" t="s">
        <v>2501</v>
      </c>
      <c r="AL2960" s="23" t="s">
        <v>2501</v>
      </c>
      <c r="AM2960" s="23" t="s">
        <v>2501</v>
      </c>
      <c r="AN2960" s="23" t="s">
        <v>2501</v>
      </c>
      <c r="AO2960" s="30"/>
      <c r="AP2960" t="s">
        <v>2500</v>
      </c>
      <c r="AQ2960" t="s">
        <v>4040</v>
      </c>
      <c r="AR2960">
        <v>19495</v>
      </c>
      <c r="AS2960" s="2">
        <v>43831</v>
      </c>
      <c r="AT2960" s="2" t="s">
        <v>4041</v>
      </c>
    </row>
    <row r="2961" spans="1:46" x14ac:dyDescent="0.25">
      <c r="A2961" t="s">
        <v>8762</v>
      </c>
      <c r="B2961" s="32" t="s">
        <v>1421</v>
      </c>
      <c r="C2961" s="23" t="s">
        <v>7543</v>
      </c>
      <c r="D2961" s="23" t="s">
        <v>7543</v>
      </c>
      <c r="E2961" t="s">
        <v>2495</v>
      </c>
      <c r="F2961" t="s">
        <v>2495</v>
      </c>
      <c r="G2961" t="s">
        <v>2495</v>
      </c>
      <c r="H2961" t="s">
        <v>2495</v>
      </c>
      <c r="I2961" t="s">
        <v>2496</v>
      </c>
      <c r="J2961" s="23" t="s">
        <v>4036</v>
      </c>
      <c r="K2961" s="23" t="s">
        <v>2505</v>
      </c>
      <c r="L2961" s="23" t="s">
        <v>2499</v>
      </c>
      <c r="M2961" s="2">
        <v>43831</v>
      </c>
      <c r="N2961" s="30"/>
      <c r="O2961" s="30"/>
      <c r="P2961" s="30"/>
      <c r="V2961" t="s">
        <v>40</v>
      </c>
      <c r="W2961" t="s">
        <v>40</v>
      </c>
      <c r="X2961" t="s">
        <v>2502</v>
      </c>
      <c r="Y2961" t="s">
        <v>2503</v>
      </c>
      <c r="Z2961" s="23" t="s">
        <v>2504</v>
      </c>
      <c r="AA2961" s="23" t="s">
        <v>4033</v>
      </c>
      <c r="AB2961" s="23" t="s">
        <v>2506</v>
      </c>
      <c r="AC2961" s="23"/>
      <c r="AD2961" s="23"/>
      <c r="AE2961" s="23"/>
      <c r="AF2961" s="23" t="s">
        <v>40</v>
      </c>
      <c r="AG2961" s="23" t="s">
        <v>4037</v>
      </c>
      <c r="AH2961" s="23" t="s">
        <v>41</v>
      </c>
      <c r="AI2961" s="23" t="s">
        <v>4038</v>
      </c>
      <c r="AJ2961" s="23" t="s">
        <v>4039</v>
      </c>
      <c r="AK2961" s="23" t="s">
        <v>2501</v>
      </c>
      <c r="AL2961" s="23" t="s">
        <v>2501</v>
      </c>
      <c r="AM2961" s="23" t="s">
        <v>2501</v>
      </c>
      <c r="AN2961" s="23" t="s">
        <v>2501</v>
      </c>
      <c r="AO2961" s="30"/>
      <c r="AP2961" t="s">
        <v>2500</v>
      </c>
      <c r="AQ2961" t="s">
        <v>4040</v>
      </c>
      <c r="AR2961">
        <v>19495</v>
      </c>
      <c r="AS2961" s="2">
        <v>43831</v>
      </c>
      <c r="AT2961" s="2" t="s">
        <v>4041</v>
      </c>
    </row>
    <row r="2962" spans="1:46" x14ac:dyDescent="0.25">
      <c r="A2962" t="s">
        <v>8763</v>
      </c>
      <c r="B2962" s="32" t="s">
        <v>1997</v>
      </c>
      <c r="C2962" s="23" t="s">
        <v>8764</v>
      </c>
      <c r="D2962" s="23" t="s">
        <v>8764</v>
      </c>
      <c r="E2962" t="s">
        <v>2495</v>
      </c>
      <c r="F2962" t="s">
        <v>2495</v>
      </c>
      <c r="G2962" t="s">
        <v>2495</v>
      </c>
      <c r="H2962" t="s">
        <v>2495</v>
      </c>
      <c r="I2962" t="s">
        <v>2496</v>
      </c>
      <c r="J2962" s="23" t="s">
        <v>4036</v>
      </c>
      <c r="K2962" s="23" t="s">
        <v>2505</v>
      </c>
      <c r="L2962" s="23" t="s">
        <v>2499</v>
      </c>
      <c r="M2962" s="2">
        <v>43831</v>
      </c>
      <c r="N2962" s="30"/>
      <c r="O2962" s="30"/>
      <c r="P2962" s="30"/>
      <c r="V2962" t="s">
        <v>40</v>
      </c>
      <c r="W2962" t="s">
        <v>40</v>
      </c>
      <c r="X2962" t="s">
        <v>2502</v>
      </c>
      <c r="Y2962" t="s">
        <v>2503</v>
      </c>
      <c r="Z2962" s="23" t="s">
        <v>2504</v>
      </c>
      <c r="AA2962" s="23" t="s">
        <v>4033</v>
      </c>
      <c r="AB2962" s="23" t="s">
        <v>2506</v>
      </c>
      <c r="AC2962" s="23"/>
      <c r="AD2962" s="23"/>
      <c r="AE2962" s="23"/>
      <c r="AF2962" s="23" t="s">
        <v>40</v>
      </c>
      <c r="AG2962" s="23" t="s">
        <v>4037</v>
      </c>
      <c r="AH2962" s="23" t="s">
        <v>41</v>
      </c>
      <c r="AI2962" s="23" t="s">
        <v>4038</v>
      </c>
      <c r="AJ2962" s="23" t="s">
        <v>4039</v>
      </c>
      <c r="AK2962" s="23" t="s">
        <v>2501</v>
      </c>
      <c r="AL2962" s="23" t="s">
        <v>2501</v>
      </c>
      <c r="AM2962" s="23" t="s">
        <v>2501</v>
      </c>
      <c r="AN2962" s="23" t="s">
        <v>2501</v>
      </c>
      <c r="AO2962" s="30"/>
      <c r="AP2962" t="s">
        <v>2500</v>
      </c>
      <c r="AQ2962" t="s">
        <v>4040</v>
      </c>
      <c r="AR2962">
        <v>19495</v>
      </c>
      <c r="AS2962" s="2">
        <v>43831</v>
      </c>
      <c r="AT2962" s="2" t="s">
        <v>4041</v>
      </c>
    </row>
    <row r="2963" spans="1:46" x14ac:dyDescent="0.25">
      <c r="A2963" t="s">
        <v>8765</v>
      </c>
      <c r="B2963" s="32" t="s">
        <v>1999</v>
      </c>
      <c r="C2963" s="23" t="s">
        <v>8766</v>
      </c>
      <c r="D2963" s="23" t="s">
        <v>8766</v>
      </c>
      <c r="E2963" t="s">
        <v>2495</v>
      </c>
      <c r="F2963" t="s">
        <v>2495</v>
      </c>
      <c r="G2963" t="s">
        <v>2495</v>
      </c>
      <c r="H2963" t="s">
        <v>2495</v>
      </c>
      <c r="I2963" t="s">
        <v>2496</v>
      </c>
      <c r="J2963" s="23" t="s">
        <v>4036</v>
      </c>
      <c r="K2963" s="23" t="s">
        <v>2505</v>
      </c>
      <c r="L2963" s="23" t="s">
        <v>2499</v>
      </c>
      <c r="M2963" s="2">
        <v>43831</v>
      </c>
      <c r="N2963" s="30"/>
      <c r="O2963" s="30"/>
      <c r="P2963" s="30"/>
      <c r="V2963" t="s">
        <v>40</v>
      </c>
      <c r="W2963" t="s">
        <v>40</v>
      </c>
      <c r="X2963" t="s">
        <v>2502</v>
      </c>
      <c r="Y2963" t="s">
        <v>2503</v>
      </c>
      <c r="Z2963" s="23" t="s">
        <v>2504</v>
      </c>
      <c r="AA2963" s="23" t="s">
        <v>4033</v>
      </c>
      <c r="AB2963" s="23" t="s">
        <v>2506</v>
      </c>
      <c r="AC2963" s="23"/>
      <c r="AD2963" s="23"/>
      <c r="AE2963" s="23"/>
      <c r="AF2963" s="23" t="s">
        <v>40</v>
      </c>
      <c r="AG2963" s="23" t="s">
        <v>4037</v>
      </c>
      <c r="AH2963" s="23" t="s">
        <v>41</v>
      </c>
      <c r="AI2963" s="23" t="s">
        <v>4038</v>
      </c>
      <c r="AJ2963" s="23" t="s">
        <v>4039</v>
      </c>
      <c r="AK2963" s="23" t="s">
        <v>2501</v>
      </c>
      <c r="AL2963" s="23" t="s">
        <v>2501</v>
      </c>
      <c r="AM2963" s="23" t="s">
        <v>2501</v>
      </c>
      <c r="AN2963" s="23" t="s">
        <v>2501</v>
      </c>
      <c r="AO2963" s="30"/>
      <c r="AP2963" t="s">
        <v>2500</v>
      </c>
      <c r="AQ2963" t="s">
        <v>4040</v>
      </c>
      <c r="AR2963">
        <v>19495</v>
      </c>
      <c r="AS2963" s="2">
        <v>43831</v>
      </c>
      <c r="AT2963" s="2" t="s">
        <v>4041</v>
      </c>
    </row>
    <row r="2964" spans="1:46" x14ac:dyDescent="0.25">
      <c r="A2964" t="s">
        <v>8767</v>
      </c>
      <c r="B2964" s="32" t="s">
        <v>2001</v>
      </c>
      <c r="C2964" s="23" t="s">
        <v>8768</v>
      </c>
      <c r="D2964" s="23" t="s">
        <v>8768</v>
      </c>
      <c r="E2964" t="s">
        <v>2495</v>
      </c>
      <c r="F2964" t="s">
        <v>2495</v>
      </c>
      <c r="G2964" t="s">
        <v>2495</v>
      </c>
      <c r="H2964" t="s">
        <v>2495</v>
      </c>
      <c r="I2964" t="s">
        <v>2496</v>
      </c>
      <c r="J2964" s="23" t="s">
        <v>4036</v>
      </c>
      <c r="K2964" s="23" t="s">
        <v>2505</v>
      </c>
      <c r="L2964" s="23" t="s">
        <v>2499</v>
      </c>
      <c r="M2964" s="2">
        <v>43831</v>
      </c>
      <c r="N2964" s="30"/>
      <c r="O2964" s="30"/>
      <c r="P2964" s="30"/>
      <c r="V2964" t="s">
        <v>40</v>
      </c>
      <c r="W2964" t="s">
        <v>40</v>
      </c>
      <c r="X2964" t="s">
        <v>2502</v>
      </c>
      <c r="Y2964" t="s">
        <v>2503</v>
      </c>
      <c r="Z2964" s="23" t="s">
        <v>2504</v>
      </c>
      <c r="AA2964" s="23" t="s">
        <v>4033</v>
      </c>
      <c r="AB2964" s="23" t="s">
        <v>2506</v>
      </c>
      <c r="AC2964" s="23"/>
      <c r="AD2964" s="23"/>
      <c r="AE2964" s="23"/>
      <c r="AF2964" s="23" t="s">
        <v>40</v>
      </c>
      <c r="AG2964" s="23" t="s">
        <v>4037</v>
      </c>
      <c r="AH2964" s="23" t="s">
        <v>41</v>
      </c>
      <c r="AI2964" s="23" t="s">
        <v>4038</v>
      </c>
      <c r="AJ2964" s="23" t="s">
        <v>4039</v>
      </c>
      <c r="AK2964" s="23" t="s">
        <v>2501</v>
      </c>
      <c r="AL2964" s="23" t="s">
        <v>2501</v>
      </c>
      <c r="AM2964" s="23" t="s">
        <v>2501</v>
      </c>
      <c r="AN2964" s="23" t="s">
        <v>2501</v>
      </c>
      <c r="AO2964" s="30"/>
      <c r="AP2964" t="s">
        <v>2500</v>
      </c>
      <c r="AQ2964" t="s">
        <v>4040</v>
      </c>
      <c r="AR2964">
        <v>19495</v>
      </c>
      <c r="AS2964" s="2">
        <v>43831</v>
      </c>
      <c r="AT2964" s="2" t="s">
        <v>4041</v>
      </c>
    </row>
    <row r="2965" spans="1:46" x14ac:dyDescent="0.25">
      <c r="A2965" t="s">
        <v>8769</v>
      </c>
      <c r="B2965" s="32" t="s">
        <v>2003</v>
      </c>
      <c r="C2965" s="23" t="s">
        <v>8770</v>
      </c>
      <c r="D2965" s="23" t="s">
        <v>8770</v>
      </c>
      <c r="E2965" t="s">
        <v>2495</v>
      </c>
      <c r="F2965" t="s">
        <v>2495</v>
      </c>
      <c r="G2965" t="s">
        <v>2495</v>
      </c>
      <c r="H2965" t="s">
        <v>2495</v>
      </c>
      <c r="I2965" t="s">
        <v>2496</v>
      </c>
      <c r="J2965" s="23" t="s">
        <v>4036</v>
      </c>
      <c r="K2965" s="23" t="s">
        <v>2505</v>
      </c>
      <c r="L2965" s="23" t="s">
        <v>2499</v>
      </c>
      <c r="M2965" s="2">
        <v>43831</v>
      </c>
      <c r="N2965" s="30"/>
      <c r="O2965" s="30"/>
      <c r="P2965" s="30"/>
      <c r="V2965" t="s">
        <v>40</v>
      </c>
      <c r="W2965" t="s">
        <v>40</v>
      </c>
      <c r="X2965" t="s">
        <v>2502</v>
      </c>
      <c r="Y2965" t="s">
        <v>2503</v>
      </c>
      <c r="Z2965" s="23" t="s">
        <v>2504</v>
      </c>
      <c r="AA2965" s="23" t="s">
        <v>4033</v>
      </c>
      <c r="AB2965" s="23" t="s">
        <v>2506</v>
      </c>
      <c r="AC2965" s="23"/>
      <c r="AD2965" s="23"/>
      <c r="AE2965" s="23"/>
      <c r="AF2965" s="23" t="s">
        <v>40</v>
      </c>
      <c r="AG2965" s="23" t="s">
        <v>4037</v>
      </c>
      <c r="AH2965" s="23" t="s">
        <v>41</v>
      </c>
      <c r="AI2965" s="23" t="s">
        <v>4038</v>
      </c>
      <c r="AJ2965" s="23" t="s">
        <v>4039</v>
      </c>
      <c r="AK2965" s="23" t="s">
        <v>2501</v>
      </c>
      <c r="AL2965" s="23" t="s">
        <v>2501</v>
      </c>
      <c r="AM2965" s="23" t="s">
        <v>2501</v>
      </c>
      <c r="AN2965" s="23" t="s">
        <v>2501</v>
      </c>
      <c r="AO2965" s="30"/>
      <c r="AP2965" t="s">
        <v>2500</v>
      </c>
      <c r="AQ2965" t="s">
        <v>4040</v>
      </c>
      <c r="AR2965">
        <v>19495</v>
      </c>
      <c r="AS2965" s="2">
        <v>43831</v>
      </c>
      <c r="AT2965" s="2" t="s">
        <v>4041</v>
      </c>
    </row>
    <row r="2966" spans="1:46" x14ac:dyDescent="0.25">
      <c r="A2966" t="s">
        <v>8771</v>
      </c>
      <c r="B2966" s="32" t="s">
        <v>2005</v>
      </c>
      <c r="C2966" s="23" t="s">
        <v>8772</v>
      </c>
      <c r="D2966" s="23" t="s">
        <v>8772</v>
      </c>
      <c r="E2966" t="s">
        <v>2495</v>
      </c>
      <c r="F2966" t="s">
        <v>2495</v>
      </c>
      <c r="G2966" t="s">
        <v>2495</v>
      </c>
      <c r="H2966" t="s">
        <v>2495</v>
      </c>
      <c r="I2966" t="s">
        <v>2496</v>
      </c>
      <c r="J2966" s="23" t="s">
        <v>4036</v>
      </c>
      <c r="K2966" s="23" t="s">
        <v>2505</v>
      </c>
      <c r="L2966" s="23" t="s">
        <v>2499</v>
      </c>
      <c r="M2966" s="2">
        <v>43831</v>
      </c>
      <c r="N2966" s="30"/>
      <c r="O2966" s="30"/>
      <c r="P2966" s="30"/>
      <c r="V2966" t="s">
        <v>40</v>
      </c>
      <c r="W2966" t="s">
        <v>40</v>
      </c>
      <c r="X2966" t="s">
        <v>2502</v>
      </c>
      <c r="Y2966" t="s">
        <v>2503</v>
      </c>
      <c r="Z2966" s="23" t="s">
        <v>2504</v>
      </c>
      <c r="AA2966" s="23" t="s">
        <v>4033</v>
      </c>
      <c r="AB2966" s="23" t="s">
        <v>2506</v>
      </c>
      <c r="AC2966" s="23"/>
      <c r="AD2966" s="23"/>
      <c r="AE2966" s="23"/>
      <c r="AF2966" s="23" t="s">
        <v>40</v>
      </c>
      <c r="AG2966" s="23" t="s">
        <v>4037</v>
      </c>
      <c r="AH2966" s="23" t="s">
        <v>41</v>
      </c>
      <c r="AI2966" s="23" t="s">
        <v>4038</v>
      </c>
      <c r="AJ2966" s="23" t="s">
        <v>4039</v>
      </c>
      <c r="AK2966" s="23" t="s">
        <v>2501</v>
      </c>
      <c r="AL2966" s="23" t="s">
        <v>2501</v>
      </c>
      <c r="AM2966" s="23" t="s">
        <v>2501</v>
      </c>
      <c r="AN2966" s="23" t="s">
        <v>2501</v>
      </c>
      <c r="AO2966" s="30"/>
      <c r="AP2966" t="s">
        <v>2500</v>
      </c>
      <c r="AQ2966" t="s">
        <v>4040</v>
      </c>
      <c r="AR2966">
        <v>19495</v>
      </c>
      <c r="AS2966" s="2">
        <v>43831</v>
      </c>
      <c r="AT2966" s="2" t="s">
        <v>4041</v>
      </c>
    </row>
    <row r="2967" spans="1:46" x14ac:dyDescent="0.25">
      <c r="A2967" t="s">
        <v>8773</v>
      </c>
      <c r="B2967" s="32" t="s">
        <v>2007</v>
      </c>
      <c r="C2967" s="23" t="s">
        <v>8774</v>
      </c>
      <c r="D2967" s="23" t="s">
        <v>8774</v>
      </c>
      <c r="E2967" t="s">
        <v>2495</v>
      </c>
      <c r="F2967" t="s">
        <v>2495</v>
      </c>
      <c r="G2967" t="s">
        <v>2495</v>
      </c>
      <c r="H2967" t="s">
        <v>2495</v>
      </c>
      <c r="I2967" t="s">
        <v>2496</v>
      </c>
      <c r="J2967" s="23" t="s">
        <v>4036</v>
      </c>
      <c r="K2967" s="23" t="s">
        <v>2505</v>
      </c>
      <c r="L2967" s="23" t="s">
        <v>2499</v>
      </c>
      <c r="M2967" s="2">
        <v>43831</v>
      </c>
      <c r="N2967" s="30"/>
      <c r="O2967" s="30"/>
      <c r="P2967" s="30"/>
      <c r="V2967" t="s">
        <v>40</v>
      </c>
      <c r="W2967" t="s">
        <v>40</v>
      </c>
      <c r="X2967" t="s">
        <v>2502</v>
      </c>
      <c r="Y2967" t="s">
        <v>2503</v>
      </c>
      <c r="Z2967" s="23" t="s">
        <v>2504</v>
      </c>
      <c r="AA2967" s="23" t="s">
        <v>4033</v>
      </c>
      <c r="AB2967" s="23" t="s">
        <v>2506</v>
      </c>
      <c r="AC2967" s="23"/>
      <c r="AD2967" s="23"/>
      <c r="AE2967" s="23"/>
      <c r="AF2967" s="23" t="s">
        <v>40</v>
      </c>
      <c r="AG2967" s="23" t="s">
        <v>4037</v>
      </c>
      <c r="AH2967" s="23" t="s">
        <v>41</v>
      </c>
      <c r="AI2967" s="23" t="s">
        <v>4038</v>
      </c>
      <c r="AJ2967" s="23" t="s">
        <v>4039</v>
      </c>
      <c r="AK2967" s="23" t="s">
        <v>2501</v>
      </c>
      <c r="AL2967" s="23" t="s">
        <v>2501</v>
      </c>
      <c r="AM2967" s="23" t="s">
        <v>2501</v>
      </c>
      <c r="AN2967" s="23" t="s">
        <v>2501</v>
      </c>
      <c r="AO2967" s="30"/>
      <c r="AP2967" t="s">
        <v>2500</v>
      </c>
      <c r="AQ2967" t="s">
        <v>4040</v>
      </c>
      <c r="AR2967">
        <v>19495</v>
      </c>
      <c r="AS2967" s="2">
        <v>43831</v>
      </c>
      <c r="AT2967" s="2" t="s">
        <v>4041</v>
      </c>
    </row>
    <row r="2968" spans="1:46" x14ac:dyDescent="0.25">
      <c r="A2968" t="s">
        <v>8775</v>
      </c>
      <c r="B2968" s="32" t="s">
        <v>2009</v>
      </c>
      <c r="C2968" s="23" t="s">
        <v>8776</v>
      </c>
      <c r="D2968" s="23" t="s">
        <v>8776</v>
      </c>
      <c r="E2968" t="s">
        <v>2495</v>
      </c>
      <c r="F2968" t="s">
        <v>2495</v>
      </c>
      <c r="G2968" t="s">
        <v>2495</v>
      </c>
      <c r="H2968" t="s">
        <v>2495</v>
      </c>
      <c r="I2968" t="s">
        <v>2496</v>
      </c>
      <c r="J2968" s="23" t="s">
        <v>4036</v>
      </c>
      <c r="K2968" s="23" t="s">
        <v>2505</v>
      </c>
      <c r="L2968" s="23" t="s">
        <v>2499</v>
      </c>
      <c r="M2968" s="2">
        <v>43831</v>
      </c>
      <c r="N2968" s="30"/>
      <c r="O2968" s="30"/>
      <c r="P2968" s="30"/>
      <c r="V2968" t="s">
        <v>40</v>
      </c>
      <c r="W2968" t="s">
        <v>40</v>
      </c>
      <c r="X2968" t="s">
        <v>2502</v>
      </c>
      <c r="Y2968" t="s">
        <v>2503</v>
      </c>
      <c r="Z2968" s="23" t="s">
        <v>2504</v>
      </c>
      <c r="AA2968" s="23" t="s">
        <v>4033</v>
      </c>
      <c r="AB2968" s="23" t="s">
        <v>2506</v>
      </c>
      <c r="AC2968" s="23"/>
      <c r="AD2968" s="23"/>
      <c r="AE2968" s="23"/>
      <c r="AF2968" s="23" t="s">
        <v>40</v>
      </c>
      <c r="AG2968" s="23" t="s">
        <v>4037</v>
      </c>
      <c r="AH2968" s="23" t="s">
        <v>41</v>
      </c>
      <c r="AI2968" s="23" t="s">
        <v>4038</v>
      </c>
      <c r="AJ2968" s="23" t="s">
        <v>4039</v>
      </c>
      <c r="AK2968" s="23" t="s">
        <v>2501</v>
      </c>
      <c r="AL2968" s="23" t="s">
        <v>2501</v>
      </c>
      <c r="AM2968" s="23" t="s">
        <v>2501</v>
      </c>
      <c r="AN2968" s="23" t="s">
        <v>2501</v>
      </c>
      <c r="AO2968" s="30"/>
      <c r="AP2968" t="s">
        <v>2500</v>
      </c>
      <c r="AQ2968" t="s">
        <v>4040</v>
      </c>
      <c r="AR2968">
        <v>19495</v>
      </c>
      <c r="AS2968" s="2">
        <v>43831</v>
      </c>
      <c r="AT2968" s="2" t="s">
        <v>4041</v>
      </c>
    </row>
    <row r="2969" spans="1:46" x14ac:dyDescent="0.25">
      <c r="A2969" t="s">
        <v>8777</v>
      </c>
      <c r="B2969" s="32" t="s">
        <v>2011</v>
      </c>
      <c r="C2969" s="23" t="s">
        <v>8778</v>
      </c>
      <c r="D2969" s="23" t="s">
        <v>8778</v>
      </c>
      <c r="E2969" t="s">
        <v>2495</v>
      </c>
      <c r="F2969" t="s">
        <v>2495</v>
      </c>
      <c r="G2969" t="s">
        <v>2495</v>
      </c>
      <c r="H2969" t="s">
        <v>2495</v>
      </c>
      <c r="I2969" t="s">
        <v>2496</v>
      </c>
      <c r="J2969" s="23" t="s">
        <v>4036</v>
      </c>
      <c r="K2969" s="23" t="s">
        <v>2505</v>
      </c>
      <c r="L2969" s="23" t="s">
        <v>2499</v>
      </c>
      <c r="M2969" s="2">
        <v>43831</v>
      </c>
      <c r="N2969" s="30"/>
      <c r="O2969" s="30"/>
      <c r="P2969" s="30"/>
      <c r="V2969" t="s">
        <v>40</v>
      </c>
      <c r="W2969" t="s">
        <v>40</v>
      </c>
      <c r="X2969" t="s">
        <v>2502</v>
      </c>
      <c r="Y2969" t="s">
        <v>2503</v>
      </c>
      <c r="Z2969" s="23" t="s">
        <v>2504</v>
      </c>
      <c r="AA2969" s="23" t="s">
        <v>4033</v>
      </c>
      <c r="AB2969" s="23" t="s">
        <v>2506</v>
      </c>
      <c r="AC2969" s="23"/>
      <c r="AD2969" s="23"/>
      <c r="AE2969" s="23"/>
      <c r="AF2969" s="23" t="s">
        <v>40</v>
      </c>
      <c r="AG2969" s="23" t="s">
        <v>4037</v>
      </c>
      <c r="AH2969" s="23" t="s">
        <v>41</v>
      </c>
      <c r="AI2969" s="23" t="s">
        <v>4038</v>
      </c>
      <c r="AJ2969" s="23" t="s">
        <v>4039</v>
      </c>
      <c r="AK2969" s="23" t="s">
        <v>2501</v>
      </c>
      <c r="AL2969" s="23" t="s">
        <v>2501</v>
      </c>
      <c r="AM2969" s="23" t="s">
        <v>2501</v>
      </c>
      <c r="AN2969" s="23" t="s">
        <v>2501</v>
      </c>
      <c r="AO2969" s="30"/>
      <c r="AP2969" t="s">
        <v>2500</v>
      </c>
      <c r="AQ2969" t="s">
        <v>4040</v>
      </c>
      <c r="AR2969">
        <v>19495</v>
      </c>
      <c r="AS2969" s="2">
        <v>43831</v>
      </c>
      <c r="AT2969" s="2" t="s">
        <v>4041</v>
      </c>
    </row>
    <row r="2970" spans="1:46" x14ac:dyDescent="0.25">
      <c r="A2970" t="s">
        <v>8779</v>
      </c>
      <c r="B2970" s="32" t="s">
        <v>2013</v>
      </c>
      <c r="C2970" s="23" t="s">
        <v>8780</v>
      </c>
      <c r="D2970" s="23" t="s">
        <v>8780</v>
      </c>
      <c r="E2970" t="s">
        <v>2495</v>
      </c>
      <c r="F2970" t="s">
        <v>2495</v>
      </c>
      <c r="G2970" t="s">
        <v>2495</v>
      </c>
      <c r="H2970" t="s">
        <v>2495</v>
      </c>
      <c r="I2970" t="s">
        <v>2496</v>
      </c>
      <c r="J2970" s="23" t="s">
        <v>4036</v>
      </c>
      <c r="K2970" s="23" t="s">
        <v>2505</v>
      </c>
      <c r="L2970" s="23" t="s">
        <v>2499</v>
      </c>
      <c r="M2970" s="2">
        <v>43831</v>
      </c>
      <c r="N2970" s="30"/>
      <c r="O2970" s="30"/>
      <c r="P2970" s="30"/>
      <c r="V2970" t="s">
        <v>40</v>
      </c>
      <c r="W2970" t="s">
        <v>40</v>
      </c>
      <c r="X2970" t="s">
        <v>2502</v>
      </c>
      <c r="Y2970" t="s">
        <v>2503</v>
      </c>
      <c r="Z2970" s="23" t="s">
        <v>2504</v>
      </c>
      <c r="AA2970" s="23" t="s">
        <v>4033</v>
      </c>
      <c r="AB2970" s="23" t="s">
        <v>2506</v>
      </c>
      <c r="AC2970" s="23"/>
      <c r="AD2970" s="23"/>
      <c r="AE2970" s="23"/>
      <c r="AF2970" s="23" t="s">
        <v>40</v>
      </c>
      <c r="AG2970" s="23" t="s">
        <v>4037</v>
      </c>
      <c r="AH2970" s="23" t="s">
        <v>41</v>
      </c>
      <c r="AI2970" s="23" t="s">
        <v>4038</v>
      </c>
      <c r="AJ2970" s="23" t="s">
        <v>4039</v>
      </c>
      <c r="AK2970" s="23" t="s">
        <v>2501</v>
      </c>
      <c r="AL2970" s="23" t="s">
        <v>2501</v>
      </c>
      <c r="AM2970" s="23" t="s">
        <v>2501</v>
      </c>
      <c r="AN2970" s="23" t="s">
        <v>2501</v>
      </c>
      <c r="AO2970" s="30"/>
      <c r="AP2970" t="s">
        <v>2500</v>
      </c>
      <c r="AQ2970" t="s">
        <v>4040</v>
      </c>
      <c r="AR2970">
        <v>19495</v>
      </c>
      <c r="AS2970" s="2">
        <v>43831</v>
      </c>
      <c r="AT2970" s="2" t="s">
        <v>4041</v>
      </c>
    </row>
    <row r="2971" spans="1:46" x14ac:dyDescent="0.25">
      <c r="A2971" t="s">
        <v>8781</v>
      </c>
      <c r="B2971" s="32" t="s">
        <v>2014</v>
      </c>
      <c r="C2971" s="23" t="s">
        <v>8782</v>
      </c>
      <c r="D2971" s="23" t="s">
        <v>8782</v>
      </c>
      <c r="E2971" t="s">
        <v>2495</v>
      </c>
      <c r="F2971" t="s">
        <v>2495</v>
      </c>
      <c r="G2971" t="s">
        <v>2495</v>
      </c>
      <c r="H2971" t="s">
        <v>2495</v>
      </c>
      <c r="I2971" t="s">
        <v>2496</v>
      </c>
      <c r="J2971" s="23" t="s">
        <v>4036</v>
      </c>
      <c r="K2971" s="23" t="s">
        <v>2505</v>
      </c>
      <c r="L2971" s="23" t="s">
        <v>2499</v>
      </c>
      <c r="M2971" s="2">
        <v>43831</v>
      </c>
      <c r="N2971" s="30"/>
      <c r="O2971" s="30"/>
      <c r="P2971" s="30"/>
      <c r="V2971" t="s">
        <v>40</v>
      </c>
      <c r="W2971" t="s">
        <v>40</v>
      </c>
      <c r="X2971" t="s">
        <v>2502</v>
      </c>
      <c r="Y2971" t="s">
        <v>2503</v>
      </c>
      <c r="Z2971" s="23" t="s">
        <v>2504</v>
      </c>
      <c r="AA2971" s="23" t="s">
        <v>4033</v>
      </c>
      <c r="AB2971" s="23" t="s">
        <v>2506</v>
      </c>
      <c r="AC2971" s="23"/>
      <c r="AD2971" s="23"/>
      <c r="AE2971" s="23"/>
      <c r="AF2971" s="23" t="s">
        <v>40</v>
      </c>
      <c r="AG2971" s="23" t="s">
        <v>4037</v>
      </c>
      <c r="AH2971" s="23" t="s">
        <v>41</v>
      </c>
      <c r="AI2971" s="23" t="s">
        <v>4038</v>
      </c>
      <c r="AJ2971" s="23" t="s">
        <v>4039</v>
      </c>
      <c r="AK2971" s="23" t="s">
        <v>2501</v>
      </c>
      <c r="AL2971" s="23" t="s">
        <v>2501</v>
      </c>
      <c r="AM2971" s="23" t="s">
        <v>2501</v>
      </c>
      <c r="AN2971" s="23" t="s">
        <v>2501</v>
      </c>
      <c r="AO2971" s="30"/>
      <c r="AP2971" t="s">
        <v>2500</v>
      </c>
      <c r="AQ2971" t="s">
        <v>4040</v>
      </c>
      <c r="AR2971">
        <v>19495</v>
      </c>
      <c r="AS2971" s="2">
        <v>43831</v>
      </c>
      <c r="AT2971" s="2" t="s">
        <v>4041</v>
      </c>
    </row>
    <row r="2972" spans="1:46" x14ac:dyDescent="0.25">
      <c r="A2972" t="s">
        <v>8783</v>
      </c>
      <c r="B2972" s="32" t="s">
        <v>2015</v>
      </c>
      <c r="C2972" s="23" t="s">
        <v>8784</v>
      </c>
      <c r="D2972" s="23" t="s">
        <v>8784</v>
      </c>
      <c r="E2972" t="s">
        <v>2495</v>
      </c>
      <c r="F2972" t="s">
        <v>2495</v>
      </c>
      <c r="G2972" t="s">
        <v>2495</v>
      </c>
      <c r="H2972" t="s">
        <v>2495</v>
      </c>
      <c r="I2972" t="s">
        <v>2496</v>
      </c>
      <c r="J2972" s="23" t="s">
        <v>4036</v>
      </c>
      <c r="K2972" s="23" t="s">
        <v>2505</v>
      </c>
      <c r="L2972" s="23" t="s">
        <v>2499</v>
      </c>
      <c r="M2972" s="2">
        <v>43831</v>
      </c>
      <c r="N2972" s="30"/>
      <c r="O2972" s="30"/>
      <c r="P2972" s="30"/>
      <c r="V2972" t="s">
        <v>40</v>
      </c>
      <c r="W2972" t="s">
        <v>40</v>
      </c>
      <c r="X2972" t="s">
        <v>2502</v>
      </c>
      <c r="Y2972" t="s">
        <v>2503</v>
      </c>
      <c r="Z2972" s="23" t="s">
        <v>2504</v>
      </c>
      <c r="AA2972" s="23" t="s">
        <v>4033</v>
      </c>
      <c r="AB2972" s="23" t="s">
        <v>2506</v>
      </c>
      <c r="AC2972" s="23"/>
      <c r="AD2972" s="23"/>
      <c r="AE2972" s="23"/>
      <c r="AF2972" s="23" t="s">
        <v>40</v>
      </c>
      <c r="AG2972" s="23" t="s">
        <v>4037</v>
      </c>
      <c r="AH2972" s="23" t="s">
        <v>41</v>
      </c>
      <c r="AI2972" s="23" t="s">
        <v>4038</v>
      </c>
      <c r="AJ2972" s="23" t="s">
        <v>4039</v>
      </c>
      <c r="AK2972" s="23" t="s">
        <v>2501</v>
      </c>
      <c r="AL2972" s="23" t="s">
        <v>2501</v>
      </c>
      <c r="AM2972" s="23" t="s">
        <v>2501</v>
      </c>
      <c r="AN2972" s="23" t="s">
        <v>2501</v>
      </c>
      <c r="AO2972" s="30"/>
      <c r="AP2972" t="s">
        <v>2500</v>
      </c>
      <c r="AQ2972" t="s">
        <v>4040</v>
      </c>
      <c r="AR2972">
        <v>19495</v>
      </c>
      <c r="AS2972" s="2">
        <v>43831</v>
      </c>
      <c r="AT2972" s="2" t="s">
        <v>4041</v>
      </c>
    </row>
    <row r="2973" spans="1:46" x14ac:dyDescent="0.25">
      <c r="A2973" t="s">
        <v>8785</v>
      </c>
      <c r="B2973" s="32" t="s">
        <v>2016</v>
      </c>
      <c r="C2973" s="23" t="s">
        <v>8786</v>
      </c>
      <c r="D2973" s="23" t="s">
        <v>8786</v>
      </c>
      <c r="E2973" t="s">
        <v>2495</v>
      </c>
      <c r="F2973" t="s">
        <v>2495</v>
      </c>
      <c r="G2973" t="s">
        <v>2495</v>
      </c>
      <c r="H2973" t="s">
        <v>2495</v>
      </c>
      <c r="I2973" t="s">
        <v>2496</v>
      </c>
      <c r="J2973" s="23" t="s">
        <v>4036</v>
      </c>
      <c r="K2973" s="23" t="s">
        <v>2505</v>
      </c>
      <c r="L2973" s="23" t="s">
        <v>2499</v>
      </c>
      <c r="M2973" s="2">
        <v>43831</v>
      </c>
      <c r="N2973" s="30"/>
      <c r="O2973" s="30"/>
      <c r="P2973" s="30"/>
      <c r="V2973" t="s">
        <v>40</v>
      </c>
      <c r="W2973" t="s">
        <v>40</v>
      </c>
      <c r="X2973" t="s">
        <v>2502</v>
      </c>
      <c r="Y2973" t="s">
        <v>2503</v>
      </c>
      <c r="Z2973" s="23" t="s">
        <v>2504</v>
      </c>
      <c r="AA2973" s="23" t="s">
        <v>4033</v>
      </c>
      <c r="AB2973" s="23" t="s">
        <v>2506</v>
      </c>
      <c r="AC2973" s="23"/>
      <c r="AD2973" s="23"/>
      <c r="AE2973" s="23"/>
      <c r="AF2973" s="23" t="s">
        <v>40</v>
      </c>
      <c r="AG2973" s="23" t="s">
        <v>4037</v>
      </c>
      <c r="AH2973" s="23" t="s">
        <v>41</v>
      </c>
      <c r="AI2973" s="23" t="s">
        <v>4038</v>
      </c>
      <c r="AJ2973" s="23" t="s">
        <v>4039</v>
      </c>
      <c r="AK2973" s="23" t="s">
        <v>2501</v>
      </c>
      <c r="AL2973" s="23" t="s">
        <v>2501</v>
      </c>
      <c r="AM2973" s="23" t="s">
        <v>2501</v>
      </c>
      <c r="AN2973" s="23" t="s">
        <v>2501</v>
      </c>
      <c r="AO2973" s="30"/>
      <c r="AP2973" t="s">
        <v>2500</v>
      </c>
      <c r="AQ2973" t="s">
        <v>4040</v>
      </c>
      <c r="AR2973">
        <v>19495</v>
      </c>
      <c r="AS2973" s="2">
        <v>43831</v>
      </c>
      <c r="AT2973" s="2" t="s">
        <v>4041</v>
      </c>
    </row>
    <row r="2974" spans="1:46" x14ac:dyDescent="0.25">
      <c r="A2974" t="s">
        <v>8787</v>
      </c>
      <c r="B2974" s="32" t="s">
        <v>2017</v>
      </c>
      <c r="C2974" s="23" t="s">
        <v>8788</v>
      </c>
      <c r="D2974" s="23" t="s">
        <v>8788</v>
      </c>
      <c r="E2974" t="s">
        <v>2495</v>
      </c>
      <c r="F2974" t="s">
        <v>2495</v>
      </c>
      <c r="G2974" t="s">
        <v>2495</v>
      </c>
      <c r="H2974" t="s">
        <v>2495</v>
      </c>
      <c r="I2974" t="s">
        <v>2496</v>
      </c>
      <c r="J2974" s="23" t="s">
        <v>4036</v>
      </c>
      <c r="K2974" s="23" t="s">
        <v>2505</v>
      </c>
      <c r="L2974" s="23" t="s">
        <v>2499</v>
      </c>
      <c r="M2974" s="2">
        <v>43831</v>
      </c>
      <c r="N2974" s="30"/>
      <c r="O2974" s="30"/>
      <c r="P2974" s="30"/>
      <c r="V2974" t="s">
        <v>40</v>
      </c>
      <c r="W2974" t="s">
        <v>40</v>
      </c>
      <c r="X2974" t="s">
        <v>2502</v>
      </c>
      <c r="Y2974" t="s">
        <v>2503</v>
      </c>
      <c r="Z2974" s="23" t="s">
        <v>2504</v>
      </c>
      <c r="AA2974" s="23" t="s">
        <v>4033</v>
      </c>
      <c r="AB2974" s="23" t="s">
        <v>2506</v>
      </c>
      <c r="AC2974" s="23"/>
      <c r="AD2974" s="23"/>
      <c r="AE2974" s="23"/>
      <c r="AF2974" s="23" t="s">
        <v>40</v>
      </c>
      <c r="AG2974" s="23" t="s">
        <v>4037</v>
      </c>
      <c r="AH2974" s="23" t="s">
        <v>41</v>
      </c>
      <c r="AI2974" s="23" t="s">
        <v>4038</v>
      </c>
      <c r="AJ2974" s="23" t="s">
        <v>4039</v>
      </c>
      <c r="AK2974" s="23" t="s">
        <v>2501</v>
      </c>
      <c r="AL2974" s="23" t="s">
        <v>2501</v>
      </c>
      <c r="AM2974" s="23" t="s">
        <v>2501</v>
      </c>
      <c r="AN2974" s="23" t="s">
        <v>2501</v>
      </c>
      <c r="AO2974" s="30"/>
      <c r="AP2974" t="s">
        <v>2500</v>
      </c>
      <c r="AQ2974" t="s">
        <v>4040</v>
      </c>
      <c r="AR2974">
        <v>19495</v>
      </c>
      <c r="AS2974" s="2">
        <v>43831</v>
      </c>
      <c r="AT2974" s="2" t="s">
        <v>4041</v>
      </c>
    </row>
    <row r="2975" spans="1:46" x14ac:dyDescent="0.25">
      <c r="A2975" t="s">
        <v>8789</v>
      </c>
      <c r="B2975" s="32" t="s">
        <v>2018</v>
      </c>
      <c r="C2975" s="23" t="s">
        <v>8790</v>
      </c>
      <c r="D2975" s="23" t="s">
        <v>8790</v>
      </c>
      <c r="E2975" t="s">
        <v>2495</v>
      </c>
      <c r="F2975" t="s">
        <v>2495</v>
      </c>
      <c r="G2975" t="s">
        <v>2495</v>
      </c>
      <c r="H2975" t="s">
        <v>2495</v>
      </c>
      <c r="I2975" t="s">
        <v>2496</v>
      </c>
      <c r="J2975" s="23" t="s">
        <v>4036</v>
      </c>
      <c r="K2975" s="23" t="s">
        <v>2505</v>
      </c>
      <c r="L2975" s="23" t="s">
        <v>2499</v>
      </c>
      <c r="M2975" s="2">
        <v>43831</v>
      </c>
      <c r="N2975" s="30"/>
      <c r="O2975" s="30"/>
      <c r="P2975" s="30"/>
      <c r="V2975" t="s">
        <v>40</v>
      </c>
      <c r="W2975" t="s">
        <v>40</v>
      </c>
      <c r="X2975" t="s">
        <v>2502</v>
      </c>
      <c r="Y2975" t="s">
        <v>2503</v>
      </c>
      <c r="Z2975" s="23" t="s">
        <v>2504</v>
      </c>
      <c r="AA2975" s="23" t="s">
        <v>4033</v>
      </c>
      <c r="AB2975" s="23" t="s">
        <v>2506</v>
      </c>
      <c r="AC2975" s="23"/>
      <c r="AD2975" s="23"/>
      <c r="AE2975" s="23"/>
      <c r="AF2975" s="23" t="s">
        <v>40</v>
      </c>
      <c r="AG2975" s="23" t="s">
        <v>4037</v>
      </c>
      <c r="AH2975" s="23" t="s">
        <v>41</v>
      </c>
      <c r="AI2975" s="23" t="s">
        <v>4038</v>
      </c>
      <c r="AJ2975" s="23" t="s">
        <v>4039</v>
      </c>
      <c r="AK2975" s="23" t="s">
        <v>2501</v>
      </c>
      <c r="AL2975" s="23" t="s">
        <v>2501</v>
      </c>
      <c r="AM2975" s="23" t="s">
        <v>2501</v>
      </c>
      <c r="AN2975" s="23" t="s">
        <v>2501</v>
      </c>
      <c r="AO2975" s="30"/>
      <c r="AP2975" t="s">
        <v>2500</v>
      </c>
      <c r="AQ2975" t="s">
        <v>4040</v>
      </c>
      <c r="AR2975">
        <v>19495</v>
      </c>
      <c r="AS2975" s="2">
        <v>43831</v>
      </c>
      <c r="AT2975" s="2" t="s">
        <v>4041</v>
      </c>
    </row>
    <row r="2976" spans="1:46" x14ac:dyDescent="0.25">
      <c r="A2976" t="s">
        <v>8791</v>
      </c>
      <c r="B2976" s="32" t="s">
        <v>2019</v>
      </c>
      <c r="C2976" s="23" t="s">
        <v>8792</v>
      </c>
      <c r="D2976" s="23" t="s">
        <v>8792</v>
      </c>
      <c r="E2976" t="s">
        <v>2495</v>
      </c>
      <c r="F2976" t="s">
        <v>2495</v>
      </c>
      <c r="G2976" t="s">
        <v>2495</v>
      </c>
      <c r="H2976" t="s">
        <v>2495</v>
      </c>
      <c r="I2976" t="s">
        <v>2496</v>
      </c>
      <c r="J2976" s="23" t="s">
        <v>4036</v>
      </c>
      <c r="K2976" s="23" t="s">
        <v>2505</v>
      </c>
      <c r="L2976" s="23" t="s">
        <v>2499</v>
      </c>
      <c r="M2976" s="2">
        <v>43831</v>
      </c>
      <c r="N2976" s="30"/>
      <c r="O2976" s="30"/>
      <c r="P2976" s="30"/>
      <c r="V2976" t="s">
        <v>40</v>
      </c>
      <c r="W2976" t="s">
        <v>40</v>
      </c>
      <c r="X2976" t="s">
        <v>2502</v>
      </c>
      <c r="Y2976" t="s">
        <v>2503</v>
      </c>
      <c r="Z2976" s="23" t="s">
        <v>2504</v>
      </c>
      <c r="AA2976" s="23" t="s">
        <v>4033</v>
      </c>
      <c r="AB2976" s="23" t="s">
        <v>2506</v>
      </c>
      <c r="AC2976" s="23"/>
      <c r="AD2976" s="23"/>
      <c r="AE2976" s="23"/>
      <c r="AF2976" s="23" t="s">
        <v>40</v>
      </c>
      <c r="AG2976" s="23" t="s">
        <v>4037</v>
      </c>
      <c r="AH2976" s="23" t="s">
        <v>41</v>
      </c>
      <c r="AI2976" s="23" t="s">
        <v>4038</v>
      </c>
      <c r="AJ2976" s="23" t="s">
        <v>4039</v>
      </c>
      <c r="AK2976" s="23" t="s">
        <v>2501</v>
      </c>
      <c r="AL2976" s="23" t="s">
        <v>2501</v>
      </c>
      <c r="AM2976" s="23" t="s">
        <v>2501</v>
      </c>
      <c r="AN2976" s="23" t="s">
        <v>2501</v>
      </c>
      <c r="AO2976" s="30"/>
      <c r="AP2976" t="s">
        <v>2500</v>
      </c>
      <c r="AQ2976" t="s">
        <v>4040</v>
      </c>
      <c r="AR2976">
        <v>19495</v>
      </c>
      <c r="AS2976" s="2">
        <v>43831</v>
      </c>
      <c r="AT2976" s="2" t="s">
        <v>4041</v>
      </c>
    </row>
    <row r="2977" spans="1:46" x14ac:dyDescent="0.25">
      <c r="A2977" t="s">
        <v>8793</v>
      </c>
      <c r="B2977" s="32" t="s">
        <v>2020</v>
      </c>
      <c r="C2977" s="23" t="s">
        <v>8794</v>
      </c>
      <c r="D2977" s="23" t="s">
        <v>8794</v>
      </c>
      <c r="E2977" t="s">
        <v>2495</v>
      </c>
      <c r="F2977" t="s">
        <v>2495</v>
      </c>
      <c r="G2977" t="s">
        <v>2495</v>
      </c>
      <c r="H2977" t="s">
        <v>2495</v>
      </c>
      <c r="I2977" t="s">
        <v>2496</v>
      </c>
      <c r="J2977" s="23" t="s">
        <v>4036</v>
      </c>
      <c r="K2977" s="23" t="s">
        <v>2505</v>
      </c>
      <c r="L2977" s="23" t="s">
        <v>2499</v>
      </c>
      <c r="M2977" s="2">
        <v>43831</v>
      </c>
      <c r="N2977" s="30"/>
      <c r="O2977" s="30"/>
      <c r="P2977" s="30"/>
      <c r="V2977" t="s">
        <v>40</v>
      </c>
      <c r="W2977" t="s">
        <v>40</v>
      </c>
      <c r="X2977" t="s">
        <v>2502</v>
      </c>
      <c r="Y2977" t="s">
        <v>2503</v>
      </c>
      <c r="Z2977" s="23" t="s">
        <v>2504</v>
      </c>
      <c r="AA2977" s="23" t="s">
        <v>4033</v>
      </c>
      <c r="AB2977" s="23" t="s">
        <v>2506</v>
      </c>
      <c r="AC2977" s="23"/>
      <c r="AD2977" s="23"/>
      <c r="AE2977" s="23"/>
      <c r="AF2977" s="23" t="s">
        <v>40</v>
      </c>
      <c r="AG2977" s="23" t="s">
        <v>4037</v>
      </c>
      <c r="AH2977" s="23" t="s">
        <v>41</v>
      </c>
      <c r="AI2977" s="23" t="s">
        <v>4038</v>
      </c>
      <c r="AJ2977" s="23" t="s">
        <v>4039</v>
      </c>
      <c r="AK2977" s="23" t="s">
        <v>2501</v>
      </c>
      <c r="AL2977" s="23" t="s">
        <v>2501</v>
      </c>
      <c r="AM2977" s="23" t="s">
        <v>2501</v>
      </c>
      <c r="AN2977" s="23" t="s">
        <v>2501</v>
      </c>
      <c r="AO2977" s="30"/>
      <c r="AP2977" t="s">
        <v>2500</v>
      </c>
      <c r="AQ2977" t="s">
        <v>4040</v>
      </c>
      <c r="AR2977">
        <v>19495</v>
      </c>
      <c r="AS2977" s="2">
        <v>43831</v>
      </c>
      <c r="AT2977" s="2" t="s">
        <v>4041</v>
      </c>
    </row>
    <row r="2978" spans="1:46" x14ac:dyDescent="0.25">
      <c r="A2978" t="s">
        <v>8795</v>
      </c>
      <c r="B2978" s="32" t="s">
        <v>2021</v>
      </c>
      <c r="C2978" s="23" t="s">
        <v>8796</v>
      </c>
      <c r="D2978" s="23" t="s">
        <v>8796</v>
      </c>
      <c r="E2978" t="s">
        <v>2495</v>
      </c>
      <c r="F2978" t="s">
        <v>2495</v>
      </c>
      <c r="G2978" t="s">
        <v>2495</v>
      </c>
      <c r="H2978" t="s">
        <v>2495</v>
      </c>
      <c r="I2978" t="s">
        <v>2496</v>
      </c>
      <c r="J2978" s="23" t="s">
        <v>4036</v>
      </c>
      <c r="K2978" s="23" t="s">
        <v>2505</v>
      </c>
      <c r="L2978" s="23" t="s">
        <v>2499</v>
      </c>
      <c r="M2978" s="2">
        <v>43831</v>
      </c>
      <c r="N2978" s="30"/>
      <c r="O2978" s="30"/>
      <c r="P2978" s="30"/>
      <c r="V2978" t="s">
        <v>40</v>
      </c>
      <c r="W2978" t="s">
        <v>40</v>
      </c>
      <c r="X2978" t="s">
        <v>2502</v>
      </c>
      <c r="Y2978" t="s">
        <v>2503</v>
      </c>
      <c r="Z2978" s="23" t="s">
        <v>2504</v>
      </c>
      <c r="AA2978" s="23" t="s">
        <v>4033</v>
      </c>
      <c r="AB2978" s="23" t="s">
        <v>2506</v>
      </c>
      <c r="AC2978" s="23"/>
      <c r="AD2978" s="23"/>
      <c r="AE2978" s="23"/>
      <c r="AF2978" s="23" t="s">
        <v>40</v>
      </c>
      <c r="AG2978" s="23" t="s">
        <v>4037</v>
      </c>
      <c r="AH2978" s="23" t="s">
        <v>41</v>
      </c>
      <c r="AI2978" s="23" t="s">
        <v>4038</v>
      </c>
      <c r="AJ2978" s="23" t="s">
        <v>4039</v>
      </c>
      <c r="AK2978" s="23" t="s">
        <v>2501</v>
      </c>
      <c r="AL2978" s="23" t="s">
        <v>2501</v>
      </c>
      <c r="AM2978" s="23" t="s">
        <v>2501</v>
      </c>
      <c r="AN2978" s="23" t="s">
        <v>2501</v>
      </c>
      <c r="AO2978" s="30"/>
      <c r="AP2978" t="s">
        <v>2500</v>
      </c>
      <c r="AQ2978" t="s">
        <v>4040</v>
      </c>
      <c r="AR2978">
        <v>19495</v>
      </c>
      <c r="AS2978" s="2">
        <v>43831</v>
      </c>
      <c r="AT2978" s="2" t="s">
        <v>4041</v>
      </c>
    </row>
    <row r="2979" spans="1:46" x14ac:dyDescent="0.25">
      <c r="A2979" t="s">
        <v>8797</v>
      </c>
      <c r="B2979" s="32" t="s">
        <v>2022</v>
      </c>
      <c r="C2979" s="23" t="s">
        <v>8798</v>
      </c>
      <c r="D2979" s="23" t="s">
        <v>8798</v>
      </c>
      <c r="E2979" t="s">
        <v>2495</v>
      </c>
      <c r="F2979" t="s">
        <v>2495</v>
      </c>
      <c r="G2979" t="s">
        <v>2495</v>
      </c>
      <c r="H2979" t="s">
        <v>2495</v>
      </c>
      <c r="I2979" t="s">
        <v>2496</v>
      </c>
      <c r="J2979" s="23" t="s">
        <v>4036</v>
      </c>
      <c r="K2979" s="23" t="s">
        <v>2505</v>
      </c>
      <c r="L2979" s="23" t="s">
        <v>2499</v>
      </c>
      <c r="M2979" s="2">
        <v>43831</v>
      </c>
      <c r="N2979" s="30"/>
      <c r="O2979" s="30"/>
      <c r="P2979" s="30"/>
      <c r="V2979" t="s">
        <v>40</v>
      </c>
      <c r="W2979" t="s">
        <v>40</v>
      </c>
      <c r="X2979" t="s">
        <v>2502</v>
      </c>
      <c r="Y2979" t="s">
        <v>2503</v>
      </c>
      <c r="Z2979" s="23" t="s">
        <v>2504</v>
      </c>
      <c r="AA2979" s="23" t="s">
        <v>4033</v>
      </c>
      <c r="AB2979" s="23" t="s">
        <v>2506</v>
      </c>
      <c r="AC2979" s="23"/>
      <c r="AD2979" s="23"/>
      <c r="AE2979" s="23"/>
      <c r="AF2979" s="23" t="s">
        <v>40</v>
      </c>
      <c r="AG2979" s="23" t="s">
        <v>4037</v>
      </c>
      <c r="AH2979" s="23" t="s">
        <v>41</v>
      </c>
      <c r="AI2979" s="23" t="s">
        <v>4038</v>
      </c>
      <c r="AJ2979" s="23" t="s">
        <v>4039</v>
      </c>
      <c r="AK2979" s="23" t="s">
        <v>2501</v>
      </c>
      <c r="AL2979" s="23" t="s">
        <v>2501</v>
      </c>
      <c r="AM2979" s="23" t="s">
        <v>2501</v>
      </c>
      <c r="AN2979" s="23" t="s">
        <v>2501</v>
      </c>
      <c r="AO2979" s="30"/>
      <c r="AP2979" t="s">
        <v>2500</v>
      </c>
      <c r="AQ2979" t="s">
        <v>4040</v>
      </c>
      <c r="AR2979">
        <v>19495</v>
      </c>
      <c r="AS2979" s="2">
        <v>43831</v>
      </c>
      <c r="AT2979" s="2" t="s">
        <v>4041</v>
      </c>
    </row>
    <row r="2980" spans="1:46" x14ac:dyDescent="0.25">
      <c r="A2980" t="s">
        <v>8799</v>
      </c>
      <c r="B2980" s="32" t="s">
        <v>2023</v>
      </c>
      <c r="C2980" s="23" t="s">
        <v>8800</v>
      </c>
      <c r="D2980" s="23" t="s">
        <v>8800</v>
      </c>
      <c r="E2980" t="s">
        <v>2495</v>
      </c>
      <c r="F2980" t="s">
        <v>2495</v>
      </c>
      <c r="G2980" t="s">
        <v>2495</v>
      </c>
      <c r="H2980" t="s">
        <v>2495</v>
      </c>
      <c r="I2980" t="s">
        <v>2496</v>
      </c>
      <c r="J2980" s="23" t="s">
        <v>4036</v>
      </c>
      <c r="K2980" s="23" t="s">
        <v>2505</v>
      </c>
      <c r="L2980" s="23" t="s">
        <v>2499</v>
      </c>
      <c r="M2980" s="2">
        <v>43831</v>
      </c>
      <c r="N2980" s="30"/>
      <c r="O2980" s="30"/>
      <c r="P2980" s="30"/>
      <c r="V2980" t="s">
        <v>40</v>
      </c>
      <c r="W2980" t="s">
        <v>40</v>
      </c>
      <c r="X2980" t="s">
        <v>2502</v>
      </c>
      <c r="Y2980" t="s">
        <v>2503</v>
      </c>
      <c r="Z2980" s="23" t="s">
        <v>2504</v>
      </c>
      <c r="AA2980" s="23" t="s">
        <v>4033</v>
      </c>
      <c r="AB2980" s="23" t="s">
        <v>2506</v>
      </c>
      <c r="AC2980" s="23"/>
      <c r="AD2980" s="23"/>
      <c r="AE2980" s="23"/>
      <c r="AF2980" s="23" t="s">
        <v>40</v>
      </c>
      <c r="AG2980" s="23" t="s">
        <v>4037</v>
      </c>
      <c r="AH2980" s="23" t="s">
        <v>41</v>
      </c>
      <c r="AI2980" s="23" t="s">
        <v>4038</v>
      </c>
      <c r="AJ2980" s="23" t="s">
        <v>4039</v>
      </c>
      <c r="AK2980" s="23" t="s">
        <v>2501</v>
      </c>
      <c r="AL2980" s="23" t="s">
        <v>2501</v>
      </c>
      <c r="AM2980" s="23" t="s">
        <v>2501</v>
      </c>
      <c r="AN2980" s="23" t="s">
        <v>2501</v>
      </c>
      <c r="AO2980" s="30"/>
      <c r="AP2980" t="s">
        <v>2500</v>
      </c>
      <c r="AQ2980" t="s">
        <v>4040</v>
      </c>
      <c r="AR2980">
        <v>19495</v>
      </c>
      <c r="AS2980" s="2">
        <v>43831</v>
      </c>
      <c r="AT2980" s="2" t="s">
        <v>4041</v>
      </c>
    </row>
    <row r="2981" spans="1:46" x14ac:dyDescent="0.25">
      <c r="A2981" t="s">
        <v>8801</v>
      </c>
      <c r="B2981" s="32" t="s">
        <v>2024</v>
      </c>
      <c r="C2981" s="23" t="s">
        <v>8802</v>
      </c>
      <c r="D2981" s="23" t="s">
        <v>8802</v>
      </c>
      <c r="E2981" t="s">
        <v>2495</v>
      </c>
      <c r="F2981" t="s">
        <v>2495</v>
      </c>
      <c r="G2981" t="s">
        <v>2495</v>
      </c>
      <c r="H2981" t="s">
        <v>2495</v>
      </c>
      <c r="I2981" t="s">
        <v>2496</v>
      </c>
      <c r="J2981" s="23" t="s">
        <v>4036</v>
      </c>
      <c r="K2981" s="23" t="s">
        <v>2505</v>
      </c>
      <c r="L2981" s="23" t="s">
        <v>2499</v>
      </c>
      <c r="M2981" s="2">
        <v>43831</v>
      </c>
      <c r="N2981" s="30"/>
      <c r="O2981" s="30"/>
      <c r="P2981" s="30"/>
      <c r="V2981" t="s">
        <v>40</v>
      </c>
      <c r="W2981" t="s">
        <v>40</v>
      </c>
      <c r="X2981" t="s">
        <v>2502</v>
      </c>
      <c r="Y2981" t="s">
        <v>2503</v>
      </c>
      <c r="Z2981" s="23" t="s">
        <v>2504</v>
      </c>
      <c r="AA2981" s="23" t="s">
        <v>4033</v>
      </c>
      <c r="AB2981" s="23" t="s">
        <v>2506</v>
      </c>
      <c r="AC2981" s="23"/>
      <c r="AD2981" s="23"/>
      <c r="AE2981" s="23"/>
      <c r="AF2981" s="23" t="s">
        <v>40</v>
      </c>
      <c r="AG2981" s="23" t="s">
        <v>4037</v>
      </c>
      <c r="AH2981" s="23" t="s">
        <v>41</v>
      </c>
      <c r="AI2981" s="23" t="s">
        <v>4038</v>
      </c>
      <c r="AJ2981" s="23" t="s">
        <v>4039</v>
      </c>
      <c r="AK2981" s="23" t="s">
        <v>2501</v>
      </c>
      <c r="AL2981" s="23" t="s">
        <v>2501</v>
      </c>
      <c r="AM2981" s="23" t="s">
        <v>2501</v>
      </c>
      <c r="AN2981" s="23" t="s">
        <v>2501</v>
      </c>
      <c r="AO2981" s="30"/>
      <c r="AP2981" t="s">
        <v>2500</v>
      </c>
      <c r="AQ2981" t="s">
        <v>4040</v>
      </c>
      <c r="AR2981">
        <v>19495</v>
      </c>
      <c r="AS2981" s="2">
        <v>43831</v>
      </c>
      <c r="AT2981" s="2" t="s">
        <v>4041</v>
      </c>
    </row>
    <row r="2982" spans="1:46" x14ac:dyDescent="0.25">
      <c r="A2982" t="s">
        <v>8803</v>
      </c>
      <c r="B2982" s="32" t="s">
        <v>1423</v>
      </c>
      <c r="C2982" s="23" t="s">
        <v>8804</v>
      </c>
      <c r="D2982" s="23" t="s">
        <v>8804</v>
      </c>
      <c r="E2982" t="s">
        <v>2495</v>
      </c>
      <c r="F2982" t="s">
        <v>2495</v>
      </c>
      <c r="G2982" t="s">
        <v>2495</v>
      </c>
      <c r="H2982" t="s">
        <v>2495</v>
      </c>
      <c r="I2982" t="s">
        <v>2496</v>
      </c>
      <c r="J2982" s="23" t="s">
        <v>4036</v>
      </c>
      <c r="K2982" s="23" t="s">
        <v>2505</v>
      </c>
      <c r="L2982" s="23" t="s">
        <v>2499</v>
      </c>
      <c r="M2982" s="2">
        <v>43831</v>
      </c>
      <c r="N2982" s="30"/>
      <c r="O2982" s="30"/>
      <c r="P2982" s="30"/>
      <c r="V2982" t="s">
        <v>40</v>
      </c>
      <c r="W2982" t="s">
        <v>40</v>
      </c>
      <c r="X2982" t="s">
        <v>2502</v>
      </c>
      <c r="Y2982" t="s">
        <v>2503</v>
      </c>
      <c r="Z2982" s="23" t="s">
        <v>2504</v>
      </c>
      <c r="AA2982" s="23" t="s">
        <v>4033</v>
      </c>
      <c r="AB2982" s="23" t="s">
        <v>2506</v>
      </c>
      <c r="AC2982" s="23"/>
      <c r="AD2982" s="23"/>
      <c r="AE2982" s="23"/>
      <c r="AF2982" s="23" t="s">
        <v>40</v>
      </c>
      <c r="AG2982" s="23" t="s">
        <v>4037</v>
      </c>
      <c r="AH2982" s="23" t="s">
        <v>41</v>
      </c>
      <c r="AI2982" s="23" t="s">
        <v>4038</v>
      </c>
      <c r="AJ2982" s="23" t="s">
        <v>4039</v>
      </c>
      <c r="AK2982" s="23" t="s">
        <v>2501</v>
      </c>
      <c r="AL2982" s="23" t="s">
        <v>2501</v>
      </c>
      <c r="AM2982" s="23" t="s">
        <v>2501</v>
      </c>
      <c r="AN2982" s="23" t="s">
        <v>2501</v>
      </c>
      <c r="AO2982" s="30"/>
      <c r="AP2982" t="s">
        <v>2500</v>
      </c>
      <c r="AQ2982" t="s">
        <v>4040</v>
      </c>
      <c r="AR2982">
        <v>19495</v>
      </c>
      <c r="AS2982" s="2">
        <v>43831</v>
      </c>
      <c r="AT2982" s="2" t="s">
        <v>4041</v>
      </c>
    </row>
    <row r="2983" spans="1:46" x14ac:dyDescent="0.25">
      <c r="A2983" t="s">
        <v>8805</v>
      </c>
      <c r="B2983" s="32" t="s">
        <v>2025</v>
      </c>
      <c r="C2983" s="23" t="s">
        <v>8806</v>
      </c>
      <c r="D2983" s="23" t="s">
        <v>8806</v>
      </c>
      <c r="E2983" t="s">
        <v>2495</v>
      </c>
      <c r="F2983" t="s">
        <v>2495</v>
      </c>
      <c r="G2983" t="s">
        <v>2495</v>
      </c>
      <c r="H2983" t="s">
        <v>2495</v>
      </c>
      <c r="I2983" t="s">
        <v>2496</v>
      </c>
      <c r="J2983" s="23" t="s">
        <v>4036</v>
      </c>
      <c r="K2983" s="23" t="s">
        <v>2505</v>
      </c>
      <c r="L2983" s="23" t="s">
        <v>2499</v>
      </c>
      <c r="M2983" s="2">
        <v>43831</v>
      </c>
      <c r="N2983" s="30"/>
      <c r="O2983" s="30"/>
      <c r="P2983" s="30"/>
      <c r="V2983" t="s">
        <v>40</v>
      </c>
      <c r="W2983" t="s">
        <v>40</v>
      </c>
      <c r="X2983" t="s">
        <v>2502</v>
      </c>
      <c r="Y2983" t="s">
        <v>2503</v>
      </c>
      <c r="Z2983" s="23" t="s">
        <v>2504</v>
      </c>
      <c r="AA2983" s="23" t="s">
        <v>4033</v>
      </c>
      <c r="AB2983" s="23" t="s">
        <v>2506</v>
      </c>
      <c r="AC2983" s="23"/>
      <c r="AD2983" s="23"/>
      <c r="AE2983" s="23"/>
      <c r="AF2983" s="23" t="s">
        <v>40</v>
      </c>
      <c r="AG2983" s="23" t="s">
        <v>4037</v>
      </c>
      <c r="AH2983" s="23" t="s">
        <v>41</v>
      </c>
      <c r="AI2983" s="23" t="s">
        <v>4038</v>
      </c>
      <c r="AJ2983" s="23" t="s">
        <v>4039</v>
      </c>
      <c r="AK2983" s="23" t="s">
        <v>2501</v>
      </c>
      <c r="AL2983" s="23" t="s">
        <v>2501</v>
      </c>
      <c r="AM2983" s="23" t="s">
        <v>2501</v>
      </c>
      <c r="AN2983" s="23" t="s">
        <v>2501</v>
      </c>
      <c r="AO2983" s="30"/>
      <c r="AP2983" t="s">
        <v>2500</v>
      </c>
      <c r="AQ2983" t="s">
        <v>4040</v>
      </c>
      <c r="AR2983">
        <v>19495</v>
      </c>
      <c r="AS2983" s="2">
        <v>43831</v>
      </c>
      <c r="AT2983" s="2" t="s">
        <v>4041</v>
      </c>
    </row>
    <row r="2984" spans="1:46" x14ac:dyDescent="0.25">
      <c r="A2984" t="s">
        <v>8807</v>
      </c>
      <c r="B2984" s="32" t="s">
        <v>2026</v>
      </c>
      <c r="C2984" s="23" t="s">
        <v>8808</v>
      </c>
      <c r="D2984" s="23" t="s">
        <v>8808</v>
      </c>
      <c r="E2984" t="s">
        <v>2495</v>
      </c>
      <c r="F2984" t="s">
        <v>2495</v>
      </c>
      <c r="G2984" t="s">
        <v>2495</v>
      </c>
      <c r="H2984" t="s">
        <v>2495</v>
      </c>
      <c r="I2984" t="s">
        <v>2496</v>
      </c>
      <c r="J2984" s="23" t="s">
        <v>4036</v>
      </c>
      <c r="K2984" s="23" t="s">
        <v>2505</v>
      </c>
      <c r="L2984" s="23" t="s">
        <v>2499</v>
      </c>
      <c r="M2984" s="2">
        <v>43831</v>
      </c>
      <c r="N2984" s="30"/>
      <c r="O2984" s="30"/>
      <c r="P2984" s="30"/>
      <c r="V2984" t="s">
        <v>40</v>
      </c>
      <c r="W2984" t="s">
        <v>40</v>
      </c>
      <c r="X2984" t="s">
        <v>2502</v>
      </c>
      <c r="Y2984" t="s">
        <v>2503</v>
      </c>
      <c r="Z2984" s="23" t="s">
        <v>2504</v>
      </c>
      <c r="AA2984" s="23" t="s">
        <v>4033</v>
      </c>
      <c r="AB2984" s="23" t="s">
        <v>2506</v>
      </c>
      <c r="AC2984" s="23"/>
      <c r="AD2984" s="23"/>
      <c r="AE2984" s="23"/>
      <c r="AF2984" s="23" t="s">
        <v>40</v>
      </c>
      <c r="AG2984" s="23" t="s">
        <v>4037</v>
      </c>
      <c r="AH2984" s="23" t="s">
        <v>41</v>
      </c>
      <c r="AI2984" s="23" t="s">
        <v>4038</v>
      </c>
      <c r="AJ2984" s="23" t="s">
        <v>4039</v>
      </c>
      <c r="AK2984" s="23" t="s">
        <v>2501</v>
      </c>
      <c r="AL2984" s="23" t="s">
        <v>2501</v>
      </c>
      <c r="AM2984" s="23" t="s">
        <v>2501</v>
      </c>
      <c r="AN2984" s="23" t="s">
        <v>2501</v>
      </c>
      <c r="AO2984" s="30"/>
      <c r="AP2984" t="s">
        <v>2500</v>
      </c>
      <c r="AQ2984" t="s">
        <v>4040</v>
      </c>
      <c r="AR2984">
        <v>19495</v>
      </c>
      <c r="AS2984" s="2">
        <v>43831</v>
      </c>
      <c r="AT2984" s="2" t="s">
        <v>4041</v>
      </c>
    </row>
    <row r="2985" spans="1:46" x14ac:dyDescent="0.25">
      <c r="A2985" t="s">
        <v>8809</v>
      </c>
      <c r="B2985" s="32" t="s">
        <v>2027</v>
      </c>
      <c r="C2985" s="23" t="s">
        <v>8810</v>
      </c>
      <c r="D2985" s="23" t="s">
        <v>8810</v>
      </c>
      <c r="E2985" t="s">
        <v>2495</v>
      </c>
      <c r="F2985" t="s">
        <v>2495</v>
      </c>
      <c r="G2985" t="s">
        <v>2495</v>
      </c>
      <c r="H2985" t="s">
        <v>2495</v>
      </c>
      <c r="I2985" t="s">
        <v>2496</v>
      </c>
      <c r="J2985" s="23" t="s">
        <v>4036</v>
      </c>
      <c r="K2985" s="23" t="s">
        <v>2505</v>
      </c>
      <c r="L2985" s="23" t="s">
        <v>2499</v>
      </c>
      <c r="M2985" s="2">
        <v>43831</v>
      </c>
      <c r="N2985" s="30"/>
      <c r="O2985" s="30"/>
      <c r="P2985" s="30"/>
      <c r="V2985" t="s">
        <v>40</v>
      </c>
      <c r="W2985" t="s">
        <v>40</v>
      </c>
      <c r="X2985" t="s">
        <v>2502</v>
      </c>
      <c r="Y2985" t="s">
        <v>2503</v>
      </c>
      <c r="Z2985" s="23" t="s">
        <v>2504</v>
      </c>
      <c r="AA2985" s="23" t="s">
        <v>4033</v>
      </c>
      <c r="AB2985" s="23" t="s">
        <v>2506</v>
      </c>
      <c r="AC2985" s="23"/>
      <c r="AD2985" s="23"/>
      <c r="AE2985" s="23"/>
      <c r="AF2985" s="23" t="s">
        <v>40</v>
      </c>
      <c r="AG2985" s="23" t="s">
        <v>4037</v>
      </c>
      <c r="AH2985" s="23" t="s">
        <v>41</v>
      </c>
      <c r="AI2985" s="23" t="s">
        <v>4038</v>
      </c>
      <c r="AJ2985" s="23" t="s">
        <v>4039</v>
      </c>
      <c r="AK2985" s="23" t="s">
        <v>2501</v>
      </c>
      <c r="AL2985" s="23" t="s">
        <v>2501</v>
      </c>
      <c r="AM2985" s="23" t="s">
        <v>2501</v>
      </c>
      <c r="AN2985" s="23" t="s">
        <v>2501</v>
      </c>
      <c r="AO2985" s="30"/>
      <c r="AP2985" t="s">
        <v>2500</v>
      </c>
      <c r="AQ2985" t="s">
        <v>4040</v>
      </c>
      <c r="AR2985">
        <v>19495</v>
      </c>
      <c r="AS2985" s="2">
        <v>43831</v>
      </c>
      <c r="AT2985" s="2" t="s">
        <v>4041</v>
      </c>
    </row>
    <row r="2986" spans="1:46" x14ac:dyDescent="0.25">
      <c r="A2986" t="s">
        <v>8811</v>
      </c>
      <c r="B2986" s="32" t="s">
        <v>2028</v>
      </c>
      <c r="C2986" s="23" t="s">
        <v>8812</v>
      </c>
      <c r="D2986" s="23" t="s">
        <v>8812</v>
      </c>
      <c r="E2986" t="s">
        <v>2495</v>
      </c>
      <c r="F2986" t="s">
        <v>2495</v>
      </c>
      <c r="G2986" t="s">
        <v>2495</v>
      </c>
      <c r="H2986" t="s">
        <v>2495</v>
      </c>
      <c r="I2986" t="s">
        <v>2496</v>
      </c>
      <c r="J2986" s="23" t="s">
        <v>4036</v>
      </c>
      <c r="K2986" s="23" t="s">
        <v>2505</v>
      </c>
      <c r="L2986" s="23" t="s">
        <v>2499</v>
      </c>
      <c r="M2986" s="2">
        <v>43831</v>
      </c>
      <c r="N2986" s="30"/>
      <c r="O2986" s="30"/>
      <c r="P2986" s="30"/>
      <c r="V2986" t="s">
        <v>40</v>
      </c>
      <c r="W2986" t="s">
        <v>40</v>
      </c>
      <c r="X2986" t="s">
        <v>2502</v>
      </c>
      <c r="Y2986" t="s">
        <v>2503</v>
      </c>
      <c r="Z2986" s="23" t="s">
        <v>2504</v>
      </c>
      <c r="AA2986" s="23" t="s">
        <v>4033</v>
      </c>
      <c r="AB2986" s="23" t="s">
        <v>2506</v>
      </c>
      <c r="AC2986" s="23"/>
      <c r="AD2986" s="23"/>
      <c r="AE2986" s="23"/>
      <c r="AF2986" s="23" t="s">
        <v>40</v>
      </c>
      <c r="AG2986" s="23" t="s">
        <v>4037</v>
      </c>
      <c r="AH2986" s="23" t="s">
        <v>41</v>
      </c>
      <c r="AI2986" s="23" t="s">
        <v>4038</v>
      </c>
      <c r="AJ2986" s="23" t="s">
        <v>4039</v>
      </c>
      <c r="AK2986" s="23" t="s">
        <v>2501</v>
      </c>
      <c r="AL2986" s="23" t="s">
        <v>2501</v>
      </c>
      <c r="AM2986" s="23" t="s">
        <v>2501</v>
      </c>
      <c r="AN2986" s="23" t="s">
        <v>2501</v>
      </c>
      <c r="AO2986" s="30"/>
      <c r="AP2986" t="s">
        <v>2500</v>
      </c>
      <c r="AQ2986" t="s">
        <v>4040</v>
      </c>
      <c r="AR2986">
        <v>19495</v>
      </c>
      <c r="AS2986" s="2">
        <v>43831</v>
      </c>
      <c r="AT2986" s="2" t="s">
        <v>4041</v>
      </c>
    </row>
    <row r="2987" spans="1:46" x14ac:dyDescent="0.25">
      <c r="A2987" t="s">
        <v>8813</v>
      </c>
      <c r="B2987" s="32" t="s">
        <v>2030</v>
      </c>
      <c r="C2987" s="23" t="s">
        <v>8814</v>
      </c>
      <c r="D2987" s="23" t="s">
        <v>8814</v>
      </c>
      <c r="E2987" t="s">
        <v>2495</v>
      </c>
      <c r="F2987" t="s">
        <v>2495</v>
      </c>
      <c r="G2987" t="s">
        <v>2495</v>
      </c>
      <c r="H2987" t="s">
        <v>2495</v>
      </c>
      <c r="I2987" t="s">
        <v>2496</v>
      </c>
      <c r="J2987" s="23" t="s">
        <v>4036</v>
      </c>
      <c r="K2987" s="23" t="s">
        <v>2505</v>
      </c>
      <c r="L2987" s="23" t="s">
        <v>2499</v>
      </c>
      <c r="M2987" s="2">
        <v>43831</v>
      </c>
      <c r="N2987" s="30"/>
      <c r="O2987" s="30"/>
      <c r="P2987" s="30"/>
      <c r="V2987" t="s">
        <v>40</v>
      </c>
      <c r="W2987" t="s">
        <v>40</v>
      </c>
      <c r="X2987" t="s">
        <v>2502</v>
      </c>
      <c r="Y2987" t="s">
        <v>2503</v>
      </c>
      <c r="Z2987" s="23" t="s">
        <v>2504</v>
      </c>
      <c r="AA2987" s="23" t="s">
        <v>4033</v>
      </c>
      <c r="AB2987" s="23" t="s">
        <v>2506</v>
      </c>
      <c r="AC2987" s="23"/>
      <c r="AD2987" s="23"/>
      <c r="AE2987" s="23"/>
      <c r="AF2987" s="23" t="s">
        <v>40</v>
      </c>
      <c r="AG2987" s="23" t="s">
        <v>4037</v>
      </c>
      <c r="AH2987" s="23" t="s">
        <v>41</v>
      </c>
      <c r="AI2987" s="23" t="s">
        <v>4038</v>
      </c>
      <c r="AJ2987" s="23" t="s">
        <v>4039</v>
      </c>
      <c r="AK2987" s="23" t="s">
        <v>2501</v>
      </c>
      <c r="AL2987" s="23" t="s">
        <v>2501</v>
      </c>
      <c r="AM2987" s="23" t="s">
        <v>2501</v>
      </c>
      <c r="AN2987" s="23" t="s">
        <v>2501</v>
      </c>
      <c r="AO2987" s="30"/>
      <c r="AP2987" t="s">
        <v>2500</v>
      </c>
      <c r="AQ2987" t="s">
        <v>4040</v>
      </c>
      <c r="AR2987">
        <v>19495</v>
      </c>
      <c r="AS2987" s="2">
        <v>43831</v>
      </c>
      <c r="AT2987" s="2" t="s">
        <v>4041</v>
      </c>
    </row>
    <row r="2988" spans="1:46" x14ac:dyDescent="0.25">
      <c r="A2988" t="s">
        <v>8815</v>
      </c>
      <c r="B2988" s="32" t="s">
        <v>2032</v>
      </c>
      <c r="C2988" s="23" t="s">
        <v>8816</v>
      </c>
      <c r="D2988" s="23" t="s">
        <v>8816</v>
      </c>
      <c r="E2988" t="s">
        <v>2495</v>
      </c>
      <c r="F2988" t="s">
        <v>2495</v>
      </c>
      <c r="G2988" t="s">
        <v>2495</v>
      </c>
      <c r="H2988" t="s">
        <v>2495</v>
      </c>
      <c r="I2988" t="s">
        <v>2496</v>
      </c>
      <c r="J2988" s="23" t="s">
        <v>4036</v>
      </c>
      <c r="K2988" s="23" t="s">
        <v>2505</v>
      </c>
      <c r="L2988" s="23" t="s">
        <v>2499</v>
      </c>
      <c r="M2988" s="2">
        <v>43831</v>
      </c>
      <c r="N2988" s="30"/>
      <c r="O2988" s="30"/>
      <c r="P2988" s="30"/>
      <c r="V2988" t="s">
        <v>40</v>
      </c>
      <c r="W2988" t="s">
        <v>40</v>
      </c>
      <c r="X2988" t="s">
        <v>2502</v>
      </c>
      <c r="Y2988" t="s">
        <v>2503</v>
      </c>
      <c r="Z2988" s="23" t="s">
        <v>2504</v>
      </c>
      <c r="AA2988" s="23" t="s">
        <v>4033</v>
      </c>
      <c r="AB2988" s="23" t="s">
        <v>2506</v>
      </c>
      <c r="AC2988" s="23"/>
      <c r="AD2988" s="23"/>
      <c r="AE2988" s="23"/>
      <c r="AF2988" s="23" t="s">
        <v>40</v>
      </c>
      <c r="AG2988" s="23" t="s">
        <v>4037</v>
      </c>
      <c r="AH2988" s="23" t="s">
        <v>41</v>
      </c>
      <c r="AI2988" s="23" t="s">
        <v>4038</v>
      </c>
      <c r="AJ2988" s="23" t="s">
        <v>4039</v>
      </c>
      <c r="AK2988" s="23" t="s">
        <v>2501</v>
      </c>
      <c r="AL2988" s="23" t="s">
        <v>2501</v>
      </c>
      <c r="AM2988" s="23" t="s">
        <v>2501</v>
      </c>
      <c r="AN2988" s="23" t="s">
        <v>2501</v>
      </c>
      <c r="AO2988" s="30"/>
      <c r="AP2988" t="s">
        <v>2500</v>
      </c>
      <c r="AQ2988" t="s">
        <v>4040</v>
      </c>
      <c r="AR2988">
        <v>19495</v>
      </c>
      <c r="AS2988" s="2">
        <v>43831</v>
      </c>
      <c r="AT2988" s="2" t="s">
        <v>4041</v>
      </c>
    </row>
    <row r="2989" spans="1:46" x14ac:dyDescent="0.25">
      <c r="A2989" t="s">
        <v>8817</v>
      </c>
      <c r="B2989" s="32" t="s">
        <v>2033</v>
      </c>
      <c r="C2989" s="23" t="s">
        <v>8818</v>
      </c>
      <c r="D2989" s="23" t="s">
        <v>8818</v>
      </c>
      <c r="E2989" t="s">
        <v>2495</v>
      </c>
      <c r="F2989" t="s">
        <v>2495</v>
      </c>
      <c r="G2989" t="s">
        <v>2495</v>
      </c>
      <c r="H2989" t="s">
        <v>2495</v>
      </c>
      <c r="I2989" t="s">
        <v>2496</v>
      </c>
      <c r="J2989" s="23" t="s">
        <v>4036</v>
      </c>
      <c r="K2989" s="23" t="s">
        <v>2505</v>
      </c>
      <c r="L2989" s="23" t="s">
        <v>2499</v>
      </c>
      <c r="M2989" s="2">
        <v>43831</v>
      </c>
      <c r="N2989" s="30"/>
      <c r="O2989" s="30"/>
      <c r="P2989" s="30"/>
      <c r="V2989" t="s">
        <v>40</v>
      </c>
      <c r="W2989" t="s">
        <v>40</v>
      </c>
      <c r="X2989" t="s">
        <v>2502</v>
      </c>
      <c r="Y2989" t="s">
        <v>2503</v>
      </c>
      <c r="Z2989" s="23" t="s">
        <v>2504</v>
      </c>
      <c r="AA2989" s="23" t="s">
        <v>4033</v>
      </c>
      <c r="AB2989" s="23" t="s">
        <v>2506</v>
      </c>
      <c r="AC2989" s="23"/>
      <c r="AD2989" s="23"/>
      <c r="AE2989" s="23"/>
      <c r="AF2989" s="23" t="s">
        <v>40</v>
      </c>
      <c r="AG2989" s="23" t="s">
        <v>4037</v>
      </c>
      <c r="AH2989" s="23" t="s">
        <v>41</v>
      </c>
      <c r="AI2989" s="23" t="s">
        <v>4038</v>
      </c>
      <c r="AJ2989" s="23" t="s">
        <v>4039</v>
      </c>
      <c r="AK2989" s="23" t="s">
        <v>2501</v>
      </c>
      <c r="AL2989" s="23" t="s">
        <v>2501</v>
      </c>
      <c r="AM2989" s="23" t="s">
        <v>2501</v>
      </c>
      <c r="AN2989" s="23" t="s">
        <v>2501</v>
      </c>
      <c r="AO2989" s="30"/>
      <c r="AP2989" t="s">
        <v>2500</v>
      </c>
      <c r="AQ2989" t="s">
        <v>4040</v>
      </c>
      <c r="AR2989">
        <v>19495</v>
      </c>
      <c r="AS2989" s="2">
        <v>43831</v>
      </c>
      <c r="AT2989" s="2" t="s">
        <v>4041</v>
      </c>
    </row>
    <row r="2990" spans="1:46" x14ac:dyDescent="0.25">
      <c r="A2990" t="s">
        <v>8819</v>
      </c>
      <c r="B2990" s="32" t="s">
        <v>2015</v>
      </c>
      <c r="C2990" s="23" t="s">
        <v>8784</v>
      </c>
      <c r="D2990" s="23" t="s">
        <v>8784</v>
      </c>
      <c r="E2990" t="s">
        <v>2495</v>
      </c>
      <c r="F2990" t="s">
        <v>2495</v>
      </c>
      <c r="G2990" t="s">
        <v>2495</v>
      </c>
      <c r="H2990" t="s">
        <v>2495</v>
      </c>
      <c r="I2990" t="s">
        <v>2496</v>
      </c>
      <c r="J2990" s="23" t="s">
        <v>4036</v>
      </c>
      <c r="K2990" s="23" t="s">
        <v>2505</v>
      </c>
      <c r="L2990" s="23" t="s">
        <v>2499</v>
      </c>
      <c r="M2990" s="2">
        <v>43831</v>
      </c>
      <c r="N2990" s="30"/>
      <c r="O2990" s="30"/>
      <c r="P2990" s="30"/>
      <c r="V2990" t="s">
        <v>40</v>
      </c>
      <c r="W2990" t="s">
        <v>40</v>
      </c>
      <c r="X2990" t="s">
        <v>2502</v>
      </c>
      <c r="Y2990" t="s">
        <v>2503</v>
      </c>
      <c r="Z2990" s="23" t="s">
        <v>2504</v>
      </c>
      <c r="AA2990" s="23" t="s">
        <v>4033</v>
      </c>
      <c r="AB2990" s="23" t="s">
        <v>2506</v>
      </c>
      <c r="AC2990" s="23"/>
      <c r="AD2990" s="23"/>
      <c r="AE2990" s="23"/>
      <c r="AF2990" s="23" t="s">
        <v>40</v>
      </c>
      <c r="AG2990" s="23" t="s">
        <v>4037</v>
      </c>
      <c r="AH2990" s="23" t="s">
        <v>41</v>
      </c>
      <c r="AI2990" s="23" t="s">
        <v>4038</v>
      </c>
      <c r="AJ2990" s="23" t="s">
        <v>4039</v>
      </c>
      <c r="AK2990" s="23" t="s">
        <v>2501</v>
      </c>
      <c r="AL2990" s="23" t="s">
        <v>2501</v>
      </c>
      <c r="AM2990" s="23" t="s">
        <v>2501</v>
      </c>
      <c r="AN2990" s="23" t="s">
        <v>2501</v>
      </c>
      <c r="AO2990" s="30"/>
      <c r="AP2990" t="s">
        <v>2500</v>
      </c>
      <c r="AQ2990" t="s">
        <v>4040</v>
      </c>
      <c r="AR2990">
        <v>19495</v>
      </c>
      <c r="AS2990" s="2">
        <v>43831</v>
      </c>
      <c r="AT2990" s="2" t="s">
        <v>4041</v>
      </c>
    </row>
    <row r="2991" spans="1:46" x14ac:dyDescent="0.25">
      <c r="A2991" t="s">
        <v>8820</v>
      </c>
      <c r="B2991" s="32" t="s">
        <v>2035</v>
      </c>
      <c r="C2991" s="23" t="s">
        <v>8821</v>
      </c>
      <c r="D2991" s="23" t="s">
        <v>8821</v>
      </c>
      <c r="E2991" t="s">
        <v>2495</v>
      </c>
      <c r="F2991" t="s">
        <v>2495</v>
      </c>
      <c r="G2991" t="s">
        <v>2495</v>
      </c>
      <c r="H2991" t="s">
        <v>2495</v>
      </c>
      <c r="I2991" t="s">
        <v>2496</v>
      </c>
      <c r="J2991" s="23" t="s">
        <v>4036</v>
      </c>
      <c r="K2991" s="23" t="s">
        <v>2505</v>
      </c>
      <c r="L2991" s="23" t="s">
        <v>2499</v>
      </c>
      <c r="M2991" s="2">
        <v>43831</v>
      </c>
      <c r="N2991" s="30"/>
      <c r="O2991" s="30"/>
      <c r="P2991" s="30"/>
      <c r="V2991" t="s">
        <v>40</v>
      </c>
      <c r="W2991" t="s">
        <v>40</v>
      </c>
      <c r="X2991" t="s">
        <v>2502</v>
      </c>
      <c r="Y2991" t="s">
        <v>2503</v>
      </c>
      <c r="Z2991" s="23" t="s">
        <v>2504</v>
      </c>
      <c r="AA2991" s="23" t="s">
        <v>4033</v>
      </c>
      <c r="AB2991" s="23" t="s">
        <v>2506</v>
      </c>
      <c r="AC2991" s="23"/>
      <c r="AD2991" s="23"/>
      <c r="AE2991" s="23"/>
      <c r="AF2991" s="23" t="s">
        <v>40</v>
      </c>
      <c r="AG2991" s="23" t="s">
        <v>4037</v>
      </c>
      <c r="AH2991" s="23" t="s">
        <v>41</v>
      </c>
      <c r="AI2991" s="23" t="s">
        <v>4038</v>
      </c>
      <c r="AJ2991" s="23" t="s">
        <v>4039</v>
      </c>
      <c r="AK2991" s="23" t="s">
        <v>2501</v>
      </c>
      <c r="AL2991" s="23" t="s">
        <v>2501</v>
      </c>
      <c r="AM2991" s="23" t="s">
        <v>2501</v>
      </c>
      <c r="AN2991" s="23" t="s">
        <v>2501</v>
      </c>
      <c r="AO2991" s="30"/>
      <c r="AP2991" t="s">
        <v>2500</v>
      </c>
      <c r="AQ2991" t="s">
        <v>4040</v>
      </c>
      <c r="AR2991">
        <v>19495</v>
      </c>
      <c r="AS2991" s="2">
        <v>43831</v>
      </c>
      <c r="AT2991" s="2" t="s">
        <v>4041</v>
      </c>
    </row>
    <row r="2992" spans="1:46" x14ac:dyDescent="0.25">
      <c r="A2992" t="s">
        <v>8822</v>
      </c>
      <c r="B2992" s="32" t="s">
        <v>2037</v>
      </c>
      <c r="C2992" s="23" t="s">
        <v>8823</v>
      </c>
      <c r="D2992" s="23" t="s">
        <v>8823</v>
      </c>
      <c r="E2992" t="s">
        <v>2495</v>
      </c>
      <c r="F2992" t="s">
        <v>2495</v>
      </c>
      <c r="G2992" t="s">
        <v>2495</v>
      </c>
      <c r="H2992" t="s">
        <v>2495</v>
      </c>
      <c r="I2992" t="s">
        <v>2496</v>
      </c>
      <c r="J2992" s="23" t="s">
        <v>4036</v>
      </c>
      <c r="K2992" s="23" t="s">
        <v>2505</v>
      </c>
      <c r="L2992" s="23" t="s">
        <v>2499</v>
      </c>
      <c r="M2992" s="2">
        <v>43831</v>
      </c>
      <c r="N2992" s="30"/>
      <c r="O2992" s="30"/>
      <c r="P2992" s="30"/>
      <c r="V2992" t="s">
        <v>40</v>
      </c>
      <c r="W2992" t="s">
        <v>40</v>
      </c>
      <c r="X2992" t="s">
        <v>2502</v>
      </c>
      <c r="Y2992" t="s">
        <v>2503</v>
      </c>
      <c r="Z2992" s="23" t="s">
        <v>2504</v>
      </c>
      <c r="AA2992" s="23" t="s">
        <v>4033</v>
      </c>
      <c r="AB2992" s="23" t="s">
        <v>2506</v>
      </c>
      <c r="AC2992" s="23"/>
      <c r="AD2992" s="23"/>
      <c r="AE2992" s="23"/>
      <c r="AF2992" s="23" t="s">
        <v>40</v>
      </c>
      <c r="AG2992" s="23" t="s">
        <v>4037</v>
      </c>
      <c r="AH2992" s="23" t="s">
        <v>41</v>
      </c>
      <c r="AI2992" s="23" t="s">
        <v>4038</v>
      </c>
      <c r="AJ2992" s="23" t="s">
        <v>4039</v>
      </c>
      <c r="AK2992" s="23" t="s">
        <v>2501</v>
      </c>
      <c r="AL2992" s="23" t="s">
        <v>2501</v>
      </c>
      <c r="AM2992" s="23" t="s">
        <v>2501</v>
      </c>
      <c r="AN2992" s="23" t="s">
        <v>2501</v>
      </c>
      <c r="AO2992" s="30"/>
      <c r="AP2992" t="s">
        <v>2500</v>
      </c>
      <c r="AQ2992" t="s">
        <v>4040</v>
      </c>
      <c r="AR2992">
        <v>19495</v>
      </c>
      <c r="AS2992" s="2">
        <v>43831</v>
      </c>
      <c r="AT2992" s="2" t="s">
        <v>4041</v>
      </c>
    </row>
    <row r="2993" spans="1:46" x14ac:dyDescent="0.25">
      <c r="A2993" t="s">
        <v>8824</v>
      </c>
      <c r="B2993" s="32" t="s">
        <v>2039</v>
      </c>
      <c r="C2993" s="23" t="s">
        <v>8825</v>
      </c>
      <c r="D2993" s="23" t="s">
        <v>8825</v>
      </c>
      <c r="E2993" t="s">
        <v>2495</v>
      </c>
      <c r="F2993" t="s">
        <v>2495</v>
      </c>
      <c r="G2993" t="s">
        <v>2495</v>
      </c>
      <c r="H2993" t="s">
        <v>2495</v>
      </c>
      <c r="I2993" t="s">
        <v>2496</v>
      </c>
      <c r="J2993" s="23" t="s">
        <v>4036</v>
      </c>
      <c r="K2993" s="23" t="s">
        <v>2505</v>
      </c>
      <c r="L2993" s="23" t="s">
        <v>2499</v>
      </c>
      <c r="M2993" s="2">
        <v>43831</v>
      </c>
      <c r="N2993" s="30"/>
      <c r="O2993" s="30"/>
      <c r="P2993" s="30"/>
      <c r="V2993" t="s">
        <v>40</v>
      </c>
      <c r="W2993" t="s">
        <v>40</v>
      </c>
      <c r="X2993" t="s">
        <v>2502</v>
      </c>
      <c r="Y2993" t="s">
        <v>2503</v>
      </c>
      <c r="Z2993" s="23" t="s">
        <v>2504</v>
      </c>
      <c r="AA2993" s="23" t="s">
        <v>4033</v>
      </c>
      <c r="AB2993" s="23" t="s">
        <v>2506</v>
      </c>
      <c r="AC2993" s="23"/>
      <c r="AD2993" s="23"/>
      <c r="AE2993" s="23"/>
      <c r="AF2993" s="23" t="s">
        <v>40</v>
      </c>
      <c r="AG2993" s="23" t="s">
        <v>4037</v>
      </c>
      <c r="AH2993" s="23" t="s">
        <v>41</v>
      </c>
      <c r="AI2993" s="23" t="s">
        <v>4038</v>
      </c>
      <c r="AJ2993" s="23" t="s">
        <v>4039</v>
      </c>
      <c r="AK2993" s="23" t="s">
        <v>2501</v>
      </c>
      <c r="AL2993" s="23" t="s">
        <v>2501</v>
      </c>
      <c r="AM2993" s="23" t="s">
        <v>2501</v>
      </c>
      <c r="AN2993" s="23" t="s">
        <v>2501</v>
      </c>
      <c r="AO2993" s="30"/>
      <c r="AP2993" t="s">
        <v>2500</v>
      </c>
      <c r="AQ2993" t="s">
        <v>4040</v>
      </c>
      <c r="AR2993">
        <v>19495</v>
      </c>
      <c r="AS2993" s="2">
        <v>43831</v>
      </c>
      <c r="AT2993" s="2" t="s">
        <v>4041</v>
      </c>
    </row>
    <row r="2994" spans="1:46" x14ac:dyDescent="0.25">
      <c r="A2994" t="s">
        <v>8826</v>
      </c>
      <c r="B2994" s="32" t="s">
        <v>2040</v>
      </c>
      <c r="C2994" s="23" t="s">
        <v>8827</v>
      </c>
      <c r="D2994" s="23" t="s">
        <v>8827</v>
      </c>
      <c r="E2994" t="s">
        <v>2495</v>
      </c>
      <c r="F2994" t="s">
        <v>2495</v>
      </c>
      <c r="G2994" t="s">
        <v>2495</v>
      </c>
      <c r="H2994" t="s">
        <v>2495</v>
      </c>
      <c r="I2994" t="s">
        <v>2496</v>
      </c>
      <c r="J2994" s="23" t="s">
        <v>4036</v>
      </c>
      <c r="K2994" s="23" t="s">
        <v>2505</v>
      </c>
      <c r="L2994" s="23" t="s">
        <v>2499</v>
      </c>
      <c r="M2994" s="2">
        <v>43831</v>
      </c>
      <c r="N2994" s="30"/>
      <c r="O2994" s="30"/>
      <c r="P2994" s="30"/>
      <c r="V2994" t="s">
        <v>40</v>
      </c>
      <c r="W2994" t="s">
        <v>40</v>
      </c>
      <c r="X2994" t="s">
        <v>2502</v>
      </c>
      <c r="Y2994" t="s">
        <v>2503</v>
      </c>
      <c r="Z2994" s="23" t="s">
        <v>2504</v>
      </c>
      <c r="AA2994" s="23" t="s">
        <v>4033</v>
      </c>
      <c r="AB2994" s="23" t="s">
        <v>2506</v>
      </c>
      <c r="AC2994" s="23"/>
      <c r="AD2994" s="23"/>
      <c r="AE2994" s="23"/>
      <c r="AF2994" s="23" t="s">
        <v>40</v>
      </c>
      <c r="AG2994" s="23" t="s">
        <v>4037</v>
      </c>
      <c r="AH2994" s="23" t="s">
        <v>41</v>
      </c>
      <c r="AI2994" s="23" t="s">
        <v>4038</v>
      </c>
      <c r="AJ2994" s="23" t="s">
        <v>4039</v>
      </c>
      <c r="AK2994" s="23" t="s">
        <v>2501</v>
      </c>
      <c r="AL2994" s="23" t="s">
        <v>2501</v>
      </c>
      <c r="AM2994" s="23" t="s">
        <v>2501</v>
      </c>
      <c r="AN2994" s="23" t="s">
        <v>2501</v>
      </c>
      <c r="AO2994" s="30"/>
      <c r="AP2994" t="s">
        <v>2500</v>
      </c>
      <c r="AQ2994" t="s">
        <v>4040</v>
      </c>
      <c r="AR2994">
        <v>19495</v>
      </c>
      <c r="AS2994" s="2">
        <v>43831</v>
      </c>
      <c r="AT2994" s="2" t="s">
        <v>4041</v>
      </c>
    </row>
    <row r="2995" spans="1:46" x14ac:dyDescent="0.25">
      <c r="A2995" t="s">
        <v>8828</v>
      </c>
      <c r="B2995" s="32" t="s">
        <v>2041</v>
      </c>
      <c r="C2995" s="23" t="s">
        <v>8829</v>
      </c>
      <c r="D2995" s="23" t="s">
        <v>8829</v>
      </c>
      <c r="E2995" t="s">
        <v>2495</v>
      </c>
      <c r="F2995" t="s">
        <v>2495</v>
      </c>
      <c r="G2995" t="s">
        <v>2495</v>
      </c>
      <c r="H2995" t="s">
        <v>2495</v>
      </c>
      <c r="I2995" t="s">
        <v>2496</v>
      </c>
      <c r="J2995" s="23" t="s">
        <v>4036</v>
      </c>
      <c r="K2995" s="23" t="s">
        <v>2505</v>
      </c>
      <c r="L2995" s="23" t="s">
        <v>2499</v>
      </c>
      <c r="M2995" s="2">
        <v>43831</v>
      </c>
      <c r="N2995" s="30"/>
      <c r="O2995" s="30"/>
      <c r="P2995" s="30"/>
      <c r="V2995" t="s">
        <v>40</v>
      </c>
      <c r="W2995" t="s">
        <v>40</v>
      </c>
      <c r="X2995" t="s">
        <v>2502</v>
      </c>
      <c r="Y2995" t="s">
        <v>2503</v>
      </c>
      <c r="Z2995" s="23" t="s">
        <v>2504</v>
      </c>
      <c r="AA2995" s="23" t="s">
        <v>4033</v>
      </c>
      <c r="AB2995" s="23" t="s">
        <v>2506</v>
      </c>
      <c r="AC2995" s="23"/>
      <c r="AD2995" s="23"/>
      <c r="AE2995" s="23"/>
      <c r="AF2995" s="23" t="s">
        <v>40</v>
      </c>
      <c r="AG2995" s="23" t="s">
        <v>4037</v>
      </c>
      <c r="AH2995" s="23" t="s">
        <v>41</v>
      </c>
      <c r="AI2995" s="23" t="s">
        <v>4038</v>
      </c>
      <c r="AJ2995" s="23" t="s">
        <v>4039</v>
      </c>
      <c r="AK2995" s="23" t="s">
        <v>2501</v>
      </c>
      <c r="AL2995" s="23" t="s">
        <v>2501</v>
      </c>
      <c r="AM2995" s="23" t="s">
        <v>2501</v>
      </c>
      <c r="AN2995" s="23" t="s">
        <v>2501</v>
      </c>
      <c r="AO2995" s="30"/>
      <c r="AP2995" t="s">
        <v>2500</v>
      </c>
      <c r="AQ2995" t="s">
        <v>4040</v>
      </c>
      <c r="AR2995">
        <v>19495</v>
      </c>
      <c r="AS2995" s="2">
        <v>43831</v>
      </c>
      <c r="AT2995" s="2" t="s">
        <v>4041</v>
      </c>
    </row>
    <row r="2996" spans="1:46" x14ac:dyDescent="0.25">
      <c r="A2996" t="s">
        <v>8830</v>
      </c>
      <c r="B2996" s="32" t="s">
        <v>2042</v>
      </c>
      <c r="C2996" s="23" t="s">
        <v>8831</v>
      </c>
      <c r="D2996" s="23" t="s">
        <v>8831</v>
      </c>
      <c r="E2996" t="s">
        <v>2495</v>
      </c>
      <c r="F2996" t="s">
        <v>2495</v>
      </c>
      <c r="G2996" t="s">
        <v>2495</v>
      </c>
      <c r="H2996" t="s">
        <v>2495</v>
      </c>
      <c r="I2996" t="s">
        <v>2496</v>
      </c>
      <c r="J2996" s="23" t="s">
        <v>4036</v>
      </c>
      <c r="K2996" s="23" t="s">
        <v>2505</v>
      </c>
      <c r="L2996" s="23" t="s">
        <v>2499</v>
      </c>
      <c r="M2996" s="2">
        <v>43831</v>
      </c>
      <c r="N2996" s="30"/>
      <c r="O2996" s="30"/>
      <c r="P2996" s="30"/>
      <c r="V2996" t="s">
        <v>40</v>
      </c>
      <c r="W2996" t="s">
        <v>40</v>
      </c>
      <c r="X2996" t="s">
        <v>2502</v>
      </c>
      <c r="Y2996" t="s">
        <v>2503</v>
      </c>
      <c r="Z2996" s="23" t="s">
        <v>2504</v>
      </c>
      <c r="AA2996" s="23" t="s">
        <v>4033</v>
      </c>
      <c r="AB2996" s="23" t="s">
        <v>2506</v>
      </c>
      <c r="AC2996" s="23"/>
      <c r="AD2996" s="23"/>
      <c r="AE2996" s="23"/>
      <c r="AF2996" s="23" t="s">
        <v>40</v>
      </c>
      <c r="AG2996" s="23" t="s">
        <v>4037</v>
      </c>
      <c r="AH2996" s="23" t="s">
        <v>41</v>
      </c>
      <c r="AI2996" s="23" t="s">
        <v>4038</v>
      </c>
      <c r="AJ2996" s="23" t="s">
        <v>4039</v>
      </c>
      <c r="AK2996" s="23" t="s">
        <v>2501</v>
      </c>
      <c r="AL2996" s="23" t="s">
        <v>2501</v>
      </c>
      <c r="AM2996" s="23" t="s">
        <v>2501</v>
      </c>
      <c r="AN2996" s="23" t="s">
        <v>2501</v>
      </c>
      <c r="AO2996" s="30"/>
      <c r="AP2996" t="s">
        <v>2500</v>
      </c>
      <c r="AQ2996" t="s">
        <v>4040</v>
      </c>
      <c r="AR2996">
        <v>19495</v>
      </c>
      <c r="AS2996" s="2">
        <v>43831</v>
      </c>
      <c r="AT2996" s="2" t="s">
        <v>4041</v>
      </c>
    </row>
    <row r="2997" spans="1:46" x14ac:dyDescent="0.25">
      <c r="A2997" t="s">
        <v>8832</v>
      </c>
      <c r="B2997" s="32" t="s">
        <v>2043</v>
      </c>
      <c r="C2997" s="23" t="s">
        <v>8833</v>
      </c>
      <c r="D2997" s="23" t="s">
        <v>8833</v>
      </c>
      <c r="E2997" t="s">
        <v>2495</v>
      </c>
      <c r="F2997" t="s">
        <v>2495</v>
      </c>
      <c r="G2997" t="s">
        <v>2495</v>
      </c>
      <c r="H2997" t="s">
        <v>2495</v>
      </c>
      <c r="I2997" t="s">
        <v>2496</v>
      </c>
      <c r="J2997" s="23" t="s">
        <v>4036</v>
      </c>
      <c r="K2997" s="23" t="s">
        <v>2505</v>
      </c>
      <c r="L2997" s="23" t="s">
        <v>2499</v>
      </c>
      <c r="M2997" s="2">
        <v>43831</v>
      </c>
      <c r="N2997" s="30"/>
      <c r="O2997" s="30"/>
      <c r="P2997" s="30"/>
      <c r="V2997" t="s">
        <v>40</v>
      </c>
      <c r="W2997" t="s">
        <v>40</v>
      </c>
      <c r="X2997" t="s">
        <v>2502</v>
      </c>
      <c r="Y2997" t="s">
        <v>2503</v>
      </c>
      <c r="Z2997" s="23" t="s">
        <v>2504</v>
      </c>
      <c r="AA2997" s="23" t="s">
        <v>4033</v>
      </c>
      <c r="AB2997" s="23" t="s">
        <v>2506</v>
      </c>
      <c r="AC2997" s="23"/>
      <c r="AD2997" s="23"/>
      <c r="AE2997" s="23"/>
      <c r="AF2997" s="23" t="s">
        <v>40</v>
      </c>
      <c r="AG2997" s="23" t="s">
        <v>4037</v>
      </c>
      <c r="AH2997" s="23" t="s">
        <v>41</v>
      </c>
      <c r="AI2997" s="23" t="s">
        <v>4038</v>
      </c>
      <c r="AJ2997" s="23" t="s">
        <v>4039</v>
      </c>
      <c r="AK2997" s="23" t="s">
        <v>2501</v>
      </c>
      <c r="AL2997" s="23" t="s">
        <v>2501</v>
      </c>
      <c r="AM2997" s="23" t="s">
        <v>2501</v>
      </c>
      <c r="AN2997" s="23" t="s">
        <v>2501</v>
      </c>
      <c r="AO2997" s="30"/>
      <c r="AP2997" t="s">
        <v>2500</v>
      </c>
      <c r="AQ2997" t="s">
        <v>4040</v>
      </c>
      <c r="AR2997">
        <v>19495</v>
      </c>
      <c r="AS2997" s="2">
        <v>43831</v>
      </c>
      <c r="AT2997" s="2" t="s">
        <v>4041</v>
      </c>
    </row>
    <row r="2998" spans="1:46" x14ac:dyDescent="0.25">
      <c r="A2998" t="s">
        <v>8834</v>
      </c>
      <c r="B2998" s="32" t="s">
        <v>2044</v>
      </c>
      <c r="C2998" s="23" t="s">
        <v>8835</v>
      </c>
      <c r="D2998" s="23" t="s">
        <v>8835</v>
      </c>
      <c r="E2998" t="s">
        <v>2495</v>
      </c>
      <c r="F2998" t="s">
        <v>2495</v>
      </c>
      <c r="G2998" t="s">
        <v>2495</v>
      </c>
      <c r="H2998" t="s">
        <v>2495</v>
      </c>
      <c r="I2998" t="s">
        <v>2496</v>
      </c>
      <c r="J2998" s="23" t="s">
        <v>4036</v>
      </c>
      <c r="K2998" s="23" t="s">
        <v>2505</v>
      </c>
      <c r="L2998" s="23" t="s">
        <v>2499</v>
      </c>
      <c r="M2998" s="2">
        <v>43831</v>
      </c>
      <c r="N2998" s="30"/>
      <c r="O2998" s="30"/>
      <c r="P2998" s="30"/>
      <c r="V2998" t="s">
        <v>40</v>
      </c>
      <c r="W2998" t="s">
        <v>40</v>
      </c>
      <c r="X2998" t="s">
        <v>2502</v>
      </c>
      <c r="Y2998" t="s">
        <v>2503</v>
      </c>
      <c r="Z2998" s="23" t="s">
        <v>2504</v>
      </c>
      <c r="AA2998" s="23" t="s">
        <v>4033</v>
      </c>
      <c r="AB2998" s="23" t="s">
        <v>2506</v>
      </c>
      <c r="AC2998" s="23"/>
      <c r="AD2998" s="23"/>
      <c r="AE2998" s="23"/>
      <c r="AF2998" s="23" t="s">
        <v>40</v>
      </c>
      <c r="AG2998" s="23" t="s">
        <v>4037</v>
      </c>
      <c r="AH2998" s="23" t="s">
        <v>41</v>
      </c>
      <c r="AI2998" s="23" t="s">
        <v>4038</v>
      </c>
      <c r="AJ2998" s="23" t="s">
        <v>4039</v>
      </c>
      <c r="AK2998" s="23" t="s">
        <v>2501</v>
      </c>
      <c r="AL2998" s="23" t="s">
        <v>2501</v>
      </c>
      <c r="AM2998" s="23" t="s">
        <v>2501</v>
      </c>
      <c r="AN2998" s="23" t="s">
        <v>2501</v>
      </c>
      <c r="AO2998" s="30"/>
      <c r="AP2998" t="s">
        <v>2500</v>
      </c>
      <c r="AQ2998" t="s">
        <v>4040</v>
      </c>
      <c r="AR2998">
        <v>19495</v>
      </c>
      <c r="AS2998" s="2">
        <v>43831</v>
      </c>
      <c r="AT2998" s="2" t="s">
        <v>4041</v>
      </c>
    </row>
    <row r="2999" spans="1:46" x14ac:dyDescent="0.25">
      <c r="A2999" t="s">
        <v>8836</v>
      </c>
      <c r="B2999" s="32" t="s">
        <v>2045</v>
      </c>
      <c r="C2999" s="23" t="s">
        <v>8837</v>
      </c>
      <c r="D2999" s="23" t="s">
        <v>8837</v>
      </c>
      <c r="E2999" t="s">
        <v>2495</v>
      </c>
      <c r="F2999" t="s">
        <v>2495</v>
      </c>
      <c r="G2999" t="s">
        <v>2495</v>
      </c>
      <c r="H2999" t="s">
        <v>2495</v>
      </c>
      <c r="I2999" t="s">
        <v>2496</v>
      </c>
      <c r="J2999" s="23" t="s">
        <v>4036</v>
      </c>
      <c r="K2999" s="23" t="s">
        <v>2505</v>
      </c>
      <c r="L2999" s="23" t="s">
        <v>2499</v>
      </c>
      <c r="M2999" s="2">
        <v>43831</v>
      </c>
      <c r="N2999" s="30"/>
      <c r="O2999" s="30"/>
      <c r="P2999" s="30"/>
      <c r="V2999" t="s">
        <v>40</v>
      </c>
      <c r="W2999" t="s">
        <v>40</v>
      </c>
      <c r="X2999" t="s">
        <v>2502</v>
      </c>
      <c r="Y2999" t="s">
        <v>2503</v>
      </c>
      <c r="Z2999" s="23" t="s">
        <v>2504</v>
      </c>
      <c r="AA2999" s="23" t="s">
        <v>4033</v>
      </c>
      <c r="AB2999" s="23" t="s">
        <v>2506</v>
      </c>
      <c r="AC2999" s="23"/>
      <c r="AD2999" s="23"/>
      <c r="AE2999" s="23"/>
      <c r="AF2999" s="23" t="s">
        <v>40</v>
      </c>
      <c r="AG2999" s="23" t="s">
        <v>4037</v>
      </c>
      <c r="AH2999" s="23" t="s">
        <v>41</v>
      </c>
      <c r="AI2999" s="23" t="s">
        <v>4038</v>
      </c>
      <c r="AJ2999" s="23" t="s">
        <v>4039</v>
      </c>
      <c r="AK2999" s="23" t="s">
        <v>2501</v>
      </c>
      <c r="AL2999" s="23" t="s">
        <v>2501</v>
      </c>
      <c r="AM2999" s="23" t="s">
        <v>2501</v>
      </c>
      <c r="AN2999" s="23" t="s">
        <v>2501</v>
      </c>
      <c r="AO2999" s="30"/>
      <c r="AP2999" t="s">
        <v>2500</v>
      </c>
      <c r="AQ2999" t="s">
        <v>4040</v>
      </c>
      <c r="AR2999">
        <v>19495</v>
      </c>
      <c r="AS2999" s="2">
        <v>43831</v>
      </c>
      <c r="AT2999" s="2" t="s">
        <v>4041</v>
      </c>
    </row>
    <row r="3000" spans="1:46" x14ac:dyDescent="0.25">
      <c r="A3000" t="s">
        <v>8838</v>
      </c>
      <c r="B3000" s="32" t="s">
        <v>2046</v>
      </c>
      <c r="C3000" s="23" t="s">
        <v>8839</v>
      </c>
      <c r="D3000" s="23" t="s">
        <v>8839</v>
      </c>
      <c r="E3000" t="s">
        <v>2495</v>
      </c>
      <c r="F3000" t="s">
        <v>2495</v>
      </c>
      <c r="G3000" t="s">
        <v>2495</v>
      </c>
      <c r="H3000" t="s">
        <v>2495</v>
      </c>
      <c r="I3000" t="s">
        <v>2496</v>
      </c>
      <c r="J3000" s="23" t="s">
        <v>4036</v>
      </c>
      <c r="K3000" s="23" t="s">
        <v>2505</v>
      </c>
      <c r="L3000" s="23" t="s">
        <v>2499</v>
      </c>
      <c r="M3000" s="2">
        <v>43831</v>
      </c>
      <c r="N3000" s="30"/>
      <c r="O3000" s="30"/>
      <c r="P3000" s="30"/>
      <c r="V3000" t="s">
        <v>40</v>
      </c>
      <c r="W3000" t="s">
        <v>40</v>
      </c>
      <c r="X3000" t="s">
        <v>2502</v>
      </c>
      <c r="Y3000" t="s">
        <v>2503</v>
      </c>
      <c r="Z3000" s="23" t="s">
        <v>2504</v>
      </c>
      <c r="AA3000" s="23" t="s">
        <v>4033</v>
      </c>
      <c r="AB3000" s="23" t="s">
        <v>2506</v>
      </c>
      <c r="AC3000" s="23"/>
      <c r="AD3000" s="23"/>
      <c r="AE3000" s="23"/>
      <c r="AF3000" s="23" t="s">
        <v>40</v>
      </c>
      <c r="AG3000" s="23" t="s">
        <v>4037</v>
      </c>
      <c r="AH3000" s="23" t="s">
        <v>41</v>
      </c>
      <c r="AI3000" s="23" t="s">
        <v>4038</v>
      </c>
      <c r="AJ3000" s="23" t="s">
        <v>4039</v>
      </c>
      <c r="AK3000" s="23" t="s">
        <v>2501</v>
      </c>
      <c r="AL3000" s="23" t="s">
        <v>2501</v>
      </c>
      <c r="AM3000" s="23" t="s">
        <v>2501</v>
      </c>
      <c r="AN3000" s="23" t="s">
        <v>2501</v>
      </c>
      <c r="AO3000" s="30"/>
      <c r="AP3000" t="s">
        <v>2500</v>
      </c>
      <c r="AQ3000" t="s">
        <v>4040</v>
      </c>
      <c r="AR3000">
        <v>19495</v>
      </c>
      <c r="AS3000" s="2">
        <v>43831</v>
      </c>
      <c r="AT3000" s="2" t="s">
        <v>4041</v>
      </c>
    </row>
    <row r="3001" spans="1:46" x14ac:dyDescent="0.25">
      <c r="A3001" t="s">
        <v>8840</v>
      </c>
      <c r="B3001" s="32" t="s">
        <v>2047</v>
      </c>
      <c r="C3001" s="23" t="s">
        <v>8841</v>
      </c>
      <c r="D3001" s="23" t="s">
        <v>8841</v>
      </c>
      <c r="E3001" t="s">
        <v>2495</v>
      </c>
      <c r="F3001" t="s">
        <v>2495</v>
      </c>
      <c r="G3001" t="s">
        <v>2495</v>
      </c>
      <c r="H3001" t="s">
        <v>2495</v>
      </c>
      <c r="I3001" t="s">
        <v>2496</v>
      </c>
      <c r="J3001" s="23" t="s">
        <v>4036</v>
      </c>
      <c r="K3001" s="23" t="s">
        <v>2505</v>
      </c>
      <c r="L3001" s="23" t="s">
        <v>2499</v>
      </c>
      <c r="M3001" s="2">
        <v>43831</v>
      </c>
      <c r="N3001" s="30"/>
      <c r="O3001" s="30"/>
      <c r="P3001" s="30"/>
      <c r="V3001" t="s">
        <v>40</v>
      </c>
      <c r="W3001" t="s">
        <v>40</v>
      </c>
      <c r="X3001" t="s">
        <v>2502</v>
      </c>
      <c r="Y3001" t="s">
        <v>2503</v>
      </c>
      <c r="Z3001" s="23" t="s">
        <v>2504</v>
      </c>
      <c r="AA3001" s="23" t="s">
        <v>4033</v>
      </c>
      <c r="AB3001" s="23" t="s">
        <v>2506</v>
      </c>
      <c r="AC3001" s="23"/>
      <c r="AD3001" s="23"/>
      <c r="AE3001" s="23"/>
      <c r="AF3001" s="23" t="s">
        <v>40</v>
      </c>
      <c r="AG3001" s="23" t="s">
        <v>4037</v>
      </c>
      <c r="AH3001" s="23" t="s">
        <v>41</v>
      </c>
      <c r="AI3001" s="23" t="s">
        <v>4038</v>
      </c>
      <c r="AJ3001" s="23" t="s">
        <v>4039</v>
      </c>
      <c r="AK3001" s="23" t="s">
        <v>2501</v>
      </c>
      <c r="AL3001" s="23" t="s">
        <v>2501</v>
      </c>
      <c r="AM3001" s="23" t="s">
        <v>2501</v>
      </c>
      <c r="AN3001" s="23" t="s">
        <v>2501</v>
      </c>
      <c r="AO3001" s="30"/>
      <c r="AP3001" t="s">
        <v>2500</v>
      </c>
      <c r="AQ3001" t="s">
        <v>4040</v>
      </c>
      <c r="AR3001">
        <v>19495</v>
      </c>
      <c r="AS3001" s="2">
        <v>43831</v>
      </c>
      <c r="AT3001" s="2" t="s">
        <v>4041</v>
      </c>
    </row>
    <row r="3002" spans="1:46" x14ac:dyDescent="0.25">
      <c r="A3002" t="s">
        <v>8842</v>
      </c>
      <c r="B3002" s="32" t="s">
        <v>2048</v>
      </c>
      <c r="C3002" s="23" t="s">
        <v>8843</v>
      </c>
      <c r="D3002" s="23" t="s">
        <v>8843</v>
      </c>
      <c r="E3002" t="s">
        <v>2495</v>
      </c>
      <c r="F3002" t="s">
        <v>2495</v>
      </c>
      <c r="G3002" t="s">
        <v>2495</v>
      </c>
      <c r="H3002" t="s">
        <v>2495</v>
      </c>
      <c r="I3002" t="s">
        <v>2496</v>
      </c>
      <c r="J3002" s="23" t="s">
        <v>4036</v>
      </c>
      <c r="K3002" s="23" t="s">
        <v>2505</v>
      </c>
      <c r="L3002" s="23" t="s">
        <v>2499</v>
      </c>
      <c r="M3002" s="2">
        <v>43831</v>
      </c>
      <c r="N3002" s="30"/>
      <c r="O3002" s="30"/>
      <c r="P3002" s="30"/>
      <c r="V3002" t="s">
        <v>40</v>
      </c>
      <c r="W3002" t="s">
        <v>40</v>
      </c>
      <c r="X3002" t="s">
        <v>2502</v>
      </c>
      <c r="Y3002" t="s">
        <v>2503</v>
      </c>
      <c r="Z3002" s="23" t="s">
        <v>2504</v>
      </c>
      <c r="AA3002" s="23" t="s">
        <v>4033</v>
      </c>
      <c r="AB3002" s="23" t="s">
        <v>2506</v>
      </c>
      <c r="AC3002" s="23"/>
      <c r="AD3002" s="23"/>
      <c r="AE3002" s="23"/>
      <c r="AF3002" s="23" t="s">
        <v>40</v>
      </c>
      <c r="AG3002" s="23" t="s">
        <v>4037</v>
      </c>
      <c r="AH3002" s="23" t="s">
        <v>41</v>
      </c>
      <c r="AI3002" s="23" t="s">
        <v>4038</v>
      </c>
      <c r="AJ3002" s="23" t="s">
        <v>4039</v>
      </c>
      <c r="AK3002" s="23" t="s">
        <v>2501</v>
      </c>
      <c r="AL3002" s="23" t="s">
        <v>2501</v>
      </c>
      <c r="AM3002" s="23" t="s">
        <v>2501</v>
      </c>
      <c r="AN3002" s="23" t="s">
        <v>2501</v>
      </c>
      <c r="AO3002" s="30"/>
      <c r="AP3002" t="s">
        <v>2500</v>
      </c>
      <c r="AQ3002" t="s">
        <v>4040</v>
      </c>
      <c r="AR3002">
        <v>19495</v>
      </c>
      <c r="AS3002" s="2">
        <v>43831</v>
      </c>
      <c r="AT3002" s="2" t="s">
        <v>4041</v>
      </c>
    </row>
    <row r="3003" spans="1:46" x14ac:dyDescent="0.25">
      <c r="A3003" t="s">
        <v>8844</v>
      </c>
      <c r="B3003" s="32" t="s">
        <v>2049</v>
      </c>
      <c r="C3003" s="23" t="s">
        <v>8845</v>
      </c>
      <c r="D3003" s="23" t="s">
        <v>8845</v>
      </c>
      <c r="E3003" t="s">
        <v>2495</v>
      </c>
      <c r="F3003" t="s">
        <v>2495</v>
      </c>
      <c r="G3003" t="s">
        <v>2495</v>
      </c>
      <c r="H3003" t="s">
        <v>2495</v>
      </c>
      <c r="I3003" t="s">
        <v>2496</v>
      </c>
      <c r="J3003" s="23" t="s">
        <v>4036</v>
      </c>
      <c r="K3003" s="23" t="s">
        <v>2505</v>
      </c>
      <c r="L3003" s="23" t="s">
        <v>2499</v>
      </c>
      <c r="M3003" s="2">
        <v>43831</v>
      </c>
      <c r="N3003" s="30"/>
      <c r="O3003" s="30"/>
      <c r="P3003" s="30"/>
      <c r="V3003" t="s">
        <v>40</v>
      </c>
      <c r="W3003" t="s">
        <v>40</v>
      </c>
      <c r="X3003" t="s">
        <v>2502</v>
      </c>
      <c r="Y3003" t="s">
        <v>2503</v>
      </c>
      <c r="Z3003" s="23" t="s">
        <v>2504</v>
      </c>
      <c r="AA3003" s="23" t="s">
        <v>4033</v>
      </c>
      <c r="AB3003" s="23" t="s">
        <v>2506</v>
      </c>
      <c r="AC3003" s="23"/>
      <c r="AD3003" s="23"/>
      <c r="AE3003" s="23"/>
      <c r="AF3003" s="23" t="s">
        <v>40</v>
      </c>
      <c r="AG3003" s="23" t="s">
        <v>4037</v>
      </c>
      <c r="AH3003" s="23" t="s">
        <v>41</v>
      </c>
      <c r="AI3003" s="23" t="s">
        <v>4038</v>
      </c>
      <c r="AJ3003" s="23" t="s">
        <v>4039</v>
      </c>
      <c r="AK3003" s="23" t="s">
        <v>2501</v>
      </c>
      <c r="AL3003" s="23" t="s">
        <v>2501</v>
      </c>
      <c r="AM3003" s="23" t="s">
        <v>2501</v>
      </c>
      <c r="AN3003" s="23" t="s">
        <v>2501</v>
      </c>
      <c r="AO3003" s="30"/>
      <c r="AP3003" t="s">
        <v>2500</v>
      </c>
      <c r="AQ3003" t="s">
        <v>4040</v>
      </c>
      <c r="AR3003">
        <v>19495</v>
      </c>
      <c r="AS3003" s="2">
        <v>43831</v>
      </c>
      <c r="AT3003" s="2" t="s">
        <v>4041</v>
      </c>
    </row>
    <row r="3004" spans="1:46" x14ac:dyDescent="0.25">
      <c r="A3004" t="s">
        <v>8846</v>
      </c>
      <c r="B3004" s="32" t="s">
        <v>2050</v>
      </c>
      <c r="C3004" s="23" t="s">
        <v>8847</v>
      </c>
      <c r="D3004" s="23" t="s">
        <v>8847</v>
      </c>
      <c r="E3004" t="s">
        <v>2495</v>
      </c>
      <c r="F3004" t="s">
        <v>2495</v>
      </c>
      <c r="G3004" t="s">
        <v>2495</v>
      </c>
      <c r="H3004" t="s">
        <v>2495</v>
      </c>
      <c r="I3004" t="s">
        <v>2496</v>
      </c>
      <c r="J3004" s="23" t="s">
        <v>4036</v>
      </c>
      <c r="K3004" s="23" t="s">
        <v>2505</v>
      </c>
      <c r="L3004" s="23" t="s">
        <v>2499</v>
      </c>
      <c r="M3004" s="2">
        <v>43831</v>
      </c>
      <c r="N3004" s="30"/>
      <c r="O3004" s="30"/>
      <c r="P3004" s="30"/>
      <c r="V3004" t="s">
        <v>40</v>
      </c>
      <c r="W3004" t="s">
        <v>40</v>
      </c>
      <c r="X3004" t="s">
        <v>2502</v>
      </c>
      <c r="Y3004" t="s">
        <v>2503</v>
      </c>
      <c r="Z3004" s="23" t="s">
        <v>2504</v>
      </c>
      <c r="AA3004" s="23" t="s">
        <v>4033</v>
      </c>
      <c r="AB3004" s="23" t="s">
        <v>2506</v>
      </c>
      <c r="AC3004" s="23"/>
      <c r="AD3004" s="23"/>
      <c r="AE3004" s="23"/>
      <c r="AF3004" s="23" t="s">
        <v>40</v>
      </c>
      <c r="AG3004" s="23" t="s">
        <v>4037</v>
      </c>
      <c r="AH3004" s="23" t="s">
        <v>41</v>
      </c>
      <c r="AI3004" s="23" t="s">
        <v>4038</v>
      </c>
      <c r="AJ3004" s="23" t="s">
        <v>4039</v>
      </c>
      <c r="AK3004" s="23" t="s">
        <v>2501</v>
      </c>
      <c r="AL3004" s="23" t="s">
        <v>2501</v>
      </c>
      <c r="AM3004" s="23" t="s">
        <v>2501</v>
      </c>
      <c r="AN3004" s="23" t="s">
        <v>2501</v>
      </c>
      <c r="AO3004" s="30"/>
      <c r="AP3004" t="s">
        <v>2500</v>
      </c>
      <c r="AQ3004" t="s">
        <v>4040</v>
      </c>
      <c r="AR3004">
        <v>19495</v>
      </c>
      <c r="AS3004" s="2">
        <v>43831</v>
      </c>
      <c r="AT3004" s="2" t="s">
        <v>4041</v>
      </c>
    </row>
    <row r="3005" spans="1:46" x14ac:dyDescent="0.25">
      <c r="A3005" t="s">
        <v>8848</v>
      </c>
      <c r="B3005" s="32" t="s">
        <v>2051</v>
      </c>
      <c r="C3005" s="23" t="s">
        <v>8849</v>
      </c>
      <c r="D3005" s="23" t="s">
        <v>8849</v>
      </c>
      <c r="E3005" t="s">
        <v>2495</v>
      </c>
      <c r="F3005" t="s">
        <v>2495</v>
      </c>
      <c r="G3005" t="s">
        <v>2495</v>
      </c>
      <c r="H3005" t="s">
        <v>2495</v>
      </c>
      <c r="I3005" t="s">
        <v>2496</v>
      </c>
      <c r="J3005" s="23" t="s">
        <v>4036</v>
      </c>
      <c r="K3005" s="23" t="s">
        <v>2505</v>
      </c>
      <c r="L3005" s="23" t="s">
        <v>2499</v>
      </c>
      <c r="M3005" s="2">
        <v>43831</v>
      </c>
      <c r="N3005" s="30"/>
      <c r="O3005" s="30"/>
      <c r="P3005" s="30"/>
      <c r="V3005" t="s">
        <v>40</v>
      </c>
      <c r="W3005" t="s">
        <v>40</v>
      </c>
      <c r="X3005" t="s">
        <v>2502</v>
      </c>
      <c r="Y3005" t="s">
        <v>2503</v>
      </c>
      <c r="Z3005" s="23" t="s">
        <v>2504</v>
      </c>
      <c r="AA3005" s="23" t="s">
        <v>4033</v>
      </c>
      <c r="AB3005" s="23" t="s">
        <v>2506</v>
      </c>
      <c r="AC3005" s="23"/>
      <c r="AD3005" s="23"/>
      <c r="AE3005" s="23"/>
      <c r="AF3005" s="23" t="s">
        <v>40</v>
      </c>
      <c r="AG3005" s="23" t="s">
        <v>4037</v>
      </c>
      <c r="AH3005" s="23" t="s">
        <v>41</v>
      </c>
      <c r="AI3005" s="23" t="s">
        <v>4038</v>
      </c>
      <c r="AJ3005" s="23" t="s">
        <v>4039</v>
      </c>
      <c r="AK3005" s="23" t="s">
        <v>2501</v>
      </c>
      <c r="AL3005" s="23" t="s">
        <v>2501</v>
      </c>
      <c r="AM3005" s="23" t="s">
        <v>2501</v>
      </c>
      <c r="AN3005" s="23" t="s">
        <v>2501</v>
      </c>
      <c r="AO3005" s="30"/>
      <c r="AP3005" t="s">
        <v>2500</v>
      </c>
      <c r="AQ3005" t="s">
        <v>4040</v>
      </c>
      <c r="AR3005">
        <v>19495</v>
      </c>
      <c r="AS3005" s="2">
        <v>43831</v>
      </c>
      <c r="AT3005" s="2" t="s">
        <v>4041</v>
      </c>
    </row>
    <row r="3006" spans="1:46" x14ac:dyDescent="0.25">
      <c r="A3006" t="s">
        <v>8850</v>
      </c>
      <c r="B3006" s="32" t="s">
        <v>2052</v>
      </c>
      <c r="C3006" s="23" t="s">
        <v>8851</v>
      </c>
      <c r="D3006" s="23" t="s">
        <v>8851</v>
      </c>
      <c r="E3006" t="s">
        <v>2495</v>
      </c>
      <c r="F3006" t="s">
        <v>2495</v>
      </c>
      <c r="G3006" t="s">
        <v>2495</v>
      </c>
      <c r="H3006" t="s">
        <v>2495</v>
      </c>
      <c r="I3006" t="s">
        <v>2496</v>
      </c>
      <c r="J3006" s="23" t="s">
        <v>4036</v>
      </c>
      <c r="K3006" s="23" t="s">
        <v>2505</v>
      </c>
      <c r="L3006" s="23" t="s">
        <v>2499</v>
      </c>
      <c r="M3006" s="2">
        <v>43831</v>
      </c>
      <c r="N3006" s="30"/>
      <c r="O3006" s="30"/>
      <c r="P3006" s="30"/>
      <c r="V3006" t="s">
        <v>40</v>
      </c>
      <c r="W3006" t="s">
        <v>40</v>
      </c>
      <c r="X3006" t="s">
        <v>2502</v>
      </c>
      <c r="Y3006" t="s">
        <v>2503</v>
      </c>
      <c r="Z3006" s="23" t="s">
        <v>2504</v>
      </c>
      <c r="AA3006" s="23" t="s">
        <v>4033</v>
      </c>
      <c r="AB3006" s="23" t="s">
        <v>2506</v>
      </c>
      <c r="AC3006" s="23"/>
      <c r="AD3006" s="23"/>
      <c r="AE3006" s="23"/>
      <c r="AF3006" s="23" t="s">
        <v>40</v>
      </c>
      <c r="AG3006" s="23" t="s">
        <v>4037</v>
      </c>
      <c r="AH3006" s="23" t="s">
        <v>41</v>
      </c>
      <c r="AI3006" s="23" t="s">
        <v>4038</v>
      </c>
      <c r="AJ3006" s="23" t="s">
        <v>4039</v>
      </c>
      <c r="AK3006" s="23" t="s">
        <v>2501</v>
      </c>
      <c r="AL3006" s="23" t="s">
        <v>2501</v>
      </c>
      <c r="AM3006" s="23" t="s">
        <v>2501</v>
      </c>
      <c r="AN3006" s="23" t="s">
        <v>2501</v>
      </c>
      <c r="AO3006" s="30"/>
      <c r="AP3006" t="s">
        <v>2500</v>
      </c>
      <c r="AQ3006" t="s">
        <v>4040</v>
      </c>
      <c r="AR3006">
        <v>19495</v>
      </c>
      <c r="AS3006" s="2">
        <v>43831</v>
      </c>
      <c r="AT3006" s="2" t="s">
        <v>4041</v>
      </c>
    </row>
    <row r="3007" spans="1:46" x14ac:dyDescent="0.25">
      <c r="A3007" t="s">
        <v>8852</v>
      </c>
      <c r="B3007" s="32" t="s">
        <v>2053</v>
      </c>
      <c r="C3007" s="23" t="s">
        <v>8853</v>
      </c>
      <c r="D3007" s="23" t="s">
        <v>8853</v>
      </c>
      <c r="E3007" t="s">
        <v>2495</v>
      </c>
      <c r="F3007" t="s">
        <v>2495</v>
      </c>
      <c r="G3007" t="s">
        <v>2495</v>
      </c>
      <c r="H3007" t="s">
        <v>2495</v>
      </c>
      <c r="I3007" t="s">
        <v>2496</v>
      </c>
      <c r="J3007" s="23" t="s">
        <v>4036</v>
      </c>
      <c r="K3007" s="23" t="s">
        <v>2505</v>
      </c>
      <c r="L3007" s="23" t="s">
        <v>2499</v>
      </c>
      <c r="M3007" s="2">
        <v>43831</v>
      </c>
      <c r="N3007" s="30"/>
      <c r="O3007" s="30"/>
      <c r="P3007" s="30"/>
      <c r="V3007" t="s">
        <v>40</v>
      </c>
      <c r="W3007" t="s">
        <v>40</v>
      </c>
      <c r="X3007" t="s">
        <v>2502</v>
      </c>
      <c r="Y3007" t="s">
        <v>2503</v>
      </c>
      <c r="Z3007" s="23" t="s">
        <v>2504</v>
      </c>
      <c r="AA3007" s="23" t="s">
        <v>4033</v>
      </c>
      <c r="AB3007" s="23" t="s">
        <v>2506</v>
      </c>
      <c r="AC3007" s="23"/>
      <c r="AD3007" s="23"/>
      <c r="AE3007" s="23"/>
      <c r="AF3007" s="23" t="s">
        <v>40</v>
      </c>
      <c r="AG3007" s="23" t="s">
        <v>4037</v>
      </c>
      <c r="AH3007" s="23" t="s">
        <v>41</v>
      </c>
      <c r="AI3007" s="23" t="s">
        <v>4038</v>
      </c>
      <c r="AJ3007" s="23" t="s">
        <v>4039</v>
      </c>
      <c r="AK3007" s="23" t="s">
        <v>2501</v>
      </c>
      <c r="AL3007" s="23" t="s">
        <v>2501</v>
      </c>
      <c r="AM3007" s="23" t="s">
        <v>2501</v>
      </c>
      <c r="AN3007" s="23" t="s">
        <v>2501</v>
      </c>
      <c r="AO3007" s="30"/>
      <c r="AP3007" t="s">
        <v>2500</v>
      </c>
      <c r="AQ3007" t="s">
        <v>4040</v>
      </c>
      <c r="AR3007">
        <v>19495</v>
      </c>
      <c r="AS3007" s="2">
        <v>43831</v>
      </c>
      <c r="AT3007" s="2" t="s">
        <v>4041</v>
      </c>
    </row>
    <row r="3008" spans="1:46" x14ac:dyDescent="0.25">
      <c r="A3008" t="s">
        <v>8854</v>
      </c>
      <c r="B3008" s="32" t="s">
        <v>2054</v>
      </c>
      <c r="C3008" s="23" t="s">
        <v>8855</v>
      </c>
      <c r="D3008" s="23" t="s">
        <v>8855</v>
      </c>
      <c r="E3008" t="s">
        <v>2495</v>
      </c>
      <c r="F3008" t="s">
        <v>2495</v>
      </c>
      <c r="G3008" t="s">
        <v>2495</v>
      </c>
      <c r="H3008" t="s">
        <v>2495</v>
      </c>
      <c r="I3008" t="s">
        <v>2496</v>
      </c>
      <c r="J3008" s="23" t="s">
        <v>4036</v>
      </c>
      <c r="K3008" s="23" t="s">
        <v>2505</v>
      </c>
      <c r="L3008" s="23" t="s">
        <v>2499</v>
      </c>
      <c r="M3008" s="2">
        <v>43831</v>
      </c>
      <c r="N3008" s="30"/>
      <c r="O3008" s="30"/>
      <c r="P3008" s="30"/>
      <c r="V3008" t="s">
        <v>40</v>
      </c>
      <c r="W3008" t="s">
        <v>40</v>
      </c>
      <c r="X3008" t="s">
        <v>2502</v>
      </c>
      <c r="Y3008" t="s">
        <v>2503</v>
      </c>
      <c r="Z3008" s="23" t="s">
        <v>2504</v>
      </c>
      <c r="AA3008" s="23" t="s">
        <v>4033</v>
      </c>
      <c r="AB3008" s="23" t="s">
        <v>2506</v>
      </c>
      <c r="AC3008" s="23"/>
      <c r="AD3008" s="23"/>
      <c r="AE3008" s="23"/>
      <c r="AF3008" s="23" t="s">
        <v>40</v>
      </c>
      <c r="AG3008" s="23" t="s">
        <v>4037</v>
      </c>
      <c r="AH3008" s="23" t="s">
        <v>41</v>
      </c>
      <c r="AI3008" s="23" t="s">
        <v>4038</v>
      </c>
      <c r="AJ3008" s="23" t="s">
        <v>4039</v>
      </c>
      <c r="AK3008" s="23" t="s">
        <v>2501</v>
      </c>
      <c r="AL3008" s="23" t="s">
        <v>2501</v>
      </c>
      <c r="AM3008" s="23" t="s">
        <v>2501</v>
      </c>
      <c r="AN3008" s="23" t="s">
        <v>2501</v>
      </c>
      <c r="AO3008" s="30"/>
      <c r="AP3008" t="s">
        <v>2500</v>
      </c>
      <c r="AQ3008" t="s">
        <v>4040</v>
      </c>
      <c r="AR3008">
        <v>19495</v>
      </c>
      <c r="AS3008" s="2">
        <v>43831</v>
      </c>
      <c r="AT3008" s="2" t="s">
        <v>4041</v>
      </c>
    </row>
    <row r="3009" spans="1:46" x14ac:dyDescent="0.25">
      <c r="A3009" t="s">
        <v>8856</v>
      </c>
      <c r="B3009" s="32" t="s">
        <v>2055</v>
      </c>
      <c r="C3009" s="23" t="s">
        <v>8857</v>
      </c>
      <c r="D3009" s="23" t="s">
        <v>8857</v>
      </c>
      <c r="E3009" t="s">
        <v>2495</v>
      </c>
      <c r="F3009" t="s">
        <v>2495</v>
      </c>
      <c r="G3009" t="s">
        <v>2495</v>
      </c>
      <c r="H3009" t="s">
        <v>2495</v>
      </c>
      <c r="I3009" t="s">
        <v>2496</v>
      </c>
      <c r="J3009" s="23" t="s">
        <v>4036</v>
      </c>
      <c r="K3009" s="23" t="s">
        <v>2505</v>
      </c>
      <c r="L3009" s="23" t="s">
        <v>2499</v>
      </c>
      <c r="M3009" s="2">
        <v>43831</v>
      </c>
      <c r="N3009" s="30"/>
      <c r="O3009" s="30"/>
      <c r="P3009" s="30"/>
      <c r="V3009" t="s">
        <v>40</v>
      </c>
      <c r="W3009" t="s">
        <v>40</v>
      </c>
      <c r="X3009" t="s">
        <v>2502</v>
      </c>
      <c r="Y3009" t="s">
        <v>2503</v>
      </c>
      <c r="Z3009" s="23" t="s">
        <v>2504</v>
      </c>
      <c r="AA3009" s="23" t="s">
        <v>4033</v>
      </c>
      <c r="AB3009" s="23" t="s">
        <v>2506</v>
      </c>
      <c r="AC3009" s="23"/>
      <c r="AD3009" s="23"/>
      <c r="AE3009" s="23"/>
      <c r="AF3009" s="23" t="s">
        <v>40</v>
      </c>
      <c r="AG3009" s="23" t="s">
        <v>4037</v>
      </c>
      <c r="AH3009" s="23" t="s">
        <v>41</v>
      </c>
      <c r="AI3009" s="23" t="s">
        <v>4038</v>
      </c>
      <c r="AJ3009" s="23" t="s">
        <v>4039</v>
      </c>
      <c r="AK3009" s="23" t="s">
        <v>2501</v>
      </c>
      <c r="AL3009" s="23" t="s">
        <v>2501</v>
      </c>
      <c r="AM3009" s="23" t="s">
        <v>2501</v>
      </c>
      <c r="AN3009" s="23" t="s">
        <v>2501</v>
      </c>
      <c r="AO3009" s="30"/>
      <c r="AP3009" t="s">
        <v>2500</v>
      </c>
      <c r="AQ3009" t="s">
        <v>4040</v>
      </c>
      <c r="AR3009">
        <v>19495</v>
      </c>
      <c r="AS3009" s="2">
        <v>43831</v>
      </c>
      <c r="AT3009" s="2" t="s">
        <v>4041</v>
      </c>
    </row>
    <row r="3010" spans="1:46" x14ac:dyDescent="0.25">
      <c r="A3010" t="s">
        <v>8858</v>
      </c>
      <c r="B3010" s="32" t="s">
        <v>2056</v>
      </c>
      <c r="C3010" s="23" t="s">
        <v>8859</v>
      </c>
      <c r="D3010" s="23" t="s">
        <v>8859</v>
      </c>
      <c r="E3010" t="s">
        <v>2495</v>
      </c>
      <c r="F3010" t="s">
        <v>2495</v>
      </c>
      <c r="G3010" t="s">
        <v>2495</v>
      </c>
      <c r="H3010" t="s">
        <v>2495</v>
      </c>
      <c r="I3010" t="s">
        <v>2496</v>
      </c>
      <c r="J3010" s="23" t="s">
        <v>4036</v>
      </c>
      <c r="K3010" s="23" t="s">
        <v>2505</v>
      </c>
      <c r="L3010" s="23" t="s">
        <v>2499</v>
      </c>
      <c r="M3010" s="2">
        <v>43831</v>
      </c>
      <c r="N3010" s="30"/>
      <c r="O3010" s="30"/>
      <c r="P3010" s="30"/>
      <c r="V3010" t="s">
        <v>40</v>
      </c>
      <c r="W3010" t="s">
        <v>40</v>
      </c>
      <c r="X3010" t="s">
        <v>2502</v>
      </c>
      <c r="Y3010" t="s">
        <v>2503</v>
      </c>
      <c r="Z3010" s="23" t="s">
        <v>2504</v>
      </c>
      <c r="AA3010" s="23" t="s">
        <v>4033</v>
      </c>
      <c r="AB3010" s="23" t="s">
        <v>2506</v>
      </c>
      <c r="AC3010" s="23"/>
      <c r="AD3010" s="23"/>
      <c r="AE3010" s="23"/>
      <c r="AF3010" s="23" t="s">
        <v>40</v>
      </c>
      <c r="AG3010" s="23" t="s">
        <v>4037</v>
      </c>
      <c r="AH3010" s="23" t="s">
        <v>41</v>
      </c>
      <c r="AI3010" s="23" t="s">
        <v>4038</v>
      </c>
      <c r="AJ3010" s="23" t="s">
        <v>4039</v>
      </c>
      <c r="AK3010" s="23" t="s">
        <v>2501</v>
      </c>
      <c r="AL3010" s="23" t="s">
        <v>2501</v>
      </c>
      <c r="AM3010" s="23" t="s">
        <v>2501</v>
      </c>
      <c r="AN3010" s="23" t="s">
        <v>2501</v>
      </c>
      <c r="AO3010" s="30"/>
      <c r="AP3010" t="s">
        <v>2500</v>
      </c>
      <c r="AQ3010" t="s">
        <v>4040</v>
      </c>
      <c r="AR3010">
        <v>19495</v>
      </c>
      <c r="AS3010" s="2">
        <v>43831</v>
      </c>
      <c r="AT3010" s="2" t="s">
        <v>4041</v>
      </c>
    </row>
    <row r="3011" spans="1:46" x14ac:dyDescent="0.25">
      <c r="A3011" t="s">
        <v>8860</v>
      </c>
      <c r="B3011" s="32" t="s">
        <v>2057</v>
      </c>
      <c r="C3011" s="23" t="s">
        <v>8861</v>
      </c>
      <c r="D3011" s="23" t="s">
        <v>8861</v>
      </c>
      <c r="E3011" t="s">
        <v>2495</v>
      </c>
      <c r="F3011" t="s">
        <v>2495</v>
      </c>
      <c r="G3011" t="s">
        <v>2495</v>
      </c>
      <c r="H3011" t="s">
        <v>2495</v>
      </c>
      <c r="I3011" t="s">
        <v>2496</v>
      </c>
      <c r="J3011" s="23" t="s">
        <v>4036</v>
      </c>
      <c r="K3011" s="23" t="s">
        <v>2505</v>
      </c>
      <c r="L3011" s="23" t="s">
        <v>2499</v>
      </c>
      <c r="M3011" s="2">
        <v>43831</v>
      </c>
      <c r="N3011" s="30"/>
      <c r="O3011" s="30"/>
      <c r="P3011" s="30"/>
      <c r="V3011" t="s">
        <v>40</v>
      </c>
      <c r="W3011" t="s">
        <v>40</v>
      </c>
      <c r="X3011" t="s">
        <v>2502</v>
      </c>
      <c r="Y3011" t="s">
        <v>2503</v>
      </c>
      <c r="Z3011" s="23" t="s">
        <v>2504</v>
      </c>
      <c r="AA3011" s="23" t="s">
        <v>4033</v>
      </c>
      <c r="AB3011" s="23" t="s">
        <v>2506</v>
      </c>
      <c r="AC3011" s="23"/>
      <c r="AD3011" s="23"/>
      <c r="AE3011" s="23"/>
      <c r="AF3011" s="23" t="s">
        <v>40</v>
      </c>
      <c r="AG3011" s="23" t="s">
        <v>4037</v>
      </c>
      <c r="AH3011" s="23" t="s">
        <v>41</v>
      </c>
      <c r="AI3011" s="23" t="s">
        <v>4038</v>
      </c>
      <c r="AJ3011" s="23" t="s">
        <v>4039</v>
      </c>
      <c r="AK3011" s="23" t="s">
        <v>2501</v>
      </c>
      <c r="AL3011" s="23" t="s">
        <v>2501</v>
      </c>
      <c r="AM3011" s="23" t="s">
        <v>2501</v>
      </c>
      <c r="AN3011" s="23" t="s">
        <v>2501</v>
      </c>
      <c r="AO3011" s="30"/>
      <c r="AP3011" t="s">
        <v>2500</v>
      </c>
      <c r="AQ3011" t="s">
        <v>4040</v>
      </c>
      <c r="AR3011">
        <v>19495</v>
      </c>
      <c r="AS3011" s="2">
        <v>43831</v>
      </c>
      <c r="AT3011" s="2" t="s">
        <v>4041</v>
      </c>
    </row>
    <row r="3012" spans="1:46" x14ac:dyDescent="0.25">
      <c r="A3012" t="s">
        <v>8862</v>
      </c>
      <c r="B3012" s="32" t="s">
        <v>2058</v>
      </c>
      <c r="C3012" s="23" t="s">
        <v>8863</v>
      </c>
      <c r="D3012" s="23" t="s">
        <v>8863</v>
      </c>
      <c r="E3012" t="s">
        <v>2495</v>
      </c>
      <c r="F3012" t="s">
        <v>2495</v>
      </c>
      <c r="G3012" t="s">
        <v>2495</v>
      </c>
      <c r="H3012" t="s">
        <v>2495</v>
      </c>
      <c r="I3012" t="s">
        <v>2496</v>
      </c>
      <c r="J3012" s="23" t="s">
        <v>4036</v>
      </c>
      <c r="K3012" s="23" t="s">
        <v>2505</v>
      </c>
      <c r="L3012" s="23" t="s">
        <v>2499</v>
      </c>
      <c r="M3012" s="2">
        <v>43831</v>
      </c>
      <c r="N3012" s="30"/>
      <c r="O3012" s="30"/>
      <c r="P3012" s="30"/>
      <c r="V3012" t="s">
        <v>40</v>
      </c>
      <c r="W3012" t="s">
        <v>40</v>
      </c>
      <c r="X3012" t="s">
        <v>2502</v>
      </c>
      <c r="Y3012" t="s">
        <v>2503</v>
      </c>
      <c r="Z3012" s="23" t="s">
        <v>2504</v>
      </c>
      <c r="AA3012" s="23" t="s">
        <v>4033</v>
      </c>
      <c r="AB3012" s="23" t="s">
        <v>2506</v>
      </c>
      <c r="AC3012" s="23"/>
      <c r="AD3012" s="23"/>
      <c r="AE3012" s="23"/>
      <c r="AF3012" s="23" t="s">
        <v>40</v>
      </c>
      <c r="AG3012" s="23" t="s">
        <v>4037</v>
      </c>
      <c r="AH3012" s="23" t="s">
        <v>41</v>
      </c>
      <c r="AI3012" s="23" t="s">
        <v>4038</v>
      </c>
      <c r="AJ3012" s="23" t="s">
        <v>4039</v>
      </c>
      <c r="AK3012" s="23" t="s">
        <v>2501</v>
      </c>
      <c r="AL3012" s="23" t="s">
        <v>2501</v>
      </c>
      <c r="AM3012" s="23" t="s">
        <v>2501</v>
      </c>
      <c r="AN3012" s="23" t="s">
        <v>2501</v>
      </c>
      <c r="AO3012" s="30"/>
      <c r="AP3012" t="s">
        <v>2500</v>
      </c>
      <c r="AQ3012" t="s">
        <v>4040</v>
      </c>
      <c r="AR3012">
        <v>19495</v>
      </c>
      <c r="AS3012" s="2">
        <v>43831</v>
      </c>
      <c r="AT3012" s="2" t="s">
        <v>4041</v>
      </c>
    </row>
    <row r="3013" spans="1:46" x14ac:dyDescent="0.25">
      <c r="A3013" t="s">
        <v>8864</v>
      </c>
      <c r="B3013" s="32" t="s">
        <v>2059</v>
      </c>
      <c r="C3013" s="23" t="s">
        <v>8865</v>
      </c>
      <c r="D3013" s="23" t="s">
        <v>8865</v>
      </c>
      <c r="E3013" t="s">
        <v>2495</v>
      </c>
      <c r="F3013" t="s">
        <v>2495</v>
      </c>
      <c r="G3013" t="s">
        <v>2495</v>
      </c>
      <c r="H3013" t="s">
        <v>2495</v>
      </c>
      <c r="I3013" t="s">
        <v>2496</v>
      </c>
      <c r="J3013" s="23" t="s">
        <v>4036</v>
      </c>
      <c r="K3013" s="23" t="s">
        <v>2505</v>
      </c>
      <c r="L3013" s="23" t="s">
        <v>2499</v>
      </c>
      <c r="M3013" s="2">
        <v>43831</v>
      </c>
      <c r="N3013" s="30"/>
      <c r="O3013" s="30"/>
      <c r="P3013" s="30"/>
      <c r="V3013" t="s">
        <v>40</v>
      </c>
      <c r="W3013" t="s">
        <v>40</v>
      </c>
      <c r="X3013" t="s">
        <v>2502</v>
      </c>
      <c r="Y3013" t="s">
        <v>2503</v>
      </c>
      <c r="Z3013" s="23" t="s">
        <v>2504</v>
      </c>
      <c r="AA3013" s="23" t="s">
        <v>4033</v>
      </c>
      <c r="AB3013" s="23" t="s">
        <v>2506</v>
      </c>
      <c r="AC3013" s="23"/>
      <c r="AD3013" s="23"/>
      <c r="AE3013" s="23"/>
      <c r="AF3013" s="23" t="s">
        <v>40</v>
      </c>
      <c r="AG3013" s="23" t="s">
        <v>4037</v>
      </c>
      <c r="AH3013" s="23" t="s">
        <v>41</v>
      </c>
      <c r="AI3013" s="23" t="s">
        <v>4038</v>
      </c>
      <c r="AJ3013" s="23" t="s">
        <v>4039</v>
      </c>
      <c r="AK3013" s="23" t="s">
        <v>2501</v>
      </c>
      <c r="AL3013" s="23" t="s">
        <v>2501</v>
      </c>
      <c r="AM3013" s="23" t="s">
        <v>2501</v>
      </c>
      <c r="AN3013" s="23" t="s">
        <v>2501</v>
      </c>
      <c r="AO3013" s="30"/>
      <c r="AP3013" t="s">
        <v>2500</v>
      </c>
      <c r="AQ3013" t="s">
        <v>4040</v>
      </c>
      <c r="AR3013">
        <v>19495</v>
      </c>
      <c r="AS3013" s="2">
        <v>43831</v>
      </c>
      <c r="AT3013" s="2" t="s">
        <v>4041</v>
      </c>
    </row>
    <row r="3014" spans="1:46" x14ac:dyDescent="0.25">
      <c r="A3014" t="s">
        <v>8866</v>
      </c>
      <c r="B3014" s="32" t="s">
        <v>2060</v>
      </c>
      <c r="C3014" s="23" t="s">
        <v>8867</v>
      </c>
      <c r="D3014" s="23" t="s">
        <v>8867</v>
      </c>
      <c r="E3014" t="s">
        <v>2495</v>
      </c>
      <c r="F3014" t="s">
        <v>2495</v>
      </c>
      <c r="G3014" t="s">
        <v>2495</v>
      </c>
      <c r="H3014" t="s">
        <v>2495</v>
      </c>
      <c r="I3014" t="s">
        <v>2496</v>
      </c>
      <c r="J3014" s="23" t="s">
        <v>4036</v>
      </c>
      <c r="K3014" s="23" t="s">
        <v>2505</v>
      </c>
      <c r="L3014" s="23" t="s">
        <v>2499</v>
      </c>
      <c r="M3014" s="2">
        <v>43831</v>
      </c>
      <c r="N3014" s="30"/>
      <c r="O3014" s="30"/>
      <c r="P3014" s="30"/>
      <c r="V3014" t="s">
        <v>40</v>
      </c>
      <c r="W3014" t="s">
        <v>40</v>
      </c>
      <c r="X3014" t="s">
        <v>2502</v>
      </c>
      <c r="Y3014" t="s">
        <v>2503</v>
      </c>
      <c r="Z3014" s="23" t="s">
        <v>2504</v>
      </c>
      <c r="AA3014" s="23" t="s">
        <v>4033</v>
      </c>
      <c r="AB3014" s="23" t="s">
        <v>2506</v>
      </c>
      <c r="AC3014" s="23"/>
      <c r="AD3014" s="23"/>
      <c r="AE3014" s="23"/>
      <c r="AF3014" s="23" t="s">
        <v>40</v>
      </c>
      <c r="AG3014" s="23" t="s">
        <v>4037</v>
      </c>
      <c r="AH3014" s="23" t="s">
        <v>41</v>
      </c>
      <c r="AI3014" s="23" t="s">
        <v>4038</v>
      </c>
      <c r="AJ3014" s="23" t="s">
        <v>4039</v>
      </c>
      <c r="AK3014" s="23" t="s">
        <v>2501</v>
      </c>
      <c r="AL3014" s="23" t="s">
        <v>2501</v>
      </c>
      <c r="AM3014" s="23" t="s">
        <v>2501</v>
      </c>
      <c r="AN3014" s="23" t="s">
        <v>2501</v>
      </c>
      <c r="AO3014" s="30"/>
      <c r="AP3014" t="s">
        <v>2500</v>
      </c>
      <c r="AQ3014" t="s">
        <v>4040</v>
      </c>
      <c r="AR3014">
        <v>19495</v>
      </c>
      <c r="AS3014" s="2">
        <v>43831</v>
      </c>
      <c r="AT3014" s="2" t="s">
        <v>4041</v>
      </c>
    </row>
    <row r="3015" spans="1:46" x14ac:dyDescent="0.25">
      <c r="A3015" t="s">
        <v>8868</v>
      </c>
      <c r="B3015" s="32" t="s">
        <v>2062</v>
      </c>
      <c r="C3015" s="23" t="s">
        <v>8869</v>
      </c>
      <c r="D3015" s="23" t="s">
        <v>8869</v>
      </c>
      <c r="E3015" t="s">
        <v>2495</v>
      </c>
      <c r="F3015" t="s">
        <v>2495</v>
      </c>
      <c r="G3015" t="s">
        <v>2495</v>
      </c>
      <c r="H3015" t="s">
        <v>2495</v>
      </c>
      <c r="I3015" t="s">
        <v>2496</v>
      </c>
      <c r="J3015" s="23" t="s">
        <v>4036</v>
      </c>
      <c r="K3015" s="23" t="s">
        <v>2505</v>
      </c>
      <c r="L3015" s="23" t="s">
        <v>2499</v>
      </c>
      <c r="M3015" s="2">
        <v>43831</v>
      </c>
      <c r="N3015" s="30"/>
      <c r="O3015" s="30"/>
      <c r="P3015" s="30"/>
      <c r="V3015" t="s">
        <v>40</v>
      </c>
      <c r="W3015" t="s">
        <v>40</v>
      </c>
      <c r="X3015" t="s">
        <v>2502</v>
      </c>
      <c r="Y3015" t="s">
        <v>2503</v>
      </c>
      <c r="Z3015" s="23" t="s">
        <v>2504</v>
      </c>
      <c r="AA3015" s="23" t="s">
        <v>4033</v>
      </c>
      <c r="AB3015" s="23" t="s">
        <v>2506</v>
      </c>
      <c r="AC3015" s="23"/>
      <c r="AD3015" s="23"/>
      <c r="AE3015" s="23"/>
      <c r="AF3015" s="23" t="s">
        <v>40</v>
      </c>
      <c r="AG3015" s="23" t="s">
        <v>4037</v>
      </c>
      <c r="AH3015" s="23" t="s">
        <v>41</v>
      </c>
      <c r="AI3015" s="23" t="s">
        <v>4038</v>
      </c>
      <c r="AJ3015" s="23" t="s">
        <v>4039</v>
      </c>
      <c r="AK3015" s="23" t="s">
        <v>2501</v>
      </c>
      <c r="AL3015" s="23" t="s">
        <v>2501</v>
      </c>
      <c r="AM3015" s="23" t="s">
        <v>2501</v>
      </c>
      <c r="AN3015" s="23" t="s">
        <v>2501</v>
      </c>
      <c r="AO3015" s="30"/>
      <c r="AP3015" t="s">
        <v>2500</v>
      </c>
      <c r="AQ3015" t="s">
        <v>4040</v>
      </c>
      <c r="AR3015">
        <v>19495</v>
      </c>
      <c r="AS3015" s="2">
        <v>43831</v>
      </c>
      <c r="AT3015" s="2" t="s">
        <v>4041</v>
      </c>
    </row>
    <row r="3016" spans="1:46" x14ac:dyDescent="0.25">
      <c r="A3016" t="s">
        <v>8870</v>
      </c>
      <c r="B3016" s="32" t="s">
        <v>2063</v>
      </c>
      <c r="C3016" s="23" t="s">
        <v>8871</v>
      </c>
      <c r="D3016" s="23" t="s">
        <v>8871</v>
      </c>
      <c r="E3016" t="s">
        <v>2495</v>
      </c>
      <c r="F3016" t="s">
        <v>2495</v>
      </c>
      <c r="G3016" t="s">
        <v>2495</v>
      </c>
      <c r="H3016" t="s">
        <v>2495</v>
      </c>
      <c r="I3016" t="s">
        <v>2496</v>
      </c>
      <c r="J3016" s="23" t="s">
        <v>4036</v>
      </c>
      <c r="K3016" s="23" t="s">
        <v>2505</v>
      </c>
      <c r="L3016" s="23" t="s">
        <v>2499</v>
      </c>
      <c r="M3016" s="2">
        <v>43831</v>
      </c>
      <c r="N3016" s="30"/>
      <c r="O3016" s="30"/>
      <c r="P3016" s="30"/>
      <c r="V3016" t="s">
        <v>40</v>
      </c>
      <c r="W3016" t="s">
        <v>40</v>
      </c>
      <c r="X3016" t="s">
        <v>2502</v>
      </c>
      <c r="Y3016" t="s">
        <v>2503</v>
      </c>
      <c r="Z3016" s="23" t="s">
        <v>2504</v>
      </c>
      <c r="AA3016" s="23" t="s">
        <v>4033</v>
      </c>
      <c r="AB3016" s="23" t="s">
        <v>2506</v>
      </c>
      <c r="AC3016" s="23"/>
      <c r="AD3016" s="23"/>
      <c r="AE3016" s="23"/>
      <c r="AF3016" s="23" t="s">
        <v>40</v>
      </c>
      <c r="AG3016" s="23" t="s">
        <v>4037</v>
      </c>
      <c r="AH3016" s="23" t="s">
        <v>41</v>
      </c>
      <c r="AI3016" s="23" t="s">
        <v>4038</v>
      </c>
      <c r="AJ3016" s="23" t="s">
        <v>4039</v>
      </c>
      <c r="AK3016" s="23" t="s">
        <v>2501</v>
      </c>
      <c r="AL3016" s="23" t="s">
        <v>2501</v>
      </c>
      <c r="AM3016" s="23" t="s">
        <v>2501</v>
      </c>
      <c r="AN3016" s="23" t="s">
        <v>2501</v>
      </c>
      <c r="AO3016" s="30"/>
      <c r="AP3016" t="s">
        <v>2500</v>
      </c>
      <c r="AQ3016" t="s">
        <v>4040</v>
      </c>
      <c r="AR3016">
        <v>19495</v>
      </c>
      <c r="AS3016" s="2">
        <v>43831</v>
      </c>
      <c r="AT3016" s="2" t="s">
        <v>4041</v>
      </c>
    </row>
    <row r="3017" spans="1:46" x14ac:dyDescent="0.25">
      <c r="A3017" t="s">
        <v>8872</v>
      </c>
      <c r="B3017" s="32" t="s">
        <v>2064</v>
      </c>
      <c r="C3017" s="23" t="s">
        <v>8873</v>
      </c>
      <c r="D3017" s="23" t="s">
        <v>8873</v>
      </c>
      <c r="E3017" t="s">
        <v>2495</v>
      </c>
      <c r="F3017" t="s">
        <v>2495</v>
      </c>
      <c r="G3017" t="s">
        <v>2495</v>
      </c>
      <c r="H3017" t="s">
        <v>2495</v>
      </c>
      <c r="I3017" t="s">
        <v>2496</v>
      </c>
      <c r="J3017" s="23" t="s">
        <v>4036</v>
      </c>
      <c r="K3017" s="23" t="s">
        <v>2505</v>
      </c>
      <c r="L3017" s="23" t="s">
        <v>2499</v>
      </c>
      <c r="M3017" s="2">
        <v>43831</v>
      </c>
      <c r="N3017" s="30"/>
      <c r="O3017" s="30"/>
      <c r="P3017" s="30"/>
      <c r="V3017" t="s">
        <v>40</v>
      </c>
      <c r="W3017" t="s">
        <v>40</v>
      </c>
      <c r="X3017" t="s">
        <v>2502</v>
      </c>
      <c r="Y3017" t="s">
        <v>2503</v>
      </c>
      <c r="Z3017" s="23" t="s">
        <v>2504</v>
      </c>
      <c r="AA3017" s="23" t="s">
        <v>4033</v>
      </c>
      <c r="AB3017" s="23" t="s">
        <v>2506</v>
      </c>
      <c r="AC3017" s="23"/>
      <c r="AD3017" s="23"/>
      <c r="AE3017" s="23"/>
      <c r="AF3017" s="23" t="s">
        <v>40</v>
      </c>
      <c r="AG3017" s="23" t="s">
        <v>4037</v>
      </c>
      <c r="AH3017" s="23" t="s">
        <v>41</v>
      </c>
      <c r="AI3017" s="23" t="s">
        <v>4038</v>
      </c>
      <c r="AJ3017" s="23" t="s">
        <v>4039</v>
      </c>
      <c r="AK3017" s="23" t="s">
        <v>2501</v>
      </c>
      <c r="AL3017" s="23" t="s">
        <v>2501</v>
      </c>
      <c r="AM3017" s="23" t="s">
        <v>2501</v>
      </c>
      <c r="AN3017" s="23" t="s">
        <v>2501</v>
      </c>
      <c r="AO3017" s="30"/>
      <c r="AP3017" t="s">
        <v>2500</v>
      </c>
      <c r="AQ3017" t="s">
        <v>4040</v>
      </c>
      <c r="AR3017">
        <v>19495</v>
      </c>
      <c r="AS3017" s="2">
        <v>43831</v>
      </c>
      <c r="AT3017" s="2" t="s">
        <v>4041</v>
      </c>
    </row>
    <row r="3018" spans="1:46" x14ac:dyDescent="0.25">
      <c r="A3018" t="s">
        <v>8874</v>
      </c>
      <c r="B3018" s="32" t="s">
        <v>2065</v>
      </c>
      <c r="C3018" s="23" t="s">
        <v>8875</v>
      </c>
      <c r="D3018" s="23" t="s">
        <v>8875</v>
      </c>
      <c r="E3018" t="s">
        <v>2495</v>
      </c>
      <c r="F3018" t="s">
        <v>2495</v>
      </c>
      <c r="G3018" t="s">
        <v>2495</v>
      </c>
      <c r="H3018" t="s">
        <v>2495</v>
      </c>
      <c r="I3018" t="s">
        <v>2496</v>
      </c>
      <c r="J3018" s="23" t="s">
        <v>4036</v>
      </c>
      <c r="K3018" s="23" t="s">
        <v>2505</v>
      </c>
      <c r="L3018" s="23" t="s">
        <v>2499</v>
      </c>
      <c r="M3018" s="2">
        <v>43831</v>
      </c>
      <c r="N3018" s="30"/>
      <c r="O3018" s="30"/>
      <c r="P3018" s="30"/>
      <c r="V3018" t="s">
        <v>40</v>
      </c>
      <c r="W3018" t="s">
        <v>40</v>
      </c>
      <c r="X3018" t="s">
        <v>2502</v>
      </c>
      <c r="Y3018" t="s">
        <v>2503</v>
      </c>
      <c r="Z3018" s="23" t="s">
        <v>2504</v>
      </c>
      <c r="AA3018" s="23" t="s">
        <v>4033</v>
      </c>
      <c r="AB3018" s="23" t="s">
        <v>2506</v>
      </c>
      <c r="AC3018" s="23"/>
      <c r="AD3018" s="23"/>
      <c r="AE3018" s="23"/>
      <c r="AF3018" s="23" t="s">
        <v>40</v>
      </c>
      <c r="AG3018" s="23" t="s">
        <v>4037</v>
      </c>
      <c r="AH3018" s="23" t="s">
        <v>41</v>
      </c>
      <c r="AI3018" s="23" t="s">
        <v>4038</v>
      </c>
      <c r="AJ3018" s="23" t="s">
        <v>4039</v>
      </c>
      <c r="AK3018" s="23" t="s">
        <v>2501</v>
      </c>
      <c r="AL3018" s="23" t="s">
        <v>2501</v>
      </c>
      <c r="AM3018" s="23" t="s">
        <v>2501</v>
      </c>
      <c r="AN3018" s="23" t="s">
        <v>2501</v>
      </c>
      <c r="AO3018" s="30"/>
      <c r="AP3018" t="s">
        <v>2500</v>
      </c>
      <c r="AQ3018" t="s">
        <v>4040</v>
      </c>
      <c r="AR3018">
        <v>19495</v>
      </c>
      <c r="AS3018" s="2">
        <v>43831</v>
      </c>
      <c r="AT3018" s="2" t="s">
        <v>4041</v>
      </c>
    </row>
    <row r="3019" spans="1:46" x14ac:dyDescent="0.25">
      <c r="A3019" t="s">
        <v>8876</v>
      </c>
      <c r="B3019" s="32" t="s">
        <v>2066</v>
      </c>
      <c r="C3019" s="23" t="s">
        <v>8877</v>
      </c>
      <c r="D3019" s="23" t="s">
        <v>8877</v>
      </c>
      <c r="E3019" t="s">
        <v>2495</v>
      </c>
      <c r="F3019" t="s">
        <v>2495</v>
      </c>
      <c r="G3019" t="s">
        <v>2495</v>
      </c>
      <c r="H3019" t="s">
        <v>2495</v>
      </c>
      <c r="I3019" t="s">
        <v>2496</v>
      </c>
      <c r="J3019" s="23" t="s">
        <v>4036</v>
      </c>
      <c r="K3019" s="23" t="s">
        <v>2505</v>
      </c>
      <c r="L3019" s="23" t="s">
        <v>2499</v>
      </c>
      <c r="M3019" s="2">
        <v>43831</v>
      </c>
      <c r="N3019" s="30"/>
      <c r="O3019" s="30"/>
      <c r="P3019" s="30"/>
      <c r="V3019" t="s">
        <v>40</v>
      </c>
      <c r="W3019" t="s">
        <v>40</v>
      </c>
      <c r="X3019" t="s">
        <v>2502</v>
      </c>
      <c r="Y3019" t="s">
        <v>2503</v>
      </c>
      <c r="Z3019" s="23" t="s">
        <v>2504</v>
      </c>
      <c r="AA3019" s="23" t="s">
        <v>4033</v>
      </c>
      <c r="AB3019" s="23" t="s">
        <v>2506</v>
      </c>
      <c r="AC3019" s="23"/>
      <c r="AD3019" s="23"/>
      <c r="AE3019" s="23"/>
      <c r="AF3019" s="23" t="s">
        <v>40</v>
      </c>
      <c r="AG3019" s="23" t="s">
        <v>4037</v>
      </c>
      <c r="AH3019" s="23" t="s">
        <v>41</v>
      </c>
      <c r="AI3019" s="23" t="s">
        <v>4038</v>
      </c>
      <c r="AJ3019" s="23" t="s">
        <v>4039</v>
      </c>
      <c r="AK3019" s="23" t="s">
        <v>2501</v>
      </c>
      <c r="AL3019" s="23" t="s">
        <v>2501</v>
      </c>
      <c r="AM3019" s="23" t="s">
        <v>2501</v>
      </c>
      <c r="AN3019" s="23" t="s">
        <v>2501</v>
      </c>
      <c r="AO3019" s="30"/>
      <c r="AP3019" t="s">
        <v>2500</v>
      </c>
      <c r="AQ3019" t="s">
        <v>4040</v>
      </c>
      <c r="AR3019">
        <v>19495</v>
      </c>
      <c r="AS3019" s="2">
        <v>43831</v>
      </c>
      <c r="AT3019" s="2" t="s">
        <v>4041</v>
      </c>
    </row>
    <row r="3020" spans="1:46" x14ac:dyDescent="0.25">
      <c r="A3020" t="s">
        <v>8878</v>
      </c>
      <c r="B3020" s="32" t="s">
        <v>2067</v>
      </c>
      <c r="C3020" s="23" t="s">
        <v>8879</v>
      </c>
      <c r="D3020" s="23" t="s">
        <v>8879</v>
      </c>
      <c r="E3020" t="s">
        <v>2495</v>
      </c>
      <c r="F3020" t="s">
        <v>2495</v>
      </c>
      <c r="G3020" t="s">
        <v>2495</v>
      </c>
      <c r="H3020" t="s">
        <v>2495</v>
      </c>
      <c r="I3020" t="s">
        <v>2496</v>
      </c>
      <c r="J3020" s="23" t="s">
        <v>4036</v>
      </c>
      <c r="K3020" s="23" t="s">
        <v>2505</v>
      </c>
      <c r="L3020" s="23" t="s">
        <v>2499</v>
      </c>
      <c r="M3020" s="2">
        <v>43831</v>
      </c>
      <c r="N3020" s="30"/>
      <c r="O3020" s="30"/>
      <c r="P3020" s="30"/>
      <c r="V3020" t="s">
        <v>40</v>
      </c>
      <c r="W3020" t="s">
        <v>40</v>
      </c>
      <c r="X3020" t="s">
        <v>2502</v>
      </c>
      <c r="Y3020" t="s">
        <v>2503</v>
      </c>
      <c r="Z3020" s="23" t="s">
        <v>2504</v>
      </c>
      <c r="AA3020" s="23" t="s">
        <v>4033</v>
      </c>
      <c r="AB3020" s="23" t="s">
        <v>2506</v>
      </c>
      <c r="AC3020" s="23"/>
      <c r="AD3020" s="23"/>
      <c r="AE3020" s="23"/>
      <c r="AF3020" s="23" t="s">
        <v>40</v>
      </c>
      <c r="AG3020" s="23" t="s">
        <v>4037</v>
      </c>
      <c r="AH3020" s="23" t="s">
        <v>41</v>
      </c>
      <c r="AI3020" s="23" t="s">
        <v>4038</v>
      </c>
      <c r="AJ3020" s="23" t="s">
        <v>4039</v>
      </c>
      <c r="AK3020" s="23" t="s">
        <v>2501</v>
      </c>
      <c r="AL3020" s="23" t="s">
        <v>2501</v>
      </c>
      <c r="AM3020" s="23" t="s">
        <v>2501</v>
      </c>
      <c r="AN3020" s="23" t="s">
        <v>2501</v>
      </c>
      <c r="AO3020" s="30"/>
      <c r="AP3020" t="s">
        <v>2500</v>
      </c>
      <c r="AQ3020" t="s">
        <v>4040</v>
      </c>
      <c r="AR3020">
        <v>19495</v>
      </c>
      <c r="AS3020" s="2">
        <v>43831</v>
      </c>
      <c r="AT3020" s="2" t="s">
        <v>4041</v>
      </c>
    </row>
    <row r="3021" spans="1:46" x14ac:dyDescent="0.25">
      <c r="A3021" t="s">
        <v>8880</v>
      </c>
      <c r="B3021" s="32" t="s">
        <v>2068</v>
      </c>
      <c r="C3021" s="23" t="s">
        <v>8881</v>
      </c>
      <c r="D3021" s="23" t="s">
        <v>8881</v>
      </c>
      <c r="E3021" t="s">
        <v>2495</v>
      </c>
      <c r="F3021" t="s">
        <v>2495</v>
      </c>
      <c r="G3021" t="s">
        <v>2495</v>
      </c>
      <c r="H3021" t="s">
        <v>2495</v>
      </c>
      <c r="I3021" t="s">
        <v>2496</v>
      </c>
      <c r="J3021" s="23" t="s">
        <v>4036</v>
      </c>
      <c r="K3021" s="23" t="s">
        <v>2505</v>
      </c>
      <c r="L3021" s="23" t="s">
        <v>2499</v>
      </c>
      <c r="M3021" s="2">
        <v>43831</v>
      </c>
      <c r="N3021" s="30"/>
      <c r="O3021" s="30"/>
      <c r="P3021" s="30"/>
      <c r="V3021" t="s">
        <v>40</v>
      </c>
      <c r="W3021" t="s">
        <v>40</v>
      </c>
      <c r="X3021" t="s">
        <v>2502</v>
      </c>
      <c r="Y3021" t="s">
        <v>2503</v>
      </c>
      <c r="Z3021" s="23" t="s">
        <v>2504</v>
      </c>
      <c r="AA3021" s="23" t="s">
        <v>4033</v>
      </c>
      <c r="AB3021" s="23" t="s">
        <v>2506</v>
      </c>
      <c r="AC3021" s="23"/>
      <c r="AD3021" s="23"/>
      <c r="AE3021" s="23"/>
      <c r="AF3021" s="23" t="s">
        <v>40</v>
      </c>
      <c r="AG3021" s="23" t="s">
        <v>4037</v>
      </c>
      <c r="AH3021" s="23" t="s">
        <v>41</v>
      </c>
      <c r="AI3021" s="23" t="s">
        <v>4038</v>
      </c>
      <c r="AJ3021" s="23" t="s">
        <v>4039</v>
      </c>
      <c r="AK3021" s="23" t="s">
        <v>2501</v>
      </c>
      <c r="AL3021" s="23" t="s">
        <v>2501</v>
      </c>
      <c r="AM3021" s="23" t="s">
        <v>2501</v>
      </c>
      <c r="AN3021" s="23" t="s">
        <v>2501</v>
      </c>
      <c r="AO3021" s="30"/>
      <c r="AP3021" t="s">
        <v>2500</v>
      </c>
      <c r="AQ3021" t="s">
        <v>4040</v>
      </c>
      <c r="AR3021">
        <v>19495</v>
      </c>
      <c r="AS3021" s="2">
        <v>43831</v>
      </c>
      <c r="AT3021" s="2" t="s">
        <v>4041</v>
      </c>
    </row>
    <row r="3022" spans="1:46" x14ac:dyDescent="0.25">
      <c r="A3022" t="s">
        <v>8882</v>
      </c>
      <c r="B3022" s="32" t="s">
        <v>2069</v>
      </c>
      <c r="C3022" s="23" t="s">
        <v>8883</v>
      </c>
      <c r="D3022" s="23" t="s">
        <v>8883</v>
      </c>
      <c r="E3022" t="s">
        <v>2495</v>
      </c>
      <c r="F3022" t="s">
        <v>2495</v>
      </c>
      <c r="G3022" t="s">
        <v>2495</v>
      </c>
      <c r="H3022" t="s">
        <v>2495</v>
      </c>
      <c r="I3022" t="s">
        <v>2496</v>
      </c>
      <c r="J3022" s="23" t="s">
        <v>4036</v>
      </c>
      <c r="K3022" s="23" t="s">
        <v>2505</v>
      </c>
      <c r="L3022" s="23" t="s">
        <v>2499</v>
      </c>
      <c r="M3022" s="2">
        <v>43831</v>
      </c>
      <c r="N3022" s="30"/>
      <c r="O3022" s="30"/>
      <c r="P3022" s="30"/>
      <c r="V3022" t="s">
        <v>40</v>
      </c>
      <c r="W3022" t="s">
        <v>40</v>
      </c>
      <c r="X3022" t="s">
        <v>2502</v>
      </c>
      <c r="Y3022" t="s">
        <v>2503</v>
      </c>
      <c r="Z3022" s="23" t="s">
        <v>2504</v>
      </c>
      <c r="AA3022" s="23" t="s">
        <v>4033</v>
      </c>
      <c r="AB3022" s="23" t="s">
        <v>2506</v>
      </c>
      <c r="AC3022" s="23"/>
      <c r="AD3022" s="23"/>
      <c r="AE3022" s="23"/>
      <c r="AF3022" s="23" t="s">
        <v>40</v>
      </c>
      <c r="AG3022" s="23" t="s">
        <v>4037</v>
      </c>
      <c r="AH3022" s="23" t="s">
        <v>41</v>
      </c>
      <c r="AI3022" s="23" t="s">
        <v>4038</v>
      </c>
      <c r="AJ3022" s="23" t="s">
        <v>4039</v>
      </c>
      <c r="AK3022" s="23" t="s">
        <v>2501</v>
      </c>
      <c r="AL3022" s="23" t="s">
        <v>2501</v>
      </c>
      <c r="AM3022" s="23" t="s">
        <v>2501</v>
      </c>
      <c r="AN3022" s="23" t="s">
        <v>2501</v>
      </c>
      <c r="AO3022" s="30"/>
      <c r="AP3022" t="s">
        <v>2500</v>
      </c>
      <c r="AQ3022" t="s">
        <v>4040</v>
      </c>
      <c r="AR3022">
        <v>19495</v>
      </c>
      <c r="AS3022" s="2">
        <v>43831</v>
      </c>
      <c r="AT3022" s="2" t="s">
        <v>4041</v>
      </c>
    </row>
    <row r="3023" spans="1:46" x14ac:dyDescent="0.25">
      <c r="A3023" t="s">
        <v>8884</v>
      </c>
      <c r="B3023" s="32" t="s">
        <v>2070</v>
      </c>
      <c r="C3023" s="23" t="s">
        <v>8885</v>
      </c>
      <c r="D3023" s="23" t="s">
        <v>8885</v>
      </c>
      <c r="E3023" t="s">
        <v>2495</v>
      </c>
      <c r="F3023" t="s">
        <v>2495</v>
      </c>
      <c r="G3023" t="s">
        <v>2495</v>
      </c>
      <c r="H3023" t="s">
        <v>2495</v>
      </c>
      <c r="I3023" t="s">
        <v>2496</v>
      </c>
      <c r="J3023" s="23" t="s">
        <v>4036</v>
      </c>
      <c r="K3023" s="23" t="s">
        <v>2505</v>
      </c>
      <c r="L3023" s="23" t="s">
        <v>2499</v>
      </c>
      <c r="M3023" s="2">
        <v>43831</v>
      </c>
      <c r="N3023" s="30"/>
      <c r="O3023" s="30"/>
      <c r="P3023" s="30"/>
      <c r="V3023" t="s">
        <v>40</v>
      </c>
      <c r="W3023" t="s">
        <v>40</v>
      </c>
      <c r="X3023" t="s">
        <v>2502</v>
      </c>
      <c r="Y3023" t="s">
        <v>2503</v>
      </c>
      <c r="Z3023" s="23" t="s">
        <v>2504</v>
      </c>
      <c r="AA3023" s="23" t="s">
        <v>4033</v>
      </c>
      <c r="AB3023" s="23" t="s">
        <v>2506</v>
      </c>
      <c r="AC3023" s="23"/>
      <c r="AD3023" s="23"/>
      <c r="AE3023" s="23"/>
      <c r="AF3023" s="23" t="s">
        <v>40</v>
      </c>
      <c r="AG3023" s="23" t="s">
        <v>4037</v>
      </c>
      <c r="AH3023" s="23" t="s">
        <v>41</v>
      </c>
      <c r="AI3023" s="23" t="s">
        <v>4038</v>
      </c>
      <c r="AJ3023" s="23" t="s">
        <v>4039</v>
      </c>
      <c r="AK3023" s="23" t="s">
        <v>2501</v>
      </c>
      <c r="AL3023" s="23" t="s">
        <v>2501</v>
      </c>
      <c r="AM3023" s="23" t="s">
        <v>2501</v>
      </c>
      <c r="AN3023" s="23" t="s">
        <v>2501</v>
      </c>
      <c r="AO3023" s="30"/>
      <c r="AP3023" t="s">
        <v>2500</v>
      </c>
      <c r="AQ3023" t="s">
        <v>4040</v>
      </c>
      <c r="AR3023">
        <v>19495</v>
      </c>
      <c r="AS3023" s="2">
        <v>43831</v>
      </c>
      <c r="AT3023" s="2" t="s">
        <v>4041</v>
      </c>
    </row>
    <row r="3024" spans="1:46" x14ac:dyDescent="0.25">
      <c r="A3024" t="s">
        <v>8886</v>
      </c>
      <c r="B3024" s="32" t="s">
        <v>2071</v>
      </c>
      <c r="C3024" s="23" t="s">
        <v>8887</v>
      </c>
      <c r="D3024" s="23" t="s">
        <v>8887</v>
      </c>
      <c r="E3024" t="s">
        <v>2495</v>
      </c>
      <c r="F3024" t="s">
        <v>2495</v>
      </c>
      <c r="G3024" t="s">
        <v>2495</v>
      </c>
      <c r="H3024" t="s">
        <v>2495</v>
      </c>
      <c r="I3024" t="s">
        <v>2496</v>
      </c>
      <c r="J3024" s="23" t="s">
        <v>4036</v>
      </c>
      <c r="K3024" s="23" t="s">
        <v>2505</v>
      </c>
      <c r="L3024" s="23" t="s">
        <v>2499</v>
      </c>
      <c r="M3024" s="2">
        <v>43831</v>
      </c>
      <c r="N3024" s="30"/>
      <c r="O3024" s="30"/>
      <c r="P3024" s="30"/>
      <c r="V3024" t="s">
        <v>40</v>
      </c>
      <c r="W3024" t="s">
        <v>40</v>
      </c>
      <c r="X3024" t="s">
        <v>2502</v>
      </c>
      <c r="Y3024" t="s">
        <v>2503</v>
      </c>
      <c r="Z3024" s="23" t="s">
        <v>2504</v>
      </c>
      <c r="AA3024" s="23" t="s">
        <v>4033</v>
      </c>
      <c r="AB3024" s="23" t="s">
        <v>2506</v>
      </c>
      <c r="AC3024" s="23"/>
      <c r="AD3024" s="23"/>
      <c r="AE3024" s="23"/>
      <c r="AF3024" s="23" t="s">
        <v>40</v>
      </c>
      <c r="AG3024" s="23" t="s">
        <v>4037</v>
      </c>
      <c r="AH3024" s="23" t="s">
        <v>41</v>
      </c>
      <c r="AI3024" s="23" t="s">
        <v>4038</v>
      </c>
      <c r="AJ3024" s="23" t="s">
        <v>4039</v>
      </c>
      <c r="AK3024" s="23" t="s">
        <v>2501</v>
      </c>
      <c r="AL3024" s="23" t="s">
        <v>2501</v>
      </c>
      <c r="AM3024" s="23" t="s">
        <v>2501</v>
      </c>
      <c r="AN3024" s="23" t="s">
        <v>2501</v>
      </c>
      <c r="AO3024" s="30"/>
      <c r="AP3024" t="s">
        <v>2500</v>
      </c>
      <c r="AQ3024" t="s">
        <v>4040</v>
      </c>
      <c r="AR3024">
        <v>19495</v>
      </c>
      <c r="AS3024" s="2">
        <v>43831</v>
      </c>
      <c r="AT3024" s="2" t="s">
        <v>4041</v>
      </c>
    </row>
    <row r="3025" spans="1:46" x14ac:dyDescent="0.25">
      <c r="A3025" t="s">
        <v>8888</v>
      </c>
      <c r="B3025" s="32" t="s">
        <v>2072</v>
      </c>
      <c r="C3025" s="23" t="s">
        <v>8889</v>
      </c>
      <c r="D3025" s="23" t="s">
        <v>8889</v>
      </c>
      <c r="E3025" t="s">
        <v>2495</v>
      </c>
      <c r="F3025" t="s">
        <v>2495</v>
      </c>
      <c r="G3025" t="s">
        <v>2495</v>
      </c>
      <c r="H3025" t="s">
        <v>2495</v>
      </c>
      <c r="I3025" t="s">
        <v>2496</v>
      </c>
      <c r="J3025" s="23" t="s">
        <v>4036</v>
      </c>
      <c r="K3025" s="23" t="s">
        <v>2505</v>
      </c>
      <c r="L3025" s="23" t="s">
        <v>2499</v>
      </c>
      <c r="M3025" s="2">
        <v>43831</v>
      </c>
      <c r="N3025" s="30"/>
      <c r="O3025" s="30"/>
      <c r="P3025" s="30"/>
      <c r="V3025" t="s">
        <v>40</v>
      </c>
      <c r="W3025" t="s">
        <v>40</v>
      </c>
      <c r="X3025" t="s">
        <v>2502</v>
      </c>
      <c r="Y3025" t="s">
        <v>2503</v>
      </c>
      <c r="Z3025" s="23" t="s">
        <v>2504</v>
      </c>
      <c r="AA3025" s="23" t="s">
        <v>4033</v>
      </c>
      <c r="AB3025" s="23" t="s">
        <v>2506</v>
      </c>
      <c r="AC3025" s="23"/>
      <c r="AD3025" s="23"/>
      <c r="AE3025" s="23"/>
      <c r="AF3025" s="23" t="s">
        <v>40</v>
      </c>
      <c r="AG3025" s="23" t="s">
        <v>4037</v>
      </c>
      <c r="AH3025" s="23" t="s">
        <v>41</v>
      </c>
      <c r="AI3025" s="23" t="s">
        <v>4038</v>
      </c>
      <c r="AJ3025" s="23" t="s">
        <v>4039</v>
      </c>
      <c r="AK3025" s="23" t="s">
        <v>2501</v>
      </c>
      <c r="AL3025" s="23" t="s">
        <v>2501</v>
      </c>
      <c r="AM3025" s="23" t="s">
        <v>2501</v>
      </c>
      <c r="AN3025" s="23" t="s">
        <v>2501</v>
      </c>
      <c r="AO3025" s="30"/>
      <c r="AP3025" t="s">
        <v>2500</v>
      </c>
      <c r="AQ3025" t="s">
        <v>4040</v>
      </c>
      <c r="AR3025">
        <v>19495</v>
      </c>
      <c r="AS3025" s="2">
        <v>43831</v>
      </c>
      <c r="AT3025" s="2" t="s">
        <v>4041</v>
      </c>
    </row>
    <row r="3026" spans="1:46" x14ac:dyDescent="0.25">
      <c r="A3026" t="s">
        <v>8890</v>
      </c>
      <c r="B3026" s="32" t="s">
        <v>2073</v>
      </c>
      <c r="C3026" s="23" t="s">
        <v>8891</v>
      </c>
      <c r="D3026" s="23" t="s">
        <v>8891</v>
      </c>
      <c r="E3026" t="s">
        <v>2495</v>
      </c>
      <c r="F3026" t="s">
        <v>2495</v>
      </c>
      <c r="G3026" t="s">
        <v>2495</v>
      </c>
      <c r="H3026" t="s">
        <v>2495</v>
      </c>
      <c r="I3026" t="s">
        <v>2496</v>
      </c>
      <c r="J3026" s="23" t="s">
        <v>4036</v>
      </c>
      <c r="K3026" s="23" t="s">
        <v>2505</v>
      </c>
      <c r="L3026" s="23" t="s">
        <v>2499</v>
      </c>
      <c r="M3026" s="2">
        <v>43831</v>
      </c>
      <c r="N3026" s="30"/>
      <c r="O3026" s="30"/>
      <c r="P3026" s="30"/>
      <c r="V3026" t="s">
        <v>40</v>
      </c>
      <c r="W3026" t="s">
        <v>40</v>
      </c>
      <c r="X3026" t="s">
        <v>2502</v>
      </c>
      <c r="Y3026" t="s">
        <v>2503</v>
      </c>
      <c r="Z3026" s="23" t="s">
        <v>2504</v>
      </c>
      <c r="AA3026" s="23" t="s">
        <v>4033</v>
      </c>
      <c r="AB3026" s="23" t="s">
        <v>2506</v>
      </c>
      <c r="AC3026" s="23"/>
      <c r="AD3026" s="23"/>
      <c r="AE3026" s="23"/>
      <c r="AF3026" s="23" t="s">
        <v>40</v>
      </c>
      <c r="AG3026" s="23" t="s">
        <v>4037</v>
      </c>
      <c r="AH3026" s="23" t="s">
        <v>41</v>
      </c>
      <c r="AI3026" s="23" t="s">
        <v>4038</v>
      </c>
      <c r="AJ3026" s="23" t="s">
        <v>4039</v>
      </c>
      <c r="AK3026" s="23" t="s">
        <v>2501</v>
      </c>
      <c r="AL3026" s="23" t="s">
        <v>2501</v>
      </c>
      <c r="AM3026" s="23" t="s">
        <v>2501</v>
      </c>
      <c r="AN3026" s="23" t="s">
        <v>2501</v>
      </c>
      <c r="AO3026" s="30"/>
      <c r="AP3026" t="s">
        <v>2500</v>
      </c>
      <c r="AQ3026" t="s">
        <v>4040</v>
      </c>
      <c r="AR3026">
        <v>19495</v>
      </c>
      <c r="AS3026" s="2">
        <v>43831</v>
      </c>
      <c r="AT3026" s="2" t="s">
        <v>4041</v>
      </c>
    </row>
    <row r="3027" spans="1:46" x14ac:dyDescent="0.25">
      <c r="A3027" t="s">
        <v>8892</v>
      </c>
      <c r="B3027" s="32" t="s">
        <v>2074</v>
      </c>
      <c r="C3027" s="23" t="s">
        <v>8893</v>
      </c>
      <c r="D3027" s="23" t="s">
        <v>8893</v>
      </c>
      <c r="E3027" t="s">
        <v>2495</v>
      </c>
      <c r="F3027" t="s">
        <v>2495</v>
      </c>
      <c r="G3027" t="s">
        <v>2495</v>
      </c>
      <c r="H3027" t="s">
        <v>2495</v>
      </c>
      <c r="I3027" t="s">
        <v>2496</v>
      </c>
      <c r="J3027" s="23" t="s">
        <v>4036</v>
      </c>
      <c r="K3027" s="23" t="s">
        <v>2505</v>
      </c>
      <c r="L3027" s="23" t="s">
        <v>2499</v>
      </c>
      <c r="M3027" s="2">
        <v>43831</v>
      </c>
      <c r="N3027" s="30"/>
      <c r="O3027" s="30"/>
      <c r="P3027" s="30"/>
      <c r="V3027" t="s">
        <v>40</v>
      </c>
      <c r="W3027" t="s">
        <v>40</v>
      </c>
      <c r="X3027" t="s">
        <v>2502</v>
      </c>
      <c r="Y3027" t="s">
        <v>2503</v>
      </c>
      <c r="Z3027" s="23" t="s">
        <v>2504</v>
      </c>
      <c r="AA3027" s="23" t="s">
        <v>4033</v>
      </c>
      <c r="AB3027" s="23" t="s">
        <v>2506</v>
      </c>
      <c r="AC3027" s="23"/>
      <c r="AD3027" s="23"/>
      <c r="AE3027" s="23"/>
      <c r="AF3027" s="23" t="s">
        <v>40</v>
      </c>
      <c r="AG3027" s="23" t="s">
        <v>4037</v>
      </c>
      <c r="AH3027" s="23" t="s">
        <v>41</v>
      </c>
      <c r="AI3027" s="23" t="s">
        <v>4038</v>
      </c>
      <c r="AJ3027" s="23" t="s">
        <v>4039</v>
      </c>
      <c r="AK3027" s="23" t="s">
        <v>2501</v>
      </c>
      <c r="AL3027" s="23" t="s">
        <v>2501</v>
      </c>
      <c r="AM3027" s="23" t="s">
        <v>2501</v>
      </c>
      <c r="AN3027" s="23" t="s">
        <v>2501</v>
      </c>
      <c r="AO3027" s="30"/>
      <c r="AP3027" t="s">
        <v>2500</v>
      </c>
      <c r="AQ3027" t="s">
        <v>4040</v>
      </c>
      <c r="AR3027">
        <v>19495</v>
      </c>
      <c r="AS3027" s="2">
        <v>43831</v>
      </c>
      <c r="AT3027" s="2" t="s">
        <v>4041</v>
      </c>
    </row>
    <row r="3028" spans="1:46" x14ac:dyDescent="0.25">
      <c r="A3028" t="s">
        <v>8894</v>
      </c>
      <c r="B3028" s="32" t="s">
        <v>2075</v>
      </c>
      <c r="C3028" s="23" t="s">
        <v>8895</v>
      </c>
      <c r="D3028" s="23" t="s">
        <v>8895</v>
      </c>
      <c r="E3028" t="s">
        <v>2495</v>
      </c>
      <c r="F3028" t="s">
        <v>2495</v>
      </c>
      <c r="G3028" t="s">
        <v>2495</v>
      </c>
      <c r="H3028" t="s">
        <v>2495</v>
      </c>
      <c r="I3028" t="s">
        <v>2496</v>
      </c>
      <c r="J3028" s="23" t="s">
        <v>4036</v>
      </c>
      <c r="K3028" s="23" t="s">
        <v>2505</v>
      </c>
      <c r="L3028" s="23" t="s">
        <v>2499</v>
      </c>
      <c r="M3028" s="2">
        <v>43831</v>
      </c>
      <c r="N3028" s="30"/>
      <c r="O3028" s="30"/>
      <c r="P3028" s="30"/>
      <c r="V3028" t="s">
        <v>40</v>
      </c>
      <c r="W3028" t="s">
        <v>40</v>
      </c>
      <c r="X3028" t="s">
        <v>2502</v>
      </c>
      <c r="Y3028" t="s">
        <v>2503</v>
      </c>
      <c r="Z3028" s="23" t="s">
        <v>2504</v>
      </c>
      <c r="AA3028" s="23" t="s">
        <v>4033</v>
      </c>
      <c r="AB3028" s="23" t="s">
        <v>2506</v>
      </c>
      <c r="AC3028" s="23"/>
      <c r="AD3028" s="23"/>
      <c r="AE3028" s="23"/>
      <c r="AF3028" s="23" t="s">
        <v>40</v>
      </c>
      <c r="AG3028" s="23" t="s">
        <v>4037</v>
      </c>
      <c r="AH3028" s="23" t="s">
        <v>41</v>
      </c>
      <c r="AI3028" s="23" t="s">
        <v>4038</v>
      </c>
      <c r="AJ3028" s="23" t="s">
        <v>4039</v>
      </c>
      <c r="AK3028" s="23" t="s">
        <v>2501</v>
      </c>
      <c r="AL3028" s="23" t="s">
        <v>2501</v>
      </c>
      <c r="AM3028" s="23" t="s">
        <v>2501</v>
      </c>
      <c r="AN3028" s="23" t="s">
        <v>2501</v>
      </c>
      <c r="AO3028" s="30"/>
      <c r="AP3028" t="s">
        <v>2500</v>
      </c>
      <c r="AQ3028" t="s">
        <v>4040</v>
      </c>
      <c r="AR3028">
        <v>19495</v>
      </c>
      <c r="AS3028" s="2">
        <v>43831</v>
      </c>
      <c r="AT3028" s="2" t="s">
        <v>4041</v>
      </c>
    </row>
    <row r="3029" spans="1:46" x14ac:dyDescent="0.25">
      <c r="A3029" t="s">
        <v>8896</v>
      </c>
      <c r="B3029" s="32" t="s">
        <v>2076</v>
      </c>
      <c r="C3029" s="23" t="s">
        <v>8897</v>
      </c>
      <c r="D3029" s="23" t="s">
        <v>8897</v>
      </c>
      <c r="E3029" t="s">
        <v>2495</v>
      </c>
      <c r="F3029" t="s">
        <v>2495</v>
      </c>
      <c r="G3029" t="s">
        <v>2495</v>
      </c>
      <c r="H3029" t="s">
        <v>2495</v>
      </c>
      <c r="I3029" t="s">
        <v>2496</v>
      </c>
      <c r="J3029" s="23" t="s">
        <v>4036</v>
      </c>
      <c r="K3029" s="23" t="s">
        <v>2505</v>
      </c>
      <c r="L3029" s="23" t="s">
        <v>2499</v>
      </c>
      <c r="M3029" s="2">
        <v>43831</v>
      </c>
      <c r="N3029" s="30"/>
      <c r="O3029" s="30"/>
      <c r="P3029" s="30"/>
      <c r="V3029" t="s">
        <v>40</v>
      </c>
      <c r="W3029" t="s">
        <v>40</v>
      </c>
      <c r="X3029" t="s">
        <v>2502</v>
      </c>
      <c r="Y3029" t="s">
        <v>2503</v>
      </c>
      <c r="Z3029" s="23" t="s">
        <v>2504</v>
      </c>
      <c r="AA3029" s="23" t="s">
        <v>4033</v>
      </c>
      <c r="AB3029" s="23" t="s">
        <v>2506</v>
      </c>
      <c r="AC3029" s="23"/>
      <c r="AD3029" s="23"/>
      <c r="AE3029" s="23"/>
      <c r="AF3029" s="23" t="s">
        <v>40</v>
      </c>
      <c r="AG3029" s="23" t="s">
        <v>4037</v>
      </c>
      <c r="AH3029" s="23" t="s">
        <v>41</v>
      </c>
      <c r="AI3029" s="23" t="s">
        <v>4038</v>
      </c>
      <c r="AJ3029" s="23" t="s">
        <v>4039</v>
      </c>
      <c r="AK3029" s="23" t="s">
        <v>2501</v>
      </c>
      <c r="AL3029" s="23" t="s">
        <v>2501</v>
      </c>
      <c r="AM3029" s="23" t="s">
        <v>2501</v>
      </c>
      <c r="AN3029" s="23" t="s">
        <v>2501</v>
      </c>
      <c r="AO3029" s="30"/>
      <c r="AP3029" t="s">
        <v>2500</v>
      </c>
      <c r="AQ3029" t="s">
        <v>4040</v>
      </c>
      <c r="AR3029">
        <v>19495</v>
      </c>
      <c r="AS3029" s="2">
        <v>43831</v>
      </c>
      <c r="AT3029" s="2" t="s">
        <v>4041</v>
      </c>
    </row>
    <row r="3030" spans="1:46" x14ac:dyDescent="0.25">
      <c r="A3030" t="s">
        <v>8898</v>
      </c>
      <c r="B3030" s="32" t="s">
        <v>2077</v>
      </c>
      <c r="C3030" s="23" t="s">
        <v>8899</v>
      </c>
      <c r="D3030" s="23" t="s">
        <v>8899</v>
      </c>
      <c r="E3030" t="s">
        <v>2495</v>
      </c>
      <c r="F3030" t="s">
        <v>2495</v>
      </c>
      <c r="G3030" t="s">
        <v>2495</v>
      </c>
      <c r="H3030" t="s">
        <v>2495</v>
      </c>
      <c r="I3030" t="s">
        <v>2496</v>
      </c>
      <c r="J3030" s="23" t="s">
        <v>4036</v>
      </c>
      <c r="K3030" s="23" t="s">
        <v>2505</v>
      </c>
      <c r="L3030" s="23" t="s">
        <v>2499</v>
      </c>
      <c r="M3030" s="2">
        <v>43831</v>
      </c>
      <c r="N3030" s="30"/>
      <c r="O3030" s="30"/>
      <c r="P3030" s="30"/>
      <c r="V3030" t="s">
        <v>40</v>
      </c>
      <c r="W3030" t="s">
        <v>40</v>
      </c>
      <c r="X3030" t="s">
        <v>2502</v>
      </c>
      <c r="Y3030" t="s">
        <v>2503</v>
      </c>
      <c r="Z3030" s="23" t="s">
        <v>2504</v>
      </c>
      <c r="AA3030" s="23" t="s">
        <v>4033</v>
      </c>
      <c r="AB3030" s="23" t="s">
        <v>2506</v>
      </c>
      <c r="AC3030" s="23"/>
      <c r="AD3030" s="23"/>
      <c r="AE3030" s="23"/>
      <c r="AF3030" s="23" t="s">
        <v>40</v>
      </c>
      <c r="AG3030" s="23" t="s">
        <v>4037</v>
      </c>
      <c r="AH3030" s="23" t="s">
        <v>41</v>
      </c>
      <c r="AI3030" s="23" t="s">
        <v>4038</v>
      </c>
      <c r="AJ3030" s="23" t="s">
        <v>4039</v>
      </c>
      <c r="AK3030" s="23" t="s">
        <v>2501</v>
      </c>
      <c r="AL3030" s="23" t="s">
        <v>2501</v>
      </c>
      <c r="AM3030" s="23" t="s">
        <v>2501</v>
      </c>
      <c r="AN3030" s="23" t="s">
        <v>2501</v>
      </c>
      <c r="AO3030" s="30"/>
      <c r="AP3030" t="s">
        <v>2500</v>
      </c>
      <c r="AQ3030" t="s">
        <v>4040</v>
      </c>
      <c r="AR3030">
        <v>19495</v>
      </c>
      <c r="AS3030" s="2">
        <v>43831</v>
      </c>
      <c r="AT3030" s="2" t="s">
        <v>4041</v>
      </c>
    </row>
    <row r="3031" spans="1:46" x14ac:dyDescent="0.25">
      <c r="A3031" t="s">
        <v>8900</v>
      </c>
      <c r="B3031" s="32" t="s">
        <v>2078</v>
      </c>
      <c r="C3031" s="23" t="s">
        <v>8901</v>
      </c>
      <c r="D3031" s="23" t="s">
        <v>8901</v>
      </c>
      <c r="E3031" t="s">
        <v>2495</v>
      </c>
      <c r="F3031" t="s">
        <v>2495</v>
      </c>
      <c r="G3031" t="s">
        <v>2495</v>
      </c>
      <c r="H3031" t="s">
        <v>2495</v>
      </c>
      <c r="I3031" t="s">
        <v>2496</v>
      </c>
      <c r="J3031" s="23" t="s">
        <v>4036</v>
      </c>
      <c r="K3031" s="23" t="s">
        <v>2505</v>
      </c>
      <c r="L3031" s="23" t="s">
        <v>2499</v>
      </c>
      <c r="M3031" s="2">
        <v>43831</v>
      </c>
      <c r="N3031" s="30"/>
      <c r="O3031" s="30"/>
      <c r="P3031" s="30"/>
      <c r="V3031" t="s">
        <v>40</v>
      </c>
      <c r="W3031" t="s">
        <v>40</v>
      </c>
      <c r="X3031" t="s">
        <v>2502</v>
      </c>
      <c r="Y3031" t="s">
        <v>2503</v>
      </c>
      <c r="Z3031" s="23" t="s">
        <v>2504</v>
      </c>
      <c r="AA3031" s="23" t="s">
        <v>4033</v>
      </c>
      <c r="AB3031" s="23" t="s">
        <v>2506</v>
      </c>
      <c r="AC3031" s="23"/>
      <c r="AD3031" s="23"/>
      <c r="AE3031" s="23"/>
      <c r="AF3031" s="23" t="s">
        <v>40</v>
      </c>
      <c r="AG3031" s="23" t="s">
        <v>4037</v>
      </c>
      <c r="AH3031" s="23" t="s">
        <v>41</v>
      </c>
      <c r="AI3031" s="23" t="s">
        <v>4038</v>
      </c>
      <c r="AJ3031" s="23" t="s">
        <v>4039</v>
      </c>
      <c r="AK3031" s="23" t="s">
        <v>2501</v>
      </c>
      <c r="AL3031" s="23" t="s">
        <v>2501</v>
      </c>
      <c r="AM3031" s="23" t="s">
        <v>2501</v>
      </c>
      <c r="AN3031" s="23" t="s">
        <v>2501</v>
      </c>
      <c r="AO3031" s="30"/>
      <c r="AP3031" t="s">
        <v>2500</v>
      </c>
      <c r="AQ3031" t="s">
        <v>4040</v>
      </c>
      <c r="AR3031">
        <v>19495</v>
      </c>
      <c r="AS3031" s="2">
        <v>43831</v>
      </c>
      <c r="AT3031" s="2" t="s">
        <v>4041</v>
      </c>
    </row>
    <row r="3032" spans="1:46" x14ac:dyDescent="0.25">
      <c r="A3032" t="s">
        <v>8902</v>
      </c>
      <c r="B3032" s="32" t="s">
        <v>2079</v>
      </c>
      <c r="C3032" s="23" t="s">
        <v>8903</v>
      </c>
      <c r="D3032" s="23" t="s">
        <v>8903</v>
      </c>
      <c r="E3032" t="s">
        <v>2495</v>
      </c>
      <c r="F3032" t="s">
        <v>2495</v>
      </c>
      <c r="G3032" t="s">
        <v>2495</v>
      </c>
      <c r="H3032" t="s">
        <v>2495</v>
      </c>
      <c r="I3032" t="s">
        <v>2496</v>
      </c>
      <c r="J3032" s="23" t="s">
        <v>4036</v>
      </c>
      <c r="K3032" s="23" t="s">
        <v>2505</v>
      </c>
      <c r="L3032" s="23" t="s">
        <v>2499</v>
      </c>
      <c r="M3032" s="2">
        <v>43831</v>
      </c>
      <c r="N3032" s="30"/>
      <c r="O3032" s="30"/>
      <c r="P3032" s="30"/>
      <c r="V3032" t="s">
        <v>40</v>
      </c>
      <c r="W3032" t="s">
        <v>40</v>
      </c>
      <c r="X3032" t="s">
        <v>2502</v>
      </c>
      <c r="Y3032" t="s">
        <v>2503</v>
      </c>
      <c r="Z3032" s="23" t="s">
        <v>2504</v>
      </c>
      <c r="AA3032" s="23" t="s">
        <v>4033</v>
      </c>
      <c r="AB3032" s="23" t="s">
        <v>2506</v>
      </c>
      <c r="AC3032" s="23"/>
      <c r="AD3032" s="23"/>
      <c r="AE3032" s="23"/>
      <c r="AF3032" s="23" t="s">
        <v>40</v>
      </c>
      <c r="AG3032" s="23" t="s">
        <v>4037</v>
      </c>
      <c r="AH3032" s="23" t="s">
        <v>41</v>
      </c>
      <c r="AI3032" s="23" t="s">
        <v>4038</v>
      </c>
      <c r="AJ3032" s="23" t="s">
        <v>4039</v>
      </c>
      <c r="AK3032" s="23" t="s">
        <v>2501</v>
      </c>
      <c r="AL3032" s="23" t="s">
        <v>2501</v>
      </c>
      <c r="AM3032" s="23" t="s">
        <v>2501</v>
      </c>
      <c r="AN3032" s="23" t="s">
        <v>2501</v>
      </c>
      <c r="AO3032" s="30"/>
      <c r="AP3032" t="s">
        <v>2500</v>
      </c>
      <c r="AQ3032" t="s">
        <v>4040</v>
      </c>
      <c r="AR3032">
        <v>19495</v>
      </c>
      <c r="AS3032" s="2">
        <v>43831</v>
      </c>
      <c r="AT3032" s="2" t="s">
        <v>4041</v>
      </c>
    </row>
    <row r="3033" spans="1:46" x14ac:dyDescent="0.25">
      <c r="A3033" t="s">
        <v>8904</v>
      </c>
      <c r="B3033" s="32" t="s">
        <v>2080</v>
      </c>
      <c r="C3033" s="23" t="s">
        <v>8905</v>
      </c>
      <c r="D3033" s="23" t="s">
        <v>8905</v>
      </c>
      <c r="E3033" t="s">
        <v>2495</v>
      </c>
      <c r="F3033" t="s">
        <v>2495</v>
      </c>
      <c r="G3033" t="s">
        <v>2495</v>
      </c>
      <c r="H3033" t="s">
        <v>2495</v>
      </c>
      <c r="I3033" t="s">
        <v>2496</v>
      </c>
      <c r="J3033" s="23" t="s">
        <v>4036</v>
      </c>
      <c r="K3033" s="23" t="s">
        <v>2505</v>
      </c>
      <c r="L3033" s="23" t="s">
        <v>2499</v>
      </c>
      <c r="M3033" s="2">
        <v>43831</v>
      </c>
      <c r="N3033" s="30"/>
      <c r="O3033" s="30"/>
      <c r="P3033" s="30"/>
      <c r="V3033" t="s">
        <v>40</v>
      </c>
      <c r="W3033" t="s">
        <v>40</v>
      </c>
      <c r="X3033" t="s">
        <v>2502</v>
      </c>
      <c r="Y3033" t="s">
        <v>2503</v>
      </c>
      <c r="Z3033" s="23" t="s">
        <v>2504</v>
      </c>
      <c r="AA3033" s="23" t="s">
        <v>4033</v>
      </c>
      <c r="AB3033" s="23" t="s">
        <v>2506</v>
      </c>
      <c r="AC3033" s="23"/>
      <c r="AD3033" s="23"/>
      <c r="AE3033" s="23"/>
      <c r="AF3033" s="23" t="s">
        <v>40</v>
      </c>
      <c r="AG3033" s="23" t="s">
        <v>4037</v>
      </c>
      <c r="AH3033" s="23" t="s">
        <v>41</v>
      </c>
      <c r="AI3033" s="23" t="s">
        <v>4038</v>
      </c>
      <c r="AJ3033" s="23" t="s">
        <v>4039</v>
      </c>
      <c r="AK3033" s="23" t="s">
        <v>2501</v>
      </c>
      <c r="AL3033" s="23" t="s">
        <v>2501</v>
      </c>
      <c r="AM3033" s="23" t="s">
        <v>2501</v>
      </c>
      <c r="AN3033" s="23" t="s">
        <v>2501</v>
      </c>
      <c r="AO3033" s="30"/>
      <c r="AP3033" t="s">
        <v>2500</v>
      </c>
      <c r="AQ3033" t="s">
        <v>4040</v>
      </c>
      <c r="AR3033">
        <v>19495</v>
      </c>
      <c r="AS3033" s="2">
        <v>43831</v>
      </c>
      <c r="AT3033" s="2" t="s">
        <v>4041</v>
      </c>
    </row>
    <row r="3034" spans="1:46" x14ac:dyDescent="0.25">
      <c r="A3034" t="s">
        <v>8906</v>
      </c>
      <c r="B3034" s="32" t="s">
        <v>2081</v>
      </c>
      <c r="C3034" s="23" t="s">
        <v>8907</v>
      </c>
      <c r="D3034" s="23" t="s">
        <v>8907</v>
      </c>
      <c r="E3034" t="s">
        <v>2495</v>
      </c>
      <c r="F3034" t="s">
        <v>2495</v>
      </c>
      <c r="G3034" t="s">
        <v>2495</v>
      </c>
      <c r="H3034" t="s">
        <v>2495</v>
      </c>
      <c r="I3034" t="s">
        <v>2496</v>
      </c>
      <c r="J3034" s="23" t="s">
        <v>4036</v>
      </c>
      <c r="K3034" s="23" t="s">
        <v>2505</v>
      </c>
      <c r="L3034" s="23" t="s">
        <v>2499</v>
      </c>
      <c r="M3034" s="2">
        <v>43831</v>
      </c>
      <c r="N3034" s="30"/>
      <c r="O3034" s="30"/>
      <c r="P3034" s="30"/>
      <c r="V3034" t="s">
        <v>40</v>
      </c>
      <c r="W3034" t="s">
        <v>40</v>
      </c>
      <c r="X3034" t="s">
        <v>2502</v>
      </c>
      <c r="Y3034" t="s">
        <v>2503</v>
      </c>
      <c r="Z3034" s="23" t="s">
        <v>2504</v>
      </c>
      <c r="AA3034" s="23" t="s">
        <v>4033</v>
      </c>
      <c r="AB3034" s="23" t="s">
        <v>2506</v>
      </c>
      <c r="AC3034" s="23"/>
      <c r="AD3034" s="23"/>
      <c r="AE3034" s="23"/>
      <c r="AF3034" s="23" t="s">
        <v>40</v>
      </c>
      <c r="AG3034" s="23" t="s">
        <v>4037</v>
      </c>
      <c r="AH3034" s="23" t="s">
        <v>41</v>
      </c>
      <c r="AI3034" s="23" t="s">
        <v>4038</v>
      </c>
      <c r="AJ3034" s="23" t="s">
        <v>4039</v>
      </c>
      <c r="AK3034" s="23" t="s">
        <v>2501</v>
      </c>
      <c r="AL3034" s="23" t="s">
        <v>2501</v>
      </c>
      <c r="AM3034" s="23" t="s">
        <v>2501</v>
      </c>
      <c r="AN3034" s="23" t="s">
        <v>2501</v>
      </c>
      <c r="AO3034" s="30"/>
      <c r="AP3034" t="s">
        <v>2500</v>
      </c>
      <c r="AQ3034" t="s">
        <v>4040</v>
      </c>
      <c r="AR3034">
        <v>19495</v>
      </c>
      <c r="AS3034" s="2">
        <v>43831</v>
      </c>
      <c r="AT3034" s="2" t="s">
        <v>4041</v>
      </c>
    </row>
    <row r="3035" spans="1:46" x14ac:dyDescent="0.25">
      <c r="A3035" t="s">
        <v>8908</v>
      </c>
      <c r="B3035" s="32" t="s">
        <v>2082</v>
      </c>
      <c r="C3035" s="23" t="s">
        <v>8909</v>
      </c>
      <c r="D3035" s="23" t="s">
        <v>8909</v>
      </c>
      <c r="E3035" t="s">
        <v>2495</v>
      </c>
      <c r="F3035" t="s">
        <v>2495</v>
      </c>
      <c r="G3035" t="s">
        <v>2495</v>
      </c>
      <c r="H3035" t="s">
        <v>2495</v>
      </c>
      <c r="I3035" t="s">
        <v>2496</v>
      </c>
      <c r="J3035" s="23" t="s">
        <v>4036</v>
      </c>
      <c r="K3035" s="23" t="s">
        <v>2505</v>
      </c>
      <c r="L3035" s="23" t="s">
        <v>2499</v>
      </c>
      <c r="M3035" s="2">
        <v>43831</v>
      </c>
      <c r="N3035" s="30"/>
      <c r="O3035" s="30"/>
      <c r="P3035" s="30"/>
      <c r="V3035" t="s">
        <v>40</v>
      </c>
      <c r="W3035" t="s">
        <v>40</v>
      </c>
      <c r="X3035" t="s">
        <v>2502</v>
      </c>
      <c r="Y3035" t="s">
        <v>2503</v>
      </c>
      <c r="Z3035" s="23" t="s">
        <v>2504</v>
      </c>
      <c r="AA3035" s="23" t="s">
        <v>4033</v>
      </c>
      <c r="AB3035" s="23" t="s">
        <v>2506</v>
      </c>
      <c r="AC3035" s="23"/>
      <c r="AD3035" s="23"/>
      <c r="AE3035" s="23"/>
      <c r="AF3035" s="23" t="s">
        <v>40</v>
      </c>
      <c r="AG3035" s="23" t="s">
        <v>4037</v>
      </c>
      <c r="AH3035" s="23" t="s">
        <v>41</v>
      </c>
      <c r="AI3035" s="23" t="s">
        <v>4038</v>
      </c>
      <c r="AJ3035" s="23" t="s">
        <v>4039</v>
      </c>
      <c r="AK3035" s="23" t="s">
        <v>2501</v>
      </c>
      <c r="AL3035" s="23" t="s">
        <v>2501</v>
      </c>
      <c r="AM3035" s="23" t="s">
        <v>2501</v>
      </c>
      <c r="AN3035" s="23" t="s">
        <v>2501</v>
      </c>
      <c r="AO3035" s="30"/>
      <c r="AP3035" t="s">
        <v>2500</v>
      </c>
      <c r="AQ3035" t="s">
        <v>4040</v>
      </c>
      <c r="AR3035">
        <v>19495</v>
      </c>
      <c r="AS3035" s="2">
        <v>43831</v>
      </c>
      <c r="AT3035" s="2" t="s">
        <v>4041</v>
      </c>
    </row>
    <row r="3036" spans="1:46" x14ac:dyDescent="0.25">
      <c r="A3036" t="s">
        <v>8910</v>
      </c>
      <c r="B3036" s="32" t="s">
        <v>2083</v>
      </c>
      <c r="C3036" s="23" t="s">
        <v>8911</v>
      </c>
      <c r="D3036" s="23" t="s">
        <v>8911</v>
      </c>
      <c r="E3036" t="s">
        <v>2495</v>
      </c>
      <c r="F3036" t="s">
        <v>2495</v>
      </c>
      <c r="G3036" t="s">
        <v>2495</v>
      </c>
      <c r="H3036" t="s">
        <v>2495</v>
      </c>
      <c r="I3036" t="s">
        <v>2496</v>
      </c>
      <c r="J3036" s="23" t="s">
        <v>4036</v>
      </c>
      <c r="K3036" s="23" t="s">
        <v>2505</v>
      </c>
      <c r="L3036" s="23" t="s">
        <v>2499</v>
      </c>
      <c r="M3036" s="2">
        <v>43831</v>
      </c>
      <c r="N3036" s="30"/>
      <c r="O3036" s="30"/>
      <c r="P3036" s="30"/>
      <c r="V3036" t="s">
        <v>40</v>
      </c>
      <c r="W3036" t="s">
        <v>40</v>
      </c>
      <c r="X3036" t="s">
        <v>2502</v>
      </c>
      <c r="Y3036" t="s">
        <v>2503</v>
      </c>
      <c r="Z3036" s="23" t="s">
        <v>2504</v>
      </c>
      <c r="AA3036" s="23" t="s">
        <v>4033</v>
      </c>
      <c r="AB3036" s="23" t="s">
        <v>2506</v>
      </c>
      <c r="AC3036" s="23"/>
      <c r="AD3036" s="23"/>
      <c r="AE3036" s="23"/>
      <c r="AF3036" s="23" t="s">
        <v>40</v>
      </c>
      <c r="AG3036" s="23" t="s">
        <v>4037</v>
      </c>
      <c r="AH3036" s="23" t="s">
        <v>41</v>
      </c>
      <c r="AI3036" s="23" t="s">
        <v>4038</v>
      </c>
      <c r="AJ3036" s="23" t="s">
        <v>4039</v>
      </c>
      <c r="AK3036" s="23" t="s">
        <v>2501</v>
      </c>
      <c r="AL3036" s="23" t="s">
        <v>2501</v>
      </c>
      <c r="AM3036" s="23" t="s">
        <v>2501</v>
      </c>
      <c r="AN3036" s="23" t="s">
        <v>2501</v>
      </c>
      <c r="AO3036" s="30"/>
      <c r="AP3036" t="s">
        <v>2500</v>
      </c>
      <c r="AQ3036" t="s">
        <v>4040</v>
      </c>
      <c r="AR3036">
        <v>19495</v>
      </c>
      <c r="AS3036" s="2">
        <v>43831</v>
      </c>
      <c r="AT3036" s="2" t="s">
        <v>4041</v>
      </c>
    </row>
    <row r="3037" spans="1:46" x14ac:dyDescent="0.25">
      <c r="A3037" t="s">
        <v>8912</v>
      </c>
      <c r="B3037" s="32" t="s">
        <v>2084</v>
      </c>
      <c r="C3037" s="23" t="s">
        <v>8913</v>
      </c>
      <c r="D3037" s="23" t="s">
        <v>8913</v>
      </c>
      <c r="E3037" t="s">
        <v>2495</v>
      </c>
      <c r="F3037" t="s">
        <v>2495</v>
      </c>
      <c r="G3037" t="s">
        <v>2495</v>
      </c>
      <c r="H3037" t="s">
        <v>2495</v>
      </c>
      <c r="I3037" t="s">
        <v>2496</v>
      </c>
      <c r="J3037" s="23" t="s">
        <v>4036</v>
      </c>
      <c r="K3037" s="23" t="s">
        <v>2505</v>
      </c>
      <c r="L3037" s="23" t="s">
        <v>2499</v>
      </c>
      <c r="M3037" s="2">
        <v>43831</v>
      </c>
      <c r="N3037" s="30"/>
      <c r="O3037" s="30"/>
      <c r="P3037" s="30"/>
      <c r="V3037" t="s">
        <v>40</v>
      </c>
      <c r="W3037" t="s">
        <v>40</v>
      </c>
      <c r="X3037" t="s">
        <v>2502</v>
      </c>
      <c r="Y3037" t="s">
        <v>2503</v>
      </c>
      <c r="Z3037" s="23" t="s">
        <v>2504</v>
      </c>
      <c r="AA3037" s="23" t="s">
        <v>4033</v>
      </c>
      <c r="AB3037" s="23" t="s">
        <v>2506</v>
      </c>
      <c r="AC3037" s="23"/>
      <c r="AD3037" s="23"/>
      <c r="AE3037" s="23"/>
      <c r="AF3037" s="23" t="s">
        <v>40</v>
      </c>
      <c r="AG3037" s="23" t="s">
        <v>4037</v>
      </c>
      <c r="AH3037" s="23" t="s">
        <v>41</v>
      </c>
      <c r="AI3037" s="23" t="s">
        <v>4038</v>
      </c>
      <c r="AJ3037" s="23" t="s">
        <v>4039</v>
      </c>
      <c r="AK3037" s="23" t="s">
        <v>2501</v>
      </c>
      <c r="AL3037" s="23" t="s">
        <v>2501</v>
      </c>
      <c r="AM3037" s="23" t="s">
        <v>2501</v>
      </c>
      <c r="AN3037" s="23" t="s">
        <v>2501</v>
      </c>
      <c r="AO3037" s="30"/>
      <c r="AP3037" t="s">
        <v>2500</v>
      </c>
      <c r="AQ3037" t="s">
        <v>4040</v>
      </c>
      <c r="AR3037">
        <v>19495</v>
      </c>
      <c r="AS3037" s="2">
        <v>43831</v>
      </c>
      <c r="AT3037" s="2" t="s">
        <v>4041</v>
      </c>
    </row>
    <row r="3038" spans="1:46" x14ac:dyDescent="0.25">
      <c r="A3038" t="s">
        <v>8914</v>
      </c>
      <c r="B3038" s="32" t="s">
        <v>2085</v>
      </c>
      <c r="C3038" s="23" t="s">
        <v>8915</v>
      </c>
      <c r="D3038" s="23" t="s">
        <v>8915</v>
      </c>
      <c r="E3038" t="s">
        <v>2495</v>
      </c>
      <c r="F3038" t="s">
        <v>2495</v>
      </c>
      <c r="G3038" t="s">
        <v>2495</v>
      </c>
      <c r="H3038" t="s">
        <v>2495</v>
      </c>
      <c r="I3038" t="s">
        <v>2496</v>
      </c>
      <c r="J3038" s="23" t="s">
        <v>4036</v>
      </c>
      <c r="K3038" s="23" t="s">
        <v>2505</v>
      </c>
      <c r="L3038" s="23" t="s">
        <v>2499</v>
      </c>
      <c r="M3038" s="2">
        <v>43831</v>
      </c>
      <c r="N3038" s="30"/>
      <c r="O3038" s="30"/>
      <c r="P3038" s="30"/>
      <c r="V3038" t="s">
        <v>40</v>
      </c>
      <c r="W3038" t="s">
        <v>40</v>
      </c>
      <c r="X3038" t="s">
        <v>2502</v>
      </c>
      <c r="Y3038" t="s">
        <v>2503</v>
      </c>
      <c r="Z3038" s="23" t="s">
        <v>2504</v>
      </c>
      <c r="AA3038" s="23" t="s">
        <v>4033</v>
      </c>
      <c r="AB3038" s="23" t="s">
        <v>2506</v>
      </c>
      <c r="AC3038" s="23"/>
      <c r="AD3038" s="23"/>
      <c r="AE3038" s="23"/>
      <c r="AF3038" s="23" t="s">
        <v>40</v>
      </c>
      <c r="AG3038" s="23" t="s">
        <v>4037</v>
      </c>
      <c r="AH3038" s="23" t="s">
        <v>41</v>
      </c>
      <c r="AI3038" s="23" t="s">
        <v>4038</v>
      </c>
      <c r="AJ3038" s="23" t="s">
        <v>4039</v>
      </c>
      <c r="AK3038" s="23" t="s">
        <v>2501</v>
      </c>
      <c r="AL3038" s="23" t="s">
        <v>2501</v>
      </c>
      <c r="AM3038" s="23" t="s">
        <v>2501</v>
      </c>
      <c r="AN3038" s="23" t="s">
        <v>2501</v>
      </c>
      <c r="AO3038" s="30"/>
      <c r="AP3038" t="s">
        <v>2500</v>
      </c>
      <c r="AQ3038" t="s">
        <v>4040</v>
      </c>
      <c r="AR3038">
        <v>19495</v>
      </c>
      <c r="AS3038" s="2">
        <v>43831</v>
      </c>
      <c r="AT3038" s="2" t="s">
        <v>4041</v>
      </c>
    </row>
    <row r="3039" spans="1:46" x14ac:dyDescent="0.25">
      <c r="A3039" t="s">
        <v>8916</v>
      </c>
      <c r="B3039" s="32" t="s">
        <v>2086</v>
      </c>
      <c r="C3039" s="23" t="s">
        <v>8917</v>
      </c>
      <c r="D3039" s="23" t="s">
        <v>8917</v>
      </c>
      <c r="E3039" t="s">
        <v>2495</v>
      </c>
      <c r="F3039" t="s">
        <v>2495</v>
      </c>
      <c r="G3039" t="s">
        <v>2495</v>
      </c>
      <c r="H3039" t="s">
        <v>2495</v>
      </c>
      <c r="I3039" t="s">
        <v>2496</v>
      </c>
      <c r="J3039" s="23" t="s">
        <v>4036</v>
      </c>
      <c r="K3039" s="23" t="s">
        <v>2505</v>
      </c>
      <c r="L3039" s="23" t="s">
        <v>2499</v>
      </c>
      <c r="M3039" s="2">
        <v>43831</v>
      </c>
      <c r="N3039" s="30"/>
      <c r="O3039" s="30"/>
      <c r="P3039" s="30"/>
      <c r="V3039" t="s">
        <v>40</v>
      </c>
      <c r="W3039" t="s">
        <v>40</v>
      </c>
      <c r="X3039" t="s">
        <v>2502</v>
      </c>
      <c r="Y3039" t="s">
        <v>2503</v>
      </c>
      <c r="Z3039" s="23" t="s">
        <v>2504</v>
      </c>
      <c r="AA3039" s="23" t="s">
        <v>4033</v>
      </c>
      <c r="AB3039" s="23" t="s">
        <v>2506</v>
      </c>
      <c r="AC3039" s="23"/>
      <c r="AD3039" s="23"/>
      <c r="AE3039" s="23"/>
      <c r="AF3039" s="23" t="s">
        <v>40</v>
      </c>
      <c r="AG3039" s="23" t="s">
        <v>4037</v>
      </c>
      <c r="AH3039" s="23" t="s">
        <v>41</v>
      </c>
      <c r="AI3039" s="23" t="s">
        <v>4038</v>
      </c>
      <c r="AJ3039" s="23" t="s">
        <v>4039</v>
      </c>
      <c r="AK3039" s="23" t="s">
        <v>2501</v>
      </c>
      <c r="AL3039" s="23" t="s">
        <v>2501</v>
      </c>
      <c r="AM3039" s="23" t="s">
        <v>2501</v>
      </c>
      <c r="AN3039" s="23" t="s">
        <v>2501</v>
      </c>
      <c r="AO3039" s="30"/>
      <c r="AP3039" t="s">
        <v>2500</v>
      </c>
      <c r="AQ3039" t="s">
        <v>4040</v>
      </c>
      <c r="AR3039">
        <v>19495</v>
      </c>
      <c r="AS3039" s="2">
        <v>43831</v>
      </c>
      <c r="AT3039" s="2" t="s">
        <v>4041</v>
      </c>
    </row>
    <row r="3040" spans="1:46" x14ac:dyDescent="0.25">
      <c r="A3040" t="s">
        <v>8918</v>
      </c>
      <c r="B3040" s="32" t="s">
        <v>2087</v>
      </c>
      <c r="C3040" s="23" t="s">
        <v>8919</v>
      </c>
      <c r="D3040" s="23" t="s">
        <v>8919</v>
      </c>
      <c r="E3040" t="s">
        <v>2495</v>
      </c>
      <c r="F3040" t="s">
        <v>2495</v>
      </c>
      <c r="G3040" t="s">
        <v>2495</v>
      </c>
      <c r="H3040" t="s">
        <v>2495</v>
      </c>
      <c r="I3040" t="s">
        <v>2496</v>
      </c>
      <c r="J3040" s="23" t="s">
        <v>4036</v>
      </c>
      <c r="K3040" s="23" t="s">
        <v>2505</v>
      </c>
      <c r="L3040" s="23" t="s">
        <v>2499</v>
      </c>
      <c r="M3040" s="2">
        <v>43831</v>
      </c>
      <c r="N3040" s="30"/>
      <c r="O3040" s="30"/>
      <c r="P3040" s="30"/>
      <c r="V3040" t="s">
        <v>40</v>
      </c>
      <c r="W3040" t="s">
        <v>40</v>
      </c>
      <c r="X3040" t="s">
        <v>2502</v>
      </c>
      <c r="Y3040" t="s">
        <v>2503</v>
      </c>
      <c r="Z3040" s="23" t="s">
        <v>2504</v>
      </c>
      <c r="AA3040" s="23" t="s">
        <v>4033</v>
      </c>
      <c r="AB3040" s="23" t="s">
        <v>2506</v>
      </c>
      <c r="AC3040" s="23"/>
      <c r="AD3040" s="23"/>
      <c r="AE3040" s="23"/>
      <c r="AF3040" s="23" t="s">
        <v>40</v>
      </c>
      <c r="AG3040" s="23" t="s">
        <v>4037</v>
      </c>
      <c r="AH3040" s="23" t="s">
        <v>41</v>
      </c>
      <c r="AI3040" s="23" t="s">
        <v>4038</v>
      </c>
      <c r="AJ3040" s="23" t="s">
        <v>4039</v>
      </c>
      <c r="AK3040" s="23" t="s">
        <v>2501</v>
      </c>
      <c r="AL3040" s="23" t="s">
        <v>2501</v>
      </c>
      <c r="AM3040" s="23" t="s">
        <v>2501</v>
      </c>
      <c r="AN3040" s="23" t="s">
        <v>2501</v>
      </c>
      <c r="AO3040" s="30"/>
      <c r="AP3040" t="s">
        <v>2500</v>
      </c>
      <c r="AQ3040" t="s">
        <v>4040</v>
      </c>
      <c r="AR3040">
        <v>19495</v>
      </c>
      <c r="AS3040" s="2">
        <v>43831</v>
      </c>
      <c r="AT3040" s="2" t="s">
        <v>4041</v>
      </c>
    </row>
    <row r="3041" spans="1:46" x14ac:dyDescent="0.25">
      <c r="A3041" t="s">
        <v>8920</v>
      </c>
      <c r="B3041" s="32" t="s">
        <v>2088</v>
      </c>
      <c r="C3041" s="23" t="s">
        <v>8921</v>
      </c>
      <c r="D3041" s="23" t="s">
        <v>8921</v>
      </c>
      <c r="E3041" t="s">
        <v>2495</v>
      </c>
      <c r="F3041" t="s">
        <v>2495</v>
      </c>
      <c r="G3041" t="s">
        <v>2495</v>
      </c>
      <c r="H3041" t="s">
        <v>2495</v>
      </c>
      <c r="I3041" t="s">
        <v>2496</v>
      </c>
      <c r="J3041" s="23" t="s">
        <v>4036</v>
      </c>
      <c r="K3041" s="23" t="s">
        <v>2505</v>
      </c>
      <c r="L3041" s="23" t="s">
        <v>2499</v>
      </c>
      <c r="M3041" s="2">
        <v>43831</v>
      </c>
      <c r="N3041" s="30"/>
      <c r="O3041" s="30"/>
      <c r="P3041" s="30"/>
      <c r="V3041" t="s">
        <v>40</v>
      </c>
      <c r="W3041" t="s">
        <v>40</v>
      </c>
      <c r="X3041" t="s">
        <v>2502</v>
      </c>
      <c r="Y3041" t="s">
        <v>2503</v>
      </c>
      <c r="Z3041" s="23" t="s">
        <v>2504</v>
      </c>
      <c r="AA3041" s="23" t="s">
        <v>4033</v>
      </c>
      <c r="AB3041" s="23" t="s">
        <v>2506</v>
      </c>
      <c r="AC3041" s="23"/>
      <c r="AD3041" s="23"/>
      <c r="AE3041" s="23"/>
      <c r="AF3041" s="23" t="s">
        <v>40</v>
      </c>
      <c r="AG3041" s="23" t="s">
        <v>4037</v>
      </c>
      <c r="AH3041" s="23" t="s">
        <v>41</v>
      </c>
      <c r="AI3041" s="23" t="s">
        <v>4038</v>
      </c>
      <c r="AJ3041" s="23" t="s">
        <v>4039</v>
      </c>
      <c r="AK3041" s="23" t="s">
        <v>2501</v>
      </c>
      <c r="AL3041" s="23" t="s">
        <v>2501</v>
      </c>
      <c r="AM3041" s="23" t="s">
        <v>2501</v>
      </c>
      <c r="AN3041" s="23" t="s">
        <v>2501</v>
      </c>
      <c r="AO3041" s="30"/>
      <c r="AP3041" t="s">
        <v>2500</v>
      </c>
      <c r="AQ3041" t="s">
        <v>4040</v>
      </c>
      <c r="AR3041">
        <v>19495</v>
      </c>
      <c r="AS3041" s="2">
        <v>43831</v>
      </c>
      <c r="AT3041" s="2" t="s">
        <v>4041</v>
      </c>
    </row>
    <row r="3042" spans="1:46" x14ac:dyDescent="0.25">
      <c r="A3042" t="s">
        <v>8922</v>
      </c>
      <c r="B3042" s="32" t="s">
        <v>2089</v>
      </c>
      <c r="C3042" s="23" t="s">
        <v>8923</v>
      </c>
      <c r="D3042" s="23" t="s">
        <v>8923</v>
      </c>
      <c r="E3042" t="s">
        <v>2495</v>
      </c>
      <c r="F3042" t="s">
        <v>2495</v>
      </c>
      <c r="G3042" t="s">
        <v>2495</v>
      </c>
      <c r="H3042" t="s">
        <v>2495</v>
      </c>
      <c r="I3042" t="s">
        <v>2496</v>
      </c>
      <c r="J3042" s="23" t="s">
        <v>4036</v>
      </c>
      <c r="K3042" s="23" t="s">
        <v>2505</v>
      </c>
      <c r="L3042" s="23" t="s">
        <v>2499</v>
      </c>
      <c r="M3042" s="2">
        <v>43831</v>
      </c>
      <c r="N3042" s="30"/>
      <c r="O3042" s="30"/>
      <c r="P3042" s="30"/>
      <c r="V3042" t="s">
        <v>40</v>
      </c>
      <c r="W3042" t="s">
        <v>40</v>
      </c>
      <c r="X3042" t="s">
        <v>2502</v>
      </c>
      <c r="Y3042" t="s">
        <v>2503</v>
      </c>
      <c r="Z3042" s="23" t="s">
        <v>2504</v>
      </c>
      <c r="AA3042" s="23" t="s">
        <v>4033</v>
      </c>
      <c r="AB3042" s="23" t="s">
        <v>2506</v>
      </c>
      <c r="AC3042" s="23"/>
      <c r="AD3042" s="23"/>
      <c r="AE3042" s="23"/>
      <c r="AF3042" s="23" t="s">
        <v>40</v>
      </c>
      <c r="AG3042" s="23" t="s">
        <v>4037</v>
      </c>
      <c r="AH3042" s="23" t="s">
        <v>41</v>
      </c>
      <c r="AI3042" s="23" t="s">
        <v>4038</v>
      </c>
      <c r="AJ3042" s="23" t="s">
        <v>4039</v>
      </c>
      <c r="AK3042" s="23" t="s">
        <v>2501</v>
      </c>
      <c r="AL3042" s="23" t="s">
        <v>2501</v>
      </c>
      <c r="AM3042" s="23" t="s">
        <v>2501</v>
      </c>
      <c r="AN3042" s="23" t="s">
        <v>2501</v>
      </c>
      <c r="AO3042" s="30"/>
      <c r="AP3042" t="s">
        <v>2500</v>
      </c>
      <c r="AQ3042" t="s">
        <v>4040</v>
      </c>
      <c r="AR3042">
        <v>19495</v>
      </c>
      <c r="AS3042" s="2">
        <v>43831</v>
      </c>
      <c r="AT3042" s="2" t="s">
        <v>4041</v>
      </c>
    </row>
    <row r="3043" spans="1:46" x14ac:dyDescent="0.25">
      <c r="A3043" t="s">
        <v>8924</v>
      </c>
      <c r="B3043" s="32" t="s">
        <v>2090</v>
      </c>
      <c r="C3043" s="23" t="s">
        <v>8925</v>
      </c>
      <c r="D3043" s="23" t="s">
        <v>8925</v>
      </c>
      <c r="E3043" t="s">
        <v>2495</v>
      </c>
      <c r="F3043" t="s">
        <v>2495</v>
      </c>
      <c r="G3043" t="s">
        <v>2495</v>
      </c>
      <c r="H3043" t="s">
        <v>2495</v>
      </c>
      <c r="I3043" t="s">
        <v>2496</v>
      </c>
      <c r="J3043" s="23" t="s">
        <v>4036</v>
      </c>
      <c r="K3043" s="23" t="s">
        <v>2505</v>
      </c>
      <c r="L3043" s="23" t="s">
        <v>2499</v>
      </c>
      <c r="M3043" s="2">
        <v>43831</v>
      </c>
      <c r="N3043" s="30"/>
      <c r="O3043" s="30"/>
      <c r="P3043" s="30"/>
      <c r="V3043" t="s">
        <v>40</v>
      </c>
      <c r="W3043" t="s">
        <v>40</v>
      </c>
      <c r="X3043" t="s">
        <v>2502</v>
      </c>
      <c r="Y3043" t="s">
        <v>2503</v>
      </c>
      <c r="Z3043" s="23" t="s">
        <v>2504</v>
      </c>
      <c r="AA3043" s="23" t="s">
        <v>4033</v>
      </c>
      <c r="AB3043" s="23" t="s">
        <v>2506</v>
      </c>
      <c r="AC3043" s="23"/>
      <c r="AD3043" s="23"/>
      <c r="AE3043" s="23"/>
      <c r="AF3043" s="23" t="s">
        <v>40</v>
      </c>
      <c r="AG3043" s="23" t="s">
        <v>4037</v>
      </c>
      <c r="AH3043" s="23" t="s">
        <v>41</v>
      </c>
      <c r="AI3043" s="23" t="s">
        <v>4038</v>
      </c>
      <c r="AJ3043" s="23" t="s">
        <v>4039</v>
      </c>
      <c r="AK3043" s="23" t="s">
        <v>2501</v>
      </c>
      <c r="AL3043" s="23" t="s">
        <v>2501</v>
      </c>
      <c r="AM3043" s="23" t="s">
        <v>2501</v>
      </c>
      <c r="AN3043" s="23" t="s">
        <v>2501</v>
      </c>
      <c r="AO3043" s="30"/>
      <c r="AP3043" t="s">
        <v>2500</v>
      </c>
      <c r="AQ3043" t="s">
        <v>4040</v>
      </c>
      <c r="AR3043">
        <v>19495</v>
      </c>
      <c r="AS3043" s="2">
        <v>43831</v>
      </c>
      <c r="AT3043" s="2" t="s">
        <v>4041</v>
      </c>
    </row>
    <row r="3044" spans="1:46" x14ac:dyDescent="0.25">
      <c r="A3044" t="s">
        <v>8926</v>
      </c>
      <c r="B3044" s="32" t="s">
        <v>2091</v>
      </c>
      <c r="C3044" s="23" t="s">
        <v>8927</v>
      </c>
      <c r="D3044" s="23" t="s">
        <v>8927</v>
      </c>
      <c r="E3044" t="s">
        <v>2495</v>
      </c>
      <c r="F3044" t="s">
        <v>2495</v>
      </c>
      <c r="G3044" t="s">
        <v>2495</v>
      </c>
      <c r="H3044" t="s">
        <v>2495</v>
      </c>
      <c r="I3044" t="s">
        <v>2496</v>
      </c>
      <c r="J3044" s="23" t="s">
        <v>4036</v>
      </c>
      <c r="K3044" s="23" t="s">
        <v>2505</v>
      </c>
      <c r="L3044" s="23" t="s">
        <v>2499</v>
      </c>
      <c r="M3044" s="2">
        <v>43831</v>
      </c>
      <c r="N3044" s="30"/>
      <c r="O3044" s="30"/>
      <c r="P3044" s="30"/>
      <c r="V3044" t="s">
        <v>40</v>
      </c>
      <c r="W3044" t="s">
        <v>40</v>
      </c>
      <c r="X3044" t="s">
        <v>2502</v>
      </c>
      <c r="Y3044" t="s">
        <v>2503</v>
      </c>
      <c r="Z3044" s="23" t="s">
        <v>2504</v>
      </c>
      <c r="AA3044" s="23" t="s">
        <v>4033</v>
      </c>
      <c r="AB3044" s="23" t="s">
        <v>2506</v>
      </c>
      <c r="AC3044" s="23"/>
      <c r="AD3044" s="23"/>
      <c r="AE3044" s="23"/>
      <c r="AF3044" s="23" t="s">
        <v>40</v>
      </c>
      <c r="AG3044" s="23" t="s">
        <v>4037</v>
      </c>
      <c r="AH3044" s="23" t="s">
        <v>41</v>
      </c>
      <c r="AI3044" s="23" t="s">
        <v>4038</v>
      </c>
      <c r="AJ3044" s="23" t="s">
        <v>4039</v>
      </c>
      <c r="AK3044" s="23" t="s">
        <v>2501</v>
      </c>
      <c r="AL3044" s="23" t="s">
        <v>2501</v>
      </c>
      <c r="AM3044" s="23" t="s">
        <v>2501</v>
      </c>
      <c r="AN3044" s="23" t="s">
        <v>2501</v>
      </c>
      <c r="AO3044" s="30"/>
      <c r="AP3044" t="s">
        <v>2500</v>
      </c>
      <c r="AQ3044" t="s">
        <v>4040</v>
      </c>
      <c r="AR3044">
        <v>19495</v>
      </c>
      <c r="AS3044" s="2">
        <v>43831</v>
      </c>
      <c r="AT3044" s="2" t="s">
        <v>4041</v>
      </c>
    </row>
    <row r="3045" spans="1:46" x14ac:dyDescent="0.25">
      <c r="A3045" t="s">
        <v>8928</v>
      </c>
      <c r="B3045" s="32" t="s">
        <v>2092</v>
      </c>
      <c r="C3045" s="23" t="s">
        <v>8929</v>
      </c>
      <c r="D3045" s="23" t="s">
        <v>8929</v>
      </c>
      <c r="E3045" t="s">
        <v>2495</v>
      </c>
      <c r="F3045" t="s">
        <v>2495</v>
      </c>
      <c r="G3045" t="s">
        <v>2495</v>
      </c>
      <c r="H3045" t="s">
        <v>2495</v>
      </c>
      <c r="I3045" t="s">
        <v>2496</v>
      </c>
      <c r="J3045" s="23" t="s">
        <v>4036</v>
      </c>
      <c r="K3045" s="23" t="s">
        <v>2505</v>
      </c>
      <c r="L3045" s="23" t="s">
        <v>2499</v>
      </c>
      <c r="M3045" s="2">
        <v>43831</v>
      </c>
      <c r="N3045" s="30"/>
      <c r="O3045" s="30"/>
      <c r="P3045" s="30"/>
      <c r="V3045" t="s">
        <v>40</v>
      </c>
      <c r="W3045" t="s">
        <v>40</v>
      </c>
      <c r="X3045" t="s">
        <v>2502</v>
      </c>
      <c r="Y3045" t="s">
        <v>2503</v>
      </c>
      <c r="Z3045" s="23" t="s">
        <v>2504</v>
      </c>
      <c r="AA3045" s="23" t="s">
        <v>4033</v>
      </c>
      <c r="AB3045" s="23" t="s">
        <v>2506</v>
      </c>
      <c r="AC3045" s="23"/>
      <c r="AD3045" s="23"/>
      <c r="AE3045" s="23"/>
      <c r="AF3045" s="23" t="s">
        <v>40</v>
      </c>
      <c r="AG3045" s="23" t="s">
        <v>4037</v>
      </c>
      <c r="AH3045" s="23" t="s">
        <v>41</v>
      </c>
      <c r="AI3045" s="23" t="s">
        <v>4038</v>
      </c>
      <c r="AJ3045" s="23" t="s">
        <v>4039</v>
      </c>
      <c r="AK3045" s="23" t="s">
        <v>2501</v>
      </c>
      <c r="AL3045" s="23" t="s">
        <v>2501</v>
      </c>
      <c r="AM3045" s="23" t="s">
        <v>2501</v>
      </c>
      <c r="AN3045" s="23" t="s">
        <v>2501</v>
      </c>
      <c r="AO3045" s="30"/>
      <c r="AP3045" t="s">
        <v>2500</v>
      </c>
      <c r="AQ3045" t="s">
        <v>4040</v>
      </c>
      <c r="AR3045">
        <v>19495</v>
      </c>
      <c r="AS3045" s="2">
        <v>43831</v>
      </c>
      <c r="AT3045" s="2" t="s">
        <v>4041</v>
      </c>
    </row>
    <row r="3046" spans="1:46" x14ac:dyDescent="0.25">
      <c r="A3046" t="s">
        <v>8930</v>
      </c>
      <c r="B3046" s="32" t="s">
        <v>2093</v>
      </c>
      <c r="C3046" s="23" t="s">
        <v>8931</v>
      </c>
      <c r="D3046" s="23" t="s">
        <v>8931</v>
      </c>
      <c r="E3046" t="s">
        <v>2495</v>
      </c>
      <c r="F3046" t="s">
        <v>2495</v>
      </c>
      <c r="G3046" t="s">
        <v>2495</v>
      </c>
      <c r="H3046" t="s">
        <v>2495</v>
      </c>
      <c r="I3046" t="s">
        <v>2496</v>
      </c>
      <c r="J3046" s="23" t="s">
        <v>4036</v>
      </c>
      <c r="K3046" s="23" t="s">
        <v>2505</v>
      </c>
      <c r="L3046" s="23" t="s">
        <v>2499</v>
      </c>
      <c r="M3046" s="2">
        <v>43831</v>
      </c>
      <c r="N3046" s="30"/>
      <c r="O3046" s="30"/>
      <c r="P3046" s="30"/>
      <c r="V3046" t="s">
        <v>40</v>
      </c>
      <c r="W3046" t="s">
        <v>40</v>
      </c>
      <c r="X3046" t="s">
        <v>2502</v>
      </c>
      <c r="Y3046" t="s">
        <v>2503</v>
      </c>
      <c r="Z3046" s="23" t="s">
        <v>2504</v>
      </c>
      <c r="AA3046" s="23" t="s">
        <v>4033</v>
      </c>
      <c r="AB3046" s="23" t="s">
        <v>2506</v>
      </c>
      <c r="AC3046" s="23"/>
      <c r="AD3046" s="23"/>
      <c r="AE3046" s="23"/>
      <c r="AF3046" s="23" t="s">
        <v>40</v>
      </c>
      <c r="AG3046" s="23" t="s">
        <v>4037</v>
      </c>
      <c r="AH3046" s="23" t="s">
        <v>41</v>
      </c>
      <c r="AI3046" s="23" t="s">
        <v>4038</v>
      </c>
      <c r="AJ3046" s="23" t="s">
        <v>4039</v>
      </c>
      <c r="AK3046" s="23" t="s">
        <v>2501</v>
      </c>
      <c r="AL3046" s="23" t="s">
        <v>2501</v>
      </c>
      <c r="AM3046" s="23" t="s">
        <v>2501</v>
      </c>
      <c r="AN3046" s="23" t="s">
        <v>2501</v>
      </c>
      <c r="AO3046" s="30"/>
      <c r="AP3046" t="s">
        <v>2500</v>
      </c>
      <c r="AQ3046" t="s">
        <v>4040</v>
      </c>
      <c r="AR3046">
        <v>19495</v>
      </c>
      <c r="AS3046" s="2">
        <v>43831</v>
      </c>
      <c r="AT3046" s="2" t="s">
        <v>4041</v>
      </c>
    </row>
    <row r="3047" spans="1:46" x14ac:dyDescent="0.25">
      <c r="A3047" t="s">
        <v>8932</v>
      </c>
      <c r="B3047" s="32" t="s">
        <v>2094</v>
      </c>
      <c r="C3047" s="23" t="s">
        <v>8933</v>
      </c>
      <c r="D3047" s="23" t="s">
        <v>8933</v>
      </c>
      <c r="E3047" t="s">
        <v>2495</v>
      </c>
      <c r="F3047" t="s">
        <v>2495</v>
      </c>
      <c r="G3047" t="s">
        <v>2495</v>
      </c>
      <c r="H3047" t="s">
        <v>2495</v>
      </c>
      <c r="I3047" t="s">
        <v>2496</v>
      </c>
      <c r="J3047" s="23" t="s">
        <v>4036</v>
      </c>
      <c r="K3047" s="23" t="s">
        <v>2505</v>
      </c>
      <c r="L3047" s="23" t="s">
        <v>2499</v>
      </c>
      <c r="M3047" s="2">
        <v>43831</v>
      </c>
      <c r="N3047" s="30"/>
      <c r="O3047" s="30"/>
      <c r="P3047" s="30"/>
      <c r="V3047" t="s">
        <v>40</v>
      </c>
      <c r="W3047" t="s">
        <v>40</v>
      </c>
      <c r="X3047" t="s">
        <v>2502</v>
      </c>
      <c r="Y3047" t="s">
        <v>2503</v>
      </c>
      <c r="Z3047" s="23" t="s">
        <v>2504</v>
      </c>
      <c r="AA3047" s="23" t="s">
        <v>4033</v>
      </c>
      <c r="AB3047" s="23" t="s">
        <v>2506</v>
      </c>
      <c r="AC3047" s="23"/>
      <c r="AD3047" s="23"/>
      <c r="AE3047" s="23"/>
      <c r="AF3047" s="23" t="s">
        <v>40</v>
      </c>
      <c r="AG3047" s="23" t="s">
        <v>4037</v>
      </c>
      <c r="AH3047" s="23" t="s">
        <v>41</v>
      </c>
      <c r="AI3047" s="23" t="s">
        <v>4038</v>
      </c>
      <c r="AJ3047" s="23" t="s">
        <v>4039</v>
      </c>
      <c r="AK3047" s="23" t="s">
        <v>2501</v>
      </c>
      <c r="AL3047" s="23" t="s">
        <v>2501</v>
      </c>
      <c r="AM3047" s="23" t="s">
        <v>2501</v>
      </c>
      <c r="AN3047" s="23" t="s">
        <v>2501</v>
      </c>
      <c r="AO3047" s="30"/>
      <c r="AP3047" t="s">
        <v>2500</v>
      </c>
      <c r="AQ3047" t="s">
        <v>4040</v>
      </c>
      <c r="AR3047">
        <v>19495</v>
      </c>
      <c r="AS3047" s="2">
        <v>43831</v>
      </c>
      <c r="AT3047" s="2" t="s">
        <v>4041</v>
      </c>
    </row>
    <row r="3048" spans="1:46" x14ac:dyDescent="0.25">
      <c r="A3048" t="s">
        <v>8934</v>
      </c>
      <c r="B3048" s="32" t="s">
        <v>2095</v>
      </c>
      <c r="C3048" s="23" t="s">
        <v>8935</v>
      </c>
      <c r="D3048" s="23" t="s">
        <v>8935</v>
      </c>
      <c r="E3048" t="s">
        <v>2495</v>
      </c>
      <c r="F3048" t="s">
        <v>2495</v>
      </c>
      <c r="G3048" t="s">
        <v>2495</v>
      </c>
      <c r="H3048" t="s">
        <v>2495</v>
      </c>
      <c r="I3048" t="s">
        <v>2496</v>
      </c>
      <c r="J3048" s="23" t="s">
        <v>4036</v>
      </c>
      <c r="K3048" s="23" t="s">
        <v>2505</v>
      </c>
      <c r="L3048" s="23" t="s">
        <v>2499</v>
      </c>
      <c r="M3048" s="2">
        <v>43831</v>
      </c>
      <c r="N3048" s="30"/>
      <c r="O3048" s="30"/>
      <c r="P3048" s="30"/>
      <c r="V3048" t="s">
        <v>40</v>
      </c>
      <c r="W3048" t="s">
        <v>40</v>
      </c>
      <c r="X3048" t="s">
        <v>2502</v>
      </c>
      <c r="Y3048" t="s">
        <v>2503</v>
      </c>
      <c r="Z3048" s="23" t="s">
        <v>2504</v>
      </c>
      <c r="AA3048" s="23" t="s">
        <v>4033</v>
      </c>
      <c r="AB3048" s="23" t="s">
        <v>2506</v>
      </c>
      <c r="AC3048" s="23"/>
      <c r="AD3048" s="23"/>
      <c r="AE3048" s="23"/>
      <c r="AF3048" s="23" t="s">
        <v>40</v>
      </c>
      <c r="AG3048" s="23" t="s">
        <v>4037</v>
      </c>
      <c r="AH3048" s="23" t="s">
        <v>41</v>
      </c>
      <c r="AI3048" s="23" t="s">
        <v>4038</v>
      </c>
      <c r="AJ3048" s="23" t="s">
        <v>4039</v>
      </c>
      <c r="AK3048" s="23" t="s">
        <v>2501</v>
      </c>
      <c r="AL3048" s="23" t="s">
        <v>2501</v>
      </c>
      <c r="AM3048" s="23" t="s">
        <v>2501</v>
      </c>
      <c r="AN3048" s="23" t="s">
        <v>2501</v>
      </c>
      <c r="AO3048" s="30"/>
      <c r="AP3048" t="s">
        <v>2500</v>
      </c>
      <c r="AQ3048" t="s">
        <v>4040</v>
      </c>
      <c r="AR3048">
        <v>19495</v>
      </c>
      <c r="AS3048" s="2">
        <v>43831</v>
      </c>
      <c r="AT3048" s="2" t="s">
        <v>4041</v>
      </c>
    </row>
    <row r="3049" spans="1:46" x14ac:dyDescent="0.25">
      <c r="A3049" t="s">
        <v>8936</v>
      </c>
      <c r="B3049" s="32" t="s">
        <v>2096</v>
      </c>
      <c r="C3049" s="23" t="s">
        <v>8937</v>
      </c>
      <c r="D3049" s="23" t="s">
        <v>8937</v>
      </c>
      <c r="E3049" t="s">
        <v>2495</v>
      </c>
      <c r="F3049" t="s">
        <v>2495</v>
      </c>
      <c r="G3049" t="s">
        <v>2495</v>
      </c>
      <c r="H3049" t="s">
        <v>2495</v>
      </c>
      <c r="I3049" t="s">
        <v>2496</v>
      </c>
      <c r="J3049" s="23" t="s">
        <v>4036</v>
      </c>
      <c r="K3049" s="23" t="s">
        <v>2505</v>
      </c>
      <c r="L3049" s="23" t="s">
        <v>2499</v>
      </c>
      <c r="M3049" s="2">
        <v>43831</v>
      </c>
      <c r="N3049" s="30"/>
      <c r="O3049" s="30"/>
      <c r="P3049" s="30"/>
      <c r="V3049" t="s">
        <v>40</v>
      </c>
      <c r="W3049" t="s">
        <v>40</v>
      </c>
      <c r="X3049" t="s">
        <v>2502</v>
      </c>
      <c r="Y3049" t="s">
        <v>2503</v>
      </c>
      <c r="Z3049" s="23" t="s">
        <v>2504</v>
      </c>
      <c r="AA3049" s="23" t="s">
        <v>4033</v>
      </c>
      <c r="AB3049" s="23" t="s">
        <v>2506</v>
      </c>
      <c r="AC3049" s="23"/>
      <c r="AD3049" s="23"/>
      <c r="AE3049" s="23"/>
      <c r="AF3049" s="23" t="s">
        <v>40</v>
      </c>
      <c r="AG3049" s="23" t="s">
        <v>4037</v>
      </c>
      <c r="AH3049" s="23" t="s">
        <v>41</v>
      </c>
      <c r="AI3049" s="23" t="s">
        <v>4038</v>
      </c>
      <c r="AJ3049" s="23" t="s">
        <v>4039</v>
      </c>
      <c r="AK3049" s="23" t="s">
        <v>2501</v>
      </c>
      <c r="AL3049" s="23" t="s">
        <v>2501</v>
      </c>
      <c r="AM3049" s="23" t="s">
        <v>2501</v>
      </c>
      <c r="AN3049" s="23" t="s">
        <v>2501</v>
      </c>
      <c r="AO3049" s="30"/>
      <c r="AP3049" t="s">
        <v>2500</v>
      </c>
      <c r="AQ3049" t="s">
        <v>4040</v>
      </c>
      <c r="AR3049">
        <v>19495</v>
      </c>
      <c r="AS3049" s="2">
        <v>43831</v>
      </c>
      <c r="AT3049" s="2" t="s">
        <v>4041</v>
      </c>
    </row>
    <row r="3050" spans="1:46" x14ac:dyDescent="0.25">
      <c r="A3050" t="s">
        <v>8938</v>
      </c>
      <c r="B3050" s="32" t="s">
        <v>2097</v>
      </c>
      <c r="C3050" s="23" t="s">
        <v>8939</v>
      </c>
      <c r="D3050" s="23" t="s">
        <v>8939</v>
      </c>
      <c r="E3050" t="s">
        <v>2495</v>
      </c>
      <c r="F3050" t="s">
        <v>2495</v>
      </c>
      <c r="G3050" t="s">
        <v>2495</v>
      </c>
      <c r="H3050" t="s">
        <v>2495</v>
      </c>
      <c r="I3050" t="s">
        <v>2496</v>
      </c>
      <c r="J3050" s="23" t="s">
        <v>4036</v>
      </c>
      <c r="K3050" s="23" t="s">
        <v>2505</v>
      </c>
      <c r="L3050" s="23" t="s">
        <v>2499</v>
      </c>
      <c r="M3050" s="2">
        <v>43831</v>
      </c>
      <c r="N3050" s="30"/>
      <c r="O3050" s="30"/>
      <c r="P3050" s="30"/>
      <c r="V3050" t="s">
        <v>40</v>
      </c>
      <c r="W3050" t="s">
        <v>40</v>
      </c>
      <c r="X3050" t="s">
        <v>2502</v>
      </c>
      <c r="Y3050" t="s">
        <v>2503</v>
      </c>
      <c r="Z3050" s="23" t="s">
        <v>2504</v>
      </c>
      <c r="AA3050" s="23" t="s">
        <v>4033</v>
      </c>
      <c r="AB3050" s="23" t="s">
        <v>2506</v>
      </c>
      <c r="AC3050" s="23"/>
      <c r="AD3050" s="23"/>
      <c r="AE3050" s="23"/>
      <c r="AF3050" s="23" t="s">
        <v>40</v>
      </c>
      <c r="AG3050" s="23" t="s">
        <v>4037</v>
      </c>
      <c r="AH3050" s="23" t="s">
        <v>41</v>
      </c>
      <c r="AI3050" s="23" t="s">
        <v>4038</v>
      </c>
      <c r="AJ3050" s="23" t="s">
        <v>4039</v>
      </c>
      <c r="AK3050" s="23" t="s">
        <v>2501</v>
      </c>
      <c r="AL3050" s="23" t="s">
        <v>2501</v>
      </c>
      <c r="AM3050" s="23" t="s">
        <v>2501</v>
      </c>
      <c r="AN3050" s="23" t="s">
        <v>2501</v>
      </c>
      <c r="AO3050" s="30"/>
      <c r="AP3050" t="s">
        <v>2500</v>
      </c>
      <c r="AQ3050" t="s">
        <v>4040</v>
      </c>
      <c r="AR3050">
        <v>19495</v>
      </c>
      <c r="AS3050" s="2">
        <v>43831</v>
      </c>
      <c r="AT3050" s="2" t="s">
        <v>4041</v>
      </c>
    </row>
    <row r="3051" spans="1:46" x14ac:dyDescent="0.25">
      <c r="A3051" t="s">
        <v>8940</v>
      </c>
      <c r="B3051" s="32" t="s">
        <v>2098</v>
      </c>
      <c r="C3051" s="23" t="s">
        <v>8941</v>
      </c>
      <c r="D3051" s="23" t="s">
        <v>8941</v>
      </c>
      <c r="E3051" t="s">
        <v>2495</v>
      </c>
      <c r="F3051" t="s">
        <v>2495</v>
      </c>
      <c r="G3051" t="s">
        <v>2495</v>
      </c>
      <c r="H3051" t="s">
        <v>2495</v>
      </c>
      <c r="I3051" t="s">
        <v>2496</v>
      </c>
      <c r="J3051" s="23" t="s">
        <v>4036</v>
      </c>
      <c r="K3051" s="23" t="s">
        <v>2505</v>
      </c>
      <c r="L3051" s="23" t="s">
        <v>2499</v>
      </c>
      <c r="M3051" s="2">
        <v>43831</v>
      </c>
      <c r="N3051" s="30"/>
      <c r="O3051" s="30"/>
      <c r="P3051" s="30"/>
      <c r="V3051" t="s">
        <v>40</v>
      </c>
      <c r="W3051" t="s">
        <v>40</v>
      </c>
      <c r="X3051" t="s">
        <v>2502</v>
      </c>
      <c r="Y3051" t="s">
        <v>2503</v>
      </c>
      <c r="Z3051" s="23" t="s">
        <v>2504</v>
      </c>
      <c r="AA3051" s="23" t="s">
        <v>4033</v>
      </c>
      <c r="AB3051" s="23" t="s">
        <v>2506</v>
      </c>
      <c r="AC3051" s="23"/>
      <c r="AD3051" s="23"/>
      <c r="AE3051" s="23"/>
      <c r="AF3051" s="23" t="s">
        <v>40</v>
      </c>
      <c r="AG3051" s="23" t="s">
        <v>4037</v>
      </c>
      <c r="AH3051" s="23" t="s">
        <v>41</v>
      </c>
      <c r="AI3051" s="23" t="s">
        <v>4038</v>
      </c>
      <c r="AJ3051" s="23" t="s">
        <v>4039</v>
      </c>
      <c r="AK3051" s="23" t="s">
        <v>2501</v>
      </c>
      <c r="AL3051" s="23" t="s">
        <v>2501</v>
      </c>
      <c r="AM3051" s="23" t="s">
        <v>2501</v>
      </c>
      <c r="AN3051" s="23" t="s">
        <v>2501</v>
      </c>
      <c r="AO3051" s="30"/>
      <c r="AP3051" t="s">
        <v>2500</v>
      </c>
      <c r="AQ3051" t="s">
        <v>4040</v>
      </c>
      <c r="AR3051">
        <v>19495</v>
      </c>
      <c r="AS3051" s="2">
        <v>43831</v>
      </c>
      <c r="AT3051" s="2" t="s">
        <v>4041</v>
      </c>
    </row>
    <row r="3052" spans="1:46" x14ac:dyDescent="0.25">
      <c r="A3052" t="s">
        <v>8942</v>
      </c>
      <c r="B3052" s="32" t="s">
        <v>2099</v>
      </c>
      <c r="C3052" s="23" t="s">
        <v>8943</v>
      </c>
      <c r="D3052" s="23" t="s">
        <v>8943</v>
      </c>
      <c r="E3052" t="s">
        <v>2495</v>
      </c>
      <c r="F3052" t="s">
        <v>2495</v>
      </c>
      <c r="G3052" t="s">
        <v>2495</v>
      </c>
      <c r="H3052" t="s">
        <v>2495</v>
      </c>
      <c r="I3052" t="s">
        <v>2496</v>
      </c>
      <c r="J3052" s="23" t="s">
        <v>4036</v>
      </c>
      <c r="K3052" s="23" t="s">
        <v>2505</v>
      </c>
      <c r="L3052" s="23" t="s">
        <v>2499</v>
      </c>
      <c r="M3052" s="2">
        <v>43831</v>
      </c>
      <c r="N3052" s="30"/>
      <c r="O3052" s="30"/>
      <c r="P3052" s="30"/>
      <c r="V3052" t="s">
        <v>40</v>
      </c>
      <c r="W3052" t="s">
        <v>40</v>
      </c>
      <c r="X3052" t="s">
        <v>2502</v>
      </c>
      <c r="Y3052" t="s">
        <v>2503</v>
      </c>
      <c r="Z3052" s="23" t="s">
        <v>2504</v>
      </c>
      <c r="AA3052" s="23" t="s">
        <v>4033</v>
      </c>
      <c r="AB3052" s="23" t="s">
        <v>2506</v>
      </c>
      <c r="AC3052" s="23"/>
      <c r="AD3052" s="23"/>
      <c r="AE3052" s="23"/>
      <c r="AF3052" s="23" t="s">
        <v>40</v>
      </c>
      <c r="AG3052" s="23" t="s">
        <v>4037</v>
      </c>
      <c r="AH3052" s="23" t="s">
        <v>41</v>
      </c>
      <c r="AI3052" s="23" t="s">
        <v>4038</v>
      </c>
      <c r="AJ3052" s="23" t="s">
        <v>4039</v>
      </c>
      <c r="AK3052" s="23" t="s">
        <v>2501</v>
      </c>
      <c r="AL3052" s="23" t="s">
        <v>2501</v>
      </c>
      <c r="AM3052" s="23" t="s">
        <v>2501</v>
      </c>
      <c r="AN3052" s="23" t="s">
        <v>2501</v>
      </c>
      <c r="AO3052" s="30"/>
      <c r="AP3052" t="s">
        <v>2500</v>
      </c>
      <c r="AQ3052" t="s">
        <v>4040</v>
      </c>
      <c r="AR3052">
        <v>19495</v>
      </c>
      <c r="AS3052" s="2">
        <v>43831</v>
      </c>
      <c r="AT3052" s="2" t="s">
        <v>4041</v>
      </c>
    </row>
    <row r="3053" spans="1:46" x14ac:dyDescent="0.25">
      <c r="A3053" t="s">
        <v>8944</v>
      </c>
      <c r="B3053" s="32" t="s">
        <v>2100</v>
      </c>
      <c r="C3053" s="23" t="s">
        <v>8945</v>
      </c>
      <c r="D3053" s="23" t="s">
        <v>8945</v>
      </c>
      <c r="E3053" t="s">
        <v>2495</v>
      </c>
      <c r="F3053" t="s">
        <v>2495</v>
      </c>
      <c r="G3053" t="s">
        <v>2495</v>
      </c>
      <c r="H3053" t="s">
        <v>2495</v>
      </c>
      <c r="I3053" t="s">
        <v>2496</v>
      </c>
      <c r="J3053" s="23" t="s">
        <v>4036</v>
      </c>
      <c r="K3053" s="23" t="s">
        <v>2505</v>
      </c>
      <c r="L3053" s="23" t="s">
        <v>2499</v>
      </c>
      <c r="M3053" s="2">
        <v>43831</v>
      </c>
      <c r="N3053" s="30"/>
      <c r="O3053" s="30"/>
      <c r="P3053" s="30"/>
      <c r="V3053" t="s">
        <v>40</v>
      </c>
      <c r="W3053" t="s">
        <v>40</v>
      </c>
      <c r="X3053" t="s">
        <v>2502</v>
      </c>
      <c r="Y3053" t="s">
        <v>2503</v>
      </c>
      <c r="Z3053" s="23" t="s">
        <v>2504</v>
      </c>
      <c r="AA3053" s="23" t="s">
        <v>4033</v>
      </c>
      <c r="AB3053" s="23" t="s">
        <v>2506</v>
      </c>
      <c r="AC3053" s="23"/>
      <c r="AD3053" s="23"/>
      <c r="AE3053" s="23"/>
      <c r="AF3053" s="23" t="s">
        <v>40</v>
      </c>
      <c r="AG3053" s="23" t="s">
        <v>4037</v>
      </c>
      <c r="AH3053" s="23" t="s">
        <v>41</v>
      </c>
      <c r="AI3053" s="23" t="s">
        <v>4038</v>
      </c>
      <c r="AJ3053" s="23" t="s">
        <v>4039</v>
      </c>
      <c r="AK3053" s="23" t="s">
        <v>2501</v>
      </c>
      <c r="AL3053" s="23" t="s">
        <v>2501</v>
      </c>
      <c r="AM3053" s="23" t="s">
        <v>2501</v>
      </c>
      <c r="AN3053" s="23" t="s">
        <v>2501</v>
      </c>
      <c r="AO3053" s="30"/>
      <c r="AP3053" t="s">
        <v>2500</v>
      </c>
      <c r="AQ3053" t="s">
        <v>4040</v>
      </c>
      <c r="AR3053">
        <v>19495</v>
      </c>
      <c r="AS3053" s="2">
        <v>43831</v>
      </c>
      <c r="AT3053" s="2" t="s">
        <v>4041</v>
      </c>
    </row>
    <row r="3054" spans="1:46" x14ac:dyDescent="0.25">
      <c r="A3054" t="s">
        <v>8946</v>
      </c>
      <c r="B3054" s="32" t="s">
        <v>2101</v>
      </c>
      <c r="C3054" s="23" t="s">
        <v>8947</v>
      </c>
      <c r="D3054" s="23" t="s">
        <v>8947</v>
      </c>
      <c r="E3054" t="s">
        <v>2495</v>
      </c>
      <c r="F3054" t="s">
        <v>2495</v>
      </c>
      <c r="G3054" t="s">
        <v>2495</v>
      </c>
      <c r="H3054" t="s">
        <v>2495</v>
      </c>
      <c r="I3054" t="s">
        <v>2496</v>
      </c>
      <c r="J3054" s="23" t="s">
        <v>4036</v>
      </c>
      <c r="K3054" s="23" t="s">
        <v>2505</v>
      </c>
      <c r="L3054" s="23" t="s">
        <v>2499</v>
      </c>
      <c r="M3054" s="2">
        <v>43831</v>
      </c>
      <c r="N3054" s="30"/>
      <c r="O3054" s="30"/>
      <c r="P3054" s="30"/>
      <c r="V3054" t="s">
        <v>40</v>
      </c>
      <c r="W3054" t="s">
        <v>40</v>
      </c>
      <c r="X3054" t="s">
        <v>2502</v>
      </c>
      <c r="Y3054" t="s">
        <v>2503</v>
      </c>
      <c r="Z3054" s="23" t="s">
        <v>2504</v>
      </c>
      <c r="AA3054" s="23" t="s">
        <v>4033</v>
      </c>
      <c r="AB3054" s="23" t="s">
        <v>2506</v>
      </c>
      <c r="AC3054" s="23"/>
      <c r="AD3054" s="23"/>
      <c r="AE3054" s="23"/>
      <c r="AF3054" s="23" t="s">
        <v>40</v>
      </c>
      <c r="AG3054" s="23" t="s">
        <v>4037</v>
      </c>
      <c r="AH3054" s="23" t="s">
        <v>41</v>
      </c>
      <c r="AI3054" s="23" t="s">
        <v>4038</v>
      </c>
      <c r="AJ3054" s="23" t="s">
        <v>4039</v>
      </c>
      <c r="AK3054" s="23" t="s">
        <v>2501</v>
      </c>
      <c r="AL3054" s="23" t="s">
        <v>2501</v>
      </c>
      <c r="AM3054" s="23" t="s">
        <v>2501</v>
      </c>
      <c r="AN3054" s="23" t="s">
        <v>2501</v>
      </c>
      <c r="AO3054" s="30"/>
      <c r="AP3054" t="s">
        <v>2500</v>
      </c>
      <c r="AQ3054" t="s">
        <v>4040</v>
      </c>
      <c r="AR3054">
        <v>19495</v>
      </c>
      <c r="AS3054" s="2">
        <v>43831</v>
      </c>
      <c r="AT3054" s="2" t="s">
        <v>4041</v>
      </c>
    </row>
    <row r="3055" spans="1:46" x14ac:dyDescent="0.25">
      <c r="A3055" t="s">
        <v>8948</v>
      </c>
      <c r="B3055" s="32" t="s">
        <v>2102</v>
      </c>
      <c r="C3055" s="23" t="s">
        <v>8949</v>
      </c>
      <c r="D3055" s="23" t="s">
        <v>8949</v>
      </c>
      <c r="E3055" t="s">
        <v>2495</v>
      </c>
      <c r="F3055" t="s">
        <v>2495</v>
      </c>
      <c r="G3055" t="s">
        <v>2495</v>
      </c>
      <c r="H3055" t="s">
        <v>2495</v>
      </c>
      <c r="I3055" t="s">
        <v>2496</v>
      </c>
      <c r="J3055" s="23" t="s">
        <v>4036</v>
      </c>
      <c r="K3055" s="23" t="s">
        <v>2505</v>
      </c>
      <c r="L3055" s="23" t="s">
        <v>2499</v>
      </c>
      <c r="M3055" s="2">
        <v>43831</v>
      </c>
      <c r="N3055" s="30"/>
      <c r="O3055" s="30"/>
      <c r="P3055" s="30"/>
      <c r="V3055" t="s">
        <v>40</v>
      </c>
      <c r="W3055" t="s">
        <v>40</v>
      </c>
      <c r="X3055" t="s">
        <v>2502</v>
      </c>
      <c r="Y3055" t="s">
        <v>2503</v>
      </c>
      <c r="Z3055" s="23" t="s">
        <v>2504</v>
      </c>
      <c r="AA3055" s="23" t="s">
        <v>4033</v>
      </c>
      <c r="AB3055" s="23" t="s">
        <v>2506</v>
      </c>
      <c r="AC3055" s="23"/>
      <c r="AD3055" s="23"/>
      <c r="AE3055" s="23"/>
      <c r="AF3055" s="23" t="s">
        <v>40</v>
      </c>
      <c r="AG3055" s="23" t="s">
        <v>4037</v>
      </c>
      <c r="AH3055" s="23" t="s">
        <v>41</v>
      </c>
      <c r="AI3055" s="23" t="s">
        <v>4038</v>
      </c>
      <c r="AJ3055" s="23" t="s">
        <v>4039</v>
      </c>
      <c r="AK3055" s="23" t="s">
        <v>2501</v>
      </c>
      <c r="AL3055" s="23" t="s">
        <v>2501</v>
      </c>
      <c r="AM3055" s="23" t="s">
        <v>2501</v>
      </c>
      <c r="AN3055" s="23" t="s">
        <v>2501</v>
      </c>
      <c r="AO3055" s="30"/>
      <c r="AP3055" t="s">
        <v>2500</v>
      </c>
      <c r="AQ3055" t="s">
        <v>4040</v>
      </c>
      <c r="AR3055">
        <v>19495</v>
      </c>
      <c r="AS3055" s="2">
        <v>43831</v>
      </c>
      <c r="AT3055" s="2" t="s">
        <v>4041</v>
      </c>
    </row>
    <row r="3056" spans="1:46" x14ac:dyDescent="0.25">
      <c r="A3056" t="s">
        <v>8950</v>
      </c>
      <c r="B3056" s="32" t="s">
        <v>2103</v>
      </c>
      <c r="C3056" s="23" t="s">
        <v>8951</v>
      </c>
      <c r="D3056" s="23" t="s">
        <v>8951</v>
      </c>
      <c r="E3056" t="s">
        <v>2495</v>
      </c>
      <c r="F3056" t="s">
        <v>2495</v>
      </c>
      <c r="G3056" t="s">
        <v>2495</v>
      </c>
      <c r="H3056" t="s">
        <v>2495</v>
      </c>
      <c r="I3056" t="s">
        <v>2496</v>
      </c>
      <c r="J3056" s="23" t="s">
        <v>4036</v>
      </c>
      <c r="K3056" s="23" t="s">
        <v>2505</v>
      </c>
      <c r="L3056" s="23" t="s">
        <v>2499</v>
      </c>
      <c r="M3056" s="2">
        <v>43831</v>
      </c>
      <c r="N3056" s="30"/>
      <c r="O3056" s="30"/>
      <c r="P3056" s="30"/>
      <c r="V3056" t="s">
        <v>40</v>
      </c>
      <c r="W3056" t="s">
        <v>40</v>
      </c>
      <c r="X3056" t="s">
        <v>2502</v>
      </c>
      <c r="Y3056" t="s">
        <v>2503</v>
      </c>
      <c r="Z3056" s="23" t="s">
        <v>2504</v>
      </c>
      <c r="AA3056" s="23" t="s">
        <v>4033</v>
      </c>
      <c r="AB3056" s="23" t="s">
        <v>2506</v>
      </c>
      <c r="AC3056" s="23"/>
      <c r="AD3056" s="23"/>
      <c r="AE3056" s="23"/>
      <c r="AF3056" s="23" t="s">
        <v>40</v>
      </c>
      <c r="AG3056" s="23" t="s">
        <v>4037</v>
      </c>
      <c r="AH3056" s="23" t="s">
        <v>41</v>
      </c>
      <c r="AI3056" s="23" t="s">
        <v>4038</v>
      </c>
      <c r="AJ3056" s="23" t="s">
        <v>4039</v>
      </c>
      <c r="AK3056" s="23" t="s">
        <v>2501</v>
      </c>
      <c r="AL3056" s="23" t="s">
        <v>2501</v>
      </c>
      <c r="AM3056" s="23" t="s">
        <v>2501</v>
      </c>
      <c r="AN3056" s="23" t="s">
        <v>2501</v>
      </c>
      <c r="AO3056" s="30"/>
      <c r="AP3056" t="s">
        <v>2500</v>
      </c>
      <c r="AQ3056" t="s">
        <v>4040</v>
      </c>
      <c r="AR3056">
        <v>19495</v>
      </c>
      <c r="AS3056" s="2">
        <v>43831</v>
      </c>
      <c r="AT3056" s="2" t="s">
        <v>4041</v>
      </c>
    </row>
    <row r="3057" spans="1:46" x14ac:dyDescent="0.25">
      <c r="A3057" t="s">
        <v>8952</v>
      </c>
      <c r="B3057" s="32" t="s">
        <v>2104</v>
      </c>
      <c r="C3057" s="23" t="s">
        <v>8953</v>
      </c>
      <c r="D3057" s="23" t="s">
        <v>8953</v>
      </c>
      <c r="E3057" t="s">
        <v>2495</v>
      </c>
      <c r="F3057" t="s">
        <v>2495</v>
      </c>
      <c r="G3057" t="s">
        <v>2495</v>
      </c>
      <c r="H3057" t="s">
        <v>2495</v>
      </c>
      <c r="I3057" t="s">
        <v>2496</v>
      </c>
      <c r="J3057" s="23" t="s">
        <v>4036</v>
      </c>
      <c r="K3057" s="23" t="s">
        <v>2505</v>
      </c>
      <c r="L3057" s="23" t="s">
        <v>2499</v>
      </c>
      <c r="M3057" s="2">
        <v>43831</v>
      </c>
      <c r="N3057" s="30"/>
      <c r="O3057" s="30"/>
      <c r="P3057" s="30"/>
      <c r="V3057" t="s">
        <v>40</v>
      </c>
      <c r="W3057" t="s">
        <v>40</v>
      </c>
      <c r="X3057" t="s">
        <v>2502</v>
      </c>
      <c r="Y3057" t="s">
        <v>2503</v>
      </c>
      <c r="Z3057" s="23" t="s">
        <v>2504</v>
      </c>
      <c r="AA3057" s="23" t="s">
        <v>4033</v>
      </c>
      <c r="AB3057" s="23" t="s">
        <v>2506</v>
      </c>
      <c r="AC3057" s="23"/>
      <c r="AD3057" s="23"/>
      <c r="AE3057" s="23"/>
      <c r="AF3057" s="23" t="s">
        <v>40</v>
      </c>
      <c r="AG3057" s="23" t="s">
        <v>4037</v>
      </c>
      <c r="AH3057" s="23" t="s">
        <v>41</v>
      </c>
      <c r="AI3057" s="23" t="s">
        <v>4038</v>
      </c>
      <c r="AJ3057" s="23" t="s">
        <v>4039</v>
      </c>
      <c r="AK3057" s="23" t="s">
        <v>2501</v>
      </c>
      <c r="AL3057" s="23" t="s">
        <v>2501</v>
      </c>
      <c r="AM3057" s="23" t="s">
        <v>2501</v>
      </c>
      <c r="AN3057" s="23" t="s">
        <v>2501</v>
      </c>
      <c r="AO3057" s="30"/>
      <c r="AP3057" t="s">
        <v>2500</v>
      </c>
      <c r="AQ3057" t="s">
        <v>4040</v>
      </c>
      <c r="AR3057">
        <v>19495</v>
      </c>
      <c r="AS3057" s="2">
        <v>43831</v>
      </c>
      <c r="AT3057" s="2" t="s">
        <v>4041</v>
      </c>
    </row>
    <row r="3058" spans="1:46" x14ac:dyDescent="0.25">
      <c r="A3058" t="s">
        <v>8954</v>
      </c>
      <c r="B3058" s="32" t="s">
        <v>2105</v>
      </c>
      <c r="C3058" s="23" t="s">
        <v>8955</v>
      </c>
      <c r="D3058" s="23" t="s">
        <v>8955</v>
      </c>
      <c r="E3058" t="s">
        <v>2495</v>
      </c>
      <c r="F3058" t="s">
        <v>2495</v>
      </c>
      <c r="G3058" t="s">
        <v>2495</v>
      </c>
      <c r="H3058" t="s">
        <v>2495</v>
      </c>
      <c r="I3058" t="s">
        <v>2496</v>
      </c>
      <c r="J3058" s="23" t="s">
        <v>4036</v>
      </c>
      <c r="K3058" s="23" t="s">
        <v>2505</v>
      </c>
      <c r="L3058" s="23" t="s">
        <v>2499</v>
      </c>
      <c r="M3058" s="2">
        <v>43831</v>
      </c>
      <c r="N3058" s="30"/>
      <c r="O3058" s="30"/>
      <c r="P3058" s="30"/>
      <c r="V3058" t="s">
        <v>40</v>
      </c>
      <c r="W3058" t="s">
        <v>40</v>
      </c>
      <c r="X3058" t="s">
        <v>2502</v>
      </c>
      <c r="Y3058" t="s">
        <v>2503</v>
      </c>
      <c r="Z3058" s="23" t="s">
        <v>2504</v>
      </c>
      <c r="AA3058" s="23" t="s">
        <v>4033</v>
      </c>
      <c r="AB3058" s="23" t="s">
        <v>2506</v>
      </c>
      <c r="AC3058" s="23"/>
      <c r="AD3058" s="23"/>
      <c r="AE3058" s="23"/>
      <c r="AF3058" s="23" t="s">
        <v>40</v>
      </c>
      <c r="AG3058" s="23" t="s">
        <v>4037</v>
      </c>
      <c r="AH3058" s="23" t="s">
        <v>41</v>
      </c>
      <c r="AI3058" s="23" t="s">
        <v>4038</v>
      </c>
      <c r="AJ3058" s="23" t="s">
        <v>4039</v>
      </c>
      <c r="AK3058" s="23" t="s">
        <v>2501</v>
      </c>
      <c r="AL3058" s="23" t="s">
        <v>2501</v>
      </c>
      <c r="AM3058" s="23" t="s">
        <v>2501</v>
      </c>
      <c r="AN3058" s="23" t="s">
        <v>2501</v>
      </c>
      <c r="AO3058" s="30"/>
      <c r="AP3058" t="s">
        <v>2500</v>
      </c>
      <c r="AQ3058" t="s">
        <v>4040</v>
      </c>
      <c r="AR3058">
        <v>19495</v>
      </c>
      <c r="AS3058" s="2">
        <v>43831</v>
      </c>
      <c r="AT3058" s="2" t="s">
        <v>4041</v>
      </c>
    </row>
    <row r="3059" spans="1:46" x14ac:dyDescent="0.25">
      <c r="A3059" t="s">
        <v>8956</v>
      </c>
      <c r="B3059" s="32" t="s">
        <v>2106</v>
      </c>
      <c r="C3059" s="23" t="s">
        <v>8957</v>
      </c>
      <c r="D3059" s="23" t="s">
        <v>8957</v>
      </c>
      <c r="E3059" t="s">
        <v>2495</v>
      </c>
      <c r="F3059" t="s">
        <v>2495</v>
      </c>
      <c r="G3059" t="s">
        <v>2495</v>
      </c>
      <c r="H3059" t="s">
        <v>2495</v>
      </c>
      <c r="I3059" t="s">
        <v>2496</v>
      </c>
      <c r="J3059" s="23" t="s">
        <v>4036</v>
      </c>
      <c r="K3059" s="23" t="s">
        <v>2505</v>
      </c>
      <c r="L3059" s="23" t="s">
        <v>2499</v>
      </c>
      <c r="M3059" s="2">
        <v>43831</v>
      </c>
      <c r="N3059" s="30"/>
      <c r="O3059" s="30"/>
      <c r="P3059" s="30"/>
      <c r="V3059" t="s">
        <v>40</v>
      </c>
      <c r="W3059" t="s">
        <v>40</v>
      </c>
      <c r="X3059" t="s">
        <v>2502</v>
      </c>
      <c r="Y3059" t="s">
        <v>2503</v>
      </c>
      <c r="Z3059" s="23" t="s">
        <v>2504</v>
      </c>
      <c r="AA3059" s="23" t="s">
        <v>4033</v>
      </c>
      <c r="AB3059" s="23" t="s">
        <v>2506</v>
      </c>
      <c r="AC3059" s="23"/>
      <c r="AD3059" s="23"/>
      <c r="AE3059" s="23"/>
      <c r="AF3059" s="23" t="s">
        <v>40</v>
      </c>
      <c r="AG3059" s="23" t="s">
        <v>4037</v>
      </c>
      <c r="AH3059" s="23" t="s">
        <v>41</v>
      </c>
      <c r="AI3059" s="23" t="s">
        <v>4038</v>
      </c>
      <c r="AJ3059" s="23" t="s">
        <v>4039</v>
      </c>
      <c r="AK3059" s="23" t="s">
        <v>2501</v>
      </c>
      <c r="AL3059" s="23" t="s">
        <v>2501</v>
      </c>
      <c r="AM3059" s="23" t="s">
        <v>2501</v>
      </c>
      <c r="AN3059" s="23" t="s">
        <v>2501</v>
      </c>
      <c r="AO3059" s="30"/>
      <c r="AP3059" t="s">
        <v>2500</v>
      </c>
      <c r="AQ3059" t="s">
        <v>4040</v>
      </c>
      <c r="AR3059">
        <v>19495</v>
      </c>
      <c r="AS3059" s="2">
        <v>43831</v>
      </c>
      <c r="AT3059" s="2" t="s">
        <v>4041</v>
      </c>
    </row>
    <row r="3060" spans="1:46" x14ac:dyDescent="0.25">
      <c r="A3060" t="s">
        <v>8958</v>
      </c>
      <c r="B3060" s="32" t="s">
        <v>2107</v>
      </c>
      <c r="C3060" s="23" t="s">
        <v>8959</v>
      </c>
      <c r="D3060" s="23" t="s">
        <v>8959</v>
      </c>
      <c r="E3060" t="s">
        <v>2495</v>
      </c>
      <c r="F3060" t="s">
        <v>2495</v>
      </c>
      <c r="G3060" t="s">
        <v>2495</v>
      </c>
      <c r="H3060" t="s">
        <v>2495</v>
      </c>
      <c r="I3060" t="s">
        <v>2496</v>
      </c>
      <c r="J3060" s="23" t="s">
        <v>4036</v>
      </c>
      <c r="K3060" s="23" t="s">
        <v>2505</v>
      </c>
      <c r="L3060" s="23" t="s">
        <v>2499</v>
      </c>
      <c r="M3060" s="2">
        <v>43831</v>
      </c>
      <c r="N3060" s="30"/>
      <c r="O3060" s="30"/>
      <c r="P3060" s="30"/>
      <c r="V3060" t="s">
        <v>40</v>
      </c>
      <c r="W3060" t="s">
        <v>40</v>
      </c>
      <c r="X3060" t="s">
        <v>2502</v>
      </c>
      <c r="Y3060" t="s">
        <v>2503</v>
      </c>
      <c r="Z3060" s="23" t="s">
        <v>2504</v>
      </c>
      <c r="AA3060" s="23" t="s">
        <v>4033</v>
      </c>
      <c r="AB3060" s="23" t="s">
        <v>2506</v>
      </c>
      <c r="AC3060" s="23"/>
      <c r="AD3060" s="23"/>
      <c r="AE3060" s="23"/>
      <c r="AF3060" s="23" t="s">
        <v>40</v>
      </c>
      <c r="AG3060" s="23" t="s">
        <v>4037</v>
      </c>
      <c r="AH3060" s="23" t="s">
        <v>41</v>
      </c>
      <c r="AI3060" s="23" t="s">
        <v>4038</v>
      </c>
      <c r="AJ3060" s="23" t="s">
        <v>4039</v>
      </c>
      <c r="AK3060" s="23" t="s">
        <v>2501</v>
      </c>
      <c r="AL3060" s="23" t="s">
        <v>2501</v>
      </c>
      <c r="AM3060" s="23" t="s">
        <v>2501</v>
      </c>
      <c r="AN3060" s="23" t="s">
        <v>2501</v>
      </c>
      <c r="AO3060" s="30"/>
      <c r="AP3060" t="s">
        <v>2500</v>
      </c>
      <c r="AQ3060" t="s">
        <v>4040</v>
      </c>
      <c r="AR3060">
        <v>19495</v>
      </c>
      <c r="AS3060" s="2">
        <v>43831</v>
      </c>
      <c r="AT3060" s="2" t="s">
        <v>4041</v>
      </c>
    </row>
    <row r="3061" spans="1:46" x14ac:dyDescent="0.25">
      <c r="A3061" t="s">
        <v>8960</v>
      </c>
      <c r="B3061" s="32" t="s">
        <v>2108</v>
      </c>
      <c r="C3061" s="23" t="s">
        <v>8961</v>
      </c>
      <c r="D3061" s="23" t="s">
        <v>8961</v>
      </c>
      <c r="E3061" t="s">
        <v>2495</v>
      </c>
      <c r="F3061" t="s">
        <v>2495</v>
      </c>
      <c r="G3061" t="s">
        <v>2495</v>
      </c>
      <c r="H3061" t="s">
        <v>2495</v>
      </c>
      <c r="I3061" t="s">
        <v>2496</v>
      </c>
      <c r="J3061" s="23" t="s">
        <v>4036</v>
      </c>
      <c r="K3061" s="23" t="s">
        <v>2505</v>
      </c>
      <c r="L3061" s="23" t="s">
        <v>2499</v>
      </c>
      <c r="M3061" s="2">
        <v>43831</v>
      </c>
      <c r="N3061" s="30"/>
      <c r="O3061" s="30"/>
      <c r="P3061" s="30"/>
      <c r="V3061" t="s">
        <v>40</v>
      </c>
      <c r="W3061" t="s">
        <v>40</v>
      </c>
      <c r="X3061" t="s">
        <v>2502</v>
      </c>
      <c r="Y3061" t="s">
        <v>2503</v>
      </c>
      <c r="Z3061" s="23" t="s">
        <v>2504</v>
      </c>
      <c r="AA3061" s="23" t="s">
        <v>4033</v>
      </c>
      <c r="AB3061" s="23" t="s">
        <v>2506</v>
      </c>
      <c r="AC3061" s="23"/>
      <c r="AD3061" s="23"/>
      <c r="AE3061" s="23"/>
      <c r="AF3061" s="23" t="s">
        <v>40</v>
      </c>
      <c r="AG3061" s="23" t="s">
        <v>4037</v>
      </c>
      <c r="AH3061" s="23" t="s">
        <v>41</v>
      </c>
      <c r="AI3061" s="23" t="s">
        <v>4038</v>
      </c>
      <c r="AJ3061" s="23" t="s">
        <v>4039</v>
      </c>
      <c r="AK3061" s="23" t="s">
        <v>2501</v>
      </c>
      <c r="AL3061" s="23" t="s">
        <v>2501</v>
      </c>
      <c r="AM3061" s="23" t="s">
        <v>2501</v>
      </c>
      <c r="AN3061" s="23" t="s">
        <v>2501</v>
      </c>
      <c r="AO3061" s="30"/>
      <c r="AP3061" t="s">
        <v>2500</v>
      </c>
      <c r="AQ3061" t="s">
        <v>4040</v>
      </c>
      <c r="AR3061">
        <v>19495</v>
      </c>
      <c r="AS3061" s="2">
        <v>43831</v>
      </c>
      <c r="AT3061" s="2" t="s">
        <v>4041</v>
      </c>
    </row>
    <row r="3062" spans="1:46" x14ac:dyDescent="0.25">
      <c r="A3062" t="s">
        <v>8962</v>
      </c>
      <c r="B3062" s="32" t="s">
        <v>2109</v>
      </c>
      <c r="C3062" s="23" t="s">
        <v>8963</v>
      </c>
      <c r="D3062" s="23" t="s">
        <v>8963</v>
      </c>
      <c r="E3062" t="s">
        <v>2495</v>
      </c>
      <c r="F3062" t="s">
        <v>2495</v>
      </c>
      <c r="G3062" t="s">
        <v>2495</v>
      </c>
      <c r="H3062" t="s">
        <v>2495</v>
      </c>
      <c r="I3062" t="s">
        <v>2496</v>
      </c>
      <c r="J3062" s="23" t="s">
        <v>4036</v>
      </c>
      <c r="K3062" s="23" t="s">
        <v>2505</v>
      </c>
      <c r="L3062" s="23" t="s">
        <v>2499</v>
      </c>
      <c r="M3062" s="2">
        <v>43831</v>
      </c>
      <c r="N3062" s="30"/>
      <c r="O3062" s="30"/>
      <c r="P3062" s="30"/>
      <c r="V3062" t="s">
        <v>40</v>
      </c>
      <c r="W3062" t="s">
        <v>40</v>
      </c>
      <c r="X3062" t="s">
        <v>2502</v>
      </c>
      <c r="Y3062" t="s">
        <v>2503</v>
      </c>
      <c r="Z3062" s="23" t="s">
        <v>2504</v>
      </c>
      <c r="AA3062" s="23" t="s">
        <v>4033</v>
      </c>
      <c r="AB3062" s="23" t="s">
        <v>2506</v>
      </c>
      <c r="AC3062" s="23"/>
      <c r="AD3062" s="23"/>
      <c r="AE3062" s="23"/>
      <c r="AF3062" s="23" t="s">
        <v>40</v>
      </c>
      <c r="AG3062" s="23" t="s">
        <v>4037</v>
      </c>
      <c r="AH3062" s="23" t="s">
        <v>41</v>
      </c>
      <c r="AI3062" s="23" t="s">
        <v>4038</v>
      </c>
      <c r="AJ3062" s="23" t="s">
        <v>4039</v>
      </c>
      <c r="AK3062" s="23" t="s">
        <v>2501</v>
      </c>
      <c r="AL3062" s="23" t="s">
        <v>2501</v>
      </c>
      <c r="AM3062" s="23" t="s">
        <v>2501</v>
      </c>
      <c r="AN3062" s="23" t="s">
        <v>2501</v>
      </c>
      <c r="AO3062" s="30"/>
      <c r="AP3062" t="s">
        <v>2500</v>
      </c>
      <c r="AQ3062" t="s">
        <v>4040</v>
      </c>
      <c r="AR3062">
        <v>19495</v>
      </c>
      <c r="AS3062" s="2">
        <v>43831</v>
      </c>
      <c r="AT3062" s="2" t="s">
        <v>4041</v>
      </c>
    </row>
    <row r="3063" spans="1:46" x14ac:dyDescent="0.25">
      <c r="A3063" t="s">
        <v>8964</v>
      </c>
      <c r="B3063" s="32" t="s">
        <v>2110</v>
      </c>
      <c r="C3063" s="23" t="s">
        <v>8965</v>
      </c>
      <c r="D3063" s="23" t="s">
        <v>8965</v>
      </c>
      <c r="E3063" t="s">
        <v>2495</v>
      </c>
      <c r="F3063" t="s">
        <v>2495</v>
      </c>
      <c r="G3063" t="s">
        <v>2495</v>
      </c>
      <c r="H3063" t="s">
        <v>2495</v>
      </c>
      <c r="I3063" t="s">
        <v>2496</v>
      </c>
      <c r="J3063" s="23" t="s">
        <v>4036</v>
      </c>
      <c r="K3063" s="23" t="s">
        <v>2505</v>
      </c>
      <c r="L3063" s="23" t="s">
        <v>2499</v>
      </c>
      <c r="M3063" s="2">
        <v>43831</v>
      </c>
      <c r="N3063" s="30"/>
      <c r="O3063" s="30"/>
      <c r="P3063" s="30"/>
      <c r="V3063" t="s">
        <v>40</v>
      </c>
      <c r="W3063" t="s">
        <v>40</v>
      </c>
      <c r="X3063" t="s">
        <v>2502</v>
      </c>
      <c r="Y3063" t="s">
        <v>2503</v>
      </c>
      <c r="Z3063" s="23" t="s">
        <v>2504</v>
      </c>
      <c r="AA3063" s="23" t="s">
        <v>4033</v>
      </c>
      <c r="AB3063" s="23" t="s">
        <v>2506</v>
      </c>
      <c r="AC3063" s="23"/>
      <c r="AD3063" s="23"/>
      <c r="AE3063" s="23"/>
      <c r="AF3063" s="23" t="s">
        <v>40</v>
      </c>
      <c r="AG3063" s="23" t="s">
        <v>4037</v>
      </c>
      <c r="AH3063" s="23" t="s">
        <v>41</v>
      </c>
      <c r="AI3063" s="23" t="s">
        <v>4038</v>
      </c>
      <c r="AJ3063" s="23" t="s">
        <v>4039</v>
      </c>
      <c r="AK3063" s="23" t="s">
        <v>2501</v>
      </c>
      <c r="AL3063" s="23" t="s">
        <v>2501</v>
      </c>
      <c r="AM3063" s="23" t="s">
        <v>2501</v>
      </c>
      <c r="AN3063" s="23" t="s">
        <v>2501</v>
      </c>
      <c r="AO3063" s="30"/>
      <c r="AP3063" t="s">
        <v>2500</v>
      </c>
      <c r="AQ3063" t="s">
        <v>4040</v>
      </c>
      <c r="AR3063">
        <v>19495</v>
      </c>
      <c r="AS3063" s="2">
        <v>43831</v>
      </c>
      <c r="AT3063" s="2" t="s">
        <v>4041</v>
      </c>
    </row>
    <row r="3064" spans="1:46" x14ac:dyDescent="0.25">
      <c r="A3064" t="s">
        <v>8966</v>
      </c>
      <c r="B3064" s="32" t="s">
        <v>2111</v>
      </c>
      <c r="C3064" s="23" t="s">
        <v>8967</v>
      </c>
      <c r="D3064" s="23" t="s">
        <v>8967</v>
      </c>
      <c r="E3064" t="s">
        <v>2495</v>
      </c>
      <c r="F3064" t="s">
        <v>2495</v>
      </c>
      <c r="G3064" t="s">
        <v>2495</v>
      </c>
      <c r="H3064" t="s">
        <v>2495</v>
      </c>
      <c r="I3064" t="s">
        <v>2496</v>
      </c>
      <c r="J3064" s="23" t="s">
        <v>4036</v>
      </c>
      <c r="K3064" s="23" t="s">
        <v>2505</v>
      </c>
      <c r="L3064" s="23" t="s">
        <v>2499</v>
      </c>
      <c r="M3064" s="2">
        <v>43831</v>
      </c>
      <c r="N3064" s="30"/>
      <c r="O3064" s="30"/>
      <c r="P3064" s="30"/>
      <c r="V3064" t="s">
        <v>40</v>
      </c>
      <c r="W3064" t="s">
        <v>40</v>
      </c>
      <c r="X3064" t="s">
        <v>2502</v>
      </c>
      <c r="Y3064" t="s">
        <v>2503</v>
      </c>
      <c r="Z3064" s="23" t="s">
        <v>2504</v>
      </c>
      <c r="AA3064" s="23" t="s">
        <v>4033</v>
      </c>
      <c r="AB3064" s="23" t="s">
        <v>2506</v>
      </c>
      <c r="AC3064" s="23"/>
      <c r="AD3064" s="23"/>
      <c r="AE3064" s="23"/>
      <c r="AF3064" s="23" t="s">
        <v>40</v>
      </c>
      <c r="AG3064" s="23" t="s">
        <v>4037</v>
      </c>
      <c r="AH3064" s="23" t="s">
        <v>41</v>
      </c>
      <c r="AI3064" s="23" t="s">
        <v>4038</v>
      </c>
      <c r="AJ3064" s="23" t="s">
        <v>4039</v>
      </c>
      <c r="AK3064" s="23" t="s">
        <v>2501</v>
      </c>
      <c r="AL3064" s="23" t="s">
        <v>2501</v>
      </c>
      <c r="AM3064" s="23" t="s">
        <v>2501</v>
      </c>
      <c r="AN3064" s="23" t="s">
        <v>2501</v>
      </c>
      <c r="AO3064" s="30"/>
      <c r="AP3064" t="s">
        <v>2500</v>
      </c>
      <c r="AQ3064" t="s">
        <v>4040</v>
      </c>
      <c r="AR3064">
        <v>19495</v>
      </c>
      <c r="AS3064" s="2">
        <v>43831</v>
      </c>
      <c r="AT3064" s="2" t="s">
        <v>4041</v>
      </c>
    </row>
    <row r="3065" spans="1:46" x14ac:dyDescent="0.25">
      <c r="A3065" t="s">
        <v>8968</v>
      </c>
      <c r="B3065" s="32" t="s">
        <v>2112</v>
      </c>
      <c r="C3065" s="23" t="s">
        <v>8969</v>
      </c>
      <c r="D3065" s="23" t="s">
        <v>8969</v>
      </c>
      <c r="E3065" t="s">
        <v>2495</v>
      </c>
      <c r="F3065" t="s">
        <v>2495</v>
      </c>
      <c r="G3065" t="s">
        <v>2495</v>
      </c>
      <c r="H3065" t="s">
        <v>2495</v>
      </c>
      <c r="I3065" t="s">
        <v>2496</v>
      </c>
      <c r="J3065" s="23" t="s">
        <v>4036</v>
      </c>
      <c r="K3065" s="23" t="s">
        <v>2505</v>
      </c>
      <c r="L3065" s="23" t="s">
        <v>2499</v>
      </c>
      <c r="M3065" s="2">
        <v>43831</v>
      </c>
      <c r="N3065" s="30"/>
      <c r="O3065" s="30"/>
      <c r="P3065" s="30"/>
      <c r="V3065" t="s">
        <v>40</v>
      </c>
      <c r="W3065" t="s">
        <v>40</v>
      </c>
      <c r="X3065" t="s">
        <v>2502</v>
      </c>
      <c r="Y3065" t="s">
        <v>2503</v>
      </c>
      <c r="Z3065" s="23" t="s">
        <v>2504</v>
      </c>
      <c r="AA3065" s="23" t="s">
        <v>4033</v>
      </c>
      <c r="AB3065" s="23" t="s">
        <v>2506</v>
      </c>
      <c r="AC3065" s="23"/>
      <c r="AD3065" s="23"/>
      <c r="AE3065" s="23"/>
      <c r="AF3065" s="23" t="s">
        <v>40</v>
      </c>
      <c r="AG3065" s="23" t="s">
        <v>4037</v>
      </c>
      <c r="AH3065" s="23" t="s">
        <v>41</v>
      </c>
      <c r="AI3065" s="23" t="s">
        <v>4038</v>
      </c>
      <c r="AJ3065" s="23" t="s">
        <v>4039</v>
      </c>
      <c r="AK3065" s="23" t="s">
        <v>2501</v>
      </c>
      <c r="AL3065" s="23" t="s">
        <v>2501</v>
      </c>
      <c r="AM3065" s="23" t="s">
        <v>2501</v>
      </c>
      <c r="AN3065" s="23" t="s">
        <v>2501</v>
      </c>
      <c r="AO3065" s="30"/>
      <c r="AP3065" t="s">
        <v>2500</v>
      </c>
      <c r="AQ3065" t="s">
        <v>4040</v>
      </c>
      <c r="AR3065">
        <v>19495</v>
      </c>
      <c r="AS3065" s="2">
        <v>43831</v>
      </c>
      <c r="AT3065" s="2" t="s">
        <v>4041</v>
      </c>
    </row>
    <row r="3066" spans="1:46" x14ac:dyDescent="0.25">
      <c r="A3066" t="s">
        <v>8970</v>
      </c>
      <c r="B3066" s="32" t="s">
        <v>2113</v>
      </c>
      <c r="C3066" s="23" t="s">
        <v>8971</v>
      </c>
      <c r="D3066" s="23" t="s">
        <v>8971</v>
      </c>
      <c r="E3066" t="s">
        <v>2495</v>
      </c>
      <c r="F3066" t="s">
        <v>2495</v>
      </c>
      <c r="G3066" t="s">
        <v>2495</v>
      </c>
      <c r="H3066" t="s">
        <v>2495</v>
      </c>
      <c r="I3066" t="s">
        <v>2496</v>
      </c>
      <c r="J3066" s="23" t="s">
        <v>4036</v>
      </c>
      <c r="K3066" s="23" t="s">
        <v>2505</v>
      </c>
      <c r="L3066" s="23" t="s">
        <v>2499</v>
      </c>
      <c r="M3066" s="2">
        <v>43831</v>
      </c>
      <c r="N3066" s="30"/>
      <c r="O3066" s="30"/>
      <c r="P3066" s="30"/>
      <c r="V3066" t="s">
        <v>40</v>
      </c>
      <c r="W3066" t="s">
        <v>40</v>
      </c>
      <c r="X3066" t="s">
        <v>2502</v>
      </c>
      <c r="Y3066" t="s">
        <v>2503</v>
      </c>
      <c r="Z3066" s="23" t="s">
        <v>2504</v>
      </c>
      <c r="AA3066" s="23" t="s">
        <v>4033</v>
      </c>
      <c r="AB3066" s="23" t="s">
        <v>2506</v>
      </c>
      <c r="AC3066" s="23"/>
      <c r="AD3066" s="23"/>
      <c r="AE3066" s="23"/>
      <c r="AF3066" s="23" t="s">
        <v>40</v>
      </c>
      <c r="AG3066" s="23" t="s">
        <v>4037</v>
      </c>
      <c r="AH3066" s="23" t="s">
        <v>41</v>
      </c>
      <c r="AI3066" s="23" t="s">
        <v>4038</v>
      </c>
      <c r="AJ3066" s="23" t="s">
        <v>4039</v>
      </c>
      <c r="AK3066" s="23" t="s">
        <v>2501</v>
      </c>
      <c r="AL3066" s="23" t="s">
        <v>2501</v>
      </c>
      <c r="AM3066" s="23" t="s">
        <v>2501</v>
      </c>
      <c r="AN3066" s="23" t="s">
        <v>2501</v>
      </c>
      <c r="AO3066" s="30"/>
      <c r="AP3066" t="s">
        <v>2500</v>
      </c>
      <c r="AQ3066" t="s">
        <v>4040</v>
      </c>
      <c r="AR3066">
        <v>19495</v>
      </c>
      <c r="AS3066" s="2">
        <v>43831</v>
      </c>
      <c r="AT3066" s="2" t="s">
        <v>4041</v>
      </c>
    </row>
    <row r="3067" spans="1:46" x14ac:dyDescent="0.25">
      <c r="A3067" t="s">
        <v>8972</v>
      </c>
      <c r="B3067" s="32" t="s">
        <v>2114</v>
      </c>
      <c r="C3067" s="23" t="s">
        <v>8973</v>
      </c>
      <c r="D3067" s="23" t="s">
        <v>8973</v>
      </c>
      <c r="E3067" t="s">
        <v>2495</v>
      </c>
      <c r="F3067" t="s">
        <v>2495</v>
      </c>
      <c r="G3067" t="s">
        <v>2495</v>
      </c>
      <c r="H3067" t="s">
        <v>2495</v>
      </c>
      <c r="I3067" t="s">
        <v>2496</v>
      </c>
      <c r="J3067" s="23" t="s">
        <v>4036</v>
      </c>
      <c r="K3067" s="23" t="s">
        <v>2505</v>
      </c>
      <c r="L3067" s="23" t="s">
        <v>2499</v>
      </c>
      <c r="M3067" s="2">
        <v>43831</v>
      </c>
      <c r="N3067" s="30"/>
      <c r="O3067" s="30"/>
      <c r="P3067" s="30"/>
      <c r="V3067" t="s">
        <v>40</v>
      </c>
      <c r="W3067" t="s">
        <v>40</v>
      </c>
      <c r="X3067" t="s">
        <v>2502</v>
      </c>
      <c r="Y3067" t="s">
        <v>2503</v>
      </c>
      <c r="Z3067" s="23" t="s">
        <v>2504</v>
      </c>
      <c r="AA3067" s="23" t="s">
        <v>4033</v>
      </c>
      <c r="AB3067" s="23" t="s">
        <v>2506</v>
      </c>
      <c r="AC3067" s="23"/>
      <c r="AD3067" s="23"/>
      <c r="AE3067" s="23"/>
      <c r="AF3067" s="23" t="s">
        <v>40</v>
      </c>
      <c r="AG3067" s="23" t="s">
        <v>4037</v>
      </c>
      <c r="AH3067" s="23" t="s">
        <v>41</v>
      </c>
      <c r="AI3067" s="23" t="s">
        <v>4038</v>
      </c>
      <c r="AJ3067" s="23" t="s">
        <v>4039</v>
      </c>
      <c r="AK3067" s="23" t="s">
        <v>2501</v>
      </c>
      <c r="AL3067" s="23" t="s">
        <v>2501</v>
      </c>
      <c r="AM3067" s="23" t="s">
        <v>2501</v>
      </c>
      <c r="AN3067" s="23" t="s">
        <v>2501</v>
      </c>
      <c r="AO3067" s="30"/>
      <c r="AP3067" t="s">
        <v>2500</v>
      </c>
      <c r="AQ3067" t="s">
        <v>4040</v>
      </c>
      <c r="AR3067">
        <v>19495</v>
      </c>
      <c r="AS3067" s="2">
        <v>43831</v>
      </c>
      <c r="AT3067" s="2" t="s">
        <v>4041</v>
      </c>
    </row>
    <row r="3068" spans="1:46" x14ac:dyDescent="0.25">
      <c r="A3068" t="s">
        <v>8974</v>
      </c>
      <c r="B3068" s="32" t="s">
        <v>2115</v>
      </c>
      <c r="C3068" s="23" t="s">
        <v>8975</v>
      </c>
      <c r="D3068" s="23" t="s">
        <v>8975</v>
      </c>
      <c r="E3068" t="s">
        <v>2495</v>
      </c>
      <c r="F3068" t="s">
        <v>2495</v>
      </c>
      <c r="G3068" t="s">
        <v>2495</v>
      </c>
      <c r="H3068" t="s">
        <v>2495</v>
      </c>
      <c r="I3068" t="s">
        <v>2496</v>
      </c>
      <c r="J3068" s="23" t="s">
        <v>4036</v>
      </c>
      <c r="K3068" s="23" t="s">
        <v>2505</v>
      </c>
      <c r="L3068" s="23" t="s">
        <v>2499</v>
      </c>
      <c r="M3068" s="2">
        <v>43831</v>
      </c>
      <c r="N3068" s="30"/>
      <c r="O3068" s="30"/>
      <c r="P3068" s="30"/>
      <c r="V3068" t="s">
        <v>40</v>
      </c>
      <c r="W3068" t="s">
        <v>40</v>
      </c>
      <c r="X3068" t="s">
        <v>2502</v>
      </c>
      <c r="Y3068" t="s">
        <v>2503</v>
      </c>
      <c r="Z3068" s="23" t="s">
        <v>2504</v>
      </c>
      <c r="AA3068" s="23" t="s">
        <v>4033</v>
      </c>
      <c r="AB3068" s="23" t="s">
        <v>2506</v>
      </c>
      <c r="AC3068" s="23"/>
      <c r="AD3068" s="23"/>
      <c r="AE3068" s="23"/>
      <c r="AF3068" s="23" t="s">
        <v>40</v>
      </c>
      <c r="AG3068" s="23" t="s">
        <v>4037</v>
      </c>
      <c r="AH3068" s="23" t="s">
        <v>41</v>
      </c>
      <c r="AI3068" s="23" t="s">
        <v>4038</v>
      </c>
      <c r="AJ3068" s="23" t="s">
        <v>4039</v>
      </c>
      <c r="AK3068" s="23" t="s">
        <v>2501</v>
      </c>
      <c r="AL3068" s="23" t="s">
        <v>2501</v>
      </c>
      <c r="AM3068" s="23" t="s">
        <v>2501</v>
      </c>
      <c r="AN3068" s="23" t="s">
        <v>2501</v>
      </c>
      <c r="AO3068" s="30"/>
      <c r="AP3068" t="s">
        <v>2500</v>
      </c>
      <c r="AQ3068" t="s">
        <v>4040</v>
      </c>
      <c r="AR3068">
        <v>19495</v>
      </c>
      <c r="AS3068" s="2">
        <v>43831</v>
      </c>
      <c r="AT3068" s="2" t="s">
        <v>4041</v>
      </c>
    </row>
    <row r="3069" spans="1:46" x14ac:dyDescent="0.25">
      <c r="A3069" t="s">
        <v>8976</v>
      </c>
      <c r="B3069" s="32" t="s">
        <v>2116</v>
      </c>
      <c r="C3069" s="23" t="s">
        <v>8977</v>
      </c>
      <c r="D3069" s="23" t="s">
        <v>8977</v>
      </c>
      <c r="E3069" t="s">
        <v>2495</v>
      </c>
      <c r="F3069" t="s">
        <v>2495</v>
      </c>
      <c r="G3069" t="s">
        <v>2495</v>
      </c>
      <c r="H3069" t="s">
        <v>2495</v>
      </c>
      <c r="I3069" t="s">
        <v>2496</v>
      </c>
      <c r="J3069" s="23" t="s">
        <v>4036</v>
      </c>
      <c r="K3069" s="23" t="s">
        <v>2505</v>
      </c>
      <c r="L3069" s="23" t="s">
        <v>2499</v>
      </c>
      <c r="M3069" s="2">
        <v>43831</v>
      </c>
      <c r="N3069" s="30"/>
      <c r="O3069" s="30"/>
      <c r="P3069" s="30"/>
      <c r="V3069" t="s">
        <v>40</v>
      </c>
      <c r="W3069" t="s">
        <v>40</v>
      </c>
      <c r="X3069" t="s">
        <v>2502</v>
      </c>
      <c r="Y3069" t="s">
        <v>2503</v>
      </c>
      <c r="Z3069" s="23" t="s">
        <v>2504</v>
      </c>
      <c r="AA3069" s="23" t="s">
        <v>4033</v>
      </c>
      <c r="AB3069" s="23" t="s">
        <v>2506</v>
      </c>
      <c r="AC3069" s="23"/>
      <c r="AD3069" s="23"/>
      <c r="AE3069" s="23"/>
      <c r="AF3069" s="23" t="s">
        <v>40</v>
      </c>
      <c r="AG3069" s="23" t="s">
        <v>4037</v>
      </c>
      <c r="AH3069" s="23" t="s">
        <v>41</v>
      </c>
      <c r="AI3069" s="23" t="s">
        <v>4038</v>
      </c>
      <c r="AJ3069" s="23" t="s">
        <v>4039</v>
      </c>
      <c r="AK3069" s="23" t="s">
        <v>2501</v>
      </c>
      <c r="AL3069" s="23" t="s">
        <v>2501</v>
      </c>
      <c r="AM3069" s="23" t="s">
        <v>2501</v>
      </c>
      <c r="AN3069" s="23" t="s">
        <v>2501</v>
      </c>
      <c r="AO3069" s="30"/>
      <c r="AP3069" t="s">
        <v>2500</v>
      </c>
      <c r="AQ3069" t="s">
        <v>4040</v>
      </c>
      <c r="AR3069">
        <v>19495</v>
      </c>
      <c r="AS3069" s="2">
        <v>43831</v>
      </c>
      <c r="AT3069" s="2" t="s">
        <v>4041</v>
      </c>
    </row>
    <row r="3070" spans="1:46" x14ac:dyDescent="0.25">
      <c r="A3070" t="s">
        <v>8978</v>
      </c>
      <c r="B3070" s="32" t="s">
        <v>2117</v>
      </c>
      <c r="C3070" s="23" t="s">
        <v>8979</v>
      </c>
      <c r="D3070" s="23" t="s">
        <v>8979</v>
      </c>
      <c r="E3070" t="s">
        <v>2495</v>
      </c>
      <c r="F3070" t="s">
        <v>2495</v>
      </c>
      <c r="G3070" t="s">
        <v>2495</v>
      </c>
      <c r="H3070" t="s">
        <v>2495</v>
      </c>
      <c r="I3070" t="s">
        <v>2496</v>
      </c>
      <c r="J3070" s="23" t="s">
        <v>4036</v>
      </c>
      <c r="K3070" s="23" t="s">
        <v>2505</v>
      </c>
      <c r="L3070" s="23" t="s">
        <v>2499</v>
      </c>
      <c r="M3070" s="2">
        <v>43831</v>
      </c>
      <c r="N3070" s="30"/>
      <c r="O3070" s="30"/>
      <c r="P3070" s="30"/>
      <c r="V3070" t="s">
        <v>40</v>
      </c>
      <c r="W3070" t="s">
        <v>40</v>
      </c>
      <c r="X3070" t="s">
        <v>2502</v>
      </c>
      <c r="Y3070" t="s">
        <v>2503</v>
      </c>
      <c r="Z3070" s="23" t="s">
        <v>2504</v>
      </c>
      <c r="AA3070" s="23" t="s">
        <v>4033</v>
      </c>
      <c r="AB3070" s="23" t="s">
        <v>2506</v>
      </c>
      <c r="AC3070" s="23"/>
      <c r="AD3070" s="23"/>
      <c r="AE3070" s="23"/>
      <c r="AF3070" s="23" t="s">
        <v>40</v>
      </c>
      <c r="AG3070" s="23" t="s">
        <v>4037</v>
      </c>
      <c r="AH3070" s="23" t="s">
        <v>41</v>
      </c>
      <c r="AI3070" s="23" t="s">
        <v>4038</v>
      </c>
      <c r="AJ3070" s="23" t="s">
        <v>4039</v>
      </c>
      <c r="AK3070" s="23" t="s">
        <v>2501</v>
      </c>
      <c r="AL3070" s="23" t="s">
        <v>2501</v>
      </c>
      <c r="AM3070" s="23" t="s">
        <v>2501</v>
      </c>
      <c r="AN3070" s="23" t="s">
        <v>2501</v>
      </c>
      <c r="AO3070" s="30"/>
      <c r="AP3070" t="s">
        <v>2500</v>
      </c>
      <c r="AQ3070" t="s">
        <v>4040</v>
      </c>
      <c r="AR3070">
        <v>19495</v>
      </c>
      <c r="AS3070" s="2">
        <v>43831</v>
      </c>
      <c r="AT3070" s="2" t="s">
        <v>4041</v>
      </c>
    </row>
    <row r="3071" spans="1:46" x14ac:dyDescent="0.25">
      <c r="A3071" t="s">
        <v>8980</v>
      </c>
      <c r="B3071" s="32" t="s">
        <v>2118</v>
      </c>
      <c r="C3071" s="23" t="s">
        <v>8981</v>
      </c>
      <c r="D3071" s="23" t="s">
        <v>8981</v>
      </c>
      <c r="E3071" t="s">
        <v>2495</v>
      </c>
      <c r="F3071" t="s">
        <v>2495</v>
      </c>
      <c r="G3071" t="s">
        <v>2495</v>
      </c>
      <c r="H3071" t="s">
        <v>2495</v>
      </c>
      <c r="I3071" t="s">
        <v>2496</v>
      </c>
      <c r="J3071" s="23" t="s">
        <v>4036</v>
      </c>
      <c r="K3071" s="23" t="s">
        <v>2505</v>
      </c>
      <c r="L3071" s="23" t="s">
        <v>2499</v>
      </c>
      <c r="M3071" s="2">
        <v>43831</v>
      </c>
      <c r="N3071" s="30"/>
      <c r="O3071" s="30"/>
      <c r="P3071" s="30"/>
      <c r="V3071" t="s">
        <v>40</v>
      </c>
      <c r="W3071" t="s">
        <v>40</v>
      </c>
      <c r="X3071" t="s">
        <v>2502</v>
      </c>
      <c r="Y3071" t="s">
        <v>2503</v>
      </c>
      <c r="Z3071" s="23" t="s">
        <v>2504</v>
      </c>
      <c r="AA3071" s="23" t="s">
        <v>4033</v>
      </c>
      <c r="AB3071" s="23" t="s">
        <v>2506</v>
      </c>
      <c r="AC3071" s="23"/>
      <c r="AD3071" s="23"/>
      <c r="AE3071" s="23"/>
      <c r="AF3071" s="23" t="s">
        <v>40</v>
      </c>
      <c r="AG3071" s="23" t="s">
        <v>4037</v>
      </c>
      <c r="AH3071" s="23" t="s">
        <v>41</v>
      </c>
      <c r="AI3071" s="23" t="s">
        <v>4038</v>
      </c>
      <c r="AJ3071" s="23" t="s">
        <v>4039</v>
      </c>
      <c r="AK3071" s="23" t="s">
        <v>2501</v>
      </c>
      <c r="AL3071" s="23" t="s">
        <v>2501</v>
      </c>
      <c r="AM3071" s="23" t="s">
        <v>2501</v>
      </c>
      <c r="AN3071" s="23" t="s">
        <v>2501</v>
      </c>
      <c r="AO3071" s="30"/>
      <c r="AP3071" t="s">
        <v>2500</v>
      </c>
      <c r="AQ3071" t="s">
        <v>4040</v>
      </c>
      <c r="AR3071">
        <v>19495</v>
      </c>
      <c r="AS3071" s="2">
        <v>43831</v>
      </c>
      <c r="AT3071" s="2" t="s">
        <v>4041</v>
      </c>
    </row>
    <row r="3072" spans="1:46" x14ac:dyDescent="0.25">
      <c r="A3072" t="s">
        <v>8982</v>
      </c>
      <c r="B3072" s="32" t="s">
        <v>2119</v>
      </c>
      <c r="C3072" s="23" t="s">
        <v>8983</v>
      </c>
      <c r="D3072" s="23" t="s">
        <v>8983</v>
      </c>
      <c r="E3072" t="s">
        <v>2495</v>
      </c>
      <c r="F3072" t="s">
        <v>2495</v>
      </c>
      <c r="G3072" t="s">
        <v>2495</v>
      </c>
      <c r="H3072" t="s">
        <v>2495</v>
      </c>
      <c r="I3072" t="s">
        <v>2496</v>
      </c>
      <c r="J3072" s="23" t="s">
        <v>4036</v>
      </c>
      <c r="K3072" s="23" t="s">
        <v>2505</v>
      </c>
      <c r="L3072" s="23" t="s">
        <v>2499</v>
      </c>
      <c r="M3072" s="2">
        <v>43831</v>
      </c>
      <c r="N3072" s="30"/>
      <c r="O3072" s="30"/>
      <c r="P3072" s="30"/>
      <c r="V3072" t="s">
        <v>40</v>
      </c>
      <c r="W3072" t="s">
        <v>40</v>
      </c>
      <c r="X3072" t="s">
        <v>2502</v>
      </c>
      <c r="Y3072" t="s">
        <v>2503</v>
      </c>
      <c r="Z3072" s="23" t="s">
        <v>2504</v>
      </c>
      <c r="AA3072" s="23" t="s">
        <v>4033</v>
      </c>
      <c r="AB3072" s="23" t="s">
        <v>2506</v>
      </c>
      <c r="AC3072" s="23"/>
      <c r="AD3072" s="23"/>
      <c r="AE3072" s="23"/>
      <c r="AF3072" s="23" t="s">
        <v>40</v>
      </c>
      <c r="AG3072" s="23" t="s">
        <v>4037</v>
      </c>
      <c r="AH3072" s="23" t="s">
        <v>41</v>
      </c>
      <c r="AI3072" s="23" t="s">
        <v>4038</v>
      </c>
      <c r="AJ3072" s="23" t="s">
        <v>4039</v>
      </c>
      <c r="AK3072" s="23" t="s">
        <v>2501</v>
      </c>
      <c r="AL3072" s="23" t="s">
        <v>2501</v>
      </c>
      <c r="AM3072" s="23" t="s">
        <v>2501</v>
      </c>
      <c r="AN3072" s="23" t="s">
        <v>2501</v>
      </c>
      <c r="AO3072" s="30"/>
      <c r="AP3072" t="s">
        <v>2500</v>
      </c>
      <c r="AQ3072" t="s">
        <v>4040</v>
      </c>
      <c r="AR3072">
        <v>19495</v>
      </c>
      <c r="AS3072" s="2">
        <v>43831</v>
      </c>
      <c r="AT3072" s="2" t="s">
        <v>4041</v>
      </c>
    </row>
    <row r="3073" spans="1:46" x14ac:dyDescent="0.25">
      <c r="A3073" t="s">
        <v>8984</v>
      </c>
      <c r="B3073" s="32" t="s">
        <v>2120</v>
      </c>
      <c r="C3073" s="23" t="s">
        <v>8985</v>
      </c>
      <c r="D3073" s="23" t="s">
        <v>8985</v>
      </c>
      <c r="E3073" t="s">
        <v>2495</v>
      </c>
      <c r="F3073" t="s">
        <v>2495</v>
      </c>
      <c r="G3073" t="s">
        <v>2495</v>
      </c>
      <c r="H3073" t="s">
        <v>2495</v>
      </c>
      <c r="I3073" t="s">
        <v>2496</v>
      </c>
      <c r="J3073" s="23" t="s">
        <v>4036</v>
      </c>
      <c r="K3073" s="23" t="s">
        <v>2505</v>
      </c>
      <c r="L3073" s="23" t="s">
        <v>2499</v>
      </c>
      <c r="M3073" s="2">
        <v>43831</v>
      </c>
      <c r="N3073" s="30"/>
      <c r="O3073" s="30"/>
      <c r="P3073" s="30"/>
      <c r="V3073" t="s">
        <v>40</v>
      </c>
      <c r="W3073" t="s">
        <v>40</v>
      </c>
      <c r="X3073" t="s">
        <v>2502</v>
      </c>
      <c r="Y3073" t="s">
        <v>2503</v>
      </c>
      <c r="Z3073" s="23" t="s">
        <v>2504</v>
      </c>
      <c r="AA3073" s="23" t="s">
        <v>4033</v>
      </c>
      <c r="AB3073" s="23" t="s">
        <v>2506</v>
      </c>
      <c r="AC3073" s="23"/>
      <c r="AD3073" s="23"/>
      <c r="AE3073" s="23"/>
      <c r="AF3073" s="23" t="s">
        <v>40</v>
      </c>
      <c r="AG3073" s="23" t="s">
        <v>4037</v>
      </c>
      <c r="AH3073" s="23" t="s">
        <v>41</v>
      </c>
      <c r="AI3073" s="23" t="s">
        <v>4038</v>
      </c>
      <c r="AJ3073" s="23" t="s">
        <v>4039</v>
      </c>
      <c r="AK3073" s="23" t="s">
        <v>2501</v>
      </c>
      <c r="AL3073" s="23" t="s">
        <v>2501</v>
      </c>
      <c r="AM3073" s="23" t="s">
        <v>2501</v>
      </c>
      <c r="AN3073" s="23" t="s">
        <v>2501</v>
      </c>
      <c r="AO3073" s="30"/>
      <c r="AP3073" t="s">
        <v>2500</v>
      </c>
      <c r="AQ3073" t="s">
        <v>4040</v>
      </c>
      <c r="AR3073">
        <v>19495</v>
      </c>
      <c r="AS3073" s="2">
        <v>43831</v>
      </c>
      <c r="AT3073" s="2" t="s">
        <v>4041</v>
      </c>
    </row>
    <row r="3074" spans="1:46" x14ac:dyDescent="0.25">
      <c r="A3074" t="s">
        <v>8986</v>
      </c>
      <c r="B3074" s="32" t="s">
        <v>2121</v>
      </c>
      <c r="C3074" s="23" t="s">
        <v>8987</v>
      </c>
      <c r="D3074" s="23" t="s">
        <v>8987</v>
      </c>
      <c r="E3074" t="s">
        <v>2495</v>
      </c>
      <c r="F3074" t="s">
        <v>2495</v>
      </c>
      <c r="G3074" t="s">
        <v>2495</v>
      </c>
      <c r="H3074" t="s">
        <v>2495</v>
      </c>
      <c r="I3074" t="s">
        <v>2496</v>
      </c>
      <c r="J3074" s="23" t="s">
        <v>4036</v>
      </c>
      <c r="K3074" s="23" t="s">
        <v>2505</v>
      </c>
      <c r="L3074" s="23" t="s">
        <v>2499</v>
      </c>
      <c r="M3074" s="2">
        <v>43831</v>
      </c>
      <c r="N3074" s="30"/>
      <c r="O3074" s="30"/>
      <c r="P3074" s="30"/>
      <c r="V3074" t="s">
        <v>40</v>
      </c>
      <c r="W3074" t="s">
        <v>40</v>
      </c>
      <c r="X3074" t="s">
        <v>2502</v>
      </c>
      <c r="Y3074" t="s">
        <v>2503</v>
      </c>
      <c r="Z3074" s="23" t="s">
        <v>2504</v>
      </c>
      <c r="AA3074" s="23" t="s">
        <v>4033</v>
      </c>
      <c r="AB3074" s="23" t="s">
        <v>2506</v>
      </c>
      <c r="AC3074" s="23"/>
      <c r="AD3074" s="23"/>
      <c r="AE3074" s="23"/>
      <c r="AF3074" s="23" t="s">
        <v>40</v>
      </c>
      <c r="AG3074" s="23" t="s">
        <v>4037</v>
      </c>
      <c r="AH3074" s="23" t="s">
        <v>41</v>
      </c>
      <c r="AI3074" s="23" t="s">
        <v>4038</v>
      </c>
      <c r="AJ3074" s="23" t="s">
        <v>4039</v>
      </c>
      <c r="AK3074" s="23" t="s">
        <v>2501</v>
      </c>
      <c r="AL3074" s="23" t="s">
        <v>2501</v>
      </c>
      <c r="AM3074" s="23" t="s">
        <v>2501</v>
      </c>
      <c r="AN3074" s="23" t="s">
        <v>2501</v>
      </c>
      <c r="AO3074" s="30"/>
      <c r="AP3074" t="s">
        <v>2500</v>
      </c>
      <c r="AQ3074" t="s">
        <v>4040</v>
      </c>
      <c r="AR3074">
        <v>19495</v>
      </c>
      <c r="AS3074" s="2">
        <v>43831</v>
      </c>
      <c r="AT3074" s="2" t="s">
        <v>4041</v>
      </c>
    </row>
    <row r="3075" spans="1:46" x14ac:dyDescent="0.25">
      <c r="A3075" t="s">
        <v>8988</v>
      </c>
      <c r="B3075" s="32" t="s">
        <v>2122</v>
      </c>
      <c r="C3075" s="23" t="s">
        <v>8989</v>
      </c>
      <c r="D3075" s="23" t="s">
        <v>8989</v>
      </c>
      <c r="E3075" t="s">
        <v>2495</v>
      </c>
      <c r="F3075" t="s">
        <v>2495</v>
      </c>
      <c r="G3075" t="s">
        <v>2495</v>
      </c>
      <c r="H3075" t="s">
        <v>2495</v>
      </c>
      <c r="I3075" t="s">
        <v>2496</v>
      </c>
      <c r="J3075" s="23" t="s">
        <v>4036</v>
      </c>
      <c r="K3075" s="23" t="s">
        <v>2505</v>
      </c>
      <c r="L3075" s="23" t="s">
        <v>2499</v>
      </c>
      <c r="M3075" s="2">
        <v>43831</v>
      </c>
      <c r="N3075" s="30"/>
      <c r="O3075" s="30"/>
      <c r="P3075" s="30"/>
      <c r="V3075" t="s">
        <v>40</v>
      </c>
      <c r="W3075" t="s">
        <v>40</v>
      </c>
      <c r="X3075" t="s">
        <v>2502</v>
      </c>
      <c r="Y3075" t="s">
        <v>2503</v>
      </c>
      <c r="Z3075" s="23" t="s">
        <v>2504</v>
      </c>
      <c r="AA3075" s="23" t="s">
        <v>4033</v>
      </c>
      <c r="AB3075" s="23" t="s">
        <v>2506</v>
      </c>
      <c r="AC3075" s="23"/>
      <c r="AD3075" s="23"/>
      <c r="AE3075" s="23"/>
      <c r="AF3075" s="23" t="s">
        <v>40</v>
      </c>
      <c r="AG3075" s="23" t="s">
        <v>4037</v>
      </c>
      <c r="AH3075" s="23" t="s">
        <v>41</v>
      </c>
      <c r="AI3075" s="23" t="s">
        <v>4038</v>
      </c>
      <c r="AJ3075" s="23" t="s">
        <v>4039</v>
      </c>
      <c r="AK3075" s="23" t="s">
        <v>2501</v>
      </c>
      <c r="AL3075" s="23" t="s">
        <v>2501</v>
      </c>
      <c r="AM3075" s="23" t="s">
        <v>2501</v>
      </c>
      <c r="AN3075" s="23" t="s">
        <v>2501</v>
      </c>
      <c r="AO3075" s="30"/>
      <c r="AP3075" t="s">
        <v>2500</v>
      </c>
      <c r="AQ3075" t="s">
        <v>4040</v>
      </c>
      <c r="AR3075">
        <v>19495</v>
      </c>
      <c r="AS3075" s="2">
        <v>43831</v>
      </c>
      <c r="AT3075" s="2" t="s">
        <v>4041</v>
      </c>
    </row>
    <row r="3076" spans="1:46" x14ac:dyDescent="0.25">
      <c r="A3076" t="s">
        <v>8990</v>
      </c>
      <c r="B3076" s="32" t="s">
        <v>2123</v>
      </c>
      <c r="C3076" s="23" t="s">
        <v>8991</v>
      </c>
      <c r="D3076" s="23" t="s">
        <v>8991</v>
      </c>
      <c r="E3076" t="s">
        <v>2495</v>
      </c>
      <c r="F3076" t="s">
        <v>2495</v>
      </c>
      <c r="G3076" t="s">
        <v>2495</v>
      </c>
      <c r="H3076" t="s">
        <v>2495</v>
      </c>
      <c r="I3076" t="s">
        <v>2496</v>
      </c>
      <c r="J3076" s="23" t="s">
        <v>4036</v>
      </c>
      <c r="K3076" s="23" t="s">
        <v>2505</v>
      </c>
      <c r="L3076" s="23" t="s">
        <v>2499</v>
      </c>
      <c r="M3076" s="2">
        <v>43831</v>
      </c>
      <c r="N3076" s="30"/>
      <c r="O3076" s="30"/>
      <c r="P3076" s="30"/>
      <c r="V3076" t="s">
        <v>40</v>
      </c>
      <c r="W3076" t="s">
        <v>40</v>
      </c>
      <c r="X3076" t="s">
        <v>2502</v>
      </c>
      <c r="Y3076" t="s">
        <v>2503</v>
      </c>
      <c r="Z3076" s="23" t="s">
        <v>2504</v>
      </c>
      <c r="AA3076" s="23" t="s">
        <v>4033</v>
      </c>
      <c r="AB3076" s="23" t="s">
        <v>2506</v>
      </c>
      <c r="AC3076" s="23"/>
      <c r="AD3076" s="23"/>
      <c r="AE3076" s="23"/>
      <c r="AF3076" s="23" t="s">
        <v>40</v>
      </c>
      <c r="AG3076" s="23" t="s">
        <v>4037</v>
      </c>
      <c r="AH3076" s="23" t="s">
        <v>41</v>
      </c>
      <c r="AI3076" s="23" t="s">
        <v>4038</v>
      </c>
      <c r="AJ3076" s="23" t="s">
        <v>4039</v>
      </c>
      <c r="AK3076" s="23" t="s">
        <v>2501</v>
      </c>
      <c r="AL3076" s="23" t="s">
        <v>2501</v>
      </c>
      <c r="AM3076" s="23" t="s">
        <v>2501</v>
      </c>
      <c r="AN3076" s="23" t="s">
        <v>2501</v>
      </c>
      <c r="AO3076" s="30"/>
      <c r="AP3076" t="s">
        <v>2500</v>
      </c>
      <c r="AQ3076" t="s">
        <v>4040</v>
      </c>
      <c r="AR3076">
        <v>19495</v>
      </c>
      <c r="AS3076" s="2">
        <v>43831</v>
      </c>
      <c r="AT3076" s="2" t="s">
        <v>4041</v>
      </c>
    </row>
    <row r="3077" spans="1:46" x14ac:dyDescent="0.25">
      <c r="A3077" t="s">
        <v>8992</v>
      </c>
      <c r="B3077" s="32" t="s">
        <v>2124</v>
      </c>
      <c r="C3077" s="23" t="s">
        <v>8993</v>
      </c>
      <c r="D3077" s="23" t="s">
        <v>8993</v>
      </c>
      <c r="E3077" t="s">
        <v>2495</v>
      </c>
      <c r="F3077" t="s">
        <v>2495</v>
      </c>
      <c r="G3077" t="s">
        <v>2495</v>
      </c>
      <c r="H3077" t="s">
        <v>2495</v>
      </c>
      <c r="I3077" t="s">
        <v>2496</v>
      </c>
      <c r="J3077" s="23" t="s">
        <v>4036</v>
      </c>
      <c r="K3077" s="23" t="s">
        <v>2505</v>
      </c>
      <c r="L3077" s="23" t="s">
        <v>2499</v>
      </c>
      <c r="M3077" s="2">
        <v>43831</v>
      </c>
      <c r="N3077" s="30"/>
      <c r="O3077" s="30"/>
      <c r="P3077" s="30"/>
      <c r="V3077" t="s">
        <v>40</v>
      </c>
      <c r="W3077" t="s">
        <v>40</v>
      </c>
      <c r="X3077" t="s">
        <v>2502</v>
      </c>
      <c r="Y3077" t="s">
        <v>2503</v>
      </c>
      <c r="Z3077" s="23" t="s">
        <v>2504</v>
      </c>
      <c r="AA3077" s="23" t="s">
        <v>4033</v>
      </c>
      <c r="AB3077" s="23" t="s">
        <v>2506</v>
      </c>
      <c r="AC3077" s="23"/>
      <c r="AD3077" s="23"/>
      <c r="AE3077" s="23"/>
      <c r="AF3077" s="23" t="s">
        <v>40</v>
      </c>
      <c r="AG3077" s="23" t="s">
        <v>4037</v>
      </c>
      <c r="AH3077" s="23" t="s">
        <v>41</v>
      </c>
      <c r="AI3077" s="23" t="s">
        <v>4038</v>
      </c>
      <c r="AJ3077" s="23" t="s">
        <v>4039</v>
      </c>
      <c r="AK3077" s="23" t="s">
        <v>2501</v>
      </c>
      <c r="AL3077" s="23" t="s">
        <v>2501</v>
      </c>
      <c r="AM3077" s="23" t="s">
        <v>2501</v>
      </c>
      <c r="AN3077" s="23" t="s">
        <v>2501</v>
      </c>
      <c r="AO3077" s="30"/>
      <c r="AP3077" t="s">
        <v>2500</v>
      </c>
      <c r="AQ3077" t="s">
        <v>4040</v>
      </c>
      <c r="AR3077">
        <v>19495</v>
      </c>
      <c r="AS3077" s="2">
        <v>43831</v>
      </c>
      <c r="AT3077" s="2" t="s">
        <v>4041</v>
      </c>
    </row>
    <row r="3078" spans="1:46" x14ac:dyDescent="0.25">
      <c r="A3078" t="s">
        <v>8994</v>
      </c>
      <c r="B3078" s="32" t="s">
        <v>2125</v>
      </c>
      <c r="C3078" s="23" t="s">
        <v>8995</v>
      </c>
      <c r="D3078" s="23" t="s">
        <v>8995</v>
      </c>
      <c r="E3078" t="s">
        <v>2495</v>
      </c>
      <c r="F3078" t="s">
        <v>2495</v>
      </c>
      <c r="G3078" t="s">
        <v>2495</v>
      </c>
      <c r="H3078" t="s">
        <v>2495</v>
      </c>
      <c r="I3078" t="s">
        <v>2496</v>
      </c>
      <c r="J3078" s="23" t="s">
        <v>4036</v>
      </c>
      <c r="K3078" s="23" t="s">
        <v>2505</v>
      </c>
      <c r="L3078" s="23" t="s">
        <v>2499</v>
      </c>
      <c r="M3078" s="2">
        <v>43831</v>
      </c>
      <c r="N3078" s="30"/>
      <c r="O3078" s="30"/>
      <c r="P3078" s="30"/>
      <c r="V3078" t="s">
        <v>40</v>
      </c>
      <c r="W3078" t="s">
        <v>40</v>
      </c>
      <c r="X3078" t="s">
        <v>2502</v>
      </c>
      <c r="Y3078" t="s">
        <v>2503</v>
      </c>
      <c r="Z3078" s="23" t="s">
        <v>2504</v>
      </c>
      <c r="AA3078" s="23" t="s">
        <v>4033</v>
      </c>
      <c r="AB3078" s="23" t="s">
        <v>2506</v>
      </c>
      <c r="AC3078" s="23"/>
      <c r="AD3078" s="23"/>
      <c r="AE3078" s="23"/>
      <c r="AF3078" s="23" t="s">
        <v>40</v>
      </c>
      <c r="AG3078" s="23" t="s">
        <v>4037</v>
      </c>
      <c r="AH3078" s="23" t="s">
        <v>41</v>
      </c>
      <c r="AI3078" s="23" t="s">
        <v>4038</v>
      </c>
      <c r="AJ3078" s="23" t="s">
        <v>4039</v>
      </c>
      <c r="AK3078" s="23" t="s">
        <v>2501</v>
      </c>
      <c r="AL3078" s="23" t="s">
        <v>2501</v>
      </c>
      <c r="AM3078" s="23" t="s">
        <v>2501</v>
      </c>
      <c r="AN3078" s="23" t="s">
        <v>2501</v>
      </c>
      <c r="AO3078" s="30"/>
      <c r="AP3078" t="s">
        <v>2500</v>
      </c>
      <c r="AQ3078" t="s">
        <v>4040</v>
      </c>
      <c r="AR3078">
        <v>19495</v>
      </c>
      <c r="AS3078" s="2">
        <v>43831</v>
      </c>
      <c r="AT3078" s="2" t="s">
        <v>4041</v>
      </c>
    </row>
    <row r="3079" spans="1:46" x14ac:dyDescent="0.25">
      <c r="A3079" t="s">
        <v>8996</v>
      </c>
      <c r="B3079" s="32" t="s">
        <v>2126</v>
      </c>
      <c r="C3079" s="23" t="s">
        <v>8997</v>
      </c>
      <c r="D3079" s="23" t="s">
        <v>8997</v>
      </c>
      <c r="E3079" t="s">
        <v>2495</v>
      </c>
      <c r="F3079" t="s">
        <v>2495</v>
      </c>
      <c r="G3079" t="s">
        <v>2495</v>
      </c>
      <c r="H3079" t="s">
        <v>2495</v>
      </c>
      <c r="I3079" t="s">
        <v>2496</v>
      </c>
      <c r="J3079" s="23" t="s">
        <v>4036</v>
      </c>
      <c r="K3079" s="23" t="s">
        <v>2505</v>
      </c>
      <c r="L3079" s="23" t="s">
        <v>2499</v>
      </c>
      <c r="M3079" s="2">
        <v>43831</v>
      </c>
      <c r="N3079" s="30"/>
      <c r="O3079" s="30"/>
      <c r="P3079" s="30"/>
      <c r="V3079" t="s">
        <v>40</v>
      </c>
      <c r="W3079" t="s">
        <v>40</v>
      </c>
      <c r="X3079" t="s">
        <v>2502</v>
      </c>
      <c r="Y3079" t="s">
        <v>2503</v>
      </c>
      <c r="Z3079" s="23" t="s">
        <v>2504</v>
      </c>
      <c r="AA3079" s="23" t="s">
        <v>4033</v>
      </c>
      <c r="AB3079" s="23" t="s">
        <v>2506</v>
      </c>
      <c r="AC3079" s="23"/>
      <c r="AD3079" s="23"/>
      <c r="AE3079" s="23"/>
      <c r="AF3079" s="23" t="s">
        <v>40</v>
      </c>
      <c r="AG3079" s="23" t="s">
        <v>4037</v>
      </c>
      <c r="AH3079" s="23" t="s">
        <v>41</v>
      </c>
      <c r="AI3079" s="23" t="s">
        <v>4038</v>
      </c>
      <c r="AJ3079" s="23" t="s">
        <v>4039</v>
      </c>
      <c r="AK3079" s="23" t="s">
        <v>2501</v>
      </c>
      <c r="AL3079" s="23" t="s">
        <v>2501</v>
      </c>
      <c r="AM3079" s="23" t="s">
        <v>2501</v>
      </c>
      <c r="AN3079" s="23" t="s">
        <v>2501</v>
      </c>
      <c r="AO3079" s="30"/>
      <c r="AP3079" t="s">
        <v>2500</v>
      </c>
      <c r="AQ3079" t="s">
        <v>4040</v>
      </c>
      <c r="AR3079">
        <v>19495</v>
      </c>
      <c r="AS3079" s="2">
        <v>43831</v>
      </c>
      <c r="AT3079" s="2" t="s">
        <v>4041</v>
      </c>
    </row>
    <row r="3080" spans="1:46" x14ac:dyDescent="0.25">
      <c r="A3080" t="s">
        <v>8998</v>
      </c>
      <c r="B3080" s="32" t="s">
        <v>2127</v>
      </c>
      <c r="C3080" s="23" t="s">
        <v>8999</v>
      </c>
      <c r="D3080" s="23" t="s">
        <v>8999</v>
      </c>
      <c r="E3080" t="s">
        <v>2495</v>
      </c>
      <c r="F3080" t="s">
        <v>2495</v>
      </c>
      <c r="G3080" t="s">
        <v>2495</v>
      </c>
      <c r="H3080" t="s">
        <v>2495</v>
      </c>
      <c r="I3080" t="s">
        <v>2496</v>
      </c>
      <c r="J3080" s="23" t="s">
        <v>4036</v>
      </c>
      <c r="K3080" s="23" t="s">
        <v>2505</v>
      </c>
      <c r="L3080" s="23" t="s">
        <v>2499</v>
      </c>
      <c r="M3080" s="2">
        <v>43831</v>
      </c>
      <c r="N3080" s="30"/>
      <c r="O3080" s="30"/>
      <c r="P3080" s="30"/>
      <c r="V3080" t="s">
        <v>40</v>
      </c>
      <c r="W3080" t="s">
        <v>40</v>
      </c>
      <c r="X3080" t="s">
        <v>2502</v>
      </c>
      <c r="Y3080" t="s">
        <v>2503</v>
      </c>
      <c r="Z3080" s="23" t="s">
        <v>2504</v>
      </c>
      <c r="AA3080" s="23" t="s">
        <v>4033</v>
      </c>
      <c r="AB3080" s="23" t="s">
        <v>2506</v>
      </c>
      <c r="AC3080" s="23"/>
      <c r="AD3080" s="23"/>
      <c r="AE3080" s="23"/>
      <c r="AF3080" s="23" t="s">
        <v>40</v>
      </c>
      <c r="AG3080" s="23" t="s">
        <v>4037</v>
      </c>
      <c r="AH3080" s="23" t="s">
        <v>41</v>
      </c>
      <c r="AI3080" s="23" t="s">
        <v>4038</v>
      </c>
      <c r="AJ3080" s="23" t="s">
        <v>4039</v>
      </c>
      <c r="AK3080" s="23" t="s">
        <v>2501</v>
      </c>
      <c r="AL3080" s="23" t="s">
        <v>2501</v>
      </c>
      <c r="AM3080" s="23" t="s">
        <v>2501</v>
      </c>
      <c r="AN3080" s="23" t="s">
        <v>2501</v>
      </c>
      <c r="AO3080" s="30"/>
      <c r="AP3080" t="s">
        <v>2500</v>
      </c>
      <c r="AQ3080" t="s">
        <v>4040</v>
      </c>
      <c r="AR3080">
        <v>19495</v>
      </c>
      <c r="AS3080" s="2">
        <v>43831</v>
      </c>
      <c r="AT3080" s="2" t="s">
        <v>4041</v>
      </c>
    </row>
    <row r="3081" spans="1:46" x14ac:dyDescent="0.25">
      <c r="A3081" t="s">
        <v>9000</v>
      </c>
      <c r="B3081" s="32" t="s">
        <v>2128</v>
      </c>
      <c r="C3081" s="23" t="s">
        <v>9001</v>
      </c>
      <c r="D3081" s="23" t="s">
        <v>9001</v>
      </c>
      <c r="E3081" t="s">
        <v>2495</v>
      </c>
      <c r="F3081" t="s">
        <v>2495</v>
      </c>
      <c r="G3081" t="s">
        <v>2495</v>
      </c>
      <c r="H3081" t="s">
        <v>2495</v>
      </c>
      <c r="I3081" t="s">
        <v>2496</v>
      </c>
      <c r="J3081" s="23" t="s">
        <v>4036</v>
      </c>
      <c r="K3081" s="23" t="s">
        <v>2505</v>
      </c>
      <c r="L3081" s="23" t="s">
        <v>2499</v>
      </c>
      <c r="M3081" s="2">
        <v>43831</v>
      </c>
      <c r="N3081" s="30"/>
      <c r="O3081" s="30"/>
      <c r="P3081" s="30"/>
      <c r="V3081" t="s">
        <v>40</v>
      </c>
      <c r="W3081" t="s">
        <v>40</v>
      </c>
      <c r="X3081" t="s">
        <v>2502</v>
      </c>
      <c r="Y3081" t="s">
        <v>2503</v>
      </c>
      <c r="Z3081" s="23" t="s">
        <v>2504</v>
      </c>
      <c r="AA3081" s="23" t="s">
        <v>4033</v>
      </c>
      <c r="AB3081" s="23" t="s">
        <v>2506</v>
      </c>
      <c r="AC3081" s="23"/>
      <c r="AD3081" s="23"/>
      <c r="AE3081" s="23"/>
      <c r="AF3081" s="23" t="s">
        <v>40</v>
      </c>
      <c r="AG3081" s="23" t="s">
        <v>4037</v>
      </c>
      <c r="AH3081" s="23" t="s">
        <v>41</v>
      </c>
      <c r="AI3081" s="23" t="s">
        <v>4038</v>
      </c>
      <c r="AJ3081" s="23" t="s">
        <v>4039</v>
      </c>
      <c r="AK3081" s="23" t="s">
        <v>2501</v>
      </c>
      <c r="AL3081" s="23" t="s">
        <v>2501</v>
      </c>
      <c r="AM3081" s="23" t="s">
        <v>2501</v>
      </c>
      <c r="AN3081" s="23" t="s">
        <v>2501</v>
      </c>
      <c r="AO3081" s="30"/>
      <c r="AP3081" t="s">
        <v>2500</v>
      </c>
      <c r="AQ3081" t="s">
        <v>4040</v>
      </c>
      <c r="AR3081">
        <v>19495</v>
      </c>
      <c r="AS3081" s="2">
        <v>43831</v>
      </c>
      <c r="AT3081" s="2" t="s">
        <v>4041</v>
      </c>
    </row>
    <row r="3082" spans="1:46" x14ac:dyDescent="0.25">
      <c r="A3082" t="s">
        <v>9002</v>
      </c>
      <c r="B3082" s="32" t="s">
        <v>2129</v>
      </c>
      <c r="C3082" s="23" t="s">
        <v>9003</v>
      </c>
      <c r="D3082" s="23" t="s">
        <v>9003</v>
      </c>
      <c r="E3082" t="s">
        <v>2495</v>
      </c>
      <c r="F3082" t="s">
        <v>2495</v>
      </c>
      <c r="G3082" t="s">
        <v>2495</v>
      </c>
      <c r="H3082" t="s">
        <v>2495</v>
      </c>
      <c r="I3082" t="s">
        <v>2496</v>
      </c>
      <c r="J3082" s="23" t="s">
        <v>4036</v>
      </c>
      <c r="K3082" s="23" t="s">
        <v>2505</v>
      </c>
      <c r="L3082" s="23" t="s">
        <v>2499</v>
      </c>
      <c r="M3082" s="2">
        <v>43831</v>
      </c>
      <c r="N3082" s="30"/>
      <c r="O3082" s="30"/>
      <c r="P3082" s="30"/>
      <c r="V3082" t="s">
        <v>40</v>
      </c>
      <c r="W3082" t="s">
        <v>40</v>
      </c>
      <c r="X3082" t="s">
        <v>2502</v>
      </c>
      <c r="Y3082" t="s">
        <v>2503</v>
      </c>
      <c r="Z3082" s="23" t="s">
        <v>2504</v>
      </c>
      <c r="AA3082" s="23" t="s">
        <v>4033</v>
      </c>
      <c r="AB3082" s="23" t="s">
        <v>2506</v>
      </c>
      <c r="AC3082" s="23"/>
      <c r="AD3082" s="23"/>
      <c r="AE3082" s="23"/>
      <c r="AF3082" s="23" t="s">
        <v>40</v>
      </c>
      <c r="AG3082" s="23" t="s">
        <v>4037</v>
      </c>
      <c r="AH3082" s="23" t="s">
        <v>41</v>
      </c>
      <c r="AI3082" s="23" t="s">
        <v>4038</v>
      </c>
      <c r="AJ3082" s="23" t="s">
        <v>4039</v>
      </c>
      <c r="AK3082" s="23" t="s">
        <v>2501</v>
      </c>
      <c r="AL3082" s="23" t="s">
        <v>2501</v>
      </c>
      <c r="AM3082" s="23" t="s">
        <v>2501</v>
      </c>
      <c r="AN3082" s="23" t="s">
        <v>2501</v>
      </c>
      <c r="AO3082" s="30"/>
      <c r="AP3082" t="s">
        <v>2500</v>
      </c>
      <c r="AQ3082" t="s">
        <v>4040</v>
      </c>
      <c r="AR3082">
        <v>19495</v>
      </c>
      <c r="AS3082" s="2">
        <v>43831</v>
      </c>
      <c r="AT3082" s="2" t="s">
        <v>4041</v>
      </c>
    </row>
    <row r="3083" spans="1:46" x14ac:dyDescent="0.25">
      <c r="A3083" t="s">
        <v>9004</v>
      </c>
      <c r="B3083" s="32" t="s">
        <v>2130</v>
      </c>
      <c r="C3083" s="23" t="s">
        <v>9005</v>
      </c>
      <c r="D3083" s="23" t="s">
        <v>9005</v>
      </c>
      <c r="E3083" t="s">
        <v>2495</v>
      </c>
      <c r="F3083" t="s">
        <v>2495</v>
      </c>
      <c r="G3083" t="s">
        <v>2495</v>
      </c>
      <c r="H3083" t="s">
        <v>2495</v>
      </c>
      <c r="I3083" t="s">
        <v>2496</v>
      </c>
      <c r="J3083" s="23" t="s">
        <v>4036</v>
      </c>
      <c r="K3083" s="23" t="s">
        <v>2505</v>
      </c>
      <c r="L3083" s="23" t="s">
        <v>2499</v>
      </c>
      <c r="M3083" s="2">
        <v>43831</v>
      </c>
      <c r="N3083" s="30"/>
      <c r="O3083" s="30"/>
      <c r="P3083" s="30"/>
      <c r="V3083" t="s">
        <v>40</v>
      </c>
      <c r="W3083" t="s">
        <v>40</v>
      </c>
      <c r="X3083" t="s">
        <v>2502</v>
      </c>
      <c r="Y3083" t="s">
        <v>2503</v>
      </c>
      <c r="Z3083" s="23" t="s">
        <v>2504</v>
      </c>
      <c r="AA3083" s="23" t="s">
        <v>4033</v>
      </c>
      <c r="AB3083" s="23" t="s">
        <v>2506</v>
      </c>
      <c r="AC3083" s="23"/>
      <c r="AD3083" s="23"/>
      <c r="AE3083" s="23"/>
      <c r="AF3083" s="23" t="s">
        <v>40</v>
      </c>
      <c r="AG3083" s="23" t="s">
        <v>4037</v>
      </c>
      <c r="AH3083" s="23" t="s">
        <v>41</v>
      </c>
      <c r="AI3083" s="23" t="s">
        <v>4038</v>
      </c>
      <c r="AJ3083" s="23" t="s">
        <v>4039</v>
      </c>
      <c r="AK3083" s="23" t="s">
        <v>2501</v>
      </c>
      <c r="AL3083" s="23" t="s">
        <v>2501</v>
      </c>
      <c r="AM3083" s="23" t="s">
        <v>2501</v>
      </c>
      <c r="AN3083" s="23" t="s">
        <v>2501</v>
      </c>
      <c r="AO3083" s="30"/>
      <c r="AP3083" t="s">
        <v>2500</v>
      </c>
      <c r="AQ3083" t="s">
        <v>4040</v>
      </c>
      <c r="AR3083">
        <v>19495</v>
      </c>
      <c r="AS3083" s="2">
        <v>43831</v>
      </c>
      <c r="AT3083" s="2" t="s">
        <v>4041</v>
      </c>
    </row>
    <row r="3084" spans="1:46" x14ac:dyDescent="0.25">
      <c r="A3084" t="s">
        <v>9006</v>
      </c>
      <c r="B3084" s="32" t="s">
        <v>2131</v>
      </c>
      <c r="C3084" s="23" t="s">
        <v>9007</v>
      </c>
      <c r="D3084" s="23" t="s">
        <v>9007</v>
      </c>
      <c r="E3084" t="s">
        <v>2495</v>
      </c>
      <c r="F3084" t="s">
        <v>2495</v>
      </c>
      <c r="G3084" t="s">
        <v>2495</v>
      </c>
      <c r="H3084" t="s">
        <v>2495</v>
      </c>
      <c r="I3084" t="s">
        <v>2496</v>
      </c>
      <c r="J3084" s="23" t="s">
        <v>4036</v>
      </c>
      <c r="K3084" s="23" t="s">
        <v>2505</v>
      </c>
      <c r="L3084" s="23" t="s">
        <v>2499</v>
      </c>
      <c r="M3084" s="2">
        <v>43831</v>
      </c>
      <c r="N3084" s="30"/>
      <c r="O3084" s="30"/>
      <c r="P3084" s="30"/>
      <c r="V3084" t="s">
        <v>40</v>
      </c>
      <c r="W3084" t="s">
        <v>40</v>
      </c>
      <c r="X3084" t="s">
        <v>2502</v>
      </c>
      <c r="Y3084" t="s">
        <v>2503</v>
      </c>
      <c r="Z3084" s="23" t="s">
        <v>2504</v>
      </c>
      <c r="AA3084" s="23" t="s">
        <v>4033</v>
      </c>
      <c r="AB3084" s="23" t="s">
        <v>2506</v>
      </c>
      <c r="AC3084" s="23"/>
      <c r="AD3084" s="23"/>
      <c r="AE3084" s="23"/>
      <c r="AF3084" s="23" t="s">
        <v>40</v>
      </c>
      <c r="AG3084" s="23" t="s">
        <v>4037</v>
      </c>
      <c r="AH3084" s="23" t="s">
        <v>41</v>
      </c>
      <c r="AI3084" s="23" t="s">
        <v>4038</v>
      </c>
      <c r="AJ3084" s="23" t="s">
        <v>4039</v>
      </c>
      <c r="AK3084" s="23" t="s">
        <v>2501</v>
      </c>
      <c r="AL3084" s="23" t="s">
        <v>2501</v>
      </c>
      <c r="AM3084" s="23" t="s">
        <v>2501</v>
      </c>
      <c r="AN3084" s="23" t="s">
        <v>2501</v>
      </c>
      <c r="AO3084" s="30"/>
      <c r="AP3084" t="s">
        <v>2500</v>
      </c>
      <c r="AQ3084" t="s">
        <v>4040</v>
      </c>
      <c r="AR3084">
        <v>19495</v>
      </c>
      <c r="AS3084" s="2">
        <v>43831</v>
      </c>
      <c r="AT3084" s="2" t="s">
        <v>4041</v>
      </c>
    </row>
    <row r="3085" spans="1:46" x14ac:dyDescent="0.25">
      <c r="A3085" t="s">
        <v>9008</v>
      </c>
      <c r="B3085" s="32" t="s">
        <v>2132</v>
      </c>
      <c r="C3085" s="23" t="s">
        <v>9009</v>
      </c>
      <c r="D3085" s="23" t="s">
        <v>9009</v>
      </c>
      <c r="E3085" t="s">
        <v>2495</v>
      </c>
      <c r="F3085" t="s">
        <v>2495</v>
      </c>
      <c r="G3085" t="s">
        <v>2495</v>
      </c>
      <c r="H3085" t="s">
        <v>2495</v>
      </c>
      <c r="I3085" t="s">
        <v>2496</v>
      </c>
      <c r="J3085" s="23" t="s">
        <v>4036</v>
      </c>
      <c r="K3085" s="23" t="s">
        <v>2505</v>
      </c>
      <c r="L3085" s="23" t="s">
        <v>2499</v>
      </c>
      <c r="M3085" s="2">
        <v>43831</v>
      </c>
      <c r="N3085" s="30"/>
      <c r="O3085" s="30"/>
      <c r="P3085" s="30"/>
      <c r="V3085" t="s">
        <v>40</v>
      </c>
      <c r="W3085" t="s">
        <v>40</v>
      </c>
      <c r="X3085" t="s">
        <v>2502</v>
      </c>
      <c r="Y3085" t="s">
        <v>2503</v>
      </c>
      <c r="Z3085" s="23" t="s">
        <v>2504</v>
      </c>
      <c r="AA3085" s="23" t="s">
        <v>4033</v>
      </c>
      <c r="AB3085" s="23" t="s">
        <v>2506</v>
      </c>
      <c r="AC3085" s="23"/>
      <c r="AD3085" s="23"/>
      <c r="AE3085" s="23"/>
      <c r="AF3085" s="23" t="s">
        <v>40</v>
      </c>
      <c r="AG3085" s="23" t="s">
        <v>4037</v>
      </c>
      <c r="AH3085" s="23" t="s">
        <v>41</v>
      </c>
      <c r="AI3085" s="23" t="s">
        <v>4038</v>
      </c>
      <c r="AJ3085" s="23" t="s">
        <v>4039</v>
      </c>
      <c r="AK3085" s="23" t="s">
        <v>2501</v>
      </c>
      <c r="AL3085" s="23" t="s">
        <v>2501</v>
      </c>
      <c r="AM3085" s="23" t="s">
        <v>2501</v>
      </c>
      <c r="AN3085" s="23" t="s">
        <v>2501</v>
      </c>
      <c r="AO3085" s="30"/>
      <c r="AP3085" t="s">
        <v>2500</v>
      </c>
      <c r="AQ3085" t="s">
        <v>4040</v>
      </c>
      <c r="AR3085">
        <v>19495</v>
      </c>
      <c r="AS3085" s="2">
        <v>43831</v>
      </c>
      <c r="AT3085" s="2" t="s">
        <v>4041</v>
      </c>
    </row>
    <row r="3086" spans="1:46" x14ac:dyDescent="0.25">
      <c r="A3086" t="s">
        <v>9010</v>
      </c>
      <c r="B3086" s="32" t="s">
        <v>2133</v>
      </c>
      <c r="C3086" s="23" t="s">
        <v>9011</v>
      </c>
      <c r="D3086" s="23" t="s">
        <v>9011</v>
      </c>
      <c r="E3086" t="s">
        <v>2495</v>
      </c>
      <c r="F3086" t="s">
        <v>2495</v>
      </c>
      <c r="G3086" t="s">
        <v>2495</v>
      </c>
      <c r="H3086" t="s">
        <v>2495</v>
      </c>
      <c r="I3086" t="s">
        <v>2496</v>
      </c>
      <c r="J3086" s="23" t="s">
        <v>4036</v>
      </c>
      <c r="K3086" s="23" t="s">
        <v>2505</v>
      </c>
      <c r="L3086" s="23" t="s">
        <v>2499</v>
      </c>
      <c r="M3086" s="2">
        <v>43831</v>
      </c>
      <c r="N3086" s="30"/>
      <c r="O3086" s="30"/>
      <c r="P3086" s="30"/>
      <c r="V3086" t="s">
        <v>40</v>
      </c>
      <c r="W3086" t="s">
        <v>40</v>
      </c>
      <c r="X3086" t="s">
        <v>2502</v>
      </c>
      <c r="Y3086" t="s">
        <v>2503</v>
      </c>
      <c r="Z3086" s="23" t="s">
        <v>2504</v>
      </c>
      <c r="AA3086" s="23" t="s">
        <v>4033</v>
      </c>
      <c r="AB3086" s="23" t="s">
        <v>2506</v>
      </c>
      <c r="AC3086" s="23"/>
      <c r="AD3086" s="23"/>
      <c r="AE3086" s="23"/>
      <c r="AF3086" s="23" t="s">
        <v>40</v>
      </c>
      <c r="AG3086" s="23" t="s">
        <v>4037</v>
      </c>
      <c r="AH3086" s="23" t="s">
        <v>41</v>
      </c>
      <c r="AI3086" s="23" t="s">
        <v>4038</v>
      </c>
      <c r="AJ3086" s="23" t="s">
        <v>4039</v>
      </c>
      <c r="AK3086" s="23" t="s">
        <v>2501</v>
      </c>
      <c r="AL3086" s="23" t="s">
        <v>2501</v>
      </c>
      <c r="AM3086" s="23" t="s">
        <v>2501</v>
      </c>
      <c r="AN3086" s="23" t="s">
        <v>2501</v>
      </c>
      <c r="AO3086" s="30"/>
      <c r="AP3086" t="s">
        <v>2500</v>
      </c>
      <c r="AQ3086" t="s">
        <v>4040</v>
      </c>
      <c r="AR3086">
        <v>19495</v>
      </c>
      <c r="AS3086" s="2">
        <v>43831</v>
      </c>
      <c r="AT3086" s="2" t="s">
        <v>4041</v>
      </c>
    </row>
    <row r="3087" spans="1:46" x14ac:dyDescent="0.25">
      <c r="A3087" t="s">
        <v>9012</v>
      </c>
      <c r="B3087" s="32" t="s">
        <v>2134</v>
      </c>
      <c r="C3087" s="23" t="s">
        <v>9013</v>
      </c>
      <c r="D3087" s="23" t="s">
        <v>9013</v>
      </c>
      <c r="E3087" t="s">
        <v>2495</v>
      </c>
      <c r="F3087" t="s">
        <v>2495</v>
      </c>
      <c r="G3087" t="s">
        <v>2495</v>
      </c>
      <c r="H3087" t="s">
        <v>2495</v>
      </c>
      <c r="I3087" t="s">
        <v>2496</v>
      </c>
      <c r="J3087" s="23" t="s">
        <v>4036</v>
      </c>
      <c r="K3087" s="23" t="s">
        <v>2505</v>
      </c>
      <c r="L3087" s="23" t="s">
        <v>2499</v>
      </c>
      <c r="M3087" s="2">
        <v>43831</v>
      </c>
      <c r="N3087" s="30"/>
      <c r="O3087" s="30"/>
      <c r="P3087" s="30"/>
      <c r="V3087" t="s">
        <v>40</v>
      </c>
      <c r="W3087" t="s">
        <v>40</v>
      </c>
      <c r="X3087" t="s">
        <v>2502</v>
      </c>
      <c r="Y3087" t="s">
        <v>2503</v>
      </c>
      <c r="Z3087" s="23" t="s">
        <v>2504</v>
      </c>
      <c r="AA3087" s="23" t="s">
        <v>4033</v>
      </c>
      <c r="AB3087" s="23" t="s">
        <v>2506</v>
      </c>
      <c r="AC3087" s="23"/>
      <c r="AD3087" s="23"/>
      <c r="AE3087" s="23"/>
      <c r="AF3087" s="23" t="s">
        <v>40</v>
      </c>
      <c r="AG3087" s="23" t="s">
        <v>4037</v>
      </c>
      <c r="AH3087" s="23" t="s">
        <v>41</v>
      </c>
      <c r="AI3087" s="23" t="s">
        <v>4038</v>
      </c>
      <c r="AJ3087" s="23" t="s">
        <v>4039</v>
      </c>
      <c r="AK3087" s="23" t="s">
        <v>2501</v>
      </c>
      <c r="AL3087" s="23" t="s">
        <v>2501</v>
      </c>
      <c r="AM3087" s="23" t="s">
        <v>2501</v>
      </c>
      <c r="AN3087" s="23" t="s">
        <v>2501</v>
      </c>
      <c r="AO3087" s="30"/>
      <c r="AP3087" t="s">
        <v>2500</v>
      </c>
      <c r="AQ3087" t="s">
        <v>4040</v>
      </c>
      <c r="AR3087">
        <v>19495</v>
      </c>
      <c r="AS3087" s="2">
        <v>43831</v>
      </c>
      <c r="AT3087" s="2" t="s">
        <v>4041</v>
      </c>
    </row>
    <row r="3088" spans="1:46" x14ac:dyDescent="0.25">
      <c r="A3088" t="s">
        <v>9014</v>
      </c>
      <c r="B3088" s="32" t="s">
        <v>2135</v>
      </c>
      <c r="C3088" s="23" t="s">
        <v>9015</v>
      </c>
      <c r="D3088" s="23" t="s">
        <v>9015</v>
      </c>
      <c r="E3088" t="s">
        <v>2495</v>
      </c>
      <c r="F3088" t="s">
        <v>2495</v>
      </c>
      <c r="G3088" t="s">
        <v>2495</v>
      </c>
      <c r="H3088" t="s">
        <v>2495</v>
      </c>
      <c r="I3088" t="s">
        <v>2496</v>
      </c>
      <c r="J3088" s="23" t="s">
        <v>4036</v>
      </c>
      <c r="K3088" s="23" t="s">
        <v>2505</v>
      </c>
      <c r="L3088" s="23" t="s">
        <v>2499</v>
      </c>
      <c r="M3088" s="2">
        <v>43831</v>
      </c>
      <c r="N3088" s="30"/>
      <c r="O3088" s="30"/>
      <c r="P3088" s="30"/>
      <c r="V3088" t="s">
        <v>40</v>
      </c>
      <c r="W3088" t="s">
        <v>40</v>
      </c>
      <c r="X3088" t="s">
        <v>2502</v>
      </c>
      <c r="Y3088" t="s">
        <v>2503</v>
      </c>
      <c r="Z3088" s="23" t="s">
        <v>2504</v>
      </c>
      <c r="AA3088" s="23" t="s">
        <v>4033</v>
      </c>
      <c r="AB3088" s="23" t="s">
        <v>2506</v>
      </c>
      <c r="AC3088" s="23"/>
      <c r="AD3088" s="23"/>
      <c r="AE3088" s="23"/>
      <c r="AF3088" s="23" t="s">
        <v>40</v>
      </c>
      <c r="AG3088" s="23" t="s">
        <v>4037</v>
      </c>
      <c r="AH3088" s="23" t="s">
        <v>41</v>
      </c>
      <c r="AI3088" s="23" t="s">
        <v>4038</v>
      </c>
      <c r="AJ3088" s="23" t="s">
        <v>4039</v>
      </c>
      <c r="AK3088" s="23" t="s">
        <v>2501</v>
      </c>
      <c r="AL3088" s="23" t="s">
        <v>2501</v>
      </c>
      <c r="AM3088" s="23" t="s">
        <v>2501</v>
      </c>
      <c r="AN3088" s="23" t="s">
        <v>2501</v>
      </c>
      <c r="AO3088" s="30"/>
      <c r="AP3088" t="s">
        <v>2500</v>
      </c>
      <c r="AQ3088" t="s">
        <v>4040</v>
      </c>
      <c r="AR3088">
        <v>19495</v>
      </c>
      <c r="AS3088" s="2">
        <v>43831</v>
      </c>
      <c r="AT3088" s="2" t="s">
        <v>4041</v>
      </c>
    </row>
    <row r="3089" spans="1:46" x14ac:dyDescent="0.25">
      <c r="A3089" t="s">
        <v>9016</v>
      </c>
      <c r="B3089" s="32" t="s">
        <v>2136</v>
      </c>
      <c r="C3089" s="23" t="s">
        <v>9017</v>
      </c>
      <c r="D3089" s="23" t="s">
        <v>9017</v>
      </c>
      <c r="E3089" t="s">
        <v>2495</v>
      </c>
      <c r="F3089" t="s">
        <v>2495</v>
      </c>
      <c r="G3089" t="s">
        <v>2495</v>
      </c>
      <c r="H3089" t="s">
        <v>2495</v>
      </c>
      <c r="I3089" t="s">
        <v>2496</v>
      </c>
      <c r="J3089" s="23" t="s">
        <v>4036</v>
      </c>
      <c r="K3089" s="23" t="s">
        <v>2505</v>
      </c>
      <c r="L3089" s="23" t="s">
        <v>2499</v>
      </c>
      <c r="M3089" s="2">
        <v>43831</v>
      </c>
      <c r="N3089" s="30"/>
      <c r="O3089" s="30"/>
      <c r="P3089" s="30"/>
      <c r="V3089" t="s">
        <v>40</v>
      </c>
      <c r="W3089" t="s">
        <v>40</v>
      </c>
      <c r="X3089" t="s">
        <v>2502</v>
      </c>
      <c r="Y3089" t="s">
        <v>2503</v>
      </c>
      <c r="Z3089" s="23" t="s">
        <v>2504</v>
      </c>
      <c r="AA3089" s="23" t="s">
        <v>4033</v>
      </c>
      <c r="AB3089" s="23" t="s">
        <v>2506</v>
      </c>
      <c r="AC3089" s="23"/>
      <c r="AD3089" s="23"/>
      <c r="AE3089" s="23"/>
      <c r="AF3089" s="23" t="s">
        <v>40</v>
      </c>
      <c r="AG3089" s="23" t="s">
        <v>4037</v>
      </c>
      <c r="AH3089" s="23" t="s">
        <v>41</v>
      </c>
      <c r="AI3089" s="23" t="s">
        <v>4038</v>
      </c>
      <c r="AJ3089" s="23" t="s">
        <v>4039</v>
      </c>
      <c r="AK3089" s="23" t="s">
        <v>2501</v>
      </c>
      <c r="AL3089" s="23" t="s">
        <v>2501</v>
      </c>
      <c r="AM3089" s="23" t="s">
        <v>2501</v>
      </c>
      <c r="AN3089" s="23" t="s">
        <v>2501</v>
      </c>
      <c r="AO3089" s="30"/>
      <c r="AP3089" t="s">
        <v>2500</v>
      </c>
      <c r="AQ3089" t="s">
        <v>4040</v>
      </c>
      <c r="AR3089">
        <v>19495</v>
      </c>
      <c r="AS3089" s="2">
        <v>43831</v>
      </c>
      <c r="AT3089" s="2" t="s">
        <v>4041</v>
      </c>
    </row>
    <row r="3090" spans="1:46" x14ac:dyDescent="0.25">
      <c r="A3090" t="s">
        <v>9018</v>
      </c>
      <c r="B3090" s="32" t="s">
        <v>2137</v>
      </c>
      <c r="C3090" s="23" t="s">
        <v>9019</v>
      </c>
      <c r="D3090" s="23" t="s">
        <v>9019</v>
      </c>
      <c r="E3090" t="s">
        <v>2495</v>
      </c>
      <c r="F3090" t="s">
        <v>2495</v>
      </c>
      <c r="G3090" t="s">
        <v>2495</v>
      </c>
      <c r="H3090" t="s">
        <v>2495</v>
      </c>
      <c r="I3090" t="s">
        <v>2496</v>
      </c>
      <c r="J3090" s="23" t="s">
        <v>4036</v>
      </c>
      <c r="K3090" s="23" t="s">
        <v>2505</v>
      </c>
      <c r="L3090" s="23" t="s">
        <v>2499</v>
      </c>
      <c r="M3090" s="2">
        <v>43831</v>
      </c>
      <c r="N3090" s="30"/>
      <c r="O3090" s="30"/>
      <c r="P3090" s="30"/>
      <c r="V3090" t="s">
        <v>40</v>
      </c>
      <c r="W3090" t="s">
        <v>40</v>
      </c>
      <c r="X3090" t="s">
        <v>2502</v>
      </c>
      <c r="Y3090" t="s">
        <v>2503</v>
      </c>
      <c r="Z3090" s="23" t="s">
        <v>2504</v>
      </c>
      <c r="AA3090" s="23" t="s">
        <v>4033</v>
      </c>
      <c r="AB3090" s="23" t="s">
        <v>2506</v>
      </c>
      <c r="AC3090" s="23"/>
      <c r="AD3090" s="23"/>
      <c r="AE3090" s="23"/>
      <c r="AF3090" s="23" t="s">
        <v>40</v>
      </c>
      <c r="AG3090" s="23" t="s">
        <v>4037</v>
      </c>
      <c r="AH3090" s="23" t="s">
        <v>41</v>
      </c>
      <c r="AI3090" s="23" t="s">
        <v>4038</v>
      </c>
      <c r="AJ3090" s="23" t="s">
        <v>4039</v>
      </c>
      <c r="AK3090" s="23" t="s">
        <v>2501</v>
      </c>
      <c r="AL3090" s="23" t="s">
        <v>2501</v>
      </c>
      <c r="AM3090" s="23" t="s">
        <v>2501</v>
      </c>
      <c r="AN3090" s="23" t="s">
        <v>2501</v>
      </c>
      <c r="AO3090" s="30"/>
      <c r="AP3090" t="s">
        <v>2500</v>
      </c>
      <c r="AQ3090" t="s">
        <v>4040</v>
      </c>
      <c r="AR3090">
        <v>19495</v>
      </c>
      <c r="AS3090" s="2">
        <v>43831</v>
      </c>
      <c r="AT3090" s="2" t="s">
        <v>4041</v>
      </c>
    </row>
    <row r="3091" spans="1:46" x14ac:dyDescent="0.25">
      <c r="A3091" t="s">
        <v>9020</v>
      </c>
      <c r="B3091" s="32" t="s">
        <v>2138</v>
      </c>
      <c r="C3091" s="23" t="s">
        <v>9021</v>
      </c>
      <c r="D3091" s="23" t="s">
        <v>9021</v>
      </c>
      <c r="E3091" t="s">
        <v>2495</v>
      </c>
      <c r="F3091" t="s">
        <v>2495</v>
      </c>
      <c r="G3091" t="s">
        <v>2495</v>
      </c>
      <c r="H3091" t="s">
        <v>2495</v>
      </c>
      <c r="I3091" t="s">
        <v>2496</v>
      </c>
      <c r="J3091" s="23" t="s">
        <v>4036</v>
      </c>
      <c r="K3091" s="23" t="s">
        <v>2505</v>
      </c>
      <c r="L3091" s="23" t="s">
        <v>2499</v>
      </c>
      <c r="M3091" s="2">
        <v>43831</v>
      </c>
      <c r="N3091" s="30"/>
      <c r="O3091" s="30"/>
      <c r="P3091" s="30"/>
      <c r="V3091" t="s">
        <v>40</v>
      </c>
      <c r="W3091" t="s">
        <v>40</v>
      </c>
      <c r="X3091" t="s">
        <v>2502</v>
      </c>
      <c r="Y3091" t="s">
        <v>2503</v>
      </c>
      <c r="Z3091" s="23" t="s">
        <v>2504</v>
      </c>
      <c r="AA3091" s="23" t="s">
        <v>4033</v>
      </c>
      <c r="AB3091" s="23" t="s">
        <v>2506</v>
      </c>
      <c r="AC3091" s="23"/>
      <c r="AD3091" s="23"/>
      <c r="AE3091" s="23"/>
      <c r="AF3091" s="23" t="s">
        <v>40</v>
      </c>
      <c r="AG3091" s="23" t="s">
        <v>4037</v>
      </c>
      <c r="AH3091" s="23" t="s">
        <v>41</v>
      </c>
      <c r="AI3091" s="23" t="s">
        <v>4038</v>
      </c>
      <c r="AJ3091" s="23" t="s">
        <v>4039</v>
      </c>
      <c r="AK3091" s="23" t="s">
        <v>2501</v>
      </c>
      <c r="AL3091" s="23" t="s">
        <v>2501</v>
      </c>
      <c r="AM3091" s="23" t="s">
        <v>2501</v>
      </c>
      <c r="AN3091" s="23" t="s">
        <v>2501</v>
      </c>
      <c r="AO3091" s="30"/>
      <c r="AP3091" t="s">
        <v>2500</v>
      </c>
      <c r="AQ3091" t="s">
        <v>4040</v>
      </c>
      <c r="AR3091">
        <v>19495</v>
      </c>
      <c r="AS3091" s="2">
        <v>43831</v>
      </c>
      <c r="AT3091" s="2" t="s">
        <v>4041</v>
      </c>
    </row>
    <row r="3092" spans="1:46" x14ac:dyDescent="0.25">
      <c r="A3092" t="s">
        <v>9022</v>
      </c>
      <c r="B3092" s="32" t="s">
        <v>2140</v>
      </c>
      <c r="C3092" s="23" t="s">
        <v>9023</v>
      </c>
      <c r="D3092" s="23" t="s">
        <v>9023</v>
      </c>
      <c r="E3092" t="s">
        <v>2495</v>
      </c>
      <c r="F3092" t="s">
        <v>2495</v>
      </c>
      <c r="G3092" t="s">
        <v>2495</v>
      </c>
      <c r="H3092" t="s">
        <v>2495</v>
      </c>
      <c r="I3092" t="s">
        <v>2496</v>
      </c>
      <c r="J3092" s="23" t="s">
        <v>4036</v>
      </c>
      <c r="K3092" s="23" t="s">
        <v>2505</v>
      </c>
      <c r="L3092" s="23" t="s">
        <v>2499</v>
      </c>
      <c r="M3092" s="2">
        <v>43831</v>
      </c>
      <c r="N3092" s="30"/>
      <c r="O3092" s="30"/>
      <c r="P3092" s="30"/>
      <c r="V3092" t="s">
        <v>40</v>
      </c>
      <c r="W3092" t="s">
        <v>40</v>
      </c>
      <c r="X3092" t="s">
        <v>2502</v>
      </c>
      <c r="Y3092" t="s">
        <v>2503</v>
      </c>
      <c r="Z3092" s="23" t="s">
        <v>2504</v>
      </c>
      <c r="AA3092" s="23" t="s">
        <v>4033</v>
      </c>
      <c r="AB3092" s="23" t="s">
        <v>2506</v>
      </c>
      <c r="AC3092" s="23"/>
      <c r="AD3092" s="23"/>
      <c r="AE3092" s="23"/>
      <c r="AF3092" s="23" t="s">
        <v>40</v>
      </c>
      <c r="AG3092" s="23" t="s">
        <v>4037</v>
      </c>
      <c r="AH3092" s="23" t="s">
        <v>41</v>
      </c>
      <c r="AI3092" s="23" t="s">
        <v>4038</v>
      </c>
      <c r="AJ3092" s="23" t="s">
        <v>4039</v>
      </c>
      <c r="AK3092" s="23" t="s">
        <v>2501</v>
      </c>
      <c r="AL3092" s="23" t="s">
        <v>2501</v>
      </c>
      <c r="AM3092" s="23" t="s">
        <v>2501</v>
      </c>
      <c r="AN3092" s="23" t="s">
        <v>2501</v>
      </c>
      <c r="AO3092" s="30"/>
      <c r="AP3092" t="s">
        <v>2500</v>
      </c>
      <c r="AQ3092" t="s">
        <v>4040</v>
      </c>
      <c r="AR3092">
        <v>19495</v>
      </c>
      <c r="AS3092" s="2">
        <v>43831</v>
      </c>
      <c r="AT3092" s="2" t="s">
        <v>4041</v>
      </c>
    </row>
    <row r="3093" spans="1:46" x14ac:dyDescent="0.25">
      <c r="A3093" t="s">
        <v>9024</v>
      </c>
      <c r="B3093" s="32" t="s">
        <v>2141</v>
      </c>
      <c r="C3093" s="23" t="s">
        <v>9025</v>
      </c>
      <c r="D3093" s="23" t="s">
        <v>9025</v>
      </c>
      <c r="E3093" t="s">
        <v>2495</v>
      </c>
      <c r="F3093" t="s">
        <v>2495</v>
      </c>
      <c r="G3093" t="s">
        <v>2495</v>
      </c>
      <c r="H3093" t="s">
        <v>2495</v>
      </c>
      <c r="I3093" t="s">
        <v>2496</v>
      </c>
      <c r="J3093" s="23" t="s">
        <v>4036</v>
      </c>
      <c r="K3093" s="23" t="s">
        <v>2505</v>
      </c>
      <c r="L3093" s="23" t="s">
        <v>2499</v>
      </c>
      <c r="M3093" s="2">
        <v>43831</v>
      </c>
      <c r="N3093" s="30"/>
      <c r="O3093" s="30"/>
      <c r="P3093" s="30"/>
      <c r="V3093" t="s">
        <v>40</v>
      </c>
      <c r="W3093" t="s">
        <v>40</v>
      </c>
      <c r="X3093" t="s">
        <v>2502</v>
      </c>
      <c r="Y3093" t="s">
        <v>2503</v>
      </c>
      <c r="Z3093" s="23" t="s">
        <v>2504</v>
      </c>
      <c r="AA3093" s="23" t="s">
        <v>4033</v>
      </c>
      <c r="AB3093" s="23" t="s">
        <v>2506</v>
      </c>
      <c r="AC3093" s="23"/>
      <c r="AD3093" s="23"/>
      <c r="AE3093" s="23"/>
      <c r="AF3093" s="23" t="s">
        <v>40</v>
      </c>
      <c r="AG3093" s="23" t="s">
        <v>4037</v>
      </c>
      <c r="AH3093" s="23" t="s">
        <v>41</v>
      </c>
      <c r="AI3093" s="23" t="s">
        <v>4038</v>
      </c>
      <c r="AJ3093" s="23" t="s">
        <v>4039</v>
      </c>
      <c r="AK3093" s="23" t="s">
        <v>2501</v>
      </c>
      <c r="AL3093" s="23" t="s">
        <v>2501</v>
      </c>
      <c r="AM3093" s="23" t="s">
        <v>2501</v>
      </c>
      <c r="AN3093" s="23" t="s">
        <v>2501</v>
      </c>
      <c r="AO3093" s="30"/>
      <c r="AP3093" t="s">
        <v>2500</v>
      </c>
      <c r="AQ3093" t="s">
        <v>4040</v>
      </c>
      <c r="AR3093">
        <v>19495</v>
      </c>
      <c r="AS3093" s="2">
        <v>43831</v>
      </c>
      <c r="AT3093" s="2" t="s">
        <v>4041</v>
      </c>
    </row>
    <row r="3094" spans="1:46" x14ac:dyDescent="0.25">
      <c r="A3094" t="s">
        <v>9026</v>
      </c>
      <c r="B3094" s="32" t="s">
        <v>2142</v>
      </c>
      <c r="C3094" s="23" t="s">
        <v>9027</v>
      </c>
      <c r="D3094" s="23" t="s">
        <v>9027</v>
      </c>
      <c r="E3094" t="s">
        <v>2495</v>
      </c>
      <c r="F3094" t="s">
        <v>2495</v>
      </c>
      <c r="G3094" t="s">
        <v>2495</v>
      </c>
      <c r="H3094" t="s">
        <v>2495</v>
      </c>
      <c r="I3094" t="s">
        <v>2496</v>
      </c>
      <c r="J3094" s="23" t="s">
        <v>4036</v>
      </c>
      <c r="K3094" s="23" t="s">
        <v>2505</v>
      </c>
      <c r="L3094" s="23" t="s">
        <v>2499</v>
      </c>
      <c r="M3094" s="2">
        <v>43831</v>
      </c>
      <c r="N3094" s="30"/>
      <c r="O3094" s="30"/>
      <c r="P3094" s="30"/>
      <c r="V3094" t="s">
        <v>40</v>
      </c>
      <c r="W3094" t="s">
        <v>40</v>
      </c>
      <c r="X3094" t="s">
        <v>2502</v>
      </c>
      <c r="Y3094" t="s">
        <v>2503</v>
      </c>
      <c r="Z3094" s="23" t="s">
        <v>2504</v>
      </c>
      <c r="AA3094" s="23" t="s">
        <v>4033</v>
      </c>
      <c r="AB3094" s="23" t="s">
        <v>2506</v>
      </c>
      <c r="AC3094" s="23"/>
      <c r="AD3094" s="23"/>
      <c r="AE3094" s="23"/>
      <c r="AF3094" s="23" t="s">
        <v>40</v>
      </c>
      <c r="AG3094" s="23" t="s">
        <v>4037</v>
      </c>
      <c r="AH3094" s="23" t="s">
        <v>41</v>
      </c>
      <c r="AI3094" s="23" t="s">
        <v>4038</v>
      </c>
      <c r="AJ3094" s="23" t="s">
        <v>4039</v>
      </c>
      <c r="AK3094" s="23" t="s">
        <v>2501</v>
      </c>
      <c r="AL3094" s="23" t="s">
        <v>2501</v>
      </c>
      <c r="AM3094" s="23" t="s">
        <v>2501</v>
      </c>
      <c r="AN3094" s="23" t="s">
        <v>2501</v>
      </c>
      <c r="AO3094" s="30"/>
      <c r="AP3094" t="s">
        <v>2500</v>
      </c>
      <c r="AQ3094" t="s">
        <v>4040</v>
      </c>
      <c r="AR3094">
        <v>19495</v>
      </c>
      <c r="AS3094" s="2">
        <v>43831</v>
      </c>
      <c r="AT3094" s="2" t="s">
        <v>4041</v>
      </c>
    </row>
    <row r="3095" spans="1:46" x14ac:dyDescent="0.25">
      <c r="A3095" t="s">
        <v>9028</v>
      </c>
      <c r="B3095" s="32" t="s">
        <v>2143</v>
      </c>
      <c r="C3095" s="23" t="s">
        <v>9029</v>
      </c>
      <c r="D3095" s="23" t="s">
        <v>9029</v>
      </c>
      <c r="E3095" t="s">
        <v>2495</v>
      </c>
      <c r="F3095" t="s">
        <v>2495</v>
      </c>
      <c r="G3095" t="s">
        <v>2495</v>
      </c>
      <c r="H3095" t="s">
        <v>2495</v>
      </c>
      <c r="I3095" t="s">
        <v>2496</v>
      </c>
      <c r="J3095" s="23" t="s">
        <v>4036</v>
      </c>
      <c r="K3095" s="23" t="s">
        <v>2505</v>
      </c>
      <c r="L3095" s="23" t="s">
        <v>2499</v>
      </c>
      <c r="M3095" s="2">
        <v>43831</v>
      </c>
      <c r="N3095" s="30"/>
      <c r="O3095" s="30"/>
      <c r="P3095" s="30"/>
      <c r="V3095" t="s">
        <v>40</v>
      </c>
      <c r="W3095" t="s">
        <v>40</v>
      </c>
      <c r="X3095" t="s">
        <v>2502</v>
      </c>
      <c r="Y3095" t="s">
        <v>2503</v>
      </c>
      <c r="Z3095" s="23" t="s">
        <v>2504</v>
      </c>
      <c r="AA3095" s="23" t="s">
        <v>4033</v>
      </c>
      <c r="AB3095" s="23" t="s">
        <v>2506</v>
      </c>
      <c r="AC3095" s="23"/>
      <c r="AD3095" s="23"/>
      <c r="AE3095" s="23"/>
      <c r="AF3095" s="23" t="s">
        <v>40</v>
      </c>
      <c r="AG3095" s="23" t="s">
        <v>4037</v>
      </c>
      <c r="AH3095" s="23" t="s">
        <v>41</v>
      </c>
      <c r="AI3095" s="23" t="s">
        <v>4038</v>
      </c>
      <c r="AJ3095" s="23" t="s">
        <v>4039</v>
      </c>
      <c r="AK3095" s="23" t="s">
        <v>2501</v>
      </c>
      <c r="AL3095" s="23" t="s">
        <v>2501</v>
      </c>
      <c r="AM3095" s="23" t="s">
        <v>2501</v>
      </c>
      <c r="AN3095" s="23" t="s">
        <v>2501</v>
      </c>
      <c r="AO3095" s="30"/>
      <c r="AP3095" t="s">
        <v>2500</v>
      </c>
      <c r="AQ3095" t="s">
        <v>4040</v>
      </c>
      <c r="AR3095">
        <v>19495</v>
      </c>
      <c r="AS3095" s="2">
        <v>43831</v>
      </c>
      <c r="AT3095" s="2" t="s">
        <v>4041</v>
      </c>
    </row>
    <row r="3096" spans="1:46" x14ac:dyDescent="0.25">
      <c r="A3096" t="s">
        <v>9030</v>
      </c>
      <c r="B3096" s="32" t="s">
        <v>2145</v>
      </c>
      <c r="C3096" s="23" t="s">
        <v>9031</v>
      </c>
      <c r="D3096" s="23" t="s">
        <v>9031</v>
      </c>
      <c r="E3096" t="s">
        <v>2495</v>
      </c>
      <c r="F3096" t="s">
        <v>2495</v>
      </c>
      <c r="G3096" t="s">
        <v>2495</v>
      </c>
      <c r="H3096" t="s">
        <v>2495</v>
      </c>
      <c r="I3096" t="s">
        <v>2496</v>
      </c>
      <c r="J3096" s="23" t="s">
        <v>4036</v>
      </c>
      <c r="K3096" s="23" t="s">
        <v>2505</v>
      </c>
      <c r="L3096" s="23" t="s">
        <v>2499</v>
      </c>
      <c r="M3096" s="2">
        <v>43831</v>
      </c>
      <c r="N3096" s="30"/>
      <c r="O3096" s="30"/>
      <c r="P3096" s="30"/>
      <c r="V3096" t="s">
        <v>40</v>
      </c>
      <c r="W3096" t="s">
        <v>40</v>
      </c>
      <c r="X3096" t="s">
        <v>2502</v>
      </c>
      <c r="Y3096" t="s">
        <v>2503</v>
      </c>
      <c r="Z3096" s="23" t="s">
        <v>2504</v>
      </c>
      <c r="AA3096" s="23" t="s">
        <v>4033</v>
      </c>
      <c r="AB3096" s="23" t="s">
        <v>2506</v>
      </c>
      <c r="AC3096" s="23"/>
      <c r="AD3096" s="23"/>
      <c r="AE3096" s="23"/>
      <c r="AF3096" s="23" t="s">
        <v>40</v>
      </c>
      <c r="AG3096" s="23" t="s">
        <v>4037</v>
      </c>
      <c r="AH3096" s="23" t="s">
        <v>41</v>
      </c>
      <c r="AI3096" s="23" t="s">
        <v>4038</v>
      </c>
      <c r="AJ3096" s="23" t="s">
        <v>4039</v>
      </c>
      <c r="AK3096" s="23" t="s">
        <v>2501</v>
      </c>
      <c r="AL3096" s="23" t="s">
        <v>2501</v>
      </c>
      <c r="AM3096" s="23" t="s">
        <v>2501</v>
      </c>
      <c r="AN3096" s="23" t="s">
        <v>2501</v>
      </c>
      <c r="AO3096" s="30"/>
      <c r="AP3096" t="s">
        <v>2500</v>
      </c>
      <c r="AQ3096" t="s">
        <v>4040</v>
      </c>
      <c r="AR3096">
        <v>19495</v>
      </c>
      <c r="AS3096" s="2">
        <v>43831</v>
      </c>
      <c r="AT3096" s="2" t="s">
        <v>4041</v>
      </c>
    </row>
    <row r="3097" spans="1:46" x14ac:dyDescent="0.25">
      <c r="A3097" t="s">
        <v>9032</v>
      </c>
      <c r="B3097" s="32" t="s">
        <v>2146</v>
      </c>
      <c r="C3097" s="23" t="s">
        <v>9033</v>
      </c>
      <c r="D3097" s="23" t="s">
        <v>9033</v>
      </c>
      <c r="E3097" t="s">
        <v>2495</v>
      </c>
      <c r="F3097" t="s">
        <v>2495</v>
      </c>
      <c r="G3097" t="s">
        <v>2495</v>
      </c>
      <c r="H3097" t="s">
        <v>2495</v>
      </c>
      <c r="I3097" t="s">
        <v>2496</v>
      </c>
      <c r="J3097" s="23" t="s">
        <v>4036</v>
      </c>
      <c r="K3097" s="23" t="s">
        <v>2505</v>
      </c>
      <c r="L3097" s="23" t="s">
        <v>2499</v>
      </c>
      <c r="M3097" s="2">
        <v>43831</v>
      </c>
      <c r="N3097" s="30"/>
      <c r="O3097" s="30"/>
      <c r="P3097" s="30"/>
      <c r="V3097" t="s">
        <v>40</v>
      </c>
      <c r="W3097" t="s">
        <v>40</v>
      </c>
      <c r="X3097" t="s">
        <v>2502</v>
      </c>
      <c r="Y3097" t="s">
        <v>2503</v>
      </c>
      <c r="Z3097" s="23" t="s">
        <v>2504</v>
      </c>
      <c r="AA3097" s="23" t="s">
        <v>4033</v>
      </c>
      <c r="AB3097" s="23" t="s">
        <v>2506</v>
      </c>
      <c r="AC3097" s="23"/>
      <c r="AD3097" s="23"/>
      <c r="AE3097" s="23"/>
      <c r="AF3097" s="23" t="s">
        <v>40</v>
      </c>
      <c r="AG3097" s="23" t="s">
        <v>4037</v>
      </c>
      <c r="AH3097" s="23" t="s">
        <v>41</v>
      </c>
      <c r="AI3097" s="23" t="s">
        <v>4038</v>
      </c>
      <c r="AJ3097" s="23" t="s">
        <v>4039</v>
      </c>
      <c r="AK3097" s="23" t="s">
        <v>2501</v>
      </c>
      <c r="AL3097" s="23" t="s">
        <v>2501</v>
      </c>
      <c r="AM3097" s="23" t="s">
        <v>2501</v>
      </c>
      <c r="AN3097" s="23" t="s">
        <v>2501</v>
      </c>
      <c r="AO3097" s="30"/>
      <c r="AP3097" t="s">
        <v>2500</v>
      </c>
      <c r="AQ3097" t="s">
        <v>4040</v>
      </c>
      <c r="AR3097">
        <v>19495</v>
      </c>
      <c r="AS3097" s="2">
        <v>43831</v>
      </c>
      <c r="AT3097" s="2" t="s">
        <v>4041</v>
      </c>
    </row>
    <row r="3098" spans="1:46" x14ac:dyDescent="0.25">
      <c r="A3098" t="s">
        <v>9034</v>
      </c>
      <c r="B3098" s="32" t="s">
        <v>2148</v>
      </c>
      <c r="C3098" s="23" t="s">
        <v>9035</v>
      </c>
      <c r="D3098" s="23" t="s">
        <v>9035</v>
      </c>
      <c r="E3098" t="s">
        <v>2495</v>
      </c>
      <c r="F3098" t="s">
        <v>2495</v>
      </c>
      <c r="G3098" t="s">
        <v>2495</v>
      </c>
      <c r="H3098" t="s">
        <v>2495</v>
      </c>
      <c r="I3098" t="s">
        <v>2496</v>
      </c>
      <c r="J3098" s="23" t="s">
        <v>4036</v>
      </c>
      <c r="K3098" s="23" t="s">
        <v>2505</v>
      </c>
      <c r="L3098" s="23" t="s">
        <v>2499</v>
      </c>
      <c r="M3098" s="2">
        <v>43831</v>
      </c>
      <c r="N3098" s="30"/>
      <c r="O3098" s="30"/>
      <c r="P3098" s="30"/>
      <c r="V3098" t="s">
        <v>40</v>
      </c>
      <c r="W3098" t="s">
        <v>40</v>
      </c>
      <c r="X3098" t="s">
        <v>2502</v>
      </c>
      <c r="Y3098" t="s">
        <v>2503</v>
      </c>
      <c r="Z3098" s="23" t="s">
        <v>2504</v>
      </c>
      <c r="AA3098" s="23" t="s">
        <v>4033</v>
      </c>
      <c r="AB3098" s="23" t="s">
        <v>2506</v>
      </c>
      <c r="AC3098" s="23"/>
      <c r="AD3098" s="23"/>
      <c r="AE3098" s="23"/>
      <c r="AF3098" s="23" t="s">
        <v>40</v>
      </c>
      <c r="AG3098" s="23" t="s">
        <v>4037</v>
      </c>
      <c r="AH3098" s="23" t="s">
        <v>41</v>
      </c>
      <c r="AI3098" s="23" t="s">
        <v>4038</v>
      </c>
      <c r="AJ3098" s="23" t="s">
        <v>4039</v>
      </c>
      <c r="AK3098" s="23" t="s">
        <v>2501</v>
      </c>
      <c r="AL3098" s="23" t="s">
        <v>2501</v>
      </c>
      <c r="AM3098" s="23" t="s">
        <v>2501</v>
      </c>
      <c r="AN3098" s="23" t="s">
        <v>2501</v>
      </c>
      <c r="AO3098" s="30"/>
      <c r="AP3098" t="s">
        <v>2500</v>
      </c>
      <c r="AQ3098" t="s">
        <v>4040</v>
      </c>
      <c r="AR3098">
        <v>19495</v>
      </c>
      <c r="AS3098" s="2">
        <v>43831</v>
      </c>
      <c r="AT3098" s="2" t="s">
        <v>4041</v>
      </c>
    </row>
    <row r="3099" spans="1:46" x14ac:dyDescent="0.25">
      <c r="A3099" t="s">
        <v>9036</v>
      </c>
      <c r="B3099" s="32" t="s">
        <v>2079</v>
      </c>
      <c r="C3099" s="23" t="s">
        <v>8903</v>
      </c>
      <c r="D3099" s="23" t="s">
        <v>8903</v>
      </c>
      <c r="E3099" t="s">
        <v>2495</v>
      </c>
      <c r="F3099" t="s">
        <v>2495</v>
      </c>
      <c r="G3099" t="s">
        <v>2495</v>
      </c>
      <c r="H3099" t="s">
        <v>2495</v>
      </c>
      <c r="I3099" t="s">
        <v>2496</v>
      </c>
      <c r="J3099" s="23" t="s">
        <v>4036</v>
      </c>
      <c r="K3099" s="23" t="s">
        <v>2505</v>
      </c>
      <c r="L3099" s="23" t="s">
        <v>2499</v>
      </c>
      <c r="M3099" s="2">
        <v>43831</v>
      </c>
      <c r="N3099" s="30"/>
      <c r="O3099" s="30"/>
      <c r="P3099" s="30"/>
      <c r="V3099" t="s">
        <v>40</v>
      </c>
      <c r="W3099" t="s">
        <v>40</v>
      </c>
      <c r="X3099" t="s">
        <v>2502</v>
      </c>
      <c r="Y3099" t="s">
        <v>2503</v>
      </c>
      <c r="Z3099" s="23" t="s">
        <v>2504</v>
      </c>
      <c r="AA3099" s="23" t="s">
        <v>4033</v>
      </c>
      <c r="AB3099" s="23" t="s">
        <v>2506</v>
      </c>
      <c r="AC3099" s="23"/>
      <c r="AD3099" s="23"/>
      <c r="AE3099" s="23"/>
      <c r="AF3099" s="23" t="s">
        <v>40</v>
      </c>
      <c r="AG3099" s="23" t="s">
        <v>4037</v>
      </c>
      <c r="AH3099" s="23" t="s">
        <v>41</v>
      </c>
      <c r="AI3099" s="23" t="s">
        <v>4038</v>
      </c>
      <c r="AJ3099" s="23" t="s">
        <v>4039</v>
      </c>
      <c r="AK3099" s="23" t="s">
        <v>2501</v>
      </c>
      <c r="AL3099" s="23" t="s">
        <v>2501</v>
      </c>
      <c r="AM3099" s="23" t="s">
        <v>2501</v>
      </c>
      <c r="AN3099" s="23" t="s">
        <v>2501</v>
      </c>
      <c r="AO3099" s="30"/>
      <c r="AP3099" t="s">
        <v>2500</v>
      </c>
      <c r="AQ3099" t="s">
        <v>4040</v>
      </c>
      <c r="AR3099">
        <v>19495</v>
      </c>
      <c r="AS3099" s="2">
        <v>43831</v>
      </c>
      <c r="AT3099" s="2" t="s">
        <v>4041</v>
      </c>
    </row>
    <row r="3100" spans="1:46" x14ac:dyDescent="0.25">
      <c r="A3100" t="s">
        <v>9037</v>
      </c>
      <c r="B3100" s="32" t="s">
        <v>2057</v>
      </c>
      <c r="C3100" s="23" t="s">
        <v>9038</v>
      </c>
      <c r="D3100" s="23" t="s">
        <v>9038</v>
      </c>
      <c r="E3100" t="s">
        <v>2495</v>
      </c>
      <c r="F3100" t="s">
        <v>2495</v>
      </c>
      <c r="G3100" t="s">
        <v>2495</v>
      </c>
      <c r="H3100" t="s">
        <v>2495</v>
      </c>
      <c r="I3100" t="s">
        <v>2496</v>
      </c>
      <c r="J3100" s="23" t="s">
        <v>4036</v>
      </c>
      <c r="K3100" s="23" t="s">
        <v>2505</v>
      </c>
      <c r="L3100" s="23" t="s">
        <v>2499</v>
      </c>
      <c r="M3100" s="2">
        <v>43831</v>
      </c>
      <c r="N3100" s="30"/>
      <c r="O3100" s="30"/>
      <c r="P3100" s="30"/>
      <c r="V3100" t="s">
        <v>40</v>
      </c>
      <c r="W3100" t="s">
        <v>40</v>
      </c>
      <c r="X3100" t="s">
        <v>2502</v>
      </c>
      <c r="Y3100" t="s">
        <v>2503</v>
      </c>
      <c r="Z3100" s="23" t="s">
        <v>2504</v>
      </c>
      <c r="AA3100" s="23" t="s">
        <v>4033</v>
      </c>
      <c r="AB3100" s="23" t="s">
        <v>2506</v>
      </c>
      <c r="AC3100" s="23"/>
      <c r="AD3100" s="23"/>
      <c r="AE3100" s="23"/>
      <c r="AF3100" s="23" t="s">
        <v>40</v>
      </c>
      <c r="AG3100" s="23" t="s">
        <v>4037</v>
      </c>
      <c r="AH3100" s="23" t="s">
        <v>41</v>
      </c>
      <c r="AI3100" s="23" t="s">
        <v>4038</v>
      </c>
      <c r="AJ3100" s="23" t="s">
        <v>4039</v>
      </c>
      <c r="AK3100" s="23" t="s">
        <v>2501</v>
      </c>
      <c r="AL3100" s="23" t="s">
        <v>2501</v>
      </c>
      <c r="AM3100" s="23" t="s">
        <v>2501</v>
      </c>
      <c r="AN3100" s="23" t="s">
        <v>2501</v>
      </c>
      <c r="AO3100" s="30"/>
      <c r="AP3100" t="s">
        <v>2500</v>
      </c>
      <c r="AQ3100" t="s">
        <v>4040</v>
      </c>
      <c r="AR3100">
        <v>19495</v>
      </c>
      <c r="AS3100" s="2">
        <v>43831</v>
      </c>
      <c r="AT3100" s="2" t="s">
        <v>4041</v>
      </c>
    </row>
    <row r="3101" spans="1:46" x14ac:dyDescent="0.25">
      <c r="A3101" t="s">
        <v>9039</v>
      </c>
      <c r="B3101" s="32" t="s">
        <v>2057</v>
      </c>
      <c r="C3101" s="23" t="s">
        <v>9038</v>
      </c>
      <c r="D3101" s="23" t="s">
        <v>9038</v>
      </c>
      <c r="E3101" t="s">
        <v>2495</v>
      </c>
      <c r="F3101" t="s">
        <v>2495</v>
      </c>
      <c r="G3101" t="s">
        <v>2495</v>
      </c>
      <c r="H3101" t="s">
        <v>2495</v>
      </c>
      <c r="I3101" t="s">
        <v>2496</v>
      </c>
      <c r="J3101" s="23" t="s">
        <v>4036</v>
      </c>
      <c r="K3101" s="23" t="s">
        <v>2505</v>
      </c>
      <c r="L3101" s="23" t="s">
        <v>2499</v>
      </c>
      <c r="M3101" s="2">
        <v>43831</v>
      </c>
      <c r="N3101" s="30"/>
      <c r="O3101" s="30"/>
      <c r="P3101" s="30"/>
      <c r="V3101" t="s">
        <v>40</v>
      </c>
      <c r="W3101" t="s">
        <v>40</v>
      </c>
      <c r="X3101" t="s">
        <v>2502</v>
      </c>
      <c r="Y3101" t="s">
        <v>2503</v>
      </c>
      <c r="Z3101" s="23" t="s">
        <v>2504</v>
      </c>
      <c r="AA3101" s="23" t="s">
        <v>4033</v>
      </c>
      <c r="AB3101" s="23" t="s">
        <v>2506</v>
      </c>
      <c r="AC3101" s="23"/>
      <c r="AD3101" s="23"/>
      <c r="AE3101" s="23"/>
      <c r="AF3101" s="23" t="s">
        <v>40</v>
      </c>
      <c r="AG3101" s="23" t="s">
        <v>4037</v>
      </c>
      <c r="AH3101" s="23" t="s">
        <v>41</v>
      </c>
      <c r="AI3101" s="23" t="s">
        <v>4038</v>
      </c>
      <c r="AJ3101" s="23" t="s">
        <v>4039</v>
      </c>
      <c r="AK3101" s="23" t="s">
        <v>2501</v>
      </c>
      <c r="AL3101" s="23" t="s">
        <v>2501</v>
      </c>
      <c r="AM3101" s="23" t="s">
        <v>2501</v>
      </c>
      <c r="AN3101" s="23" t="s">
        <v>2501</v>
      </c>
      <c r="AO3101" s="30"/>
      <c r="AP3101" t="s">
        <v>2500</v>
      </c>
      <c r="AQ3101" t="s">
        <v>4040</v>
      </c>
      <c r="AR3101">
        <v>19495</v>
      </c>
      <c r="AS3101" s="2">
        <v>43831</v>
      </c>
      <c r="AT3101" s="2" t="s">
        <v>4041</v>
      </c>
    </row>
    <row r="3102" spans="1:46" x14ac:dyDescent="0.25">
      <c r="A3102" t="s">
        <v>9040</v>
      </c>
      <c r="B3102" s="32" t="s">
        <v>2149</v>
      </c>
      <c r="C3102" s="23" t="s">
        <v>9041</v>
      </c>
      <c r="D3102" s="23" t="s">
        <v>9041</v>
      </c>
      <c r="E3102" t="s">
        <v>2495</v>
      </c>
      <c r="F3102" t="s">
        <v>2495</v>
      </c>
      <c r="G3102" t="s">
        <v>2495</v>
      </c>
      <c r="H3102" t="s">
        <v>2495</v>
      </c>
      <c r="I3102" t="s">
        <v>2496</v>
      </c>
      <c r="J3102" s="23" t="s">
        <v>4036</v>
      </c>
      <c r="K3102" s="23" t="s">
        <v>2505</v>
      </c>
      <c r="L3102" s="23" t="s">
        <v>2499</v>
      </c>
      <c r="M3102" s="2">
        <v>43831</v>
      </c>
      <c r="N3102" s="30"/>
      <c r="O3102" s="30"/>
      <c r="P3102" s="30"/>
      <c r="V3102" t="s">
        <v>40</v>
      </c>
      <c r="W3102" t="s">
        <v>40</v>
      </c>
      <c r="X3102" t="s">
        <v>2502</v>
      </c>
      <c r="Y3102" t="s">
        <v>2503</v>
      </c>
      <c r="Z3102" s="23" t="s">
        <v>2504</v>
      </c>
      <c r="AA3102" s="23" t="s">
        <v>4033</v>
      </c>
      <c r="AB3102" s="23" t="s">
        <v>2506</v>
      </c>
      <c r="AC3102" s="23"/>
      <c r="AD3102" s="23"/>
      <c r="AE3102" s="23"/>
      <c r="AF3102" s="23" t="s">
        <v>40</v>
      </c>
      <c r="AG3102" s="23" t="s">
        <v>4037</v>
      </c>
      <c r="AH3102" s="23" t="s">
        <v>41</v>
      </c>
      <c r="AI3102" s="23" t="s">
        <v>4038</v>
      </c>
      <c r="AJ3102" s="23" t="s">
        <v>4039</v>
      </c>
      <c r="AK3102" s="23" t="s">
        <v>2501</v>
      </c>
      <c r="AL3102" s="23" t="s">
        <v>2501</v>
      </c>
      <c r="AM3102" s="23" t="s">
        <v>2501</v>
      </c>
      <c r="AN3102" s="23" t="s">
        <v>2501</v>
      </c>
      <c r="AO3102" s="30"/>
      <c r="AP3102" t="s">
        <v>2500</v>
      </c>
      <c r="AQ3102" t="s">
        <v>4040</v>
      </c>
      <c r="AR3102">
        <v>19495</v>
      </c>
      <c r="AS3102" s="2">
        <v>43831</v>
      </c>
      <c r="AT3102" s="2" t="s">
        <v>4041</v>
      </c>
    </row>
    <row r="3103" spans="1:46" x14ac:dyDescent="0.25">
      <c r="A3103" t="s">
        <v>9042</v>
      </c>
      <c r="B3103" s="32" t="s">
        <v>2150</v>
      </c>
      <c r="C3103" s="23" t="s">
        <v>9043</v>
      </c>
      <c r="D3103" s="23" t="s">
        <v>9043</v>
      </c>
      <c r="E3103" t="s">
        <v>2495</v>
      </c>
      <c r="F3103" t="s">
        <v>2495</v>
      </c>
      <c r="G3103" t="s">
        <v>2495</v>
      </c>
      <c r="H3103" t="s">
        <v>2495</v>
      </c>
      <c r="I3103" t="s">
        <v>2496</v>
      </c>
      <c r="J3103" s="23" t="s">
        <v>4036</v>
      </c>
      <c r="K3103" s="23" t="s">
        <v>2505</v>
      </c>
      <c r="L3103" s="23" t="s">
        <v>2499</v>
      </c>
      <c r="M3103" s="2">
        <v>43831</v>
      </c>
      <c r="N3103" s="30"/>
      <c r="O3103" s="30"/>
      <c r="P3103" s="30"/>
      <c r="V3103" t="s">
        <v>40</v>
      </c>
      <c r="W3103" t="s">
        <v>40</v>
      </c>
      <c r="X3103" t="s">
        <v>2502</v>
      </c>
      <c r="Y3103" t="s">
        <v>2503</v>
      </c>
      <c r="Z3103" s="23" t="s">
        <v>2504</v>
      </c>
      <c r="AA3103" s="23" t="s">
        <v>4033</v>
      </c>
      <c r="AB3103" s="23" t="s">
        <v>2506</v>
      </c>
      <c r="AC3103" s="23"/>
      <c r="AD3103" s="23"/>
      <c r="AE3103" s="23"/>
      <c r="AF3103" s="23" t="s">
        <v>40</v>
      </c>
      <c r="AG3103" s="23" t="s">
        <v>4037</v>
      </c>
      <c r="AH3103" s="23" t="s">
        <v>41</v>
      </c>
      <c r="AI3103" s="23" t="s">
        <v>4038</v>
      </c>
      <c r="AJ3103" s="23" t="s">
        <v>4039</v>
      </c>
      <c r="AK3103" s="23" t="s">
        <v>2501</v>
      </c>
      <c r="AL3103" s="23" t="s">
        <v>2501</v>
      </c>
      <c r="AM3103" s="23" t="s">
        <v>2501</v>
      </c>
      <c r="AN3103" s="23" t="s">
        <v>2501</v>
      </c>
      <c r="AO3103" s="30"/>
      <c r="AP3103" t="s">
        <v>2500</v>
      </c>
      <c r="AQ3103" t="s">
        <v>4040</v>
      </c>
      <c r="AR3103">
        <v>19495</v>
      </c>
      <c r="AS3103" s="2">
        <v>43831</v>
      </c>
      <c r="AT3103" s="2" t="s">
        <v>4041</v>
      </c>
    </row>
    <row r="3104" spans="1:46" x14ac:dyDescent="0.25">
      <c r="A3104" t="s">
        <v>9044</v>
      </c>
      <c r="B3104" s="32" t="s">
        <v>2151</v>
      </c>
      <c r="C3104" s="23" t="s">
        <v>9045</v>
      </c>
      <c r="D3104" s="23" t="s">
        <v>9045</v>
      </c>
      <c r="E3104" t="s">
        <v>2495</v>
      </c>
      <c r="F3104" t="s">
        <v>2495</v>
      </c>
      <c r="G3104" t="s">
        <v>2495</v>
      </c>
      <c r="H3104" t="s">
        <v>2495</v>
      </c>
      <c r="I3104" t="s">
        <v>2496</v>
      </c>
      <c r="J3104" s="23" t="s">
        <v>4036</v>
      </c>
      <c r="K3104" s="23" t="s">
        <v>2505</v>
      </c>
      <c r="L3104" s="23" t="s">
        <v>2499</v>
      </c>
      <c r="M3104" s="2">
        <v>43831</v>
      </c>
      <c r="N3104" s="30"/>
      <c r="O3104" s="30"/>
      <c r="P3104" s="30"/>
      <c r="V3104" t="s">
        <v>40</v>
      </c>
      <c r="W3104" t="s">
        <v>40</v>
      </c>
      <c r="X3104" t="s">
        <v>2502</v>
      </c>
      <c r="Y3104" t="s">
        <v>2503</v>
      </c>
      <c r="Z3104" s="23" t="s">
        <v>2504</v>
      </c>
      <c r="AA3104" s="23" t="s">
        <v>4033</v>
      </c>
      <c r="AB3104" s="23" t="s">
        <v>2506</v>
      </c>
      <c r="AC3104" s="23"/>
      <c r="AD3104" s="23"/>
      <c r="AE3104" s="23"/>
      <c r="AF3104" s="23" t="s">
        <v>40</v>
      </c>
      <c r="AG3104" s="23" t="s">
        <v>4037</v>
      </c>
      <c r="AH3104" s="23" t="s">
        <v>41</v>
      </c>
      <c r="AI3104" s="23" t="s">
        <v>4038</v>
      </c>
      <c r="AJ3104" s="23" t="s">
        <v>4039</v>
      </c>
      <c r="AK3104" s="23" t="s">
        <v>2501</v>
      </c>
      <c r="AL3104" s="23" t="s">
        <v>2501</v>
      </c>
      <c r="AM3104" s="23" t="s">
        <v>2501</v>
      </c>
      <c r="AN3104" s="23" t="s">
        <v>2501</v>
      </c>
      <c r="AO3104" s="30"/>
      <c r="AP3104" t="s">
        <v>2500</v>
      </c>
      <c r="AQ3104" t="s">
        <v>4040</v>
      </c>
      <c r="AR3104">
        <v>19495</v>
      </c>
      <c r="AS3104" s="2">
        <v>43831</v>
      </c>
      <c r="AT3104" s="2" t="s">
        <v>4041</v>
      </c>
    </row>
    <row r="3105" spans="1:46" x14ac:dyDescent="0.25">
      <c r="A3105" t="s">
        <v>9046</v>
      </c>
      <c r="B3105" s="32" t="s">
        <v>2152</v>
      </c>
      <c r="C3105" s="23" t="s">
        <v>9047</v>
      </c>
      <c r="D3105" s="23" t="s">
        <v>9047</v>
      </c>
      <c r="E3105" t="s">
        <v>2495</v>
      </c>
      <c r="F3105" t="s">
        <v>2495</v>
      </c>
      <c r="G3105" t="s">
        <v>2495</v>
      </c>
      <c r="H3105" t="s">
        <v>2495</v>
      </c>
      <c r="I3105" t="s">
        <v>2496</v>
      </c>
      <c r="J3105" s="23" t="s">
        <v>4036</v>
      </c>
      <c r="K3105" s="23" t="s">
        <v>2505</v>
      </c>
      <c r="L3105" s="23" t="s">
        <v>2499</v>
      </c>
      <c r="M3105" s="2">
        <v>43831</v>
      </c>
      <c r="N3105" s="30"/>
      <c r="O3105" s="30"/>
      <c r="P3105" s="30"/>
      <c r="V3105" t="s">
        <v>40</v>
      </c>
      <c r="W3105" t="s">
        <v>40</v>
      </c>
      <c r="X3105" t="s">
        <v>2502</v>
      </c>
      <c r="Y3105" t="s">
        <v>2503</v>
      </c>
      <c r="Z3105" s="23" t="s">
        <v>2504</v>
      </c>
      <c r="AA3105" s="23" t="s">
        <v>4033</v>
      </c>
      <c r="AB3105" s="23" t="s">
        <v>2506</v>
      </c>
      <c r="AC3105" s="23"/>
      <c r="AD3105" s="23"/>
      <c r="AE3105" s="23"/>
      <c r="AF3105" s="23" t="s">
        <v>40</v>
      </c>
      <c r="AG3105" s="23" t="s">
        <v>4037</v>
      </c>
      <c r="AH3105" s="23" t="s">
        <v>41</v>
      </c>
      <c r="AI3105" s="23" t="s">
        <v>4038</v>
      </c>
      <c r="AJ3105" s="23" t="s">
        <v>4039</v>
      </c>
      <c r="AK3105" s="23" t="s">
        <v>2501</v>
      </c>
      <c r="AL3105" s="23" t="s">
        <v>2501</v>
      </c>
      <c r="AM3105" s="23" t="s">
        <v>2501</v>
      </c>
      <c r="AN3105" s="23" t="s">
        <v>2501</v>
      </c>
      <c r="AO3105" s="30"/>
      <c r="AP3105" t="s">
        <v>2500</v>
      </c>
      <c r="AQ3105" t="s">
        <v>4040</v>
      </c>
      <c r="AR3105">
        <v>19495</v>
      </c>
      <c r="AS3105" s="2">
        <v>43831</v>
      </c>
      <c r="AT3105" s="2" t="s">
        <v>4041</v>
      </c>
    </row>
    <row r="3106" spans="1:46" x14ac:dyDescent="0.25">
      <c r="A3106" t="s">
        <v>9048</v>
      </c>
      <c r="B3106" s="32" t="s">
        <v>2153</v>
      </c>
      <c r="C3106" s="23" t="s">
        <v>9049</v>
      </c>
      <c r="D3106" s="23" t="s">
        <v>9049</v>
      </c>
      <c r="E3106" t="s">
        <v>2495</v>
      </c>
      <c r="F3106" t="s">
        <v>2495</v>
      </c>
      <c r="G3106" t="s">
        <v>2495</v>
      </c>
      <c r="H3106" t="s">
        <v>2495</v>
      </c>
      <c r="I3106" t="s">
        <v>2496</v>
      </c>
      <c r="J3106" s="23" t="s">
        <v>4036</v>
      </c>
      <c r="K3106" s="23" t="s">
        <v>2505</v>
      </c>
      <c r="L3106" s="23" t="s">
        <v>2499</v>
      </c>
      <c r="M3106" s="2">
        <v>43831</v>
      </c>
      <c r="N3106" s="30"/>
      <c r="O3106" s="30"/>
      <c r="P3106" s="30"/>
      <c r="V3106" t="s">
        <v>40</v>
      </c>
      <c r="W3106" t="s">
        <v>40</v>
      </c>
      <c r="X3106" t="s">
        <v>2502</v>
      </c>
      <c r="Y3106" t="s">
        <v>2503</v>
      </c>
      <c r="Z3106" s="23" t="s">
        <v>2504</v>
      </c>
      <c r="AA3106" s="23" t="s">
        <v>4033</v>
      </c>
      <c r="AB3106" s="23" t="s">
        <v>2506</v>
      </c>
      <c r="AC3106" s="23"/>
      <c r="AD3106" s="23"/>
      <c r="AE3106" s="23"/>
      <c r="AF3106" s="23" t="s">
        <v>40</v>
      </c>
      <c r="AG3106" s="23" t="s">
        <v>4037</v>
      </c>
      <c r="AH3106" s="23" t="s">
        <v>41</v>
      </c>
      <c r="AI3106" s="23" t="s">
        <v>4038</v>
      </c>
      <c r="AJ3106" s="23" t="s">
        <v>4039</v>
      </c>
      <c r="AK3106" s="23" t="s">
        <v>2501</v>
      </c>
      <c r="AL3106" s="23" t="s">
        <v>2501</v>
      </c>
      <c r="AM3106" s="23" t="s">
        <v>2501</v>
      </c>
      <c r="AN3106" s="23" t="s">
        <v>2501</v>
      </c>
      <c r="AO3106" s="30"/>
      <c r="AP3106" t="s">
        <v>2500</v>
      </c>
      <c r="AQ3106" t="s">
        <v>4040</v>
      </c>
      <c r="AR3106">
        <v>19495</v>
      </c>
      <c r="AS3106" s="2">
        <v>43831</v>
      </c>
      <c r="AT3106" s="2" t="s">
        <v>4041</v>
      </c>
    </row>
    <row r="3107" spans="1:46" x14ac:dyDescent="0.25">
      <c r="A3107" t="s">
        <v>9050</v>
      </c>
      <c r="B3107" s="32" t="s">
        <v>2154</v>
      </c>
      <c r="C3107" s="23" t="s">
        <v>9051</v>
      </c>
      <c r="D3107" s="23" t="s">
        <v>9051</v>
      </c>
      <c r="E3107" t="s">
        <v>2495</v>
      </c>
      <c r="F3107" t="s">
        <v>2495</v>
      </c>
      <c r="G3107" t="s">
        <v>2495</v>
      </c>
      <c r="H3107" t="s">
        <v>2495</v>
      </c>
      <c r="I3107" t="s">
        <v>2496</v>
      </c>
      <c r="J3107" s="23" t="s">
        <v>4036</v>
      </c>
      <c r="K3107" s="23" t="s">
        <v>2505</v>
      </c>
      <c r="L3107" s="23" t="s">
        <v>2499</v>
      </c>
      <c r="M3107" s="2">
        <v>43831</v>
      </c>
      <c r="N3107" s="30"/>
      <c r="O3107" s="30"/>
      <c r="P3107" s="30"/>
      <c r="V3107" t="s">
        <v>40</v>
      </c>
      <c r="W3107" t="s">
        <v>40</v>
      </c>
      <c r="X3107" t="s">
        <v>2502</v>
      </c>
      <c r="Y3107" t="s">
        <v>2503</v>
      </c>
      <c r="Z3107" s="23" t="s">
        <v>2504</v>
      </c>
      <c r="AA3107" s="23" t="s">
        <v>4033</v>
      </c>
      <c r="AB3107" s="23" t="s">
        <v>2506</v>
      </c>
      <c r="AC3107" s="23"/>
      <c r="AD3107" s="23"/>
      <c r="AE3107" s="23"/>
      <c r="AF3107" s="23" t="s">
        <v>40</v>
      </c>
      <c r="AG3107" s="23" t="s">
        <v>4037</v>
      </c>
      <c r="AH3107" s="23" t="s">
        <v>41</v>
      </c>
      <c r="AI3107" s="23" t="s">
        <v>4038</v>
      </c>
      <c r="AJ3107" s="23" t="s">
        <v>4039</v>
      </c>
      <c r="AK3107" s="23" t="s">
        <v>2501</v>
      </c>
      <c r="AL3107" s="23" t="s">
        <v>2501</v>
      </c>
      <c r="AM3107" s="23" t="s">
        <v>2501</v>
      </c>
      <c r="AN3107" s="23" t="s">
        <v>2501</v>
      </c>
      <c r="AO3107" s="30"/>
      <c r="AP3107" t="s">
        <v>2500</v>
      </c>
      <c r="AQ3107" t="s">
        <v>4040</v>
      </c>
      <c r="AR3107">
        <v>19495</v>
      </c>
      <c r="AS3107" s="2">
        <v>43831</v>
      </c>
      <c r="AT3107" s="2" t="s">
        <v>4041</v>
      </c>
    </row>
    <row r="3108" spans="1:46" x14ac:dyDescent="0.25">
      <c r="A3108" t="s">
        <v>9052</v>
      </c>
      <c r="B3108" s="32" t="s">
        <v>2155</v>
      </c>
      <c r="C3108" s="23" t="s">
        <v>9053</v>
      </c>
      <c r="D3108" s="23" t="s">
        <v>9053</v>
      </c>
      <c r="E3108" t="s">
        <v>2495</v>
      </c>
      <c r="F3108" t="s">
        <v>2495</v>
      </c>
      <c r="G3108" t="s">
        <v>2495</v>
      </c>
      <c r="H3108" t="s">
        <v>2495</v>
      </c>
      <c r="I3108" t="s">
        <v>2496</v>
      </c>
      <c r="J3108" s="23" t="s">
        <v>4036</v>
      </c>
      <c r="K3108" s="23" t="s">
        <v>2505</v>
      </c>
      <c r="L3108" s="23" t="s">
        <v>2499</v>
      </c>
      <c r="M3108" s="2">
        <v>43831</v>
      </c>
      <c r="N3108" s="30"/>
      <c r="O3108" s="30"/>
      <c r="P3108" s="30"/>
      <c r="V3108" t="s">
        <v>40</v>
      </c>
      <c r="W3108" t="s">
        <v>40</v>
      </c>
      <c r="X3108" t="s">
        <v>2502</v>
      </c>
      <c r="Y3108" t="s">
        <v>2503</v>
      </c>
      <c r="Z3108" s="23" t="s">
        <v>2504</v>
      </c>
      <c r="AA3108" s="23" t="s">
        <v>4033</v>
      </c>
      <c r="AB3108" s="23" t="s">
        <v>2506</v>
      </c>
      <c r="AC3108" s="23"/>
      <c r="AD3108" s="23"/>
      <c r="AE3108" s="23"/>
      <c r="AF3108" s="23" t="s">
        <v>40</v>
      </c>
      <c r="AG3108" s="23" t="s">
        <v>4037</v>
      </c>
      <c r="AH3108" s="23" t="s">
        <v>41</v>
      </c>
      <c r="AI3108" s="23" t="s">
        <v>4038</v>
      </c>
      <c r="AJ3108" s="23" t="s">
        <v>4039</v>
      </c>
      <c r="AK3108" s="23" t="s">
        <v>2501</v>
      </c>
      <c r="AL3108" s="23" t="s">
        <v>2501</v>
      </c>
      <c r="AM3108" s="23" t="s">
        <v>2501</v>
      </c>
      <c r="AN3108" s="23" t="s">
        <v>2501</v>
      </c>
      <c r="AO3108" s="30"/>
      <c r="AP3108" t="s">
        <v>2500</v>
      </c>
      <c r="AQ3108" t="s">
        <v>4040</v>
      </c>
      <c r="AR3108">
        <v>19495</v>
      </c>
      <c r="AS3108" s="2">
        <v>43831</v>
      </c>
      <c r="AT3108" s="2" t="s">
        <v>4041</v>
      </c>
    </row>
    <row r="3109" spans="1:46" x14ac:dyDescent="0.25">
      <c r="A3109" t="s">
        <v>9054</v>
      </c>
      <c r="B3109" s="32" t="s">
        <v>2156</v>
      </c>
      <c r="C3109" s="23" t="s">
        <v>9055</v>
      </c>
      <c r="D3109" s="23" t="s">
        <v>9055</v>
      </c>
      <c r="E3109" t="s">
        <v>2495</v>
      </c>
      <c r="F3109" t="s">
        <v>2495</v>
      </c>
      <c r="G3109" t="s">
        <v>2495</v>
      </c>
      <c r="H3109" t="s">
        <v>2495</v>
      </c>
      <c r="I3109" t="s">
        <v>2496</v>
      </c>
      <c r="J3109" s="23" t="s">
        <v>4036</v>
      </c>
      <c r="K3109" s="23" t="s">
        <v>2505</v>
      </c>
      <c r="L3109" s="23" t="s">
        <v>2499</v>
      </c>
      <c r="M3109" s="2">
        <v>43831</v>
      </c>
      <c r="N3109" s="30"/>
      <c r="O3109" s="30"/>
      <c r="P3109" s="30"/>
      <c r="V3109" t="s">
        <v>40</v>
      </c>
      <c r="W3109" t="s">
        <v>40</v>
      </c>
      <c r="X3109" t="s">
        <v>2502</v>
      </c>
      <c r="Y3109" t="s">
        <v>2503</v>
      </c>
      <c r="Z3109" s="23" t="s">
        <v>2504</v>
      </c>
      <c r="AA3109" s="23" t="s">
        <v>4033</v>
      </c>
      <c r="AB3109" s="23" t="s">
        <v>2506</v>
      </c>
      <c r="AC3109" s="23"/>
      <c r="AD3109" s="23"/>
      <c r="AE3109" s="23"/>
      <c r="AF3109" s="23" t="s">
        <v>40</v>
      </c>
      <c r="AG3109" s="23" t="s">
        <v>4037</v>
      </c>
      <c r="AH3109" s="23" t="s">
        <v>41</v>
      </c>
      <c r="AI3109" s="23" t="s">
        <v>4038</v>
      </c>
      <c r="AJ3109" s="23" t="s">
        <v>4039</v>
      </c>
      <c r="AK3109" s="23" t="s">
        <v>2501</v>
      </c>
      <c r="AL3109" s="23" t="s">
        <v>2501</v>
      </c>
      <c r="AM3109" s="23" t="s">
        <v>2501</v>
      </c>
      <c r="AN3109" s="23" t="s">
        <v>2501</v>
      </c>
      <c r="AO3109" s="30"/>
      <c r="AP3109" t="s">
        <v>2500</v>
      </c>
      <c r="AQ3109" t="s">
        <v>4040</v>
      </c>
      <c r="AR3109">
        <v>19495</v>
      </c>
      <c r="AS3109" s="2">
        <v>43831</v>
      </c>
      <c r="AT3109" s="2" t="s">
        <v>4041</v>
      </c>
    </row>
    <row r="3110" spans="1:46" x14ac:dyDescent="0.25">
      <c r="A3110" t="s">
        <v>9056</v>
      </c>
      <c r="B3110" s="32" t="s">
        <v>2157</v>
      </c>
      <c r="C3110" s="23" t="s">
        <v>9057</v>
      </c>
      <c r="D3110" s="23" t="s">
        <v>9057</v>
      </c>
      <c r="E3110" t="s">
        <v>2495</v>
      </c>
      <c r="F3110" t="s">
        <v>2495</v>
      </c>
      <c r="G3110" t="s">
        <v>2495</v>
      </c>
      <c r="H3110" t="s">
        <v>2495</v>
      </c>
      <c r="I3110" t="s">
        <v>2496</v>
      </c>
      <c r="J3110" s="23" t="s">
        <v>4036</v>
      </c>
      <c r="K3110" s="23" t="s">
        <v>2505</v>
      </c>
      <c r="L3110" s="23" t="s">
        <v>2499</v>
      </c>
      <c r="M3110" s="2">
        <v>43831</v>
      </c>
      <c r="N3110" s="30"/>
      <c r="O3110" s="30"/>
      <c r="P3110" s="30"/>
      <c r="V3110" t="s">
        <v>40</v>
      </c>
      <c r="W3110" t="s">
        <v>40</v>
      </c>
      <c r="X3110" t="s">
        <v>2502</v>
      </c>
      <c r="Y3110" t="s">
        <v>2503</v>
      </c>
      <c r="Z3110" s="23" t="s">
        <v>2504</v>
      </c>
      <c r="AA3110" s="23" t="s">
        <v>4033</v>
      </c>
      <c r="AB3110" s="23" t="s">
        <v>2506</v>
      </c>
      <c r="AC3110" s="23"/>
      <c r="AD3110" s="23"/>
      <c r="AE3110" s="23"/>
      <c r="AF3110" s="23" t="s">
        <v>40</v>
      </c>
      <c r="AG3110" s="23" t="s">
        <v>4037</v>
      </c>
      <c r="AH3110" s="23" t="s">
        <v>41</v>
      </c>
      <c r="AI3110" s="23" t="s">
        <v>4038</v>
      </c>
      <c r="AJ3110" s="23" t="s">
        <v>4039</v>
      </c>
      <c r="AK3110" s="23" t="s">
        <v>2501</v>
      </c>
      <c r="AL3110" s="23" t="s">
        <v>2501</v>
      </c>
      <c r="AM3110" s="23" t="s">
        <v>2501</v>
      </c>
      <c r="AN3110" s="23" t="s">
        <v>2501</v>
      </c>
      <c r="AO3110" s="30"/>
      <c r="AP3110" t="s">
        <v>2500</v>
      </c>
      <c r="AQ3110" t="s">
        <v>4040</v>
      </c>
      <c r="AR3110">
        <v>19495</v>
      </c>
      <c r="AS3110" s="2">
        <v>43831</v>
      </c>
      <c r="AT3110" s="2" t="s">
        <v>4041</v>
      </c>
    </row>
    <row r="3111" spans="1:46" x14ac:dyDescent="0.25">
      <c r="A3111" t="s">
        <v>9058</v>
      </c>
      <c r="B3111" s="32" t="s">
        <v>2158</v>
      </c>
      <c r="C3111" s="23" t="s">
        <v>9059</v>
      </c>
      <c r="D3111" s="23" t="s">
        <v>9059</v>
      </c>
      <c r="E3111" t="s">
        <v>2495</v>
      </c>
      <c r="F3111" t="s">
        <v>2495</v>
      </c>
      <c r="G3111" t="s">
        <v>2495</v>
      </c>
      <c r="H3111" t="s">
        <v>2495</v>
      </c>
      <c r="I3111" t="s">
        <v>2496</v>
      </c>
      <c r="J3111" s="23" t="s">
        <v>4036</v>
      </c>
      <c r="K3111" s="23" t="s">
        <v>2505</v>
      </c>
      <c r="L3111" s="23" t="s">
        <v>2499</v>
      </c>
      <c r="M3111" s="2">
        <v>43831</v>
      </c>
      <c r="N3111" s="30"/>
      <c r="O3111" s="30"/>
      <c r="P3111" s="30"/>
      <c r="V3111" t="s">
        <v>40</v>
      </c>
      <c r="W3111" t="s">
        <v>40</v>
      </c>
      <c r="X3111" t="s">
        <v>2502</v>
      </c>
      <c r="Y3111" t="s">
        <v>2503</v>
      </c>
      <c r="Z3111" s="23" t="s">
        <v>2504</v>
      </c>
      <c r="AA3111" s="23" t="s">
        <v>4033</v>
      </c>
      <c r="AB3111" s="23" t="s">
        <v>2506</v>
      </c>
      <c r="AC3111" s="23"/>
      <c r="AD3111" s="23"/>
      <c r="AE3111" s="23"/>
      <c r="AF3111" s="23" t="s">
        <v>40</v>
      </c>
      <c r="AG3111" s="23" t="s">
        <v>4037</v>
      </c>
      <c r="AH3111" s="23" t="s">
        <v>41</v>
      </c>
      <c r="AI3111" s="23" t="s">
        <v>4038</v>
      </c>
      <c r="AJ3111" s="23" t="s">
        <v>4039</v>
      </c>
      <c r="AK3111" s="23" t="s">
        <v>2501</v>
      </c>
      <c r="AL3111" s="23" t="s">
        <v>2501</v>
      </c>
      <c r="AM3111" s="23" t="s">
        <v>2501</v>
      </c>
      <c r="AN3111" s="23" t="s">
        <v>2501</v>
      </c>
      <c r="AO3111" s="30"/>
      <c r="AP3111" t="s">
        <v>2500</v>
      </c>
      <c r="AQ3111" t="s">
        <v>4040</v>
      </c>
      <c r="AR3111">
        <v>19495</v>
      </c>
      <c r="AS3111" s="2">
        <v>43831</v>
      </c>
      <c r="AT3111" s="2" t="s">
        <v>4041</v>
      </c>
    </row>
    <row r="3112" spans="1:46" x14ac:dyDescent="0.25">
      <c r="A3112" t="s">
        <v>9060</v>
      </c>
      <c r="B3112" s="32" t="s">
        <v>2159</v>
      </c>
      <c r="C3112" s="23" t="s">
        <v>9061</v>
      </c>
      <c r="D3112" s="23" t="s">
        <v>9061</v>
      </c>
      <c r="E3112" t="s">
        <v>2495</v>
      </c>
      <c r="F3112" t="s">
        <v>2495</v>
      </c>
      <c r="G3112" t="s">
        <v>2495</v>
      </c>
      <c r="H3112" t="s">
        <v>2495</v>
      </c>
      <c r="I3112" t="s">
        <v>2496</v>
      </c>
      <c r="J3112" s="23" t="s">
        <v>4036</v>
      </c>
      <c r="K3112" s="23" t="s">
        <v>2505</v>
      </c>
      <c r="L3112" s="23" t="s">
        <v>2499</v>
      </c>
      <c r="M3112" s="2">
        <v>43831</v>
      </c>
      <c r="N3112" s="30"/>
      <c r="O3112" s="30"/>
      <c r="P3112" s="30"/>
      <c r="V3112" t="s">
        <v>40</v>
      </c>
      <c r="W3112" t="s">
        <v>40</v>
      </c>
      <c r="X3112" t="s">
        <v>2502</v>
      </c>
      <c r="Y3112" t="s">
        <v>2503</v>
      </c>
      <c r="Z3112" s="23" t="s">
        <v>2504</v>
      </c>
      <c r="AA3112" s="23" t="s">
        <v>4033</v>
      </c>
      <c r="AB3112" s="23" t="s">
        <v>2506</v>
      </c>
      <c r="AC3112" s="23"/>
      <c r="AD3112" s="23"/>
      <c r="AE3112" s="23"/>
      <c r="AF3112" s="23" t="s">
        <v>40</v>
      </c>
      <c r="AG3112" s="23" t="s">
        <v>4037</v>
      </c>
      <c r="AH3112" s="23" t="s">
        <v>41</v>
      </c>
      <c r="AI3112" s="23" t="s">
        <v>4038</v>
      </c>
      <c r="AJ3112" s="23" t="s">
        <v>4039</v>
      </c>
      <c r="AK3112" s="23" t="s">
        <v>2501</v>
      </c>
      <c r="AL3112" s="23" t="s">
        <v>2501</v>
      </c>
      <c r="AM3112" s="23" t="s">
        <v>2501</v>
      </c>
      <c r="AN3112" s="23" t="s">
        <v>2501</v>
      </c>
      <c r="AO3112" s="30"/>
      <c r="AP3112" t="s">
        <v>2500</v>
      </c>
      <c r="AQ3112" t="s">
        <v>4040</v>
      </c>
      <c r="AR3112">
        <v>19495</v>
      </c>
      <c r="AS3112" s="2">
        <v>43831</v>
      </c>
      <c r="AT3112" s="2" t="s">
        <v>4041</v>
      </c>
    </row>
    <row r="3113" spans="1:46" x14ac:dyDescent="0.25">
      <c r="A3113" t="s">
        <v>9062</v>
      </c>
      <c r="B3113" s="32" t="s">
        <v>2160</v>
      </c>
      <c r="C3113" s="23" t="s">
        <v>9063</v>
      </c>
      <c r="D3113" s="23" t="s">
        <v>9063</v>
      </c>
      <c r="E3113" t="s">
        <v>2495</v>
      </c>
      <c r="F3113" t="s">
        <v>2495</v>
      </c>
      <c r="G3113" t="s">
        <v>2495</v>
      </c>
      <c r="H3113" t="s">
        <v>2495</v>
      </c>
      <c r="I3113" t="s">
        <v>2496</v>
      </c>
      <c r="J3113" s="23" t="s">
        <v>4036</v>
      </c>
      <c r="K3113" s="23" t="s">
        <v>2505</v>
      </c>
      <c r="L3113" s="23" t="s">
        <v>2499</v>
      </c>
      <c r="M3113" s="2">
        <v>43831</v>
      </c>
      <c r="N3113" s="30"/>
      <c r="O3113" s="30"/>
      <c r="P3113" s="30"/>
      <c r="V3113" t="s">
        <v>40</v>
      </c>
      <c r="W3113" t="s">
        <v>40</v>
      </c>
      <c r="X3113" t="s">
        <v>2502</v>
      </c>
      <c r="Y3113" t="s">
        <v>2503</v>
      </c>
      <c r="Z3113" s="23" t="s">
        <v>2504</v>
      </c>
      <c r="AA3113" s="23" t="s">
        <v>4033</v>
      </c>
      <c r="AB3113" s="23" t="s">
        <v>2506</v>
      </c>
      <c r="AC3113" s="23"/>
      <c r="AD3113" s="23"/>
      <c r="AE3113" s="23"/>
      <c r="AF3113" s="23" t="s">
        <v>40</v>
      </c>
      <c r="AG3113" s="23" t="s">
        <v>4037</v>
      </c>
      <c r="AH3113" s="23" t="s">
        <v>41</v>
      </c>
      <c r="AI3113" s="23" t="s">
        <v>4038</v>
      </c>
      <c r="AJ3113" s="23" t="s">
        <v>4039</v>
      </c>
      <c r="AK3113" s="23" t="s">
        <v>2501</v>
      </c>
      <c r="AL3113" s="23" t="s">
        <v>2501</v>
      </c>
      <c r="AM3113" s="23" t="s">
        <v>2501</v>
      </c>
      <c r="AN3113" s="23" t="s">
        <v>2501</v>
      </c>
      <c r="AO3113" s="30"/>
      <c r="AP3113" t="s">
        <v>2500</v>
      </c>
      <c r="AQ3113" t="s">
        <v>4040</v>
      </c>
      <c r="AR3113">
        <v>19495</v>
      </c>
      <c r="AS3113" s="2">
        <v>43831</v>
      </c>
      <c r="AT3113" s="2" t="s">
        <v>4041</v>
      </c>
    </row>
    <row r="3114" spans="1:46" x14ac:dyDescent="0.25">
      <c r="A3114" t="s">
        <v>9064</v>
      </c>
      <c r="B3114" s="32" t="s">
        <v>2161</v>
      </c>
      <c r="C3114" s="23" t="s">
        <v>9065</v>
      </c>
      <c r="D3114" s="23" t="s">
        <v>9065</v>
      </c>
      <c r="E3114" t="s">
        <v>2495</v>
      </c>
      <c r="F3114" t="s">
        <v>2495</v>
      </c>
      <c r="G3114" t="s">
        <v>2495</v>
      </c>
      <c r="H3114" t="s">
        <v>2495</v>
      </c>
      <c r="I3114" t="s">
        <v>2496</v>
      </c>
      <c r="J3114" s="23" t="s">
        <v>4036</v>
      </c>
      <c r="K3114" s="23" t="s">
        <v>2505</v>
      </c>
      <c r="L3114" s="23" t="s">
        <v>2499</v>
      </c>
      <c r="M3114" s="2">
        <v>43831</v>
      </c>
      <c r="N3114" s="30"/>
      <c r="O3114" s="30"/>
      <c r="P3114" s="30"/>
      <c r="V3114" t="s">
        <v>40</v>
      </c>
      <c r="W3114" t="s">
        <v>40</v>
      </c>
      <c r="X3114" t="s">
        <v>2502</v>
      </c>
      <c r="Y3114" t="s">
        <v>2503</v>
      </c>
      <c r="Z3114" s="23" t="s">
        <v>2504</v>
      </c>
      <c r="AA3114" s="23" t="s">
        <v>4033</v>
      </c>
      <c r="AB3114" s="23" t="s">
        <v>2506</v>
      </c>
      <c r="AC3114" s="23"/>
      <c r="AD3114" s="23"/>
      <c r="AE3114" s="23"/>
      <c r="AF3114" s="23" t="s">
        <v>40</v>
      </c>
      <c r="AG3114" s="23" t="s">
        <v>4037</v>
      </c>
      <c r="AH3114" s="23" t="s">
        <v>41</v>
      </c>
      <c r="AI3114" s="23" t="s">
        <v>4038</v>
      </c>
      <c r="AJ3114" s="23" t="s">
        <v>4039</v>
      </c>
      <c r="AK3114" s="23" t="s">
        <v>2501</v>
      </c>
      <c r="AL3114" s="23" t="s">
        <v>2501</v>
      </c>
      <c r="AM3114" s="23" t="s">
        <v>2501</v>
      </c>
      <c r="AN3114" s="23" t="s">
        <v>2501</v>
      </c>
      <c r="AO3114" s="30"/>
      <c r="AP3114" t="s">
        <v>2500</v>
      </c>
      <c r="AQ3114" t="s">
        <v>4040</v>
      </c>
      <c r="AR3114">
        <v>19495</v>
      </c>
      <c r="AS3114" s="2">
        <v>43831</v>
      </c>
      <c r="AT3114" s="2" t="s">
        <v>4041</v>
      </c>
    </row>
    <row r="3115" spans="1:46" x14ac:dyDescent="0.25">
      <c r="A3115" t="s">
        <v>9066</v>
      </c>
      <c r="B3115" s="32" t="s">
        <v>2162</v>
      </c>
      <c r="C3115" s="23" t="s">
        <v>9067</v>
      </c>
      <c r="D3115" s="23" t="s">
        <v>9067</v>
      </c>
      <c r="E3115" t="s">
        <v>2495</v>
      </c>
      <c r="F3115" t="s">
        <v>2495</v>
      </c>
      <c r="G3115" t="s">
        <v>2495</v>
      </c>
      <c r="H3115" t="s">
        <v>2495</v>
      </c>
      <c r="I3115" t="s">
        <v>2496</v>
      </c>
      <c r="J3115" s="23" t="s">
        <v>4036</v>
      </c>
      <c r="K3115" s="23" t="s">
        <v>2505</v>
      </c>
      <c r="L3115" s="23" t="s">
        <v>2499</v>
      </c>
      <c r="M3115" s="2">
        <v>43831</v>
      </c>
      <c r="N3115" s="30"/>
      <c r="O3115" s="30"/>
      <c r="P3115" s="30"/>
      <c r="V3115" t="s">
        <v>40</v>
      </c>
      <c r="W3115" t="s">
        <v>40</v>
      </c>
      <c r="X3115" t="s">
        <v>2502</v>
      </c>
      <c r="Y3115" t="s">
        <v>2503</v>
      </c>
      <c r="Z3115" s="23" t="s">
        <v>2504</v>
      </c>
      <c r="AA3115" s="23" t="s">
        <v>4033</v>
      </c>
      <c r="AB3115" s="23" t="s">
        <v>2506</v>
      </c>
      <c r="AC3115" s="23"/>
      <c r="AD3115" s="23"/>
      <c r="AE3115" s="23"/>
      <c r="AF3115" s="23" t="s">
        <v>40</v>
      </c>
      <c r="AG3115" s="23" t="s">
        <v>4037</v>
      </c>
      <c r="AH3115" s="23" t="s">
        <v>41</v>
      </c>
      <c r="AI3115" s="23" t="s">
        <v>4038</v>
      </c>
      <c r="AJ3115" s="23" t="s">
        <v>4039</v>
      </c>
      <c r="AK3115" s="23" t="s">
        <v>2501</v>
      </c>
      <c r="AL3115" s="23" t="s">
        <v>2501</v>
      </c>
      <c r="AM3115" s="23" t="s">
        <v>2501</v>
      </c>
      <c r="AN3115" s="23" t="s">
        <v>2501</v>
      </c>
      <c r="AO3115" s="30"/>
      <c r="AP3115" t="s">
        <v>2500</v>
      </c>
      <c r="AQ3115" t="s">
        <v>4040</v>
      </c>
      <c r="AR3115">
        <v>19495</v>
      </c>
      <c r="AS3115" s="2">
        <v>43831</v>
      </c>
      <c r="AT3115" s="2" t="s">
        <v>4041</v>
      </c>
    </row>
    <row r="3116" spans="1:46" x14ac:dyDescent="0.25">
      <c r="A3116" t="s">
        <v>9068</v>
      </c>
      <c r="B3116" s="32" t="s">
        <v>2163</v>
      </c>
      <c r="C3116" s="23" t="s">
        <v>9069</v>
      </c>
      <c r="D3116" s="23" t="s">
        <v>9069</v>
      </c>
      <c r="E3116" t="s">
        <v>2495</v>
      </c>
      <c r="F3116" t="s">
        <v>2495</v>
      </c>
      <c r="G3116" t="s">
        <v>2495</v>
      </c>
      <c r="H3116" t="s">
        <v>2495</v>
      </c>
      <c r="I3116" t="s">
        <v>2496</v>
      </c>
      <c r="J3116" s="23" t="s">
        <v>4036</v>
      </c>
      <c r="K3116" s="23" t="s">
        <v>2505</v>
      </c>
      <c r="L3116" s="23" t="s">
        <v>2499</v>
      </c>
      <c r="M3116" s="2">
        <v>43831</v>
      </c>
      <c r="N3116" s="30"/>
      <c r="O3116" s="30"/>
      <c r="P3116" s="30"/>
      <c r="V3116" t="s">
        <v>40</v>
      </c>
      <c r="W3116" t="s">
        <v>40</v>
      </c>
      <c r="X3116" t="s">
        <v>2502</v>
      </c>
      <c r="Y3116" t="s">
        <v>2503</v>
      </c>
      <c r="Z3116" s="23" t="s">
        <v>2504</v>
      </c>
      <c r="AA3116" s="23" t="s">
        <v>4033</v>
      </c>
      <c r="AB3116" s="23" t="s">
        <v>2506</v>
      </c>
      <c r="AC3116" s="23"/>
      <c r="AD3116" s="23"/>
      <c r="AE3116" s="23"/>
      <c r="AF3116" s="23" t="s">
        <v>40</v>
      </c>
      <c r="AG3116" s="23" t="s">
        <v>4037</v>
      </c>
      <c r="AH3116" s="23" t="s">
        <v>41</v>
      </c>
      <c r="AI3116" s="23" t="s">
        <v>4038</v>
      </c>
      <c r="AJ3116" s="23" t="s">
        <v>4039</v>
      </c>
      <c r="AK3116" s="23" t="s">
        <v>2501</v>
      </c>
      <c r="AL3116" s="23" t="s">
        <v>2501</v>
      </c>
      <c r="AM3116" s="23" t="s">
        <v>2501</v>
      </c>
      <c r="AN3116" s="23" t="s">
        <v>2501</v>
      </c>
      <c r="AO3116" s="30"/>
      <c r="AP3116" t="s">
        <v>2500</v>
      </c>
      <c r="AQ3116" t="s">
        <v>4040</v>
      </c>
      <c r="AR3116">
        <v>19495</v>
      </c>
      <c r="AS3116" s="2">
        <v>43831</v>
      </c>
      <c r="AT3116" s="2" t="s">
        <v>4041</v>
      </c>
    </row>
    <row r="3117" spans="1:46" x14ac:dyDescent="0.25">
      <c r="A3117" t="s">
        <v>9070</v>
      </c>
      <c r="B3117" s="32" t="s">
        <v>2164</v>
      </c>
      <c r="C3117" s="23" t="s">
        <v>9071</v>
      </c>
      <c r="D3117" s="23" t="s">
        <v>9071</v>
      </c>
      <c r="E3117" t="s">
        <v>2495</v>
      </c>
      <c r="F3117" t="s">
        <v>2495</v>
      </c>
      <c r="G3117" t="s">
        <v>2495</v>
      </c>
      <c r="H3117" t="s">
        <v>2495</v>
      </c>
      <c r="I3117" t="s">
        <v>2496</v>
      </c>
      <c r="J3117" s="23" t="s">
        <v>4036</v>
      </c>
      <c r="K3117" s="23" t="s">
        <v>2505</v>
      </c>
      <c r="L3117" s="23" t="s">
        <v>2499</v>
      </c>
      <c r="M3117" s="2">
        <v>43831</v>
      </c>
      <c r="N3117" s="30"/>
      <c r="O3117" s="30"/>
      <c r="P3117" s="30"/>
      <c r="V3117" t="s">
        <v>40</v>
      </c>
      <c r="W3117" t="s">
        <v>40</v>
      </c>
      <c r="X3117" t="s">
        <v>2502</v>
      </c>
      <c r="Y3117" t="s">
        <v>2503</v>
      </c>
      <c r="Z3117" s="23" t="s">
        <v>2504</v>
      </c>
      <c r="AA3117" s="23" t="s">
        <v>4033</v>
      </c>
      <c r="AB3117" s="23" t="s">
        <v>2506</v>
      </c>
      <c r="AC3117" s="23"/>
      <c r="AD3117" s="23"/>
      <c r="AE3117" s="23"/>
      <c r="AF3117" s="23" t="s">
        <v>40</v>
      </c>
      <c r="AG3117" s="23" t="s">
        <v>4037</v>
      </c>
      <c r="AH3117" s="23" t="s">
        <v>41</v>
      </c>
      <c r="AI3117" s="23" t="s">
        <v>4038</v>
      </c>
      <c r="AJ3117" s="23" t="s">
        <v>4039</v>
      </c>
      <c r="AK3117" s="23" t="s">
        <v>2501</v>
      </c>
      <c r="AL3117" s="23" t="s">
        <v>2501</v>
      </c>
      <c r="AM3117" s="23" t="s">
        <v>2501</v>
      </c>
      <c r="AN3117" s="23" t="s">
        <v>2501</v>
      </c>
      <c r="AO3117" s="30"/>
      <c r="AP3117" t="s">
        <v>2500</v>
      </c>
      <c r="AQ3117" t="s">
        <v>4040</v>
      </c>
      <c r="AR3117">
        <v>19495</v>
      </c>
      <c r="AS3117" s="2">
        <v>43831</v>
      </c>
      <c r="AT3117" s="2" t="s">
        <v>4041</v>
      </c>
    </row>
    <row r="3118" spans="1:46" x14ac:dyDescent="0.25">
      <c r="A3118" t="s">
        <v>9072</v>
      </c>
      <c r="B3118" s="32" t="s">
        <v>2165</v>
      </c>
      <c r="C3118" s="23" t="s">
        <v>9073</v>
      </c>
      <c r="D3118" s="23" t="s">
        <v>9073</v>
      </c>
      <c r="E3118" t="s">
        <v>2495</v>
      </c>
      <c r="F3118" t="s">
        <v>2495</v>
      </c>
      <c r="G3118" t="s">
        <v>2495</v>
      </c>
      <c r="H3118" t="s">
        <v>2495</v>
      </c>
      <c r="I3118" t="s">
        <v>2496</v>
      </c>
      <c r="J3118" s="23" t="s">
        <v>4036</v>
      </c>
      <c r="K3118" s="23" t="s">
        <v>2505</v>
      </c>
      <c r="L3118" s="23" t="s">
        <v>2499</v>
      </c>
      <c r="M3118" s="2">
        <v>43831</v>
      </c>
      <c r="N3118" s="30"/>
      <c r="O3118" s="30"/>
      <c r="P3118" s="30"/>
      <c r="V3118" t="s">
        <v>40</v>
      </c>
      <c r="W3118" t="s">
        <v>40</v>
      </c>
      <c r="X3118" t="s">
        <v>2502</v>
      </c>
      <c r="Y3118" t="s">
        <v>2503</v>
      </c>
      <c r="Z3118" s="23" t="s">
        <v>2504</v>
      </c>
      <c r="AA3118" s="23" t="s">
        <v>4033</v>
      </c>
      <c r="AB3118" s="23" t="s">
        <v>2506</v>
      </c>
      <c r="AC3118" s="23"/>
      <c r="AD3118" s="23"/>
      <c r="AE3118" s="23"/>
      <c r="AF3118" s="23" t="s">
        <v>40</v>
      </c>
      <c r="AG3118" s="23" t="s">
        <v>4037</v>
      </c>
      <c r="AH3118" s="23" t="s">
        <v>41</v>
      </c>
      <c r="AI3118" s="23" t="s">
        <v>4038</v>
      </c>
      <c r="AJ3118" s="23" t="s">
        <v>4039</v>
      </c>
      <c r="AK3118" s="23" t="s">
        <v>2501</v>
      </c>
      <c r="AL3118" s="23" t="s">
        <v>2501</v>
      </c>
      <c r="AM3118" s="23" t="s">
        <v>2501</v>
      </c>
      <c r="AN3118" s="23" t="s">
        <v>2501</v>
      </c>
      <c r="AO3118" s="30"/>
      <c r="AP3118" t="s">
        <v>2500</v>
      </c>
      <c r="AQ3118" t="s">
        <v>4040</v>
      </c>
      <c r="AR3118">
        <v>19495</v>
      </c>
      <c r="AS3118" s="2">
        <v>43831</v>
      </c>
      <c r="AT3118" s="2" t="s">
        <v>4041</v>
      </c>
    </row>
    <row r="3119" spans="1:46" x14ac:dyDescent="0.25">
      <c r="A3119" t="s">
        <v>9074</v>
      </c>
      <c r="B3119" s="32" t="s">
        <v>2150</v>
      </c>
      <c r="C3119" s="23" t="s">
        <v>9043</v>
      </c>
      <c r="D3119" s="23" t="s">
        <v>9043</v>
      </c>
      <c r="E3119" t="s">
        <v>2495</v>
      </c>
      <c r="F3119" t="s">
        <v>2495</v>
      </c>
      <c r="G3119" t="s">
        <v>2495</v>
      </c>
      <c r="H3119" t="s">
        <v>2495</v>
      </c>
      <c r="I3119" t="s">
        <v>2496</v>
      </c>
      <c r="J3119" s="23" t="s">
        <v>4036</v>
      </c>
      <c r="K3119" s="23" t="s">
        <v>2505</v>
      </c>
      <c r="L3119" s="23" t="s">
        <v>2499</v>
      </c>
      <c r="M3119" s="2">
        <v>43831</v>
      </c>
      <c r="N3119" s="30"/>
      <c r="O3119" s="30"/>
      <c r="P3119" s="30"/>
      <c r="V3119" t="s">
        <v>40</v>
      </c>
      <c r="W3119" t="s">
        <v>40</v>
      </c>
      <c r="X3119" t="s">
        <v>2502</v>
      </c>
      <c r="Y3119" t="s">
        <v>2503</v>
      </c>
      <c r="Z3119" s="23" t="s">
        <v>2504</v>
      </c>
      <c r="AA3119" s="23" t="s">
        <v>4033</v>
      </c>
      <c r="AB3119" s="23" t="s">
        <v>2506</v>
      </c>
      <c r="AC3119" s="23"/>
      <c r="AD3119" s="23"/>
      <c r="AE3119" s="23"/>
      <c r="AF3119" s="23" t="s">
        <v>40</v>
      </c>
      <c r="AG3119" s="23" t="s">
        <v>4037</v>
      </c>
      <c r="AH3119" s="23" t="s">
        <v>41</v>
      </c>
      <c r="AI3119" s="23" t="s">
        <v>4038</v>
      </c>
      <c r="AJ3119" s="23" t="s">
        <v>4039</v>
      </c>
      <c r="AK3119" s="23" t="s">
        <v>2501</v>
      </c>
      <c r="AL3119" s="23" t="s">
        <v>2501</v>
      </c>
      <c r="AM3119" s="23" t="s">
        <v>2501</v>
      </c>
      <c r="AN3119" s="23" t="s">
        <v>2501</v>
      </c>
      <c r="AO3119" s="30"/>
      <c r="AP3119" t="s">
        <v>2500</v>
      </c>
      <c r="AQ3119" t="s">
        <v>4040</v>
      </c>
      <c r="AR3119">
        <v>19495</v>
      </c>
      <c r="AS3119" s="2">
        <v>43831</v>
      </c>
      <c r="AT3119" s="2" t="s">
        <v>4041</v>
      </c>
    </row>
    <row r="3120" spans="1:46" x14ac:dyDescent="0.25">
      <c r="A3120" t="s">
        <v>9075</v>
      </c>
      <c r="B3120" s="32" t="s">
        <v>2151</v>
      </c>
      <c r="C3120" s="23" t="s">
        <v>9045</v>
      </c>
      <c r="D3120" s="23" t="s">
        <v>9045</v>
      </c>
      <c r="E3120" t="s">
        <v>2495</v>
      </c>
      <c r="F3120" t="s">
        <v>2495</v>
      </c>
      <c r="G3120" t="s">
        <v>2495</v>
      </c>
      <c r="H3120" t="s">
        <v>2495</v>
      </c>
      <c r="I3120" t="s">
        <v>2496</v>
      </c>
      <c r="J3120" s="23" t="s">
        <v>4036</v>
      </c>
      <c r="K3120" s="23" t="s">
        <v>2505</v>
      </c>
      <c r="L3120" s="23" t="s">
        <v>2499</v>
      </c>
      <c r="M3120" s="2">
        <v>43831</v>
      </c>
      <c r="N3120" s="30"/>
      <c r="O3120" s="30"/>
      <c r="P3120" s="30"/>
      <c r="V3120" t="s">
        <v>40</v>
      </c>
      <c r="W3120" t="s">
        <v>40</v>
      </c>
      <c r="X3120" t="s">
        <v>2502</v>
      </c>
      <c r="Y3120" t="s">
        <v>2503</v>
      </c>
      <c r="Z3120" s="23" t="s">
        <v>2504</v>
      </c>
      <c r="AA3120" s="23" t="s">
        <v>4033</v>
      </c>
      <c r="AB3120" s="23" t="s">
        <v>2506</v>
      </c>
      <c r="AC3120" s="23"/>
      <c r="AD3120" s="23"/>
      <c r="AE3120" s="23"/>
      <c r="AF3120" s="23" t="s">
        <v>40</v>
      </c>
      <c r="AG3120" s="23" t="s">
        <v>4037</v>
      </c>
      <c r="AH3120" s="23" t="s">
        <v>41</v>
      </c>
      <c r="AI3120" s="23" t="s">
        <v>4038</v>
      </c>
      <c r="AJ3120" s="23" t="s">
        <v>4039</v>
      </c>
      <c r="AK3120" s="23" t="s">
        <v>2501</v>
      </c>
      <c r="AL3120" s="23" t="s">
        <v>2501</v>
      </c>
      <c r="AM3120" s="23" t="s">
        <v>2501</v>
      </c>
      <c r="AN3120" s="23" t="s">
        <v>2501</v>
      </c>
      <c r="AO3120" s="30"/>
      <c r="AP3120" t="s">
        <v>2500</v>
      </c>
      <c r="AQ3120" t="s">
        <v>4040</v>
      </c>
      <c r="AR3120">
        <v>19495</v>
      </c>
      <c r="AS3120" s="2">
        <v>43831</v>
      </c>
      <c r="AT3120" s="2" t="s">
        <v>4041</v>
      </c>
    </row>
    <row r="3121" spans="1:46" x14ac:dyDescent="0.25">
      <c r="A3121" t="s">
        <v>9076</v>
      </c>
      <c r="B3121" s="32" t="s">
        <v>2152</v>
      </c>
      <c r="C3121" s="23" t="s">
        <v>9047</v>
      </c>
      <c r="D3121" s="23" t="s">
        <v>9047</v>
      </c>
      <c r="E3121" t="s">
        <v>2495</v>
      </c>
      <c r="F3121" t="s">
        <v>2495</v>
      </c>
      <c r="G3121" t="s">
        <v>2495</v>
      </c>
      <c r="H3121" t="s">
        <v>2495</v>
      </c>
      <c r="I3121" t="s">
        <v>2496</v>
      </c>
      <c r="J3121" s="23" t="s">
        <v>4036</v>
      </c>
      <c r="K3121" s="23" t="s">
        <v>2505</v>
      </c>
      <c r="L3121" s="23" t="s">
        <v>2499</v>
      </c>
      <c r="M3121" s="2">
        <v>43831</v>
      </c>
      <c r="N3121" s="30"/>
      <c r="O3121" s="30"/>
      <c r="P3121" s="30"/>
      <c r="V3121" t="s">
        <v>40</v>
      </c>
      <c r="W3121" t="s">
        <v>40</v>
      </c>
      <c r="X3121" t="s">
        <v>2502</v>
      </c>
      <c r="Y3121" t="s">
        <v>2503</v>
      </c>
      <c r="Z3121" s="23" t="s">
        <v>2504</v>
      </c>
      <c r="AA3121" s="23" t="s">
        <v>4033</v>
      </c>
      <c r="AB3121" s="23" t="s">
        <v>2506</v>
      </c>
      <c r="AC3121" s="23"/>
      <c r="AD3121" s="23"/>
      <c r="AE3121" s="23"/>
      <c r="AF3121" s="23" t="s">
        <v>40</v>
      </c>
      <c r="AG3121" s="23" t="s">
        <v>4037</v>
      </c>
      <c r="AH3121" s="23" t="s">
        <v>41</v>
      </c>
      <c r="AI3121" s="23" t="s">
        <v>4038</v>
      </c>
      <c r="AJ3121" s="23" t="s">
        <v>4039</v>
      </c>
      <c r="AK3121" s="23" t="s">
        <v>2501</v>
      </c>
      <c r="AL3121" s="23" t="s">
        <v>2501</v>
      </c>
      <c r="AM3121" s="23" t="s">
        <v>2501</v>
      </c>
      <c r="AN3121" s="23" t="s">
        <v>2501</v>
      </c>
      <c r="AO3121" s="30"/>
      <c r="AP3121" t="s">
        <v>2500</v>
      </c>
      <c r="AQ3121" t="s">
        <v>4040</v>
      </c>
      <c r="AR3121">
        <v>19495</v>
      </c>
      <c r="AS3121" s="2">
        <v>43831</v>
      </c>
      <c r="AT3121" s="2" t="s">
        <v>4041</v>
      </c>
    </row>
    <row r="3122" spans="1:46" x14ac:dyDescent="0.25">
      <c r="A3122" t="s">
        <v>9077</v>
      </c>
      <c r="B3122" s="32" t="s">
        <v>2153</v>
      </c>
      <c r="C3122" s="23" t="s">
        <v>9049</v>
      </c>
      <c r="D3122" s="23" t="s">
        <v>9049</v>
      </c>
      <c r="E3122" t="s">
        <v>2495</v>
      </c>
      <c r="F3122" t="s">
        <v>2495</v>
      </c>
      <c r="G3122" t="s">
        <v>2495</v>
      </c>
      <c r="H3122" t="s">
        <v>2495</v>
      </c>
      <c r="I3122" t="s">
        <v>2496</v>
      </c>
      <c r="J3122" s="23" t="s">
        <v>4036</v>
      </c>
      <c r="K3122" s="23" t="s">
        <v>2505</v>
      </c>
      <c r="L3122" s="23" t="s">
        <v>2499</v>
      </c>
      <c r="M3122" s="2">
        <v>43831</v>
      </c>
      <c r="N3122" s="30"/>
      <c r="O3122" s="30"/>
      <c r="P3122" s="30"/>
      <c r="V3122" t="s">
        <v>40</v>
      </c>
      <c r="W3122" t="s">
        <v>40</v>
      </c>
      <c r="X3122" t="s">
        <v>2502</v>
      </c>
      <c r="Y3122" t="s">
        <v>2503</v>
      </c>
      <c r="Z3122" s="23" t="s">
        <v>2504</v>
      </c>
      <c r="AA3122" s="23" t="s">
        <v>4033</v>
      </c>
      <c r="AB3122" s="23" t="s">
        <v>2506</v>
      </c>
      <c r="AC3122" s="23"/>
      <c r="AD3122" s="23"/>
      <c r="AE3122" s="23"/>
      <c r="AF3122" s="23" t="s">
        <v>40</v>
      </c>
      <c r="AG3122" s="23" t="s">
        <v>4037</v>
      </c>
      <c r="AH3122" s="23" t="s">
        <v>41</v>
      </c>
      <c r="AI3122" s="23" t="s">
        <v>4038</v>
      </c>
      <c r="AJ3122" s="23" t="s">
        <v>4039</v>
      </c>
      <c r="AK3122" s="23" t="s">
        <v>2501</v>
      </c>
      <c r="AL3122" s="23" t="s">
        <v>2501</v>
      </c>
      <c r="AM3122" s="23" t="s">
        <v>2501</v>
      </c>
      <c r="AN3122" s="23" t="s">
        <v>2501</v>
      </c>
      <c r="AO3122" s="30"/>
      <c r="AP3122" t="s">
        <v>2500</v>
      </c>
      <c r="AQ3122" t="s">
        <v>4040</v>
      </c>
      <c r="AR3122">
        <v>19495</v>
      </c>
      <c r="AS3122" s="2">
        <v>43831</v>
      </c>
      <c r="AT3122" s="2" t="s">
        <v>4041</v>
      </c>
    </row>
    <row r="3123" spans="1:46" x14ac:dyDescent="0.25">
      <c r="A3123" t="s">
        <v>9078</v>
      </c>
      <c r="B3123" s="32" t="s">
        <v>2154</v>
      </c>
      <c r="C3123" s="23" t="s">
        <v>9051</v>
      </c>
      <c r="D3123" s="23" t="s">
        <v>9051</v>
      </c>
      <c r="E3123" t="s">
        <v>2495</v>
      </c>
      <c r="F3123" t="s">
        <v>2495</v>
      </c>
      <c r="G3123" t="s">
        <v>2495</v>
      </c>
      <c r="H3123" t="s">
        <v>2495</v>
      </c>
      <c r="I3123" t="s">
        <v>2496</v>
      </c>
      <c r="J3123" s="23" t="s">
        <v>4036</v>
      </c>
      <c r="K3123" s="23" t="s">
        <v>2505</v>
      </c>
      <c r="L3123" s="23" t="s">
        <v>2499</v>
      </c>
      <c r="M3123" s="2">
        <v>43831</v>
      </c>
      <c r="N3123" s="30"/>
      <c r="O3123" s="30"/>
      <c r="P3123" s="30"/>
      <c r="V3123" t="s">
        <v>40</v>
      </c>
      <c r="W3123" t="s">
        <v>40</v>
      </c>
      <c r="X3123" t="s">
        <v>2502</v>
      </c>
      <c r="Y3123" t="s">
        <v>2503</v>
      </c>
      <c r="Z3123" s="23" t="s">
        <v>2504</v>
      </c>
      <c r="AA3123" s="23" t="s">
        <v>4033</v>
      </c>
      <c r="AB3123" s="23" t="s">
        <v>2506</v>
      </c>
      <c r="AC3123" s="23"/>
      <c r="AD3123" s="23"/>
      <c r="AE3123" s="23"/>
      <c r="AF3123" s="23" t="s">
        <v>40</v>
      </c>
      <c r="AG3123" s="23" t="s">
        <v>4037</v>
      </c>
      <c r="AH3123" s="23" t="s">
        <v>41</v>
      </c>
      <c r="AI3123" s="23" t="s">
        <v>4038</v>
      </c>
      <c r="AJ3123" s="23" t="s">
        <v>4039</v>
      </c>
      <c r="AK3123" s="23" t="s">
        <v>2501</v>
      </c>
      <c r="AL3123" s="23" t="s">
        <v>2501</v>
      </c>
      <c r="AM3123" s="23" t="s">
        <v>2501</v>
      </c>
      <c r="AN3123" s="23" t="s">
        <v>2501</v>
      </c>
      <c r="AO3123" s="30"/>
      <c r="AP3123" t="s">
        <v>2500</v>
      </c>
      <c r="AQ3123" t="s">
        <v>4040</v>
      </c>
      <c r="AR3123">
        <v>19495</v>
      </c>
      <c r="AS3123" s="2">
        <v>43831</v>
      </c>
      <c r="AT3123" s="2" t="s">
        <v>4041</v>
      </c>
    </row>
    <row r="3124" spans="1:46" x14ac:dyDescent="0.25">
      <c r="A3124" t="s">
        <v>9079</v>
      </c>
      <c r="B3124" s="32" t="s">
        <v>2155</v>
      </c>
      <c r="C3124" s="23" t="s">
        <v>9053</v>
      </c>
      <c r="D3124" s="23" t="s">
        <v>9053</v>
      </c>
      <c r="E3124" t="s">
        <v>2495</v>
      </c>
      <c r="F3124" t="s">
        <v>2495</v>
      </c>
      <c r="G3124" t="s">
        <v>2495</v>
      </c>
      <c r="H3124" t="s">
        <v>2495</v>
      </c>
      <c r="I3124" t="s">
        <v>2496</v>
      </c>
      <c r="J3124" s="23" t="s">
        <v>4036</v>
      </c>
      <c r="K3124" s="23" t="s">
        <v>2505</v>
      </c>
      <c r="L3124" s="23" t="s">
        <v>2499</v>
      </c>
      <c r="M3124" s="2">
        <v>43831</v>
      </c>
      <c r="N3124" s="30"/>
      <c r="O3124" s="30"/>
      <c r="P3124" s="30"/>
      <c r="V3124" t="s">
        <v>40</v>
      </c>
      <c r="W3124" t="s">
        <v>40</v>
      </c>
      <c r="X3124" t="s">
        <v>2502</v>
      </c>
      <c r="Y3124" t="s">
        <v>2503</v>
      </c>
      <c r="Z3124" s="23" t="s">
        <v>2504</v>
      </c>
      <c r="AA3124" s="23" t="s">
        <v>4033</v>
      </c>
      <c r="AB3124" s="23" t="s">
        <v>2506</v>
      </c>
      <c r="AC3124" s="23"/>
      <c r="AD3124" s="23"/>
      <c r="AE3124" s="23"/>
      <c r="AF3124" s="23" t="s">
        <v>40</v>
      </c>
      <c r="AG3124" s="23" t="s">
        <v>4037</v>
      </c>
      <c r="AH3124" s="23" t="s">
        <v>41</v>
      </c>
      <c r="AI3124" s="23" t="s">
        <v>4038</v>
      </c>
      <c r="AJ3124" s="23" t="s">
        <v>4039</v>
      </c>
      <c r="AK3124" s="23" t="s">
        <v>2501</v>
      </c>
      <c r="AL3124" s="23" t="s">
        <v>2501</v>
      </c>
      <c r="AM3124" s="23" t="s">
        <v>2501</v>
      </c>
      <c r="AN3124" s="23" t="s">
        <v>2501</v>
      </c>
      <c r="AO3124" s="30"/>
      <c r="AP3124" t="s">
        <v>2500</v>
      </c>
      <c r="AQ3124" t="s">
        <v>4040</v>
      </c>
      <c r="AR3124">
        <v>19495</v>
      </c>
      <c r="AS3124" s="2">
        <v>43831</v>
      </c>
      <c r="AT3124" s="2" t="s">
        <v>4041</v>
      </c>
    </row>
    <row r="3125" spans="1:46" x14ac:dyDescent="0.25">
      <c r="A3125" t="s">
        <v>9080</v>
      </c>
      <c r="B3125" s="32" t="s">
        <v>2156</v>
      </c>
      <c r="C3125" s="23" t="s">
        <v>9055</v>
      </c>
      <c r="D3125" s="23" t="s">
        <v>9055</v>
      </c>
      <c r="E3125" t="s">
        <v>2495</v>
      </c>
      <c r="F3125" t="s">
        <v>2495</v>
      </c>
      <c r="G3125" t="s">
        <v>2495</v>
      </c>
      <c r="H3125" t="s">
        <v>2495</v>
      </c>
      <c r="I3125" t="s">
        <v>2496</v>
      </c>
      <c r="J3125" s="23" t="s">
        <v>4036</v>
      </c>
      <c r="K3125" s="23" t="s">
        <v>2505</v>
      </c>
      <c r="L3125" s="23" t="s">
        <v>2499</v>
      </c>
      <c r="M3125" s="2">
        <v>43831</v>
      </c>
      <c r="N3125" s="30"/>
      <c r="O3125" s="30"/>
      <c r="P3125" s="30"/>
      <c r="V3125" t="s">
        <v>40</v>
      </c>
      <c r="W3125" t="s">
        <v>40</v>
      </c>
      <c r="X3125" t="s">
        <v>2502</v>
      </c>
      <c r="Y3125" t="s">
        <v>2503</v>
      </c>
      <c r="Z3125" s="23" t="s">
        <v>2504</v>
      </c>
      <c r="AA3125" s="23" t="s">
        <v>4033</v>
      </c>
      <c r="AB3125" s="23" t="s">
        <v>2506</v>
      </c>
      <c r="AC3125" s="23"/>
      <c r="AD3125" s="23"/>
      <c r="AE3125" s="23"/>
      <c r="AF3125" s="23" t="s">
        <v>40</v>
      </c>
      <c r="AG3125" s="23" t="s">
        <v>4037</v>
      </c>
      <c r="AH3125" s="23" t="s">
        <v>41</v>
      </c>
      <c r="AI3125" s="23" t="s">
        <v>4038</v>
      </c>
      <c r="AJ3125" s="23" t="s">
        <v>4039</v>
      </c>
      <c r="AK3125" s="23" t="s">
        <v>2501</v>
      </c>
      <c r="AL3125" s="23" t="s">
        <v>2501</v>
      </c>
      <c r="AM3125" s="23" t="s">
        <v>2501</v>
      </c>
      <c r="AN3125" s="23" t="s">
        <v>2501</v>
      </c>
      <c r="AO3125" s="30"/>
      <c r="AP3125" t="s">
        <v>2500</v>
      </c>
      <c r="AQ3125" t="s">
        <v>4040</v>
      </c>
      <c r="AR3125">
        <v>19495</v>
      </c>
      <c r="AS3125" s="2">
        <v>43831</v>
      </c>
      <c r="AT3125" s="2" t="s">
        <v>4041</v>
      </c>
    </row>
    <row r="3126" spans="1:46" x14ac:dyDescent="0.25">
      <c r="A3126" t="s">
        <v>9081</v>
      </c>
      <c r="B3126" s="32" t="s">
        <v>2157</v>
      </c>
      <c r="C3126" s="23" t="s">
        <v>9057</v>
      </c>
      <c r="D3126" s="23" t="s">
        <v>9057</v>
      </c>
      <c r="E3126" t="s">
        <v>2495</v>
      </c>
      <c r="F3126" t="s">
        <v>2495</v>
      </c>
      <c r="G3126" t="s">
        <v>2495</v>
      </c>
      <c r="H3126" t="s">
        <v>2495</v>
      </c>
      <c r="I3126" t="s">
        <v>2496</v>
      </c>
      <c r="J3126" s="23" t="s">
        <v>4036</v>
      </c>
      <c r="K3126" s="23" t="s">
        <v>2505</v>
      </c>
      <c r="L3126" s="23" t="s">
        <v>2499</v>
      </c>
      <c r="M3126" s="2">
        <v>43831</v>
      </c>
      <c r="N3126" s="30"/>
      <c r="O3126" s="30"/>
      <c r="P3126" s="30"/>
      <c r="V3126" t="s">
        <v>40</v>
      </c>
      <c r="W3126" t="s">
        <v>40</v>
      </c>
      <c r="X3126" t="s">
        <v>2502</v>
      </c>
      <c r="Y3126" t="s">
        <v>2503</v>
      </c>
      <c r="Z3126" s="23" t="s">
        <v>2504</v>
      </c>
      <c r="AA3126" s="23" t="s">
        <v>4033</v>
      </c>
      <c r="AB3126" s="23" t="s">
        <v>2506</v>
      </c>
      <c r="AC3126" s="23"/>
      <c r="AD3126" s="23"/>
      <c r="AE3126" s="23"/>
      <c r="AF3126" s="23" t="s">
        <v>40</v>
      </c>
      <c r="AG3126" s="23" t="s">
        <v>4037</v>
      </c>
      <c r="AH3126" s="23" t="s">
        <v>41</v>
      </c>
      <c r="AI3126" s="23" t="s">
        <v>4038</v>
      </c>
      <c r="AJ3126" s="23" t="s">
        <v>4039</v>
      </c>
      <c r="AK3126" s="23" t="s">
        <v>2501</v>
      </c>
      <c r="AL3126" s="23" t="s">
        <v>2501</v>
      </c>
      <c r="AM3126" s="23" t="s">
        <v>2501</v>
      </c>
      <c r="AN3126" s="23" t="s">
        <v>2501</v>
      </c>
      <c r="AO3126" s="30"/>
      <c r="AP3126" t="s">
        <v>2500</v>
      </c>
      <c r="AQ3126" t="s">
        <v>4040</v>
      </c>
      <c r="AR3126">
        <v>19495</v>
      </c>
      <c r="AS3126" s="2">
        <v>43831</v>
      </c>
      <c r="AT3126" s="2" t="s">
        <v>4041</v>
      </c>
    </row>
    <row r="3127" spans="1:46" x14ac:dyDescent="0.25">
      <c r="A3127" t="s">
        <v>9082</v>
      </c>
      <c r="B3127" s="32" t="s">
        <v>2158</v>
      </c>
      <c r="C3127" s="23" t="s">
        <v>9059</v>
      </c>
      <c r="D3127" s="23" t="s">
        <v>9059</v>
      </c>
      <c r="E3127" t="s">
        <v>2495</v>
      </c>
      <c r="F3127" t="s">
        <v>2495</v>
      </c>
      <c r="G3127" t="s">
        <v>2495</v>
      </c>
      <c r="H3127" t="s">
        <v>2495</v>
      </c>
      <c r="I3127" t="s">
        <v>2496</v>
      </c>
      <c r="J3127" s="23" t="s">
        <v>4036</v>
      </c>
      <c r="K3127" s="23" t="s">
        <v>2505</v>
      </c>
      <c r="L3127" s="23" t="s">
        <v>2499</v>
      </c>
      <c r="M3127" s="2">
        <v>43831</v>
      </c>
      <c r="N3127" s="30"/>
      <c r="O3127" s="30"/>
      <c r="P3127" s="30"/>
      <c r="V3127" t="s">
        <v>40</v>
      </c>
      <c r="W3127" t="s">
        <v>40</v>
      </c>
      <c r="X3127" t="s">
        <v>2502</v>
      </c>
      <c r="Y3127" t="s">
        <v>2503</v>
      </c>
      <c r="Z3127" s="23" t="s">
        <v>2504</v>
      </c>
      <c r="AA3127" s="23" t="s">
        <v>4033</v>
      </c>
      <c r="AB3127" s="23" t="s">
        <v>2506</v>
      </c>
      <c r="AC3127" s="23"/>
      <c r="AD3127" s="23"/>
      <c r="AE3127" s="23"/>
      <c r="AF3127" s="23" t="s">
        <v>40</v>
      </c>
      <c r="AG3127" s="23" t="s">
        <v>4037</v>
      </c>
      <c r="AH3127" s="23" t="s">
        <v>41</v>
      </c>
      <c r="AI3127" s="23" t="s">
        <v>4038</v>
      </c>
      <c r="AJ3127" s="23" t="s">
        <v>4039</v>
      </c>
      <c r="AK3127" s="23" t="s">
        <v>2501</v>
      </c>
      <c r="AL3127" s="23" t="s">
        <v>2501</v>
      </c>
      <c r="AM3127" s="23" t="s">
        <v>2501</v>
      </c>
      <c r="AN3127" s="23" t="s">
        <v>2501</v>
      </c>
      <c r="AO3127" s="30"/>
      <c r="AP3127" t="s">
        <v>2500</v>
      </c>
      <c r="AQ3127" t="s">
        <v>4040</v>
      </c>
      <c r="AR3127">
        <v>19495</v>
      </c>
      <c r="AS3127" s="2">
        <v>43831</v>
      </c>
      <c r="AT3127" s="2" t="s">
        <v>4041</v>
      </c>
    </row>
    <row r="3128" spans="1:46" x14ac:dyDescent="0.25">
      <c r="A3128" t="s">
        <v>9083</v>
      </c>
      <c r="B3128" s="32" t="s">
        <v>2159</v>
      </c>
      <c r="C3128" s="23" t="s">
        <v>9061</v>
      </c>
      <c r="D3128" s="23" t="s">
        <v>9061</v>
      </c>
      <c r="E3128" t="s">
        <v>2495</v>
      </c>
      <c r="F3128" t="s">
        <v>2495</v>
      </c>
      <c r="G3128" t="s">
        <v>2495</v>
      </c>
      <c r="H3128" t="s">
        <v>2495</v>
      </c>
      <c r="I3128" t="s">
        <v>2496</v>
      </c>
      <c r="J3128" s="23" t="s">
        <v>4036</v>
      </c>
      <c r="K3128" s="23" t="s">
        <v>2505</v>
      </c>
      <c r="L3128" s="23" t="s">
        <v>2499</v>
      </c>
      <c r="M3128" s="2">
        <v>43831</v>
      </c>
      <c r="N3128" s="30"/>
      <c r="O3128" s="30"/>
      <c r="P3128" s="30"/>
      <c r="V3128" t="s">
        <v>40</v>
      </c>
      <c r="W3128" t="s">
        <v>40</v>
      </c>
      <c r="X3128" t="s">
        <v>2502</v>
      </c>
      <c r="Y3128" t="s">
        <v>2503</v>
      </c>
      <c r="Z3128" s="23" t="s">
        <v>2504</v>
      </c>
      <c r="AA3128" s="23" t="s">
        <v>4033</v>
      </c>
      <c r="AB3128" s="23" t="s">
        <v>2506</v>
      </c>
      <c r="AC3128" s="23"/>
      <c r="AD3128" s="23"/>
      <c r="AE3128" s="23"/>
      <c r="AF3128" s="23" t="s">
        <v>40</v>
      </c>
      <c r="AG3128" s="23" t="s">
        <v>4037</v>
      </c>
      <c r="AH3128" s="23" t="s">
        <v>41</v>
      </c>
      <c r="AI3128" s="23" t="s">
        <v>4038</v>
      </c>
      <c r="AJ3128" s="23" t="s">
        <v>4039</v>
      </c>
      <c r="AK3128" s="23" t="s">
        <v>2501</v>
      </c>
      <c r="AL3128" s="23" t="s">
        <v>2501</v>
      </c>
      <c r="AM3128" s="23" t="s">
        <v>2501</v>
      </c>
      <c r="AN3128" s="23" t="s">
        <v>2501</v>
      </c>
      <c r="AO3128" s="30"/>
      <c r="AP3128" t="s">
        <v>2500</v>
      </c>
      <c r="AQ3128" t="s">
        <v>4040</v>
      </c>
      <c r="AR3128">
        <v>19495</v>
      </c>
      <c r="AS3128" s="2">
        <v>43831</v>
      </c>
      <c r="AT3128" s="2" t="s">
        <v>4041</v>
      </c>
    </row>
    <row r="3129" spans="1:46" x14ac:dyDescent="0.25">
      <c r="A3129" t="s">
        <v>9084</v>
      </c>
      <c r="B3129" s="32" t="s">
        <v>2160</v>
      </c>
      <c r="C3129" s="23" t="s">
        <v>9063</v>
      </c>
      <c r="D3129" s="23" t="s">
        <v>9063</v>
      </c>
      <c r="E3129" t="s">
        <v>2495</v>
      </c>
      <c r="F3129" t="s">
        <v>2495</v>
      </c>
      <c r="G3129" t="s">
        <v>2495</v>
      </c>
      <c r="H3129" t="s">
        <v>2495</v>
      </c>
      <c r="I3129" t="s">
        <v>2496</v>
      </c>
      <c r="J3129" s="23" t="s">
        <v>4036</v>
      </c>
      <c r="K3129" s="23" t="s">
        <v>2505</v>
      </c>
      <c r="L3129" s="23" t="s">
        <v>2499</v>
      </c>
      <c r="M3129" s="2">
        <v>43831</v>
      </c>
      <c r="N3129" s="30"/>
      <c r="O3129" s="30"/>
      <c r="P3129" s="30"/>
      <c r="V3129" t="s">
        <v>40</v>
      </c>
      <c r="W3129" t="s">
        <v>40</v>
      </c>
      <c r="X3129" t="s">
        <v>2502</v>
      </c>
      <c r="Y3129" t="s">
        <v>2503</v>
      </c>
      <c r="Z3129" s="23" t="s">
        <v>2504</v>
      </c>
      <c r="AA3129" s="23" t="s">
        <v>4033</v>
      </c>
      <c r="AB3129" s="23" t="s">
        <v>2506</v>
      </c>
      <c r="AC3129" s="23"/>
      <c r="AD3129" s="23"/>
      <c r="AE3129" s="23"/>
      <c r="AF3129" s="23" t="s">
        <v>40</v>
      </c>
      <c r="AG3129" s="23" t="s">
        <v>4037</v>
      </c>
      <c r="AH3129" s="23" t="s">
        <v>41</v>
      </c>
      <c r="AI3129" s="23" t="s">
        <v>4038</v>
      </c>
      <c r="AJ3129" s="23" t="s">
        <v>4039</v>
      </c>
      <c r="AK3129" s="23" t="s">
        <v>2501</v>
      </c>
      <c r="AL3129" s="23" t="s">
        <v>2501</v>
      </c>
      <c r="AM3129" s="23" t="s">
        <v>2501</v>
      </c>
      <c r="AN3129" s="23" t="s">
        <v>2501</v>
      </c>
      <c r="AO3129" s="30"/>
      <c r="AP3129" t="s">
        <v>2500</v>
      </c>
      <c r="AQ3129" t="s">
        <v>4040</v>
      </c>
      <c r="AR3129">
        <v>19495</v>
      </c>
      <c r="AS3129" s="2">
        <v>43831</v>
      </c>
      <c r="AT3129" s="2" t="s">
        <v>4041</v>
      </c>
    </row>
    <row r="3130" spans="1:46" x14ac:dyDescent="0.25">
      <c r="A3130" t="s">
        <v>9085</v>
      </c>
      <c r="B3130" s="32" t="s">
        <v>2161</v>
      </c>
      <c r="C3130" s="23" t="s">
        <v>9065</v>
      </c>
      <c r="D3130" s="23" t="s">
        <v>9065</v>
      </c>
      <c r="E3130" t="s">
        <v>2495</v>
      </c>
      <c r="F3130" t="s">
        <v>2495</v>
      </c>
      <c r="G3130" t="s">
        <v>2495</v>
      </c>
      <c r="H3130" t="s">
        <v>2495</v>
      </c>
      <c r="I3130" t="s">
        <v>2496</v>
      </c>
      <c r="J3130" s="23" t="s">
        <v>4036</v>
      </c>
      <c r="K3130" s="23" t="s">
        <v>2505</v>
      </c>
      <c r="L3130" s="23" t="s">
        <v>2499</v>
      </c>
      <c r="M3130" s="2">
        <v>43831</v>
      </c>
      <c r="N3130" s="30"/>
      <c r="O3130" s="30"/>
      <c r="P3130" s="30"/>
      <c r="V3130" t="s">
        <v>40</v>
      </c>
      <c r="W3130" t="s">
        <v>40</v>
      </c>
      <c r="X3130" t="s">
        <v>2502</v>
      </c>
      <c r="Y3130" t="s">
        <v>2503</v>
      </c>
      <c r="Z3130" s="23" t="s">
        <v>2504</v>
      </c>
      <c r="AA3130" s="23" t="s">
        <v>4033</v>
      </c>
      <c r="AB3130" s="23" t="s">
        <v>2506</v>
      </c>
      <c r="AC3130" s="23"/>
      <c r="AD3130" s="23"/>
      <c r="AE3130" s="23"/>
      <c r="AF3130" s="23" t="s">
        <v>40</v>
      </c>
      <c r="AG3130" s="23" t="s">
        <v>4037</v>
      </c>
      <c r="AH3130" s="23" t="s">
        <v>41</v>
      </c>
      <c r="AI3130" s="23" t="s">
        <v>4038</v>
      </c>
      <c r="AJ3130" s="23" t="s">
        <v>4039</v>
      </c>
      <c r="AK3130" s="23" t="s">
        <v>2501</v>
      </c>
      <c r="AL3130" s="23" t="s">
        <v>2501</v>
      </c>
      <c r="AM3130" s="23" t="s">
        <v>2501</v>
      </c>
      <c r="AN3130" s="23" t="s">
        <v>2501</v>
      </c>
      <c r="AO3130" s="30"/>
      <c r="AP3130" t="s">
        <v>2500</v>
      </c>
      <c r="AQ3130" t="s">
        <v>4040</v>
      </c>
      <c r="AR3130">
        <v>19495</v>
      </c>
      <c r="AS3130" s="2">
        <v>43831</v>
      </c>
      <c r="AT3130" s="2" t="s">
        <v>4041</v>
      </c>
    </row>
    <row r="3131" spans="1:46" x14ac:dyDescent="0.25">
      <c r="A3131" t="s">
        <v>9086</v>
      </c>
      <c r="B3131" s="32" t="s">
        <v>2162</v>
      </c>
      <c r="C3131" s="23" t="s">
        <v>9067</v>
      </c>
      <c r="D3131" s="23" t="s">
        <v>9067</v>
      </c>
      <c r="E3131" t="s">
        <v>2495</v>
      </c>
      <c r="F3131" t="s">
        <v>2495</v>
      </c>
      <c r="G3131" t="s">
        <v>2495</v>
      </c>
      <c r="H3131" t="s">
        <v>2495</v>
      </c>
      <c r="I3131" t="s">
        <v>2496</v>
      </c>
      <c r="J3131" s="23" t="s">
        <v>4036</v>
      </c>
      <c r="K3131" s="23" t="s">
        <v>2505</v>
      </c>
      <c r="L3131" s="23" t="s">
        <v>2499</v>
      </c>
      <c r="M3131" s="2">
        <v>43831</v>
      </c>
      <c r="N3131" s="30"/>
      <c r="O3131" s="30"/>
      <c r="P3131" s="30"/>
      <c r="V3131" t="s">
        <v>40</v>
      </c>
      <c r="W3131" t="s">
        <v>40</v>
      </c>
      <c r="X3131" t="s">
        <v>2502</v>
      </c>
      <c r="Y3131" t="s">
        <v>2503</v>
      </c>
      <c r="Z3131" s="23" t="s">
        <v>2504</v>
      </c>
      <c r="AA3131" s="23" t="s">
        <v>4033</v>
      </c>
      <c r="AB3131" s="23" t="s">
        <v>2506</v>
      </c>
      <c r="AC3131" s="23"/>
      <c r="AD3131" s="23"/>
      <c r="AE3131" s="23"/>
      <c r="AF3131" s="23" t="s">
        <v>40</v>
      </c>
      <c r="AG3131" s="23" t="s">
        <v>4037</v>
      </c>
      <c r="AH3131" s="23" t="s">
        <v>41</v>
      </c>
      <c r="AI3131" s="23" t="s">
        <v>4038</v>
      </c>
      <c r="AJ3131" s="23" t="s">
        <v>4039</v>
      </c>
      <c r="AK3131" s="23" t="s">
        <v>2501</v>
      </c>
      <c r="AL3131" s="23" t="s">
        <v>2501</v>
      </c>
      <c r="AM3131" s="23" t="s">
        <v>2501</v>
      </c>
      <c r="AN3131" s="23" t="s">
        <v>2501</v>
      </c>
      <c r="AO3131" s="30"/>
      <c r="AP3131" t="s">
        <v>2500</v>
      </c>
      <c r="AQ3131" t="s">
        <v>4040</v>
      </c>
      <c r="AR3131">
        <v>19495</v>
      </c>
      <c r="AS3131" s="2">
        <v>43831</v>
      </c>
      <c r="AT3131" s="2" t="s">
        <v>4041</v>
      </c>
    </row>
    <row r="3132" spans="1:46" x14ac:dyDescent="0.25">
      <c r="A3132" t="s">
        <v>9087</v>
      </c>
      <c r="B3132" s="32" t="s">
        <v>2163</v>
      </c>
      <c r="C3132" s="23" t="s">
        <v>9069</v>
      </c>
      <c r="D3132" s="23" t="s">
        <v>9069</v>
      </c>
      <c r="E3132" t="s">
        <v>2495</v>
      </c>
      <c r="F3132" t="s">
        <v>2495</v>
      </c>
      <c r="G3132" t="s">
        <v>2495</v>
      </c>
      <c r="H3132" t="s">
        <v>2495</v>
      </c>
      <c r="I3132" t="s">
        <v>2496</v>
      </c>
      <c r="J3132" s="23" t="s">
        <v>4036</v>
      </c>
      <c r="K3132" s="23" t="s">
        <v>2505</v>
      </c>
      <c r="L3132" s="23" t="s">
        <v>2499</v>
      </c>
      <c r="M3132" s="2">
        <v>43831</v>
      </c>
      <c r="N3132" s="30"/>
      <c r="O3132" s="30"/>
      <c r="P3132" s="30"/>
      <c r="V3132" t="s">
        <v>40</v>
      </c>
      <c r="W3132" t="s">
        <v>40</v>
      </c>
      <c r="X3132" t="s">
        <v>2502</v>
      </c>
      <c r="Y3132" t="s">
        <v>2503</v>
      </c>
      <c r="Z3132" s="23" t="s">
        <v>2504</v>
      </c>
      <c r="AA3132" s="23" t="s">
        <v>4033</v>
      </c>
      <c r="AB3132" s="23" t="s">
        <v>2506</v>
      </c>
      <c r="AC3132" s="23"/>
      <c r="AD3132" s="23"/>
      <c r="AE3132" s="23"/>
      <c r="AF3132" s="23" t="s">
        <v>40</v>
      </c>
      <c r="AG3132" s="23" t="s">
        <v>4037</v>
      </c>
      <c r="AH3132" s="23" t="s">
        <v>41</v>
      </c>
      <c r="AI3132" s="23" t="s">
        <v>4038</v>
      </c>
      <c r="AJ3132" s="23" t="s">
        <v>4039</v>
      </c>
      <c r="AK3132" s="23" t="s">
        <v>2501</v>
      </c>
      <c r="AL3132" s="23" t="s">
        <v>2501</v>
      </c>
      <c r="AM3132" s="23" t="s">
        <v>2501</v>
      </c>
      <c r="AN3132" s="23" t="s">
        <v>2501</v>
      </c>
      <c r="AO3132" s="30"/>
      <c r="AP3132" t="s">
        <v>2500</v>
      </c>
      <c r="AQ3132" t="s">
        <v>4040</v>
      </c>
      <c r="AR3132">
        <v>19495</v>
      </c>
      <c r="AS3132" s="2">
        <v>43831</v>
      </c>
      <c r="AT3132" s="2" t="s">
        <v>4041</v>
      </c>
    </row>
    <row r="3133" spans="1:46" x14ac:dyDescent="0.25">
      <c r="A3133" t="s">
        <v>9088</v>
      </c>
      <c r="B3133" s="32" t="s">
        <v>2164</v>
      </c>
      <c r="C3133" s="23" t="s">
        <v>9071</v>
      </c>
      <c r="D3133" s="23" t="s">
        <v>9071</v>
      </c>
      <c r="E3133" t="s">
        <v>2495</v>
      </c>
      <c r="F3133" t="s">
        <v>2495</v>
      </c>
      <c r="G3133" t="s">
        <v>2495</v>
      </c>
      <c r="H3133" t="s">
        <v>2495</v>
      </c>
      <c r="I3133" t="s">
        <v>2496</v>
      </c>
      <c r="J3133" s="23" t="s">
        <v>4036</v>
      </c>
      <c r="K3133" s="23" t="s">
        <v>2505</v>
      </c>
      <c r="L3133" s="23" t="s">
        <v>2499</v>
      </c>
      <c r="M3133" s="2">
        <v>43831</v>
      </c>
      <c r="N3133" s="30"/>
      <c r="O3133" s="30"/>
      <c r="P3133" s="30"/>
      <c r="V3133" t="s">
        <v>40</v>
      </c>
      <c r="W3133" t="s">
        <v>40</v>
      </c>
      <c r="X3133" t="s">
        <v>2502</v>
      </c>
      <c r="Y3133" t="s">
        <v>2503</v>
      </c>
      <c r="Z3133" s="23" t="s">
        <v>2504</v>
      </c>
      <c r="AA3133" s="23" t="s">
        <v>4033</v>
      </c>
      <c r="AB3133" s="23" t="s">
        <v>2506</v>
      </c>
      <c r="AC3133" s="23"/>
      <c r="AD3133" s="23"/>
      <c r="AE3133" s="23"/>
      <c r="AF3133" s="23" t="s">
        <v>40</v>
      </c>
      <c r="AG3133" s="23" t="s">
        <v>4037</v>
      </c>
      <c r="AH3133" s="23" t="s">
        <v>41</v>
      </c>
      <c r="AI3133" s="23" t="s">
        <v>4038</v>
      </c>
      <c r="AJ3133" s="23" t="s">
        <v>4039</v>
      </c>
      <c r="AK3133" s="23" t="s">
        <v>2501</v>
      </c>
      <c r="AL3133" s="23" t="s">
        <v>2501</v>
      </c>
      <c r="AM3133" s="23" t="s">
        <v>2501</v>
      </c>
      <c r="AN3133" s="23" t="s">
        <v>2501</v>
      </c>
      <c r="AO3133" s="30"/>
      <c r="AP3133" t="s">
        <v>2500</v>
      </c>
      <c r="AQ3133" t="s">
        <v>4040</v>
      </c>
      <c r="AR3133">
        <v>19495</v>
      </c>
      <c r="AS3133" s="2">
        <v>43831</v>
      </c>
      <c r="AT3133" s="2" t="s">
        <v>4041</v>
      </c>
    </row>
    <row r="3134" spans="1:46" x14ac:dyDescent="0.25">
      <c r="A3134" t="s">
        <v>9089</v>
      </c>
      <c r="B3134" s="32" t="s">
        <v>2165</v>
      </c>
      <c r="C3134" s="23" t="s">
        <v>9073</v>
      </c>
      <c r="D3134" s="23" t="s">
        <v>9073</v>
      </c>
      <c r="E3134" t="s">
        <v>2495</v>
      </c>
      <c r="F3134" t="s">
        <v>2495</v>
      </c>
      <c r="G3134" t="s">
        <v>2495</v>
      </c>
      <c r="H3134" t="s">
        <v>2495</v>
      </c>
      <c r="I3134" t="s">
        <v>2496</v>
      </c>
      <c r="J3134" s="23" t="s">
        <v>4036</v>
      </c>
      <c r="K3134" s="23" t="s">
        <v>2505</v>
      </c>
      <c r="L3134" s="23" t="s">
        <v>2499</v>
      </c>
      <c r="M3134" s="2">
        <v>43831</v>
      </c>
      <c r="N3134" s="30"/>
      <c r="O3134" s="30"/>
      <c r="P3134" s="30"/>
      <c r="V3134" t="s">
        <v>40</v>
      </c>
      <c r="W3134" t="s">
        <v>40</v>
      </c>
      <c r="X3134" t="s">
        <v>2502</v>
      </c>
      <c r="Y3134" t="s">
        <v>2503</v>
      </c>
      <c r="Z3134" s="23" t="s">
        <v>2504</v>
      </c>
      <c r="AA3134" s="23" t="s">
        <v>4033</v>
      </c>
      <c r="AB3134" s="23" t="s">
        <v>2506</v>
      </c>
      <c r="AC3134" s="23"/>
      <c r="AD3134" s="23"/>
      <c r="AE3134" s="23"/>
      <c r="AF3134" s="23" t="s">
        <v>40</v>
      </c>
      <c r="AG3134" s="23" t="s">
        <v>4037</v>
      </c>
      <c r="AH3134" s="23" t="s">
        <v>41</v>
      </c>
      <c r="AI3134" s="23" t="s">
        <v>4038</v>
      </c>
      <c r="AJ3134" s="23" t="s">
        <v>4039</v>
      </c>
      <c r="AK3134" s="23" t="s">
        <v>2501</v>
      </c>
      <c r="AL3134" s="23" t="s">
        <v>2501</v>
      </c>
      <c r="AM3134" s="23" t="s">
        <v>2501</v>
      </c>
      <c r="AN3134" s="23" t="s">
        <v>2501</v>
      </c>
      <c r="AO3134" s="30"/>
      <c r="AP3134" t="s">
        <v>2500</v>
      </c>
      <c r="AQ3134" t="s">
        <v>4040</v>
      </c>
      <c r="AR3134">
        <v>19495</v>
      </c>
      <c r="AS3134" s="2">
        <v>43831</v>
      </c>
      <c r="AT3134" s="2" t="s">
        <v>4041</v>
      </c>
    </row>
    <row r="3135" spans="1:46" x14ac:dyDescent="0.25">
      <c r="A3135" t="s">
        <v>9090</v>
      </c>
      <c r="B3135" s="32" t="s">
        <v>1409</v>
      </c>
      <c r="C3135" s="23" t="s">
        <v>7521</v>
      </c>
      <c r="D3135" s="23" t="s">
        <v>7521</v>
      </c>
      <c r="E3135" t="s">
        <v>2495</v>
      </c>
      <c r="F3135" t="s">
        <v>2495</v>
      </c>
      <c r="G3135" t="s">
        <v>2495</v>
      </c>
      <c r="H3135" t="s">
        <v>2495</v>
      </c>
      <c r="I3135" t="s">
        <v>2496</v>
      </c>
      <c r="J3135" s="23" t="s">
        <v>4036</v>
      </c>
      <c r="K3135" s="23" t="s">
        <v>2505</v>
      </c>
      <c r="L3135" s="23" t="s">
        <v>2499</v>
      </c>
      <c r="M3135" s="2">
        <v>43831</v>
      </c>
      <c r="N3135" s="30"/>
      <c r="O3135" s="30"/>
      <c r="P3135" s="30"/>
      <c r="V3135" t="s">
        <v>40</v>
      </c>
      <c r="W3135" t="s">
        <v>40</v>
      </c>
      <c r="X3135" t="s">
        <v>2502</v>
      </c>
      <c r="Y3135" t="s">
        <v>2503</v>
      </c>
      <c r="Z3135" s="23" t="s">
        <v>2504</v>
      </c>
      <c r="AA3135" s="23" t="s">
        <v>4033</v>
      </c>
      <c r="AB3135" s="23" t="s">
        <v>2506</v>
      </c>
      <c r="AC3135" s="23"/>
      <c r="AD3135" s="23"/>
      <c r="AE3135" s="23"/>
      <c r="AF3135" s="23" t="s">
        <v>40</v>
      </c>
      <c r="AG3135" s="23" t="s">
        <v>4037</v>
      </c>
      <c r="AH3135" s="23" t="s">
        <v>41</v>
      </c>
      <c r="AI3135" s="23" t="s">
        <v>4038</v>
      </c>
      <c r="AJ3135" s="23" t="s">
        <v>4039</v>
      </c>
      <c r="AK3135" s="23" t="s">
        <v>2501</v>
      </c>
      <c r="AL3135" s="23" t="s">
        <v>2501</v>
      </c>
      <c r="AM3135" s="23" t="s">
        <v>2501</v>
      </c>
      <c r="AN3135" s="23" t="s">
        <v>2501</v>
      </c>
      <c r="AO3135" s="30"/>
      <c r="AP3135" t="s">
        <v>2500</v>
      </c>
      <c r="AQ3135" t="s">
        <v>4040</v>
      </c>
      <c r="AR3135">
        <v>19495</v>
      </c>
      <c r="AS3135" s="2">
        <v>43831</v>
      </c>
      <c r="AT3135" s="2" t="s">
        <v>4041</v>
      </c>
    </row>
    <row r="3136" spans="1:46" x14ac:dyDescent="0.25">
      <c r="A3136" t="s">
        <v>9091</v>
      </c>
      <c r="B3136" s="32" t="s">
        <v>2166</v>
      </c>
      <c r="C3136" s="23" t="s">
        <v>9092</v>
      </c>
      <c r="D3136" s="23" t="s">
        <v>9092</v>
      </c>
      <c r="E3136" t="s">
        <v>2495</v>
      </c>
      <c r="F3136" t="s">
        <v>2495</v>
      </c>
      <c r="G3136" t="s">
        <v>2495</v>
      </c>
      <c r="H3136" t="s">
        <v>2495</v>
      </c>
      <c r="I3136" t="s">
        <v>2496</v>
      </c>
      <c r="J3136" s="23" t="s">
        <v>4036</v>
      </c>
      <c r="K3136" s="23" t="s">
        <v>2505</v>
      </c>
      <c r="L3136" s="23" t="s">
        <v>2499</v>
      </c>
      <c r="M3136" s="2">
        <v>43831</v>
      </c>
      <c r="N3136" s="30"/>
      <c r="O3136" s="30"/>
      <c r="P3136" s="30"/>
      <c r="V3136" t="s">
        <v>40</v>
      </c>
      <c r="W3136" t="s">
        <v>40</v>
      </c>
      <c r="X3136" t="s">
        <v>2502</v>
      </c>
      <c r="Y3136" t="s">
        <v>2503</v>
      </c>
      <c r="Z3136" s="23" t="s">
        <v>2504</v>
      </c>
      <c r="AA3136" s="23" t="s">
        <v>4033</v>
      </c>
      <c r="AB3136" s="23" t="s">
        <v>2506</v>
      </c>
      <c r="AC3136" s="23"/>
      <c r="AD3136" s="23"/>
      <c r="AE3136" s="23"/>
      <c r="AF3136" s="23" t="s">
        <v>40</v>
      </c>
      <c r="AG3136" s="23" t="s">
        <v>4037</v>
      </c>
      <c r="AH3136" s="23" t="s">
        <v>41</v>
      </c>
      <c r="AI3136" s="23" t="s">
        <v>4038</v>
      </c>
      <c r="AJ3136" s="23" t="s">
        <v>4039</v>
      </c>
      <c r="AK3136" s="23" t="s">
        <v>2501</v>
      </c>
      <c r="AL3136" s="23" t="s">
        <v>2501</v>
      </c>
      <c r="AM3136" s="23" t="s">
        <v>2501</v>
      </c>
      <c r="AN3136" s="23" t="s">
        <v>2501</v>
      </c>
      <c r="AO3136" s="30"/>
      <c r="AP3136" t="s">
        <v>2500</v>
      </c>
      <c r="AQ3136" t="s">
        <v>4040</v>
      </c>
      <c r="AR3136">
        <v>19495</v>
      </c>
      <c r="AS3136" s="2">
        <v>43831</v>
      </c>
      <c r="AT3136" s="2" t="s">
        <v>4041</v>
      </c>
    </row>
    <row r="3137" spans="1:46" x14ac:dyDescent="0.25">
      <c r="A3137" t="s">
        <v>9093</v>
      </c>
      <c r="B3137" s="32" t="s">
        <v>2167</v>
      </c>
      <c r="C3137" s="23" t="s">
        <v>9094</v>
      </c>
      <c r="D3137" s="23" t="s">
        <v>9094</v>
      </c>
      <c r="E3137" t="s">
        <v>2495</v>
      </c>
      <c r="F3137" t="s">
        <v>2495</v>
      </c>
      <c r="G3137" t="s">
        <v>2495</v>
      </c>
      <c r="H3137" t="s">
        <v>2495</v>
      </c>
      <c r="I3137" t="s">
        <v>2496</v>
      </c>
      <c r="J3137" s="23" t="s">
        <v>4036</v>
      </c>
      <c r="K3137" s="23" t="s">
        <v>2505</v>
      </c>
      <c r="L3137" s="23" t="s">
        <v>2499</v>
      </c>
      <c r="M3137" s="2">
        <v>43831</v>
      </c>
      <c r="N3137" s="30"/>
      <c r="O3137" s="30"/>
      <c r="P3137" s="30"/>
      <c r="V3137" t="s">
        <v>40</v>
      </c>
      <c r="W3137" t="s">
        <v>40</v>
      </c>
      <c r="X3137" t="s">
        <v>2502</v>
      </c>
      <c r="Y3137" t="s">
        <v>2503</v>
      </c>
      <c r="Z3137" s="23" t="s">
        <v>2504</v>
      </c>
      <c r="AA3137" s="23" t="s">
        <v>4033</v>
      </c>
      <c r="AB3137" s="23" t="s">
        <v>2506</v>
      </c>
      <c r="AC3137" s="23"/>
      <c r="AD3137" s="23"/>
      <c r="AE3137" s="23"/>
      <c r="AF3137" s="23" t="s">
        <v>40</v>
      </c>
      <c r="AG3137" s="23" t="s">
        <v>4037</v>
      </c>
      <c r="AH3137" s="23" t="s">
        <v>41</v>
      </c>
      <c r="AI3137" s="23" t="s">
        <v>4038</v>
      </c>
      <c r="AJ3137" s="23" t="s">
        <v>4039</v>
      </c>
      <c r="AK3137" s="23" t="s">
        <v>2501</v>
      </c>
      <c r="AL3137" s="23" t="s">
        <v>2501</v>
      </c>
      <c r="AM3137" s="23" t="s">
        <v>2501</v>
      </c>
      <c r="AN3137" s="23" t="s">
        <v>2501</v>
      </c>
      <c r="AO3137" s="30"/>
      <c r="AP3137" t="s">
        <v>2500</v>
      </c>
      <c r="AQ3137" t="s">
        <v>4040</v>
      </c>
      <c r="AR3137">
        <v>19495</v>
      </c>
      <c r="AS3137" s="2">
        <v>43831</v>
      </c>
      <c r="AT3137" s="2" t="s">
        <v>4041</v>
      </c>
    </row>
    <row r="3138" spans="1:46" x14ac:dyDescent="0.25">
      <c r="A3138" t="s">
        <v>9095</v>
      </c>
      <c r="B3138" s="32" t="s">
        <v>2168</v>
      </c>
      <c r="C3138" s="23" t="s">
        <v>9096</v>
      </c>
      <c r="D3138" s="23" t="s">
        <v>9096</v>
      </c>
      <c r="E3138" t="s">
        <v>2495</v>
      </c>
      <c r="F3138" t="s">
        <v>2495</v>
      </c>
      <c r="G3138" t="s">
        <v>2495</v>
      </c>
      <c r="H3138" t="s">
        <v>2495</v>
      </c>
      <c r="I3138" t="s">
        <v>2496</v>
      </c>
      <c r="J3138" s="23" t="s">
        <v>4036</v>
      </c>
      <c r="K3138" s="23" t="s">
        <v>2505</v>
      </c>
      <c r="L3138" s="23" t="s">
        <v>2499</v>
      </c>
      <c r="M3138" s="2">
        <v>43831</v>
      </c>
      <c r="N3138" s="30"/>
      <c r="O3138" s="30"/>
      <c r="P3138" s="30"/>
      <c r="V3138" t="s">
        <v>40</v>
      </c>
      <c r="W3138" t="s">
        <v>40</v>
      </c>
      <c r="X3138" t="s">
        <v>2502</v>
      </c>
      <c r="Y3138" t="s">
        <v>2503</v>
      </c>
      <c r="Z3138" s="23" t="s">
        <v>2504</v>
      </c>
      <c r="AA3138" s="23" t="s">
        <v>4033</v>
      </c>
      <c r="AB3138" s="23" t="s">
        <v>2506</v>
      </c>
      <c r="AC3138" s="23"/>
      <c r="AD3138" s="23"/>
      <c r="AE3138" s="23"/>
      <c r="AF3138" s="23" t="s">
        <v>40</v>
      </c>
      <c r="AG3138" s="23" t="s">
        <v>4037</v>
      </c>
      <c r="AH3138" s="23" t="s">
        <v>41</v>
      </c>
      <c r="AI3138" s="23" t="s">
        <v>4038</v>
      </c>
      <c r="AJ3138" s="23" t="s">
        <v>4039</v>
      </c>
      <c r="AK3138" s="23" t="s">
        <v>2501</v>
      </c>
      <c r="AL3138" s="23" t="s">
        <v>2501</v>
      </c>
      <c r="AM3138" s="23" t="s">
        <v>2501</v>
      </c>
      <c r="AN3138" s="23" t="s">
        <v>2501</v>
      </c>
      <c r="AO3138" s="30"/>
      <c r="AP3138" t="s">
        <v>2500</v>
      </c>
      <c r="AQ3138" t="s">
        <v>4040</v>
      </c>
      <c r="AR3138">
        <v>19495</v>
      </c>
      <c r="AS3138" s="2">
        <v>43831</v>
      </c>
      <c r="AT3138" s="2" t="s">
        <v>4041</v>
      </c>
    </row>
    <row r="3139" spans="1:46" x14ac:dyDescent="0.25">
      <c r="A3139" t="s">
        <v>9097</v>
      </c>
      <c r="B3139" s="32" t="s">
        <v>2169</v>
      </c>
      <c r="C3139" s="23" t="s">
        <v>9098</v>
      </c>
      <c r="D3139" s="23" t="s">
        <v>9098</v>
      </c>
      <c r="E3139" t="s">
        <v>2495</v>
      </c>
      <c r="F3139" t="s">
        <v>2495</v>
      </c>
      <c r="G3139" t="s">
        <v>2495</v>
      </c>
      <c r="H3139" t="s">
        <v>2495</v>
      </c>
      <c r="I3139" t="s">
        <v>2496</v>
      </c>
      <c r="J3139" s="23" t="s">
        <v>4036</v>
      </c>
      <c r="K3139" s="23" t="s">
        <v>2505</v>
      </c>
      <c r="L3139" s="23" t="s">
        <v>2499</v>
      </c>
      <c r="M3139" s="2">
        <v>43831</v>
      </c>
      <c r="N3139" s="30"/>
      <c r="O3139" s="30"/>
      <c r="P3139" s="30"/>
      <c r="V3139" t="s">
        <v>40</v>
      </c>
      <c r="W3139" t="s">
        <v>40</v>
      </c>
      <c r="X3139" t="s">
        <v>2502</v>
      </c>
      <c r="Y3139" t="s">
        <v>2503</v>
      </c>
      <c r="Z3139" s="23" t="s">
        <v>2504</v>
      </c>
      <c r="AA3139" s="23" t="s">
        <v>4033</v>
      </c>
      <c r="AB3139" s="23" t="s">
        <v>2506</v>
      </c>
      <c r="AC3139" s="23"/>
      <c r="AD3139" s="23"/>
      <c r="AE3139" s="23"/>
      <c r="AF3139" s="23" t="s">
        <v>40</v>
      </c>
      <c r="AG3139" s="23" t="s">
        <v>4037</v>
      </c>
      <c r="AH3139" s="23" t="s">
        <v>41</v>
      </c>
      <c r="AI3139" s="23" t="s">
        <v>4038</v>
      </c>
      <c r="AJ3139" s="23" t="s">
        <v>4039</v>
      </c>
      <c r="AK3139" s="23" t="s">
        <v>2501</v>
      </c>
      <c r="AL3139" s="23" t="s">
        <v>2501</v>
      </c>
      <c r="AM3139" s="23" t="s">
        <v>2501</v>
      </c>
      <c r="AN3139" s="23" t="s">
        <v>2501</v>
      </c>
      <c r="AO3139" s="30"/>
      <c r="AP3139" t="s">
        <v>2500</v>
      </c>
      <c r="AQ3139" t="s">
        <v>4040</v>
      </c>
      <c r="AR3139">
        <v>19495</v>
      </c>
      <c r="AS3139" s="2">
        <v>43831</v>
      </c>
      <c r="AT3139" s="2" t="s">
        <v>4041</v>
      </c>
    </row>
    <row r="3140" spans="1:46" x14ac:dyDescent="0.25">
      <c r="A3140" t="s">
        <v>9099</v>
      </c>
      <c r="B3140" s="32" t="s">
        <v>2171</v>
      </c>
      <c r="C3140" s="23" t="s">
        <v>9100</v>
      </c>
      <c r="D3140" s="23" t="s">
        <v>9100</v>
      </c>
      <c r="E3140" t="s">
        <v>2495</v>
      </c>
      <c r="F3140" t="s">
        <v>2495</v>
      </c>
      <c r="G3140" t="s">
        <v>2495</v>
      </c>
      <c r="H3140" t="s">
        <v>2495</v>
      </c>
      <c r="I3140" t="s">
        <v>2496</v>
      </c>
      <c r="J3140" s="23" t="s">
        <v>4036</v>
      </c>
      <c r="K3140" s="23" t="s">
        <v>2505</v>
      </c>
      <c r="L3140" s="23" t="s">
        <v>2499</v>
      </c>
      <c r="M3140" s="2">
        <v>43831</v>
      </c>
      <c r="N3140" s="30"/>
      <c r="O3140" s="30"/>
      <c r="P3140" s="30"/>
      <c r="V3140" t="s">
        <v>40</v>
      </c>
      <c r="W3140" t="s">
        <v>40</v>
      </c>
      <c r="X3140" t="s">
        <v>2502</v>
      </c>
      <c r="Y3140" t="s">
        <v>2503</v>
      </c>
      <c r="Z3140" s="23" t="s">
        <v>2504</v>
      </c>
      <c r="AA3140" s="23" t="s">
        <v>4033</v>
      </c>
      <c r="AB3140" s="23" t="s">
        <v>2506</v>
      </c>
      <c r="AC3140" s="23"/>
      <c r="AD3140" s="23"/>
      <c r="AE3140" s="23"/>
      <c r="AF3140" s="23" t="s">
        <v>40</v>
      </c>
      <c r="AG3140" s="23" t="s">
        <v>4037</v>
      </c>
      <c r="AH3140" s="23" t="s">
        <v>41</v>
      </c>
      <c r="AI3140" s="23" t="s">
        <v>4038</v>
      </c>
      <c r="AJ3140" s="23" t="s">
        <v>4039</v>
      </c>
      <c r="AK3140" s="23" t="s">
        <v>2501</v>
      </c>
      <c r="AL3140" s="23" t="s">
        <v>2501</v>
      </c>
      <c r="AM3140" s="23" t="s">
        <v>2501</v>
      </c>
      <c r="AN3140" s="23" t="s">
        <v>2501</v>
      </c>
      <c r="AO3140" s="30"/>
      <c r="AP3140" t="s">
        <v>2500</v>
      </c>
      <c r="AQ3140" t="s">
        <v>4040</v>
      </c>
      <c r="AR3140">
        <v>19495</v>
      </c>
      <c r="AS3140" s="2">
        <v>43831</v>
      </c>
      <c r="AT3140" s="2" t="s">
        <v>4041</v>
      </c>
    </row>
    <row r="3141" spans="1:46" x14ac:dyDescent="0.25">
      <c r="A3141" t="s">
        <v>9101</v>
      </c>
      <c r="B3141" s="32" t="s">
        <v>2172</v>
      </c>
      <c r="C3141" s="23" t="s">
        <v>9102</v>
      </c>
      <c r="D3141" s="23" t="s">
        <v>9102</v>
      </c>
      <c r="E3141" t="s">
        <v>2495</v>
      </c>
      <c r="F3141" t="s">
        <v>2495</v>
      </c>
      <c r="G3141" t="s">
        <v>2495</v>
      </c>
      <c r="H3141" t="s">
        <v>2495</v>
      </c>
      <c r="I3141" t="s">
        <v>2496</v>
      </c>
      <c r="J3141" s="23" t="s">
        <v>4036</v>
      </c>
      <c r="K3141" s="23" t="s">
        <v>2505</v>
      </c>
      <c r="L3141" s="23" t="s">
        <v>2499</v>
      </c>
      <c r="M3141" s="2">
        <v>43831</v>
      </c>
      <c r="N3141" s="30"/>
      <c r="O3141" s="30"/>
      <c r="P3141" s="30"/>
      <c r="V3141" t="s">
        <v>40</v>
      </c>
      <c r="W3141" t="s">
        <v>40</v>
      </c>
      <c r="X3141" t="s">
        <v>2502</v>
      </c>
      <c r="Y3141" t="s">
        <v>2503</v>
      </c>
      <c r="Z3141" s="23" t="s">
        <v>2504</v>
      </c>
      <c r="AA3141" s="23" t="s">
        <v>4033</v>
      </c>
      <c r="AB3141" s="23" t="s">
        <v>2506</v>
      </c>
      <c r="AC3141" s="23"/>
      <c r="AD3141" s="23"/>
      <c r="AE3141" s="23"/>
      <c r="AF3141" s="23" t="s">
        <v>40</v>
      </c>
      <c r="AG3141" s="23" t="s">
        <v>4037</v>
      </c>
      <c r="AH3141" s="23" t="s">
        <v>41</v>
      </c>
      <c r="AI3141" s="23" t="s">
        <v>4038</v>
      </c>
      <c r="AJ3141" s="23" t="s">
        <v>4039</v>
      </c>
      <c r="AK3141" s="23" t="s">
        <v>2501</v>
      </c>
      <c r="AL3141" s="23" t="s">
        <v>2501</v>
      </c>
      <c r="AM3141" s="23" t="s">
        <v>2501</v>
      </c>
      <c r="AN3141" s="23" t="s">
        <v>2501</v>
      </c>
      <c r="AO3141" s="30"/>
      <c r="AP3141" t="s">
        <v>2500</v>
      </c>
      <c r="AQ3141" t="s">
        <v>4040</v>
      </c>
      <c r="AR3141">
        <v>19495</v>
      </c>
      <c r="AS3141" s="2">
        <v>43831</v>
      </c>
      <c r="AT3141" s="2" t="s">
        <v>4041</v>
      </c>
    </row>
    <row r="3142" spans="1:46" x14ac:dyDescent="0.25">
      <c r="A3142" t="s">
        <v>9103</v>
      </c>
      <c r="B3142" s="32" t="s">
        <v>2173</v>
      </c>
      <c r="C3142" s="23" t="s">
        <v>9104</v>
      </c>
      <c r="D3142" s="23" t="s">
        <v>9104</v>
      </c>
      <c r="E3142" t="s">
        <v>2495</v>
      </c>
      <c r="F3142" t="s">
        <v>2495</v>
      </c>
      <c r="G3142" t="s">
        <v>2495</v>
      </c>
      <c r="H3142" t="s">
        <v>2495</v>
      </c>
      <c r="I3142" t="s">
        <v>2496</v>
      </c>
      <c r="J3142" s="23" t="s">
        <v>4036</v>
      </c>
      <c r="K3142" s="23" t="s">
        <v>2505</v>
      </c>
      <c r="L3142" s="23" t="s">
        <v>2499</v>
      </c>
      <c r="M3142" s="2">
        <v>43831</v>
      </c>
      <c r="N3142" s="30"/>
      <c r="O3142" s="30"/>
      <c r="P3142" s="30"/>
      <c r="V3142" t="s">
        <v>40</v>
      </c>
      <c r="W3142" t="s">
        <v>40</v>
      </c>
      <c r="X3142" t="s">
        <v>2502</v>
      </c>
      <c r="Y3142" t="s">
        <v>2503</v>
      </c>
      <c r="Z3142" s="23" t="s">
        <v>2504</v>
      </c>
      <c r="AA3142" s="23" t="s">
        <v>4033</v>
      </c>
      <c r="AB3142" s="23" t="s">
        <v>2506</v>
      </c>
      <c r="AC3142" s="23"/>
      <c r="AD3142" s="23"/>
      <c r="AE3142" s="23"/>
      <c r="AF3142" s="23" t="s">
        <v>40</v>
      </c>
      <c r="AG3142" s="23" t="s">
        <v>4037</v>
      </c>
      <c r="AH3142" s="23" t="s">
        <v>41</v>
      </c>
      <c r="AI3142" s="23" t="s">
        <v>4038</v>
      </c>
      <c r="AJ3142" s="23" t="s">
        <v>4039</v>
      </c>
      <c r="AK3142" s="23" t="s">
        <v>2501</v>
      </c>
      <c r="AL3142" s="23" t="s">
        <v>2501</v>
      </c>
      <c r="AM3142" s="23" t="s">
        <v>2501</v>
      </c>
      <c r="AN3142" s="23" t="s">
        <v>2501</v>
      </c>
      <c r="AO3142" s="30"/>
      <c r="AP3142" t="s">
        <v>2500</v>
      </c>
      <c r="AQ3142" t="s">
        <v>4040</v>
      </c>
      <c r="AR3142">
        <v>19495</v>
      </c>
      <c r="AS3142" s="2">
        <v>43831</v>
      </c>
      <c r="AT3142" s="2" t="s">
        <v>4041</v>
      </c>
    </row>
    <row r="3143" spans="1:46" x14ac:dyDescent="0.25">
      <c r="A3143" t="s">
        <v>9105</v>
      </c>
      <c r="B3143" s="32" t="s">
        <v>2174</v>
      </c>
      <c r="C3143" s="23" t="s">
        <v>9106</v>
      </c>
      <c r="D3143" s="23" t="s">
        <v>9106</v>
      </c>
      <c r="E3143" t="s">
        <v>2495</v>
      </c>
      <c r="F3143" t="s">
        <v>2495</v>
      </c>
      <c r="G3143" t="s">
        <v>2495</v>
      </c>
      <c r="H3143" t="s">
        <v>2495</v>
      </c>
      <c r="I3143" t="s">
        <v>2496</v>
      </c>
      <c r="J3143" s="23" t="s">
        <v>4036</v>
      </c>
      <c r="K3143" s="23" t="s">
        <v>2505</v>
      </c>
      <c r="L3143" s="23" t="s">
        <v>2499</v>
      </c>
      <c r="M3143" s="2">
        <v>43831</v>
      </c>
      <c r="N3143" s="30"/>
      <c r="O3143" s="30"/>
      <c r="P3143" s="30"/>
      <c r="V3143" t="s">
        <v>40</v>
      </c>
      <c r="W3143" t="s">
        <v>40</v>
      </c>
      <c r="X3143" t="s">
        <v>2502</v>
      </c>
      <c r="Y3143" t="s">
        <v>2503</v>
      </c>
      <c r="Z3143" s="23" t="s">
        <v>2504</v>
      </c>
      <c r="AA3143" s="23" t="s">
        <v>4033</v>
      </c>
      <c r="AB3143" s="23" t="s">
        <v>2506</v>
      </c>
      <c r="AC3143" s="23"/>
      <c r="AD3143" s="23"/>
      <c r="AE3143" s="23"/>
      <c r="AF3143" s="23" t="s">
        <v>40</v>
      </c>
      <c r="AG3143" s="23" t="s">
        <v>4037</v>
      </c>
      <c r="AH3143" s="23" t="s">
        <v>41</v>
      </c>
      <c r="AI3143" s="23" t="s">
        <v>4038</v>
      </c>
      <c r="AJ3143" s="23" t="s">
        <v>4039</v>
      </c>
      <c r="AK3143" s="23" t="s">
        <v>2501</v>
      </c>
      <c r="AL3143" s="23" t="s">
        <v>2501</v>
      </c>
      <c r="AM3143" s="23" t="s">
        <v>2501</v>
      </c>
      <c r="AN3143" s="23" t="s">
        <v>2501</v>
      </c>
      <c r="AO3143" s="30"/>
      <c r="AP3143" t="s">
        <v>2500</v>
      </c>
      <c r="AQ3143" t="s">
        <v>4040</v>
      </c>
      <c r="AR3143">
        <v>19495</v>
      </c>
      <c r="AS3143" s="2">
        <v>43831</v>
      </c>
      <c r="AT3143" s="2" t="s">
        <v>4041</v>
      </c>
    </row>
    <row r="3144" spans="1:46" x14ac:dyDescent="0.25">
      <c r="A3144" t="s">
        <v>9107</v>
      </c>
      <c r="B3144" s="32" t="s">
        <v>1420</v>
      </c>
      <c r="C3144" s="23" t="s">
        <v>9108</v>
      </c>
      <c r="D3144" s="23" t="s">
        <v>9108</v>
      </c>
      <c r="E3144" t="s">
        <v>2495</v>
      </c>
      <c r="F3144" t="s">
        <v>2495</v>
      </c>
      <c r="G3144" t="s">
        <v>2495</v>
      </c>
      <c r="H3144" t="s">
        <v>2495</v>
      </c>
      <c r="I3144" t="s">
        <v>2496</v>
      </c>
      <c r="J3144" s="23" t="s">
        <v>4036</v>
      </c>
      <c r="K3144" s="23" t="s">
        <v>2505</v>
      </c>
      <c r="L3144" s="23" t="s">
        <v>2499</v>
      </c>
      <c r="M3144" s="2">
        <v>43831</v>
      </c>
      <c r="N3144" s="30"/>
      <c r="O3144" s="30"/>
      <c r="P3144" s="30"/>
      <c r="V3144" t="s">
        <v>40</v>
      </c>
      <c r="W3144" t="s">
        <v>40</v>
      </c>
      <c r="X3144" t="s">
        <v>2502</v>
      </c>
      <c r="Y3144" t="s">
        <v>2503</v>
      </c>
      <c r="Z3144" s="23" t="s">
        <v>2504</v>
      </c>
      <c r="AA3144" s="23" t="s">
        <v>4033</v>
      </c>
      <c r="AB3144" s="23" t="s">
        <v>2506</v>
      </c>
      <c r="AC3144" s="23"/>
      <c r="AD3144" s="23"/>
      <c r="AE3144" s="23"/>
      <c r="AF3144" s="23" t="s">
        <v>40</v>
      </c>
      <c r="AG3144" s="23" t="s">
        <v>4037</v>
      </c>
      <c r="AH3144" s="23" t="s">
        <v>41</v>
      </c>
      <c r="AI3144" s="23" t="s">
        <v>4038</v>
      </c>
      <c r="AJ3144" s="23" t="s">
        <v>4039</v>
      </c>
      <c r="AK3144" s="23" t="s">
        <v>2501</v>
      </c>
      <c r="AL3144" s="23" t="s">
        <v>2501</v>
      </c>
      <c r="AM3144" s="23" t="s">
        <v>2501</v>
      </c>
      <c r="AN3144" s="23" t="s">
        <v>2501</v>
      </c>
      <c r="AO3144" s="30"/>
      <c r="AP3144" t="s">
        <v>2500</v>
      </c>
      <c r="AQ3144" t="s">
        <v>4040</v>
      </c>
      <c r="AR3144">
        <v>19495</v>
      </c>
      <c r="AS3144" s="2">
        <v>43831</v>
      </c>
      <c r="AT3144" s="2" t="s">
        <v>4041</v>
      </c>
    </row>
    <row r="3145" spans="1:46" x14ac:dyDescent="0.25">
      <c r="A3145" t="s">
        <v>9109</v>
      </c>
      <c r="B3145" s="32" t="s">
        <v>2175</v>
      </c>
      <c r="C3145" s="23" t="s">
        <v>9110</v>
      </c>
      <c r="D3145" s="23" t="s">
        <v>9110</v>
      </c>
      <c r="E3145" t="s">
        <v>2495</v>
      </c>
      <c r="F3145" t="s">
        <v>2495</v>
      </c>
      <c r="G3145" t="s">
        <v>2495</v>
      </c>
      <c r="H3145" t="s">
        <v>2495</v>
      </c>
      <c r="I3145" t="s">
        <v>2496</v>
      </c>
      <c r="J3145" s="23" t="s">
        <v>4036</v>
      </c>
      <c r="K3145" s="23" t="s">
        <v>2505</v>
      </c>
      <c r="L3145" s="23" t="s">
        <v>2499</v>
      </c>
      <c r="M3145" s="2">
        <v>43831</v>
      </c>
      <c r="N3145" s="30"/>
      <c r="O3145" s="30"/>
      <c r="P3145" s="30"/>
      <c r="V3145" t="s">
        <v>40</v>
      </c>
      <c r="W3145" t="s">
        <v>40</v>
      </c>
      <c r="X3145" t="s">
        <v>2502</v>
      </c>
      <c r="Y3145" t="s">
        <v>2503</v>
      </c>
      <c r="Z3145" s="23" t="s">
        <v>2504</v>
      </c>
      <c r="AA3145" s="23" t="s">
        <v>4033</v>
      </c>
      <c r="AB3145" s="23" t="s">
        <v>2506</v>
      </c>
      <c r="AC3145" s="23"/>
      <c r="AD3145" s="23"/>
      <c r="AE3145" s="23"/>
      <c r="AF3145" s="23" t="s">
        <v>40</v>
      </c>
      <c r="AG3145" s="23" t="s">
        <v>4037</v>
      </c>
      <c r="AH3145" s="23" t="s">
        <v>41</v>
      </c>
      <c r="AI3145" s="23" t="s">
        <v>4038</v>
      </c>
      <c r="AJ3145" s="23" t="s">
        <v>4039</v>
      </c>
      <c r="AK3145" s="23" t="s">
        <v>2501</v>
      </c>
      <c r="AL3145" s="23" t="s">
        <v>2501</v>
      </c>
      <c r="AM3145" s="23" t="s">
        <v>2501</v>
      </c>
      <c r="AN3145" s="23" t="s">
        <v>2501</v>
      </c>
      <c r="AO3145" s="30"/>
      <c r="AP3145" t="s">
        <v>2500</v>
      </c>
      <c r="AQ3145" t="s">
        <v>4040</v>
      </c>
      <c r="AR3145">
        <v>19495</v>
      </c>
      <c r="AS3145" s="2">
        <v>43831</v>
      </c>
      <c r="AT3145" s="2" t="s">
        <v>4041</v>
      </c>
    </row>
    <row r="3146" spans="1:46" x14ac:dyDescent="0.25">
      <c r="A3146" t="s">
        <v>9111</v>
      </c>
      <c r="B3146" s="32" t="s">
        <v>2176</v>
      </c>
      <c r="C3146" s="23" t="s">
        <v>9112</v>
      </c>
      <c r="D3146" s="23" t="s">
        <v>9112</v>
      </c>
      <c r="E3146" t="s">
        <v>2495</v>
      </c>
      <c r="F3146" t="s">
        <v>2495</v>
      </c>
      <c r="G3146" t="s">
        <v>2495</v>
      </c>
      <c r="H3146" t="s">
        <v>2495</v>
      </c>
      <c r="I3146" t="s">
        <v>2496</v>
      </c>
      <c r="J3146" s="23" t="s">
        <v>4036</v>
      </c>
      <c r="K3146" s="23" t="s">
        <v>2505</v>
      </c>
      <c r="L3146" s="23" t="s">
        <v>2499</v>
      </c>
      <c r="M3146" s="2">
        <v>43831</v>
      </c>
      <c r="N3146" s="30"/>
      <c r="O3146" s="30"/>
      <c r="P3146" s="30"/>
      <c r="V3146" t="s">
        <v>40</v>
      </c>
      <c r="W3146" t="s">
        <v>40</v>
      </c>
      <c r="X3146" t="s">
        <v>2502</v>
      </c>
      <c r="Y3146" t="s">
        <v>2503</v>
      </c>
      <c r="Z3146" s="23" t="s">
        <v>2504</v>
      </c>
      <c r="AA3146" s="23" t="s">
        <v>4033</v>
      </c>
      <c r="AB3146" s="23" t="s">
        <v>2506</v>
      </c>
      <c r="AC3146" s="23"/>
      <c r="AD3146" s="23"/>
      <c r="AE3146" s="23"/>
      <c r="AF3146" s="23" t="s">
        <v>40</v>
      </c>
      <c r="AG3146" s="23" t="s">
        <v>4037</v>
      </c>
      <c r="AH3146" s="23" t="s">
        <v>41</v>
      </c>
      <c r="AI3146" s="23" t="s">
        <v>4038</v>
      </c>
      <c r="AJ3146" s="23" t="s">
        <v>4039</v>
      </c>
      <c r="AK3146" s="23" t="s">
        <v>2501</v>
      </c>
      <c r="AL3146" s="23" t="s">
        <v>2501</v>
      </c>
      <c r="AM3146" s="23" t="s">
        <v>2501</v>
      </c>
      <c r="AN3146" s="23" t="s">
        <v>2501</v>
      </c>
      <c r="AO3146" s="30"/>
      <c r="AP3146" t="s">
        <v>2500</v>
      </c>
      <c r="AQ3146" t="s">
        <v>4040</v>
      </c>
      <c r="AR3146">
        <v>19495</v>
      </c>
      <c r="AS3146" s="2">
        <v>43831</v>
      </c>
      <c r="AT3146" s="2" t="s">
        <v>4041</v>
      </c>
    </row>
    <row r="3147" spans="1:46" x14ac:dyDescent="0.25">
      <c r="A3147" t="s">
        <v>9113</v>
      </c>
      <c r="B3147" s="32" t="s">
        <v>2177</v>
      </c>
      <c r="C3147" s="23" t="s">
        <v>9114</v>
      </c>
      <c r="D3147" s="23" t="s">
        <v>9114</v>
      </c>
      <c r="E3147" t="s">
        <v>2495</v>
      </c>
      <c r="F3147" t="s">
        <v>2495</v>
      </c>
      <c r="G3147" t="s">
        <v>2495</v>
      </c>
      <c r="H3147" t="s">
        <v>2495</v>
      </c>
      <c r="I3147" t="s">
        <v>2496</v>
      </c>
      <c r="J3147" s="23" t="s">
        <v>4036</v>
      </c>
      <c r="K3147" s="23" t="s">
        <v>2505</v>
      </c>
      <c r="L3147" s="23" t="s">
        <v>2499</v>
      </c>
      <c r="M3147" s="2">
        <v>43831</v>
      </c>
      <c r="N3147" s="30"/>
      <c r="O3147" s="30"/>
      <c r="P3147" s="30"/>
      <c r="V3147" t="s">
        <v>40</v>
      </c>
      <c r="W3147" t="s">
        <v>40</v>
      </c>
      <c r="X3147" t="s">
        <v>2502</v>
      </c>
      <c r="Y3147" t="s">
        <v>2503</v>
      </c>
      <c r="Z3147" s="23" t="s">
        <v>2504</v>
      </c>
      <c r="AA3147" s="23" t="s">
        <v>4033</v>
      </c>
      <c r="AB3147" s="23" t="s">
        <v>2506</v>
      </c>
      <c r="AC3147" s="23"/>
      <c r="AD3147" s="23"/>
      <c r="AE3147" s="23"/>
      <c r="AF3147" s="23" t="s">
        <v>40</v>
      </c>
      <c r="AG3147" s="23" t="s">
        <v>4037</v>
      </c>
      <c r="AH3147" s="23" t="s">
        <v>41</v>
      </c>
      <c r="AI3147" s="23" t="s">
        <v>4038</v>
      </c>
      <c r="AJ3147" s="23" t="s">
        <v>4039</v>
      </c>
      <c r="AK3147" s="23" t="s">
        <v>2501</v>
      </c>
      <c r="AL3147" s="23" t="s">
        <v>2501</v>
      </c>
      <c r="AM3147" s="23" t="s">
        <v>2501</v>
      </c>
      <c r="AN3147" s="23" t="s">
        <v>2501</v>
      </c>
      <c r="AO3147" s="30"/>
      <c r="AP3147" t="s">
        <v>2500</v>
      </c>
      <c r="AQ3147" t="s">
        <v>4040</v>
      </c>
      <c r="AR3147">
        <v>19495</v>
      </c>
      <c r="AS3147" s="2">
        <v>43831</v>
      </c>
      <c r="AT3147" s="2" t="s">
        <v>4041</v>
      </c>
    </row>
    <row r="3148" spans="1:46" x14ac:dyDescent="0.25">
      <c r="A3148" t="s">
        <v>9115</v>
      </c>
      <c r="B3148" s="32" t="s">
        <v>2178</v>
      </c>
      <c r="C3148" s="23" t="s">
        <v>9116</v>
      </c>
      <c r="D3148" s="23" t="s">
        <v>9116</v>
      </c>
      <c r="E3148" t="s">
        <v>2495</v>
      </c>
      <c r="F3148" t="s">
        <v>2495</v>
      </c>
      <c r="G3148" t="s">
        <v>2495</v>
      </c>
      <c r="H3148" t="s">
        <v>2495</v>
      </c>
      <c r="I3148" t="s">
        <v>2496</v>
      </c>
      <c r="J3148" s="23" t="s">
        <v>4036</v>
      </c>
      <c r="K3148" s="23" t="s">
        <v>2505</v>
      </c>
      <c r="L3148" s="23" t="s">
        <v>2499</v>
      </c>
      <c r="M3148" s="2">
        <v>43831</v>
      </c>
      <c r="N3148" s="30"/>
      <c r="O3148" s="30"/>
      <c r="P3148" s="30"/>
      <c r="V3148" t="s">
        <v>40</v>
      </c>
      <c r="W3148" t="s">
        <v>40</v>
      </c>
      <c r="X3148" t="s">
        <v>2502</v>
      </c>
      <c r="Y3148" t="s">
        <v>2503</v>
      </c>
      <c r="Z3148" s="23" t="s">
        <v>2504</v>
      </c>
      <c r="AA3148" s="23" t="s">
        <v>4033</v>
      </c>
      <c r="AB3148" s="23" t="s">
        <v>2506</v>
      </c>
      <c r="AC3148" s="23"/>
      <c r="AD3148" s="23"/>
      <c r="AE3148" s="23"/>
      <c r="AF3148" s="23" t="s">
        <v>40</v>
      </c>
      <c r="AG3148" s="23" t="s">
        <v>4037</v>
      </c>
      <c r="AH3148" s="23" t="s">
        <v>41</v>
      </c>
      <c r="AI3148" s="23" t="s">
        <v>4038</v>
      </c>
      <c r="AJ3148" s="23" t="s">
        <v>4039</v>
      </c>
      <c r="AK3148" s="23" t="s">
        <v>2501</v>
      </c>
      <c r="AL3148" s="23" t="s">
        <v>2501</v>
      </c>
      <c r="AM3148" s="23" t="s">
        <v>2501</v>
      </c>
      <c r="AN3148" s="23" t="s">
        <v>2501</v>
      </c>
      <c r="AO3148" s="30"/>
      <c r="AP3148" t="s">
        <v>2500</v>
      </c>
      <c r="AQ3148" t="s">
        <v>4040</v>
      </c>
      <c r="AR3148">
        <v>19495</v>
      </c>
      <c r="AS3148" s="2">
        <v>43831</v>
      </c>
      <c r="AT3148" s="2" t="s">
        <v>4041</v>
      </c>
    </row>
    <row r="3149" spans="1:46" x14ac:dyDescent="0.25">
      <c r="A3149" t="s">
        <v>9117</v>
      </c>
      <c r="B3149" s="32" t="s">
        <v>2179</v>
      </c>
      <c r="C3149" s="23" t="s">
        <v>9118</v>
      </c>
      <c r="D3149" s="23" t="s">
        <v>9118</v>
      </c>
      <c r="E3149" t="s">
        <v>2495</v>
      </c>
      <c r="F3149" t="s">
        <v>2495</v>
      </c>
      <c r="G3149" t="s">
        <v>2495</v>
      </c>
      <c r="H3149" t="s">
        <v>2495</v>
      </c>
      <c r="I3149" t="s">
        <v>2496</v>
      </c>
      <c r="J3149" s="23" t="s">
        <v>4036</v>
      </c>
      <c r="K3149" s="23" t="s">
        <v>2505</v>
      </c>
      <c r="L3149" s="23" t="s">
        <v>2499</v>
      </c>
      <c r="M3149" s="2">
        <v>43831</v>
      </c>
      <c r="N3149" s="30"/>
      <c r="O3149" s="30"/>
      <c r="P3149" s="30"/>
      <c r="V3149" t="s">
        <v>40</v>
      </c>
      <c r="W3149" t="s">
        <v>40</v>
      </c>
      <c r="X3149" t="s">
        <v>2502</v>
      </c>
      <c r="Y3149" t="s">
        <v>2503</v>
      </c>
      <c r="Z3149" s="23" t="s">
        <v>2504</v>
      </c>
      <c r="AA3149" s="23" t="s">
        <v>4033</v>
      </c>
      <c r="AB3149" s="23" t="s">
        <v>2506</v>
      </c>
      <c r="AC3149" s="23"/>
      <c r="AD3149" s="23"/>
      <c r="AE3149" s="23"/>
      <c r="AF3149" s="23" t="s">
        <v>40</v>
      </c>
      <c r="AG3149" s="23" t="s">
        <v>4037</v>
      </c>
      <c r="AH3149" s="23" t="s">
        <v>41</v>
      </c>
      <c r="AI3149" s="23" t="s">
        <v>4038</v>
      </c>
      <c r="AJ3149" s="23" t="s">
        <v>4039</v>
      </c>
      <c r="AK3149" s="23" t="s">
        <v>2501</v>
      </c>
      <c r="AL3149" s="23" t="s">
        <v>2501</v>
      </c>
      <c r="AM3149" s="23" t="s">
        <v>2501</v>
      </c>
      <c r="AN3149" s="23" t="s">
        <v>2501</v>
      </c>
      <c r="AO3149" s="30"/>
      <c r="AP3149" t="s">
        <v>2500</v>
      </c>
      <c r="AQ3149" t="s">
        <v>4040</v>
      </c>
      <c r="AR3149">
        <v>19495</v>
      </c>
      <c r="AS3149" s="2">
        <v>43831</v>
      </c>
      <c r="AT3149" s="2" t="s">
        <v>4041</v>
      </c>
    </row>
    <row r="3150" spans="1:46" x14ac:dyDescent="0.25">
      <c r="A3150" t="s">
        <v>9119</v>
      </c>
      <c r="B3150" s="32" t="s">
        <v>2180</v>
      </c>
      <c r="C3150" s="23" t="s">
        <v>9120</v>
      </c>
      <c r="D3150" s="23" t="s">
        <v>9120</v>
      </c>
      <c r="E3150" t="s">
        <v>2495</v>
      </c>
      <c r="F3150" t="s">
        <v>2495</v>
      </c>
      <c r="G3150" t="s">
        <v>2495</v>
      </c>
      <c r="H3150" t="s">
        <v>2495</v>
      </c>
      <c r="I3150" t="s">
        <v>2496</v>
      </c>
      <c r="J3150" s="23" t="s">
        <v>4036</v>
      </c>
      <c r="K3150" s="23" t="s">
        <v>2505</v>
      </c>
      <c r="L3150" s="23" t="s">
        <v>2499</v>
      </c>
      <c r="M3150" s="2">
        <v>43831</v>
      </c>
      <c r="N3150" s="30"/>
      <c r="O3150" s="30"/>
      <c r="P3150" s="30"/>
      <c r="V3150" t="s">
        <v>40</v>
      </c>
      <c r="W3150" t="s">
        <v>40</v>
      </c>
      <c r="X3150" t="s">
        <v>2502</v>
      </c>
      <c r="Y3150" t="s">
        <v>2503</v>
      </c>
      <c r="Z3150" s="23" t="s">
        <v>2504</v>
      </c>
      <c r="AA3150" s="23" t="s">
        <v>4033</v>
      </c>
      <c r="AB3150" s="23" t="s">
        <v>2506</v>
      </c>
      <c r="AC3150" s="23"/>
      <c r="AD3150" s="23"/>
      <c r="AE3150" s="23"/>
      <c r="AF3150" s="23" t="s">
        <v>40</v>
      </c>
      <c r="AG3150" s="23" t="s">
        <v>4037</v>
      </c>
      <c r="AH3150" s="23" t="s">
        <v>41</v>
      </c>
      <c r="AI3150" s="23" t="s">
        <v>4038</v>
      </c>
      <c r="AJ3150" s="23" t="s">
        <v>4039</v>
      </c>
      <c r="AK3150" s="23" t="s">
        <v>2501</v>
      </c>
      <c r="AL3150" s="23" t="s">
        <v>2501</v>
      </c>
      <c r="AM3150" s="23" t="s">
        <v>2501</v>
      </c>
      <c r="AN3150" s="23" t="s">
        <v>2501</v>
      </c>
      <c r="AO3150" s="30"/>
      <c r="AP3150" t="s">
        <v>2500</v>
      </c>
      <c r="AQ3150" t="s">
        <v>4040</v>
      </c>
      <c r="AR3150">
        <v>19495</v>
      </c>
      <c r="AS3150" s="2">
        <v>43831</v>
      </c>
      <c r="AT3150" s="2" t="s">
        <v>4041</v>
      </c>
    </row>
    <row r="3151" spans="1:46" x14ac:dyDescent="0.25">
      <c r="A3151" t="s">
        <v>9121</v>
      </c>
      <c r="B3151" s="32" t="s">
        <v>2178</v>
      </c>
      <c r="C3151" s="23" t="s">
        <v>9116</v>
      </c>
      <c r="D3151" s="23" t="s">
        <v>9116</v>
      </c>
      <c r="E3151" t="s">
        <v>2495</v>
      </c>
      <c r="F3151" t="s">
        <v>2495</v>
      </c>
      <c r="G3151" t="s">
        <v>2495</v>
      </c>
      <c r="H3151" t="s">
        <v>2495</v>
      </c>
      <c r="I3151" t="s">
        <v>2496</v>
      </c>
      <c r="J3151" s="23" t="s">
        <v>4036</v>
      </c>
      <c r="K3151" s="23" t="s">
        <v>2505</v>
      </c>
      <c r="L3151" s="23" t="s">
        <v>2499</v>
      </c>
      <c r="M3151" s="2">
        <v>43831</v>
      </c>
      <c r="N3151" s="30"/>
      <c r="O3151" s="30"/>
      <c r="P3151" s="30"/>
      <c r="V3151" t="s">
        <v>40</v>
      </c>
      <c r="W3151" t="s">
        <v>40</v>
      </c>
      <c r="X3151" t="s">
        <v>2502</v>
      </c>
      <c r="Y3151" t="s">
        <v>2503</v>
      </c>
      <c r="Z3151" s="23" t="s">
        <v>2504</v>
      </c>
      <c r="AA3151" s="23" t="s">
        <v>4033</v>
      </c>
      <c r="AB3151" s="23" t="s">
        <v>2506</v>
      </c>
      <c r="AC3151" s="23"/>
      <c r="AD3151" s="23"/>
      <c r="AE3151" s="23"/>
      <c r="AF3151" s="23" t="s">
        <v>40</v>
      </c>
      <c r="AG3151" s="23" t="s">
        <v>4037</v>
      </c>
      <c r="AH3151" s="23" t="s">
        <v>41</v>
      </c>
      <c r="AI3151" s="23" t="s">
        <v>4038</v>
      </c>
      <c r="AJ3151" s="23" t="s">
        <v>4039</v>
      </c>
      <c r="AK3151" s="23" t="s">
        <v>2501</v>
      </c>
      <c r="AL3151" s="23" t="s">
        <v>2501</v>
      </c>
      <c r="AM3151" s="23" t="s">
        <v>2501</v>
      </c>
      <c r="AN3151" s="23" t="s">
        <v>2501</v>
      </c>
      <c r="AO3151" s="30"/>
      <c r="AP3151" t="s">
        <v>2500</v>
      </c>
      <c r="AQ3151" t="s">
        <v>4040</v>
      </c>
      <c r="AR3151">
        <v>19495</v>
      </c>
      <c r="AS3151" s="2">
        <v>43831</v>
      </c>
      <c r="AT3151" s="2" t="s">
        <v>4041</v>
      </c>
    </row>
    <row r="3152" spans="1:46" x14ac:dyDescent="0.25">
      <c r="A3152" t="s">
        <v>9122</v>
      </c>
      <c r="B3152" s="32" t="s">
        <v>2181</v>
      </c>
      <c r="C3152" s="23" t="s">
        <v>9123</v>
      </c>
      <c r="D3152" s="23" t="s">
        <v>9123</v>
      </c>
      <c r="E3152" t="s">
        <v>2495</v>
      </c>
      <c r="F3152" t="s">
        <v>2495</v>
      </c>
      <c r="G3152" t="s">
        <v>2495</v>
      </c>
      <c r="H3152" t="s">
        <v>2495</v>
      </c>
      <c r="I3152" t="s">
        <v>2496</v>
      </c>
      <c r="J3152" s="23" t="s">
        <v>4036</v>
      </c>
      <c r="K3152" s="23" t="s">
        <v>2505</v>
      </c>
      <c r="L3152" s="23" t="s">
        <v>2499</v>
      </c>
      <c r="M3152" s="2">
        <v>43831</v>
      </c>
      <c r="N3152" s="30"/>
      <c r="O3152" s="30"/>
      <c r="P3152" s="30"/>
      <c r="V3152" t="s">
        <v>40</v>
      </c>
      <c r="W3152" t="s">
        <v>40</v>
      </c>
      <c r="X3152" t="s">
        <v>2502</v>
      </c>
      <c r="Y3152" t="s">
        <v>2503</v>
      </c>
      <c r="Z3152" s="23" t="s">
        <v>2504</v>
      </c>
      <c r="AA3152" s="23" t="s">
        <v>4033</v>
      </c>
      <c r="AB3152" s="23" t="s">
        <v>2506</v>
      </c>
      <c r="AC3152" s="23"/>
      <c r="AD3152" s="23"/>
      <c r="AE3152" s="23"/>
      <c r="AF3152" s="23" t="s">
        <v>40</v>
      </c>
      <c r="AG3152" s="23" t="s">
        <v>4037</v>
      </c>
      <c r="AH3152" s="23" t="s">
        <v>41</v>
      </c>
      <c r="AI3152" s="23" t="s">
        <v>4038</v>
      </c>
      <c r="AJ3152" s="23" t="s">
        <v>4039</v>
      </c>
      <c r="AK3152" s="23" t="s">
        <v>2501</v>
      </c>
      <c r="AL3152" s="23" t="s">
        <v>2501</v>
      </c>
      <c r="AM3152" s="23" t="s">
        <v>2501</v>
      </c>
      <c r="AN3152" s="23" t="s">
        <v>2501</v>
      </c>
      <c r="AO3152" s="30"/>
      <c r="AP3152" t="s">
        <v>2500</v>
      </c>
      <c r="AQ3152" t="s">
        <v>4040</v>
      </c>
      <c r="AR3152">
        <v>19495</v>
      </c>
      <c r="AS3152" s="2">
        <v>43831</v>
      </c>
      <c r="AT3152" s="2" t="s">
        <v>4041</v>
      </c>
    </row>
    <row r="3153" spans="1:46" x14ac:dyDescent="0.25">
      <c r="A3153" t="s">
        <v>9124</v>
      </c>
      <c r="B3153" s="32" t="s">
        <v>2182</v>
      </c>
      <c r="C3153" s="23" t="s">
        <v>9125</v>
      </c>
      <c r="D3153" s="23" t="s">
        <v>9125</v>
      </c>
      <c r="E3153" t="s">
        <v>2495</v>
      </c>
      <c r="F3153" t="s">
        <v>2495</v>
      </c>
      <c r="G3153" t="s">
        <v>2495</v>
      </c>
      <c r="H3153" t="s">
        <v>2495</v>
      </c>
      <c r="I3153" t="s">
        <v>2496</v>
      </c>
      <c r="J3153" s="23" t="s">
        <v>4036</v>
      </c>
      <c r="K3153" s="23" t="s">
        <v>2505</v>
      </c>
      <c r="L3153" s="23" t="s">
        <v>2499</v>
      </c>
      <c r="M3153" s="2">
        <v>43831</v>
      </c>
      <c r="N3153" s="30"/>
      <c r="O3153" s="30"/>
      <c r="P3153" s="30"/>
      <c r="V3153" t="s">
        <v>40</v>
      </c>
      <c r="W3153" t="s">
        <v>40</v>
      </c>
      <c r="X3153" t="s">
        <v>2502</v>
      </c>
      <c r="Y3153" t="s">
        <v>2503</v>
      </c>
      <c r="Z3153" s="23" t="s">
        <v>2504</v>
      </c>
      <c r="AA3153" s="23" t="s">
        <v>4033</v>
      </c>
      <c r="AB3153" s="23" t="s">
        <v>2506</v>
      </c>
      <c r="AC3153" s="23"/>
      <c r="AD3153" s="23"/>
      <c r="AE3153" s="23"/>
      <c r="AF3153" s="23" t="s">
        <v>40</v>
      </c>
      <c r="AG3153" s="23" t="s">
        <v>4037</v>
      </c>
      <c r="AH3153" s="23" t="s">
        <v>41</v>
      </c>
      <c r="AI3153" s="23" t="s">
        <v>4038</v>
      </c>
      <c r="AJ3153" s="23" t="s">
        <v>4039</v>
      </c>
      <c r="AK3153" s="23" t="s">
        <v>2501</v>
      </c>
      <c r="AL3153" s="23" t="s">
        <v>2501</v>
      </c>
      <c r="AM3153" s="23" t="s">
        <v>2501</v>
      </c>
      <c r="AN3153" s="23" t="s">
        <v>2501</v>
      </c>
      <c r="AO3153" s="30"/>
      <c r="AP3153" t="s">
        <v>2500</v>
      </c>
      <c r="AQ3153" t="s">
        <v>4040</v>
      </c>
      <c r="AR3153">
        <v>19495</v>
      </c>
      <c r="AS3153" s="2">
        <v>43831</v>
      </c>
      <c r="AT3153" s="2" t="s">
        <v>4041</v>
      </c>
    </row>
    <row r="3154" spans="1:46" x14ac:dyDescent="0.25">
      <c r="A3154" t="s">
        <v>9126</v>
      </c>
      <c r="B3154" s="32" t="s">
        <v>2183</v>
      </c>
      <c r="C3154" s="23" t="s">
        <v>9127</v>
      </c>
      <c r="D3154" s="23" t="s">
        <v>9127</v>
      </c>
      <c r="E3154" t="s">
        <v>2495</v>
      </c>
      <c r="F3154" t="s">
        <v>2495</v>
      </c>
      <c r="G3154" t="s">
        <v>2495</v>
      </c>
      <c r="H3154" t="s">
        <v>2495</v>
      </c>
      <c r="I3154" t="s">
        <v>2496</v>
      </c>
      <c r="J3154" s="23" t="s">
        <v>4036</v>
      </c>
      <c r="K3154" s="23" t="s">
        <v>2505</v>
      </c>
      <c r="L3154" s="23" t="s">
        <v>2499</v>
      </c>
      <c r="M3154" s="2">
        <v>43831</v>
      </c>
      <c r="N3154" s="30"/>
      <c r="O3154" s="30"/>
      <c r="P3154" s="30"/>
      <c r="V3154" t="s">
        <v>40</v>
      </c>
      <c r="W3154" t="s">
        <v>40</v>
      </c>
      <c r="X3154" t="s">
        <v>2502</v>
      </c>
      <c r="Y3154" t="s">
        <v>2503</v>
      </c>
      <c r="Z3154" s="23" t="s">
        <v>2504</v>
      </c>
      <c r="AA3154" s="23" t="s">
        <v>4033</v>
      </c>
      <c r="AB3154" s="23" t="s">
        <v>2506</v>
      </c>
      <c r="AC3154" s="23"/>
      <c r="AD3154" s="23"/>
      <c r="AE3154" s="23"/>
      <c r="AF3154" s="23" t="s">
        <v>40</v>
      </c>
      <c r="AG3154" s="23" t="s">
        <v>4037</v>
      </c>
      <c r="AH3154" s="23" t="s">
        <v>41</v>
      </c>
      <c r="AI3154" s="23" t="s">
        <v>4038</v>
      </c>
      <c r="AJ3154" s="23" t="s">
        <v>4039</v>
      </c>
      <c r="AK3154" s="23" t="s">
        <v>2501</v>
      </c>
      <c r="AL3154" s="23" t="s">
        <v>2501</v>
      </c>
      <c r="AM3154" s="23" t="s">
        <v>2501</v>
      </c>
      <c r="AN3154" s="23" t="s">
        <v>2501</v>
      </c>
      <c r="AO3154" s="30"/>
      <c r="AP3154" t="s">
        <v>2500</v>
      </c>
      <c r="AQ3154" t="s">
        <v>4040</v>
      </c>
      <c r="AR3154">
        <v>19495</v>
      </c>
      <c r="AS3154" s="2">
        <v>43831</v>
      </c>
      <c r="AT3154" s="2" t="s">
        <v>4041</v>
      </c>
    </row>
    <row r="3155" spans="1:46" x14ac:dyDescent="0.25">
      <c r="A3155" t="s">
        <v>9128</v>
      </c>
      <c r="B3155" s="32" t="s">
        <v>1528</v>
      </c>
      <c r="C3155" s="23" t="s">
        <v>9129</v>
      </c>
      <c r="D3155" s="23" t="s">
        <v>9129</v>
      </c>
      <c r="E3155" t="s">
        <v>2495</v>
      </c>
      <c r="F3155" t="s">
        <v>2495</v>
      </c>
      <c r="G3155" t="s">
        <v>2495</v>
      </c>
      <c r="H3155" t="s">
        <v>2495</v>
      </c>
      <c r="I3155" t="s">
        <v>2496</v>
      </c>
      <c r="J3155" s="23" t="s">
        <v>4036</v>
      </c>
      <c r="K3155" s="23" t="s">
        <v>2505</v>
      </c>
      <c r="L3155" s="23" t="s">
        <v>2499</v>
      </c>
      <c r="M3155" s="2">
        <v>43831</v>
      </c>
      <c r="N3155" s="30"/>
      <c r="O3155" s="30"/>
      <c r="P3155" s="30"/>
      <c r="V3155" t="s">
        <v>40</v>
      </c>
      <c r="W3155" t="s">
        <v>40</v>
      </c>
      <c r="X3155" t="s">
        <v>2502</v>
      </c>
      <c r="Y3155" t="s">
        <v>2503</v>
      </c>
      <c r="Z3155" s="23" t="s">
        <v>2504</v>
      </c>
      <c r="AA3155" s="23" t="s">
        <v>4033</v>
      </c>
      <c r="AB3155" s="23" t="s">
        <v>2506</v>
      </c>
      <c r="AC3155" s="23"/>
      <c r="AD3155" s="23"/>
      <c r="AE3155" s="23"/>
      <c r="AF3155" s="23" t="s">
        <v>40</v>
      </c>
      <c r="AG3155" s="23" t="s">
        <v>4037</v>
      </c>
      <c r="AH3155" s="23" t="s">
        <v>41</v>
      </c>
      <c r="AI3155" s="23" t="s">
        <v>4038</v>
      </c>
      <c r="AJ3155" s="23" t="s">
        <v>4039</v>
      </c>
      <c r="AK3155" s="23" t="s">
        <v>2501</v>
      </c>
      <c r="AL3155" s="23" t="s">
        <v>2501</v>
      </c>
      <c r="AM3155" s="23" t="s">
        <v>2501</v>
      </c>
      <c r="AN3155" s="23" t="s">
        <v>2501</v>
      </c>
      <c r="AO3155" s="30"/>
      <c r="AP3155" t="s">
        <v>2500</v>
      </c>
      <c r="AQ3155" t="s">
        <v>4040</v>
      </c>
      <c r="AR3155">
        <v>19495</v>
      </c>
      <c r="AS3155" s="2">
        <v>43831</v>
      </c>
      <c r="AT3155" s="2" t="s">
        <v>4041</v>
      </c>
    </row>
    <row r="3156" spans="1:46" x14ac:dyDescent="0.25">
      <c r="A3156" t="s">
        <v>9130</v>
      </c>
      <c r="B3156" s="32" t="s">
        <v>2184</v>
      </c>
      <c r="C3156" s="23" t="s">
        <v>9131</v>
      </c>
      <c r="D3156" s="23" t="s">
        <v>9131</v>
      </c>
      <c r="E3156" t="s">
        <v>2495</v>
      </c>
      <c r="F3156" t="s">
        <v>2495</v>
      </c>
      <c r="G3156" t="s">
        <v>2495</v>
      </c>
      <c r="H3156" t="s">
        <v>2495</v>
      </c>
      <c r="I3156" t="s">
        <v>2496</v>
      </c>
      <c r="J3156" s="23" t="s">
        <v>4036</v>
      </c>
      <c r="K3156" s="23" t="s">
        <v>2505</v>
      </c>
      <c r="L3156" s="23" t="s">
        <v>2499</v>
      </c>
      <c r="M3156" s="2">
        <v>43831</v>
      </c>
      <c r="N3156" s="30"/>
      <c r="O3156" s="30"/>
      <c r="P3156" s="30"/>
      <c r="V3156" t="s">
        <v>40</v>
      </c>
      <c r="W3156" t="s">
        <v>40</v>
      </c>
      <c r="X3156" t="s">
        <v>2502</v>
      </c>
      <c r="Y3156" t="s">
        <v>2503</v>
      </c>
      <c r="Z3156" s="23" t="s">
        <v>2504</v>
      </c>
      <c r="AA3156" s="23" t="s">
        <v>4033</v>
      </c>
      <c r="AB3156" s="23" t="s">
        <v>2506</v>
      </c>
      <c r="AC3156" s="23"/>
      <c r="AD3156" s="23"/>
      <c r="AE3156" s="23"/>
      <c r="AF3156" s="23" t="s">
        <v>40</v>
      </c>
      <c r="AG3156" s="23" t="s">
        <v>4037</v>
      </c>
      <c r="AH3156" s="23" t="s">
        <v>41</v>
      </c>
      <c r="AI3156" s="23" t="s">
        <v>4038</v>
      </c>
      <c r="AJ3156" s="23" t="s">
        <v>4039</v>
      </c>
      <c r="AK3156" s="23" t="s">
        <v>2501</v>
      </c>
      <c r="AL3156" s="23" t="s">
        <v>2501</v>
      </c>
      <c r="AM3156" s="23" t="s">
        <v>2501</v>
      </c>
      <c r="AN3156" s="23" t="s">
        <v>2501</v>
      </c>
      <c r="AO3156" s="30"/>
      <c r="AP3156" t="s">
        <v>2500</v>
      </c>
      <c r="AQ3156" t="s">
        <v>4040</v>
      </c>
      <c r="AR3156">
        <v>19495</v>
      </c>
      <c r="AS3156" s="2">
        <v>43831</v>
      </c>
      <c r="AT3156" s="2" t="s">
        <v>4041</v>
      </c>
    </row>
    <row r="3157" spans="1:46" x14ac:dyDescent="0.25">
      <c r="A3157" t="s">
        <v>9132</v>
      </c>
      <c r="B3157" s="32" t="s">
        <v>2185</v>
      </c>
      <c r="C3157" s="23" t="s">
        <v>9133</v>
      </c>
      <c r="D3157" s="23" t="s">
        <v>9133</v>
      </c>
      <c r="E3157" t="s">
        <v>2495</v>
      </c>
      <c r="F3157" t="s">
        <v>2495</v>
      </c>
      <c r="G3157" t="s">
        <v>2495</v>
      </c>
      <c r="H3157" t="s">
        <v>2495</v>
      </c>
      <c r="I3157" t="s">
        <v>2496</v>
      </c>
      <c r="J3157" s="23" t="s">
        <v>4036</v>
      </c>
      <c r="K3157" s="23" t="s">
        <v>2505</v>
      </c>
      <c r="L3157" s="23" t="s">
        <v>2499</v>
      </c>
      <c r="M3157" s="2">
        <v>43831</v>
      </c>
      <c r="N3157" s="30"/>
      <c r="O3157" s="30"/>
      <c r="P3157" s="30"/>
      <c r="V3157" t="s">
        <v>40</v>
      </c>
      <c r="W3157" t="s">
        <v>40</v>
      </c>
      <c r="X3157" t="s">
        <v>2502</v>
      </c>
      <c r="Y3157" t="s">
        <v>2503</v>
      </c>
      <c r="Z3157" s="23" t="s">
        <v>2504</v>
      </c>
      <c r="AA3157" s="23" t="s">
        <v>4033</v>
      </c>
      <c r="AB3157" s="23" t="s">
        <v>2506</v>
      </c>
      <c r="AC3157" s="23"/>
      <c r="AD3157" s="23"/>
      <c r="AE3157" s="23"/>
      <c r="AF3157" s="23" t="s">
        <v>40</v>
      </c>
      <c r="AG3157" s="23" t="s">
        <v>4037</v>
      </c>
      <c r="AH3157" s="23" t="s">
        <v>41</v>
      </c>
      <c r="AI3157" s="23" t="s">
        <v>4038</v>
      </c>
      <c r="AJ3157" s="23" t="s">
        <v>4039</v>
      </c>
      <c r="AK3157" s="23" t="s">
        <v>2501</v>
      </c>
      <c r="AL3157" s="23" t="s">
        <v>2501</v>
      </c>
      <c r="AM3157" s="23" t="s">
        <v>2501</v>
      </c>
      <c r="AN3157" s="23" t="s">
        <v>2501</v>
      </c>
      <c r="AO3157" s="30"/>
      <c r="AP3157" t="s">
        <v>2500</v>
      </c>
      <c r="AQ3157" t="s">
        <v>4040</v>
      </c>
      <c r="AR3157">
        <v>19495</v>
      </c>
      <c r="AS3157" s="2">
        <v>43831</v>
      </c>
      <c r="AT3157" s="2" t="s">
        <v>4041</v>
      </c>
    </row>
    <row r="3158" spans="1:46" x14ac:dyDescent="0.25">
      <c r="A3158" t="s">
        <v>9134</v>
      </c>
      <c r="B3158" s="32" t="s">
        <v>2186</v>
      </c>
      <c r="C3158" s="23" t="s">
        <v>9135</v>
      </c>
      <c r="D3158" s="23" t="s">
        <v>9135</v>
      </c>
      <c r="E3158" t="s">
        <v>2495</v>
      </c>
      <c r="F3158" t="s">
        <v>2495</v>
      </c>
      <c r="G3158" t="s">
        <v>2495</v>
      </c>
      <c r="H3158" t="s">
        <v>2495</v>
      </c>
      <c r="I3158" t="s">
        <v>2496</v>
      </c>
      <c r="J3158" s="23" t="s">
        <v>4036</v>
      </c>
      <c r="K3158" s="23" t="s">
        <v>2505</v>
      </c>
      <c r="L3158" s="23" t="s">
        <v>2499</v>
      </c>
      <c r="M3158" s="2">
        <v>43831</v>
      </c>
      <c r="N3158" s="30"/>
      <c r="O3158" s="30"/>
      <c r="P3158" s="30"/>
      <c r="V3158" t="s">
        <v>40</v>
      </c>
      <c r="W3158" t="s">
        <v>40</v>
      </c>
      <c r="X3158" t="s">
        <v>2502</v>
      </c>
      <c r="Y3158" t="s">
        <v>2503</v>
      </c>
      <c r="Z3158" s="23" t="s">
        <v>2504</v>
      </c>
      <c r="AA3158" s="23" t="s">
        <v>4033</v>
      </c>
      <c r="AB3158" s="23" t="s">
        <v>2506</v>
      </c>
      <c r="AC3158" s="23"/>
      <c r="AD3158" s="23"/>
      <c r="AE3158" s="23"/>
      <c r="AF3158" s="23" t="s">
        <v>40</v>
      </c>
      <c r="AG3158" s="23" t="s">
        <v>4037</v>
      </c>
      <c r="AH3158" s="23" t="s">
        <v>41</v>
      </c>
      <c r="AI3158" s="23" t="s">
        <v>4038</v>
      </c>
      <c r="AJ3158" s="23" t="s">
        <v>4039</v>
      </c>
      <c r="AK3158" s="23" t="s">
        <v>2501</v>
      </c>
      <c r="AL3158" s="23" t="s">
        <v>2501</v>
      </c>
      <c r="AM3158" s="23" t="s">
        <v>2501</v>
      </c>
      <c r="AN3158" s="23" t="s">
        <v>2501</v>
      </c>
      <c r="AO3158" s="30"/>
      <c r="AP3158" t="s">
        <v>2500</v>
      </c>
      <c r="AQ3158" t="s">
        <v>4040</v>
      </c>
      <c r="AR3158">
        <v>19495</v>
      </c>
      <c r="AS3158" s="2">
        <v>43831</v>
      </c>
      <c r="AT3158" s="2" t="s">
        <v>4041</v>
      </c>
    </row>
    <row r="3159" spans="1:46" x14ac:dyDescent="0.25">
      <c r="A3159" t="s">
        <v>9136</v>
      </c>
      <c r="B3159" s="32" t="s">
        <v>2187</v>
      </c>
      <c r="C3159" s="23" t="s">
        <v>9137</v>
      </c>
      <c r="D3159" s="23" t="s">
        <v>9137</v>
      </c>
      <c r="E3159" t="s">
        <v>2495</v>
      </c>
      <c r="F3159" t="s">
        <v>2495</v>
      </c>
      <c r="G3159" t="s">
        <v>2495</v>
      </c>
      <c r="H3159" t="s">
        <v>2495</v>
      </c>
      <c r="I3159" t="s">
        <v>2496</v>
      </c>
      <c r="J3159" s="23" t="s">
        <v>4036</v>
      </c>
      <c r="K3159" s="23" t="s">
        <v>2505</v>
      </c>
      <c r="L3159" s="23" t="s">
        <v>2499</v>
      </c>
      <c r="M3159" s="2">
        <v>43831</v>
      </c>
      <c r="N3159" s="30"/>
      <c r="O3159" s="30"/>
      <c r="P3159" s="30"/>
      <c r="V3159" t="s">
        <v>40</v>
      </c>
      <c r="W3159" t="s">
        <v>40</v>
      </c>
      <c r="X3159" t="s">
        <v>2502</v>
      </c>
      <c r="Y3159" t="s">
        <v>2503</v>
      </c>
      <c r="Z3159" s="23" t="s">
        <v>2504</v>
      </c>
      <c r="AA3159" s="23" t="s">
        <v>4033</v>
      </c>
      <c r="AB3159" s="23" t="s">
        <v>2506</v>
      </c>
      <c r="AC3159" s="23"/>
      <c r="AD3159" s="23"/>
      <c r="AE3159" s="23"/>
      <c r="AF3159" s="23" t="s">
        <v>40</v>
      </c>
      <c r="AG3159" s="23" t="s">
        <v>4037</v>
      </c>
      <c r="AH3159" s="23" t="s">
        <v>41</v>
      </c>
      <c r="AI3159" s="23" t="s">
        <v>4038</v>
      </c>
      <c r="AJ3159" s="23" t="s">
        <v>4039</v>
      </c>
      <c r="AK3159" s="23" t="s">
        <v>2501</v>
      </c>
      <c r="AL3159" s="23" t="s">
        <v>2501</v>
      </c>
      <c r="AM3159" s="23" t="s">
        <v>2501</v>
      </c>
      <c r="AN3159" s="23" t="s">
        <v>2501</v>
      </c>
      <c r="AO3159" s="30"/>
      <c r="AP3159" t="s">
        <v>2500</v>
      </c>
      <c r="AQ3159" t="s">
        <v>4040</v>
      </c>
      <c r="AR3159">
        <v>19495</v>
      </c>
      <c r="AS3159" s="2">
        <v>43831</v>
      </c>
      <c r="AT3159" s="2" t="s">
        <v>4041</v>
      </c>
    </row>
    <row r="3160" spans="1:46" x14ac:dyDescent="0.25">
      <c r="A3160" t="s">
        <v>9138</v>
      </c>
      <c r="B3160" s="32" t="s">
        <v>2188</v>
      </c>
      <c r="C3160" s="23" t="s">
        <v>9139</v>
      </c>
      <c r="D3160" s="23" t="s">
        <v>9139</v>
      </c>
      <c r="E3160" t="s">
        <v>2495</v>
      </c>
      <c r="F3160" t="s">
        <v>2495</v>
      </c>
      <c r="G3160" t="s">
        <v>2495</v>
      </c>
      <c r="H3160" t="s">
        <v>2495</v>
      </c>
      <c r="I3160" t="s">
        <v>2496</v>
      </c>
      <c r="J3160" s="23" t="s">
        <v>4036</v>
      </c>
      <c r="K3160" s="23" t="s">
        <v>2505</v>
      </c>
      <c r="L3160" s="23" t="s">
        <v>2499</v>
      </c>
      <c r="M3160" s="2">
        <v>43831</v>
      </c>
      <c r="N3160" s="30"/>
      <c r="O3160" s="30"/>
      <c r="P3160" s="30"/>
      <c r="V3160" t="s">
        <v>40</v>
      </c>
      <c r="W3160" t="s">
        <v>40</v>
      </c>
      <c r="X3160" t="s">
        <v>2502</v>
      </c>
      <c r="Y3160" t="s">
        <v>2503</v>
      </c>
      <c r="Z3160" s="23" t="s">
        <v>2504</v>
      </c>
      <c r="AA3160" s="23" t="s">
        <v>4033</v>
      </c>
      <c r="AB3160" s="23" t="s">
        <v>2506</v>
      </c>
      <c r="AC3160" s="23"/>
      <c r="AD3160" s="23"/>
      <c r="AE3160" s="23"/>
      <c r="AF3160" s="23" t="s">
        <v>40</v>
      </c>
      <c r="AG3160" s="23" t="s">
        <v>4037</v>
      </c>
      <c r="AH3160" s="23" t="s">
        <v>41</v>
      </c>
      <c r="AI3160" s="23" t="s">
        <v>4038</v>
      </c>
      <c r="AJ3160" s="23" t="s">
        <v>4039</v>
      </c>
      <c r="AK3160" s="23" t="s">
        <v>2501</v>
      </c>
      <c r="AL3160" s="23" t="s">
        <v>2501</v>
      </c>
      <c r="AM3160" s="23" t="s">
        <v>2501</v>
      </c>
      <c r="AN3160" s="23" t="s">
        <v>2501</v>
      </c>
      <c r="AO3160" s="30"/>
      <c r="AP3160" t="s">
        <v>2500</v>
      </c>
      <c r="AQ3160" t="s">
        <v>4040</v>
      </c>
      <c r="AR3160">
        <v>19495</v>
      </c>
      <c r="AS3160" s="2">
        <v>43831</v>
      </c>
      <c r="AT3160" s="2" t="s">
        <v>4041</v>
      </c>
    </row>
    <row r="3161" spans="1:46" x14ac:dyDescent="0.25">
      <c r="A3161" t="s">
        <v>9140</v>
      </c>
      <c r="B3161" s="32" t="s">
        <v>2189</v>
      </c>
      <c r="C3161" s="23" t="s">
        <v>9141</v>
      </c>
      <c r="D3161" s="23" t="s">
        <v>9141</v>
      </c>
      <c r="E3161" t="s">
        <v>2495</v>
      </c>
      <c r="F3161" t="s">
        <v>2495</v>
      </c>
      <c r="G3161" t="s">
        <v>2495</v>
      </c>
      <c r="H3161" t="s">
        <v>2495</v>
      </c>
      <c r="I3161" t="s">
        <v>2496</v>
      </c>
      <c r="J3161" s="23" t="s">
        <v>4036</v>
      </c>
      <c r="K3161" s="23" t="s">
        <v>2505</v>
      </c>
      <c r="L3161" s="23" t="s">
        <v>2499</v>
      </c>
      <c r="M3161" s="2">
        <v>43831</v>
      </c>
      <c r="N3161" s="30"/>
      <c r="O3161" s="30"/>
      <c r="P3161" s="30"/>
      <c r="V3161" t="s">
        <v>40</v>
      </c>
      <c r="W3161" t="s">
        <v>40</v>
      </c>
      <c r="X3161" t="s">
        <v>2502</v>
      </c>
      <c r="Y3161" t="s">
        <v>2503</v>
      </c>
      <c r="Z3161" s="23" t="s">
        <v>2504</v>
      </c>
      <c r="AA3161" s="23" t="s">
        <v>4033</v>
      </c>
      <c r="AB3161" s="23" t="s">
        <v>2506</v>
      </c>
      <c r="AC3161" s="23"/>
      <c r="AD3161" s="23"/>
      <c r="AE3161" s="23"/>
      <c r="AF3161" s="23" t="s">
        <v>40</v>
      </c>
      <c r="AG3161" s="23" t="s">
        <v>4037</v>
      </c>
      <c r="AH3161" s="23" t="s">
        <v>41</v>
      </c>
      <c r="AI3161" s="23" t="s">
        <v>4038</v>
      </c>
      <c r="AJ3161" s="23" t="s">
        <v>4039</v>
      </c>
      <c r="AK3161" s="23" t="s">
        <v>2501</v>
      </c>
      <c r="AL3161" s="23" t="s">
        <v>2501</v>
      </c>
      <c r="AM3161" s="23" t="s">
        <v>2501</v>
      </c>
      <c r="AN3161" s="23" t="s">
        <v>2501</v>
      </c>
      <c r="AO3161" s="30"/>
      <c r="AP3161" t="s">
        <v>2500</v>
      </c>
      <c r="AQ3161" t="s">
        <v>4040</v>
      </c>
      <c r="AR3161">
        <v>19495</v>
      </c>
      <c r="AS3161" s="2">
        <v>43831</v>
      </c>
      <c r="AT3161" s="2" t="s">
        <v>4041</v>
      </c>
    </row>
    <row r="3162" spans="1:46" x14ac:dyDescent="0.25">
      <c r="A3162" t="s">
        <v>9142</v>
      </c>
      <c r="B3162" s="32" t="s">
        <v>2190</v>
      </c>
      <c r="C3162" s="23" t="s">
        <v>9143</v>
      </c>
      <c r="D3162" s="23" t="s">
        <v>9143</v>
      </c>
      <c r="E3162" t="s">
        <v>2495</v>
      </c>
      <c r="F3162" t="s">
        <v>2495</v>
      </c>
      <c r="G3162" t="s">
        <v>2495</v>
      </c>
      <c r="H3162" t="s">
        <v>2495</v>
      </c>
      <c r="I3162" t="s">
        <v>2496</v>
      </c>
      <c r="J3162" s="23" t="s">
        <v>4036</v>
      </c>
      <c r="K3162" s="23" t="s">
        <v>2505</v>
      </c>
      <c r="L3162" s="23" t="s">
        <v>2499</v>
      </c>
      <c r="M3162" s="2">
        <v>43831</v>
      </c>
      <c r="N3162" s="30"/>
      <c r="O3162" s="30"/>
      <c r="P3162" s="30"/>
      <c r="V3162" t="s">
        <v>40</v>
      </c>
      <c r="W3162" t="s">
        <v>40</v>
      </c>
      <c r="X3162" t="s">
        <v>2502</v>
      </c>
      <c r="Y3162" t="s">
        <v>2503</v>
      </c>
      <c r="Z3162" s="23" t="s">
        <v>2504</v>
      </c>
      <c r="AA3162" s="23" t="s">
        <v>4033</v>
      </c>
      <c r="AB3162" s="23" t="s">
        <v>2506</v>
      </c>
      <c r="AC3162" s="23"/>
      <c r="AD3162" s="23"/>
      <c r="AE3162" s="23"/>
      <c r="AF3162" s="23" t="s">
        <v>40</v>
      </c>
      <c r="AG3162" s="23" t="s">
        <v>4037</v>
      </c>
      <c r="AH3162" s="23" t="s">
        <v>41</v>
      </c>
      <c r="AI3162" s="23" t="s">
        <v>4038</v>
      </c>
      <c r="AJ3162" s="23" t="s">
        <v>4039</v>
      </c>
      <c r="AK3162" s="23" t="s">
        <v>2501</v>
      </c>
      <c r="AL3162" s="23" t="s">
        <v>2501</v>
      </c>
      <c r="AM3162" s="23" t="s">
        <v>2501</v>
      </c>
      <c r="AN3162" s="23" t="s">
        <v>2501</v>
      </c>
      <c r="AO3162" s="30"/>
      <c r="AP3162" t="s">
        <v>2500</v>
      </c>
      <c r="AQ3162" t="s">
        <v>4040</v>
      </c>
      <c r="AR3162">
        <v>19495</v>
      </c>
      <c r="AS3162" s="2">
        <v>43831</v>
      </c>
      <c r="AT3162" s="2" t="s">
        <v>4041</v>
      </c>
    </row>
    <row r="3163" spans="1:46" x14ac:dyDescent="0.25">
      <c r="A3163" t="s">
        <v>9144</v>
      </c>
      <c r="B3163" s="32" t="s">
        <v>2191</v>
      </c>
      <c r="C3163" s="23" t="s">
        <v>9145</v>
      </c>
      <c r="D3163" s="23" t="s">
        <v>9145</v>
      </c>
      <c r="E3163" t="s">
        <v>2495</v>
      </c>
      <c r="F3163" t="s">
        <v>2495</v>
      </c>
      <c r="G3163" t="s">
        <v>2495</v>
      </c>
      <c r="H3163" t="s">
        <v>2495</v>
      </c>
      <c r="I3163" t="s">
        <v>2496</v>
      </c>
      <c r="J3163" s="23" t="s">
        <v>4036</v>
      </c>
      <c r="K3163" s="23" t="s">
        <v>2505</v>
      </c>
      <c r="L3163" s="23" t="s">
        <v>2499</v>
      </c>
      <c r="M3163" s="2">
        <v>43831</v>
      </c>
      <c r="N3163" s="30"/>
      <c r="O3163" s="30"/>
      <c r="P3163" s="30"/>
      <c r="V3163" t="s">
        <v>40</v>
      </c>
      <c r="W3163" t="s">
        <v>40</v>
      </c>
      <c r="X3163" t="s">
        <v>2502</v>
      </c>
      <c r="Y3163" t="s">
        <v>2503</v>
      </c>
      <c r="Z3163" s="23" t="s">
        <v>2504</v>
      </c>
      <c r="AA3163" s="23" t="s">
        <v>4033</v>
      </c>
      <c r="AB3163" s="23" t="s">
        <v>2506</v>
      </c>
      <c r="AC3163" s="23"/>
      <c r="AD3163" s="23"/>
      <c r="AE3163" s="23"/>
      <c r="AF3163" s="23" t="s">
        <v>40</v>
      </c>
      <c r="AG3163" s="23" t="s">
        <v>4037</v>
      </c>
      <c r="AH3163" s="23" t="s">
        <v>41</v>
      </c>
      <c r="AI3163" s="23" t="s">
        <v>4038</v>
      </c>
      <c r="AJ3163" s="23" t="s">
        <v>4039</v>
      </c>
      <c r="AK3163" s="23" t="s">
        <v>2501</v>
      </c>
      <c r="AL3163" s="23" t="s">
        <v>2501</v>
      </c>
      <c r="AM3163" s="23" t="s">
        <v>2501</v>
      </c>
      <c r="AN3163" s="23" t="s">
        <v>2501</v>
      </c>
      <c r="AO3163" s="30"/>
      <c r="AP3163" t="s">
        <v>2500</v>
      </c>
      <c r="AQ3163" t="s">
        <v>4040</v>
      </c>
      <c r="AR3163">
        <v>19495</v>
      </c>
      <c r="AS3163" s="2">
        <v>43831</v>
      </c>
      <c r="AT3163" s="2" t="s">
        <v>4041</v>
      </c>
    </row>
    <row r="3164" spans="1:46" x14ac:dyDescent="0.25">
      <c r="A3164" t="s">
        <v>9146</v>
      </c>
      <c r="B3164" s="32" t="s">
        <v>2192</v>
      </c>
      <c r="C3164" s="23" t="s">
        <v>9147</v>
      </c>
      <c r="D3164" s="23" t="s">
        <v>9147</v>
      </c>
      <c r="E3164" t="s">
        <v>2495</v>
      </c>
      <c r="F3164" t="s">
        <v>2495</v>
      </c>
      <c r="G3164" t="s">
        <v>2495</v>
      </c>
      <c r="H3164" t="s">
        <v>2495</v>
      </c>
      <c r="I3164" t="s">
        <v>2496</v>
      </c>
      <c r="J3164" s="23" t="s">
        <v>4036</v>
      </c>
      <c r="K3164" s="23" t="s">
        <v>2505</v>
      </c>
      <c r="L3164" s="23" t="s">
        <v>2499</v>
      </c>
      <c r="M3164" s="2">
        <v>43831</v>
      </c>
      <c r="N3164" s="30"/>
      <c r="O3164" s="30"/>
      <c r="P3164" s="30"/>
      <c r="V3164" t="s">
        <v>40</v>
      </c>
      <c r="W3164" t="s">
        <v>40</v>
      </c>
      <c r="X3164" t="s">
        <v>2502</v>
      </c>
      <c r="Y3164" t="s">
        <v>2503</v>
      </c>
      <c r="Z3164" s="23" t="s">
        <v>2504</v>
      </c>
      <c r="AA3164" s="23" t="s">
        <v>4033</v>
      </c>
      <c r="AB3164" s="23" t="s">
        <v>2506</v>
      </c>
      <c r="AC3164" s="23"/>
      <c r="AD3164" s="23"/>
      <c r="AE3164" s="23"/>
      <c r="AF3164" s="23" t="s">
        <v>40</v>
      </c>
      <c r="AG3164" s="23" t="s">
        <v>4037</v>
      </c>
      <c r="AH3164" s="23" t="s">
        <v>41</v>
      </c>
      <c r="AI3164" s="23" t="s">
        <v>4038</v>
      </c>
      <c r="AJ3164" s="23" t="s">
        <v>4039</v>
      </c>
      <c r="AK3164" s="23" t="s">
        <v>2501</v>
      </c>
      <c r="AL3164" s="23" t="s">
        <v>2501</v>
      </c>
      <c r="AM3164" s="23" t="s">
        <v>2501</v>
      </c>
      <c r="AN3164" s="23" t="s">
        <v>2501</v>
      </c>
      <c r="AO3164" s="30"/>
      <c r="AP3164" t="s">
        <v>2500</v>
      </c>
      <c r="AQ3164" t="s">
        <v>4040</v>
      </c>
      <c r="AR3164">
        <v>19495</v>
      </c>
      <c r="AS3164" s="2">
        <v>43831</v>
      </c>
      <c r="AT3164" s="2" t="s">
        <v>4041</v>
      </c>
    </row>
    <row r="3165" spans="1:46" x14ac:dyDescent="0.25">
      <c r="A3165" t="s">
        <v>9148</v>
      </c>
      <c r="B3165" s="32" t="s">
        <v>2193</v>
      </c>
      <c r="C3165" s="23" t="s">
        <v>9149</v>
      </c>
      <c r="D3165" s="23" t="s">
        <v>9149</v>
      </c>
      <c r="E3165" t="s">
        <v>2495</v>
      </c>
      <c r="F3165" t="s">
        <v>2495</v>
      </c>
      <c r="G3165" t="s">
        <v>2495</v>
      </c>
      <c r="H3165" t="s">
        <v>2495</v>
      </c>
      <c r="I3165" t="s">
        <v>2496</v>
      </c>
      <c r="J3165" s="23" t="s">
        <v>4036</v>
      </c>
      <c r="K3165" s="23" t="s">
        <v>2505</v>
      </c>
      <c r="L3165" s="23" t="s">
        <v>2499</v>
      </c>
      <c r="M3165" s="2">
        <v>43831</v>
      </c>
      <c r="N3165" s="30"/>
      <c r="O3165" s="30"/>
      <c r="P3165" s="30"/>
      <c r="V3165" t="s">
        <v>40</v>
      </c>
      <c r="W3165" t="s">
        <v>40</v>
      </c>
      <c r="X3165" t="s">
        <v>2502</v>
      </c>
      <c r="Y3165" t="s">
        <v>2503</v>
      </c>
      <c r="Z3165" s="23" t="s">
        <v>2504</v>
      </c>
      <c r="AA3165" s="23" t="s">
        <v>4033</v>
      </c>
      <c r="AB3165" s="23" t="s">
        <v>2506</v>
      </c>
      <c r="AC3165" s="23"/>
      <c r="AD3165" s="23"/>
      <c r="AE3165" s="23"/>
      <c r="AF3165" s="23" t="s">
        <v>40</v>
      </c>
      <c r="AG3165" s="23" t="s">
        <v>4037</v>
      </c>
      <c r="AH3165" s="23" t="s">
        <v>41</v>
      </c>
      <c r="AI3165" s="23" t="s">
        <v>4038</v>
      </c>
      <c r="AJ3165" s="23" t="s">
        <v>4039</v>
      </c>
      <c r="AK3165" s="23" t="s">
        <v>2501</v>
      </c>
      <c r="AL3165" s="23" t="s">
        <v>2501</v>
      </c>
      <c r="AM3165" s="23" t="s">
        <v>2501</v>
      </c>
      <c r="AN3165" s="23" t="s">
        <v>2501</v>
      </c>
      <c r="AO3165" s="30"/>
      <c r="AP3165" t="s">
        <v>2500</v>
      </c>
      <c r="AQ3165" t="s">
        <v>4040</v>
      </c>
      <c r="AR3165">
        <v>19495</v>
      </c>
      <c r="AS3165" s="2">
        <v>43831</v>
      </c>
      <c r="AT3165" s="2" t="s">
        <v>4041</v>
      </c>
    </row>
    <row r="3166" spans="1:46" x14ac:dyDescent="0.25">
      <c r="A3166" t="s">
        <v>9150</v>
      </c>
      <c r="B3166" s="32" t="s">
        <v>2194</v>
      </c>
      <c r="C3166" s="23" t="s">
        <v>9151</v>
      </c>
      <c r="D3166" s="23" t="s">
        <v>9151</v>
      </c>
      <c r="E3166" t="s">
        <v>2495</v>
      </c>
      <c r="F3166" t="s">
        <v>2495</v>
      </c>
      <c r="G3166" t="s">
        <v>2495</v>
      </c>
      <c r="H3166" t="s">
        <v>2495</v>
      </c>
      <c r="I3166" t="s">
        <v>2496</v>
      </c>
      <c r="J3166" s="23" t="s">
        <v>4036</v>
      </c>
      <c r="K3166" s="23" t="s">
        <v>2505</v>
      </c>
      <c r="L3166" s="23" t="s">
        <v>2499</v>
      </c>
      <c r="M3166" s="2">
        <v>43831</v>
      </c>
      <c r="N3166" s="30"/>
      <c r="O3166" s="30"/>
      <c r="P3166" s="30"/>
      <c r="V3166" t="s">
        <v>40</v>
      </c>
      <c r="W3166" t="s">
        <v>40</v>
      </c>
      <c r="X3166" t="s">
        <v>2502</v>
      </c>
      <c r="Y3166" t="s">
        <v>2503</v>
      </c>
      <c r="Z3166" s="23" t="s">
        <v>2504</v>
      </c>
      <c r="AA3166" s="23" t="s">
        <v>4033</v>
      </c>
      <c r="AB3166" s="23" t="s">
        <v>2506</v>
      </c>
      <c r="AC3166" s="23"/>
      <c r="AD3166" s="23"/>
      <c r="AE3166" s="23"/>
      <c r="AF3166" s="23" t="s">
        <v>40</v>
      </c>
      <c r="AG3166" s="23" t="s">
        <v>4037</v>
      </c>
      <c r="AH3166" s="23" t="s">
        <v>41</v>
      </c>
      <c r="AI3166" s="23" t="s">
        <v>4038</v>
      </c>
      <c r="AJ3166" s="23" t="s">
        <v>4039</v>
      </c>
      <c r="AK3166" s="23" t="s">
        <v>2501</v>
      </c>
      <c r="AL3166" s="23" t="s">
        <v>2501</v>
      </c>
      <c r="AM3166" s="23" t="s">
        <v>2501</v>
      </c>
      <c r="AN3166" s="23" t="s">
        <v>2501</v>
      </c>
      <c r="AO3166" s="30"/>
      <c r="AP3166" t="s">
        <v>2500</v>
      </c>
      <c r="AQ3166" t="s">
        <v>4040</v>
      </c>
      <c r="AR3166">
        <v>19495</v>
      </c>
      <c r="AS3166" s="2">
        <v>43831</v>
      </c>
      <c r="AT3166" s="2" t="s">
        <v>4041</v>
      </c>
    </row>
    <row r="3167" spans="1:46" x14ac:dyDescent="0.25">
      <c r="A3167" t="s">
        <v>9152</v>
      </c>
      <c r="B3167" s="32" t="s">
        <v>2195</v>
      </c>
      <c r="C3167" s="23" t="s">
        <v>9153</v>
      </c>
      <c r="D3167" s="23" t="s">
        <v>9153</v>
      </c>
      <c r="E3167" t="s">
        <v>2495</v>
      </c>
      <c r="F3167" t="s">
        <v>2495</v>
      </c>
      <c r="G3167" t="s">
        <v>2495</v>
      </c>
      <c r="H3167" t="s">
        <v>2495</v>
      </c>
      <c r="I3167" t="s">
        <v>2496</v>
      </c>
      <c r="J3167" s="23" t="s">
        <v>4036</v>
      </c>
      <c r="K3167" s="23" t="s">
        <v>2505</v>
      </c>
      <c r="L3167" s="23" t="s">
        <v>2499</v>
      </c>
      <c r="M3167" s="2">
        <v>43831</v>
      </c>
      <c r="N3167" s="30"/>
      <c r="O3167" s="30"/>
      <c r="P3167" s="30"/>
      <c r="V3167" t="s">
        <v>40</v>
      </c>
      <c r="W3167" t="s">
        <v>40</v>
      </c>
      <c r="X3167" t="s">
        <v>2502</v>
      </c>
      <c r="Y3167" t="s">
        <v>2503</v>
      </c>
      <c r="Z3167" s="23" t="s">
        <v>2504</v>
      </c>
      <c r="AA3167" s="23" t="s">
        <v>4033</v>
      </c>
      <c r="AB3167" s="23" t="s">
        <v>2506</v>
      </c>
      <c r="AC3167" s="23"/>
      <c r="AD3167" s="23"/>
      <c r="AE3167" s="23"/>
      <c r="AF3167" s="23" t="s">
        <v>40</v>
      </c>
      <c r="AG3167" s="23" t="s">
        <v>4037</v>
      </c>
      <c r="AH3167" s="23" t="s">
        <v>41</v>
      </c>
      <c r="AI3167" s="23" t="s">
        <v>4038</v>
      </c>
      <c r="AJ3167" s="23" t="s">
        <v>4039</v>
      </c>
      <c r="AK3167" s="23" t="s">
        <v>2501</v>
      </c>
      <c r="AL3167" s="23" t="s">
        <v>2501</v>
      </c>
      <c r="AM3167" s="23" t="s">
        <v>2501</v>
      </c>
      <c r="AN3167" s="23" t="s">
        <v>2501</v>
      </c>
      <c r="AO3167" s="30"/>
      <c r="AP3167" t="s">
        <v>2500</v>
      </c>
      <c r="AQ3167" t="s">
        <v>4040</v>
      </c>
      <c r="AR3167">
        <v>19495</v>
      </c>
      <c r="AS3167" s="2">
        <v>43831</v>
      </c>
      <c r="AT3167" s="2" t="s">
        <v>4041</v>
      </c>
    </row>
    <row r="3168" spans="1:46" x14ac:dyDescent="0.25">
      <c r="A3168" t="s">
        <v>9154</v>
      </c>
      <c r="B3168" s="32" t="s">
        <v>2196</v>
      </c>
      <c r="C3168" s="23" t="s">
        <v>9155</v>
      </c>
      <c r="D3168" s="23" t="s">
        <v>9155</v>
      </c>
      <c r="E3168" t="s">
        <v>2495</v>
      </c>
      <c r="F3168" t="s">
        <v>2495</v>
      </c>
      <c r="G3168" t="s">
        <v>2495</v>
      </c>
      <c r="H3168" t="s">
        <v>2495</v>
      </c>
      <c r="I3168" t="s">
        <v>2496</v>
      </c>
      <c r="J3168" s="23" t="s">
        <v>4036</v>
      </c>
      <c r="K3168" s="23" t="s">
        <v>2505</v>
      </c>
      <c r="L3168" s="23" t="s">
        <v>2499</v>
      </c>
      <c r="M3168" s="2">
        <v>43831</v>
      </c>
      <c r="N3168" s="30"/>
      <c r="O3168" s="30"/>
      <c r="P3168" s="30"/>
      <c r="V3168" t="s">
        <v>40</v>
      </c>
      <c r="W3168" t="s">
        <v>40</v>
      </c>
      <c r="X3168" t="s">
        <v>2502</v>
      </c>
      <c r="Y3168" t="s">
        <v>2503</v>
      </c>
      <c r="Z3168" s="23" t="s">
        <v>2504</v>
      </c>
      <c r="AA3168" s="23" t="s">
        <v>4033</v>
      </c>
      <c r="AB3168" s="23" t="s">
        <v>2506</v>
      </c>
      <c r="AC3168" s="23"/>
      <c r="AD3168" s="23"/>
      <c r="AE3168" s="23"/>
      <c r="AF3168" s="23" t="s">
        <v>40</v>
      </c>
      <c r="AG3168" s="23" t="s">
        <v>4037</v>
      </c>
      <c r="AH3168" s="23" t="s">
        <v>41</v>
      </c>
      <c r="AI3168" s="23" t="s">
        <v>4038</v>
      </c>
      <c r="AJ3168" s="23" t="s">
        <v>4039</v>
      </c>
      <c r="AK3168" s="23" t="s">
        <v>2501</v>
      </c>
      <c r="AL3168" s="23" t="s">
        <v>2501</v>
      </c>
      <c r="AM3168" s="23" t="s">
        <v>2501</v>
      </c>
      <c r="AN3168" s="23" t="s">
        <v>2501</v>
      </c>
      <c r="AO3168" s="30"/>
      <c r="AP3168" t="s">
        <v>2500</v>
      </c>
      <c r="AQ3168" t="s">
        <v>4040</v>
      </c>
      <c r="AR3168">
        <v>19495</v>
      </c>
      <c r="AS3168" s="2">
        <v>43831</v>
      </c>
      <c r="AT3168" s="2" t="s">
        <v>4041</v>
      </c>
    </row>
    <row r="3169" spans="1:46" x14ac:dyDescent="0.25">
      <c r="A3169" t="s">
        <v>9156</v>
      </c>
      <c r="B3169" s="32" t="s">
        <v>2197</v>
      </c>
      <c r="C3169" s="23" t="s">
        <v>9157</v>
      </c>
      <c r="D3169" s="23" t="s">
        <v>9157</v>
      </c>
      <c r="E3169" t="s">
        <v>2495</v>
      </c>
      <c r="F3169" t="s">
        <v>2495</v>
      </c>
      <c r="G3169" t="s">
        <v>2495</v>
      </c>
      <c r="H3169" t="s">
        <v>2495</v>
      </c>
      <c r="I3169" t="s">
        <v>2496</v>
      </c>
      <c r="J3169" s="23" t="s">
        <v>4036</v>
      </c>
      <c r="K3169" s="23" t="s">
        <v>2505</v>
      </c>
      <c r="L3169" s="23" t="s">
        <v>2499</v>
      </c>
      <c r="M3169" s="2">
        <v>43831</v>
      </c>
      <c r="N3169" s="30"/>
      <c r="O3169" s="30"/>
      <c r="P3169" s="30"/>
      <c r="V3169" t="s">
        <v>40</v>
      </c>
      <c r="W3169" t="s">
        <v>40</v>
      </c>
      <c r="X3169" t="s">
        <v>2502</v>
      </c>
      <c r="Y3169" t="s">
        <v>2503</v>
      </c>
      <c r="Z3169" s="23" t="s">
        <v>2504</v>
      </c>
      <c r="AA3169" s="23" t="s">
        <v>4033</v>
      </c>
      <c r="AB3169" s="23" t="s">
        <v>2506</v>
      </c>
      <c r="AC3169" s="23"/>
      <c r="AD3169" s="23"/>
      <c r="AE3169" s="23"/>
      <c r="AF3169" s="23" t="s">
        <v>40</v>
      </c>
      <c r="AG3169" s="23" t="s">
        <v>4037</v>
      </c>
      <c r="AH3169" s="23" t="s">
        <v>41</v>
      </c>
      <c r="AI3169" s="23" t="s">
        <v>4038</v>
      </c>
      <c r="AJ3169" s="23" t="s">
        <v>4039</v>
      </c>
      <c r="AK3169" s="23" t="s">
        <v>2501</v>
      </c>
      <c r="AL3169" s="23" t="s">
        <v>2501</v>
      </c>
      <c r="AM3169" s="23" t="s">
        <v>2501</v>
      </c>
      <c r="AN3169" s="23" t="s">
        <v>2501</v>
      </c>
      <c r="AO3169" s="30"/>
      <c r="AP3169" t="s">
        <v>2500</v>
      </c>
      <c r="AQ3169" t="s">
        <v>4040</v>
      </c>
      <c r="AR3169">
        <v>19495</v>
      </c>
      <c r="AS3169" s="2">
        <v>43831</v>
      </c>
      <c r="AT3169" s="2" t="s">
        <v>4041</v>
      </c>
    </row>
    <row r="3170" spans="1:46" x14ac:dyDescent="0.25">
      <c r="A3170" t="s">
        <v>9158</v>
      </c>
      <c r="B3170" s="32" t="s">
        <v>2198</v>
      </c>
      <c r="C3170" s="23" t="s">
        <v>9159</v>
      </c>
      <c r="D3170" s="23" t="s">
        <v>9159</v>
      </c>
      <c r="E3170" t="s">
        <v>2495</v>
      </c>
      <c r="F3170" t="s">
        <v>2495</v>
      </c>
      <c r="G3170" t="s">
        <v>2495</v>
      </c>
      <c r="H3170" t="s">
        <v>2495</v>
      </c>
      <c r="I3170" t="s">
        <v>2496</v>
      </c>
      <c r="J3170" s="23" t="s">
        <v>4036</v>
      </c>
      <c r="K3170" s="23" t="s">
        <v>2505</v>
      </c>
      <c r="L3170" s="23" t="s">
        <v>2499</v>
      </c>
      <c r="M3170" s="2">
        <v>43831</v>
      </c>
      <c r="N3170" s="30"/>
      <c r="O3170" s="30"/>
      <c r="P3170" s="30"/>
      <c r="V3170" t="s">
        <v>40</v>
      </c>
      <c r="W3170" t="s">
        <v>40</v>
      </c>
      <c r="X3170" t="s">
        <v>2502</v>
      </c>
      <c r="Y3170" t="s">
        <v>2503</v>
      </c>
      <c r="Z3170" s="23" t="s">
        <v>2504</v>
      </c>
      <c r="AA3170" s="23" t="s">
        <v>4033</v>
      </c>
      <c r="AB3170" s="23" t="s">
        <v>2506</v>
      </c>
      <c r="AC3170" s="23"/>
      <c r="AD3170" s="23"/>
      <c r="AE3170" s="23"/>
      <c r="AF3170" s="23" t="s">
        <v>40</v>
      </c>
      <c r="AG3170" s="23" t="s">
        <v>4037</v>
      </c>
      <c r="AH3170" s="23" t="s">
        <v>41</v>
      </c>
      <c r="AI3170" s="23" t="s">
        <v>4038</v>
      </c>
      <c r="AJ3170" s="23" t="s">
        <v>4039</v>
      </c>
      <c r="AK3170" s="23" t="s">
        <v>2501</v>
      </c>
      <c r="AL3170" s="23" t="s">
        <v>2501</v>
      </c>
      <c r="AM3170" s="23" t="s">
        <v>2501</v>
      </c>
      <c r="AN3170" s="23" t="s">
        <v>2501</v>
      </c>
      <c r="AO3170" s="30"/>
      <c r="AP3170" t="s">
        <v>2500</v>
      </c>
      <c r="AQ3170" t="s">
        <v>4040</v>
      </c>
      <c r="AR3170">
        <v>19495</v>
      </c>
      <c r="AS3170" s="2">
        <v>43831</v>
      </c>
      <c r="AT3170" s="2" t="s">
        <v>4041</v>
      </c>
    </row>
    <row r="3171" spans="1:46" x14ac:dyDescent="0.25">
      <c r="A3171" t="s">
        <v>9160</v>
      </c>
      <c r="B3171" s="32" t="s">
        <v>2199</v>
      </c>
      <c r="C3171" s="23" t="s">
        <v>9161</v>
      </c>
      <c r="D3171" s="23" t="s">
        <v>9161</v>
      </c>
      <c r="E3171" t="s">
        <v>2495</v>
      </c>
      <c r="F3171" t="s">
        <v>2495</v>
      </c>
      <c r="G3171" t="s">
        <v>2495</v>
      </c>
      <c r="H3171" t="s">
        <v>2495</v>
      </c>
      <c r="I3171" t="s">
        <v>2496</v>
      </c>
      <c r="J3171" s="23" t="s">
        <v>4036</v>
      </c>
      <c r="K3171" s="23" t="s">
        <v>2505</v>
      </c>
      <c r="L3171" s="23" t="s">
        <v>2499</v>
      </c>
      <c r="M3171" s="2">
        <v>43831</v>
      </c>
      <c r="N3171" s="30"/>
      <c r="O3171" s="30"/>
      <c r="P3171" s="30"/>
      <c r="V3171" t="s">
        <v>40</v>
      </c>
      <c r="W3171" t="s">
        <v>40</v>
      </c>
      <c r="X3171" t="s">
        <v>2502</v>
      </c>
      <c r="Y3171" t="s">
        <v>2503</v>
      </c>
      <c r="Z3171" s="23" t="s">
        <v>2504</v>
      </c>
      <c r="AA3171" s="23" t="s">
        <v>4033</v>
      </c>
      <c r="AB3171" s="23" t="s">
        <v>2506</v>
      </c>
      <c r="AC3171" s="23"/>
      <c r="AD3171" s="23"/>
      <c r="AE3171" s="23"/>
      <c r="AF3171" s="23" t="s">
        <v>40</v>
      </c>
      <c r="AG3171" s="23" t="s">
        <v>4037</v>
      </c>
      <c r="AH3171" s="23" t="s">
        <v>41</v>
      </c>
      <c r="AI3171" s="23" t="s">
        <v>4038</v>
      </c>
      <c r="AJ3171" s="23" t="s">
        <v>4039</v>
      </c>
      <c r="AK3171" s="23" t="s">
        <v>2501</v>
      </c>
      <c r="AL3171" s="23" t="s">
        <v>2501</v>
      </c>
      <c r="AM3171" s="23" t="s">
        <v>2501</v>
      </c>
      <c r="AN3171" s="23" t="s">
        <v>2501</v>
      </c>
      <c r="AO3171" s="30"/>
      <c r="AP3171" t="s">
        <v>2500</v>
      </c>
      <c r="AQ3171" t="s">
        <v>4040</v>
      </c>
      <c r="AR3171">
        <v>19495</v>
      </c>
      <c r="AS3171" s="2">
        <v>43831</v>
      </c>
      <c r="AT3171" s="2" t="s">
        <v>4041</v>
      </c>
    </row>
    <row r="3172" spans="1:46" x14ac:dyDescent="0.25">
      <c r="A3172" t="s">
        <v>9162</v>
      </c>
      <c r="B3172" s="32" t="s">
        <v>2200</v>
      </c>
      <c r="C3172" s="23" t="s">
        <v>9163</v>
      </c>
      <c r="D3172" s="23" t="s">
        <v>9163</v>
      </c>
      <c r="E3172" t="s">
        <v>2495</v>
      </c>
      <c r="F3172" t="s">
        <v>2495</v>
      </c>
      <c r="G3172" t="s">
        <v>2495</v>
      </c>
      <c r="H3172" t="s">
        <v>2495</v>
      </c>
      <c r="I3172" t="s">
        <v>2496</v>
      </c>
      <c r="J3172" s="23" t="s">
        <v>4036</v>
      </c>
      <c r="K3172" s="23" t="s">
        <v>2505</v>
      </c>
      <c r="L3172" s="23" t="s">
        <v>2499</v>
      </c>
      <c r="M3172" s="2">
        <v>43831</v>
      </c>
      <c r="N3172" s="30"/>
      <c r="O3172" s="30"/>
      <c r="P3172" s="30"/>
      <c r="V3172" t="s">
        <v>40</v>
      </c>
      <c r="W3172" t="s">
        <v>40</v>
      </c>
      <c r="X3172" t="s">
        <v>2502</v>
      </c>
      <c r="Y3172" t="s">
        <v>2503</v>
      </c>
      <c r="Z3172" s="23" t="s">
        <v>2504</v>
      </c>
      <c r="AA3172" s="23" t="s">
        <v>4033</v>
      </c>
      <c r="AB3172" s="23" t="s">
        <v>2506</v>
      </c>
      <c r="AC3172" s="23"/>
      <c r="AD3172" s="23"/>
      <c r="AE3172" s="23"/>
      <c r="AF3172" s="23" t="s">
        <v>40</v>
      </c>
      <c r="AG3172" s="23" t="s">
        <v>4037</v>
      </c>
      <c r="AH3172" s="23" t="s">
        <v>41</v>
      </c>
      <c r="AI3172" s="23" t="s">
        <v>4038</v>
      </c>
      <c r="AJ3172" s="23" t="s">
        <v>4039</v>
      </c>
      <c r="AK3172" s="23" t="s">
        <v>2501</v>
      </c>
      <c r="AL3172" s="23" t="s">
        <v>2501</v>
      </c>
      <c r="AM3172" s="23" t="s">
        <v>2501</v>
      </c>
      <c r="AN3172" s="23" t="s">
        <v>2501</v>
      </c>
      <c r="AO3172" s="30"/>
      <c r="AP3172" t="s">
        <v>2500</v>
      </c>
      <c r="AQ3172" t="s">
        <v>4040</v>
      </c>
      <c r="AR3172">
        <v>19495</v>
      </c>
      <c r="AS3172" s="2">
        <v>43831</v>
      </c>
      <c r="AT3172" s="2" t="s">
        <v>4041</v>
      </c>
    </row>
    <row r="3173" spans="1:46" x14ac:dyDescent="0.25">
      <c r="A3173" t="s">
        <v>9164</v>
      </c>
      <c r="B3173" s="32" t="s">
        <v>2201</v>
      </c>
      <c r="C3173" s="23" t="s">
        <v>9165</v>
      </c>
      <c r="D3173" s="23" t="s">
        <v>9165</v>
      </c>
      <c r="E3173" t="s">
        <v>2495</v>
      </c>
      <c r="F3173" t="s">
        <v>2495</v>
      </c>
      <c r="G3173" t="s">
        <v>2495</v>
      </c>
      <c r="H3173" t="s">
        <v>2495</v>
      </c>
      <c r="I3173" t="s">
        <v>2496</v>
      </c>
      <c r="J3173" s="23" t="s">
        <v>4036</v>
      </c>
      <c r="K3173" s="23" t="s">
        <v>2505</v>
      </c>
      <c r="L3173" s="23" t="s">
        <v>2499</v>
      </c>
      <c r="M3173" s="2">
        <v>43831</v>
      </c>
      <c r="N3173" s="30"/>
      <c r="O3173" s="30"/>
      <c r="P3173" s="30"/>
      <c r="V3173" t="s">
        <v>40</v>
      </c>
      <c r="W3173" t="s">
        <v>40</v>
      </c>
      <c r="X3173" t="s">
        <v>2502</v>
      </c>
      <c r="Y3173" t="s">
        <v>2503</v>
      </c>
      <c r="Z3173" s="23" t="s">
        <v>2504</v>
      </c>
      <c r="AA3173" s="23" t="s">
        <v>4033</v>
      </c>
      <c r="AB3173" s="23" t="s">
        <v>2506</v>
      </c>
      <c r="AC3173" s="23"/>
      <c r="AD3173" s="23"/>
      <c r="AE3173" s="23"/>
      <c r="AF3173" s="23" t="s">
        <v>40</v>
      </c>
      <c r="AG3173" s="23" t="s">
        <v>4037</v>
      </c>
      <c r="AH3173" s="23" t="s">
        <v>41</v>
      </c>
      <c r="AI3173" s="23" t="s">
        <v>4038</v>
      </c>
      <c r="AJ3173" s="23" t="s">
        <v>4039</v>
      </c>
      <c r="AK3173" s="23" t="s">
        <v>2501</v>
      </c>
      <c r="AL3173" s="23" t="s">
        <v>2501</v>
      </c>
      <c r="AM3173" s="23" t="s">
        <v>2501</v>
      </c>
      <c r="AN3173" s="23" t="s">
        <v>2501</v>
      </c>
      <c r="AO3173" s="30"/>
      <c r="AP3173" t="s">
        <v>2500</v>
      </c>
      <c r="AQ3173" t="s">
        <v>4040</v>
      </c>
      <c r="AR3173">
        <v>19495</v>
      </c>
      <c r="AS3173" s="2">
        <v>43831</v>
      </c>
      <c r="AT3173" s="2" t="s">
        <v>4041</v>
      </c>
    </row>
    <row r="3174" spans="1:46" x14ac:dyDescent="0.25">
      <c r="A3174" t="s">
        <v>9166</v>
      </c>
      <c r="B3174" s="32" t="s">
        <v>2202</v>
      </c>
      <c r="C3174" s="23" t="s">
        <v>9167</v>
      </c>
      <c r="D3174" s="23" t="s">
        <v>9167</v>
      </c>
      <c r="E3174" t="s">
        <v>2495</v>
      </c>
      <c r="F3174" t="s">
        <v>2495</v>
      </c>
      <c r="G3174" t="s">
        <v>2495</v>
      </c>
      <c r="H3174" t="s">
        <v>2495</v>
      </c>
      <c r="I3174" t="s">
        <v>2496</v>
      </c>
      <c r="J3174" s="23" t="s">
        <v>4036</v>
      </c>
      <c r="K3174" s="23" t="s">
        <v>2505</v>
      </c>
      <c r="L3174" s="23" t="s">
        <v>2499</v>
      </c>
      <c r="M3174" s="2">
        <v>43831</v>
      </c>
      <c r="N3174" s="30"/>
      <c r="O3174" s="30"/>
      <c r="P3174" s="30"/>
      <c r="V3174" t="s">
        <v>40</v>
      </c>
      <c r="W3174" t="s">
        <v>40</v>
      </c>
      <c r="X3174" t="s">
        <v>2502</v>
      </c>
      <c r="Y3174" t="s">
        <v>2503</v>
      </c>
      <c r="Z3174" s="23" t="s">
        <v>2504</v>
      </c>
      <c r="AA3174" s="23" t="s">
        <v>4033</v>
      </c>
      <c r="AB3174" s="23" t="s">
        <v>2506</v>
      </c>
      <c r="AC3174" s="23"/>
      <c r="AD3174" s="23"/>
      <c r="AE3174" s="23"/>
      <c r="AF3174" s="23" t="s">
        <v>40</v>
      </c>
      <c r="AG3174" s="23" t="s">
        <v>4037</v>
      </c>
      <c r="AH3174" s="23" t="s">
        <v>41</v>
      </c>
      <c r="AI3174" s="23" t="s">
        <v>4038</v>
      </c>
      <c r="AJ3174" s="23" t="s">
        <v>4039</v>
      </c>
      <c r="AK3174" s="23" t="s">
        <v>2501</v>
      </c>
      <c r="AL3174" s="23" t="s">
        <v>2501</v>
      </c>
      <c r="AM3174" s="23" t="s">
        <v>2501</v>
      </c>
      <c r="AN3174" s="23" t="s">
        <v>2501</v>
      </c>
      <c r="AO3174" s="30"/>
      <c r="AP3174" t="s">
        <v>2500</v>
      </c>
      <c r="AQ3174" t="s">
        <v>4040</v>
      </c>
      <c r="AR3174">
        <v>19495</v>
      </c>
      <c r="AS3174" s="2">
        <v>43831</v>
      </c>
      <c r="AT3174" s="2" t="s">
        <v>4041</v>
      </c>
    </row>
    <row r="3175" spans="1:46" x14ac:dyDescent="0.25">
      <c r="A3175" t="s">
        <v>9168</v>
      </c>
      <c r="B3175" s="32" t="s">
        <v>2203</v>
      </c>
      <c r="C3175" s="23" t="s">
        <v>9169</v>
      </c>
      <c r="D3175" s="23" t="s">
        <v>9169</v>
      </c>
      <c r="E3175" t="s">
        <v>2495</v>
      </c>
      <c r="F3175" t="s">
        <v>2495</v>
      </c>
      <c r="G3175" t="s">
        <v>2495</v>
      </c>
      <c r="H3175" t="s">
        <v>2495</v>
      </c>
      <c r="I3175" t="s">
        <v>2496</v>
      </c>
      <c r="J3175" s="23" t="s">
        <v>4036</v>
      </c>
      <c r="K3175" s="23" t="s">
        <v>2505</v>
      </c>
      <c r="L3175" s="23" t="s">
        <v>2499</v>
      </c>
      <c r="M3175" s="2">
        <v>43831</v>
      </c>
      <c r="N3175" s="30"/>
      <c r="O3175" s="30"/>
      <c r="P3175" s="30"/>
      <c r="V3175" t="s">
        <v>40</v>
      </c>
      <c r="W3175" t="s">
        <v>40</v>
      </c>
      <c r="X3175" t="s">
        <v>2502</v>
      </c>
      <c r="Y3175" t="s">
        <v>2503</v>
      </c>
      <c r="Z3175" s="23" t="s">
        <v>2504</v>
      </c>
      <c r="AA3175" s="23" t="s">
        <v>4033</v>
      </c>
      <c r="AB3175" s="23" t="s">
        <v>2506</v>
      </c>
      <c r="AC3175" s="23"/>
      <c r="AD3175" s="23"/>
      <c r="AE3175" s="23"/>
      <c r="AF3175" s="23" t="s">
        <v>40</v>
      </c>
      <c r="AG3175" s="23" t="s">
        <v>4037</v>
      </c>
      <c r="AH3175" s="23" t="s">
        <v>41</v>
      </c>
      <c r="AI3175" s="23" t="s">
        <v>4038</v>
      </c>
      <c r="AJ3175" s="23" t="s">
        <v>4039</v>
      </c>
      <c r="AK3175" s="23" t="s">
        <v>2501</v>
      </c>
      <c r="AL3175" s="23" t="s">
        <v>2501</v>
      </c>
      <c r="AM3175" s="23" t="s">
        <v>2501</v>
      </c>
      <c r="AN3175" s="23" t="s">
        <v>2501</v>
      </c>
      <c r="AO3175" s="30"/>
      <c r="AP3175" t="s">
        <v>2500</v>
      </c>
      <c r="AQ3175" t="s">
        <v>4040</v>
      </c>
      <c r="AR3175">
        <v>19495</v>
      </c>
      <c r="AS3175" s="2">
        <v>43831</v>
      </c>
      <c r="AT3175" s="2" t="s">
        <v>4041</v>
      </c>
    </row>
    <row r="3176" spans="1:46" x14ac:dyDescent="0.25">
      <c r="A3176" t="s">
        <v>9170</v>
      </c>
      <c r="B3176" s="32" t="s">
        <v>2204</v>
      </c>
      <c r="C3176" s="23" t="s">
        <v>9171</v>
      </c>
      <c r="D3176" s="23" t="s">
        <v>9171</v>
      </c>
      <c r="E3176" t="s">
        <v>2495</v>
      </c>
      <c r="F3176" t="s">
        <v>2495</v>
      </c>
      <c r="G3176" t="s">
        <v>2495</v>
      </c>
      <c r="H3176" t="s">
        <v>2495</v>
      </c>
      <c r="I3176" t="s">
        <v>2496</v>
      </c>
      <c r="J3176" s="23" t="s">
        <v>4036</v>
      </c>
      <c r="K3176" s="23" t="s">
        <v>2505</v>
      </c>
      <c r="L3176" s="23" t="s">
        <v>2499</v>
      </c>
      <c r="M3176" s="2">
        <v>43831</v>
      </c>
      <c r="N3176" s="30"/>
      <c r="O3176" s="30"/>
      <c r="P3176" s="30"/>
      <c r="V3176" t="s">
        <v>40</v>
      </c>
      <c r="W3176" t="s">
        <v>40</v>
      </c>
      <c r="X3176" t="s">
        <v>2502</v>
      </c>
      <c r="Y3176" t="s">
        <v>2503</v>
      </c>
      <c r="Z3176" s="23" t="s">
        <v>2504</v>
      </c>
      <c r="AA3176" s="23" t="s">
        <v>4033</v>
      </c>
      <c r="AB3176" s="23" t="s">
        <v>2506</v>
      </c>
      <c r="AC3176" s="23"/>
      <c r="AD3176" s="23"/>
      <c r="AE3176" s="23"/>
      <c r="AF3176" s="23" t="s">
        <v>40</v>
      </c>
      <c r="AG3176" s="23" t="s">
        <v>4037</v>
      </c>
      <c r="AH3176" s="23" t="s">
        <v>41</v>
      </c>
      <c r="AI3176" s="23" t="s">
        <v>4038</v>
      </c>
      <c r="AJ3176" s="23" t="s">
        <v>4039</v>
      </c>
      <c r="AK3176" s="23" t="s">
        <v>2501</v>
      </c>
      <c r="AL3176" s="23" t="s">
        <v>2501</v>
      </c>
      <c r="AM3176" s="23" t="s">
        <v>2501</v>
      </c>
      <c r="AN3176" s="23" t="s">
        <v>2501</v>
      </c>
      <c r="AO3176" s="30"/>
      <c r="AP3176" t="s">
        <v>2500</v>
      </c>
      <c r="AQ3176" t="s">
        <v>4040</v>
      </c>
      <c r="AR3176">
        <v>19495</v>
      </c>
      <c r="AS3176" s="2">
        <v>43831</v>
      </c>
      <c r="AT3176" s="2" t="s">
        <v>4041</v>
      </c>
    </row>
    <row r="3177" spans="1:46" x14ac:dyDescent="0.25">
      <c r="A3177" t="s">
        <v>9172</v>
      </c>
      <c r="B3177" s="32" t="s">
        <v>2181</v>
      </c>
      <c r="C3177" s="23" t="s">
        <v>9123</v>
      </c>
      <c r="D3177" s="23" t="s">
        <v>9123</v>
      </c>
      <c r="E3177" t="s">
        <v>2495</v>
      </c>
      <c r="F3177" t="s">
        <v>2495</v>
      </c>
      <c r="G3177" t="s">
        <v>2495</v>
      </c>
      <c r="H3177" t="s">
        <v>2495</v>
      </c>
      <c r="I3177" t="s">
        <v>2496</v>
      </c>
      <c r="J3177" s="23" t="s">
        <v>4036</v>
      </c>
      <c r="K3177" s="23" t="s">
        <v>2505</v>
      </c>
      <c r="L3177" s="23" t="s">
        <v>2499</v>
      </c>
      <c r="M3177" s="2">
        <v>43831</v>
      </c>
      <c r="N3177" s="30"/>
      <c r="O3177" s="30"/>
      <c r="P3177" s="30"/>
      <c r="V3177" t="s">
        <v>40</v>
      </c>
      <c r="W3177" t="s">
        <v>40</v>
      </c>
      <c r="X3177" t="s">
        <v>2502</v>
      </c>
      <c r="Y3177" t="s">
        <v>2503</v>
      </c>
      <c r="Z3177" s="23" t="s">
        <v>2504</v>
      </c>
      <c r="AA3177" s="23" t="s">
        <v>4033</v>
      </c>
      <c r="AB3177" s="23" t="s">
        <v>2506</v>
      </c>
      <c r="AC3177" s="23"/>
      <c r="AD3177" s="23"/>
      <c r="AE3177" s="23"/>
      <c r="AF3177" s="23" t="s">
        <v>40</v>
      </c>
      <c r="AG3177" s="23" t="s">
        <v>4037</v>
      </c>
      <c r="AH3177" s="23" t="s">
        <v>41</v>
      </c>
      <c r="AI3177" s="23" t="s">
        <v>4038</v>
      </c>
      <c r="AJ3177" s="23" t="s">
        <v>4039</v>
      </c>
      <c r="AK3177" s="23" t="s">
        <v>2501</v>
      </c>
      <c r="AL3177" s="23" t="s">
        <v>2501</v>
      </c>
      <c r="AM3177" s="23" t="s">
        <v>2501</v>
      </c>
      <c r="AN3177" s="23" t="s">
        <v>2501</v>
      </c>
      <c r="AO3177" s="30"/>
      <c r="AP3177" t="s">
        <v>2500</v>
      </c>
      <c r="AQ3177" t="s">
        <v>4040</v>
      </c>
      <c r="AR3177">
        <v>19495</v>
      </c>
      <c r="AS3177" s="2">
        <v>43831</v>
      </c>
      <c r="AT3177" s="2" t="s">
        <v>4041</v>
      </c>
    </row>
    <row r="3178" spans="1:46" x14ac:dyDescent="0.25">
      <c r="A3178" t="s">
        <v>9173</v>
      </c>
      <c r="B3178" s="32" t="s">
        <v>2182</v>
      </c>
      <c r="C3178" s="23" t="s">
        <v>9125</v>
      </c>
      <c r="D3178" s="23" t="s">
        <v>9125</v>
      </c>
      <c r="E3178" t="s">
        <v>2495</v>
      </c>
      <c r="F3178" t="s">
        <v>2495</v>
      </c>
      <c r="G3178" t="s">
        <v>2495</v>
      </c>
      <c r="H3178" t="s">
        <v>2495</v>
      </c>
      <c r="I3178" t="s">
        <v>2496</v>
      </c>
      <c r="J3178" s="23" t="s">
        <v>4036</v>
      </c>
      <c r="K3178" s="23" t="s">
        <v>2505</v>
      </c>
      <c r="L3178" s="23" t="s">
        <v>2499</v>
      </c>
      <c r="M3178" s="2">
        <v>43831</v>
      </c>
      <c r="N3178" s="30"/>
      <c r="O3178" s="30"/>
      <c r="P3178" s="30"/>
      <c r="V3178" t="s">
        <v>40</v>
      </c>
      <c r="W3178" t="s">
        <v>40</v>
      </c>
      <c r="X3178" t="s">
        <v>2502</v>
      </c>
      <c r="Y3178" t="s">
        <v>2503</v>
      </c>
      <c r="Z3178" s="23" t="s">
        <v>2504</v>
      </c>
      <c r="AA3178" s="23" t="s">
        <v>4033</v>
      </c>
      <c r="AB3178" s="23" t="s">
        <v>2506</v>
      </c>
      <c r="AC3178" s="23"/>
      <c r="AD3178" s="23"/>
      <c r="AE3178" s="23"/>
      <c r="AF3178" s="23" t="s">
        <v>40</v>
      </c>
      <c r="AG3178" s="23" t="s">
        <v>4037</v>
      </c>
      <c r="AH3178" s="23" t="s">
        <v>41</v>
      </c>
      <c r="AI3178" s="23" t="s">
        <v>4038</v>
      </c>
      <c r="AJ3178" s="23" t="s">
        <v>4039</v>
      </c>
      <c r="AK3178" s="23" t="s">
        <v>2501</v>
      </c>
      <c r="AL3178" s="23" t="s">
        <v>2501</v>
      </c>
      <c r="AM3178" s="23" t="s">
        <v>2501</v>
      </c>
      <c r="AN3178" s="23" t="s">
        <v>2501</v>
      </c>
      <c r="AO3178" s="30"/>
      <c r="AP3178" t="s">
        <v>2500</v>
      </c>
      <c r="AQ3178" t="s">
        <v>4040</v>
      </c>
      <c r="AR3178">
        <v>19495</v>
      </c>
      <c r="AS3178" s="2">
        <v>43831</v>
      </c>
      <c r="AT3178" s="2" t="s">
        <v>4041</v>
      </c>
    </row>
    <row r="3179" spans="1:46" x14ac:dyDescent="0.25">
      <c r="A3179" t="s">
        <v>9174</v>
      </c>
      <c r="B3179" s="32" t="s">
        <v>2183</v>
      </c>
      <c r="C3179" s="23" t="s">
        <v>9127</v>
      </c>
      <c r="D3179" s="23" t="s">
        <v>9127</v>
      </c>
      <c r="E3179" t="s">
        <v>2495</v>
      </c>
      <c r="F3179" t="s">
        <v>2495</v>
      </c>
      <c r="G3179" t="s">
        <v>2495</v>
      </c>
      <c r="H3179" t="s">
        <v>2495</v>
      </c>
      <c r="I3179" t="s">
        <v>2496</v>
      </c>
      <c r="J3179" s="23" t="s">
        <v>4036</v>
      </c>
      <c r="K3179" s="23" t="s">
        <v>2505</v>
      </c>
      <c r="L3179" s="23" t="s">
        <v>2499</v>
      </c>
      <c r="M3179" s="2">
        <v>43831</v>
      </c>
      <c r="N3179" s="30"/>
      <c r="O3179" s="30"/>
      <c r="P3179" s="30"/>
      <c r="V3179" t="s">
        <v>40</v>
      </c>
      <c r="W3179" t="s">
        <v>40</v>
      </c>
      <c r="X3179" t="s">
        <v>2502</v>
      </c>
      <c r="Y3179" t="s">
        <v>2503</v>
      </c>
      <c r="Z3179" s="23" t="s">
        <v>2504</v>
      </c>
      <c r="AA3179" s="23" t="s">
        <v>4033</v>
      </c>
      <c r="AB3179" s="23" t="s">
        <v>2506</v>
      </c>
      <c r="AC3179" s="23"/>
      <c r="AD3179" s="23"/>
      <c r="AE3179" s="23"/>
      <c r="AF3179" s="23" t="s">
        <v>40</v>
      </c>
      <c r="AG3179" s="23" t="s">
        <v>4037</v>
      </c>
      <c r="AH3179" s="23" t="s">
        <v>41</v>
      </c>
      <c r="AI3179" s="23" t="s">
        <v>4038</v>
      </c>
      <c r="AJ3179" s="23" t="s">
        <v>4039</v>
      </c>
      <c r="AK3179" s="23" t="s">
        <v>2501</v>
      </c>
      <c r="AL3179" s="23" t="s">
        <v>2501</v>
      </c>
      <c r="AM3179" s="23" t="s">
        <v>2501</v>
      </c>
      <c r="AN3179" s="23" t="s">
        <v>2501</v>
      </c>
      <c r="AO3179" s="30"/>
      <c r="AP3179" t="s">
        <v>2500</v>
      </c>
      <c r="AQ3179" t="s">
        <v>4040</v>
      </c>
      <c r="AR3179">
        <v>19495</v>
      </c>
      <c r="AS3179" s="2">
        <v>43831</v>
      </c>
      <c r="AT3179" s="2" t="s">
        <v>4041</v>
      </c>
    </row>
    <row r="3180" spans="1:46" x14ac:dyDescent="0.25">
      <c r="A3180" t="s">
        <v>9175</v>
      </c>
      <c r="B3180" s="32" t="s">
        <v>1528</v>
      </c>
      <c r="C3180" s="23" t="s">
        <v>9129</v>
      </c>
      <c r="D3180" s="23" t="s">
        <v>9129</v>
      </c>
      <c r="E3180" t="s">
        <v>2495</v>
      </c>
      <c r="F3180" t="s">
        <v>2495</v>
      </c>
      <c r="G3180" t="s">
        <v>2495</v>
      </c>
      <c r="H3180" t="s">
        <v>2495</v>
      </c>
      <c r="I3180" t="s">
        <v>2496</v>
      </c>
      <c r="J3180" s="23" t="s">
        <v>4036</v>
      </c>
      <c r="K3180" s="23" t="s">
        <v>2505</v>
      </c>
      <c r="L3180" s="23" t="s">
        <v>2499</v>
      </c>
      <c r="M3180" s="2">
        <v>43831</v>
      </c>
      <c r="N3180" s="30"/>
      <c r="O3180" s="30"/>
      <c r="P3180" s="30"/>
      <c r="V3180" t="s">
        <v>40</v>
      </c>
      <c r="W3180" t="s">
        <v>40</v>
      </c>
      <c r="X3180" t="s">
        <v>2502</v>
      </c>
      <c r="Y3180" t="s">
        <v>2503</v>
      </c>
      <c r="Z3180" s="23" t="s">
        <v>2504</v>
      </c>
      <c r="AA3180" s="23" t="s">
        <v>4033</v>
      </c>
      <c r="AB3180" s="23" t="s">
        <v>2506</v>
      </c>
      <c r="AC3180" s="23"/>
      <c r="AD3180" s="23"/>
      <c r="AE3180" s="23"/>
      <c r="AF3180" s="23" t="s">
        <v>40</v>
      </c>
      <c r="AG3180" s="23" t="s">
        <v>4037</v>
      </c>
      <c r="AH3180" s="23" t="s">
        <v>41</v>
      </c>
      <c r="AI3180" s="23" t="s">
        <v>4038</v>
      </c>
      <c r="AJ3180" s="23" t="s">
        <v>4039</v>
      </c>
      <c r="AK3180" s="23" t="s">
        <v>2501</v>
      </c>
      <c r="AL3180" s="23" t="s">
        <v>2501</v>
      </c>
      <c r="AM3180" s="23" t="s">
        <v>2501</v>
      </c>
      <c r="AN3180" s="23" t="s">
        <v>2501</v>
      </c>
      <c r="AO3180" s="30"/>
      <c r="AP3180" t="s">
        <v>2500</v>
      </c>
      <c r="AQ3180" t="s">
        <v>4040</v>
      </c>
      <c r="AR3180">
        <v>19495</v>
      </c>
      <c r="AS3180" s="2">
        <v>43831</v>
      </c>
      <c r="AT3180" s="2" t="s">
        <v>4041</v>
      </c>
    </row>
    <row r="3181" spans="1:46" x14ac:dyDescent="0.25">
      <c r="A3181" t="s">
        <v>9176</v>
      </c>
      <c r="B3181" s="32" t="s">
        <v>2184</v>
      </c>
      <c r="C3181" s="23" t="s">
        <v>9131</v>
      </c>
      <c r="D3181" s="23" t="s">
        <v>9131</v>
      </c>
      <c r="E3181" t="s">
        <v>2495</v>
      </c>
      <c r="F3181" t="s">
        <v>2495</v>
      </c>
      <c r="G3181" t="s">
        <v>2495</v>
      </c>
      <c r="H3181" t="s">
        <v>2495</v>
      </c>
      <c r="I3181" t="s">
        <v>2496</v>
      </c>
      <c r="J3181" s="23" t="s">
        <v>4036</v>
      </c>
      <c r="K3181" s="23" t="s">
        <v>2505</v>
      </c>
      <c r="L3181" s="23" t="s">
        <v>2499</v>
      </c>
      <c r="M3181" s="2">
        <v>43831</v>
      </c>
      <c r="N3181" s="30"/>
      <c r="O3181" s="30"/>
      <c r="P3181" s="30"/>
      <c r="V3181" t="s">
        <v>40</v>
      </c>
      <c r="W3181" t="s">
        <v>40</v>
      </c>
      <c r="X3181" t="s">
        <v>2502</v>
      </c>
      <c r="Y3181" t="s">
        <v>2503</v>
      </c>
      <c r="Z3181" s="23" t="s">
        <v>2504</v>
      </c>
      <c r="AA3181" s="23" t="s">
        <v>4033</v>
      </c>
      <c r="AB3181" s="23" t="s">
        <v>2506</v>
      </c>
      <c r="AC3181" s="23"/>
      <c r="AD3181" s="23"/>
      <c r="AE3181" s="23"/>
      <c r="AF3181" s="23" t="s">
        <v>40</v>
      </c>
      <c r="AG3181" s="23" t="s">
        <v>4037</v>
      </c>
      <c r="AH3181" s="23" t="s">
        <v>41</v>
      </c>
      <c r="AI3181" s="23" t="s">
        <v>4038</v>
      </c>
      <c r="AJ3181" s="23" t="s">
        <v>4039</v>
      </c>
      <c r="AK3181" s="23" t="s">
        <v>2501</v>
      </c>
      <c r="AL3181" s="23" t="s">
        <v>2501</v>
      </c>
      <c r="AM3181" s="23" t="s">
        <v>2501</v>
      </c>
      <c r="AN3181" s="23" t="s">
        <v>2501</v>
      </c>
      <c r="AO3181" s="30"/>
      <c r="AP3181" t="s">
        <v>2500</v>
      </c>
      <c r="AQ3181" t="s">
        <v>4040</v>
      </c>
      <c r="AR3181">
        <v>19495</v>
      </c>
      <c r="AS3181" s="2">
        <v>43831</v>
      </c>
      <c r="AT3181" s="2" t="s">
        <v>4041</v>
      </c>
    </row>
    <row r="3182" spans="1:46" x14ac:dyDescent="0.25">
      <c r="A3182" t="s">
        <v>9177</v>
      </c>
      <c r="B3182" s="32" t="s">
        <v>2185</v>
      </c>
      <c r="C3182" s="23" t="s">
        <v>9133</v>
      </c>
      <c r="D3182" s="23" t="s">
        <v>9133</v>
      </c>
      <c r="E3182" t="s">
        <v>2495</v>
      </c>
      <c r="F3182" t="s">
        <v>2495</v>
      </c>
      <c r="G3182" t="s">
        <v>2495</v>
      </c>
      <c r="H3182" t="s">
        <v>2495</v>
      </c>
      <c r="I3182" t="s">
        <v>2496</v>
      </c>
      <c r="J3182" s="23" t="s">
        <v>4036</v>
      </c>
      <c r="K3182" s="23" t="s">
        <v>2505</v>
      </c>
      <c r="L3182" s="23" t="s">
        <v>2499</v>
      </c>
      <c r="M3182" s="2">
        <v>43831</v>
      </c>
      <c r="N3182" s="30"/>
      <c r="O3182" s="30"/>
      <c r="P3182" s="30"/>
      <c r="V3182" t="s">
        <v>40</v>
      </c>
      <c r="W3182" t="s">
        <v>40</v>
      </c>
      <c r="X3182" t="s">
        <v>2502</v>
      </c>
      <c r="Y3182" t="s">
        <v>2503</v>
      </c>
      <c r="Z3182" s="23" t="s">
        <v>2504</v>
      </c>
      <c r="AA3182" s="23" t="s">
        <v>4033</v>
      </c>
      <c r="AB3182" s="23" t="s">
        <v>2506</v>
      </c>
      <c r="AC3182" s="23"/>
      <c r="AD3182" s="23"/>
      <c r="AE3182" s="23"/>
      <c r="AF3182" s="23" t="s">
        <v>40</v>
      </c>
      <c r="AG3182" s="23" t="s">
        <v>4037</v>
      </c>
      <c r="AH3182" s="23" t="s">
        <v>41</v>
      </c>
      <c r="AI3182" s="23" t="s">
        <v>4038</v>
      </c>
      <c r="AJ3182" s="23" t="s">
        <v>4039</v>
      </c>
      <c r="AK3182" s="23" t="s">
        <v>2501</v>
      </c>
      <c r="AL3182" s="23" t="s">
        <v>2501</v>
      </c>
      <c r="AM3182" s="23" t="s">
        <v>2501</v>
      </c>
      <c r="AN3182" s="23" t="s">
        <v>2501</v>
      </c>
      <c r="AO3182" s="30"/>
      <c r="AP3182" t="s">
        <v>2500</v>
      </c>
      <c r="AQ3182" t="s">
        <v>4040</v>
      </c>
      <c r="AR3182">
        <v>19495</v>
      </c>
      <c r="AS3182" s="2">
        <v>43831</v>
      </c>
      <c r="AT3182" s="2" t="s">
        <v>4041</v>
      </c>
    </row>
    <row r="3183" spans="1:46" x14ac:dyDescent="0.25">
      <c r="A3183" t="s">
        <v>9178</v>
      </c>
      <c r="B3183" s="32" t="s">
        <v>2186</v>
      </c>
      <c r="C3183" s="23" t="s">
        <v>9135</v>
      </c>
      <c r="D3183" s="23" t="s">
        <v>9135</v>
      </c>
      <c r="E3183" t="s">
        <v>2495</v>
      </c>
      <c r="F3183" t="s">
        <v>2495</v>
      </c>
      <c r="G3183" t="s">
        <v>2495</v>
      </c>
      <c r="H3183" t="s">
        <v>2495</v>
      </c>
      <c r="I3183" t="s">
        <v>2496</v>
      </c>
      <c r="J3183" s="23" t="s">
        <v>4036</v>
      </c>
      <c r="K3183" s="23" t="s">
        <v>2505</v>
      </c>
      <c r="L3183" s="23" t="s">
        <v>2499</v>
      </c>
      <c r="M3183" s="2">
        <v>43831</v>
      </c>
      <c r="N3183" s="30"/>
      <c r="O3183" s="30"/>
      <c r="P3183" s="30"/>
      <c r="V3183" t="s">
        <v>40</v>
      </c>
      <c r="W3183" t="s">
        <v>40</v>
      </c>
      <c r="X3183" t="s">
        <v>2502</v>
      </c>
      <c r="Y3183" t="s">
        <v>2503</v>
      </c>
      <c r="Z3183" s="23" t="s">
        <v>2504</v>
      </c>
      <c r="AA3183" s="23" t="s">
        <v>4033</v>
      </c>
      <c r="AB3183" s="23" t="s">
        <v>2506</v>
      </c>
      <c r="AC3183" s="23"/>
      <c r="AD3183" s="23"/>
      <c r="AE3183" s="23"/>
      <c r="AF3183" s="23" t="s">
        <v>40</v>
      </c>
      <c r="AG3183" s="23" t="s">
        <v>4037</v>
      </c>
      <c r="AH3183" s="23" t="s">
        <v>41</v>
      </c>
      <c r="AI3183" s="23" t="s">
        <v>4038</v>
      </c>
      <c r="AJ3183" s="23" t="s">
        <v>4039</v>
      </c>
      <c r="AK3183" s="23" t="s">
        <v>2501</v>
      </c>
      <c r="AL3183" s="23" t="s">
        <v>2501</v>
      </c>
      <c r="AM3183" s="23" t="s">
        <v>2501</v>
      </c>
      <c r="AN3183" s="23" t="s">
        <v>2501</v>
      </c>
      <c r="AO3183" s="30"/>
      <c r="AP3183" t="s">
        <v>2500</v>
      </c>
      <c r="AQ3183" t="s">
        <v>4040</v>
      </c>
      <c r="AR3183">
        <v>19495</v>
      </c>
      <c r="AS3183" s="2">
        <v>43831</v>
      </c>
      <c r="AT3183" s="2" t="s">
        <v>4041</v>
      </c>
    </row>
    <row r="3184" spans="1:46" x14ac:dyDescent="0.25">
      <c r="A3184" t="s">
        <v>9179</v>
      </c>
      <c r="B3184" s="32" t="s">
        <v>2187</v>
      </c>
      <c r="C3184" s="23" t="s">
        <v>9137</v>
      </c>
      <c r="D3184" s="23" t="s">
        <v>9137</v>
      </c>
      <c r="E3184" t="s">
        <v>2495</v>
      </c>
      <c r="F3184" t="s">
        <v>2495</v>
      </c>
      <c r="G3184" t="s">
        <v>2495</v>
      </c>
      <c r="H3184" t="s">
        <v>2495</v>
      </c>
      <c r="I3184" t="s">
        <v>2496</v>
      </c>
      <c r="J3184" s="23" t="s">
        <v>4036</v>
      </c>
      <c r="K3184" s="23" t="s">
        <v>2505</v>
      </c>
      <c r="L3184" s="23" t="s">
        <v>2499</v>
      </c>
      <c r="M3184" s="2">
        <v>43831</v>
      </c>
      <c r="N3184" s="30"/>
      <c r="O3184" s="30"/>
      <c r="P3184" s="30"/>
      <c r="V3184" t="s">
        <v>40</v>
      </c>
      <c r="W3184" t="s">
        <v>40</v>
      </c>
      <c r="X3184" t="s">
        <v>2502</v>
      </c>
      <c r="Y3184" t="s">
        <v>2503</v>
      </c>
      <c r="Z3184" s="23" t="s">
        <v>2504</v>
      </c>
      <c r="AA3184" s="23" t="s">
        <v>4033</v>
      </c>
      <c r="AB3184" s="23" t="s">
        <v>2506</v>
      </c>
      <c r="AC3184" s="23"/>
      <c r="AD3184" s="23"/>
      <c r="AE3184" s="23"/>
      <c r="AF3184" s="23" t="s">
        <v>40</v>
      </c>
      <c r="AG3184" s="23" t="s">
        <v>4037</v>
      </c>
      <c r="AH3184" s="23" t="s">
        <v>41</v>
      </c>
      <c r="AI3184" s="23" t="s">
        <v>4038</v>
      </c>
      <c r="AJ3184" s="23" t="s">
        <v>4039</v>
      </c>
      <c r="AK3184" s="23" t="s">
        <v>2501</v>
      </c>
      <c r="AL3184" s="23" t="s">
        <v>2501</v>
      </c>
      <c r="AM3184" s="23" t="s">
        <v>2501</v>
      </c>
      <c r="AN3184" s="23" t="s">
        <v>2501</v>
      </c>
      <c r="AO3184" s="30"/>
      <c r="AP3184" t="s">
        <v>2500</v>
      </c>
      <c r="AQ3184" t="s">
        <v>4040</v>
      </c>
      <c r="AR3184">
        <v>19495</v>
      </c>
      <c r="AS3184" s="2">
        <v>43831</v>
      </c>
      <c r="AT3184" s="2" t="s">
        <v>4041</v>
      </c>
    </row>
    <row r="3185" spans="1:46" x14ac:dyDescent="0.25">
      <c r="A3185" t="s">
        <v>9180</v>
      </c>
      <c r="B3185" s="32" t="s">
        <v>2188</v>
      </c>
      <c r="C3185" s="23" t="s">
        <v>9139</v>
      </c>
      <c r="D3185" s="23" t="s">
        <v>9139</v>
      </c>
      <c r="E3185" t="s">
        <v>2495</v>
      </c>
      <c r="F3185" t="s">
        <v>2495</v>
      </c>
      <c r="G3185" t="s">
        <v>2495</v>
      </c>
      <c r="H3185" t="s">
        <v>2495</v>
      </c>
      <c r="I3185" t="s">
        <v>2496</v>
      </c>
      <c r="J3185" s="23" t="s">
        <v>4036</v>
      </c>
      <c r="K3185" s="23" t="s">
        <v>2505</v>
      </c>
      <c r="L3185" s="23" t="s">
        <v>2499</v>
      </c>
      <c r="M3185" s="2">
        <v>43831</v>
      </c>
      <c r="N3185" s="30"/>
      <c r="O3185" s="30"/>
      <c r="P3185" s="30"/>
      <c r="V3185" t="s">
        <v>40</v>
      </c>
      <c r="W3185" t="s">
        <v>40</v>
      </c>
      <c r="X3185" t="s">
        <v>2502</v>
      </c>
      <c r="Y3185" t="s">
        <v>2503</v>
      </c>
      <c r="Z3185" s="23" t="s">
        <v>2504</v>
      </c>
      <c r="AA3185" s="23" t="s">
        <v>4033</v>
      </c>
      <c r="AB3185" s="23" t="s">
        <v>2506</v>
      </c>
      <c r="AC3185" s="23"/>
      <c r="AD3185" s="23"/>
      <c r="AE3185" s="23"/>
      <c r="AF3185" s="23" t="s">
        <v>40</v>
      </c>
      <c r="AG3185" s="23" t="s">
        <v>4037</v>
      </c>
      <c r="AH3185" s="23" t="s">
        <v>41</v>
      </c>
      <c r="AI3185" s="23" t="s">
        <v>4038</v>
      </c>
      <c r="AJ3185" s="23" t="s">
        <v>4039</v>
      </c>
      <c r="AK3185" s="23" t="s">
        <v>2501</v>
      </c>
      <c r="AL3185" s="23" t="s">
        <v>2501</v>
      </c>
      <c r="AM3185" s="23" t="s">
        <v>2501</v>
      </c>
      <c r="AN3185" s="23" t="s">
        <v>2501</v>
      </c>
      <c r="AO3185" s="30"/>
      <c r="AP3185" t="s">
        <v>2500</v>
      </c>
      <c r="AQ3185" t="s">
        <v>4040</v>
      </c>
      <c r="AR3185">
        <v>19495</v>
      </c>
      <c r="AS3185" s="2">
        <v>43831</v>
      </c>
      <c r="AT3185" s="2" t="s">
        <v>4041</v>
      </c>
    </row>
    <row r="3186" spans="1:46" x14ac:dyDescent="0.25">
      <c r="A3186" t="s">
        <v>9181</v>
      </c>
      <c r="B3186" s="32" t="s">
        <v>2189</v>
      </c>
      <c r="C3186" s="23" t="s">
        <v>9141</v>
      </c>
      <c r="D3186" s="23" t="s">
        <v>9141</v>
      </c>
      <c r="E3186" t="s">
        <v>2495</v>
      </c>
      <c r="F3186" t="s">
        <v>2495</v>
      </c>
      <c r="G3186" t="s">
        <v>2495</v>
      </c>
      <c r="H3186" t="s">
        <v>2495</v>
      </c>
      <c r="I3186" t="s">
        <v>2496</v>
      </c>
      <c r="J3186" s="23" t="s">
        <v>4036</v>
      </c>
      <c r="K3186" s="23" t="s">
        <v>2505</v>
      </c>
      <c r="L3186" s="23" t="s">
        <v>2499</v>
      </c>
      <c r="M3186" s="2">
        <v>43831</v>
      </c>
      <c r="N3186" s="30"/>
      <c r="O3186" s="30"/>
      <c r="P3186" s="30"/>
      <c r="V3186" t="s">
        <v>40</v>
      </c>
      <c r="W3186" t="s">
        <v>40</v>
      </c>
      <c r="X3186" t="s">
        <v>2502</v>
      </c>
      <c r="Y3186" t="s">
        <v>2503</v>
      </c>
      <c r="Z3186" s="23" t="s">
        <v>2504</v>
      </c>
      <c r="AA3186" s="23" t="s">
        <v>4033</v>
      </c>
      <c r="AB3186" s="23" t="s">
        <v>2506</v>
      </c>
      <c r="AC3186" s="23"/>
      <c r="AD3186" s="23"/>
      <c r="AE3186" s="23"/>
      <c r="AF3186" s="23" t="s">
        <v>40</v>
      </c>
      <c r="AG3186" s="23" t="s">
        <v>4037</v>
      </c>
      <c r="AH3186" s="23" t="s">
        <v>41</v>
      </c>
      <c r="AI3186" s="23" t="s">
        <v>4038</v>
      </c>
      <c r="AJ3186" s="23" t="s">
        <v>4039</v>
      </c>
      <c r="AK3186" s="23" t="s">
        <v>2501</v>
      </c>
      <c r="AL3186" s="23" t="s">
        <v>2501</v>
      </c>
      <c r="AM3186" s="23" t="s">
        <v>2501</v>
      </c>
      <c r="AN3186" s="23" t="s">
        <v>2501</v>
      </c>
      <c r="AO3186" s="30"/>
      <c r="AP3186" t="s">
        <v>2500</v>
      </c>
      <c r="AQ3186" t="s">
        <v>4040</v>
      </c>
      <c r="AR3186">
        <v>19495</v>
      </c>
      <c r="AS3186" s="2">
        <v>43831</v>
      </c>
      <c r="AT3186" s="2" t="s">
        <v>4041</v>
      </c>
    </row>
    <row r="3187" spans="1:46" x14ac:dyDescent="0.25">
      <c r="A3187" t="s">
        <v>9182</v>
      </c>
      <c r="B3187" s="32" t="s">
        <v>2190</v>
      </c>
      <c r="C3187" s="23" t="s">
        <v>9143</v>
      </c>
      <c r="D3187" s="23" t="s">
        <v>9143</v>
      </c>
      <c r="E3187" t="s">
        <v>2495</v>
      </c>
      <c r="F3187" t="s">
        <v>2495</v>
      </c>
      <c r="G3187" t="s">
        <v>2495</v>
      </c>
      <c r="H3187" t="s">
        <v>2495</v>
      </c>
      <c r="I3187" t="s">
        <v>2496</v>
      </c>
      <c r="J3187" s="23" t="s">
        <v>4036</v>
      </c>
      <c r="K3187" s="23" t="s">
        <v>2505</v>
      </c>
      <c r="L3187" s="23" t="s">
        <v>2499</v>
      </c>
      <c r="M3187" s="2">
        <v>43831</v>
      </c>
      <c r="N3187" s="30"/>
      <c r="O3187" s="30"/>
      <c r="P3187" s="30"/>
      <c r="V3187" t="s">
        <v>40</v>
      </c>
      <c r="W3187" t="s">
        <v>40</v>
      </c>
      <c r="X3187" t="s">
        <v>2502</v>
      </c>
      <c r="Y3187" t="s">
        <v>2503</v>
      </c>
      <c r="Z3187" s="23" t="s">
        <v>2504</v>
      </c>
      <c r="AA3187" s="23" t="s">
        <v>4033</v>
      </c>
      <c r="AB3187" s="23" t="s">
        <v>2506</v>
      </c>
      <c r="AC3187" s="23"/>
      <c r="AD3187" s="23"/>
      <c r="AE3187" s="23"/>
      <c r="AF3187" s="23" t="s">
        <v>40</v>
      </c>
      <c r="AG3187" s="23" t="s">
        <v>4037</v>
      </c>
      <c r="AH3187" s="23" t="s">
        <v>41</v>
      </c>
      <c r="AI3187" s="23" t="s">
        <v>4038</v>
      </c>
      <c r="AJ3187" s="23" t="s">
        <v>4039</v>
      </c>
      <c r="AK3187" s="23" t="s">
        <v>2501</v>
      </c>
      <c r="AL3187" s="23" t="s">
        <v>2501</v>
      </c>
      <c r="AM3187" s="23" t="s">
        <v>2501</v>
      </c>
      <c r="AN3187" s="23" t="s">
        <v>2501</v>
      </c>
      <c r="AO3187" s="30"/>
      <c r="AP3187" t="s">
        <v>2500</v>
      </c>
      <c r="AQ3187" t="s">
        <v>4040</v>
      </c>
      <c r="AR3187">
        <v>19495</v>
      </c>
      <c r="AS3187" s="2">
        <v>43831</v>
      </c>
      <c r="AT3187" s="2" t="s">
        <v>4041</v>
      </c>
    </row>
    <row r="3188" spans="1:46" x14ac:dyDescent="0.25">
      <c r="A3188" t="s">
        <v>9183</v>
      </c>
      <c r="B3188" s="32" t="s">
        <v>2191</v>
      </c>
      <c r="C3188" s="23" t="s">
        <v>9145</v>
      </c>
      <c r="D3188" s="23" t="s">
        <v>9145</v>
      </c>
      <c r="E3188" t="s">
        <v>2495</v>
      </c>
      <c r="F3188" t="s">
        <v>2495</v>
      </c>
      <c r="G3188" t="s">
        <v>2495</v>
      </c>
      <c r="H3188" t="s">
        <v>2495</v>
      </c>
      <c r="I3188" t="s">
        <v>2496</v>
      </c>
      <c r="J3188" s="23" t="s">
        <v>4036</v>
      </c>
      <c r="K3188" s="23" t="s">
        <v>2505</v>
      </c>
      <c r="L3188" s="23" t="s">
        <v>2499</v>
      </c>
      <c r="M3188" s="2">
        <v>43831</v>
      </c>
      <c r="N3188" s="30"/>
      <c r="O3188" s="30"/>
      <c r="P3188" s="30"/>
      <c r="V3188" t="s">
        <v>40</v>
      </c>
      <c r="W3188" t="s">
        <v>40</v>
      </c>
      <c r="X3188" t="s">
        <v>2502</v>
      </c>
      <c r="Y3188" t="s">
        <v>2503</v>
      </c>
      <c r="Z3188" s="23" t="s">
        <v>2504</v>
      </c>
      <c r="AA3188" s="23" t="s">
        <v>4033</v>
      </c>
      <c r="AB3188" s="23" t="s">
        <v>2506</v>
      </c>
      <c r="AC3188" s="23"/>
      <c r="AD3188" s="23"/>
      <c r="AE3188" s="23"/>
      <c r="AF3188" s="23" t="s">
        <v>40</v>
      </c>
      <c r="AG3188" s="23" t="s">
        <v>4037</v>
      </c>
      <c r="AH3188" s="23" t="s">
        <v>41</v>
      </c>
      <c r="AI3188" s="23" t="s">
        <v>4038</v>
      </c>
      <c r="AJ3188" s="23" t="s">
        <v>4039</v>
      </c>
      <c r="AK3188" s="23" t="s">
        <v>2501</v>
      </c>
      <c r="AL3188" s="23" t="s">
        <v>2501</v>
      </c>
      <c r="AM3188" s="23" t="s">
        <v>2501</v>
      </c>
      <c r="AN3188" s="23" t="s">
        <v>2501</v>
      </c>
      <c r="AO3188" s="30"/>
      <c r="AP3188" t="s">
        <v>2500</v>
      </c>
      <c r="AQ3188" t="s">
        <v>4040</v>
      </c>
      <c r="AR3188">
        <v>19495</v>
      </c>
      <c r="AS3188" s="2">
        <v>43831</v>
      </c>
      <c r="AT3188" s="2" t="s">
        <v>4041</v>
      </c>
    </row>
    <row r="3189" spans="1:46" x14ac:dyDescent="0.25">
      <c r="A3189" t="s">
        <v>9184</v>
      </c>
      <c r="B3189" s="32" t="s">
        <v>2192</v>
      </c>
      <c r="C3189" s="23" t="s">
        <v>9147</v>
      </c>
      <c r="D3189" s="23" t="s">
        <v>9147</v>
      </c>
      <c r="E3189" t="s">
        <v>2495</v>
      </c>
      <c r="F3189" t="s">
        <v>2495</v>
      </c>
      <c r="G3189" t="s">
        <v>2495</v>
      </c>
      <c r="H3189" t="s">
        <v>2495</v>
      </c>
      <c r="I3189" t="s">
        <v>2496</v>
      </c>
      <c r="J3189" s="23" t="s">
        <v>4036</v>
      </c>
      <c r="K3189" s="23" t="s">
        <v>2505</v>
      </c>
      <c r="L3189" s="23" t="s">
        <v>2499</v>
      </c>
      <c r="M3189" s="2">
        <v>43831</v>
      </c>
      <c r="N3189" s="30"/>
      <c r="O3189" s="30"/>
      <c r="P3189" s="30"/>
      <c r="V3189" t="s">
        <v>40</v>
      </c>
      <c r="W3189" t="s">
        <v>40</v>
      </c>
      <c r="X3189" t="s">
        <v>2502</v>
      </c>
      <c r="Y3189" t="s">
        <v>2503</v>
      </c>
      <c r="Z3189" s="23" t="s">
        <v>2504</v>
      </c>
      <c r="AA3189" s="23" t="s">
        <v>4033</v>
      </c>
      <c r="AB3189" s="23" t="s">
        <v>2506</v>
      </c>
      <c r="AC3189" s="23"/>
      <c r="AD3189" s="23"/>
      <c r="AE3189" s="23"/>
      <c r="AF3189" s="23" t="s">
        <v>40</v>
      </c>
      <c r="AG3189" s="23" t="s">
        <v>4037</v>
      </c>
      <c r="AH3189" s="23" t="s">
        <v>41</v>
      </c>
      <c r="AI3189" s="23" t="s">
        <v>4038</v>
      </c>
      <c r="AJ3189" s="23" t="s">
        <v>4039</v>
      </c>
      <c r="AK3189" s="23" t="s">
        <v>2501</v>
      </c>
      <c r="AL3189" s="23" t="s">
        <v>2501</v>
      </c>
      <c r="AM3189" s="23" t="s">
        <v>2501</v>
      </c>
      <c r="AN3189" s="23" t="s">
        <v>2501</v>
      </c>
      <c r="AO3189" s="30"/>
      <c r="AP3189" t="s">
        <v>2500</v>
      </c>
      <c r="AQ3189" t="s">
        <v>4040</v>
      </c>
      <c r="AR3189">
        <v>19495</v>
      </c>
      <c r="AS3189" s="2">
        <v>43831</v>
      </c>
      <c r="AT3189" s="2" t="s">
        <v>4041</v>
      </c>
    </row>
    <row r="3190" spans="1:46" x14ac:dyDescent="0.25">
      <c r="A3190" t="s">
        <v>9185</v>
      </c>
      <c r="B3190" s="32" t="s">
        <v>2193</v>
      </c>
      <c r="C3190" s="23" t="s">
        <v>9149</v>
      </c>
      <c r="D3190" s="23" t="s">
        <v>9149</v>
      </c>
      <c r="E3190" t="s">
        <v>2495</v>
      </c>
      <c r="F3190" t="s">
        <v>2495</v>
      </c>
      <c r="G3190" t="s">
        <v>2495</v>
      </c>
      <c r="H3190" t="s">
        <v>2495</v>
      </c>
      <c r="I3190" t="s">
        <v>2496</v>
      </c>
      <c r="J3190" s="23" t="s">
        <v>4036</v>
      </c>
      <c r="K3190" s="23" t="s">
        <v>2505</v>
      </c>
      <c r="L3190" s="23" t="s">
        <v>2499</v>
      </c>
      <c r="M3190" s="2">
        <v>43831</v>
      </c>
      <c r="N3190" s="30"/>
      <c r="O3190" s="30"/>
      <c r="P3190" s="30"/>
      <c r="V3190" t="s">
        <v>40</v>
      </c>
      <c r="W3190" t="s">
        <v>40</v>
      </c>
      <c r="X3190" t="s">
        <v>2502</v>
      </c>
      <c r="Y3190" t="s">
        <v>2503</v>
      </c>
      <c r="Z3190" s="23" t="s">
        <v>2504</v>
      </c>
      <c r="AA3190" s="23" t="s">
        <v>4033</v>
      </c>
      <c r="AB3190" s="23" t="s">
        <v>2506</v>
      </c>
      <c r="AC3190" s="23"/>
      <c r="AD3190" s="23"/>
      <c r="AE3190" s="23"/>
      <c r="AF3190" s="23" t="s">
        <v>40</v>
      </c>
      <c r="AG3190" s="23" t="s">
        <v>4037</v>
      </c>
      <c r="AH3190" s="23" t="s">
        <v>41</v>
      </c>
      <c r="AI3190" s="23" t="s">
        <v>4038</v>
      </c>
      <c r="AJ3190" s="23" t="s">
        <v>4039</v>
      </c>
      <c r="AK3190" s="23" t="s">
        <v>2501</v>
      </c>
      <c r="AL3190" s="23" t="s">
        <v>2501</v>
      </c>
      <c r="AM3190" s="23" t="s">
        <v>2501</v>
      </c>
      <c r="AN3190" s="23" t="s">
        <v>2501</v>
      </c>
      <c r="AO3190" s="30"/>
      <c r="AP3190" t="s">
        <v>2500</v>
      </c>
      <c r="AQ3190" t="s">
        <v>4040</v>
      </c>
      <c r="AR3190">
        <v>19495</v>
      </c>
      <c r="AS3190" s="2">
        <v>43831</v>
      </c>
      <c r="AT3190" s="2" t="s">
        <v>4041</v>
      </c>
    </row>
    <row r="3191" spans="1:46" x14ac:dyDescent="0.25">
      <c r="A3191" t="s">
        <v>9186</v>
      </c>
      <c r="B3191" s="32" t="s">
        <v>2194</v>
      </c>
      <c r="C3191" s="23" t="s">
        <v>9151</v>
      </c>
      <c r="D3191" s="23" t="s">
        <v>9151</v>
      </c>
      <c r="E3191" t="s">
        <v>2495</v>
      </c>
      <c r="F3191" t="s">
        <v>2495</v>
      </c>
      <c r="G3191" t="s">
        <v>2495</v>
      </c>
      <c r="H3191" t="s">
        <v>2495</v>
      </c>
      <c r="I3191" t="s">
        <v>2496</v>
      </c>
      <c r="J3191" s="23" t="s">
        <v>4036</v>
      </c>
      <c r="K3191" s="23" t="s">
        <v>2505</v>
      </c>
      <c r="L3191" s="23" t="s">
        <v>2499</v>
      </c>
      <c r="M3191" s="2">
        <v>43831</v>
      </c>
      <c r="N3191" s="30"/>
      <c r="O3191" s="30"/>
      <c r="P3191" s="30"/>
      <c r="V3191" t="s">
        <v>40</v>
      </c>
      <c r="W3191" t="s">
        <v>40</v>
      </c>
      <c r="X3191" t="s">
        <v>2502</v>
      </c>
      <c r="Y3191" t="s">
        <v>2503</v>
      </c>
      <c r="Z3191" s="23" t="s">
        <v>2504</v>
      </c>
      <c r="AA3191" s="23" t="s">
        <v>4033</v>
      </c>
      <c r="AB3191" s="23" t="s">
        <v>2506</v>
      </c>
      <c r="AC3191" s="23"/>
      <c r="AD3191" s="23"/>
      <c r="AE3191" s="23"/>
      <c r="AF3191" s="23" t="s">
        <v>40</v>
      </c>
      <c r="AG3191" s="23" t="s">
        <v>4037</v>
      </c>
      <c r="AH3191" s="23" t="s">
        <v>41</v>
      </c>
      <c r="AI3191" s="23" t="s">
        <v>4038</v>
      </c>
      <c r="AJ3191" s="23" t="s">
        <v>4039</v>
      </c>
      <c r="AK3191" s="23" t="s">
        <v>2501</v>
      </c>
      <c r="AL3191" s="23" t="s">
        <v>2501</v>
      </c>
      <c r="AM3191" s="23" t="s">
        <v>2501</v>
      </c>
      <c r="AN3191" s="23" t="s">
        <v>2501</v>
      </c>
      <c r="AO3191" s="30"/>
      <c r="AP3191" t="s">
        <v>2500</v>
      </c>
      <c r="AQ3191" t="s">
        <v>4040</v>
      </c>
      <c r="AR3191">
        <v>19495</v>
      </c>
      <c r="AS3191" s="2">
        <v>43831</v>
      </c>
      <c r="AT3191" s="2" t="s">
        <v>4041</v>
      </c>
    </row>
    <row r="3192" spans="1:46" x14ac:dyDescent="0.25">
      <c r="A3192" t="s">
        <v>9187</v>
      </c>
      <c r="B3192" s="32" t="s">
        <v>2195</v>
      </c>
      <c r="C3192" s="23" t="s">
        <v>9153</v>
      </c>
      <c r="D3192" s="23" t="s">
        <v>9153</v>
      </c>
      <c r="E3192" t="s">
        <v>2495</v>
      </c>
      <c r="F3192" t="s">
        <v>2495</v>
      </c>
      <c r="G3192" t="s">
        <v>2495</v>
      </c>
      <c r="H3192" t="s">
        <v>2495</v>
      </c>
      <c r="I3192" t="s">
        <v>2496</v>
      </c>
      <c r="J3192" s="23" t="s">
        <v>4036</v>
      </c>
      <c r="K3192" s="23" t="s">
        <v>2505</v>
      </c>
      <c r="L3192" s="23" t="s">
        <v>2499</v>
      </c>
      <c r="M3192" s="2">
        <v>43831</v>
      </c>
      <c r="N3192" s="30"/>
      <c r="O3192" s="30"/>
      <c r="P3192" s="30"/>
      <c r="V3192" t="s">
        <v>40</v>
      </c>
      <c r="W3192" t="s">
        <v>40</v>
      </c>
      <c r="X3192" t="s">
        <v>2502</v>
      </c>
      <c r="Y3192" t="s">
        <v>2503</v>
      </c>
      <c r="Z3192" s="23" t="s">
        <v>2504</v>
      </c>
      <c r="AA3192" s="23" t="s">
        <v>4033</v>
      </c>
      <c r="AB3192" s="23" t="s">
        <v>2506</v>
      </c>
      <c r="AC3192" s="23"/>
      <c r="AD3192" s="23"/>
      <c r="AE3192" s="23"/>
      <c r="AF3192" s="23" t="s">
        <v>40</v>
      </c>
      <c r="AG3192" s="23" t="s">
        <v>4037</v>
      </c>
      <c r="AH3192" s="23" t="s">
        <v>41</v>
      </c>
      <c r="AI3192" s="23" t="s">
        <v>4038</v>
      </c>
      <c r="AJ3192" s="23" t="s">
        <v>4039</v>
      </c>
      <c r="AK3192" s="23" t="s">
        <v>2501</v>
      </c>
      <c r="AL3192" s="23" t="s">
        <v>2501</v>
      </c>
      <c r="AM3192" s="23" t="s">
        <v>2501</v>
      </c>
      <c r="AN3192" s="23" t="s">
        <v>2501</v>
      </c>
      <c r="AO3192" s="30"/>
      <c r="AP3192" t="s">
        <v>2500</v>
      </c>
      <c r="AQ3192" t="s">
        <v>4040</v>
      </c>
      <c r="AR3192">
        <v>19495</v>
      </c>
      <c r="AS3192" s="2">
        <v>43831</v>
      </c>
      <c r="AT3192" s="2" t="s">
        <v>4041</v>
      </c>
    </row>
    <row r="3193" spans="1:46" x14ac:dyDescent="0.25">
      <c r="A3193" t="s">
        <v>9188</v>
      </c>
      <c r="B3193" s="32" t="s">
        <v>2196</v>
      </c>
      <c r="C3193" s="23" t="s">
        <v>9155</v>
      </c>
      <c r="D3193" s="23" t="s">
        <v>9155</v>
      </c>
      <c r="E3193" t="s">
        <v>2495</v>
      </c>
      <c r="F3193" t="s">
        <v>2495</v>
      </c>
      <c r="G3193" t="s">
        <v>2495</v>
      </c>
      <c r="H3193" t="s">
        <v>2495</v>
      </c>
      <c r="I3193" t="s">
        <v>2496</v>
      </c>
      <c r="J3193" s="23" t="s">
        <v>4036</v>
      </c>
      <c r="K3193" s="23" t="s">
        <v>2505</v>
      </c>
      <c r="L3193" s="23" t="s">
        <v>2499</v>
      </c>
      <c r="M3193" s="2">
        <v>43831</v>
      </c>
      <c r="N3193" s="30"/>
      <c r="O3193" s="30"/>
      <c r="P3193" s="30"/>
      <c r="V3193" t="s">
        <v>40</v>
      </c>
      <c r="W3193" t="s">
        <v>40</v>
      </c>
      <c r="X3193" t="s">
        <v>2502</v>
      </c>
      <c r="Y3193" t="s">
        <v>2503</v>
      </c>
      <c r="Z3193" s="23" t="s">
        <v>2504</v>
      </c>
      <c r="AA3193" s="23" t="s">
        <v>4033</v>
      </c>
      <c r="AB3193" s="23" t="s">
        <v>2506</v>
      </c>
      <c r="AC3193" s="23"/>
      <c r="AD3193" s="23"/>
      <c r="AE3193" s="23"/>
      <c r="AF3193" s="23" t="s">
        <v>40</v>
      </c>
      <c r="AG3193" s="23" t="s">
        <v>4037</v>
      </c>
      <c r="AH3193" s="23" t="s">
        <v>41</v>
      </c>
      <c r="AI3193" s="23" t="s">
        <v>4038</v>
      </c>
      <c r="AJ3193" s="23" t="s">
        <v>4039</v>
      </c>
      <c r="AK3193" s="23" t="s">
        <v>2501</v>
      </c>
      <c r="AL3193" s="23" t="s">
        <v>2501</v>
      </c>
      <c r="AM3193" s="23" t="s">
        <v>2501</v>
      </c>
      <c r="AN3193" s="23" t="s">
        <v>2501</v>
      </c>
      <c r="AO3193" s="30"/>
      <c r="AP3193" t="s">
        <v>2500</v>
      </c>
      <c r="AQ3193" t="s">
        <v>4040</v>
      </c>
      <c r="AR3193">
        <v>19495</v>
      </c>
      <c r="AS3193" s="2">
        <v>43831</v>
      </c>
      <c r="AT3193" s="2" t="s">
        <v>4041</v>
      </c>
    </row>
    <row r="3194" spans="1:46" x14ac:dyDescent="0.25">
      <c r="A3194" t="s">
        <v>9189</v>
      </c>
      <c r="B3194" s="32" t="s">
        <v>2197</v>
      </c>
      <c r="C3194" s="23" t="s">
        <v>9157</v>
      </c>
      <c r="D3194" s="23" t="s">
        <v>9157</v>
      </c>
      <c r="E3194" t="s">
        <v>2495</v>
      </c>
      <c r="F3194" t="s">
        <v>2495</v>
      </c>
      <c r="G3194" t="s">
        <v>2495</v>
      </c>
      <c r="H3194" t="s">
        <v>2495</v>
      </c>
      <c r="I3194" t="s">
        <v>2496</v>
      </c>
      <c r="J3194" s="23" t="s">
        <v>4036</v>
      </c>
      <c r="K3194" s="23" t="s">
        <v>2505</v>
      </c>
      <c r="L3194" s="23" t="s">
        <v>2499</v>
      </c>
      <c r="M3194" s="2">
        <v>43831</v>
      </c>
      <c r="N3194" s="30"/>
      <c r="O3194" s="30"/>
      <c r="P3194" s="30"/>
      <c r="V3194" t="s">
        <v>40</v>
      </c>
      <c r="W3194" t="s">
        <v>40</v>
      </c>
      <c r="X3194" t="s">
        <v>2502</v>
      </c>
      <c r="Y3194" t="s">
        <v>2503</v>
      </c>
      <c r="Z3194" s="23" t="s">
        <v>2504</v>
      </c>
      <c r="AA3194" s="23" t="s">
        <v>4033</v>
      </c>
      <c r="AB3194" s="23" t="s">
        <v>2506</v>
      </c>
      <c r="AC3194" s="23"/>
      <c r="AD3194" s="23"/>
      <c r="AE3194" s="23"/>
      <c r="AF3194" s="23" t="s">
        <v>40</v>
      </c>
      <c r="AG3194" s="23" t="s">
        <v>4037</v>
      </c>
      <c r="AH3194" s="23" t="s">
        <v>41</v>
      </c>
      <c r="AI3194" s="23" t="s">
        <v>4038</v>
      </c>
      <c r="AJ3194" s="23" t="s">
        <v>4039</v>
      </c>
      <c r="AK3194" s="23" t="s">
        <v>2501</v>
      </c>
      <c r="AL3194" s="23" t="s">
        <v>2501</v>
      </c>
      <c r="AM3194" s="23" t="s">
        <v>2501</v>
      </c>
      <c r="AN3194" s="23" t="s">
        <v>2501</v>
      </c>
      <c r="AO3194" s="30"/>
      <c r="AP3194" t="s">
        <v>2500</v>
      </c>
      <c r="AQ3194" t="s">
        <v>4040</v>
      </c>
      <c r="AR3194">
        <v>19495</v>
      </c>
      <c r="AS3194" s="2">
        <v>43831</v>
      </c>
      <c r="AT3194" s="2" t="s">
        <v>4041</v>
      </c>
    </row>
    <row r="3195" spans="1:46" x14ac:dyDescent="0.25">
      <c r="A3195" t="s">
        <v>9190</v>
      </c>
      <c r="B3195" s="32" t="s">
        <v>2198</v>
      </c>
      <c r="C3195" s="23" t="s">
        <v>9159</v>
      </c>
      <c r="D3195" s="23" t="s">
        <v>9159</v>
      </c>
      <c r="E3195" t="s">
        <v>2495</v>
      </c>
      <c r="F3195" t="s">
        <v>2495</v>
      </c>
      <c r="G3195" t="s">
        <v>2495</v>
      </c>
      <c r="H3195" t="s">
        <v>2495</v>
      </c>
      <c r="I3195" t="s">
        <v>2496</v>
      </c>
      <c r="J3195" s="23" t="s">
        <v>4036</v>
      </c>
      <c r="K3195" s="23" t="s">
        <v>2505</v>
      </c>
      <c r="L3195" s="23" t="s">
        <v>2499</v>
      </c>
      <c r="M3195" s="2">
        <v>43831</v>
      </c>
      <c r="N3195" s="30"/>
      <c r="O3195" s="30"/>
      <c r="P3195" s="30"/>
      <c r="V3195" t="s">
        <v>40</v>
      </c>
      <c r="W3195" t="s">
        <v>40</v>
      </c>
      <c r="X3195" t="s">
        <v>2502</v>
      </c>
      <c r="Y3195" t="s">
        <v>2503</v>
      </c>
      <c r="Z3195" s="23" t="s">
        <v>2504</v>
      </c>
      <c r="AA3195" s="23" t="s">
        <v>4033</v>
      </c>
      <c r="AB3195" s="23" t="s">
        <v>2506</v>
      </c>
      <c r="AC3195" s="23"/>
      <c r="AD3195" s="23"/>
      <c r="AE3195" s="23"/>
      <c r="AF3195" s="23" t="s">
        <v>40</v>
      </c>
      <c r="AG3195" s="23" t="s">
        <v>4037</v>
      </c>
      <c r="AH3195" s="23" t="s">
        <v>41</v>
      </c>
      <c r="AI3195" s="23" t="s">
        <v>4038</v>
      </c>
      <c r="AJ3195" s="23" t="s">
        <v>4039</v>
      </c>
      <c r="AK3195" s="23" t="s">
        <v>2501</v>
      </c>
      <c r="AL3195" s="23" t="s">
        <v>2501</v>
      </c>
      <c r="AM3195" s="23" t="s">
        <v>2501</v>
      </c>
      <c r="AN3195" s="23" t="s">
        <v>2501</v>
      </c>
      <c r="AO3195" s="30"/>
      <c r="AP3195" t="s">
        <v>2500</v>
      </c>
      <c r="AQ3195" t="s">
        <v>4040</v>
      </c>
      <c r="AR3195">
        <v>19495</v>
      </c>
      <c r="AS3195" s="2">
        <v>43831</v>
      </c>
      <c r="AT3195" s="2" t="s">
        <v>4041</v>
      </c>
    </row>
    <row r="3196" spans="1:46" x14ac:dyDescent="0.25">
      <c r="A3196" t="s">
        <v>9191</v>
      </c>
      <c r="B3196" s="32" t="s">
        <v>2199</v>
      </c>
      <c r="C3196" s="23" t="s">
        <v>9161</v>
      </c>
      <c r="D3196" s="23" t="s">
        <v>9161</v>
      </c>
      <c r="E3196" t="s">
        <v>2495</v>
      </c>
      <c r="F3196" t="s">
        <v>2495</v>
      </c>
      <c r="G3196" t="s">
        <v>2495</v>
      </c>
      <c r="H3196" t="s">
        <v>2495</v>
      </c>
      <c r="I3196" t="s">
        <v>2496</v>
      </c>
      <c r="J3196" s="23" t="s">
        <v>4036</v>
      </c>
      <c r="K3196" s="23" t="s">
        <v>2505</v>
      </c>
      <c r="L3196" s="23" t="s">
        <v>2499</v>
      </c>
      <c r="M3196" s="2">
        <v>43831</v>
      </c>
      <c r="N3196" s="30"/>
      <c r="O3196" s="30"/>
      <c r="P3196" s="30"/>
      <c r="V3196" t="s">
        <v>40</v>
      </c>
      <c r="W3196" t="s">
        <v>40</v>
      </c>
      <c r="X3196" t="s">
        <v>2502</v>
      </c>
      <c r="Y3196" t="s">
        <v>2503</v>
      </c>
      <c r="Z3196" s="23" t="s">
        <v>2504</v>
      </c>
      <c r="AA3196" s="23" t="s">
        <v>4033</v>
      </c>
      <c r="AB3196" s="23" t="s">
        <v>2506</v>
      </c>
      <c r="AC3196" s="23"/>
      <c r="AD3196" s="23"/>
      <c r="AE3196" s="23"/>
      <c r="AF3196" s="23" t="s">
        <v>40</v>
      </c>
      <c r="AG3196" s="23" t="s">
        <v>4037</v>
      </c>
      <c r="AH3196" s="23" t="s">
        <v>41</v>
      </c>
      <c r="AI3196" s="23" t="s">
        <v>4038</v>
      </c>
      <c r="AJ3196" s="23" t="s">
        <v>4039</v>
      </c>
      <c r="AK3196" s="23" t="s">
        <v>2501</v>
      </c>
      <c r="AL3196" s="23" t="s">
        <v>2501</v>
      </c>
      <c r="AM3196" s="23" t="s">
        <v>2501</v>
      </c>
      <c r="AN3196" s="23" t="s">
        <v>2501</v>
      </c>
      <c r="AO3196" s="30"/>
      <c r="AP3196" t="s">
        <v>2500</v>
      </c>
      <c r="AQ3196" t="s">
        <v>4040</v>
      </c>
      <c r="AR3196">
        <v>19495</v>
      </c>
      <c r="AS3196" s="2">
        <v>43831</v>
      </c>
      <c r="AT3196" s="2" t="s">
        <v>4041</v>
      </c>
    </row>
    <row r="3197" spans="1:46" x14ac:dyDescent="0.25">
      <c r="A3197" t="s">
        <v>9192</v>
      </c>
      <c r="B3197" s="32" t="s">
        <v>2200</v>
      </c>
      <c r="C3197" s="23" t="s">
        <v>9163</v>
      </c>
      <c r="D3197" s="23" t="s">
        <v>9163</v>
      </c>
      <c r="E3197" t="s">
        <v>2495</v>
      </c>
      <c r="F3197" t="s">
        <v>2495</v>
      </c>
      <c r="G3197" t="s">
        <v>2495</v>
      </c>
      <c r="H3197" t="s">
        <v>2495</v>
      </c>
      <c r="I3197" t="s">
        <v>2496</v>
      </c>
      <c r="J3197" s="23" t="s">
        <v>4036</v>
      </c>
      <c r="K3197" s="23" t="s">
        <v>2505</v>
      </c>
      <c r="L3197" s="23" t="s">
        <v>2499</v>
      </c>
      <c r="M3197" s="2">
        <v>43831</v>
      </c>
      <c r="N3197" s="30"/>
      <c r="O3197" s="30"/>
      <c r="P3197" s="30"/>
      <c r="V3197" t="s">
        <v>40</v>
      </c>
      <c r="W3197" t="s">
        <v>40</v>
      </c>
      <c r="X3197" t="s">
        <v>2502</v>
      </c>
      <c r="Y3197" t="s">
        <v>2503</v>
      </c>
      <c r="Z3197" s="23" t="s">
        <v>2504</v>
      </c>
      <c r="AA3197" s="23" t="s">
        <v>4033</v>
      </c>
      <c r="AB3197" s="23" t="s">
        <v>2506</v>
      </c>
      <c r="AC3197" s="23"/>
      <c r="AD3197" s="23"/>
      <c r="AE3197" s="23"/>
      <c r="AF3197" s="23" t="s">
        <v>40</v>
      </c>
      <c r="AG3197" s="23" t="s">
        <v>4037</v>
      </c>
      <c r="AH3197" s="23" t="s">
        <v>41</v>
      </c>
      <c r="AI3197" s="23" t="s">
        <v>4038</v>
      </c>
      <c r="AJ3197" s="23" t="s">
        <v>4039</v>
      </c>
      <c r="AK3197" s="23" t="s">
        <v>2501</v>
      </c>
      <c r="AL3197" s="23" t="s">
        <v>2501</v>
      </c>
      <c r="AM3197" s="23" t="s">
        <v>2501</v>
      </c>
      <c r="AN3197" s="23" t="s">
        <v>2501</v>
      </c>
      <c r="AO3197" s="30"/>
      <c r="AP3197" t="s">
        <v>2500</v>
      </c>
      <c r="AQ3197" t="s">
        <v>4040</v>
      </c>
      <c r="AR3197">
        <v>19495</v>
      </c>
      <c r="AS3197" s="2">
        <v>43831</v>
      </c>
      <c r="AT3197" s="2" t="s">
        <v>4041</v>
      </c>
    </row>
    <row r="3198" spans="1:46" x14ac:dyDescent="0.25">
      <c r="A3198" t="s">
        <v>9193</v>
      </c>
      <c r="B3198" s="32" t="s">
        <v>2201</v>
      </c>
      <c r="C3198" s="23" t="s">
        <v>9165</v>
      </c>
      <c r="D3198" s="23" t="s">
        <v>9165</v>
      </c>
      <c r="E3198" t="s">
        <v>2495</v>
      </c>
      <c r="F3198" t="s">
        <v>2495</v>
      </c>
      <c r="G3198" t="s">
        <v>2495</v>
      </c>
      <c r="H3198" t="s">
        <v>2495</v>
      </c>
      <c r="I3198" t="s">
        <v>2496</v>
      </c>
      <c r="J3198" s="23" t="s">
        <v>4036</v>
      </c>
      <c r="K3198" s="23" t="s">
        <v>2505</v>
      </c>
      <c r="L3198" s="23" t="s">
        <v>2499</v>
      </c>
      <c r="M3198" s="2">
        <v>43831</v>
      </c>
      <c r="N3198" s="30"/>
      <c r="O3198" s="30"/>
      <c r="P3198" s="30"/>
      <c r="V3198" t="s">
        <v>40</v>
      </c>
      <c r="W3198" t="s">
        <v>40</v>
      </c>
      <c r="X3198" t="s">
        <v>2502</v>
      </c>
      <c r="Y3198" t="s">
        <v>2503</v>
      </c>
      <c r="Z3198" s="23" t="s">
        <v>2504</v>
      </c>
      <c r="AA3198" s="23" t="s">
        <v>4033</v>
      </c>
      <c r="AB3198" s="23" t="s">
        <v>2506</v>
      </c>
      <c r="AC3198" s="23"/>
      <c r="AD3198" s="23"/>
      <c r="AE3198" s="23"/>
      <c r="AF3198" s="23" t="s">
        <v>40</v>
      </c>
      <c r="AG3198" s="23" t="s">
        <v>4037</v>
      </c>
      <c r="AH3198" s="23" t="s">
        <v>41</v>
      </c>
      <c r="AI3198" s="23" t="s">
        <v>4038</v>
      </c>
      <c r="AJ3198" s="23" t="s">
        <v>4039</v>
      </c>
      <c r="AK3198" s="23" t="s">
        <v>2501</v>
      </c>
      <c r="AL3198" s="23" t="s">
        <v>2501</v>
      </c>
      <c r="AM3198" s="23" t="s">
        <v>2501</v>
      </c>
      <c r="AN3198" s="23" t="s">
        <v>2501</v>
      </c>
      <c r="AO3198" s="30"/>
      <c r="AP3198" t="s">
        <v>2500</v>
      </c>
      <c r="AQ3198" t="s">
        <v>4040</v>
      </c>
      <c r="AR3198">
        <v>19495</v>
      </c>
      <c r="AS3198" s="2">
        <v>43831</v>
      </c>
      <c r="AT3198" s="2" t="s">
        <v>4041</v>
      </c>
    </row>
    <row r="3199" spans="1:46" x14ac:dyDescent="0.25">
      <c r="A3199" t="s">
        <v>9194</v>
      </c>
      <c r="B3199" s="32" t="s">
        <v>2202</v>
      </c>
      <c r="C3199" s="23" t="s">
        <v>9167</v>
      </c>
      <c r="D3199" s="23" t="s">
        <v>9167</v>
      </c>
      <c r="E3199" t="s">
        <v>2495</v>
      </c>
      <c r="F3199" t="s">
        <v>2495</v>
      </c>
      <c r="G3199" t="s">
        <v>2495</v>
      </c>
      <c r="H3199" t="s">
        <v>2495</v>
      </c>
      <c r="I3199" t="s">
        <v>2496</v>
      </c>
      <c r="J3199" s="23" t="s">
        <v>4036</v>
      </c>
      <c r="K3199" s="23" t="s">
        <v>2505</v>
      </c>
      <c r="L3199" s="23" t="s">
        <v>2499</v>
      </c>
      <c r="M3199" s="2">
        <v>43831</v>
      </c>
      <c r="N3199" s="30"/>
      <c r="O3199" s="30"/>
      <c r="P3199" s="30"/>
      <c r="V3199" t="s">
        <v>40</v>
      </c>
      <c r="W3199" t="s">
        <v>40</v>
      </c>
      <c r="X3199" t="s">
        <v>2502</v>
      </c>
      <c r="Y3199" t="s">
        <v>2503</v>
      </c>
      <c r="Z3199" s="23" t="s">
        <v>2504</v>
      </c>
      <c r="AA3199" s="23" t="s">
        <v>4033</v>
      </c>
      <c r="AB3199" s="23" t="s">
        <v>2506</v>
      </c>
      <c r="AC3199" s="23"/>
      <c r="AD3199" s="23"/>
      <c r="AE3199" s="23"/>
      <c r="AF3199" s="23" t="s">
        <v>40</v>
      </c>
      <c r="AG3199" s="23" t="s">
        <v>4037</v>
      </c>
      <c r="AH3199" s="23" t="s">
        <v>41</v>
      </c>
      <c r="AI3199" s="23" t="s">
        <v>4038</v>
      </c>
      <c r="AJ3199" s="23" t="s">
        <v>4039</v>
      </c>
      <c r="AK3199" s="23" t="s">
        <v>2501</v>
      </c>
      <c r="AL3199" s="23" t="s">
        <v>2501</v>
      </c>
      <c r="AM3199" s="23" t="s">
        <v>2501</v>
      </c>
      <c r="AN3199" s="23" t="s">
        <v>2501</v>
      </c>
      <c r="AO3199" s="30"/>
      <c r="AP3199" t="s">
        <v>2500</v>
      </c>
      <c r="AQ3199" t="s">
        <v>4040</v>
      </c>
      <c r="AR3199">
        <v>19495</v>
      </c>
      <c r="AS3199" s="2">
        <v>43831</v>
      </c>
      <c r="AT3199" s="2" t="s">
        <v>4041</v>
      </c>
    </row>
    <row r="3200" spans="1:46" x14ac:dyDescent="0.25">
      <c r="A3200" t="s">
        <v>9195</v>
      </c>
      <c r="B3200" s="32" t="s">
        <v>2203</v>
      </c>
      <c r="C3200" s="23" t="s">
        <v>9169</v>
      </c>
      <c r="D3200" s="23" t="s">
        <v>9169</v>
      </c>
      <c r="E3200" t="s">
        <v>2495</v>
      </c>
      <c r="F3200" t="s">
        <v>2495</v>
      </c>
      <c r="G3200" t="s">
        <v>2495</v>
      </c>
      <c r="H3200" t="s">
        <v>2495</v>
      </c>
      <c r="I3200" t="s">
        <v>2496</v>
      </c>
      <c r="J3200" s="23" t="s">
        <v>4036</v>
      </c>
      <c r="K3200" s="23" t="s">
        <v>2505</v>
      </c>
      <c r="L3200" s="23" t="s">
        <v>2499</v>
      </c>
      <c r="M3200" s="2">
        <v>43831</v>
      </c>
      <c r="N3200" s="30"/>
      <c r="O3200" s="30"/>
      <c r="P3200" s="30"/>
      <c r="V3200" t="s">
        <v>40</v>
      </c>
      <c r="W3200" t="s">
        <v>40</v>
      </c>
      <c r="X3200" t="s">
        <v>2502</v>
      </c>
      <c r="Y3200" t="s">
        <v>2503</v>
      </c>
      <c r="Z3200" s="23" t="s">
        <v>2504</v>
      </c>
      <c r="AA3200" s="23" t="s">
        <v>4033</v>
      </c>
      <c r="AB3200" s="23" t="s">
        <v>2506</v>
      </c>
      <c r="AC3200" s="23"/>
      <c r="AD3200" s="23"/>
      <c r="AE3200" s="23"/>
      <c r="AF3200" s="23" t="s">
        <v>40</v>
      </c>
      <c r="AG3200" s="23" t="s">
        <v>4037</v>
      </c>
      <c r="AH3200" s="23" t="s">
        <v>41</v>
      </c>
      <c r="AI3200" s="23" t="s">
        <v>4038</v>
      </c>
      <c r="AJ3200" s="23" t="s">
        <v>4039</v>
      </c>
      <c r="AK3200" s="23" t="s">
        <v>2501</v>
      </c>
      <c r="AL3200" s="23" t="s">
        <v>2501</v>
      </c>
      <c r="AM3200" s="23" t="s">
        <v>2501</v>
      </c>
      <c r="AN3200" s="23" t="s">
        <v>2501</v>
      </c>
      <c r="AO3200" s="30"/>
      <c r="AP3200" t="s">
        <v>2500</v>
      </c>
      <c r="AQ3200" t="s">
        <v>4040</v>
      </c>
      <c r="AR3200">
        <v>19495</v>
      </c>
      <c r="AS3200" s="2">
        <v>43831</v>
      </c>
      <c r="AT3200" s="2" t="s">
        <v>4041</v>
      </c>
    </row>
    <row r="3201" spans="1:46" x14ac:dyDescent="0.25">
      <c r="A3201" t="s">
        <v>9196</v>
      </c>
      <c r="B3201" s="32" t="s">
        <v>2204</v>
      </c>
      <c r="C3201" s="23" t="s">
        <v>9171</v>
      </c>
      <c r="D3201" s="23" t="s">
        <v>9171</v>
      </c>
      <c r="E3201" t="s">
        <v>2495</v>
      </c>
      <c r="F3201" t="s">
        <v>2495</v>
      </c>
      <c r="G3201" t="s">
        <v>2495</v>
      </c>
      <c r="H3201" t="s">
        <v>2495</v>
      </c>
      <c r="I3201" t="s">
        <v>2496</v>
      </c>
      <c r="J3201" s="23" t="s">
        <v>4036</v>
      </c>
      <c r="K3201" s="23" t="s">
        <v>2505</v>
      </c>
      <c r="L3201" s="23" t="s">
        <v>2499</v>
      </c>
      <c r="M3201" s="2">
        <v>43831</v>
      </c>
      <c r="N3201" s="30"/>
      <c r="O3201" s="30"/>
      <c r="P3201" s="30"/>
      <c r="V3201" t="s">
        <v>40</v>
      </c>
      <c r="W3201" t="s">
        <v>40</v>
      </c>
      <c r="X3201" t="s">
        <v>2502</v>
      </c>
      <c r="Y3201" t="s">
        <v>2503</v>
      </c>
      <c r="Z3201" s="23" t="s">
        <v>2504</v>
      </c>
      <c r="AA3201" s="23" t="s">
        <v>4033</v>
      </c>
      <c r="AB3201" s="23" t="s">
        <v>2506</v>
      </c>
      <c r="AC3201" s="23"/>
      <c r="AD3201" s="23"/>
      <c r="AE3201" s="23"/>
      <c r="AF3201" s="23" t="s">
        <v>40</v>
      </c>
      <c r="AG3201" s="23" t="s">
        <v>4037</v>
      </c>
      <c r="AH3201" s="23" t="s">
        <v>41</v>
      </c>
      <c r="AI3201" s="23" t="s">
        <v>4038</v>
      </c>
      <c r="AJ3201" s="23" t="s">
        <v>4039</v>
      </c>
      <c r="AK3201" s="23" t="s">
        <v>2501</v>
      </c>
      <c r="AL3201" s="23" t="s">
        <v>2501</v>
      </c>
      <c r="AM3201" s="23" t="s">
        <v>2501</v>
      </c>
      <c r="AN3201" s="23" t="s">
        <v>2501</v>
      </c>
      <c r="AO3201" s="30"/>
      <c r="AP3201" t="s">
        <v>2500</v>
      </c>
      <c r="AQ3201" t="s">
        <v>4040</v>
      </c>
      <c r="AR3201">
        <v>19495</v>
      </c>
      <c r="AS3201" s="2">
        <v>43831</v>
      </c>
      <c r="AT3201" s="2" t="s">
        <v>4041</v>
      </c>
    </row>
    <row r="3202" spans="1:46" x14ac:dyDescent="0.25">
      <c r="A3202" t="s">
        <v>9197</v>
      </c>
      <c r="B3202" s="32" t="s">
        <v>2205</v>
      </c>
      <c r="C3202" s="23" t="s">
        <v>9198</v>
      </c>
      <c r="D3202" s="23" t="s">
        <v>9198</v>
      </c>
      <c r="E3202" t="s">
        <v>2495</v>
      </c>
      <c r="F3202" t="s">
        <v>2495</v>
      </c>
      <c r="G3202" t="s">
        <v>2495</v>
      </c>
      <c r="H3202" t="s">
        <v>2495</v>
      </c>
      <c r="I3202" t="s">
        <v>2496</v>
      </c>
      <c r="J3202" s="23" t="s">
        <v>4036</v>
      </c>
      <c r="K3202" s="23" t="s">
        <v>2505</v>
      </c>
      <c r="L3202" s="23" t="s">
        <v>2499</v>
      </c>
      <c r="M3202" s="2">
        <v>43831</v>
      </c>
      <c r="N3202" s="30"/>
      <c r="O3202" s="30"/>
      <c r="P3202" s="30"/>
      <c r="V3202" t="s">
        <v>40</v>
      </c>
      <c r="W3202" t="s">
        <v>40</v>
      </c>
      <c r="X3202" t="s">
        <v>2502</v>
      </c>
      <c r="Y3202" t="s">
        <v>2503</v>
      </c>
      <c r="Z3202" s="23" t="s">
        <v>2504</v>
      </c>
      <c r="AA3202" s="23" t="s">
        <v>4033</v>
      </c>
      <c r="AB3202" s="23" t="s">
        <v>2506</v>
      </c>
      <c r="AC3202" s="23"/>
      <c r="AD3202" s="23"/>
      <c r="AE3202" s="23"/>
      <c r="AF3202" s="23" t="s">
        <v>40</v>
      </c>
      <c r="AG3202" s="23" t="s">
        <v>4037</v>
      </c>
      <c r="AH3202" s="23" t="s">
        <v>41</v>
      </c>
      <c r="AI3202" s="23" t="s">
        <v>4038</v>
      </c>
      <c r="AJ3202" s="23" t="s">
        <v>4039</v>
      </c>
      <c r="AK3202" s="23" t="s">
        <v>2501</v>
      </c>
      <c r="AL3202" s="23" t="s">
        <v>2501</v>
      </c>
      <c r="AM3202" s="23" t="s">
        <v>2501</v>
      </c>
      <c r="AN3202" s="23" t="s">
        <v>2501</v>
      </c>
      <c r="AO3202" s="30"/>
      <c r="AP3202" t="s">
        <v>2500</v>
      </c>
      <c r="AQ3202" t="s">
        <v>4040</v>
      </c>
      <c r="AR3202">
        <v>19495</v>
      </c>
      <c r="AS3202" s="2">
        <v>43831</v>
      </c>
      <c r="AT3202" s="2" t="s">
        <v>4041</v>
      </c>
    </row>
    <row r="3203" spans="1:46" x14ac:dyDescent="0.25">
      <c r="A3203" t="s">
        <v>9199</v>
      </c>
      <c r="B3203" s="32" t="s">
        <v>2206</v>
      </c>
      <c r="C3203" s="23" t="s">
        <v>9200</v>
      </c>
      <c r="D3203" s="23" t="s">
        <v>9200</v>
      </c>
      <c r="E3203" t="s">
        <v>2495</v>
      </c>
      <c r="F3203" t="s">
        <v>2495</v>
      </c>
      <c r="G3203" t="s">
        <v>2495</v>
      </c>
      <c r="H3203" t="s">
        <v>2495</v>
      </c>
      <c r="I3203" t="s">
        <v>2496</v>
      </c>
      <c r="J3203" s="23" t="s">
        <v>4036</v>
      </c>
      <c r="K3203" s="23" t="s">
        <v>2505</v>
      </c>
      <c r="L3203" s="23" t="s">
        <v>2499</v>
      </c>
      <c r="M3203" s="2">
        <v>43831</v>
      </c>
      <c r="N3203" s="30"/>
      <c r="O3203" s="30"/>
      <c r="P3203" s="30"/>
      <c r="V3203" t="s">
        <v>40</v>
      </c>
      <c r="W3203" t="s">
        <v>40</v>
      </c>
      <c r="X3203" t="s">
        <v>2502</v>
      </c>
      <c r="Y3203" t="s">
        <v>2503</v>
      </c>
      <c r="Z3203" s="23" t="s">
        <v>2504</v>
      </c>
      <c r="AA3203" s="23" t="s">
        <v>4033</v>
      </c>
      <c r="AB3203" s="23" t="s">
        <v>2506</v>
      </c>
      <c r="AC3203" s="23"/>
      <c r="AD3203" s="23"/>
      <c r="AE3203" s="23"/>
      <c r="AF3203" s="23" t="s">
        <v>40</v>
      </c>
      <c r="AG3203" s="23" t="s">
        <v>4037</v>
      </c>
      <c r="AH3203" s="23" t="s">
        <v>41</v>
      </c>
      <c r="AI3203" s="23" t="s">
        <v>4038</v>
      </c>
      <c r="AJ3203" s="23" t="s">
        <v>4039</v>
      </c>
      <c r="AK3203" s="23" t="s">
        <v>2501</v>
      </c>
      <c r="AL3203" s="23" t="s">
        <v>2501</v>
      </c>
      <c r="AM3203" s="23" t="s">
        <v>2501</v>
      </c>
      <c r="AN3203" s="23" t="s">
        <v>2501</v>
      </c>
      <c r="AO3203" s="30"/>
      <c r="AP3203" t="s">
        <v>2500</v>
      </c>
      <c r="AQ3203" t="s">
        <v>4040</v>
      </c>
      <c r="AR3203">
        <v>19495</v>
      </c>
      <c r="AS3203" s="2">
        <v>43831</v>
      </c>
      <c r="AT3203" s="2" t="s">
        <v>4041</v>
      </c>
    </row>
    <row r="3204" spans="1:46" x14ac:dyDescent="0.25">
      <c r="A3204" t="s">
        <v>9201</v>
      </c>
      <c r="B3204" s="32" t="s">
        <v>2208</v>
      </c>
      <c r="C3204" s="23" t="s">
        <v>9202</v>
      </c>
      <c r="D3204" s="23" t="s">
        <v>9202</v>
      </c>
      <c r="E3204" t="s">
        <v>2495</v>
      </c>
      <c r="F3204" t="s">
        <v>2495</v>
      </c>
      <c r="G3204" t="s">
        <v>2495</v>
      </c>
      <c r="H3204" t="s">
        <v>2495</v>
      </c>
      <c r="I3204" t="s">
        <v>2496</v>
      </c>
      <c r="J3204" s="23" t="s">
        <v>4036</v>
      </c>
      <c r="K3204" s="23" t="s">
        <v>2505</v>
      </c>
      <c r="L3204" s="23" t="s">
        <v>2499</v>
      </c>
      <c r="M3204" s="2">
        <v>43831</v>
      </c>
      <c r="N3204" s="30"/>
      <c r="O3204" s="30"/>
      <c r="P3204" s="30"/>
      <c r="V3204" t="s">
        <v>40</v>
      </c>
      <c r="W3204" t="s">
        <v>40</v>
      </c>
      <c r="X3204" t="s">
        <v>2502</v>
      </c>
      <c r="Y3204" t="s">
        <v>2503</v>
      </c>
      <c r="Z3204" s="23" t="s">
        <v>2504</v>
      </c>
      <c r="AA3204" s="23" t="s">
        <v>4033</v>
      </c>
      <c r="AB3204" s="23" t="s">
        <v>2506</v>
      </c>
      <c r="AC3204" s="23"/>
      <c r="AD3204" s="23"/>
      <c r="AE3204" s="23"/>
      <c r="AF3204" s="23" t="s">
        <v>40</v>
      </c>
      <c r="AG3204" s="23" t="s">
        <v>4037</v>
      </c>
      <c r="AH3204" s="23" t="s">
        <v>41</v>
      </c>
      <c r="AI3204" s="23" t="s">
        <v>4038</v>
      </c>
      <c r="AJ3204" s="23" t="s">
        <v>4039</v>
      </c>
      <c r="AK3204" s="23" t="s">
        <v>2501</v>
      </c>
      <c r="AL3204" s="23" t="s">
        <v>2501</v>
      </c>
      <c r="AM3204" s="23" t="s">
        <v>2501</v>
      </c>
      <c r="AN3204" s="23" t="s">
        <v>2501</v>
      </c>
      <c r="AO3204" s="30"/>
      <c r="AP3204" t="s">
        <v>2500</v>
      </c>
      <c r="AQ3204" t="s">
        <v>4040</v>
      </c>
      <c r="AR3204">
        <v>19495</v>
      </c>
      <c r="AS3204" s="2">
        <v>43831</v>
      </c>
      <c r="AT3204" s="2" t="s">
        <v>4041</v>
      </c>
    </row>
    <row r="3205" spans="1:46" x14ac:dyDescent="0.25">
      <c r="A3205" t="s">
        <v>9203</v>
      </c>
      <c r="B3205" s="32" t="s">
        <v>2209</v>
      </c>
      <c r="C3205" s="23" t="s">
        <v>9204</v>
      </c>
      <c r="D3205" s="23" t="s">
        <v>9204</v>
      </c>
      <c r="E3205" t="s">
        <v>2495</v>
      </c>
      <c r="F3205" t="s">
        <v>2495</v>
      </c>
      <c r="G3205" t="s">
        <v>2495</v>
      </c>
      <c r="H3205" t="s">
        <v>2495</v>
      </c>
      <c r="I3205" t="s">
        <v>2496</v>
      </c>
      <c r="J3205" s="23" t="s">
        <v>4036</v>
      </c>
      <c r="K3205" s="23" t="s">
        <v>2505</v>
      </c>
      <c r="L3205" s="23" t="s">
        <v>2499</v>
      </c>
      <c r="M3205" s="2">
        <v>43831</v>
      </c>
      <c r="N3205" s="30"/>
      <c r="O3205" s="30"/>
      <c r="P3205" s="30"/>
      <c r="V3205" t="s">
        <v>40</v>
      </c>
      <c r="W3205" t="s">
        <v>40</v>
      </c>
      <c r="X3205" t="s">
        <v>2502</v>
      </c>
      <c r="Y3205" t="s">
        <v>2503</v>
      </c>
      <c r="Z3205" s="23" t="s">
        <v>2504</v>
      </c>
      <c r="AA3205" s="23" t="s">
        <v>4033</v>
      </c>
      <c r="AB3205" s="23" t="s">
        <v>2506</v>
      </c>
      <c r="AC3205" s="23"/>
      <c r="AD3205" s="23"/>
      <c r="AE3205" s="23"/>
      <c r="AF3205" s="23" t="s">
        <v>40</v>
      </c>
      <c r="AG3205" s="23" t="s">
        <v>4037</v>
      </c>
      <c r="AH3205" s="23" t="s">
        <v>41</v>
      </c>
      <c r="AI3205" s="23" t="s">
        <v>4038</v>
      </c>
      <c r="AJ3205" s="23" t="s">
        <v>4039</v>
      </c>
      <c r="AK3205" s="23" t="s">
        <v>2501</v>
      </c>
      <c r="AL3205" s="23" t="s">
        <v>2501</v>
      </c>
      <c r="AM3205" s="23" t="s">
        <v>2501</v>
      </c>
      <c r="AN3205" s="23" t="s">
        <v>2501</v>
      </c>
      <c r="AO3205" s="30"/>
      <c r="AP3205" t="s">
        <v>2500</v>
      </c>
      <c r="AQ3205" t="s">
        <v>4040</v>
      </c>
      <c r="AR3205">
        <v>19495</v>
      </c>
      <c r="AS3205" s="2">
        <v>43831</v>
      </c>
      <c r="AT3205" s="2" t="s">
        <v>4041</v>
      </c>
    </row>
    <row r="3206" spans="1:46" x14ac:dyDescent="0.25">
      <c r="A3206" t="s">
        <v>9205</v>
      </c>
      <c r="B3206" s="32" t="s">
        <v>2210</v>
      </c>
      <c r="C3206" s="23" t="s">
        <v>9206</v>
      </c>
      <c r="D3206" s="23" t="s">
        <v>9206</v>
      </c>
      <c r="E3206" t="s">
        <v>2495</v>
      </c>
      <c r="F3206" t="s">
        <v>2495</v>
      </c>
      <c r="G3206" t="s">
        <v>2495</v>
      </c>
      <c r="H3206" t="s">
        <v>2495</v>
      </c>
      <c r="I3206" t="s">
        <v>2496</v>
      </c>
      <c r="J3206" s="23" t="s">
        <v>4036</v>
      </c>
      <c r="K3206" s="23" t="s">
        <v>2505</v>
      </c>
      <c r="L3206" s="23" t="s">
        <v>2499</v>
      </c>
      <c r="M3206" s="2">
        <v>43831</v>
      </c>
      <c r="N3206" s="30"/>
      <c r="O3206" s="30"/>
      <c r="P3206" s="30"/>
      <c r="V3206" t="s">
        <v>40</v>
      </c>
      <c r="W3206" t="s">
        <v>40</v>
      </c>
      <c r="X3206" t="s">
        <v>2502</v>
      </c>
      <c r="Y3206" t="s">
        <v>2503</v>
      </c>
      <c r="Z3206" s="23" t="s">
        <v>2504</v>
      </c>
      <c r="AA3206" s="23" t="s">
        <v>4033</v>
      </c>
      <c r="AB3206" s="23" t="s">
        <v>2506</v>
      </c>
      <c r="AC3206" s="23"/>
      <c r="AD3206" s="23"/>
      <c r="AE3206" s="23"/>
      <c r="AF3206" s="23" t="s">
        <v>40</v>
      </c>
      <c r="AG3206" s="23" t="s">
        <v>4037</v>
      </c>
      <c r="AH3206" s="23" t="s">
        <v>41</v>
      </c>
      <c r="AI3206" s="23" t="s">
        <v>4038</v>
      </c>
      <c r="AJ3206" s="23" t="s">
        <v>4039</v>
      </c>
      <c r="AK3206" s="23" t="s">
        <v>2501</v>
      </c>
      <c r="AL3206" s="23" t="s">
        <v>2501</v>
      </c>
      <c r="AM3206" s="23" t="s">
        <v>2501</v>
      </c>
      <c r="AN3206" s="23" t="s">
        <v>2501</v>
      </c>
      <c r="AO3206" s="30"/>
      <c r="AP3206" t="s">
        <v>2500</v>
      </c>
      <c r="AQ3206" t="s">
        <v>4040</v>
      </c>
      <c r="AR3206">
        <v>19495</v>
      </c>
      <c r="AS3206" s="2">
        <v>43831</v>
      </c>
      <c r="AT3206" s="2" t="s">
        <v>4041</v>
      </c>
    </row>
    <row r="3207" spans="1:46" x14ac:dyDescent="0.25">
      <c r="A3207" t="s">
        <v>9207</v>
      </c>
      <c r="B3207" s="32" t="s">
        <v>2211</v>
      </c>
      <c r="C3207" s="23" t="s">
        <v>9208</v>
      </c>
      <c r="D3207" s="23" t="s">
        <v>9208</v>
      </c>
      <c r="E3207" t="s">
        <v>2495</v>
      </c>
      <c r="F3207" t="s">
        <v>2495</v>
      </c>
      <c r="G3207" t="s">
        <v>2495</v>
      </c>
      <c r="H3207" t="s">
        <v>2495</v>
      </c>
      <c r="I3207" t="s">
        <v>2496</v>
      </c>
      <c r="J3207" s="23" t="s">
        <v>4036</v>
      </c>
      <c r="K3207" s="23" t="s">
        <v>2505</v>
      </c>
      <c r="L3207" s="23" t="s">
        <v>2499</v>
      </c>
      <c r="M3207" s="2">
        <v>43831</v>
      </c>
      <c r="N3207" s="30"/>
      <c r="O3207" s="30"/>
      <c r="P3207" s="30"/>
      <c r="V3207" t="s">
        <v>40</v>
      </c>
      <c r="W3207" t="s">
        <v>40</v>
      </c>
      <c r="X3207" t="s">
        <v>2502</v>
      </c>
      <c r="Y3207" t="s">
        <v>2503</v>
      </c>
      <c r="Z3207" s="23" t="s">
        <v>2504</v>
      </c>
      <c r="AA3207" s="23" t="s">
        <v>4033</v>
      </c>
      <c r="AB3207" s="23" t="s">
        <v>2506</v>
      </c>
      <c r="AC3207" s="23"/>
      <c r="AD3207" s="23"/>
      <c r="AE3207" s="23"/>
      <c r="AF3207" s="23" t="s">
        <v>40</v>
      </c>
      <c r="AG3207" s="23" t="s">
        <v>4037</v>
      </c>
      <c r="AH3207" s="23" t="s">
        <v>41</v>
      </c>
      <c r="AI3207" s="23" t="s">
        <v>4038</v>
      </c>
      <c r="AJ3207" s="23" t="s">
        <v>4039</v>
      </c>
      <c r="AK3207" s="23" t="s">
        <v>2501</v>
      </c>
      <c r="AL3207" s="23" t="s">
        <v>2501</v>
      </c>
      <c r="AM3207" s="23" t="s">
        <v>2501</v>
      </c>
      <c r="AN3207" s="23" t="s">
        <v>2501</v>
      </c>
      <c r="AO3207" s="30"/>
      <c r="AP3207" t="s">
        <v>2500</v>
      </c>
      <c r="AQ3207" t="s">
        <v>4040</v>
      </c>
      <c r="AR3207">
        <v>19495</v>
      </c>
      <c r="AS3207" s="2">
        <v>43831</v>
      </c>
      <c r="AT3207" s="2" t="s">
        <v>4041</v>
      </c>
    </row>
    <row r="3208" spans="1:46" x14ac:dyDescent="0.25">
      <c r="A3208" t="s">
        <v>9209</v>
      </c>
      <c r="B3208" s="32" t="s">
        <v>2212</v>
      </c>
      <c r="C3208" s="23" t="s">
        <v>9210</v>
      </c>
      <c r="D3208" s="23" t="s">
        <v>9210</v>
      </c>
      <c r="E3208" t="s">
        <v>2495</v>
      </c>
      <c r="F3208" t="s">
        <v>2495</v>
      </c>
      <c r="G3208" t="s">
        <v>2495</v>
      </c>
      <c r="H3208" t="s">
        <v>2495</v>
      </c>
      <c r="I3208" t="s">
        <v>2496</v>
      </c>
      <c r="J3208" s="23" t="s">
        <v>4036</v>
      </c>
      <c r="K3208" s="23" t="s">
        <v>2505</v>
      </c>
      <c r="L3208" s="23" t="s">
        <v>2499</v>
      </c>
      <c r="M3208" s="2">
        <v>43831</v>
      </c>
      <c r="N3208" s="30"/>
      <c r="O3208" s="30"/>
      <c r="P3208" s="30"/>
      <c r="V3208" t="s">
        <v>40</v>
      </c>
      <c r="W3208" t="s">
        <v>40</v>
      </c>
      <c r="X3208" t="s">
        <v>2502</v>
      </c>
      <c r="Y3208" t="s">
        <v>2503</v>
      </c>
      <c r="Z3208" s="23" t="s">
        <v>2504</v>
      </c>
      <c r="AA3208" s="23" t="s">
        <v>4033</v>
      </c>
      <c r="AB3208" s="23" t="s">
        <v>2506</v>
      </c>
      <c r="AC3208" s="23"/>
      <c r="AD3208" s="23"/>
      <c r="AE3208" s="23"/>
      <c r="AF3208" s="23" t="s">
        <v>40</v>
      </c>
      <c r="AG3208" s="23" t="s">
        <v>4037</v>
      </c>
      <c r="AH3208" s="23" t="s">
        <v>41</v>
      </c>
      <c r="AI3208" s="23" t="s">
        <v>4038</v>
      </c>
      <c r="AJ3208" s="23" t="s">
        <v>4039</v>
      </c>
      <c r="AK3208" s="23" t="s">
        <v>2501</v>
      </c>
      <c r="AL3208" s="23" t="s">
        <v>2501</v>
      </c>
      <c r="AM3208" s="23" t="s">
        <v>2501</v>
      </c>
      <c r="AN3208" s="23" t="s">
        <v>2501</v>
      </c>
      <c r="AO3208" s="30"/>
      <c r="AP3208" t="s">
        <v>2500</v>
      </c>
      <c r="AQ3208" t="s">
        <v>4040</v>
      </c>
      <c r="AR3208">
        <v>19495</v>
      </c>
      <c r="AS3208" s="2">
        <v>43831</v>
      </c>
      <c r="AT3208" s="2" t="s">
        <v>4041</v>
      </c>
    </row>
    <row r="3209" spans="1:46" x14ac:dyDescent="0.25">
      <c r="A3209" t="s">
        <v>9211</v>
      </c>
      <c r="B3209" s="32" t="s">
        <v>2213</v>
      </c>
      <c r="C3209" s="23" t="s">
        <v>9212</v>
      </c>
      <c r="D3209" s="23" t="s">
        <v>9212</v>
      </c>
      <c r="E3209" t="s">
        <v>2495</v>
      </c>
      <c r="F3209" t="s">
        <v>2495</v>
      </c>
      <c r="G3209" t="s">
        <v>2495</v>
      </c>
      <c r="H3209" t="s">
        <v>2495</v>
      </c>
      <c r="I3209" t="s">
        <v>2496</v>
      </c>
      <c r="J3209" s="23" t="s">
        <v>4036</v>
      </c>
      <c r="K3209" s="23" t="s">
        <v>2505</v>
      </c>
      <c r="L3209" s="23" t="s">
        <v>2499</v>
      </c>
      <c r="M3209" s="2">
        <v>43831</v>
      </c>
      <c r="N3209" s="30"/>
      <c r="O3209" s="30"/>
      <c r="P3209" s="30"/>
      <c r="V3209" t="s">
        <v>40</v>
      </c>
      <c r="W3209" t="s">
        <v>40</v>
      </c>
      <c r="X3209" t="s">
        <v>2502</v>
      </c>
      <c r="Y3209" t="s">
        <v>2503</v>
      </c>
      <c r="Z3209" s="23" t="s">
        <v>2504</v>
      </c>
      <c r="AA3209" s="23" t="s">
        <v>4033</v>
      </c>
      <c r="AB3209" s="23" t="s">
        <v>2506</v>
      </c>
      <c r="AC3209" s="23"/>
      <c r="AD3209" s="23"/>
      <c r="AE3209" s="23"/>
      <c r="AF3209" s="23" t="s">
        <v>40</v>
      </c>
      <c r="AG3209" s="23" t="s">
        <v>4037</v>
      </c>
      <c r="AH3209" s="23" t="s">
        <v>41</v>
      </c>
      <c r="AI3209" s="23" t="s">
        <v>4038</v>
      </c>
      <c r="AJ3209" s="23" t="s">
        <v>4039</v>
      </c>
      <c r="AK3209" s="23" t="s">
        <v>2501</v>
      </c>
      <c r="AL3209" s="23" t="s">
        <v>2501</v>
      </c>
      <c r="AM3209" s="23" t="s">
        <v>2501</v>
      </c>
      <c r="AN3209" s="23" t="s">
        <v>2501</v>
      </c>
      <c r="AO3209" s="30"/>
      <c r="AP3209" t="s">
        <v>2500</v>
      </c>
      <c r="AQ3209" t="s">
        <v>4040</v>
      </c>
      <c r="AR3209">
        <v>19495</v>
      </c>
      <c r="AS3209" s="2">
        <v>43831</v>
      </c>
      <c r="AT3209" s="2" t="s">
        <v>4041</v>
      </c>
    </row>
    <row r="3210" spans="1:46" x14ac:dyDescent="0.25">
      <c r="A3210" t="s">
        <v>9213</v>
      </c>
      <c r="B3210" s="32" t="s">
        <v>2214</v>
      </c>
      <c r="C3210" s="23" t="s">
        <v>9214</v>
      </c>
      <c r="D3210" s="23" t="s">
        <v>9214</v>
      </c>
      <c r="E3210" t="s">
        <v>2495</v>
      </c>
      <c r="F3210" t="s">
        <v>2495</v>
      </c>
      <c r="G3210" t="s">
        <v>2495</v>
      </c>
      <c r="H3210" t="s">
        <v>2495</v>
      </c>
      <c r="I3210" t="s">
        <v>2496</v>
      </c>
      <c r="J3210" s="23" t="s">
        <v>4036</v>
      </c>
      <c r="K3210" s="23" t="s">
        <v>2505</v>
      </c>
      <c r="L3210" s="23" t="s">
        <v>2499</v>
      </c>
      <c r="M3210" s="2">
        <v>43831</v>
      </c>
      <c r="N3210" s="30"/>
      <c r="O3210" s="30"/>
      <c r="P3210" s="30"/>
      <c r="V3210" t="s">
        <v>40</v>
      </c>
      <c r="W3210" t="s">
        <v>40</v>
      </c>
      <c r="X3210" t="s">
        <v>2502</v>
      </c>
      <c r="Y3210" t="s">
        <v>2503</v>
      </c>
      <c r="Z3210" s="23" t="s">
        <v>2504</v>
      </c>
      <c r="AA3210" s="23" t="s">
        <v>4033</v>
      </c>
      <c r="AB3210" s="23" t="s">
        <v>2506</v>
      </c>
      <c r="AC3210" s="23"/>
      <c r="AD3210" s="23"/>
      <c r="AE3210" s="23"/>
      <c r="AF3210" s="23" t="s">
        <v>40</v>
      </c>
      <c r="AG3210" s="23" t="s">
        <v>4037</v>
      </c>
      <c r="AH3210" s="23" t="s">
        <v>41</v>
      </c>
      <c r="AI3210" s="23" t="s">
        <v>4038</v>
      </c>
      <c r="AJ3210" s="23" t="s">
        <v>4039</v>
      </c>
      <c r="AK3210" s="23" t="s">
        <v>2501</v>
      </c>
      <c r="AL3210" s="23" t="s">
        <v>2501</v>
      </c>
      <c r="AM3210" s="23" t="s">
        <v>2501</v>
      </c>
      <c r="AN3210" s="23" t="s">
        <v>2501</v>
      </c>
      <c r="AO3210" s="30"/>
      <c r="AP3210" t="s">
        <v>2500</v>
      </c>
      <c r="AQ3210" t="s">
        <v>4040</v>
      </c>
      <c r="AR3210">
        <v>19495</v>
      </c>
      <c r="AS3210" s="2">
        <v>43831</v>
      </c>
      <c r="AT3210" s="2" t="s">
        <v>4041</v>
      </c>
    </row>
    <row r="3211" spans="1:46" x14ac:dyDescent="0.25">
      <c r="A3211" t="s">
        <v>9215</v>
      </c>
      <c r="B3211" s="32" t="s">
        <v>2215</v>
      </c>
      <c r="C3211" s="23" t="s">
        <v>9216</v>
      </c>
      <c r="D3211" s="23" t="s">
        <v>9216</v>
      </c>
      <c r="E3211" t="s">
        <v>2495</v>
      </c>
      <c r="F3211" t="s">
        <v>2495</v>
      </c>
      <c r="G3211" t="s">
        <v>2495</v>
      </c>
      <c r="H3211" t="s">
        <v>2495</v>
      </c>
      <c r="I3211" t="s">
        <v>2496</v>
      </c>
      <c r="J3211" s="23" t="s">
        <v>4036</v>
      </c>
      <c r="K3211" s="23" t="s">
        <v>2505</v>
      </c>
      <c r="L3211" s="23" t="s">
        <v>2499</v>
      </c>
      <c r="M3211" s="2">
        <v>43831</v>
      </c>
      <c r="N3211" s="30"/>
      <c r="O3211" s="30"/>
      <c r="P3211" s="30"/>
      <c r="V3211" t="s">
        <v>40</v>
      </c>
      <c r="W3211" t="s">
        <v>40</v>
      </c>
      <c r="X3211" t="s">
        <v>2502</v>
      </c>
      <c r="Y3211" t="s">
        <v>2503</v>
      </c>
      <c r="Z3211" s="23" t="s">
        <v>2504</v>
      </c>
      <c r="AA3211" s="23" t="s">
        <v>4033</v>
      </c>
      <c r="AB3211" s="23" t="s">
        <v>2506</v>
      </c>
      <c r="AC3211" s="23"/>
      <c r="AD3211" s="23"/>
      <c r="AE3211" s="23"/>
      <c r="AF3211" s="23" t="s">
        <v>40</v>
      </c>
      <c r="AG3211" s="23" t="s">
        <v>4037</v>
      </c>
      <c r="AH3211" s="23" t="s">
        <v>41</v>
      </c>
      <c r="AI3211" s="23" t="s">
        <v>4038</v>
      </c>
      <c r="AJ3211" s="23" t="s">
        <v>4039</v>
      </c>
      <c r="AK3211" s="23" t="s">
        <v>2501</v>
      </c>
      <c r="AL3211" s="23" t="s">
        <v>2501</v>
      </c>
      <c r="AM3211" s="23" t="s">
        <v>2501</v>
      </c>
      <c r="AN3211" s="23" t="s">
        <v>2501</v>
      </c>
      <c r="AO3211" s="30"/>
      <c r="AP3211" t="s">
        <v>2500</v>
      </c>
      <c r="AQ3211" t="s">
        <v>4040</v>
      </c>
      <c r="AR3211">
        <v>19495</v>
      </c>
      <c r="AS3211" s="2">
        <v>43831</v>
      </c>
      <c r="AT3211" s="2" t="s">
        <v>4041</v>
      </c>
    </row>
    <row r="3212" spans="1:46" x14ac:dyDescent="0.25">
      <c r="A3212" t="s">
        <v>9217</v>
      </c>
      <c r="B3212" s="32" t="s">
        <v>2216</v>
      </c>
      <c r="C3212" s="23" t="s">
        <v>9218</v>
      </c>
      <c r="D3212" s="23" t="s">
        <v>9218</v>
      </c>
      <c r="E3212" t="s">
        <v>2495</v>
      </c>
      <c r="F3212" t="s">
        <v>2495</v>
      </c>
      <c r="G3212" t="s">
        <v>2495</v>
      </c>
      <c r="H3212" t="s">
        <v>2495</v>
      </c>
      <c r="I3212" t="s">
        <v>2496</v>
      </c>
      <c r="J3212" s="23" t="s">
        <v>4036</v>
      </c>
      <c r="K3212" s="23" t="s">
        <v>2505</v>
      </c>
      <c r="L3212" s="23" t="s">
        <v>2499</v>
      </c>
      <c r="M3212" s="2">
        <v>43831</v>
      </c>
      <c r="N3212" s="30"/>
      <c r="O3212" s="30"/>
      <c r="P3212" s="30"/>
      <c r="V3212" t="s">
        <v>40</v>
      </c>
      <c r="W3212" t="s">
        <v>40</v>
      </c>
      <c r="X3212" t="s">
        <v>2502</v>
      </c>
      <c r="Y3212" t="s">
        <v>2503</v>
      </c>
      <c r="Z3212" s="23" t="s">
        <v>2504</v>
      </c>
      <c r="AA3212" s="23" t="s">
        <v>4033</v>
      </c>
      <c r="AB3212" s="23" t="s">
        <v>2506</v>
      </c>
      <c r="AC3212" s="23"/>
      <c r="AD3212" s="23"/>
      <c r="AE3212" s="23"/>
      <c r="AF3212" s="23" t="s">
        <v>40</v>
      </c>
      <c r="AG3212" s="23" t="s">
        <v>4037</v>
      </c>
      <c r="AH3212" s="23" t="s">
        <v>41</v>
      </c>
      <c r="AI3212" s="23" t="s">
        <v>4038</v>
      </c>
      <c r="AJ3212" s="23" t="s">
        <v>4039</v>
      </c>
      <c r="AK3212" s="23" t="s">
        <v>2501</v>
      </c>
      <c r="AL3212" s="23" t="s">
        <v>2501</v>
      </c>
      <c r="AM3212" s="23" t="s">
        <v>2501</v>
      </c>
      <c r="AN3212" s="23" t="s">
        <v>2501</v>
      </c>
      <c r="AO3212" s="30"/>
      <c r="AP3212" t="s">
        <v>2500</v>
      </c>
      <c r="AQ3212" t="s">
        <v>4040</v>
      </c>
      <c r="AR3212">
        <v>19495</v>
      </c>
      <c r="AS3212" s="2">
        <v>43831</v>
      </c>
      <c r="AT3212" s="2" t="s">
        <v>4041</v>
      </c>
    </row>
    <row r="3213" spans="1:46" x14ac:dyDescent="0.25">
      <c r="A3213" t="s">
        <v>9219</v>
      </c>
      <c r="B3213" s="32" t="s">
        <v>2217</v>
      </c>
      <c r="C3213" s="23" t="s">
        <v>9220</v>
      </c>
      <c r="D3213" s="23" t="s">
        <v>9220</v>
      </c>
      <c r="E3213" t="s">
        <v>2495</v>
      </c>
      <c r="F3213" t="s">
        <v>2495</v>
      </c>
      <c r="G3213" t="s">
        <v>2495</v>
      </c>
      <c r="H3213" t="s">
        <v>2495</v>
      </c>
      <c r="I3213" t="s">
        <v>2496</v>
      </c>
      <c r="J3213" s="23" t="s">
        <v>4036</v>
      </c>
      <c r="K3213" s="23" t="s">
        <v>2505</v>
      </c>
      <c r="L3213" s="23" t="s">
        <v>2499</v>
      </c>
      <c r="M3213" s="2">
        <v>43831</v>
      </c>
      <c r="N3213" s="30"/>
      <c r="O3213" s="30"/>
      <c r="P3213" s="30"/>
      <c r="V3213" t="s">
        <v>40</v>
      </c>
      <c r="W3213" t="s">
        <v>40</v>
      </c>
      <c r="X3213" t="s">
        <v>2502</v>
      </c>
      <c r="Y3213" t="s">
        <v>2503</v>
      </c>
      <c r="Z3213" s="23" t="s">
        <v>2504</v>
      </c>
      <c r="AA3213" s="23" t="s">
        <v>4033</v>
      </c>
      <c r="AB3213" s="23" t="s">
        <v>2506</v>
      </c>
      <c r="AC3213" s="23"/>
      <c r="AD3213" s="23"/>
      <c r="AE3213" s="23"/>
      <c r="AF3213" s="23" t="s">
        <v>40</v>
      </c>
      <c r="AG3213" s="23" t="s">
        <v>4037</v>
      </c>
      <c r="AH3213" s="23" t="s">
        <v>41</v>
      </c>
      <c r="AI3213" s="23" t="s">
        <v>4038</v>
      </c>
      <c r="AJ3213" s="23" t="s">
        <v>4039</v>
      </c>
      <c r="AK3213" s="23" t="s">
        <v>2501</v>
      </c>
      <c r="AL3213" s="23" t="s">
        <v>2501</v>
      </c>
      <c r="AM3213" s="23" t="s">
        <v>2501</v>
      </c>
      <c r="AN3213" s="23" t="s">
        <v>2501</v>
      </c>
      <c r="AO3213" s="30"/>
      <c r="AP3213" t="s">
        <v>2500</v>
      </c>
      <c r="AQ3213" t="s">
        <v>4040</v>
      </c>
      <c r="AR3213">
        <v>19495</v>
      </c>
      <c r="AS3213" s="2">
        <v>43831</v>
      </c>
      <c r="AT3213" s="2" t="s">
        <v>4041</v>
      </c>
    </row>
    <row r="3214" spans="1:46" x14ac:dyDescent="0.25">
      <c r="A3214" t="s">
        <v>9221</v>
      </c>
      <c r="B3214" s="32" t="s">
        <v>2218</v>
      </c>
      <c r="C3214" s="23" t="s">
        <v>9222</v>
      </c>
      <c r="D3214" s="23" t="s">
        <v>9222</v>
      </c>
      <c r="E3214" t="s">
        <v>2495</v>
      </c>
      <c r="F3214" t="s">
        <v>2495</v>
      </c>
      <c r="G3214" t="s">
        <v>2495</v>
      </c>
      <c r="H3214" t="s">
        <v>2495</v>
      </c>
      <c r="I3214" t="s">
        <v>2496</v>
      </c>
      <c r="J3214" s="23" t="s">
        <v>4036</v>
      </c>
      <c r="K3214" s="23" t="s">
        <v>2505</v>
      </c>
      <c r="L3214" s="23" t="s">
        <v>2499</v>
      </c>
      <c r="M3214" s="2">
        <v>43831</v>
      </c>
      <c r="N3214" s="30"/>
      <c r="O3214" s="30"/>
      <c r="P3214" s="30"/>
      <c r="V3214" t="s">
        <v>40</v>
      </c>
      <c r="W3214" t="s">
        <v>40</v>
      </c>
      <c r="X3214" t="s">
        <v>2502</v>
      </c>
      <c r="Y3214" t="s">
        <v>2503</v>
      </c>
      <c r="Z3214" s="23" t="s">
        <v>2504</v>
      </c>
      <c r="AA3214" s="23" t="s">
        <v>4033</v>
      </c>
      <c r="AB3214" s="23" t="s">
        <v>2506</v>
      </c>
      <c r="AC3214" s="23"/>
      <c r="AD3214" s="23"/>
      <c r="AE3214" s="23"/>
      <c r="AF3214" s="23" t="s">
        <v>40</v>
      </c>
      <c r="AG3214" s="23" t="s">
        <v>4037</v>
      </c>
      <c r="AH3214" s="23" t="s">
        <v>41</v>
      </c>
      <c r="AI3214" s="23" t="s">
        <v>4038</v>
      </c>
      <c r="AJ3214" s="23" t="s">
        <v>4039</v>
      </c>
      <c r="AK3214" s="23" t="s">
        <v>2501</v>
      </c>
      <c r="AL3214" s="23" t="s">
        <v>2501</v>
      </c>
      <c r="AM3214" s="23" t="s">
        <v>2501</v>
      </c>
      <c r="AN3214" s="23" t="s">
        <v>2501</v>
      </c>
      <c r="AO3214" s="30"/>
      <c r="AP3214" t="s">
        <v>2500</v>
      </c>
      <c r="AQ3214" t="s">
        <v>4040</v>
      </c>
      <c r="AR3214">
        <v>19495</v>
      </c>
      <c r="AS3214" s="2">
        <v>43831</v>
      </c>
      <c r="AT3214" s="2" t="s">
        <v>4041</v>
      </c>
    </row>
    <row r="3215" spans="1:46" x14ac:dyDescent="0.25">
      <c r="A3215" t="s">
        <v>9223</v>
      </c>
      <c r="B3215" s="32" t="s">
        <v>2219</v>
      </c>
      <c r="C3215" s="23" t="s">
        <v>9224</v>
      </c>
      <c r="D3215" s="23" t="s">
        <v>9224</v>
      </c>
      <c r="E3215" t="s">
        <v>2495</v>
      </c>
      <c r="F3215" t="s">
        <v>2495</v>
      </c>
      <c r="G3215" t="s">
        <v>2495</v>
      </c>
      <c r="H3215" t="s">
        <v>2495</v>
      </c>
      <c r="I3215" t="s">
        <v>2496</v>
      </c>
      <c r="J3215" s="23" t="s">
        <v>4036</v>
      </c>
      <c r="K3215" s="23" t="s">
        <v>2505</v>
      </c>
      <c r="L3215" s="23" t="s">
        <v>2499</v>
      </c>
      <c r="M3215" s="2">
        <v>43831</v>
      </c>
      <c r="N3215" s="30"/>
      <c r="O3215" s="30"/>
      <c r="P3215" s="30"/>
      <c r="V3215" t="s">
        <v>40</v>
      </c>
      <c r="W3215" t="s">
        <v>40</v>
      </c>
      <c r="X3215" t="s">
        <v>2502</v>
      </c>
      <c r="Y3215" t="s">
        <v>2503</v>
      </c>
      <c r="Z3215" s="23" t="s">
        <v>2504</v>
      </c>
      <c r="AA3215" s="23" t="s">
        <v>4033</v>
      </c>
      <c r="AB3215" s="23" t="s">
        <v>2506</v>
      </c>
      <c r="AC3215" s="23"/>
      <c r="AD3215" s="23"/>
      <c r="AE3215" s="23"/>
      <c r="AF3215" s="23" t="s">
        <v>40</v>
      </c>
      <c r="AG3215" s="23" t="s">
        <v>4037</v>
      </c>
      <c r="AH3215" s="23" t="s">
        <v>41</v>
      </c>
      <c r="AI3215" s="23" t="s">
        <v>4038</v>
      </c>
      <c r="AJ3215" s="23" t="s">
        <v>4039</v>
      </c>
      <c r="AK3215" s="23" t="s">
        <v>2501</v>
      </c>
      <c r="AL3215" s="23" t="s">
        <v>2501</v>
      </c>
      <c r="AM3215" s="23" t="s">
        <v>2501</v>
      </c>
      <c r="AN3215" s="23" t="s">
        <v>2501</v>
      </c>
      <c r="AO3215" s="30"/>
      <c r="AP3215" t="s">
        <v>2500</v>
      </c>
      <c r="AQ3215" t="s">
        <v>4040</v>
      </c>
      <c r="AR3215">
        <v>19495</v>
      </c>
      <c r="AS3215" s="2">
        <v>43831</v>
      </c>
      <c r="AT3215" s="2" t="s">
        <v>4041</v>
      </c>
    </row>
    <row r="3216" spans="1:46" x14ac:dyDescent="0.25">
      <c r="A3216" t="s">
        <v>9225</v>
      </c>
      <c r="B3216" s="32" t="s">
        <v>2220</v>
      </c>
      <c r="C3216" s="23" t="s">
        <v>9226</v>
      </c>
      <c r="D3216" s="23" t="s">
        <v>9226</v>
      </c>
      <c r="E3216" t="s">
        <v>2495</v>
      </c>
      <c r="F3216" t="s">
        <v>2495</v>
      </c>
      <c r="G3216" t="s">
        <v>2495</v>
      </c>
      <c r="H3216" t="s">
        <v>2495</v>
      </c>
      <c r="I3216" t="s">
        <v>2496</v>
      </c>
      <c r="J3216" s="23" t="s">
        <v>4036</v>
      </c>
      <c r="K3216" s="23" t="s">
        <v>2505</v>
      </c>
      <c r="L3216" s="23" t="s">
        <v>2499</v>
      </c>
      <c r="M3216" s="2">
        <v>43831</v>
      </c>
      <c r="N3216" s="30"/>
      <c r="O3216" s="30"/>
      <c r="P3216" s="30"/>
      <c r="V3216" t="s">
        <v>40</v>
      </c>
      <c r="W3216" t="s">
        <v>40</v>
      </c>
      <c r="X3216" t="s">
        <v>2502</v>
      </c>
      <c r="Y3216" t="s">
        <v>2503</v>
      </c>
      <c r="Z3216" s="23" t="s">
        <v>2504</v>
      </c>
      <c r="AA3216" s="23" t="s">
        <v>4033</v>
      </c>
      <c r="AB3216" s="23" t="s">
        <v>2506</v>
      </c>
      <c r="AC3216" s="23"/>
      <c r="AD3216" s="23"/>
      <c r="AE3216" s="23"/>
      <c r="AF3216" s="23" t="s">
        <v>40</v>
      </c>
      <c r="AG3216" s="23" t="s">
        <v>4037</v>
      </c>
      <c r="AH3216" s="23" t="s">
        <v>41</v>
      </c>
      <c r="AI3216" s="23" t="s">
        <v>4038</v>
      </c>
      <c r="AJ3216" s="23" t="s">
        <v>4039</v>
      </c>
      <c r="AK3216" s="23" t="s">
        <v>2501</v>
      </c>
      <c r="AL3216" s="23" t="s">
        <v>2501</v>
      </c>
      <c r="AM3216" s="23" t="s">
        <v>2501</v>
      </c>
      <c r="AN3216" s="23" t="s">
        <v>2501</v>
      </c>
      <c r="AO3216" s="30"/>
      <c r="AP3216" t="s">
        <v>2500</v>
      </c>
      <c r="AQ3216" t="s">
        <v>4040</v>
      </c>
      <c r="AR3216">
        <v>19495</v>
      </c>
      <c r="AS3216" s="2">
        <v>43831</v>
      </c>
      <c r="AT3216" s="2" t="s">
        <v>4041</v>
      </c>
    </row>
    <row r="3217" spans="1:46" x14ac:dyDescent="0.25">
      <c r="A3217" t="s">
        <v>9227</v>
      </c>
      <c r="B3217" s="32" t="s">
        <v>2217</v>
      </c>
      <c r="C3217" s="23" t="s">
        <v>9220</v>
      </c>
      <c r="D3217" s="23" t="s">
        <v>9220</v>
      </c>
      <c r="E3217" t="s">
        <v>2495</v>
      </c>
      <c r="F3217" t="s">
        <v>2495</v>
      </c>
      <c r="G3217" t="s">
        <v>2495</v>
      </c>
      <c r="H3217" t="s">
        <v>2495</v>
      </c>
      <c r="I3217" t="s">
        <v>2496</v>
      </c>
      <c r="J3217" s="23" t="s">
        <v>4036</v>
      </c>
      <c r="K3217" s="23" t="s">
        <v>2505</v>
      </c>
      <c r="L3217" s="23" t="s">
        <v>2499</v>
      </c>
      <c r="M3217" s="2">
        <v>43831</v>
      </c>
      <c r="N3217" s="30"/>
      <c r="O3217" s="30"/>
      <c r="P3217" s="30"/>
      <c r="V3217" t="s">
        <v>40</v>
      </c>
      <c r="W3217" t="s">
        <v>40</v>
      </c>
      <c r="X3217" t="s">
        <v>2502</v>
      </c>
      <c r="Y3217" t="s">
        <v>2503</v>
      </c>
      <c r="Z3217" s="23" t="s">
        <v>2504</v>
      </c>
      <c r="AA3217" s="23" t="s">
        <v>4033</v>
      </c>
      <c r="AB3217" s="23" t="s">
        <v>2506</v>
      </c>
      <c r="AC3217" s="23"/>
      <c r="AD3217" s="23"/>
      <c r="AE3217" s="23"/>
      <c r="AF3217" s="23" t="s">
        <v>40</v>
      </c>
      <c r="AG3217" s="23" t="s">
        <v>4037</v>
      </c>
      <c r="AH3217" s="23" t="s">
        <v>41</v>
      </c>
      <c r="AI3217" s="23" t="s">
        <v>4038</v>
      </c>
      <c r="AJ3217" s="23" t="s">
        <v>4039</v>
      </c>
      <c r="AK3217" s="23" t="s">
        <v>2501</v>
      </c>
      <c r="AL3217" s="23" t="s">
        <v>2501</v>
      </c>
      <c r="AM3217" s="23" t="s">
        <v>2501</v>
      </c>
      <c r="AN3217" s="23" t="s">
        <v>2501</v>
      </c>
      <c r="AO3217" s="30"/>
      <c r="AP3217" t="s">
        <v>2500</v>
      </c>
      <c r="AQ3217" t="s">
        <v>4040</v>
      </c>
      <c r="AR3217">
        <v>19495</v>
      </c>
      <c r="AS3217" s="2">
        <v>43831</v>
      </c>
      <c r="AT3217" s="2" t="s">
        <v>4041</v>
      </c>
    </row>
    <row r="3218" spans="1:46" x14ac:dyDescent="0.25">
      <c r="A3218" t="s">
        <v>9228</v>
      </c>
      <c r="B3218" s="32" t="s">
        <v>1883</v>
      </c>
      <c r="C3218" s="23" t="s">
        <v>8563</v>
      </c>
      <c r="D3218" s="23" t="s">
        <v>8563</v>
      </c>
      <c r="E3218" t="s">
        <v>2495</v>
      </c>
      <c r="F3218" t="s">
        <v>2495</v>
      </c>
      <c r="G3218" t="s">
        <v>2495</v>
      </c>
      <c r="H3218" t="s">
        <v>2495</v>
      </c>
      <c r="I3218" t="s">
        <v>2496</v>
      </c>
      <c r="J3218" s="23" t="s">
        <v>4036</v>
      </c>
      <c r="K3218" s="23" t="s">
        <v>2505</v>
      </c>
      <c r="L3218" s="23" t="s">
        <v>2499</v>
      </c>
      <c r="M3218" s="2">
        <v>43831</v>
      </c>
      <c r="N3218" s="30"/>
      <c r="O3218" s="30"/>
      <c r="P3218" s="30"/>
      <c r="V3218" t="s">
        <v>40</v>
      </c>
      <c r="W3218" t="s">
        <v>40</v>
      </c>
      <c r="X3218" t="s">
        <v>2502</v>
      </c>
      <c r="Y3218" t="s">
        <v>2503</v>
      </c>
      <c r="Z3218" s="23" t="s">
        <v>2504</v>
      </c>
      <c r="AA3218" s="23" t="s">
        <v>4033</v>
      </c>
      <c r="AB3218" s="23" t="s">
        <v>2506</v>
      </c>
      <c r="AC3218" s="23"/>
      <c r="AD3218" s="23"/>
      <c r="AE3218" s="23"/>
      <c r="AF3218" s="23" t="s">
        <v>40</v>
      </c>
      <c r="AG3218" s="23" t="s">
        <v>4037</v>
      </c>
      <c r="AH3218" s="23" t="s">
        <v>41</v>
      </c>
      <c r="AI3218" s="23" t="s">
        <v>4038</v>
      </c>
      <c r="AJ3218" s="23" t="s">
        <v>4039</v>
      </c>
      <c r="AK3218" s="23" t="s">
        <v>2501</v>
      </c>
      <c r="AL3218" s="23" t="s">
        <v>2501</v>
      </c>
      <c r="AM3218" s="23" t="s">
        <v>2501</v>
      </c>
      <c r="AN3218" s="23" t="s">
        <v>2501</v>
      </c>
      <c r="AO3218" s="30"/>
      <c r="AP3218" t="s">
        <v>2500</v>
      </c>
      <c r="AQ3218" t="s">
        <v>4040</v>
      </c>
      <c r="AR3218">
        <v>19495</v>
      </c>
      <c r="AS3218" s="2">
        <v>43831</v>
      </c>
      <c r="AT3218" s="2" t="s">
        <v>4041</v>
      </c>
    </row>
    <row r="3219" spans="1:46" x14ac:dyDescent="0.25">
      <c r="A3219" t="s">
        <v>9229</v>
      </c>
      <c r="B3219" s="32" t="s">
        <v>2211</v>
      </c>
      <c r="C3219" s="23" t="s">
        <v>9208</v>
      </c>
      <c r="D3219" s="23" t="s">
        <v>9208</v>
      </c>
      <c r="E3219" t="s">
        <v>2495</v>
      </c>
      <c r="F3219" t="s">
        <v>2495</v>
      </c>
      <c r="G3219" t="s">
        <v>2495</v>
      </c>
      <c r="H3219" t="s">
        <v>2495</v>
      </c>
      <c r="I3219" t="s">
        <v>2496</v>
      </c>
      <c r="J3219" s="23" t="s">
        <v>4036</v>
      </c>
      <c r="K3219" s="23" t="s">
        <v>2505</v>
      </c>
      <c r="L3219" s="23" t="s">
        <v>2499</v>
      </c>
      <c r="M3219" s="2">
        <v>43831</v>
      </c>
      <c r="N3219" s="30"/>
      <c r="O3219" s="30"/>
      <c r="P3219" s="30"/>
      <c r="V3219" t="s">
        <v>40</v>
      </c>
      <c r="W3219" t="s">
        <v>40</v>
      </c>
      <c r="X3219" t="s">
        <v>2502</v>
      </c>
      <c r="Y3219" t="s">
        <v>2503</v>
      </c>
      <c r="Z3219" s="23" t="s">
        <v>2504</v>
      </c>
      <c r="AA3219" s="23" t="s">
        <v>4033</v>
      </c>
      <c r="AB3219" s="23" t="s">
        <v>2506</v>
      </c>
      <c r="AC3219" s="23"/>
      <c r="AD3219" s="23"/>
      <c r="AE3219" s="23"/>
      <c r="AF3219" s="23" t="s">
        <v>40</v>
      </c>
      <c r="AG3219" s="23" t="s">
        <v>4037</v>
      </c>
      <c r="AH3219" s="23" t="s">
        <v>41</v>
      </c>
      <c r="AI3219" s="23" t="s">
        <v>4038</v>
      </c>
      <c r="AJ3219" s="23" t="s">
        <v>4039</v>
      </c>
      <c r="AK3219" s="23" t="s">
        <v>2501</v>
      </c>
      <c r="AL3219" s="23" t="s">
        <v>2501</v>
      </c>
      <c r="AM3219" s="23" t="s">
        <v>2501</v>
      </c>
      <c r="AN3219" s="23" t="s">
        <v>2501</v>
      </c>
      <c r="AO3219" s="30"/>
      <c r="AP3219" t="s">
        <v>2500</v>
      </c>
      <c r="AQ3219" t="s">
        <v>4040</v>
      </c>
      <c r="AR3219">
        <v>19495</v>
      </c>
      <c r="AS3219" s="2">
        <v>43831</v>
      </c>
      <c r="AT3219" s="2" t="s">
        <v>4041</v>
      </c>
    </row>
    <row r="3220" spans="1:46" x14ac:dyDescent="0.25">
      <c r="A3220" t="s">
        <v>9230</v>
      </c>
      <c r="B3220" s="32" t="s">
        <v>2216</v>
      </c>
      <c r="C3220" s="23" t="s">
        <v>9218</v>
      </c>
      <c r="D3220" s="23" t="s">
        <v>9218</v>
      </c>
      <c r="E3220" t="s">
        <v>2495</v>
      </c>
      <c r="F3220" t="s">
        <v>2495</v>
      </c>
      <c r="G3220" t="s">
        <v>2495</v>
      </c>
      <c r="H3220" t="s">
        <v>2495</v>
      </c>
      <c r="I3220" t="s">
        <v>2496</v>
      </c>
      <c r="J3220" s="23" t="s">
        <v>4036</v>
      </c>
      <c r="K3220" s="23" t="s">
        <v>2505</v>
      </c>
      <c r="L3220" s="23" t="s">
        <v>2499</v>
      </c>
      <c r="M3220" s="2">
        <v>43831</v>
      </c>
      <c r="N3220" s="30"/>
      <c r="O3220" s="30"/>
      <c r="P3220" s="30"/>
      <c r="V3220" t="s">
        <v>40</v>
      </c>
      <c r="W3220" t="s">
        <v>40</v>
      </c>
      <c r="X3220" t="s">
        <v>2502</v>
      </c>
      <c r="Y3220" t="s">
        <v>2503</v>
      </c>
      <c r="Z3220" s="23" t="s">
        <v>2504</v>
      </c>
      <c r="AA3220" s="23" t="s">
        <v>4033</v>
      </c>
      <c r="AB3220" s="23" t="s">
        <v>2506</v>
      </c>
      <c r="AC3220" s="23"/>
      <c r="AD3220" s="23"/>
      <c r="AE3220" s="23"/>
      <c r="AF3220" s="23" t="s">
        <v>40</v>
      </c>
      <c r="AG3220" s="23" t="s">
        <v>4037</v>
      </c>
      <c r="AH3220" s="23" t="s">
        <v>41</v>
      </c>
      <c r="AI3220" s="23" t="s">
        <v>4038</v>
      </c>
      <c r="AJ3220" s="23" t="s">
        <v>4039</v>
      </c>
      <c r="AK3220" s="23" t="s">
        <v>2501</v>
      </c>
      <c r="AL3220" s="23" t="s">
        <v>2501</v>
      </c>
      <c r="AM3220" s="23" t="s">
        <v>2501</v>
      </c>
      <c r="AN3220" s="23" t="s">
        <v>2501</v>
      </c>
      <c r="AO3220" s="30"/>
      <c r="AP3220" t="s">
        <v>2500</v>
      </c>
      <c r="AQ3220" t="s">
        <v>4040</v>
      </c>
      <c r="AR3220">
        <v>19495</v>
      </c>
      <c r="AS3220" s="2">
        <v>43831</v>
      </c>
      <c r="AT3220" s="2" t="s">
        <v>4041</v>
      </c>
    </row>
    <row r="3221" spans="1:46" x14ac:dyDescent="0.25">
      <c r="A3221" t="s">
        <v>9231</v>
      </c>
      <c r="B3221" s="32" t="s">
        <v>2221</v>
      </c>
      <c r="C3221" s="23" t="s">
        <v>9232</v>
      </c>
      <c r="D3221" s="23" t="s">
        <v>9232</v>
      </c>
      <c r="E3221" t="s">
        <v>2495</v>
      </c>
      <c r="F3221" t="s">
        <v>2495</v>
      </c>
      <c r="G3221" t="s">
        <v>2495</v>
      </c>
      <c r="H3221" t="s">
        <v>2495</v>
      </c>
      <c r="I3221" t="s">
        <v>2496</v>
      </c>
      <c r="J3221" s="23" t="s">
        <v>4036</v>
      </c>
      <c r="K3221" s="23" t="s">
        <v>2505</v>
      </c>
      <c r="L3221" s="23" t="s">
        <v>2499</v>
      </c>
      <c r="M3221" s="2">
        <v>43831</v>
      </c>
      <c r="N3221" s="30"/>
      <c r="O3221" s="30"/>
      <c r="P3221" s="30"/>
      <c r="V3221" t="s">
        <v>40</v>
      </c>
      <c r="W3221" t="s">
        <v>40</v>
      </c>
      <c r="X3221" t="s">
        <v>2502</v>
      </c>
      <c r="Y3221" t="s">
        <v>2503</v>
      </c>
      <c r="Z3221" s="23" t="s">
        <v>2504</v>
      </c>
      <c r="AA3221" s="23" t="s">
        <v>4033</v>
      </c>
      <c r="AB3221" s="23" t="s">
        <v>2506</v>
      </c>
      <c r="AC3221" s="23"/>
      <c r="AD3221" s="23"/>
      <c r="AE3221" s="23"/>
      <c r="AF3221" s="23" t="s">
        <v>40</v>
      </c>
      <c r="AG3221" s="23" t="s">
        <v>4037</v>
      </c>
      <c r="AH3221" s="23" t="s">
        <v>41</v>
      </c>
      <c r="AI3221" s="23" t="s">
        <v>4038</v>
      </c>
      <c r="AJ3221" s="23" t="s">
        <v>4039</v>
      </c>
      <c r="AK3221" s="23" t="s">
        <v>2501</v>
      </c>
      <c r="AL3221" s="23" t="s">
        <v>2501</v>
      </c>
      <c r="AM3221" s="23" t="s">
        <v>2501</v>
      </c>
      <c r="AN3221" s="23" t="s">
        <v>2501</v>
      </c>
      <c r="AO3221" s="30"/>
      <c r="AP3221" t="s">
        <v>2500</v>
      </c>
      <c r="AQ3221" t="s">
        <v>4040</v>
      </c>
      <c r="AR3221">
        <v>19495</v>
      </c>
      <c r="AS3221" s="2">
        <v>43831</v>
      </c>
      <c r="AT3221" s="2" t="s">
        <v>4041</v>
      </c>
    </row>
    <row r="3222" spans="1:46" x14ac:dyDescent="0.25">
      <c r="A3222" t="s">
        <v>9233</v>
      </c>
      <c r="B3222" s="32" t="s">
        <v>2222</v>
      </c>
      <c r="C3222" s="23" t="s">
        <v>9234</v>
      </c>
      <c r="D3222" s="23" t="s">
        <v>9234</v>
      </c>
      <c r="E3222" t="s">
        <v>2495</v>
      </c>
      <c r="F3222" t="s">
        <v>2495</v>
      </c>
      <c r="G3222" t="s">
        <v>2495</v>
      </c>
      <c r="H3222" t="s">
        <v>2495</v>
      </c>
      <c r="I3222" t="s">
        <v>2496</v>
      </c>
      <c r="J3222" s="23" t="s">
        <v>4036</v>
      </c>
      <c r="K3222" s="23" t="s">
        <v>2505</v>
      </c>
      <c r="L3222" s="23" t="s">
        <v>2499</v>
      </c>
      <c r="M3222" s="2">
        <v>43831</v>
      </c>
      <c r="N3222" s="30"/>
      <c r="O3222" s="30"/>
      <c r="P3222" s="30"/>
      <c r="V3222" t="s">
        <v>40</v>
      </c>
      <c r="W3222" t="s">
        <v>40</v>
      </c>
      <c r="X3222" t="s">
        <v>2502</v>
      </c>
      <c r="Y3222" t="s">
        <v>2503</v>
      </c>
      <c r="Z3222" s="23" t="s">
        <v>2504</v>
      </c>
      <c r="AA3222" s="23" t="s">
        <v>4033</v>
      </c>
      <c r="AB3222" s="23" t="s">
        <v>2506</v>
      </c>
      <c r="AC3222" s="23"/>
      <c r="AD3222" s="23"/>
      <c r="AE3222" s="23"/>
      <c r="AF3222" s="23" t="s">
        <v>40</v>
      </c>
      <c r="AG3222" s="23" t="s">
        <v>4037</v>
      </c>
      <c r="AH3222" s="23" t="s">
        <v>41</v>
      </c>
      <c r="AI3222" s="23" t="s">
        <v>4038</v>
      </c>
      <c r="AJ3222" s="23" t="s">
        <v>4039</v>
      </c>
      <c r="AK3222" s="23" t="s">
        <v>2501</v>
      </c>
      <c r="AL3222" s="23" t="s">
        <v>2501</v>
      </c>
      <c r="AM3222" s="23" t="s">
        <v>2501</v>
      </c>
      <c r="AN3222" s="23" t="s">
        <v>2501</v>
      </c>
      <c r="AO3222" s="30"/>
      <c r="AP3222" t="s">
        <v>2500</v>
      </c>
      <c r="AQ3222" t="s">
        <v>4040</v>
      </c>
      <c r="AR3222">
        <v>19495</v>
      </c>
      <c r="AS3222" s="2">
        <v>43831</v>
      </c>
      <c r="AT3222" s="2" t="s">
        <v>4041</v>
      </c>
    </row>
    <row r="3223" spans="1:46" x14ac:dyDescent="0.25">
      <c r="A3223" t="s">
        <v>9235</v>
      </c>
      <c r="B3223" s="32" t="s">
        <v>2219</v>
      </c>
      <c r="C3223" s="23" t="s">
        <v>9224</v>
      </c>
      <c r="D3223" s="23" t="s">
        <v>9224</v>
      </c>
      <c r="E3223" t="s">
        <v>2495</v>
      </c>
      <c r="F3223" t="s">
        <v>2495</v>
      </c>
      <c r="G3223" t="s">
        <v>2495</v>
      </c>
      <c r="H3223" t="s">
        <v>2495</v>
      </c>
      <c r="I3223" t="s">
        <v>2496</v>
      </c>
      <c r="J3223" s="23" t="s">
        <v>4036</v>
      </c>
      <c r="K3223" s="23" t="s">
        <v>2505</v>
      </c>
      <c r="L3223" s="23" t="s">
        <v>2499</v>
      </c>
      <c r="M3223" s="2">
        <v>43831</v>
      </c>
      <c r="N3223" s="30"/>
      <c r="O3223" s="30"/>
      <c r="P3223" s="30"/>
      <c r="V3223" t="s">
        <v>40</v>
      </c>
      <c r="W3223" t="s">
        <v>40</v>
      </c>
      <c r="X3223" t="s">
        <v>2502</v>
      </c>
      <c r="Y3223" t="s">
        <v>2503</v>
      </c>
      <c r="Z3223" s="23" t="s">
        <v>2504</v>
      </c>
      <c r="AA3223" s="23" t="s">
        <v>4033</v>
      </c>
      <c r="AB3223" s="23" t="s">
        <v>2506</v>
      </c>
      <c r="AC3223" s="23"/>
      <c r="AD3223" s="23"/>
      <c r="AE3223" s="23"/>
      <c r="AF3223" s="23" t="s">
        <v>40</v>
      </c>
      <c r="AG3223" s="23" t="s">
        <v>4037</v>
      </c>
      <c r="AH3223" s="23" t="s">
        <v>41</v>
      </c>
      <c r="AI3223" s="23" t="s">
        <v>4038</v>
      </c>
      <c r="AJ3223" s="23" t="s">
        <v>4039</v>
      </c>
      <c r="AK3223" s="23" t="s">
        <v>2501</v>
      </c>
      <c r="AL3223" s="23" t="s">
        <v>2501</v>
      </c>
      <c r="AM3223" s="23" t="s">
        <v>2501</v>
      </c>
      <c r="AN3223" s="23" t="s">
        <v>2501</v>
      </c>
      <c r="AO3223" s="30"/>
      <c r="AP3223" t="s">
        <v>2500</v>
      </c>
      <c r="AQ3223" t="s">
        <v>4040</v>
      </c>
      <c r="AR3223">
        <v>19495</v>
      </c>
      <c r="AS3223" s="2">
        <v>43831</v>
      </c>
      <c r="AT3223" s="2" t="s">
        <v>4041</v>
      </c>
    </row>
    <row r="3224" spans="1:46" x14ac:dyDescent="0.25">
      <c r="A3224" t="s">
        <v>9236</v>
      </c>
      <c r="B3224" s="32" t="s">
        <v>2223</v>
      </c>
      <c r="C3224" s="23" t="s">
        <v>9237</v>
      </c>
      <c r="D3224" s="23" t="s">
        <v>9237</v>
      </c>
      <c r="E3224" t="s">
        <v>2495</v>
      </c>
      <c r="F3224" t="s">
        <v>2495</v>
      </c>
      <c r="G3224" t="s">
        <v>2495</v>
      </c>
      <c r="H3224" t="s">
        <v>2495</v>
      </c>
      <c r="I3224" t="s">
        <v>2496</v>
      </c>
      <c r="J3224" s="23" t="s">
        <v>4036</v>
      </c>
      <c r="K3224" s="23" t="s">
        <v>2505</v>
      </c>
      <c r="L3224" s="23" t="s">
        <v>2499</v>
      </c>
      <c r="M3224" s="2">
        <v>43831</v>
      </c>
      <c r="N3224" s="30"/>
      <c r="O3224" s="30"/>
      <c r="P3224" s="30"/>
      <c r="V3224" t="s">
        <v>40</v>
      </c>
      <c r="W3224" t="s">
        <v>40</v>
      </c>
      <c r="X3224" t="s">
        <v>2502</v>
      </c>
      <c r="Y3224" t="s">
        <v>2503</v>
      </c>
      <c r="Z3224" s="23" t="s">
        <v>2504</v>
      </c>
      <c r="AA3224" s="23" t="s">
        <v>4033</v>
      </c>
      <c r="AB3224" s="23" t="s">
        <v>2506</v>
      </c>
      <c r="AC3224" s="23"/>
      <c r="AD3224" s="23"/>
      <c r="AE3224" s="23"/>
      <c r="AF3224" s="23" t="s">
        <v>40</v>
      </c>
      <c r="AG3224" s="23" t="s">
        <v>4037</v>
      </c>
      <c r="AH3224" s="23" t="s">
        <v>41</v>
      </c>
      <c r="AI3224" s="23" t="s">
        <v>4038</v>
      </c>
      <c r="AJ3224" s="23" t="s">
        <v>4039</v>
      </c>
      <c r="AK3224" s="23" t="s">
        <v>2501</v>
      </c>
      <c r="AL3224" s="23" t="s">
        <v>2501</v>
      </c>
      <c r="AM3224" s="23" t="s">
        <v>2501</v>
      </c>
      <c r="AN3224" s="23" t="s">
        <v>2501</v>
      </c>
      <c r="AO3224" s="30"/>
      <c r="AP3224" t="s">
        <v>2500</v>
      </c>
      <c r="AQ3224" t="s">
        <v>4040</v>
      </c>
      <c r="AR3224">
        <v>19495</v>
      </c>
      <c r="AS3224" s="2">
        <v>43831</v>
      </c>
      <c r="AT3224" s="2" t="s">
        <v>4041</v>
      </c>
    </row>
    <row r="3225" spans="1:46" x14ac:dyDescent="0.25">
      <c r="A3225" t="s">
        <v>9238</v>
      </c>
      <c r="B3225" s="32" t="s">
        <v>2225</v>
      </c>
      <c r="C3225" s="23" t="s">
        <v>9239</v>
      </c>
      <c r="D3225" s="23" t="s">
        <v>9239</v>
      </c>
      <c r="E3225" t="s">
        <v>2495</v>
      </c>
      <c r="F3225" t="s">
        <v>2495</v>
      </c>
      <c r="G3225" t="s">
        <v>2495</v>
      </c>
      <c r="H3225" t="s">
        <v>2495</v>
      </c>
      <c r="I3225" t="s">
        <v>2496</v>
      </c>
      <c r="J3225" s="23" t="s">
        <v>4036</v>
      </c>
      <c r="K3225" s="23" t="s">
        <v>2505</v>
      </c>
      <c r="L3225" s="23" t="s">
        <v>2499</v>
      </c>
      <c r="M3225" s="2">
        <v>43831</v>
      </c>
      <c r="N3225" s="30"/>
      <c r="O3225" s="30"/>
      <c r="P3225" s="30"/>
      <c r="V3225" t="s">
        <v>40</v>
      </c>
      <c r="W3225" t="s">
        <v>40</v>
      </c>
      <c r="X3225" t="s">
        <v>2502</v>
      </c>
      <c r="Y3225" t="s">
        <v>2503</v>
      </c>
      <c r="Z3225" s="23" t="s">
        <v>2504</v>
      </c>
      <c r="AA3225" s="23" t="s">
        <v>4033</v>
      </c>
      <c r="AB3225" s="23" t="s">
        <v>2506</v>
      </c>
      <c r="AC3225" s="23"/>
      <c r="AD3225" s="23"/>
      <c r="AE3225" s="23"/>
      <c r="AF3225" s="23" t="s">
        <v>40</v>
      </c>
      <c r="AG3225" s="23" t="s">
        <v>4037</v>
      </c>
      <c r="AH3225" s="23" t="s">
        <v>41</v>
      </c>
      <c r="AI3225" s="23" t="s">
        <v>4038</v>
      </c>
      <c r="AJ3225" s="23" t="s">
        <v>4039</v>
      </c>
      <c r="AK3225" s="23" t="s">
        <v>2501</v>
      </c>
      <c r="AL3225" s="23" t="s">
        <v>2501</v>
      </c>
      <c r="AM3225" s="23" t="s">
        <v>2501</v>
      </c>
      <c r="AN3225" s="23" t="s">
        <v>2501</v>
      </c>
      <c r="AO3225" s="30"/>
      <c r="AP3225" t="s">
        <v>2500</v>
      </c>
      <c r="AQ3225" t="s">
        <v>4040</v>
      </c>
      <c r="AR3225">
        <v>19495</v>
      </c>
      <c r="AS3225" s="2">
        <v>43831</v>
      </c>
      <c r="AT3225" s="2" t="s">
        <v>4041</v>
      </c>
    </row>
    <row r="3226" spans="1:46" x14ac:dyDescent="0.25">
      <c r="A3226" t="s">
        <v>9240</v>
      </c>
      <c r="B3226" s="32" t="s">
        <v>1784</v>
      </c>
      <c r="C3226" s="23" t="s">
        <v>8366</v>
      </c>
      <c r="D3226" s="23" t="s">
        <v>8366</v>
      </c>
      <c r="E3226" t="s">
        <v>2495</v>
      </c>
      <c r="F3226" t="s">
        <v>2495</v>
      </c>
      <c r="G3226" t="s">
        <v>2495</v>
      </c>
      <c r="H3226" t="s">
        <v>2495</v>
      </c>
      <c r="I3226" t="s">
        <v>2496</v>
      </c>
      <c r="J3226" s="23" t="s">
        <v>4036</v>
      </c>
      <c r="K3226" s="23" t="s">
        <v>2505</v>
      </c>
      <c r="L3226" s="23" t="s">
        <v>2499</v>
      </c>
      <c r="M3226" s="2">
        <v>43831</v>
      </c>
      <c r="N3226" s="30"/>
      <c r="O3226" s="30"/>
      <c r="P3226" s="30"/>
      <c r="V3226" t="s">
        <v>40</v>
      </c>
      <c r="W3226" t="s">
        <v>40</v>
      </c>
      <c r="X3226" t="s">
        <v>2502</v>
      </c>
      <c r="Y3226" t="s">
        <v>2503</v>
      </c>
      <c r="Z3226" s="23" t="s">
        <v>2504</v>
      </c>
      <c r="AA3226" s="23" t="s">
        <v>4033</v>
      </c>
      <c r="AB3226" s="23" t="s">
        <v>2506</v>
      </c>
      <c r="AC3226" s="23"/>
      <c r="AD3226" s="23"/>
      <c r="AE3226" s="23"/>
      <c r="AF3226" s="23" t="s">
        <v>40</v>
      </c>
      <c r="AG3226" s="23" t="s">
        <v>4037</v>
      </c>
      <c r="AH3226" s="23" t="s">
        <v>41</v>
      </c>
      <c r="AI3226" s="23" t="s">
        <v>4038</v>
      </c>
      <c r="AJ3226" s="23" t="s">
        <v>4039</v>
      </c>
      <c r="AK3226" s="23" t="s">
        <v>2501</v>
      </c>
      <c r="AL3226" s="23" t="s">
        <v>2501</v>
      </c>
      <c r="AM3226" s="23" t="s">
        <v>2501</v>
      </c>
      <c r="AN3226" s="23" t="s">
        <v>2501</v>
      </c>
      <c r="AO3226" s="30"/>
      <c r="AP3226" t="s">
        <v>2500</v>
      </c>
      <c r="AQ3226" t="s">
        <v>4040</v>
      </c>
      <c r="AR3226">
        <v>19495</v>
      </c>
      <c r="AS3226" s="2">
        <v>43831</v>
      </c>
      <c r="AT3226" s="2" t="s">
        <v>4041</v>
      </c>
    </row>
    <row r="3227" spans="1:46" x14ac:dyDescent="0.25">
      <c r="A3227" t="s">
        <v>9241</v>
      </c>
      <c r="B3227" s="32" t="s">
        <v>2226</v>
      </c>
      <c r="C3227" s="23" t="s">
        <v>9242</v>
      </c>
      <c r="D3227" s="23" t="s">
        <v>9242</v>
      </c>
      <c r="E3227" t="s">
        <v>2495</v>
      </c>
      <c r="F3227" t="s">
        <v>2495</v>
      </c>
      <c r="G3227" t="s">
        <v>2495</v>
      </c>
      <c r="H3227" t="s">
        <v>2495</v>
      </c>
      <c r="I3227" t="s">
        <v>2496</v>
      </c>
      <c r="J3227" s="23" t="s">
        <v>4036</v>
      </c>
      <c r="K3227" s="23" t="s">
        <v>2505</v>
      </c>
      <c r="L3227" s="23" t="s">
        <v>2499</v>
      </c>
      <c r="M3227" s="2">
        <v>43831</v>
      </c>
      <c r="N3227" s="30"/>
      <c r="O3227" s="30"/>
      <c r="P3227" s="30"/>
      <c r="V3227" t="s">
        <v>40</v>
      </c>
      <c r="W3227" t="s">
        <v>40</v>
      </c>
      <c r="X3227" t="s">
        <v>2502</v>
      </c>
      <c r="Y3227" t="s">
        <v>2503</v>
      </c>
      <c r="Z3227" s="23" t="s">
        <v>2504</v>
      </c>
      <c r="AA3227" s="23" t="s">
        <v>4033</v>
      </c>
      <c r="AB3227" s="23" t="s">
        <v>2506</v>
      </c>
      <c r="AC3227" s="23"/>
      <c r="AD3227" s="23"/>
      <c r="AE3227" s="23"/>
      <c r="AF3227" s="23" t="s">
        <v>40</v>
      </c>
      <c r="AG3227" s="23" t="s">
        <v>4037</v>
      </c>
      <c r="AH3227" s="23" t="s">
        <v>41</v>
      </c>
      <c r="AI3227" s="23" t="s">
        <v>4038</v>
      </c>
      <c r="AJ3227" s="23" t="s">
        <v>4039</v>
      </c>
      <c r="AK3227" s="23" t="s">
        <v>2501</v>
      </c>
      <c r="AL3227" s="23" t="s">
        <v>2501</v>
      </c>
      <c r="AM3227" s="23" t="s">
        <v>2501</v>
      </c>
      <c r="AN3227" s="23" t="s">
        <v>2501</v>
      </c>
      <c r="AO3227" s="30"/>
      <c r="AP3227" t="s">
        <v>2500</v>
      </c>
      <c r="AQ3227" t="s">
        <v>4040</v>
      </c>
      <c r="AR3227">
        <v>19495</v>
      </c>
      <c r="AS3227" s="2">
        <v>43831</v>
      </c>
      <c r="AT3227" s="2" t="s">
        <v>4041</v>
      </c>
    </row>
    <row r="3228" spans="1:46" x14ac:dyDescent="0.25">
      <c r="A3228" t="s">
        <v>9243</v>
      </c>
      <c r="B3228" s="32" t="s">
        <v>2227</v>
      </c>
      <c r="C3228" s="23" t="s">
        <v>9244</v>
      </c>
      <c r="D3228" s="23" t="s">
        <v>9244</v>
      </c>
      <c r="E3228" t="s">
        <v>2495</v>
      </c>
      <c r="F3228" t="s">
        <v>2495</v>
      </c>
      <c r="G3228" t="s">
        <v>2495</v>
      </c>
      <c r="H3228" t="s">
        <v>2495</v>
      </c>
      <c r="I3228" t="s">
        <v>2496</v>
      </c>
      <c r="J3228" s="23" t="s">
        <v>4036</v>
      </c>
      <c r="K3228" s="23" t="s">
        <v>2505</v>
      </c>
      <c r="L3228" s="23" t="s">
        <v>2499</v>
      </c>
      <c r="M3228" s="2">
        <v>43831</v>
      </c>
      <c r="N3228" s="30"/>
      <c r="O3228" s="30"/>
      <c r="P3228" s="30"/>
      <c r="V3228" t="s">
        <v>40</v>
      </c>
      <c r="W3228" t="s">
        <v>40</v>
      </c>
      <c r="X3228" t="s">
        <v>2502</v>
      </c>
      <c r="Y3228" t="s">
        <v>2503</v>
      </c>
      <c r="Z3228" s="23" t="s">
        <v>2504</v>
      </c>
      <c r="AA3228" s="23" t="s">
        <v>4033</v>
      </c>
      <c r="AB3228" s="23" t="s">
        <v>2506</v>
      </c>
      <c r="AC3228" s="23"/>
      <c r="AD3228" s="23"/>
      <c r="AE3228" s="23"/>
      <c r="AF3228" s="23" t="s">
        <v>40</v>
      </c>
      <c r="AG3228" s="23" t="s">
        <v>4037</v>
      </c>
      <c r="AH3228" s="23" t="s">
        <v>41</v>
      </c>
      <c r="AI3228" s="23" t="s">
        <v>4038</v>
      </c>
      <c r="AJ3228" s="23" t="s">
        <v>4039</v>
      </c>
      <c r="AK3228" s="23" t="s">
        <v>2501</v>
      </c>
      <c r="AL3228" s="23" t="s">
        <v>2501</v>
      </c>
      <c r="AM3228" s="23" t="s">
        <v>2501</v>
      </c>
      <c r="AN3228" s="23" t="s">
        <v>2501</v>
      </c>
      <c r="AO3228" s="30"/>
      <c r="AP3228" t="s">
        <v>2500</v>
      </c>
      <c r="AQ3228" t="s">
        <v>4040</v>
      </c>
      <c r="AR3228">
        <v>19495</v>
      </c>
      <c r="AS3228" s="2">
        <v>43831</v>
      </c>
      <c r="AT3228" s="2" t="s">
        <v>4041</v>
      </c>
    </row>
    <row r="3229" spans="1:46" x14ac:dyDescent="0.25">
      <c r="A3229" t="s">
        <v>9245</v>
      </c>
      <c r="B3229" s="32" t="s">
        <v>2228</v>
      </c>
      <c r="C3229" s="23" t="s">
        <v>9246</v>
      </c>
      <c r="D3229" s="23" t="s">
        <v>9246</v>
      </c>
      <c r="E3229" t="s">
        <v>2495</v>
      </c>
      <c r="F3229" t="s">
        <v>2495</v>
      </c>
      <c r="G3229" t="s">
        <v>2495</v>
      </c>
      <c r="H3229" t="s">
        <v>2495</v>
      </c>
      <c r="I3229" t="s">
        <v>2496</v>
      </c>
      <c r="J3229" s="23" t="s">
        <v>4036</v>
      </c>
      <c r="K3229" s="23" t="s">
        <v>2505</v>
      </c>
      <c r="L3229" s="23" t="s">
        <v>2499</v>
      </c>
      <c r="M3229" s="2">
        <v>43831</v>
      </c>
      <c r="N3229" s="30"/>
      <c r="O3229" s="30"/>
      <c r="P3229" s="30"/>
      <c r="V3229" t="s">
        <v>40</v>
      </c>
      <c r="W3229" t="s">
        <v>40</v>
      </c>
      <c r="X3229" t="s">
        <v>2502</v>
      </c>
      <c r="Y3229" t="s">
        <v>2503</v>
      </c>
      <c r="Z3229" s="23" t="s">
        <v>2504</v>
      </c>
      <c r="AA3229" s="23" t="s">
        <v>4033</v>
      </c>
      <c r="AB3229" s="23" t="s">
        <v>2506</v>
      </c>
      <c r="AC3229" s="23"/>
      <c r="AD3229" s="23"/>
      <c r="AE3229" s="23"/>
      <c r="AF3229" s="23" t="s">
        <v>40</v>
      </c>
      <c r="AG3229" s="23" t="s">
        <v>4037</v>
      </c>
      <c r="AH3229" s="23" t="s">
        <v>41</v>
      </c>
      <c r="AI3229" s="23" t="s">
        <v>4038</v>
      </c>
      <c r="AJ3229" s="23" t="s">
        <v>4039</v>
      </c>
      <c r="AK3229" s="23" t="s">
        <v>2501</v>
      </c>
      <c r="AL3229" s="23" t="s">
        <v>2501</v>
      </c>
      <c r="AM3229" s="23" t="s">
        <v>2501</v>
      </c>
      <c r="AN3229" s="23" t="s">
        <v>2501</v>
      </c>
      <c r="AO3229" s="30"/>
      <c r="AP3229" t="s">
        <v>2500</v>
      </c>
      <c r="AQ3229" t="s">
        <v>4040</v>
      </c>
      <c r="AR3229">
        <v>19495</v>
      </c>
      <c r="AS3229" s="2">
        <v>43831</v>
      </c>
      <c r="AT3229" s="2" t="s">
        <v>4041</v>
      </c>
    </row>
    <row r="3230" spans="1:46" x14ac:dyDescent="0.25">
      <c r="A3230" t="s">
        <v>9247</v>
      </c>
      <c r="B3230" s="32" t="s">
        <v>2229</v>
      </c>
      <c r="C3230" s="23" t="s">
        <v>9248</v>
      </c>
      <c r="D3230" s="23" t="s">
        <v>9248</v>
      </c>
      <c r="E3230" t="s">
        <v>2495</v>
      </c>
      <c r="F3230" t="s">
        <v>2495</v>
      </c>
      <c r="G3230" t="s">
        <v>2495</v>
      </c>
      <c r="H3230" t="s">
        <v>2495</v>
      </c>
      <c r="I3230" t="s">
        <v>2496</v>
      </c>
      <c r="J3230" s="23" t="s">
        <v>4036</v>
      </c>
      <c r="K3230" s="23" t="s">
        <v>2505</v>
      </c>
      <c r="L3230" s="23" t="s">
        <v>2499</v>
      </c>
      <c r="M3230" s="2">
        <v>43831</v>
      </c>
      <c r="N3230" s="30"/>
      <c r="O3230" s="30"/>
      <c r="P3230" s="30"/>
      <c r="V3230" t="s">
        <v>40</v>
      </c>
      <c r="W3230" t="s">
        <v>40</v>
      </c>
      <c r="X3230" t="s">
        <v>2502</v>
      </c>
      <c r="Y3230" t="s">
        <v>2503</v>
      </c>
      <c r="Z3230" s="23" t="s">
        <v>2504</v>
      </c>
      <c r="AA3230" s="23" t="s">
        <v>4033</v>
      </c>
      <c r="AB3230" s="23" t="s">
        <v>2506</v>
      </c>
      <c r="AC3230" s="23"/>
      <c r="AD3230" s="23"/>
      <c r="AE3230" s="23"/>
      <c r="AF3230" s="23" t="s">
        <v>40</v>
      </c>
      <c r="AG3230" s="23" t="s">
        <v>4037</v>
      </c>
      <c r="AH3230" s="23" t="s">
        <v>41</v>
      </c>
      <c r="AI3230" s="23" t="s">
        <v>4038</v>
      </c>
      <c r="AJ3230" s="23" t="s">
        <v>4039</v>
      </c>
      <c r="AK3230" s="23" t="s">
        <v>2501</v>
      </c>
      <c r="AL3230" s="23" t="s">
        <v>2501</v>
      </c>
      <c r="AM3230" s="23" t="s">
        <v>2501</v>
      </c>
      <c r="AN3230" s="23" t="s">
        <v>2501</v>
      </c>
      <c r="AO3230" s="30"/>
      <c r="AP3230" t="s">
        <v>2500</v>
      </c>
      <c r="AQ3230" t="s">
        <v>4040</v>
      </c>
      <c r="AR3230">
        <v>19495</v>
      </c>
      <c r="AS3230" s="2">
        <v>43831</v>
      </c>
      <c r="AT3230" s="2" t="s">
        <v>4041</v>
      </c>
    </row>
    <row r="3231" spans="1:46" x14ac:dyDescent="0.25">
      <c r="A3231" t="s">
        <v>9249</v>
      </c>
      <c r="B3231" s="32" t="s">
        <v>2230</v>
      </c>
      <c r="C3231" s="23" t="s">
        <v>9250</v>
      </c>
      <c r="D3231" s="23" t="s">
        <v>9250</v>
      </c>
      <c r="E3231" t="s">
        <v>2495</v>
      </c>
      <c r="F3231" t="s">
        <v>2495</v>
      </c>
      <c r="G3231" t="s">
        <v>2495</v>
      </c>
      <c r="H3231" t="s">
        <v>2495</v>
      </c>
      <c r="I3231" t="s">
        <v>2496</v>
      </c>
      <c r="J3231" s="23" t="s">
        <v>4036</v>
      </c>
      <c r="K3231" s="23" t="s">
        <v>2505</v>
      </c>
      <c r="L3231" s="23" t="s">
        <v>2499</v>
      </c>
      <c r="M3231" s="2">
        <v>43831</v>
      </c>
      <c r="N3231" s="30"/>
      <c r="O3231" s="30"/>
      <c r="P3231" s="30"/>
      <c r="V3231" t="s">
        <v>40</v>
      </c>
      <c r="W3231" t="s">
        <v>40</v>
      </c>
      <c r="X3231" t="s">
        <v>2502</v>
      </c>
      <c r="Y3231" t="s">
        <v>2503</v>
      </c>
      <c r="Z3231" s="23" t="s">
        <v>2504</v>
      </c>
      <c r="AA3231" s="23" t="s">
        <v>4033</v>
      </c>
      <c r="AB3231" s="23" t="s">
        <v>2506</v>
      </c>
      <c r="AC3231" s="23"/>
      <c r="AD3231" s="23"/>
      <c r="AE3231" s="23"/>
      <c r="AF3231" s="23" t="s">
        <v>40</v>
      </c>
      <c r="AG3231" s="23" t="s">
        <v>4037</v>
      </c>
      <c r="AH3231" s="23" t="s">
        <v>41</v>
      </c>
      <c r="AI3231" s="23" t="s">
        <v>4038</v>
      </c>
      <c r="AJ3231" s="23" t="s">
        <v>4039</v>
      </c>
      <c r="AK3231" s="23" t="s">
        <v>2501</v>
      </c>
      <c r="AL3231" s="23" t="s">
        <v>2501</v>
      </c>
      <c r="AM3231" s="23" t="s">
        <v>2501</v>
      </c>
      <c r="AN3231" s="23" t="s">
        <v>2501</v>
      </c>
      <c r="AO3231" s="30"/>
      <c r="AP3231" t="s">
        <v>2500</v>
      </c>
      <c r="AQ3231" t="s">
        <v>4040</v>
      </c>
      <c r="AR3231">
        <v>19495</v>
      </c>
      <c r="AS3231" s="2">
        <v>43831</v>
      </c>
      <c r="AT3231" s="2" t="s">
        <v>4041</v>
      </c>
    </row>
    <row r="3232" spans="1:46" x14ac:dyDescent="0.25">
      <c r="A3232" t="s">
        <v>9251</v>
      </c>
      <c r="B3232" s="32" t="s">
        <v>2231</v>
      </c>
      <c r="C3232" s="23" t="s">
        <v>9252</v>
      </c>
      <c r="D3232" s="23" t="s">
        <v>9252</v>
      </c>
      <c r="E3232" t="s">
        <v>2495</v>
      </c>
      <c r="F3232" t="s">
        <v>2495</v>
      </c>
      <c r="G3232" t="s">
        <v>2495</v>
      </c>
      <c r="H3232" t="s">
        <v>2495</v>
      </c>
      <c r="I3232" t="s">
        <v>2496</v>
      </c>
      <c r="J3232" s="23" t="s">
        <v>4036</v>
      </c>
      <c r="K3232" s="23" t="s">
        <v>2505</v>
      </c>
      <c r="L3232" s="23" t="s">
        <v>2499</v>
      </c>
      <c r="M3232" s="2">
        <v>43831</v>
      </c>
      <c r="N3232" s="30"/>
      <c r="O3232" s="30"/>
      <c r="P3232" s="30"/>
      <c r="V3232" t="s">
        <v>40</v>
      </c>
      <c r="W3232" t="s">
        <v>40</v>
      </c>
      <c r="X3232" t="s">
        <v>2502</v>
      </c>
      <c r="Y3232" t="s">
        <v>2503</v>
      </c>
      <c r="Z3232" s="23" t="s">
        <v>2504</v>
      </c>
      <c r="AA3232" s="23" t="s">
        <v>4033</v>
      </c>
      <c r="AB3232" s="23" t="s">
        <v>2506</v>
      </c>
      <c r="AC3232" s="23"/>
      <c r="AD3232" s="23"/>
      <c r="AE3232" s="23"/>
      <c r="AF3232" s="23" t="s">
        <v>40</v>
      </c>
      <c r="AG3232" s="23" t="s">
        <v>4037</v>
      </c>
      <c r="AH3232" s="23" t="s">
        <v>41</v>
      </c>
      <c r="AI3232" s="23" t="s">
        <v>4038</v>
      </c>
      <c r="AJ3232" s="23" t="s">
        <v>4039</v>
      </c>
      <c r="AK3232" s="23" t="s">
        <v>2501</v>
      </c>
      <c r="AL3232" s="23" t="s">
        <v>2501</v>
      </c>
      <c r="AM3232" s="23" t="s">
        <v>2501</v>
      </c>
      <c r="AN3232" s="23" t="s">
        <v>2501</v>
      </c>
      <c r="AO3232" s="30"/>
      <c r="AP3232" t="s">
        <v>2500</v>
      </c>
      <c r="AQ3232" t="s">
        <v>4040</v>
      </c>
      <c r="AR3232">
        <v>19495</v>
      </c>
      <c r="AS3232" s="2">
        <v>43831</v>
      </c>
      <c r="AT3232" s="2" t="s">
        <v>4041</v>
      </c>
    </row>
    <row r="3233" spans="1:46" x14ac:dyDescent="0.25">
      <c r="A3233" t="s">
        <v>9253</v>
      </c>
      <c r="B3233" s="32" t="s">
        <v>2232</v>
      </c>
      <c r="C3233" s="23" t="s">
        <v>9254</v>
      </c>
      <c r="D3233" s="23" t="s">
        <v>9254</v>
      </c>
      <c r="E3233" t="s">
        <v>2495</v>
      </c>
      <c r="F3233" t="s">
        <v>2495</v>
      </c>
      <c r="G3233" t="s">
        <v>2495</v>
      </c>
      <c r="H3233" t="s">
        <v>2495</v>
      </c>
      <c r="I3233" t="s">
        <v>2496</v>
      </c>
      <c r="J3233" s="23" t="s">
        <v>4036</v>
      </c>
      <c r="K3233" s="23" t="s">
        <v>2505</v>
      </c>
      <c r="L3233" s="23" t="s">
        <v>2499</v>
      </c>
      <c r="M3233" s="2">
        <v>43831</v>
      </c>
      <c r="N3233" s="30"/>
      <c r="O3233" s="30"/>
      <c r="P3233" s="30"/>
      <c r="V3233" t="s">
        <v>40</v>
      </c>
      <c r="W3233" t="s">
        <v>40</v>
      </c>
      <c r="X3233" t="s">
        <v>2502</v>
      </c>
      <c r="Y3233" t="s">
        <v>2503</v>
      </c>
      <c r="Z3233" s="23" t="s">
        <v>2504</v>
      </c>
      <c r="AA3233" s="23" t="s">
        <v>4033</v>
      </c>
      <c r="AB3233" s="23" t="s">
        <v>2506</v>
      </c>
      <c r="AC3233" s="23"/>
      <c r="AD3233" s="23"/>
      <c r="AE3233" s="23"/>
      <c r="AF3233" s="23" t="s">
        <v>40</v>
      </c>
      <c r="AG3233" s="23" t="s">
        <v>4037</v>
      </c>
      <c r="AH3233" s="23" t="s">
        <v>41</v>
      </c>
      <c r="AI3233" s="23" t="s">
        <v>4038</v>
      </c>
      <c r="AJ3233" s="23" t="s">
        <v>4039</v>
      </c>
      <c r="AK3233" s="23" t="s">
        <v>2501</v>
      </c>
      <c r="AL3233" s="23" t="s">
        <v>2501</v>
      </c>
      <c r="AM3233" s="23" t="s">
        <v>2501</v>
      </c>
      <c r="AN3233" s="23" t="s">
        <v>2501</v>
      </c>
      <c r="AO3233" s="30"/>
      <c r="AP3233" t="s">
        <v>2500</v>
      </c>
      <c r="AQ3233" t="s">
        <v>4040</v>
      </c>
      <c r="AR3233">
        <v>19495</v>
      </c>
      <c r="AS3233" s="2">
        <v>43831</v>
      </c>
      <c r="AT3233" s="2" t="s">
        <v>4041</v>
      </c>
    </row>
    <row r="3234" spans="1:46" x14ac:dyDescent="0.25">
      <c r="A3234" t="s">
        <v>9255</v>
      </c>
      <c r="B3234" s="32" t="s">
        <v>2233</v>
      </c>
      <c r="C3234" s="23" t="s">
        <v>9256</v>
      </c>
      <c r="D3234" s="23" t="s">
        <v>9256</v>
      </c>
      <c r="E3234" t="s">
        <v>2495</v>
      </c>
      <c r="F3234" t="s">
        <v>2495</v>
      </c>
      <c r="G3234" t="s">
        <v>2495</v>
      </c>
      <c r="H3234" t="s">
        <v>2495</v>
      </c>
      <c r="I3234" t="s">
        <v>2496</v>
      </c>
      <c r="J3234" s="23" t="s">
        <v>4036</v>
      </c>
      <c r="K3234" s="23" t="s">
        <v>2505</v>
      </c>
      <c r="L3234" s="23" t="s">
        <v>2499</v>
      </c>
      <c r="M3234" s="2">
        <v>43831</v>
      </c>
      <c r="N3234" s="30"/>
      <c r="O3234" s="30"/>
      <c r="P3234" s="30"/>
      <c r="V3234" t="s">
        <v>40</v>
      </c>
      <c r="W3234" t="s">
        <v>40</v>
      </c>
      <c r="X3234" t="s">
        <v>2502</v>
      </c>
      <c r="Y3234" t="s">
        <v>2503</v>
      </c>
      <c r="Z3234" s="23" t="s">
        <v>2504</v>
      </c>
      <c r="AA3234" s="23" t="s">
        <v>4033</v>
      </c>
      <c r="AB3234" s="23" t="s">
        <v>2506</v>
      </c>
      <c r="AC3234" s="23"/>
      <c r="AD3234" s="23"/>
      <c r="AE3234" s="23"/>
      <c r="AF3234" s="23" t="s">
        <v>40</v>
      </c>
      <c r="AG3234" s="23" t="s">
        <v>4037</v>
      </c>
      <c r="AH3234" s="23" t="s">
        <v>41</v>
      </c>
      <c r="AI3234" s="23" t="s">
        <v>4038</v>
      </c>
      <c r="AJ3234" s="23" t="s">
        <v>4039</v>
      </c>
      <c r="AK3234" s="23" t="s">
        <v>2501</v>
      </c>
      <c r="AL3234" s="23" t="s">
        <v>2501</v>
      </c>
      <c r="AM3234" s="23" t="s">
        <v>2501</v>
      </c>
      <c r="AN3234" s="23" t="s">
        <v>2501</v>
      </c>
      <c r="AO3234" s="30"/>
      <c r="AP3234" t="s">
        <v>2500</v>
      </c>
      <c r="AQ3234" t="s">
        <v>4040</v>
      </c>
      <c r="AR3234">
        <v>19495</v>
      </c>
      <c r="AS3234" s="2">
        <v>43831</v>
      </c>
      <c r="AT3234" s="2" t="s">
        <v>4041</v>
      </c>
    </row>
    <row r="3235" spans="1:46" x14ac:dyDescent="0.25">
      <c r="A3235" t="s">
        <v>9257</v>
      </c>
      <c r="B3235" s="32" t="s">
        <v>2229</v>
      </c>
      <c r="C3235" s="23" t="s">
        <v>9248</v>
      </c>
      <c r="D3235" s="23" t="s">
        <v>9248</v>
      </c>
      <c r="E3235" t="s">
        <v>2495</v>
      </c>
      <c r="F3235" t="s">
        <v>2495</v>
      </c>
      <c r="G3235" t="s">
        <v>2495</v>
      </c>
      <c r="H3235" t="s">
        <v>2495</v>
      </c>
      <c r="I3235" t="s">
        <v>2496</v>
      </c>
      <c r="J3235" s="23" t="s">
        <v>4036</v>
      </c>
      <c r="K3235" s="23" t="s">
        <v>2505</v>
      </c>
      <c r="L3235" s="23" t="s">
        <v>2499</v>
      </c>
      <c r="M3235" s="2">
        <v>43831</v>
      </c>
      <c r="N3235" s="30"/>
      <c r="O3235" s="30"/>
      <c r="P3235" s="30"/>
      <c r="V3235" t="s">
        <v>40</v>
      </c>
      <c r="W3235" t="s">
        <v>40</v>
      </c>
      <c r="X3235" t="s">
        <v>2502</v>
      </c>
      <c r="Y3235" t="s">
        <v>2503</v>
      </c>
      <c r="Z3235" s="23" t="s">
        <v>2504</v>
      </c>
      <c r="AA3235" s="23" t="s">
        <v>4033</v>
      </c>
      <c r="AB3235" s="23" t="s">
        <v>2506</v>
      </c>
      <c r="AC3235" s="23"/>
      <c r="AD3235" s="23"/>
      <c r="AE3235" s="23"/>
      <c r="AF3235" s="23" t="s">
        <v>40</v>
      </c>
      <c r="AG3235" s="23" t="s">
        <v>4037</v>
      </c>
      <c r="AH3235" s="23" t="s">
        <v>41</v>
      </c>
      <c r="AI3235" s="23" t="s">
        <v>4038</v>
      </c>
      <c r="AJ3235" s="23" t="s">
        <v>4039</v>
      </c>
      <c r="AK3235" s="23" t="s">
        <v>2501</v>
      </c>
      <c r="AL3235" s="23" t="s">
        <v>2501</v>
      </c>
      <c r="AM3235" s="23" t="s">
        <v>2501</v>
      </c>
      <c r="AN3235" s="23" t="s">
        <v>2501</v>
      </c>
      <c r="AO3235" s="30"/>
      <c r="AP3235" t="s">
        <v>2500</v>
      </c>
      <c r="AQ3235" t="s">
        <v>4040</v>
      </c>
      <c r="AR3235">
        <v>19495</v>
      </c>
      <c r="AS3235" s="2">
        <v>43831</v>
      </c>
      <c r="AT3235" s="2" t="s">
        <v>4041</v>
      </c>
    </row>
    <row r="3236" spans="1:46" x14ac:dyDescent="0.25">
      <c r="A3236" t="s">
        <v>9258</v>
      </c>
      <c r="B3236" s="32" t="s">
        <v>2230</v>
      </c>
      <c r="C3236" s="23" t="s">
        <v>9250</v>
      </c>
      <c r="D3236" s="23" t="s">
        <v>9250</v>
      </c>
      <c r="E3236" t="s">
        <v>2495</v>
      </c>
      <c r="F3236" t="s">
        <v>2495</v>
      </c>
      <c r="G3236" t="s">
        <v>2495</v>
      </c>
      <c r="H3236" t="s">
        <v>2495</v>
      </c>
      <c r="I3236" t="s">
        <v>2496</v>
      </c>
      <c r="J3236" s="23" t="s">
        <v>4036</v>
      </c>
      <c r="K3236" s="23" t="s">
        <v>2505</v>
      </c>
      <c r="L3236" s="23" t="s">
        <v>2499</v>
      </c>
      <c r="M3236" s="2">
        <v>43831</v>
      </c>
      <c r="N3236" s="30"/>
      <c r="O3236" s="30"/>
      <c r="P3236" s="30"/>
      <c r="V3236" t="s">
        <v>40</v>
      </c>
      <c r="W3236" t="s">
        <v>40</v>
      </c>
      <c r="X3236" t="s">
        <v>2502</v>
      </c>
      <c r="Y3236" t="s">
        <v>2503</v>
      </c>
      <c r="Z3236" s="23" t="s">
        <v>2504</v>
      </c>
      <c r="AA3236" s="23" t="s">
        <v>4033</v>
      </c>
      <c r="AB3236" s="23" t="s">
        <v>2506</v>
      </c>
      <c r="AC3236" s="23"/>
      <c r="AD3236" s="23"/>
      <c r="AE3236" s="23"/>
      <c r="AF3236" s="23" t="s">
        <v>40</v>
      </c>
      <c r="AG3236" s="23" t="s">
        <v>4037</v>
      </c>
      <c r="AH3236" s="23" t="s">
        <v>41</v>
      </c>
      <c r="AI3236" s="23" t="s">
        <v>4038</v>
      </c>
      <c r="AJ3236" s="23" t="s">
        <v>4039</v>
      </c>
      <c r="AK3236" s="23" t="s">
        <v>2501</v>
      </c>
      <c r="AL3236" s="23" t="s">
        <v>2501</v>
      </c>
      <c r="AM3236" s="23" t="s">
        <v>2501</v>
      </c>
      <c r="AN3236" s="23" t="s">
        <v>2501</v>
      </c>
      <c r="AO3236" s="30"/>
      <c r="AP3236" t="s">
        <v>2500</v>
      </c>
      <c r="AQ3236" t="s">
        <v>4040</v>
      </c>
      <c r="AR3236">
        <v>19495</v>
      </c>
      <c r="AS3236" s="2">
        <v>43831</v>
      </c>
      <c r="AT3236" s="2" t="s">
        <v>4041</v>
      </c>
    </row>
    <row r="3237" spans="1:46" x14ac:dyDescent="0.25">
      <c r="A3237" t="s">
        <v>9259</v>
      </c>
      <c r="B3237" s="32" t="s">
        <v>2231</v>
      </c>
      <c r="C3237" s="23" t="s">
        <v>9252</v>
      </c>
      <c r="D3237" s="23" t="s">
        <v>9252</v>
      </c>
      <c r="E3237" t="s">
        <v>2495</v>
      </c>
      <c r="F3237" t="s">
        <v>2495</v>
      </c>
      <c r="G3237" t="s">
        <v>2495</v>
      </c>
      <c r="H3237" t="s">
        <v>2495</v>
      </c>
      <c r="I3237" t="s">
        <v>2496</v>
      </c>
      <c r="J3237" s="23" t="s">
        <v>4036</v>
      </c>
      <c r="K3237" s="23" t="s">
        <v>2505</v>
      </c>
      <c r="L3237" s="23" t="s">
        <v>2499</v>
      </c>
      <c r="M3237" s="2">
        <v>43831</v>
      </c>
      <c r="N3237" s="30"/>
      <c r="O3237" s="30"/>
      <c r="P3237" s="30"/>
      <c r="V3237" t="s">
        <v>40</v>
      </c>
      <c r="W3237" t="s">
        <v>40</v>
      </c>
      <c r="X3237" t="s">
        <v>2502</v>
      </c>
      <c r="Y3237" t="s">
        <v>2503</v>
      </c>
      <c r="Z3237" s="23" t="s">
        <v>2504</v>
      </c>
      <c r="AA3237" s="23" t="s">
        <v>4033</v>
      </c>
      <c r="AB3237" s="23" t="s">
        <v>2506</v>
      </c>
      <c r="AC3237" s="23"/>
      <c r="AD3237" s="23"/>
      <c r="AE3237" s="23"/>
      <c r="AF3237" s="23" t="s">
        <v>40</v>
      </c>
      <c r="AG3237" s="23" t="s">
        <v>4037</v>
      </c>
      <c r="AH3237" s="23" t="s">
        <v>41</v>
      </c>
      <c r="AI3237" s="23" t="s">
        <v>4038</v>
      </c>
      <c r="AJ3237" s="23" t="s">
        <v>4039</v>
      </c>
      <c r="AK3237" s="23" t="s">
        <v>2501</v>
      </c>
      <c r="AL3237" s="23" t="s">
        <v>2501</v>
      </c>
      <c r="AM3237" s="23" t="s">
        <v>2501</v>
      </c>
      <c r="AN3237" s="23" t="s">
        <v>2501</v>
      </c>
      <c r="AO3237" s="30"/>
      <c r="AP3237" t="s">
        <v>2500</v>
      </c>
      <c r="AQ3237" t="s">
        <v>4040</v>
      </c>
      <c r="AR3237">
        <v>19495</v>
      </c>
      <c r="AS3237" s="2">
        <v>43831</v>
      </c>
      <c r="AT3237" s="2" t="s">
        <v>4041</v>
      </c>
    </row>
    <row r="3238" spans="1:46" x14ac:dyDescent="0.25">
      <c r="A3238" t="s">
        <v>9260</v>
      </c>
      <c r="B3238" s="32" t="s">
        <v>2232</v>
      </c>
      <c r="C3238" s="23" t="s">
        <v>9254</v>
      </c>
      <c r="D3238" s="23" t="s">
        <v>9254</v>
      </c>
      <c r="E3238" t="s">
        <v>2495</v>
      </c>
      <c r="F3238" t="s">
        <v>2495</v>
      </c>
      <c r="G3238" t="s">
        <v>2495</v>
      </c>
      <c r="H3238" t="s">
        <v>2495</v>
      </c>
      <c r="I3238" t="s">
        <v>2496</v>
      </c>
      <c r="J3238" s="23" t="s">
        <v>4036</v>
      </c>
      <c r="K3238" s="23" t="s">
        <v>2505</v>
      </c>
      <c r="L3238" s="23" t="s">
        <v>2499</v>
      </c>
      <c r="M3238" s="2">
        <v>43831</v>
      </c>
      <c r="N3238" s="30"/>
      <c r="O3238" s="30"/>
      <c r="P3238" s="30"/>
      <c r="V3238" t="s">
        <v>40</v>
      </c>
      <c r="W3238" t="s">
        <v>40</v>
      </c>
      <c r="X3238" t="s">
        <v>2502</v>
      </c>
      <c r="Y3238" t="s">
        <v>2503</v>
      </c>
      <c r="Z3238" s="23" t="s">
        <v>2504</v>
      </c>
      <c r="AA3238" s="23" t="s">
        <v>4033</v>
      </c>
      <c r="AB3238" s="23" t="s">
        <v>2506</v>
      </c>
      <c r="AC3238" s="23"/>
      <c r="AD3238" s="23"/>
      <c r="AE3238" s="23"/>
      <c r="AF3238" s="23" t="s">
        <v>40</v>
      </c>
      <c r="AG3238" s="23" t="s">
        <v>4037</v>
      </c>
      <c r="AH3238" s="23" t="s">
        <v>41</v>
      </c>
      <c r="AI3238" s="23" t="s">
        <v>4038</v>
      </c>
      <c r="AJ3238" s="23" t="s">
        <v>4039</v>
      </c>
      <c r="AK3238" s="23" t="s">
        <v>2501</v>
      </c>
      <c r="AL3238" s="23" t="s">
        <v>2501</v>
      </c>
      <c r="AM3238" s="23" t="s">
        <v>2501</v>
      </c>
      <c r="AN3238" s="23" t="s">
        <v>2501</v>
      </c>
      <c r="AO3238" s="30"/>
      <c r="AP3238" t="s">
        <v>2500</v>
      </c>
      <c r="AQ3238" t="s">
        <v>4040</v>
      </c>
      <c r="AR3238">
        <v>19495</v>
      </c>
      <c r="AS3238" s="2">
        <v>43831</v>
      </c>
      <c r="AT3238" s="2" t="s">
        <v>4041</v>
      </c>
    </row>
    <row r="3239" spans="1:46" x14ac:dyDescent="0.25">
      <c r="A3239" t="s">
        <v>9261</v>
      </c>
      <c r="B3239" s="32" t="s">
        <v>2234</v>
      </c>
      <c r="C3239" s="23" t="s">
        <v>9262</v>
      </c>
      <c r="D3239" s="23" t="s">
        <v>9262</v>
      </c>
      <c r="E3239" t="s">
        <v>2495</v>
      </c>
      <c r="F3239" t="s">
        <v>2495</v>
      </c>
      <c r="G3239" t="s">
        <v>2495</v>
      </c>
      <c r="H3239" t="s">
        <v>2495</v>
      </c>
      <c r="I3239" t="s">
        <v>2496</v>
      </c>
      <c r="J3239" s="23" t="s">
        <v>4036</v>
      </c>
      <c r="K3239" s="23" t="s">
        <v>2505</v>
      </c>
      <c r="L3239" s="23" t="s">
        <v>2499</v>
      </c>
      <c r="M3239" s="2">
        <v>43831</v>
      </c>
      <c r="N3239" s="30"/>
      <c r="O3239" s="30"/>
      <c r="P3239" s="30"/>
      <c r="V3239" t="s">
        <v>40</v>
      </c>
      <c r="W3239" t="s">
        <v>40</v>
      </c>
      <c r="X3239" t="s">
        <v>2502</v>
      </c>
      <c r="Y3239" t="s">
        <v>2503</v>
      </c>
      <c r="Z3239" s="23" t="s">
        <v>2504</v>
      </c>
      <c r="AA3239" s="23" t="s">
        <v>4033</v>
      </c>
      <c r="AB3239" s="23" t="s">
        <v>2506</v>
      </c>
      <c r="AC3239" s="23"/>
      <c r="AD3239" s="23"/>
      <c r="AE3239" s="23"/>
      <c r="AF3239" s="23" t="s">
        <v>40</v>
      </c>
      <c r="AG3239" s="23" t="s">
        <v>4037</v>
      </c>
      <c r="AH3239" s="23" t="s">
        <v>41</v>
      </c>
      <c r="AI3239" s="23" t="s">
        <v>4038</v>
      </c>
      <c r="AJ3239" s="23" t="s">
        <v>4039</v>
      </c>
      <c r="AK3239" s="23" t="s">
        <v>2501</v>
      </c>
      <c r="AL3239" s="23" t="s">
        <v>2501</v>
      </c>
      <c r="AM3239" s="23" t="s">
        <v>2501</v>
      </c>
      <c r="AN3239" s="23" t="s">
        <v>2501</v>
      </c>
      <c r="AO3239" s="30"/>
      <c r="AP3239" t="s">
        <v>2500</v>
      </c>
      <c r="AQ3239" t="s">
        <v>4040</v>
      </c>
      <c r="AR3239">
        <v>19495</v>
      </c>
      <c r="AS3239" s="2">
        <v>43831</v>
      </c>
      <c r="AT3239" s="2" t="s">
        <v>4041</v>
      </c>
    </row>
    <row r="3240" spans="1:46" x14ac:dyDescent="0.25">
      <c r="A3240" t="s">
        <v>9263</v>
      </c>
      <c r="B3240" s="32" t="s">
        <v>2233</v>
      </c>
      <c r="C3240" s="23" t="s">
        <v>9256</v>
      </c>
      <c r="D3240" s="23" t="s">
        <v>9256</v>
      </c>
      <c r="E3240" t="s">
        <v>2495</v>
      </c>
      <c r="F3240" t="s">
        <v>2495</v>
      </c>
      <c r="G3240" t="s">
        <v>2495</v>
      </c>
      <c r="H3240" t="s">
        <v>2495</v>
      </c>
      <c r="I3240" t="s">
        <v>2496</v>
      </c>
      <c r="J3240" s="23" t="s">
        <v>4036</v>
      </c>
      <c r="K3240" s="23" t="s">
        <v>2505</v>
      </c>
      <c r="L3240" s="23" t="s">
        <v>2499</v>
      </c>
      <c r="M3240" s="2">
        <v>43831</v>
      </c>
      <c r="N3240" s="30"/>
      <c r="O3240" s="30"/>
      <c r="P3240" s="30"/>
      <c r="V3240" t="s">
        <v>40</v>
      </c>
      <c r="W3240" t="s">
        <v>40</v>
      </c>
      <c r="X3240" t="s">
        <v>2502</v>
      </c>
      <c r="Y3240" t="s">
        <v>2503</v>
      </c>
      <c r="Z3240" s="23" t="s">
        <v>2504</v>
      </c>
      <c r="AA3240" s="23" t="s">
        <v>4033</v>
      </c>
      <c r="AB3240" s="23" t="s">
        <v>2506</v>
      </c>
      <c r="AC3240" s="23"/>
      <c r="AD3240" s="23"/>
      <c r="AE3240" s="23"/>
      <c r="AF3240" s="23" t="s">
        <v>40</v>
      </c>
      <c r="AG3240" s="23" t="s">
        <v>4037</v>
      </c>
      <c r="AH3240" s="23" t="s">
        <v>41</v>
      </c>
      <c r="AI3240" s="23" t="s">
        <v>4038</v>
      </c>
      <c r="AJ3240" s="23" t="s">
        <v>4039</v>
      </c>
      <c r="AK3240" s="23" t="s">
        <v>2501</v>
      </c>
      <c r="AL3240" s="23" t="s">
        <v>2501</v>
      </c>
      <c r="AM3240" s="23" t="s">
        <v>2501</v>
      </c>
      <c r="AN3240" s="23" t="s">
        <v>2501</v>
      </c>
      <c r="AO3240" s="30"/>
      <c r="AP3240" t="s">
        <v>2500</v>
      </c>
      <c r="AQ3240" t="s">
        <v>4040</v>
      </c>
      <c r="AR3240">
        <v>19495</v>
      </c>
      <c r="AS3240" s="2">
        <v>43831</v>
      </c>
      <c r="AT3240" s="2" t="s">
        <v>4041</v>
      </c>
    </row>
    <row r="3241" spans="1:46" x14ac:dyDescent="0.25">
      <c r="A3241" t="s">
        <v>9264</v>
      </c>
      <c r="B3241" s="32" t="s">
        <v>1881</v>
      </c>
      <c r="C3241" s="23" t="s">
        <v>8559</v>
      </c>
      <c r="D3241" s="23" t="s">
        <v>8559</v>
      </c>
      <c r="E3241" t="s">
        <v>2495</v>
      </c>
      <c r="F3241" t="s">
        <v>2495</v>
      </c>
      <c r="G3241" t="s">
        <v>2495</v>
      </c>
      <c r="H3241" t="s">
        <v>2495</v>
      </c>
      <c r="I3241" t="s">
        <v>2496</v>
      </c>
      <c r="J3241" s="23" t="s">
        <v>4036</v>
      </c>
      <c r="K3241" s="23" t="s">
        <v>2505</v>
      </c>
      <c r="L3241" s="23" t="s">
        <v>2499</v>
      </c>
      <c r="M3241" s="2">
        <v>43831</v>
      </c>
      <c r="N3241" s="30"/>
      <c r="O3241" s="30"/>
      <c r="P3241" s="30"/>
      <c r="V3241" t="s">
        <v>40</v>
      </c>
      <c r="W3241" t="s">
        <v>40</v>
      </c>
      <c r="X3241" t="s">
        <v>2502</v>
      </c>
      <c r="Y3241" t="s">
        <v>2503</v>
      </c>
      <c r="Z3241" s="23" t="s">
        <v>2504</v>
      </c>
      <c r="AA3241" s="23" t="s">
        <v>4033</v>
      </c>
      <c r="AB3241" s="23" t="s">
        <v>2506</v>
      </c>
      <c r="AC3241" s="23"/>
      <c r="AD3241" s="23"/>
      <c r="AE3241" s="23"/>
      <c r="AF3241" s="23" t="s">
        <v>40</v>
      </c>
      <c r="AG3241" s="23" t="s">
        <v>4037</v>
      </c>
      <c r="AH3241" s="23" t="s">
        <v>41</v>
      </c>
      <c r="AI3241" s="23" t="s">
        <v>4038</v>
      </c>
      <c r="AJ3241" s="23" t="s">
        <v>4039</v>
      </c>
      <c r="AK3241" s="23" t="s">
        <v>2501</v>
      </c>
      <c r="AL3241" s="23" t="s">
        <v>2501</v>
      </c>
      <c r="AM3241" s="23" t="s">
        <v>2501</v>
      </c>
      <c r="AN3241" s="23" t="s">
        <v>2501</v>
      </c>
      <c r="AO3241" s="30"/>
      <c r="AP3241" t="s">
        <v>2500</v>
      </c>
      <c r="AQ3241" t="s">
        <v>4040</v>
      </c>
      <c r="AR3241">
        <v>19495</v>
      </c>
      <c r="AS3241" s="2">
        <v>43831</v>
      </c>
      <c r="AT3241" s="2" t="s">
        <v>4041</v>
      </c>
    </row>
    <row r="3242" spans="1:46" x14ac:dyDescent="0.25">
      <c r="A3242" t="s">
        <v>9265</v>
      </c>
      <c r="B3242" s="32" t="s">
        <v>2228</v>
      </c>
      <c r="C3242" s="23" t="s">
        <v>9246</v>
      </c>
      <c r="D3242" s="23" t="s">
        <v>9246</v>
      </c>
      <c r="E3242" t="s">
        <v>2495</v>
      </c>
      <c r="F3242" t="s">
        <v>2495</v>
      </c>
      <c r="G3242" t="s">
        <v>2495</v>
      </c>
      <c r="H3242" t="s">
        <v>2495</v>
      </c>
      <c r="I3242" t="s">
        <v>2496</v>
      </c>
      <c r="J3242" s="23" t="s">
        <v>4036</v>
      </c>
      <c r="K3242" s="23" t="s">
        <v>2505</v>
      </c>
      <c r="L3242" s="23" t="s">
        <v>2499</v>
      </c>
      <c r="M3242" s="2">
        <v>43831</v>
      </c>
      <c r="N3242" s="30"/>
      <c r="O3242" s="30"/>
      <c r="P3242" s="30"/>
      <c r="V3242" t="s">
        <v>40</v>
      </c>
      <c r="W3242" t="s">
        <v>40</v>
      </c>
      <c r="X3242" t="s">
        <v>2502</v>
      </c>
      <c r="Y3242" t="s">
        <v>2503</v>
      </c>
      <c r="Z3242" s="23" t="s">
        <v>2504</v>
      </c>
      <c r="AA3242" s="23" t="s">
        <v>4033</v>
      </c>
      <c r="AB3242" s="23" t="s">
        <v>2506</v>
      </c>
      <c r="AC3242" s="23"/>
      <c r="AD3242" s="23"/>
      <c r="AE3242" s="23"/>
      <c r="AF3242" s="23" t="s">
        <v>40</v>
      </c>
      <c r="AG3242" s="23" t="s">
        <v>4037</v>
      </c>
      <c r="AH3242" s="23" t="s">
        <v>41</v>
      </c>
      <c r="AI3242" s="23" t="s">
        <v>4038</v>
      </c>
      <c r="AJ3242" s="23" t="s">
        <v>4039</v>
      </c>
      <c r="AK3242" s="23" t="s">
        <v>2501</v>
      </c>
      <c r="AL3242" s="23" t="s">
        <v>2501</v>
      </c>
      <c r="AM3242" s="23" t="s">
        <v>2501</v>
      </c>
      <c r="AN3242" s="23" t="s">
        <v>2501</v>
      </c>
      <c r="AO3242" s="30"/>
      <c r="AP3242" t="s">
        <v>2500</v>
      </c>
      <c r="AQ3242" t="s">
        <v>4040</v>
      </c>
      <c r="AR3242">
        <v>19495</v>
      </c>
      <c r="AS3242" s="2">
        <v>43831</v>
      </c>
      <c r="AT3242" s="2" t="s">
        <v>4041</v>
      </c>
    </row>
    <row r="3243" spans="1:46" x14ac:dyDescent="0.25">
      <c r="A3243" t="s">
        <v>9266</v>
      </c>
      <c r="B3243" s="32" t="s">
        <v>2235</v>
      </c>
      <c r="C3243" s="23" t="s">
        <v>9267</v>
      </c>
      <c r="D3243" s="23" t="s">
        <v>9267</v>
      </c>
      <c r="E3243" t="s">
        <v>2495</v>
      </c>
      <c r="F3243" t="s">
        <v>2495</v>
      </c>
      <c r="G3243" t="s">
        <v>2495</v>
      </c>
      <c r="H3243" t="s">
        <v>2495</v>
      </c>
      <c r="I3243" t="s">
        <v>2496</v>
      </c>
      <c r="J3243" s="23" t="s">
        <v>4036</v>
      </c>
      <c r="K3243" s="23" t="s">
        <v>2505</v>
      </c>
      <c r="L3243" s="23" t="s">
        <v>2499</v>
      </c>
      <c r="M3243" s="2">
        <v>43831</v>
      </c>
      <c r="N3243" s="30"/>
      <c r="O3243" s="30"/>
      <c r="P3243" s="30"/>
      <c r="V3243" t="s">
        <v>40</v>
      </c>
      <c r="W3243" t="s">
        <v>40</v>
      </c>
      <c r="X3243" t="s">
        <v>2502</v>
      </c>
      <c r="Y3243" t="s">
        <v>2503</v>
      </c>
      <c r="Z3243" s="23" t="s">
        <v>2504</v>
      </c>
      <c r="AA3243" s="23" t="s">
        <v>4033</v>
      </c>
      <c r="AB3243" s="23" t="s">
        <v>2506</v>
      </c>
      <c r="AC3243" s="23"/>
      <c r="AD3243" s="23"/>
      <c r="AE3243" s="23"/>
      <c r="AF3243" s="23" t="s">
        <v>40</v>
      </c>
      <c r="AG3243" s="23" t="s">
        <v>4037</v>
      </c>
      <c r="AH3243" s="23" t="s">
        <v>41</v>
      </c>
      <c r="AI3243" s="23" t="s">
        <v>4038</v>
      </c>
      <c r="AJ3243" s="23" t="s">
        <v>4039</v>
      </c>
      <c r="AK3243" s="23" t="s">
        <v>2501</v>
      </c>
      <c r="AL3243" s="23" t="s">
        <v>2501</v>
      </c>
      <c r="AM3243" s="23" t="s">
        <v>2501</v>
      </c>
      <c r="AN3243" s="23" t="s">
        <v>2501</v>
      </c>
      <c r="AO3243" s="30"/>
      <c r="AP3243" t="s">
        <v>2500</v>
      </c>
      <c r="AQ3243" t="s">
        <v>4040</v>
      </c>
      <c r="AR3243">
        <v>19495</v>
      </c>
      <c r="AS3243" s="2">
        <v>43831</v>
      </c>
      <c r="AT3243" s="2" t="s">
        <v>4041</v>
      </c>
    </row>
    <row r="3244" spans="1:46" x14ac:dyDescent="0.25">
      <c r="A3244" t="s">
        <v>9268</v>
      </c>
      <c r="B3244" s="32" t="s">
        <v>2236</v>
      </c>
      <c r="C3244" s="23" t="s">
        <v>9269</v>
      </c>
      <c r="D3244" s="23" t="s">
        <v>9269</v>
      </c>
      <c r="E3244" t="s">
        <v>2495</v>
      </c>
      <c r="F3244" t="s">
        <v>2495</v>
      </c>
      <c r="G3244" t="s">
        <v>2495</v>
      </c>
      <c r="H3244" t="s">
        <v>2495</v>
      </c>
      <c r="I3244" t="s">
        <v>2496</v>
      </c>
      <c r="J3244" s="23" t="s">
        <v>4036</v>
      </c>
      <c r="K3244" s="23" t="s">
        <v>2505</v>
      </c>
      <c r="L3244" s="23" t="s">
        <v>2499</v>
      </c>
      <c r="M3244" s="2">
        <v>43831</v>
      </c>
      <c r="N3244" s="30"/>
      <c r="O3244" s="30"/>
      <c r="P3244" s="30"/>
      <c r="V3244" t="s">
        <v>40</v>
      </c>
      <c r="W3244" t="s">
        <v>40</v>
      </c>
      <c r="X3244" t="s">
        <v>2502</v>
      </c>
      <c r="Y3244" t="s">
        <v>2503</v>
      </c>
      <c r="Z3244" s="23" t="s">
        <v>2504</v>
      </c>
      <c r="AA3244" s="23" t="s">
        <v>4033</v>
      </c>
      <c r="AB3244" s="23" t="s">
        <v>2506</v>
      </c>
      <c r="AC3244" s="23"/>
      <c r="AD3244" s="23"/>
      <c r="AE3244" s="23"/>
      <c r="AF3244" s="23" t="s">
        <v>40</v>
      </c>
      <c r="AG3244" s="23" t="s">
        <v>4037</v>
      </c>
      <c r="AH3244" s="23" t="s">
        <v>41</v>
      </c>
      <c r="AI3244" s="23" t="s">
        <v>4038</v>
      </c>
      <c r="AJ3244" s="23" t="s">
        <v>4039</v>
      </c>
      <c r="AK3244" s="23" t="s">
        <v>2501</v>
      </c>
      <c r="AL3244" s="23" t="s">
        <v>2501</v>
      </c>
      <c r="AM3244" s="23" t="s">
        <v>2501</v>
      </c>
      <c r="AN3244" s="23" t="s">
        <v>2501</v>
      </c>
      <c r="AO3244" s="30"/>
      <c r="AP3244" t="s">
        <v>2500</v>
      </c>
      <c r="AQ3244" t="s">
        <v>4040</v>
      </c>
      <c r="AR3244">
        <v>19495</v>
      </c>
      <c r="AS3244" s="2">
        <v>43831</v>
      </c>
      <c r="AT3244" s="2" t="s">
        <v>4041</v>
      </c>
    </row>
    <row r="3245" spans="1:46" x14ac:dyDescent="0.25">
      <c r="A3245" t="s">
        <v>9270</v>
      </c>
      <c r="B3245" s="32" t="s">
        <v>2237</v>
      </c>
      <c r="C3245" s="23" t="s">
        <v>9271</v>
      </c>
      <c r="D3245" s="23" t="s">
        <v>9271</v>
      </c>
      <c r="E3245" t="s">
        <v>2495</v>
      </c>
      <c r="F3245" t="s">
        <v>2495</v>
      </c>
      <c r="G3245" t="s">
        <v>2495</v>
      </c>
      <c r="H3245" t="s">
        <v>2495</v>
      </c>
      <c r="I3245" t="s">
        <v>2496</v>
      </c>
      <c r="J3245" s="23" t="s">
        <v>4036</v>
      </c>
      <c r="K3245" s="23" t="s">
        <v>2505</v>
      </c>
      <c r="L3245" s="23" t="s">
        <v>2499</v>
      </c>
      <c r="M3245" s="2">
        <v>43831</v>
      </c>
      <c r="N3245" s="30"/>
      <c r="O3245" s="30"/>
      <c r="P3245" s="30"/>
      <c r="V3245" t="s">
        <v>40</v>
      </c>
      <c r="W3245" t="s">
        <v>40</v>
      </c>
      <c r="X3245" t="s">
        <v>2502</v>
      </c>
      <c r="Y3245" t="s">
        <v>2503</v>
      </c>
      <c r="Z3245" s="23" t="s">
        <v>2504</v>
      </c>
      <c r="AA3245" s="23" t="s">
        <v>4033</v>
      </c>
      <c r="AB3245" s="23" t="s">
        <v>2506</v>
      </c>
      <c r="AC3245" s="23"/>
      <c r="AD3245" s="23"/>
      <c r="AE3245" s="23"/>
      <c r="AF3245" s="23" t="s">
        <v>40</v>
      </c>
      <c r="AG3245" s="23" t="s">
        <v>4037</v>
      </c>
      <c r="AH3245" s="23" t="s">
        <v>41</v>
      </c>
      <c r="AI3245" s="23" t="s">
        <v>4038</v>
      </c>
      <c r="AJ3245" s="23" t="s">
        <v>4039</v>
      </c>
      <c r="AK3245" s="23" t="s">
        <v>2501</v>
      </c>
      <c r="AL3245" s="23" t="s">
        <v>2501</v>
      </c>
      <c r="AM3245" s="23" t="s">
        <v>2501</v>
      </c>
      <c r="AN3245" s="23" t="s">
        <v>2501</v>
      </c>
      <c r="AO3245" s="30"/>
      <c r="AP3245" t="s">
        <v>2500</v>
      </c>
      <c r="AQ3245" t="s">
        <v>4040</v>
      </c>
      <c r="AR3245">
        <v>19495</v>
      </c>
      <c r="AS3245" s="2">
        <v>43831</v>
      </c>
      <c r="AT3245" s="2" t="s">
        <v>4041</v>
      </c>
    </row>
    <row r="3246" spans="1:46" x14ac:dyDescent="0.25">
      <c r="A3246" t="s">
        <v>9272</v>
      </c>
      <c r="B3246" s="32" t="s">
        <v>2238</v>
      </c>
      <c r="C3246" s="23" t="s">
        <v>9273</v>
      </c>
      <c r="D3246" s="23" t="s">
        <v>9273</v>
      </c>
      <c r="E3246" t="s">
        <v>2495</v>
      </c>
      <c r="F3246" t="s">
        <v>2495</v>
      </c>
      <c r="G3246" t="s">
        <v>2495</v>
      </c>
      <c r="H3246" t="s">
        <v>2495</v>
      </c>
      <c r="I3246" t="s">
        <v>2496</v>
      </c>
      <c r="J3246" s="23" t="s">
        <v>4036</v>
      </c>
      <c r="K3246" s="23" t="s">
        <v>2505</v>
      </c>
      <c r="L3246" s="23" t="s">
        <v>2499</v>
      </c>
      <c r="M3246" s="2">
        <v>43831</v>
      </c>
      <c r="N3246" s="30"/>
      <c r="O3246" s="30"/>
      <c r="P3246" s="30"/>
      <c r="V3246" t="s">
        <v>40</v>
      </c>
      <c r="W3246" t="s">
        <v>40</v>
      </c>
      <c r="X3246" t="s">
        <v>2502</v>
      </c>
      <c r="Y3246" t="s">
        <v>2503</v>
      </c>
      <c r="Z3246" s="23" t="s">
        <v>2504</v>
      </c>
      <c r="AA3246" s="23" t="s">
        <v>4033</v>
      </c>
      <c r="AB3246" s="23" t="s">
        <v>2506</v>
      </c>
      <c r="AC3246" s="23"/>
      <c r="AD3246" s="23"/>
      <c r="AE3246" s="23"/>
      <c r="AF3246" s="23" t="s">
        <v>40</v>
      </c>
      <c r="AG3246" s="23" t="s">
        <v>4037</v>
      </c>
      <c r="AH3246" s="23" t="s">
        <v>41</v>
      </c>
      <c r="AI3246" s="23" t="s">
        <v>4038</v>
      </c>
      <c r="AJ3246" s="23" t="s">
        <v>4039</v>
      </c>
      <c r="AK3246" s="23" t="s">
        <v>2501</v>
      </c>
      <c r="AL3246" s="23" t="s">
        <v>2501</v>
      </c>
      <c r="AM3246" s="23" t="s">
        <v>2501</v>
      </c>
      <c r="AN3246" s="23" t="s">
        <v>2501</v>
      </c>
      <c r="AO3246" s="30"/>
      <c r="AP3246" t="s">
        <v>2500</v>
      </c>
      <c r="AQ3246" t="s">
        <v>4040</v>
      </c>
      <c r="AR3246">
        <v>19495</v>
      </c>
      <c r="AS3246" s="2">
        <v>43831</v>
      </c>
      <c r="AT3246" s="2" t="s">
        <v>4041</v>
      </c>
    </row>
    <row r="3247" spans="1:46" x14ac:dyDescent="0.25">
      <c r="A3247" t="s">
        <v>9274</v>
      </c>
      <c r="B3247" s="32" t="s">
        <v>2239</v>
      </c>
      <c r="C3247" s="23" t="s">
        <v>9275</v>
      </c>
      <c r="D3247" s="23" t="s">
        <v>9275</v>
      </c>
      <c r="E3247" t="s">
        <v>2495</v>
      </c>
      <c r="F3247" t="s">
        <v>2495</v>
      </c>
      <c r="G3247" t="s">
        <v>2495</v>
      </c>
      <c r="H3247" t="s">
        <v>2495</v>
      </c>
      <c r="I3247" t="s">
        <v>2496</v>
      </c>
      <c r="J3247" s="23" t="s">
        <v>4036</v>
      </c>
      <c r="K3247" s="23" t="s">
        <v>2505</v>
      </c>
      <c r="L3247" s="23" t="s">
        <v>2499</v>
      </c>
      <c r="M3247" s="2">
        <v>43831</v>
      </c>
      <c r="N3247" s="30"/>
      <c r="O3247" s="30"/>
      <c r="P3247" s="30"/>
      <c r="V3247" t="s">
        <v>40</v>
      </c>
      <c r="W3247" t="s">
        <v>40</v>
      </c>
      <c r="X3247" t="s">
        <v>2502</v>
      </c>
      <c r="Y3247" t="s">
        <v>2503</v>
      </c>
      <c r="Z3247" s="23" t="s">
        <v>2504</v>
      </c>
      <c r="AA3247" s="23" t="s">
        <v>4033</v>
      </c>
      <c r="AB3247" s="23" t="s">
        <v>2506</v>
      </c>
      <c r="AC3247" s="23"/>
      <c r="AD3247" s="23"/>
      <c r="AE3247" s="23"/>
      <c r="AF3247" s="23" t="s">
        <v>40</v>
      </c>
      <c r="AG3247" s="23" t="s">
        <v>4037</v>
      </c>
      <c r="AH3247" s="23" t="s">
        <v>41</v>
      </c>
      <c r="AI3247" s="23" t="s">
        <v>4038</v>
      </c>
      <c r="AJ3247" s="23" t="s">
        <v>4039</v>
      </c>
      <c r="AK3247" s="23" t="s">
        <v>2501</v>
      </c>
      <c r="AL3247" s="23" t="s">
        <v>2501</v>
      </c>
      <c r="AM3247" s="23" t="s">
        <v>2501</v>
      </c>
      <c r="AN3247" s="23" t="s">
        <v>2501</v>
      </c>
      <c r="AO3247" s="30"/>
      <c r="AP3247" t="s">
        <v>2500</v>
      </c>
      <c r="AQ3247" t="s">
        <v>4040</v>
      </c>
      <c r="AR3247">
        <v>19495</v>
      </c>
      <c r="AS3247" s="2">
        <v>43831</v>
      </c>
      <c r="AT3247" s="2" t="s">
        <v>4041</v>
      </c>
    </row>
    <row r="3248" spans="1:46" x14ac:dyDescent="0.25">
      <c r="A3248" t="s">
        <v>9276</v>
      </c>
      <c r="B3248" s="32" t="s">
        <v>2240</v>
      </c>
      <c r="C3248" s="23" t="s">
        <v>9277</v>
      </c>
      <c r="D3248" s="23" t="s">
        <v>9277</v>
      </c>
      <c r="E3248" t="s">
        <v>2495</v>
      </c>
      <c r="F3248" t="s">
        <v>2495</v>
      </c>
      <c r="G3248" t="s">
        <v>2495</v>
      </c>
      <c r="H3248" t="s">
        <v>2495</v>
      </c>
      <c r="I3248" t="s">
        <v>2496</v>
      </c>
      <c r="J3248" s="23" t="s">
        <v>4036</v>
      </c>
      <c r="K3248" s="23" t="s">
        <v>2505</v>
      </c>
      <c r="L3248" s="23" t="s">
        <v>2499</v>
      </c>
      <c r="M3248" s="2">
        <v>43831</v>
      </c>
      <c r="N3248" s="30"/>
      <c r="O3248" s="30"/>
      <c r="P3248" s="30"/>
      <c r="V3248" t="s">
        <v>40</v>
      </c>
      <c r="W3248" t="s">
        <v>40</v>
      </c>
      <c r="X3248" t="s">
        <v>2502</v>
      </c>
      <c r="Y3248" t="s">
        <v>2503</v>
      </c>
      <c r="Z3248" s="23" t="s">
        <v>2504</v>
      </c>
      <c r="AA3248" s="23" t="s">
        <v>4033</v>
      </c>
      <c r="AB3248" s="23" t="s">
        <v>2506</v>
      </c>
      <c r="AC3248" s="23"/>
      <c r="AD3248" s="23"/>
      <c r="AE3248" s="23"/>
      <c r="AF3248" s="23" t="s">
        <v>40</v>
      </c>
      <c r="AG3248" s="23" t="s">
        <v>4037</v>
      </c>
      <c r="AH3248" s="23" t="s">
        <v>41</v>
      </c>
      <c r="AI3248" s="23" t="s">
        <v>4038</v>
      </c>
      <c r="AJ3248" s="23" t="s">
        <v>4039</v>
      </c>
      <c r="AK3248" s="23" t="s">
        <v>2501</v>
      </c>
      <c r="AL3248" s="23" t="s">
        <v>2501</v>
      </c>
      <c r="AM3248" s="23" t="s">
        <v>2501</v>
      </c>
      <c r="AN3248" s="23" t="s">
        <v>2501</v>
      </c>
      <c r="AO3248" s="30"/>
      <c r="AP3248" t="s">
        <v>2500</v>
      </c>
      <c r="AQ3248" t="s">
        <v>4040</v>
      </c>
      <c r="AR3248">
        <v>19495</v>
      </c>
      <c r="AS3248" s="2">
        <v>43831</v>
      </c>
      <c r="AT3248" s="2" t="s">
        <v>4041</v>
      </c>
    </row>
    <row r="3249" spans="1:46" x14ac:dyDescent="0.25">
      <c r="A3249" t="s">
        <v>9278</v>
      </c>
      <c r="B3249" s="32" t="s">
        <v>2241</v>
      </c>
      <c r="C3249" s="23" t="s">
        <v>9279</v>
      </c>
      <c r="D3249" s="23" t="s">
        <v>9279</v>
      </c>
      <c r="E3249" t="s">
        <v>2495</v>
      </c>
      <c r="F3249" t="s">
        <v>2495</v>
      </c>
      <c r="G3249" t="s">
        <v>2495</v>
      </c>
      <c r="H3249" t="s">
        <v>2495</v>
      </c>
      <c r="I3249" t="s">
        <v>2496</v>
      </c>
      <c r="J3249" s="23" t="s">
        <v>4036</v>
      </c>
      <c r="K3249" s="23" t="s">
        <v>2505</v>
      </c>
      <c r="L3249" s="23" t="s">
        <v>2499</v>
      </c>
      <c r="M3249" s="2">
        <v>43831</v>
      </c>
      <c r="N3249" s="30"/>
      <c r="O3249" s="30"/>
      <c r="P3249" s="30"/>
      <c r="V3249" t="s">
        <v>40</v>
      </c>
      <c r="W3249" t="s">
        <v>40</v>
      </c>
      <c r="X3249" t="s">
        <v>2502</v>
      </c>
      <c r="Y3249" t="s">
        <v>2503</v>
      </c>
      <c r="Z3249" s="23" t="s">
        <v>2504</v>
      </c>
      <c r="AA3249" s="23" t="s">
        <v>4033</v>
      </c>
      <c r="AB3249" s="23" t="s">
        <v>2506</v>
      </c>
      <c r="AC3249" s="23"/>
      <c r="AD3249" s="23"/>
      <c r="AE3249" s="23"/>
      <c r="AF3249" s="23" t="s">
        <v>40</v>
      </c>
      <c r="AG3249" s="23" t="s">
        <v>4037</v>
      </c>
      <c r="AH3249" s="23" t="s">
        <v>41</v>
      </c>
      <c r="AI3249" s="23" t="s">
        <v>4038</v>
      </c>
      <c r="AJ3249" s="23" t="s">
        <v>4039</v>
      </c>
      <c r="AK3249" s="23" t="s">
        <v>2501</v>
      </c>
      <c r="AL3249" s="23" t="s">
        <v>2501</v>
      </c>
      <c r="AM3249" s="23" t="s">
        <v>2501</v>
      </c>
      <c r="AN3249" s="23" t="s">
        <v>2501</v>
      </c>
      <c r="AO3249" s="30"/>
      <c r="AP3249" t="s">
        <v>2500</v>
      </c>
      <c r="AQ3249" t="s">
        <v>4040</v>
      </c>
      <c r="AR3249">
        <v>19495</v>
      </c>
      <c r="AS3249" s="2">
        <v>43831</v>
      </c>
      <c r="AT3249" s="2" t="s">
        <v>4041</v>
      </c>
    </row>
    <row r="3250" spans="1:46" x14ac:dyDescent="0.25">
      <c r="A3250" t="s">
        <v>9280</v>
      </c>
      <c r="B3250" s="32" t="s">
        <v>2242</v>
      </c>
      <c r="C3250" s="23" t="s">
        <v>9281</v>
      </c>
      <c r="D3250" s="23" t="s">
        <v>9281</v>
      </c>
      <c r="E3250" t="s">
        <v>2495</v>
      </c>
      <c r="F3250" t="s">
        <v>2495</v>
      </c>
      <c r="G3250" t="s">
        <v>2495</v>
      </c>
      <c r="H3250" t="s">
        <v>2495</v>
      </c>
      <c r="I3250" t="s">
        <v>2496</v>
      </c>
      <c r="J3250" s="23" t="s">
        <v>4036</v>
      </c>
      <c r="K3250" s="23" t="s">
        <v>2505</v>
      </c>
      <c r="L3250" s="23" t="s">
        <v>2499</v>
      </c>
      <c r="M3250" s="2">
        <v>43831</v>
      </c>
      <c r="N3250" s="30"/>
      <c r="O3250" s="30"/>
      <c r="P3250" s="30"/>
      <c r="V3250" t="s">
        <v>40</v>
      </c>
      <c r="W3250" t="s">
        <v>40</v>
      </c>
      <c r="X3250" t="s">
        <v>2502</v>
      </c>
      <c r="Y3250" t="s">
        <v>2503</v>
      </c>
      <c r="Z3250" s="23" t="s">
        <v>2504</v>
      </c>
      <c r="AA3250" s="23" t="s">
        <v>4033</v>
      </c>
      <c r="AB3250" s="23" t="s">
        <v>2506</v>
      </c>
      <c r="AC3250" s="23"/>
      <c r="AD3250" s="23"/>
      <c r="AE3250" s="23"/>
      <c r="AF3250" s="23" t="s">
        <v>40</v>
      </c>
      <c r="AG3250" s="23" t="s">
        <v>4037</v>
      </c>
      <c r="AH3250" s="23" t="s">
        <v>41</v>
      </c>
      <c r="AI3250" s="23" t="s">
        <v>4038</v>
      </c>
      <c r="AJ3250" s="23" t="s">
        <v>4039</v>
      </c>
      <c r="AK3250" s="23" t="s">
        <v>2501</v>
      </c>
      <c r="AL3250" s="23" t="s">
        <v>2501</v>
      </c>
      <c r="AM3250" s="23" t="s">
        <v>2501</v>
      </c>
      <c r="AN3250" s="23" t="s">
        <v>2501</v>
      </c>
      <c r="AO3250" s="30"/>
      <c r="AP3250" t="s">
        <v>2500</v>
      </c>
      <c r="AQ3250" t="s">
        <v>4040</v>
      </c>
      <c r="AR3250">
        <v>19495</v>
      </c>
      <c r="AS3250" s="2">
        <v>43831</v>
      </c>
      <c r="AT3250" s="2" t="s">
        <v>4041</v>
      </c>
    </row>
    <row r="3251" spans="1:46" x14ac:dyDescent="0.25">
      <c r="A3251" t="s">
        <v>9282</v>
      </c>
      <c r="B3251" s="32" t="s">
        <v>2243</v>
      </c>
      <c r="C3251" s="23" t="s">
        <v>9283</v>
      </c>
      <c r="D3251" s="23" t="s">
        <v>9283</v>
      </c>
      <c r="E3251" t="s">
        <v>2495</v>
      </c>
      <c r="F3251" t="s">
        <v>2495</v>
      </c>
      <c r="G3251" t="s">
        <v>2495</v>
      </c>
      <c r="H3251" t="s">
        <v>2495</v>
      </c>
      <c r="I3251" t="s">
        <v>2496</v>
      </c>
      <c r="J3251" s="23" t="s">
        <v>4036</v>
      </c>
      <c r="K3251" s="23" t="s">
        <v>2505</v>
      </c>
      <c r="L3251" s="23" t="s">
        <v>2499</v>
      </c>
      <c r="M3251" s="2">
        <v>43831</v>
      </c>
      <c r="N3251" s="30"/>
      <c r="O3251" s="30"/>
      <c r="P3251" s="30"/>
      <c r="V3251" t="s">
        <v>40</v>
      </c>
      <c r="W3251" t="s">
        <v>40</v>
      </c>
      <c r="X3251" t="s">
        <v>2502</v>
      </c>
      <c r="Y3251" t="s">
        <v>2503</v>
      </c>
      <c r="Z3251" s="23" t="s">
        <v>2504</v>
      </c>
      <c r="AA3251" s="23" t="s">
        <v>4033</v>
      </c>
      <c r="AB3251" s="23" t="s">
        <v>2506</v>
      </c>
      <c r="AC3251" s="23"/>
      <c r="AD3251" s="23"/>
      <c r="AE3251" s="23"/>
      <c r="AF3251" s="23" t="s">
        <v>40</v>
      </c>
      <c r="AG3251" s="23" t="s">
        <v>4037</v>
      </c>
      <c r="AH3251" s="23" t="s">
        <v>41</v>
      </c>
      <c r="AI3251" s="23" t="s">
        <v>4038</v>
      </c>
      <c r="AJ3251" s="23" t="s">
        <v>4039</v>
      </c>
      <c r="AK3251" s="23" t="s">
        <v>2501</v>
      </c>
      <c r="AL3251" s="23" t="s">
        <v>2501</v>
      </c>
      <c r="AM3251" s="23" t="s">
        <v>2501</v>
      </c>
      <c r="AN3251" s="23" t="s">
        <v>2501</v>
      </c>
      <c r="AO3251" s="30"/>
      <c r="AP3251" t="s">
        <v>2500</v>
      </c>
      <c r="AQ3251" t="s">
        <v>4040</v>
      </c>
      <c r="AR3251">
        <v>19495</v>
      </c>
      <c r="AS3251" s="2">
        <v>43831</v>
      </c>
      <c r="AT3251" s="2" t="s">
        <v>4041</v>
      </c>
    </row>
    <row r="3252" spans="1:46" x14ac:dyDescent="0.25">
      <c r="A3252" t="s">
        <v>9284</v>
      </c>
      <c r="B3252" s="32" t="s">
        <v>2244</v>
      </c>
      <c r="C3252" s="23" t="s">
        <v>9285</v>
      </c>
      <c r="D3252" s="23" t="s">
        <v>9285</v>
      </c>
      <c r="E3252" t="s">
        <v>2495</v>
      </c>
      <c r="F3252" t="s">
        <v>2495</v>
      </c>
      <c r="G3252" t="s">
        <v>2495</v>
      </c>
      <c r="H3252" t="s">
        <v>2495</v>
      </c>
      <c r="I3252" t="s">
        <v>2496</v>
      </c>
      <c r="J3252" s="23" t="s">
        <v>4036</v>
      </c>
      <c r="K3252" s="23" t="s">
        <v>2505</v>
      </c>
      <c r="L3252" s="23" t="s">
        <v>2499</v>
      </c>
      <c r="M3252" s="2">
        <v>43831</v>
      </c>
      <c r="N3252" s="30"/>
      <c r="O3252" s="30"/>
      <c r="P3252" s="30"/>
      <c r="V3252" t="s">
        <v>40</v>
      </c>
      <c r="W3252" t="s">
        <v>40</v>
      </c>
      <c r="X3252" t="s">
        <v>2502</v>
      </c>
      <c r="Y3252" t="s">
        <v>2503</v>
      </c>
      <c r="Z3252" s="23" t="s">
        <v>2504</v>
      </c>
      <c r="AA3252" s="23" t="s">
        <v>4033</v>
      </c>
      <c r="AB3252" s="23" t="s">
        <v>2506</v>
      </c>
      <c r="AC3252" s="23"/>
      <c r="AD3252" s="23"/>
      <c r="AE3252" s="23"/>
      <c r="AF3252" s="23" t="s">
        <v>40</v>
      </c>
      <c r="AG3252" s="23" t="s">
        <v>4037</v>
      </c>
      <c r="AH3252" s="23" t="s">
        <v>41</v>
      </c>
      <c r="AI3252" s="23" t="s">
        <v>4038</v>
      </c>
      <c r="AJ3252" s="23" t="s">
        <v>4039</v>
      </c>
      <c r="AK3252" s="23" t="s">
        <v>2501</v>
      </c>
      <c r="AL3252" s="23" t="s">
        <v>2501</v>
      </c>
      <c r="AM3252" s="23" t="s">
        <v>2501</v>
      </c>
      <c r="AN3252" s="23" t="s">
        <v>2501</v>
      </c>
      <c r="AO3252" s="30"/>
      <c r="AP3252" t="s">
        <v>2500</v>
      </c>
      <c r="AQ3252" t="s">
        <v>4040</v>
      </c>
      <c r="AR3252">
        <v>19495</v>
      </c>
      <c r="AS3252" s="2">
        <v>43831</v>
      </c>
      <c r="AT3252" s="2" t="s">
        <v>4041</v>
      </c>
    </row>
    <row r="3253" spans="1:46" x14ac:dyDescent="0.25">
      <c r="A3253" t="s">
        <v>9286</v>
      </c>
      <c r="B3253" s="32" t="s">
        <v>2245</v>
      </c>
      <c r="C3253" s="23" t="s">
        <v>9287</v>
      </c>
      <c r="D3253" s="23" t="s">
        <v>9287</v>
      </c>
      <c r="E3253" t="s">
        <v>2495</v>
      </c>
      <c r="F3253" t="s">
        <v>2495</v>
      </c>
      <c r="G3253" t="s">
        <v>2495</v>
      </c>
      <c r="H3253" t="s">
        <v>2495</v>
      </c>
      <c r="I3253" t="s">
        <v>2496</v>
      </c>
      <c r="J3253" s="23" t="s">
        <v>4036</v>
      </c>
      <c r="K3253" s="23" t="s">
        <v>2505</v>
      </c>
      <c r="L3253" s="23" t="s">
        <v>2499</v>
      </c>
      <c r="M3253" s="2">
        <v>43831</v>
      </c>
      <c r="N3253" s="30"/>
      <c r="O3253" s="30"/>
      <c r="P3253" s="30"/>
      <c r="V3253" t="s">
        <v>40</v>
      </c>
      <c r="W3253" t="s">
        <v>40</v>
      </c>
      <c r="X3253" t="s">
        <v>2502</v>
      </c>
      <c r="Y3253" t="s">
        <v>2503</v>
      </c>
      <c r="Z3253" s="23" t="s">
        <v>2504</v>
      </c>
      <c r="AA3253" s="23" t="s">
        <v>4033</v>
      </c>
      <c r="AB3253" s="23" t="s">
        <v>2506</v>
      </c>
      <c r="AC3253" s="23"/>
      <c r="AD3253" s="23"/>
      <c r="AE3253" s="23"/>
      <c r="AF3253" s="23" t="s">
        <v>40</v>
      </c>
      <c r="AG3253" s="23" t="s">
        <v>4037</v>
      </c>
      <c r="AH3253" s="23" t="s">
        <v>41</v>
      </c>
      <c r="AI3253" s="23" t="s">
        <v>4038</v>
      </c>
      <c r="AJ3253" s="23" t="s">
        <v>4039</v>
      </c>
      <c r="AK3253" s="23" t="s">
        <v>2501</v>
      </c>
      <c r="AL3253" s="23" t="s">
        <v>2501</v>
      </c>
      <c r="AM3253" s="23" t="s">
        <v>2501</v>
      </c>
      <c r="AN3253" s="23" t="s">
        <v>2501</v>
      </c>
      <c r="AO3253" s="30"/>
      <c r="AP3253" t="s">
        <v>2500</v>
      </c>
      <c r="AQ3253" t="s">
        <v>4040</v>
      </c>
      <c r="AR3253">
        <v>19495</v>
      </c>
      <c r="AS3253" s="2">
        <v>43831</v>
      </c>
      <c r="AT3253" s="2" t="s">
        <v>4041</v>
      </c>
    </row>
    <row r="3254" spans="1:46" x14ac:dyDescent="0.25">
      <c r="A3254" t="s">
        <v>9288</v>
      </c>
      <c r="B3254" s="32" t="s">
        <v>2243</v>
      </c>
      <c r="C3254" s="23" t="s">
        <v>9283</v>
      </c>
      <c r="D3254" s="23" t="s">
        <v>9283</v>
      </c>
      <c r="E3254" t="s">
        <v>2495</v>
      </c>
      <c r="F3254" t="s">
        <v>2495</v>
      </c>
      <c r="G3254" t="s">
        <v>2495</v>
      </c>
      <c r="H3254" t="s">
        <v>2495</v>
      </c>
      <c r="I3254" t="s">
        <v>2496</v>
      </c>
      <c r="J3254" s="23" t="s">
        <v>4036</v>
      </c>
      <c r="K3254" s="23" t="s">
        <v>2505</v>
      </c>
      <c r="L3254" s="23" t="s">
        <v>2499</v>
      </c>
      <c r="M3254" s="2">
        <v>43831</v>
      </c>
      <c r="N3254" s="30"/>
      <c r="O3254" s="30"/>
      <c r="P3254" s="30"/>
      <c r="V3254" t="s">
        <v>40</v>
      </c>
      <c r="W3254" t="s">
        <v>40</v>
      </c>
      <c r="X3254" t="s">
        <v>2502</v>
      </c>
      <c r="Y3254" t="s">
        <v>2503</v>
      </c>
      <c r="Z3254" s="23" t="s">
        <v>2504</v>
      </c>
      <c r="AA3254" s="23" t="s">
        <v>4033</v>
      </c>
      <c r="AB3254" s="23" t="s">
        <v>2506</v>
      </c>
      <c r="AC3254" s="23"/>
      <c r="AD3254" s="23"/>
      <c r="AE3254" s="23"/>
      <c r="AF3254" s="23" t="s">
        <v>40</v>
      </c>
      <c r="AG3254" s="23" t="s">
        <v>4037</v>
      </c>
      <c r="AH3254" s="23" t="s">
        <v>41</v>
      </c>
      <c r="AI3254" s="23" t="s">
        <v>4038</v>
      </c>
      <c r="AJ3254" s="23" t="s">
        <v>4039</v>
      </c>
      <c r="AK3254" s="23" t="s">
        <v>2501</v>
      </c>
      <c r="AL3254" s="23" t="s">
        <v>2501</v>
      </c>
      <c r="AM3254" s="23" t="s">
        <v>2501</v>
      </c>
      <c r="AN3254" s="23" t="s">
        <v>2501</v>
      </c>
      <c r="AO3254" s="30"/>
      <c r="AP3254" t="s">
        <v>2500</v>
      </c>
      <c r="AQ3254" t="s">
        <v>4040</v>
      </c>
      <c r="AR3254">
        <v>19495</v>
      </c>
      <c r="AS3254" s="2">
        <v>43831</v>
      </c>
      <c r="AT3254" s="2" t="s">
        <v>4041</v>
      </c>
    </row>
    <row r="3255" spans="1:46" x14ac:dyDescent="0.25">
      <c r="A3255" t="s">
        <v>9289</v>
      </c>
      <c r="B3255" s="32" t="s">
        <v>2244</v>
      </c>
      <c r="C3255" s="23" t="s">
        <v>9285</v>
      </c>
      <c r="D3255" s="23" t="s">
        <v>9285</v>
      </c>
      <c r="E3255" t="s">
        <v>2495</v>
      </c>
      <c r="F3255" t="s">
        <v>2495</v>
      </c>
      <c r="G3255" t="s">
        <v>2495</v>
      </c>
      <c r="H3255" t="s">
        <v>2495</v>
      </c>
      <c r="I3255" t="s">
        <v>2496</v>
      </c>
      <c r="J3255" s="23" t="s">
        <v>4036</v>
      </c>
      <c r="K3255" s="23" t="s">
        <v>2505</v>
      </c>
      <c r="L3255" s="23" t="s">
        <v>2499</v>
      </c>
      <c r="M3255" s="2">
        <v>43831</v>
      </c>
      <c r="N3255" s="30"/>
      <c r="O3255" s="30"/>
      <c r="P3255" s="30"/>
      <c r="V3255" t="s">
        <v>40</v>
      </c>
      <c r="W3255" t="s">
        <v>40</v>
      </c>
      <c r="X3255" t="s">
        <v>2502</v>
      </c>
      <c r="Y3255" t="s">
        <v>2503</v>
      </c>
      <c r="Z3255" s="23" t="s">
        <v>2504</v>
      </c>
      <c r="AA3255" s="23" t="s">
        <v>4033</v>
      </c>
      <c r="AB3255" s="23" t="s">
        <v>2506</v>
      </c>
      <c r="AC3255" s="23"/>
      <c r="AD3255" s="23"/>
      <c r="AE3255" s="23"/>
      <c r="AF3255" s="23" t="s">
        <v>40</v>
      </c>
      <c r="AG3255" s="23" t="s">
        <v>4037</v>
      </c>
      <c r="AH3255" s="23" t="s">
        <v>41</v>
      </c>
      <c r="AI3255" s="23" t="s">
        <v>4038</v>
      </c>
      <c r="AJ3255" s="23" t="s">
        <v>4039</v>
      </c>
      <c r="AK3255" s="23" t="s">
        <v>2501</v>
      </c>
      <c r="AL3255" s="23" t="s">
        <v>2501</v>
      </c>
      <c r="AM3255" s="23" t="s">
        <v>2501</v>
      </c>
      <c r="AN3255" s="23" t="s">
        <v>2501</v>
      </c>
      <c r="AO3255" s="30"/>
      <c r="AP3255" t="s">
        <v>2500</v>
      </c>
      <c r="AQ3255" t="s">
        <v>4040</v>
      </c>
      <c r="AR3255">
        <v>19495</v>
      </c>
      <c r="AS3255" s="2">
        <v>43831</v>
      </c>
      <c r="AT3255" s="2" t="s">
        <v>4041</v>
      </c>
    </row>
    <row r="3256" spans="1:46" x14ac:dyDescent="0.25">
      <c r="A3256" t="s">
        <v>9290</v>
      </c>
      <c r="B3256" s="32" t="s">
        <v>2245</v>
      </c>
      <c r="C3256" s="23" t="s">
        <v>9287</v>
      </c>
      <c r="D3256" s="23" t="s">
        <v>9287</v>
      </c>
      <c r="E3256" t="s">
        <v>2495</v>
      </c>
      <c r="F3256" t="s">
        <v>2495</v>
      </c>
      <c r="G3256" t="s">
        <v>2495</v>
      </c>
      <c r="H3256" t="s">
        <v>2495</v>
      </c>
      <c r="I3256" t="s">
        <v>2496</v>
      </c>
      <c r="J3256" s="23" t="s">
        <v>4036</v>
      </c>
      <c r="K3256" s="23" t="s">
        <v>2505</v>
      </c>
      <c r="L3256" s="23" t="s">
        <v>2499</v>
      </c>
      <c r="M3256" s="2">
        <v>43831</v>
      </c>
      <c r="N3256" s="30"/>
      <c r="O3256" s="30"/>
      <c r="P3256" s="30"/>
      <c r="V3256" t="s">
        <v>40</v>
      </c>
      <c r="W3256" t="s">
        <v>40</v>
      </c>
      <c r="X3256" t="s">
        <v>2502</v>
      </c>
      <c r="Y3256" t="s">
        <v>2503</v>
      </c>
      <c r="Z3256" s="23" t="s">
        <v>2504</v>
      </c>
      <c r="AA3256" s="23" t="s">
        <v>4033</v>
      </c>
      <c r="AB3256" s="23" t="s">
        <v>2506</v>
      </c>
      <c r="AC3256" s="23"/>
      <c r="AD3256" s="23"/>
      <c r="AE3256" s="23"/>
      <c r="AF3256" s="23" t="s">
        <v>40</v>
      </c>
      <c r="AG3256" s="23" t="s">
        <v>4037</v>
      </c>
      <c r="AH3256" s="23" t="s">
        <v>41</v>
      </c>
      <c r="AI3256" s="23" t="s">
        <v>4038</v>
      </c>
      <c r="AJ3256" s="23" t="s">
        <v>4039</v>
      </c>
      <c r="AK3256" s="23" t="s">
        <v>2501</v>
      </c>
      <c r="AL3256" s="23" t="s">
        <v>2501</v>
      </c>
      <c r="AM3256" s="23" t="s">
        <v>2501</v>
      </c>
      <c r="AN3256" s="23" t="s">
        <v>2501</v>
      </c>
      <c r="AO3256" s="30"/>
      <c r="AP3256" t="s">
        <v>2500</v>
      </c>
      <c r="AQ3256" t="s">
        <v>4040</v>
      </c>
      <c r="AR3256">
        <v>19495</v>
      </c>
      <c r="AS3256" s="2">
        <v>43831</v>
      </c>
      <c r="AT3256" s="2" t="s">
        <v>4041</v>
      </c>
    </row>
    <row r="3257" spans="1:46" x14ac:dyDescent="0.25">
      <c r="A3257" t="s">
        <v>9291</v>
      </c>
      <c r="B3257" s="32" t="s">
        <v>2246</v>
      </c>
      <c r="C3257" s="23" t="s">
        <v>9292</v>
      </c>
      <c r="D3257" s="23" t="s">
        <v>9292</v>
      </c>
      <c r="E3257" t="s">
        <v>2495</v>
      </c>
      <c r="F3257" t="s">
        <v>2495</v>
      </c>
      <c r="G3257" t="s">
        <v>2495</v>
      </c>
      <c r="H3257" t="s">
        <v>2495</v>
      </c>
      <c r="I3257" t="s">
        <v>2496</v>
      </c>
      <c r="J3257" s="23" t="s">
        <v>4036</v>
      </c>
      <c r="K3257" s="23" t="s">
        <v>2505</v>
      </c>
      <c r="L3257" s="23" t="s">
        <v>2499</v>
      </c>
      <c r="M3257" s="2">
        <v>43831</v>
      </c>
      <c r="N3257" s="30"/>
      <c r="O3257" s="30"/>
      <c r="P3257" s="30"/>
      <c r="V3257" t="s">
        <v>40</v>
      </c>
      <c r="W3257" t="s">
        <v>40</v>
      </c>
      <c r="X3257" t="s">
        <v>2502</v>
      </c>
      <c r="Y3257" t="s">
        <v>2503</v>
      </c>
      <c r="Z3257" s="23" t="s">
        <v>2504</v>
      </c>
      <c r="AA3257" s="23" t="s">
        <v>4033</v>
      </c>
      <c r="AB3257" s="23" t="s">
        <v>2506</v>
      </c>
      <c r="AC3257" s="23"/>
      <c r="AD3257" s="23"/>
      <c r="AE3257" s="23"/>
      <c r="AF3257" s="23" t="s">
        <v>40</v>
      </c>
      <c r="AG3257" s="23" t="s">
        <v>4037</v>
      </c>
      <c r="AH3257" s="23" t="s">
        <v>41</v>
      </c>
      <c r="AI3257" s="23" t="s">
        <v>4038</v>
      </c>
      <c r="AJ3257" s="23" t="s">
        <v>4039</v>
      </c>
      <c r="AK3257" s="23" t="s">
        <v>2501</v>
      </c>
      <c r="AL3257" s="23" t="s">
        <v>2501</v>
      </c>
      <c r="AM3257" s="23" t="s">
        <v>2501</v>
      </c>
      <c r="AN3257" s="23" t="s">
        <v>2501</v>
      </c>
      <c r="AO3257" s="30"/>
      <c r="AP3257" t="s">
        <v>2500</v>
      </c>
      <c r="AQ3257" t="s">
        <v>4040</v>
      </c>
      <c r="AR3257">
        <v>19495</v>
      </c>
      <c r="AS3257" s="2">
        <v>43831</v>
      </c>
      <c r="AT3257" s="2" t="s">
        <v>4041</v>
      </c>
    </row>
    <row r="3258" spans="1:46" x14ac:dyDescent="0.25">
      <c r="A3258" t="s">
        <v>9293</v>
      </c>
      <c r="B3258" s="32" t="s">
        <v>2247</v>
      </c>
      <c r="C3258" s="23" t="s">
        <v>9294</v>
      </c>
      <c r="D3258" s="23" t="s">
        <v>9294</v>
      </c>
      <c r="E3258" t="s">
        <v>2495</v>
      </c>
      <c r="F3258" t="s">
        <v>2495</v>
      </c>
      <c r="G3258" t="s">
        <v>2495</v>
      </c>
      <c r="H3258" t="s">
        <v>2495</v>
      </c>
      <c r="I3258" t="s">
        <v>2496</v>
      </c>
      <c r="J3258" s="23" t="s">
        <v>4036</v>
      </c>
      <c r="K3258" s="23" t="s">
        <v>2505</v>
      </c>
      <c r="L3258" s="23" t="s">
        <v>2499</v>
      </c>
      <c r="M3258" s="2">
        <v>43831</v>
      </c>
      <c r="N3258" s="30"/>
      <c r="O3258" s="30"/>
      <c r="P3258" s="30"/>
      <c r="V3258" t="s">
        <v>40</v>
      </c>
      <c r="W3258" t="s">
        <v>40</v>
      </c>
      <c r="X3258" t="s">
        <v>2502</v>
      </c>
      <c r="Y3258" t="s">
        <v>2503</v>
      </c>
      <c r="Z3258" s="23" t="s">
        <v>2504</v>
      </c>
      <c r="AA3258" s="23" t="s">
        <v>4033</v>
      </c>
      <c r="AB3258" s="23" t="s">
        <v>2506</v>
      </c>
      <c r="AC3258" s="23"/>
      <c r="AD3258" s="23"/>
      <c r="AE3258" s="23"/>
      <c r="AF3258" s="23" t="s">
        <v>40</v>
      </c>
      <c r="AG3258" s="23" t="s">
        <v>4037</v>
      </c>
      <c r="AH3258" s="23" t="s">
        <v>41</v>
      </c>
      <c r="AI3258" s="23" t="s">
        <v>4038</v>
      </c>
      <c r="AJ3258" s="23" t="s">
        <v>4039</v>
      </c>
      <c r="AK3258" s="23" t="s">
        <v>2501</v>
      </c>
      <c r="AL3258" s="23" t="s">
        <v>2501</v>
      </c>
      <c r="AM3258" s="23" t="s">
        <v>2501</v>
      </c>
      <c r="AN3258" s="23" t="s">
        <v>2501</v>
      </c>
      <c r="AO3258" s="30"/>
      <c r="AP3258" t="s">
        <v>2500</v>
      </c>
      <c r="AQ3258" t="s">
        <v>4040</v>
      </c>
      <c r="AR3258">
        <v>19495</v>
      </c>
      <c r="AS3258" s="2">
        <v>43831</v>
      </c>
      <c r="AT3258" s="2" t="s">
        <v>4041</v>
      </c>
    </row>
    <row r="3259" spans="1:46" x14ac:dyDescent="0.25">
      <c r="A3259" t="s">
        <v>9295</v>
      </c>
      <c r="B3259" s="32" t="s">
        <v>1456</v>
      </c>
      <c r="C3259" s="23" t="s">
        <v>7611</v>
      </c>
      <c r="D3259" s="23" t="s">
        <v>7611</v>
      </c>
      <c r="E3259" t="s">
        <v>2495</v>
      </c>
      <c r="F3259" t="s">
        <v>2495</v>
      </c>
      <c r="G3259" t="s">
        <v>2495</v>
      </c>
      <c r="H3259" t="s">
        <v>2495</v>
      </c>
      <c r="I3259" t="s">
        <v>2496</v>
      </c>
      <c r="J3259" s="23" t="s">
        <v>4036</v>
      </c>
      <c r="K3259" s="23" t="s">
        <v>2505</v>
      </c>
      <c r="L3259" s="23" t="s">
        <v>2499</v>
      </c>
      <c r="M3259" s="2">
        <v>43831</v>
      </c>
      <c r="N3259" s="30"/>
      <c r="O3259" s="30"/>
      <c r="P3259" s="30"/>
      <c r="V3259" t="s">
        <v>40</v>
      </c>
      <c r="W3259" t="s">
        <v>40</v>
      </c>
      <c r="X3259" t="s">
        <v>2502</v>
      </c>
      <c r="Y3259" t="s">
        <v>2503</v>
      </c>
      <c r="Z3259" s="23" t="s">
        <v>2504</v>
      </c>
      <c r="AA3259" s="23" t="s">
        <v>4033</v>
      </c>
      <c r="AB3259" s="23" t="s">
        <v>2506</v>
      </c>
      <c r="AC3259" s="23"/>
      <c r="AD3259" s="23"/>
      <c r="AE3259" s="23"/>
      <c r="AF3259" s="23" t="s">
        <v>40</v>
      </c>
      <c r="AG3259" s="23" t="s">
        <v>4037</v>
      </c>
      <c r="AH3259" s="23" t="s">
        <v>41</v>
      </c>
      <c r="AI3259" s="23" t="s">
        <v>4038</v>
      </c>
      <c r="AJ3259" s="23" t="s">
        <v>4039</v>
      </c>
      <c r="AK3259" s="23" t="s">
        <v>2501</v>
      </c>
      <c r="AL3259" s="23" t="s">
        <v>2501</v>
      </c>
      <c r="AM3259" s="23" t="s">
        <v>2501</v>
      </c>
      <c r="AN3259" s="23" t="s">
        <v>2501</v>
      </c>
      <c r="AO3259" s="30"/>
      <c r="AP3259" t="s">
        <v>2500</v>
      </c>
      <c r="AQ3259" t="s">
        <v>4040</v>
      </c>
      <c r="AR3259">
        <v>19495</v>
      </c>
      <c r="AS3259" s="2">
        <v>43831</v>
      </c>
      <c r="AT3259" s="2" t="s">
        <v>4041</v>
      </c>
    </row>
    <row r="3260" spans="1:46" x14ac:dyDescent="0.25">
      <c r="A3260" t="s">
        <v>9296</v>
      </c>
      <c r="B3260" s="32" t="s">
        <v>2248</v>
      </c>
      <c r="C3260" s="23" t="s">
        <v>9297</v>
      </c>
      <c r="D3260" s="23" t="s">
        <v>9297</v>
      </c>
      <c r="E3260" t="s">
        <v>2495</v>
      </c>
      <c r="F3260" t="s">
        <v>2495</v>
      </c>
      <c r="G3260" t="s">
        <v>2495</v>
      </c>
      <c r="H3260" t="s">
        <v>2495</v>
      </c>
      <c r="I3260" t="s">
        <v>2496</v>
      </c>
      <c r="J3260" s="23" t="s">
        <v>4036</v>
      </c>
      <c r="K3260" s="23" t="s">
        <v>2505</v>
      </c>
      <c r="L3260" s="23" t="s">
        <v>2499</v>
      </c>
      <c r="M3260" s="2">
        <v>43831</v>
      </c>
      <c r="N3260" s="30"/>
      <c r="O3260" s="30"/>
      <c r="P3260" s="30"/>
      <c r="V3260" t="s">
        <v>40</v>
      </c>
      <c r="W3260" t="s">
        <v>40</v>
      </c>
      <c r="X3260" t="s">
        <v>2502</v>
      </c>
      <c r="Y3260" t="s">
        <v>2503</v>
      </c>
      <c r="Z3260" s="23" t="s">
        <v>2504</v>
      </c>
      <c r="AA3260" s="23" t="s">
        <v>4033</v>
      </c>
      <c r="AB3260" s="23" t="s">
        <v>2506</v>
      </c>
      <c r="AC3260" s="23"/>
      <c r="AD3260" s="23"/>
      <c r="AE3260" s="23"/>
      <c r="AF3260" s="23" t="s">
        <v>40</v>
      </c>
      <c r="AG3260" s="23" t="s">
        <v>4037</v>
      </c>
      <c r="AH3260" s="23" t="s">
        <v>41</v>
      </c>
      <c r="AI3260" s="23" t="s">
        <v>4038</v>
      </c>
      <c r="AJ3260" s="23" t="s">
        <v>4039</v>
      </c>
      <c r="AK3260" s="23" t="s">
        <v>2501</v>
      </c>
      <c r="AL3260" s="23" t="s">
        <v>2501</v>
      </c>
      <c r="AM3260" s="23" t="s">
        <v>2501</v>
      </c>
      <c r="AN3260" s="23" t="s">
        <v>2501</v>
      </c>
      <c r="AO3260" s="30"/>
      <c r="AP3260" t="s">
        <v>2500</v>
      </c>
      <c r="AQ3260" t="s">
        <v>4040</v>
      </c>
      <c r="AR3260">
        <v>19495</v>
      </c>
      <c r="AS3260" s="2">
        <v>43831</v>
      </c>
      <c r="AT3260" s="2" t="s">
        <v>4041</v>
      </c>
    </row>
    <row r="3261" spans="1:46" x14ac:dyDescent="0.25">
      <c r="A3261" t="s">
        <v>9298</v>
      </c>
      <c r="B3261" s="32" t="s">
        <v>2249</v>
      </c>
      <c r="C3261" s="23" t="s">
        <v>9299</v>
      </c>
      <c r="D3261" s="23" t="s">
        <v>9299</v>
      </c>
      <c r="E3261" t="s">
        <v>2495</v>
      </c>
      <c r="F3261" t="s">
        <v>2495</v>
      </c>
      <c r="G3261" t="s">
        <v>2495</v>
      </c>
      <c r="H3261" t="s">
        <v>2495</v>
      </c>
      <c r="I3261" t="s">
        <v>2496</v>
      </c>
      <c r="J3261" s="23" t="s">
        <v>4036</v>
      </c>
      <c r="K3261" s="23" t="s">
        <v>2505</v>
      </c>
      <c r="L3261" s="23" t="s">
        <v>2499</v>
      </c>
      <c r="M3261" s="2">
        <v>43831</v>
      </c>
      <c r="N3261" s="30"/>
      <c r="O3261" s="30"/>
      <c r="P3261" s="30"/>
      <c r="V3261" t="s">
        <v>40</v>
      </c>
      <c r="W3261" t="s">
        <v>40</v>
      </c>
      <c r="X3261" t="s">
        <v>2502</v>
      </c>
      <c r="Y3261" t="s">
        <v>2503</v>
      </c>
      <c r="Z3261" s="23" t="s">
        <v>2504</v>
      </c>
      <c r="AA3261" s="23" t="s">
        <v>4033</v>
      </c>
      <c r="AB3261" s="23" t="s">
        <v>2506</v>
      </c>
      <c r="AC3261" s="23"/>
      <c r="AD3261" s="23"/>
      <c r="AE3261" s="23"/>
      <c r="AF3261" s="23" t="s">
        <v>40</v>
      </c>
      <c r="AG3261" s="23" t="s">
        <v>4037</v>
      </c>
      <c r="AH3261" s="23" t="s">
        <v>41</v>
      </c>
      <c r="AI3261" s="23" t="s">
        <v>4038</v>
      </c>
      <c r="AJ3261" s="23" t="s">
        <v>4039</v>
      </c>
      <c r="AK3261" s="23" t="s">
        <v>2501</v>
      </c>
      <c r="AL3261" s="23" t="s">
        <v>2501</v>
      </c>
      <c r="AM3261" s="23" t="s">
        <v>2501</v>
      </c>
      <c r="AN3261" s="23" t="s">
        <v>2501</v>
      </c>
      <c r="AO3261" s="30"/>
      <c r="AP3261" t="s">
        <v>2500</v>
      </c>
      <c r="AQ3261" t="s">
        <v>4040</v>
      </c>
      <c r="AR3261">
        <v>19495</v>
      </c>
      <c r="AS3261" s="2">
        <v>43831</v>
      </c>
      <c r="AT3261" s="2" t="s">
        <v>4041</v>
      </c>
    </row>
    <row r="3262" spans="1:46" x14ac:dyDescent="0.25">
      <c r="A3262" t="s">
        <v>9300</v>
      </c>
      <c r="B3262" s="32" t="s">
        <v>2250</v>
      </c>
      <c r="C3262" s="23" t="s">
        <v>9301</v>
      </c>
      <c r="D3262" s="23" t="s">
        <v>9301</v>
      </c>
      <c r="E3262" t="s">
        <v>2495</v>
      </c>
      <c r="F3262" t="s">
        <v>2495</v>
      </c>
      <c r="G3262" t="s">
        <v>2495</v>
      </c>
      <c r="H3262" t="s">
        <v>2495</v>
      </c>
      <c r="I3262" t="s">
        <v>2496</v>
      </c>
      <c r="J3262" s="23" t="s">
        <v>4036</v>
      </c>
      <c r="K3262" s="23" t="s">
        <v>2505</v>
      </c>
      <c r="L3262" s="23" t="s">
        <v>2499</v>
      </c>
      <c r="M3262" s="2">
        <v>43831</v>
      </c>
      <c r="N3262" s="30"/>
      <c r="O3262" s="30"/>
      <c r="P3262" s="30"/>
      <c r="V3262" t="s">
        <v>40</v>
      </c>
      <c r="W3262" t="s">
        <v>40</v>
      </c>
      <c r="X3262" t="s">
        <v>2502</v>
      </c>
      <c r="Y3262" t="s">
        <v>2503</v>
      </c>
      <c r="Z3262" s="23" t="s">
        <v>2504</v>
      </c>
      <c r="AA3262" s="23" t="s">
        <v>4033</v>
      </c>
      <c r="AB3262" s="23" t="s">
        <v>2506</v>
      </c>
      <c r="AC3262" s="23"/>
      <c r="AD3262" s="23"/>
      <c r="AE3262" s="23"/>
      <c r="AF3262" s="23" t="s">
        <v>40</v>
      </c>
      <c r="AG3262" s="23" t="s">
        <v>4037</v>
      </c>
      <c r="AH3262" s="23" t="s">
        <v>41</v>
      </c>
      <c r="AI3262" s="23" t="s">
        <v>4038</v>
      </c>
      <c r="AJ3262" s="23" t="s">
        <v>4039</v>
      </c>
      <c r="AK3262" s="23" t="s">
        <v>2501</v>
      </c>
      <c r="AL3262" s="23" t="s">
        <v>2501</v>
      </c>
      <c r="AM3262" s="23" t="s">
        <v>2501</v>
      </c>
      <c r="AN3262" s="23" t="s">
        <v>2501</v>
      </c>
      <c r="AO3262" s="30"/>
      <c r="AP3262" t="s">
        <v>2500</v>
      </c>
      <c r="AQ3262" t="s">
        <v>4040</v>
      </c>
      <c r="AR3262">
        <v>19495</v>
      </c>
      <c r="AS3262" s="2">
        <v>43831</v>
      </c>
      <c r="AT3262" s="2" t="s">
        <v>4041</v>
      </c>
    </row>
    <row r="3263" spans="1:46" x14ac:dyDescent="0.25">
      <c r="A3263" t="s">
        <v>9302</v>
      </c>
      <c r="B3263" s="32" t="s">
        <v>2251</v>
      </c>
      <c r="C3263" s="23" t="s">
        <v>9303</v>
      </c>
      <c r="D3263" s="23" t="s">
        <v>9303</v>
      </c>
      <c r="E3263" t="s">
        <v>2495</v>
      </c>
      <c r="F3263" t="s">
        <v>2495</v>
      </c>
      <c r="G3263" t="s">
        <v>2495</v>
      </c>
      <c r="H3263" t="s">
        <v>2495</v>
      </c>
      <c r="I3263" t="s">
        <v>2496</v>
      </c>
      <c r="J3263" s="23" t="s">
        <v>4036</v>
      </c>
      <c r="K3263" s="23" t="s">
        <v>2505</v>
      </c>
      <c r="L3263" s="23" t="s">
        <v>2499</v>
      </c>
      <c r="M3263" s="2">
        <v>43831</v>
      </c>
      <c r="N3263" s="30"/>
      <c r="O3263" s="30"/>
      <c r="P3263" s="30"/>
      <c r="V3263" t="s">
        <v>40</v>
      </c>
      <c r="W3263" t="s">
        <v>40</v>
      </c>
      <c r="X3263" t="s">
        <v>2502</v>
      </c>
      <c r="Y3263" t="s">
        <v>2503</v>
      </c>
      <c r="Z3263" s="23" t="s">
        <v>2504</v>
      </c>
      <c r="AA3263" s="23" t="s">
        <v>4033</v>
      </c>
      <c r="AB3263" s="23" t="s">
        <v>2506</v>
      </c>
      <c r="AC3263" s="23"/>
      <c r="AD3263" s="23"/>
      <c r="AE3263" s="23"/>
      <c r="AF3263" s="23" t="s">
        <v>40</v>
      </c>
      <c r="AG3263" s="23" t="s">
        <v>4037</v>
      </c>
      <c r="AH3263" s="23" t="s">
        <v>41</v>
      </c>
      <c r="AI3263" s="23" t="s">
        <v>4038</v>
      </c>
      <c r="AJ3263" s="23" t="s">
        <v>4039</v>
      </c>
      <c r="AK3263" s="23" t="s">
        <v>2501</v>
      </c>
      <c r="AL3263" s="23" t="s">
        <v>2501</v>
      </c>
      <c r="AM3263" s="23" t="s">
        <v>2501</v>
      </c>
      <c r="AN3263" s="23" t="s">
        <v>2501</v>
      </c>
      <c r="AO3263" s="30"/>
      <c r="AP3263" t="s">
        <v>2500</v>
      </c>
      <c r="AQ3263" t="s">
        <v>4040</v>
      </c>
      <c r="AR3263">
        <v>19495</v>
      </c>
      <c r="AS3263" s="2">
        <v>43831</v>
      </c>
      <c r="AT3263" s="2" t="s">
        <v>4041</v>
      </c>
    </row>
    <row r="3264" spans="1:46" x14ac:dyDescent="0.25">
      <c r="A3264" t="s">
        <v>9304</v>
      </c>
      <c r="B3264" s="32" t="s">
        <v>2252</v>
      </c>
      <c r="C3264" s="23" t="s">
        <v>9305</v>
      </c>
      <c r="D3264" s="23" t="s">
        <v>9305</v>
      </c>
      <c r="E3264" t="s">
        <v>2495</v>
      </c>
      <c r="F3264" t="s">
        <v>2495</v>
      </c>
      <c r="G3264" t="s">
        <v>2495</v>
      </c>
      <c r="H3264" t="s">
        <v>2495</v>
      </c>
      <c r="I3264" t="s">
        <v>2496</v>
      </c>
      <c r="J3264" s="23" t="s">
        <v>4036</v>
      </c>
      <c r="K3264" s="23" t="s">
        <v>2505</v>
      </c>
      <c r="L3264" s="23" t="s">
        <v>2499</v>
      </c>
      <c r="M3264" s="2">
        <v>43831</v>
      </c>
      <c r="N3264" s="30"/>
      <c r="O3264" s="30"/>
      <c r="P3264" s="30"/>
      <c r="V3264" t="s">
        <v>40</v>
      </c>
      <c r="W3264" t="s">
        <v>40</v>
      </c>
      <c r="X3264" t="s">
        <v>2502</v>
      </c>
      <c r="Y3264" t="s">
        <v>2503</v>
      </c>
      <c r="Z3264" s="23" t="s">
        <v>2504</v>
      </c>
      <c r="AA3264" s="23" t="s">
        <v>4033</v>
      </c>
      <c r="AB3264" s="23" t="s">
        <v>2506</v>
      </c>
      <c r="AC3264" s="23"/>
      <c r="AD3264" s="23"/>
      <c r="AE3264" s="23"/>
      <c r="AF3264" s="23" t="s">
        <v>40</v>
      </c>
      <c r="AG3264" s="23" t="s">
        <v>4037</v>
      </c>
      <c r="AH3264" s="23" t="s">
        <v>41</v>
      </c>
      <c r="AI3264" s="23" t="s">
        <v>4038</v>
      </c>
      <c r="AJ3264" s="23" t="s">
        <v>4039</v>
      </c>
      <c r="AK3264" s="23" t="s">
        <v>2501</v>
      </c>
      <c r="AL3264" s="23" t="s">
        <v>2501</v>
      </c>
      <c r="AM3264" s="23" t="s">
        <v>2501</v>
      </c>
      <c r="AN3264" s="23" t="s">
        <v>2501</v>
      </c>
      <c r="AO3264" s="30"/>
      <c r="AP3264" t="s">
        <v>2500</v>
      </c>
      <c r="AQ3264" t="s">
        <v>4040</v>
      </c>
      <c r="AR3264">
        <v>19495</v>
      </c>
      <c r="AS3264" s="2">
        <v>43831</v>
      </c>
      <c r="AT3264" s="2" t="s">
        <v>4041</v>
      </c>
    </row>
    <row r="3265" spans="1:46" x14ac:dyDescent="0.25">
      <c r="A3265" t="s">
        <v>9306</v>
      </c>
      <c r="B3265" s="32" t="s">
        <v>2253</v>
      </c>
      <c r="C3265" s="23" t="s">
        <v>9307</v>
      </c>
      <c r="D3265" s="23" t="s">
        <v>9307</v>
      </c>
      <c r="E3265" t="s">
        <v>2495</v>
      </c>
      <c r="F3265" t="s">
        <v>2495</v>
      </c>
      <c r="G3265" t="s">
        <v>2495</v>
      </c>
      <c r="H3265" t="s">
        <v>2495</v>
      </c>
      <c r="I3265" t="s">
        <v>2496</v>
      </c>
      <c r="J3265" s="23" t="s">
        <v>4036</v>
      </c>
      <c r="K3265" s="23" t="s">
        <v>2505</v>
      </c>
      <c r="L3265" s="23" t="s">
        <v>2499</v>
      </c>
      <c r="M3265" s="2">
        <v>43831</v>
      </c>
      <c r="N3265" s="30"/>
      <c r="O3265" s="30"/>
      <c r="P3265" s="30"/>
      <c r="V3265" t="s">
        <v>40</v>
      </c>
      <c r="W3265" t="s">
        <v>40</v>
      </c>
      <c r="X3265" t="s">
        <v>2502</v>
      </c>
      <c r="Y3265" t="s">
        <v>2503</v>
      </c>
      <c r="Z3265" s="23" t="s">
        <v>2504</v>
      </c>
      <c r="AA3265" s="23" t="s">
        <v>4033</v>
      </c>
      <c r="AB3265" s="23" t="s">
        <v>2506</v>
      </c>
      <c r="AC3265" s="23"/>
      <c r="AD3265" s="23"/>
      <c r="AE3265" s="23"/>
      <c r="AF3265" s="23" t="s">
        <v>40</v>
      </c>
      <c r="AG3265" s="23" t="s">
        <v>4037</v>
      </c>
      <c r="AH3265" s="23" t="s">
        <v>41</v>
      </c>
      <c r="AI3265" s="23" t="s">
        <v>4038</v>
      </c>
      <c r="AJ3265" s="23" t="s">
        <v>4039</v>
      </c>
      <c r="AK3265" s="23" t="s">
        <v>2501</v>
      </c>
      <c r="AL3265" s="23" t="s">
        <v>2501</v>
      </c>
      <c r="AM3265" s="23" t="s">
        <v>2501</v>
      </c>
      <c r="AN3265" s="23" t="s">
        <v>2501</v>
      </c>
      <c r="AO3265" s="30"/>
      <c r="AP3265" t="s">
        <v>2500</v>
      </c>
      <c r="AQ3265" t="s">
        <v>4040</v>
      </c>
      <c r="AR3265">
        <v>19495</v>
      </c>
      <c r="AS3265" s="2">
        <v>43831</v>
      </c>
      <c r="AT3265" s="2" t="s">
        <v>4041</v>
      </c>
    </row>
    <row r="3266" spans="1:46" x14ac:dyDescent="0.25">
      <c r="A3266" t="s">
        <v>9308</v>
      </c>
      <c r="B3266" s="32" t="s">
        <v>2254</v>
      </c>
      <c r="C3266" s="23" t="s">
        <v>9309</v>
      </c>
      <c r="D3266" s="23" t="s">
        <v>9309</v>
      </c>
      <c r="E3266" t="s">
        <v>2495</v>
      </c>
      <c r="F3266" t="s">
        <v>2495</v>
      </c>
      <c r="G3266" t="s">
        <v>2495</v>
      </c>
      <c r="H3266" t="s">
        <v>2495</v>
      </c>
      <c r="I3266" t="s">
        <v>2496</v>
      </c>
      <c r="J3266" s="23" t="s">
        <v>4036</v>
      </c>
      <c r="K3266" s="23" t="s">
        <v>2505</v>
      </c>
      <c r="L3266" s="23" t="s">
        <v>2499</v>
      </c>
      <c r="M3266" s="2">
        <v>43831</v>
      </c>
      <c r="N3266" s="30"/>
      <c r="O3266" s="30"/>
      <c r="P3266" s="30"/>
      <c r="V3266" t="s">
        <v>40</v>
      </c>
      <c r="W3266" t="s">
        <v>40</v>
      </c>
      <c r="X3266" t="s">
        <v>2502</v>
      </c>
      <c r="Y3266" t="s">
        <v>2503</v>
      </c>
      <c r="Z3266" s="23" t="s">
        <v>2504</v>
      </c>
      <c r="AA3266" s="23" t="s">
        <v>4033</v>
      </c>
      <c r="AB3266" s="23" t="s">
        <v>2506</v>
      </c>
      <c r="AC3266" s="23"/>
      <c r="AD3266" s="23"/>
      <c r="AE3266" s="23"/>
      <c r="AF3266" s="23" t="s">
        <v>40</v>
      </c>
      <c r="AG3266" s="23" t="s">
        <v>4037</v>
      </c>
      <c r="AH3266" s="23" t="s">
        <v>41</v>
      </c>
      <c r="AI3266" s="23" t="s">
        <v>4038</v>
      </c>
      <c r="AJ3266" s="23" t="s">
        <v>4039</v>
      </c>
      <c r="AK3266" s="23" t="s">
        <v>2501</v>
      </c>
      <c r="AL3266" s="23" t="s">
        <v>2501</v>
      </c>
      <c r="AM3266" s="23" t="s">
        <v>2501</v>
      </c>
      <c r="AN3266" s="23" t="s">
        <v>2501</v>
      </c>
      <c r="AO3266" s="30"/>
      <c r="AP3266" t="s">
        <v>2500</v>
      </c>
      <c r="AQ3266" t="s">
        <v>4040</v>
      </c>
      <c r="AR3266">
        <v>19495</v>
      </c>
      <c r="AS3266" s="2">
        <v>43831</v>
      </c>
      <c r="AT3266" s="2" t="s">
        <v>4041</v>
      </c>
    </row>
    <row r="3267" spans="1:46" x14ac:dyDescent="0.25">
      <c r="A3267" t="s">
        <v>9310</v>
      </c>
      <c r="B3267" s="32" t="s">
        <v>2255</v>
      </c>
      <c r="C3267" s="23" t="s">
        <v>9311</v>
      </c>
      <c r="D3267" s="23" t="s">
        <v>9311</v>
      </c>
      <c r="E3267" t="s">
        <v>2495</v>
      </c>
      <c r="F3267" t="s">
        <v>2495</v>
      </c>
      <c r="G3267" t="s">
        <v>2495</v>
      </c>
      <c r="H3267" t="s">
        <v>2495</v>
      </c>
      <c r="I3267" t="s">
        <v>2496</v>
      </c>
      <c r="J3267" s="23" t="s">
        <v>4036</v>
      </c>
      <c r="K3267" s="23" t="s">
        <v>2505</v>
      </c>
      <c r="L3267" s="23" t="s">
        <v>2499</v>
      </c>
      <c r="M3267" s="2">
        <v>43831</v>
      </c>
      <c r="N3267" s="30"/>
      <c r="O3267" s="30"/>
      <c r="P3267" s="30"/>
      <c r="V3267" t="s">
        <v>40</v>
      </c>
      <c r="W3267" t="s">
        <v>40</v>
      </c>
      <c r="X3267" t="s">
        <v>2502</v>
      </c>
      <c r="Y3267" t="s">
        <v>2503</v>
      </c>
      <c r="Z3267" s="23" t="s">
        <v>2504</v>
      </c>
      <c r="AA3267" s="23" t="s">
        <v>4033</v>
      </c>
      <c r="AB3267" s="23" t="s">
        <v>2506</v>
      </c>
      <c r="AC3267" s="23"/>
      <c r="AD3267" s="23"/>
      <c r="AE3267" s="23"/>
      <c r="AF3267" s="23" t="s">
        <v>40</v>
      </c>
      <c r="AG3267" s="23" t="s">
        <v>4037</v>
      </c>
      <c r="AH3267" s="23" t="s">
        <v>41</v>
      </c>
      <c r="AI3267" s="23" t="s">
        <v>4038</v>
      </c>
      <c r="AJ3267" s="23" t="s">
        <v>4039</v>
      </c>
      <c r="AK3267" s="23" t="s">
        <v>2501</v>
      </c>
      <c r="AL3267" s="23" t="s">
        <v>2501</v>
      </c>
      <c r="AM3267" s="23" t="s">
        <v>2501</v>
      </c>
      <c r="AN3267" s="23" t="s">
        <v>2501</v>
      </c>
      <c r="AO3267" s="30"/>
      <c r="AP3267" t="s">
        <v>2500</v>
      </c>
      <c r="AQ3267" t="s">
        <v>4040</v>
      </c>
      <c r="AR3267">
        <v>19495</v>
      </c>
      <c r="AS3267" s="2">
        <v>43831</v>
      </c>
      <c r="AT3267" s="2" t="s">
        <v>4041</v>
      </c>
    </row>
    <row r="3268" spans="1:46" x14ac:dyDescent="0.25">
      <c r="A3268" t="s">
        <v>9312</v>
      </c>
      <c r="B3268" s="32" t="s">
        <v>2256</v>
      </c>
      <c r="C3268" s="23" t="s">
        <v>9313</v>
      </c>
      <c r="D3268" s="23" t="s">
        <v>9313</v>
      </c>
      <c r="E3268" t="s">
        <v>2495</v>
      </c>
      <c r="F3268" t="s">
        <v>2495</v>
      </c>
      <c r="G3268" t="s">
        <v>2495</v>
      </c>
      <c r="H3268" t="s">
        <v>2495</v>
      </c>
      <c r="I3268" t="s">
        <v>2496</v>
      </c>
      <c r="J3268" s="23" t="s">
        <v>4036</v>
      </c>
      <c r="K3268" s="23" t="s">
        <v>2505</v>
      </c>
      <c r="L3268" s="23" t="s">
        <v>2499</v>
      </c>
      <c r="M3268" s="2">
        <v>43831</v>
      </c>
      <c r="N3268" s="30"/>
      <c r="O3268" s="30"/>
      <c r="P3268" s="30"/>
      <c r="V3268" t="s">
        <v>40</v>
      </c>
      <c r="W3268" t="s">
        <v>40</v>
      </c>
      <c r="X3268" t="s">
        <v>2502</v>
      </c>
      <c r="Y3268" t="s">
        <v>2503</v>
      </c>
      <c r="Z3268" s="23" t="s">
        <v>2504</v>
      </c>
      <c r="AA3268" s="23" t="s">
        <v>4033</v>
      </c>
      <c r="AB3268" s="23" t="s">
        <v>2506</v>
      </c>
      <c r="AC3268" s="23"/>
      <c r="AD3268" s="23"/>
      <c r="AE3268" s="23"/>
      <c r="AF3268" s="23" t="s">
        <v>40</v>
      </c>
      <c r="AG3268" s="23" t="s">
        <v>4037</v>
      </c>
      <c r="AH3268" s="23" t="s">
        <v>41</v>
      </c>
      <c r="AI3268" s="23" t="s">
        <v>4038</v>
      </c>
      <c r="AJ3268" s="23" t="s">
        <v>4039</v>
      </c>
      <c r="AK3268" s="23" t="s">
        <v>2501</v>
      </c>
      <c r="AL3268" s="23" t="s">
        <v>2501</v>
      </c>
      <c r="AM3268" s="23" t="s">
        <v>2501</v>
      </c>
      <c r="AN3268" s="23" t="s">
        <v>2501</v>
      </c>
      <c r="AO3268" s="30"/>
      <c r="AP3268" t="s">
        <v>2500</v>
      </c>
      <c r="AQ3268" t="s">
        <v>4040</v>
      </c>
      <c r="AR3268">
        <v>19495</v>
      </c>
      <c r="AS3268" s="2">
        <v>43831</v>
      </c>
      <c r="AT3268" s="2" t="s">
        <v>4041</v>
      </c>
    </row>
    <row r="3269" spans="1:46" x14ac:dyDescent="0.25">
      <c r="A3269" t="s">
        <v>9314</v>
      </c>
      <c r="B3269" s="32" t="s">
        <v>2257</v>
      </c>
      <c r="C3269" s="23" t="s">
        <v>9315</v>
      </c>
      <c r="D3269" s="23" t="s">
        <v>9315</v>
      </c>
      <c r="E3269" t="s">
        <v>2495</v>
      </c>
      <c r="F3269" t="s">
        <v>2495</v>
      </c>
      <c r="G3269" t="s">
        <v>2495</v>
      </c>
      <c r="H3269" t="s">
        <v>2495</v>
      </c>
      <c r="I3269" t="s">
        <v>2496</v>
      </c>
      <c r="J3269" s="23" t="s">
        <v>4036</v>
      </c>
      <c r="K3269" s="23" t="s">
        <v>2505</v>
      </c>
      <c r="L3269" s="23" t="s">
        <v>2499</v>
      </c>
      <c r="M3269" s="2">
        <v>43831</v>
      </c>
      <c r="N3269" s="30"/>
      <c r="O3269" s="30"/>
      <c r="P3269" s="30"/>
      <c r="V3269" t="s">
        <v>40</v>
      </c>
      <c r="W3269" t="s">
        <v>40</v>
      </c>
      <c r="X3269" t="s">
        <v>2502</v>
      </c>
      <c r="Y3269" t="s">
        <v>2503</v>
      </c>
      <c r="Z3269" s="23" t="s">
        <v>2504</v>
      </c>
      <c r="AA3269" s="23" t="s">
        <v>4033</v>
      </c>
      <c r="AB3269" s="23" t="s">
        <v>2506</v>
      </c>
      <c r="AC3269" s="23"/>
      <c r="AD3269" s="23"/>
      <c r="AE3269" s="23"/>
      <c r="AF3269" s="23" t="s">
        <v>40</v>
      </c>
      <c r="AG3269" s="23" t="s">
        <v>4037</v>
      </c>
      <c r="AH3269" s="23" t="s">
        <v>41</v>
      </c>
      <c r="AI3269" s="23" t="s">
        <v>4038</v>
      </c>
      <c r="AJ3269" s="23" t="s">
        <v>4039</v>
      </c>
      <c r="AK3269" s="23" t="s">
        <v>2501</v>
      </c>
      <c r="AL3269" s="23" t="s">
        <v>2501</v>
      </c>
      <c r="AM3269" s="23" t="s">
        <v>2501</v>
      </c>
      <c r="AN3269" s="23" t="s">
        <v>2501</v>
      </c>
      <c r="AO3269" s="30"/>
      <c r="AP3269" t="s">
        <v>2500</v>
      </c>
      <c r="AQ3269" t="s">
        <v>4040</v>
      </c>
      <c r="AR3269">
        <v>19495</v>
      </c>
      <c r="AS3269" s="2">
        <v>43831</v>
      </c>
      <c r="AT3269" s="2" t="s">
        <v>4041</v>
      </c>
    </row>
    <row r="3270" spans="1:46" x14ac:dyDescent="0.25">
      <c r="A3270" t="s">
        <v>9316</v>
      </c>
      <c r="B3270" s="32" t="s">
        <v>2258</v>
      </c>
      <c r="C3270" s="23" t="s">
        <v>9317</v>
      </c>
      <c r="D3270" s="23" t="s">
        <v>9317</v>
      </c>
      <c r="E3270" t="s">
        <v>2495</v>
      </c>
      <c r="F3270" t="s">
        <v>2495</v>
      </c>
      <c r="G3270" t="s">
        <v>2495</v>
      </c>
      <c r="H3270" t="s">
        <v>2495</v>
      </c>
      <c r="I3270" t="s">
        <v>2496</v>
      </c>
      <c r="J3270" s="23" t="s">
        <v>4036</v>
      </c>
      <c r="K3270" s="23" t="s">
        <v>2505</v>
      </c>
      <c r="L3270" s="23" t="s">
        <v>2499</v>
      </c>
      <c r="M3270" s="2">
        <v>43831</v>
      </c>
      <c r="N3270" s="30"/>
      <c r="O3270" s="30"/>
      <c r="P3270" s="30"/>
      <c r="V3270" t="s">
        <v>40</v>
      </c>
      <c r="W3270" t="s">
        <v>40</v>
      </c>
      <c r="X3270" t="s">
        <v>2502</v>
      </c>
      <c r="Y3270" t="s">
        <v>2503</v>
      </c>
      <c r="Z3270" s="23" t="s">
        <v>2504</v>
      </c>
      <c r="AA3270" s="23" t="s">
        <v>4033</v>
      </c>
      <c r="AB3270" s="23" t="s">
        <v>2506</v>
      </c>
      <c r="AC3270" s="23"/>
      <c r="AD3270" s="23"/>
      <c r="AE3270" s="23"/>
      <c r="AF3270" s="23" t="s">
        <v>40</v>
      </c>
      <c r="AG3270" s="23" t="s">
        <v>4037</v>
      </c>
      <c r="AH3270" s="23" t="s">
        <v>41</v>
      </c>
      <c r="AI3270" s="23" t="s">
        <v>4038</v>
      </c>
      <c r="AJ3270" s="23" t="s">
        <v>4039</v>
      </c>
      <c r="AK3270" s="23" t="s">
        <v>2501</v>
      </c>
      <c r="AL3270" s="23" t="s">
        <v>2501</v>
      </c>
      <c r="AM3270" s="23" t="s">
        <v>2501</v>
      </c>
      <c r="AN3270" s="23" t="s">
        <v>2501</v>
      </c>
      <c r="AO3270" s="30"/>
      <c r="AP3270" t="s">
        <v>2500</v>
      </c>
      <c r="AQ3270" t="s">
        <v>4040</v>
      </c>
      <c r="AR3270">
        <v>19495</v>
      </c>
      <c r="AS3270" s="2">
        <v>43831</v>
      </c>
      <c r="AT3270" s="2" t="s">
        <v>4041</v>
      </c>
    </row>
    <row r="3271" spans="1:46" x14ac:dyDescent="0.25">
      <c r="A3271" t="s">
        <v>9318</v>
      </c>
      <c r="B3271" s="32" t="s">
        <v>2259</v>
      </c>
      <c r="C3271" s="23" t="s">
        <v>9319</v>
      </c>
      <c r="D3271" s="23" t="s">
        <v>9319</v>
      </c>
      <c r="E3271" t="s">
        <v>2495</v>
      </c>
      <c r="F3271" t="s">
        <v>2495</v>
      </c>
      <c r="G3271" t="s">
        <v>2495</v>
      </c>
      <c r="H3271" t="s">
        <v>2495</v>
      </c>
      <c r="I3271" t="s">
        <v>2496</v>
      </c>
      <c r="J3271" s="23" t="s">
        <v>4036</v>
      </c>
      <c r="K3271" s="23" t="s">
        <v>2505</v>
      </c>
      <c r="L3271" s="23" t="s">
        <v>2499</v>
      </c>
      <c r="M3271" s="2">
        <v>43831</v>
      </c>
      <c r="N3271" s="30"/>
      <c r="O3271" s="30"/>
      <c r="P3271" s="30"/>
      <c r="V3271" t="s">
        <v>40</v>
      </c>
      <c r="W3271" t="s">
        <v>40</v>
      </c>
      <c r="X3271" t="s">
        <v>2502</v>
      </c>
      <c r="Y3271" t="s">
        <v>2503</v>
      </c>
      <c r="Z3271" s="23" t="s">
        <v>2504</v>
      </c>
      <c r="AA3271" s="23" t="s">
        <v>4033</v>
      </c>
      <c r="AB3271" s="23" t="s">
        <v>2506</v>
      </c>
      <c r="AC3271" s="23"/>
      <c r="AD3271" s="23"/>
      <c r="AE3271" s="23"/>
      <c r="AF3271" s="23" t="s">
        <v>40</v>
      </c>
      <c r="AG3271" s="23" t="s">
        <v>4037</v>
      </c>
      <c r="AH3271" s="23" t="s">
        <v>41</v>
      </c>
      <c r="AI3271" s="23" t="s">
        <v>4038</v>
      </c>
      <c r="AJ3271" s="23" t="s">
        <v>4039</v>
      </c>
      <c r="AK3271" s="23" t="s">
        <v>2501</v>
      </c>
      <c r="AL3271" s="23" t="s">
        <v>2501</v>
      </c>
      <c r="AM3271" s="23" t="s">
        <v>2501</v>
      </c>
      <c r="AN3271" s="23" t="s">
        <v>2501</v>
      </c>
      <c r="AO3271" s="30"/>
      <c r="AP3271" t="s">
        <v>2500</v>
      </c>
      <c r="AQ3271" t="s">
        <v>4040</v>
      </c>
      <c r="AR3271">
        <v>19495</v>
      </c>
      <c r="AS3271" s="2">
        <v>43831</v>
      </c>
      <c r="AT3271" s="2" t="s">
        <v>4041</v>
      </c>
    </row>
    <row r="3272" spans="1:46" x14ac:dyDescent="0.25">
      <c r="A3272" t="s">
        <v>9320</v>
      </c>
      <c r="B3272" s="32" t="s">
        <v>2260</v>
      </c>
      <c r="C3272" s="23" t="s">
        <v>9321</v>
      </c>
      <c r="D3272" s="23" t="s">
        <v>9321</v>
      </c>
      <c r="E3272" t="s">
        <v>2495</v>
      </c>
      <c r="F3272" t="s">
        <v>2495</v>
      </c>
      <c r="G3272" t="s">
        <v>2495</v>
      </c>
      <c r="H3272" t="s">
        <v>2495</v>
      </c>
      <c r="I3272" t="s">
        <v>2496</v>
      </c>
      <c r="J3272" s="23" t="s">
        <v>4036</v>
      </c>
      <c r="K3272" s="23" t="s">
        <v>2505</v>
      </c>
      <c r="L3272" s="23" t="s">
        <v>2499</v>
      </c>
      <c r="M3272" s="2">
        <v>43831</v>
      </c>
      <c r="N3272" s="30"/>
      <c r="O3272" s="30"/>
      <c r="P3272" s="30"/>
      <c r="V3272" t="s">
        <v>40</v>
      </c>
      <c r="W3272" t="s">
        <v>40</v>
      </c>
      <c r="X3272" t="s">
        <v>2502</v>
      </c>
      <c r="Y3272" t="s">
        <v>2503</v>
      </c>
      <c r="Z3272" s="23" t="s">
        <v>2504</v>
      </c>
      <c r="AA3272" s="23" t="s">
        <v>4033</v>
      </c>
      <c r="AB3272" s="23" t="s">
        <v>2506</v>
      </c>
      <c r="AC3272" s="23"/>
      <c r="AD3272" s="23"/>
      <c r="AE3272" s="23"/>
      <c r="AF3272" s="23" t="s">
        <v>40</v>
      </c>
      <c r="AG3272" s="23" t="s">
        <v>4037</v>
      </c>
      <c r="AH3272" s="23" t="s">
        <v>41</v>
      </c>
      <c r="AI3272" s="23" t="s">
        <v>4038</v>
      </c>
      <c r="AJ3272" s="23" t="s">
        <v>4039</v>
      </c>
      <c r="AK3272" s="23" t="s">
        <v>2501</v>
      </c>
      <c r="AL3272" s="23" t="s">
        <v>2501</v>
      </c>
      <c r="AM3272" s="23" t="s">
        <v>2501</v>
      </c>
      <c r="AN3272" s="23" t="s">
        <v>2501</v>
      </c>
      <c r="AO3272" s="30"/>
      <c r="AP3272" t="s">
        <v>2500</v>
      </c>
      <c r="AQ3272" t="s">
        <v>4040</v>
      </c>
      <c r="AR3272">
        <v>19495</v>
      </c>
      <c r="AS3272" s="2">
        <v>43831</v>
      </c>
      <c r="AT3272" s="2" t="s">
        <v>4041</v>
      </c>
    </row>
    <row r="3273" spans="1:46" x14ac:dyDescent="0.25">
      <c r="A3273" t="s">
        <v>9322</v>
      </c>
      <c r="B3273" s="32" t="s">
        <v>2261</v>
      </c>
      <c r="C3273" s="23" t="s">
        <v>9323</v>
      </c>
      <c r="D3273" s="23" t="s">
        <v>9323</v>
      </c>
      <c r="E3273" t="s">
        <v>2495</v>
      </c>
      <c r="F3273" t="s">
        <v>2495</v>
      </c>
      <c r="G3273" t="s">
        <v>2495</v>
      </c>
      <c r="H3273" t="s">
        <v>2495</v>
      </c>
      <c r="I3273" t="s">
        <v>2496</v>
      </c>
      <c r="J3273" s="23" t="s">
        <v>4036</v>
      </c>
      <c r="K3273" s="23" t="s">
        <v>2505</v>
      </c>
      <c r="L3273" s="23" t="s">
        <v>2499</v>
      </c>
      <c r="M3273" s="2">
        <v>43831</v>
      </c>
      <c r="N3273" s="30"/>
      <c r="O3273" s="30"/>
      <c r="P3273" s="30"/>
      <c r="V3273" t="s">
        <v>40</v>
      </c>
      <c r="W3273" t="s">
        <v>40</v>
      </c>
      <c r="X3273" t="s">
        <v>2502</v>
      </c>
      <c r="Y3273" t="s">
        <v>2503</v>
      </c>
      <c r="Z3273" s="23" t="s">
        <v>2504</v>
      </c>
      <c r="AA3273" s="23" t="s">
        <v>4033</v>
      </c>
      <c r="AB3273" s="23" t="s">
        <v>2506</v>
      </c>
      <c r="AC3273" s="23"/>
      <c r="AD3273" s="23"/>
      <c r="AE3273" s="23"/>
      <c r="AF3273" s="23" t="s">
        <v>40</v>
      </c>
      <c r="AG3273" s="23" t="s">
        <v>4037</v>
      </c>
      <c r="AH3273" s="23" t="s">
        <v>41</v>
      </c>
      <c r="AI3273" s="23" t="s">
        <v>4038</v>
      </c>
      <c r="AJ3273" s="23" t="s">
        <v>4039</v>
      </c>
      <c r="AK3273" s="23" t="s">
        <v>2501</v>
      </c>
      <c r="AL3273" s="23" t="s">
        <v>2501</v>
      </c>
      <c r="AM3273" s="23" t="s">
        <v>2501</v>
      </c>
      <c r="AN3273" s="23" t="s">
        <v>2501</v>
      </c>
      <c r="AO3273" s="30"/>
      <c r="AP3273" t="s">
        <v>2500</v>
      </c>
      <c r="AQ3273" t="s">
        <v>4040</v>
      </c>
      <c r="AR3273">
        <v>19495</v>
      </c>
      <c r="AS3273" s="2">
        <v>43831</v>
      </c>
      <c r="AT3273" s="2" t="s">
        <v>4041</v>
      </c>
    </row>
    <row r="3274" spans="1:46" x14ac:dyDescent="0.25">
      <c r="A3274" t="s">
        <v>9324</v>
      </c>
      <c r="B3274" s="32" t="s">
        <v>2262</v>
      </c>
      <c r="C3274" s="23" t="s">
        <v>9325</v>
      </c>
      <c r="D3274" s="23" t="s">
        <v>9325</v>
      </c>
      <c r="E3274" t="s">
        <v>2495</v>
      </c>
      <c r="F3274" t="s">
        <v>2495</v>
      </c>
      <c r="G3274" t="s">
        <v>2495</v>
      </c>
      <c r="H3274" t="s">
        <v>2495</v>
      </c>
      <c r="I3274" t="s">
        <v>2496</v>
      </c>
      <c r="J3274" s="23" t="s">
        <v>4036</v>
      </c>
      <c r="K3274" s="23" t="s">
        <v>2505</v>
      </c>
      <c r="L3274" s="23" t="s">
        <v>2499</v>
      </c>
      <c r="M3274" s="2">
        <v>43831</v>
      </c>
      <c r="N3274" s="30"/>
      <c r="O3274" s="30"/>
      <c r="P3274" s="30"/>
      <c r="V3274" t="s">
        <v>40</v>
      </c>
      <c r="W3274" t="s">
        <v>40</v>
      </c>
      <c r="X3274" t="s">
        <v>2502</v>
      </c>
      <c r="Y3274" t="s">
        <v>2503</v>
      </c>
      <c r="Z3274" s="23" t="s">
        <v>2504</v>
      </c>
      <c r="AA3274" s="23" t="s">
        <v>4033</v>
      </c>
      <c r="AB3274" s="23" t="s">
        <v>2506</v>
      </c>
      <c r="AC3274" s="23"/>
      <c r="AD3274" s="23"/>
      <c r="AE3274" s="23"/>
      <c r="AF3274" s="23" t="s">
        <v>40</v>
      </c>
      <c r="AG3274" s="23" t="s">
        <v>4037</v>
      </c>
      <c r="AH3274" s="23" t="s">
        <v>41</v>
      </c>
      <c r="AI3274" s="23" t="s">
        <v>4038</v>
      </c>
      <c r="AJ3274" s="23" t="s">
        <v>4039</v>
      </c>
      <c r="AK3274" s="23" t="s">
        <v>2501</v>
      </c>
      <c r="AL3274" s="23" t="s">
        <v>2501</v>
      </c>
      <c r="AM3274" s="23" t="s">
        <v>2501</v>
      </c>
      <c r="AN3274" s="23" t="s">
        <v>2501</v>
      </c>
      <c r="AO3274" s="30"/>
      <c r="AP3274" t="s">
        <v>2500</v>
      </c>
      <c r="AQ3274" t="s">
        <v>4040</v>
      </c>
      <c r="AR3274">
        <v>19495</v>
      </c>
      <c r="AS3274" s="2">
        <v>43831</v>
      </c>
      <c r="AT3274" s="2" t="s">
        <v>4041</v>
      </c>
    </row>
    <row r="3275" spans="1:46" x14ac:dyDescent="0.25">
      <c r="A3275" t="s">
        <v>9326</v>
      </c>
      <c r="B3275" s="32" t="s">
        <v>1884</v>
      </c>
      <c r="C3275" s="23" t="s">
        <v>8565</v>
      </c>
      <c r="D3275" s="23" t="s">
        <v>8565</v>
      </c>
      <c r="E3275" t="s">
        <v>2495</v>
      </c>
      <c r="F3275" t="s">
        <v>2495</v>
      </c>
      <c r="G3275" t="s">
        <v>2495</v>
      </c>
      <c r="H3275" t="s">
        <v>2495</v>
      </c>
      <c r="I3275" t="s">
        <v>2496</v>
      </c>
      <c r="J3275" s="23" t="s">
        <v>4036</v>
      </c>
      <c r="K3275" s="23" t="s">
        <v>2505</v>
      </c>
      <c r="L3275" s="23" t="s">
        <v>2499</v>
      </c>
      <c r="M3275" s="2">
        <v>43831</v>
      </c>
      <c r="N3275" s="30"/>
      <c r="O3275" s="30"/>
      <c r="P3275" s="30"/>
      <c r="V3275" t="s">
        <v>40</v>
      </c>
      <c r="W3275" t="s">
        <v>40</v>
      </c>
      <c r="X3275" t="s">
        <v>2502</v>
      </c>
      <c r="Y3275" t="s">
        <v>2503</v>
      </c>
      <c r="Z3275" s="23" t="s">
        <v>2504</v>
      </c>
      <c r="AA3275" s="23" t="s">
        <v>4033</v>
      </c>
      <c r="AB3275" s="23" t="s">
        <v>2506</v>
      </c>
      <c r="AC3275" s="23"/>
      <c r="AD3275" s="23"/>
      <c r="AE3275" s="23"/>
      <c r="AF3275" s="23" t="s">
        <v>40</v>
      </c>
      <c r="AG3275" s="23" t="s">
        <v>4037</v>
      </c>
      <c r="AH3275" s="23" t="s">
        <v>41</v>
      </c>
      <c r="AI3275" s="23" t="s">
        <v>4038</v>
      </c>
      <c r="AJ3275" s="23" t="s">
        <v>4039</v>
      </c>
      <c r="AK3275" s="23" t="s">
        <v>2501</v>
      </c>
      <c r="AL3275" s="23" t="s">
        <v>2501</v>
      </c>
      <c r="AM3275" s="23" t="s">
        <v>2501</v>
      </c>
      <c r="AN3275" s="23" t="s">
        <v>2501</v>
      </c>
      <c r="AO3275" s="30"/>
      <c r="AP3275" t="s">
        <v>2500</v>
      </c>
      <c r="AQ3275" t="s">
        <v>4040</v>
      </c>
      <c r="AR3275">
        <v>19495</v>
      </c>
      <c r="AS3275" s="2">
        <v>43831</v>
      </c>
      <c r="AT3275" s="2" t="s">
        <v>4041</v>
      </c>
    </row>
    <row r="3276" spans="1:46" x14ac:dyDescent="0.25">
      <c r="A3276" t="s">
        <v>9327</v>
      </c>
      <c r="B3276" s="32" t="s">
        <v>2263</v>
      </c>
      <c r="C3276" s="23" t="s">
        <v>9328</v>
      </c>
      <c r="D3276" s="23" t="s">
        <v>9328</v>
      </c>
      <c r="E3276" t="s">
        <v>2495</v>
      </c>
      <c r="F3276" t="s">
        <v>2495</v>
      </c>
      <c r="G3276" t="s">
        <v>2495</v>
      </c>
      <c r="H3276" t="s">
        <v>2495</v>
      </c>
      <c r="I3276" t="s">
        <v>2496</v>
      </c>
      <c r="J3276" s="23" t="s">
        <v>4036</v>
      </c>
      <c r="K3276" s="23" t="s">
        <v>2505</v>
      </c>
      <c r="L3276" s="23" t="s">
        <v>2499</v>
      </c>
      <c r="M3276" s="2">
        <v>43831</v>
      </c>
      <c r="N3276" s="30"/>
      <c r="O3276" s="30"/>
      <c r="P3276" s="30"/>
      <c r="V3276" t="s">
        <v>40</v>
      </c>
      <c r="W3276" t="s">
        <v>40</v>
      </c>
      <c r="X3276" t="s">
        <v>2502</v>
      </c>
      <c r="Y3276" t="s">
        <v>2503</v>
      </c>
      <c r="Z3276" s="23" t="s">
        <v>2504</v>
      </c>
      <c r="AA3276" s="23" t="s">
        <v>4033</v>
      </c>
      <c r="AB3276" s="23" t="s">
        <v>2506</v>
      </c>
      <c r="AC3276" s="23"/>
      <c r="AD3276" s="23"/>
      <c r="AE3276" s="23"/>
      <c r="AF3276" s="23" t="s">
        <v>40</v>
      </c>
      <c r="AG3276" s="23" t="s">
        <v>4037</v>
      </c>
      <c r="AH3276" s="23" t="s">
        <v>41</v>
      </c>
      <c r="AI3276" s="23" t="s">
        <v>4038</v>
      </c>
      <c r="AJ3276" s="23" t="s">
        <v>4039</v>
      </c>
      <c r="AK3276" s="23" t="s">
        <v>2501</v>
      </c>
      <c r="AL3276" s="23" t="s">
        <v>2501</v>
      </c>
      <c r="AM3276" s="23" t="s">
        <v>2501</v>
      </c>
      <c r="AN3276" s="23" t="s">
        <v>2501</v>
      </c>
      <c r="AO3276" s="30"/>
      <c r="AP3276" t="s">
        <v>2500</v>
      </c>
      <c r="AQ3276" t="s">
        <v>4040</v>
      </c>
      <c r="AR3276">
        <v>19495</v>
      </c>
      <c r="AS3276" s="2">
        <v>43831</v>
      </c>
      <c r="AT3276" s="2" t="s">
        <v>4041</v>
      </c>
    </row>
    <row r="3277" spans="1:46" x14ac:dyDescent="0.25">
      <c r="A3277" t="s">
        <v>9329</v>
      </c>
      <c r="B3277" s="32" t="s">
        <v>2264</v>
      </c>
      <c r="C3277" s="23" t="s">
        <v>9330</v>
      </c>
      <c r="D3277" s="23" t="s">
        <v>9330</v>
      </c>
      <c r="E3277" t="s">
        <v>2495</v>
      </c>
      <c r="F3277" t="s">
        <v>2495</v>
      </c>
      <c r="G3277" t="s">
        <v>2495</v>
      </c>
      <c r="H3277" t="s">
        <v>2495</v>
      </c>
      <c r="I3277" t="s">
        <v>2496</v>
      </c>
      <c r="J3277" s="23" t="s">
        <v>4036</v>
      </c>
      <c r="K3277" s="23" t="s">
        <v>2505</v>
      </c>
      <c r="L3277" s="23" t="s">
        <v>2499</v>
      </c>
      <c r="M3277" s="2">
        <v>43831</v>
      </c>
      <c r="N3277" s="30"/>
      <c r="O3277" s="30"/>
      <c r="P3277" s="30"/>
      <c r="V3277" t="s">
        <v>40</v>
      </c>
      <c r="W3277" t="s">
        <v>40</v>
      </c>
      <c r="X3277" t="s">
        <v>2502</v>
      </c>
      <c r="Y3277" t="s">
        <v>2503</v>
      </c>
      <c r="Z3277" s="23" t="s">
        <v>2504</v>
      </c>
      <c r="AA3277" s="23" t="s">
        <v>4033</v>
      </c>
      <c r="AB3277" s="23" t="s">
        <v>2506</v>
      </c>
      <c r="AC3277" s="23"/>
      <c r="AD3277" s="23"/>
      <c r="AE3277" s="23"/>
      <c r="AF3277" s="23" t="s">
        <v>40</v>
      </c>
      <c r="AG3277" s="23" t="s">
        <v>4037</v>
      </c>
      <c r="AH3277" s="23" t="s">
        <v>41</v>
      </c>
      <c r="AI3277" s="23" t="s">
        <v>4038</v>
      </c>
      <c r="AJ3277" s="23" t="s">
        <v>4039</v>
      </c>
      <c r="AK3277" s="23" t="s">
        <v>2501</v>
      </c>
      <c r="AL3277" s="23" t="s">
        <v>2501</v>
      </c>
      <c r="AM3277" s="23" t="s">
        <v>2501</v>
      </c>
      <c r="AN3277" s="23" t="s">
        <v>2501</v>
      </c>
      <c r="AO3277" s="30"/>
      <c r="AP3277" t="s">
        <v>2500</v>
      </c>
      <c r="AQ3277" t="s">
        <v>4040</v>
      </c>
      <c r="AR3277">
        <v>19495</v>
      </c>
      <c r="AS3277" s="2">
        <v>43831</v>
      </c>
      <c r="AT3277" s="2" t="s">
        <v>4041</v>
      </c>
    </row>
    <row r="3278" spans="1:46" x14ac:dyDescent="0.25">
      <c r="A3278" t="s">
        <v>9331</v>
      </c>
      <c r="B3278" s="32" t="s">
        <v>2265</v>
      </c>
      <c r="C3278" s="23" t="s">
        <v>9332</v>
      </c>
      <c r="D3278" s="23" t="s">
        <v>9332</v>
      </c>
      <c r="E3278" t="s">
        <v>2495</v>
      </c>
      <c r="F3278" t="s">
        <v>2495</v>
      </c>
      <c r="G3278" t="s">
        <v>2495</v>
      </c>
      <c r="H3278" t="s">
        <v>2495</v>
      </c>
      <c r="I3278" t="s">
        <v>2496</v>
      </c>
      <c r="J3278" s="23" t="s">
        <v>4036</v>
      </c>
      <c r="K3278" s="23" t="s">
        <v>2505</v>
      </c>
      <c r="L3278" s="23" t="s">
        <v>2499</v>
      </c>
      <c r="M3278" s="2">
        <v>43831</v>
      </c>
      <c r="N3278" s="30"/>
      <c r="O3278" s="30"/>
      <c r="P3278" s="30"/>
      <c r="V3278" t="s">
        <v>40</v>
      </c>
      <c r="W3278" t="s">
        <v>40</v>
      </c>
      <c r="X3278" t="s">
        <v>2502</v>
      </c>
      <c r="Y3278" t="s">
        <v>2503</v>
      </c>
      <c r="Z3278" s="23" t="s">
        <v>2504</v>
      </c>
      <c r="AA3278" s="23" t="s">
        <v>4033</v>
      </c>
      <c r="AB3278" s="23" t="s">
        <v>2506</v>
      </c>
      <c r="AC3278" s="23"/>
      <c r="AD3278" s="23"/>
      <c r="AE3278" s="23"/>
      <c r="AF3278" s="23" t="s">
        <v>40</v>
      </c>
      <c r="AG3278" s="23" t="s">
        <v>4037</v>
      </c>
      <c r="AH3278" s="23" t="s">
        <v>41</v>
      </c>
      <c r="AI3278" s="23" t="s">
        <v>4038</v>
      </c>
      <c r="AJ3278" s="23" t="s">
        <v>4039</v>
      </c>
      <c r="AK3278" s="23" t="s">
        <v>2501</v>
      </c>
      <c r="AL3278" s="23" t="s">
        <v>2501</v>
      </c>
      <c r="AM3278" s="23" t="s">
        <v>2501</v>
      </c>
      <c r="AN3278" s="23" t="s">
        <v>2501</v>
      </c>
      <c r="AO3278" s="30"/>
      <c r="AP3278" t="s">
        <v>2500</v>
      </c>
      <c r="AQ3278" t="s">
        <v>4040</v>
      </c>
      <c r="AR3278">
        <v>19495</v>
      </c>
      <c r="AS3278" s="2">
        <v>43831</v>
      </c>
      <c r="AT3278" s="2" t="s">
        <v>4041</v>
      </c>
    </row>
    <row r="3279" spans="1:46" x14ac:dyDescent="0.25">
      <c r="A3279" t="s">
        <v>9333</v>
      </c>
      <c r="B3279" s="32" t="s">
        <v>2266</v>
      </c>
      <c r="C3279" s="23" t="s">
        <v>9334</v>
      </c>
      <c r="D3279" s="23" t="s">
        <v>9334</v>
      </c>
      <c r="E3279" t="s">
        <v>2495</v>
      </c>
      <c r="F3279" t="s">
        <v>2495</v>
      </c>
      <c r="G3279" t="s">
        <v>2495</v>
      </c>
      <c r="H3279" t="s">
        <v>2495</v>
      </c>
      <c r="I3279" t="s">
        <v>2496</v>
      </c>
      <c r="J3279" s="23" t="s">
        <v>4036</v>
      </c>
      <c r="K3279" s="23" t="s">
        <v>2505</v>
      </c>
      <c r="L3279" s="23" t="s">
        <v>2499</v>
      </c>
      <c r="M3279" s="2">
        <v>43831</v>
      </c>
      <c r="N3279" s="30"/>
      <c r="O3279" s="30"/>
      <c r="P3279" s="30"/>
      <c r="V3279" t="s">
        <v>40</v>
      </c>
      <c r="W3279" t="s">
        <v>40</v>
      </c>
      <c r="X3279" t="s">
        <v>2502</v>
      </c>
      <c r="Y3279" t="s">
        <v>2503</v>
      </c>
      <c r="Z3279" s="23" t="s">
        <v>2504</v>
      </c>
      <c r="AA3279" s="23" t="s">
        <v>4033</v>
      </c>
      <c r="AB3279" s="23" t="s">
        <v>2506</v>
      </c>
      <c r="AC3279" s="23"/>
      <c r="AD3279" s="23"/>
      <c r="AE3279" s="23"/>
      <c r="AF3279" s="23" t="s">
        <v>40</v>
      </c>
      <c r="AG3279" s="23" t="s">
        <v>4037</v>
      </c>
      <c r="AH3279" s="23" t="s">
        <v>41</v>
      </c>
      <c r="AI3279" s="23" t="s">
        <v>4038</v>
      </c>
      <c r="AJ3279" s="23" t="s">
        <v>4039</v>
      </c>
      <c r="AK3279" s="23" t="s">
        <v>2501</v>
      </c>
      <c r="AL3279" s="23" t="s">
        <v>2501</v>
      </c>
      <c r="AM3279" s="23" t="s">
        <v>2501</v>
      </c>
      <c r="AN3279" s="23" t="s">
        <v>2501</v>
      </c>
      <c r="AO3279" s="30"/>
      <c r="AP3279" t="s">
        <v>2500</v>
      </c>
      <c r="AQ3279" t="s">
        <v>4040</v>
      </c>
      <c r="AR3279">
        <v>19495</v>
      </c>
      <c r="AS3279" s="2">
        <v>43831</v>
      </c>
      <c r="AT3279" s="2" t="s">
        <v>4041</v>
      </c>
    </row>
    <row r="3280" spans="1:46" x14ac:dyDescent="0.25">
      <c r="A3280" t="s">
        <v>9335</v>
      </c>
      <c r="B3280" s="32" t="s">
        <v>2251</v>
      </c>
      <c r="C3280" s="23" t="s">
        <v>9303</v>
      </c>
      <c r="D3280" s="23" t="s">
        <v>9303</v>
      </c>
      <c r="E3280" t="s">
        <v>2495</v>
      </c>
      <c r="F3280" t="s">
        <v>2495</v>
      </c>
      <c r="G3280" t="s">
        <v>2495</v>
      </c>
      <c r="H3280" t="s">
        <v>2495</v>
      </c>
      <c r="I3280" t="s">
        <v>2496</v>
      </c>
      <c r="J3280" s="23" t="s">
        <v>4036</v>
      </c>
      <c r="K3280" s="23" t="s">
        <v>2505</v>
      </c>
      <c r="L3280" s="23" t="s">
        <v>2499</v>
      </c>
      <c r="M3280" s="2">
        <v>43831</v>
      </c>
      <c r="N3280" s="30"/>
      <c r="O3280" s="30"/>
      <c r="P3280" s="30"/>
      <c r="V3280" t="s">
        <v>40</v>
      </c>
      <c r="W3280" t="s">
        <v>40</v>
      </c>
      <c r="X3280" t="s">
        <v>2502</v>
      </c>
      <c r="Y3280" t="s">
        <v>2503</v>
      </c>
      <c r="Z3280" s="23" t="s">
        <v>2504</v>
      </c>
      <c r="AA3280" s="23" t="s">
        <v>4033</v>
      </c>
      <c r="AB3280" s="23" t="s">
        <v>2506</v>
      </c>
      <c r="AC3280" s="23"/>
      <c r="AD3280" s="23"/>
      <c r="AE3280" s="23"/>
      <c r="AF3280" s="23" t="s">
        <v>40</v>
      </c>
      <c r="AG3280" s="23" t="s">
        <v>4037</v>
      </c>
      <c r="AH3280" s="23" t="s">
        <v>41</v>
      </c>
      <c r="AI3280" s="23" t="s">
        <v>4038</v>
      </c>
      <c r="AJ3280" s="23" t="s">
        <v>4039</v>
      </c>
      <c r="AK3280" s="23" t="s">
        <v>2501</v>
      </c>
      <c r="AL3280" s="23" t="s">
        <v>2501</v>
      </c>
      <c r="AM3280" s="23" t="s">
        <v>2501</v>
      </c>
      <c r="AN3280" s="23" t="s">
        <v>2501</v>
      </c>
      <c r="AO3280" s="30"/>
      <c r="AP3280" t="s">
        <v>2500</v>
      </c>
      <c r="AQ3280" t="s">
        <v>4040</v>
      </c>
      <c r="AR3280">
        <v>19495</v>
      </c>
      <c r="AS3280" s="2">
        <v>43831</v>
      </c>
      <c r="AT3280" s="2" t="s">
        <v>4041</v>
      </c>
    </row>
    <row r="3281" spans="1:46" x14ac:dyDescent="0.25">
      <c r="A3281" t="s">
        <v>9336</v>
      </c>
      <c r="B3281" s="32" t="s">
        <v>1456</v>
      </c>
      <c r="C3281" s="23" t="s">
        <v>7611</v>
      </c>
      <c r="D3281" s="23" t="s">
        <v>7611</v>
      </c>
      <c r="E3281" t="s">
        <v>2495</v>
      </c>
      <c r="F3281" t="s">
        <v>2495</v>
      </c>
      <c r="G3281" t="s">
        <v>2495</v>
      </c>
      <c r="H3281" t="s">
        <v>2495</v>
      </c>
      <c r="I3281" t="s">
        <v>2496</v>
      </c>
      <c r="J3281" s="23" t="s">
        <v>4036</v>
      </c>
      <c r="K3281" s="23" t="s">
        <v>2505</v>
      </c>
      <c r="L3281" s="23" t="s">
        <v>2499</v>
      </c>
      <c r="M3281" s="2">
        <v>43831</v>
      </c>
      <c r="N3281" s="30"/>
      <c r="O3281" s="30"/>
      <c r="P3281" s="30"/>
      <c r="V3281" t="s">
        <v>40</v>
      </c>
      <c r="W3281" t="s">
        <v>40</v>
      </c>
      <c r="X3281" t="s">
        <v>2502</v>
      </c>
      <c r="Y3281" t="s">
        <v>2503</v>
      </c>
      <c r="Z3281" s="23" t="s">
        <v>2504</v>
      </c>
      <c r="AA3281" s="23" t="s">
        <v>4033</v>
      </c>
      <c r="AB3281" s="23" t="s">
        <v>2506</v>
      </c>
      <c r="AC3281" s="23"/>
      <c r="AD3281" s="23"/>
      <c r="AE3281" s="23"/>
      <c r="AF3281" s="23" t="s">
        <v>40</v>
      </c>
      <c r="AG3281" s="23" t="s">
        <v>4037</v>
      </c>
      <c r="AH3281" s="23" t="s">
        <v>41</v>
      </c>
      <c r="AI3281" s="23" t="s">
        <v>4038</v>
      </c>
      <c r="AJ3281" s="23" t="s">
        <v>4039</v>
      </c>
      <c r="AK3281" s="23" t="s">
        <v>2501</v>
      </c>
      <c r="AL3281" s="23" t="s">
        <v>2501</v>
      </c>
      <c r="AM3281" s="23" t="s">
        <v>2501</v>
      </c>
      <c r="AN3281" s="23" t="s">
        <v>2501</v>
      </c>
      <c r="AO3281" s="30"/>
      <c r="AP3281" t="s">
        <v>2500</v>
      </c>
      <c r="AQ3281" t="s">
        <v>4040</v>
      </c>
      <c r="AR3281">
        <v>19495</v>
      </c>
      <c r="AS3281" s="2">
        <v>43831</v>
      </c>
      <c r="AT3281" s="2" t="s">
        <v>4041</v>
      </c>
    </row>
    <row r="3282" spans="1:46" x14ac:dyDescent="0.25">
      <c r="A3282" t="s">
        <v>9337</v>
      </c>
      <c r="B3282" s="32" t="s">
        <v>2264</v>
      </c>
      <c r="C3282" s="23" t="s">
        <v>9330</v>
      </c>
      <c r="D3282" s="23" t="s">
        <v>9330</v>
      </c>
      <c r="E3282" t="s">
        <v>2495</v>
      </c>
      <c r="F3282" t="s">
        <v>2495</v>
      </c>
      <c r="G3282" t="s">
        <v>2495</v>
      </c>
      <c r="H3282" t="s">
        <v>2495</v>
      </c>
      <c r="I3282" t="s">
        <v>2496</v>
      </c>
      <c r="J3282" s="23" t="s">
        <v>4036</v>
      </c>
      <c r="K3282" s="23" t="s">
        <v>2505</v>
      </c>
      <c r="L3282" s="23" t="s">
        <v>2499</v>
      </c>
      <c r="M3282" s="2">
        <v>43831</v>
      </c>
      <c r="N3282" s="30"/>
      <c r="O3282" s="30"/>
      <c r="P3282" s="30"/>
      <c r="V3282" t="s">
        <v>40</v>
      </c>
      <c r="W3282" t="s">
        <v>40</v>
      </c>
      <c r="X3282" t="s">
        <v>2502</v>
      </c>
      <c r="Y3282" t="s">
        <v>2503</v>
      </c>
      <c r="Z3282" s="23" t="s">
        <v>2504</v>
      </c>
      <c r="AA3282" s="23" t="s">
        <v>4033</v>
      </c>
      <c r="AB3282" s="23" t="s">
        <v>2506</v>
      </c>
      <c r="AC3282" s="23"/>
      <c r="AD3282" s="23"/>
      <c r="AE3282" s="23"/>
      <c r="AF3282" s="23" t="s">
        <v>40</v>
      </c>
      <c r="AG3282" s="23" t="s">
        <v>4037</v>
      </c>
      <c r="AH3282" s="23" t="s">
        <v>41</v>
      </c>
      <c r="AI3282" s="23" t="s">
        <v>4038</v>
      </c>
      <c r="AJ3282" s="23" t="s">
        <v>4039</v>
      </c>
      <c r="AK3282" s="23" t="s">
        <v>2501</v>
      </c>
      <c r="AL3282" s="23" t="s">
        <v>2501</v>
      </c>
      <c r="AM3282" s="23" t="s">
        <v>2501</v>
      </c>
      <c r="AN3282" s="23" t="s">
        <v>2501</v>
      </c>
      <c r="AO3282" s="30"/>
      <c r="AP3282" t="s">
        <v>2500</v>
      </c>
      <c r="AQ3282" t="s">
        <v>4040</v>
      </c>
      <c r="AR3282">
        <v>19495</v>
      </c>
      <c r="AS3282" s="2">
        <v>43831</v>
      </c>
      <c r="AT3282" s="2" t="s">
        <v>4041</v>
      </c>
    </row>
    <row r="3283" spans="1:46" x14ac:dyDescent="0.25">
      <c r="A3283" t="s">
        <v>9338</v>
      </c>
      <c r="B3283" s="32" t="s">
        <v>1884</v>
      </c>
      <c r="C3283" s="23" t="s">
        <v>8565</v>
      </c>
      <c r="D3283" s="23" t="s">
        <v>8565</v>
      </c>
      <c r="E3283" t="s">
        <v>2495</v>
      </c>
      <c r="F3283" t="s">
        <v>2495</v>
      </c>
      <c r="G3283" t="s">
        <v>2495</v>
      </c>
      <c r="H3283" t="s">
        <v>2495</v>
      </c>
      <c r="I3283" t="s">
        <v>2496</v>
      </c>
      <c r="J3283" s="23" t="s">
        <v>4036</v>
      </c>
      <c r="K3283" s="23" t="s">
        <v>2505</v>
      </c>
      <c r="L3283" s="23" t="s">
        <v>2499</v>
      </c>
      <c r="M3283" s="2">
        <v>43831</v>
      </c>
      <c r="N3283" s="30"/>
      <c r="O3283" s="30"/>
      <c r="P3283" s="30"/>
      <c r="V3283" t="s">
        <v>40</v>
      </c>
      <c r="W3283" t="s">
        <v>40</v>
      </c>
      <c r="X3283" t="s">
        <v>2502</v>
      </c>
      <c r="Y3283" t="s">
        <v>2503</v>
      </c>
      <c r="Z3283" s="23" t="s">
        <v>2504</v>
      </c>
      <c r="AA3283" s="23" t="s">
        <v>4033</v>
      </c>
      <c r="AB3283" s="23" t="s">
        <v>2506</v>
      </c>
      <c r="AC3283" s="23"/>
      <c r="AD3283" s="23"/>
      <c r="AE3283" s="23"/>
      <c r="AF3283" s="23" t="s">
        <v>40</v>
      </c>
      <c r="AG3283" s="23" t="s">
        <v>4037</v>
      </c>
      <c r="AH3283" s="23" t="s">
        <v>41</v>
      </c>
      <c r="AI3283" s="23" t="s">
        <v>4038</v>
      </c>
      <c r="AJ3283" s="23" t="s">
        <v>4039</v>
      </c>
      <c r="AK3283" s="23" t="s">
        <v>2501</v>
      </c>
      <c r="AL3283" s="23" t="s">
        <v>2501</v>
      </c>
      <c r="AM3283" s="23" t="s">
        <v>2501</v>
      </c>
      <c r="AN3283" s="23" t="s">
        <v>2501</v>
      </c>
      <c r="AO3283" s="30"/>
      <c r="AP3283" t="s">
        <v>2500</v>
      </c>
      <c r="AQ3283" t="s">
        <v>4040</v>
      </c>
      <c r="AR3283">
        <v>19495</v>
      </c>
      <c r="AS3283" s="2">
        <v>43831</v>
      </c>
      <c r="AT3283" s="2" t="s">
        <v>4041</v>
      </c>
    </row>
    <row r="3284" spans="1:46" x14ac:dyDescent="0.25">
      <c r="A3284" t="s">
        <v>9339</v>
      </c>
      <c r="B3284" s="32" t="s">
        <v>2263</v>
      </c>
      <c r="C3284" s="23" t="s">
        <v>9328</v>
      </c>
      <c r="D3284" s="23" t="s">
        <v>9328</v>
      </c>
      <c r="E3284" t="s">
        <v>2495</v>
      </c>
      <c r="F3284" t="s">
        <v>2495</v>
      </c>
      <c r="G3284" t="s">
        <v>2495</v>
      </c>
      <c r="H3284" t="s">
        <v>2495</v>
      </c>
      <c r="I3284" t="s">
        <v>2496</v>
      </c>
      <c r="J3284" s="23" t="s">
        <v>4036</v>
      </c>
      <c r="K3284" s="23" t="s">
        <v>2505</v>
      </c>
      <c r="L3284" s="23" t="s">
        <v>2499</v>
      </c>
      <c r="M3284" s="2">
        <v>43831</v>
      </c>
      <c r="N3284" s="30"/>
      <c r="O3284" s="30"/>
      <c r="P3284" s="30"/>
      <c r="V3284" t="s">
        <v>40</v>
      </c>
      <c r="W3284" t="s">
        <v>40</v>
      </c>
      <c r="X3284" t="s">
        <v>2502</v>
      </c>
      <c r="Y3284" t="s">
        <v>2503</v>
      </c>
      <c r="Z3284" s="23" t="s">
        <v>2504</v>
      </c>
      <c r="AA3284" s="23" t="s">
        <v>4033</v>
      </c>
      <c r="AB3284" s="23" t="s">
        <v>2506</v>
      </c>
      <c r="AC3284" s="23"/>
      <c r="AD3284" s="23"/>
      <c r="AE3284" s="23"/>
      <c r="AF3284" s="23" t="s">
        <v>40</v>
      </c>
      <c r="AG3284" s="23" t="s">
        <v>4037</v>
      </c>
      <c r="AH3284" s="23" t="s">
        <v>41</v>
      </c>
      <c r="AI3284" s="23" t="s">
        <v>4038</v>
      </c>
      <c r="AJ3284" s="23" t="s">
        <v>4039</v>
      </c>
      <c r="AK3284" s="23" t="s">
        <v>2501</v>
      </c>
      <c r="AL3284" s="23" t="s">
        <v>2501</v>
      </c>
      <c r="AM3284" s="23" t="s">
        <v>2501</v>
      </c>
      <c r="AN3284" s="23" t="s">
        <v>2501</v>
      </c>
      <c r="AO3284" s="30"/>
      <c r="AP3284" t="s">
        <v>2500</v>
      </c>
      <c r="AQ3284" t="s">
        <v>4040</v>
      </c>
      <c r="AR3284">
        <v>19495</v>
      </c>
      <c r="AS3284" s="2">
        <v>43831</v>
      </c>
      <c r="AT3284" s="2" t="s">
        <v>4041</v>
      </c>
    </row>
    <row r="3285" spans="1:46" x14ac:dyDescent="0.25">
      <c r="A3285" t="s">
        <v>9340</v>
      </c>
      <c r="B3285" s="32" t="s">
        <v>2254</v>
      </c>
      <c r="C3285" s="23" t="s">
        <v>9309</v>
      </c>
      <c r="D3285" s="23" t="s">
        <v>9309</v>
      </c>
      <c r="E3285" t="s">
        <v>2495</v>
      </c>
      <c r="F3285" t="s">
        <v>2495</v>
      </c>
      <c r="G3285" t="s">
        <v>2495</v>
      </c>
      <c r="H3285" t="s">
        <v>2495</v>
      </c>
      <c r="I3285" t="s">
        <v>2496</v>
      </c>
      <c r="J3285" s="23" t="s">
        <v>4036</v>
      </c>
      <c r="K3285" s="23" t="s">
        <v>2505</v>
      </c>
      <c r="L3285" s="23" t="s">
        <v>2499</v>
      </c>
      <c r="M3285" s="2">
        <v>43831</v>
      </c>
      <c r="N3285" s="30"/>
      <c r="O3285" s="30"/>
      <c r="P3285" s="30"/>
      <c r="V3285" t="s">
        <v>40</v>
      </c>
      <c r="W3285" t="s">
        <v>40</v>
      </c>
      <c r="X3285" t="s">
        <v>2502</v>
      </c>
      <c r="Y3285" t="s">
        <v>2503</v>
      </c>
      <c r="Z3285" s="23" t="s">
        <v>2504</v>
      </c>
      <c r="AA3285" s="23" t="s">
        <v>4033</v>
      </c>
      <c r="AB3285" s="23" t="s">
        <v>2506</v>
      </c>
      <c r="AC3285" s="23"/>
      <c r="AD3285" s="23"/>
      <c r="AE3285" s="23"/>
      <c r="AF3285" s="23" t="s">
        <v>40</v>
      </c>
      <c r="AG3285" s="23" t="s">
        <v>4037</v>
      </c>
      <c r="AH3285" s="23" t="s">
        <v>41</v>
      </c>
      <c r="AI3285" s="23" t="s">
        <v>4038</v>
      </c>
      <c r="AJ3285" s="23" t="s">
        <v>4039</v>
      </c>
      <c r="AK3285" s="23" t="s">
        <v>2501</v>
      </c>
      <c r="AL3285" s="23" t="s">
        <v>2501</v>
      </c>
      <c r="AM3285" s="23" t="s">
        <v>2501</v>
      </c>
      <c r="AN3285" s="23" t="s">
        <v>2501</v>
      </c>
      <c r="AO3285" s="30"/>
      <c r="AP3285" t="s">
        <v>2500</v>
      </c>
      <c r="AQ3285" t="s">
        <v>4040</v>
      </c>
      <c r="AR3285">
        <v>19495</v>
      </c>
      <c r="AS3285" s="2">
        <v>43831</v>
      </c>
      <c r="AT3285" s="2" t="s">
        <v>4041</v>
      </c>
    </row>
    <row r="3286" spans="1:46" x14ac:dyDescent="0.25">
      <c r="A3286" t="s">
        <v>9341</v>
      </c>
      <c r="B3286" s="32" t="s">
        <v>2256</v>
      </c>
      <c r="C3286" s="23" t="s">
        <v>9313</v>
      </c>
      <c r="D3286" s="23" t="s">
        <v>9313</v>
      </c>
      <c r="E3286" t="s">
        <v>2495</v>
      </c>
      <c r="F3286" t="s">
        <v>2495</v>
      </c>
      <c r="G3286" t="s">
        <v>2495</v>
      </c>
      <c r="H3286" t="s">
        <v>2495</v>
      </c>
      <c r="I3286" t="s">
        <v>2496</v>
      </c>
      <c r="J3286" s="23" t="s">
        <v>4036</v>
      </c>
      <c r="K3286" s="23" t="s">
        <v>2505</v>
      </c>
      <c r="L3286" s="23" t="s">
        <v>2499</v>
      </c>
      <c r="M3286" s="2">
        <v>43831</v>
      </c>
      <c r="N3286" s="30"/>
      <c r="O3286" s="30"/>
      <c r="P3286" s="30"/>
      <c r="V3286" t="s">
        <v>40</v>
      </c>
      <c r="W3286" t="s">
        <v>40</v>
      </c>
      <c r="X3286" t="s">
        <v>2502</v>
      </c>
      <c r="Y3286" t="s">
        <v>2503</v>
      </c>
      <c r="Z3286" s="23" t="s">
        <v>2504</v>
      </c>
      <c r="AA3286" s="23" t="s">
        <v>4033</v>
      </c>
      <c r="AB3286" s="23" t="s">
        <v>2506</v>
      </c>
      <c r="AC3286" s="23"/>
      <c r="AD3286" s="23"/>
      <c r="AE3286" s="23"/>
      <c r="AF3286" s="23" t="s">
        <v>40</v>
      </c>
      <c r="AG3286" s="23" t="s">
        <v>4037</v>
      </c>
      <c r="AH3286" s="23" t="s">
        <v>41</v>
      </c>
      <c r="AI3286" s="23" t="s">
        <v>4038</v>
      </c>
      <c r="AJ3286" s="23" t="s">
        <v>4039</v>
      </c>
      <c r="AK3286" s="23" t="s">
        <v>2501</v>
      </c>
      <c r="AL3286" s="23" t="s">
        <v>2501</v>
      </c>
      <c r="AM3286" s="23" t="s">
        <v>2501</v>
      </c>
      <c r="AN3286" s="23" t="s">
        <v>2501</v>
      </c>
      <c r="AO3286" s="30"/>
      <c r="AP3286" t="s">
        <v>2500</v>
      </c>
      <c r="AQ3286" t="s">
        <v>4040</v>
      </c>
      <c r="AR3286">
        <v>19495</v>
      </c>
      <c r="AS3286" s="2">
        <v>43831</v>
      </c>
      <c r="AT3286" s="2" t="s">
        <v>4041</v>
      </c>
    </row>
    <row r="3287" spans="1:46" x14ac:dyDescent="0.25">
      <c r="A3287" t="s">
        <v>9342</v>
      </c>
      <c r="B3287" s="32" t="s">
        <v>2257</v>
      </c>
      <c r="C3287" s="23" t="s">
        <v>9315</v>
      </c>
      <c r="D3287" s="23" t="s">
        <v>9315</v>
      </c>
      <c r="E3287" t="s">
        <v>2495</v>
      </c>
      <c r="F3287" t="s">
        <v>2495</v>
      </c>
      <c r="G3287" t="s">
        <v>2495</v>
      </c>
      <c r="H3287" t="s">
        <v>2495</v>
      </c>
      <c r="I3287" t="s">
        <v>2496</v>
      </c>
      <c r="J3287" s="23" t="s">
        <v>4036</v>
      </c>
      <c r="K3287" s="23" t="s">
        <v>2505</v>
      </c>
      <c r="L3287" s="23" t="s">
        <v>2499</v>
      </c>
      <c r="M3287" s="2">
        <v>43831</v>
      </c>
      <c r="N3287" s="30"/>
      <c r="O3287" s="30"/>
      <c r="P3287" s="30"/>
      <c r="V3287" t="s">
        <v>40</v>
      </c>
      <c r="W3287" t="s">
        <v>40</v>
      </c>
      <c r="X3287" t="s">
        <v>2502</v>
      </c>
      <c r="Y3287" t="s">
        <v>2503</v>
      </c>
      <c r="Z3287" s="23" t="s">
        <v>2504</v>
      </c>
      <c r="AA3287" s="23" t="s">
        <v>4033</v>
      </c>
      <c r="AB3287" s="23" t="s">
        <v>2506</v>
      </c>
      <c r="AC3287" s="23"/>
      <c r="AD3287" s="23"/>
      <c r="AE3287" s="23"/>
      <c r="AF3287" s="23" t="s">
        <v>40</v>
      </c>
      <c r="AG3287" s="23" t="s">
        <v>4037</v>
      </c>
      <c r="AH3287" s="23" t="s">
        <v>41</v>
      </c>
      <c r="AI3287" s="23" t="s">
        <v>4038</v>
      </c>
      <c r="AJ3287" s="23" t="s">
        <v>4039</v>
      </c>
      <c r="AK3287" s="23" t="s">
        <v>2501</v>
      </c>
      <c r="AL3287" s="23" t="s">
        <v>2501</v>
      </c>
      <c r="AM3287" s="23" t="s">
        <v>2501</v>
      </c>
      <c r="AN3287" s="23" t="s">
        <v>2501</v>
      </c>
      <c r="AO3287" s="30"/>
      <c r="AP3287" t="s">
        <v>2500</v>
      </c>
      <c r="AQ3287" t="s">
        <v>4040</v>
      </c>
      <c r="AR3287">
        <v>19495</v>
      </c>
      <c r="AS3287" s="2">
        <v>43831</v>
      </c>
      <c r="AT3287" s="2" t="s">
        <v>4041</v>
      </c>
    </row>
    <row r="3288" spans="1:46" x14ac:dyDescent="0.25">
      <c r="A3288" t="s">
        <v>9343</v>
      </c>
      <c r="B3288" s="32" t="s">
        <v>2259</v>
      </c>
      <c r="C3288" s="23" t="s">
        <v>9319</v>
      </c>
      <c r="D3288" s="23" t="s">
        <v>9319</v>
      </c>
      <c r="E3288" t="s">
        <v>2495</v>
      </c>
      <c r="F3288" t="s">
        <v>2495</v>
      </c>
      <c r="G3288" t="s">
        <v>2495</v>
      </c>
      <c r="H3288" t="s">
        <v>2495</v>
      </c>
      <c r="I3288" t="s">
        <v>2496</v>
      </c>
      <c r="J3288" s="23" t="s">
        <v>4036</v>
      </c>
      <c r="K3288" s="23" t="s">
        <v>2505</v>
      </c>
      <c r="L3288" s="23" t="s">
        <v>2499</v>
      </c>
      <c r="M3288" s="2">
        <v>43831</v>
      </c>
      <c r="N3288" s="30"/>
      <c r="O3288" s="30"/>
      <c r="P3288" s="30"/>
      <c r="V3288" t="s">
        <v>40</v>
      </c>
      <c r="W3288" t="s">
        <v>40</v>
      </c>
      <c r="X3288" t="s">
        <v>2502</v>
      </c>
      <c r="Y3288" t="s">
        <v>2503</v>
      </c>
      <c r="Z3288" s="23" t="s">
        <v>2504</v>
      </c>
      <c r="AA3288" s="23" t="s">
        <v>4033</v>
      </c>
      <c r="AB3288" s="23" t="s">
        <v>2506</v>
      </c>
      <c r="AC3288" s="23"/>
      <c r="AD3288" s="23"/>
      <c r="AE3288" s="23"/>
      <c r="AF3288" s="23" t="s">
        <v>40</v>
      </c>
      <c r="AG3288" s="23" t="s">
        <v>4037</v>
      </c>
      <c r="AH3288" s="23" t="s">
        <v>41</v>
      </c>
      <c r="AI3288" s="23" t="s">
        <v>4038</v>
      </c>
      <c r="AJ3288" s="23" t="s">
        <v>4039</v>
      </c>
      <c r="AK3288" s="23" t="s">
        <v>2501</v>
      </c>
      <c r="AL3288" s="23" t="s">
        <v>2501</v>
      </c>
      <c r="AM3288" s="23" t="s">
        <v>2501</v>
      </c>
      <c r="AN3288" s="23" t="s">
        <v>2501</v>
      </c>
      <c r="AO3288" s="30"/>
      <c r="AP3288" t="s">
        <v>2500</v>
      </c>
      <c r="AQ3288" t="s">
        <v>4040</v>
      </c>
      <c r="AR3288">
        <v>19495</v>
      </c>
      <c r="AS3288" s="2">
        <v>43831</v>
      </c>
      <c r="AT3288" s="2" t="s">
        <v>4041</v>
      </c>
    </row>
    <row r="3289" spans="1:46" x14ac:dyDescent="0.25">
      <c r="A3289" t="s">
        <v>9344</v>
      </c>
      <c r="B3289" s="32" t="s">
        <v>2255</v>
      </c>
      <c r="C3289" s="23" t="s">
        <v>9311</v>
      </c>
      <c r="D3289" s="23" t="s">
        <v>9311</v>
      </c>
      <c r="E3289" t="s">
        <v>2495</v>
      </c>
      <c r="F3289" t="s">
        <v>2495</v>
      </c>
      <c r="G3289" t="s">
        <v>2495</v>
      </c>
      <c r="H3289" t="s">
        <v>2495</v>
      </c>
      <c r="I3289" t="s">
        <v>2496</v>
      </c>
      <c r="J3289" s="23" t="s">
        <v>4036</v>
      </c>
      <c r="K3289" s="23" t="s">
        <v>2505</v>
      </c>
      <c r="L3289" s="23" t="s">
        <v>2499</v>
      </c>
      <c r="M3289" s="2">
        <v>43831</v>
      </c>
      <c r="N3289" s="30"/>
      <c r="O3289" s="30"/>
      <c r="P3289" s="30"/>
      <c r="V3289" t="s">
        <v>40</v>
      </c>
      <c r="W3289" t="s">
        <v>40</v>
      </c>
      <c r="X3289" t="s">
        <v>2502</v>
      </c>
      <c r="Y3289" t="s">
        <v>2503</v>
      </c>
      <c r="Z3289" s="23" t="s">
        <v>2504</v>
      </c>
      <c r="AA3289" s="23" t="s">
        <v>4033</v>
      </c>
      <c r="AB3289" s="23" t="s">
        <v>2506</v>
      </c>
      <c r="AC3289" s="23"/>
      <c r="AD3289" s="23"/>
      <c r="AE3289" s="23"/>
      <c r="AF3289" s="23" t="s">
        <v>40</v>
      </c>
      <c r="AG3289" s="23" t="s">
        <v>4037</v>
      </c>
      <c r="AH3289" s="23" t="s">
        <v>41</v>
      </c>
      <c r="AI3289" s="23" t="s">
        <v>4038</v>
      </c>
      <c r="AJ3289" s="23" t="s">
        <v>4039</v>
      </c>
      <c r="AK3289" s="23" t="s">
        <v>2501</v>
      </c>
      <c r="AL3289" s="23" t="s">
        <v>2501</v>
      </c>
      <c r="AM3289" s="23" t="s">
        <v>2501</v>
      </c>
      <c r="AN3289" s="23" t="s">
        <v>2501</v>
      </c>
      <c r="AO3289" s="30"/>
      <c r="AP3289" t="s">
        <v>2500</v>
      </c>
      <c r="AQ3289" t="s">
        <v>4040</v>
      </c>
      <c r="AR3289">
        <v>19495</v>
      </c>
      <c r="AS3289" s="2">
        <v>43831</v>
      </c>
      <c r="AT3289" s="2" t="s">
        <v>4041</v>
      </c>
    </row>
    <row r="3290" spans="1:46" x14ac:dyDescent="0.25">
      <c r="A3290" t="s">
        <v>9345</v>
      </c>
      <c r="B3290" s="32" t="s">
        <v>2265</v>
      </c>
      <c r="C3290" s="23" t="s">
        <v>9332</v>
      </c>
      <c r="D3290" s="23" t="s">
        <v>9332</v>
      </c>
      <c r="E3290" t="s">
        <v>2495</v>
      </c>
      <c r="F3290" t="s">
        <v>2495</v>
      </c>
      <c r="G3290" t="s">
        <v>2495</v>
      </c>
      <c r="H3290" t="s">
        <v>2495</v>
      </c>
      <c r="I3290" t="s">
        <v>2496</v>
      </c>
      <c r="J3290" s="23" t="s">
        <v>4036</v>
      </c>
      <c r="K3290" s="23" t="s">
        <v>2505</v>
      </c>
      <c r="L3290" s="23" t="s">
        <v>2499</v>
      </c>
      <c r="M3290" s="2">
        <v>43831</v>
      </c>
      <c r="N3290" s="30"/>
      <c r="O3290" s="30"/>
      <c r="P3290" s="30"/>
      <c r="V3290" t="s">
        <v>40</v>
      </c>
      <c r="W3290" t="s">
        <v>40</v>
      </c>
      <c r="X3290" t="s">
        <v>2502</v>
      </c>
      <c r="Y3290" t="s">
        <v>2503</v>
      </c>
      <c r="Z3290" s="23" t="s">
        <v>2504</v>
      </c>
      <c r="AA3290" s="23" t="s">
        <v>4033</v>
      </c>
      <c r="AB3290" s="23" t="s">
        <v>2506</v>
      </c>
      <c r="AC3290" s="23"/>
      <c r="AD3290" s="23"/>
      <c r="AE3290" s="23"/>
      <c r="AF3290" s="23" t="s">
        <v>40</v>
      </c>
      <c r="AG3290" s="23" t="s">
        <v>4037</v>
      </c>
      <c r="AH3290" s="23" t="s">
        <v>41</v>
      </c>
      <c r="AI3290" s="23" t="s">
        <v>4038</v>
      </c>
      <c r="AJ3290" s="23" t="s">
        <v>4039</v>
      </c>
      <c r="AK3290" s="23" t="s">
        <v>2501</v>
      </c>
      <c r="AL3290" s="23" t="s">
        <v>2501</v>
      </c>
      <c r="AM3290" s="23" t="s">
        <v>2501</v>
      </c>
      <c r="AN3290" s="23" t="s">
        <v>2501</v>
      </c>
      <c r="AO3290" s="30"/>
      <c r="AP3290" t="s">
        <v>2500</v>
      </c>
      <c r="AQ3290" t="s">
        <v>4040</v>
      </c>
      <c r="AR3290">
        <v>19495</v>
      </c>
      <c r="AS3290" s="2">
        <v>43831</v>
      </c>
      <c r="AT3290" s="2" t="s">
        <v>4041</v>
      </c>
    </row>
    <row r="3291" spans="1:46" x14ac:dyDescent="0.25">
      <c r="A3291" t="s">
        <v>9346</v>
      </c>
      <c r="B3291" s="32" t="s">
        <v>2266</v>
      </c>
      <c r="C3291" s="23" t="s">
        <v>9334</v>
      </c>
      <c r="D3291" s="23" t="s">
        <v>9334</v>
      </c>
      <c r="E3291" t="s">
        <v>2495</v>
      </c>
      <c r="F3291" t="s">
        <v>2495</v>
      </c>
      <c r="G3291" t="s">
        <v>2495</v>
      </c>
      <c r="H3291" t="s">
        <v>2495</v>
      </c>
      <c r="I3291" t="s">
        <v>2496</v>
      </c>
      <c r="J3291" s="23" t="s">
        <v>4036</v>
      </c>
      <c r="K3291" s="23" t="s">
        <v>2505</v>
      </c>
      <c r="L3291" s="23" t="s">
        <v>2499</v>
      </c>
      <c r="M3291" s="2">
        <v>43831</v>
      </c>
      <c r="N3291" s="30"/>
      <c r="O3291" s="30"/>
      <c r="P3291" s="30"/>
      <c r="V3291" t="s">
        <v>40</v>
      </c>
      <c r="W3291" t="s">
        <v>40</v>
      </c>
      <c r="X3291" t="s">
        <v>2502</v>
      </c>
      <c r="Y3291" t="s">
        <v>2503</v>
      </c>
      <c r="Z3291" s="23" t="s">
        <v>2504</v>
      </c>
      <c r="AA3291" s="23" t="s">
        <v>4033</v>
      </c>
      <c r="AB3291" s="23" t="s">
        <v>2506</v>
      </c>
      <c r="AC3291" s="23"/>
      <c r="AD3291" s="23"/>
      <c r="AE3291" s="23"/>
      <c r="AF3291" s="23" t="s">
        <v>40</v>
      </c>
      <c r="AG3291" s="23" t="s">
        <v>4037</v>
      </c>
      <c r="AH3291" s="23" t="s">
        <v>41</v>
      </c>
      <c r="AI3291" s="23" t="s">
        <v>4038</v>
      </c>
      <c r="AJ3291" s="23" t="s">
        <v>4039</v>
      </c>
      <c r="AK3291" s="23" t="s">
        <v>2501</v>
      </c>
      <c r="AL3291" s="23" t="s">
        <v>2501</v>
      </c>
      <c r="AM3291" s="23" t="s">
        <v>2501</v>
      </c>
      <c r="AN3291" s="23" t="s">
        <v>2501</v>
      </c>
      <c r="AO3291" s="30"/>
      <c r="AP3291" t="s">
        <v>2500</v>
      </c>
      <c r="AQ3291" t="s">
        <v>4040</v>
      </c>
      <c r="AR3291">
        <v>19495</v>
      </c>
      <c r="AS3291" s="2">
        <v>43831</v>
      </c>
      <c r="AT3291" s="2" t="s">
        <v>4041</v>
      </c>
    </row>
    <row r="3292" spans="1:46" x14ac:dyDescent="0.25">
      <c r="A3292" t="s">
        <v>9347</v>
      </c>
      <c r="B3292" s="32" t="s">
        <v>2267</v>
      </c>
      <c r="C3292" s="23" t="s">
        <v>9348</v>
      </c>
      <c r="D3292" s="23" t="s">
        <v>9348</v>
      </c>
      <c r="E3292" t="s">
        <v>2495</v>
      </c>
      <c r="F3292" t="s">
        <v>2495</v>
      </c>
      <c r="G3292" t="s">
        <v>2495</v>
      </c>
      <c r="H3292" t="s">
        <v>2495</v>
      </c>
      <c r="I3292" t="s">
        <v>2496</v>
      </c>
      <c r="J3292" s="23" t="s">
        <v>4036</v>
      </c>
      <c r="K3292" s="23" t="s">
        <v>2505</v>
      </c>
      <c r="L3292" s="23" t="s">
        <v>2499</v>
      </c>
      <c r="M3292" s="2">
        <v>43831</v>
      </c>
      <c r="N3292" s="30"/>
      <c r="O3292" s="30"/>
      <c r="P3292" s="30"/>
      <c r="V3292" t="s">
        <v>40</v>
      </c>
      <c r="W3292" t="s">
        <v>40</v>
      </c>
      <c r="X3292" t="s">
        <v>2502</v>
      </c>
      <c r="Y3292" t="s">
        <v>2503</v>
      </c>
      <c r="Z3292" s="23" t="s">
        <v>2504</v>
      </c>
      <c r="AA3292" s="23" t="s">
        <v>4033</v>
      </c>
      <c r="AB3292" s="23" t="s">
        <v>2506</v>
      </c>
      <c r="AC3292" s="23"/>
      <c r="AD3292" s="23"/>
      <c r="AE3292" s="23"/>
      <c r="AF3292" s="23" t="s">
        <v>40</v>
      </c>
      <c r="AG3292" s="23" t="s">
        <v>4037</v>
      </c>
      <c r="AH3292" s="23" t="s">
        <v>41</v>
      </c>
      <c r="AI3292" s="23" t="s">
        <v>4038</v>
      </c>
      <c r="AJ3292" s="23" t="s">
        <v>4039</v>
      </c>
      <c r="AK3292" s="23" t="s">
        <v>2501</v>
      </c>
      <c r="AL3292" s="23" t="s">
        <v>2501</v>
      </c>
      <c r="AM3292" s="23" t="s">
        <v>2501</v>
      </c>
      <c r="AN3292" s="23" t="s">
        <v>2501</v>
      </c>
      <c r="AO3292" s="30"/>
      <c r="AP3292" t="s">
        <v>2500</v>
      </c>
      <c r="AQ3292" t="s">
        <v>4040</v>
      </c>
      <c r="AR3292">
        <v>19495</v>
      </c>
      <c r="AS3292" s="2">
        <v>43831</v>
      </c>
      <c r="AT3292" s="2" t="s">
        <v>4041</v>
      </c>
    </row>
    <row r="3293" spans="1:46" x14ac:dyDescent="0.25">
      <c r="A3293" t="s">
        <v>9349</v>
      </c>
      <c r="B3293" s="32" t="s">
        <v>2268</v>
      </c>
      <c r="C3293" s="23" t="s">
        <v>9350</v>
      </c>
      <c r="D3293" s="23" t="s">
        <v>9350</v>
      </c>
      <c r="E3293" t="s">
        <v>2495</v>
      </c>
      <c r="F3293" t="s">
        <v>2495</v>
      </c>
      <c r="G3293" t="s">
        <v>2495</v>
      </c>
      <c r="H3293" t="s">
        <v>2495</v>
      </c>
      <c r="I3293" t="s">
        <v>2496</v>
      </c>
      <c r="J3293" s="23" t="s">
        <v>4036</v>
      </c>
      <c r="K3293" s="23" t="s">
        <v>2505</v>
      </c>
      <c r="L3293" s="23" t="s">
        <v>2499</v>
      </c>
      <c r="M3293" s="2">
        <v>43831</v>
      </c>
      <c r="N3293" s="30"/>
      <c r="O3293" s="30"/>
      <c r="P3293" s="30"/>
      <c r="V3293" t="s">
        <v>40</v>
      </c>
      <c r="W3293" t="s">
        <v>40</v>
      </c>
      <c r="X3293" t="s">
        <v>2502</v>
      </c>
      <c r="Y3293" t="s">
        <v>2503</v>
      </c>
      <c r="Z3293" s="23" t="s">
        <v>2504</v>
      </c>
      <c r="AA3293" s="23" t="s">
        <v>4033</v>
      </c>
      <c r="AB3293" s="23" t="s">
        <v>2506</v>
      </c>
      <c r="AC3293" s="23"/>
      <c r="AD3293" s="23"/>
      <c r="AE3293" s="23"/>
      <c r="AF3293" s="23" t="s">
        <v>40</v>
      </c>
      <c r="AG3293" s="23" t="s">
        <v>4037</v>
      </c>
      <c r="AH3293" s="23" t="s">
        <v>41</v>
      </c>
      <c r="AI3293" s="23" t="s">
        <v>4038</v>
      </c>
      <c r="AJ3293" s="23" t="s">
        <v>4039</v>
      </c>
      <c r="AK3293" s="23" t="s">
        <v>2501</v>
      </c>
      <c r="AL3293" s="23" t="s">
        <v>2501</v>
      </c>
      <c r="AM3293" s="23" t="s">
        <v>2501</v>
      </c>
      <c r="AN3293" s="23" t="s">
        <v>2501</v>
      </c>
      <c r="AO3293" s="30"/>
      <c r="AP3293" t="s">
        <v>2500</v>
      </c>
      <c r="AQ3293" t="s">
        <v>4040</v>
      </c>
      <c r="AR3293">
        <v>19495</v>
      </c>
      <c r="AS3293" s="2">
        <v>43831</v>
      </c>
      <c r="AT3293" s="2" t="s">
        <v>4041</v>
      </c>
    </row>
    <row r="3294" spans="1:46" x14ac:dyDescent="0.25">
      <c r="A3294" t="s">
        <v>9351</v>
      </c>
      <c r="B3294" s="32" t="s">
        <v>2269</v>
      </c>
      <c r="C3294" s="23" t="s">
        <v>9352</v>
      </c>
      <c r="D3294" s="23" t="s">
        <v>9352</v>
      </c>
      <c r="E3294" t="s">
        <v>2495</v>
      </c>
      <c r="F3294" t="s">
        <v>2495</v>
      </c>
      <c r="G3294" t="s">
        <v>2495</v>
      </c>
      <c r="H3294" t="s">
        <v>2495</v>
      </c>
      <c r="I3294" t="s">
        <v>2496</v>
      </c>
      <c r="J3294" s="23" t="s">
        <v>4036</v>
      </c>
      <c r="K3294" s="23" t="s">
        <v>2505</v>
      </c>
      <c r="L3294" s="23" t="s">
        <v>2499</v>
      </c>
      <c r="M3294" s="2">
        <v>43831</v>
      </c>
      <c r="N3294" s="30"/>
      <c r="O3294" s="30"/>
      <c r="P3294" s="30"/>
      <c r="V3294" t="s">
        <v>40</v>
      </c>
      <c r="W3294" t="s">
        <v>40</v>
      </c>
      <c r="X3294" t="s">
        <v>2502</v>
      </c>
      <c r="Y3294" t="s">
        <v>2503</v>
      </c>
      <c r="Z3294" s="23" t="s">
        <v>2504</v>
      </c>
      <c r="AA3294" s="23" t="s">
        <v>4033</v>
      </c>
      <c r="AB3294" s="23" t="s">
        <v>2506</v>
      </c>
      <c r="AC3294" s="23"/>
      <c r="AD3294" s="23"/>
      <c r="AE3294" s="23"/>
      <c r="AF3294" s="23" t="s">
        <v>40</v>
      </c>
      <c r="AG3294" s="23" t="s">
        <v>4037</v>
      </c>
      <c r="AH3294" s="23" t="s">
        <v>41</v>
      </c>
      <c r="AI3294" s="23" t="s">
        <v>4038</v>
      </c>
      <c r="AJ3294" s="23" t="s">
        <v>4039</v>
      </c>
      <c r="AK3294" s="23" t="s">
        <v>2501</v>
      </c>
      <c r="AL3294" s="23" t="s">
        <v>2501</v>
      </c>
      <c r="AM3294" s="23" t="s">
        <v>2501</v>
      </c>
      <c r="AN3294" s="23" t="s">
        <v>2501</v>
      </c>
      <c r="AO3294" s="30"/>
      <c r="AP3294" t="s">
        <v>2500</v>
      </c>
      <c r="AQ3294" t="s">
        <v>4040</v>
      </c>
      <c r="AR3294">
        <v>19495</v>
      </c>
      <c r="AS3294" s="2">
        <v>43831</v>
      </c>
      <c r="AT3294" s="2" t="s">
        <v>4041</v>
      </c>
    </row>
    <row r="3295" spans="1:46" x14ac:dyDescent="0.25">
      <c r="A3295" t="s">
        <v>9353</v>
      </c>
      <c r="B3295" s="32" t="s">
        <v>2270</v>
      </c>
      <c r="C3295" s="23" t="s">
        <v>9354</v>
      </c>
      <c r="D3295" s="23" t="s">
        <v>9354</v>
      </c>
      <c r="E3295" t="s">
        <v>2495</v>
      </c>
      <c r="F3295" t="s">
        <v>2495</v>
      </c>
      <c r="G3295" t="s">
        <v>2495</v>
      </c>
      <c r="H3295" t="s">
        <v>2495</v>
      </c>
      <c r="I3295" t="s">
        <v>2496</v>
      </c>
      <c r="J3295" s="23" t="s">
        <v>4036</v>
      </c>
      <c r="K3295" s="23" t="s">
        <v>2505</v>
      </c>
      <c r="L3295" s="23" t="s">
        <v>2499</v>
      </c>
      <c r="M3295" s="2">
        <v>43831</v>
      </c>
      <c r="N3295" s="30"/>
      <c r="O3295" s="30"/>
      <c r="P3295" s="30"/>
      <c r="V3295" t="s">
        <v>40</v>
      </c>
      <c r="W3295" t="s">
        <v>40</v>
      </c>
      <c r="X3295" t="s">
        <v>2502</v>
      </c>
      <c r="Y3295" t="s">
        <v>2503</v>
      </c>
      <c r="Z3295" s="23" t="s">
        <v>2504</v>
      </c>
      <c r="AA3295" s="23" t="s">
        <v>4033</v>
      </c>
      <c r="AB3295" s="23" t="s">
        <v>2506</v>
      </c>
      <c r="AC3295" s="23"/>
      <c r="AD3295" s="23"/>
      <c r="AE3295" s="23"/>
      <c r="AF3295" s="23" t="s">
        <v>40</v>
      </c>
      <c r="AG3295" s="23" t="s">
        <v>4037</v>
      </c>
      <c r="AH3295" s="23" t="s">
        <v>41</v>
      </c>
      <c r="AI3295" s="23" t="s">
        <v>4038</v>
      </c>
      <c r="AJ3295" s="23" t="s">
        <v>4039</v>
      </c>
      <c r="AK3295" s="23" t="s">
        <v>2501</v>
      </c>
      <c r="AL3295" s="23" t="s">
        <v>2501</v>
      </c>
      <c r="AM3295" s="23" t="s">
        <v>2501</v>
      </c>
      <c r="AN3295" s="23" t="s">
        <v>2501</v>
      </c>
      <c r="AO3295" s="30"/>
      <c r="AP3295" t="s">
        <v>2500</v>
      </c>
      <c r="AQ3295" t="s">
        <v>4040</v>
      </c>
      <c r="AR3295">
        <v>19495</v>
      </c>
      <c r="AS3295" s="2">
        <v>43831</v>
      </c>
      <c r="AT3295" s="2" t="s">
        <v>4041</v>
      </c>
    </row>
    <row r="3296" spans="1:46" x14ac:dyDescent="0.25">
      <c r="A3296" t="s">
        <v>9355</v>
      </c>
      <c r="B3296" s="32" t="s">
        <v>2271</v>
      </c>
      <c r="C3296" s="23" t="s">
        <v>9356</v>
      </c>
      <c r="D3296" s="23" t="s">
        <v>9356</v>
      </c>
      <c r="E3296" t="s">
        <v>2495</v>
      </c>
      <c r="F3296" t="s">
        <v>2495</v>
      </c>
      <c r="G3296" t="s">
        <v>2495</v>
      </c>
      <c r="H3296" t="s">
        <v>2495</v>
      </c>
      <c r="I3296" t="s">
        <v>2496</v>
      </c>
      <c r="J3296" s="23" t="s">
        <v>4036</v>
      </c>
      <c r="K3296" s="23" t="s">
        <v>2505</v>
      </c>
      <c r="L3296" s="23" t="s">
        <v>2499</v>
      </c>
      <c r="M3296" s="2">
        <v>43831</v>
      </c>
      <c r="N3296" s="30"/>
      <c r="O3296" s="30"/>
      <c r="P3296" s="30"/>
      <c r="V3296" t="s">
        <v>40</v>
      </c>
      <c r="W3296" t="s">
        <v>40</v>
      </c>
      <c r="X3296" t="s">
        <v>2502</v>
      </c>
      <c r="Y3296" t="s">
        <v>2503</v>
      </c>
      <c r="Z3296" s="23" t="s">
        <v>2504</v>
      </c>
      <c r="AA3296" s="23" t="s">
        <v>4033</v>
      </c>
      <c r="AB3296" s="23" t="s">
        <v>2506</v>
      </c>
      <c r="AC3296" s="23"/>
      <c r="AD3296" s="23"/>
      <c r="AE3296" s="23"/>
      <c r="AF3296" s="23" t="s">
        <v>40</v>
      </c>
      <c r="AG3296" s="23" t="s">
        <v>4037</v>
      </c>
      <c r="AH3296" s="23" t="s">
        <v>41</v>
      </c>
      <c r="AI3296" s="23" t="s">
        <v>4038</v>
      </c>
      <c r="AJ3296" s="23" t="s">
        <v>4039</v>
      </c>
      <c r="AK3296" s="23" t="s">
        <v>2501</v>
      </c>
      <c r="AL3296" s="23" t="s">
        <v>2501</v>
      </c>
      <c r="AM3296" s="23" t="s">
        <v>2501</v>
      </c>
      <c r="AN3296" s="23" t="s">
        <v>2501</v>
      </c>
      <c r="AO3296" s="30"/>
      <c r="AP3296" t="s">
        <v>2500</v>
      </c>
      <c r="AQ3296" t="s">
        <v>4040</v>
      </c>
      <c r="AR3296">
        <v>19495</v>
      </c>
      <c r="AS3296" s="2">
        <v>43831</v>
      </c>
      <c r="AT3296" s="2" t="s">
        <v>4041</v>
      </c>
    </row>
    <row r="3297" spans="1:46" x14ac:dyDescent="0.25">
      <c r="A3297" t="s">
        <v>9357</v>
      </c>
      <c r="B3297" s="32" t="s">
        <v>1721</v>
      </c>
      <c r="C3297" s="23" t="s">
        <v>8683</v>
      </c>
      <c r="D3297" s="23" t="s">
        <v>8683</v>
      </c>
      <c r="E3297" t="s">
        <v>2495</v>
      </c>
      <c r="F3297" t="s">
        <v>2495</v>
      </c>
      <c r="G3297" t="s">
        <v>2495</v>
      </c>
      <c r="H3297" t="s">
        <v>2495</v>
      </c>
      <c r="I3297" t="s">
        <v>2496</v>
      </c>
      <c r="J3297" s="23" t="s">
        <v>4036</v>
      </c>
      <c r="K3297" s="23" t="s">
        <v>2505</v>
      </c>
      <c r="L3297" s="23" t="s">
        <v>2499</v>
      </c>
      <c r="M3297" s="2">
        <v>43831</v>
      </c>
      <c r="N3297" s="30"/>
      <c r="O3297" s="30"/>
      <c r="P3297" s="30"/>
      <c r="V3297" t="s">
        <v>40</v>
      </c>
      <c r="W3297" t="s">
        <v>40</v>
      </c>
      <c r="X3297" t="s">
        <v>2502</v>
      </c>
      <c r="Y3297" t="s">
        <v>2503</v>
      </c>
      <c r="Z3297" s="23" t="s">
        <v>2504</v>
      </c>
      <c r="AA3297" s="23" t="s">
        <v>4033</v>
      </c>
      <c r="AB3297" s="23" t="s">
        <v>2506</v>
      </c>
      <c r="AC3297" s="23"/>
      <c r="AD3297" s="23"/>
      <c r="AE3297" s="23"/>
      <c r="AF3297" s="23" t="s">
        <v>40</v>
      </c>
      <c r="AG3297" s="23" t="s">
        <v>4037</v>
      </c>
      <c r="AH3297" s="23" t="s">
        <v>41</v>
      </c>
      <c r="AI3297" s="23" t="s">
        <v>4038</v>
      </c>
      <c r="AJ3297" s="23" t="s">
        <v>4039</v>
      </c>
      <c r="AK3297" s="23" t="s">
        <v>2501</v>
      </c>
      <c r="AL3297" s="23" t="s">
        <v>2501</v>
      </c>
      <c r="AM3297" s="23" t="s">
        <v>2501</v>
      </c>
      <c r="AN3297" s="23" t="s">
        <v>2501</v>
      </c>
      <c r="AO3297" s="30"/>
      <c r="AP3297" t="s">
        <v>2500</v>
      </c>
      <c r="AQ3297" t="s">
        <v>4040</v>
      </c>
      <c r="AR3297">
        <v>19495</v>
      </c>
      <c r="AS3297" s="2">
        <v>43831</v>
      </c>
      <c r="AT3297" s="2" t="s">
        <v>4041</v>
      </c>
    </row>
    <row r="3298" spans="1:46" x14ac:dyDescent="0.25">
      <c r="A3298" t="s">
        <v>9358</v>
      </c>
      <c r="B3298" s="32" t="s">
        <v>2247</v>
      </c>
      <c r="C3298" s="23" t="s">
        <v>9294</v>
      </c>
      <c r="D3298" s="23" t="s">
        <v>9294</v>
      </c>
      <c r="E3298" t="s">
        <v>2495</v>
      </c>
      <c r="F3298" t="s">
        <v>2495</v>
      </c>
      <c r="G3298" t="s">
        <v>2495</v>
      </c>
      <c r="H3298" t="s">
        <v>2495</v>
      </c>
      <c r="I3298" t="s">
        <v>2496</v>
      </c>
      <c r="J3298" s="23" t="s">
        <v>4036</v>
      </c>
      <c r="K3298" s="23" t="s">
        <v>2505</v>
      </c>
      <c r="L3298" s="23" t="s">
        <v>2499</v>
      </c>
      <c r="M3298" s="2">
        <v>43831</v>
      </c>
      <c r="N3298" s="30"/>
      <c r="O3298" s="30"/>
      <c r="P3298" s="30"/>
      <c r="V3298" t="s">
        <v>40</v>
      </c>
      <c r="W3298" t="s">
        <v>40</v>
      </c>
      <c r="X3298" t="s">
        <v>2502</v>
      </c>
      <c r="Y3298" t="s">
        <v>2503</v>
      </c>
      <c r="Z3298" s="23" t="s">
        <v>2504</v>
      </c>
      <c r="AA3298" s="23" t="s">
        <v>4033</v>
      </c>
      <c r="AB3298" s="23" t="s">
        <v>2506</v>
      </c>
      <c r="AC3298" s="23"/>
      <c r="AD3298" s="23"/>
      <c r="AE3298" s="23"/>
      <c r="AF3298" s="23" t="s">
        <v>40</v>
      </c>
      <c r="AG3298" s="23" t="s">
        <v>4037</v>
      </c>
      <c r="AH3298" s="23" t="s">
        <v>41</v>
      </c>
      <c r="AI3298" s="23" t="s">
        <v>4038</v>
      </c>
      <c r="AJ3298" s="23" t="s">
        <v>4039</v>
      </c>
      <c r="AK3298" s="23" t="s">
        <v>2501</v>
      </c>
      <c r="AL3298" s="23" t="s">
        <v>2501</v>
      </c>
      <c r="AM3298" s="23" t="s">
        <v>2501</v>
      </c>
      <c r="AN3298" s="23" t="s">
        <v>2501</v>
      </c>
      <c r="AO3298" s="30"/>
      <c r="AP3298" t="s">
        <v>2500</v>
      </c>
      <c r="AQ3298" t="s">
        <v>4040</v>
      </c>
      <c r="AR3298">
        <v>19495</v>
      </c>
      <c r="AS3298" s="2">
        <v>43831</v>
      </c>
      <c r="AT3298" s="2" t="s">
        <v>4041</v>
      </c>
    </row>
    <row r="3299" spans="1:46" x14ac:dyDescent="0.25">
      <c r="A3299" t="s">
        <v>9359</v>
      </c>
      <c r="B3299" s="32" t="s">
        <v>2272</v>
      </c>
      <c r="C3299" s="23" t="s">
        <v>9360</v>
      </c>
      <c r="D3299" s="23" t="s">
        <v>9360</v>
      </c>
      <c r="E3299" t="s">
        <v>2495</v>
      </c>
      <c r="F3299" t="s">
        <v>2495</v>
      </c>
      <c r="G3299" t="s">
        <v>2495</v>
      </c>
      <c r="H3299" t="s">
        <v>2495</v>
      </c>
      <c r="I3299" t="s">
        <v>2496</v>
      </c>
      <c r="J3299" s="23" t="s">
        <v>4036</v>
      </c>
      <c r="K3299" s="23" t="s">
        <v>2505</v>
      </c>
      <c r="L3299" s="23" t="s">
        <v>2499</v>
      </c>
      <c r="M3299" s="2">
        <v>43831</v>
      </c>
      <c r="N3299" s="30"/>
      <c r="O3299" s="30"/>
      <c r="P3299" s="30"/>
      <c r="V3299" t="s">
        <v>40</v>
      </c>
      <c r="W3299" t="s">
        <v>40</v>
      </c>
      <c r="X3299" t="s">
        <v>2502</v>
      </c>
      <c r="Y3299" t="s">
        <v>2503</v>
      </c>
      <c r="Z3299" s="23" t="s">
        <v>2504</v>
      </c>
      <c r="AA3299" s="23" t="s">
        <v>4033</v>
      </c>
      <c r="AB3299" s="23" t="s">
        <v>2506</v>
      </c>
      <c r="AC3299" s="23"/>
      <c r="AD3299" s="23"/>
      <c r="AE3299" s="23"/>
      <c r="AF3299" s="23" t="s">
        <v>40</v>
      </c>
      <c r="AG3299" s="23" t="s">
        <v>4037</v>
      </c>
      <c r="AH3299" s="23" t="s">
        <v>41</v>
      </c>
      <c r="AI3299" s="23" t="s">
        <v>4038</v>
      </c>
      <c r="AJ3299" s="23" t="s">
        <v>4039</v>
      </c>
      <c r="AK3299" s="23" t="s">
        <v>2501</v>
      </c>
      <c r="AL3299" s="23" t="s">
        <v>2501</v>
      </c>
      <c r="AM3299" s="23" t="s">
        <v>2501</v>
      </c>
      <c r="AN3299" s="23" t="s">
        <v>2501</v>
      </c>
      <c r="AO3299" s="30"/>
      <c r="AP3299" t="s">
        <v>2500</v>
      </c>
      <c r="AQ3299" t="s">
        <v>4040</v>
      </c>
      <c r="AR3299">
        <v>19495</v>
      </c>
      <c r="AS3299" s="2">
        <v>43831</v>
      </c>
      <c r="AT3299" s="2" t="s">
        <v>4041</v>
      </c>
    </row>
    <row r="3300" spans="1:46" x14ac:dyDescent="0.25">
      <c r="A3300" t="s">
        <v>9361</v>
      </c>
      <c r="B3300" s="32" t="s">
        <v>2273</v>
      </c>
      <c r="C3300" s="23" t="s">
        <v>9362</v>
      </c>
      <c r="D3300" s="23" t="s">
        <v>9362</v>
      </c>
      <c r="E3300" t="s">
        <v>2495</v>
      </c>
      <c r="F3300" t="s">
        <v>2495</v>
      </c>
      <c r="G3300" t="s">
        <v>2495</v>
      </c>
      <c r="H3300" t="s">
        <v>2495</v>
      </c>
      <c r="I3300" t="s">
        <v>2496</v>
      </c>
      <c r="J3300" s="23" t="s">
        <v>4036</v>
      </c>
      <c r="K3300" s="23" t="s">
        <v>2505</v>
      </c>
      <c r="L3300" s="23" t="s">
        <v>2499</v>
      </c>
      <c r="M3300" s="2">
        <v>43831</v>
      </c>
      <c r="N3300" s="30"/>
      <c r="O3300" s="30"/>
      <c r="P3300" s="30"/>
      <c r="V3300" t="s">
        <v>40</v>
      </c>
      <c r="W3300" t="s">
        <v>40</v>
      </c>
      <c r="X3300" t="s">
        <v>2502</v>
      </c>
      <c r="Y3300" t="s">
        <v>2503</v>
      </c>
      <c r="Z3300" s="23" t="s">
        <v>2504</v>
      </c>
      <c r="AA3300" s="23" t="s">
        <v>4033</v>
      </c>
      <c r="AB3300" s="23" t="s">
        <v>2506</v>
      </c>
      <c r="AC3300" s="23"/>
      <c r="AD3300" s="23"/>
      <c r="AE3300" s="23"/>
      <c r="AF3300" s="23" t="s">
        <v>40</v>
      </c>
      <c r="AG3300" s="23" t="s">
        <v>4037</v>
      </c>
      <c r="AH3300" s="23" t="s">
        <v>41</v>
      </c>
      <c r="AI3300" s="23" t="s">
        <v>4038</v>
      </c>
      <c r="AJ3300" s="23" t="s">
        <v>4039</v>
      </c>
      <c r="AK3300" s="23" t="s">
        <v>2501</v>
      </c>
      <c r="AL3300" s="23" t="s">
        <v>2501</v>
      </c>
      <c r="AM3300" s="23" t="s">
        <v>2501</v>
      </c>
      <c r="AN3300" s="23" t="s">
        <v>2501</v>
      </c>
      <c r="AO3300" s="30"/>
      <c r="AP3300" t="s">
        <v>2500</v>
      </c>
      <c r="AQ3300" t="s">
        <v>4040</v>
      </c>
      <c r="AR3300">
        <v>19495</v>
      </c>
      <c r="AS3300" s="2">
        <v>43831</v>
      </c>
      <c r="AT3300" s="2" t="s">
        <v>4041</v>
      </c>
    </row>
    <row r="3301" spans="1:46" x14ac:dyDescent="0.25">
      <c r="A3301" t="s">
        <v>9363</v>
      </c>
      <c r="B3301" s="32" t="s">
        <v>2274</v>
      </c>
      <c r="C3301" s="23" t="s">
        <v>9364</v>
      </c>
      <c r="D3301" s="23" t="s">
        <v>9364</v>
      </c>
      <c r="E3301" t="s">
        <v>2495</v>
      </c>
      <c r="F3301" t="s">
        <v>2495</v>
      </c>
      <c r="G3301" t="s">
        <v>2495</v>
      </c>
      <c r="H3301" t="s">
        <v>2495</v>
      </c>
      <c r="I3301" t="s">
        <v>2496</v>
      </c>
      <c r="J3301" s="23" t="s">
        <v>4036</v>
      </c>
      <c r="K3301" s="23" t="s">
        <v>2505</v>
      </c>
      <c r="L3301" s="23" t="s">
        <v>2499</v>
      </c>
      <c r="M3301" s="2">
        <v>43831</v>
      </c>
      <c r="N3301" s="30"/>
      <c r="O3301" s="30"/>
      <c r="P3301" s="30"/>
      <c r="V3301" t="s">
        <v>40</v>
      </c>
      <c r="W3301" t="s">
        <v>40</v>
      </c>
      <c r="X3301" t="s">
        <v>2502</v>
      </c>
      <c r="Y3301" t="s">
        <v>2503</v>
      </c>
      <c r="Z3301" s="23" t="s">
        <v>2504</v>
      </c>
      <c r="AA3301" s="23" t="s">
        <v>4033</v>
      </c>
      <c r="AB3301" s="23" t="s">
        <v>2506</v>
      </c>
      <c r="AC3301" s="23"/>
      <c r="AD3301" s="23"/>
      <c r="AE3301" s="23"/>
      <c r="AF3301" s="23" t="s">
        <v>40</v>
      </c>
      <c r="AG3301" s="23" t="s">
        <v>4037</v>
      </c>
      <c r="AH3301" s="23" t="s">
        <v>41</v>
      </c>
      <c r="AI3301" s="23" t="s">
        <v>4038</v>
      </c>
      <c r="AJ3301" s="23" t="s">
        <v>4039</v>
      </c>
      <c r="AK3301" s="23" t="s">
        <v>2501</v>
      </c>
      <c r="AL3301" s="23" t="s">
        <v>2501</v>
      </c>
      <c r="AM3301" s="23" t="s">
        <v>2501</v>
      </c>
      <c r="AN3301" s="23" t="s">
        <v>2501</v>
      </c>
      <c r="AO3301" s="30"/>
      <c r="AP3301" t="s">
        <v>2500</v>
      </c>
      <c r="AQ3301" t="s">
        <v>4040</v>
      </c>
      <c r="AR3301">
        <v>19495</v>
      </c>
      <c r="AS3301" s="2">
        <v>43831</v>
      </c>
      <c r="AT3301" s="2" t="s">
        <v>4041</v>
      </c>
    </row>
    <row r="3302" spans="1:46" x14ac:dyDescent="0.25">
      <c r="A3302" t="s">
        <v>9365</v>
      </c>
      <c r="B3302" s="32" t="s">
        <v>2275</v>
      </c>
      <c r="C3302" s="23" t="s">
        <v>9366</v>
      </c>
      <c r="D3302" s="23" t="s">
        <v>9366</v>
      </c>
      <c r="E3302" t="s">
        <v>2495</v>
      </c>
      <c r="F3302" t="s">
        <v>2495</v>
      </c>
      <c r="G3302" t="s">
        <v>2495</v>
      </c>
      <c r="H3302" t="s">
        <v>2495</v>
      </c>
      <c r="I3302" t="s">
        <v>2496</v>
      </c>
      <c r="J3302" s="23" t="s">
        <v>4036</v>
      </c>
      <c r="K3302" s="23" t="s">
        <v>2505</v>
      </c>
      <c r="L3302" s="23" t="s">
        <v>2499</v>
      </c>
      <c r="M3302" s="2">
        <v>43831</v>
      </c>
      <c r="N3302" s="30"/>
      <c r="O3302" s="30"/>
      <c r="P3302" s="30"/>
      <c r="V3302" t="s">
        <v>40</v>
      </c>
      <c r="W3302" t="s">
        <v>40</v>
      </c>
      <c r="X3302" t="s">
        <v>2502</v>
      </c>
      <c r="Y3302" t="s">
        <v>2503</v>
      </c>
      <c r="Z3302" s="23" t="s">
        <v>2504</v>
      </c>
      <c r="AA3302" s="23" t="s">
        <v>4033</v>
      </c>
      <c r="AB3302" s="23" t="s">
        <v>2506</v>
      </c>
      <c r="AC3302" s="23"/>
      <c r="AD3302" s="23"/>
      <c r="AE3302" s="23"/>
      <c r="AF3302" s="23" t="s">
        <v>40</v>
      </c>
      <c r="AG3302" s="23" t="s">
        <v>4037</v>
      </c>
      <c r="AH3302" s="23" t="s">
        <v>41</v>
      </c>
      <c r="AI3302" s="23" t="s">
        <v>4038</v>
      </c>
      <c r="AJ3302" s="23" t="s">
        <v>4039</v>
      </c>
      <c r="AK3302" s="23" t="s">
        <v>2501</v>
      </c>
      <c r="AL3302" s="23" t="s">
        <v>2501</v>
      </c>
      <c r="AM3302" s="23" t="s">
        <v>2501</v>
      </c>
      <c r="AN3302" s="23" t="s">
        <v>2501</v>
      </c>
      <c r="AO3302" s="30"/>
      <c r="AP3302" t="s">
        <v>2500</v>
      </c>
      <c r="AQ3302" t="s">
        <v>4040</v>
      </c>
      <c r="AR3302">
        <v>19495</v>
      </c>
      <c r="AS3302" s="2">
        <v>43831</v>
      </c>
      <c r="AT3302" s="2" t="s">
        <v>4041</v>
      </c>
    </row>
    <row r="3303" spans="1:46" x14ac:dyDescent="0.25">
      <c r="A3303" t="s">
        <v>9367</v>
      </c>
      <c r="B3303" s="32" t="s">
        <v>2275</v>
      </c>
      <c r="C3303" s="23" t="s">
        <v>9366</v>
      </c>
      <c r="D3303" s="23" t="s">
        <v>9366</v>
      </c>
      <c r="E3303" t="s">
        <v>2495</v>
      </c>
      <c r="F3303" t="s">
        <v>2495</v>
      </c>
      <c r="G3303" t="s">
        <v>2495</v>
      </c>
      <c r="H3303" t="s">
        <v>2495</v>
      </c>
      <c r="I3303" t="s">
        <v>2496</v>
      </c>
      <c r="J3303" s="23" t="s">
        <v>4036</v>
      </c>
      <c r="K3303" s="23" t="s">
        <v>2505</v>
      </c>
      <c r="L3303" s="23" t="s">
        <v>2499</v>
      </c>
      <c r="M3303" s="2">
        <v>43831</v>
      </c>
      <c r="N3303" s="30"/>
      <c r="O3303" s="30"/>
      <c r="P3303" s="30"/>
      <c r="V3303" t="s">
        <v>40</v>
      </c>
      <c r="W3303" t="s">
        <v>40</v>
      </c>
      <c r="X3303" t="s">
        <v>2502</v>
      </c>
      <c r="Y3303" t="s">
        <v>2503</v>
      </c>
      <c r="Z3303" s="23" t="s">
        <v>2504</v>
      </c>
      <c r="AA3303" s="23" t="s">
        <v>4033</v>
      </c>
      <c r="AB3303" s="23" t="s">
        <v>2506</v>
      </c>
      <c r="AC3303" s="23"/>
      <c r="AD3303" s="23"/>
      <c r="AE3303" s="23"/>
      <c r="AF3303" s="23" t="s">
        <v>40</v>
      </c>
      <c r="AG3303" s="23" t="s">
        <v>4037</v>
      </c>
      <c r="AH3303" s="23" t="s">
        <v>41</v>
      </c>
      <c r="AI3303" s="23" t="s">
        <v>4038</v>
      </c>
      <c r="AJ3303" s="23" t="s">
        <v>4039</v>
      </c>
      <c r="AK3303" s="23" t="s">
        <v>2501</v>
      </c>
      <c r="AL3303" s="23" t="s">
        <v>2501</v>
      </c>
      <c r="AM3303" s="23" t="s">
        <v>2501</v>
      </c>
      <c r="AN3303" s="23" t="s">
        <v>2501</v>
      </c>
      <c r="AO3303" s="30"/>
      <c r="AP3303" t="s">
        <v>2500</v>
      </c>
      <c r="AQ3303" t="s">
        <v>4040</v>
      </c>
      <c r="AR3303">
        <v>19495</v>
      </c>
      <c r="AS3303" s="2">
        <v>43831</v>
      </c>
      <c r="AT3303" s="2" t="s">
        <v>4041</v>
      </c>
    </row>
    <row r="3304" spans="1:46" x14ac:dyDescent="0.25">
      <c r="A3304" t="s">
        <v>9368</v>
      </c>
      <c r="B3304" s="32" t="s">
        <v>2276</v>
      </c>
      <c r="C3304" s="23" t="s">
        <v>9369</v>
      </c>
      <c r="D3304" s="23" t="s">
        <v>9369</v>
      </c>
      <c r="E3304" t="s">
        <v>2495</v>
      </c>
      <c r="F3304" t="s">
        <v>2495</v>
      </c>
      <c r="G3304" t="s">
        <v>2495</v>
      </c>
      <c r="H3304" t="s">
        <v>2495</v>
      </c>
      <c r="I3304" t="s">
        <v>2496</v>
      </c>
      <c r="J3304" s="23" t="s">
        <v>4036</v>
      </c>
      <c r="K3304" s="23" t="s">
        <v>2505</v>
      </c>
      <c r="L3304" s="23" t="s">
        <v>2499</v>
      </c>
      <c r="M3304" s="2">
        <v>43831</v>
      </c>
      <c r="N3304" s="30"/>
      <c r="O3304" s="30"/>
      <c r="P3304" s="30"/>
      <c r="V3304" t="s">
        <v>40</v>
      </c>
      <c r="W3304" t="s">
        <v>40</v>
      </c>
      <c r="X3304" t="s">
        <v>2502</v>
      </c>
      <c r="Y3304" t="s">
        <v>2503</v>
      </c>
      <c r="Z3304" s="23" t="s">
        <v>2504</v>
      </c>
      <c r="AA3304" s="23" t="s">
        <v>4033</v>
      </c>
      <c r="AB3304" s="23" t="s">
        <v>2506</v>
      </c>
      <c r="AC3304" s="23"/>
      <c r="AD3304" s="23"/>
      <c r="AE3304" s="23"/>
      <c r="AF3304" s="23" t="s">
        <v>40</v>
      </c>
      <c r="AG3304" s="23" t="s">
        <v>4037</v>
      </c>
      <c r="AH3304" s="23" t="s">
        <v>41</v>
      </c>
      <c r="AI3304" s="23" t="s">
        <v>4038</v>
      </c>
      <c r="AJ3304" s="23" t="s">
        <v>4039</v>
      </c>
      <c r="AK3304" s="23" t="s">
        <v>2501</v>
      </c>
      <c r="AL3304" s="23" t="s">
        <v>2501</v>
      </c>
      <c r="AM3304" s="23" t="s">
        <v>2501</v>
      </c>
      <c r="AN3304" s="23" t="s">
        <v>2501</v>
      </c>
      <c r="AO3304" s="30"/>
      <c r="AP3304" t="s">
        <v>2500</v>
      </c>
      <c r="AQ3304" t="s">
        <v>4040</v>
      </c>
      <c r="AR3304">
        <v>19495</v>
      </c>
      <c r="AS3304" s="2">
        <v>43831</v>
      </c>
      <c r="AT3304" s="2" t="s">
        <v>4041</v>
      </c>
    </row>
    <row r="3305" spans="1:46" x14ac:dyDescent="0.25">
      <c r="A3305" t="s">
        <v>9370</v>
      </c>
      <c r="B3305" s="32" t="s">
        <v>2277</v>
      </c>
      <c r="C3305" s="23" t="s">
        <v>9371</v>
      </c>
      <c r="D3305" s="23" t="s">
        <v>9371</v>
      </c>
      <c r="E3305" t="s">
        <v>2495</v>
      </c>
      <c r="F3305" t="s">
        <v>2495</v>
      </c>
      <c r="G3305" t="s">
        <v>2495</v>
      </c>
      <c r="H3305" t="s">
        <v>2495</v>
      </c>
      <c r="I3305" t="s">
        <v>2496</v>
      </c>
      <c r="J3305" s="23" t="s">
        <v>4036</v>
      </c>
      <c r="K3305" s="23" t="s">
        <v>2505</v>
      </c>
      <c r="L3305" s="23" t="s">
        <v>2499</v>
      </c>
      <c r="M3305" s="2">
        <v>43831</v>
      </c>
      <c r="N3305" s="30"/>
      <c r="O3305" s="30"/>
      <c r="P3305" s="30"/>
      <c r="V3305" t="s">
        <v>40</v>
      </c>
      <c r="W3305" t="s">
        <v>40</v>
      </c>
      <c r="X3305" t="s">
        <v>2502</v>
      </c>
      <c r="Y3305" t="s">
        <v>2503</v>
      </c>
      <c r="Z3305" s="23" t="s">
        <v>2504</v>
      </c>
      <c r="AA3305" s="23" t="s">
        <v>4033</v>
      </c>
      <c r="AB3305" s="23" t="s">
        <v>2506</v>
      </c>
      <c r="AC3305" s="23"/>
      <c r="AD3305" s="23"/>
      <c r="AE3305" s="23"/>
      <c r="AF3305" s="23" t="s">
        <v>40</v>
      </c>
      <c r="AG3305" s="23" t="s">
        <v>4037</v>
      </c>
      <c r="AH3305" s="23" t="s">
        <v>41</v>
      </c>
      <c r="AI3305" s="23" t="s">
        <v>4038</v>
      </c>
      <c r="AJ3305" s="23" t="s">
        <v>4039</v>
      </c>
      <c r="AK3305" s="23" t="s">
        <v>2501</v>
      </c>
      <c r="AL3305" s="23" t="s">
        <v>2501</v>
      </c>
      <c r="AM3305" s="23" t="s">
        <v>2501</v>
      </c>
      <c r="AN3305" s="23" t="s">
        <v>2501</v>
      </c>
      <c r="AO3305" s="30"/>
      <c r="AP3305" t="s">
        <v>2500</v>
      </c>
      <c r="AQ3305" t="s">
        <v>4040</v>
      </c>
      <c r="AR3305">
        <v>19495</v>
      </c>
      <c r="AS3305" s="2">
        <v>43831</v>
      </c>
      <c r="AT3305" s="2" t="s">
        <v>4041</v>
      </c>
    </row>
    <row r="3306" spans="1:46" x14ac:dyDescent="0.25">
      <c r="A3306" t="s">
        <v>9372</v>
      </c>
      <c r="B3306" s="32" t="s">
        <v>2278</v>
      </c>
      <c r="C3306" s="23" t="s">
        <v>9373</v>
      </c>
      <c r="D3306" s="23" t="s">
        <v>9373</v>
      </c>
      <c r="E3306" t="s">
        <v>2495</v>
      </c>
      <c r="F3306" t="s">
        <v>2495</v>
      </c>
      <c r="G3306" t="s">
        <v>2495</v>
      </c>
      <c r="H3306" t="s">
        <v>2495</v>
      </c>
      <c r="I3306" t="s">
        <v>2496</v>
      </c>
      <c r="J3306" s="23" t="s">
        <v>4036</v>
      </c>
      <c r="K3306" s="23" t="s">
        <v>2505</v>
      </c>
      <c r="L3306" s="23" t="s">
        <v>2499</v>
      </c>
      <c r="M3306" s="2">
        <v>43831</v>
      </c>
      <c r="N3306" s="30"/>
      <c r="O3306" s="30"/>
      <c r="P3306" s="30"/>
      <c r="V3306" t="s">
        <v>40</v>
      </c>
      <c r="W3306" t="s">
        <v>40</v>
      </c>
      <c r="X3306" t="s">
        <v>2502</v>
      </c>
      <c r="Y3306" t="s">
        <v>2503</v>
      </c>
      <c r="Z3306" s="23" t="s">
        <v>2504</v>
      </c>
      <c r="AA3306" s="23" t="s">
        <v>4033</v>
      </c>
      <c r="AB3306" s="23" t="s">
        <v>2506</v>
      </c>
      <c r="AC3306" s="23"/>
      <c r="AD3306" s="23"/>
      <c r="AE3306" s="23"/>
      <c r="AF3306" s="23" t="s">
        <v>40</v>
      </c>
      <c r="AG3306" s="23" t="s">
        <v>4037</v>
      </c>
      <c r="AH3306" s="23" t="s">
        <v>41</v>
      </c>
      <c r="AI3306" s="23" t="s">
        <v>4038</v>
      </c>
      <c r="AJ3306" s="23" t="s">
        <v>4039</v>
      </c>
      <c r="AK3306" s="23" t="s">
        <v>2501</v>
      </c>
      <c r="AL3306" s="23" t="s">
        <v>2501</v>
      </c>
      <c r="AM3306" s="23" t="s">
        <v>2501</v>
      </c>
      <c r="AN3306" s="23" t="s">
        <v>2501</v>
      </c>
      <c r="AO3306" s="30"/>
      <c r="AP3306" t="s">
        <v>2500</v>
      </c>
      <c r="AQ3306" t="s">
        <v>4040</v>
      </c>
      <c r="AR3306">
        <v>19495</v>
      </c>
      <c r="AS3306" s="2">
        <v>43831</v>
      </c>
      <c r="AT3306" s="2" t="s">
        <v>4041</v>
      </c>
    </row>
    <row r="3307" spans="1:46" x14ac:dyDescent="0.25">
      <c r="A3307" t="s">
        <v>9374</v>
      </c>
      <c r="B3307" s="32" t="s">
        <v>2279</v>
      </c>
      <c r="C3307" s="23" t="s">
        <v>9375</v>
      </c>
      <c r="D3307" s="23" t="s">
        <v>9375</v>
      </c>
      <c r="E3307" t="s">
        <v>2495</v>
      </c>
      <c r="F3307" t="s">
        <v>2495</v>
      </c>
      <c r="G3307" t="s">
        <v>2495</v>
      </c>
      <c r="H3307" t="s">
        <v>2495</v>
      </c>
      <c r="I3307" t="s">
        <v>2496</v>
      </c>
      <c r="J3307" s="23" t="s">
        <v>4036</v>
      </c>
      <c r="K3307" s="23" t="s">
        <v>2505</v>
      </c>
      <c r="L3307" s="23" t="s">
        <v>2499</v>
      </c>
      <c r="M3307" s="2">
        <v>43831</v>
      </c>
      <c r="N3307" s="30"/>
      <c r="O3307" s="30"/>
      <c r="P3307" s="30"/>
      <c r="V3307" t="s">
        <v>40</v>
      </c>
      <c r="W3307" t="s">
        <v>40</v>
      </c>
      <c r="X3307" t="s">
        <v>2502</v>
      </c>
      <c r="Y3307" t="s">
        <v>2503</v>
      </c>
      <c r="Z3307" s="23" t="s">
        <v>2504</v>
      </c>
      <c r="AA3307" s="23" t="s">
        <v>4033</v>
      </c>
      <c r="AB3307" s="23" t="s">
        <v>2506</v>
      </c>
      <c r="AC3307" s="23"/>
      <c r="AD3307" s="23"/>
      <c r="AE3307" s="23"/>
      <c r="AF3307" s="23" t="s">
        <v>40</v>
      </c>
      <c r="AG3307" s="23" t="s">
        <v>4037</v>
      </c>
      <c r="AH3307" s="23" t="s">
        <v>41</v>
      </c>
      <c r="AI3307" s="23" t="s">
        <v>4038</v>
      </c>
      <c r="AJ3307" s="23" t="s">
        <v>4039</v>
      </c>
      <c r="AK3307" s="23" t="s">
        <v>2501</v>
      </c>
      <c r="AL3307" s="23" t="s">
        <v>2501</v>
      </c>
      <c r="AM3307" s="23" t="s">
        <v>2501</v>
      </c>
      <c r="AN3307" s="23" t="s">
        <v>2501</v>
      </c>
      <c r="AO3307" s="30"/>
      <c r="AP3307" t="s">
        <v>2500</v>
      </c>
      <c r="AQ3307" t="s">
        <v>4040</v>
      </c>
      <c r="AR3307">
        <v>19495</v>
      </c>
      <c r="AS3307" s="2">
        <v>43831</v>
      </c>
      <c r="AT3307" s="2" t="s">
        <v>4041</v>
      </c>
    </row>
    <row r="3308" spans="1:46" x14ac:dyDescent="0.25">
      <c r="A3308" t="s">
        <v>9376</v>
      </c>
      <c r="B3308" s="32" t="s">
        <v>2280</v>
      </c>
      <c r="C3308" s="23" t="s">
        <v>9377</v>
      </c>
      <c r="D3308" s="23" t="s">
        <v>9377</v>
      </c>
      <c r="E3308" t="s">
        <v>2495</v>
      </c>
      <c r="F3308" t="s">
        <v>2495</v>
      </c>
      <c r="G3308" t="s">
        <v>2495</v>
      </c>
      <c r="H3308" t="s">
        <v>2495</v>
      </c>
      <c r="I3308" t="s">
        <v>2496</v>
      </c>
      <c r="J3308" s="23" t="s">
        <v>4036</v>
      </c>
      <c r="K3308" s="23" t="s">
        <v>2505</v>
      </c>
      <c r="L3308" s="23" t="s">
        <v>2499</v>
      </c>
      <c r="M3308" s="2">
        <v>43831</v>
      </c>
      <c r="N3308" s="30"/>
      <c r="O3308" s="30"/>
      <c r="P3308" s="30"/>
      <c r="V3308" t="s">
        <v>40</v>
      </c>
      <c r="W3308" t="s">
        <v>40</v>
      </c>
      <c r="X3308" t="s">
        <v>2502</v>
      </c>
      <c r="Y3308" t="s">
        <v>2503</v>
      </c>
      <c r="Z3308" s="23" t="s">
        <v>2504</v>
      </c>
      <c r="AA3308" s="23" t="s">
        <v>4033</v>
      </c>
      <c r="AB3308" s="23" t="s">
        <v>2506</v>
      </c>
      <c r="AC3308" s="23"/>
      <c r="AD3308" s="23"/>
      <c r="AE3308" s="23"/>
      <c r="AF3308" s="23" t="s">
        <v>40</v>
      </c>
      <c r="AG3308" s="23" t="s">
        <v>4037</v>
      </c>
      <c r="AH3308" s="23" t="s">
        <v>41</v>
      </c>
      <c r="AI3308" s="23" t="s">
        <v>4038</v>
      </c>
      <c r="AJ3308" s="23" t="s">
        <v>4039</v>
      </c>
      <c r="AK3308" s="23" t="s">
        <v>2501</v>
      </c>
      <c r="AL3308" s="23" t="s">
        <v>2501</v>
      </c>
      <c r="AM3308" s="23" t="s">
        <v>2501</v>
      </c>
      <c r="AN3308" s="23" t="s">
        <v>2501</v>
      </c>
      <c r="AO3308" s="30"/>
      <c r="AP3308" t="s">
        <v>2500</v>
      </c>
      <c r="AQ3308" t="s">
        <v>4040</v>
      </c>
      <c r="AR3308">
        <v>19495</v>
      </c>
      <c r="AS3308" s="2">
        <v>43831</v>
      </c>
      <c r="AT3308" s="2" t="s">
        <v>4041</v>
      </c>
    </row>
    <row r="3309" spans="1:46" x14ac:dyDescent="0.25">
      <c r="A3309" t="s">
        <v>9378</v>
      </c>
      <c r="B3309" s="32" t="s">
        <v>2276</v>
      </c>
      <c r="C3309" s="23" t="s">
        <v>9369</v>
      </c>
      <c r="D3309" s="23" t="s">
        <v>9369</v>
      </c>
      <c r="E3309" t="s">
        <v>2495</v>
      </c>
      <c r="F3309" t="s">
        <v>2495</v>
      </c>
      <c r="G3309" t="s">
        <v>2495</v>
      </c>
      <c r="H3309" t="s">
        <v>2495</v>
      </c>
      <c r="I3309" t="s">
        <v>2496</v>
      </c>
      <c r="J3309" s="23" t="s">
        <v>4036</v>
      </c>
      <c r="K3309" s="23" t="s">
        <v>2505</v>
      </c>
      <c r="L3309" s="23" t="s">
        <v>2499</v>
      </c>
      <c r="M3309" s="2">
        <v>43831</v>
      </c>
      <c r="N3309" s="30"/>
      <c r="O3309" s="30"/>
      <c r="P3309" s="30"/>
      <c r="V3309" t="s">
        <v>40</v>
      </c>
      <c r="W3309" t="s">
        <v>40</v>
      </c>
      <c r="X3309" t="s">
        <v>2502</v>
      </c>
      <c r="Y3309" t="s">
        <v>2503</v>
      </c>
      <c r="Z3309" s="23" t="s">
        <v>2504</v>
      </c>
      <c r="AA3309" s="23" t="s">
        <v>4033</v>
      </c>
      <c r="AB3309" s="23" t="s">
        <v>2506</v>
      </c>
      <c r="AC3309" s="23"/>
      <c r="AD3309" s="23"/>
      <c r="AE3309" s="23"/>
      <c r="AF3309" s="23" t="s">
        <v>40</v>
      </c>
      <c r="AG3309" s="23" t="s">
        <v>4037</v>
      </c>
      <c r="AH3309" s="23" t="s">
        <v>41</v>
      </c>
      <c r="AI3309" s="23" t="s">
        <v>4038</v>
      </c>
      <c r="AJ3309" s="23" t="s">
        <v>4039</v>
      </c>
      <c r="AK3309" s="23" t="s">
        <v>2501</v>
      </c>
      <c r="AL3309" s="23" t="s">
        <v>2501</v>
      </c>
      <c r="AM3309" s="23" t="s">
        <v>2501</v>
      </c>
      <c r="AN3309" s="23" t="s">
        <v>2501</v>
      </c>
      <c r="AO3309" s="30"/>
      <c r="AP3309" t="s">
        <v>2500</v>
      </c>
      <c r="AQ3309" t="s">
        <v>4040</v>
      </c>
      <c r="AR3309">
        <v>19495</v>
      </c>
      <c r="AS3309" s="2">
        <v>43831</v>
      </c>
      <c r="AT3309" s="2" t="s">
        <v>4041</v>
      </c>
    </row>
    <row r="3310" spans="1:46" x14ac:dyDescent="0.25">
      <c r="A3310" t="s">
        <v>9379</v>
      </c>
      <c r="B3310" s="32" t="s">
        <v>2277</v>
      </c>
      <c r="C3310" s="23" t="s">
        <v>9371</v>
      </c>
      <c r="D3310" s="23" t="s">
        <v>9371</v>
      </c>
      <c r="E3310" t="s">
        <v>2495</v>
      </c>
      <c r="F3310" t="s">
        <v>2495</v>
      </c>
      <c r="G3310" t="s">
        <v>2495</v>
      </c>
      <c r="H3310" t="s">
        <v>2495</v>
      </c>
      <c r="I3310" t="s">
        <v>2496</v>
      </c>
      <c r="J3310" s="23" t="s">
        <v>4036</v>
      </c>
      <c r="K3310" s="23" t="s">
        <v>2505</v>
      </c>
      <c r="L3310" s="23" t="s">
        <v>2499</v>
      </c>
      <c r="M3310" s="2">
        <v>43831</v>
      </c>
      <c r="N3310" s="30"/>
      <c r="O3310" s="30"/>
      <c r="P3310" s="30"/>
      <c r="V3310" t="s">
        <v>40</v>
      </c>
      <c r="W3310" t="s">
        <v>40</v>
      </c>
      <c r="X3310" t="s">
        <v>2502</v>
      </c>
      <c r="Y3310" t="s">
        <v>2503</v>
      </c>
      <c r="Z3310" s="23" t="s">
        <v>2504</v>
      </c>
      <c r="AA3310" s="23" t="s">
        <v>4033</v>
      </c>
      <c r="AB3310" s="23" t="s">
        <v>2506</v>
      </c>
      <c r="AC3310" s="23"/>
      <c r="AD3310" s="23"/>
      <c r="AE3310" s="23"/>
      <c r="AF3310" s="23" t="s">
        <v>40</v>
      </c>
      <c r="AG3310" s="23" t="s">
        <v>4037</v>
      </c>
      <c r="AH3310" s="23" t="s">
        <v>41</v>
      </c>
      <c r="AI3310" s="23" t="s">
        <v>4038</v>
      </c>
      <c r="AJ3310" s="23" t="s">
        <v>4039</v>
      </c>
      <c r="AK3310" s="23" t="s">
        <v>2501</v>
      </c>
      <c r="AL3310" s="23" t="s">
        <v>2501</v>
      </c>
      <c r="AM3310" s="23" t="s">
        <v>2501</v>
      </c>
      <c r="AN3310" s="23" t="s">
        <v>2501</v>
      </c>
      <c r="AO3310" s="30"/>
      <c r="AP3310" t="s">
        <v>2500</v>
      </c>
      <c r="AQ3310" t="s">
        <v>4040</v>
      </c>
      <c r="AR3310">
        <v>19495</v>
      </c>
      <c r="AS3310" s="2">
        <v>43831</v>
      </c>
      <c r="AT3310" s="2" t="s">
        <v>4041</v>
      </c>
    </row>
    <row r="3311" spans="1:46" x14ac:dyDescent="0.25">
      <c r="A3311" t="s">
        <v>9380</v>
      </c>
      <c r="B3311" s="32" t="s">
        <v>2278</v>
      </c>
      <c r="C3311" s="23" t="s">
        <v>9373</v>
      </c>
      <c r="D3311" s="23" t="s">
        <v>9373</v>
      </c>
      <c r="E3311" t="s">
        <v>2495</v>
      </c>
      <c r="F3311" t="s">
        <v>2495</v>
      </c>
      <c r="G3311" t="s">
        <v>2495</v>
      </c>
      <c r="H3311" t="s">
        <v>2495</v>
      </c>
      <c r="I3311" t="s">
        <v>2496</v>
      </c>
      <c r="J3311" s="23" t="s">
        <v>4036</v>
      </c>
      <c r="K3311" s="23" t="s">
        <v>2505</v>
      </c>
      <c r="L3311" s="23" t="s">
        <v>2499</v>
      </c>
      <c r="M3311" s="2">
        <v>43831</v>
      </c>
      <c r="N3311" s="30"/>
      <c r="O3311" s="30"/>
      <c r="P3311" s="30"/>
      <c r="V3311" t="s">
        <v>40</v>
      </c>
      <c r="W3311" t="s">
        <v>40</v>
      </c>
      <c r="X3311" t="s">
        <v>2502</v>
      </c>
      <c r="Y3311" t="s">
        <v>2503</v>
      </c>
      <c r="Z3311" s="23" t="s">
        <v>2504</v>
      </c>
      <c r="AA3311" s="23" t="s">
        <v>4033</v>
      </c>
      <c r="AB3311" s="23" t="s">
        <v>2506</v>
      </c>
      <c r="AC3311" s="23"/>
      <c r="AD3311" s="23"/>
      <c r="AE3311" s="23"/>
      <c r="AF3311" s="23" t="s">
        <v>40</v>
      </c>
      <c r="AG3311" s="23" t="s">
        <v>4037</v>
      </c>
      <c r="AH3311" s="23" t="s">
        <v>41</v>
      </c>
      <c r="AI3311" s="23" t="s">
        <v>4038</v>
      </c>
      <c r="AJ3311" s="23" t="s">
        <v>4039</v>
      </c>
      <c r="AK3311" s="23" t="s">
        <v>2501</v>
      </c>
      <c r="AL3311" s="23" t="s">
        <v>2501</v>
      </c>
      <c r="AM3311" s="23" t="s">
        <v>2501</v>
      </c>
      <c r="AN3311" s="23" t="s">
        <v>2501</v>
      </c>
      <c r="AO3311" s="30"/>
      <c r="AP3311" t="s">
        <v>2500</v>
      </c>
      <c r="AQ3311" t="s">
        <v>4040</v>
      </c>
      <c r="AR3311">
        <v>19495</v>
      </c>
      <c r="AS3311" s="2">
        <v>43831</v>
      </c>
      <c r="AT3311" s="2" t="s">
        <v>4041</v>
      </c>
    </row>
    <row r="3312" spans="1:46" x14ac:dyDescent="0.25">
      <c r="A3312" t="s">
        <v>9381</v>
      </c>
      <c r="B3312" s="32" t="s">
        <v>2279</v>
      </c>
      <c r="C3312" s="23" t="s">
        <v>9375</v>
      </c>
      <c r="D3312" s="23" t="s">
        <v>9375</v>
      </c>
      <c r="E3312" t="s">
        <v>2495</v>
      </c>
      <c r="F3312" t="s">
        <v>2495</v>
      </c>
      <c r="G3312" t="s">
        <v>2495</v>
      </c>
      <c r="H3312" t="s">
        <v>2495</v>
      </c>
      <c r="I3312" t="s">
        <v>2496</v>
      </c>
      <c r="J3312" s="23" t="s">
        <v>4036</v>
      </c>
      <c r="K3312" s="23" t="s">
        <v>2505</v>
      </c>
      <c r="L3312" s="23" t="s">
        <v>2499</v>
      </c>
      <c r="M3312" s="2">
        <v>43831</v>
      </c>
      <c r="N3312" s="30"/>
      <c r="O3312" s="30"/>
      <c r="P3312" s="30"/>
      <c r="V3312" t="s">
        <v>40</v>
      </c>
      <c r="W3312" t="s">
        <v>40</v>
      </c>
      <c r="X3312" t="s">
        <v>2502</v>
      </c>
      <c r="Y3312" t="s">
        <v>2503</v>
      </c>
      <c r="Z3312" s="23" t="s">
        <v>2504</v>
      </c>
      <c r="AA3312" s="23" t="s">
        <v>4033</v>
      </c>
      <c r="AB3312" s="23" t="s">
        <v>2506</v>
      </c>
      <c r="AC3312" s="23"/>
      <c r="AD3312" s="23"/>
      <c r="AE3312" s="23"/>
      <c r="AF3312" s="23" t="s">
        <v>40</v>
      </c>
      <c r="AG3312" s="23" t="s">
        <v>4037</v>
      </c>
      <c r="AH3312" s="23" t="s">
        <v>41</v>
      </c>
      <c r="AI3312" s="23" t="s">
        <v>4038</v>
      </c>
      <c r="AJ3312" s="23" t="s">
        <v>4039</v>
      </c>
      <c r="AK3312" s="23" t="s">
        <v>2501</v>
      </c>
      <c r="AL3312" s="23" t="s">
        <v>2501</v>
      </c>
      <c r="AM3312" s="23" t="s">
        <v>2501</v>
      </c>
      <c r="AN3312" s="23" t="s">
        <v>2501</v>
      </c>
      <c r="AO3312" s="30"/>
      <c r="AP3312" t="s">
        <v>2500</v>
      </c>
      <c r="AQ3312" t="s">
        <v>4040</v>
      </c>
      <c r="AR3312">
        <v>19495</v>
      </c>
      <c r="AS3312" s="2">
        <v>43831</v>
      </c>
      <c r="AT3312" s="2" t="s">
        <v>4041</v>
      </c>
    </row>
    <row r="3313" spans="1:46" x14ac:dyDescent="0.25">
      <c r="A3313" t="s">
        <v>9382</v>
      </c>
      <c r="B3313" s="32" t="s">
        <v>2281</v>
      </c>
      <c r="C3313" s="23" t="s">
        <v>9383</v>
      </c>
      <c r="D3313" s="23" t="s">
        <v>9383</v>
      </c>
      <c r="E3313" t="s">
        <v>2495</v>
      </c>
      <c r="F3313" t="s">
        <v>2495</v>
      </c>
      <c r="G3313" t="s">
        <v>2495</v>
      </c>
      <c r="H3313" t="s">
        <v>2495</v>
      </c>
      <c r="I3313" t="s">
        <v>2496</v>
      </c>
      <c r="J3313" s="23" t="s">
        <v>4036</v>
      </c>
      <c r="K3313" s="23" t="s">
        <v>2505</v>
      </c>
      <c r="L3313" s="23" t="s">
        <v>2499</v>
      </c>
      <c r="M3313" s="2">
        <v>43831</v>
      </c>
      <c r="N3313" s="30"/>
      <c r="O3313" s="30"/>
      <c r="P3313" s="30"/>
      <c r="V3313" t="s">
        <v>40</v>
      </c>
      <c r="W3313" t="s">
        <v>40</v>
      </c>
      <c r="X3313" t="s">
        <v>2502</v>
      </c>
      <c r="Y3313" t="s">
        <v>2503</v>
      </c>
      <c r="Z3313" s="23" t="s">
        <v>2504</v>
      </c>
      <c r="AA3313" s="23" t="s">
        <v>4033</v>
      </c>
      <c r="AB3313" s="23" t="s">
        <v>2506</v>
      </c>
      <c r="AC3313" s="23"/>
      <c r="AD3313" s="23"/>
      <c r="AE3313" s="23"/>
      <c r="AF3313" s="23" t="s">
        <v>40</v>
      </c>
      <c r="AG3313" s="23" t="s">
        <v>4037</v>
      </c>
      <c r="AH3313" s="23" t="s">
        <v>41</v>
      </c>
      <c r="AI3313" s="23" t="s">
        <v>4038</v>
      </c>
      <c r="AJ3313" s="23" t="s">
        <v>4039</v>
      </c>
      <c r="AK3313" s="23" t="s">
        <v>2501</v>
      </c>
      <c r="AL3313" s="23" t="s">
        <v>2501</v>
      </c>
      <c r="AM3313" s="23" t="s">
        <v>2501</v>
      </c>
      <c r="AN3313" s="23" t="s">
        <v>2501</v>
      </c>
      <c r="AO3313" s="30"/>
      <c r="AP3313" t="s">
        <v>2500</v>
      </c>
      <c r="AQ3313" t="s">
        <v>4040</v>
      </c>
      <c r="AR3313">
        <v>19495</v>
      </c>
      <c r="AS3313" s="2">
        <v>43831</v>
      </c>
      <c r="AT3313" s="2" t="s">
        <v>4041</v>
      </c>
    </row>
    <row r="3314" spans="1:46" x14ac:dyDescent="0.25">
      <c r="A3314" t="s">
        <v>9384</v>
      </c>
      <c r="B3314" s="32" t="s">
        <v>1794</v>
      </c>
      <c r="C3314" s="23" t="s">
        <v>8388</v>
      </c>
      <c r="D3314" s="23" t="s">
        <v>8388</v>
      </c>
      <c r="E3314" t="s">
        <v>2495</v>
      </c>
      <c r="F3314" t="s">
        <v>2495</v>
      </c>
      <c r="G3314" t="s">
        <v>2495</v>
      </c>
      <c r="H3314" t="s">
        <v>2495</v>
      </c>
      <c r="I3314" t="s">
        <v>2496</v>
      </c>
      <c r="J3314" s="23" t="s">
        <v>4036</v>
      </c>
      <c r="K3314" s="23" t="s">
        <v>2505</v>
      </c>
      <c r="L3314" s="23" t="s">
        <v>2499</v>
      </c>
      <c r="M3314" s="2">
        <v>43831</v>
      </c>
      <c r="N3314" s="30"/>
      <c r="O3314" s="30"/>
      <c r="P3314" s="30"/>
      <c r="V3314" t="s">
        <v>40</v>
      </c>
      <c r="W3314" t="s">
        <v>40</v>
      </c>
      <c r="X3314" t="s">
        <v>2502</v>
      </c>
      <c r="Y3314" t="s">
        <v>2503</v>
      </c>
      <c r="Z3314" s="23" t="s">
        <v>2504</v>
      </c>
      <c r="AA3314" s="23" t="s">
        <v>4033</v>
      </c>
      <c r="AB3314" s="23" t="s">
        <v>2506</v>
      </c>
      <c r="AC3314" s="23"/>
      <c r="AD3314" s="23"/>
      <c r="AE3314" s="23"/>
      <c r="AF3314" s="23" t="s">
        <v>40</v>
      </c>
      <c r="AG3314" s="23" t="s">
        <v>4037</v>
      </c>
      <c r="AH3314" s="23" t="s">
        <v>41</v>
      </c>
      <c r="AI3314" s="23" t="s">
        <v>4038</v>
      </c>
      <c r="AJ3314" s="23" t="s">
        <v>4039</v>
      </c>
      <c r="AK3314" s="23" t="s">
        <v>2501</v>
      </c>
      <c r="AL3314" s="23" t="s">
        <v>2501</v>
      </c>
      <c r="AM3314" s="23" t="s">
        <v>2501</v>
      </c>
      <c r="AN3314" s="23" t="s">
        <v>2501</v>
      </c>
      <c r="AO3314" s="30"/>
      <c r="AP3314" t="s">
        <v>2500</v>
      </c>
      <c r="AQ3314" t="s">
        <v>4040</v>
      </c>
      <c r="AR3314">
        <v>19495</v>
      </c>
      <c r="AS3314" s="2">
        <v>43831</v>
      </c>
      <c r="AT3314" s="2" t="s">
        <v>4041</v>
      </c>
    </row>
    <row r="3315" spans="1:46" x14ac:dyDescent="0.25">
      <c r="A3315" t="s">
        <v>9385</v>
      </c>
      <c r="B3315" s="32" t="s">
        <v>2282</v>
      </c>
      <c r="C3315" s="23" t="s">
        <v>9386</v>
      </c>
      <c r="D3315" s="23" t="s">
        <v>9386</v>
      </c>
      <c r="E3315" t="s">
        <v>2495</v>
      </c>
      <c r="F3315" t="s">
        <v>2495</v>
      </c>
      <c r="G3315" t="s">
        <v>2495</v>
      </c>
      <c r="H3315" t="s">
        <v>2495</v>
      </c>
      <c r="I3315" t="s">
        <v>2496</v>
      </c>
      <c r="J3315" s="23" t="s">
        <v>4036</v>
      </c>
      <c r="K3315" s="23" t="s">
        <v>2505</v>
      </c>
      <c r="L3315" s="23" t="s">
        <v>2499</v>
      </c>
      <c r="M3315" s="2">
        <v>43831</v>
      </c>
      <c r="N3315" s="30"/>
      <c r="O3315" s="30"/>
      <c r="P3315" s="30"/>
      <c r="V3315" t="s">
        <v>40</v>
      </c>
      <c r="W3315" t="s">
        <v>40</v>
      </c>
      <c r="X3315" t="s">
        <v>2502</v>
      </c>
      <c r="Y3315" t="s">
        <v>2503</v>
      </c>
      <c r="Z3315" s="23" t="s">
        <v>2504</v>
      </c>
      <c r="AA3315" s="23" t="s">
        <v>4033</v>
      </c>
      <c r="AB3315" s="23" t="s">
        <v>2506</v>
      </c>
      <c r="AC3315" s="23"/>
      <c r="AD3315" s="23"/>
      <c r="AE3315" s="23"/>
      <c r="AF3315" s="23" t="s">
        <v>40</v>
      </c>
      <c r="AG3315" s="23" t="s">
        <v>4037</v>
      </c>
      <c r="AH3315" s="23" t="s">
        <v>41</v>
      </c>
      <c r="AI3315" s="23" t="s">
        <v>4038</v>
      </c>
      <c r="AJ3315" s="23" t="s">
        <v>4039</v>
      </c>
      <c r="AK3315" s="23" t="s">
        <v>2501</v>
      </c>
      <c r="AL3315" s="23" t="s">
        <v>2501</v>
      </c>
      <c r="AM3315" s="23" t="s">
        <v>2501</v>
      </c>
      <c r="AN3315" s="23" t="s">
        <v>2501</v>
      </c>
      <c r="AO3315" s="30"/>
      <c r="AP3315" t="s">
        <v>2500</v>
      </c>
      <c r="AQ3315" t="s">
        <v>4040</v>
      </c>
      <c r="AR3315">
        <v>19495</v>
      </c>
      <c r="AS3315" s="2">
        <v>43831</v>
      </c>
      <c r="AT3315" s="2" t="s">
        <v>4041</v>
      </c>
    </row>
    <row r="3316" spans="1:46" x14ac:dyDescent="0.25">
      <c r="A3316" t="s">
        <v>9387</v>
      </c>
      <c r="B3316" s="32" t="s">
        <v>2283</v>
      </c>
      <c r="C3316" s="23" t="s">
        <v>9388</v>
      </c>
      <c r="D3316" s="23" t="s">
        <v>9388</v>
      </c>
      <c r="E3316" t="s">
        <v>2495</v>
      </c>
      <c r="F3316" t="s">
        <v>2495</v>
      </c>
      <c r="G3316" t="s">
        <v>2495</v>
      </c>
      <c r="H3316" t="s">
        <v>2495</v>
      </c>
      <c r="I3316" t="s">
        <v>2496</v>
      </c>
      <c r="J3316" s="23" t="s">
        <v>4036</v>
      </c>
      <c r="K3316" s="23" t="s">
        <v>2505</v>
      </c>
      <c r="L3316" s="23" t="s">
        <v>2499</v>
      </c>
      <c r="M3316" s="2">
        <v>43831</v>
      </c>
      <c r="N3316" s="30"/>
      <c r="O3316" s="30"/>
      <c r="P3316" s="30"/>
      <c r="V3316" t="s">
        <v>40</v>
      </c>
      <c r="W3316" t="s">
        <v>40</v>
      </c>
      <c r="X3316" t="s">
        <v>2502</v>
      </c>
      <c r="Y3316" t="s">
        <v>2503</v>
      </c>
      <c r="Z3316" s="23" t="s">
        <v>2504</v>
      </c>
      <c r="AA3316" s="23" t="s">
        <v>4033</v>
      </c>
      <c r="AB3316" s="23" t="s">
        <v>2506</v>
      </c>
      <c r="AC3316" s="23"/>
      <c r="AD3316" s="23"/>
      <c r="AE3316" s="23"/>
      <c r="AF3316" s="23" t="s">
        <v>40</v>
      </c>
      <c r="AG3316" s="23" t="s">
        <v>4037</v>
      </c>
      <c r="AH3316" s="23" t="s">
        <v>41</v>
      </c>
      <c r="AI3316" s="23" t="s">
        <v>4038</v>
      </c>
      <c r="AJ3316" s="23" t="s">
        <v>4039</v>
      </c>
      <c r="AK3316" s="23" t="s">
        <v>2501</v>
      </c>
      <c r="AL3316" s="23" t="s">
        <v>2501</v>
      </c>
      <c r="AM3316" s="23" t="s">
        <v>2501</v>
      </c>
      <c r="AN3316" s="23" t="s">
        <v>2501</v>
      </c>
      <c r="AO3316" s="30"/>
      <c r="AP3316" t="s">
        <v>2500</v>
      </c>
      <c r="AQ3316" t="s">
        <v>4040</v>
      </c>
      <c r="AR3316">
        <v>19495</v>
      </c>
      <c r="AS3316" s="2">
        <v>43831</v>
      </c>
      <c r="AT3316" s="2" t="s">
        <v>4041</v>
      </c>
    </row>
    <row r="3317" spans="1:46" x14ac:dyDescent="0.25">
      <c r="A3317" t="s">
        <v>9389</v>
      </c>
      <c r="B3317" s="32" t="s">
        <v>2284</v>
      </c>
      <c r="C3317" s="23" t="s">
        <v>9390</v>
      </c>
      <c r="D3317" s="23" t="s">
        <v>9390</v>
      </c>
      <c r="E3317" t="s">
        <v>2495</v>
      </c>
      <c r="F3317" t="s">
        <v>2495</v>
      </c>
      <c r="G3317" t="s">
        <v>2495</v>
      </c>
      <c r="H3317" t="s">
        <v>2495</v>
      </c>
      <c r="I3317" t="s">
        <v>2496</v>
      </c>
      <c r="J3317" s="23" t="s">
        <v>4036</v>
      </c>
      <c r="K3317" s="23" t="s">
        <v>2505</v>
      </c>
      <c r="L3317" s="23" t="s">
        <v>2499</v>
      </c>
      <c r="M3317" s="2">
        <v>43831</v>
      </c>
      <c r="N3317" s="30"/>
      <c r="O3317" s="30"/>
      <c r="P3317" s="30"/>
      <c r="V3317" t="s">
        <v>40</v>
      </c>
      <c r="W3317" t="s">
        <v>40</v>
      </c>
      <c r="X3317" t="s">
        <v>2502</v>
      </c>
      <c r="Y3317" t="s">
        <v>2503</v>
      </c>
      <c r="Z3317" s="23" t="s">
        <v>2504</v>
      </c>
      <c r="AA3317" s="23" t="s">
        <v>4033</v>
      </c>
      <c r="AB3317" s="23" t="s">
        <v>2506</v>
      </c>
      <c r="AC3317" s="23"/>
      <c r="AD3317" s="23"/>
      <c r="AE3317" s="23"/>
      <c r="AF3317" s="23" t="s">
        <v>40</v>
      </c>
      <c r="AG3317" s="23" t="s">
        <v>4037</v>
      </c>
      <c r="AH3317" s="23" t="s">
        <v>41</v>
      </c>
      <c r="AI3317" s="23" t="s">
        <v>4038</v>
      </c>
      <c r="AJ3317" s="23" t="s">
        <v>4039</v>
      </c>
      <c r="AK3317" s="23" t="s">
        <v>2501</v>
      </c>
      <c r="AL3317" s="23" t="s">
        <v>2501</v>
      </c>
      <c r="AM3317" s="23" t="s">
        <v>2501</v>
      </c>
      <c r="AN3317" s="23" t="s">
        <v>2501</v>
      </c>
      <c r="AO3317" s="30"/>
      <c r="AP3317" t="s">
        <v>2500</v>
      </c>
      <c r="AQ3317" t="s">
        <v>4040</v>
      </c>
      <c r="AR3317">
        <v>19495</v>
      </c>
      <c r="AS3317" s="2">
        <v>43831</v>
      </c>
      <c r="AT3317" s="2" t="s">
        <v>4041</v>
      </c>
    </row>
    <row r="3318" spans="1:46" x14ac:dyDescent="0.25">
      <c r="A3318" t="s">
        <v>9391</v>
      </c>
      <c r="B3318" s="32" t="s">
        <v>2285</v>
      </c>
      <c r="C3318" s="23" t="s">
        <v>9392</v>
      </c>
      <c r="D3318" s="23" t="s">
        <v>9392</v>
      </c>
      <c r="E3318" t="s">
        <v>2495</v>
      </c>
      <c r="F3318" t="s">
        <v>2495</v>
      </c>
      <c r="G3318" t="s">
        <v>2495</v>
      </c>
      <c r="H3318" t="s">
        <v>2495</v>
      </c>
      <c r="I3318" t="s">
        <v>2496</v>
      </c>
      <c r="J3318" s="23" t="s">
        <v>4036</v>
      </c>
      <c r="K3318" s="23" t="s">
        <v>2505</v>
      </c>
      <c r="L3318" s="23" t="s">
        <v>2499</v>
      </c>
      <c r="M3318" s="2">
        <v>43831</v>
      </c>
      <c r="N3318" s="30"/>
      <c r="O3318" s="30"/>
      <c r="P3318" s="30"/>
      <c r="V3318" t="s">
        <v>40</v>
      </c>
      <c r="W3318" t="s">
        <v>40</v>
      </c>
      <c r="X3318" t="s">
        <v>2502</v>
      </c>
      <c r="Y3318" t="s">
        <v>2503</v>
      </c>
      <c r="Z3318" s="23" t="s">
        <v>2504</v>
      </c>
      <c r="AA3318" s="23" t="s">
        <v>4033</v>
      </c>
      <c r="AB3318" s="23" t="s">
        <v>2506</v>
      </c>
      <c r="AC3318" s="23"/>
      <c r="AD3318" s="23"/>
      <c r="AE3318" s="23"/>
      <c r="AF3318" s="23" t="s">
        <v>40</v>
      </c>
      <c r="AG3318" s="23" t="s">
        <v>4037</v>
      </c>
      <c r="AH3318" s="23" t="s">
        <v>41</v>
      </c>
      <c r="AI3318" s="23" t="s">
        <v>4038</v>
      </c>
      <c r="AJ3318" s="23" t="s">
        <v>4039</v>
      </c>
      <c r="AK3318" s="23" t="s">
        <v>2501</v>
      </c>
      <c r="AL3318" s="23" t="s">
        <v>2501</v>
      </c>
      <c r="AM3318" s="23" t="s">
        <v>2501</v>
      </c>
      <c r="AN3318" s="23" t="s">
        <v>2501</v>
      </c>
      <c r="AO3318" s="30"/>
      <c r="AP3318" t="s">
        <v>2500</v>
      </c>
      <c r="AQ3318" t="s">
        <v>4040</v>
      </c>
      <c r="AR3318">
        <v>19495</v>
      </c>
      <c r="AS3318" s="2">
        <v>43831</v>
      </c>
      <c r="AT3318" s="2" t="s">
        <v>4041</v>
      </c>
    </row>
    <row r="3319" spans="1:46" x14ac:dyDescent="0.25">
      <c r="A3319" t="s">
        <v>9393</v>
      </c>
      <c r="B3319" s="32" t="s">
        <v>2286</v>
      </c>
      <c r="C3319" s="23" t="s">
        <v>9394</v>
      </c>
      <c r="D3319" s="23" t="s">
        <v>9394</v>
      </c>
      <c r="E3319" t="s">
        <v>2495</v>
      </c>
      <c r="F3319" t="s">
        <v>2495</v>
      </c>
      <c r="G3319" t="s">
        <v>2495</v>
      </c>
      <c r="H3319" t="s">
        <v>2495</v>
      </c>
      <c r="I3319" t="s">
        <v>2496</v>
      </c>
      <c r="J3319" s="23" t="s">
        <v>4036</v>
      </c>
      <c r="K3319" s="23" t="s">
        <v>2505</v>
      </c>
      <c r="L3319" s="23" t="s">
        <v>2499</v>
      </c>
      <c r="M3319" s="2">
        <v>43831</v>
      </c>
      <c r="N3319" s="30"/>
      <c r="O3319" s="30"/>
      <c r="P3319" s="30"/>
      <c r="V3319" t="s">
        <v>40</v>
      </c>
      <c r="W3319" t="s">
        <v>40</v>
      </c>
      <c r="X3319" t="s">
        <v>2502</v>
      </c>
      <c r="Y3319" t="s">
        <v>2503</v>
      </c>
      <c r="Z3319" s="23" t="s">
        <v>2504</v>
      </c>
      <c r="AA3319" s="23" t="s">
        <v>4033</v>
      </c>
      <c r="AB3319" s="23" t="s">
        <v>2506</v>
      </c>
      <c r="AC3319" s="23"/>
      <c r="AD3319" s="23"/>
      <c r="AE3319" s="23"/>
      <c r="AF3319" s="23" t="s">
        <v>40</v>
      </c>
      <c r="AG3319" s="23" t="s">
        <v>4037</v>
      </c>
      <c r="AH3319" s="23" t="s">
        <v>41</v>
      </c>
      <c r="AI3319" s="23" t="s">
        <v>4038</v>
      </c>
      <c r="AJ3319" s="23" t="s">
        <v>4039</v>
      </c>
      <c r="AK3319" s="23" t="s">
        <v>2501</v>
      </c>
      <c r="AL3319" s="23" t="s">
        <v>2501</v>
      </c>
      <c r="AM3319" s="23" t="s">
        <v>2501</v>
      </c>
      <c r="AN3319" s="23" t="s">
        <v>2501</v>
      </c>
      <c r="AO3319" s="30"/>
      <c r="AP3319" t="s">
        <v>2500</v>
      </c>
      <c r="AQ3319" t="s">
        <v>4040</v>
      </c>
      <c r="AR3319">
        <v>19495</v>
      </c>
      <c r="AS3319" s="2">
        <v>43831</v>
      </c>
      <c r="AT3319" s="2" t="s">
        <v>4041</v>
      </c>
    </row>
    <row r="3320" spans="1:46" x14ac:dyDescent="0.25">
      <c r="A3320" t="s">
        <v>9395</v>
      </c>
      <c r="B3320" s="32" t="s">
        <v>2287</v>
      </c>
      <c r="C3320" s="23" t="s">
        <v>9396</v>
      </c>
      <c r="D3320" s="23" t="s">
        <v>9396</v>
      </c>
      <c r="E3320" t="s">
        <v>2495</v>
      </c>
      <c r="F3320" t="s">
        <v>2495</v>
      </c>
      <c r="G3320" t="s">
        <v>2495</v>
      </c>
      <c r="H3320" t="s">
        <v>2495</v>
      </c>
      <c r="I3320" t="s">
        <v>2496</v>
      </c>
      <c r="J3320" s="23" t="s">
        <v>4036</v>
      </c>
      <c r="K3320" s="23" t="s">
        <v>2505</v>
      </c>
      <c r="L3320" s="23" t="s">
        <v>2499</v>
      </c>
      <c r="M3320" s="2">
        <v>43831</v>
      </c>
      <c r="N3320" s="30"/>
      <c r="O3320" s="30"/>
      <c r="P3320" s="30"/>
      <c r="V3320" t="s">
        <v>40</v>
      </c>
      <c r="W3320" t="s">
        <v>40</v>
      </c>
      <c r="X3320" t="s">
        <v>2502</v>
      </c>
      <c r="Y3320" t="s">
        <v>2503</v>
      </c>
      <c r="Z3320" s="23" t="s">
        <v>2504</v>
      </c>
      <c r="AA3320" s="23" t="s">
        <v>4033</v>
      </c>
      <c r="AB3320" s="23" t="s">
        <v>2506</v>
      </c>
      <c r="AC3320" s="23"/>
      <c r="AD3320" s="23"/>
      <c r="AE3320" s="23"/>
      <c r="AF3320" s="23" t="s">
        <v>40</v>
      </c>
      <c r="AG3320" s="23" t="s">
        <v>4037</v>
      </c>
      <c r="AH3320" s="23" t="s">
        <v>41</v>
      </c>
      <c r="AI3320" s="23" t="s">
        <v>4038</v>
      </c>
      <c r="AJ3320" s="23" t="s">
        <v>4039</v>
      </c>
      <c r="AK3320" s="23" t="s">
        <v>2501</v>
      </c>
      <c r="AL3320" s="23" t="s">
        <v>2501</v>
      </c>
      <c r="AM3320" s="23" t="s">
        <v>2501</v>
      </c>
      <c r="AN3320" s="23" t="s">
        <v>2501</v>
      </c>
      <c r="AO3320" s="30"/>
      <c r="AP3320" t="s">
        <v>2500</v>
      </c>
      <c r="AQ3320" t="s">
        <v>4040</v>
      </c>
      <c r="AR3320">
        <v>19495</v>
      </c>
      <c r="AS3320" s="2">
        <v>43831</v>
      </c>
      <c r="AT3320" s="2" t="s">
        <v>4041</v>
      </c>
    </row>
    <row r="3321" spans="1:46" x14ac:dyDescent="0.25">
      <c r="A3321" t="s">
        <v>9397</v>
      </c>
      <c r="B3321" s="32" t="s">
        <v>2288</v>
      </c>
      <c r="C3321" s="23" t="s">
        <v>9398</v>
      </c>
      <c r="D3321" s="23" t="s">
        <v>9398</v>
      </c>
      <c r="E3321" t="s">
        <v>2495</v>
      </c>
      <c r="F3321" t="s">
        <v>2495</v>
      </c>
      <c r="G3321" t="s">
        <v>2495</v>
      </c>
      <c r="H3321" t="s">
        <v>2495</v>
      </c>
      <c r="I3321" t="s">
        <v>2496</v>
      </c>
      <c r="J3321" s="23" t="s">
        <v>4036</v>
      </c>
      <c r="K3321" s="23" t="s">
        <v>2505</v>
      </c>
      <c r="L3321" s="23" t="s">
        <v>2499</v>
      </c>
      <c r="M3321" s="2">
        <v>43831</v>
      </c>
      <c r="N3321" s="30"/>
      <c r="O3321" s="30"/>
      <c r="P3321" s="30"/>
      <c r="V3321" t="s">
        <v>40</v>
      </c>
      <c r="W3321" t="s">
        <v>40</v>
      </c>
      <c r="X3321" t="s">
        <v>2502</v>
      </c>
      <c r="Y3321" t="s">
        <v>2503</v>
      </c>
      <c r="Z3321" s="23" t="s">
        <v>2504</v>
      </c>
      <c r="AA3321" s="23" t="s">
        <v>4033</v>
      </c>
      <c r="AB3321" s="23" t="s">
        <v>2506</v>
      </c>
      <c r="AC3321" s="23"/>
      <c r="AD3321" s="23"/>
      <c r="AE3321" s="23"/>
      <c r="AF3321" s="23" t="s">
        <v>40</v>
      </c>
      <c r="AG3321" s="23" t="s">
        <v>4037</v>
      </c>
      <c r="AH3321" s="23" t="s">
        <v>41</v>
      </c>
      <c r="AI3321" s="23" t="s">
        <v>4038</v>
      </c>
      <c r="AJ3321" s="23" t="s">
        <v>4039</v>
      </c>
      <c r="AK3321" s="23" t="s">
        <v>2501</v>
      </c>
      <c r="AL3321" s="23" t="s">
        <v>2501</v>
      </c>
      <c r="AM3321" s="23" t="s">
        <v>2501</v>
      </c>
      <c r="AN3321" s="23" t="s">
        <v>2501</v>
      </c>
      <c r="AO3321" s="30"/>
      <c r="AP3321" t="s">
        <v>2500</v>
      </c>
      <c r="AQ3321" t="s">
        <v>4040</v>
      </c>
      <c r="AR3321">
        <v>19495</v>
      </c>
      <c r="AS3321" s="2">
        <v>43831</v>
      </c>
      <c r="AT3321" s="2" t="s">
        <v>4041</v>
      </c>
    </row>
    <row r="3322" spans="1:46" x14ac:dyDescent="0.25">
      <c r="A3322" t="s">
        <v>9399</v>
      </c>
      <c r="B3322" s="32" t="s">
        <v>2289</v>
      </c>
      <c r="C3322" s="23" t="s">
        <v>9400</v>
      </c>
      <c r="D3322" s="23" t="s">
        <v>9400</v>
      </c>
      <c r="E3322" t="s">
        <v>2495</v>
      </c>
      <c r="F3322" t="s">
        <v>2495</v>
      </c>
      <c r="G3322" t="s">
        <v>2495</v>
      </c>
      <c r="H3322" t="s">
        <v>2495</v>
      </c>
      <c r="I3322" t="s">
        <v>2496</v>
      </c>
      <c r="J3322" s="23" t="s">
        <v>4036</v>
      </c>
      <c r="K3322" s="23" t="s">
        <v>2505</v>
      </c>
      <c r="L3322" s="23" t="s">
        <v>2499</v>
      </c>
      <c r="M3322" s="2">
        <v>43831</v>
      </c>
      <c r="N3322" s="30"/>
      <c r="O3322" s="30"/>
      <c r="P3322" s="30"/>
      <c r="V3322" t="s">
        <v>40</v>
      </c>
      <c r="W3322" t="s">
        <v>40</v>
      </c>
      <c r="X3322" t="s">
        <v>2502</v>
      </c>
      <c r="Y3322" t="s">
        <v>2503</v>
      </c>
      <c r="Z3322" s="23" t="s">
        <v>2504</v>
      </c>
      <c r="AA3322" s="23" t="s">
        <v>4033</v>
      </c>
      <c r="AB3322" s="23" t="s">
        <v>2506</v>
      </c>
      <c r="AC3322" s="23"/>
      <c r="AD3322" s="23"/>
      <c r="AE3322" s="23"/>
      <c r="AF3322" s="23" t="s">
        <v>40</v>
      </c>
      <c r="AG3322" s="23" t="s">
        <v>4037</v>
      </c>
      <c r="AH3322" s="23" t="s">
        <v>41</v>
      </c>
      <c r="AI3322" s="23" t="s">
        <v>4038</v>
      </c>
      <c r="AJ3322" s="23" t="s">
        <v>4039</v>
      </c>
      <c r="AK3322" s="23" t="s">
        <v>2501</v>
      </c>
      <c r="AL3322" s="23" t="s">
        <v>2501</v>
      </c>
      <c r="AM3322" s="23" t="s">
        <v>2501</v>
      </c>
      <c r="AN3322" s="23" t="s">
        <v>2501</v>
      </c>
      <c r="AO3322" s="30"/>
      <c r="AP3322" t="s">
        <v>2500</v>
      </c>
      <c r="AQ3322" t="s">
        <v>4040</v>
      </c>
      <c r="AR3322">
        <v>19495</v>
      </c>
      <c r="AS3322" s="2">
        <v>43831</v>
      </c>
      <c r="AT3322" s="2" t="s">
        <v>4041</v>
      </c>
    </row>
    <row r="3323" spans="1:46" x14ac:dyDescent="0.25">
      <c r="A3323" t="s">
        <v>9401</v>
      </c>
      <c r="B3323" s="32" t="s">
        <v>2290</v>
      </c>
      <c r="C3323" s="23" t="s">
        <v>9402</v>
      </c>
      <c r="D3323" s="23" t="s">
        <v>9402</v>
      </c>
      <c r="E3323" t="s">
        <v>2495</v>
      </c>
      <c r="F3323" t="s">
        <v>2495</v>
      </c>
      <c r="G3323" t="s">
        <v>2495</v>
      </c>
      <c r="H3323" t="s">
        <v>2495</v>
      </c>
      <c r="I3323" t="s">
        <v>2496</v>
      </c>
      <c r="J3323" s="23" t="s">
        <v>4036</v>
      </c>
      <c r="K3323" s="23" t="s">
        <v>2505</v>
      </c>
      <c r="L3323" s="23" t="s">
        <v>2499</v>
      </c>
      <c r="M3323" s="2">
        <v>43831</v>
      </c>
      <c r="N3323" s="30"/>
      <c r="O3323" s="30"/>
      <c r="P3323" s="30"/>
      <c r="V3323" t="s">
        <v>40</v>
      </c>
      <c r="W3323" t="s">
        <v>40</v>
      </c>
      <c r="X3323" t="s">
        <v>2502</v>
      </c>
      <c r="Y3323" t="s">
        <v>2503</v>
      </c>
      <c r="Z3323" s="23" t="s">
        <v>2504</v>
      </c>
      <c r="AA3323" s="23" t="s">
        <v>4033</v>
      </c>
      <c r="AB3323" s="23" t="s">
        <v>2506</v>
      </c>
      <c r="AC3323" s="23"/>
      <c r="AD3323" s="23"/>
      <c r="AE3323" s="23"/>
      <c r="AF3323" s="23" t="s">
        <v>40</v>
      </c>
      <c r="AG3323" s="23" t="s">
        <v>4037</v>
      </c>
      <c r="AH3323" s="23" t="s">
        <v>41</v>
      </c>
      <c r="AI3323" s="23" t="s">
        <v>4038</v>
      </c>
      <c r="AJ3323" s="23" t="s">
        <v>4039</v>
      </c>
      <c r="AK3323" s="23" t="s">
        <v>2501</v>
      </c>
      <c r="AL3323" s="23" t="s">
        <v>2501</v>
      </c>
      <c r="AM3323" s="23" t="s">
        <v>2501</v>
      </c>
      <c r="AN3323" s="23" t="s">
        <v>2501</v>
      </c>
      <c r="AO3323" s="30"/>
      <c r="AP3323" t="s">
        <v>2500</v>
      </c>
      <c r="AQ3323" t="s">
        <v>4040</v>
      </c>
      <c r="AR3323">
        <v>19495</v>
      </c>
      <c r="AS3323" s="2">
        <v>43831</v>
      </c>
      <c r="AT3323" s="2" t="s">
        <v>4041</v>
      </c>
    </row>
    <row r="3324" spans="1:46" x14ac:dyDescent="0.25">
      <c r="A3324" t="s">
        <v>9403</v>
      </c>
      <c r="B3324" s="32" t="s">
        <v>2291</v>
      </c>
      <c r="C3324" s="23" t="s">
        <v>9404</v>
      </c>
      <c r="D3324" s="23" t="s">
        <v>9404</v>
      </c>
      <c r="E3324" t="s">
        <v>2495</v>
      </c>
      <c r="F3324" t="s">
        <v>2495</v>
      </c>
      <c r="G3324" t="s">
        <v>2495</v>
      </c>
      <c r="H3324" t="s">
        <v>2495</v>
      </c>
      <c r="I3324" t="s">
        <v>2496</v>
      </c>
      <c r="J3324" s="23" t="s">
        <v>4036</v>
      </c>
      <c r="K3324" s="23" t="s">
        <v>2505</v>
      </c>
      <c r="L3324" s="23" t="s">
        <v>2499</v>
      </c>
      <c r="M3324" s="2">
        <v>43831</v>
      </c>
      <c r="N3324" s="30"/>
      <c r="O3324" s="30"/>
      <c r="P3324" s="30"/>
      <c r="V3324" t="s">
        <v>40</v>
      </c>
      <c r="W3324" t="s">
        <v>40</v>
      </c>
      <c r="X3324" t="s">
        <v>2502</v>
      </c>
      <c r="Y3324" t="s">
        <v>2503</v>
      </c>
      <c r="Z3324" s="23" t="s">
        <v>2504</v>
      </c>
      <c r="AA3324" s="23" t="s">
        <v>4033</v>
      </c>
      <c r="AB3324" s="23" t="s">
        <v>2506</v>
      </c>
      <c r="AC3324" s="23"/>
      <c r="AD3324" s="23"/>
      <c r="AE3324" s="23"/>
      <c r="AF3324" s="23" t="s">
        <v>40</v>
      </c>
      <c r="AG3324" s="23" t="s">
        <v>4037</v>
      </c>
      <c r="AH3324" s="23" t="s">
        <v>41</v>
      </c>
      <c r="AI3324" s="23" t="s">
        <v>4038</v>
      </c>
      <c r="AJ3324" s="23" t="s">
        <v>4039</v>
      </c>
      <c r="AK3324" s="23" t="s">
        <v>2501</v>
      </c>
      <c r="AL3324" s="23" t="s">
        <v>2501</v>
      </c>
      <c r="AM3324" s="23" t="s">
        <v>2501</v>
      </c>
      <c r="AN3324" s="23" t="s">
        <v>2501</v>
      </c>
      <c r="AO3324" s="30"/>
      <c r="AP3324" t="s">
        <v>2500</v>
      </c>
      <c r="AQ3324" t="s">
        <v>4040</v>
      </c>
      <c r="AR3324">
        <v>19495</v>
      </c>
      <c r="AS3324" s="2">
        <v>43831</v>
      </c>
      <c r="AT3324" s="2" t="s">
        <v>4041</v>
      </c>
    </row>
    <row r="3325" spans="1:46" x14ac:dyDescent="0.25">
      <c r="A3325" t="s">
        <v>9405</v>
      </c>
      <c r="B3325" s="32" t="s">
        <v>2285</v>
      </c>
      <c r="C3325" s="23" t="s">
        <v>9392</v>
      </c>
      <c r="D3325" s="23" t="s">
        <v>9392</v>
      </c>
      <c r="E3325" t="s">
        <v>2495</v>
      </c>
      <c r="F3325" t="s">
        <v>2495</v>
      </c>
      <c r="G3325" t="s">
        <v>2495</v>
      </c>
      <c r="H3325" t="s">
        <v>2495</v>
      </c>
      <c r="I3325" t="s">
        <v>2496</v>
      </c>
      <c r="J3325" s="23" t="s">
        <v>4036</v>
      </c>
      <c r="K3325" s="23" t="s">
        <v>2505</v>
      </c>
      <c r="L3325" s="23" t="s">
        <v>2499</v>
      </c>
      <c r="M3325" s="2">
        <v>43831</v>
      </c>
      <c r="N3325" s="30"/>
      <c r="O3325" s="30"/>
      <c r="P3325" s="30"/>
      <c r="V3325" t="s">
        <v>40</v>
      </c>
      <c r="W3325" t="s">
        <v>40</v>
      </c>
      <c r="X3325" t="s">
        <v>2502</v>
      </c>
      <c r="Y3325" t="s">
        <v>2503</v>
      </c>
      <c r="Z3325" s="23" t="s">
        <v>2504</v>
      </c>
      <c r="AA3325" s="23" t="s">
        <v>4033</v>
      </c>
      <c r="AB3325" s="23" t="s">
        <v>2506</v>
      </c>
      <c r="AC3325" s="23"/>
      <c r="AD3325" s="23"/>
      <c r="AE3325" s="23"/>
      <c r="AF3325" s="23" t="s">
        <v>40</v>
      </c>
      <c r="AG3325" s="23" t="s">
        <v>4037</v>
      </c>
      <c r="AH3325" s="23" t="s">
        <v>41</v>
      </c>
      <c r="AI3325" s="23" t="s">
        <v>4038</v>
      </c>
      <c r="AJ3325" s="23" t="s">
        <v>4039</v>
      </c>
      <c r="AK3325" s="23" t="s">
        <v>2501</v>
      </c>
      <c r="AL3325" s="23" t="s">
        <v>2501</v>
      </c>
      <c r="AM3325" s="23" t="s">
        <v>2501</v>
      </c>
      <c r="AN3325" s="23" t="s">
        <v>2501</v>
      </c>
      <c r="AO3325" s="30"/>
      <c r="AP3325" t="s">
        <v>2500</v>
      </c>
      <c r="AQ3325" t="s">
        <v>4040</v>
      </c>
      <c r="AR3325">
        <v>19495</v>
      </c>
      <c r="AS3325" s="2">
        <v>43831</v>
      </c>
      <c r="AT3325" s="2" t="s">
        <v>4041</v>
      </c>
    </row>
    <row r="3326" spans="1:46" x14ac:dyDescent="0.25">
      <c r="A3326" t="s">
        <v>9406</v>
      </c>
      <c r="B3326" s="32" t="s">
        <v>2286</v>
      </c>
      <c r="C3326" s="23" t="s">
        <v>9394</v>
      </c>
      <c r="D3326" s="23" t="s">
        <v>9394</v>
      </c>
      <c r="E3326" t="s">
        <v>2495</v>
      </c>
      <c r="F3326" t="s">
        <v>2495</v>
      </c>
      <c r="G3326" t="s">
        <v>2495</v>
      </c>
      <c r="H3326" t="s">
        <v>2495</v>
      </c>
      <c r="I3326" t="s">
        <v>2496</v>
      </c>
      <c r="J3326" s="23" t="s">
        <v>4036</v>
      </c>
      <c r="K3326" s="23" t="s">
        <v>2505</v>
      </c>
      <c r="L3326" s="23" t="s">
        <v>2499</v>
      </c>
      <c r="M3326" s="2">
        <v>43831</v>
      </c>
      <c r="N3326" s="30"/>
      <c r="O3326" s="30"/>
      <c r="P3326" s="30"/>
      <c r="V3326" t="s">
        <v>40</v>
      </c>
      <c r="W3326" t="s">
        <v>40</v>
      </c>
      <c r="X3326" t="s">
        <v>2502</v>
      </c>
      <c r="Y3326" t="s">
        <v>2503</v>
      </c>
      <c r="Z3326" s="23" t="s">
        <v>2504</v>
      </c>
      <c r="AA3326" s="23" t="s">
        <v>4033</v>
      </c>
      <c r="AB3326" s="23" t="s">
        <v>2506</v>
      </c>
      <c r="AC3326" s="23"/>
      <c r="AD3326" s="23"/>
      <c r="AE3326" s="23"/>
      <c r="AF3326" s="23" t="s">
        <v>40</v>
      </c>
      <c r="AG3326" s="23" t="s">
        <v>4037</v>
      </c>
      <c r="AH3326" s="23" t="s">
        <v>41</v>
      </c>
      <c r="AI3326" s="23" t="s">
        <v>4038</v>
      </c>
      <c r="AJ3326" s="23" t="s">
        <v>4039</v>
      </c>
      <c r="AK3326" s="23" t="s">
        <v>2501</v>
      </c>
      <c r="AL3326" s="23" t="s">
        <v>2501</v>
      </c>
      <c r="AM3326" s="23" t="s">
        <v>2501</v>
      </c>
      <c r="AN3326" s="23" t="s">
        <v>2501</v>
      </c>
      <c r="AO3326" s="30"/>
      <c r="AP3326" t="s">
        <v>2500</v>
      </c>
      <c r="AQ3326" t="s">
        <v>4040</v>
      </c>
      <c r="AR3326">
        <v>19495</v>
      </c>
      <c r="AS3326" s="2">
        <v>43831</v>
      </c>
      <c r="AT3326" s="2" t="s">
        <v>4041</v>
      </c>
    </row>
    <row r="3327" spans="1:46" x14ac:dyDescent="0.25">
      <c r="A3327" t="s">
        <v>9407</v>
      </c>
      <c r="B3327" s="32" t="s">
        <v>2287</v>
      </c>
      <c r="C3327" s="23" t="s">
        <v>9396</v>
      </c>
      <c r="D3327" s="23" t="s">
        <v>9396</v>
      </c>
      <c r="E3327" t="s">
        <v>2495</v>
      </c>
      <c r="F3327" t="s">
        <v>2495</v>
      </c>
      <c r="G3327" t="s">
        <v>2495</v>
      </c>
      <c r="H3327" t="s">
        <v>2495</v>
      </c>
      <c r="I3327" t="s">
        <v>2496</v>
      </c>
      <c r="J3327" s="23" t="s">
        <v>4036</v>
      </c>
      <c r="K3327" s="23" t="s">
        <v>2505</v>
      </c>
      <c r="L3327" s="23" t="s">
        <v>2499</v>
      </c>
      <c r="M3327" s="2">
        <v>43831</v>
      </c>
      <c r="N3327" s="30"/>
      <c r="O3327" s="30"/>
      <c r="P3327" s="30"/>
      <c r="V3327" t="s">
        <v>40</v>
      </c>
      <c r="W3327" t="s">
        <v>40</v>
      </c>
      <c r="X3327" t="s">
        <v>2502</v>
      </c>
      <c r="Y3327" t="s">
        <v>2503</v>
      </c>
      <c r="Z3327" s="23" t="s">
        <v>2504</v>
      </c>
      <c r="AA3327" s="23" t="s">
        <v>4033</v>
      </c>
      <c r="AB3327" s="23" t="s">
        <v>2506</v>
      </c>
      <c r="AC3327" s="23"/>
      <c r="AD3327" s="23"/>
      <c r="AE3327" s="23"/>
      <c r="AF3327" s="23" t="s">
        <v>40</v>
      </c>
      <c r="AG3327" s="23" t="s">
        <v>4037</v>
      </c>
      <c r="AH3327" s="23" t="s">
        <v>41</v>
      </c>
      <c r="AI3327" s="23" t="s">
        <v>4038</v>
      </c>
      <c r="AJ3327" s="23" t="s">
        <v>4039</v>
      </c>
      <c r="AK3327" s="23" t="s">
        <v>2501</v>
      </c>
      <c r="AL3327" s="23" t="s">
        <v>2501</v>
      </c>
      <c r="AM3327" s="23" t="s">
        <v>2501</v>
      </c>
      <c r="AN3327" s="23" t="s">
        <v>2501</v>
      </c>
      <c r="AO3327" s="30"/>
      <c r="AP3327" t="s">
        <v>2500</v>
      </c>
      <c r="AQ3327" t="s">
        <v>4040</v>
      </c>
      <c r="AR3327">
        <v>19495</v>
      </c>
      <c r="AS3327" s="2">
        <v>43831</v>
      </c>
      <c r="AT3327" s="2" t="s">
        <v>4041</v>
      </c>
    </row>
    <row r="3328" spans="1:46" x14ac:dyDescent="0.25">
      <c r="A3328" t="s">
        <v>9408</v>
      </c>
      <c r="B3328" s="32" t="s">
        <v>2292</v>
      </c>
      <c r="C3328" s="23" t="s">
        <v>9409</v>
      </c>
      <c r="D3328" s="23" t="s">
        <v>9409</v>
      </c>
      <c r="E3328" t="s">
        <v>2495</v>
      </c>
      <c r="F3328" t="s">
        <v>2495</v>
      </c>
      <c r="G3328" t="s">
        <v>2495</v>
      </c>
      <c r="H3328" t="s">
        <v>2495</v>
      </c>
      <c r="I3328" t="s">
        <v>2496</v>
      </c>
      <c r="J3328" s="23" t="s">
        <v>4036</v>
      </c>
      <c r="K3328" s="23" t="s">
        <v>2505</v>
      </c>
      <c r="L3328" s="23" t="s">
        <v>2499</v>
      </c>
      <c r="M3328" s="2">
        <v>43831</v>
      </c>
      <c r="N3328" s="30"/>
      <c r="O3328" s="30"/>
      <c r="P3328" s="30"/>
      <c r="V3328" t="s">
        <v>40</v>
      </c>
      <c r="W3328" t="s">
        <v>40</v>
      </c>
      <c r="X3328" t="s">
        <v>2502</v>
      </c>
      <c r="Y3328" t="s">
        <v>2503</v>
      </c>
      <c r="Z3328" s="23" t="s">
        <v>2504</v>
      </c>
      <c r="AA3328" s="23" t="s">
        <v>4033</v>
      </c>
      <c r="AB3328" s="23" t="s">
        <v>2506</v>
      </c>
      <c r="AC3328" s="23"/>
      <c r="AD3328" s="23"/>
      <c r="AE3328" s="23"/>
      <c r="AF3328" s="23" t="s">
        <v>40</v>
      </c>
      <c r="AG3328" s="23" t="s">
        <v>4037</v>
      </c>
      <c r="AH3328" s="23" t="s">
        <v>41</v>
      </c>
      <c r="AI3328" s="23" t="s">
        <v>4038</v>
      </c>
      <c r="AJ3328" s="23" t="s">
        <v>4039</v>
      </c>
      <c r="AK3328" s="23" t="s">
        <v>2501</v>
      </c>
      <c r="AL3328" s="23" t="s">
        <v>2501</v>
      </c>
      <c r="AM3328" s="23" t="s">
        <v>2501</v>
      </c>
      <c r="AN3328" s="23" t="s">
        <v>2501</v>
      </c>
      <c r="AO3328" s="30"/>
      <c r="AP3328" t="s">
        <v>2500</v>
      </c>
      <c r="AQ3328" t="s">
        <v>4040</v>
      </c>
      <c r="AR3328">
        <v>19495</v>
      </c>
      <c r="AS3328" s="2">
        <v>43831</v>
      </c>
      <c r="AT3328" s="2" t="s">
        <v>4041</v>
      </c>
    </row>
    <row r="3329" spans="1:46" x14ac:dyDescent="0.25">
      <c r="A3329" t="s">
        <v>9410</v>
      </c>
      <c r="B3329" s="32" t="s">
        <v>2293</v>
      </c>
      <c r="C3329" s="23" t="s">
        <v>9411</v>
      </c>
      <c r="D3329" s="23" t="s">
        <v>9411</v>
      </c>
      <c r="E3329" t="s">
        <v>2495</v>
      </c>
      <c r="F3329" t="s">
        <v>2495</v>
      </c>
      <c r="G3329" t="s">
        <v>2495</v>
      </c>
      <c r="H3329" t="s">
        <v>2495</v>
      </c>
      <c r="I3329" t="s">
        <v>2496</v>
      </c>
      <c r="J3329" s="23" t="s">
        <v>4036</v>
      </c>
      <c r="K3329" s="23" t="s">
        <v>2505</v>
      </c>
      <c r="L3329" s="23" t="s">
        <v>2499</v>
      </c>
      <c r="M3329" s="2">
        <v>43831</v>
      </c>
      <c r="N3329" s="30"/>
      <c r="O3329" s="30"/>
      <c r="P3329" s="30"/>
      <c r="V3329" t="s">
        <v>40</v>
      </c>
      <c r="W3329" t="s">
        <v>40</v>
      </c>
      <c r="X3329" t="s">
        <v>2502</v>
      </c>
      <c r="Y3329" t="s">
        <v>2503</v>
      </c>
      <c r="Z3329" s="23" t="s">
        <v>2504</v>
      </c>
      <c r="AA3329" s="23" t="s">
        <v>4033</v>
      </c>
      <c r="AB3329" s="23" t="s">
        <v>2506</v>
      </c>
      <c r="AC3329" s="23"/>
      <c r="AD3329" s="23"/>
      <c r="AE3329" s="23"/>
      <c r="AF3329" s="23" t="s">
        <v>40</v>
      </c>
      <c r="AG3329" s="23" t="s">
        <v>4037</v>
      </c>
      <c r="AH3329" s="23" t="s">
        <v>41</v>
      </c>
      <c r="AI3329" s="23" t="s">
        <v>4038</v>
      </c>
      <c r="AJ3329" s="23" t="s">
        <v>4039</v>
      </c>
      <c r="AK3329" s="23" t="s">
        <v>2501</v>
      </c>
      <c r="AL3329" s="23" t="s">
        <v>2501</v>
      </c>
      <c r="AM3329" s="23" t="s">
        <v>2501</v>
      </c>
      <c r="AN3329" s="23" t="s">
        <v>2501</v>
      </c>
      <c r="AO3329" s="30"/>
      <c r="AP3329" t="s">
        <v>2500</v>
      </c>
      <c r="AQ3329" t="s">
        <v>4040</v>
      </c>
      <c r="AR3329">
        <v>19495</v>
      </c>
      <c r="AS3329" s="2">
        <v>43831</v>
      </c>
      <c r="AT3329" s="2" t="s">
        <v>4041</v>
      </c>
    </row>
    <row r="3330" spans="1:46" x14ac:dyDescent="0.25">
      <c r="A3330" t="s">
        <v>9412</v>
      </c>
      <c r="B3330" s="32" t="s">
        <v>2294</v>
      </c>
      <c r="C3330" s="23" t="s">
        <v>9413</v>
      </c>
      <c r="D3330" s="23" t="s">
        <v>9413</v>
      </c>
      <c r="E3330" t="s">
        <v>2495</v>
      </c>
      <c r="F3330" t="s">
        <v>2495</v>
      </c>
      <c r="G3330" t="s">
        <v>2495</v>
      </c>
      <c r="H3330" t="s">
        <v>2495</v>
      </c>
      <c r="I3330" t="s">
        <v>2496</v>
      </c>
      <c r="J3330" s="23" t="s">
        <v>4036</v>
      </c>
      <c r="K3330" s="23" t="s">
        <v>2505</v>
      </c>
      <c r="L3330" s="23" t="s">
        <v>2499</v>
      </c>
      <c r="M3330" s="2">
        <v>43831</v>
      </c>
      <c r="N3330" s="30"/>
      <c r="O3330" s="30"/>
      <c r="P3330" s="30"/>
      <c r="V3330" t="s">
        <v>40</v>
      </c>
      <c r="W3330" t="s">
        <v>40</v>
      </c>
      <c r="X3330" t="s">
        <v>2502</v>
      </c>
      <c r="Y3330" t="s">
        <v>2503</v>
      </c>
      <c r="Z3330" s="23" t="s">
        <v>2504</v>
      </c>
      <c r="AA3330" s="23" t="s">
        <v>4033</v>
      </c>
      <c r="AB3330" s="23" t="s">
        <v>2506</v>
      </c>
      <c r="AC3330" s="23"/>
      <c r="AD3330" s="23"/>
      <c r="AE3330" s="23"/>
      <c r="AF3330" s="23" t="s">
        <v>40</v>
      </c>
      <c r="AG3330" s="23" t="s">
        <v>4037</v>
      </c>
      <c r="AH3330" s="23" t="s">
        <v>41</v>
      </c>
      <c r="AI3330" s="23" t="s">
        <v>4038</v>
      </c>
      <c r="AJ3330" s="23" t="s">
        <v>4039</v>
      </c>
      <c r="AK3330" s="23" t="s">
        <v>2501</v>
      </c>
      <c r="AL3330" s="23" t="s">
        <v>2501</v>
      </c>
      <c r="AM3330" s="23" t="s">
        <v>2501</v>
      </c>
      <c r="AN3330" s="23" t="s">
        <v>2501</v>
      </c>
      <c r="AO3330" s="30"/>
      <c r="AP3330" t="s">
        <v>2500</v>
      </c>
      <c r="AQ3330" t="s">
        <v>4040</v>
      </c>
      <c r="AR3330">
        <v>19495</v>
      </c>
      <c r="AS3330" s="2">
        <v>43831</v>
      </c>
      <c r="AT3330" s="2" t="s">
        <v>4041</v>
      </c>
    </row>
    <row r="3331" spans="1:46" x14ac:dyDescent="0.25">
      <c r="A3331" t="s">
        <v>9414</v>
      </c>
      <c r="B3331" s="32" t="s">
        <v>2295</v>
      </c>
      <c r="C3331" s="23" t="s">
        <v>9415</v>
      </c>
      <c r="D3331" s="23" t="s">
        <v>9415</v>
      </c>
      <c r="E3331" t="s">
        <v>2495</v>
      </c>
      <c r="F3331" t="s">
        <v>2495</v>
      </c>
      <c r="G3331" t="s">
        <v>2495</v>
      </c>
      <c r="H3331" t="s">
        <v>2495</v>
      </c>
      <c r="I3331" t="s">
        <v>2496</v>
      </c>
      <c r="J3331" s="23" t="s">
        <v>4036</v>
      </c>
      <c r="K3331" s="23" t="s">
        <v>2505</v>
      </c>
      <c r="L3331" s="23" t="s">
        <v>2499</v>
      </c>
      <c r="M3331" s="2">
        <v>43831</v>
      </c>
      <c r="N3331" s="30"/>
      <c r="O3331" s="30"/>
      <c r="P3331" s="30"/>
      <c r="V3331" t="s">
        <v>40</v>
      </c>
      <c r="W3331" t="s">
        <v>40</v>
      </c>
      <c r="X3331" t="s">
        <v>2502</v>
      </c>
      <c r="Y3331" t="s">
        <v>2503</v>
      </c>
      <c r="Z3331" s="23" t="s">
        <v>2504</v>
      </c>
      <c r="AA3331" s="23" t="s">
        <v>4033</v>
      </c>
      <c r="AB3331" s="23" t="s">
        <v>2506</v>
      </c>
      <c r="AC3331" s="23"/>
      <c r="AD3331" s="23"/>
      <c r="AE3331" s="23"/>
      <c r="AF3331" s="23" t="s">
        <v>40</v>
      </c>
      <c r="AG3331" s="23" t="s">
        <v>4037</v>
      </c>
      <c r="AH3331" s="23" t="s">
        <v>41</v>
      </c>
      <c r="AI3331" s="23" t="s">
        <v>4038</v>
      </c>
      <c r="AJ3331" s="23" t="s">
        <v>4039</v>
      </c>
      <c r="AK3331" s="23" t="s">
        <v>2501</v>
      </c>
      <c r="AL3331" s="23" t="s">
        <v>2501</v>
      </c>
      <c r="AM3331" s="23" t="s">
        <v>2501</v>
      </c>
      <c r="AN3331" s="23" t="s">
        <v>2501</v>
      </c>
      <c r="AO3331" s="30"/>
      <c r="AP3331" t="s">
        <v>2500</v>
      </c>
      <c r="AQ3331" t="s">
        <v>4040</v>
      </c>
      <c r="AR3331">
        <v>19495</v>
      </c>
      <c r="AS3331" s="2">
        <v>43831</v>
      </c>
      <c r="AT3331" s="2" t="s">
        <v>4041</v>
      </c>
    </row>
    <row r="3332" spans="1:46" x14ac:dyDescent="0.25">
      <c r="A3332" t="s">
        <v>9416</v>
      </c>
      <c r="B3332" s="32" t="s">
        <v>2296</v>
      </c>
      <c r="C3332" s="23" t="s">
        <v>9417</v>
      </c>
      <c r="D3332" s="23" t="s">
        <v>9417</v>
      </c>
      <c r="E3332" t="s">
        <v>2495</v>
      </c>
      <c r="F3332" t="s">
        <v>2495</v>
      </c>
      <c r="G3332" t="s">
        <v>2495</v>
      </c>
      <c r="H3332" t="s">
        <v>2495</v>
      </c>
      <c r="I3332" t="s">
        <v>2496</v>
      </c>
      <c r="J3332" s="23" t="s">
        <v>4036</v>
      </c>
      <c r="K3332" s="23" t="s">
        <v>2505</v>
      </c>
      <c r="L3332" s="23" t="s">
        <v>2499</v>
      </c>
      <c r="M3332" s="2">
        <v>43831</v>
      </c>
      <c r="N3332" s="30"/>
      <c r="O3332" s="30"/>
      <c r="P3332" s="30"/>
      <c r="V3332" t="s">
        <v>40</v>
      </c>
      <c r="W3332" t="s">
        <v>40</v>
      </c>
      <c r="X3332" t="s">
        <v>2502</v>
      </c>
      <c r="Y3332" t="s">
        <v>2503</v>
      </c>
      <c r="Z3332" s="23" t="s">
        <v>2504</v>
      </c>
      <c r="AA3332" s="23" t="s">
        <v>4033</v>
      </c>
      <c r="AB3332" s="23" t="s">
        <v>2506</v>
      </c>
      <c r="AC3332" s="23"/>
      <c r="AD3332" s="23"/>
      <c r="AE3332" s="23"/>
      <c r="AF3332" s="23" t="s">
        <v>40</v>
      </c>
      <c r="AG3332" s="23" t="s">
        <v>4037</v>
      </c>
      <c r="AH3332" s="23" t="s">
        <v>41</v>
      </c>
      <c r="AI3332" s="23" t="s">
        <v>4038</v>
      </c>
      <c r="AJ3332" s="23" t="s">
        <v>4039</v>
      </c>
      <c r="AK3332" s="23" t="s">
        <v>2501</v>
      </c>
      <c r="AL3332" s="23" t="s">
        <v>2501</v>
      </c>
      <c r="AM3332" s="23" t="s">
        <v>2501</v>
      </c>
      <c r="AN3332" s="23" t="s">
        <v>2501</v>
      </c>
      <c r="AO3332" s="30"/>
      <c r="AP3332" t="s">
        <v>2500</v>
      </c>
      <c r="AQ3332" t="s">
        <v>4040</v>
      </c>
      <c r="AR3332">
        <v>19495</v>
      </c>
      <c r="AS3332" s="2">
        <v>43831</v>
      </c>
      <c r="AT3332" s="2" t="s">
        <v>4041</v>
      </c>
    </row>
    <row r="3333" spans="1:46" x14ac:dyDescent="0.25">
      <c r="A3333" t="s">
        <v>9418</v>
      </c>
      <c r="B3333" s="32" t="s">
        <v>2297</v>
      </c>
      <c r="C3333" s="23" t="s">
        <v>9419</v>
      </c>
      <c r="D3333" s="23" t="s">
        <v>9419</v>
      </c>
      <c r="E3333" t="s">
        <v>2495</v>
      </c>
      <c r="F3333" t="s">
        <v>2495</v>
      </c>
      <c r="G3333" t="s">
        <v>2495</v>
      </c>
      <c r="H3333" t="s">
        <v>2495</v>
      </c>
      <c r="I3333" t="s">
        <v>2496</v>
      </c>
      <c r="J3333" s="23" t="s">
        <v>4036</v>
      </c>
      <c r="K3333" s="23" t="s">
        <v>2505</v>
      </c>
      <c r="L3333" s="23" t="s">
        <v>2499</v>
      </c>
      <c r="M3333" s="2">
        <v>43831</v>
      </c>
      <c r="N3333" s="30"/>
      <c r="O3333" s="30"/>
      <c r="P3333" s="30"/>
      <c r="V3333" t="s">
        <v>40</v>
      </c>
      <c r="W3333" t="s">
        <v>40</v>
      </c>
      <c r="X3333" t="s">
        <v>2502</v>
      </c>
      <c r="Y3333" t="s">
        <v>2503</v>
      </c>
      <c r="Z3333" s="23" t="s">
        <v>2504</v>
      </c>
      <c r="AA3333" s="23" t="s">
        <v>4033</v>
      </c>
      <c r="AB3333" s="23" t="s">
        <v>2506</v>
      </c>
      <c r="AC3333" s="23"/>
      <c r="AD3333" s="23"/>
      <c r="AE3333" s="23"/>
      <c r="AF3333" s="23" t="s">
        <v>40</v>
      </c>
      <c r="AG3333" s="23" t="s">
        <v>4037</v>
      </c>
      <c r="AH3333" s="23" t="s">
        <v>41</v>
      </c>
      <c r="AI3333" s="23" t="s">
        <v>4038</v>
      </c>
      <c r="AJ3333" s="23" t="s">
        <v>4039</v>
      </c>
      <c r="AK3333" s="23" t="s">
        <v>2501</v>
      </c>
      <c r="AL3333" s="23" t="s">
        <v>2501</v>
      </c>
      <c r="AM3333" s="23" t="s">
        <v>2501</v>
      </c>
      <c r="AN3333" s="23" t="s">
        <v>2501</v>
      </c>
      <c r="AO3333" s="30"/>
      <c r="AP3333" t="s">
        <v>2500</v>
      </c>
      <c r="AQ3333" t="s">
        <v>4040</v>
      </c>
      <c r="AR3333">
        <v>19495</v>
      </c>
      <c r="AS3333" s="2">
        <v>43831</v>
      </c>
      <c r="AT3333" s="2" t="s">
        <v>4041</v>
      </c>
    </row>
    <row r="3334" spans="1:46" x14ac:dyDescent="0.25">
      <c r="A3334" t="s">
        <v>9420</v>
      </c>
      <c r="B3334" s="32" t="s">
        <v>2298</v>
      </c>
      <c r="C3334" s="23" t="s">
        <v>9421</v>
      </c>
      <c r="D3334" s="23" t="s">
        <v>9421</v>
      </c>
      <c r="E3334" t="s">
        <v>2495</v>
      </c>
      <c r="F3334" t="s">
        <v>2495</v>
      </c>
      <c r="G3334" t="s">
        <v>2495</v>
      </c>
      <c r="H3334" t="s">
        <v>2495</v>
      </c>
      <c r="I3334" t="s">
        <v>2496</v>
      </c>
      <c r="J3334" s="23" t="s">
        <v>4036</v>
      </c>
      <c r="K3334" s="23" t="s">
        <v>2505</v>
      </c>
      <c r="L3334" s="23" t="s">
        <v>2499</v>
      </c>
      <c r="M3334" s="2">
        <v>43831</v>
      </c>
      <c r="N3334" s="30"/>
      <c r="O3334" s="30"/>
      <c r="P3334" s="30"/>
      <c r="V3334" t="s">
        <v>40</v>
      </c>
      <c r="W3334" t="s">
        <v>40</v>
      </c>
      <c r="X3334" t="s">
        <v>2502</v>
      </c>
      <c r="Y3334" t="s">
        <v>2503</v>
      </c>
      <c r="Z3334" s="23" t="s">
        <v>2504</v>
      </c>
      <c r="AA3334" s="23" t="s">
        <v>4033</v>
      </c>
      <c r="AB3334" s="23" t="s">
        <v>2506</v>
      </c>
      <c r="AC3334" s="23"/>
      <c r="AD3334" s="23"/>
      <c r="AE3334" s="23"/>
      <c r="AF3334" s="23" t="s">
        <v>40</v>
      </c>
      <c r="AG3334" s="23" t="s">
        <v>4037</v>
      </c>
      <c r="AH3334" s="23" t="s">
        <v>41</v>
      </c>
      <c r="AI3334" s="23" t="s">
        <v>4038</v>
      </c>
      <c r="AJ3334" s="23" t="s">
        <v>4039</v>
      </c>
      <c r="AK3334" s="23" t="s">
        <v>2501</v>
      </c>
      <c r="AL3334" s="23" t="s">
        <v>2501</v>
      </c>
      <c r="AM3334" s="23" t="s">
        <v>2501</v>
      </c>
      <c r="AN3334" s="23" t="s">
        <v>2501</v>
      </c>
      <c r="AO3334" s="30"/>
      <c r="AP3334" t="s">
        <v>2500</v>
      </c>
      <c r="AQ3334" t="s">
        <v>4040</v>
      </c>
      <c r="AR3334">
        <v>19495</v>
      </c>
      <c r="AS3334" s="2">
        <v>43831</v>
      </c>
      <c r="AT3334" s="2" t="s">
        <v>4041</v>
      </c>
    </row>
    <row r="3335" spans="1:46" x14ac:dyDescent="0.25">
      <c r="A3335" t="s">
        <v>9422</v>
      </c>
      <c r="B3335" s="32" t="s">
        <v>2299</v>
      </c>
      <c r="C3335" s="23" t="s">
        <v>9423</v>
      </c>
      <c r="D3335" s="23" t="s">
        <v>9423</v>
      </c>
      <c r="E3335" t="s">
        <v>2495</v>
      </c>
      <c r="F3335" t="s">
        <v>2495</v>
      </c>
      <c r="G3335" t="s">
        <v>2495</v>
      </c>
      <c r="H3335" t="s">
        <v>2495</v>
      </c>
      <c r="I3335" t="s">
        <v>2496</v>
      </c>
      <c r="J3335" s="23" t="s">
        <v>4036</v>
      </c>
      <c r="K3335" s="23" t="s">
        <v>2505</v>
      </c>
      <c r="L3335" s="23" t="s">
        <v>2499</v>
      </c>
      <c r="M3335" s="2">
        <v>43831</v>
      </c>
      <c r="N3335" s="30"/>
      <c r="O3335" s="30"/>
      <c r="P3335" s="30"/>
      <c r="V3335" t="s">
        <v>40</v>
      </c>
      <c r="W3335" t="s">
        <v>40</v>
      </c>
      <c r="X3335" t="s">
        <v>2502</v>
      </c>
      <c r="Y3335" t="s">
        <v>2503</v>
      </c>
      <c r="Z3335" s="23" t="s">
        <v>2504</v>
      </c>
      <c r="AA3335" s="23" t="s">
        <v>4033</v>
      </c>
      <c r="AB3335" s="23" t="s">
        <v>2506</v>
      </c>
      <c r="AC3335" s="23"/>
      <c r="AD3335" s="23"/>
      <c r="AE3335" s="23"/>
      <c r="AF3335" s="23" t="s">
        <v>40</v>
      </c>
      <c r="AG3335" s="23" t="s">
        <v>4037</v>
      </c>
      <c r="AH3335" s="23" t="s">
        <v>41</v>
      </c>
      <c r="AI3335" s="23" t="s">
        <v>4038</v>
      </c>
      <c r="AJ3335" s="23" t="s">
        <v>4039</v>
      </c>
      <c r="AK3335" s="23" t="s">
        <v>2501</v>
      </c>
      <c r="AL3335" s="23" t="s">
        <v>2501</v>
      </c>
      <c r="AM3335" s="23" t="s">
        <v>2501</v>
      </c>
      <c r="AN3335" s="23" t="s">
        <v>2501</v>
      </c>
      <c r="AO3335" s="30"/>
      <c r="AP3335" t="s">
        <v>2500</v>
      </c>
      <c r="AQ3335" t="s">
        <v>4040</v>
      </c>
      <c r="AR3335">
        <v>19495</v>
      </c>
      <c r="AS3335" s="2">
        <v>43831</v>
      </c>
      <c r="AT3335" s="2" t="s">
        <v>4041</v>
      </c>
    </row>
    <row r="3336" spans="1:46" x14ac:dyDescent="0.25">
      <c r="A3336" t="s">
        <v>9424</v>
      </c>
      <c r="B3336" s="32" t="s">
        <v>2300</v>
      </c>
      <c r="C3336" s="23" t="s">
        <v>9425</v>
      </c>
      <c r="D3336" s="23" t="s">
        <v>9425</v>
      </c>
      <c r="E3336" t="s">
        <v>2495</v>
      </c>
      <c r="F3336" t="s">
        <v>2495</v>
      </c>
      <c r="G3336" t="s">
        <v>2495</v>
      </c>
      <c r="H3336" t="s">
        <v>2495</v>
      </c>
      <c r="I3336" t="s">
        <v>2496</v>
      </c>
      <c r="J3336" s="23" t="s">
        <v>4036</v>
      </c>
      <c r="K3336" s="23" t="s">
        <v>2505</v>
      </c>
      <c r="L3336" s="23" t="s">
        <v>2499</v>
      </c>
      <c r="M3336" s="2">
        <v>43831</v>
      </c>
      <c r="N3336" s="30"/>
      <c r="O3336" s="30"/>
      <c r="P3336" s="30"/>
      <c r="V3336" t="s">
        <v>40</v>
      </c>
      <c r="W3336" t="s">
        <v>40</v>
      </c>
      <c r="X3336" t="s">
        <v>2502</v>
      </c>
      <c r="Y3336" t="s">
        <v>2503</v>
      </c>
      <c r="Z3336" s="23" t="s">
        <v>2504</v>
      </c>
      <c r="AA3336" s="23" t="s">
        <v>4033</v>
      </c>
      <c r="AB3336" s="23" t="s">
        <v>2506</v>
      </c>
      <c r="AC3336" s="23"/>
      <c r="AD3336" s="23"/>
      <c r="AE3336" s="23"/>
      <c r="AF3336" s="23" t="s">
        <v>40</v>
      </c>
      <c r="AG3336" s="23" t="s">
        <v>4037</v>
      </c>
      <c r="AH3336" s="23" t="s">
        <v>41</v>
      </c>
      <c r="AI3336" s="23" t="s">
        <v>4038</v>
      </c>
      <c r="AJ3336" s="23" t="s">
        <v>4039</v>
      </c>
      <c r="AK3336" s="23" t="s">
        <v>2501</v>
      </c>
      <c r="AL3336" s="23" t="s">
        <v>2501</v>
      </c>
      <c r="AM3336" s="23" t="s">
        <v>2501</v>
      </c>
      <c r="AN3336" s="23" t="s">
        <v>2501</v>
      </c>
      <c r="AO3336" s="30"/>
      <c r="AP3336" t="s">
        <v>2500</v>
      </c>
      <c r="AQ3336" t="s">
        <v>4040</v>
      </c>
      <c r="AR3336">
        <v>19495</v>
      </c>
      <c r="AS3336" s="2">
        <v>43831</v>
      </c>
      <c r="AT3336" s="2" t="s">
        <v>4041</v>
      </c>
    </row>
    <row r="3337" spans="1:46" x14ac:dyDescent="0.25">
      <c r="A3337" t="s">
        <v>9426</v>
      </c>
      <c r="B3337" s="32" t="s">
        <v>2301</v>
      </c>
      <c r="C3337" s="23" t="s">
        <v>9427</v>
      </c>
      <c r="D3337" s="23" t="s">
        <v>9427</v>
      </c>
      <c r="E3337" t="s">
        <v>2495</v>
      </c>
      <c r="F3337" t="s">
        <v>2495</v>
      </c>
      <c r="G3337" t="s">
        <v>2495</v>
      </c>
      <c r="H3337" t="s">
        <v>2495</v>
      </c>
      <c r="I3337" t="s">
        <v>2496</v>
      </c>
      <c r="J3337" s="23" t="s">
        <v>4036</v>
      </c>
      <c r="K3337" s="23" t="s">
        <v>2505</v>
      </c>
      <c r="L3337" s="23" t="s">
        <v>2499</v>
      </c>
      <c r="M3337" s="2">
        <v>43831</v>
      </c>
      <c r="N3337" s="30"/>
      <c r="O3337" s="30"/>
      <c r="P3337" s="30"/>
      <c r="V3337" t="s">
        <v>40</v>
      </c>
      <c r="W3337" t="s">
        <v>40</v>
      </c>
      <c r="X3337" t="s">
        <v>2502</v>
      </c>
      <c r="Y3337" t="s">
        <v>2503</v>
      </c>
      <c r="Z3337" s="23" t="s">
        <v>2504</v>
      </c>
      <c r="AA3337" s="23" t="s">
        <v>4033</v>
      </c>
      <c r="AB3337" s="23" t="s">
        <v>2506</v>
      </c>
      <c r="AC3337" s="23"/>
      <c r="AD3337" s="23"/>
      <c r="AE3337" s="23"/>
      <c r="AF3337" s="23" t="s">
        <v>40</v>
      </c>
      <c r="AG3337" s="23" t="s">
        <v>4037</v>
      </c>
      <c r="AH3337" s="23" t="s">
        <v>41</v>
      </c>
      <c r="AI3337" s="23" t="s">
        <v>4038</v>
      </c>
      <c r="AJ3337" s="23" t="s">
        <v>4039</v>
      </c>
      <c r="AK3337" s="23" t="s">
        <v>2501</v>
      </c>
      <c r="AL3337" s="23" t="s">
        <v>2501</v>
      </c>
      <c r="AM3337" s="23" t="s">
        <v>2501</v>
      </c>
      <c r="AN3337" s="23" t="s">
        <v>2501</v>
      </c>
      <c r="AO3337" s="30"/>
      <c r="AP3337" t="s">
        <v>2500</v>
      </c>
      <c r="AQ3337" t="s">
        <v>4040</v>
      </c>
      <c r="AR3337">
        <v>19495</v>
      </c>
      <c r="AS3337" s="2">
        <v>43831</v>
      </c>
      <c r="AT3337" s="2" t="s">
        <v>4041</v>
      </c>
    </row>
    <row r="3338" spans="1:46" x14ac:dyDescent="0.25">
      <c r="A3338" t="s">
        <v>9428</v>
      </c>
      <c r="B3338" s="32" t="s">
        <v>2302</v>
      </c>
      <c r="C3338" s="23" t="s">
        <v>9429</v>
      </c>
      <c r="D3338" s="23" t="s">
        <v>9429</v>
      </c>
      <c r="E3338" t="s">
        <v>2495</v>
      </c>
      <c r="F3338" t="s">
        <v>2495</v>
      </c>
      <c r="G3338" t="s">
        <v>2495</v>
      </c>
      <c r="H3338" t="s">
        <v>2495</v>
      </c>
      <c r="I3338" t="s">
        <v>2496</v>
      </c>
      <c r="J3338" s="23" t="s">
        <v>4036</v>
      </c>
      <c r="K3338" s="23" t="s">
        <v>2505</v>
      </c>
      <c r="L3338" s="23" t="s">
        <v>2499</v>
      </c>
      <c r="M3338" s="2">
        <v>43831</v>
      </c>
      <c r="N3338" s="30"/>
      <c r="O3338" s="30"/>
      <c r="P3338" s="30"/>
      <c r="V3338" t="s">
        <v>40</v>
      </c>
      <c r="W3338" t="s">
        <v>40</v>
      </c>
      <c r="X3338" t="s">
        <v>2502</v>
      </c>
      <c r="Y3338" t="s">
        <v>2503</v>
      </c>
      <c r="Z3338" s="23" t="s">
        <v>2504</v>
      </c>
      <c r="AA3338" s="23" t="s">
        <v>4033</v>
      </c>
      <c r="AB3338" s="23" t="s">
        <v>2506</v>
      </c>
      <c r="AC3338" s="23"/>
      <c r="AD3338" s="23"/>
      <c r="AE3338" s="23"/>
      <c r="AF3338" s="23" t="s">
        <v>40</v>
      </c>
      <c r="AG3338" s="23" t="s">
        <v>4037</v>
      </c>
      <c r="AH3338" s="23" t="s">
        <v>41</v>
      </c>
      <c r="AI3338" s="23" t="s">
        <v>4038</v>
      </c>
      <c r="AJ3338" s="23" t="s">
        <v>4039</v>
      </c>
      <c r="AK3338" s="23" t="s">
        <v>2501</v>
      </c>
      <c r="AL3338" s="23" t="s">
        <v>2501</v>
      </c>
      <c r="AM3338" s="23" t="s">
        <v>2501</v>
      </c>
      <c r="AN3338" s="23" t="s">
        <v>2501</v>
      </c>
      <c r="AO3338" s="30"/>
      <c r="AP3338" t="s">
        <v>2500</v>
      </c>
      <c r="AQ3338" t="s">
        <v>4040</v>
      </c>
      <c r="AR3338">
        <v>19495</v>
      </c>
      <c r="AS3338" s="2">
        <v>43831</v>
      </c>
      <c r="AT3338" s="2" t="s">
        <v>4041</v>
      </c>
    </row>
    <row r="3339" spans="1:46" x14ac:dyDescent="0.25">
      <c r="A3339" t="s">
        <v>9430</v>
      </c>
      <c r="B3339" s="32" t="s">
        <v>2303</v>
      </c>
      <c r="C3339" s="23" t="s">
        <v>9431</v>
      </c>
      <c r="D3339" s="23" t="s">
        <v>9431</v>
      </c>
      <c r="E3339" t="s">
        <v>2495</v>
      </c>
      <c r="F3339" t="s">
        <v>2495</v>
      </c>
      <c r="G3339" t="s">
        <v>2495</v>
      </c>
      <c r="H3339" t="s">
        <v>2495</v>
      </c>
      <c r="I3339" t="s">
        <v>2496</v>
      </c>
      <c r="J3339" s="23" t="s">
        <v>4036</v>
      </c>
      <c r="K3339" s="23" t="s">
        <v>2505</v>
      </c>
      <c r="L3339" s="23" t="s">
        <v>2499</v>
      </c>
      <c r="M3339" s="2">
        <v>43831</v>
      </c>
      <c r="N3339" s="30"/>
      <c r="O3339" s="30"/>
      <c r="P3339" s="30"/>
      <c r="V3339" t="s">
        <v>40</v>
      </c>
      <c r="W3339" t="s">
        <v>40</v>
      </c>
      <c r="X3339" t="s">
        <v>2502</v>
      </c>
      <c r="Y3339" t="s">
        <v>2503</v>
      </c>
      <c r="Z3339" s="23" t="s">
        <v>2504</v>
      </c>
      <c r="AA3339" s="23" t="s">
        <v>4033</v>
      </c>
      <c r="AB3339" s="23" t="s">
        <v>2506</v>
      </c>
      <c r="AC3339" s="23"/>
      <c r="AD3339" s="23"/>
      <c r="AE3339" s="23"/>
      <c r="AF3339" s="23" t="s">
        <v>40</v>
      </c>
      <c r="AG3339" s="23" t="s">
        <v>4037</v>
      </c>
      <c r="AH3339" s="23" t="s">
        <v>41</v>
      </c>
      <c r="AI3339" s="23" t="s">
        <v>4038</v>
      </c>
      <c r="AJ3339" s="23" t="s">
        <v>4039</v>
      </c>
      <c r="AK3339" s="23" t="s">
        <v>2501</v>
      </c>
      <c r="AL3339" s="23" t="s">
        <v>2501</v>
      </c>
      <c r="AM3339" s="23" t="s">
        <v>2501</v>
      </c>
      <c r="AN3339" s="23" t="s">
        <v>2501</v>
      </c>
      <c r="AO3339" s="30"/>
      <c r="AP3339" t="s">
        <v>2500</v>
      </c>
      <c r="AQ3339" t="s">
        <v>4040</v>
      </c>
      <c r="AR3339">
        <v>19495</v>
      </c>
      <c r="AS3339" s="2">
        <v>43831</v>
      </c>
      <c r="AT3339" s="2" t="s">
        <v>4041</v>
      </c>
    </row>
    <row r="3340" spans="1:46" x14ac:dyDescent="0.25">
      <c r="A3340" t="s">
        <v>9432</v>
      </c>
      <c r="B3340" s="32" t="s">
        <v>2304</v>
      </c>
      <c r="C3340" s="23" t="s">
        <v>9433</v>
      </c>
      <c r="D3340" s="23" t="s">
        <v>9433</v>
      </c>
      <c r="E3340" t="s">
        <v>2495</v>
      </c>
      <c r="F3340" t="s">
        <v>2495</v>
      </c>
      <c r="G3340" t="s">
        <v>2495</v>
      </c>
      <c r="H3340" t="s">
        <v>2495</v>
      </c>
      <c r="I3340" t="s">
        <v>2496</v>
      </c>
      <c r="J3340" s="23" t="s">
        <v>4036</v>
      </c>
      <c r="K3340" s="23" t="s">
        <v>2505</v>
      </c>
      <c r="L3340" s="23" t="s">
        <v>2499</v>
      </c>
      <c r="M3340" s="2">
        <v>43831</v>
      </c>
      <c r="N3340" s="30"/>
      <c r="O3340" s="30"/>
      <c r="P3340" s="30"/>
      <c r="V3340" t="s">
        <v>40</v>
      </c>
      <c r="W3340" t="s">
        <v>40</v>
      </c>
      <c r="X3340" t="s">
        <v>2502</v>
      </c>
      <c r="Y3340" t="s">
        <v>2503</v>
      </c>
      <c r="Z3340" s="23" t="s">
        <v>2504</v>
      </c>
      <c r="AA3340" s="23" t="s">
        <v>4033</v>
      </c>
      <c r="AB3340" s="23" t="s">
        <v>2506</v>
      </c>
      <c r="AC3340" s="23"/>
      <c r="AD3340" s="23"/>
      <c r="AE3340" s="23"/>
      <c r="AF3340" s="23" t="s">
        <v>40</v>
      </c>
      <c r="AG3340" s="23" t="s">
        <v>4037</v>
      </c>
      <c r="AH3340" s="23" t="s">
        <v>41</v>
      </c>
      <c r="AI3340" s="23" t="s">
        <v>4038</v>
      </c>
      <c r="AJ3340" s="23" t="s">
        <v>4039</v>
      </c>
      <c r="AK3340" s="23" t="s">
        <v>2501</v>
      </c>
      <c r="AL3340" s="23" t="s">
        <v>2501</v>
      </c>
      <c r="AM3340" s="23" t="s">
        <v>2501</v>
      </c>
      <c r="AN3340" s="23" t="s">
        <v>2501</v>
      </c>
      <c r="AO3340" s="30"/>
      <c r="AP3340" t="s">
        <v>2500</v>
      </c>
      <c r="AQ3340" t="s">
        <v>4040</v>
      </c>
      <c r="AR3340">
        <v>19495</v>
      </c>
      <c r="AS3340" s="2">
        <v>43831</v>
      </c>
      <c r="AT3340" s="2" t="s">
        <v>4041</v>
      </c>
    </row>
    <row r="3341" spans="1:46" x14ac:dyDescent="0.25">
      <c r="A3341" t="s">
        <v>9434</v>
      </c>
      <c r="B3341" s="32" t="s">
        <v>2305</v>
      </c>
      <c r="C3341" s="23" t="s">
        <v>9435</v>
      </c>
      <c r="D3341" s="23" t="s">
        <v>9435</v>
      </c>
      <c r="E3341" t="s">
        <v>2495</v>
      </c>
      <c r="F3341" t="s">
        <v>2495</v>
      </c>
      <c r="G3341" t="s">
        <v>2495</v>
      </c>
      <c r="H3341" t="s">
        <v>2495</v>
      </c>
      <c r="I3341" t="s">
        <v>2496</v>
      </c>
      <c r="J3341" s="23" t="s">
        <v>4036</v>
      </c>
      <c r="K3341" s="23" t="s">
        <v>2505</v>
      </c>
      <c r="L3341" s="23" t="s">
        <v>2499</v>
      </c>
      <c r="M3341" s="2">
        <v>43831</v>
      </c>
      <c r="N3341" s="30"/>
      <c r="O3341" s="30"/>
      <c r="P3341" s="30"/>
      <c r="V3341" t="s">
        <v>40</v>
      </c>
      <c r="W3341" t="s">
        <v>40</v>
      </c>
      <c r="X3341" t="s">
        <v>2502</v>
      </c>
      <c r="Y3341" t="s">
        <v>2503</v>
      </c>
      <c r="Z3341" s="23" t="s">
        <v>2504</v>
      </c>
      <c r="AA3341" s="23" t="s">
        <v>4033</v>
      </c>
      <c r="AB3341" s="23" t="s">
        <v>2506</v>
      </c>
      <c r="AC3341" s="23"/>
      <c r="AD3341" s="23"/>
      <c r="AE3341" s="23"/>
      <c r="AF3341" s="23" t="s">
        <v>40</v>
      </c>
      <c r="AG3341" s="23" t="s">
        <v>4037</v>
      </c>
      <c r="AH3341" s="23" t="s">
        <v>41</v>
      </c>
      <c r="AI3341" s="23" t="s">
        <v>4038</v>
      </c>
      <c r="AJ3341" s="23" t="s">
        <v>4039</v>
      </c>
      <c r="AK3341" s="23" t="s">
        <v>2501</v>
      </c>
      <c r="AL3341" s="23" t="s">
        <v>2501</v>
      </c>
      <c r="AM3341" s="23" t="s">
        <v>2501</v>
      </c>
      <c r="AN3341" s="23" t="s">
        <v>2501</v>
      </c>
      <c r="AO3341" s="30"/>
      <c r="AP3341" t="s">
        <v>2500</v>
      </c>
      <c r="AQ3341" t="s">
        <v>4040</v>
      </c>
      <c r="AR3341">
        <v>19495</v>
      </c>
      <c r="AS3341" s="2">
        <v>43831</v>
      </c>
      <c r="AT3341" s="2" t="s">
        <v>4041</v>
      </c>
    </row>
    <row r="3342" spans="1:46" x14ac:dyDescent="0.25">
      <c r="A3342" t="s">
        <v>9436</v>
      </c>
      <c r="B3342" s="32" t="s">
        <v>2306</v>
      </c>
      <c r="C3342" s="23" t="s">
        <v>9437</v>
      </c>
      <c r="D3342" s="23" t="s">
        <v>9437</v>
      </c>
      <c r="E3342" t="s">
        <v>2495</v>
      </c>
      <c r="F3342" t="s">
        <v>2495</v>
      </c>
      <c r="G3342" t="s">
        <v>2495</v>
      </c>
      <c r="H3342" t="s">
        <v>2495</v>
      </c>
      <c r="I3342" t="s">
        <v>2496</v>
      </c>
      <c r="J3342" s="23" t="s">
        <v>4036</v>
      </c>
      <c r="K3342" s="23" t="s">
        <v>2505</v>
      </c>
      <c r="L3342" s="23" t="s">
        <v>2499</v>
      </c>
      <c r="M3342" s="2">
        <v>43831</v>
      </c>
      <c r="N3342" s="30"/>
      <c r="O3342" s="30"/>
      <c r="P3342" s="30"/>
      <c r="V3342" t="s">
        <v>40</v>
      </c>
      <c r="W3342" t="s">
        <v>40</v>
      </c>
      <c r="X3342" t="s">
        <v>2502</v>
      </c>
      <c r="Y3342" t="s">
        <v>2503</v>
      </c>
      <c r="Z3342" s="23" t="s">
        <v>2504</v>
      </c>
      <c r="AA3342" s="23" t="s">
        <v>4033</v>
      </c>
      <c r="AB3342" s="23" t="s">
        <v>2506</v>
      </c>
      <c r="AC3342" s="23"/>
      <c r="AD3342" s="23"/>
      <c r="AE3342" s="23"/>
      <c r="AF3342" s="23" t="s">
        <v>40</v>
      </c>
      <c r="AG3342" s="23" t="s">
        <v>4037</v>
      </c>
      <c r="AH3342" s="23" t="s">
        <v>41</v>
      </c>
      <c r="AI3342" s="23" t="s">
        <v>4038</v>
      </c>
      <c r="AJ3342" s="23" t="s">
        <v>4039</v>
      </c>
      <c r="AK3342" s="23" t="s">
        <v>2501</v>
      </c>
      <c r="AL3342" s="23" t="s">
        <v>2501</v>
      </c>
      <c r="AM3342" s="23" t="s">
        <v>2501</v>
      </c>
      <c r="AN3342" s="23" t="s">
        <v>2501</v>
      </c>
      <c r="AO3342" s="30"/>
      <c r="AP3342" t="s">
        <v>2500</v>
      </c>
      <c r="AQ3342" t="s">
        <v>4040</v>
      </c>
      <c r="AR3342">
        <v>19495</v>
      </c>
      <c r="AS3342" s="2">
        <v>43831</v>
      </c>
      <c r="AT3342" s="2" t="s">
        <v>4041</v>
      </c>
    </row>
    <row r="3343" spans="1:46" x14ac:dyDescent="0.25">
      <c r="A3343" t="s">
        <v>9438</v>
      </c>
      <c r="B3343" s="32" t="s">
        <v>2307</v>
      </c>
      <c r="C3343" s="23" t="s">
        <v>9439</v>
      </c>
      <c r="D3343" s="23" t="s">
        <v>9439</v>
      </c>
      <c r="E3343" t="s">
        <v>2495</v>
      </c>
      <c r="F3343" t="s">
        <v>2495</v>
      </c>
      <c r="G3343" t="s">
        <v>2495</v>
      </c>
      <c r="H3343" t="s">
        <v>2495</v>
      </c>
      <c r="I3343" t="s">
        <v>2496</v>
      </c>
      <c r="J3343" s="23" t="s">
        <v>4036</v>
      </c>
      <c r="K3343" s="23" t="s">
        <v>2505</v>
      </c>
      <c r="L3343" s="23" t="s">
        <v>2499</v>
      </c>
      <c r="M3343" s="2">
        <v>43831</v>
      </c>
      <c r="N3343" s="30"/>
      <c r="O3343" s="30"/>
      <c r="P3343" s="30"/>
      <c r="V3343" t="s">
        <v>40</v>
      </c>
      <c r="W3343" t="s">
        <v>40</v>
      </c>
      <c r="X3343" t="s">
        <v>2502</v>
      </c>
      <c r="Y3343" t="s">
        <v>2503</v>
      </c>
      <c r="Z3343" s="23" t="s">
        <v>2504</v>
      </c>
      <c r="AA3343" s="23" t="s">
        <v>4033</v>
      </c>
      <c r="AB3343" s="23" t="s">
        <v>2506</v>
      </c>
      <c r="AC3343" s="23"/>
      <c r="AD3343" s="23"/>
      <c r="AE3343" s="23"/>
      <c r="AF3343" s="23" t="s">
        <v>40</v>
      </c>
      <c r="AG3343" s="23" t="s">
        <v>4037</v>
      </c>
      <c r="AH3343" s="23" t="s">
        <v>41</v>
      </c>
      <c r="AI3343" s="23" t="s">
        <v>4038</v>
      </c>
      <c r="AJ3343" s="23" t="s">
        <v>4039</v>
      </c>
      <c r="AK3343" s="23" t="s">
        <v>2501</v>
      </c>
      <c r="AL3343" s="23" t="s">
        <v>2501</v>
      </c>
      <c r="AM3343" s="23" t="s">
        <v>2501</v>
      </c>
      <c r="AN3343" s="23" t="s">
        <v>2501</v>
      </c>
      <c r="AO3343" s="30"/>
      <c r="AP3343" t="s">
        <v>2500</v>
      </c>
      <c r="AQ3343" t="s">
        <v>4040</v>
      </c>
      <c r="AR3343">
        <v>19495</v>
      </c>
      <c r="AS3343" s="2">
        <v>43831</v>
      </c>
      <c r="AT3343" s="2" t="s">
        <v>4041</v>
      </c>
    </row>
    <row r="3344" spans="1:46" x14ac:dyDescent="0.25">
      <c r="A3344" t="s">
        <v>9440</v>
      </c>
      <c r="B3344" s="32" t="s">
        <v>2308</v>
      </c>
      <c r="C3344" s="23" t="s">
        <v>9441</v>
      </c>
      <c r="D3344" s="23" t="s">
        <v>9441</v>
      </c>
      <c r="E3344" t="s">
        <v>2495</v>
      </c>
      <c r="F3344" t="s">
        <v>2495</v>
      </c>
      <c r="G3344" t="s">
        <v>2495</v>
      </c>
      <c r="H3344" t="s">
        <v>2495</v>
      </c>
      <c r="I3344" t="s">
        <v>2496</v>
      </c>
      <c r="J3344" s="23" t="s">
        <v>4036</v>
      </c>
      <c r="K3344" s="23" t="s">
        <v>2505</v>
      </c>
      <c r="L3344" s="23" t="s">
        <v>2499</v>
      </c>
      <c r="M3344" s="2">
        <v>43831</v>
      </c>
      <c r="N3344" s="30"/>
      <c r="O3344" s="30"/>
      <c r="P3344" s="30"/>
      <c r="V3344" t="s">
        <v>40</v>
      </c>
      <c r="W3344" t="s">
        <v>40</v>
      </c>
      <c r="X3344" t="s">
        <v>2502</v>
      </c>
      <c r="Y3344" t="s">
        <v>2503</v>
      </c>
      <c r="Z3344" s="23" t="s">
        <v>2504</v>
      </c>
      <c r="AA3344" s="23" t="s">
        <v>4033</v>
      </c>
      <c r="AB3344" s="23" t="s">
        <v>2506</v>
      </c>
      <c r="AC3344" s="23"/>
      <c r="AD3344" s="23"/>
      <c r="AE3344" s="23"/>
      <c r="AF3344" s="23" t="s">
        <v>40</v>
      </c>
      <c r="AG3344" s="23" t="s">
        <v>4037</v>
      </c>
      <c r="AH3344" s="23" t="s">
        <v>41</v>
      </c>
      <c r="AI3344" s="23" t="s">
        <v>4038</v>
      </c>
      <c r="AJ3344" s="23" t="s">
        <v>4039</v>
      </c>
      <c r="AK3344" s="23" t="s">
        <v>2501</v>
      </c>
      <c r="AL3344" s="23" t="s">
        <v>2501</v>
      </c>
      <c r="AM3344" s="23" t="s">
        <v>2501</v>
      </c>
      <c r="AN3344" s="23" t="s">
        <v>2501</v>
      </c>
      <c r="AO3344" s="30"/>
      <c r="AP3344" t="s">
        <v>2500</v>
      </c>
      <c r="AQ3344" t="s">
        <v>4040</v>
      </c>
      <c r="AR3344">
        <v>19495</v>
      </c>
      <c r="AS3344" s="2">
        <v>43831</v>
      </c>
      <c r="AT3344" s="2" t="s">
        <v>4041</v>
      </c>
    </row>
    <row r="3345" spans="1:46" x14ac:dyDescent="0.25">
      <c r="A3345" t="s">
        <v>9442</v>
      </c>
      <c r="B3345" s="32" t="s">
        <v>2309</v>
      </c>
      <c r="C3345" s="23" t="s">
        <v>9443</v>
      </c>
      <c r="D3345" s="23" t="s">
        <v>9443</v>
      </c>
      <c r="E3345" t="s">
        <v>2495</v>
      </c>
      <c r="F3345" t="s">
        <v>2495</v>
      </c>
      <c r="G3345" t="s">
        <v>2495</v>
      </c>
      <c r="H3345" t="s">
        <v>2495</v>
      </c>
      <c r="I3345" t="s">
        <v>2496</v>
      </c>
      <c r="J3345" s="23" t="s">
        <v>4036</v>
      </c>
      <c r="K3345" s="23" t="s">
        <v>2505</v>
      </c>
      <c r="L3345" s="23" t="s">
        <v>2499</v>
      </c>
      <c r="M3345" s="2">
        <v>43831</v>
      </c>
      <c r="N3345" s="30"/>
      <c r="O3345" s="30"/>
      <c r="P3345" s="30"/>
      <c r="V3345" t="s">
        <v>40</v>
      </c>
      <c r="W3345" t="s">
        <v>40</v>
      </c>
      <c r="X3345" t="s">
        <v>2502</v>
      </c>
      <c r="Y3345" t="s">
        <v>2503</v>
      </c>
      <c r="Z3345" s="23" t="s">
        <v>2504</v>
      </c>
      <c r="AA3345" s="23" t="s">
        <v>4033</v>
      </c>
      <c r="AB3345" s="23" t="s">
        <v>2506</v>
      </c>
      <c r="AC3345" s="23"/>
      <c r="AD3345" s="23"/>
      <c r="AE3345" s="23"/>
      <c r="AF3345" s="23" t="s">
        <v>40</v>
      </c>
      <c r="AG3345" s="23" t="s">
        <v>4037</v>
      </c>
      <c r="AH3345" s="23" t="s">
        <v>41</v>
      </c>
      <c r="AI3345" s="23" t="s">
        <v>4038</v>
      </c>
      <c r="AJ3345" s="23" t="s">
        <v>4039</v>
      </c>
      <c r="AK3345" s="23" t="s">
        <v>2501</v>
      </c>
      <c r="AL3345" s="23" t="s">
        <v>2501</v>
      </c>
      <c r="AM3345" s="23" t="s">
        <v>2501</v>
      </c>
      <c r="AN3345" s="23" t="s">
        <v>2501</v>
      </c>
      <c r="AO3345" s="30"/>
      <c r="AP3345" t="s">
        <v>2500</v>
      </c>
      <c r="AQ3345" t="s">
        <v>4040</v>
      </c>
      <c r="AR3345">
        <v>19495</v>
      </c>
      <c r="AS3345" s="2">
        <v>43831</v>
      </c>
      <c r="AT3345" s="2" t="s">
        <v>4041</v>
      </c>
    </row>
    <row r="3346" spans="1:46" x14ac:dyDescent="0.25">
      <c r="A3346" t="s">
        <v>9444</v>
      </c>
      <c r="B3346" s="32" t="s">
        <v>2292</v>
      </c>
      <c r="C3346" s="23" t="s">
        <v>9409</v>
      </c>
      <c r="D3346" s="23" t="s">
        <v>9409</v>
      </c>
      <c r="E3346" t="s">
        <v>2495</v>
      </c>
      <c r="F3346" t="s">
        <v>2495</v>
      </c>
      <c r="G3346" t="s">
        <v>2495</v>
      </c>
      <c r="H3346" t="s">
        <v>2495</v>
      </c>
      <c r="I3346" t="s">
        <v>2496</v>
      </c>
      <c r="J3346" s="23" t="s">
        <v>4036</v>
      </c>
      <c r="K3346" s="23" t="s">
        <v>2505</v>
      </c>
      <c r="L3346" s="23" t="s">
        <v>2499</v>
      </c>
      <c r="M3346" s="2">
        <v>43831</v>
      </c>
      <c r="N3346" s="30"/>
      <c r="O3346" s="30"/>
      <c r="P3346" s="30"/>
      <c r="V3346" t="s">
        <v>40</v>
      </c>
      <c r="W3346" t="s">
        <v>40</v>
      </c>
      <c r="X3346" t="s">
        <v>2502</v>
      </c>
      <c r="Y3346" t="s">
        <v>2503</v>
      </c>
      <c r="Z3346" s="23" t="s">
        <v>2504</v>
      </c>
      <c r="AA3346" s="23" t="s">
        <v>4033</v>
      </c>
      <c r="AB3346" s="23" t="s">
        <v>2506</v>
      </c>
      <c r="AC3346" s="23"/>
      <c r="AD3346" s="23"/>
      <c r="AE3346" s="23"/>
      <c r="AF3346" s="23" t="s">
        <v>40</v>
      </c>
      <c r="AG3346" s="23" t="s">
        <v>4037</v>
      </c>
      <c r="AH3346" s="23" t="s">
        <v>41</v>
      </c>
      <c r="AI3346" s="23" t="s">
        <v>4038</v>
      </c>
      <c r="AJ3346" s="23" t="s">
        <v>4039</v>
      </c>
      <c r="AK3346" s="23" t="s">
        <v>2501</v>
      </c>
      <c r="AL3346" s="23" t="s">
        <v>2501</v>
      </c>
      <c r="AM3346" s="23" t="s">
        <v>2501</v>
      </c>
      <c r="AN3346" s="23" t="s">
        <v>2501</v>
      </c>
      <c r="AO3346" s="30"/>
      <c r="AP3346" t="s">
        <v>2500</v>
      </c>
      <c r="AQ3346" t="s">
        <v>4040</v>
      </c>
      <c r="AR3346">
        <v>19495</v>
      </c>
      <c r="AS3346" s="2">
        <v>43831</v>
      </c>
      <c r="AT3346" s="2" t="s">
        <v>4041</v>
      </c>
    </row>
    <row r="3347" spans="1:46" x14ac:dyDescent="0.25">
      <c r="A3347" t="s">
        <v>9445</v>
      </c>
      <c r="B3347" s="32" t="s">
        <v>2310</v>
      </c>
      <c r="C3347" s="23" t="s">
        <v>9446</v>
      </c>
      <c r="D3347" s="23" t="s">
        <v>9446</v>
      </c>
      <c r="E3347" t="s">
        <v>2495</v>
      </c>
      <c r="F3347" t="s">
        <v>2495</v>
      </c>
      <c r="G3347" t="s">
        <v>2495</v>
      </c>
      <c r="H3347" t="s">
        <v>2495</v>
      </c>
      <c r="I3347" t="s">
        <v>2496</v>
      </c>
      <c r="J3347" s="23" t="s">
        <v>4036</v>
      </c>
      <c r="K3347" s="23" t="s">
        <v>2505</v>
      </c>
      <c r="L3347" s="23" t="s">
        <v>2499</v>
      </c>
      <c r="M3347" s="2">
        <v>43831</v>
      </c>
      <c r="N3347" s="30"/>
      <c r="O3347" s="30"/>
      <c r="P3347" s="30"/>
      <c r="V3347" t="s">
        <v>40</v>
      </c>
      <c r="W3347" t="s">
        <v>40</v>
      </c>
      <c r="X3347" t="s">
        <v>2502</v>
      </c>
      <c r="Y3347" t="s">
        <v>2503</v>
      </c>
      <c r="Z3347" s="23" t="s">
        <v>2504</v>
      </c>
      <c r="AA3347" s="23" t="s">
        <v>4033</v>
      </c>
      <c r="AB3347" s="23" t="s">
        <v>2506</v>
      </c>
      <c r="AC3347" s="23"/>
      <c r="AD3347" s="23"/>
      <c r="AE3347" s="23"/>
      <c r="AF3347" s="23" t="s">
        <v>40</v>
      </c>
      <c r="AG3347" s="23" t="s">
        <v>4037</v>
      </c>
      <c r="AH3347" s="23" t="s">
        <v>41</v>
      </c>
      <c r="AI3347" s="23" t="s">
        <v>4038</v>
      </c>
      <c r="AJ3347" s="23" t="s">
        <v>4039</v>
      </c>
      <c r="AK3347" s="23" t="s">
        <v>2501</v>
      </c>
      <c r="AL3347" s="23" t="s">
        <v>2501</v>
      </c>
      <c r="AM3347" s="23" t="s">
        <v>2501</v>
      </c>
      <c r="AN3347" s="23" t="s">
        <v>2501</v>
      </c>
      <c r="AO3347" s="30"/>
      <c r="AP3347" t="s">
        <v>2500</v>
      </c>
      <c r="AQ3347" t="s">
        <v>4040</v>
      </c>
      <c r="AR3347">
        <v>19495</v>
      </c>
      <c r="AS3347" s="2">
        <v>43831</v>
      </c>
      <c r="AT3347" s="2" t="s">
        <v>4041</v>
      </c>
    </row>
    <row r="3348" spans="1:46" x14ac:dyDescent="0.25">
      <c r="A3348" t="s">
        <v>9447</v>
      </c>
      <c r="B3348" s="32" t="s">
        <v>2311</v>
      </c>
      <c r="C3348" s="23" t="s">
        <v>9448</v>
      </c>
      <c r="D3348" s="23" t="s">
        <v>9448</v>
      </c>
      <c r="E3348" t="s">
        <v>2495</v>
      </c>
      <c r="F3348" t="s">
        <v>2495</v>
      </c>
      <c r="G3348" t="s">
        <v>2495</v>
      </c>
      <c r="H3348" t="s">
        <v>2495</v>
      </c>
      <c r="I3348" t="s">
        <v>2496</v>
      </c>
      <c r="J3348" s="23" t="s">
        <v>4036</v>
      </c>
      <c r="K3348" s="23" t="s">
        <v>2505</v>
      </c>
      <c r="L3348" s="23" t="s">
        <v>2499</v>
      </c>
      <c r="M3348" s="2">
        <v>43831</v>
      </c>
      <c r="N3348" s="30"/>
      <c r="O3348" s="30"/>
      <c r="P3348" s="30"/>
      <c r="V3348" t="s">
        <v>40</v>
      </c>
      <c r="W3348" t="s">
        <v>40</v>
      </c>
      <c r="X3348" t="s">
        <v>2502</v>
      </c>
      <c r="Y3348" t="s">
        <v>2503</v>
      </c>
      <c r="Z3348" s="23" t="s">
        <v>2504</v>
      </c>
      <c r="AA3348" s="23" t="s">
        <v>4033</v>
      </c>
      <c r="AB3348" s="23" t="s">
        <v>2506</v>
      </c>
      <c r="AC3348" s="23"/>
      <c r="AD3348" s="23"/>
      <c r="AE3348" s="23"/>
      <c r="AF3348" s="23" t="s">
        <v>40</v>
      </c>
      <c r="AG3348" s="23" t="s">
        <v>4037</v>
      </c>
      <c r="AH3348" s="23" t="s">
        <v>41</v>
      </c>
      <c r="AI3348" s="23" t="s">
        <v>4038</v>
      </c>
      <c r="AJ3348" s="23" t="s">
        <v>4039</v>
      </c>
      <c r="AK3348" s="23" t="s">
        <v>2501</v>
      </c>
      <c r="AL3348" s="23" t="s">
        <v>2501</v>
      </c>
      <c r="AM3348" s="23" t="s">
        <v>2501</v>
      </c>
      <c r="AN3348" s="23" t="s">
        <v>2501</v>
      </c>
      <c r="AO3348" s="30"/>
      <c r="AP3348" t="s">
        <v>2500</v>
      </c>
      <c r="AQ3348" t="s">
        <v>4040</v>
      </c>
      <c r="AR3348">
        <v>19495</v>
      </c>
      <c r="AS3348" s="2">
        <v>43831</v>
      </c>
      <c r="AT3348" s="2" t="s">
        <v>4041</v>
      </c>
    </row>
    <row r="3349" spans="1:46" x14ac:dyDescent="0.25">
      <c r="A3349" t="s">
        <v>9449</v>
      </c>
      <c r="B3349" s="32" t="s">
        <v>2299</v>
      </c>
      <c r="C3349" s="23" t="s">
        <v>9423</v>
      </c>
      <c r="D3349" s="23" t="s">
        <v>9423</v>
      </c>
      <c r="E3349" t="s">
        <v>2495</v>
      </c>
      <c r="F3349" t="s">
        <v>2495</v>
      </c>
      <c r="G3349" t="s">
        <v>2495</v>
      </c>
      <c r="H3349" t="s">
        <v>2495</v>
      </c>
      <c r="I3349" t="s">
        <v>2496</v>
      </c>
      <c r="J3349" s="23" t="s">
        <v>4036</v>
      </c>
      <c r="K3349" s="23" t="s">
        <v>2505</v>
      </c>
      <c r="L3349" s="23" t="s">
        <v>2499</v>
      </c>
      <c r="M3349" s="2">
        <v>43831</v>
      </c>
      <c r="N3349" s="30"/>
      <c r="O3349" s="30"/>
      <c r="P3349" s="30"/>
      <c r="V3349" t="s">
        <v>40</v>
      </c>
      <c r="W3349" t="s">
        <v>40</v>
      </c>
      <c r="X3349" t="s">
        <v>2502</v>
      </c>
      <c r="Y3349" t="s">
        <v>2503</v>
      </c>
      <c r="Z3349" s="23" t="s">
        <v>2504</v>
      </c>
      <c r="AA3349" s="23" t="s">
        <v>4033</v>
      </c>
      <c r="AB3349" s="23" t="s">
        <v>2506</v>
      </c>
      <c r="AC3349" s="23"/>
      <c r="AD3349" s="23"/>
      <c r="AE3349" s="23"/>
      <c r="AF3349" s="23" t="s">
        <v>40</v>
      </c>
      <c r="AG3349" s="23" t="s">
        <v>4037</v>
      </c>
      <c r="AH3349" s="23" t="s">
        <v>41</v>
      </c>
      <c r="AI3349" s="23" t="s">
        <v>4038</v>
      </c>
      <c r="AJ3349" s="23" t="s">
        <v>4039</v>
      </c>
      <c r="AK3349" s="23" t="s">
        <v>2501</v>
      </c>
      <c r="AL3349" s="23" t="s">
        <v>2501</v>
      </c>
      <c r="AM3349" s="23" t="s">
        <v>2501</v>
      </c>
      <c r="AN3349" s="23" t="s">
        <v>2501</v>
      </c>
      <c r="AO3349" s="30"/>
      <c r="AP3349" t="s">
        <v>2500</v>
      </c>
      <c r="AQ3349" t="s">
        <v>4040</v>
      </c>
      <c r="AR3349">
        <v>19495</v>
      </c>
      <c r="AS3349" s="2">
        <v>43831</v>
      </c>
      <c r="AT3349" s="2" t="s">
        <v>4041</v>
      </c>
    </row>
    <row r="3350" spans="1:46" x14ac:dyDescent="0.25">
      <c r="A3350" t="s">
        <v>9450</v>
      </c>
      <c r="B3350" s="32" t="s">
        <v>2261</v>
      </c>
      <c r="C3350" s="23" t="s">
        <v>9323</v>
      </c>
      <c r="D3350" s="23" t="s">
        <v>9323</v>
      </c>
      <c r="E3350" t="s">
        <v>2495</v>
      </c>
      <c r="F3350" t="s">
        <v>2495</v>
      </c>
      <c r="G3350" t="s">
        <v>2495</v>
      </c>
      <c r="H3350" t="s">
        <v>2495</v>
      </c>
      <c r="I3350" t="s">
        <v>2496</v>
      </c>
      <c r="J3350" s="23" t="s">
        <v>4036</v>
      </c>
      <c r="K3350" s="23" t="s">
        <v>2505</v>
      </c>
      <c r="L3350" s="23" t="s">
        <v>2499</v>
      </c>
      <c r="M3350" s="2">
        <v>43831</v>
      </c>
      <c r="N3350" s="30"/>
      <c r="O3350" s="30"/>
      <c r="P3350" s="30"/>
      <c r="V3350" t="s">
        <v>40</v>
      </c>
      <c r="W3350" t="s">
        <v>40</v>
      </c>
      <c r="X3350" t="s">
        <v>2502</v>
      </c>
      <c r="Y3350" t="s">
        <v>2503</v>
      </c>
      <c r="Z3350" s="23" t="s">
        <v>2504</v>
      </c>
      <c r="AA3350" s="23" t="s">
        <v>4033</v>
      </c>
      <c r="AB3350" s="23" t="s">
        <v>2506</v>
      </c>
      <c r="AC3350" s="23"/>
      <c r="AD3350" s="23"/>
      <c r="AE3350" s="23"/>
      <c r="AF3350" s="23" t="s">
        <v>40</v>
      </c>
      <c r="AG3350" s="23" t="s">
        <v>4037</v>
      </c>
      <c r="AH3350" s="23" t="s">
        <v>41</v>
      </c>
      <c r="AI3350" s="23" t="s">
        <v>4038</v>
      </c>
      <c r="AJ3350" s="23" t="s">
        <v>4039</v>
      </c>
      <c r="AK3350" s="23" t="s">
        <v>2501</v>
      </c>
      <c r="AL3350" s="23" t="s">
        <v>2501</v>
      </c>
      <c r="AM3350" s="23" t="s">
        <v>2501</v>
      </c>
      <c r="AN3350" s="23" t="s">
        <v>2501</v>
      </c>
      <c r="AO3350" s="30"/>
      <c r="AP3350" t="s">
        <v>2500</v>
      </c>
      <c r="AQ3350" t="s">
        <v>4040</v>
      </c>
      <c r="AR3350">
        <v>19495</v>
      </c>
      <c r="AS3350" s="2">
        <v>43831</v>
      </c>
      <c r="AT3350" s="2" t="s">
        <v>4041</v>
      </c>
    </row>
    <row r="3351" spans="1:46" x14ac:dyDescent="0.25">
      <c r="A3351" t="s">
        <v>9451</v>
      </c>
      <c r="B3351" s="32" t="s">
        <v>1917</v>
      </c>
      <c r="C3351" s="23" t="s">
        <v>8625</v>
      </c>
      <c r="D3351" s="23" t="s">
        <v>8625</v>
      </c>
      <c r="E3351" t="s">
        <v>2495</v>
      </c>
      <c r="F3351" t="s">
        <v>2495</v>
      </c>
      <c r="G3351" t="s">
        <v>2495</v>
      </c>
      <c r="H3351" t="s">
        <v>2495</v>
      </c>
      <c r="I3351" t="s">
        <v>2496</v>
      </c>
      <c r="J3351" s="23" t="s">
        <v>4036</v>
      </c>
      <c r="K3351" s="23" t="s">
        <v>2505</v>
      </c>
      <c r="L3351" s="23" t="s">
        <v>2499</v>
      </c>
      <c r="M3351" s="2">
        <v>43831</v>
      </c>
      <c r="N3351" s="30"/>
      <c r="O3351" s="30"/>
      <c r="P3351" s="30"/>
      <c r="V3351" t="s">
        <v>40</v>
      </c>
      <c r="W3351" t="s">
        <v>40</v>
      </c>
      <c r="X3351" t="s">
        <v>2502</v>
      </c>
      <c r="Y3351" t="s">
        <v>2503</v>
      </c>
      <c r="Z3351" s="23" t="s">
        <v>2504</v>
      </c>
      <c r="AA3351" s="23" t="s">
        <v>4033</v>
      </c>
      <c r="AB3351" s="23" t="s">
        <v>2506</v>
      </c>
      <c r="AC3351" s="23"/>
      <c r="AD3351" s="23"/>
      <c r="AE3351" s="23"/>
      <c r="AF3351" s="23" t="s">
        <v>40</v>
      </c>
      <c r="AG3351" s="23" t="s">
        <v>4037</v>
      </c>
      <c r="AH3351" s="23" t="s">
        <v>41</v>
      </c>
      <c r="AI3351" s="23" t="s">
        <v>4038</v>
      </c>
      <c r="AJ3351" s="23" t="s">
        <v>4039</v>
      </c>
      <c r="AK3351" s="23" t="s">
        <v>2501</v>
      </c>
      <c r="AL3351" s="23" t="s">
        <v>2501</v>
      </c>
      <c r="AM3351" s="23" t="s">
        <v>2501</v>
      </c>
      <c r="AN3351" s="23" t="s">
        <v>2501</v>
      </c>
      <c r="AO3351" s="30"/>
      <c r="AP3351" t="s">
        <v>2500</v>
      </c>
      <c r="AQ3351" t="s">
        <v>4040</v>
      </c>
      <c r="AR3351">
        <v>19495</v>
      </c>
      <c r="AS3351" s="2">
        <v>43831</v>
      </c>
      <c r="AT3351" s="2" t="s">
        <v>4041</v>
      </c>
    </row>
    <row r="3352" spans="1:46" x14ac:dyDescent="0.25">
      <c r="A3352" t="s">
        <v>9452</v>
      </c>
      <c r="B3352" s="32" t="s">
        <v>2308</v>
      </c>
      <c r="C3352" s="23" t="s">
        <v>9453</v>
      </c>
      <c r="D3352" s="23" t="s">
        <v>9453</v>
      </c>
      <c r="E3352" t="s">
        <v>2495</v>
      </c>
      <c r="F3352" t="s">
        <v>2495</v>
      </c>
      <c r="G3352" t="s">
        <v>2495</v>
      </c>
      <c r="H3352" t="s">
        <v>2495</v>
      </c>
      <c r="I3352" t="s">
        <v>2496</v>
      </c>
      <c r="J3352" s="23" t="s">
        <v>4036</v>
      </c>
      <c r="K3352" s="23" t="s">
        <v>2505</v>
      </c>
      <c r="L3352" s="23" t="s">
        <v>2499</v>
      </c>
      <c r="M3352" s="2">
        <v>43831</v>
      </c>
      <c r="N3352" s="30"/>
      <c r="O3352" s="30"/>
      <c r="P3352" s="30"/>
      <c r="V3352" t="s">
        <v>40</v>
      </c>
      <c r="W3352" t="s">
        <v>40</v>
      </c>
      <c r="X3352" t="s">
        <v>2502</v>
      </c>
      <c r="Y3352" t="s">
        <v>2503</v>
      </c>
      <c r="Z3352" s="23" t="s">
        <v>2504</v>
      </c>
      <c r="AA3352" s="23" t="s">
        <v>4033</v>
      </c>
      <c r="AB3352" s="23" t="s">
        <v>2506</v>
      </c>
      <c r="AC3352" s="23"/>
      <c r="AD3352" s="23"/>
      <c r="AE3352" s="23"/>
      <c r="AF3352" s="23" t="s">
        <v>40</v>
      </c>
      <c r="AG3352" s="23" t="s">
        <v>4037</v>
      </c>
      <c r="AH3352" s="23" t="s">
        <v>41</v>
      </c>
      <c r="AI3352" s="23" t="s">
        <v>4038</v>
      </c>
      <c r="AJ3352" s="23" t="s">
        <v>4039</v>
      </c>
      <c r="AK3352" s="23" t="s">
        <v>2501</v>
      </c>
      <c r="AL3352" s="23" t="s">
        <v>2501</v>
      </c>
      <c r="AM3352" s="23" t="s">
        <v>2501</v>
      </c>
      <c r="AN3352" s="23" t="s">
        <v>2501</v>
      </c>
      <c r="AO3352" s="30"/>
      <c r="AP3352" t="s">
        <v>2500</v>
      </c>
      <c r="AQ3352" t="s">
        <v>4040</v>
      </c>
      <c r="AR3352">
        <v>19495</v>
      </c>
      <c r="AS3352" s="2">
        <v>43831</v>
      </c>
      <c r="AT3352" s="2" t="s">
        <v>4041</v>
      </c>
    </row>
    <row r="3353" spans="1:46" x14ac:dyDescent="0.25">
      <c r="A3353" t="s">
        <v>9454</v>
      </c>
      <c r="B3353" s="32" t="s">
        <v>2312</v>
      </c>
      <c r="C3353" s="23" t="s">
        <v>9455</v>
      </c>
      <c r="D3353" s="23" t="s">
        <v>9455</v>
      </c>
      <c r="E3353" t="s">
        <v>2495</v>
      </c>
      <c r="F3353" t="s">
        <v>2495</v>
      </c>
      <c r="G3353" t="s">
        <v>2495</v>
      </c>
      <c r="H3353" t="s">
        <v>2495</v>
      </c>
      <c r="I3353" t="s">
        <v>2496</v>
      </c>
      <c r="J3353" s="23" t="s">
        <v>4036</v>
      </c>
      <c r="K3353" s="23" t="s">
        <v>2505</v>
      </c>
      <c r="L3353" s="23" t="s">
        <v>2499</v>
      </c>
      <c r="M3353" s="2">
        <v>43831</v>
      </c>
      <c r="N3353" s="30"/>
      <c r="O3353" s="30"/>
      <c r="P3353" s="30"/>
      <c r="V3353" t="s">
        <v>40</v>
      </c>
      <c r="W3353" t="s">
        <v>40</v>
      </c>
      <c r="X3353" t="s">
        <v>2502</v>
      </c>
      <c r="Y3353" t="s">
        <v>2503</v>
      </c>
      <c r="Z3353" s="23" t="s">
        <v>2504</v>
      </c>
      <c r="AA3353" s="23" t="s">
        <v>4033</v>
      </c>
      <c r="AB3353" s="23" t="s">
        <v>2506</v>
      </c>
      <c r="AC3353" s="23"/>
      <c r="AD3353" s="23"/>
      <c r="AE3353" s="23"/>
      <c r="AF3353" s="23" t="s">
        <v>40</v>
      </c>
      <c r="AG3353" s="23" t="s">
        <v>4037</v>
      </c>
      <c r="AH3353" s="23" t="s">
        <v>41</v>
      </c>
      <c r="AI3353" s="23" t="s">
        <v>4038</v>
      </c>
      <c r="AJ3353" s="23" t="s">
        <v>4039</v>
      </c>
      <c r="AK3353" s="23" t="s">
        <v>2501</v>
      </c>
      <c r="AL3353" s="23" t="s">
        <v>2501</v>
      </c>
      <c r="AM3353" s="23" t="s">
        <v>2501</v>
      </c>
      <c r="AN3353" s="23" t="s">
        <v>2501</v>
      </c>
      <c r="AO3353" s="30"/>
      <c r="AP3353" t="s">
        <v>2500</v>
      </c>
      <c r="AQ3353" t="s">
        <v>4040</v>
      </c>
      <c r="AR3353">
        <v>19495</v>
      </c>
      <c r="AS3353" s="2">
        <v>43831</v>
      </c>
      <c r="AT3353" s="2" t="s">
        <v>4041</v>
      </c>
    </row>
    <row r="3354" spans="1:46" x14ac:dyDescent="0.25">
      <c r="A3354" t="s">
        <v>9456</v>
      </c>
      <c r="B3354" s="32" t="s">
        <v>2313</v>
      </c>
      <c r="C3354" s="23" t="s">
        <v>9457</v>
      </c>
      <c r="D3354" s="23" t="s">
        <v>9457</v>
      </c>
      <c r="E3354" t="s">
        <v>2495</v>
      </c>
      <c r="F3354" t="s">
        <v>2495</v>
      </c>
      <c r="G3354" t="s">
        <v>2495</v>
      </c>
      <c r="H3354" t="s">
        <v>2495</v>
      </c>
      <c r="I3354" t="s">
        <v>2496</v>
      </c>
      <c r="J3354" s="23" t="s">
        <v>4036</v>
      </c>
      <c r="K3354" s="23" t="s">
        <v>2505</v>
      </c>
      <c r="L3354" s="23" t="s">
        <v>2499</v>
      </c>
      <c r="M3354" s="2">
        <v>43831</v>
      </c>
      <c r="N3354" s="30"/>
      <c r="O3354" s="30"/>
      <c r="P3354" s="30"/>
      <c r="V3354" t="s">
        <v>40</v>
      </c>
      <c r="W3354" t="s">
        <v>40</v>
      </c>
      <c r="X3354" t="s">
        <v>2502</v>
      </c>
      <c r="Y3354" t="s">
        <v>2503</v>
      </c>
      <c r="Z3354" s="23" t="s">
        <v>2504</v>
      </c>
      <c r="AA3354" s="23" t="s">
        <v>4033</v>
      </c>
      <c r="AB3354" s="23" t="s">
        <v>2506</v>
      </c>
      <c r="AC3354" s="23"/>
      <c r="AD3354" s="23"/>
      <c r="AE3354" s="23"/>
      <c r="AF3354" s="23" t="s">
        <v>40</v>
      </c>
      <c r="AG3354" s="23" t="s">
        <v>4037</v>
      </c>
      <c r="AH3354" s="23" t="s">
        <v>41</v>
      </c>
      <c r="AI3354" s="23" t="s">
        <v>4038</v>
      </c>
      <c r="AJ3354" s="23" t="s">
        <v>4039</v>
      </c>
      <c r="AK3354" s="23" t="s">
        <v>2501</v>
      </c>
      <c r="AL3354" s="23" t="s">
        <v>2501</v>
      </c>
      <c r="AM3354" s="23" t="s">
        <v>2501</v>
      </c>
      <c r="AN3354" s="23" t="s">
        <v>2501</v>
      </c>
      <c r="AO3354" s="30"/>
      <c r="AP3354" t="s">
        <v>2500</v>
      </c>
      <c r="AQ3354" t="s">
        <v>4040</v>
      </c>
      <c r="AR3354">
        <v>19495</v>
      </c>
      <c r="AS3354" s="2">
        <v>43831</v>
      </c>
      <c r="AT3354" s="2" t="s">
        <v>4041</v>
      </c>
    </row>
    <row r="3355" spans="1:46" x14ac:dyDescent="0.25">
      <c r="A3355" t="s">
        <v>9458</v>
      </c>
      <c r="B3355" s="32" t="s">
        <v>2314</v>
      </c>
      <c r="C3355" s="23" t="s">
        <v>9459</v>
      </c>
      <c r="D3355" s="23" t="s">
        <v>9459</v>
      </c>
      <c r="E3355" t="s">
        <v>2495</v>
      </c>
      <c r="F3355" t="s">
        <v>2495</v>
      </c>
      <c r="G3355" t="s">
        <v>2495</v>
      </c>
      <c r="H3355" t="s">
        <v>2495</v>
      </c>
      <c r="I3355" t="s">
        <v>2496</v>
      </c>
      <c r="J3355" s="23" t="s">
        <v>4036</v>
      </c>
      <c r="K3355" s="23" t="s">
        <v>2505</v>
      </c>
      <c r="L3355" s="23" t="s">
        <v>2499</v>
      </c>
      <c r="M3355" s="2">
        <v>43831</v>
      </c>
      <c r="N3355" s="30"/>
      <c r="O3355" s="30"/>
      <c r="P3355" s="30"/>
      <c r="V3355" t="s">
        <v>40</v>
      </c>
      <c r="W3355" t="s">
        <v>40</v>
      </c>
      <c r="X3355" t="s">
        <v>2502</v>
      </c>
      <c r="Y3355" t="s">
        <v>2503</v>
      </c>
      <c r="Z3355" s="23" t="s">
        <v>2504</v>
      </c>
      <c r="AA3355" s="23" t="s">
        <v>4033</v>
      </c>
      <c r="AB3355" s="23" t="s">
        <v>2506</v>
      </c>
      <c r="AC3355" s="23"/>
      <c r="AD3355" s="23"/>
      <c r="AE3355" s="23"/>
      <c r="AF3355" s="23" t="s">
        <v>40</v>
      </c>
      <c r="AG3355" s="23" t="s">
        <v>4037</v>
      </c>
      <c r="AH3355" s="23" t="s">
        <v>41</v>
      </c>
      <c r="AI3355" s="23" t="s">
        <v>4038</v>
      </c>
      <c r="AJ3355" s="23" t="s">
        <v>4039</v>
      </c>
      <c r="AK3355" s="23" t="s">
        <v>2501</v>
      </c>
      <c r="AL3355" s="23" t="s">
        <v>2501</v>
      </c>
      <c r="AM3355" s="23" t="s">
        <v>2501</v>
      </c>
      <c r="AN3355" s="23" t="s">
        <v>2501</v>
      </c>
      <c r="AO3355" s="30"/>
      <c r="AP3355" t="s">
        <v>2500</v>
      </c>
      <c r="AQ3355" t="s">
        <v>4040</v>
      </c>
      <c r="AR3355">
        <v>19495</v>
      </c>
      <c r="AS3355" s="2">
        <v>43831</v>
      </c>
      <c r="AT3355" s="2" t="s">
        <v>4041</v>
      </c>
    </row>
    <row r="3356" spans="1:46" x14ac:dyDescent="0.25">
      <c r="A3356" t="s">
        <v>9460</v>
      </c>
      <c r="B3356" s="32" t="s">
        <v>2315</v>
      </c>
      <c r="C3356" s="23" t="s">
        <v>9461</v>
      </c>
      <c r="D3356" s="23" t="s">
        <v>9461</v>
      </c>
      <c r="E3356" t="s">
        <v>2495</v>
      </c>
      <c r="F3356" t="s">
        <v>2495</v>
      </c>
      <c r="G3356" t="s">
        <v>2495</v>
      </c>
      <c r="H3356" t="s">
        <v>2495</v>
      </c>
      <c r="I3356" t="s">
        <v>2496</v>
      </c>
      <c r="J3356" s="23" t="s">
        <v>4036</v>
      </c>
      <c r="K3356" s="23" t="s">
        <v>2505</v>
      </c>
      <c r="L3356" s="23" t="s">
        <v>2499</v>
      </c>
      <c r="M3356" s="2">
        <v>43831</v>
      </c>
      <c r="N3356" s="30"/>
      <c r="O3356" s="30"/>
      <c r="P3356" s="30"/>
      <c r="V3356" t="s">
        <v>40</v>
      </c>
      <c r="W3356" t="s">
        <v>40</v>
      </c>
      <c r="X3356" t="s">
        <v>2502</v>
      </c>
      <c r="Y3356" t="s">
        <v>2503</v>
      </c>
      <c r="Z3356" s="23" t="s">
        <v>2504</v>
      </c>
      <c r="AA3356" s="23" t="s">
        <v>4033</v>
      </c>
      <c r="AB3356" s="23" t="s">
        <v>2506</v>
      </c>
      <c r="AC3356" s="23"/>
      <c r="AD3356" s="23"/>
      <c r="AE3356" s="23"/>
      <c r="AF3356" s="23" t="s">
        <v>40</v>
      </c>
      <c r="AG3356" s="23" t="s">
        <v>4037</v>
      </c>
      <c r="AH3356" s="23" t="s">
        <v>41</v>
      </c>
      <c r="AI3356" s="23" t="s">
        <v>4038</v>
      </c>
      <c r="AJ3356" s="23" t="s">
        <v>4039</v>
      </c>
      <c r="AK3356" s="23" t="s">
        <v>2501</v>
      </c>
      <c r="AL3356" s="23" t="s">
        <v>2501</v>
      </c>
      <c r="AM3356" s="23" t="s">
        <v>2501</v>
      </c>
      <c r="AN3356" s="23" t="s">
        <v>2501</v>
      </c>
      <c r="AO3356" s="30"/>
      <c r="AP3356" t="s">
        <v>2500</v>
      </c>
      <c r="AQ3356" t="s">
        <v>4040</v>
      </c>
      <c r="AR3356">
        <v>19495</v>
      </c>
      <c r="AS3356" s="2">
        <v>43831</v>
      </c>
      <c r="AT3356" s="2" t="s">
        <v>4041</v>
      </c>
    </row>
    <row r="3357" spans="1:46" x14ac:dyDescent="0.25">
      <c r="A3357" t="s">
        <v>9462</v>
      </c>
      <c r="B3357" s="32" t="s">
        <v>2316</v>
      </c>
      <c r="C3357" s="23" t="s">
        <v>9463</v>
      </c>
      <c r="D3357" s="23" t="s">
        <v>9463</v>
      </c>
      <c r="E3357" t="s">
        <v>2495</v>
      </c>
      <c r="F3357" t="s">
        <v>2495</v>
      </c>
      <c r="G3357" t="s">
        <v>2495</v>
      </c>
      <c r="H3357" t="s">
        <v>2495</v>
      </c>
      <c r="I3357" t="s">
        <v>2496</v>
      </c>
      <c r="J3357" s="23" t="s">
        <v>4036</v>
      </c>
      <c r="K3357" s="23" t="s">
        <v>2505</v>
      </c>
      <c r="L3357" s="23" t="s">
        <v>2499</v>
      </c>
      <c r="M3357" s="2">
        <v>43831</v>
      </c>
      <c r="N3357" s="30"/>
      <c r="O3357" s="30"/>
      <c r="P3357" s="30"/>
      <c r="V3357" t="s">
        <v>40</v>
      </c>
      <c r="W3357" t="s">
        <v>40</v>
      </c>
      <c r="X3357" t="s">
        <v>2502</v>
      </c>
      <c r="Y3357" t="s">
        <v>2503</v>
      </c>
      <c r="Z3357" s="23" t="s">
        <v>2504</v>
      </c>
      <c r="AA3357" s="23" t="s">
        <v>4033</v>
      </c>
      <c r="AB3357" s="23" t="s">
        <v>2506</v>
      </c>
      <c r="AC3357" s="23"/>
      <c r="AD3357" s="23"/>
      <c r="AE3357" s="23"/>
      <c r="AF3357" s="23" t="s">
        <v>40</v>
      </c>
      <c r="AG3357" s="23" t="s">
        <v>4037</v>
      </c>
      <c r="AH3357" s="23" t="s">
        <v>41</v>
      </c>
      <c r="AI3357" s="23" t="s">
        <v>4038</v>
      </c>
      <c r="AJ3357" s="23" t="s">
        <v>4039</v>
      </c>
      <c r="AK3357" s="23" t="s">
        <v>2501</v>
      </c>
      <c r="AL3357" s="23" t="s">
        <v>2501</v>
      </c>
      <c r="AM3357" s="23" t="s">
        <v>2501</v>
      </c>
      <c r="AN3357" s="23" t="s">
        <v>2501</v>
      </c>
      <c r="AO3357" s="30"/>
      <c r="AP3357" t="s">
        <v>2500</v>
      </c>
      <c r="AQ3357" t="s">
        <v>4040</v>
      </c>
      <c r="AR3357">
        <v>19495</v>
      </c>
      <c r="AS3357" s="2">
        <v>43831</v>
      </c>
      <c r="AT3357" s="2" t="s">
        <v>4041</v>
      </c>
    </row>
    <row r="3358" spans="1:46" x14ac:dyDescent="0.25">
      <c r="A3358" t="s">
        <v>9464</v>
      </c>
      <c r="B3358" s="32" t="s">
        <v>2317</v>
      </c>
      <c r="C3358" s="23" t="s">
        <v>9465</v>
      </c>
      <c r="D3358" s="23" t="s">
        <v>9465</v>
      </c>
      <c r="E3358" t="s">
        <v>2495</v>
      </c>
      <c r="F3358" t="s">
        <v>2495</v>
      </c>
      <c r="G3358" t="s">
        <v>2495</v>
      </c>
      <c r="H3358" t="s">
        <v>2495</v>
      </c>
      <c r="I3358" t="s">
        <v>2496</v>
      </c>
      <c r="J3358" s="23" t="s">
        <v>4036</v>
      </c>
      <c r="K3358" s="23" t="s">
        <v>2505</v>
      </c>
      <c r="L3358" s="23" t="s">
        <v>2499</v>
      </c>
      <c r="M3358" s="2">
        <v>43831</v>
      </c>
      <c r="N3358" s="30"/>
      <c r="O3358" s="30"/>
      <c r="P3358" s="30"/>
      <c r="V3358" t="s">
        <v>40</v>
      </c>
      <c r="W3358" t="s">
        <v>40</v>
      </c>
      <c r="X3358" t="s">
        <v>2502</v>
      </c>
      <c r="Y3358" t="s">
        <v>2503</v>
      </c>
      <c r="Z3358" s="23" t="s">
        <v>2504</v>
      </c>
      <c r="AA3358" s="23" t="s">
        <v>4033</v>
      </c>
      <c r="AB3358" s="23" t="s">
        <v>2506</v>
      </c>
      <c r="AC3358" s="23"/>
      <c r="AD3358" s="23"/>
      <c r="AE3358" s="23"/>
      <c r="AF3358" s="23" t="s">
        <v>40</v>
      </c>
      <c r="AG3358" s="23" t="s">
        <v>4037</v>
      </c>
      <c r="AH3358" s="23" t="s">
        <v>41</v>
      </c>
      <c r="AI3358" s="23" t="s">
        <v>4038</v>
      </c>
      <c r="AJ3358" s="23" t="s">
        <v>4039</v>
      </c>
      <c r="AK3358" s="23" t="s">
        <v>2501</v>
      </c>
      <c r="AL3358" s="23" t="s">
        <v>2501</v>
      </c>
      <c r="AM3358" s="23" t="s">
        <v>2501</v>
      </c>
      <c r="AN3358" s="23" t="s">
        <v>2501</v>
      </c>
      <c r="AO3358" s="30"/>
      <c r="AP3358" t="s">
        <v>2500</v>
      </c>
      <c r="AQ3358" t="s">
        <v>4040</v>
      </c>
      <c r="AR3358">
        <v>19495</v>
      </c>
      <c r="AS3358" s="2">
        <v>43831</v>
      </c>
      <c r="AT3358" s="2" t="s">
        <v>4041</v>
      </c>
    </row>
    <row r="3359" spans="1:46" x14ac:dyDescent="0.25">
      <c r="A3359" t="s">
        <v>9466</v>
      </c>
      <c r="B3359" s="32" t="s">
        <v>2318</v>
      </c>
      <c r="C3359" s="23" t="s">
        <v>9467</v>
      </c>
      <c r="D3359" s="23" t="s">
        <v>9467</v>
      </c>
      <c r="E3359" t="s">
        <v>2495</v>
      </c>
      <c r="F3359" t="s">
        <v>2495</v>
      </c>
      <c r="G3359" t="s">
        <v>2495</v>
      </c>
      <c r="H3359" t="s">
        <v>2495</v>
      </c>
      <c r="I3359" t="s">
        <v>2496</v>
      </c>
      <c r="J3359" s="23" t="s">
        <v>4036</v>
      </c>
      <c r="K3359" s="23" t="s">
        <v>2505</v>
      </c>
      <c r="L3359" s="23" t="s">
        <v>2499</v>
      </c>
      <c r="M3359" s="2">
        <v>43831</v>
      </c>
      <c r="N3359" s="30"/>
      <c r="O3359" s="30"/>
      <c r="P3359" s="30"/>
      <c r="V3359" t="s">
        <v>40</v>
      </c>
      <c r="W3359" t="s">
        <v>40</v>
      </c>
      <c r="X3359" t="s">
        <v>2502</v>
      </c>
      <c r="Y3359" t="s">
        <v>2503</v>
      </c>
      <c r="Z3359" s="23" t="s">
        <v>2504</v>
      </c>
      <c r="AA3359" s="23" t="s">
        <v>4033</v>
      </c>
      <c r="AB3359" s="23" t="s">
        <v>2506</v>
      </c>
      <c r="AC3359" s="23"/>
      <c r="AD3359" s="23"/>
      <c r="AE3359" s="23"/>
      <c r="AF3359" s="23" t="s">
        <v>40</v>
      </c>
      <c r="AG3359" s="23" t="s">
        <v>4037</v>
      </c>
      <c r="AH3359" s="23" t="s">
        <v>41</v>
      </c>
      <c r="AI3359" s="23" t="s">
        <v>4038</v>
      </c>
      <c r="AJ3359" s="23" t="s">
        <v>4039</v>
      </c>
      <c r="AK3359" s="23" t="s">
        <v>2501</v>
      </c>
      <c r="AL3359" s="23" t="s">
        <v>2501</v>
      </c>
      <c r="AM3359" s="23" t="s">
        <v>2501</v>
      </c>
      <c r="AN3359" s="23" t="s">
        <v>2501</v>
      </c>
      <c r="AO3359" s="30"/>
      <c r="AP3359" t="s">
        <v>2500</v>
      </c>
      <c r="AQ3359" t="s">
        <v>4040</v>
      </c>
      <c r="AR3359">
        <v>19495</v>
      </c>
      <c r="AS3359" s="2">
        <v>43831</v>
      </c>
      <c r="AT3359" s="2" t="s">
        <v>4041</v>
      </c>
    </row>
    <row r="3360" spans="1:46" x14ac:dyDescent="0.25">
      <c r="A3360" t="s">
        <v>9468</v>
      </c>
      <c r="B3360" s="32" t="s">
        <v>2319</v>
      </c>
      <c r="C3360" s="23" t="s">
        <v>9469</v>
      </c>
      <c r="D3360" s="23" t="s">
        <v>9469</v>
      </c>
      <c r="E3360" t="s">
        <v>2495</v>
      </c>
      <c r="F3360" t="s">
        <v>2495</v>
      </c>
      <c r="G3360" t="s">
        <v>2495</v>
      </c>
      <c r="H3360" t="s">
        <v>2495</v>
      </c>
      <c r="I3360" t="s">
        <v>2496</v>
      </c>
      <c r="J3360" s="23" t="s">
        <v>4036</v>
      </c>
      <c r="K3360" s="23" t="s">
        <v>2505</v>
      </c>
      <c r="L3360" s="23" t="s">
        <v>2499</v>
      </c>
      <c r="M3360" s="2">
        <v>43831</v>
      </c>
      <c r="N3360" s="30"/>
      <c r="O3360" s="30"/>
      <c r="P3360" s="30"/>
      <c r="V3360" t="s">
        <v>40</v>
      </c>
      <c r="W3360" t="s">
        <v>40</v>
      </c>
      <c r="X3360" t="s">
        <v>2502</v>
      </c>
      <c r="Y3360" t="s">
        <v>2503</v>
      </c>
      <c r="Z3360" s="23" t="s">
        <v>2504</v>
      </c>
      <c r="AA3360" s="23" t="s">
        <v>4033</v>
      </c>
      <c r="AB3360" s="23" t="s">
        <v>2506</v>
      </c>
      <c r="AC3360" s="23"/>
      <c r="AD3360" s="23"/>
      <c r="AE3360" s="23"/>
      <c r="AF3360" s="23" t="s">
        <v>40</v>
      </c>
      <c r="AG3360" s="23" t="s">
        <v>4037</v>
      </c>
      <c r="AH3360" s="23" t="s">
        <v>41</v>
      </c>
      <c r="AI3360" s="23" t="s">
        <v>4038</v>
      </c>
      <c r="AJ3360" s="23" t="s">
        <v>4039</v>
      </c>
      <c r="AK3360" s="23" t="s">
        <v>2501</v>
      </c>
      <c r="AL3360" s="23" t="s">
        <v>2501</v>
      </c>
      <c r="AM3360" s="23" t="s">
        <v>2501</v>
      </c>
      <c r="AN3360" s="23" t="s">
        <v>2501</v>
      </c>
      <c r="AO3360" s="30"/>
      <c r="AP3360" t="s">
        <v>2500</v>
      </c>
      <c r="AQ3360" t="s">
        <v>4040</v>
      </c>
      <c r="AR3360">
        <v>19495</v>
      </c>
      <c r="AS3360" s="2">
        <v>43831</v>
      </c>
      <c r="AT3360" s="2" t="s">
        <v>4041</v>
      </c>
    </row>
    <row r="3361" spans="1:46" x14ac:dyDescent="0.25">
      <c r="A3361" t="s">
        <v>9470</v>
      </c>
      <c r="B3361" s="32" t="s">
        <v>2320</v>
      </c>
      <c r="C3361" s="23" t="s">
        <v>9471</v>
      </c>
      <c r="D3361" s="23" t="s">
        <v>9471</v>
      </c>
      <c r="E3361" t="s">
        <v>2495</v>
      </c>
      <c r="F3361" t="s">
        <v>2495</v>
      </c>
      <c r="G3361" t="s">
        <v>2495</v>
      </c>
      <c r="H3361" t="s">
        <v>2495</v>
      </c>
      <c r="I3361" t="s">
        <v>2496</v>
      </c>
      <c r="J3361" s="23" t="s">
        <v>4036</v>
      </c>
      <c r="K3361" s="23" t="s">
        <v>2505</v>
      </c>
      <c r="L3361" s="23" t="s">
        <v>2499</v>
      </c>
      <c r="M3361" s="2">
        <v>43831</v>
      </c>
      <c r="N3361" s="30"/>
      <c r="O3361" s="30"/>
      <c r="P3361" s="30"/>
      <c r="V3361" t="s">
        <v>40</v>
      </c>
      <c r="W3361" t="s">
        <v>40</v>
      </c>
      <c r="X3361" t="s">
        <v>2502</v>
      </c>
      <c r="Y3361" t="s">
        <v>2503</v>
      </c>
      <c r="Z3361" s="23" t="s">
        <v>2504</v>
      </c>
      <c r="AA3361" s="23" t="s">
        <v>4033</v>
      </c>
      <c r="AB3361" s="23" t="s">
        <v>2506</v>
      </c>
      <c r="AC3361" s="23"/>
      <c r="AD3361" s="23"/>
      <c r="AE3361" s="23"/>
      <c r="AF3361" s="23" t="s">
        <v>40</v>
      </c>
      <c r="AG3361" s="23" t="s">
        <v>4037</v>
      </c>
      <c r="AH3361" s="23" t="s">
        <v>41</v>
      </c>
      <c r="AI3361" s="23" t="s">
        <v>4038</v>
      </c>
      <c r="AJ3361" s="23" t="s">
        <v>4039</v>
      </c>
      <c r="AK3361" s="23" t="s">
        <v>2501</v>
      </c>
      <c r="AL3361" s="23" t="s">
        <v>2501</v>
      </c>
      <c r="AM3361" s="23" t="s">
        <v>2501</v>
      </c>
      <c r="AN3361" s="23" t="s">
        <v>2501</v>
      </c>
      <c r="AO3361" s="30"/>
      <c r="AP3361" t="s">
        <v>2500</v>
      </c>
      <c r="AQ3361" t="s">
        <v>4040</v>
      </c>
      <c r="AR3361">
        <v>19495</v>
      </c>
      <c r="AS3361" s="2">
        <v>43831</v>
      </c>
      <c r="AT3361" s="2" t="s">
        <v>4041</v>
      </c>
    </row>
    <row r="3362" spans="1:46" x14ac:dyDescent="0.25">
      <c r="A3362" t="s">
        <v>9472</v>
      </c>
      <c r="B3362" s="32" t="s">
        <v>2321</v>
      </c>
      <c r="C3362" s="23" t="s">
        <v>9473</v>
      </c>
      <c r="D3362" s="23" t="s">
        <v>9473</v>
      </c>
      <c r="E3362" t="s">
        <v>2495</v>
      </c>
      <c r="F3362" t="s">
        <v>2495</v>
      </c>
      <c r="G3362" t="s">
        <v>2495</v>
      </c>
      <c r="H3362" t="s">
        <v>2495</v>
      </c>
      <c r="I3362" t="s">
        <v>2496</v>
      </c>
      <c r="J3362" s="23" t="s">
        <v>4036</v>
      </c>
      <c r="K3362" s="23" t="s">
        <v>2505</v>
      </c>
      <c r="L3362" s="23" t="s">
        <v>2499</v>
      </c>
      <c r="M3362" s="2">
        <v>43831</v>
      </c>
      <c r="N3362" s="30"/>
      <c r="O3362" s="30"/>
      <c r="P3362" s="30"/>
      <c r="V3362" t="s">
        <v>40</v>
      </c>
      <c r="W3362" t="s">
        <v>40</v>
      </c>
      <c r="X3362" t="s">
        <v>2502</v>
      </c>
      <c r="Y3362" t="s">
        <v>2503</v>
      </c>
      <c r="Z3362" s="23" t="s">
        <v>2504</v>
      </c>
      <c r="AA3362" s="23" t="s">
        <v>4033</v>
      </c>
      <c r="AB3362" s="23" t="s">
        <v>2506</v>
      </c>
      <c r="AC3362" s="23"/>
      <c r="AD3362" s="23"/>
      <c r="AE3362" s="23"/>
      <c r="AF3362" s="23" t="s">
        <v>40</v>
      </c>
      <c r="AG3362" s="23" t="s">
        <v>4037</v>
      </c>
      <c r="AH3362" s="23" t="s">
        <v>41</v>
      </c>
      <c r="AI3362" s="23" t="s">
        <v>4038</v>
      </c>
      <c r="AJ3362" s="23" t="s">
        <v>4039</v>
      </c>
      <c r="AK3362" s="23" t="s">
        <v>2501</v>
      </c>
      <c r="AL3362" s="23" t="s">
        <v>2501</v>
      </c>
      <c r="AM3362" s="23" t="s">
        <v>2501</v>
      </c>
      <c r="AN3362" s="23" t="s">
        <v>2501</v>
      </c>
      <c r="AO3362" s="30"/>
      <c r="AP3362" t="s">
        <v>2500</v>
      </c>
      <c r="AQ3362" t="s">
        <v>4040</v>
      </c>
      <c r="AR3362">
        <v>19495</v>
      </c>
      <c r="AS3362" s="2">
        <v>43831</v>
      </c>
      <c r="AT3362" s="2" t="s">
        <v>4041</v>
      </c>
    </row>
    <row r="3363" spans="1:46" x14ac:dyDescent="0.25">
      <c r="A3363" t="s">
        <v>9474</v>
      </c>
      <c r="B3363" s="32" t="s">
        <v>2322</v>
      </c>
      <c r="C3363" s="23" t="s">
        <v>9475</v>
      </c>
      <c r="D3363" s="23" t="s">
        <v>9475</v>
      </c>
      <c r="E3363" t="s">
        <v>2495</v>
      </c>
      <c r="F3363" t="s">
        <v>2495</v>
      </c>
      <c r="G3363" t="s">
        <v>2495</v>
      </c>
      <c r="H3363" t="s">
        <v>2495</v>
      </c>
      <c r="I3363" t="s">
        <v>2496</v>
      </c>
      <c r="J3363" s="23" t="s">
        <v>4036</v>
      </c>
      <c r="K3363" s="23" t="s">
        <v>2505</v>
      </c>
      <c r="L3363" s="23" t="s">
        <v>2499</v>
      </c>
      <c r="M3363" s="2">
        <v>43831</v>
      </c>
      <c r="N3363" s="30"/>
      <c r="O3363" s="30"/>
      <c r="P3363" s="30"/>
      <c r="V3363" t="s">
        <v>40</v>
      </c>
      <c r="W3363" t="s">
        <v>40</v>
      </c>
      <c r="X3363" t="s">
        <v>2502</v>
      </c>
      <c r="Y3363" t="s">
        <v>2503</v>
      </c>
      <c r="Z3363" s="23" t="s">
        <v>2504</v>
      </c>
      <c r="AA3363" s="23" t="s">
        <v>4033</v>
      </c>
      <c r="AB3363" s="23" t="s">
        <v>2506</v>
      </c>
      <c r="AC3363" s="23"/>
      <c r="AD3363" s="23"/>
      <c r="AE3363" s="23"/>
      <c r="AF3363" s="23" t="s">
        <v>40</v>
      </c>
      <c r="AG3363" s="23" t="s">
        <v>4037</v>
      </c>
      <c r="AH3363" s="23" t="s">
        <v>41</v>
      </c>
      <c r="AI3363" s="23" t="s">
        <v>4038</v>
      </c>
      <c r="AJ3363" s="23" t="s">
        <v>4039</v>
      </c>
      <c r="AK3363" s="23" t="s">
        <v>2501</v>
      </c>
      <c r="AL3363" s="23" t="s">
        <v>2501</v>
      </c>
      <c r="AM3363" s="23" t="s">
        <v>2501</v>
      </c>
      <c r="AN3363" s="23" t="s">
        <v>2501</v>
      </c>
      <c r="AO3363" s="30"/>
      <c r="AP3363" t="s">
        <v>2500</v>
      </c>
      <c r="AQ3363" t="s">
        <v>4040</v>
      </c>
      <c r="AR3363">
        <v>19495</v>
      </c>
      <c r="AS3363" s="2">
        <v>43831</v>
      </c>
      <c r="AT3363" s="2" t="s">
        <v>4041</v>
      </c>
    </row>
    <row r="3364" spans="1:46" x14ac:dyDescent="0.25">
      <c r="A3364" t="s">
        <v>9476</v>
      </c>
      <c r="B3364" s="32" t="s">
        <v>2323</v>
      </c>
      <c r="C3364" s="23" t="s">
        <v>9477</v>
      </c>
      <c r="D3364" s="23" t="s">
        <v>9477</v>
      </c>
      <c r="E3364" t="s">
        <v>2495</v>
      </c>
      <c r="F3364" t="s">
        <v>2495</v>
      </c>
      <c r="G3364" t="s">
        <v>2495</v>
      </c>
      <c r="H3364" t="s">
        <v>2495</v>
      </c>
      <c r="I3364" t="s">
        <v>2496</v>
      </c>
      <c r="J3364" s="23" t="s">
        <v>4036</v>
      </c>
      <c r="K3364" s="23" t="s">
        <v>2505</v>
      </c>
      <c r="L3364" s="23" t="s">
        <v>2499</v>
      </c>
      <c r="M3364" s="2">
        <v>43831</v>
      </c>
      <c r="N3364" s="30"/>
      <c r="O3364" s="30"/>
      <c r="P3364" s="30"/>
      <c r="V3364" t="s">
        <v>40</v>
      </c>
      <c r="W3364" t="s">
        <v>40</v>
      </c>
      <c r="X3364" t="s">
        <v>2502</v>
      </c>
      <c r="Y3364" t="s">
        <v>2503</v>
      </c>
      <c r="Z3364" s="23" t="s">
        <v>2504</v>
      </c>
      <c r="AA3364" s="23" t="s">
        <v>4033</v>
      </c>
      <c r="AB3364" s="23" t="s">
        <v>2506</v>
      </c>
      <c r="AC3364" s="23"/>
      <c r="AD3364" s="23"/>
      <c r="AE3364" s="23"/>
      <c r="AF3364" s="23" t="s">
        <v>40</v>
      </c>
      <c r="AG3364" s="23" t="s">
        <v>4037</v>
      </c>
      <c r="AH3364" s="23" t="s">
        <v>41</v>
      </c>
      <c r="AI3364" s="23" t="s">
        <v>4038</v>
      </c>
      <c r="AJ3364" s="23" t="s">
        <v>4039</v>
      </c>
      <c r="AK3364" s="23" t="s">
        <v>2501</v>
      </c>
      <c r="AL3364" s="23" t="s">
        <v>2501</v>
      </c>
      <c r="AM3364" s="23" t="s">
        <v>2501</v>
      </c>
      <c r="AN3364" s="23" t="s">
        <v>2501</v>
      </c>
      <c r="AO3364" s="30"/>
      <c r="AP3364" t="s">
        <v>2500</v>
      </c>
      <c r="AQ3364" t="s">
        <v>4040</v>
      </c>
      <c r="AR3364">
        <v>19495</v>
      </c>
      <c r="AS3364" s="2">
        <v>43831</v>
      </c>
      <c r="AT3364" s="2" t="s">
        <v>4041</v>
      </c>
    </row>
    <row r="3365" spans="1:46" x14ac:dyDescent="0.25">
      <c r="A3365" t="s">
        <v>9478</v>
      </c>
      <c r="B3365" s="32" t="s">
        <v>2324</v>
      </c>
      <c r="C3365" s="23" t="s">
        <v>9479</v>
      </c>
      <c r="D3365" s="23" t="s">
        <v>9479</v>
      </c>
      <c r="E3365" t="s">
        <v>2495</v>
      </c>
      <c r="F3365" t="s">
        <v>2495</v>
      </c>
      <c r="G3365" t="s">
        <v>2495</v>
      </c>
      <c r="H3365" t="s">
        <v>2495</v>
      </c>
      <c r="I3365" t="s">
        <v>2496</v>
      </c>
      <c r="J3365" s="23" t="s">
        <v>4036</v>
      </c>
      <c r="K3365" s="23" t="s">
        <v>2505</v>
      </c>
      <c r="L3365" s="23" t="s">
        <v>2499</v>
      </c>
      <c r="M3365" s="2">
        <v>43831</v>
      </c>
      <c r="N3365" s="30"/>
      <c r="O3365" s="30"/>
      <c r="P3365" s="30"/>
      <c r="V3365" t="s">
        <v>40</v>
      </c>
      <c r="W3365" t="s">
        <v>40</v>
      </c>
      <c r="X3365" t="s">
        <v>2502</v>
      </c>
      <c r="Y3365" t="s">
        <v>2503</v>
      </c>
      <c r="Z3365" s="23" t="s">
        <v>2504</v>
      </c>
      <c r="AA3365" s="23" t="s">
        <v>4033</v>
      </c>
      <c r="AB3365" s="23" t="s">
        <v>2506</v>
      </c>
      <c r="AC3365" s="23"/>
      <c r="AD3365" s="23"/>
      <c r="AE3365" s="23"/>
      <c r="AF3365" s="23" t="s">
        <v>40</v>
      </c>
      <c r="AG3365" s="23" t="s">
        <v>4037</v>
      </c>
      <c r="AH3365" s="23" t="s">
        <v>41</v>
      </c>
      <c r="AI3365" s="23" t="s">
        <v>4038</v>
      </c>
      <c r="AJ3365" s="23" t="s">
        <v>4039</v>
      </c>
      <c r="AK3365" s="23" t="s">
        <v>2501</v>
      </c>
      <c r="AL3365" s="23" t="s">
        <v>2501</v>
      </c>
      <c r="AM3365" s="23" t="s">
        <v>2501</v>
      </c>
      <c r="AN3365" s="23" t="s">
        <v>2501</v>
      </c>
      <c r="AO3365" s="30"/>
      <c r="AP3365" t="s">
        <v>2500</v>
      </c>
      <c r="AQ3365" t="s">
        <v>4040</v>
      </c>
      <c r="AR3365">
        <v>19495</v>
      </c>
      <c r="AS3365" s="2">
        <v>43831</v>
      </c>
      <c r="AT3365" s="2" t="s">
        <v>4041</v>
      </c>
    </row>
    <row r="3366" spans="1:46" x14ac:dyDescent="0.25">
      <c r="A3366" t="s">
        <v>9480</v>
      </c>
      <c r="B3366" s="32" t="s">
        <v>2325</v>
      </c>
      <c r="C3366" s="23" t="s">
        <v>9481</v>
      </c>
      <c r="D3366" s="23" t="s">
        <v>9481</v>
      </c>
      <c r="E3366" t="s">
        <v>2495</v>
      </c>
      <c r="F3366" t="s">
        <v>2495</v>
      </c>
      <c r="G3366" t="s">
        <v>2495</v>
      </c>
      <c r="H3366" t="s">
        <v>2495</v>
      </c>
      <c r="I3366" t="s">
        <v>2496</v>
      </c>
      <c r="J3366" s="23" t="s">
        <v>4036</v>
      </c>
      <c r="K3366" s="23" t="s">
        <v>2505</v>
      </c>
      <c r="L3366" s="23" t="s">
        <v>2499</v>
      </c>
      <c r="M3366" s="2">
        <v>43831</v>
      </c>
      <c r="N3366" s="30"/>
      <c r="O3366" s="30"/>
      <c r="P3366" s="30"/>
      <c r="V3366" t="s">
        <v>40</v>
      </c>
      <c r="W3366" t="s">
        <v>40</v>
      </c>
      <c r="X3366" t="s">
        <v>2502</v>
      </c>
      <c r="Y3366" t="s">
        <v>2503</v>
      </c>
      <c r="Z3366" s="23" t="s">
        <v>2504</v>
      </c>
      <c r="AA3366" s="23" t="s">
        <v>4033</v>
      </c>
      <c r="AB3366" s="23" t="s">
        <v>2506</v>
      </c>
      <c r="AC3366" s="23"/>
      <c r="AD3366" s="23"/>
      <c r="AE3366" s="23"/>
      <c r="AF3366" s="23" t="s">
        <v>40</v>
      </c>
      <c r="AG3366" s="23" t="s">
        <v>4037</v>
      </c>
      <c r="AH3366" s="23" t="s">
        <v>41</v>
      </c>
      <c r="AI3366" s="23" t="s">
        <v>4038</v>
      </c>
      <c r="AJ3366" s="23" t="s">
        <v>4039</v>
      </c>
      <c r="AK3366" s="23" t="s">
        <v>2501</v>
      </c>
      <c r="AL3366" s="23" t="s">
        <v>2501</v>
      </c>
      <c r="AM3366" s="23" t="s">
        <v>2501</v>
      </c>
      <c r="AN3366" s="23" t="s">
        <v>2501</v>
      </c>
      <c r="AO3366" s="30"/>
      <c r="AP3366" t="s">
        <v>2500</v>
      </c>
      <c r="AQ3366" t="s">
        <v>4040</v>
      </c>
      <c r="AR3366">
        <v>19495</v>
      </c>
      <c r="AS3366" s="2">
        <v>43831</v>
      </c>
      <c r="AT3366" s="2" t="s">
        <v>4041</v>
      </c>
    </row>
    <row r="3367" spans="1:46" x14ac:dyDescent="0.25">
      <c r="A3367" t="s">
        <v>9482</v>
      </c>
      <c r="B3367" s="32" t="s">
        <v>2322</v>
      </c>
      <c r="C3367" s="23" t="s">
        <v>9475</v>
      </c>
      <c r="D3367" s="23" t="s">
        <v>9475</v>
      </c>
      <c r="E3367" t="s">
        <v>2495</v>
      </c>
      <c r="F3367" t="s">
        <v>2495</v>
      </c>
      <c r="G3367" t="s">
        <v>2495</v>
      </c>
      <c r="H3367" t="s">
        <v>2495</v>
      </c>
      <c r="I3367" t="s">
        <v>2496</v>
      </c>
      <c r="J3367" s="23" t="s">
        <v>4036</v>
      </c>
      <c r="K3367" s="23" t="s">
        <v>2505</v>
      </c>
      <c r="L3367" s="23" t="s">
        <v>2499</v>
      </c>
      <c r="M3367" s="2">
        <v>43831</v>
      </c>
      <c r="N3367" s="30"/>
      <c r="O3367" s="30"/>
      <c r="P3367" s="30"/>
      <c r="V3367" t="s">
        <v>40</v>
      </c>
      <c r="W3367" t="s">
        <v>40</v>
      </c>
      <c r="X3367" t="s">
        <v>2502</v>
      </c>
      <c r="Y3367" t="s">
        <v>2503</v>
      </c>
      <c r="Z3367" s="23" t="s">
        <v>2504</v>
      </c>
      <c r="AA3367" s="23" t="s">
        <v>4033</v>
      </c>
      <c r="AB3367" s="23" t="s">
        <v>2506</v>
      </c>
      <c r="AC3367" s="23"/>
      <c r="AD3367" s="23"/>
      <c r="AE3367" s="23"/>
      <c r="AF3367" s="23" t="s">
        <v>40</v>
      </c>
      <c r="AG3367" s="23" t="s">
        <v>4037</v>
      </c>
      <c r="AH3367" s="23" t="s">
        <v>41</v>
      </c>
      <c r="AI3367" s="23" t="s">
        <v>4038</v>
      </c>
      <c r="AJ3367" s="23" t="s">
        <v>4039</v>
      </c>
      <c r="AK3367" s="23" t="s">
        <v>2501</v>
      </c>
      <c r="AL3367" s="23" t="s">
        <v>2501</v>
      </c>
      <c r="AM3367" s="23" t="s">
        <v>2501</v>
      </c>
      <c r="AN3367" s="23" t="s">
        <v>2501</v>
      </c>
      <c r="AO3367" s="30"/>
      <c r="AP3367" t="s">
        <v>2500</v>
      </c>
      <c r="AQ3367" t="s">
        <v>4040</v>
      </c>
      <c r="AR3367">
        <v>19495</v>
      </c>
      <c r="AS3367" s="2">
        <v>43831</v>
      </c>
      <c r="AT3367" s="2" t="s">
        <v>4041</v>
      </c>
    </row>
    <row r="3368" spans="1:46" x14ac:dyDescent="0.25">
      <c r="A3368" t="s">
        <v>9483</v>
      </c>
      <c r="B3368" s="32" t="s">
        <v>2323</v>
      </c>
      <c r="C3368" s="23" t="s">
        <v>9477</v>
      </c>
      <c r="D3368" s="23" t="s">
        <v>9477</v>
      </c>
      <c r="E3368" t="s">
        <v>2495</v>
      </c>
      <c r="F3368" t="s">
        <v>2495</v>
      </c>
      <c r="G3368" t="s">
        <v>2495</v>
      </c>
      <c r="H3368" t="s">
        <v>2495</v>
      </c>
      <c r="I3368" t="s">
        <v>2496</v>
      </c>
      <c r="J3368" s="23" t="s">
        <v>4036</v>
      </c>
      <c r="K3368" s="23" t="s">
        <v>2505</v>
      </c>
      <c r="L3368" s="23" t="s">
        <v>2499</v>
      </c>
      <c r="M3368" s="2">
        <v>43831</v>
      </c>
      <c r="N3368" s="30"/>
      <c r="O3368" s="30"/>
      <c r="P3368" s="30"/>
      <c r="V3368" t="s">
        <v>40</v>
      </c>
      <c r="W3368" t="s">
        <v>40</v>
      </c>
      <c r="X3368" t="s">
        <v>2502</v>
      </c>
      <c r="Y3368" t="s">
        <v>2503</v>
      </c>
      <c r="Z3368" s="23" t="s">
        <v>2504</v>
      </c>
      <c r="AA3368" s="23" t="s">
        <v>4033</v>
      </c>
      <c r="AB3368" s="23" t="s">
        <v>2506</v>
      </c>
      <c r="AC3368" s="23"/>
      <c r="AD3368" s="23"/>
      <c r="AE3368" s="23"/>
      <c r="AF3368" s="23" t="s">
        <v>40</v>
      </c>
      <c r="AG3368" s="23" t="s">
        <v>4037</v>
      </c>
      <c r="AH3368" s="23" t="s">
        <v>41</v>
      </c>
      <c r="AI3368" s="23" t="s">
        <v>4038</v>
      </c>
      <c r="AJ3368" s="23" t="s">
        <v>4039</v>
      </c>
      <c r="AK3368" s="23" t="s">
        <v>2501</v>
      </c>
      <c r="AL3368" s="23" t="s">
        <v>2501</v>
      </c>
      <c r="AM3368" s="23" t="s">
        <v>2501</v>
      </c>
      <c r="AN3368" s="23" t="s">
        <v>2501</v>
      </c>
      <c r="AO3368" s="30"/>
      <c r="AP3368" t="s">
        <v>2500</v>
      </c>
      <c r="AQ3368" t="s">
        <v>4040</v>
      </c>
      <c r="AR3368">
        <v>19495</v>
      </c>
      <c r="AS3368" s="2">
        <v>43831</v>
      </c>
      <c r="AT3368" s="2" t="s">
        <v>4041</v>
      </c>
    </row>
    <row r="3369" spans="1:46" x14ac:dyDescent="0.25">
      <c r="A3369" t="s">
        <v>9484</v>
      </c>
      <c r="B3369" s="32" t="s">
        <v>2325</v>
      </c>
      <c r="C3369" s="23" t="s">
        <v>9481</v>
      </c>
      <c r="D3369" s="23" t="s">
        <v>9481</v>
      </c>
      <c r="E3369" t="s">
        <v>2495</v>
      </c>
      <c r="F3369" t="s">
        <v>2495</v>
      </c>
      <c r="G3369" t="s">
        <v>2495</v>
      </c>
      <c r="H3369" t="s">
        <v>2495</v>
      </c>
      <c r="I3369" t="s">
        <v>2496</v>
      </c>
      <c r="J3369" s="23" t="s">
        <v>4036</v>
      </c>
      <c r="K3369" s="23" t="s">
        <v>2505</v>
      </c>
      <c r="L3369" s="23" t="s">
        <v>2499</v>
      </c>
      <c r="M3369" s="2">
        <v>43831</v>
      </c>
      <c r="N3369" s="30"/>
      <c r="O3369" s="30"/>
      <c r="P3369" s="30"/>
      <c r="V3369" t="s">
        <v>40</v>
      </c>
      <c r="W3369" t="s">
        <v>40</v>
      </c>
      <c r="X3369" t="s">
        <v>2502</v>
      </c>
      <c r="Y3369" t="s">
        <v>2503</v>
      </c>
      <c r="Z3369" s="23" t="s">
        <v>2504</v>
      </c>
      <c r="AA3369" s="23" t="s">
        <v>4033</v>
      </c>
      <c r="AB3369" s="23" t="s">
        <v>2506</v>
      </c>
      <c r="AC3369" s="23"/>
      <c r="AD3369" s="23"/>
      <c r="AE3369" s="23"/>
      <c r="AF3369" s="23" t="s">
        <v>40</v>
      </c>
      <c r="AG3369" s="23" t="s">
        <v>4037</v>
      </c>
      <c r="AH3369" s="23" t="s">
        <v>41</v>
      </c>
      <c r="AI3369" s="23" t="s">
        <v>4038</v>
      </c>
      <c r="AJ3369" s="23" t="s">
        <v>4039</v>
      </c>
      <c r="AK3369" s="23" t="s">
        <v>2501</v>
      </c>
      <c r="AL3369" s="23" t="s">
        <v>2501</v>
      </c>
      <c r="AM3369" s="23" t="s">
        <v>2501</v>
      </c>
      <c r="AN3369" s="23" t="s">
        <v>2501</v>
      </c>
      <c r="AO3369" s="30"/>
      <c r="AP3369" t="s">
        <v>2500</v>
      </c>
      <c r="AQ3369" t="s">
        <v>4040</v>
      </c>
      <c r="AR3369">
        <v>19495</v>
      </c>
      <c r="AS3369" s="2">
        <v>43831</v>
      </c>
      <c r="AT3369" s="2" t="s">
        <v>4041</v>
      </c>
    </row>
    <row r="3370" spans="1:46" x14ac:dyDescent="0.25">
      <c r="A3370" t="s">
        <v>9485</v>
      </c>
      <c r="B3370" s="32" t="s">
        <v>2326</v>
      </c>
      <c r="C3370" s="23" t="s">
        <v>9486</v>
      </c>
      <c r="D3370" s="23" t="s">
        <v>9486</v>
      </c>
      <c r="E3370" t="s">
        <v>2495</v>
      </c>
      <c r="F3370" t="s">
        <v>2495</v>
      </c>
      <c r="G3370" t="s">
        <v>2495</v>
      </c>
      <c r="H3370" t="s">
        <v>2495</v>
      </c>
      <c r="I3370" t="s">
        <v>2496</v>
      </c>
      <c r="J3370" s="23" t="s">
        <v>4036</v>
      </c>
      <c r="K3370" s="23" t="s">
        <v>2505</v>
      </c>
      <c r="L3370" s="23" t="s">
        <v>2499</v>
      </c>
      <c r="M3370" s="2">
        <v>43831</v>
      </c>
      <c r="N3370" s="30"/>
      <c r="O3370" s="30"/>
      <c r="P3370" s="30"/>
      <c r="V3370" t="s">
        <v>40</v>
      </c>
      <c r="W3370" t="s">
        <v>40</v>
      </c>
      <c r="X3370" t="s">
        <v>2502</v>
      </c>
      <c r="Y3370" t="s">
        <v>2503</v>
      </c>
      <c r="Z3370" s="23" t="s">
        <v>2504</v>
      </c>
      <c r="AA3370" s="23" t="s">
        <v>4033</v>
      </c>
      <c r="AB3370" s="23" t="s">
        <v>2506</v>
      </c>
      <c r="AC3370" s="23"/>
      <c r="AD3370" s="23"/>
      <c r="AE3370" s="23"/>
      <c r="AF3370" s="23" t="s">
        <v>40</v>
      </c>
      <c r="AG3370" s="23" t="s">
        <v>4037</v>
      </c>
      <c r="AH3370" s="23" t="s">
        <v>41</v>
      </c>
      <c r="AI3370" s="23" t="s">
        <v>4038</v>
      </c>
      <c r="AJ3370" s="23" t="s">
        <v>4039</v>
      </c>
      <c r="AK3370" s="23" t="s">
        <v>2501</v>
      </c>
      <c r="AL3370" s="23" t="s">
        <v>2501</v>
      </c>
      <c r="AM3370" s="23" t="s">
        <v>2501</v>
      </c>
      <c r="AN3370" s="23" t="s">
        <v>2501</v>
      </c>
      <c r="AO3370" s="30"/>
      <c r="AP3370" t="s">
        <v>2500</v>
      </c>
      <c r="AQ3370" t="s">
        <v>4040</v>
      </c>
      <c r="AR3370">
        <v>19495</v>
      </c>
      <c r="AS3370" s="2">
        <v>43831</v>
      </c>
      <c r="AT3370" s="2" t="s">
        <v>4041</v>
      </c>
    </row>
    <row r="3371" spans="1:46" x14ac:dyDescent="0.25">
      <c r="A3371" t="s">
        <v>9487</v>
      </c>
      <c r="B3371" s="32" t="s">
        <v>2327</v>
      </c>
      <c r="C3371" s="23" t="s">
        <v>9488</v>
      </c>
      <c r="D3371" s="23" t="s">
        <v>9488</v>
      </c>
      <c r="E3371" t="s">
        <v>2495</v>
      </c>
      <c r="F3371" t="s">
        <v>2495</v>
      </c>
      <c r="G3371" t="s">
        <v>2495</v>
      </c>
      <c r="H3371" t="s">
        <v>2495</v>
      </c>
      <c r="I3371" t="s">
        <v>2496</v>
      </c>
      <c r="J3371" s="23" t="s">
        <v>4036</v>
      </c>
      <c r="K3371" s="23" t="s">
        <v>2505</v>
      </c>
      <c r="L3371" s="23" t="s">
        <v>2499</v>
      </c>
      <c r="M3371" s="2">
        <v>43831</v>
      </c>
      <c r="N3371" s="30"/>
      <c r="O3371" s="30"/>
      <c r="P3371" s="30"/>
      <c r="V3371" t="s">
        <v>40</v>
      </c>
      <c r="W3371" t="s">
        <v>40</v>
      </c>
      <c r="X3371" t="s">
        <v>2502</v>
      </c>
      <c r="Y3371" t="s">
        <v>2503</v>
      </c>
      <c r="Z3371" s="23" t="s">
        <v>2504</v>
      </c>
      <c r="AA3371" s="23" t="s">
        <v>4033</v>
      </c>
      <c r="AB3371" s="23" t="s">
        <v>2506</v>
      </c>
      <c r="AC3371" s="23"/>
      <c r="AD3371" s="23"/>
      <c r="AE3371" s="23"/>
      <c r="AF3371" s="23" t="s">
        <v>40</v>
      </c>
      <c r="AG3371" s="23" t="s">
        <v>4037</v>
      </c>
      <c r="AH3371" s="23" t="s">
        <v>41</v>
      </c>
      <c r="AI3371" s="23" t="s">
        <v>4038</v>
      </c>
      <c r="AJ3371" s="23" t="s">
        <v>4039</v>
      </c>
      <c r="AK3371" s="23" t="s">
        <v>2501</v>
      </c>
      <c r="AL3371" s="23" t="s">
        <v>2501</v>
      </c>
      <c r="AM3371" s="23" t="s">
        <v>2501</v>
      </c>
      <c r="AN3371" s="23" t="s">
        <v>2501</v>
      </c>
      <c r="AO3371" s="30"/>
      <c r="AP3371" t="s">
        <v>2500</v>
      </c>
      <c r="AQ3371" t="s">
        <v>4040</v>
      </c>
      <c r="AR3371">
        <v>19495</v>
      </c>
      <c r="AS3371" s="2">
        <v>43831</v>
      </c>
      <c r="AT3371" s="2" t="s">
        <v>4041</v>
      </c>
    </row>
    <row r="3372" spans="1:46" x14ac:dyDescent="0.25">
      <c r="A3372" t="s">
        <v>9489</v>
      </c>
      <c r="B3372" s="32" t="s">
        <v>2328</v>
      </c>
      <c r="C3372" s="23" t="s">
        <v>9490</v>
      </c>
      <c r="D3372" s="23" t="s">
        <v>9490</v>
      </c>
      <c r="E3372" t="s">
        <v>2495</v>
      </c>
      <c r="F3372" t="s">
        <v>2495</v>
      </c>
      <c r="G3372" t="s">
        <v>2495</v>
      </c>
      <c r="H3372" t="s">
        <v>2495</v>
      </c>
      <c r="I3372" t="s">
        <v>2496</v>
      </c>
      <c r="J3372" s="23" t="s">
        <v>4036</v>
      </c>
      <c r="K3372" s="23" t="s">
        <v>2505</v>
      </c>
      <c r="L3372" s="23" t="s">
        <v>2499</v>
      </c>
      <c r="M3372" s="2">
        <v>43831</v>
      </c>
      <c r="N3372" s="30"/>
      <c r="O3372" s="30"/>
      <c r="P3372" s="30"/>
      <c r="V3372" t="s">
        <v>40</v>
      </c>
      <c r="W3372" t="s">
        <v>40</v>
      </c>
      <c r="X3372" t="s">
        <v>2502</v>
      </c>
      <c r="Y3372" t="s">
        <v>2503</v>
      </c>
      <c r="Z3372" s="23" t="s">
        <v>2504</v>
      </c>
      <c r="AA3372" s="23" t="s">
        <v>4033</v>
      </c>
      <c r="AB3372" s="23" t="s">
        <v>2506</v>
      </c>
      <c r="AC3372" s="23"/>
      <c r="AD3372" s="23"/>
      <c r="AE3372" s="23"/>
      <c r="AF3372" s="23" t="s">
        <v>40</v>
      </c>
      <c r="AG3372" s="23" t="s">
        <v>4037</v>
      </c>
      <c r="AH3372" s="23" t="s">
        <v>41</v>
      </c>
      <c r="AI3372" s="23" t="s">
        <v>4038</v>
      </c>
      <c r="AJ3372" s="23" t="s">
        <v>4039</v>
      </c>
      <c r="AK3372" s="23" t="s">
        <v>2501</v>
      </c>
      <c r="AL3372" s="23" t="s">
        <v>2501</v>
      </c>
      <c r="AM3372" s="23" t="s">
        <v>2501</v>
      </c>
      <c r="AN3372" s="23" t="s">
        <v>2501</v>
      </c>
      <c r="AO3372" s="30"/>
      <c r="AP3372" t="s">
        <v>2500</v>
      </c>
      <c r="AQ3372" t="s">
        <v>4040</v>
      </c>
      <c r="AR3372">
        <v>19495</v>
      </c>
      <c r="AS3372" s="2">
        <v>43831</v>
      </c>
      <c r="AT3372" s="2" t="s">
        <v>4041</v>
      </c>
    </row>
    <row r="3373" spans="1:46" x14ac:dyDescent="0.25">
      <c r="A3373" t="s">
        <v>9491</v>
      </c>
      <c r="B3373" s="32" t="s">
        <v>2329</v>
      </c>
      <c r="C3373" s="23" t="s">
        <v>9492</v>
      </c>
      <c r="D3373" s="23" t="s">
        <v>9492</v>
      </c>
      <c r="E3373" t="s">
        <v>2495</v>
      </c>
      <c r="F3373" t="s">
        <v>2495</v>
      </c>
      <c r="G3373" t="s">
        <v>2495</v>
      </c>
      <c r="H3373" t="s">
        <v>2495</v>
      </c>
      <c r="I3373" t="s">
        <v>2496</v>
      </c>
      <c r="J3373" s="23" t="s">
        <v>4036</v>
      </c>
      <c r="K3373" s="23" t="s">
        <v>2505</v>
      </c>
      <c r="L3373" s="23" t="s">
        <v>2499</v>
      </c>
      <c r="M3373" s="2">
        <v>43831</v>
      </c>
      <c r="N3373" s="30"/>
      <c r="O3373" s="30"/>
      <c r="P3373" s="30"/>
      <c r="V3373" t="s">
        <v>40</v>
      </c>
      <c r="W3373" t="s">
        <v>40</v>
      </c>
      <c r="X3373" t="s">
        <v>2502</v>
      </c>
      <c r="Y3373" t="s">
        <v>2503</v>
      </c>
      <c r="Z3373" s="23" t="s">
        <v>2504</v>
      </c>
      <c r="AA3373" s="23" t="s">
        <v>4033</v>
      </c>
      <c r="AB3373" s="23" t="s">
        <v>2506</v>
      </c>
      <c r="AC3373" s="23"/>
      <c r="AD3373" s="23"/>
      <c r="AE3373" s="23"/>
      <c r="AF3373" s="23" t="s">
        <v>40</v>
      </c>
      <c r="AG3373" s="23" t="s">
        <v>4037</v>
      </c>
      <c r="AH3373" s="23" t="s">
        <v>41</v>
      </c>
      <c r="AI3373" s="23" t="s">
        <v>4038</v>
      </c>
      <c r="AJ3373" s="23" t="s">
        <v>4039</v>
      </c>
      <c r="AK3373" s="23" t="s">
        <v>2501</v>
      </c>
      <c r="AL3373" s="23" t="s">
        <v>2501</v>
      </c>
      <c r="AM3373" s="23" t="s">
        <v>2501</v>
      </c>
      <c r="AN3373" s="23" t="s">
        <v>2501</v>
      </c>
      <c r="AO3373" s="30"/>
      <c r="AP3373" t="s">
        <v>2500</v>
      </c>
      <c r="AQ3373" t="s">
        <v>4040</v>
      </c>
      <c r="AR3373">
        <v>19495</v>
      </c>
      <c r="AS3373" s="2">
        <v>43831</v>
      </c>
      <c r="AT3373" s="2" t="s">
        <v>4041</v>
      </c>
    </row>
    <row r="3374" spans="1:46" x14ac:dyDescent="0.25">
      <c r="A3374" t="s">
        <v>9493</v>
      </c>
      <c r="B3374" s="32" t="s">
        <v>2330</v>
      </c>
      <c r="C3374" s="23" t="s">
        <v>9494</v>
      </c>
      <c r="D3374" s="23" t="s">
        <v>9494</v>
      </c>
      <c r="E3374" t="s">
        <v>2495</v>
      </c>
      <c r="F3374" t="s">
        <v>2495</v>
      </c>
      <c r="G3374" t="s">
        <v>2495</v>
      </c>
      <c r="H3374" t="s">
        <v>2495</v>
      </c>
      <c r="I3374" t="s">
        <v>2496</v>
      </c>
      <c r="J3374" s="23" t="s">
        <v>4036</v>
      </c>
      <c r="K3374" s="23" t="s">
        <v>2505</v>
      </c>
      <c r="L3374" s="23" t="s">
        <v>2499</v>
      </c>
      <c r="M3374" s="2">
        <v>43831</v>
      </c>
      <c r="N3374" s="30"/>
      <c r="O3374" s="30"/>
      <c r="P3374" s="30"/>
      <c r="V3374" t="s">
        <v>40</v>
      </c>
      <c r="W3374" t="s">
        <v>40</v>
      </c>
      <c r="X3374" t="s">
        <v>2502</v>
      </c>
      <c r="Y3374" t="s">
        <v>2503</v>
      </c>
      <c r="Z3374" s="23" t="s">
        <v>2504</v>
      </c>
      <c r="AA3374" s="23" t="s">
        <v>4033</v>
      </c>
      <c r="AB3374" s="23" t="s">
        <v>2506</v>
      </c>
      <c r="AC3374" s="23"/>
      <c r="AD3374" s="23"/>
      <c r="AE3374" s="23"/>
      <c r="AF3374" s="23" t="s">
        <v>40</v>
      </c>
      <c r="AG3374" s="23" t="s">
        <v>4037</v>
      </c>
      <c r="AH3374" s="23" t="s">
        <v>41</v>
      </c>
      <c r="AI3374" s="23" t="s">
        <v>4038</v>
      </c>
      <c r="AJ3374" s="23" t="s">
        <v>4039</v>
      </c>
      <c r="AK3374" s="23" t="s">
        <v>2501</v>
      </c>
      <c r="AL3374" s="23" t="s">
        <v>2501</v>
      </c>
      <c r="AM3374" s="23" t="s">
        <v>2501</v>
      </c>
      <c r="AN3374" s="23" t="s">
        <v>2501</v>
      </c>
      <c r="AO3374" s="30"/>
      <c r="AP3374" t="s">
        <v>2500</v>
      </c>
      <c r="AQ3374" t="s">
        <v>4040</v>
      </c>
      <c r="AR3374">
        <v>19495</v>
      </c>
      <c r="AS3374" s="2">
        <v>43831</v>
      </c>
      <c r="AT3374" s="2" t="s">
        <v>4041</v>
      </c>
    </row>
    <row r="3375" spans="1:46" x14ac:dyDescent="0.25">
      <c r="A3375" t="s">
        <v>9495</v>
      </c>
      <c r="B3375" s="32" t="s">
        <v>2331</v>
      </c>
      <c r="C3375" s="23" t="s">
        <v>9496</v>
      </c>
      <c r="D3375" s="23" t="s">
        <v>9496</v>
      </c>
      <c r="E3375" t="s">
        <v>2495</v>
      </c>
      <c r="F3375" t="s">
        <v>2495</v>
      </c>
      <c r="G3375" t="s">
        <v>2495</v>
      </c>
      <c r="H3375" t="s">
        <v>2495</v>
      </c>
      <c r="I3375" t="s">
        <v>2496</v>
      </c>
      <c r="J3375" s="23" t="s">
        <v>4036</v>
      </c>
      <c r="K3375" s="23" t="s">
        <v>2505</v>
      </c>
      <c r="L3375" s="23" t="s">
        <v>2499</v>
      </c>
      <c r="M3375" s="2">
        <v>43831</v>
      </c>
      <c r="N3375" s="30"/>
      <c r="O3375" s="30"/>
      <c r="P3375" s="30"/>
      <c r="V3375" t="s">
        <v>40</v>
      </c>
      <c r="W3375" t="s">
        <v>40</v>
      </c>
      <c r="X3375" t="s">
        <v>2502</v>
      </c>
      <c r="Y3375" t="s">
        <v>2503</v>
      </c>
      <c r="Z3375" s="23" t="s">
        <v>2504</v>
      </c>
      <c r="AA3375" s="23" t="s">
        <v>4033</v>
      </c>
      <c r="AB3375" s="23" t="s">
        <v>2506</v>
      </c>
      <c r="AC3375" s="23"/>
      <c r="AD3375" s="23"/>
      <c r="AE3375" s="23"/>
      <c r="AF3375" s="23" t="s">
        <v>40</v>
      </c>
      <c r="AG3375" s="23" t="s">
        <v>4037</v>
      </c>
      <c r="AH3375" s="23" t="s">
        <v>41</v>
      </c>
      <c r="AI3375" s="23" t="s">
        <v>4038</v>
      </c>
      <c r="AJ3375" s="23" t="s">
        <v>4039</v>
      </c>
      <c r="AK3375" s="23" t="s">
        <v>2501</v>
      </c>
      <c r="AL3375" s="23" t="s">
        <v>2501</v>
      </c>
      <c r="AM3375" s="23" t="s">
        <v>2501</v>
      </c>
      <c r="AN3375" s="23" t="s">
        <v>2501</v>
      </c>
      <c r="AO3375" s="30"/>
      <c r="AP3375" t="s">
        <v>2500</v>
      </c>
      <c r="AQ3375" t="s">
        <v>4040</v>
      </c>
      <c r="AR3375">
        <v>19495</v>
      </c>
      <c r="AS3375" s="2">
        <v>43831</v>
      </c>
      <c r="AT3375" s="2" t="s">
        <v>4041</v>
      </c>
    </row>
    <row r="3376" spans="1:46" x14ac:dyDescent="0.25">
      <c r="A3376" t="s">
        <v>9497</v>
      </c>
      <c r="B3376" s="32" t="s">
        <v>2332</v>
      </c>
      <c r="C3376" s="23" t="s">
        <v>9498</v>
      </c>
      <c r="D3376" s="23" t="s">
        <v>9498</v>
      </c>
      <c r="E3376" t="s">
        <v>2495</v>
      </c>
      <c r="F3376" t="s">
        <v>2495</v>
      </c>
      <c r="G3376" t="s">
        <v>2495</v>
      </c>
      <c r="H3376" t="s">
        <v>2495</v>
      </c>
      <c r="I3376" t="s">
        <v>2496</v>
      </c>
      <c r="J3376" s="23" t="s">
        <v>4036</v>
      </c>
      <c r="K3376" s="23" t="s">
        <v>2505</v>
      </c>
      <c r="L3376" s="23" t="s">
        <v>2499</v>
      </c>
      <c r="M3376" s="2">
        <v>43831</v>
      </c>
      <c r="N3376" s="30"/>
      <c r="O3376" s="30"/>
      <c r="P3376" s="30"/>
      <c r="V3376" t="s">
        <v>40</v>
      </c>
      <c r="W3376" t="s">
        <v>40</v>
      </c>
      <c r="X3376" t="s">
        <v>2502</v>
      </c>
      <c r="Y3376" t="s">
        <v>2503</v>
      </c>
      <c r="Z3376" s="23" t="s">
        <v>2504</v>
      </c>
      <c r="AA3376" s="23" t="s">
        <v>4033</v>
      </c>
      <c r="AB3376" s="23" t="s">
        <v>2506</v>
      </c>
      <c r="AC3376" s="23"/>
      <c r="AD3376" s="23"/>
      <c r="AE3376" s="23"/>
      <c r="AF3376" s="23" t="s">
        <v>40</v>
      </c>
      <c r="AG3376" s="23" t="s">
        <v>4037</v>
      </c>
      <c r="AH3376" s="23" t="s">
        <v>41</v>
      </c>
      <c r="AI3376" s="23" t="s">
        <v>4038</v>
      </c>
      <c r="AJ3376" s="23" t="s">
        <v>4039</v>
      </c>
      <c r="AK3376" s="23" t="s">
        <v>2501</v>
      </c>
      <c r="AL3376" s="23" t="s">
        <v>2501</v>
      </c>
      <c r="AM3376" s="23" t="s">
        <v>2501</v>
      </c>
      <c r="AN3376" s="23" t="s">
        <v>2501</v>
      </c>
      <c r="AO3376" s="30"/>
      <c r="AP3376" t="s">
        <v>2500</v>
      </c>
      <c r="AQ3376" t="s">
        <v>4040</v>
      </c>
      <c r="AR3376">
        <v>19495</v>
      </c>
      <c r="AS3376" s="2">
        <v>43831</v>
      </c>
      <c r="AT3376" s="2" t="s">
        <v>4041</v>
      </c>
    </row>
    <row r="3377" spans="1:46" x14ac:dyDescent="0.25">
      <c r="A3377" t="s">
        <v>9499</v>
      </c>
      <c r="B3377" s="32" t="s">
        <v>2333</v>
      </c>
      <c r="C3377" s="23" t="s">
        <v>9500</v>
      </c>
      <c r="D3377" s="23" t="s">
        <v>9500</v>
      </c>
      <c r="E3377" t="s">
        <v>2495</v>
      </c>
      <c r="F3377" t="s">
        <v>2495</v>
      </c>
      <c r="G3377" t="s">
        <v>2495</v>
      </c>
      <c r="H3377" t="s">
        <v>2495</v>
      </c>
      <c r="I3377" t="s">
        <v>2496</v>
      </c>
      <c r="J3377" s="23" t="s">
        <v>4036</v>
      </c>
      <c r="K3377" s="23" t="s">
        <v>2505</v>
      </c>
      <c r="L3377" s="23" t="s">
        <v>2499</v>
      </c>
      <c r="M3377" s="2">
        <v>43831</v>
      </c>
      <c r="N3377" s="30"/>
      <c r="O3377" s="30"/>
      <c r="P3377" s="30"/>
      <c r="V3377" t="s">
        <v>40</v>
      </c>
      <c r="W3377" t="s">
        <v>40</v>
      </c>
      <c r="X3377" t="s">
        <v>2502</v>
      </c>
      <c r="Y3377" t="s">
        <v>2503</v>
      </c>
      <c r="Z3377" s="23" t="s">
        <v>2504</v>
      </c>
      <c r="AA3377" s="23" t="s">
        <v>4033</v>
      </c>
      <c r="AB3377" s="23" t="s">
        <v>2506</v>
      </c>
      <c r="AC3377" s="23"/>
      <c r="AD3377" s="23"/>
      <c r="AE3377" s="23"/>
      <c r="AF3377" s="23" t="s">
        <v>40</v>
      </c>
      <c r="AG3377" s="23" t="s">
        <v>4037</v>
      </c>
      <c r="AH3377" s="23" t="s">
        <v>41</v>
      </c>
      <c r="AI3377" s="23" t="s">
        <v>4038</v>
      </c>
      <c r="AJ3377" s="23" t="s">
        <v>4039</v>
      </c>
      <c r="AK3377" s="23" t="s">
        <v>2501</v>
      </c>
      <c r="AL3377" s="23" t="s">
        <v>2501</v>
      </c>
      <c r="AM3377" s="23" t="s">
        <v>2501</v>
      </c>
      <c r="AN3377" s="23" t="s">
        <v>2501</v>
      </c>
      <c r="AO3377" s="30"/>
      <c r="AP3377" t="s">
        <v>2500</v>
      </c>
      <c r="AQ3377" t="s">
        <v>4040</v>
      </c>
      <c r="AR3377">
        <v>19495</v>
      </c>
      <c r="AS3377" s="2">
        <v>43831</v>
      </c>
      <c r="AT3377" s="2" t="s">
        <v>4041</v>
      </c>
    </row>
    <row r="3378" spans="1:46" x14ac:dyDescent="0.25">
      <c r="A3378" t="s">
        <v>9501</v>
      </c>
      <c r="B3378" s="32" t="s">
        <v>2334</v>
      </c>
      <c r="C3378" s="23" t="s">
        <v>9502</v>
      </c>
      <c r="D3378" s="23" t="s">
        <v>9502</v>
      </c>
      <c r="E3378" t="s">
        <v>2495</v>
      </c>
      <c r="F3378" t="s">
        <v>2495</v>
      </c>
      <c r="G3378" t="s">
        <v>2495</v>
      </c>
      <c r="H3378" t="s">
        <v>2495</v>
      </c>
      <c r="I3378" t="s">
        <v>2496</v>
      </c>
      <c r="J3378" s="23" t="s">
        <v>4036</v>
      </c>
      <c r="K3378" s="23" t="s">
        <v>2505</v>
      </c>
      <c r="L3378" s="23" t="s">
        <v>2499</v>
      </c>
      <c r="M3378" s="2">
        <v>43831</v>
      </c>
      <c r="N3378" s="30"/>
      <c r="O3378" s="30"/>
      <c r="P3378" s="30"/>
      <c r="V3378" t="s">
        <v>40</v>
      </c>
      <c r="W3378" t="s">
        <v>40</v>
      </c>
      <c r="X3378" t="s">
        <v>2502</v>
      </c>
      <c r="Y3378" t="s">
        <v>2503</v>
      </c>
      <c r="Z3378" s="23" t="s">
        <v>2504</v>
      </c>
      <c r="AA3378" s="23" t="s">
        <v>4033</v>
      </c>
      <c r="AB3378" s="23" t="s">
        <v>2506</v>
      </c>
      <c r="AC3378" s="23"/>
      <c r="AD3378" s="23"/>
      <c r="AE3378" s="23"/>
      <c r="AF3378" s="23" t="s">
        <v>40</v>
      </c>
      <c r="AG3378" s="23" t="s">
        <v>4037</v>
      </c>
      <c r="AH3378" s="23" t="s">
        <v>41</v>
      </c>
      <c r="AI3378" s="23" t="s">
        <v>4038</v>
      </c>
      <c r="AJ3378" s="23" t="s">
        <v>4039</v>
      </c>
      <c r="AK3378" s="23" t="s">
        <v>2501</v>
      </c>
      <c r="AL3378" s="23" t="s">
        <v>2501</v>
      </c>
      <c r="AM3378" s="23" t="s">
        <v>2501</v>
      </c>
      <c r="AN3378" s="23" t="s">
        <v>2501</v>
      </c>
      <c r="AO3378" s="30"/>
      <c r="AP3378" t="s">
        <v>2500</v>
      </c>
      <c r="AQ3378" t="s">
        <v>4040</v>
      </c>
      <c r="AR3378">
        <v>19495</v>
      </c>
      <c r="AS3378" s="2">
        <v>43831</v>
      </c>
      <c r="AT3378" s="2" t="s">
        <v>4041</v>
      </c>
    </row>
    <row r="3379" spans="1:46" x14ac:dyDescent="0.25">
      <c r="A3379" t="s">
        <v>9503</v>
      </c>
      <c r="B3379" s="32" t="s">
        <v>2335</v>
      </c>
      <c r="C3379" s="23" t="s">
        <v>9504</v>
      </c>
      <c r="D3379" s="23" t="s">
        <v>9504</v>
      </c>
      <c r="E3379" t="s">
        <v>2495</v>
      </c>
      <c r="F3379" t="s">
        <v>2495</v>
      </c>
      <c r="G3379" t="s">
        <v>2495</v>
      </c>
      <c r="H3379" t="s">
        <v>2495</v>
      </c>
      <c r="I3379" t="s">
        <v>2496</v>
      </c>
      <c r="J3379" s="23" t="s">
        <v>4036</v>
      </c>
      <c r="K3379" s="23" t="s">
        <v>2505</v>
      </c>
      <c r="L3379" s="23" t="s">
        <v>2499</v>
      </c>
      <c r="M3379" s="2">
        <v>43831</v>
      </c>
      <c r="N3379" s="30"/>
      <c r="O3379" s="30"/>
      <c r="P3379" s="30"/>
      <c r="V3379" t="s">
        <v>40</v>
      </c>
      <c r="W3379" t="s">
        <v>40</v>
      </c>
      <c r="X3379" t="s">
        <v>2502</v>
      </c>
      <c r="Y3379" t="s">
        <v>2503</v>
      </c>
      <c r="Z3379" s="23" t="s">
        <v>2504</v>
      </c>
      <c r="AA3379" s="23" t="s">
        <v>4033</v>
      </c>
      <c r="AB3379" s="23" t="s">
        <v>2506</v>
      </c>
      <c r="AC3379" s="23"/>
      <c r="AD3379" s="23"/>
      <c r="AE3379" s="23"/>
      <c r="AF3379" s="23" t="s">
        <v>40</v>
      </c>
      <c r="AG3379" s="23" t="s">
        <v>4037</v>
      </c>
      <c r="AH3379" s="23" t="s">
        <v>41</v>
      </c>
      <c r="AI3379" s="23" t="s">
        <v>4038</v>
      </c>
      <c r="AJ3379" s="23" t="s">
        <v>4039</v>
      </c>
      <c r="AK3379" s="23" t="s">
        <v>2501</v>
      </c>
      <c r="AL3379" s="23" t="s">
        <v>2501</v>
      </c>
      <c r="AM3379" s="23" t="s">
        <v>2501</v>
      </c>
      <c r="AN3379" s="23" t="s">
        <v>2501</v>
      </c>
      <c r="AO3379" s="30"/>
      <c r="AP3379" t="s">
        <v>2500</v>
      </c>
      <c r="AQ3379" t="s">
        <v>4040</v>
      </c>
      <c r="AR3379">
        <v>19495</v>
      </c>
      <c r="AS3379" s="2">
        <v>43831</v>
      </c>
      <c r="AT3379" s="2" t="s">
        <v>4041</v>
      </c>
    </row>
    <row r="3380" spans="1:46" x14ac:dyDescent="0.25">
      <c r="A3380" t="s">
        <v>9505</v>
      </c>
      <c r="B3380" s="32" t="s">
        <v>2336</v>
      </c>
      <c r="C3380" s="23" t="s">
        <v>9506</v>
      </c>
      <c r="D3380" s="23" t="s">
        <v>9506</v>
      </c>
      <c r="E3380" t="s">
        <v>2495</v>
      </c>
      <c r="F3380" t="s">
        <v>2495</v>
      </c>
      <c r="G3380" t="s">
        <v>2495</v>
      </c>
      <c r="H3380" t="s">
        <v>2495</v>
      </c>
      <c r="I3380" t="s">
        <v>2496</v>
      </c>
      <c r="J3380" s="23" t="s">
        <v>4036</v>
      </c>
      <c r="K3380" s="23" t="s">
        <v>2505</v>
      </c>
      <c r="L3380" s="23" t="s">
        <v>2499</v>
      </c>
      <c r="M3380" s="2">
        <v>43831</v>
      </c>
      <c r="N3380" s="30"/>
      <c r="O3380" s="30"/>
      <c r="P3380" s="30"/>
      <c r="V3380" t="s">
        <v>40</v>
      </c>
      <c r="W3380" t="s">
        <v>40</v>
      </c>
      <c r="X3380" t="s">
        <v>2502</v>
      </c>
      <c r="Y3380" t="s">
        <v>2503</v>
      </c>
      <c r="Z3380" s="23" t="s">
        <v>2504</v>
      </c>
      <c r="AA3380" s="23" t="s">
        <v>4033</v>
      </c>
      <c r="AB3380" s="23" t="s">
        <v>2506</v>
      </c>
      <c r="AC3380" s="23"/>
      <c r="AD3380" s="23"/>
      <c r="AE3380" s="23"/>
      <c r="AF3380" s="23" t="s">
        <v>40</v>
      </c>
      <c r="AG3380" s="23" t="s">
        <v>4037</v>
      </c>
      <c r="AH3380" s="23" t="s">
        <v>41</v>
      </c>
      <c r="AI3380" s="23" t="s">
        <v>4038</v>
      </c>
      <c r="AJ3380" s="23" t="s">
        <v>4039</v>
      </c>
      <c r="AK3380" s="23" t="s">
        <v>2501</v>
      </c>
      <c r="AL3380" s="23" t="s">
        <v>2501</v>
      </c>
      <c r="AM3380" s="23" t="s">
        <v>2501</v>
      </c>
      <c r="AN3380" s="23" t="s">
        <v>2501</v>
      </c>
      <c r="AO3380" s="30"/>
      <c r="AP3380" t="s">
        <v>2500</v>
      </c>
      <c r="AQ3380" t="s">
        <v>4040</v>
      </c>
      <c r="AR3380">
        <v>19495</v>
      </c>
      <c r="AS3380" s="2">
        <v>43831</v>
      </c>
      <c r="AT3380" s="2" t="s">
        <v>4041</v>
      </c>
    </row>
    <row r="3381" spans="1:46" x14ac:dyDescent="0.25">
      <c r="A3381" t="s">
        <v>9507</v>
      </c>
      <c r="B3381" s="32" t="s">
        <v>2337</v>
      </c>
      <c r="C3381" s="23" t="s">
        <v>9508</v>
      </c>
      <c r="D3381" s="23" t="s">
        <v>9508</v>
      </c>
      <c r="E3381" t="s">
        <v>2495</v>
      </c>
      <c r="F3381" t="s">
        <v>2495</v>
      </c>
      <c r="G3381" t="s">
        <v>2495</v>
      </c>
      <c r="H3381" t="s">
        <v>2495</v>
      </c>
      <c r="I3381" t="s">
        <v>2496</v>
      </c>
      <c r="J3381" s="23" t="s">
        <v>4036</v>
      </c>
      <c r="K3381" s="23" t="s">
        <v>2505</v>
      </c>
      <c r="L3381" s="23" t="s">
        <v>2499</v>
      </c>
      <c r="M3381" s="2">
        <v>43831</v>
      </c>
      <c r="N3381" s="30"/>
      <c r="O3381" s="30"/>
      <c r="P3381" s="30"/>
      <c r="V3381" t="s">
        <v>40</v>
      </c>
      <c r="W3381" t="s">
        <v>40</v>
      </c>
      <c r="X3381" t="s">
        <v>2502</v>
      </c>
      <c r="Y3381" t="s">
        <v>2503</v>
      </c>
      <c r="Z3381" s="23" t="s">
        <v>2504</v>
      </c>
      <c r="AA3381" s="23" t="s">
        <v>4033</v>
      </c>
      <c r="AB3381" s="23" t="s">
        <v>2506</v>
      </c>
      <c r="AC3381" s="23"/>
      <c r="AD3381" s="23"/>
      <c r="AE3381" s="23"/>
      <c r="AF3381" s="23" t="s">
        <v>40</v>
      </c>
      <c r="AG3381" s="23" t="s">
        <v>4037</v>
      </c>
      <c r="AH3381" s="23" t="s">
        <v>41</v>
      </c>
      <c r="AI3381" s="23" t="s">
        <v>4038</v>
      </c>
      <c r="AJ3381" s="23" t="s">
        <v>4039</v>
      </c>
      <c r="AK3381" s="23" t="s">
        <v>2501</v>
      </c>
      <c r="AL3381" s="23" t="s">
        <v>2501</v>
      </c>
      <c r="AM3381" s="23" t="s">
        <v>2501</v>
      </c>
      <c r="AN3381" s="23" t="s">
        <v>2501</v>
      </c>
      <c r="AO3381" s="30"/>
      <c r="AP3381" t="s">
        <v>2500</v>
      </c>
      <c r="AQ3381" t="s">
        <v>4040</v>
      </c>
      <c r="AR3381">
        <v>19495</v>
      </c>
      <c r="AS3381" s="2">
        <v>43831</v>
      </c>
      <c r="AT3381" s="2" t="s">
        <v>4041</v>
      </c>
    </row>
    <row r="3382" spans="1:46" x14ac:dyDescent="0.25">
      <c r="A3382" t="s">
        <v>9509</v>
      </c>
      <c r="B3382" s="32" t="s">
        <v>2338</v>
      </c>
      <c r="C3382" s="23" t="s">
        <v>9510</v>
      </c>
      <c r="D3382" s="23" t="s">
        <v>9510</v>
      </c>
      <c r="E3382" t="s">
        <v>2495</v>
      </c>
      <c r="F3382" t="s">
        <v>2495</v>
      </c>
      <c r="G3382" t="s">
        <v>2495</v>
      </c>
      <c r="H3382" t="s">
        <v>2495</v>
      </c>
      <c r="I3382" t="s">
        <v>2496</v>
      </c>
      <c r="J3382" s="23" t="s">
        <v>4036</v>
      </c>
      <c r="K3382" s="23" t="s">
        <v>2505</v>
      </c>
      <c r="L3382" s="23" t="s">
        <v>2499</v>
      </c>
      <c r="M3382" s="2">
        <v>43831</v>
      </c>
      <c r="N3382" s="30"/>
      <c r="O3382" s="30"/>
      <c r="P3382" s="30"/>
      <c r="V3382" t="s">
        <v>40</v>
      </c>
      <c r="W3382" t="s">
        <v>40</v>
      </c>
      <c r="X3382" t="s">
        <v>2502</v>
      </c>
      <c r="Y3382" t="s">
        <v>2503</v>
      </c>
      <c r="Z3382" s="23" t="s">
        <v>2504</v>
      </c>
      <c r="AA3382" s="23" t="s">
        <v>4033</v>
      </c>
      <c r="AB3382" s="23" t="s">
        <v>2506</v>
      </c>
      <c r="AC3382" s="23"/>
      <c r="AD3382" s="23"/>
      <c r="AE3382" s="23"/>
      <c r="AF3382" s="23" t="s">
        <v>40</v>
      </c>
      <c r="AG3382" s="23" t="s">
        <v>4037</v>
      </c>
      <c r="AH3382" s="23" t="s">
        <v>41</v>
      </c>
      <c r="AI3382" s="23" t="s">
        <v>4038</v>
      </c>
      <c r="AJ3382" s="23" t="s">
        <v>4039</v>
      </c>
      <c r="AK3382" s="23" t="s">
        <v>2501</v>
      </c>
      <c r="AL3382" s="23" t="s">
        <v>2501</v>
      </c>
      <c r="AM3382" s="23" t="s">
        <v>2501</v>
      </c>
      <c r="AN3382" s="23" t="s">
        <v>2501</v>
      </c>
      <c r="AO3382" s="30"/>
      <c r="AP3382" t="s">
        <v>2500</v>
      </c>
      <c r="AQ3382" t="s">
        <v>4040</v>
      </c>
      <c r="AR3382">
        <v>19495</v>
      </c>
      <c r="AS3382" s="2">
        <v>43831</v>
      </c>
      <c r="AT3382" s="2" t="s">
        <v>4041</v>
      </c>
    </row>
    <row r="3383" spans="1:46" x14ac:dyDescent="0.25">
      <c r="A3383" t="s">
        <v>9511</v>
      </c>
      <c r="B3383" s="32" t="s">
        <v>2339</v>
      </c>
      <c r="C3383" s="23" t="s">
        <v>9512</v>
      </c>
      <c r="D3383" s="23" t="s">
        <v>9512</v>
      </c>
      <c r="E3383" t="s">
        <v>2495</v>
      </c>
      <c r="F3383" t="s">
        <v>2495</v>
      </c>
      <c r="G3383" t="s">
        <v>2495</v>
      </c>
      <c r="H3383" t="s">
        <v>2495</v>
      </c>
      <c r="I3383" t="s">
        <v>2496</v>
      </c>
      <c r="J3383" s="23" t="s">
        <v>4036</v>
      </c>
      <c r="K3383" s="23" t="s">
        <v>2505</v>
      </c>
      <c r="L3383" s="23" t="s">
        <v>2499</v>
      </c>
      <c r="M3383" s="2">
        <v>43831</v>
      </c>
      <c r="N3383" s="30"/>
      <c r="O3383" s="30"/>
      <c r="P3383" s="30"/>
      <c r="V3383" t="s">
        <v>40</v>
      </c>
      <c r="W3383" t="s">
        <v>40</v>
      </c>
      <c r="X3383" t="s">
        <v>2502</v>
      </c>
      <c r="Y3383" t="s">
        <v>2503</v>
      </c>
      <c r="Z3383" s="23" t="s">
        <v>2504</v>
      </c>
      <c r="AA3383" s="23" t="s">
        <v>4033</v>
      </c>
      <c r="AB3383" s="23" t="s">
        <v>2506</v>
      </c>
      <c r="AC3383" s="23"/>
      <c r="AD3383" s="23"/>
      <c r="AE3383" s="23"/>
      <c r="AF3383" s="23" t="s">
        <v>40</v>
      </c>
      <c r="AG3383" s="23" t="s">
        <v>4037</v>
      </c>
      <c r="AH3383" s="23" t="s">
        <v>41</v>
      </c>
      <c r="AI3383" s="23" t="s">
        <v>4038</v>
      </c>
      <c r="AJ3383" s="23" t="s">
        <v>4039</v>
      </c>
      <c r="AK3383" s="23" t="s">
        <v>2501</v>
      </c>
      <c r="AL3383" s="23" t="s">
        <v>2501</v>
      </c>
      <c r="AM3383" s="23" t="s">
        <v>2501</v>
      </c>
      <c r="AN3383" s="23" t="s">
        <v>2501</v>
      </c>
      <c r="AO3383" s="30"/>
      <c r="AP3383" t="s">
        <v>2500</v>
      </c>
      <c r="AQ3383" t="s">
        <v>4040</v>
      </c>
      <c r="AR3383">
        <v>19495</v>
      </c>
      <c r="AS3383" s="2">
        <v>43831</v>
      </c>
      <c r="AT3383" s="2" t="s">
        <v>4041</v>
      </c>
    </row>
    <row r="3384" spans="1:46" x14ac:dyDescent="0.25">
      <c r="A3384" t="s">
        <v>9513</v>
      </c>
      <c r="B3384" s="32" t="s">
        <v>2340</v>
      </c>
      <c r="C3384" s="23" t="s">
        <v>9514</v>
      </c>
      <c r="D3384" s="23" t="s">
        <v>9514</v>
      </c>
      <c r="E3384" t="s">
        <v>2495</v>
      </c>
      <c r="F3384" t="s">
        <v>2495</v>
      </c>
      <c r="G3384" t="s">
        <v>2495</v>
      </c>
      <c r="H3384" t="s">
        <v>2495</v>
      </c>
      <c r="I3384" t="s">
        <v>2496</v>
      </c>
      <c r="J3384" s="23" t="s">
        <v>4036</v>
      </c>
      <c r="K3384" s="23" t="s">
        <v>2505</v>
      </c>
      <c r="L3384" s="23" t="s">
        <v>2499</v>
      </c>
      <c r="M3384" s="2">
        <v>43831</v>
      </c>
      <c r="N3384" s="30"/>
      <c r="O3384" s="30"/>
      <c r="P3384" s="30"/>
      <c r="V3384" t="s">
        <v>40</v>
      </c>
      <c r="W3384" t="s">
        <v>40</v>
      </c>
      <c r="X3384" t="s">
        <v>2502</v>
      </c>
      <c r="Y3384" t="s">
        <v>2503</v>
      </c>
      <c r="Z3384" s="23" t="s">
        <v>2504</v>
      </c>
      <c r="AA3384" s="23" t="s">
        <v>4033</v>
      </c>
      <c r="AB3384" s="23" t="s">
        <v>2506</v>
      </c>
      <c r="AC3384" s="23"/>
      <c r="AD3384" s="23"/>
      <c r="AE3384" s="23"/>
      <c r="AF3384" s="23" t="s">
        <v>40</v>
      </c>
      <c r="AG3384" s="23" t="s">
        <v>4037</v>
      </c>
      <c r="AH3384" s="23" t="s">
        <v>41</v>
      </c>
      <c r="AI3384" s="23" t="s">
        <v>4038</v>
      </c>
      <c r="AJ3384" s="23" t="s">
        <v>4039</v>
      </c>
      <c r="AK3384" s="23" t="s">
        <v>2501</v>
      </c>
      <c r="AL3384" s="23" t="s">
        <v>2501</v>
      </c>
      <c r="AM3384" s="23" t="s">
        <v>2501</v>
      </c>
      <c r="AN3384" s="23" t="s">
        <v>2501</v>
      </c>
      <c r="AO3384" s="30"/>
      <c r="AP3384" t="s">
        <v>2500</v>
      </c>
      <c r="AQ3384" t="s">
        <v>4040</v>
      </c>
      <c r="AR3384">
        <v>19495</v>
      </c>
      <c r="AS3384" s="2">
        <v>43831</v>
      </c>
      <c r="AT3384" s="2" t="s">
        <v>4041</v>
      </c>
    </row>
    <row r="3385" spans="1:46" x14ac:dyDescent="0.25">
      <c r="A3385" t="s">
        <v>9515</v>
      </c>
      <c r="B3385" s="32" t="s">
        <v>2341</v>
      </c>
      <c r="C3385" s="23" t="s">
        <v>9516</v>
      </c>
      <c r="D3385" s="23" t="s">
        <v>9516</v>
      </c>
      <c r="E3385" t="s">
        <v>2495</v>
      </c>
      <c r="F3385" t="s">
        <v>2495</v>
      </c>
      <c r="G3385" t="s">
        <v>2495</v>
      </c>
      <c r="H3385" t="s">
        <v>2495</v>
      </c>
      <c r="I3385" t="s">
        <v>2496</v>
      </c>
      <c r="J3385" s="23" t="s">
        <v>4036</v>
      </c>
      <c r="K3385" s="23" t="s">
        <v>2505</v>
      </c>
      <c r="L3385" s="23" t="s">
        <v>2499</v>
      </c>
      <c r="M3385" s="2">
        <v>43831</v>
      </c>
      <c r="N3385" s="30"/>
      <c r="O3385" s="30"/>
      <c r="P3385" s="30"/>
      <c r="V3385" t="s">
        <v>40</v>
      </c>
      <c r="W3385" t="s">
        <v>40</v>
      </c>
      <c r="X3385" t="s">
        <v>2502</v>
      </c>
      <c r="Y3385" t="s">
        <v>2503</v>
      </c>
      <c r="Z3385" s="23" t="s">
        <v>2504</v>
      </c>
      <c r="AA3385" s="23" t="s">
        <v>4033</v>
      </c>
      <c r="AB3385" s="23" t="s">
        <v>2506</v>
      </c>
      <c r="AC3385" s="23"/>
      <c r="AD3385" s="23"/>
      <c r="AE3385" s="23"/>
      <c r="AF3385" s="23" t="s">
        <v>40</v>
      </c>
      <c r="AG3385" s="23" t="s">
        <v>4037</v>
      </c>
      <c r="AH3385" s="23" t="s">
        <v>41</v>
      </c>
      <c r="AI3385" s="23" t="s">
        <v>4038</v>
      </c>
      <c r="AJ3385" s="23" t="s">
        <v>4039</v>
      </c>
      <c r="AK3385" s="23" t="s">
        <v>2501</v>
      </c>
      <c r="AL3385" s="23" t="s">
        <v>2501</v>
      </c>
      <c r="AM3385" s="23" t="s">
        <v>2501</v>
      </c>
      <c r="AN3385" s="23" t="s">
        <v>2501</v>
      </c>
      <c r="AO3385" s="30"/>
      <c r="AP3385" t="s">
        <v>2500</v>
      </c>
      <c r="AQ3385" t="s">
        <v>4040</v>
      </c>
      <c r="AR3385">
        <v>19495</v>
      </c>
      <c r="AS3385" s="2">
        <v>43831</v>
      </c>
      <c r="AT3385" s="2" t="s">
        <v>4041</v>
      </c>
    </row>
    <row r="3386" spans="1:46" x14ac:dyDescent="0.25">
      <c r="A3386" t="s">
        <v>9517</v>
      </c>
      <c r="B3386" s="32" t="s">
        <v>2342</v>
      </c>
      <c r="C3386" s="23" t="s">
        <v>9518</v>
      </c>
      <c r="D3386" s="23" t="s">
        <v>9518</v>
      </c>
      <c r="E3386" t="s">
        <v>2495</v>
      </c>
      <c r="F3386" t="s">
        <v>2495</v>
      </c>
      <c r="G3386" t="s">
        <v>2495</v>
      </c>
      <c r="H3386" t="s">
        <v>2495</v>
      </c>
      <c r="I3386" t="s">
        <v>2496</v>
      </c>
      <c r="J3386" s="23" t="s">
        <v>4036</v>
      </c>
      <c r="K3386" s="23" t="s">
        <v>2505</v>
      </c>
      <c r="L3386" s="23" t="s">
        <v>2499</v>
      </c>
      <c r="M3386" s="2">
        <v>43831</v>
      </c>
      <c r="N3386" s="30"/>
      <c r="O3386" s="30"/>
      <c r="P3386" s="30"/>
      <c r="V3386" t="s">
        <v>40</v>
      </c>
      <c r="W3386" t="s">
        <v>40</v>
      </c>
      <c r="X3386" t="s">
        <v>2502</v>
      </c>
      <c r="Y3386" t="s">
        <v>2503</v>
      </c>
      <c r="Z3386" s="23" t="s">
        <v>2504</v>
      </c>
      <c r="AA3386" s="23" t="s">
        <v>4033</v>
      </c>
      <c r="AB3386" s="23" t="s">
        <v>2506</v>
      </c>
      <c r="AC3386" s="23"/>
      <c r="AD3386" s="23"/>
      <c r="AE3386" s="23"/>
      <c r="AF3386" s="23" t="s">
        <v>40</v>
      </c>
      <c r="AG3386" s="23" t="s">
        <v>4037</v>
      </c>
      <c r="AH3386" s="23" t="s">
        <v>41</v>
      </c>
      <c r="AI3386" s="23" t="s">
        <v>4038</v>
      </c>
      <c r="AJ3386" s="23" t="s">
        <v>4039</v>
      </c>
      <c r="AK3386" s="23" t="s">
        <v>2501</v>
      </c>
      <c r="AL3386" s="23" t="s">
        <v>2501</v>
      </c>
      <c r="AM3386" s="23" t="s">
        <v>2501</v>
      </c>
      <c r="AN3386" s="23" t="s">
        <v>2501</v>
      </c>
      <c r="AO3386" s="30"/>
      <c r="AP3386" t="s">
        <v>2500</v>
      </c>
      <c r="AQ3386" t="s">
        <v>4040</v>
      </c>
      <c r="AR3386">
        <v>19495</v>
      </c>
      <c r="AS3386" s="2">
        <v>43831</v>
      </c>
      <c r="AT3386" s="2" t="s">
        <v>4041</v>
      </c>
    </row>
    <row r="3387" spans="1:46" x14ac:dyDescent="0.25">
      <c r="A3387" t="s">
        <v>9519</v>
      </c>
      <c r="B3387" s="32" t="s">
        <v>2343</v>
      </c>
      <c r="C3387" s="23" t="s">
        <v>9520</v>
      </c>
      <c r="D3387" s="23" t="s">
        <v>9520</v>
      </c>
      <c r="E3387" t="s">
        <v>2495</v>
      </c>
      <c r="F3387" t="s">
        <v>2495</v>
      </c>
      <c r="G3387" t="s">
        <v>2495</v>
      </c>
      <c r="H3387" t="s">
        <v>2495</v>
      </c>
      <c r="I3387" t="s">
        <v>2496</v>
      </c>
      <c r="J3387" s="23" t="s">
        <v>4036</v>
      </c>
      <c r="K3387" s="23" t="s">
        <v>2505</v>
      </c>
      <c r="L3387" s="23" t="s">
        <v>2499</v>
      </c>
      <c r="M3387" s="2">
        <v>43831</v>
      </c>
      <c r="N3387" s="30"/>
      <c r="O3387" s="30"/>
      <c r="P3387" s="30"/>
      <c r="V3387" t="s">
        <v>40</v>
      </c>
      <c r="W3387" t="s">
        <v>40</v>
      </c>
      <c r="X3387" t="s">
        <v>2502</v>
      </c>
      <c r="Y3387" t="s">
        <v>2503</v>
      </c>
      <c r="Z3387" s="23" t="s">
        <v>2504</v>
      </c>
      <c r="AA3387" s="23" t="s">
        <v>4033</v>
      </c>
      <c r="AB3387" s="23" t="s">
        <v>2506</v>
      </c>
      <c r="AC3387" s="23"/>
      <c r="AD3387" s="23"/>
      <c r="AE3387" s="23"/>
      <c r="AF3387" s="23" t="s">
        <v>40</v>
      </c>
      <c r="AG3387" s="23" t="s">
        <v>4037</v>
      </c>
      <c r="AH3387" s="23" t="s">
        <v>41</v>
      </c>
      <c r="AI3387" s="23" t="s">
        <v>4038</v>
      </c>
      <c r="AJ3387" s="23" t="s">
        <v>4039</v>
      </c>
      <c r="AK3387" s="23" t="s">
        <v>2501</v>
      </c>
      <c r="AL3387" s="23" t="s">
        <v>2501</v>
      </c>
      <c r="AM3387" s="23" t="s">
        <v>2501</v>
      </c>
      <c r="AN3387" s="23" t="s">
        <v>2501</v>
      </c>
      <c r="AO3387" s="30"/>
      <c r="AP3387" t="s">
        <v>2500</v>
      </c>
      <c r="AQ3387" t="s">
        <v>4040</v>
      </c>
      <c r="AR3387">
        <v>19495</v>
      </c>
      <c r="AS3387" s="2">
        <v>43831</v>
      </c>
      <c r="AT3387" s="2" t="s">
        <v>4041</v>
      </c>
    </row>
    <row r="3388" spans="1:46" x14ac:dyDescent="0.25">
      <c r="A3388" t="s">
        <v>9521</v>
      </c>
      <c r="B3388" s="32" t="s">
        <v>2344</v>
      </c>
      <c r="C3388" s="23" t="s">
        <v>9522</v>
      </c>
      <c r="D3388" s="23" t="s">
        <v>9522</v>
      </c>
      <c r="E3388" t="s">
        <v>2495</v>
      </c>
      <c r="F3388" t="s">
        <v>2495</v>
      </c>
      <c r="G3388" t="s">
        <v>2495</v>
      </c>
      <c r="H3388" t="s">
        <v>2495</v>
      </c>
      <c r="I3388" t="s">
        <v>2496</v>
      </c>
      <c r="J3388" s="23" t="s">
        <v>4036</v>
      </c>
      <c r="K3388" s="23" t="s">
        <v>2505</v>
      </c>
      <c r="L3388" s="23" t="s">
        <v>2499</v>
      </c>
      <c r="M3388" s="2">
        <v>43831</v>
      </c>
      <c r="N3388" s="30"/>
      <c r="O3388" s="30"/>
      <c r="P3388" s="30"/>
      <c r="V3388" t="s">
        <v>40</v>
      </c>
      <c r="W3388" t="s">
        <v>40</v>
      </c>
      <c r="X3388" t="s">
        <v>2502</v>
      </c>
      <c r="Y3388" t="s">
        <v>2503</v>
      </c>
      <c r="Z3388" s="23" t="s">
        <v>2504</v>
      </c>
      <c r="AA3388" s="23" t="s">
        <v>4033</v>
      </c>
      <c r="AB3388" s="23" t="s">
        <v>2506</v>
      </c>
      <c r="AC3388" s="23"/>
      <c r="AD3388" s="23"/>
      <c r="AE3388" s="23"/>
      <c r="AF3388" s="23" t="s">
        <v>40</v>
      </c>
      <c r="AG3388" s="23" t="s">
        <v>4037</v>
      </c>
      <c r="AH3388" s="23" t="s">
        <v>41</v>
      </c>
      <c r="AI3388" s="23" t="s">
        <v>4038</v>
      </c>
      <c r="AJ3388" s="23" t="s">
        <v>4039</v>
      </c>
      <c r="AK3388" s="23" t="s">
        <v>2501</v>
      </c>
      <c r="AL3388" s="23" t="s">
        <v>2501</v>
      </c>
      <c r="AM3388" s="23" t="s">
        <v>2501</v>
      </c>
      <c r="AN3388" s="23" t="s">
        <v>2501</v>
      </c>
      <c r="AO3388" s="30"/>
      <c r="AP3388" t="s">
        <v>2500</v>
      </c>
      <c r="AQ3388" t="s">
        <v>4040</v>
      </c>
      <c r="AR3388">
        <v>19495</v>
      </c>
      <c r="AS3388" s="2">
        <v>43831</v>
      </c>
      <c r="AT3388" s="2" t="s">
        <v>4041</v>
      </c>
    </row>
    <row r="3389" spans="1:46" x14ac:dyDescent="0.25">
      <c r="A3389" t="s">
        <v>9523</v>
      </c>
      <c r="B3389" s="32" t="s">
        <v>2345</v>
      </c>
      <c r="C3389" s="23" t="s">
        <v>9524</v>
      </c>
      <c r="D3389" s="23" t="s">
        <v>9524</v>
      </c>
      <c r="E3389" t="s">
        <v>2495</v>
      </c>
      <c r="F3389" t="s">
        <v>2495</v>
      </c>
      <c r="G3389" t="s">
        <v>2495</v>
      </c>
      <c r="H3389" t="s">
        <v>2495</v>
      </c>
      <c r="I3389" t="s">
        <v>2496</v>
      </c>
      <c r="J3389" s="23" t="s">
        <v>4036</v>
      </c>
      <c r="K3389" s="23" t="s">
        <v>2505</v>
      </c>
      <c r="L3389" s="23" t="s">
        <v>2499</v>
      </c>
      <c r="M3389" s="2">
        <v>43831</v>
      </c>
      <c r="N3389" s="30"/>
      <c r="O3389" s="30"/>
      <c r="P3389" s="30"/>
      <c r="V3389" t="s">
        <v>40</v>
      </c>
      <c r="W3389" t="s">
        <v>40</v>
      </c>
      <c r="X3389" t="s">
        <v>2502</v>
      </c>
      <c r="Y3389" t="s">
        <v>2503</v>
      </c>
      <c r="Z3389" s="23" t="s">
        <v>2504</v>
      </c>
      <c r="AA3389" s="23" t="s">
        <v>4033</v>
      </c>
      <c r="AB3389" s="23" t="s">
        <v>2506</v>
      </c>
      <c r="AC3389" s="23"/>
      <c r="AD3389" s="23"/>
      <c r="AE3389" s="23"/>
      <c r="AF3389" s="23" t="s">
        <v>40</v>
      </c>
      <c r="AG3389" s="23" t="s">
        <v>4037</v>
      </c>
      <c r="AH3389" s="23" t="s">
        <v>41</v>
      </c>
      <c r="AI3389" s="23" t="s">
        <v>4038</v>
      </c>
      <c r="AJ3389" s="23" t="s">
        <v>4039</v>
      </c>
      <c r="AK3389" s="23" t="s">
        <v>2501</v>
      </c>
      <c r="AL3389" s="23" t="s">
        <v>2501</v>
      </c>
      <c r="AM3389" s="23" t="s">
        <v>2501</v>
      </c>
      <c r="AN3389" s="23" t="s">
        <v>2501</v>
      </c>
      <c r="AO3389" s="30"/>
      <c r="AP3389" t="s">
        <v>2500</v>
      </c>
      <c r="AQ3389" t="s">
        <v>4040</v>
      </c>
      <c r="AR3389">
        <v>19495</v>
      </c>
      <c r="AS3389" s="2">
        <v>43831</v>
      </c>
      <c r="AT3389" s="2" t="s">
        <v>4041</v>
      </c>
    </row>
    <row r="3390" spans="1:46" x14ac:dyDescent="0.25">
      <c r="A3390" t="s">
        <v>9525</v>
      </c>
      <c r="B3390" s="32" t="s">
        <v>2346</v>
      </c>
      <c r="C3390" s="23" t="s">
        <v>9526</v>
      </c>
      <c r="D3390" s="23" t="s">
        <v>9526</v>
      </c>
      <c r="E3390" t="s">
        <v>2495</v>
      </c>
      <c r="F3390" t="s">
        <v>2495</v>
      </c>
      <c r="G3390" t="s">
        <v>2495</v>
      </c>
      <c r="H3390" t="s">
        <v>2495</v>
      </c>
      <c r="I3390" t="s">
        <v>2496</v>
      </c>
      <c r="J3390" s="23" t="s">
        <v>4036</v>
      </c>
      <c r="K3390" s="23" t="s">
        <v>2505</v>
      </c>
      <c r="L3390" s="23" t="s">
        <v>2499</v>
      </c>
      <c r="M3390" s="2">
        <v>43831</v>
      </c>
      <c r="N3390" s="30"/>
      <c r="O3390" s="30"/>
      <c r="P3390" s="30"/>
      <c r="V3390" t="s">
        <v>40</v>
      </c>
      <c r="W3390" t="s">
        <v>40</v>
      </c>
      <c r="X3390" t="s">
        <v>2502</v>
      </c>
      <c r="Y3390" t="s">
        <v>2503</v>
      </c>
      <c r="Z3390" s="23" t="s">
        <v>2504</v>
      </c>
      <c r="AA3390" s="23" t="s">
        <v>4033</v>
      </c>
      <c r="AB3390" s="23" t="s">
        <v>2506</v>
      </c>
      <c r="AC3390" s="23"/>
      <c r="AD3390" s="23"/>
      <c r="AE3390" s="23"/>
      <c r="AF3390" s="23" t="s">
        <v>40</v>
      </c>
      <c r="AG3390" s="23" t="s">
        <v>4037</v>
      </c>
      <c r="AH3390" s="23" t="s">
        <v>41</v>
      </c>
      <c r="AI3390" s="23" t="s">
        <v>4038</v>
      </c>
      <c r="AJ3390" s="23" t="s">
        <v>4039</v>
      </c>
      <c r="AK3390" s="23" t="s">
        <v>2501</v>
      </c>
      <c r="AL3390" s="23" t="s">
        <v>2501</v>
      </c>
      <c r="AM3390" s="23" t="s">
        <v>2501</v>
      </c>
      <c r="AN3390" s="23" t="s">
        <v>2501</v>
      </c>
      <c r="AO3390" s="30"/>
      <c r="AP3390" t="s">
        <v>2500</v>
      </c>
      <c r="AQ3390" t="s">
        <v>4040</v>
      </c>
      <c r="AR3390">
        <v>19495</v>
      </c>
      <c r="AS3390" s="2">
        <v>43831</v>
      </c>
      <c r="AT3390" s="2" t="s">
        <v>4041</v>
      </c>
    </row>
    <row r="3391" spans="1:46" x14ac:dyDescent="0.25">
      <c r="A3391" t="s">
        <v>9527</v>
      </c>
      <c r="B3391" s="32" t="s">
        <v>2347</v>
      </c>
      <c r="C3391" s="23" t="s">
        <v>9528</v>
      </c>
      <c r="D3391" s="23" t="s">
        <v>9528</v>
      </c>
      <c r="E3391" t="s">
        <v>2495</v>
      </c>
      <c r="F3391" t="s">
        <v>2495</v>
      </c>
      <c r="G3391" t="s">
        <v>2495</v>
      </c>
      <c r="H3391" t="s">
        <v>2495</v>
      </c>
      <c r="I3391" t="s">
        <v>2496</v>
      </c>
      <c r="J3391" s="23" t="s">
        <v>4036</v>
      </c>
      <c r="K3391" s="23" t="s">
        <v>2505</v>
      </c>
      <c r="L3391" s="23" t="s">
        <v>2499</v>
      </c>
      <c r="M3391" s="2">
        <v>43831</v>
      </c>
      <c r="N3391" s="30"/>
      <c r="O3391" s="30"/>
      <c r="P3391" s="30"/>
      <c r="V3391" t="s">
        <v>40</v>
      </c>
      <c r="W3391" t="s">
        <v>40</v>
      </c>
      <c r="X3391" t="s">
        <v>2502</v>
      </c>
      <c r="Y3391" t="s">
        <v>2503</v>
      </c>
      <c r="Z3391" s="23" t="s">
        <v>2504</v>
      </c>
      <c r="AA3391" s="23" t="s">
        <v>4033</v>
      </c>
      <c r="AB3391" s="23" t="s">
        <v>2506</v>
      </c>
      <c r="AC3391" s="23"/>
      <c r="AD3391" s="23"/>
      <c r="AE3391" s="23"/>
      <c r="AF3391" s="23" t="s">
        <v>40</v>
      </c>
      <c r="AG3391" s="23" t="s">
        <v>4037</v>
      </c>
      <c r="AH3391" s="23" t="s">
        <v>41</v>
      </c>
      <c r="AI3391" s="23" t="s">
        <v>4038</v>
      </c>
      <c r="AJ3391" s="23" t="s">
        <v>4039</v>
      </c>
      <c r="AK3391" s="23" t="s">
        <v>2501</v>
      </c>
      <c r="AL3391" s="23" t="s">
        <v>2501</v>
      </c>
      <c r="AM3391" s="23" t="s">
        <v>2501</v>
      </c>
      <c r="AN3391" s="23" t="s">
        <v>2501</v>
      </c>
      <c r="AO3391" s="30"/>
      <c r="AP3391" t="s">
        <v>2500</v>
      </c>
      <c r="AQ3391" t="s">
        <v>4040</v>
      </c>
      <c r="AR3391">
        <v>19495</v>
      </c>
      <c r="AS3391" s="2">
        <v>43831</v>
      </c>
      <c r="AT3391" s="2" t="s">
        <v>4041</v>
      </c>
    </row>
    <row r="3392" spans="1:46" x14ac:dyDescent="0.25">
      <c r="A3392" t="s">
        <v>9529</v>
      </c>
      <c r="B3392" s="32" t="s">
        <v>2348</v>
      </c>
      <c r="C3392" s="23" t="s">
        <v>9530</v>
      </c>
      <c r="D3392" s="23" t="s">
        <v>9530</v>
      </c>
      <c r="E3392" t="s">
        <v>2495</v>
      </c>
      <c r="F3392" t="s">
        <v>2495</v>
      </c>
      <c r="G3392" t="s">
        <v>2495</v>
      </c>
      <c r="H3392" t="s">
        <v>2495</v>
      </c>
      <c r="I3392" t="s">
        <v>2496</v>
      </c>
      <c r="J3392" s="23" t="s">
        <v>4036</v>
      </c>
      <c r="K3392" s="23" t="s">
        <v>2505</v>
      </c>
      <c r="L3392" s="23" t="s">
        <v>2499</v>
      </c>
      <c r="M3392" s="2">
        <v>43831</v>
      </c>
      <c r="N3392" s="30"/>
      <c r="O3392" s="30"/>
      <c r="P3392" s="30"/>
      <c r="V3392" t="s">
        <v>40</v>
      </c>
      <c r="W3392" t="s">
        <v>40</v>
      </c>
      <c r="X3392" t="s">
        <v>2502</v>
      </c>
      <c r="Y3392" t="s">
        <v>2503</v>
      </c>
      <c r="Z3392" s="23" t="s">
        <v>2504</v>
      </c>
      <c r="AA3392" s="23" t="s">
        <v>4033</v>
      </c>
      <c r="AB3392" s="23" t="s">
        <v>2506</v>
      </c>
      <c r="AC3392" s="23"/>
      <c r="AD3392" s="23"/>
      <c r="AE3392" s="23"/>
      <c r="AF3392" s="23" t="s">
        <v>40</v>
      </c>
      <c r="AG3392" s="23" t="s">
        <v>4037</v>
      </c>
      <c r="AH3392" s="23" t="s">
        <v>41</v>
      </c>
      <c r="AI3392" s="23" t="s">
        <v>4038</v>
      </c>
      <c r="AJ3392" s="23" t="s">
        <v>4039</v>
      </c>
      <c r="AK3392" s="23" t="s">
        <v>2501</v>
      </c>
      <c r="AL3392" s="23" t="s">
        <v>2501</v>
      </c>
      <c r="AM3392" s="23" t="s">
        <v>2501</v>
      </c>
      <c r="AN3392" s="23" t="s">
        <v>2501</v>
      </c>
      <c r="AO3392" s="30"/>
      <c r="AP3392" t="s">
        <v>2500</v>
      </c>
      <c r="AQ3392" t="s">
        <v>4040</v>
      </c>
      <c r="AR3392">
        <v>19495</v>
      </c>
      <c r="AS3392" s="2">
        <v>43831</v>
      </c>
      <c r="AT3392" s="2" t="s">
        <v>4041</v>
      </c>
    </row>
    <row r="3393" spans="1:46" x14ac:dyDescent="0.25">
      <c r="A3393" t="s">
        <v>9531</v>
      </c>
      <c r="B3393" s="32" t="s">
        <v>2349</v>
      </c>
      <c r="C3393" s="23" t="s">
        <v>9532</v>
      </c>
      <c r="D3393" s="23" t="s">
        <v>9532</v>
      </c>
      <c r="E3393" t="s">
        <v>2495</v>
      </c>
      <c r="F3393" t="s">
        <v>2495</v>
      </c>
      <c r="G3393" t="s">
        <v>2495</v>
      </c>
      <c r="H3393" t="s">
        <v>2495</v>
      </c>
      <c r="I3393" t="s">
        <v>2496</v>
      </c>
      <c r="J3393" s="23" t="s">
        <v>4036</v>
      </c>
      <c r="K3393" s="23" t="s">
        <v>2505</v>
      </c>
      <c r="L3393" s="23" t="s">
        <v>2499</v>
      </c>
      <c r="M3393" s="2">
        <v>43831</v>
      </c>
      <c r="N3393" s="30"/>
      <c r="O3393" s="30"/>
      <c r="P3393" s="30"/>
      <c r="V3393" t="s">
        <v>40</v>
      </c>
      <c r="W3393" t="s">
        <v>40</v>
      </c>
      <c r="X3393" t="s">
        <v>2502</v>
      </c>
      <c r="Y3393" t="s">
        <v>2503</v>
      </c>
      <c r="Z3393" s="23" t="s">
        <v>2504</v>
      </c>
      <c r="AA3393" s="23" t="s">
        <v>4033</v>
      </c>
      <c r="AB3393" s="23" t="s">
        <v>2506</v>
      </c>
      <c r="AC3393" s="23"/>
      <c r="AD3393" s="23"/>
      <c r="AE3393" s="23"/>
      <c r="AF3393" s="23" t="s">
        <v>40</v>
      </c>
      <c r="AG3393" s="23" t="s">
        <v>4037</v>
      </c>
      <c r="AH3393" s="23" t="s">
        <v>41</v>
      </c>
      <c r="AI3393" s="23" t="s">
        <v>4038</v>
      </c>
      <c r="AJ3393" s="23" t="s">
        <v>4039</v>
      </c>
      <c r="AK3393" s="23" t="s">
        <v>2501</v>
      </c>
      <c r="AL3393" s="23" t="s">
        <v>2501</v>
      </c>
      <c r="AM3393" s="23" t="s">
        <v>2501</v>
      </c>
      <c r="AN3393" s="23" t="s">
        <v>2501</v>
      </c>
      <c r="AO3393" s="30"/>
      <c r="AP3393" t="s">
        <v>2500</v>
      </c>
      <c r="AQ3393" t="s">
        <v>4040</v>
      </c>
      <c r="AR3393">
        <v>19495</v>
      </c>
      <c r="AS3393" s="2">
        <v>43831</v>
      </c>
      <c r="AT3393" s="2" t="s">
        <v>4041</v>
      </c>
    </row>
    <row r="3394" spans="1:46" x14ac:dyDescent="0.25">
      <c r="A3394" t="s">
        <v>9533</v>
      </c>
      <c r="B3394" s="32" t="s">
        <v>2350</v>
      </c>
      <c r="C3394" s="23" t="s">
        <v>9534</v>
      </c>
      <c r="D3394" s="23" t="s">
        <v>9534</v>
      </c>
      <c r="E3394" t="s">
        <v>2495</v>
      </c>
      <c r="F3394" t="s">
        <v>2495</v>
      </c>
      <c r="G3394" t="s">
        <v>2495</v>
      </c>
      <c r="H3394" t="s">
        <v>2495</v>
      </c>
      <c r="I3394" t="s">
        <v>2496</v>
      </c>
      <c r="J3394" s="23" t="s">
        <v>4036</v>
      </c>
      <c r="K3394" s="23" t="s">
        <v>2505</v>
      </c>
      <c r="L3394" s="23" t="s">
        <v>2499</v>
      </c>
      <c r="M3394" s="2">
        <v>43831</v>
      </c>
      <c r="N3394" s="30"/>
      <c r="O3394" s="30"/>
      <c r="P3394" s="30"/>
      <c r="V3394" t="s">
        <v>40</v>
      </c>
      <c r="W3394" t="s">
        <v>40</v>
      </c>
      <c r="X3394" t="s">
        <v>2502</v>
      </c>
      <c r="Y3394" t="s">
        <v>2503</v>
      </c>
      <c r="Z3394" s="23" t="s">
        <v>2504</v>
      </c>
      <c r="AA3394" s="23" t="s">
        <v>4033</v>
      </c>
      <c r="AB3394" s="23" t="s">
        <v>2506</v>
      </c>
      <c r="AC3394" s="23"/>
      <c r="AD3394" s="23"/>
      <c r="AE3394" s="23"/>
      <c r="AF3394" s="23" t="s">
        <v>40</v>
      </c>
      <c r="AG3394" s="23" t="s">
        <v>4037</v>
      </c>
      <c r="AH3394" s="23" t="s">
        <v>41</v>
      </c>
      <c r="AI3394" s="23" t="s">
        <v>4038</v>
      </c>
      <c r="AJ3394" s="23" t="s">
        <v>4039</v>
      </c>
      <c r="AK3394" s="23" t="s">
        <v>2501</v>
      </c>
      <c r="AL3394" s="23" t="s">
        <v>2501</v>
      </c>
      <c r="AM3394" s="23" t="s">
        <v>2501</v>
      </c>
      <c r="AN3394" s="23" t="s">
        <v>2501</v>
      </c>
      <c r="AO3394" s="30"/>
      <c r="AP3394" t="s">
        <v>2500</v>
      </c>
      <c r="AQ3394" t="s">
        <v>4040</v>
      </c>
      <c r="AR3394">
        <v>19495</v>
      </c>
      <c r="AS3394" s="2">
        <v>43831</v>
      </c>
      <c r="AT3394" s="2" t="s">
        <v>4041</v>
      </c>
    </row>
    <row r="3395" spans="1:46" x14ac:dyDescent="0.25">
      <c r="A3395" t="s">
        <v>9535</v>
      </c>
      <c r="B3395" s="32" t="s">
        <v>2351</v>
      </c>
      <c r="C3395" s="23" t="s">
        <v>9536</v>
      </c>
      <c r="D3395" s="23" t="s">
        <v>9536</v>
      </c>
      <c r="E3395" t="s">
        <v>2495</v>
      </c>
      <c r="F3395" t="s">
        <v>2495</v>
      </c>
      <c r="G3395" t="s">
        <v>2495</v>
      </c>
      <c r="H3395" t="s">
        <v>2495</v>
      </c>
      <c r="I3395" t="s">
        <v>2496</v>
      </c>
      <c r="J3395" s="23" t="s">
        <v>4036</v>
      </c>
      <c r="K3395" s="23" t="s">
        <v>2505</v>
      </c>
      <c r="L3395" s="23" t="s">
        <v>2499</v>
      </c>
      <c r="M3395" s="2">
        <v>43831</v>
      </c>
      <c r="N3395" s="30"/>
      <c r="O3395" s="30"/>
      <c r="P3395" s="30"/>
      <c r="V3395" t="s">
        <v>40</v>
      </c>
      <c r="W3395" t="s">
        <v>40</v>
      </c>
      <c r="X3395" t="s">
        <v>2502</v>
      </c>
      <c r="Y3395" t="s">
        <v>2503</v>
      </c>
      <c r="Z3395" s="23" t="s">
        <v>2504</v>
      </c>
      <c r="AA3395" s="23" t="s">
        <v>4033</v>
      </c>
      <c r="AB3395" s="23" t="s">
        <v>2506</v>
      </c>
      <c r="AC3395" s="23"/>
      <c r="AD3395" s="23"/>
      <c r="AE3395" s="23"/>
      <c r="AF3395" s="23" t="s">
        <v>40</v>
      </c>
      <c r="AG3395" s="23" t="s">
        <v>4037</v>
      </c>
      <c r="AH3395" s="23" t="s">
        <v>41</v>
      </c>
      <c r="AI3395" s="23" t="s">
        <v>4038</v>
      </c>
      <c r="AJ3395" s="23" t="s">
        <v>4039</v>
      </c>
      <c r="AK3395" s="23" t="s">
        <v>2501</v>
      </c>
      <c r="AL3395" s="23" t="s">
        <v>2501</v>
      </c>
      <c r="AM3395" s="23" t="s">
        <v>2501</v>
      </c>
      <c r="AN3395" s="23" t="s">
        <v>2501</v>
      </c>
      <c r="AO3395" s="30"/>
      <c r="AP3395" t="s">
        <v>2500</v>
      </c>
      <c r="AQ3395" t="s">
        <v>4040</v>
      </c>
      <c r="AR3395">
        <v>19495</v>
      </c>
      <c r="AS3395" s="2">
        <v>43831</v>
      </c>
      <c r="AT3395" s="2" t="s">
        <v>4041</v>
      </c>
    </row>
    <row r="3396" spans="1:46" x14ac:dyDescent="0.25">
      <c r="A3396" t="s">
        <v>9537</v>
      </c>
      <c r="B3396" s="32" t="s">
        <v>2352</v>
      </c>
      <c r="C3396" s="23" t="s">
        <v>9538</v>
      </c>
      <c r="D3396" s="23" t="s">
        <v>9538</v>
      </c>
      <c r="E3396" t="s">
        <v>2495</v>
      </c>
      <c r="F3396" t="s">
        <v>2495</v>
      </c>
      <c r="G3396" t="s">
        <v>2495</v>
      </c>
      <c r="H3396" t="s">
        <v>2495</v>
      </c>
      <c r="I3396" t="s">
        <v>2496</v>
      </c>
      <c r="J3396" s="23" t="s">
        <v>4036</v>
      </c>
      <c r="K3396" s="23" t="s">
        <v>2505</v>
      </c>
      <c r="L3396" s="23" t="s">
        <v>2499</v>
      </c>
      <c r="M3396" s="2">
        <v>43831</v>
      </c>
      <c r="N3396" s="30"/>
      <c r="O3396" s="30"/>
      <c r="P3396" s="30"/>
      <c r="V3396" t="s">
        <v>40</v>
      </c>
      <c r="W3396" t="s">
        <v>40</v>
      </c>
      <c r="X3396" t="s">
        <v>2502</v>
      </c>
      <c r="Y3396" t="s">
        <v>2503</v>
      </c>
      <c r="Z3396" s="23" t="s">
        <v>2504</v>
      </c>
      <c r="AA3396" s="23" t="s">
        <v>4033</v>
      </c>
      <c r="AB3396" s="23" t="s">
        <v>2506</v>
      </c>
      <c r="AC3396" s="23"/>
      <c r="AD3396" s="23"/>
      <c r="AE3396" s="23"/>
      <c r="AF3396" s="23" t="s">
        <v>40</v>
      </c>
      <c r="AG3396" s="23" t="s">
        <v>4037</v>
      </c>
      <c r="AH3396" s="23" t="s">
        <v>41</v>
      </c>
      <c r="AI3396" s="23" t="s">
        <v>4038</v>
      </c>
      <c r="AJ3396" s="23" t="s">
        <v>4039</v>
      </c>
      <c r="AK3396" s="23" t="s">
        <v>2501</v>
      </c>
      <c r="AL3396" s="23" t="s">
        <v>2501</v>
      </c>
      <c r="AM3396" s="23" t="s">
        <v>2501</v>
      </c>
      <c r="AN3396" s="23" t="s">
        <v>2501</v>
      </c>
      <c r="AO3396" s="30"/>
      <c r="AP3396" t="s">
        <v>2500</v>
      </c>
      <c r="AQ3396" t="s">
        <v>4040</v>
      </c>
      <c r="AR3396">
        <v>19495</v>
      </c>
      <c r="AS3396" s="2">
        <v>43831</v>
      </c>
      <c r="AT3396" s="2" t="s">
        <v>4041</v>
      </c>
    </row>
    <row r="3397" spans="1:46" x14ac:dyDescent="0.25">
      <c r="A3397" t="s">
        <v>9539</v>
      </c>
      <c r="B3397" s="32" t="s">
        <v>2353</v>
      </c>
      <c r="C3397" s="23" t="s">
        <v>9540</v>
      </c>
      <c r="D3397" s="23" t="s">
        <v>9540</v>
      </c>
      <c r="E3397" t="s">
        <v>2495</v>
      </c>
      <c r="F3397" t="s">
        <v>2495</v>
      </c>
      <c r="G3397" t="s">
        <v>2495</v>
      </c>
      <c r="H3397" t="s">
        <v>2495</v>
      </c>
      <c r="I3397" t="s">
        <v>2496</v>
      </c>
      <c r="J3397" s="23" t="s">
        <v>4036</v>
      </c>
      <c r="K3397" s="23" t="s">
        <v>2505</v>
      </c>
      <c r="L3397" s="23" t="s">
        <v>2499</v>
      </c>
      <c r="M3397" s="2">
        <v>43831</v>
      </c>
      <c r="N3397" s="30"/>
      <c r="O3397" s="30"/>
      <c r="P3397" s="30"/>
      <c r="V3397" t="s">
        <v>40</v>
      </c>
      <c r="W3397" t="s">
        <v>40</v>
      </c>
      <c r="X3397" t="s">
        <v>2502</v>
      </c>
      <c r="Y3397" t="s">
        <v>2503</v>
      </c>
      <c r="Z3397" s="23" t="s">
        <v>2504</v>
      </c>
      <c r="AA3397" s="23" t="s">
        <v>4033</v>
      </c>
      <c r="AB3397" s="23" t="s">
        <v>2506</v>
      </c>
      <c r="AC3397" s="23"/>
      <c r="AD3397" s="23"/>
      <c r="AE3397" s="23"/>
      <c r="AF3397" s="23" t="s">
        <v>40</v>
      </c>
      <c r="AG3397" s="23" t="s">
        <v>4037</v>
      </c>
      <c r="AH3397" s="23" t="s">
        <v>41</v>
      </c>
      <c r="AI3397" s="23" t="s">
        <v>4038</v>
      </c>
      <c r="AJ3397" s="23" t="s">
        <v>4039</v>
      </c>
      <c r="AK3397" s="23" t="s">
        <v>2501</v>
      </c>
      <c r="AL3397" s="23" t="s">
        <v>2501</v>
      </c>
      <c r="AM3397" s="23" t="s">
        <v>2501</v>
      </c>
      <c r="AN3397" s="23" t="s">
        <v>2501</v>
      </c>
      <c r="AO3397" s="30"/>
      <c r="AP3397" t="s">
        <v>2500</v>
      </c>
      <c r="AQ3397" t="s">
        <v>4040</v>
      </c>
      <c r="AR3397">
        <v>19495</v>
      </c>
      <c r="AS3397" s="2">
        <v>43831</v>
      </c>
      <c r="AT3397" s="2" t="s">
        <v>4041</v>
      </c>
    </row>
    <row r="3398" spans="1:46" x14ac:dyDescent="0.25">
      <c r="A3398" t="s">
        <v>9541</v>
      </c>
      <c r="B3398" s="32" t="s">
        <v>1263</v>
      </c>
      <c r="C3398" s="23" t="s">
        <v>7172</v>
      </c>
      <c r="D3398" s="23" t="s">
        <v>7172</v>
      </c>
      <c r="E3398" t="s">
        <v>2495</v>
      </c>
      <c r="F3398" t="s">
        <v>2495</v>
      </c>
      <c r="G3398" t="s">
        <v>2495</v>
      </c>
      <c r="H3398" t="s">
        <v>2495</v>
      </c>
      <c r="I3398" t="s">
        <v>2496</v>
      </c>
      <c r="J3398" s="23" t="s">
        <v>4036</v>
      </c>
      <c r="K3398" s="23" t="s">
        <v>2505</v>
      </c>
      <c r="L3398" s="23" t="s">
        <v>2499</v>
      </c>
      <c r="M3398" s="2">
        <v>43831</v>
      </c>
      <c r="N3398" s="30"/>
      <c r="O3398" s="30"/>
      <c r="P3398" s="30"/>
      <c r="V3398" t="s">
        <v>40</v>
      </c>
      <c r="W3398" t="s">
        <v>40</v>
      </c>
      <c r="X3398" t="s">
        <v>2502</v>
      </c>
      <c r="Y3398" t="s">
        <v>2503</v>
      </c>
      <c r="Z3398" s="23" t="s">
        <v>2504</v>
      </c>
      <c r="AA3398" s="23" t="s">
        <v>4033</v>
      </c>
      <c r="AB3398" s="23" t="s">
        <v>2506</v>
      </c>
      <c r="AC3398" s="23"/>
      <c r="AD3398" s="23"/>
      <c r="AE3398" s="23"/>
      <c r="AF3398" s="23" t="s">
        <v>40</v>
      </c>
      <c r="AG3398" s="23" t="s">
        <v>4037</v>
      </c>
      <c r="AH3398" s="23" t="s">
        <v>41</v>
      </c>
      <c r="AI3398" s="23" t="s">
        <v>4038</v>
      </c>
      <c r="AJ3398" s="23" t="s">
        <v>4039</v>
      </c>
      <c r="AK3398" s="23" t="s">
        <v>2501</v>
      </c>
      <c r="AL3398" s="23" t="s">
        <v>2501</v>
      </c>
      <c r="AM3398" s="23" t="s">
        <v>2501</v>
      </c>
      <c r="AN3398" s="23" t="s">
        <v>2501</v>
      </c>
      <c r="AO3398" s="30"/>
      <c r="AP3398" t="s">
        <v>2500</v>
      </c>
      <c r="AQ3398" t="s">
        <v>4040</v>
      </c>
      <c r="AR3398">
        <v>19495</v>
      </c>
      <c r="AS3398" s="2">
        <v>43831</v>
      </c>
      <c r="AT3398" s="2" t="s">
        <v>4041</v>
      </c>
    </row>
    <row r="3399" spans="1:46" x14ac:dyDescent="0.25">
      <c r="A3399" t="s">
        <v>9542</v>
      </c>
      <c r="B3399" s="32" t="s">
        <v>2341</v>
      </c>
      <c r="C3399" s="23" t="s">
        <v>9516</v>
      </c>
      <c r="D3399" s="23" t="s">
        <v>9516</v>
      </c>
      <c r="E3399" t="s">
        <v>2495</v>
      </c>
      <c r="F3399" t="s">
        <v>2495</v>
      </c>
      <c r="G3399" t="s">
        <v>2495</v>
      </c>
      <c r="H3399" t="s">
        <v>2495</v>
      </c>
      <c r="I3399" t="s">
        <v>2496</v>
      </c>
      <c r="J3399" s="23" t="s">
        <v>4036</v>
      </c>
      <c r="K3399" s="23" t="s">
        <v>2505</v>
      </c>
      <c r="L3399" s="23" t="s">
        <v>2499</v>
      </c>
      <c r="M3399" s="2">
        <v>43831</v>
      </c>
      <c r="N3399" s="30"/>
      <c r="O3399" s="30"/>
      <c r="P3399" s="30"/>
      <c r="V3399" t="s">
        <v>40</v>
      </c>
      <c r="W3399" t="s">
        <v>40</v>
      </c>
      <c r="X3399" t="s">
        <v>2502</v>
      </c>
      <c r="Y3399" t="s">
        <v>2503</v>
      </c>
      <c r="Z3399" s="23" t="s">
        <v>2504</v>
      </c>
      <c r="AA3399" s="23" t="s">
        <v>4033</v>
      </c>
      <c r="AB3399" s="23" t="s">
        <v>2506</v>
      </c>
      <c r="AC3399" s="23"/>
      <c r="AD3399" s="23"/>
      <c r="AE3399" s="23"/>
      <c r="AF3399" s="23" t="s">
        <v>40</v>
      </c>
      <c r="AG3399" s="23" t="s">
        <v>4037</v>
      </c>
      <c r="AH3399" s="23" t="s">
        <v>41</v>
      </c>
      <c r="AI3399" s="23" t="s">
        <v>4038</v>
      </c>
      <c r="AJ3399" s="23" t="s">
        <v>4039</v>
      </c>
      <c r="AK3399" s="23" t="s">
        <v>2501</v>
      </c>
      <c r="AL3399" s="23" t="s">
        <v>2501</v>
      </c>
      <c r="AM3399" s="23" t="s">
        <v>2501</v>
      </c>
      <c r="AN3399" s="23" t="s">
        <v>2501</v>
      </c>
      <c r="AO3399" s="30"/>
      <c r="AP3399" t="s">
        <v>2500</v>
      </c>
      <c r="AQ3399" t="s">
        <v>4040</v>
      </c>
      <c r="AR3399">
        <v>19495</v>
      </c>
      <c r="AS3399" s="2">
        <v>43831</v>
      </c>
      <c r="AT3399" s="2" t="s">
        <v>4041</v>
      </c>
    </row>
    <row r="3400" spans="1:46" x14ac:dyDescent="0.25">
      <c r="A3400" t="s">
        <v>9543</v>
      </c>
      <c r="B3400" s="32" t="s">
        <v>2354</v>
      </c>
      <c r="C3400" s="23" t="s">
        <v>9544</v>
      </c>
      <c r="D3400" s="23" t="s">
        <v>9544</v>
      </c>
      <c r="E3400" t="s">
        <v>2495</v>
      </c>
      <c r="F3400" t="s">
        <v>2495</v>
      </c>
      <c r="G3400" t="s">
        <v>2495</v>
      </c>
      <c r="H3400" t="s">
        <v>2495</v>
      </c>
      <c r="I3400" t="s">
        <v>2496</v>
      </c>
      <c r="J3400" s="23" t="s">
        <v>4036</v>
      </c>
      <c r="K3400" s="23" t="s">
        <v>2505</v>
      </c>
      <c r="L3400" s="23" t="s">
        <v>2499</v>
      </c>
      <c r="M3400" s="2">
        <v>43831</v>
      </c>
      <c r="N3400" s="30"/>
      <c r="O3400" s="30"/>
      <c r="P3400" s="30"/>
      <c r="V3400" t="s">
        <v>40</v>
      </c>
      <c r="W3400" t="s">
        <v>40</v>
      </c>
      <c r="X3400" t="s">
        <v>2502</v>
      </c>
      <c r="Y3400" t="s">
        <v>2503</v>
      </c>
      <c r="Z3400" s="23" t="s">
        <v>2504</v>
      </c>
      <c r="AA3400" s="23" t="s">
        <v>4033</v>
      </c>
      <c r="AB3400" s="23" t="s">
        <v>2506</v>
      </c>
      <c r="AC3400" s="23"/>
      <c r="AD3400" s="23"/>
      <c r="AE3400" s="23"/>
      <c r="AF3400" s="23" t="s">
        <v>40</v>
      </c>
      <c r="AG3400" s="23" t="s">
        <v>4037</v>
      </c>
      <c r="AH3400" s="23" t="s">
        <v>41</v>
      </c>
      <c r="AI3400" s="23" t="s">
        <v>4038</v>
      </c>
      <c r="AJ3400" s="23" t="s">
        <v>4039</v>
      </c>
      <c r="AK3400" s="23" t="s">
        <v>2501</v>
      </c>
      <c r="AL3400" s="23" t="s">
        <v>2501</v>
      </c>
      <c r="AM3400" s="23" t="s">
        <v>2501</v>
      </c>
      <c r="AN3400" s="23" t="s">
        <v>2501</v>
      </c>
      <c r="AO3400" s="30"/>
      <c r="AP3400" t="s">
        <v>2500</v>
      </c>
      <c r="AQ3400" t="s">
        <v>4040</v>
      </c>
      <c r="AR3400">
        <v>19495</v>
      </c>
      <c r="AS3400" s="2">
        <v>43831</v>
      </c>
      <c r="AT3400" s="2" t="s">
        <v>4041</v>
      </c>
    </row>
    <row r="3401" spans="1:46" x14ac:dyDescent="0.25">
      <c r="A3401" t="s">
        <v>9545</v>
      </c>
      <c r="B3401" s="32" t="s">
        <v>2348</v>
      </c>
      <c r="C3401" s="23" t="s">
        <v>9530</v>
      </c>
      <c r="D3401" s="23" t="s">
        <v>9530</v>
      </c>
      <c r="E3401" t="s">
        <v>2495</v>
      </c>
      <c r="F3401" t="s">
        <v>2495</v>
      </c>
      <c r="G3401" t="s">
        <v>2495</v>
      </c>
      <c r="H3401" t="s">
        <v>2495</v>
      </c>
      <c r="I3401" t="s">
        <v>2496</v>
      </c>
      <c r="J3401" s="23" t="s">
        <v>4036</v>
      </c>
      <c r="K3401" s="23" t="s">
        <v>2505</v>
      </c>
      <c r="L3401" s="23" t="s">
        <v>2499</v>
      </c>
      <c r="M3401" s="2">
        <v>43831</v>
      </c>
      <c r="N3401" s="30"/>
      <c r="O3401" s="30"/>
      <c r="P3401" s="30"/>
      <c r="V3401" t="s">
        <v>40</v>
      </c>
      <c r="W3401" t="s">
        <v>40</v>
      </c>
      <c r="X3401" t="s">
        <v>2502</v>
      </c>
      <c r="Y3401" t="s">
        <v>2503</v>
      </c>
      <c r="Z3401" s="23" t="s">
        <v>2504</v>
      </c>
      <c r="AA3401" s="23" t="s">
        <v>4033</v>
      </c>
      <c r="AB3401" s="23" t="s">
        <v>2506</v>
      </c>
      <c r="AC3401" s="23"/>
      <c r="AD3401" s="23"/>
      <c r="AE3401" s="23"/>
      <c r="AF3401" s="23" t="s">
        <v>40</v>
      </c>
      <c r="AG3401" s="23" t="s">
        <v>4037</v>
      </c>
      <c r="AH3401" s="23" t="s">
        <v>41</v>
      </c>
      <c r="AI3401" s="23" t="s">
        <v>4038</v>
      </c>
      <c r="AJ3401" s="23" t="s">
        <v>4039</v>
      </c>
      <c r="AK3401" s="23" t="s">
        <v>2501</v>
      </c>
      <c r="AL3401" s="23" t="s">
        <v>2501</v>
      </c>
      <c r="AM3401" s="23" t="s">
        <v>2501</v>
      </c>
      <c r="AN3401" s="23" t="s">
        <v>2501</v>
      </c>
      <c r="AO3401" s="30"/>
      <c r="AP3401" t="s">
        <v>2500</v>
      </c>
      <c r="AQ3401" t="s">
        <v>4040</v>
      </c>
      <c r="AR3401">
        <v>19495</v>
      </c>
      <c r="AS3401" s="2">
        <v>43831</v>
      </c>
      <c r="AT3401" s="2" t="s">
        <v>4041</v>
      </c>
    </row>
    <row r="3402" spans="1:46" x14ac:dyDescent="0.25">
      <c r="A3402" t="s">
        <v>9546</v>
      </c>
      <c r="B3402" s="32" t="s">
        <v>2349</v>
      </c>
      <c r="C3402" s="23" t="s">
        <v>9532</v>
      </c>
      <c r="D3402" s="23" t="s">
        <v>9532</v>
      </c>
      <c r="E3402" t="s">
        <v>2495</v>
      </c>
      <c r="F3402" t="s">
        <v>2495</v>
      </c>
      <c r="G3402" t="s">
        <v>2495</v>
      </c>
      <c r="H3402" t="s">
        <v>2495</v>
      </c>
      <c r="I3402" t="s">
        <v>2496</v>
      </c>
      <c r="J3402" s="23" t="s">
        <v>4036</v>
      </c>
      <c r="K3402" s="23" t="s">
        <v>2505</v>
      </c>
      <c r="L3402" s="23" t="s">
        <v>2499</v>
      </c>
      <c r="M3402" s="2">
        <v>43831</v>
      </c>
      <c r="N3402" s="30"/>
      <c r="O3402" s="30"/>
      <c r="P3402" s="30"/>
      <c r="V3402" t="s">
        <v>40</v>
      </c>
      <c r="W3402" t="s">
        <v>40</v>
      </c>
      <c r="X3402" t="s">
        <v>2502</v>
      </c>
      <c r="Y3402" t="s">
        <v>2503</v>
      </c>
      <c r="Z3402" s="23" t="s">
        <v>2504</v>
      </c>
      <c r="AA3402" s="23" t="s">
        <v>4033</v>
      </c>
      <c r="AB3402" s="23" t="s">
        <v>2506</v>
      </c>
      <c r="AC3402" s="23"/>
      <c r="AD3402" s="23"/>
      <c r="AE3402" s="23"/>
      <c r="AF3402" s="23" t="s">
        <v>40</v>
      </c>
      <c r="AG3402" s="23" t="s">
        <v>4037</v>
      </c>
      <c r="AH3402" s="23" t="s">
        <v>41</v>
      </c>
      <c r="AI3402" s="23" t="s">
        <v>4038</v>
      </c>
      <c r="AJ3402" s="23" t="s">
        <v>4039</v>
      </c>
      <c r="AK3402" s="23" t="s">
        <v>2501</v>
      </c>
      <c r="AL3402" s="23" t="s">
        <v>2501</v>
      </c>
      <c r="AM3402" s="23" t="s">
        <v>2501</v>
      </c>
      <c r="AN3402" s="23" t="s">
        <v>2501</v>
      </c>
      <c r="AO3402" s="30"/>
      <c r="AP3402" t="s">
        <v>2500</v>
      </c>
      <c r="AQ3402" t="s">
        <v>4040</v>
      </c>
      <c r="AR3402">
        <v>19495</v>
      </c>
      <c r="AS3402" s="2">
        <v>43831</v>
      </c>
      <c r="AT3402" s="2" t="s">
        <v>4041</v>
      </c>
    </row>
    <row r="3403" spans="1:46" x14ac:dyDescent="0.25">
      <c r="A3403" t="s">
        <v>9547</v>
      </c>
      <c r="B3403" s="32" t="s">
        <v>2347</v>
      </c>
      <c r="C3403" s="23" t="s">
        <v>9528</v>
      </c>
      <c r="D3403" s="23" t="s">
        <v>9528</v>
      </c>
      <c r="E3403" t="s">
        <v>2495</v>
      </c>
      <c r="F3403" t="s">
        <v>2495</v>
      </c>
      <c r="G3403" t="s">
        <v>2495</v>
      </c>
      <c r="H3403" t="s">
        <v>2495</v>
      </c>
      <c r="I3403" t="s">
        <v>2496</v>
      </c>
      <c r="J3403" s="23" t="s">
        <v>4036</v>
      </c>
      <c r="K3403" s="23" t="s">
        <v>2505</v>
      </c>
      <c r="L3403" s="23" t="s">
        <v>2499</v>
      </c>
      <c r="M3403" s="2">
        <v>43831</v>
      </c>
      <c r="N3403" s="30"/>
      <c r="O3403" s="30"/>
      <c r="P3403" s="30"/>
      <c r="V3403" t="s">
        <v>40</v>
      </c>
      <c r="W3403" t="s">
        <v>40</v>
      </c>
      <c r="X3403" t="s">
        <v>2502</v>
      </c>
      <c r="Y3403" t="s">
        <v>2503</v>
      </c>
      <c r="Z3403" s="23" t="s">
        <v>2504</v>
      </c>
      <c r="AA3403" s="23" t="s">
        <v>4033</v>
      </c>
      <c r="AB3403" s="23" t="s">
        <v>2506</v>
      </c>
      <c r="AC3403" s="23"/>
      <c r="AD3403" s="23"/>
      <c r="AE3403" s="23"/>
      <c r="AF3403" s="23" t="s">
        <v>40</v>
      </c>
      <c r="AG3403" s="23" t="s">
        <v>4037</v>
      </c>
      <c r="AH3403" s="23" t="s">
        <v>41</v>
      </c>
      <c r="AI3403" s="23" t="s">
        <v>4038</v>
      </c>
      <c r="AJ3403" s="23" t="s">
        <v>4039</v>
      </c>
      <c r="AK3403" s="23" t="s">
        <v>2501</v>
      </c>
      <c r="AL3403" s="23" t="s">
        <v>2501</v>
      </c>
      <c r="AM3403" s="23" t="s">
        <v>2501</v>
      </c>
      <c r="AN3403" s="23" t="s">
        <v>2501</v>
      </c>
      <c r="AO3403" s="30"/>
      <c r="AP3403" t="s">
        <v>2500</v>
      </c>
      <c r="AQ3403" t="s">
        <v>4040</v>
      </c>
      <c r="AR3403">
        <v>19495</v>
      </c>
      <c r="AS3403" s="2">
        <v>43831</v>
      </c>
      <c r="AT3403" s="2" t="s">
        <v>4041</v>
      </c>
    </row>
    <row r="3404" spans="1:46" x14ac:dyDescent="0.25">
      <c r="A3404" t="s">
        <v>9548</v>
      </c>
      <c r="B3404" s="32" t="s">
        <v>2337</v>
      </c>
      <c r="C3404" s="23" t="s">
        <v>9508</v>
      </c>
      <c r="D3404" s="23" t="s">
        <v>9508</v>
      </c>
      <c r="E3404" t="s">
        <v>2495</v>
      </c>
      <c r="F3404" t="s">
        <v>2495</v>
      </c>
      <c r="G3404" t="s">
        <v>2495</v>
      </c>
      <c r="H3404" t="s">
        <v>2495</v>
      </c>
      <c r="I3404" t="s">
        <v>2496</v>
      </c>
      <c r="J3404" s="23" t="s">
        <v>4036</v>
      </c>
      <c r="K3404" s="23" t="s">
        <v>2505</v>
      </c>
      <c r="L3404" s="23" t="s">
        <v>2499</v>
      </c>
      <c r="M3404" s="2">
        <v>43831</v>
      </c>
      <c r="N3404" s="30"/>
      <c r="O3404" s="30"/>
      <c r="P3404" s="30"/>
      <c r="V3404" t="s">
        <v>40</v>
      </c>
      <c r="W3404" t="s">
        <v>40</v>
      </c>
      <c r="X3404" t="s">
        <v>2502</v>
      </c>
      <c r="Y3404" t="s">
        <v>2503</v>
      </c>
      <c r="Z3404" s="23" t="s">
        <v>2504</v>
      </c>
      <c r="AA3404" s="23" t="s">
        <v>4033</v>
      </c>
      <c r="AB3404" s="23" t="s">
        <v>2506</v>
      </c>
      <c r="AC3404" s="23"/>
      <c r="AD3404" s="23"/>
      <c r="AE3404" s="23"/>
      <c r="AF3404" s="23" t="s">
        <v>40</v>
      </c>
      <c r="AG3404" s="23" t="s">
        <v>4037</v>
      </c>
      <c r="AH3404" s="23" t="s">
        <v>41</v>
      </c>
      <c r="AI3404" s="23" t="s">
        <v>4038</v>
      </c>
      <c r="AJ3404" s="23" t="s">
        <v>4039</v>
      </c>
      <c r="AK3404" s="23" t="s">
        <v>2501</v>
      </c>
      <c r="AL3404" s="23" t="s">
        <v>2501</v>
      </c>
      <c r="AM3404" s="23" t="s">
        <v>2501</v>
      </c>
      <c r="AN3404" s="23" t="s">
        <v>2501</v>
      </c>
      <c r="AO3404" s="30"/>
      <c r="AP3404" t="s">
        <v>2500</v>
      </c>
      <c r="AQ3404" t="s">
        <v>4040</v>
      </c>
      <c r="AR3404">
        <v>19495</v>
      </c>
      <c r="AS3404" s="2">
        <v>43831</v>
      </c>
      <c r="AT3404" s="2" t="s">
        <v>4041</v>
      </c>
    </row>
    <row r="3405" spans="1:46" x14ac:dyDescent="0.25">
      <c r="A3405" t="s">
        <v>9549</v>
      </c>
      <c r="B3405" s="32" t="s">
        <v>2352</v>
      </c>
      <c r="C3405" s="23" t="s">
        <v>9538</v>
      </c>
      <c r="D3405" s="23" t="s">
        <v>9538</v>
      </c>
      <c r="E3405" t="s">
        <v>2495</v>
      </c>
      <c r="F3405" t="s">
        <v>2495</v>
      </c>
      <c r="G3405" t="s">
        <v>2495</v>
      </c>
      <c r="H3405" t="s">
        <v>2495</v>
      </c>
      <c r="I3405" t="s">
        <v>2496</v>
      </c>
      <c r="J3405" s="23" t="s">
        <v>4036</v>
      </c>
      <c r="K3405" s="23" t="s">
        <v>2505</v>
      </c>
      <c r="L3405" s="23" t="s">
        <v>2499</v>
      </c>
      <c r="M3405" s="2">
        <v>43831</v>
      </c>
      <c r="N3405" s="30"/>
      <c r="O3405" s="30"/>
      <c r="P3405" s="30"/>
      <c r="V3405" t="s">
        <v>40</v>
      </c>
      <c r="W3405" t="s">
        <v>40</v>
      </c>
      <c r="X3405" t="s">
        <v>2502</v>
      </c>
      <c r="Y3405" t="s">
        <v>2503</v>
      </c>
      <c r="Z3405" s="23" t="s">
        <v>2504</v>
      </c>
      <c r="AA3405" s="23" t="s">
        <v>4033</v>
      </c>
      <c r="AB3405" s="23" t="s">
        <v>2506</v>
      </c>
      <c r="AC3405" s="23"/>
      <c r="AD3405" s="23"/>
      <c r="AE3405" s="23"/>
      <c r="AF3405" s="23" t="s">
        <v>40</v>
      </c>
      <c r="AG3405" s="23" t="s">
        <v>4037</v>
      </c>
      <c r="AH3405" s="23" t="s">
        <v>41</v>
      </c>
      <c r="AI3405" s="23" t="s">
        <v>4038</v>
      </c>
      <c r="AJ3405" s="23" t="s">
        <v>4039</v>
      </c>
      <c r="AK3405" s="23" t="s">
        <v>2501</v>
      </c>
      <c r="AL3405" s="23" t="s">
        <v>2501</v>
      </c>
      <c r="AM3405" s="23" t="s">
        <v>2501</v>
      </c>
      <c r="AN3405" s="23" t="s">
        <v>2501</v>
      </c>
      <c r="AO3405" s="30"/>
      <c r="AP3405" t="s">
        <v>2500</v>
      </c>
      <c r="AQ3405" t="s">
        <v>4040</v>
      </c>
      <c r="AR3405">
        <v>19495</v>
      </c>
      <c r="AS3405" s="2">
        <v>43831</v>
      </c>
      <c r="AT3405" s="2" t="s">
        <v>4041</v>
      </c>
    </row>
    <row r="3406" spans="1:46" x14ac:dyDescent="0.25">
      <c r="A3406" t="s">
        <v>9550</v>
      </c>
      <c r="B3406" s="32" t="s">
        <v>2351</v>
      </c>
      <c r="C3406" s="23" t="s">
        <v>9536</v>
      </c>
      <c r="D3406" s="23" t="s">
        <v>9536</v>
      </c>
      <c r="E3406" t="s">
        <v>2495</v>
      </c>
      <c r="F3406" t="s">
        <v>2495</v>
      </c>
      <c r="G3406" t="s">
        <v>2495</v>
      </c>
      <c r="H3406" t="s">
        <v>2495</v>
      </c>
      <c r="I3406" t="s">
        <v>2496</v>
      </c>
      <c r="J3406" s="23" t="s">
        <v>4036</v>
      </c>
      <c r="K3406" s="23" t="s">
        <v>2505</v>
      </c>
      <c r="L3406" s="23" t="s">
        <v>2499</v>
      </c>
      <c r="M3406" s="2">
        <v>43831</v>
      </c>
      <c r="N3406" s="30"/>
      <c r="O3406" s="30"/>
      <c r="P3406" s="30"/>
      <c r="V3406" t="s">
        <v>40</v>
      </c>
      <c r="W3406" t="s">
        <v>40</v>
      </c>
      <c r="X3406" t="s">
        <v>2502</v>
      </c>
      <c r="Y3406" t="s">
        <v>2503</v>
      </c>
      <c r="Z3406" s="23" t="s">
        <v>2504</v>
      </c>
      <c r="AA3406" s="23" t="s">
        <v>4033</v>
      </c>
      <c r="AB3406" s="23" t="s">
        <v>2506</v>
      </c>
      <c r="AC3406" s="23"/>
      <c r="AD3406" s="23"/>
      <c r="AE3406" s="23"/>
      <c r="AF3406" s="23" t="s">
        <v>40</v>
      </c>
      <c r="AG3406" s="23" t="s">
        <v>4037</v>
      </c>
      <c r="AH3406" s="23" t="s">
        <v>41</v>
      </c>
      <c r="AI3406" s="23" t="s">
        <v>4038</v>
      </c>
      <c r="AJ3406" s="23" t="s">
        <v>4039</v>
      </c>
      <c r="AK3406" s="23" t="s">
        <v>2501</v>
      </c>
      <c r="AL3406" s="23" t="s">
        <v>2501</v>
      </c>
      <c r="AM3406" s="23" t="s">
        <v>2501</v>
      </c>
      <c r="AN3406" s="23" t="s">
        <v>2501</v>
      </c>
      <c r="AO3406" s="30"/>
      <c r="AP3406" t="s">
        <v>2500</v>
      </c>
      <c r="AQ3406" t="s">
        <v>4040</v>
      </c>
      <c r="AR3406">
        <v>19495</v>
      </c>
      <c r="AS3406" s="2">
        <v>43831</v>
      </c>
      <c r="AT3406" s="2" t="s">
        <v>4041</v>
      </c>
    </row>
    <row r="3407" spans="1:46" x14ac:dyDescent="0.25">
      <c r="A3407" t="s">
        <v>9551</v>
      </c>
      <c r="B3407" s="32" t="s">
        <v>2350</v>
      </c>
      <c r="C3407" s="23" t="s">
        <v>9534</v>
      </c>
      <c r="D3407" s="23" t="s">
        <v>9534</v>
      </c>
      <c r="E3407" t="s">
        <v>2495</v>
      </c>
      <c r="F3407" t="s">
        <v>2495</v>
      </c>
      <c r="G3407" t="s">
        <v>2495</v>
      </c>
      <c r="H3407" t="s">
        <v>2495</v>
      </c>
      <c r="I3407" t="s">
        <v>2496</v>
      </c>
      <c r="J3407" s="23" t="s">
        <v>4036</v>
      </c>
      <c r="K3407" s="23" t="s">
        <v>2505</v>
      </c>
      <c r="L3407" s="23" t="s">
        <v>2499</v>
      </c>
      <c r="M3407" s="2">
        <v>43831</v>
      </c>
      <c r="N3407" s="30"/>
      <c r="O3407" s="30"/>
      <c r="P3407" s="30"/>
      <c r="V3407" t="s">
        <v>40</v>
      </c>
      <c r="W3407" t="s">
        <v>40</v>
      </c>
      <c r="X3407" t="s">
        <v>2502</v>
      </c>
      <c r="Y3407" t="s">
        <v>2503</v>
      </c>
      <c r="Z3407" s="23" t="s">
        <v>2504</v>
      </c>
      <c r="AA3407" s="23" t="s">
        <v>4033</v>
      </c>
      <c r="AB3407" s="23" t="s">
        <v>2506</v>
      </c>
      <c r="AC3407" s="23"/>
      <c r="AD3407" s="23"/>
      <c r="AE3407" s="23"/>
      <c r="AF3407" s="23" t="s">
        <v>40</v>
      </c>
      <c r="AG3407" s="23" t="s">
        <v>4037</v>
      </c>
      <c r="AH3407" s="23" t="s">
        <v>41</v>
      </c>
      <c r="AI3407" s="23" t="s">
        <v>4038</v>
      </c>
      <c r="AJ3407" s="23" t="s">
        <v>4039</v>
      </c>
      <c r="AK3407" s="23" t="s">
        <v>2501</v>
      </c>
      <c r="AL3407" s="23" t="s">
        <v>2501</v>
      </c>
      <c r="AM3407" s="23" t="s">
        <v>2501</v>
      </c>
      <c r="AN3407" s="23" t="s">
        <v>2501</v>
      </c>
      <c r="AO3407" s="30"/>
      <c r="AP3407" t="s">
        <v>2500</v>
      </c>
      <c r="AQ3407" t="s">
        <v>4040</v>
      </c>
      <c r="AR3407">
        <v>19495</v>
      </c>
      <c r="AS3407" s="2">
        <v>43831</v>
      </c>
      <c r="AT3407" s="2" t="s">
        <v>4041</v>
      </c>
    </row>
    <row r="3408" spans="1:46" x14ac:dyDescent="0.25">
      <c r="A3408" t="s">
        <v>9552</v>
      </c>
      <c r="B3408" s="32" t="s">
        <v>2355</v>
      </c>
      <c r="C3408" s="23" t="s">
        <v>9553</v>
      </c>
      <c r="D3408" s="23" t="s">
        <v>9553</v>
      </c>
      <c r="E3408" t="s">
        <v>2495</v>
      </c>
      <c r="F3408" t="s">
        <v>2495</v>
      </c>
      <c r="G3408" t="s">
        <v>2495</v>
      </c>
      <c r="H3408" t="s">
        <v>2495</v>
      </c>
      <c r="I3408" t="s">
        <v>2496</v>
      </c>
      <c r="J3408" s="23" t="s">
        <v>4036</v>
      </c>
      <c r="K3408" s="23" t="s">
        <v>2505</v>
      </c>
      <c r="L3408" s="23" t="s">
        <v>2499</v>
      </c>
      <c r="M3408" s="2">
        <v>43831</v>
      </c>
      <c r="N3408" s="30"/>
      <c r="O3408" s="30"/>
      <c r="P3408" s="30"/>
      <c r="V3408" t="s">
        <v>40</v>
      </c>
      <c r="W3408" t="s">
        <v>40</v>
      </c>
      <c r="X3408" t="s">
        <v>2502</v>
      </c>
      <c r="Y3408" t="s">
        <v>2503</v>
      </c>
      <c r="Z3408" s="23" t="s">
        <v>2504</v>
      </c>
      <c r="AA3408" s="23" t="s">
        <v>4033</v>
      </c>
      <c r="AB3408" s="23" t="s">
        <v>2506</v>
      </c>
      <c r="AC3408" s="23"/>
      <c r="AD3408" s="23"/>
      <c r="AE3408" s="23"/>
      <c r="AF3408" s="23" t="s">
        <v>40</v>
      </c>
      <c r="AG3408" s="23" t="s">
        <v>4037</v>
      </c>
      <c r="AH3408" s="23" t="s">
        <v>41</v>
      </c>
      <c r="AI3408" s="23" t="s">
        <v>4038</v>
      </c>
      <c r="AJ3408" s="23" t="s">
        <v>4039</v>
      </c>
      <c r="AK3408" s="23" t="s">
        <v>2501</v>
      </c>
      <c r="AL3408" s="23" t="s">
        <v>2501</v>
      </c>
      <c r="AM3408" s="23" t="s">
        <v>2501</v>
      </c>
      <c r="AN3408" s="23" t="s">
        <v>2501</v>
      </c>
      <c r="AO3408" s="30"/>
      <c r="AP3408" t="s">
        <v>2500</v>
      </c>
      <c r="AQ3408" t="s">
        <v>4040</v>
      </c>
      <c r="AR3408">
        <v>19495</v>
      </c>
      <c r="AS3408" s="2">
        <v>43831</v>
      </c>
      <c r="AT3408" s="2" t="s">
        <v>4041</v>
      </c>
    </row>
    <row r="3409" spans="1:46" x14ac:dyDescent="0.25">
      <c r="A3409" t="s">
        <v>9554</v>
      </c>
      <c r="B3409" s="32" t="s">
        <v>2356</v>
      </c>
      <c r="C3409" s="23" t="s">
        <v>9555</v>
      </c>
      <c r="D3409" s="23" t="s">
        <v>9555</v>
      </c>
      <c r="E3409" t="s">
        <v>2495</v>
      </c>
      <c r="F3409" t="s">
        <v>2495</v>
      </c>
      <c r="G3409" t="s">
        <v>2495</v>
      </c>
      <c r="H3409" t="s">
        <v>2495</v>
      </c>
      <c r="I3409" t="s">
        <v>2496</v>
      </c>
      <c r="J3409" s="23" t="s">
        <v>4036</v>
      </c>
      <c r="K3409" s="23" t="s">
        <v>2505</v>
      </c>
      <c r="L3409" s="23" t="s">
        <v>2499</v>
      </c>
      <c r="M3409" s="2">
        <v>43831</v>
      </c>
      <c r="N3409" s="30"/>
      <c r="O3409" s="30"/>
      <c r="P3409" s="30"/>
      <c r="V3409" t="s">
        <v>40</v>
      </c>
      <c r="W3409" t="s">
        <v>40</v>
      </c>
      <c r="X3409" t="s">
        <v>2502</v>
      </c>
      <c r="Y3409" t="s">
        <v>2503</v>
      </c>
      <c r="Z3409" s="23" t="s">
        <v>2504</v>
      </c>
      <c r="AA3409" s="23" t="s">
        <v>4033</v>
      </c>
      <c r="AB3409" s="23" t="s">
        <v>2506</v>
      </c>
      <c r="AC3409" s="23"/>
      <c r="AD3409" s="23"/>
      <c r="AE3409" s="23"/>
      <c r="AF3409" s="23" t="s">
        <v>40</v>
      </c>
      <c r="AG3409" s="23" t="s">
        <v>4037</v>
      </c>
      <c r="AH3409" s="23" t="s">
        <v>41</v>
      </c>
      <c r="AI3409" s="23" t="s">
        <v>4038</v>
      </c>
      <c r="AJ3409" s="23" t="s">
        <v>4039</v>
      </c>
      <c r="AK3409" s="23" t="s">
        <v>2501</v>
      </c>
      <c r="AL3409" s="23" t="s">
        <v>2501</v>
      </c>
      <c r="AM3409" s="23" t="s">
        <v>2501</v>
      </c>
      <c r="AN3409" s="23" t="s">
        <v>2501</v>
      </c>
      <c r="AO3409" s="30"/>
      <c r="AP3409" t="s">
        <v>2500</v>
      </c>
      <c r="AQ3409" t="s">
        <v>4040</v>
      </c>
      <c r="AR3409">
        <v>19495</v>
      </c>
      <c r="AS3409" s="2">
        <v>43831</v>
      </c>
      <c r="AT3409" s="2" t="s">
        <v>4041</v>
      </c>
    </row>
    <row r="3410" spans="1:46" x14ac:dyDescent="0.25">
      <c r="A3410" t="s">
        <v>9556</v>
      </c>
      <c r="B3410" s="32" t="s">
        <v>2357</v>
      </c>
      <c r="C3410" s="23" t="s">
        <v>9557</v>
      </c>
      <c r="D3410" s="23" t="s">
        <v>9557</v>
      </c>
      <c r="E3410" t="s">
        <v>2495</v>
      </c>
      <c r="F3410" t="s">
        <v>2495</v>
      </c>
      <c r="G3410" t="s">
        <v>2495</v>
      </c>
      <c r="H3410" t="s">
        <v>2495</v>
      </c>
      <c r="I3410" t="s">
        <v>2496</v>
      </c>
      <c r="J3410" s="23" t="s">
        <v>4036</v>
      </c>
      <c r="K3410" s="23" t="s">
        <v>2505</v>
      </c>
      <c r="L3410" s="23" t="s">
        <v>2499</v>
      </c>
      <c r="M3410" s="2">
        <v>43831</v>
      </c>
      <c r="N3410" s="30"/>
      <c r="O3410" s="30"/>
      <c r="P3410" s="30"/>
      <c r="V3410" t="s">
        <v>40</v>
      </c>
      <c r="W3410" t="s">
        <v>40</v>
      </c>
      <c r="X3410" t="s">
        <v>2502</v>
      </c>
      <c r="Y3410" t="s">
        <v>2503</v>
      </c>
      <c r="Z3410" s="23" t="s">
        <v>2504</v>
      </c>
      <c r="AA3410" s="23" t="s">
        <v>4033</v>
      </c>
      <c r="AB3410" s="23" t="s">
        <v>2506</v>
      </c>
      <c r="AC3410" s="23"/>
      <c r="AD3410" s="23"/>
      <c r="AE3410" s="23"/>
      <c r="AF3410" s="23" t="s">
        <v>40</v>
      </c>
      <c r="AG3410" s="23" t="s">
        <v>4037</v>
      </c>
      <c r="AH3410" s="23" t="s">
        <v>41</v>
      </c>
      <c r="AI3410" s="23" t="s">
        <v>4038</v>
      </c>
      <c r="AJ3410" s="23" t="s">
        <v>4039</v>
      </c>
      <c r="AK3410" s="23" t="s">
        <v>2501</v>
      </c>
      <c r="AL3410" s="23" t="s">
        <v>2501</v>
      </c>
      <c r="AM3410" s="23" t="s">
        <v>2501</v>
      </c>
      <c r="AN3410" s="23" t="s">
        <v>2501</v>
      </c>
      <c r="AO3410" s="30"/>
      <c r="AP3410" t="s">
        <v>2500</v>
      </c>
      <c r="AQ3410" t="s">
        <v>4040</v>
      </c>
      <c r="AR3410">
        <v>19495</v>
      </c>
      <c r="AS3410" s="2">
        <v>43831</v>
      </c>
      <c r="AT3410" s="2" t="s">
        <v>4041</v>
      </c>
    </row>
    <row r="3411" spans="1:46" x14ac:dyDescent="0.25">
      <c r="A3411" t="s">
        <v>9558</v>
      </c>
      <c r="B3411" s="32" t="s">
        <v>2358</v>
      </c>
      <c r="C3411" s="23" t="s">
        <v>9559</v>
      </c>
      <c r="D3411" s="23" t="s">
        <v>9559</v>
      </c>
      <c r="E3411" t="s">
        <v>2495</v>
      </c>
      <c r="F3411" t="s">
        <v>2495</v>
      </c>
      <c r="G3411" t="s">
        <v>2495</v>
      </c>
      <c r="H3411" t="s">
        <v>2495</v>
      </c>
      <c r="I3411" t="s">
        <v>2496</v>
      </c>
      <c r="J3411" s="23" t="s">
        <v>4036</v>
      </c>
      <c r="K3411" s="23" t="s">
        <v>2505</v>
      </c>
      <c r="L3411" s="23" t="s">
        <v>2499</v>
      </c>
      <c r="M3411" s="2">
        <v>43831</v>
      </c>
      <c r="N3411" s="30"/>
      <c r="O3411" s="30"/>
      <c r="P3411" s="30"/>
      <c r="V3411" t="s">
        <v>40</v>
      </c>
      <c r="W3411" t="s">
        <v>40</v>
      </c>
      <c r="X3411" t="s">
        <v>2502</v>
      </c>
      <c r="Y3411" t="s">
        <v>2503</v>
      </c>
      <c r="Z3411" s="23" t="s">
        <v>2504</v>
      </c>
      <c r="AA3411" s="23" t="s">
        <v>4033</v>
      </c>
      <c r="AB3411" s="23" t="s">
        <v>2506</v>
      </c>
      <c r="AC3411" s="23"/>
      <c r="AD3411" s="23"/>
      <c r="AE3411" s="23"/>
      <c r="AF3411" s="23" t="s">
        <v>40</v>
      </c>
      <c r="AG3411" s="23" t="s">
        <v>4037</v>
      </c>
      <c r="AH3411" s="23" t="s">
        <v>41</v>
      </c>
      <c r="AI3411" s="23" t="s">
        <v>4038</v>
      </c>
      <c r="AJ3411" s="23" t="s">
        <v>4039</v>
      </c>
      <c r="AK3411" s="23" t="s">
        <v>2501</v>
      </c>
      <c r="AL3411" s="23" t="s">
        <v>2501</v>
      </c>
      <c r="AM3411" s="23" t="s">
        <v>2501</v>
      </c>
      <c r="AN3411" s="23" t="s">
        <v>2501</v>
      </c>
      <c r="AO3411" s="30"/>
      <c r="AP3411" t="s">
        <v>2500</v>
      </c>
      <c r="AQ3411" t="s">
        <v>4040</v>
      </c>
      <c r="AR3411">
        <v>19495</v>
      </c>
      <c r="AS3411" s="2">
        <v>43831</v>
      </c>
      <c r="AT3411" s="2" t="s">
        <v>4041</v>
      </c>
    </row>
    <row r="3412" spans="1:46" x14ac:dyDescent="0.25">
      <c r="A3412" t="s">
        <v>9560</v>
      </c>
      <c r="B3412" s="32" t="s">
        <v>2359</v>
      </c>
      <c r="C3412" s="23" t="s">
        <v>9561</v>
      </c>
      <c r="D3412" s="23" t="s">
        <v>9561</v>
      </c>
      <c r="E3412" t="s">
        <v>2495</v>
      </c>
      <c r="F3412" t="s">
        <v>2495</v>
      </c>
      <c r="G3412" t="s">
        <v>2495</v>
      </c>
      <c r="H3412" t="s">
        <v>2495</v>
      </c>
      <c r="I3412" t="s">
        <v>2496</v>
      </c>
      <c r="J3412" s="23" t="s">
        <v>4036</v>
      </c>
      <c r="K3412" s="23" t="s">
        <v>2505</v>
      </c>
      <c r="L3412" s="23" t="s">
        <v>2499</v>
      </c>
      <c r="M3412" s="2">
        <v>43831</v>
      </c>
      <c r="N3412" s="30"/>
      <c r="O3412" s="30"/>
      <c r="P3412" s="30"/>
      <c r="V3412" t="s">
        <v>40</v>
      </c>
      <c r="W3412" t="s">
        <v>40</v>
      </c>
      <c r="X3412" t="s">
        <v>2502</v>
      </c>
      <c r="Y3412" t="s">
        <v>2503</v>
      </c>
      <c r="Z3412" s="23" t="s">
        <v>2504</v>
      </c>
      <c r="AA3412" s="23" t="s">
        <v>4033</v>
      </c>
      <c r="AB3412" s="23" t="s">
        <v>2506</v>
      </c>
      <c r="AC3412" s="23"/>
      <c r="AD3412" s="23"/>
      <c r="AE3412" s="23"/>
      <c r="AF3412" s="23" t="s">
        <v>40</v>
      </c>
      <c r="AG3412" s="23" t="s">
        <v>4037</v>
      </c>
      <c r="AH3412" s="23" t="s">
        <v>41</v>
      </c>
      <c r="AI3412" s="23" t="s">
        <v>4038</v>
      </c>
      <c r="AJ3412" s="23" t="s">
        <v>4039</v>
      </c>
      <c r="AK3412" s="23" t="s">
        <v>2501</v>
      </c>
      <c r="AL3412" s="23" t="s">
        <v>2501</v>
      </c>
      <c r="AM3412" s="23" t="s">
        <v>2501</v>
      </c>
      <c r="AN3412" s="23" t="s">
        <v>2501</v>
      </c>
      <c r="AO3412" s="30"/>
      <c r="AP3412" t="s">
        <v>2500</v>
      </c>
      <c r="AQ3412" t="s">
        <v>4040</v>
      </c>
      <c r="AR3412">
        <v>19495</v>
      </c>
      <c r="AS3412" s="2">
        <v>43831</v>
      </c>
      <c r="AT3412" s="2" t="s">
        <v>4041</v>
      </c>
    </row>
    <row r="3413" spans="1:46" x14ac:dyDescent="0.25">
      <c r="A3413" t="s">
        <v>9562</v>
      </c>
      <c r="B3413" s="32" t="s">
        <v>2360</v>
      </c>
      <c r="C3413" s="23" t="s">
        <v>9563</v>
      </c>
      <c r="D3413" s="23" t="s">
        <v>9563</v>
      </c>
      <c r="E3413" t="s">
        <v>2495</v>
      </c>
      <c r="F3413" t="s">
        <v>2495</v>
      </c>
      <c r="G3413" t="s">
        <v>2495</v>
      </c>
      <c r="H3413" t="s">
        <v>2495</v>
      </c>
      <c r="I3413" t="s">
        <v>2496</v>
      </c>
      <c r="J3413" s="23" t="s">
        <v>4036</v>
      </c>
      <c r="K3413" s="23" t="s">
        <v>2505</v>
      </c>
      <c r="L3413" s="23" t="s">
        <v>2499</v>
      </c>
      <c r="M3413" s="2">
        <v>43831</v>
      </c>
      <c r="N3413" s="30"/>
      <c r="O3413" s="30"/>
      <c r="P3413" s="30"/>
      <c r="V3413" t="s">
        <v>40</v>
      </c>
      <c r="W3413" t="s">
        <v>40</v>
      </c>
      <c r="X3413" t="s">
        <v>2502</v>
      </c>
      <c r="Y3413" t="s">
        <v>2503</v>
      </c>
      <c r="Z3413" s="23" t="s">
        <v>2504</v>
      </c>
      <c r="AA3413" s="23" t="s">
        <v>4033</v>
      </c>
      <c r="AB3413" s="23" t="s">
        <v>2506</v>
      </c>
      <c r="AC3413" s="23"/>
      <c r="AD3413" s="23"/>
      <c r="AE3413" s="23"/>
      <c r="AF3413" s="23" t="s">
        <v>40</v>
      </c>
      <c r="AG3413" s="23" t="s">
        <v>4037</v>
      </c>
      <c r="AH3413" s="23" t="s">
        <v>41</v>
      </c>
      <c r="AI3413" s="23" t="s">
        <v>4038</v>
      </c>
      <c r="AJ3413" s="23" t="s">
        <v>4039</v>
      </c>
      <c r="AK3413" s="23" t="s">
        <v>2501</v>
      </c>
      <c r="AL3413" s="23" t="s">
        <v>2501</v>
      </c>
      <c r="AM3413" s="23" t="s">
        <v>2501</v>
      </c>
      <c r="AN3413" s="23" t="s">
        <v>2501</v>
      </c>
      <c r="AO3413" s="30"/>
      <c r="AP3413" t="s">
        <v>2500</v>
      </c>
      <c r="AQ3413" t="s">
        <v>4040</v>
      </c>
      <c r="AR3413">
        <v>19495</v>
      </c>
      <c r="AS3413" s="2">
        <v>43831</v>
      </c>
      <c r="AT3413" s="2" t="s">
        <v>4041</v>
      </c>
    </row>
    <row r="3414" spans="1:46" x14ac:dyDescent="0.25">
      <c r="A3414" t="s">
        <v>9564</v>
      </c>
      <c r="B3414" s="32" t="s">
        <v>2357</v>
      </c>
      <c r="C3414" s="23" t="s">
        <v>9557</v>
      </c>
      <c r="D3414" s="23" t="s">
        <v>9557</v>
      </c>
      <c r="E3414" t="s">
        <v>2495</v>
      </c>
      <c r="F3414" t="s">
        <v>2495</v>
      </c>
      <c r="G3414" t="s">
        <v>2495</v>
      </c>
      <c r="H3414" t="s">
        <v>2495</v>
      </c>
      <c r="I3414" t="s">
        <v>2496</v>
      </c>
      <c r="J3414" s="23" t="s">
        <v>4036</v>
      </c>
      <c r="K3414" s="23" t="s">
        <v>2505</v>
      </c>
      <c r="L3414" s="23" t="s">
        <v>2499</v>
      </c>
      <c r="M3414" s="2">
        <v>43831</v>
      </c>
      <c r="N3414" s="30"/>
      <c r="O3414" s="30"/>
      <c r="P3414" s="30"/>
      <c r="V3414" t="s">
        <v>40</v>
      </c>
      <c r="W3414" t="s">
        <v>40</v>
      </c>
      <c r="X3414" t="s">
        <v>2502</v>
      </c>
      <c r="Y3414" t="s">
        <v>2503</v>
      </c>
      <c r="Z3414" s="23" t="s">
        <v>2504</v>
      </c>
      <c r="AA3414" s="23" t="s">
        <v>4033</v>
      </c>
      <c r="AB3414" s="23" t="s">
        <v>2506</v>
      </c>
      <c r="AC3414" s="23"/>
      <c r="AD3414" s="23"/>
      <c r="AE3414" s="23"/>
      <c r="AF3414" s="23" t="s">
        <v>40</v>
      </c>
      <c r="AG3414" s="23" t="s">
        <v>4037</v>
      </c>
      <c r="AH3414" s="23" t="s">
        <v>41</v>
      </c>
      <c r="AI3414" s="23" t="s">
        <v>4038</v>
      </c>
      <c r="AJ3414" s="23" t="s">
        <v>4039</v>
      </c>
      <c r="AK3414" s="23" t="s">
        <v>2501</v>
      </c>
      <c r="AL3414" s="23" t="s">
        <v>2501</v>
      </c>
      <c r="AM3414" s="23" t="s">
        <v>2501</v>
      </c>
      <c r="AN3414" s="23" t="s">
        <v>2501</v>
      </c>
      <c r="AO3414" s="30"/>
      <c r="AP3414" t="s">
        <v>2500</v>
      </c>
      <c r="AQ3414" t="s">
        <v>4040</v>
      </c>
      <c r="AR3414">
        <v>19495</v>
      </c>
      <c r="AS3414" s="2">
        <v>43831</v>
      </c>
      <c r="AT3414" s="2" t="s">
        <v>4041</v>
      </c>
    </row>
    <row r="3415" spans="1:46" x14ac:dyDescent="0.25">
      <c r="A3415" t="s">
        <v>9565</v>
      </c>
      <c r="B3415" s="32" t="s">
        <v>2361</v>
      </c>
      <c r="C3415" s="23" t="s">
        <v>9566</v>
      </c>
      <c r="D3415" s="23" t="s">
        <v>9566</v>
      </c>
      <c r="E3415" t="s">
        <v>2495</v>
      </c>
      <c r="F3415" t="s">
        <v>2495</v>
      </c>
      <c r="G3415" t="s">
        <v>2495</v>
      </c>
      <c r="H3415" t="s">
        <v>2495</v>
      </c>
      <c r="I3415" t="s">
        <v>2496</v>
      </c>
      <c r="J3415" s="23" t="s">
        <v>4036</v>
      </c>
      <c r="K3415" s="23" t="s">
        <v>2505</v>
      </c>
      <c r="L3415" s="23" t="s">
        <v>2499</v>
      </c>
      <c r="M3415" s="2">
        <v>43831</v>
      </c>
      <c r="N3415" s="30"/>
      <c r="O3415" s="30"/>
      <c r="P3415" s="30"/>
      <c r="V3415" t="s">
        <v>40</v>
      </c>
      <c r="W3415" t="s">
        <v>40</v>
      </c>
      <c r="X3415" t="s">
        <v>2502</v>
      </c>
      <c r="Y3415" t="s">
        <v>2503</v>
      </c>
      <c r="Z3415" s="23" t="s">
        <v>2504</v>
      </c>
      <c r="AA3415" s="23" t="s">
        <v>4033</v>
      </c>
      <c r="AB3415" s="23" t="s">
        <v>2506</v>
      </c>
      <c r="AC3415" s="23"/>
      <c r="AD3415" s="23"/>
      <c r="AE3415" s="23"/>
      <c r="AF3415" s="23" t="s">
        <v>40</v>
      </c>
      <c r="AG3415" s="23" t="s">
        <v>4037</v>
      </c>
      <c r="AH3415" s="23" t="s">
        <v>41</v>
      </c>
      <c r="AI3415" s="23" t="s">
        <v>4038</v>
      </c>
      <c r="AJ3415" s="23" t="s">
        <v>4039</v>
      </c>
      <c r="AK3415" s="23" t="s">
        <v>2501</v>
      </c>
      <c r="AL3415" s="23" t="s">
        <v>2501</v>
      </c>
      <c r="AM3415" s="23" t="s">
        <v>2501</v>
      </c>
      <c r="AN3415" s="23" t="s">
        <v>2501</v>
      </c>
      <c r="AO3415" s="30"/>
      <c r="AP3415" t="s">
        <v>2500</v>
      </c>
      <c r="AQ3415" t="s">
        <v>4040</v>
      </c>
      <c r="AR3415">
        <v>19495</v>
      </c>
      <c r="AS3415" s="2">
        <v>43831</v>
      </c>
      <c r="AT3415" s="2" t="s">
        <v>4041</v>
      </c>
    </row>
    <row r="3416" spans="1:46" x14ac:dyDescent="0.25">
      <c r="A3416" t="s">
        <v>9567</v>
      </c>
      <c r="B3416" s="32" t="s">
        <v>2362</v>
      </c>
      <c r="C3416" s="23" t="s">
        <v>9568</v>
      </c>
      <c r="D3416" s="23" t="s">
        <v>9568</v>
      </c>
      <c r="E3416" t="s">
        <v>2495</v>
      </c>
      <c r="F3416" t="s">
        <v>2495</v>
      </c>
      <c r="G3416" t="s">
        <v>2495</v>
      </c>
      <c r="H3416" t="s">
        <v>2495</v>
      </c>
      <c r="I3416" t="s">
        <v>2496</v>
      </c>
      <c r="J3416" s="23" t="s">
        <v>4036</v>
      </c>
      <c r="K3416" s="23" t="s">
        <v>2505</v>
      </c>
      <c r="L3416" s="23" t="s">
        <v>2499</v>
      </c>
      <c r="M3416" s="2">
        <v>43831</v>
      </c>
      <c r="N3416" s="30"/>
      <c r="O3416" s="30"/>
      <c r="P3416" s="30"/>
      <c r="V3416" t="s">
        <v>40</v>
      </c>
      <c r="W3416" t="s">
        <v>40</v>
      </c>
      <c r="X3416" t="s">
        <v>2502</v>
      </c>
      <c r="Y3416" t="s">
        <v>2503</v>
      </c>
      <c r="Z3416" s="23" t="s">
        <v>2504</v>
      </c>
      <c r="AA3416" s="23" t="s">
        <v>4033</v>
      </c>
      <c r="AB3416" s="23" t="s">
        <v>2506</v>
      </c>
      <c r="AC3416" s="23"/>
      <c r="AD3416" s="23"/>
      <c r="AE3416" s="23"/>
      <c r="AF3416" s="23" t="s">
        <v>40</v>
      </c>
      <c r="AG3416" s="23" t="s">
        <v>4037</v>
      </c>
      <c r="AH3416" s="23" t="s">
        <v>41</v>
      </c>
      <c r="AI3416" s="23" t="s">
        <v>4038</v>
      </c>
      <c r="AJ3416" s="23" t="s">
        <v>4039</v>
      </c>
      <c r="AK3416" s="23" t="s">
        <v>2501</v>
      </c>
      <c r="AL3416" s="23" t="s">
        <v>2501</v>
      </c>
      <c r="AM3416" s="23" t="s">
        <v>2501</v>
      </c>
      <c r="AN3416" s="23" t="s">
        <v>2501</v>
      </c>
      <c r="AO3416" s="30"/>
      <c r="AP3416" t="s">
        <v>2500</v>
      </c>
      <c r="AQ3416" t="s">
        <v>4040</v>
      </c>
      <c r="AR3416">
        <v>19495</v>
      </c>
      <c r="AS3416" s="2">
        <v>43831</v>
      </c>
      <c r="AT3416" s="2" t="s">
        <v>4041</v>
      </c>
    </row>
    <row r="3417" spans="1:46" x14ac:dyDescent="0.25">
      <c r="A3417" t="s">
        <v>9569</v>
      </c>
      <c r="B3417" s="32" t="s">
        <v>2361</v>
      </c>
      <c r="C3417" s="23" t="s">
        <v>9566</v>
      </c>
      <c r="D3417" s="23" t="s">
        <v>9566</v>
      </c>
      <c r="E3417" t="s">
        <v>2495</v>
      </c>
      <c r="F3417" t="s">
        <v>2495</v>
      </c>
      <c r="G3417" t="s">
        <v>2495</v>
      </c>
      <c r="H3417" t="s">
        <v>2495</v>
      </c>
      <c r="I3417" t="s">
        <v>2496</v>
      </c>
      <c r="J3417" s="23" t="s">
        <v>4036</v>
      </c>
      <c r="K3417" s="23" t="s">
        <v>2505</v>
      </c>
      <c r="L3417" s="23" t="s">
        <v>2499</v>
      </c>
      <c r="M3417" s="2">
        <v>43831</v>
      </c>
      <c r="N3417" s="30"/>
      <c r="O3417" s="30"/>
      <c r="P3417" s="30"/>
      <c r="V3417" t="s">
        <v>40</v>
      </c>
      <c r="W3417" t="s">
        <v>40</v>
      </c>
      <c r="X3417" t="s">
        <v>2502</v>
      </c>
      <c r="Y3417" t="s">
        <v>2503</v>
      </c>
      <c r="Z3417" s="23" t="s">
        <v>2504</v>
      </c>
      <c r="AA3417" s="23" t="s">
        <v>4033</v>
      </c>
      <c r="AB3417" s="23" t="s">
        <v>2506</v>
      </c>
      <c r="AC3417" s="23"/>
      <c r="AD3417" s="23"/>
      <c r="AE3417" s="23"/>
      <c r="AF3417" s="23" t="s">
        <v>40</v>
      </c>
      <c r="AG3417" s="23" t="s">
        <v>4037</v>
      </c>
      <c r="AH3417" s="23" t="s">
        <v>41</v>
      </c>
      <c r="AI3417" s="23" t="s">
        <v>4038</v>
      </c>
      <c r="AJ3417" s="23" t="s">
        <v>4039</v>
      </c>
      <c r="AK3417" s="23" t="s">
        <v>2501</v>
      </c>
      <c r="AL3417" s="23" t="s">
        <v>2501</v>
      </c>
      <c r="AM3417" s="23" t="s">
        <v>2501</v>
      </c>
      <c r="AN3417" s="23" t="s">
        <v>2501</v>
      </c>
      <c r="AO3417" s="30"/>
      <c r="AP3417" t="s">
        <v>2500</v>
      </c>
      <c r="AQ3417" t="s">
        <v>4040</v>
      </c>
      <c r="AR3417">
        <v>19495</v>
      </c>
      <c r="AS3417" s="2">
        <v>43831</v>
      </c>
      <c r="AT3417" s="2" t="s">
        <v>4041</v>
      </c>
    </row>
    <row r="3418" spans="1:46" x14ac:dyDescent="0.25">
      <c r="A3418" t="s">
        <v>9570</v>
      </c>
      <c r="B3418" s="32" t="s">
        <v>2362</v>
      </c>
      <c r="C3418" s="23" t="s">
        <v>9568</v>
      </c>
      <c r="D3418" s="23" t="s">
        <v>9568</v>
      </c>
      <c r="E3418" t="s">
        <v>2495</v>
      </c>
      <c r="F3418" t="s">
        <v>2495</v>
      </c>
      <c r="G3418" t="s">
        <v>2495</v>
      </c>
      <c r="H3418" t="s">
        <v>2495</v>
      </c>
      <c r="I3418" t="s">
        <v>2496</v>
      </c>
      <c r="J3418" s="23" t="s">
        <v>4036</v>
      </c>
      <c r="K3418" s="23" t="s">
        <v>2505</v>
      </c>
      <c r="L3418" s="23" t="s">
        <v>2499</v>
      </c>
      <c r="M3418" s="2">
        <v>43831</v>
      </c>
      <c r="N3418" s="30"/>
      <c r="O3418" s="30"/>
      <c r="P3418" s="30"/>
      <c r="V3418" t="s">
        <v>40</v>
      </c>
      <c r="W3418" t="s">
        <v>40</v>
      </c>
      <c r="X3418" t="s">
        <v>2502</v>
      </c>
      <c r="Y3418" t="s">
        <v>2503</v>
      </c>
      <c r="Z3418" s="23" t="s">
        <v>2504</v>
      </c>
      <c r="AA3418" s="23" t="s">
        <v>4033</v>
      </c>
      <c r="AB3418" s="23" t="s">
        <v>2506</v>
      </c>
      <c r="AC3418" s="23"/>
      <c r="AD3418" s="23"/>
      <c r="AE3418" s="23"/>
      <c r="AF3418" s="23" t="s">
        <v>40</v>
      </c>
      <c r="AG3418" s="23" t="s">
        <v>4037</v>
      </c>
      <c r="AH3418" s="23" t="s">
        <v>41</v>
      </c>
      <c r="AI3418" s="23" t="s">
        <v>4038</v>
      </c>
      <c r="AJ3418" s="23" t="s">
        <v>4039</v>
      </c>
      <c r="AK3418" s="23" t="s">
        <v>2501</v>
      </c>
      <c r="AL3418" s="23" t="s">
        <v>2501</v>
      </c>
      <c r="AM3418" s="23" t="s">
        <v>2501</v>
      </c>
      <c r="AN3418" s="23" t="s">
        <v>2501</v>
      </c>
      <c r="AO3418" s="30"/>
      <c r="AP3418" t="s">
        <v>2500</v>
      </c>
      <c r="AQ3418" t="s">
        <v>4040</v>
      </c>
      <c r="AR3418">
        <v>19495</v>
      </c>
      <c r="AS3418" s="2">
        <v>43831</v>
      </c>
      <c r="AT3418" s="2" t="s">
        <v>4041</v>
      </c>
    </row>
    <row r="3419" spans="1:46" x14ac:dyDescent="0.25">
      <c r="A3419" t="s">
        <v>9571</v>
      </c>
      <c r="B3419" s="32" t="s">
        <v>2300</v>
      </c>
      <c r="C3419" s="23" t="s">
        <v>9425</v>
      </c>
      <c r="D3419" s="23" t="s">
        <v>9425</v>
      </c>
      <c r="E3419" t="s">
        <v>2495</v>
      </c>
      <c r="F3419" t="s">
        <v>2495</v>
      </c>
      <c r="G3419" t="s">
        <v>2495</v>
      </c>
      <c r="H3419" t="s">
        <v>2495</v>
      </c>
      <c r="I3419" t="s">
        <v>2496</v>
      </c>
      <c r="J3419" s="23" t="s">
        <v>4036</v>
      </c>
      <c r="K3419" s="23" t="s">
        <v>2505</v>
      </c>
      <c r="L3419" s="23" t="s">
        <v>2499</v>
      </c>
      <c r="M3419" s="2">
        <v>43831</v>
      </c>
      <c r="N3419" s="30"/>
      <c r="O3419" s="30"/>
      <c r="P3419" s="30"/>
      <c r="V3419" t="s">
        <v>40</v>
      </c>
      <c r="W3419" t="s">
        <v>40</v>
      </c>
      <c r="X3419" t="s">
        <v>2502</v>
      </c>
      <c r="Y3419" t="s">
        <v>2503</v>
      </c>
      <c r="Z3419" s="23" t="s">
        <v>2504</v>
      </c>
      <c r="AA3419" s="23" t="s">
        <v>4033</v>
      </c>
      <c r="AB3419" s="23" t="s">
        <v>2506</v>
      </c>
      <c r="AC3419" s="23"/>
      <c r="AD3419" s="23"/>
      <c r="AE3419" s="23"/>
      <c r="AF3419" s="23" t="s">
        <v>40</v>
      </c>
      <c r="AG3419" s="23" t="s">
        <v>4037</v>
      </c>
      <c r="AH3419" s="23" t="s">
        <v>41</v>
      </c>
      <c r="AI3419" s="23" t="s">
        <v>4038</v>
      </c>
      <c r="AJ3419" s="23" t="s">
        <v>4039</v>
      </c>
      <c r="AK3419" s="23" t="s">
        <v>2501</v>
      </c>
      <c r="AL3419" s="23" t="s">
        <v>2501</v>
      </c>
      <c r="AM3419" s="23" t="s">
        <v>2501</v>
      </c>
      <c r="AN3419" s="23" t="s">
        <v>2501</v>
      </c>
      <c r="AO3419" s="30"/>
      <c r="AP3419" t="s">
        <v>2500</v>
      </c>
      <c r="AQ3419" t="s">
        <v>4040</v>
      </c>
      <c r="AR3419">
        <v>19495</v>
      </c>
      <c r="AS3419" s="2">
        <v>43831</v>
      </c>
      <c r="AT3419" s="2" t="s">
        <v>4041</v>
      </c>
    </row>
    <row r="3420" spans="1:46" x14ac:dyDescent="0.25">
      <c r="A3420" t="s">
        <v>9572</v>
      </c>
      <c r="B3420" s="32" t="s">
        <v>2363</v>
      </c>
      <c r="C3420" s="23" t="s">
        <v>9573</v>
      </c>
      <c r="D3420" s="23" t="s">
        <v>9573</v>
      </c>
      <c r="E3420" t="s">
        <v>2495</v>
      </c>
      <c r="F3420" t="s">
        <v>2495</v>
      </c>
      <c r="G3420" t="s">
        <v>2495</v>
      </c>
      <c r="H3420" t="s">
        <v>2495</v>
      </c>
      <c r="I3420" t="s">
        <v>2496</v>
      </c>
      <c r="J3420" s="23" t="s">
        <v>4036</v>
      </c>
      <c r="K3420" s="23" t="s">
        <v>2505</v>
      </c>
      <c r="L3420" s="23" t="s">
        <v>2499</v>
      </c>
      <c r="M3420" s="2">
        <v>43831</v>
      </c>
      <c r="N3420" s="30"/>
      <c r="O3420" s="30"/>
      <c r="P3420" s="30"/>
      <c r="V3420" t="s">
        <v>40</v>
      </c>
      <c r="W3420" t="s">
        <v>40</v>
      </c>
      <c r="X3420" t="s">
        <v>2502</v>
      </c>
      <c r="Y3420" t="s">
        <v>2503</v>
      </c>
      <c r="Z3420" s="23" t="s">
        <v>2504</v>
      </c>
      <c r="AA3420" s="23" t="s">
        <v>4033</v>
      </c>
      <c r="AB3420" s="23" t="s">
        <v>2506</v>
      </c>
      <c r="AC3420" s="23"/>
      <c r="AD3420" s="23"/>
      <c r="AE3420" s="23"/>
      <c r="AF3420" s="23" t="s">
        <v>40</v>
      </c>
      <c r="AG3420" s="23" t="s">
        <v>4037</v>
      </c>
      <c r="AH3420" s="23" t="s">
        <v>41</v>
      </c>
      <c r="AI3420" s="23" t="s">
        <v>4038</v>
      </c>
      <c r="AJ3420" s="23" t="s">
        <v>4039</v>
      </c>
      <c r="AK3420" s="23" t="s">
        <v>2501</v>
      </c>
      <c r="AL3420" s="23" t="s">
        <v>2501</v>
      </c>
      <c r="AM3420" s="23" t="s">
        <v>2501</v>
      </c>
      <c r="AN3420" s="23" t="s">
        <v>2501</v>
      </c>
      <c r="AO3420" s="30"/>
      <c r="AP3420" t="s">
        <v>2500</v>
      </c>
      <c r="AQ3420" t="s">
        <v>4040</v>
      </c>
      <c r="AR3420">
        <v>19495</v>
      </c>
      <c r="AS3420" s="2">
        <v>43831</v>
      </c>
      <c r="AT3420" s="2" t="s">
        <v>4041</v>
      </c>
    </row>
    <row r="3421" spans="1:46" x14ac:dyDescent="0.25">
      <c r="A3421" t="s">
        <v>9574</v>
      </c>
      <c r="B3421" s="32" t="s">
        <v>1829</v>
      </c>
      <c r="C3421" s="23" t="s">
        <v>9575</v>
      </c>
      <c r="D3421" s="23" t="s">
        <v>9575</v>
      </c>
      <c r="E3421" t="s">
        <v>2495</v>
      </c>
      <c r="F3421" t="s">
        <v>2495</v>
      </c>
      <c r="G3421" t="s">
        <v>2495</v>
      </c>
      <c r="H3421" t="s">
        <v>2495</v>
      </c>
      <c r="I3421" t="s">
        <v>2496</v>
      </c>
      <c r="J3421" s="23" t="s">
        <v>4036</v>
      </c>
      <c r="K3421" s="23" t="s">
        <v>2505</v>
      </c>
      <c r="L3421" s="23" t="s">
        <v>2499</v>
      </c>
      <c r="M3421" s="2">
        <v>43831</v>
      </c>
      <c r="N3421" s="30"/>
      <c r="O3421" s="30"/>
      <c r="P3421" s="30"/>
      <c r="V3421" t="s">
        <v>40</v>
      </c>
      <c r="W3421" t="s">
        <v>40</v>
      </c>
      <c r="X3421" t="s">
        <v>2502</v>
      </c>
      <c r="Y3421" t="s">
        <v>2503</v>
      </c>
      <c r="Z3421" s="23" t="s">
        <v>2504</v>
      </c>
      <c r="AA3421" s="23" t="s">
        <v>4033</v>
      </c>
      <c r="AB3421" s="23" t="s">
        <v>2506</v>
      </c>
      <c r="AC3421" s="23"/>
      <c r="AD3421" s="23"/>
      <c r="AE3421" s="23"/>
      <c r="AF3421" s="23" t="s">
        <v>40</v>
      </c>
      <c r="AG3421" s="23" t="s">
        <v>4037</v>
      </c>
      <c r="AH3421" s="23" t="s">
        <v>41</v>
      </c>
      <c r="AI3421" s="23" t="s">
        <v>4038</v>
      </c>
      <c r="AJ3421" s="23" t="s">
        <v>4039</v>
      </c>
      <c r="AK3421" s="23" t="s">
        <v>2501</v>
      </c>
      <c r="AL3421" s="23" t="s">
        <v>2501</v>
      </c>
      <c r="AM3421" s="23" t="s">
        <v>2501</v>
      </c>
      <c r="AN3421" s="23" t="s">
        <v>2501</v>
      </c>
      <c r="AO3421" s="30"/>
      <c r="AP3421" t="s">
        <v>2500</v>
      </c>
      <c r="AQ3421" t="s">
        <v>4040</v>
      </c>
      <c r="AR3421">
        <v>19495</v>
      </c>
      <c r="AS3421" s="2">
        <v>43831</v>
      </c>
      <c r="AT3421" s="2" t="s">
        <v>4041</v>
      </c>
    </row>
    <row r="3422" spans="1:46" x14ac:dyDescent="0.25">
      <c r="A3422" t="s">
        <v>9576</v>
      </c>
      <c r="B3422" s="32" t="s">
        <v>1817</v>
      </c>
      <c r="C3422" s="23" t="s">
        <v>9577</v>
      </c>
      <c r="D3422" s="23" t="s">
        <v>9577</v>
      </c>
      <c r="E3422" t="s">
        <v>2495</v>
      </c>
      <c r="F3422" t="s">
        <v>2495</v>
      </c>
      <c r="G3422" t="s">
        <v>2495</v>
      </c>
      <c r="H3422" t="s">
        <v>2495</v>
      </c>
      <c r="I3422" t="s">
        <v>2496</v>
      </c>
      <c r="J3422" s="23" t="s">
        <v>4036</v>
      </c>
      <c r="K3422" s="23" t="s">
        <v>2505</v>
      </c>
      <c r="L3422" s="23" t="s">
        <v>2499</v>
      </c>
      <c r="M3422" s="2">
        <v>43831</v>
      </c>
      <c r="N3422" s="30"/>
      <c r="O3422" s="30"/>
      <c r="P3422" s="30"/>
      <c r="V3422" t="s">
        <v>40</v>
      </c>
      <c r="W3422" t="s">
        <v>40</v>
      </c>
      <c r="X3422" t="s">
        <v>2502</v>
      </c>
      <c r="Y3422" t="s">
        <v>2503</v>
      </c>
      <c r="Z3422" s="23" t="s">
        <v>2504</v>
      </c>
      <c r="AA3422" s="23" t="s">
        <v>4033</v>
      </c>
      <c r="AB3422" s="23" t="s">
        <v>2506</v>
      </c>
      <c r="AC3422" s="23"/>
      <c r="AD3422" s="23"/>
      <c r="AE3422" s="23"/>
      <c r="AF3422" s="23" t="s">
        <v>40</v>
      </c>
      <c r="AG3422" s="23" t="s">
        <v>4037</v>
      </c>
      <c r="AH3422" s="23" t="s">
        <v>41</v>
      </c>
      <c r="AI3422" s="23" t="s">
        <v>4038</v>
      </c>
      <c r="AJ3422" s="23" t="s">
        <v>4039</v>
      </c>
      <c r="AK3422" s="23" t="s">
        <v>2501</v>
      </c>
      <c r="AL3422" s="23" t="s">
        <v>2501</v>
      </c>
      <c r="AM3422" s="23" t="s">
        <v>2501</v>
      </c>
      <c r="AN3422" s="23" t="s">
        <v>2501</v>
      </c>
      <c r="AO3422" s="30"/>
      <c r="AP3422" t="s">
        <v>2500</v>
      </c>
      <c r="AQ3422" t="s">
        <v>4040</v>
      </c>
      <c r="AR3422">
        <v>19495</v>
      </c>
      <c r="AS3422" s="2">
        <v>43831</v>
      </c>
      <c r="AT3422" s="2" t="s">
        <v>4041</v>
      </c>
    </row>
    <row r="3423" spans="1:46" x14ac:dyDescent="0.25">
      <c r="A3423" t="s">
        <v>9578</v>
      </c>
      <c r="B3423" s="32" t="s">
        <v>2364</v>
      </c>
      <c r="C3423" s="23" t="s">
        <v>9579</v>
      </c>
      <c r="D3423" s="23" t="s">
        <v>9579</v>
      </c>
      <c r="E3423" t="s">
        <v>2495</v>
      </c>
      <c r="F3423" t="s">
        <v>2495</v>
      </c>
      <c r="G3423" t="s">
        <v>2495</v>
      </c>
      <c r="H3423" t="s">
        <v>2495</v>
      </c>
      <c r="I3423" t="s">
        <v>2496</v>
      </c>
      <c r="J3423" s="23" t="s">
        <v>4036</v>
      </c>
      <c r="K3423" s="23" t="s">
        <v>2505</v>
      </c>
      <c r="L3423" s="23" t="s">
        <v>2499</v>
      </c>
      <c r="M3423" s="2">
        <v>43831</v>
      </c>
      <c r="N3423" s="30"/>
      <c r="O3423" s="30"/>
      <c r="P3423" s="30"/>
      <c r="V3423" t="s">
        <v>40</v>
      </c>
      <c r="W3423" t="s">
        <v>40</v>
      </c>
      <c r="X3423" t="s">
        <v>2502</v>
      </c>
      <c r="Y3423" t="s">
        <v>2503</v>
      </c>
      <c r="Z3423" s="23" t="s">
        <v>2504</v>
      </c>
      <c r="AA3423" s="23" t="s">
        <v>4033</v>
      </c>
      <c r="AB3423" s="23" t="s">
        <v>2506</v>
      </c>
      <c r="AC3423" s="23"/>
      <c r="AD3423" s="23"/>
      <c r="AE3423" s="23"/>
      <c r="AF3423" s="23" t="s">
        <v>40</v>
      </c>
      <c r="AG3423" s="23" t="s">
        <v>4037</v>
      </c>
      <c r="AH3423" s="23" t="s">
        <v>41</v>
      </c>
      <c r="AI3423" s="23" t="s">
        <v>4038</v>
      </c>
      <c r="AJ3423" s="23" t="s">
        <v>4039</v>
      </c>
      <c r="AK3423" s="23" t="s">
        <v>2501</v>
      </c>
      <c r="AL3423" s="23" t="s">
        <v>2501</v>
      </c>
      <c r="AM3423" s="23" t="s">
        <v>2501</v>
      </c>
      <c r="AN3423" s="23" t="s">
        <v>2501</v>
      </c>
      <c r="AO3423" s="30"/>
      <c r="AP3423" t="s">
        <v>2500</v>
      </c>
      <c r="AQ3423" t="s">
        <v>4040</v>
      </c>
      <c r="AR3423">
        <v>19495</v>
      </c>
      <c r="AS3423" s="2">
        <v>43831</v>
      </c>
      <c r="AT3423" s="2" t="s">
        <v>4041</v>
      </c>
    </row>
    <row r="3424" spans="1:46" x14ac:dyDescent="0.25">
      <c r="A3424" t="s">
        <v>9580</v>
      </c>
      <c r="B3424" s="32" t="s">
        <v>2365</v>
      </c>
      <c r="C3424" s="23" t="s">
        <v>9581</v>
      </c>
      <c r="D3424" s="23" t="s">
        <v>9581</v>
      </c>
      <c r="E3424" t="s">
        <v>2495</v>
      </c>
      <c r="F3424" t="s">
        <v>2495</v>
      </c>
      <c r="G3424" t="s">
        <v>2495</v>
      </c>
      <c r="H3424" t="s">
        <v>2495</v>
      </c>
      <c r="I3424" t="s">
        <v>2496</v>
      </c>
      <c r="J3424" s="23" t="s">
        <v>4036</v>
      </c>
      <c r="K3424" s="23" t="s">
        <v>2505</v>
      </c>
      <c r="L3424" s="23" t="s">
        <v>2499</v>
      </c>
      <c r="M3424" s="2">
        <v>43831</v>
      </c>
      <c r="N3424" s="30"/>
      <c r="O3424" s="30"/>
      <c r="P3424" s="30"/>
      <c r="V3424" t="s">
        <v>40</v>
      </c>
      <c r="W3424" t="s">
        <v>40</v>
      </c>
      <c r="X3424" t="s">
        <v>2502</v>
      </c>
      <c r="Y3424" t="s">
        <v>2503</v>
      </c>
      <c r="Z3424" s="23" t="s">
        <v>2504</v>
      </c>
      <c r="AA3424" s="23" t="s">
        <v>4033</v>
      </c>
      <c r="AB3424" s="23" t="s">
        <v>2506</v>
      </c>
      <c r="AC3424" s="23"/>
      <c r="AD3424" s="23"/>
      <c r="AE3424" s="23"/>
      <c r="AF3424" s="23" t="s">
        <v>40</v>
      </c>
      <c r="AG3424" s="23" t="s">
        <v>4037</v>
      </c>
      <c r="AH3424" s="23" t="s">
        <v>41</v>
      </c>
      <c r="AI3424" s="23" t="s">
        <v>4038</v>
      </c>
      <c r="AJ3424" s="23" t="s">
        <v>4039</v>
      </c>
      <c r="AK3424" s="23" t="s">
        <v>2501</v>
      </c>
      <c r="AL3424" s="23" t="s">
        <v>2501</v>
      </c>
      <c r="AM3424" s="23" t="s">
        <v>2501</v>
      </c>
      <c r="AN3424" s="23" t="s">
        <v>2501</v>
      </c>
      <c r="AO3424" s="30"/>
      <c r="AP3424" t="s">
        <v>2500</v>
      </c>
      <c r="AQ3424" t="s">
        <v>4040</v>
      </c>
      <c r="AR3424">
        <v>19495</v>
      </c>
      <c r="AS3424" s="2">
        <v>43831</v>
      </c>
      <c r="AT3424" s="2" t="s">
        <v>4041</v>
      </c>
    </row>
    <row r="3425" spans="1:46" x14ac:dyDescent="0.25">
      <c r="A3425" t="s">
        <v>9582</v>
      </c>
      <c r="B3425" s="32" t="s">
        <v>2366</v>
      </c>
      <c r="C3425" s="23" t="s">
        <v>9583</v>
      </c>
      <c r="D3425" s="23" t="s">
        <v>9583</v>
      </c>
      <c r="E3425" t="s">
        <v>2495</v>
      </c>
      <c r="F3425" t="s">
        <v>2495</v>
      </c>
      <c r="G3425" t="s">
        <v>2495</v>
      </c>
      <c r="H3425" t="s">
        <v>2495</v>
      </c>
      <c r="I3425" t="s">
        <v>2496</v>
      </c>
      <c r="J3425" s="23" t="s">
        <v>4036</v>
      </c>
      <c r="K3425" s="23" t="s">
        <v>2505</v>
      </c>
      <c r="L3425" s="23" t="s">
        <v>2499</v>
      </c>
      <c r="M3425" s="2">
        <v>43831</v>
      </c>
      <c r="N3425" s="30"/>
      <c r="O3425" s="30"/>
      <c r="P3425" s="30"/>
      <c r="V3425" t="s">
        <v>40</v>
      </c>
      <c r="W3425" t="s">
        <v>40</v>
      </c>
      <c r="X3425" t="s">
        <v>2502</v>
      </c>
      <c r="Y3425" t="s">
        <v>2503</v>
      </c>
      <c r="Z3425" s="23" t="s">
        <v>2504</v>
      </c>
      <c r="AA3425" s="23" t="s">
        <v>4033</v>
      </c>
      <c r="AB3425" s="23" t="s">
        <v>2506</v>
      </c>
      <c r="AC3425" s="23"/>
      <c r="AD3425" s="23"/>
      <c r="AE3425" s="23"/>
      <c r="AF3425" s="23" t="s">
        <v>40</v>
      </c>
      <c r="AG3425" s="23" t="s">
        <v>4037</v>
      </c>
      <c r="AH3425" s="23" t="s">
        <v>41</v>
      </c>
      <c r="AI3425" s="23" t="s">
        <v>4038</v>
      </c>
      <c r="AJ3425" s="23" t="s">
        <v>4039</v>
      </c>
      <c r="AK3425" s="23" t="s">
        <v>2501</v>
      </c>
      <c r="AL3425" s="23" t="s">
        <v>2501</v>
      </c>
      <c r="AM3425" s="23" t="s">
        <v>2501</v>
      </c>
      <c r="AN3425" s="23" t="s">
        <v>2501</v>
      </c>
      <c r="AO3425" s="30"/>
      <c r="AP3425" t="s">
        <v>2500</v>
      </c>
      <c r="AQ3425" t="s">
        <v>4040</v>
      </c>
      <c r="AR3425">
        <v>19495</v>
      </c>
      <c r="AS3425" s="2">
        <v>43831</v>
      </c>
      <c r="AT3425" s="2" t="s">
        <v>4041</v>
      </c>
    </row>
    <row r="3426" spans="1:46" x14ac:dyDescent="0.25">
      <c r="A3426" t="s">
        <v>9584</v>
      </c>
      <c r="B3426" s="32" t="s">
        <v>2367</v>
      </c>
      <c r="C3426" s="23" t="s">
        <v>9585</v>
      </c>
      <c r="D3426" s="23" t="s">
        <v>9585</v>
      </c>
      <c r="E3426" t="s">
        <v>2495</v>
      </c>
      <c r="F3426" t="s">
        <v>2495</v>
      </c>
      <c r="G3426" t="s">
        <v>2495</v>
      </c>
      <c r="H3426" t="s">
        <v>2495</v>
      </c>
      <c r="I3426" t="s">
        <v>2496</v>
      </c>
      <c r="J3426" s="23" t="s">
        <v>4036</v>
      </c>
      <c r="K3426" s="23" t="s">
        <v>2505</v>
      </c>
      <c r="L3426" s="23" t="s">
        <v>2499</v>
      </c>
      <c r="M3426" s="2">
        <v>43831</v>
      </c>
      <c r="N3426" s="30"/>
      <c r="O3426" s="30"/>
      <c r="P3426" s="30"/>
      <c r="V3426" t="s">
        <v>40</v>
      </c>
      <c r="W3426" t="s">
        <v>40</v>
      </c>
      <c r="X3426" t="s">
        <v>2502</v>
      </c>
      <c r="Y3426" t="s">
        <v>2503</v>
      </c>
      <c r="Z3426" s="23" t="s">
        <v>2504</v>
      </c>
      <c r="AA3426" s="23" t="s">
        <v>4033</v>
      </c>
      <c r="AB3426" s="23" t="s">
        <v>2506</v>
      </c>
      <c r="AC3426" s="23"/>
      <c r="AD3426" s="23"/>
      <c r="AE3426" s="23"/>
      <c r="AF3426" s="23" t="s">
        <v>40</v>
      </c>
      <c r="AG3426" s="23" t="s">
        <v>4037</v>
      </c>
      <c r="AH3426" s="23" t="s">
        <v>41</v>
      </c>
      <c r="AI3426" s="23" t="s">
        <v>4038</v>
      </c>
      <c r="AJ3426" s="23" t="s">
        <v>4039</v>
      </c>
      <c r="AK3426" s="23" t="s">
        <v>2501</v>
      </c>
      <c r="AL3426" s="23" t="s">
        <v>2501</v>
      </c>
      <c r="AM3426" s="23" t="s">
        <v>2501</v>
      </c>
      <c r="AN3426" s="23" t="s">
        <v>2501</v>
      </c>
      <c r="AO3426" s="30"/>
      <c r="AP3426" t="s">
        <v>2500</v>
      </c>
      <c r="AQ3426" t="s">
        <v>4040</v>
      </c>
      <c r="AR3426">
        <v>19495</v>
      </c>
      <c r="AS3426" s="2">
        <v>43831</v>
      </c>
      <c r="AT3426" s="2" t="s">
        <v>4041</v>
      </c>
    </row>
    <row r="3427" spans="1:46" x14ac:dyDescent="0.25">
      <c r="A3427" t="s">
        <v>9586</v>
      </c>
      <c r="B3427" s="32" t="s">
        <v>2368</v>
      </c>
      <c r="C3427" s="23" t="s">
        <v>9587</v>
      </c>
      <c r="D3427" s="23" t="s">
        <v>9587</v>
      </c>
      <c r="E3427" t="s">
        <v>2495</v>
      </c>
      <c r="F3427" t="s">
        <v>2495</v>
      </c>
      <c r="G3427" t="s">
        <v>2495</v>
      </c>
      <c r="H3427" t="s">
        <v>2495</v>
      </c>
      <c r="I3427" t="s">
        <v>2496</v>
      </c>
      <c r="J3427" s="23" t="s">
        <v>4036</v>
      </c>
      <c r="K3427" s="23" t="s">
        <v>2505</v>
      </c>
      <c r="L3427" s="23" t="s">
        <v>2499</v>
      </c>
      <c r="M3427" s="2">
        <v>43831</v>
      </c>
      <c r="N3427" s="30"/>
      <c r="O3427" s="30"/>
      <c r="P3427" s="30"/>
      <c r="V3427" t="s">
        <v>40</v>
      </c>
      <c r="W3427" t="s">
        <v>40</v>
      </c>
      <c r="X3427" t="s">
        <v>2502</v>
      </c>
      <c r="Y3427" t="s">
        <v>2503</v>
      </c>
      <c r="Z3427" s="23" t="s">
        <v>2504</v>
      </c>
      <c r="AA3427" s="23" t="s">
        <v>4033</v>
      </c>
      <c r="AB3427" s="23" t="s">
        <v>2506</v>
      </c>
      <c r="AC3427" s="23"/>
      <c r="AD3427" s="23"/>
      <c r="AE3427" s="23"/>
      <c r="AF3427" s="23" t="s">
        <v>40</v>
      </c>
      <c r="AG3427" s="23" t="s">
        <v>4037</v>
      </c>
      <c r="AH3427" s="23" t="s">
        <v>41</v>
      </c>
      <c r="AI3427" s="23" t="s">
        <v>4038</v>
      </c>
      <c r="AJ3427" s="23" t="s">
        <v>4039</v>
      </c>
      <c r="AK3427" s="23" t="s">
        <v>2501</v>
      </c>
      <c r="AL3427" s="23" t="s">
        <v>2501</v>
      </c>
      <c r="AM3427" s="23" t="s">
        <v>2501</v>
      </c>
      <c r="AN3427" s="23" t="s">
        <v>2501</v>
      </c>
      <c r="AO3427" s="30"/>
      <c r="AP3427" t="s">
        <v>2500</v>
      </c>
      <c r="AQ3427" t="s">
        <v>4040</v>
      </c>
      <c r="AR3427">
        <v>19495</v>
      </c>
      <c r="AS3427" s="2">
        <v>43831</v>
      </c>
      <c r="AT3427" s="2" t="s">
        <v>4041</v>
      </c>
    </row>
    <row r="3428" spans="1:46" x14ac:dyDescent="0.25">
      <c r="A3428" t="s">
        <v>9588</v>
      </c>
      <c r="B3428" s="32" t="s">
        <v>2369</v>
      </c>
      <c r="C3428" s="23" t="s">
        <v>9589</v>
      </c>
      <c r="D3428" s="23" t="s">
        <v>9589</v>
      </c>
      <c r="E3428" t="s">
        <v>2495</v>
      </c>
      <c r="F3428" t="s">
        <v>2495</v>
      </c>
      <c r="G3428" t="s">
        <v>2495</v>
      </c>
      <c r="H3428" t="s">
        <v>2495</v>
      </c>
      <c r="I3428" t="s">
        <v>2496</v>
      </c>
      <c r="J3428" s="23" t="s">
        <v>4036</v>
      </c>
      <c r="K3428" s="23" t="s">
        <v>2505</v>
      </c>
      <c r="L3428" s="23" t="s">
        <v>2499</v>
      </c>
      <c r="M3428" s="2">
        <v>43831</v>
      </c>
      <c r="N3428" s="30"/>
      <c r="O3428" s="30"/>
      <c r="P3428" s="30"/>
      <c r="V3428" t="s">
        <v>40</v>
      </c>
      <c r="W3428" t="s">
        <v>40</v>
      </c>
      <c r="X3428" t="s">
        <v>2502</v>
      </c>
      <c r="Y3428" t="s">
        <v>2503</v>
      </c>
      <c r="Z3428" s="23" t="s">
        <v>2504</v>
      </c>
      <c r="AA3428" s="23" t="s">
        <v>4033</v>
      </c>
      <c r="AB3428" s="23" t="s">
        <v>2506</v>
      </c>
      <c r="AC3428" s="23"/>
      <c r="AD3428" s="23"/>
      <c r="AE3428" s="23"/>
      <c r="AF3428" s="23" t="s">
        <v>40</v>
      </c>
      <c r="AG3428" s="23" t="s">
        <v>4037</v>
      </c>
      <c r="AH3428" s="23" t="s">
        <v>41</v>
      </c>
      <c r="AI3428" s="23" t="s">
        <v>4038</v>
      </c>
      <c r="AJ3428" s="23" t="s">
        <v>4039</v>
      </c>
      <c r="AK3428" s="23" t="s">
        <v>2501</v>
      </c>
      <c r="AL3428" s="23" t="s">
        <v>2501</v>
      </c>
      <c r="AM3428" s="23" t="s">
        <v>2501</v>
      </c>
      <c r="AN3428" s="23" t="s">
        <v>2501</v>
      </c>
      <c r="AO3428" s="30"/>
      <c r="AP3428" t="s">
        <v>2500</v>
      </c>
      <c r="AQ3428" t="s">
        <v>4040</v>
      </c>
      <c r="AR3428">
        <v>19495</v>
      </c>
      <c r="AS3428" s="2">
        <v>43831</v>
      </c>
      <c r="AT3428" s="2" t="s">
        <v>4041</v>
      </c>
    </row>
    <row r="3429" spans="1:46" x14ac:dyDescent="0.25">
      <c r="A3429" t="s">
        <v>9590</v>
      </c>
      <c r="B3429" s="32" t="s">
        <v>2370</v>
      </c>
      <c r="C3429" s="23" t="s">
        <v>9591</v>
      </c>
      <c r="D3429" s="23" t="s">
        <v>9591</v>
      </c>
      <c r="E3429" t="s">
        <v>2495</v>
      </c>
      <c r="F3429" t="s">
        <v>2495</v>
      </c>
      <c r="G3429" t="s">
        <v>2495</v>
      </c>
      <c r="H3429" t="s">
        <v>2495</v>
      </c>
      <c r="I3429" t="s">
        <v>2496</v>
      </c>
      <c r="J3429" s="23" t="s">
        <v>4036</v>
      </c>
      <c r="K3429" s="23" t="s">
        <v>2505</v>
      </c>
      <c r="L3429" s="23" t="s">
        <v>2499</v>
      </c>
      <c r="M3429" s="2">
        <v>43831</v>
      </c>
      <c r="N3429" s="30"/>
      <c r="O3429" s="30"/>
      <c r="P3429" s="30"/>
      <c r="V3429" t="s">
        <v>40</v>
      </c>
      <c r="W3429" t="s">
        <v>40</v>
      </c>
      <c r="X3429" t="s">
        <v>2502</v>
      </c>
      <c r="Y3429" t="s">
        <v>2503</v>
      </c>
      <c r="Z3429" s="23" t="s">
        <v>2504</v>
      </c>
      <c r="AA3429" s="23" t="s">
        <v>4033</v>
      </c>
      <c r="AB3429" s="23" t="s">
        <v>2506</v>
      </c>
      <c r="AC3429" s="23"/>
      <c r="AD3429" s="23"/>
      <c r="AE3429" s="23"/>
      <c r="AF3429" s="23" t="s">
        <v>40</v>
      </c>
      <c r="AG3429" s="23" t="s">
        <v>4037</v>
      </c>
      <c r="AH3429" s="23" t="s">
        <v>41</v>
      </c>
      <c r="AI3429" s="23" t="s">
        <v>4038</v>
      </c>
      <c r="AJ3429" s="23" t="s">
        <v>4039</v>
      </c>
      <c r="AK3429" s="23" t="s">
        <v>2501</v>
      </c>
      <c r="AL3429" s="23" t="s">
        <v>2501</v>
      </c>
      <c r="AM3429" s="23" t="s">
        <v>2501</v>
      </c>
      <c r="AN3429" s="23" t="s">
        <v>2501</v>
      </c>
      <c r="AO3429" s="30"/>
      <c r="AP3429" t="s">
        <v>2500</v>
      </c>
      <c r="AQ3429" t="s">
        <v>4040</v>
      </c>
      <c r="AR3429">
        <v>19495</v>
      </c>
      <c r="AS3429" s="2">
        <v>43831</v>
      </c>
      <c r="AT3429" s="2" t="s">
        <v>4041</v>
      </c>
    </row>
    <row r="3430" spans="1:46" x14ac:dyDescent="0.25">
      <c r="A3430" t="s">
        <v>9592</v>
      </c>
      <c r="B3430" s="32" t="s">
        <v>2371</v>
      </c>
      <c r="C3430" s="23" t="s">
        <v>9593</v>
      </c>
      <c r="D3430" s="23" t="s">
        <v>9593</v>
      </c>
      <c r="E3430" t="s">
        <v>2495</v>
      </c>
      <c r="F3430" t="s">
        <v>2495</v>
      </c>
      <c r="G3430" t="s">
        <v>2495</v>
      </c>
      <c r="H3430" t="s">
        <v>2495</v>
      </c>
      <c r="I3430" t="s">
        <v>2496</v>
      </c>
      <c r="J3430" s="23" t="s">
        <v>4036</v>
      </c>
      <c r="K3430" s="23" t="s">
        <v>2505</v>
      </c>
      <c r="L3430" s="23" t="s">
        <v>2499</v>
      </c>
      <c r="M3430" s="2">
        <v>43831</v>
      </c>
      <c r="N3430" s="30"/>
      <c r="O3430" s="30"/>
      <c r="P3430" s="30"/>
      <c r="V3430" t="s">
        <v>40</v>
      </c>
      <c r="W3430" t="s">
        <v>40</v>
      </c>
      <c r="X3430" t="s">
        <v>2502</v>
      </c>
      <c r="Y3430" t="s">
        <v>2503</v>
      </c>
      <c r="Z3430" s="23" t="s">
        <v>2504</v>
      </c>
      <c r="AA3430" s="23" t="s">
        <v>4033</v>
      </c>
      <c r="AB3430" s="23" t="s">
        <v>2506</v>
      </c>
      <c r="AC3430" s="23"/>
      <c r="AD3430" s="23"/>
      <c r="AE3430" s="23"/>
      <c r="AF3430" s="23" t="s">
        <v>40</v>
      </c>
      <c r="AG3430" s="23" t="s">
        <v>4037</v>
      </c>
      <c r="AH3430" s="23" t="s">
        <v>41</v>
      </c>
      <c r="AI3430" s="23" t="s">
        <v>4038</v>
      </c>
      <c r="AJ3430" s="23" t="s">
        <v>4039</v>
      </c>
      <c r="AK3430" s="23" t="s">
        <v>2501</v>
      </c>
      <c r="AL3430" s="23" t="s">
        <v>2501</v>
      </c>
      <c r="AM3430" s="23" t="s">
        <v>2501</v>
      </c>
      <c r="AN3430" s="23" t="s">
        <v>2501</v>
      </c>
      <c r="AO3430" s="30"/>
      <c r="AP3430" t="s">
        <v>2500</v>
      </c>
      <c r="AQ3430" t="s">
        <v>4040</v>
      </c>
      <c r="AR3430">
        <v>19495</v>
      </c>
      <c r="AS3430" s="2">
        <v>43831</v>
      </c>
      <c r="AT3430" s="2" t="s">
        <v>4041</v>
      </c>
    </row>
    <row r="3431" spans="1:46" x14ac:dyDescent="0.25">
      <c r="A3431" t="s">
        <v>9594</v>
      </c>
      <c r="B3431" s="32" t="s">
        <v>2372</v>
      </c>
      <c r="C3431" s="23" t="s">
        <v>9595</v>
      </c>
      <c r="D3431" s="23" t="s">
        <v>9595</v>
      </c>
      <c r="E3431" t="s">
        <v>2495</v>
      </c>
      <c r="F3431" t="s">
        <v>2495</v>
      </c>
      <c r="G3431" t="s">
        <v>2495</v>
      </c>
      <c r="H3431" t="s">
        <v>2495</v>
      </c>
      <c r="I3431" t="s">
        <v>2496</v>
      </c>
      <c r="J3431" s="23" t="s">
        <v>4036</v>
      </c>
      <c r="K3431" s="23" t="s">
        <v>2505</v>
      </c>
      <c r="L3431" s="23" t="s">
        <v>2499</v>
      </c>
      <c r="M3431" s="2">
        <v>43831</v>
      </c>
      <c r="N3431" s="30"/>
      <c r="O3431" s="30"/>
      <c r="P3431" s="30"/>
      <c r="V3431" t="s">
        <v>40</v>
      </c>
      <c r="W3431" t="s">
        <v>40</v>
      </c>
      <c r="X3431" t="s">
        <v>2502</v>
      </c>
      <c r="Y3431" t="s">
        <v>2503</v>
      </c>
      <c r="Z3431" s="23" t="s">
        <v>2504</v>
      </c>
      <c r="AA3431" s="23" t="s">
        <v>4033</v>
      </c>
      <c r="AB3431" s="23" t="s">
        <v>2506</v>
      </c>
      <c r="AC3431" s="23"/>
      <c r="AD3431" s="23"/>
      <c r="AE3431" s="23"/>
      <c r="AF3431" s="23" t="s">
        <v>40</v>
      </c>
      <c r="AG3431" s="23" t="s">
        <v>4037</v>
      </c>
      <c r="AH3431" s="23" t="s">
        <v>41</v>
      </c>
      <c r="AI3431" s="23" t="s">
        <v>4038</v>
      </c>
      <c r="AJ3431" s="23" t="s">
        <v>4039</v>
      </c>
      <c r="AK3431" s="23" t="s">
        <v>2501</v>
      </c>
      <c r="AL3431" s="23" t="s">
        <v>2501</v>
      </c>
      <c r="AM3431" s="23" t="s">
        <v>2501</v>
      </c>
      <c r="AN3431" s="23" t="s">
        <v>2501</v>
      </c>
      <c r="AO3431" s="30"/>
      <c r="AP3431" t="s">
        <v>2500</v>
      </c>
      <c r="AQ3431" t="s">
        <v>4040</v>
      </c>
      <c r="AR3431">
        <v>19495</v>
      </c>
      <c r="AS3431" s="2">
        <v>43831</v>
      </c>
      <c r="AT3431" s="2" t="s">
        <v>4041</v>
      </c>
    </row>
    <row r="3432" spans="1:46" x14ac:dyDescent="0.25">
      <c r="A3432" t="s">
        <v>9596</v>
      </c>
      <c r="B3432" s="32" t="s">
        <v>2281</v>
      </c>
      <c r="C3432" s="23" t="s">
        <v>9383</v>
      </c>
      <c r="D3432" s="23" t="s">
        <v>9383</v>
      </c>
      <c r="E3432" t="s">
        <v>2495</v>
      </c>
      <c r="F3432" t="s">
        <v>2495</v>
      </c>
      <c r="G3432" t="s">
        <v>2495</v>
      </c>
      <c r="H3432" t="s">
        <v>2495</v>
      </c>
      <c r="I3432" t="s">
        <v>2496</v>
      </c>
      <c r="J3432" s="23" t="s">
        <v>4036</v>
      </c>
      <c r="K3432" s="23" t="s">
        <v>2505</v>
      </c>
      <c r="L3432" s="23" t="s">
        <v>2499</v>
      </c>
      <c r="M3432" s="2">
        <v>43831</v>
      </c>
      <c r="N3432" s="30"/>
      <c r="O3432" s="30"/>
      <c r="P3432" s="30"/>
      <c r="V3432" t="s">
        <v>40</v>
      </c>
      <c r="W3432" t="s">
        <v>40</v>
      </c>
      <c r="X3432" t="s">
        <v>2502</v>
      </c>
      <c r="Y3432" t="s">
        <v>2503</v>
      </c>
      <c r="Z3432" s="23" t="s">
        <v>2504</v>
      </c>
      <c r="AA3432" s="23" t="s">
        <v>4033</v>
      </c>
      <c r="AB3432" s="23" t="s">
        <v>2506</v>
      </c>
      <c r="AC3432" s="23"/>
      <c r="AD3432" s="23"/>
      <c r="AE3432" s="23"/>
      <c r="AF3432" s="23" t="s">
        <v>40</v>
      </c>
      <c r="AG3432" s="23" t="s">
        <v>4037</v>
      </c>
      <c r="AH3432" s="23" t="s">
        <v>41</v>
      </c>
      <c r="AI3432" s="23" t="s">
        <v>4038</v>
      </c>
      <c r="AJ3432" s="23" t="s">
        <v>4039</v>
      </c>
      <c r="AK3432" s="23" t="s">
        <v>2501</v>
      </c>
      <c r="AL3432" s="23" t="s">
        <v>2501</v>
      </c>
      <c r="AM3432" s="23" t="s">
        <v>2501</v>
      </c>
      <c r="AN3432" s="23" t="s">
        <v>2501</v>
      </c>
      <c r="AO3432" s="30"/>
      <c r="AP3432" t="s">
        <v>2500</v>
      </c>
      <c r="AQ3432" t="s">
        <v>4040</v>
      </c>
      <c r="AR3432">
        <v>19495</v>
      </c>
      <c r="AS3432" s="2">
        <v>43831</v>
      </c>
      <c r="AT3432" s="2" t="s">
        <v>4041</v>
      </c>
    </row>
    <row r="3433" spans="1:46" x14ac:dyDescent="0.25">
      <c r="A3433" t="s">
        <v>9597</v>
      </c>
      <c r="B3433" s="32" t="s">
        <v>2098</v>
      </c>
      <c r="C3433" s="23" t="s">
        <v>8941</v>
      </c>
      <c r="D3433" s="23" t="s">
        <v>8941</v>
      </c>
      <c r="E3433" t="s">
        <v>2495</v>
      </c>
      <c r="F3433" t="s">
        <v>2495</v>
      </c>
      <c r="G3433" t="s">
        <v>2495</v>
      </c>
      <c r="H3433" t="s">
        <v>2495</v>
      </c>
      <c r="I3433" t="s">
        <v>2496</v>
      </c>
      <c r="J3433" s="23" t="s">
        <v>4036</v>
      </c>
      <c r="K3433" s="23" t="s">
        <v>2505</v>
      </c>
      <c r="L3433" s="23" t="s">
        <v>2499</v>
      </c>
      <c r="M3433" s="2">
        <v>43831</v>
      </c>
      <c r="N3433" s="30"/>
      <c r="O3433" s="30"/>
      <c r="P3433" s="30"/>
      <c r="V3433" t="s">
        <v>40</v>
      </c>
      <c r="W3433" t="s">
        <v>40</v>
      </c>
      <c r="X3433" t="s">
        <v>2502</v>
      </c>
      <c r="Y3433" t="s">
        <v>2503</v>
      </c>
      <c r="Z3433" s="23" t="s">
        <v>2504</v>
      </c>
      <c r="AA3433" s="23" t="s">
        <v>4033</v>
      </c>
      <c r="AB3433" s="23" t="s">
        <v>2506</v>
      </c>
      <c r="AC3433" s="23"/>
      <c r="AD3433" s="23"/>
      <c r="AE3433" s="23"/>
      <c r="AF3433" s="23" t="s">
        <v>40</v>
      </c>
      <c r="AG3433" s="23" t="s">
        <v>4037</v>
      </c>
      <c r="AH3433" s="23" t="s">
        <v>41</v>
      </c>
      <c r="AI3433" s="23" t="s">
        <v>4038</v>
      </c>
      <c r="AJ3433" s="23" t="s">
        <v>4039</v>
      </c>
      <c r="AK3433" s="23" t="s">
        <v>2501</v>
      </c>
      <c r="AL3433" s="23" t="s">
        <v>2501</v>
      </c>
      <c r="AM3433" s="23" t="s">
        <v>2501</v>
      </c>
      <c r="AN3433" s="23" t="s">
        <v>2501</v>
      </c>
      <c r="AO3433" s="30"/>
      <c r="AP3433" t="s">
        <v>2500</v>
      </c>
      <c r="AQ3433" t="s">
        <v>4040</v>
      </c>
      <c r="AR3433">
        <v>19495</v>
      </c>
      <c r="AS3433" s="2">
        <v>43831</v>
      </c>
      <c r="AT3433" s="2" t="s">
        <v>4041</v>
      </c>
    </row>
    <row r="3434" spans="1:46" x14ac:dyDescent="0.25">
      <c r="A3434" t="s">
        <v>9598</v>
      </c>
      <c r="B3434" s="32" t="s">
        <v>2374</v>
      </c>
      <c r="C3434" s="23" t="s">
        <v>9599</v>
      </c>
      <c r="D3434" s="23" t="s">
        <v>9599</v>
      </c>
      <c r="E3434" t="s">
        <v>2495</v>
      </c>
      <c r="F3434" t="s">
        <v>2495</v>
      </c>
      <c r="G3434" t="s">
        <v>2495</v>
      </c>
      <c r="H3434" t="s">
        <v>2495</v>
      </c>
      <c r="I3434" t="s">
        <v>2496</v>
      </c>
      <c r="J3434" s="23" t="s">
        <v>4036</v>
      </c>
      <c r="K3434" s="23" t="s">
        <v>2505</v>
      </c>
      <c r="L3434" s="23" t="s">
        <v>2499</v>
      </c>
      <c r="M3434" s="2">
        <v>43831</v>
      </c>
      <c r="N3434" s="30"/>
      <c r="O3434" s="30"/>
      <c r="P3434" s="30"/>
      <c r="V3434" t="s">
        <v>40</v>
      </c>
      <c r="W3434" t="s">
        <v>40</v>
      </c>
      <c r="X3434" t="s">
        <v>2502</v>
      </c>
      <c r="Y3434" t="s">
        <v>2503</v>
      </c>
      <c r="Z3434" s="23" t="s">
        <v>2504</v>
      </c>
      <c r="AA3434" s="23" t="s">
        <v>4033</v>
      </c>
      <c r="AB3434" s="23" t="s">
        <v>2506</v>
      </c>
      <c r="AC3434" s="23"/>
      <c r="AD3434" s="23"/>
      <c r="AE3434" s="23"/>
      <c r="AF3434" s="23" t="s">
        <v>40</v>
      </c>
      <c r="AG3434" s="23" t="s">
        <v>4037</v>
      </c>
      <c r="AH3434" s="23" t="s">
        <v>41</v>
      </c>
      <c r="AI3434" s="23" t="s">
        <v>4038</v>
      </c>
      <c r="AJ3434" s="23" t="s">
        <v>4039</v>
      </c>
      <c r="AK3434" s="23" t="s">
        <v>2501</v>
      </c>
      <c r="AL3434" s="23" t="s">
        <v>2501</v>
      </c>
      <c r="AM3434" s="23" t="s">
        <v>2501</v>
      </c>
      <c r="AN3434" s="23" t="s">
        <v>2501</v>
      </c>
      <c r="AO3434" s="30"/>
      <c r="AP3434" t="s">
        <v>2500</v>
      </c>
      <c r="AQ3434" t="s">
        <v>4040</v>
      </c>
      <c r="AR3434">
        <v>19495</v>
      </c>
      <c r="AS3434" s="2">
        <v>43831</v>
      </c>
      <c r="AT3434" s="2" t="s">
        <v>4041</v>
      </c>
    </row>
    <row r="3435" spans="1:46" x14ac:dyDescent="0.25">
      <c r="A3435" t="s">
        <v>9600</v>
      </c>
      <c r="B3435" s="32" t="s">
        <v>2375</v>
      </c>
      <c r="C3435" s="23" t="s">
        <v>9601</v>
      </c>
      <c r="D3435" s="23" t="s">
        <v>9601</v>
      </c>
      <c r="E3435" t="s">
        <v>2495</v>
      </c>
      <c r="F3435" t="s">
        <v>2495</v>
      </c>
      <c r="G3435" t="s">
        <v>2495</v>
      </c>
      <c r="H3435" t="s">
        <v>2495</v>
      </c>
      <c r="I3435" t="s">
        <v>2496</v>
      </c>
      <c r="J3435" s="23" t="s">
        <v>4036</v>
      </c>
      <c r="K3435" s="23" t="s">
        <v>2505</v>
      </c>
      <c r="L3435" s="23" t="s">
        <v>2499</v>
      </c>
      <c r="M3435" s="2">
        <v>43831</v>
      </c>
      <c r="N3435" s="30"/>
      <c r="O3435" s="30"/>
      <c r="P3435" s="30"/>
      <c r="V3435" t="s">
        <v>40</v>
      </c>
      <c r="W3435" t="s">
        <v>40</v>
      </c>
      <c r="X3435" t="s">
        <v>2502</v>
      </c>
      <c r="Y3435" t="s">
        <v>2503</v>
      </c>
      <c r="Z3435" s="23" t="s">
        <v>2504</v>
      </c>
      <c r="AA3435" s="23" t="s">
        <v>4033</v>
      </c>
      <c r="AB3435" s="23" t="s">
        <v>2506</v>
      </c>
      <c r="AC3435" s="23"/>
      <c r="AD3435" s="23"/>
      <c r="AE3435" s="23"/>
      <c r="AF3435" s="23" t="s">
        <v>40</v>
      </c>
      <c r="AG3435" s="23" t="s">
        <v>4037</v>
      </c>
      <c r="AH3435" s="23" t="s">
        <v>41</v>
      </c>
      <c r="AI3435" s="23" t="s">
        <v>4038</v>
      </c>
      <c r="AJ3435" s="23" t="s">
        <v>4039</v>
      </c>
      <c r="AK3435" s="23" t="s">
        <v>2501</v>
      </c>
      <c r="AL3435" s="23" t="s">
        <v>2501</v>
      </c>
      <c r="AM3435" s="23" t="s">
        <v>2501</v>
      </c>
      <c r="AN3435" s="23" t="s">
        <v>2501</v>
      </c>
      <c r="AO3435" s="30"/>
      <c r="AP3435" t="s">
        <v>2500</v>
      </c>
      <c r="AQ3435" t="s">
        <v>4040</v>
      </c>
      <c r="AR3435">
        <v>19495</v>
      </c>
      <c r="AS3435" s="2">
        <v>43831</v>
      </c>
      <c r="AT3435" s="2" t="s">
        <v>4041</v>
      </c>
    </row>
    <row r="3436" spans="1:46" x14ac:dyDescent="0.25">
      <c r="A3436" t="s">
        <v>9602</v>
      </c>
      <c r="B3436" s="32" t="s">
        <v>2376</v>
      </c>
      <c r="C3436" s="23" t="s">
        <v>9603</v>
      </c>
      <c r="D3436" s="23" t="s">
        <v>9603</v>
      </c>
      <c r="E3436" t="s">
        <v>2495</v>
      </c>
      <c r="F3436" t="s">
        <v>2495</v>
      </c>
      <c r="G3436" t="s">
        <v>2495</v>
      </c>
      <c r="H3436" t="s">
        <v>2495</v>
      </c>
      <c r="I3436" t="s">
        <v>2496</v>
      </c>
      <c r="J3436" s="23" t="s">
        <v>4036</v>
      </c>
      <c r="K3436" s="23" t="s">
        <v>2505</v>
      </c>
      <c r="L3436" s="23" t="s">
        <v>2499</v>
      </c>
      <c r="M3436" s="2">
        <v>43831</v>
      </c>
      <c r="N3436" s="30"/>
      <c r="O3436" s="30"/>
      <c r="P3436" s="30"/>
      <c r="V3436" t="s">
        <v>40</v>
      </c>
      <c r="W3436" t="s">
        <v>40</v>
      </c>
      <c r="X3436" t="s">
        <v>2502</v>
      </c>
      <c r="Y3436" t="s">
        <v>2503</v>
      </c>
      <c r="Z3436" s="23" t="s">
        <v>2504</v>
      </c>
      <c r="AA3436" s="23" t="s">
        <v>4033</v>
      </c>
      <c r="AB3436" s="23" t="s">
        <v>2506</v>
      </c>
      <c r="AC3436" s="23"/>
      <c r="AD3436" s="23"/>
      <c r="AE3436" s="23"/>
      <c r="AF3436" s="23" t="s">
        <v>40</v>
      </c>
      <c r="AG3436" s="23" t="s">
        <v>4037</v>
      </c>
      <c r="AH3436" s="23" t="s">
        <v>41</v>
      </c>
      <c r="AI3436" s="23" t="s">
        <v>4038</v>
      </c>
      <c r="AJ3436" s="23" t="s">
        <v>4039</v>
      </c>
      <c r="AK3436" s="23" t="s">
        <v>2501</v>
      </c>
      <c r="AL3436" s="23" t="s">
        <v>2501</v>
      </c>
      <c r="AM3436" s="23" t="s">
        <v>2501</v>
      </c>
      <c r="AN3436" s="23" t="s">
        <v>2501</v>
      </c>
      <c r="AO3436" s="30"/>
      <c r="AP3436" t="s">
        <v>2500</v>
      </c>
      <c r="AQ3436" t="s">
        <v>4040</v>
      </c>
      <c r="AR3436">
        <v>19495</v>
      </c>
      <c r="AS3436" s="2">
        <v>43831</v>
      </c>
      <c r="AT3436" s="2" t="s">
        <v>4041</v>
      </c>
    </row>
    <row r="3437" spans="1:46" x14ac:dyDescent="0.25">
      <c r="A3437" t="s">
        <v>9604</v>
      </c>
      <c r="B3437" s="32" t="s">
        <v>2377</v>
      </c>
      <c r="C3437" s="23" t="s">
        <v>9605</v>
      </c>
      <c r="D3437" s="23" t="s">
        <v>9605</v>
      </c>
      <c r="E3437" t="s">
        <v>2495</v>
      </c>
      <c r="F3437" t="s">
        <v>2495</v>
      </c>
      <c r="G3437" t="s">
        <v>2495</v>
      </c>
      <c r="H3437" t="s">
        <v>2495</v>
      </c>
      <c r="I3437" t="s">
        <v>2496</v>
      </c>
      <c r="J3437" s="23" t="s">
        <v>4036</v>
      </c>
      <c r="K3437" s="23" t="s">
        <v>2505</v>
      </c>
      <c r="L3437" s="23" t="s">
        <v>2499</v>
      </c>
      <c r="M3437" s="2">
        <v>43831</v>
      </c>
      <c r="N3437" s="30"/>
      <c r="O3437" s="30"/>
      <c r="P3437" s="30"/>
      <c r="V3437" t="s">
        <v>40</v>
      </c>
      <c r="W3437" t="s">
        <v>40</v>
      </c>
      <c r="X3437" t="s">
        <v>2502</v>
      </c>
      <c r="Y3437" t="s">
        <v>2503</v>
      </c>
      <c r="Z3437" s="23" t="s">
        <v>2504</v>
      </c>
      <c r="AA3437" s="23" t="s">
        <v>4033</v>
      </c>
      <c r="AB3437" s="23" t="s">
        <v>2506</v>
      </c>
      <c r="AC3437" s="23"/>
      <c r="AD3437" s="23"/>
      <c r="AE3437" s="23"/>
      <c r="AF3437" s="23" t="s">
        <v>40</v>
      </c>
      <c r="AG3437" s="23" t="s">
        <v>4037</v>
      </c>
      <c r="AH3437" s="23" t="s">
        <v>41</v>
      </c>
      <c r="AI3437" s="23" t="s">
        <v>4038</v>
      </c>
      <c r="AJ3437" s="23" t="s">
        <v>4039</v>
      </c>
      <c r="AK3437" s="23" t="s">
        <v>2501</v>
      </c>
      <c r="AL3437" s="23" t="s">
        <v>2501</v>
      </c>
      <c r="AM3437" s="23" t="s">
        <v>2501</v>
      </c>
      <c r="AN3437" s="23" t="s">
        <v>2501</v>
      </c>
      <c r="AO3437" s="30"/>
      <c r="AP3437" t="s">
        <v>2500</v>
      </c>
      <c r="AQ3437" t="s">
        <v>4040</v>
      </c>
      <c r="AR3437">
        <v>19495</v>
      </c>
      <c r="AS3437" s="2">
        <v>43831</v>
      </c>
      <c r="AT3437" s="2" t="s">
        <v>4041</v>
      </c>
    </row>
    <row r="3438" spans="1:46" x14ac:dyDescent="0.25">
      <c r="A3438" t="s">
        <v>9606</v>
      </c>
      <c r="B3438" s="32" t="s">
        <v>2378</v>
      </c>
      <c r="C3438" s="23" t="s">
        <v>9607</v>
      </c>
      <c r="D3438" s="23" t="s">
        <v>9607</v>
      </c>
      <c r="E3438" t="s">
        <v>2495</v>
      </c>
      <c r="F3438" t="s">
        <v>2495</v>
      </c>
      <c r="G3438" t="s">
        <v>2495</v>
      </c>
      <c r="H3438" t="s">
        <v>2495</v>
      </c>
      <c r="I3438" t="s">
        <v>2496</v>
      </c>
      <c r="J3438" s="23" t="s">
        <v>4036</v>
      </c>
      <c r="K3438" s="23" t="s">
        <v>2505</v>
      </c>
      <c r="L3438" s="23" t="s">
        <v>2499</v>
      </c>
      <c r="M3438" s="2">
        <v>43831</v>
      </c>
      <c r="N3438" s="30"/>
      <c r="O3438" s="30"/>
      <c r="P3438" s="30"/>
      <c r="V3438" t="s">
        <v>40</v>
      </c>
      <c r="W3438" t="s">
        <v>40</v>
      </c>
      <c r="X3438" t="s">
        <v>2502</v>
      </c>
      <c r="Y3438" t="s">
        <v>2503</v>
      </c>
      <c r="Z3438" s="23" t="s">
        <v>2504</v>
      </c>
      <c r="AA3438" s="23" t="s">
        <v>4033</v>
      </c>
      <c r="AB3438" s="23" t="s">
        <v>2506</v>
      </c>
      <c r="AC3438" s="23"/>
      <c r="AD3438" s="23"/>
      <c r="AE3438" s="23"/>
      <c r="AF3438" s="23" t="s">
        <v>40</v>
      </c>
      <c r="AG3438" s="23" t="s">
        <v>4037</v>
      </c>
      <c r="AH3438" s="23" t="s">
        <v>41</v>
      </c>
      <c r="AI3438" s="23" t="s">
        <v>4038</v>
      </c>
      <c r="AJ3438" s="23" t="s">
        <v>4039</v>
      </c>
      <c r="AK3438" s="23" t="s">
        <v>2501</v>
      </c>
      <c r="AL3438" s="23" t="s">
        <v>2501</v>
      </c>
      <c r="AM3438" s="23" t="s">
        <v>2501</v>
      </c>
      <c r="AN3438" s="23" t="s">
        <v>2501</v>
      </c>
      <c r="AO3438" s="30"/>
      <c r="AP3438" t="s">
        <v>2500</v>
      </c>
      <c r="AQ3438" t="s">
        <v>4040</v>
      </c>
      <c r="AR3438">
        <v>19495</v>
      </c>
      <c r="AS3438" s="2">
        <v>43831</v>
      </c>
      <c r="AT3438" s="2" t="s">
        <v>4041</v>
      </c>
    </row>
    <row r="3439" spans="1:46" x14ac:dyDescent="0.25">
      <c r="A3439" t="s">
        <v>9608</v>
      </c>
      <c r="B3439" s="32" t="s">
        <v>2379</v>
      </c>
      <c r="C3439" s="23" t="s">
        <v>9609</v>
      </c>
      <c r="D3439" s="23" t="s">
        <v>9609</v>
      </c>
      <c r="E3439" t="s">
        <v>2495</v>
      </c>
      <c r="F3439" t="s">
        <v>2495</v>
      </c>
      <c r="G3439" t="s">
        <v>2495</v>
      </c>
      <c r="H3439" t="s">
        <v>2495</v>
      </c>
      <c r="I3439" t="s">
        <v>2496</v>
      </c>
      <c r="J3439" s="23" t="s">
        <v>4036</v>
      </c>
      <c r="K3439" s="23" t="s">
        <v>2505</v>
      </c>
      <c r="L3439" s="23" t="s">
        <v>2499</v>
      </c>
      <c r="M3439" s="2">
        <v>43831</v>
      </c>
      <c r="N3439" s="30"/>
      <c r="O3439" s="30"/>
      <c r="P3439" s="30"/>
      <c r="V3439" t="s">
        <v>40</v>
      </c>
      <c r="W3439" t="s">
        <v>40</v>
      </c>
      <c r="X3439" t="s">
        <v>2502</v>
      </c>
      <c r="Y3439" t="s">
        <v>2503</v>
      </c>
      <c r="Z3439" s="23" t="s">
        <v>2504</v>
      </c>
      <c r="AA3439" s="23" t="s">
        <v>4033</v>
      </c>
      <c r="AB3439" s="23" t="s">
        <v>2506</v>
      </c>
      <c r="AC3439" s="23"/>
      <c r="AD3439" s="23"/>
      <c r="AE3439" s="23"/>
      <c r="AF3439" s="23" t="s">
        <v>40</v>
      </c>
      <c r="AG3439" s="23" t="s">
        <v>4037</v>
      </c>
      <c r="AH3439" s="23" t="s">
        <v>41</v>
      </c>
      <c r="AI3439" s="23" t="s">
        <v>4038</v>
      </c>
      <c r="AJ3439" s="23" t="s">
        <v>4039</v>
      </c>
      <c r="AK3439" s="23" t="s">
        <v>2501</v>
      </c>
      <c r="AL3439" s="23" t="s">
        <v>2501</v>
      </c>
      <c r="AM3439" s="23" t="s">
        <v>2501</v>
      </c>
      <c r="AN3439" s="23" t="s">
        <v>2501</v>
      </c>
      <c r="AO3439" s="30"/>
      <c r="AP3439" t="s">
        <v>2500</v>
      </c>
      <c r="AQ3439" t="s">
        <v>4040</v>
      </c>
      <c r="AR3439">
        <v>19495</v>
      </c>
      <c r="AS3439" s="2">
        <v>43831</v>
      </c>
      <c r="AT3439" s="2" t="s">
        <v>4041</v>
      </c>
    </row>
    <row r="3440" spans="1:46" x14ac:dyDescent="0.25">
      <c r="A3440" t="s">
        <v>9610</v>
      </c>
      <c r="B3440" s="32" t="s">
        <v>2380</v>
      </c>
      <c r="C3440" s="23" t="s">
        <v>9611</v>
      </c>
      <c r="D3440" s="23" t="s">
        <v>9611</v>
      </c>
      <c r="E3440" t="s">
        <v>2495</v>
      </c>
      <c r="F3440" t="s">
        <v>2495</v>
      </c>
      <c r="G3440" t="s">
        <v>2495</v>
      </c>
      <c r="H3440" t="s">
        <v>2495</v>
      </c>
      <c r="I3440" t="s">
        <v>2496</v>
      </c>
      <c r="J3440" s="23" t="s">
        <v>4036</v>
      </c>
      <c r="K3440" s="23" t="s">
        <v>2505</v>
      </c>
      <c r="L3440" s="23" t="s">
        <v>2499</v>
      </c>
      <c r="M3440" s="2">
        <v>43831</v>
      </c>
      <c r="N3440" s="30"/>
      <c r="O3440" s="30"/>
      <c r="P3440" s="30"/>
      <c r="V3440" t="s">
        <v>40</v>
      </c>
      <c r="W3440" t="s">
        <v>40</v>
      </c>
      <c r="X3440" t="s">
        <v>2502</v>
      </c>
      <c r="Y3440" t="s">
        <v>2503</v>
      </c>
      <c r="Z3440" s="23" t="s">
        <v>2504</v>
      </c>
      <c r="AA3440" s="23" t="s">
        <v>4033</v>
      </c>
      <c r="AB3440" s="23" t="s">
        <v>2506</v>
      </c>
      <c r="AC3440" s="23"/>
      <c r="AD3440" s="23"/>
      <c r="AE3440" s="23"/>
      <c r="AF3440" s="23" t="s">
        <v>40</v>
      </c>
      <c r="AG3440" s="23" t="s">
        <v>4037</v>
      </c>
      <c r="AH3440" s="23" t="s">
        <v>41</v>
      </c>
      <c r="AI3440" s="23" t="s">
        <v>4038</v>
      </c>
      <c r="AJ3440" s="23" t="s">
        <v>4039</v>
      </c>
      <c r="AK3440" s="23" t="s">
        <v>2501</v>
      </c>
      <c r="AL3440" s="23" t="s">
        <v>2501</v>
      </c>
      <c r="AM3440" s="23" t="s">
        <v>2501</v>
      </c>
      <c r="AN3440" s="23" t="s">
        <v>2501</v>
      </c>
      <c r="AO3440" s="30"/>
      <c r="AP3440" t="s">
        <v>2500</v>
      </c>
      <c r="AQ3440" t="s">
        <v>4040</v>
      </c>
      <c r="AR3440">
        <v>19495</v>
      </c>
      <c r="AS3440" s="2">
        <v>43831</v>
      </c>
      <c r="AT3440" s="2" t="s">
        <v>4041</v>
      </c>
    </row>
    <row r="3441" spans="1:46" x14ac:dyDescent="0.25">
      <c r="A3441" t="s">
        <v>9612</v>
      </c>
      <c r="B3441" s="32" t="s">
        <v>2381</v>
      </c>
      <c r="C3441" s="23" t="s">
        <v>9613</v>
      </c>
      <c r="D3441" s="23" t="s">
        <v>9613</v>
      </c>
      <c r="E3441" t="s">
        <v>2495</v>
      </c>
      <c r="F3441" t="s">
        <v>2495</v>
      </c>
      <c r="G3441" t="s">
        <v>2495</v>
      </c>
      <c r="H3441" t="s">
        <v>2495</v>
      </c>
      <c r="I3441" t="s">
        <v>2496</v>
      </c>
      <c r="J3441" s="23" t="s">
        <v>4036</v>
      </c>
      <c r="K3441" s="23" t="s">
        <v>2505</v>
      </c>
      <c r="L3441" s="23" t="s">
        <v>2499</v>
      </c>
      <c r="M3441" s="2">
        <v>43831</v>
      </c>
      <c r="N3441" s="30"/>
      <c r="O3441" s="30"/>
      <c r="P3441" s="30"/>
      <c r="V3441" t="s">
        <v>40</v>
      </c>
      <c r="W3441" t="s">
        <v>40</v>
      </c>
      <c r="X3441" t="s">
        <v>2502</v>
      </c>
      <c r="Y3441" t="s">
        <v>2503</v>
      </c>
      <c r="Z3441" s="23" t="s">
        <v>2504</v>
      </c>
      <c r="AA3441" s="23" t="s">
        <v>4033</v>
      </c>
      <c r="AB3441" s="23" t="s">
        <v>2506</v>
      </c>
      <c r="AC3441" s="23"/>
      <c r="AD3441" s="23"/>
      <c r="AE3441" s="23"/>
      <c r="AF3441" s="23" t="s">
        <v>40</v>
      </c>
      <c r="AG3441" s="23" t="s">
        <v>4037</v>
      </c>
      <c r="AH3441" s="23" t="s">
        <v>41</v>
      </c>
      <c r="AI3441" s="23" t="s">
        <v>4038</v>
      </c>
      <c r="AJ3441" s="23" t="s">
        <v>4039</v>
      </c>
      <c r="AK3441" s="23" t="s">
        <v>2501</v>
      </c>
      <c r="AL3441" s="23" t="s">
        <v>2501</v>
      </c>
      <c r="AM3441" s="23" t="s">
        <v>2501</v>
      </c>
      <c r="AN3441" s="23" t="s">
        <v>2501</v>
      </c>
      <c r="AO3441" s="30"/>
      <c r="AP3441" t="s">
        <v>2500</v>
      </c>
      <c r="AQ3441" t="s">
        <v>4040</v>
      </c>
      <c r="AR3441">
        <v>19495</v>
      </c>
      <c r="AS3441" s="2">
        <v>43831</v>
      </c>
      <c r="AT3441" s="2" t="s">
        <v>4041</v>
      </c>
    </row>
    <row r="3442" spans="1:46" x14ac:dyDescent="0.25">
      <c r="A3442" t="s">
        <v>9614</v>
      </c>
      <c r="B3442" s="32" t="s">
        <v>2382</v>
      </c>
      <c r="C3442" s="23" t="s">
        <v>9615</v>
      </c>
      <c r="D3442" s="23" t="s">
        <v>9615</v>
      </c>
      <c r="E3442" t="s">
        <v>2495</v>
      </c>
      <c r="F3442" t="s">
        <v>2495</v>
      </c>
      <c r="G3442" t="s">
        <v>2495</v>
      </c>
      <c r="H3442" t="s">
        <v>2495</v>
      </c>
      <c r="I3442" t="s">
        <v>2496</v>
      </c>
      <c r="J3442" s="23" t="s">
        <v>4036</v>
      </c>
      <c r="K3442" s="23" t="s">
        <v>2505</v>
      </c>
      <c r="L3442" s="23" t="s">
        <v>2499</v>
      </c>
      <c r="M3442" s="2">
        <v>43831</v>
      </c>
      <c r="N3442" s="30"/>
      <c r="O3442" s="30"/>
      <c r="P3442" s="30"/>
      <c r="V3442" t="s">
        <v>40</v>
      </c>
      <c r="W3442" t="s">
        <v>40</v>
      </c>
      <c r="X3442" t="s">
        <v>2502</v>
      </c>
      <c r="Y3442" t="s">
        <v>2503</v>
      </c>
      <c r="Z3442" s="23" t="s">
        <v>2504</v>
      </c>
      <c r="AA3442" s="23" t="s">
        <v>4033</v>
      </c>
      <c r="AB3442" s="23" t="s">
        <v>2506</v>
      </c>
      <c r="AC3442" s="23"/>
      <c r="AD3442" s="23"/>
      <c r="AE3442" s="23"/>
      <c r="AF3442" s="23" t="s">
        <v>40</v>
      </c>
      <c r="AG3442" s="23" t="s">
        <v>4037</v>
      </c>
      <c r="AH3442" s="23" t="s">
        <v>41</v>
      </c>
      <c r="AI3442" s="23" t="s">
        <v>4038</v>
      </c>
      <c r="AJ3442" s="23" t="s">
        <v>4039</v>
      </c>
      <c r="AK3442" s="23" t="s">
        <v>2501</v>
      </c>
      <c r="AL3442" s="23" t="s">
        <v>2501</v>
      </c>
      <c r="AM3442" s="23" t="s">
        <v>2501</v>
      </c>
      <c r="AN3442" s="23" t="s">
        <v>2501</v>
      </c>
      <c r="AO3442" s="30"/>
      <c r="AP3442" t="s">
        <v>2500</v>
      </c>
      <c r="AQ3442" t="s">
        <v>4040</v>
      </c>
      <c r="AR3442">
        <v>19495</v>
      </c>
      <c r="AS3442" s="2">
        <v>43831</v>
      </c>
      <c r="AT3442" s="2" t="s">
        <v>4041</v>
      </c>
    </row>
    <row r="3443" spans="1:46" x14ac:dyDescent="0.25">
      <c r="A3443" t="s">
        <v>9616</v>
      </c>
      <c r="B3443" s="32" t="s">
        <v>2383</v>
      </c>
      <c r="C3443" s="23" t="s">
        <v>9617</v>
      </c>
      <c r="D3443" s="23" t="s">
        <v>9617</v>
      </c>
      <c r="E3443" t="s">
        <v>2495</v>
      </c>
      <c r="F3443" t="s">
        <v>2495</v>
      </c>
      <c r="G3443" t="s">
        <v>2495</v>
      </c>
      <c r="H3443" t="s">
        <v>2495</v>
      </c>
      <c r="I3443" t="s">
        <v>2496</v>
      </c>
      <c r="J3443" s="23" t="s">
        <v>4036</v>
      </c>
      <c r="K3443" s="23" t="s">
        <v>2505</v>
      </c>
      <c r="L3443" s="23" t="s">
        <v>2499</v>
      </c>
      <c r="M3443" s="2">
        <v>43831</v>
      </c>
      <c r="N3443" s="30"/>
      <c r="O3443" s="30"/>
      <c r="P3443" s="30"/>
      <c r="V3443" t="s">
        <v>40</v>
      </c>
      <c r="W3443" t="s">
        <v>40</v>
      </c>
      <c r="X3443" t="s">
        <v>2502</v>
      </c>
      <c r="Y3443" t="s">
        <v>2503</v>
      </c>
      <c r="Z3443" s="23" t="s">
        <v>2504</v>
      </c>
      <c r="AA3443" s="23" t="s">
        <v>4033</v>
      </c>
      <c r="AB3443" s="23" t="s">
        <v>2506</v>
      </c>
      <c r="AC3443" s="23"/>
      <c r="AD3443" s="23"/>
      <c r="AE3443" s="23"/>
      <c r="AF3443" s="23" t="s">
        <v>40</v>
      </c>
      <c r="AG3443" s="23" t="s">
        <v>4037</v>
      </c>
      <c r="AH3443" s="23" t="s">
        <v>41</v>
      </c>
      <c r="AI3443" s="23" t="s">
        <v>4038</v>
      </c>
      <c r="AJ3443" s="23" t="s">
        <v>4039</v>
      </c>
      <c r="AK3443" s="23" t="s">
        <v>2501</v>
      </c>
      <c r="AL3443" s="23" t="s">
        <v>2501</v>
      </c>
      <c r="AM3443" s="23" t="s">
        <v>2501</v>
      </c>
      <c r="AN3443" s="23" t="s">
        <v>2501</v>
      </c>
      <c r="AO3443" s="30"/>
      <c r="AP3443" t="s">
        <v>2500</v>
      </c>
      <c r="AQ3443" t="s">
        <v>4040</v>
      </c>
      <c r="AR3443">
        <v>19495</v>
      </c>
      <c r="AS3443" s="2">
        <v>43831</v>
      </c>
      <c r="AT3443" s="2" t="s">
        <v>4041</v>
      </c>
    </row>
    <row r="3444" spans="1:46" x14ac:dyDescent="0.25">
      <c r="A3444" t="s">
        <v>9618</v>
      </c>
      <c r="B3444" s="32" t="s">
        <v>2384</v>
      </c>
      <c r="C3444" s="23" t="s">
        <v>9619</v>
      </c>
      <c r="D3444" s="23" t="s">
        <v>9619</v>
      </c>
      <c r="E3444" t="s">
        <v>2495</v>
      </c>
      <c r="F3444" t="s">
        <v>2495</v>
      </c>
      <c r="G3444" t="s">
        <v>2495</v>
      </c>
      <c r="H3444" t="s">
        <v>2495</v>
      </c>
      <c r="I3444" t="s">
        <v>2496</v>
      </c>
      <c r="J3444" s="23" t="s">
        <v>4036</v>
      </c>
      <c r="K3444" s="23" t="s">
        <v>2505</v>
      </c>
      <c r="L3444" s="23" t="s">
        <v>2499</v>
      </c>
      <c r="M3444" s="2">
        <v>43831</v>
      </c>
      <c r="N3444" s="30"/>
      <c r="O3444" s="30"/>
      <c r="P3444" s="30"/>
      <c r="V3444" t="s">
        <v>40</v>
      </c>
      <c r="W3444" t="s">
        <v>40</v>
      </c>
      <c r="X3444" t="s">
        <v>2502</v>
      </c>
      <c r="Y3444" t="s">
        <v>2503</v>
      </c>
      <c r="Z3444" s="23" t="s">
        <v>2504</v>
      </c>
      <c r="AA3444" s="23" t="s">
        <v>4033</v>
      </c>
      <c r="AB3444" s="23" t="s">
        <v>2506</v>
      </c>
      <c r="AC3444" s="23"/>
      <c r="AD3444" s="23"/>
      <c r="AE3444" s="23"/>
      <c r="AF3444" s="23" t="s">
        <v>40</v>
      </c>
      <c r="AG3444" s="23" t="s">
        <v>4037</v>
      </c>
      <c r="AH3444" s="23" t="s">
        <v>41</v>
      </c>
      <c r="AI3444" s="23" t="s">
        <v>4038</v>
      </c>
      <c r="AJ3444" s="23" t="s">
        <v>4039</v>
      </c>
      <c r="AK3444" s="23" t="s">
        <v>2501</v>
      </c>
      <c r="AL3444" s="23" t="s">
        <v>2501</v>
      </c>
      <c r="AM3444" s="23" t="s">
        <v>2501</v>
      </c>
      <c r="AN3444" s="23" t="s">
        <v>2501</v>
      </c>
      <c r="AO3444" s="30"/>
      <c r="AP3444" t="s">
        <v>2500</v>
      </c>
      <c r="AQ3444" t="s">
        <v>4040</v>
      </c>
      <c r="AR3444">
        <v>19495</v>
      </c>
      <c r="AS3444" s="2">
        <v>43831</v>
      </c>
      <c r="AT3444" s="2" t="s">
        <v>4041</v>
      </c>
    </row>
    <row r="3445" spans="1:46" x14ac:dyDescent="0.25">
      <c r="A3445" t="s">
        <v>9620</v>
      </c>
      <c r="B3445" s="32" t="s">
        <v>2378</v>
      </c>
      <c r="C3445" s="23" t="s">
        <v>9607</v>
      </c>
      <c r="D3445" s="23" t="s">
        <v>9607</v>
      </c>
      <c r="E3445" t="s">
        <v>2495</v>
      </c>
      <c r="F3445" t="s">
        <v>2495</v>
      </c>
      <c r="G3445" t="s">
        <v>2495</v>
      </c>
      <c r="H3445" t="s">
        <v>2495</v>
      </c>
      <c r="I3445" t="s">
        <v>2496</v>
      </c>
      <c r="J3445" s="23" t="s">
        <v>4036</v>
      </c>
      <c r="K3445" s="23" t="s">
        <v>2505</v>
      </c>
      <c r="L3445" s="23" t="s">
        <v>2499</v>
      </c>
      <c r="M3445" s="2">
        <v>43831</v>
      </c>
      <c r="N3445" s="30"/>
      <c r="O3445" s="30"/>
      <c r="P3445" s="30"/>
      <c r="V3445" t="s">
        <v>40</v>
      </c>
      <c r="W3445" t="s">
        <v>40</v>
      </c>
      <c r="X3445" t="s">
        <v>2502</v>
      </c>
      <c r="Y3445" t="s">
        <v>2503</v>
      </c>
      <c r="Z3445" s="23" t="s">
        <v>2504</v>
      </c>
      <c r="AA3445" s="23" t="s">
        <v>4033</v>
      </c>
      <c r="AB3445" s="23" t="s">
        <v>2506</v>
      </c>
      <c r="AC3445" s="23"/>
      <c r="AD3445" s="23"/>
      <c r="AE3445" s="23"/>
      <c r="AF3445" s="23" t="s">
        <v>40</v>
      </c>
      <c r="AG3445" s="23" t="s">
        <v>4037</v>
      </c>
      <c r="AH3445" s="23" t="s">
        <v>41</v>
      </c>
      <c r="AI3445" s="23" t="s">
        <v>4038</v>
      </c>
      <c r="AJ3445" s="23" t="s">
        <v>4039</v>
      </c>
      <c r="AK3445" s="23" t="s">
        <v>2501</v>
      </c>
      <c r="AL3445" s="23" t="s">
        <v>2501</v>
      </c>
      <c r="AM3445" s="23" t="s">
        <v>2501</v>
      </c>
      <c r="AN3445" s="23" t="s">
        <v>2501</v>
      </c>
      <c r="AO3445" s="30"/>
      <c r="AP3445" t="s">
        <v>2500</v>
      </c>
      <c r="AQ3445" t="s">
        <v>4040</v>
      </c>
      <c r="AR3445">
        <v>19495</v>
      </c>
      <c r="AS3445" s="2">
        <v>43831</v>
      </c>
      <c r="AT3445" s="2" t="s">
        <v>4041</v>
      </c>
    </row>
    <row r="3446" spans="1:46" x14ac:dyDescent="0.25">
      <c r="A3446" t="s">
        <v>9621</v>
      </c>
      <c r="B3446" s="32" t="s">
        <v>2340</v>
      </c>
      <c r="C3446" s="23" t="s">
        <v>9514</v>
      </c>
      <c r="D3446" s="23" t="s">
        <v>9514</v>
      </c>
      <c r="E3446" t="s">
        <v>2495</v>
      </c>
      <c r="F3446" t="s">
        <v>2495</v>
      </c>
      <c r="G3446" t="s">
        <v>2495</v>
      </c>
      <c r="H3446" t="s">
        <v>2495</v>
      </c>
      <c r="I3446" t="s">
        <v>2496</v>
      </c>
      <c r="J3446" s="23" t="s">
        <v>4036</v>
      </c>
      <c r="K3446" s="23" t="s">
        <v>2505</v>
      </c>
      <c r="L3446" s="23" t="s">
        <v>2499</v>
      </c>
      <c r="M3446" s="2">
        <v>43831</v>
      </c>
      <c r="N3446" s="30"/>
      <c r="O3446" s="30"/>
      <c r="P3446" s="30"/>
      <c r="V3446" t="s">
        <v>40</v>
      </c>
      <c r="W3446" t="s">
        <v>40</v>
      </c>
      <c r="X3446" t="s">
        <v>2502</v>
      </c>
      <c r="Y3446" t="s">
        <v>2503</v>
      </c>
      <c r="Z3446" s="23" t="s">
        <v>2504</v>
      </c>
      <c r="AA3446" s="23" t="s">
        <v>4033</v>
      </c>
      <c r="AB3446" s="23" t="s">
        <v>2506</v>
      </c>
      <c r="AC3446" s="23"/>
      <c r="AD3446" s="23"/>
      <c r="AE3446" s="23"/>
      <c r="AF3446" s="23" t="s">
        <v>40</v>
      </c>
      <c r="AG3446" s="23" t="s">
        <v>4037</v>
      </c>
      <c r="AH3446" s="23" t="s">
        <v>41</v>
      </c>
      <c r="AI3446" s="23" t="s">
        <v>4038</v>
      </c>
      <c r="AJ3446" s="23" t="s">
        <v>4039</v>
      </c>
      <c r="AK3446" s="23" t="s">
        <v>2501</v>
      </c>
      <c r="AL3446" s="23" t="s">
        <v>2501</v>
      </c>
      <c r="AM3446" s="23" t="s">
        <v>2501</v>
      </c>
      <c r="AN3446" s="23" t="s">
        <v>2501</v>
      </c>
      <c r="AO3446" s="30"/>
      <c r="AP3446" t="s">
        <v>2500</v>
      </c>
      <c r="AQ3446" t="s">
        <v>4040</v>
      </c>
      <c r="AR3446">
        <v>19495</v>
      </c>
      <c r="AS3446" s="2">
        <v>43831</v>
      </c>
      <c r="AT3446" s="2" t="s">
        <v>4041</v>
      </c>
    </row>
    <row r="3447" spans="1:46" x14ac:dyDescent="0.25">
      <c r="A3447" t="s">
        <v>9622</v>
      </c>
      <c r="B3447" s="32" t="s">
        <v>2385</v>
      </c>
      <c r="C3447" s="23" t="s">
        <v>9623</v>
      </c>
      <c r="D3447" s="23" t="s">
        <v>9623</v>
      </c>
      <c r="E3447" t="s">
        <v>2495</v>
      </c>
      <c r="F3447" t="s">
        <v>2495</v>
      </c>
      <c r="G3447" t="s">
        <v>2495</v>
      </c>
      <c r="H3447" t="s">
        <v>2495</v>
      </c>
      <c r="I3447" t="s">
        <v>2496</v>
      </c>
      <c r="J3447" s="23" t="s">
        <v>4036</v>
      </c>
      <c r="K3447" s="23" t="s">
        <v>2505</v>
      </c>
      <c r="L3447" s="23" t="s">
        <v>2499</v>
      </c>
      <c r="M3447" s="2">
        <v>43831</v>
      </c>
      <c r="N3447" s="30"/>
      <c r="O3447" s="30"/>
      <c r="P3447" s="30"/>
      <c r="V3447" t="s">
        <v>40</v>
      </c>
      <c r="W3447" t="s">
        <v>40</v>
      </c>
      <c r="X3447" t="s">
        <v>2502</v>
      </c>
      <c r="Y3447" t="s">
        <v>2503</v>
      </c>
      <c r="Z3447" s="23" t="s">
        <v>2504</v>
      </c>
      <c r="AA3447" s="23" t="s">
        <v>4033</v>
      </c>
      <c r="AB3447" s="23" t="s">
        <v>2506</v>
      </c>
      <c r="AC3447" s="23"/>
      <c r="AD3447" s="23"/>
      <c r="AE3447" s="23"/>
      <c r="AF3447" s="23" t="s">
        <v>40</v>
      </c>
      <c r="AG3447" s="23" t="s">
        <v>4037</v>
      </c>
      <c r="AH3447" s="23" t="s">
        <v>41</v>
      </c>
      <c r="AI3447" s="23" t="s">
        <v>4038</v>
      </c>
      <c r="AJ3447" s="23" t="s">
        <v>4039</v>
      </c>
      <c r="AK3447" s="23" t="s">
        <v>2501</v>
      </c>
      <c r="AL3447" s="23" t="s">
        <v>2501</v>
      </c>
      <c r="AM3447" s="23" t="s">
        <v>2501</v>
      </c>
      <c r="AN3447" s="23" t="s">
        <v>2501</v>
      </c>
      <c r="AO3447" s="30"/>
      <c r="AP3447" t="s">
        <v>2500</v>
      </c>
      <c r="AQ3447" t="s">
        <v>4040</v>
      </c>
      <c r="AR3447">
        <v>19495</v>
      </c>
      <c r="AS3447" s="2">
        <v>43831</v>
      </c>
      <c r="AT3447" s="2" t="s">
        <v>4041</v>
      </c>
    </row>
    <row r="3448" spans="1:46" x14ac:dyDescent="0.25">
      <c r="A3448" t="s">
        <v>9624</v>
      </c>
      <c r="B3448" s="32" t="s">
        <v>2386</v>
      </c>
      <c r="C3448" s="23" t="s">
        <v>9625</v>
      </c>
      <c r="D3448" s="23" t="s">
        <v>9625</v>
      </c>
      <c r="E3448" t="s">
        <v>2495</v>
      </c>
      <c r="F3448" t="s">
        <v>2495</v>
      </c>
      <c r="G3448" t="s">
        <v>2495</v>
      </c>
      <c r="H3448" t="s">
        <v>2495</v>
      </c>
      <c r="I3448" t="s">
        <v>2496</v>
      </c>
      <c r="J3448" s="23" t="s">
        <v>4036</v>
      </c>
      <c r="K3448" s="23" t="s">
        <v>2505</v>
      </c>
      <c r="L3448" s="23" t="s">
        <v>2499</v>
      </c>
      <c r="M3448" s="2">
        <v>43831</v>
      </c>
      <c r="N3448" s="30"/>
      <c r="O3448" s="30"/>
      <c r="P3448" s="30"/>
      <c r="V3448" t="s">
        <v>40</v>
      </c>
      <c r="W3448" t="s">
        <v>40</v>
      </c>
      <c r="X3448" t="s">
        <v>2502</v>
      </c>
      <c r="Y3448" t="s">
        <v>2503</v>
      </c>
      <c r="Z3448" s="23" t="s">
        <v>2504</v>
      </c>
      <c r="AA3448" s="23" t="s">
        <v>4033</v>
      </c>
      <c r="AB3448" s="23" t="s">
        <v>2506</v>
      </c>
      <c r="AC3448" s="23"/>
      <c r="AD3448" s="23"/>
      <c r="AE3448" s="23"/>
      <c r="AF3448" s="23" t="s">
        <v>40</v>
      </c>
      <c r="AG3448" s="23" t="s">
        <v>4037</v>
      </c>
      <c r="AH3448" s="23" t="s">
        <v>41</v>
      </c>
      <c r="AI3448" s="23" t="s">
        <v>4038</v>
      </c>
      <c r="AJ3448" s="23" t="s">
        <v>4039</v>
      </c>
      <c r="AK3448" s="23" t="s">
        <v>2501</v>
      </c>
      <c r="AL3448" s="23" t="s">
        <v>2501</v>
      </c>
      <c r="AM3448" s="23" t="s">
        <v>2501</v>
      </c>
      <c r="AN3448" s="23" t="s">
        <v>2501</v>
      </c>
      <c r="AO3448" s="30"/>
      <c r="AP3448" t="s">
        <v>2500</v>
      </c>
      <c r="AQ3448" t="s">
        <v>4040</v>
      </c>
      <c r="AR3448">
        <v>19495</v>
      </c>
      <c r="AS3448" s="2">
        <v>43831</v>
      </c>
      <c r="AT3448" s="2" t="s">
        <v>4041</v>
      </c>
    </row>
    <row r="3449" spans="1:46" x14ac:dyDescent="0.25">
      <c r="A3449" t="s">
        <v>9626</v>
      </c>
      <c r="B3449" s="32" t="s">
        <v>2387</v>
      </c>
      <c r="C3449" s="23" t="s">
        <v>9627</v>
      </c>
      <c r="D3449" s="23" t="s">
        <v>9627</v>
      </c>
      <c r="E3449" t="s">
        <v>2495</v>
      </c>
      <c r="F3449" t="s">
        <v>2495</v>
      </c>
      <c r="G3449" t="s">
        <v>2495</v>
      </c>
      <c r="H3449" t="s">
        <v>2495</v>
      </c>
      <c r="I3449" t="s">
        <v>2496</v>
      </c>
      <c r="J3449" s="23" t="s">
        <v>4036</v>
      </c>
      <c r="K3449" s="23" t="s">
        <v>2505</v>
      </c>
      <c r="L3449" s="23" t="s">
        <v>2499</v>
      </c>
      <c r="M3449" s="2">
        <v>43831</v>
      </c>
      <c r="N3449" s="30"/>
      <c r="O3449" s="30"/>
      <c r="P3449" s="30"/>
      <c r="V3449" t="s">
        <v>40</v>
      </c>
      <c r="W3449" t="s">
        <v>40</v>
      </c>
      <c r="X3449" t="s">
        <v>2502</v>
      </c>
      <c r="Y3449" t="s">
        <v>2503</v>
      </c>
      <c r="Z3449" s="23" t="s">
        <v>2504</v>
      </c>
      <c r="AA3449" s="23" t="s">
        <v>4033</v>
      </c>
      <c r="AB3449" s="23" t="s">
        <v>2506</v>
      </c>
      <c r="AC3449" s="23"/>
      <c r="AD3449" s="23"/>
      <c r="AE3449" s="23"/>
      <c r="AF3449" s="23" t="s">
        <v>40</v>
      </c>
      <c r="AG3449" s="23" t="s">
        <v>4037</v>
      </c>
      <c r="AH3449" s="23" t="s">
        <v>41</v>
      </c>
      <c r="AI3449" s="23" t="s">
        <v>4038</v>
      </c>
      <c r="AJ3449" s="23" t="s">
        <v>4039</v>
      </c>
      <c r="AK3449" s="23" t="s">
        <v>2501</v>
      </c>
      <c r="AL3449" s="23" t="s">
        <v>2501</v>
      </c>
      <c r="AM3449" s="23" t="s">
        <v>2501</v>
      </c>
      <c r="AN3449" s="23" t="s">
        <v>2501</v>
      </c>
      <c r="AO3449" s="30"/>
      <c r="AP3449" t="s">
        <v>2500</v>
      </c>
      <c r="AQ3449" t="s">
        <v>4040</v>
      </c>
      <c r="AR3449">
        <v>19495</v>
      </c>
      <c r="AS3449" s="2">
        <v>43831</v>
      </c>
      <c r="AT3449" s="2" t="s">
        <v>4041</v>
      </c>
    </row>
    <row r="3450" spans="1:46" x14ac:dyDescent="0.25">
      <c r="A3450" t="s">
        <v>9628</v>
      </c>
      <c r="B3450" s="32" t="s">
        <v>2388</v>
      </c>
      <c r="C3450" s="23" t="s">
        <v>9629</v>
      </c>
      <c r="D3450" s="23" t="s">
        <v>9629</v>
      </c>
      <c r="E3450" t="s">
        <v>2495</v>
      </c>
      <c r="F3450" t="s">
        <v>2495</v>
      </c>
      <c r="G3450" t="s">
        <v>2495</v>
      </c>
      <c r="H3450" t="s">
        <v>2495</v>
      </c>
      <c r="I3450" t="s">
        <v>2496</v>
      </c>
      <c r="J3450" s="23" t="s">
        <v>4036</v>
      </c>
      <c r="K3450" s="23" t="s">
        <v>2505</v>
      </c>
      <c r="L3450" s="23" t="s">
        <v>2499</v>
      </c>
      <c r="M3450" s="2">
        <v>43831</v>
      </c>
      <c r="N3450" s="30"/>
      <c r="O3450" s="30"/>
      <c r="P3450" s="30"/>
      <c r="V3450" t="s">
        <v>40</v>
      </c>
      <c r="W3450" t="s">
        <v>40</v>
      </c>
      <c r="X3450" t="s">
        <v>2502</v>
      </c>
      <c r="Y3450" t="s">
        <v>2503</v>
      </c>
      <c r="Z3450" s="23" t="s">
        <v>2504</v>
      </c>
      <c r="AA3450" s="23" t="s">
        <v>4033</v>
      </c>
      <c r="AB3450" s="23" t="s">
        <v>2506</v>
      </c>
      <c r="AC3450" s="23"/>
      <c r="AD3450" s="23"/>
      <c r="AE3450" s="23"/>
      <c r="AF3450" s="23" t="s">
        <v>40</v>
      </c>
      <c r="AG3450" s="23" t="s">
        <v>4037</v>
      </c>
      <c r="AH3450" s="23" t="s">
        <v>41</v>
      </c>
      <c r="AI3450" s="23" t="s">
        <v>4038</v>
      </c>
      <c r="AJ3450" s="23" t="s">
        <v>4039</v>
      </c>
      <c r="AK3450" s="23" t="s">
        <v>2501</v>
      </c>
      <c r="AL3450" s="23" t="s">
        <v>2501</v>
      </c>
      <c r="AM3450" s="23" t="s">
        <v>2501</v>
      </c>
      <c r="AN3450" s="23" t="s">
        <v>2501</v>
      </c>
      <c r="AO3450" s="30"/>
      <c r="AP3450" t="s">
        <v>2500</v>
      </c>
      <c r="AQ3450" t="s">
        <v>4040</v>
      </c>
      <c r="AR3450">
        <v>19495</v>
      </c>
      <c r="AS3450" s="2">
        <v>43831</v>
      </c>
      <c r="AT3450" s="2" t="s">
        <v>4041</v>
      </c>
    </row>
    <row r="3451" spans="1:46" x14ac:dyDescent="0.25">
      <c r="A3451" t="s">
        <v>9630</v>
      </c>
      <c r="B3451" s="32" t="s">
        <v>2389</v>
      </c>
      <c r="C3451" s="23" t="s">
        <v>9631</v>
      </c>
      <c r="D3451" s="23" t="s">
        <v>9631</v>
      </c>
      <c r="E3451" t="s">
        <v>2495</v>
      </c>
      <c r="F3451" t="s">
        <v>2495</v>
      </c>
      <c r="G3451" t="s">
        <v>2495</v>
      </c>
      <c r="H3451" t="s">
        <v>2495</v>
      </c>
      <c r="I3451" t="s">
        <v>2496</v>
      </c>
      <c r="J3451" s="23" t="s">
        <v>4036</v>
      </c>
      <c r="K3451" s="23" t="s">
        <v>2505</v>
      </c>
      <c r="L3451" s="23" t="s">
        <v>2499</v>
      </c>
      <c r="M3451" s="2">
        <v>43831</v>
      </c>
      <c r="N3451" s="30"/>
      <c r="O3451" s="30"/>
      <c r="P3451" s="30"/>
      <c r="V3451" t="s">
        <v>40</v>
      </c>
      <c r="W3451" t="s">
        <v>40</v>
      </c>
      <c r="X3451" t="s">
        <v>2502</v>
      </c>
      <c r="Y3451" t="s">
        <v>2503</v>
      </c>
      <c r="Z3451" s="23" t="s">
        <v>2504</v>
      </c>
      <c r="AA3451" s="23" t="s">
        <v>4033</v>
      </c>
      <c r="AB3451" s="23" t="s">
        <v>2506</v>
      </c>
      <c r="AC3451" s="23"/>
      <c r="AD3451" s="23"/>
      <c r="AE3451" s="23"/>
      <c r="AF3451" s="23" t="s">
        <v>40</v>
      </c>
      <c r="AG3451" s="23" t="s">
        <v>4037</v>
      </c>
      <c r="AH3451" s="23" t="s">
        <v>41</v>
      </c>
      <c r="AI3451" s="23" t="s">
        <v>4038</v>
      </c>
      <c r="AJ3451" s="23" t="s">
        <v>4039</v>
      </c>
      <c r="AK3451" s="23" t="s">
        <v>2501</v>
      </c>
      <c r="AL3451" s="23" t="s">
        <v>2501</v>
      </c>
      <c r="AM3451" s="23" t="s">
        <v>2501</v>
      </c>
      <c r="AN3451" s="23" t="s">
        <v>2501</v>
      </c>
      <c r="AO3451" s="30"/>
      <c r="AP3451" t="s">
        <v>2500</v>
      </c>
      <c r="AQ3451" t="s">
        <v>4040</v>
      </c>
      <c r="AR3451">
        <v>19495</v>
      </c>
      <c r="AS3451" s="2">
        <v>43831</v>
      </c>
      <c r="AT3451" s="2" t="s">
        <v>4041</v>
      </c>
    </row>
    <row r="3452" spans="1:46" x14ac:dyDescent="0.25">
      <c r="A3452" t="s">
        <v>9632</v>
      </c>
      <c r="B3452" s="32" t="s">
        <v>2390</v>
      </c>
      <c r="C3452" s="23" t="s">
        <v>9633</v>
      </c>
      <c r="D3452" s="23" t="s">
        <v>9633</v>
      </c>
      <c r="E3452" t="s">
        <v>2495</v>
      </c>
      <c r="F3452" t="s">
        <v>2495</v>
      </c>
      <c r="G3452" t="s">
        <v>2495</v>
      </c>
      <c r="H3452" t="s">
        <v>2495</v>
      </c>
      <c r="I3452" t="s">
        <v>2496</v>
      </c>
      <c r="J3452" s="23" t="s">
        <v>4036</v>
      </c>
      <c r="K3452" s="23" t="s">
        <v>2505</v>
      </c>
      <c r="L3452" s="23" t="s">
        <v>2499</v>
      </c>
      <c r="M3452" s="2">
        <v>43831</v>
      </c>
      <c r="N3452" s="30"/>
      <c r="O3452" s="30"/>
      <c r="P3452" s="30"/>
      <c r="V3452" t="s">
        <v>40</v>
      </c>
      <c r="W3452" t="s">
        <v>40</v>
      </c>
      <c r="X3452" t="s">
        <v>2502</v>
      </c>
      <c r="Y3452" t="s">
        <v>2503</v>
      </c>
      <c r="Z3452" s="23" t="s">
        <v>2504</v>
      </c>
      <c r="AA3452" s="23" t="s">
        <v>4033</v>
      </c>
      <c r="AB3452" s="23" t="s">
        <v>2506</v>
      </c>
      <c r="AC3452" s="23"/>
      <c r="AD3452" s="23"/>
      <c r="AE3452" s="23"/>
      <c r="AF3452" s="23" t="s">
        <v>40</v>
      </c>
      <c r="AG3452" s="23" t="s">
        <v>4037</v>
      </c>
      <c r="AH3452" s="23" t="s">
        <v>41</v>
      </c>
      <c r="AI3452" s="23" t="s">
        <v>4038</v>
      </c>
      <c r="AJ3452" s="23" t="s">
        <v>4039</v>
      </c>
      <c r="AK3452" s="23" t="s">
        <v>2501</v>
      </c>
      <c r="AL3452" s="23" t="s">
        <v>2501</v>
      </c>
      <c r="AM3452" s="23" t="s">
        <v>2501</v>
      </c>
      <c r="AN3452" s="23" t="s">
        <v>2501</v>
      </c>
      <c r="AO3452" s="30"/>
      <c r="AP3452" t="s">
        <v>2500</v>
      </c>
      <c r="AQ3452" t="s">
        <v>4040</v>
      </c>
      <c r="AR3452">
        <v>19495</v>
      </c>
      <c r="AS3452" s="2">
        <v>43831</v>
      </c>
      <c r="AT3452" s="2" t="s">
        <v>4041</v>
      </c>
    </row>
    <row r="3453" spans="1:46" x14ac:dyDescent="0.25">
      <c r="A3453" t="s">
        <v>9634</v>
      </c>
      <c r="B3453" s="32" t="s">
        <v>2391</v>
      </c>
      <c r="C3453" s="23" t="s">
        <v>9635</v>
      </c>
      <c r="D3453" s="23" t="s">
        <v>9635</v>
      </c>
      <c r="E3453" t="s">
        <v>2495</v>
      </c>
      <c r="F3453" t="s">
        <v>2495</v>
      </c>
      <c r="G3453" t="s">
        <v>2495</v>
      </c>
      <c r="H3453" t="s">
        <v>2495</v>
      </c>
      <c r="I3453" t="s">
        <v>2496</v>
      </c>
      <c r="J3453" s="23" t="s">
        <v>4036</v>
      </c>
      <c r="K3453" s="23" t="s">
        <v>2505</v>
      </c>
      <c r="L3453" s="23" t="s">
        <v>2499</v>
      </c>
      <c r="M3453" s="2">
        <v>43831</v>
      </c>
      <c r="N3453" s="30"/>
      <c r="O3453" s="30"/>
      <c r="P3453" s="30"/>
      <c r="V3453" t="s">
        <v>40</v>
      </c>
      <c r="W3453" t="s">
        <v>40</v>
      </c>
      <c r="X3453" t="s">
        <v>2502</v>
      </c>
      <c r="Y3453" t="s">
        <v>2503</v>
      </c>
      <c r="Z3453" s="23" t="s">
        <v>2504</v>
      </c>
      <c r="AA3453" s="23" t="s">
        <v>4033</v>
      </c>
      <c r="AB3453" s="23" t="s">
        <v>2506</v>
      </c>
      <c r="AC3453" s="23"/>
      <c r="AD3453" s="23"/>
      <c r="AE3453" s="23"/>
      <c r="AF3453" s="23" t="s">
        <v>40</v>
      </c>
      <c r="AG3453" s="23" t="s">
        <v>4037</v>
      </c>
      <c r="AH3453" s="23" t="s">
        <v>41</v>
      </c>
      <c r="AI3453" s="23" t="s">
        <v>4038</v>
      </c>
      <c r="AJ3453" s="23" t="s">
        <v>4039</v>
      </c>
      <c r="AK3453" s="23" t="s">
        <v>2501</v>
      </c>
      <c r="AL3453" s="23" t="s">
        <v>2501</v>
      </c>
      <c r="AM3453" s="23" t="s">
        <v>2501</v>
      </c>
      <c r="AN3453" s="23" t="s">
        <v>2501</v>
      </c>
      <c r="AO3453" s="30"/>
      <c r="AP3453" t="s">
        <v>2500</v>
      </c>
      <c r="AQ3453" t="s">
        <v>4040</v>
      </c>
      <c r="AR3453">
        <v>19495</v>
      </c>
      <c r="AS3453" s="2">
        <v>43831</v>
      </c>
      <c r="AT3453" s="2" t="s">
        <v>4041</v>
      </c>
    </row>
    <row r="3454" spans="1:46" x14ac:dyDescent="0.25">
      <c r="A3454" t="s">
        <v>9636</v>
      </c>
      <c r="B3454" s="32" t="s">
        <v>2392</v>
      </c>
      <c r="C3454" s="23" t="s">
        <v>9637</v>
      </c>
      <c r="D3454" s="23" t="s">
        <v>9637</v>
      </c>
      <c r="E3454" t="s">
        <v>2495</v>
      </c>
      <c r="F3454" t="s">
        <v>2495</v>
      </c>
      <c r="G3454" t="s">
        <v>2495</v>
      </c>
      <c r="H3454" t="s">
        <v>2495</v>
      </c>
      <c r="I3454" t="s">
        <v>2496</v>
      </c>
      <c r="J3454" s="23" t="s">
        <v>4036</v>
      </c>
      <c r="K3454" s="23" t="s">
        <v>2505</v>
      </c>
      <c r="L3454" s="23" t="s">
        <v>2499</v>
      </c>
      <c r="M3454" s="2">
        <v>43831</v>
      </c>
      <c r="N3454" s="30"/>
      <c r="O3454" s="30"/>
      <c r="P3454" s="30"/>
      <c r="V3454" t="s">
        <v>40</v>
      </c>
      <c r="W3454" t="s">
        <v>40</v>
      </c>
      <c r="X3454" t="s">
        <v>2502</v>
      </c>
      <c r="Y3454" t="s">
        <v>2503</v>
      </c>
      <c r="Z3454" s="23" t="s">
        <v>2504</v>
      </c>
      <c r="AA3454" s="23" t="s">
        <v>4033</v>
      </c>
      <c r="AB3454" s="23" t="s">
        <v>2506</v>
      </c>
      <c r="AC3454" s="23"/>
      <c r="AD3454" s="23"/>
      <c r="AE3454" s="23"/>
      <c r="AF3454" s="23" t="s">
        <v>40</v>
      </c>
      <c r="AG3454" s="23" t="s">
        <v>4037</v>
      </c>
      <c r="AH3454" s="23" t="s">
        <v>41</v>
      </c>
      <c r="AI3454" s="23" t="s">
        <v>4038</v>
      </c>
      <c r="AJ3454" s="23" t="s">
        <v>4039</v>
      </c>
      <c r="AK3454" s="23" t="s">
        <v>2501</v>
      </c>
      <c r="AL3454" s="23" t="s">
        <v>2501</v>
      </c>
      <c r="AM3454" s="23" t="s">
        <v>2501</v>
      </c>
      <c r="AN3454" s="23" t="s">
        <v>2501</v>
      </c>
      <c r="AO3454" s="30"/>
      <c r="AP3454" t="s">
        <v>2500</v>
      </c>
      <c r="AQ3454" t="s">
        <v>4040</v>
      </c>
      <c r="AR3454">
        <v>19495</v>
      </c>
      <c r="AS3454" s="2">
        <v>43831</v>
      </c>
      <c r="AT3454" s="2" t="s">
        <v>4041</v>
      </c>
    </row>
    <row r="3455" spans="1:46" x14ac:dyDescent="0.25">
      <c r="A3455" t="s">
        <v>9638</v>
      </c>
      <c r="B3455" s="32" t="s">
        <v>2393</v>
      </c>
      <c r="C3455" s="23" t="s">
        <v>9639</v>
      </c>
      <c r="D3455" s="23" t="s">
        <v>9639</v>
      </c>
      <c r="E3455" t="s">
        <v>2495</v>
      </c>
      <c r="F3455" t="s">
        <v>2495</v>
      </c>
      <c r="G3455" t="s">
        <v>2495</v>
      </c>
      <c r="H3455" t="s">
        <v>2495</v>
      </c>
      <c r="I3455" t="s">
        <v>2496</v>
      </c>
      <c r="J3455" s="23" t="s">
        <v>4036</v>
      </c>
      <c r="K3455" s="23" t="s">
        <v>2505</v>
      </c>
      <c r="L3455" s="23" t="s">
        <v>2499</v>
      </c>
      <c r="M3455" s="2">
        <v>43831</v>
      </c>
      <c r="N3455" s="30"/>
      <c r="O3455" s="30"/>
      <c r="P3455" s="30"/>
      <c r="V3455" t="s">
        <v>40</v>
      </c>
      <c r="W3455" t="s">
        <v>40</v>
      </c>
      <c r="X3455" t="s">
        <v>2502</v>
      </c>
      <c r="Y3455" t="s">
        <v>2503</v>
      </c>
      <c r="Z3455" s="23" t="s">
        <v>2504</v>
      </c>
      <c r="AA3455" s="23" t="s">
        <v>4033</v>
      </c>
      <c r="AB3455" s="23" t="s">
        <v>2506</v>
      </c>
      <c r="AC3455" s="23"/>
      <c r="AD3455" s="23"/>
      <c r="AE3455" s="23"/>
      <c r="AF3455" s="23" t="s">
        <v>40</v>
      </c>
      <c r="AG3455" s="23" t="s">
        <v>4037</v>
      </c>
      <c r="AH3455" s="23" t="s">
        <v>41</v>
      </c>
      <c r="AI3455" s="23" t="s">
        <v>4038</v>
      </c>
      <c r="AJ3455" s="23" t="s">
        <v>4039</v>
      </c>
      <c r="AK3455" s="23" t="s">
        <v>2501</v>
      </c>
      <c r="AL3455" s="23" t="s">
        <v>2501</v>
      </c>
      <c r="AM3455" s="23" t="s">
        <v>2501</v>
      </c>
      <c r="AN3455" s="23" t="s">
        <v>2501</v>
      </c>
      <c r="AO3455" s="30"/>
      <c r="AP3455" t="s">
        <v>2500</v>
      </c>
      <c r="AQ3455" t="s">
        <v>4040</v>
      </c>
      <c r="AR3455">
        <v>19495</v>
      </c>
      <c r="AS3455" s="2">
        <v>43831</v>
      </c>
      <c r="AT3455" s="2" t="s">
        <v>4041</v>
      </c>
    </row>
    <row r="3456" spans="1:46" x14ac:dyDescent="0.25">
      <c r="A3456" t="s">
        <v>9640</v>
      </c>
      <c r="B3456" s="32" t="s">
        <v>1159</v>
      </c>
      <c r="C3456" s="23" t="s">
        <v>6961</v>
      </c>
      <c r="D3456" s="23" t="s">
        <v>6961</v>
      </c>
      <c r="E3456" t="s">
        <v>2495</v>
      </c>
      <c r="F3456" t="s">
        <v>2495</v>
      </c>
      <c r="G3456" t="s">
        <v>2495</v>
      </c>
      <c r="H3456" t="s">
        <v>2495</v>
      </c>
      <c r="I3456" t="s">
        <v>2496</v>
      </c>
      <c r="J3456" s="23" t="s">
        <v>4036</v>
      </c>
      <c r="K3456" s="23" t="s">
        <v>2505</v>
      </c>
      <c r="L3456" s="23" t="s">
        <v>2499</v>
      </c>
      <c r="M3456" s="2">
        <v>43831</v>
      </c>
      <c r="N3456" s="30"/>
      <c r="O3456" s="30"/>
      <c r="P3456" s="30"/>
      <c r="V3456" t="s">
        <v>40</v>
      </c>
      <c r="W3456" t="s">
        <v>40</v>
      </c>
      <c r="X3456" t="s">
        <v>2502</v>
      </c>
      <c r="Y3456" t="s">
        <v>2503</v>
      </c>
      <c r="Z3456" s="23" t="s">
        <v>2504</v>
      </c>
      <c r="AA3456" s="23" t="s">
        <v>4033</v>
      </c>
      <c r="AB3456" s="23" t="s">
        <v>2506</v>
      </c>
      <c r="AC3456" s="23"/>
      <c r="AD3456" s="23"/>
      <c r="AE3456" s="23"/>
      <c r="AF3456" s="23" t="s">
        <v>40</v>
      </c>
      <c r="AG3456" s="23" t="s">
        <v>4037</v>
      </c>
      <c r="AH3456" s="23" t="s">
        <v>41</v>
      </c>
      <c r="AI3456" s="23" t="s">
        <v>4038</v>
      </c>
      <c r="AJ3456" s="23" t="s">
        <v>4039</v>
      </c>
      <c r="AK3456" s="23" t="s">
        <v>2501</v>
      </c>
      <c r="AL3456" s="23" t="s">
        <v>2501</v>
      </c>
      <c r="AM3456" s="23" t="s">
        <v>2501</v>
      </c>
      <c r="AN3456" s="23" t="s">
        <v>2501</v>
      </c>
      <c r="AO3456" s="30"/>
      <c r="AP3456" t="s">
        <v>2500</v>
      </c>
      <c r="AQ3456" t="s">
        <v>4040</v>
      </c>
      <c r="AR3456">
        <v>19495</v>
      </c>
      <c r="AS3456" s="2">
        <v>43831</v>
      </c>
      <c r="AT3456" s="2" t="s">
        <v>4041</v>
      </c>
    </row>
    <row r="3457" spans="1:46" x14ac:dyDescent="0.25">
      <c r="A3457" t="s">
        <v>9641</v>
      </c>
      <c r="B3457" s="32" t="s">
        <v>2394</v>
      </c>
      <c r="C3457" s="23" t="s">
        <v>9642</v>
      </c>
      <c r="D3457" s="23" t="s">
        <v>9642</v>
      </c>
      <c r="E3457" t="s">
        <v>2495</v>
      </c>
      <c r="F3457" t="s">
        <v>2495</v>
      </c>
      <c r="G3457" t="s">
        <v>2495</v>
      </c>
      <c r="H3457" t="s">
        <v>2495</v>
      </c>
      <c r="I3457" t="s">
        <v>2496</v>
      </c>
      <c r="J3457" s="23" t="s">
        <v>4036</v>
      </c>
      <c r="K3457" s="23" t="s">
        <v>2505</v>
      </c>
      <c r="L3457" s="23" t="s">
        <v>2499</v>
      </c>
      <c r="M3457" s="2">
        <v>43831</v>
      </c>
      <c r="N3457" s="30"/>
      <c r="O3457" s="30"/>
      <c r="P3457" s="30"/>
      <c r="V3457" t="s">
        <v>40</v>
      </c>
      <c r="W3457" t="s">
        <v>40</v>
      </c>
      <c r="X3457" t="s">
        <v>2502</v>
      </c>
      <c r="Y3457" t="s">
        <v>2503</v>
      </c>
      <c r="Z3457" s="23" t="s">
        <v>2504</v>
      </c>
      <c r="AA3457" s="23" t="s">
        <v>4033</v>
      </c>
      <c r="AB3457" s="23" t="s">
        <v>2506</v>
      </c>
      <c r="AC3457" s="23"/>
      <c r="AD3457" s="23"/>
      <c r="AE3457" s="23"/>
      <c r="AF3457" s="23" t="s">
        <v>40</v>
      </c>
      <c r="AG3457" s="23" t="s">
        <v>4037</v>
      </c>
      <c r="AH3457" s="23" t="s">
        <v>41</v>
      </c>
      <c r="AI3457" s="23" t="s">
        <v>4038</v>
      </c>
      <c r="AJ3457" s="23" t="s">
        <v>4039</v>
      </c>
      <c r="AK3457" s="23" t="s">
        <v>2501</v>
      </c>
      <c r="AL3457" s="23" t="s">
        <v>2501</v>
      </c>
      <c r="AM3457" s="23" t="s">
        <v>2501</v>
      </c>
      <c r="AN3457" s="23" t="s">
        <v>2501</v>
      </c>
      <c r="AO3457" s="30"/>
      <c r="AP3457" t="s">
        <v>2500</v>
      </c>
      <c r="AQ3457" t="s">
        <v>4040</v>
      </c>
      <c r="AR3457">
        <v>19495</v>
      </c>
      <c r="AS3457" s="2">
        <v>43831</v>
      </c>
      <c r="AT3457" s="2" t="s">
        <v>4041</v>
      </c>
    </row>
    <row r="3458" spans="1:46" x14ac:dyDescent="0.25">
      <c r="A3458" t="s">
        <v>9643</v>
      </c>
      <c r="B3458" s="32" t="s">
        <v>2395</v>
      </c>
      <c r="C3458" s="23" t="s">
        <v>9644</v>
      </c>
      <c r="D3458" s="23" t="s">
        <v>9644</v>
      </c>
      <c r="E3458" t="s">
        <v>2495</v>
      </c>
      <c r="F3458" t="s">
        <v>2495</v>
      </c>
      <c r="G3458" t="s">
        <v>2495</v>
      </c>
      <c r="H3458" t="s">
        <v>2495</v>
      </c>
      <c r="I3458" t="s">
        <v>2496</v>
      </c>
      <c r="J3458" s="23" t="s">
        <v>4036</v>
      </c>
      <c r="K3458" s="23" t="s">
        <v>2505</v>
      </c>
      <c r="L3458" s="23" t="s">
        <v>2499</v>
      </c>
      <c r="M3458" s="2">
        <v>43831</v>
      </c>
      <c r="N3458" s="30"/>
      <c r="O3458" s="30"/>
      <c r="P3458" s="30"/>
      <c r="V3458" t="s">
        <v>40</v>
      </c>
      <c r="W3458" t="s">
        <v>40</v>
      </c>
      <c r="X3458" t="s">
        <v>2502</v>
      </c>
      <c r="Y3458" t="s">
        <v>2503</v>
      </c>
      <c r="Z3458" s="23" t="s">
        <v>2504</v>
      </c>
      <c r="AA3458" s="23" t="s">
        <v>4033</v>
      </c>
      <c r="AB3458" s="23" t="s">
        <v>2506</v>
      </c>
      <c r="AC3458" s="23"/>
      <c r="AD3458" s="23"/>
      <c r="AE3458" s="23"/>
      <c r="AF3458" s="23" t="s">
        <v>40</v>
      </c>
      <c r="AG3458" s="23" t="s">
        <v>4037</v>
      </c>
      <c r="AH3458" s="23" t="s">
        <v>41</v>
      </c>
      <c r="AI3458" s="23" t="s">
        <v>4038</v>
      </c>
      <c r="AJ3458" s="23" t="s">
        <v>4039</v>
      </c>
      <c r="AK3458" s="23" t="s">
        <v>2501</v>
      </c>
      <c r="AL3458" s="23" t="s">
        <v>2501</v>
      </c>
      <c r="AM3458" s="23" t="s">
        <v>2501</v>
      </c>
      <c r="AN3458" s="23" t="s">
        <v>2501</v>
      </c>
      <c r="AO3458" s="30"/>
      <c r="AP3458" t="s">
        <v>2500</v>
      </c>
      <c r="AQ3458" t="s">
        <v>4040</v>
      </c>
      <c r="AR3458">
        <v>19495</v>
      </c>
      <c r="AS3458" s="2">
        <v>43831</v>
      </c>
      <c r="AT3458" s="2" t="s">
        <v>4041</v>
      </c>
    </row>
    <row r="3459" spans="1:46" x14ac:dyDescent="0.25">
      <c r="A3459" t="s">
        <v>9645</v>
      </c>
      <c r="B3459" s="32" t="s">
        <v>2396</v>
      </c>
      <c r="C3459" s="23" t="s">
        <v>9646</v>
      </c>
      <c r="D3459" s="23" t="s">
        <v>9646</v>
      </c>
      <c r="E3459" t="s">
        <v>2495</v>
      </c>
      <c r="F3459" t="s">
        <v>2495</v>
      </c>
      <c r="G3459" t="s">
        <v>2495</v>
      </c>
      <c r="H3459" t="s">
        <v>2495</v>
      </c>
      <c r="I3459" t="s">
        <v>2496</v>
      </c>
      <c r="J3459" s="23" t="s">
        <v>4036</v>
      </c>
      <c r="K3459" s="23" t="s">
        <v>2505</v>
      </c>
      <c r="L3459" s="23" t="s">
        <v>2499</v>
      </c>
      <c r="M3459" s="2">
        <v>43831</v>
      </c>
      <c r="N3459" s="30"/>
      <c r="O3459" s="30"/>
      <c r="P3459" s="30"/>
      <c r="V3459" t="s">
        <v>40</v>
      </c>
      <c r="W3459" t="s">
        <v>40</v>
      </c>
      <c r="X3459" t="s">
        <v>2502</v>
      </c>
      <c r="Y3459" t="s">
        <v>2503</v>
      </c>
      <c r="Z3459" s="23" t="s">
        <v>2504</v>
      </c>
      <c r="AA3459" s="23" t="s">
        <v>4033</v>
      </c>
      <c r="AB3459" s="23" t="s">
        <v>2506</v>
      </c>
      <c r="AC3459" s="23"/>
      <c r="AD3459" s="23"/>
      <c r="AE3459" s="23"/>
      <c r="AF3459" s="23" t="s">
        <v>40</v>
      </c>
      <c r="AG3459" s="23" t="s">
        <v>4037</v>
      </c>
      <c r="AH3459" s="23" t="s">
        <v>41</v>
      </c>
      <c r="AI3459" s="23" t="s">
        <v>4038</v>
      </c>
      <c r="AJ3459" s="23" t="s">
        <v>4039</v>
      </c>
      <c r="AK3459" s="23" t="s">
        <v>2501</v>
      </c>
      <c r="AL3459" s="23" t="s">
        <v>2501</v>
      </c>
      <c r="AM3459" s="23" t="s">
        <v>2501</v>
      </c>
      <c r="AN3459" s="23" t="s">
        <v>2501</v>
      </c>
      <c r="AO3459" s="30"/>
      <c r="AP3459" t="s">
        <v>2500</v>
      </c>
      <c r="AQ3459" t="s">
        <v>4040</v>
      </c>
      <c r="AR3459">
        <v>19495</v>
      </c>
      <c r="AS3459" s="2">
        <v>43831</v>
      </c>
      <c r="AT3459" s="2" t="s">
        <v>4041</v>
      </c>
    </row>
    <row r="3460" spans="1:46" x14ac:dyDescent="0.25">
      <c r="A3460" t="s">
        <v>9647</v>
      </c>
      <c r="B3460" s="32" t="s">
        <v>2397</v>
      </c>
      <c r="C3460" s="23" t="s">
        <v>9648</v>
      </c>
      <c r="D3460" s="23" t="s">
        <v>9648</v>
      </c>
      <c r="E3460" t="s">
        <v>2495</v>
      </c>
      <c r="F3460" t="s">
        <v>2495</v>
      </c>
      <c r="G3460" t="s">
        <v>2495</v>
      </c>
      <c r="H3460" t="s">
        <v>2495</v>
      </c>
      <c r="I3460" t="s">
        <v>2496</v>
      </c>
      <c r="J3460" s="23" t="s">
        <v>4036</v>
      </c>
      <c r="K3460" s="23" t="s">
        <v>2505</v>
      </c>
      <c r="L3460" s="23" t="s">
        <v>2499</v>
      </c>
      <c r="M3460" s="2">
        <v>43831</v>
      </c>
      <c r="N3460" s="30"/>
      <c r="O3460" s="30"/>
      <c r="P3460" s="30"/>
      <c r="V3460" t="s">
        <v>40</v>
      </c>
      <c r="W3460" t="s">
        <v>40</v>
      </c>
      <c r="X3460" t="s">
        <v>2502</v>
      </c>
      <c r="Y3460" t="s">
        <v>2503</v>
      </c>
      <c r="Z3460" s="23" t="s">
        <v>2504</v>
      </c>
      <c r="AA3460" s="23" t="s">
        <v>4033</v>
      </c>
      <c r="AB3460" s="23" t="s">
        <v>2506</v>
      </c>
      <c r="AC3460" s="23"/>
      <c r="AD3460" s="23"/>
      <c r="AE3460" s="23"/>
      <c r="AF3460" s="23" t="s">
        <v>40</v>
      </c>
      <c r="AG3460" s="23" t="s">
        <v>4037</v>
      </c>
      <c r="AH3460" s="23" t="s">
        <v>41</v>
      </c>
      <c r="AI3460" s="23" t="s">
        <v>4038</v>
      </c>
      <c r="AJ3460" s="23" t="s">
        <v>4039</v>
      </c>
      <c r="AK3460" s="23" t="s">
        <v>2501</v>
      </c>
      <c r="AL3460" s="23" t="s">
        <v>2501</v>
      </c>
      <c r="AM3460" s="23" t="s">
        <v>2501</v>
      </c>
      <c r="AN3460" s="23" t="s">
        <v>2501</v>
      </c>
      <c r="AO3460" s="30"/>
      <c r="AP3460" t="s">
        <v>2500</v>
      </c>
      <c r="AQ3460" t="s">
        <v>4040</v>
      </c>
      <c r="AR3460">
        <v>19495</v>
      </c>
      <c r="AS3460" s="2">
        <v>43831</v>
      </c>
      <c r="AT3460" s="2" t="s">
        <v>4041</v>
      </c>
    </row>
    <row r="3461" spans="1:46" x14ac:dyDescent="0.25">
      <c r="A3461" t="s">
        <v>9649</v>
      </c>
      <c r="B3461" s="32" t="s">
        <v>2398</v>
      </c>
      <c r="C3461" s="23" t="s">
        <v>9650</v>
      </c>
      <c r="D3461" s="23" t="s">
        <v>9650</v>
      </c>
      <c r="E3461" t="s">
        <v>2495</v>
      </c>
      <c r="F3461" t="s">
        <v>2495</v>
      </c>
      <c r="G3461" t="s">
        <v>2495</v>
      </c>
      <c r="H3461" t="s">
        <v>2495</v>
      </c>
      <c r="I3461" t="s">
        <v>2496</v>
      </c>
      <c r="J3461" s="23" t="s">
        <v>4036</v>
      </c>
      <c r="K3461" s="23" t="s">
        <v>2505</v>
      </c>
      <c r="L3461" s="23" t="s">
        <v>2499</v>
      </c>
      <c r="M3461" s="2">
        <v>43831</v>
      </c>
      <c r="N3461" s="30"/>
      <c r="O3461" s="30"/>
      <c r="P3461" s="30"/>
      <c r="V3461" t="s">
        <v>40</v>
      </c>
      <c r="W3461" t="s">
        <v>40</v>
      </c>
      <c r="X3461" t="s">
        <v>2502</v>
      </c>
      <c r="Y3461" t="s">
        <v>2503</v>
      </c>
      <c r="Z3461" s="23" t="s">
        <v>2504</v>
      </c>
      <c r="AA3461" s="23" t="s">
        <v>4033</v>
      </c>
      <c r="AB3461" s="23" t="s">
        <v>2506</v>
      </c>
      <c r="AC3461" s="23"/>
      <c r="AD3461" s="23"/>
      <c r="AE3461" s="23"/>
      <c r="AF3461" s="23" t="s">
        <v>40</v>
      </c>
      <c r="AG3461" s="23" t="s">
        <v>4037</v>
      </c>
      <c r="AH3461" s="23" t="s">
        <v>41</v>
      </c>
      <c r="AI3461" s="23" t="s">
        <v>4038</v>
      </c>
      <c r="AJ3461" s="23" t="s">
        <v>4039</v>
      </c>
      <c r="AK3461" s="23" t="s">
        <v>2501</v>
      </c>
      <c r="AL3461" s="23" t="s">
        <v>2501</v>
      </c>
      <c r="AM3461" s="23" t="s">
        <v>2501</v>
      </c>
      <c r="AN3461" s="23" t="s">
        <v>2501</v>
      </c>
      <c r="AO3461" s="30"/>
      <c r="AP3461" t="s">
        <v>2500</v>
      </c>
      <c r="AQ3461" t="s">
        <v>4040</v>
      </c>
      <c r="AR3461">
        <v>19495</v>
      </c>
      <c r="AS3461" s="2">
        <v>43831</v>
      </c>
      <c r="AT3461" s="2" t="s">
        <v>4041</v>
      </c>
    </row>
    <row r="3462" spans="1:46" x14ac:dyDescent="0.25">
      <c r="A3462" t="s">
        <v>9651</v>
      </c>
      <c r="B3462" s="32" t="s">
        <v>2392</v>
      </c>
      <c r="C3462" s="23" t="s">
        <v>9637</v>
      </c>
      <c r="D3462" s="23" t="s">
        <v>9637</v>
      </c>
      <c r="E3462" t="s">
        <v>2495</v>
      </c>
      <c r="F3462" t="s">
        <v>2495</v>
      </c>
      <c r="G3462" t="s">
        <v>2495</v>
      </c>
      <c r="H3462" t="s">
        <v>2495</v>
      </c>
      <c r="I3462" t="s">
        <v>2496</v>
      </c>
      <c r="J3462" s="23" t="s">
        <v>4036</v>
      </c>
      <c r="K3462" s="23" t="s">
        <v>2505</v>
      </c>
      <c r="L3462" s="23" t="s">
        <v>2499</v>
      </c>
      <c r="M3462" s="2">
        <v>43831</v>
      </c>
      <c r="N3462" s="30"/>
      <c r="O3462" s="30"/>
      <c r="P3462" s="30"/>
      <c r="V3462" t="s">
        <v>40</v>
      </c>
      <c r="W3462" t="s">
        <v>40</v>
      </c>
      <c r="X3462" t="s">
        <v>2502</v>
      </c>
      <c r="Y3462" t="s">
        <v>2503</v>
      </c>
      <c r="Z3462" s="23" t="s">
        <v>2504</v>
      </c>
      <c r="AA3462" s="23" t="s">
        <v>4033</v>
      </c>
      <c r="AB3462" s="23" t="s">
        <v>2506</v>
      </c>
      <c r="AC3462" s="23"/>
      <c r="AD3462" s="23"/>
      <c r="AE3462" s="23"/>
      <c r="AF3462" s="23" t="s">
        <v>40</v>
      </c>
      <c r="AG3462" s="23" t="s">
        <v>4037</v>
      </c>
      <c r="AH3462" s="23" t="s">
        <v>41</v>
      </c>
      <c r="AI3462" s="23" t="s">
        <v>4038</v>
      </c>
      <c r="AJ3462" s="23" t="s">
        <v>4039</v>
      </c>
      <c r="AK3462" s="23" t="s">
        <v>2501</v>
      </c>
      <c r="AL3462" s="23" t="s">
        <v>2501</v>
      </c>
      <c r="AM3462" s="23" t="s">
        <v>2501</v>
      </c>
      <c r="AN3462" s="23" t="s">
        <v>2501</v>
      </c>
      <c r="AO3462" s="30"/>
      <c r="AP3462" t="s">
        <v>2500</v>
      </c>
      <c r="AQ3462" t="s">
        <v>4040</v>
      </c>
      <c r="AR3462">
        <v>19495</v>
      </c>
      <c r="AS3462" s="2">
        <v>43831</v>
      </c>
      <c r="AT3462" s="2" t="s">
        <v>4041</v>
      </c>
    </row>
    <row r="3463" spans="1:46" x14ac:dyDescent="0.25">
      <c r="A3463" t="s">
        <v>9652</v>
      </c>
      <c r="B3463" s="32" t="s">
        <v>1876</v>
      </c>
      <c r="C3463" s="23" t="s">
        <v>8548</v>
      </c>
      <c r="D3463" s="23" t="s">
        <v>8548</v>
      </c>
      <c r="E3463" t="s">
        <v>2495</v>
      </c>
      <c r="F3463" t="s">
        <v>2495</v>
      </c>
      <c r="G3463" t="s">
        <v>2495</v>
      </c>
      <c r="H3463" t="s">
        <v>2495</v>
      </c>
      <c r="I3463" t="s">
        <v>2496</v>
      </c>
      <c r="J3463" s="23" t="s">
        <v>4036</v>
      </c>
      <c r="K3463" s="23" t="s">
        <v>2505</v>
      </c>
      <c r="L3463" s="23" t="s">
        <v>2499</v>
      </c>
      <c r="M3463" s="2">
        <v>43831</v>
      </c>
      <c r="N3463" s="30"/>
      <c r="O3463" s="30"/>
      <c r="P3463" s="30"/>
      <c r="V3463" t="s">
        <v>40</v>
      </c>
      <c r="W3463" t="s">
        <v>40</v>
      </c>
      <c r="X3463" t="s">
        <v>2502</v>
      </c>
      <c r="Y3463" t="s">
        <v>2503</v>
      </c>
      <c r="Z3463" s="23" t="s">
        <v>2504</v>
      </c>
      <c r="AA3463" s="23" t="s">
        <v>4033</v>
      </c>
      <c r="AB3463" s="23" t="s">
        <v>2506</v>
      </c>
      <c r="AC3463" s="23"/>
      <c r="AD3463" s="23"/>
      <c r="AE3463" s="23"/>
      <c r="AF3463" s="23" t="s">
        <v>40</v>
      </c>
      <c r="AG3463" s="23" t="s">
        <v>4037</v>
      </c>
      <c r="AH3463" s="23" t="s">
        <v>41</v>
      </c>
      <c r="AI3463" s="23" t="s">
        <v>4038</v>
      </c>
      <c r="AJ3463" s="23" t="s">
        <v>4039</v>
      </c>
      <c r="AK3463" s="23" t="s">
        <v>2501</v>
      </c>
      <c r="AL3463" s="23" t="s">
        <v>2501</v>
      </c>
      <c r="AM3463" s="23" t="s">
        <v>2501</v>
      </c>
      <c r="AN3463" s="23" t="s">
        <v>2501</v>
      </c>
      <c r="AO3463" s="30"/>
      <c r="AP3463" t="s">
        <v>2500</v>
      </c>
      <c r="AQ3463" t="s">
        <v>4040</v>
      </c>
      <c r="AR3463">
        <v>19495</v>
      </c>
      <c r="AS3463" s="2">
        <v>43831</v>
      </c>
      <c r="AT3463" s="2" t="s">
        <v>4041</v>
      </c>
    </row>
    <row r="3464" spans="1:46" x14ac:dyDescent="0.25">
      <c r="A3464" t="s">
        <v>9653</v>
      </c>
      <c r="B3464" s="32" t="s">
        <v>2399</v>
      </c>
      <c r="C3464" s="23" t="s">
        <v>9654</v>
      </c>
      <c r="D3464" s="23" t="s">
        <v>9654</v>
      </c>
      <c r="E3464" t="s">
        <v>2495</v>
      </c>
      <c r="F3464" t="s">
        <v>2495</v>
      </c>
      <c r="G3464" t="s">
        <v>2495</v>
      </c>
      <c r="H3464" t="s">
        <v>2495</v>
      </c>
      <c r="I3464" t="s">
        <v>2496</v>
      </c>
      <c r="J3464" s="23" t="s">
        <v>4036</v>
      </c>
      <c r="K3464" s="23" t="s">
        <v>2505</v>
      </c>
      <c r="L3464" s="23" t="s">
        <v>2499</v>
      </c>
      <c r="M3464" s="2">
        <v>43831</v>
      </c>
      <c r="N3464" s="30"/>
      <c r="O3464" s="30"/>
      <c r="P3464" s="30"/>
      <c r="V3464" t="s">
        <v>40</v>
      </c>
      <c r="W3464" t="s">
        <v>40</v>
      </c>
      <c r="X3464" t="s">
        <v>2502</v>
      </c>
      <c r="Y3464" t="s">
        <v>2503</v>
      </c>
      <c r="Z3464" s="23" t="s">
        <v>2504</v>
      </c>
      <c r="AA3464" s="23" t="s">
        <v>4033</v>
      </c>
      <c r="AB3464" s="23" t="s">
        <v>2506</v>
      </c>
      <c r="AC3464" s="23"/>
      <c r="AD3464" s="23"/>
      <c r="AE3464" s="23"/>
      <c r="AF3464" s="23" t="s">
        <v>40</v>
      </c>
      <c r="AG3464" s="23" t="s">
        <v>4037</v>
      </c>
      <c r="AH3464" s="23" t="s">
        <v>41</v>
      </c>
      <c r="AI3464" s="23" t="s">
        <v>4038</v>
      </c>
      <c r="AJ3464" s="23" t="s">
        <v>4039</v>
      </c>
      <c r="AK3464" s="23" t="s">
        <v>2501</v>
      </c>
      <c r="AL3464" s="23" t="s">
        <v>2501</v>
      </c>
      <c r="AM3464" s="23" t="s">
        <v>2501</v>
      </c>
      <c r="AN3464" s="23" t="s">
        <v>2501</v>
      </c>
      <c r="AO3464" s="30"/>
      <c r="AP3464" t="s">
        <v>2500</v>
      </c>
      <c r="AQ3464" t="s">
        <v>4040</v>
      </c>
      <c r="AR3464">
        <v>19495</v>
      </c>
      <c r="AS3464" s="2">
        <v>43831</v>
      </c>
      <c r="AT3464" s="2" t="s">
        <v>4041</v>
      </c>
    </row>
    <row r="3465" spans="1:46" x14ac:dyDescent="0.25">
      <c r="A3465" t="s">
        <v>9655</v>
      </c>
      <c r="B3465" s="32" t="s">
        <v>2400</v>
      </c>
      <c r="C3465" s="23" t="s">
        <v>9656</v>
      </c>
      <c r="D3465" s="23" t="s">
        <v>9656</v>
      </c>
      <c r="E3465" t="s">
        <v>2495</v>
      </c>
      <c r="F3465" t="s">
        <v>2495</v>
      </c>
      <c r="G3465" t="s">
        <v>2495</v>
      </c>
      <c r="H3465" t="s">
        <v>2495</v>
      </c>
      <c r="I3465" t="s">
        <v>2496</v>
      </c>
      <c r="J3465" s="23" t="s">
        <v>4036</v>
      </c>
      <c r="K3465" s="23" t="s">
        <v>2505</v>
      </c>
      <c r="L3465" s="23" t="s">
        <v>2499</v>
      </c>
      <c r="M3465" s="2">
        <v>43831</v>
      </c>
      <c r="N3465" s="30"/>
      <c r="O3465" s="30"/>
      <c r="P3465" s="30"/>
      <c r="V3465" t="s">
        <v>40</v>
      </c>
      <c r="W3465" t="s">
        <v>40</v>
      </c>
      <c r="X3465" t="s">
        <v>2502</v>
      </c>
      <c r="Y3465" t="s">
        <v>2503</v>
      </c>
      <c r="Z3465" s="23" t="s">
        <v>2504</v>
      </c>
      <c r="AA3465" s="23" t="s">
        <v>4033</v>
      </c>
      <c r="AB3465" s="23" t="s">
        <v>2506</v>
      </c>
      <c r="AC3465" s="23"/>
      <c r="AD3465" s="23"/>
      <c r="AE3465" s="23"/>
      <c r="AF3465" s="23" t="s">
        <v>40</v>
      </c>
      <c r="AG3465" s="23" t="s">
        <v>4037</v>
      </c>
      <c r="AH3465" s="23" t="s">
        <v>41</v>
      </c>
      <c r="AI3465" s="23" t="s">
        <v>4038</v>
      </c>
      <c r="AJ3465" s="23" t="s">
        <v>4039</v>
      </c>
      <c r="AK3465" s="23" t="s">
        <v>2501</v>
      </c>
      <c r="AL3465" s="23" t="s">
        <v>2501</v>
      </c>
      <c r="AM3465" s="23" t="s">
        <v>2501</v>
      </c>
      <c r="AN3465" s="23" t="s">
        <v>2501</v>
      </c>
      <c r="AO3465" s="30"/>
      <c r="AP3465" t="s">
        <v>2500</v>
      </c>
      <c r="AQ3465" t="s">
        <v>4040</v>
      </c>
      <c r="AR3465">
        <v>19495</v>
      </c>
      <c r="AS3465" s="2">
        <v>43831</v>
      </c>
      <c r="AT3465" s="2" t="s">
        <v>4041</v>
      </c>
    </row>
    <row r="3466" spans="1:46" x14ac:dyDescent="0.25">
      <c r="A3466" t="s">
        <v>9657</v>
      </c>
      <c r="B3466" s="32" t="s">
        <v>2401</v>
      </c>
      <c r="C3466" s="23" t="s">
        <v>9658</v>
      </c>
      <c r="D3466" s="23" t="s">
        <v>9658</v>
      </c>
      <c r="E3466" t="s">
        <v>2495</v>
      </c>
      <c r="F3466" t="s">
        <v>2495</v>
      </c>
      <c r="G3466" t="s">
        <v>2495</v>
      </c>
      <c r="H3466" t="s">
        <v>2495</v>
      </c>
      <c r="I3466" t="s">
        <v>2496</v>
      </c>
      <c r="J3466" s="23" t="s">
        <v>4036</v>
      </c>
      <c r="K3466" s="23" t="s">
        <v>2505</v>
      </c>
      <c r="L3466" s="23" t="s">
        <v>2499</v>
      </c>
      <c r="M3466" s="2">
        <v>43831</v>
      </c>
      <c r="N3466" s="30"/>
      <c r="O3466" s="30"/>
      <c r="P3466" s="30"/>
      <c r="V3466" t="s">
        <v>40</v>
      </c>
      <c r="W3466" t="s">
        <v>40</v>
      </c>
      <c r="X3466" t="s">
        <v>2502</v>
      </c>
      <c r="Y3466" t="s">
        <v>2503</v>
      </c>
      <c r="Z3466" s="23" t="s">
        <v>2504</v>
      </c>
      <c r="AA3466" s="23" t="s">
        <v>4033</v>
      </c>
      <c r="AB3466" s="23" t="s">
        <v>2506</v>
      </c>
      <c r="AC3466" s="23"/>
      <c r="AD3466" s="23"/>
      <c r="AE3466" s="23"/>
      <c r="AF3466" s="23" t="s">
        <v>40</v>
      </c>
      <c r="AG3466" s="23" t="s">
        <v>4037</v>
      </c>
      <c r="AH3466" s="23" t="s">
        <v>41</v>
      </c>
      <c r="AI3466" s="23" t="s">
        <v>4038</v>
      </c>
      <c r="AJ3466" s="23" t="s">
        <v>4039</v>
      </c>
      <c r="AK3466" s="23" t="s">
        <v>2501</v>
      </c>
      <c r="AL3466" s="23" t="s">
        <v>2501</v>
      </c>
      <c r="AM3466" s="23" t="s">
        <v>2501</v>
      </c>
      <c r="AN3466" s="23" t="s">
        <v>2501</v>
      </c>
      <c r="AO3466" s="30"/>
      <c r="AP3466" t="s">
        <v>2500</v>
      </c>
      <c r="AQ3466" t="s">
        <v>4040</v>
      </c>
      <c r="AR3466">
        <v>19495</v>
      </c>
      <c r="AS3466" s="2">
        <v>43831</v>
      </c>
      <c r="AT3466" s="2" t="s">
        <v>4041</v>
      </c>
    </row>
    <row r="3467" spans="1:46" x14ac:dyDescent="0.25">
      <c r="A3467" t="s">
        <v>9659</v>
      </c>
      <c r="B3467" s="32" t="s">
        <v>2402</v>
      </c>
      <c r="C3467" s="23" t="s">
        <v>9660</v>
      </c>
      <c r="D3467" s="23" t="s">
        <v>9660</v>
      </c>
      <c r="E3467" t="s">
        <v>2495</v>
      </c>
      <c r="F3467" t="s">
        <v>2495</v>
      </c>
      <c r="G3467" t="s">
        <v>2495</v>
      </c>
      <c r="H3467" t="s">
        <v>2495</v>
      </c>
      <c r="I3467" t="s">
        <v>2496</v>
      </c>
      <c r="J3467" s="23" t="s">
        <v>4036</v>
      </c>
      <c r="K3467" s="23" t="s">
        <v>2505</v>
      </c>
      <c r="L3467" s="23" t="s">
        <v>2499</v>
      </c>
      <c r="M3467" s="2">
        <v>43831</v>
      </c>
      <c r="N3467" s="30"/>
      <c r="O3467" s="30"/>
      <c r="P3467" s="30"/>
      <c r="V3467" t="s">
        <v>40</v>
      </c>
      <c r="W3467" t="s">
        <v>40</v>
      </c>
      <c r="X3467" t="s">
        <v>2502</v>
      </c>
      <c r="Y3467" t="s">
        <v>2503</v>
      </c>
      <c r="Z3467" s="23" t="s">
        <v>2504</v>
      </c>
      <c r="AA3467" s="23" t="s">
        <v>4033</v>
      </c>
      <c r="AB3467" s="23" t="s">
        <v>2506</v>
      </c>
      <c r="AC3467" s="23"/>
      <c r="AD3467" s="23"/>
      <c r="AE3467" s="23"/>
      <c r="AF3467" s="23" t="s">
        <v>40</v>
      </c>
      <c r="AG3467" s="23" t="s">
        <v>4037</v>
      </c>
      <c r="AH3467" s="23" t="s">
        <v>41</v>
      </c>
      <c r="AI3467" s="23" t="s">
        <v>4038</v>
      </c>
      <c r="AJ3467" s="23" t="s">
        <v>4039</v>
      </c>
      <c r="AK3467" s="23" t="s">
        <v>2501</v>
      </c>
      <c r="AL3467" s="23" t="s">
        <v>2501</v>
      </c>
      <c r="AM3467" s="23" t="s">
        <v>2501</v>
      </c>
      <c r="AN3467" s="23" t="s">
        <v>2501</v>
      </c>
      <c r="AO3467" s="30"/>
      <c r="AP3467" t="s">
        <v>2500</v>
      </c>
      <c r="AQ3467" t="s">
        <v>4040</v>
      </c>
      <c r="AR3467">
        <v>19495</v>
      </c>
      <c r="AS3467" s="2">
        <v>43831</v>
      </c>
      <c r="AT3467" s="2" t="s">
        <v>4041</v>
      </c>
    </row>
    <row r="3468" spans="1:46" x14ac:dyDescent="0.25">
      <c r="A3468" t="s">
        <v>9661</v>
      </c>
      <c r="B3468" s="32" t="s">
        <v>2404</v>
      </c>
      <c r="C3468" s="23" t="s">
        <v>9662</v>
      </c>
      <c r="D3468" s="23" t="s">
        <v>9662</v>
      </c>
      <c r="E3468" t="s">
        <v>2495</v>
      </c>
      <c r="F3468" t="s">
        <v>2495</v>
      </c>
      <c r="G3468" t="s">
        <v>2495</v>
      </c>
      <c r="H3468" t="s">
        <v>2495</v>
      </c>
      <c r="I3468" t="s">
        <v>2496</v>
      </c>
      <c r="J3468" s="23" t="s">
        <v>4036</v>
      </c>
      <c r="K3468" s="23" t="s">
        <v>2505</v>
      </c>
      <c r="L3468" s="23" t="s">
        <v>2499</v>
      </c>
      <c r="M3468" s="2">
        <v>43831</v>
      </c>
      <c r="N3468" s="30"/>
      <c r="O3468" s="30"/>
      <c r="P3468" s="30"/>
      <c r="V3468" t="s">
        <v>40</v>
      </c>
      <c r="W3468" t="s">
        <v>40</v>
      </c>
      <c r="X3468" t="s">
        <v>2502</v>
      </c>
      <c r="Y3468" t="s">
        <v>2503</v>
      </c>
      <c r="Z3468" s="23" t="s">
        <v>2504</v>
      </c>
      <c r="AA3468" s="23" t="s">
        <v>4033</v>
      </c>
      <c r="AB3468" s="23" t="s">
        <v>2506</v>
      </c>
      <c r="AC3468" s="23"/>
      <c r="AD3468" s="23"/>
      <c r="AE3468" s="23"/>
      <c r="AF3468" s="23" t="s">
        <v>40</v>
      </c>
      <c r="AG3468" s="23" t="s">
        <v>4037</v>
      </c>
      <c r="AH3468" s="23" t="s">
        <v>41</v>
      </c>
      <c r="AI3468" s="23" t="s">
        <v>4038</v>
      </c>
      <c r="AJ3468" s="23" t="s">
        <v>4039</v>
      </c>
      <c r="AK3468" s="23" t="s">
        <v>2501</v>
      </c>
      <c r="AL3468" s="23" t="s">
        <v>2501</v>
      </c>
      <c r="AM3468" s="23" t="s">
        <v>2501</v>
      </c>
      <c r="AN3468" s="23" t="s">
        <v>2501</v>
      </c>
      <c r="AO3468" s="30"/>
      <c r="AP3468" t="s">
        <v>2500</v>
      </c>
      <c r="AQ3468" t="s">
        <v>4040</v>
      </c>
      <c r="AR3468">
        <v>19495</v>
      </c>
      <c r="AS3468" s="2">
        <v>43831</v>
      </c>
      <c r="AT3468" s="2" t="s">
        <v>4041</v>
      </c>
    </row>
    <row r="3469" spans="1:46" x14ac:dyDescent="0.25">
      <c r="A3469" t="s">
        <v>9663</v>
      </c>
      <c r="B3469" s="32" t="s">
        <v>1322</v>
      </c>
      <c r="C3469" s="23" t="s">
        <v>7310</v>
      </c>
      <c r="D3469" s="23" t="s">
        <v>7310</v>
      </c>
      <c r="E3469" t="s">
        <v>2495</v>
      </c>
      <c r="F3469" t="s">
        <v>2495</v>
      </c>
      <c r="G3469" t="s">
        <v>2495</v>
      </c>
      <c r="H3469" t="s">
        <v>2495</v>
      </c>
      <c r="I3469" t="s">
        <v>2496</v>
      </c>
      <c r="J3469" s="23" t="s">
        <v>4036</v>
      </c>
      <c r="K3469" s="23" t="s">
        <v>2505</v>
      </c>
      <c r="L3469" s="23" t="s">
        <v>2499</v>
      </c>
      <c r="M3469" s="2">
        <v>43831</v>
      </c>
      <c r="N3469" s="30"/>
      <c r="O3469" s="30"/>
      <c r="P3469" s="30"/>
      <c r="V3469" t="s">
        <v>40</v>
      </c>
      <c r="W3469" t="s">
        <v>40</v>
      </c>
      <c r="X3469" t="s">
        <v>2502</v>
      </c>
      <c r="Y3469" t="s">
        <v>2503</v>
      </c>
      <c r="Z3469" s="23" t="s">
        <v>2504</v>
      </c>
      <c r="AA3469" s="23" t="s">
        <v>4033</v>
      </c>
      <c r="AB3469" s="23" t="s">
        <v>2506</v>
      </c>
      <c r="AC3469" s="23"/>
      <c r="AD3469" s="23"/>
      <c r="AE3469" s="23"/>
      <c r="AF3469" s="23" t="s">
        <v>40</v>
      </c>
      <c r="AG3469" s="23" t="s">
        <v>4037</v>
      </c>
      <c r="AH3469" s="23" t="s">
        <v>41</v>
      </c>
      <c r="AI3469" s="23" t="s">
        <v>4038</v>
      </c>
      <c r="AJ3469" s="23" t="s">
        <v>4039</v>
      </c>
      <c r="AK3469" s="23" t="s">
        <v>2501</v>
      </c>
      <c r="AL3469" s="23" t="s">
        <v>2501</v>
      </c>
      <c r="AM3469" s="23" t="s">
        <v>2501</v>
      </c>
      <c r="AN3469" s="23" t="s">
        <v>2501</v>
      </c>
      <c r="AO3469" s="30"/>
      <c r="AP3469" t="s">
        <v>2500</v>
      </c>
      <c r="AQ3469" t="s">
        <v>4040</v>
      </c>
      <c r="AR3469">
        <v>19495</v>
      </c>
      <c r="AS3469" s="2">
        <v>43831</v>
      </c>
      <c r="AT3469" s="2" t="s">
        <v>4041</v>
      </c>
    </row>
    <row r="3470" spans="1:46" x14ac:dyDescent="0.25">
      <c r="A3470" t="s">
        <v>9664</v>
      </c>
      <c r="B3470" s="32" t="s">
        <v>2405</v>
      </c>
      <c r="C3470" s="23" t="s">
        <v>9665</v>
      </c>
      <c r="D3470" s="23" t="s">
        <v>9665</v>
      </c>
      <c r="E3470" t="s">
        <v>2495</v>
      </c>
      <c r="F3470" t="s">
        <v>2495</v>
      </c>
      <c r="G3470" t="s">
        <v>2495</v>
      </c>
      <c r="H3470" t="s">
        <v>2495</v>
      </c>
      <c r="I3470" t="s">
        <v>2496</v>
      </c>
      <c r="J3470" s="23" t="s">
        <v>4036</v>
      </c>
      <c r="K3470" s="23" t="s">
        <v>2505</v>
      </c>
      <c r="L3470" s="23" t="s">
        <v>2499</v>
      </c>
      <c r="M3470" s="2">
        <v>43831</v>
      </c>
      <c r="N3470" s="30"/>
      <c r="O3470" s="30"/>
      <c r="P3470" s="30"/>
      <c r="V3470" t="s">
        <v>40</v>
      </c>
      <c r="W3470" t="s">
        <v>40</v>
      </c>
      <c r="X3470" t="s">
        <v>2502</v>
      </c>
      <c r="Y3470" t="s">
        <v>2503</v>
      </c>
      <c r="Z3470" s="23" t="s">
        <v>2504</v>
      </c>
      <c r="AA3470" s="23" t="s">
        <v>4033</v>
      </c>
      <c r="AB3470" s="23" t="s">
        <v>2506</v>
      </c>
      <c r="AC3470" s="23"/>
      <c r="AD3470" s="23"/>
      <c r="AE3470" s="23"/>
      <c r="AF3470" s="23" t="s">
        <v>40</v>
      </c>
      <c r="AG3470" s="23" t="s">
        <v>4037</v>
      </c>
      <c r="AH3470" s="23" t="s">
        <v>41</v>
      </c>
      <c r="AI3470" s="23" t="s">
        <v>4038</v>
      </c>
      <c r="AJ3470" s="23" t="s">
        <v>4039</v>
      </c>
      <c r="AK3470" s="23" t="s">
        <v>2501</v>
      </c>
      <c r="AL3470" s="23" t="s">
        <v>2501</v>
      </c>
      <c r="AM3470" s="23" t="s">
        <v>2501</v>
      </c>
      <c r="AN3470" s="23" t="s">
        <v>2501</v>
      </c>
      <c r="AO3470" s="30"/>
      <c r="AP3470" t="s">
        <v>2500</v>
      </c>
      <c r="AQ3470" t="s">
        <v>4040</v>
      </c>
      <c r="AR3470">
        <v>19495</v>
      </c>
      <c r="AS3470" s="2">
        <v>43831</v>
      </c>
      <c r="AT3470" s="2" t="s">
        <v>4041</v>
      </c>
    </row>
    <row r="3471" spans="1:46" x14ac:dyDescent="0.25">
      <c r="A3471" t="s">
        <v>9666</v>
      </c>
      <c r="B3471" s="32" t="s">
        <v>2406</v>
      </c>
      <c r="C3471" s="23" t="s">
        <v>9667</v>
      </c>
      <c r="D3471" s="23" t="s">
        <v>9667</v>
      </c>
      <c r="E3471" t="s">
        <v>2495</v>
      </c>
      <c r="F3471" t="s">
        <v>2495</v>
      </c>
      <c r="G3471" t="s">
        <v>2495</v>
      </c>
      <c r="H3471" t="s">
        <v>2495</v>
      </c>
      <c r="I3471" t="s">
        <v>2496</v>
      </c>
      <c r="J3471" s="23" t="s">
        <v>4036</v>
      </c>
      <c r="K3471" s="23" t="s">
        <v>2505</v>
      </c>
      <c r="L3471" s="23" t="s">
        <v>2499</v>
      </c>
      <c r="M3471" s="2">
        <v>43831</v>
      </c>
      <c r="N3471" s="30"/>
      <c r="O3471" s="30"/>
      <c r="P3471" s="30"/>
      <c r="V3471" t="s">
        <v>40</v>
      </c>
      <c r="W3471" t="s">
        <v>40</v>
      </c>
      <c r="X3471" t="s">
        <v>2502</v>
      </c>
      <c r="Y3471" t="s">
        <v>2503</v>
      </c>
      <c r="Z3471" s="23" t="s">
        <v>2504</v>
      </c>
      <c r="AA3471" s="23" t="s">
        <v>4033</v>
      </c>
      <c r="AB3471" s="23" t="s">
        <v>2506</v>
      </c>
      <c r="AC3471" s="23"/>
      <c r="AD3471" s="23"/>
      <c r="AE3471" s="23"/>
      <c r="AF3471" s="23" t="s">
        <v>40</v>
      </c>
      <c r="AG3471" s="23" t="s">
        <v>4037</v>
      </c>
      <c r="AH3471" s="23" t="s">
        <v>41</v>
      </c>
      <c r="AI3471" s="23" t="s">
        <v>4038</v>
      </c>
      <c r="AJ3471" s="23" t="s">
        <v>4039</v>
      </c>
      <c r="AK3471" s="23" t="s">
        <v>2501</v>
      </c>
      <c r="AL3471" s="23" t="s">
        <v>2501</v>
      </c>
      <c r="AM3471" s="23" t="s">
        <v>2501</v>
      </c>
      <c r="AN3471" s="23" t="s">
        <v>2501</v>
      </c>
      <c r="AO3471" s="30"/>
      <c r="AP3471" t="s">
        <v>2500</v>
      </c>
      <c r="AQ3471" t="s">
        <v>4040</v>
      </c>
      <c r="AR3471">
        <v>19495</v>
      </c>
      <c r="AS3471" s="2">
        <v>43831</v>
      </c>
      <c r="AT3471" s="2" t="s">
        <v>4041</v>
      </c>
    </row>
    <row r="3472" spans="1:46" x14ac:dyDescent="0.25">
      <c r="A3472" t="s">
        <v>9668</v>
      </c>
      <c r="B3472" s="32" t="s">
        <v>2407</v>
      </c>
      <c r="C3472" s="23" t="s">
        <v>9669</v>
      </c>
      <c r="D3472" s="23" t="s">
        <v>9669</v>
      </c>
      <c r="E3472" t="s">
        <v>2495</v>
      </c>
      <c r="F3472" t="s">
        <v>2495</v>
      </c>
      <c r="G3472" t="s">
        <v>2495</v>
      </c>
      <c r="H3472" t="s">
        <v>2495</v>
      </c>
      <c r="I3472" t="s">
        <v>2496</v>
      </c>
      <c r="J3472" s="23" t="s">
        <v>4036</v>
      </c>
      <c r="K3472" s="23" t="s">
        <v>2505</v>
      </c>
      <c r="L3472" s="23" t="s">
        <v>2499</v>
      </c>
      <c r="M3472" s="2">
        <v>43831</v>
      </c>
      <c r="N3472" s="30"/>
      <c r="O3472" s="30"/>
      <c r="P3472" s="30"/>
      <c r="V3472" t="s">
        <v>40</v>
      </c>
      <c r="W3472" t="s">
        <v>40</v>
      </c>
      <c r="X3472" t="s">
        <v>2502</v>
      </c>
      <c r="Y3472" t="s">
        <v>2503</v>
      </c>
      <c r="Z3472" s="23" t="s">
        <v>2504</v>
      </c>
      <c r="AA3472" s="23" t="s">
        <v>4033</v>
      </c>
      <c r="AB3472" s="23" t="s">
        <v>2506</v>
      </c>
      <c r="AC3472" s="23"/>
      <c r="AD3472" s="23"/>
      <c r="AE3472" s="23"/>
      <c r="AF3472" s="23" t="s">
        <v>40</v>
      </c>
      <c r="AG3472" s="23" t="s">
        <v>4037</v>
      </c>
      <c r="AH3472" s="23" t="s">
        <v>41</v>
      </c>
      <c r="AI3472" s="23" t="s">
        <v>4038</v>
      </c>
      <c r="AJ3472" s="23" t="s">
        <v>4039</v>
      </c>
      <c r="AK3472" s="23" t="s">
        <v>2501</v>
      </c>
      <c r="AL3472" s="23" t="s">
        <v>2501</v>
      </c>
      <c r="AM3472" s="23" t="s">
        <v>2501</v>
      </c>
      <c r="AN3472" s="23" t="s">
        <v>2501</v>
      </c>
      <c r="AO3472" s="30"/>
      <c r="AP3472" t="s">
        <v>2500</v>
      </c>
      <c r="AQ3472" t="s">
        <v>4040</v>
      </c>
      <c r="AR3472">
        <v>19495</v>
      </c>
      <c r="AS3472" s="2">
        <v>43831</v>
      </c>
      <c r="AT3472" s="2" t="s">
        <v>4041</v>
      </c>
    </row>
    <row r="3473" spans="1:46" x14ac:dyDescent="0.25">
      <c r="A3473" t="s">
        <v>9670</v>
      </c>
      <c r="B3473" s="32" t="s">
        <v>2408</v>
      </c>
      <c r="C3473" s="23" t="s">
        <v>9671</v>
      </c>
      <c r="D3473" s="23" t="s">
        <v>9671</v>
      </c>
      <c r="E3473" t="s">
        <v>2495</v>
      </c>
      <c r="F3473" t="s">
        <v>2495</v>
      </c>
      <c r="G3473" t="s">
        <v>2495</v>
      </c>
      <c r="H3473" t="s">
        <v>2495</v>
      </c>
      <c r="I3473" t="s">
        <v>2496</v>
      </c>
      <c r="J3473" s="23" t="s">
        <v>4036</v>
      </c>
      <c r="K3473" s="23" t="s">
        <v>2505</v>
      </c>
      <c r="L3473" s="23" t="s">
        <v>2499</v>
      </c>
      <c r="M3473" s="2">
        <v>43831</v>
      </c>
      <c r="N3473" s="30"/>
      <c r="O3473" s="30"/>
      <c r="P3473" s="30"/>
      <c r="V3473" t="s">
        <v>40</v>
      </c>
      <c r="W3473" t="s">
        <v>40</v>
      </c>
      <c r="X3473" t="s">
        <v>2502</v>
      </c>
      <c r="Y3473" t="s">
        <v>2503</v>
      </c>
      <c r="Z3473" s="23" t="s">
        <v>2504</v>
      </c>
      <c r="AA3473" s="23" t="s">
        <v>4033</v>
      </c>
      <c r="AB3473" s="23" t="s">
        <v>2506</v>
      </c>
      <c r="AC3473" s="23"/>
      <c r="AD3473" s="23"/>
      <c r="AE3473" s="23"/>
      <c r="AF3473" s="23" t="s">
        <v>40</v>
      </c>
      <c r="AG3473" s="23" t="s">
        <v>4037</v>
      </c>
      <c r="AH3473" s="23" t="s">
        <v>41</v>
      </c>
      <c r="AI3473" s="23" t="s">
        <v>4038</v>
      </c>
      <c r="AJ3473" s="23" t="s">
        <v>4039</v>
      </c>
      <c r="AK3473" s="23" t="s">
        <v>2501</v>
      </c>
      <c r="AL3473" s="23" t="s">
        <v>2501</v>
      </c>
      <c r="AM3473" s="23" t="s">
        <v>2501</v>
      </c>
      <c r="AN3473" s="23" t="s">
        <v>2501</v>
      </c>
      <c r="AO3473" s="30"/>
      <c r="AP3473" t="s">
        <v>2500</v>
      </c>
      <c r="AQ3473" t="s">
        <v>4040</v>
      </c>
      <c r="AR3473">
        <v>19495</v>
      </c>
      <c r="AS3473" s="2">
        <v>43831</v>
      </c>
      <c r="AT3473" s="2" t="s">
        <v>4041</v>
      </c>
    </row>
    <row r="3474" spans="1:46" x14ac:dyDescent="0.25">
      <c r="A3474" t="s">
        <v>9672</v>
      </c>
      <c r="B3474" s="32" t="s">
        <v>2409</v>
      </c>
      <c r="C3474" s="23" t="s">
        <v>9673</v>
      </c>
      <c r="D3474" s="23" t="s">
        <v>9673</v>
      </c>
      <c r="E3474" t="s">
        <v>2495</v>
      </c>
      <c r="F3474" t="s">
        <v>2495</v>
      </c>
      <c r="G3474" t="s">
        <v>2495</v>
      </c>
      <c r="H3474" t="s">
        <v>2495</v>
      </c>
      <c r="I3474" t="s">
        <v>2496</v>
      </c>
      <c r="J3474" s="23" t="s">
        <v>4036</v>
      </c>
      <c r="K3474" s="23" t="s">
        <v>2505</v>
      </c>
      <c r="L3474" s="23" t="s">
        <v>2499</v>
      </c>
      <c r="M3474" s="2">
        <v>43831</v>
      </c>
      <c r="N3474" s="30"/>
      <c r="O3474" s="30"/>
      <c r="P3474" s="30"/>
      <c r="V3474" t="s">
        <v>40</v>
      </c>
      <c r="W3474" t="s">
        <v>40</v>
      </c>
      <c r="X3474" t="s">
        <v>2502</v>
      </c>
      <c r="Y3474" t="s">
        <v>2503</v>
      </c>
      <c r="Z3474" s="23" t="s">
        <v>2504</v>
      </c>
      <c r="AA3474" s="23" t="s">
        <v>4033</v>
      </c>
      <c r="AB3474" s="23" t="s">
        <v>2506</v>
      </c>
      <c r="AC3474" s="23"/>
      <c r="AD3474" s="23"/>
      <c r="AE3474" s="23"/>
      <c r="AF3474" s="23" t="s">
        <v>40</v>
      </c>
      <c r="AG3474" s="23" t="s">
        <v>4037</v>
      </c>
      <c r="AH3474" s="23" t="s">
        <v>41</v>
      </c>
      <c r="AI3474" s="23" t="s">
        <v>4038</v>
      </c>
      <c r="AJ3474" s="23" t="s">
        <v>4039</v>
      </c>
      <c r="AK3474" s="23" t="s">
        <v>2501</v>
      </c>
      <c r="AL3474" s="23" t="s">
        <v>2501</v>
      </c>
      <c r="AM3474" s="23" t="s">
        <v>2501</v>
      </c>
      <c r="AN3474" s="23" t="s">
        <v>2501</v>
      </c>
      <c r="AO3474" s="30"/>
      <c r="AP3474" t="s">
        <v>2500</v>
      </c>
      <c r="AQ3474" t="s">
        <v>4040</v>
      </c>
      <c r="AR3474">
        <v>19495</v>
      </c>
      <c r="AS3474" s="2">
        <v>43831</v>
      </c>
      <c r="AT3474" s="2" t="s">
        <v>4041</v>
      </c>
    </row>
    <row r="3475" spans="1:46" x14ac:dyDescent="0.25">
      <c r="A3475" t="s">
        <v>9674</v>
      </c>
      <c r="B3475" s="32" t="s">
        <v>2410</v>
      </c>
      <c r="C3475" s="23" t="s">
        <v>9675</v>
      </c>
      <c r="D3475" s="23" t="s">
        <v>9675</v>
      </c>
      <c r="E3475" t="s">
        <v>2495</v>
      </c>
      <c r="F3475" t="s">
        <v>2495</v>
      </c>
      <c r="G3475" t="s">
        <v>2495</v>
      </c>
      <c r="H3475" t="s">
        <v>2495</v>
      </c>
      <c r="I3475" t="s">
        <v>2496</v>
      </c>
      <c r="J3475" s="23" t="s">
        <v>4036</v>
      </c>
      <c r="K3475" s="23" t="s">
        <v>2505</v>
      </c>
      <c r="L3475" s="23" t="s">
        <v>2499</v>
      </c>
      <c r="M3475" s="2">
        <v>43831</v>
      </c>
      <c r="N3475" s="30"/>
      <c r="O3475" s="30"/>
      <c r="P3475" s="30"/>
      <c r="V3475" t="s">
        <v>40</v>
      </c>
      <c r="W3475" t="s">
        <v>40</v>
      </c>
      <c r="X3475" t="s">
        <v>2502</v>
      </c>
      <c r="Y3475" t="s">
        <v>2503</v>
      </c>
      <c r="Z3475" s="23" t="s">
        <v>2504</v>
      </c>
      <c r="AA3475" s="23" t="s">
        <v>4033</v>
      </c>
      <c r="AB3475" s="23" t="s">
        <v>2506</v>
      </c>
      <c r="AC3475" s="23"/>
      <c r="AD3475" s="23"/>
      <c r="AE3475" s="23"/>
      <c r="AF3475" s="23" t="s">
        <v>40</v>
      </c>
      <c r="AG3475" s="23" t="s">
        <v>4037</v>
      </c>
      <c r="AH3475" s="23" t="s">
        <v>41</v>
      </c>
      <c r="AI3475" s="23" t="s">
        <v>4038</v>
      </c>
      <c r="AJ3475" s="23" t="s">
        <v>4039</v>
      </c>
      <c r="AK3475" s="23" t="s">
        <v>2501</v>
      </c>
      <c r="AL3475" s="23" t="s">
        <v>2501</v>
      </c>
      <c r="AM3475" s="23" t="s">
        <v>2501</v>
      </c>
      <c r="AN3475" s="23" t="s">
        <v>2501</v>
      </c>
      <c r="AO3475" s="30"/>
      <c r="AP3475" t="s">
        <v>2500</v>
      </c>
      <c r="AQ3475" t="s">
        <v>4040</v>
      </c>
      <c r="AR3475">
        <v>19495</v>
      </c>
      <c r="AS3475" s="2">
        <v>43831</v>
      </c>
      <c r="AT3475" s="2" t="s">
        <v>4041</v>
      </c>
    </row>
    <row r="3476" spans="1:46" x14ac:dyDescent="0.25">
      <c r="A3476" t="s">
        <v>9676</v>
      </c>
      <c r="B3476" s="32" t="s">
        <v>2411</v>
      </c>
      <c r="C3476" s="23" t="s">
        <v>9677</v>
      </c>
      <c r="D3476" s="23" t="s">
        <v>9677</v>
      </c>
      <c r="E3476" t="s">
        <v>2495</v>
      </c>
      <c r="F3476" t="s">
        <v>2495</v>
      </c>
      <c r="G3476" t="s">
        <v>2495</v>
      </c>
      <c r="H3476" t="s">
        <v>2495</v>
      </c>
      <c r="I3476" t="s">
        <v>2496</v>
      </c>
      <c r="J3476" s="23" t="s">
        <v>4036</v>
      </c>
      <c r="K3476" s="23" t="s">
        <v>2505</v>
      </c>
      <c r="L3476" s="23" t="s">
        <v>2499</v>
      </c>
      <c r="M3476" s="2">
        <v>43831</v>
      </c>
      <c r="N3476" s="30"/>
      <c r="O3476" s="30"/>
      <c r="P3476" s="30"/>
      <c r="V3476" t="s">
        <v>40</v>
      </c>
      <c r="W3476" t="s">
        <v>40</v>
      </c>
      <c r="X3476" t="s">
        <v>2502</v>
      </c>
      <c r="Y3476" t="s">
        <v>2503</v>
      </c>
      <c r="Z3476" s="23" t="s">
        <v>2504</v>
      </c>
      <c r="AA3476" s="23" t="s">
        <v>4033</v>
      </c>
      <c r="AB3476" s="23" t="s">
        <v>2506</v>
      </c>
      <c r="AC3476" s="23"/>
      <c r="AD3476" s="23"/>
      <c r="AE3476" s="23"/>
      <c r="AF3476" s="23" t="s">
        <v>40</v>
      </c>
      <c r="AG3476" s="23" t="s">
        <v>4037</v>
      </c>
      <c r="AH3476" s="23" t="s">
        <v>41</v>
      </c>
      <c r="AI3476" s="23" t="s">
        <v>4038</v>
      </c>
      <c r="AJ3476" s="23" t="s">
        <v>4039</v>
      </c>
      <c r="AK3476" s="23" t="s">
        <v>2501</v>
      </c>
      <c r="AL3476" s="23" t="s">
        <v>2501</v>
      </c>
      <c r="AM3476" s="23" t="s">
        <v>2501</v>
      </c>
      <c r="AN3476" s="23" t="s">
        <v>2501</v>
      </c>
      <c r="AO3476" s="30"/>
      <c r="AP3476" t="s">
        <v>2500</v>
      </c>
      <c r="AQ3476" t="s">
        <v>4040</v>
      </c>
      <c r="AR3476">
        <v>19495</v>
      </c>
      <c r="AS3476" s="2">
        <v>43831</v>
      </c>
      <c r="AT3476" s="2" t="s">
        <v>4041</v>
      </c>
    </row>
    <row r="3477" spans="1:46" x14ac:dyDescent="0.25">
      <c r="A3477" t="s">
        <v>9678</v>
      </c>
      <c r="B3477" s="32" t="s">
        <v>2412</v>
      </c>
      <c r="C3477" s="23" t="s">
        <v>9679</v>
      </c>
      <c r="D3477" s="23" t="s">
        <v>9679</v>
      </c>
      <c r="E3477" t="s">
        <v>2495</v>
      </c>
      <c r="F3477" t="s">
        <v>2495</v>
      </c>
      <c r="G3477" t="s">
        <v>2495</v>
      </c>
      <c r="H3477" t="s">
        <v>2495</v>
      </c>
      <c r="I3477" t="s">
        <v>2496</v>
      </c>
      <c r="J3477" s="23" t="s">
        <v>4036</v>
      </c>
      <c r="K3477" s="23" t="s">
        <v>2505</v>
      </c>
      <c r="L3477" s="23" t="s">
        <v>2499</v>
      </c>
      <c r="M3477" s="2">
        <v>43831</v>
      </c>
      <c r="N3477" s="30"/>
      <c r="O3477" s="30"/>
      <c r="P3477" s="30"/>
      <c r="V3477" t="s">
        <v>40</v>
      </c>
      <c r="W3477" t="s">
        <v>40</v>
      </c>
      <c r="X3477" t="s">
        <v>2502</v>
      </c>
      <c r="Y3477" t="s">
        <v>2503</v>
      </c>
      <c r="Z3477" s="23" t="s">
        <v>2504</v>
      </c>
      <c r="AA3477" s="23" t="s">
        <v>4033</v>
      </c>
      <c r="AB3477" s="23" t="s">
        <v>2506</v>
      </c>
      <c r="AC3477" s="23"/>
      <c r="AD3477" s="23"/>
      <c r="AE3477" s="23"/>
      <c r="AF3477" s="23" t="s">
        <v>40</v>
      </c>
      <c r="AG3477" s="23" t="s">
        <v>4037</v>
      </c>
      <c r="AH3477" s="23" t="s">
        <v>41</v>
      </c>
      <c r="AI3477" s="23" t="s">
        <v>4038</v>
      </c>
      <c r="AJ3477" s="23" t="s">
        <v>4039</v>
      </c>
      <c r="AK3477" s="23" t="s">
        <v>2501</v>
      </c>
      <c r="AL3477" s="23" t="s">
        <v>2501</v>
      </c>
      <c r="AM3477" s="23" t="s">
        <v>2501</v>
      </c>
      <c r="AN3477" s="23" t="s">
        <v>2501</v>
      </c>
      <c r="AO3477" s="30"/>
      <c r="AP3477" t="s">
        <v>2500</v>
      </c>
      <c r="AQ3477" t="s">
        <v>4040</v>
      </c>
      <c r="AR3477">
        <v>19495</v>
      </c>
      <c r="AS3477" s="2">
        <v>43831</v>
      </c>
      <c r="AT3477" s="2" t="s">
        <v>4041</v>
      </c>
    </row>
    <row r="3478" spans="1:46" x14ac:dyDescent="0.25">
      <c r="A3478" t="s">
        <v>9680</v>
      </c>
      <c r="B3478" s="32" t="s">
        <v>2413</v>
      </c>
      <c r="C3478" s="23" t="s">
        <v>9681</v>
      </c>
      <c r="D3478" s="23" t="s">
        <v>9681</v>
      </c>
      <c r="E3478" t="s">
        <v>2495</v>
      </c>
      <c r="F3478" t="s">
        <v>2495</v>
      </c>
      <c r="G3478" t="s">
        <v>2495</v>
      </c>
      <c r="H3478" t="s">
        <v>2495</v>
      </c>
      <c r="I3478" t="s">
        <v>2496</v>
      </c>
      <c r="J3478" s="23" t="s">
        <v>4036</v>
      </c>
      <c r="K3478" s="23" t="s">
        <v>2505</v>
      </c>
      <c r="L3478" s="23" t="s">
        <v>2499</v>
      </c>
      <c r="M3478" s="2">
        <v>43831</v>
      </c>
      <c r="N3478" s="30"/>
      <c r="O3478" s="30"/>
      <c r="P3478" s="30"/>
      <c r="V3478" t="s">
        <v>40</v>
      </c>
      <c r="W3478" t="s">
        <v>40</v>
      </c>
      <c r="X3478" t="s">
        <v>2502</v>
      </c>
      <c r="Y3478" t="s">
        <v>2503</v>
      </c>
      <c r="Z3478" s="23" t="s">
        <v>2504</v>
      </c>
      <c r="AA3478" s="23" t="s">
        <v>4033</v>
      </c>
      <c r="AB3478" s="23" t="s">
        <v>2506</v>
      </c>
      <c r="AC3478" s="23"/>
      <c r="AD3478" s="23"/>
      <c r="AE3478" s="23"/>
      <c r="AF3478" s="23" t="s">
        <v>40</v>
      </c>
      <c r="AG3478" s="23" t="s">
        <v>4037</v>
      </c>
      <c r="AH3478" s="23" t="s">
        <v>41</v>
      </c>
      <c r="AI3478" s="23" t="s">
        <v>4038</v>
      </c>
      <c r="AJ3478" s="23" t="s">
        <v>4039</v>
      </c>
      <c r="AK3478" s="23" t="s">
        <v>2501</v>
      </c>
      <c r="AL3478" s="23" t="s">
        <v>2501</v>
      </c>
      <c r="AM3478" s="23" t="s">
        <v>2501</v>
      </c>
      <c r="AN3478" s="23" t="s">
        <v>2501</v>
      </c>
      <c r="AO3478" s="30"/>
      <c r="AP3478" t="s">
        <v>2500</v>
      </c>
      <c r="AQ3478" t="s">
        <v>4040</v>
      </c>
      <c r="AR3478">
        <v>19495</v>
      </c>
      <c r="AS3478" s="2">
        <v>43831</v>
      </c>
      <c r="AT3478" s="2" t="s">
        <v>4041</v>
      </c>
    </row>
    <row r="3479" spans="1:46" x14ac:dyDescent="0.25">
      <c r="A3479" t="s">
        <v>9682</v>
      </c>
      <c r="B3479" s="32" t="s">
        <v>2414</v>
      </c>
      <c r="C3479" s="23" t="s">
        <v>9683</v>
      </c>
      <c r="D3479" s="23" t="s">
        <v>9683</v>
      </c>
      <c r="E3479" t="s">
        <v>2495</v>
      </c>
      <c r="F3479" t="s">
        <v>2495</v>
      </c>
      <c r="G3479" t="s">
        <v>2495</v>
      </c>
      <c r="H3479" t="s">
        <v>2495</v>
      </c>
      <c r="I3479" t="s">
        <v>2496</v>
      </c>
      <c r="J3479" s="23" t="s">
        <v>4036</v>
      </c>
      <c r="K3479" s="23" t="s">
        <v>2505</v>
      </c>
      <c r="L3479" s="23" t="s">
        <v>2499</v>
      </c>
      <c r="M3479" s="2">
        <v>43831</v>
      </c>
      <c r="N3479" s="30"/>
      <c r="O3479" s="30"/>
      <c r="P3479" s="30"/>
      <c r="V3479" t="s">
        <v>40</v>
      </c>
      <c r="W3479" t="s">
        <v>40</v>
      </c>
      <c r="X3479" t="s">
        <v>2502</v>
      </c>
      <c r="Y3479" t="s">
        <v>2503</v>
      </c>
      <c r="Z3479" s="23" t="s">
        <v>2504</v>
      </c>
      <c r="AA3479" s="23" t="s">
        <v>4033</v>
      </c>
      <c r="AB3479" s="23" t="s">
        <v>2506</v>
      </c>
      <c r="AC3479" s="23"/>
      <c r="AD3479" s="23"/>
      <c r="AE3479" s="23"/>
      <c r="AF3479" s="23" t="s">
        <v>40</v>
      </c>
      <c r="AG3479" s="23" t="s">
        <v>4037</v>
      </c>
      <c r="AH3479" s="23" t="s">
        <v>41</v>
      </c>
      <c r="AI3479" s="23" t="s">
        <v>4038</v>
      </c>
      <c r="AJ3479" s="23" t="s">
        <v>4039</v>
      </c>
      <c r="AK3479" s="23" t="s">
        <v>2501</v>
      </c>
      <c r="AL3479" s="23" t="s">
        <v>2501</v>
      </c>
      <c r="AM3479" s="23" t="s">
        <v>2501</v>
      </c>
      <c r="AN3479" s="23" t="s">
        <v>2501</v>
      </c>
      <c r="AO3479" s="30"/>
      <c r="AP3479" t="s">
        <v>2500</v>
      </c>
      <c r="AQ3479" t="s">
        <v>4040</v>
      </c>
      <c r="AR3479">
        <v>19495</v>
      </c>
      <c r="AS3479" s="2">
        <v>43831</v>
      </c>
      <c r="AT3479" s="2" t="s">
        <v>4041</v>
      </c>
    </row>
    <row r="3480" spans="1:46" x14ac:dyDescent="0.25">
      <c r="A3480" t="s">
        <v>9684</v>
      </c>
      <c r="B3480" s="32" t="s">
        <v>2415</v>
      </c>
      <c r="C3480" s="23" t="s">
        <v>9685</v>
      </c>
      <c r="D3480" s="23" t="s">
        <v>9685</v>
      </c>
      <c r="E3480" t="s">
        <v>2495</v>
      </c>
      <c r="F3480" t="s">
        <v>2495</v>
      </c>
      <c r="G3480" t="s">
        <v>2495</v>
      </c>
      <c r="H3480" t="s">
        <v>2495</v>
      </c>
      <c r="I3480" t="s">
        <v>2496</v>
      </c>
      <c r="J3480" s="23" t="s">
        <v>4036</v>
      </c>
      <c r="K3480" s="23" t="s">
        <v>2505</v>
      </c>
      <c r="L3480" s="23" t="s">
        <v>2499</v>
      </c>
      <c r="M3480" s="2">
        <v>43831</v>
      </c>
      <c r="N3480" s="30"/>
      <c r="O3480" s="30"/>
      <c r="P3480" s="30"/>
      <c r="V3480" t="s">
        <v>40</v>
      </c>
      <c r="W3480" t="s">
        <v>40</v>
      </c>
      <c r="X3480" t="s">
        <v>2502</v>
      </c>
      <c r="Y3480" t="s">
        <v>2503</v>
      </c>
      <c r="Z3480" s="23" t="s">
        <v>2504</v>
      </c>
      <c r="AA3480" s="23" t="s">
        <v>4033</v>
      </c>
      <c r="AB3480" s="23" t="s">
        <v>2506</v>
      </c>
      <c r="AC3480" s="23"/>
      <c r="AD3480" s="23"/>
      <c r="AE3480" s="23"/>
      <c r="AF3480" s="23" t="s">
        <v>40</v>
      </c>
      <c r="AG3480" s="23" t="s">
        <v>4037</v>
      </c>
      <c r="AH3480" s="23" t="s">
        <v>41</v>
      </c>
      <c r="AI3480" s="23" t="s">
        <v>4038</v>
      </c>
      <c r="AJ3480" s="23" t="s">
        <v>4039</v>
      </c>
      <c r="AK3480" s="23" t="s">
        <v>2501</v>
      </c>
      <c r="AL3480" s="23" t="s">
        <v>2501</v>
      </c>
      <c r="AM3480" s="23" t="s">
        <v>2501</v>
      </c>
      <c r="AN3480" s="23" t="s">
        <v>2501</v>
      </c>
      <c r="AO3480" s="30"/>
      <c r="AP3480" t="s">
        <v>2500</v>
      </c>
      <c r="AQ3480" t="s">
        <v>4040</v>
      </c>
      <c r="AR3480">
        <v>19495</v>
      </c>
      <c r="AS3480" s="2">
        <v>43831</v>
      </c>
      <c r="AT3480" s="2" t="s">
        <v>4041</v>
      </c>
    </row>
    <row r="3481" spans="1:46" x14ac:dyDescent="0.25">
      <c r="A3481" t="s">
        <v>9686</v>
      </c>
      <c r="B3481" s="32" t="s">
        <v>2409</v>
      </c>
      <c r="C3481" s="23" t="s">
        <v>9673</v>
      </c>
      <c r="D3481" s="23" t="s">
        <v>9673</v>
      </c>
      <c r="E3481" t="s">
        <v>2495</v>
      </c>
      <c r="F3481" t="s">
        <v>2495</v>
      </c>
      <c r="G3481" t="s">
        <v>2495</v>
      </c>
      <c r="H3481" t="s">
        <v>2495</v>
      </c>
      <c r="I3481" t="s">
        <v>2496</v>
      </c>
      <c r="J3481" s="23" t="s">
        <v>4036</v>
      </c>
      <c r="K3481" s="23" t="s">
        <v>2505</v>
      </c>
      <c r="L3481" s="23" t="s">
        <v>2499</v>
      </c>
      <c r="M3481" s="2">
        <v>43831</v>
      </c>
      <c r="N3481" s="30"/>
      <c r="O3481" s="30"/>
      <c r="P3481" s="30"/>
      <c r="V3481" t="s">
        <v>40</v>
      </c>
      <c r="W3481" t="s">
        <v>40</v>
      </c>
      <c r="X3481" t="s">
        <v>2502</v>
      </c>
      <c r="Y3481" t="s">
        <v>2503</v>
      </c>
      <c r="Z3481" s="23" t="s">
        <v>2504</v>
      </c>
      <c r="AA3481" s="23" t="s">
        <v>4033</v>
      </c>
      <c r="AB3481" s="23" t="s">
        <v>2506</v>
      </c>
      <c r="AC3481" s="23"/>
      <c r="AD3481" s="23"/>
      <c r="AE3481" s="23"/>
      <c r="AF3481" s="23" t="s">
        <v>40</v>
      </c>
      <c r="AG3481" s="23" t="s">
        <v>4037</v>
      </c>
      <c r="AH3481" s="23" t="s">
        <v>41</v>
      </c>
      <c r="AI3481" s="23" t="s">
        <v>4038</v>
      </c>
      <c r="AJ3481" s="23" t="s">
        <v>4039</v>
      </c>
      <c r="AK3481" s="23" t="s">
        <v>2501</v>
      </c>
      <c r="AL3481" s="23" t="s">
        <v>2501</v>
      </c>
      <c r="AM3481" s="23" t="s">
        <v>2501</v>
      </c>
      <c r="AN3481" s="23" t="s">
        <v>2501</v>
      </c>
      <c r="AO3481" s="30"/>
      <c r="AP3481" t="s">
        <v>2500</v>
      </c>
      <c r="AQ3481" t="s">
        <v>4040</v>
      </c>
      <c r="AR3481">
        <v>19495</v>
      </c>
      <c r="AS3481" s="2">
        <v>43831</v>
      </c>
      <c r="AT3481" s="2" t="s">
        <v>4041</v>
      </c>
    </row>
    <row r="3482" spans="1:46" x14ac:dyDescent="0.25">
      <c r="A3482" t="s">
        <v>9687</v>
      </c>
      <c r="B3482" s="32" t="s">
        <v>2410</v>
      </c>
      <c r="C3482" s="23" t="s">
        <v>9675</v>
      </c>
      <c r="D3482" s="23" t="s">
        <v>9675</v>
      </c>
      <c r="E3482" t="s">
        <v>2495</v>
      </c>
      <c r="F3482" t="s">
        <v>2495</v>
      </c>
      <c r="G3482" t="s">
        <v>2495</v>
      </c>
      <c r="H3482" t="s">
        <v>2495</v>
      </c>
      <c r="I3482" t="s">
        <v>2496</v>
      </c>
      <c r="J3482" s="23" t="s">
        <v>4036</v>
      </c>
      <c r="K3482" s="23" t="s">
        <v>2505</v>
      </c>
      <c r="L3482" s="23" t="s">
        <v>2499</v>
      </c>
      <c r="M3482" s="2">
        <v>43831</v>
      </c>
      <c r="N3482" s="30"/>
      <c r="O3482" s="30"/>
      <c r="P3482" s="30"/>
      <c r="V3482" t="s">
        <v>40</v>
      </c>
      <c r="W3482" t="s">
        <v>40</v>
      </c>
      <c r="X3482" t="s">
        <v>2502</v>
      </c>
      <c r="Y3482" t="s">
        <v>2503</v>
      </c>
      <c r="Z3482" s="23" t="s">
        <v>2504</v>
      </c>
      <c r="AA3482" s="23" t="s">
        <v>4033</v>
      </c>
      <c r="AB3482" s="23" t="s">
        <v>2506</v>
      </c>
      <c r="AC3482" s="23"/>
      <c r="AD3482" s="23"/>
      <c r="AE3482" s="23"/>
      <c r="AF3482" s="23" t="s">
        <v>40</v>
      </c>
      <c r="AG3482" s="23" t="s">
        <v>4037</v>
      </c>
      <c r="AH3482" s="23" t="s">
        <v>41</v>
      </c>
      <c r="AI3482" s="23" t="s">
        <v>4038</v>
      </c>
      <c r="AJ3482" s="23" t="s">
        <v>4039</v>
      </c>
      <c r="AK3482" s="23" t="s">
        <v>2501</v>
      </c>
      <c r="AL3482" s="23" t="s">
        <v>2501</v>
      </c>
      <c r="AM3482" s="23" t="s">
        <v>2501</v>
      </c>
      <c r="AN3482" s="23" t="s">
        <v>2501</v>
      </c>
      <c r="AO3482" s="30"/>
      <c r="AP3482" t="s">
        <v>2500</v>
      </c>
      <c r="AQ3482" t="s">
        <v>4040</v>
      </c>
      <c r="AR3482">
        <v>19495</v>
      </c>
      <c r="AS3482" s="2">
        <v>43831</v>
      </c>
      <c r="AT3482" s="2" t="s">
        <v>4041</v>
      </c>
    </row>
    <row r="3483" spans="1:46" x14ac:dyDescent="0.25">
      <c r="A3483" t="s">
        <v>9688</v>
      </c>
      <c r="B3483" s="32" t="s">
        <v>2416</v>
      </c>
      <c r="C3483" s="23" t="s">
        <v>9689</v>
      </c>
      <c r="D3483" s="23" t="s">
        <v>9689</v>
      </c>
      <c r="E3483" t="s">
        <v>2495</v>
      </c>
      <c r="F3483" t="s">
        <v>2495</v>
      </c>
      <c r="G3483" t="s">
        <v>2495</v>
      </c>
      <c r="H3483" t="s">
        <v>2495</v>
      </c>
      <c r="I3483" t="s">
        <v>2496</v>
      </c>
      <c r="J3483" s="23" t="s">
        <v>4036</v>
      </c>
      <c r="K3483" s="23" t="s">
        <v>2505</v>
      </c>
      <c r="L3483" s="23" t="s">
        <v>2499</v>
      </c>
      <c r="M3483" s="2">
        <v>43831</v>
      </c>
      <c r="N3483" s="30"/>
      <c r="O3483" s="30"/>
      <c r="P3483" s="30"/>
      <c r="V3483" t="s">
        <v>40</v>
      </c>
      <c r="W3483" t="s">
        <v>40</v>
      </c>
      <c r="X3483" t="s">
        <v>2502</v>
      </c>
      <c r="Y3483" t="s">
        <v>2503</v>
      </c>
      <c r="Z3483" s="23" t="s">
        <v>2504</v>
      </c>
      <c r="AA3483" s="23" t="s">
        <v>4033</v>
      </c>
      <c r="AB3483" s="23" t="s">
        <v>2506</v>
      </c>
      <c r="AC3483" s="23"/>
      <c r="AD3483" s="23"/>
      <c r="AE3483" s="23"/>
      <c r="AF3483" s="23" t="s">
        <v>40</v>
      </c>
      <c r="AG3483" s="23" t="s">
        <v>4037</v>
      </c>
      <c r="AH3483" s="23" t="s">
        <v>41</v>
      </c>
      <c r="AI3483" s="23" t="s">
        <v>4038</v>
      </c>
      <c r="AJ3483" s="23" t="s">
        <v>4039</v>
      </c>
      <c r="AK3483" s="23" t="s">
        <v>2501</v>
      </c>
      <c r="AL3483" s="23" t="s">
        <v>2501</v>
      </c>
      <c r="AM3483" s="23" t="s">
        <v>2501</v>
      </c>
      <c r="AN3483" s="23" t="s">
        <v>2501</v>
      </c>
      <c r="AO3483" s="30"/>
      <c r="AP3483" t="s">
        <v>2500</v>
      </c>
      <c r="AQ3483" t="s">
        <v>4040</v>
      </c>
      <c r="AR3483">
        <v>19495</v>
      </c>
      <c r="AS3483" s="2">
        <v>43831</v>
      </c>
      <c r="AT3483" s="2" t="s">
        <v>4041</v>
      </c>
    </row>
    <row r="3484" spans="1:46" x14ac:dyDescent="0.25">
      <c r="A3484" t="s">
        <v>9690</v>
      </c>
      <c r="B3484" s="32" t="s">
        <v>2417</v>
      </c>
      <c r="C3484" s="23" t="s">
        <v>9691</v>
      </c>
      <c r="D3484" s="23" t="s">
        <v>9691</v>
      </c>
      <c r="E3484" t="s">
        <v>2495</v>
      </c>
      <c r="F3484" t="s">
        <v>2495</v>
      </c>
      <c r="G3484" t="s">
        <v>2495</v>
      </c>
      <c r="H3484" t="s">
        <v>2495</v>
      </c>
      <c r="I3484" t="s">
        <v>2496</v>
      </c>
      <c r="J3484" s="23" t="s">
        <v>4036</v>
      </c>
      <c r="K3484" s="23" t="s">
        <v>2505</v>
      </c>
      <c r="L3484" s="23" t="s">
        <v>2499</v>
      </c>
      <c r="M3484" s="2">
        <v>43831</v>
      </c>
      <c r="N3484" s="30"/>
      <c r="O3484" s="30"/>
      <c r="P3484" s="30"/>
      <c r="V3484" t="s">
        <v>40</v>
      </c>
      <c r="W3484" t="s">
        <v>40</v>
      </c>
      <c r="X3484" t="s">
        <v>2502</v>
      </c>
      <c r="Y3484" t="s">
        <v>2503</v>
      </c>
      <c r="Z3484" s="23" t="s">
        <v>2504</v>
      </c>
      <c r="AA3484" s="23" t="s">
        <v>4033</v>
      </c>
      <c r="AB3484" s="23" t="s">
        <v>2506</v>
      </c>
      <c r="AC3484" s="23"/>
      <c r="AD3484" s="23"/>
      <c r="AE3484" s="23"/>
      <c r="AF3484" s="23" t="s">
        <v>40</v>
      </c>
      <c r="AG3484" s="23" t="s">
        <v>4037</v>
      </c>
      <c r="AH3484" s="23" t="s">
        <v>41</v>
      </c>
      <c r="AI3484" s="23" t="s">
        <v>4038</v>
      </c>
      <c r="AJ3484" s="23" t="s">
        <v>4039</v>
      </c>
      <c r="AK3484" s="23" t="s">
        <v>2501</v>
      </c>
      <c r="AL3484" s="23" t="s">
        <v>2501</v>
      </c>
      <c r="AM3484" s="23" t="s">
        <v>2501</v>
      </c>
      <c r="AN3484" s="23" t="s">
        <v>2501</v>
      </c>
      <c r="AO3484" s="30"/>
      <c r="AP3484" t="s">
        <v>2500</v>
      </c>
      <c r="AQ3484" t="s">
        <v>4040</v>
      </c>
      <c r="AR3484">
        <v>19495</v>
      </c>
      <c r="AS3484" s="2">
        <v>43831</v>
      </c>
      <c r="AT3484" s="2" t="s">
        <v>4041</v>
      </c>
    </row>
    <row r="3485" spans="1:46" x14ac:dyDescent="0.25">
      <c r="A3485" t="s">
        <v>9692</v>
      </c>
      <c r="B3485" s="32" t="s">
        <v>2418</v>
      </c>
      <c r="C3485" s="23" t="s">
        <v>9693</v>
      </c>
      <c r="D3485" s="23" t="s">
        <v>9693</v>
      </c>
      <c r="E3485" t="s">
        <v>2495</v>
      </c>
      <c r="F3485" t="s">
        <v>2495</v>
      </c>
      <c r="G3485" t="s">
        <v>2495</v>
      </c>
      <c r="H3485" t="s">
        <v>2495</v>
      </c>
      <c r="I3485" t="s">
        <v>2496</v>
      </c>
      <c r="J3485" s="23" t="s">
        <v>4036</v>
      </c>
      <c r="K3485" s="23" t="s">
        <v>2505</v>
      </c>
      <c r="L3485" s="23" t="s">
        <v>2499</v>
      </c>
      <c r="M3485" s="2">
        <v>43831</v>
      </c>
      <c r="N3485" s="30"/>
      <c r="O3485" s="30"/>
      <c r="P3485" s="30"/>
      <c r="V3485" t="s">
        <v>40</v>
      </c>
      <c r="W3485" t="s">
        <v>40</v>
      </c>
      <c r="X3485" t="s">
        <v>2502</v>
      </c>
      <c r="Y3485" t="s">
        <v>2503</v>
      </c>
      <c r="Z3485" s="23" t="s">
        <v>2504</v>
      </c>
      <c r="AA3485" s="23" t="s">
        <v>4033</v>
      </c>
      <c r="AB3485" s="23" t="s">
        <v>2506</v>
      </c>
      <c r="AC3485" s="23"/>
      <c r="AD3485" s="23"/>
      <c r="AE3485" s="23"/>
      <c r="AF3485" s="23" t="s">
        <v>40</v>
      </c>
      <c r="AG3485" s="23" t="s">
        <v>4037</v>
      </c>
      <c r="AH3485" s="23" t="s">
        <v>41</v>
      </c>
      <c r="AI3485" s="23" t="s">
        <v>4038</v>
      </c>
      <c r="AJ3485" s="23" t="s">
        <v>4039</v>
      </c>
      <c r="AK3485" s="23" t="s">
        <v>2501</v>
      </c>
      <c r="AL3485" s="23" t="s">
        <v>2501</v>
      </c>
      <c r="AM3485" s="23" t="s">
        <v>2501</v>
      </c>
      <c r="AN3485" s="23" t="s">
        <v>2501</v>
      </c>
      <c r="AO3485" s="30"/>
      <c r="AP3485" t="s">
        <v>2500</v>
      </c>
      <c r="AQ3485" t="s">
        <v>4040</v>
      </c>
      <c r="AR3485">
        <v>19495</v>
      </c>
      <c r="AS3485" s="2">
        <v>43831</v>
      </c>
      <c r="AT3485" s="2" t="s">
        <v>4041</v>
      </c>
    </row>
    <row r="3486" spans="1:46" x14ac:dyDescent="0.25">
      <c r="A3486" t="s">
        <v>9694</v>
      </c>
      <c r="B3486" s="32" t="s">
        <v>2419</v>
      </c>
      <c r="C3486" s="23" t="s">
        <v>9695</v>
      </c>
      <c r="D3486" s="23" t="s">
        <v>9695</v>
      </c>
      <c r="E3486" t="s">
        <v>2495</v>
      </c>
      <c r="F3486" t="s">
        <v>2495</v>
      </c>
      <c r="G3486" t="s">
        <v>2495</v>
      </c>
      <c r="H3486" t="s">
        <v>2495</v>
      </c>
      <c r="I3486" t="s">
        <v>2496</v>
      </c>
      <c r="J3486" s="23" t="s">
        <v>4036</v>
      </c>
      <c r="K3486" s="23" t="s">
        <v>2505</v>
      </c>
      <c r="L3486" s="23" t="s">
        <v>2499</v>
      </c>
      <c r="M3486" s="2">
        <v>43831</v>
      </c>
      <c r="N3486" s="30"/>
      <c r="O3486" s="30"/>
      <c r="P3486" s="30"/>
      <c r="V3486" t="s">
        <v>40</v>
      </c>
      <c r="W3486" t="s">
        <v>40</v>
      </c>
      <c r="X3486" t="s">
        <v>2502</v>
      </c>
      <c r="Y3486" t="s">
        <v>2503</v>
      </c>
      <c r="Z3486" s="23" t="s">
        <v>2504</v>
      </c>
      <c r="AA3486" s="23" t="s">
        <v>4033</v>
      </c>
      <c r="AB3486" s="23" t="s">
        <v>2506</v>
      </c>
      <c r="AC3486" s="23"/>
      <c r="AD3486" s="23"/>
      <c r="AE3486" s="23"/>
      <c r="AF3486" s="23" t="s">
        <v>40</v>
      </c>
      <c r="AG3486" s="23" t="s">
        <v>4037</v>
      </c>
      <c r="AH3486" s="23" t="s">
        <v>41</v>
      </c>
      <c r="AI3486" s="23" t="s">
        <v>4038</v>
      </c>
      <c r="AJ3486" s="23" t="s">
        <v>4039</v>
      </c>
      <c r="AK3486" s="23" t="s">
        <v>2501</v>
      </c>
      <c r="AL3486" s="23" t="s">
        <v>2501</v>
      </c>
      <c r="AM3486" s="23" t="s">
        <v>2501</v>
      </c>
      <c r="AN3486" s="23" t="s">
        <v>2501</v>
      </c>
      <c r="AO3486" s="30"/>
      <c r="AP3486" t="s">
        <v>2500</v>
      </c>
      <c r="AQ3486" t="s">
        <v>4040</v>
      </c>
      <c r="AR3486">
        <v>19495</v>
      </c>
      <c r="AS3486" s="2">
        <v>43831</v>
      </c>
      <c r="AT3486" s="2" t="s">
        <v>4041</v>
      </c>
    </row>
    <row r="3487" spans="1:46" x14ac:dyDescent="0.25">
      <c r="A3487" t="s">
        <v>9696</v>
      </c>
      <c r="B3487" s="32" t="s">
        <v>2420</v>
      </c>
      <c r="C3487" s="23" t="s">
        <v>9697</v>
      </c>
      <c r="D3487" s="23" t="s">
        <v>9697</v>
      </c>
      <c r="E3487" t="s">
        <v>2495</v>
      </c>
      <c r="F3487" t="s">
        <v>2495</v>
      </c>
      <c r="G3487" t="s">
        <v>2495</v>
      </c>
      <c r="H3487" t="s">
        <v>2495</v>
      </c>
      <c r="I3487" t="s">
        <v>2496</v>
      </c>
      <c r="J3487" s="23" t="s">
        <v>4036</v>
      </c>
      <c r="K3487" s="23" t="s">
        <v>2505</v>
      </c>
      <c r="L3487" s="23" t="s">
        <v>2499</v>
      </c>
      <c r="M3487" s="2">
        <v>43831</v>
      </c>
      <c r="N3487" s="30"/>
      <c r="O3487" s="30"/>
      <c r="P3487" s="30"/>
      <c r="V3487" t="s">
        <v>40</v>
      </c>
      <c r="W3487" t="s">
        <v>40</v>
      </c>
      <c r="X3487" t="s">
        <v>2502</v>
      </c>
      <c r="Y3487" t="s">
        <v>2503</v>
      </c>
      <c r="Z3487" s="23" t="s">
        <v>2504</v>
      </c>
      <c r="AA3487" s="23" t="s">
        <v>4033</v>
      </c>
      <c r="AB3487" s="23" t="s">
        <v>2506</v>
      </c>
      <c r="AC3487" s="23"/>
      <c r="AD3487" s="23"/>
      <c r="AE3487" s="23"/>
      <c r="AF3487" s="23" t="s">
        <v>40</v>
      </c>
      <c r="AG3487" s="23" t="s">
        <v>4037</v>
      </c>
      <c r="AH3487" s="23" t="s">
        <v>41</v>
      </c>
      <c r="AI3487" s="23" t="s">
        <v>4038</v>
      </c>
      <c r="AJ3487" s="23" t="s">
        <v>4039</v>
      </c>
      <c r="AK3487" s="23" t="s">
        <v>2501</v>
      </c>
      <c r="AL3487" s="23" t="s">
        <v>2501</v>
      </c>
      <c r="AM3487" s="23" t="s">
        <v>2501</v>
      </c>
      <c r="AN3487" s="23" t="s">
        <v>2501</v>
      </c>
      <c r="AO3487" s="30"/>
      <c r="AP3487" t="s">
        <v>2500</v>
      </c>
      <c r="AQ3487" t="s">
        <v>4040</v>
      </c>
      <c r="AR3487">
        <v>19495</v>
      </c>
      <c r="AS3487" s="2">
        <v>43831</v>
      </c>
      <c r="AT3487" s="2" t="s">
        <v>4041</v>
      </c>
    </row>
    <row r="3488" spans="1:46" x14ac:dyDescent="0.25">
      <c r="A3488" t="s">
        <v>9698</v>
      </c>
      <c r="B3488" s="32" t="s">
        <v>2421</v>
      </c>
      <c r="C3488" s="23" t="s">
        <v>9699</v>
      </c>
      <c r="D3488" s="23" t="s">
        <v>9699</v>
      </c>
      <c r="E3488" t="s">
        <v>2495</v>
      </c>
      <c r="F3488" t="s">
        <v>2495</v>
      </c>
      <c r="G3488" t="s">
        <v>2495</v>
      </c>
      <c r="H3488" t="s">
        <v>2495</v>
      </c>
      <c r="I3488" t="s">
        <v>2496</v>
      </c>
      <c r="J3488" s="23" t="s">
        <v>4036</v>
      </c>
      <c r="K3488" s="23" t="s">
        <v>2505</v>
      </c>
      <c r="L3488" s="23" t="s">
        <v>2499</v>
      </c>
      <c r="M3488" s="2">
        <v>43831</v>
      </c>
      <c r="N3488" s="30"/>
      <c r="O3488" s="30"/>
      <c r="P3488" s="30"/>
      <c r="V3488" t="s">
        <v>40</v>
      </c>
      <c r="W3488" t="s">
        <v>40</v>
      </c>
      <c r="X3488" t="s">
        <v>2502</v>
      </c>
      <c r="Y3488" t="s">
        <v>2503</v>
      </c>
      <c r="Z3488" s="23" t="s">
        <v>2504</v>
      </c>
      <c r="AA3488" s="23" t="s">
        <v>4033</v>
      </c>
      <c r="AB3488" s="23" t="s">
        <v>2506</v>
      </c>
      <c r="AC3488" s="23"/>
      <c r="AD3488" s="23"/>
      <c r="AE3488" s="23"/>
      <c r="AF3488" s="23" t="s">
        <v>40</v>
      </c>
      <c r="AG3488" s="23" t="s">
        <v>4037</v>
      </c>
      <c r="AH3488" s="23" t="s">
        <v>41</v>
      </c>
      <c r="AI3488" s="23" t="s">
        <v>4038</v>
      </c>
      <c r="AJ3488" s="23" t="s">
        <v>4039</v>
      </c>
      <c r="AK3488" s="23" t="s">
        <v>2501</v>
      </c>
      <c r="AL3488" s="23" t="s">
        <v>2501</v>
      </c>
      <c r="AM3488" s="23" t="s">
        <v>2501</v>
      </c>
      <c r="AN3488" s="23" t="s">
        <v>2501</v>
      </c>
      <c r="AO3488" s="30"/>
      <c r="AP3488" t="s">
        <v>2500</v>
      </c>
      <c r="AQ3488" t="s">
        <v>4040</v>
      </c>
      <c r="AR3488">
        <v>19495</v>
      </c>
      <c r="AS3488" s="2">
        <v>43831</v>
      </c>
      <c r="AT3488" s="2" t="s">
        <v>4041</v>
      </c>
    </row>
    <row r="3489" spans="1:46" x14ac:dyDescent="0.25">
      <c r="A3489" t="s">
        <v>9700</v>
      </c>
      <c r="B3489" s="32" t="s">
        <v>2422</v>
      </c>
      <c r="C3489" s="23" t="s">
        <v>9701</v>
      </c>
      <c r="D3489" s="23" t="s">
        <v>9701</v>
      </c>
      <c r="E3489" t="s">
        <v>2495</v>
      </c>
      <c r="F3489" t="s">
        <v>2495</v>
      </c>
      <c r="G3489" t="s">
        <v>2495</v>
      </c>
      <c r="H3489" t="s">
        <v>2495</v>
      </c>
      <c r="I3489" t="s">
        <v>2496</v>
      </c>
      <c r="J3489" s="23" t="s">
        <v>4036</v>
      </c>
      <c r="K3489" s="23" t="s">
        <v>2505</v>
      </c>
      <c r="L3489" s="23" t="s">
        <v>2499</v>
      </c>
      <c r="M3489" s="2">
        <v>43831</v>
      </c>
      <c r="N3489" s="30"/>
      <c r="O3489" s="30"/>
      <c r="P3489" s="30"/>
      <c r="V3489" t="s">
        <v>40</v>
      </c>
      <c r="W3489" t="s">
        <v>40</v>
      </c>
      <c r="X3489" t="s">
        <v>2502</v>
      </c>
      <c r="Y3489" t="s">
        <v>2503</v>
      </c>
      <c r="Z3489" s="23" t="s">
        <v>2504</v>
      </c>
      <c r="AA3489" s="23" t="s">
        <v>4033</v>
      </c>
      <c r="AB3489" s="23" t="s">
        <v>2506</v>
      </c>
      <c r="AC3489" s="23"/>
      <c r="AD3489" s="23"/>
      <c r="AE3489" s="23"/>
      <c r="AF3489" s="23" t="s">
        <v>40</v>
      </c>
      <c r="AG3489" s="23" t="s">
        <v>4037</v>
      </c>
      <c r="AH3489" s="23" t="s">
        <v>41</v>
      </c>
      <c r="AI3489" s="23" t="s">
        <v>4038</v>
      </c>
      <c r="AJ3489" s="23" t="s">
        <v>4039</v>
      </c>
      <c r="AK3489" s="23" t="s">
        <v>2501</v>
      </c>
      <c r="AL3489" s="23" t="s">
        <v>2501</v>
      </c>
      <c r="AM3489" s="23" t="s">
        <v>2501</v>
      </c>
      <c r="AN3489" s="23" t="s">
        <v>2501</v>
      </c>
      <c r="AO3489" s="30"/>
      <c r="AP3489" t="s">
        <v>2500</v>
      </c>
      <c r="AQ3489" t="s">
        <v>4040</v>
      </c>
      <c r="AR3489">
        <v>19495</v>
      </c>
      <c r="AS3489" s="2">
        <v>43831</v>
      </c>
      <c r="AT3489" s="2" t="s">
        <v>4041</v>
      </c>
    </row>
    <row r="3490" spans="1:46" x14ac:dyDescent="0.25">
      <c r="A3490" t="s">
        <v>9702</v>
      </c>
      <c r="B3490" s="32" t="s">
        <v>2423</v>
      </c>
      <c r="C3490" s="23" t="s">
        <v>9703</v>
      </c>
      <c r="D3490" s="23" t="s">
        <v>9703</v>
      </c>
      <c r="E3490" t="s">
        <v>2495</v>
      </c>
      <c r="F3490" t="s">
        <v>2495</v>
      </c>
      <c r="G3490" t="s">
        <v>2495</v>
      </c>
      <c r="H3490" t="s">
        <v>2495</v>
      </c>
      <c r="I3490" t="s">
        <v>2496</v>
      </c>
      <c r="J3490" s="23" t="s">
        <v>4036</v>
      </c>
      <c r="K3490" s="23" t="s">
        <v>2505</v>
      </c>
      <c r="L3490" s="23" t="s">
        <v>2499</v>
      </c>
      <c r="M3490" s="2">
        <v>43831</v>
      </c>
      <c r="N3490" s="30"/>
      <c r="O3490" s="30"/>
      <c r="P3490" s="30"/>
      <c r="V3490" t="s">
        <v>40</v>
      </c>
      <c r="W3490" t="s">
        <v>40</v>
      </c>
      <c r="X3490" t="s">
        <v>2502</v>
      </c>
      <c r="Y3490" t="s">
        <v>2503</v>
      </c>
      <c r="Z3490" s="23" t="s">
        <v>2504</v>
      </c>
      <c r="AA3490" s="23" t="s">
        <v>4033</v>
      </c>
      <c r="AB3490" s="23" t="s">
        <v>2506</v>
      </c>
      <c r="AC3490" s="23"/>
      <c r="AD3490" s="23"/>
      <c r="AE3490" s="23"/>
      <c r="AF3490" s="23" t="s">
        <v>40</v>
      </c>
      <c r="AG3490" s="23" t="s">
        <v>4037</v>
      </c>
      <c r="AH3490" s="23" t="s">
        <v>41</v>
      </c>
      <c r="AI3490" s="23" t="s">
        <v>4038</v>
      </c>
      <c r="AJ3490" s="23" t="s">
        <v>4039</v>
      </c>
      <c r="AK3490" s="23" t="s">
        <v>2501</v>
      </c>
      <c r="AL3490" s="23" t="s">
        <v>2501</v>
      </c>
      <c r="AM3490" s="23" t="s">
        <v>2501</v>
      </c>
      <c r="AN3490" s="23" t="s">
        <v>2501</v>
      </c>
      <c r="AO3490" s="30"/>
      <c r="AP3490" t="s">
        <v>2500</v>
      </c>
      <c r="AQ3490" t="s">
        <v>4040</v>
      </c>
      <c r="AR3490">
        <v>19495</v>
      </c>
      <c r="AS3490" s="2">
        <v>43831</v>
      </c>
      <c r="AT3490" s="2" t="s">
        <v>4041</v>
      </c>
    </row>
    <row r="3491" spans="1:46" x14ac:dyDescent="0.25">
      <c r="A3491" t="s">
        <v>9704</v>
      </c>
      <c r="B3491" s="32" t="s">
        <v>2424</v>
      </c>
      <c r="C3491" s="23" t="s">
        <v>9705</v>
      </c>
      <c r="D3491" s="23" t="s">
        <v>9705</v>
      </c>
      <c r="E3491" t="s">
        <v>2495</v>
      </c>
      <c r="F3491" t="s">
        <v>2495</v>
      </c>
      <c r="G3491" t="s">
        <v>2495</v>
      </c>
      <c r="H3491" t="s">
        <v>2495</v>
      </c>
      <c r="I3491" t="s">
        <v>2496</v>
      </c>
      <c r="J3491" s="23" t="s">
        <v>4036</v>
      </c>
      <c r="K3491" s="23" t="s">
        <v>2505</v>
      </c>
      <c r="L3491" s="23" t="s">
        <v>2499</v>
      </c>
      <c r="M3491" s="2">
        <v>43831</v>
      </c>
      <c r="N3491" s="30"/>
      <c r="O3491" s="30"/>
      <c r="P3491" s="30"/>
      <c r="V3491" t="s">
        <v>40</v>
      </c>
      <c r="W3491" t="s">
        <v>40</v>
      </c>
      <c r="X3491" t="s">
        <v>2502</v>
      </c>
      <c r="Y3491" t="s">
        <v>2503</v>
      </c>
      <c r="Z3491" s="23" t="s">
        <v>2504</v>
      </c>
      <c r="AA3491" s="23" t="s">
        <v>4033</v>
      </c>
      <c r="AB3491" s="23" t="s">
        <v>2506</v>
      </c>
      <c r="AC3491" s="23"/>
      <c r="AD3491" s="23"/>
      <c r="AE3491" s="23"/>
      <c r="AF3491" s="23" t="s">
        <v>40</v>
      </c>
      <c r="AG3491" s="23" t="s">
        <v>4037</v>
      </c>
      <c r="AH3491" s="23" t="s">
        <v>41</v>
      </c>
      <c r="AI3491" s="23" t="s">
        <v>4038</v>
      </c>
      <c r="AJ3491" s="23" t="s">
        <v>4039</v>
      </c>
      <c r="AK3491" s="23" t="s">
        <v>2501</v>
      </c>
      <c r="AL3491" s="23" t="s">
        <v>2501</v>
      </c>
      <c r="AM3491" s="23" t="s">
        <v>2501</v>
      </c>
      <c r="AN3491" s="23" t="s">
        <v>2501</v>
      </c>
      <c r="AO3491" s="30"/>
      <c r="AP3491" t="s">
        <v>2500</v>
      </c>
      <c r="AQ3491" t="s">
        <v>4040</v>
      </c>
      <c r="AR3491">
        <v>19495</v>
      </c>
      <c r="AS3491" s="2">
        <v>43831</v>
      </c>
      <c r="AT3491" s="2" t="s">
        <v>4041</v>
      </c>
    </row>
    <row r="3492" spans="1:46" x14ac:dyDescent="0.25">
      <c r="A3492" t="s">
        <v>9706</v>
      </c>
      <c r="B3492" s="32" t="s">
        <v>2425</v>
      </c>
      <c r="C3492" s="23" t="s">
        <v>9707</v>
      </c>
      <c r="D3492" s="23" t="s">
        <v>9707</v>
      </c>
      <c r="E3492" t="s">
        <v>2495</v>
      </c>
      <c r="F3492" t="s">
        <v>2495</v>
      </c>
      <c r="G3492" t="s">
        <v>2495</v>
      </c>
      <c r="H3492" t="s">
        <v>2495</v>
      </c>
      <c r="I3492" t="s">
        <v>2496</v>
      </c>
      <c r="J3492" s="23" t="s">
        <v>4036</v>
      </c>
      <c r="K3492" s="23" t="s">
        <v>2505</v>
      </c>
      <c r="L3492" s="23" t="s">
        <v>2499</v>
      </c>
      <c r="M3492" s="2">
        <v>43831</v>
      </c>
      <c r="N3492" s="30"/>
      <c r="O3492" s="30"/>
      <c r="P3492" s="30"/>
      <c r="V3492" t="s">
        <v>40</v>
      </c>
      <c r="W3492" t="s">
        <v>40</v>
      </c>
      <c r="X3492" t="s">
        <v>2502</v>
      </c>
      <c r="Y3492" t="s">
        <v>2503</v>
      </c>
      <c r="Z3492" s="23" t="s">
        <v>2504</v>
      </c>
      <c r="AA3492" s="23" t="s">
        <v>4033</v>
      </c>
      <c r="AB3492" s="23" t="s">
        <v>2506</v>
      </c>
      <c r="AC3492" s="23"/>
      <c r="AD3492" s="23"/>
      <c r="AE3492" s="23"/>
      <c r="AF3492" s="23" t="s">
        <v>40</v>
      </c>
      <c r="AG3492" s="23" t="s">
        <v>4037</v>
      </c>
      <c r="AH3492" s="23" t="s">
        <v>41</v>
      </c>
      <c r="AI3492" s="23" t="s">
        <v>4038</v>
      </c>
      <c r="AJ3492" s="23" t="s">
        <v>4039</v>
      </c>
      <c r="AK3492" s="23" t="s">
        <v>2501</v>
      </c>
      <c r="AL3492" s="23" t="s">
        <v>2501</v>
      </c>
      <c r="AM3492" s="23" t="s">
        <v>2501</v>
      </c>
      <c r="AN3492" s="23" t="s">
        <v>2501</v>
      </c>
      <c r="AO3492" s="30"/>
      <c r="AP3492" t="s">
        <v>2500</v>
      </c>
      <c r="AQ3492" t="s">
        <v>4040</v>
      </c>
      <c r="AR3492">
        <v>19495</v>
      </c>
      <c r="AS3492" s="2">
        <v>43831</v>
      </c>
      <c r="AT3492" s="2" t="s">
        <v>4041</v>
      </c>
    </row>
    <row r="3493" spans="1:46" x14ac:dyDescent="0.25">
      <c r="A3493" t="s">
        <v>9708</v>
      </c>
      <c r="B3493" s="32" t="s">
        <v>2426</v>
      </c>
      <c r="C3493" s="23" t="s">
        <v>9709</v>
      </c>
      <c r="D3493" s="23" t="s">
        <v>9709</v>
      </c>
      <c r="E3493" t="s">
        <v>2495</v>
      </c>
      <c r="F3493" t="s">
        <v>2495</v>
      </c>
      <c r="G3493" t="s">
        <v>2495</v>
      </c>
      <c r="H3493" t="s">
        <v>2495</v>
      </c>
      <c r="I3493" t="s">
        <v>2496</v>
      </c>
      <c r="J3493" s="23" t="s">
        <v>4036</v>
      </c>
      <c r="K3493" s="23" t="s">
        <v>2505</v>
      </c>
      <c r="L3493" s="23" t="s">
        <v>2499</v>
      </c>
      <c r="M3493" s="2">
        <v>43831</v>
      </c>
      <c r="N3493" s="30"/>
      <c r="O3493" s="30"/>
      <c r="P3493" s="30"/>
      <c r="V3493" t="s">
        <v>40</v>
      </c>
      <c r="W3493" t="s">
        <v>40</v>
      </c>
      <c r="X3493" t="s">
        <v>2502</v>
      </c>
      <c r="Y3493" t="s">
        <v>2503</v>
      </c>
      <c r="Z3493" s="23" t="s">
        <v>2504</v>
      </c>
      <c r="AA3493" s="23" t="s">
        <v>4033</v>
      </c>
      <c r="AB3493" s="23" t="s">
        <v>2506</v>
      </c>
      <c r="AC3493" s="23"/>
      <c r="AD3493" s="23"/>
      <c r="AE3493" s="23"/>
      <c r="AF3493" s="23" t="s">
        <v>40</v>
      </c>
      <c r="AG3493" s="23" t="s">
        <v>4037</v>
      </c>
      <c r="AH3493" s="23" t="s">
        <v>41</v>
      </c>
      <c r="AI3493" s="23" t="s">
        <v>4038</v>
      </c>
      <c r="AJ3493" s="23" t="s">
        <v>4039</v>
      </c>
      <c r="AK3493" s="23" t="s">
        <v>2501</v>
      </c>
      <c r="AL3493" s="23" t="s">
        <v>2501</v>
      </c>
      <c r="AM3493" s="23" t="s">
        <v>2501</v>
      </c>
      <c r="AN3493" s="23" t="s">
        <v>2501</v>
      </c>
      <c r="AO3493" s="30"/>
      <c r="AP3493" t="s">
        <v>2500</v>
      </c>
      <c r="AQ3493" t="s">
        <v>4040</v>
      </c>
      <c r="AR3493">
        <v>19495</v>
      </c>
      <c r="AS3493" s="2">
        <v>43831</v>
      </c>
      <c r="AT3493" s="2" t="s">
        <v>4041</v>
      </c>
    </row>
    <row r="3494" spans="1:46" x14ac:dyDescent="0.25">
      <c r="A3494" t="s">
        <v>9710</v>
      </c>
      <c r="B3494" s="32" t="s">
        <v>2427</v>
      </c>
      <c r="C3494" s="23" t="s">
        <v>9711</v>
      </c>
      <c r="D3494" s="23" t="s">
        <v>9711</v>
      </c>
      <c r="E3494" t="s">
        <v>2495</v>
      </c>
      <c r="F3494" t="s">
        <v>2495</v>
      </c>
      <c r="G3494" t="s">
        <v>2495</v>
      </c>
      <c r="H3494" t="s">
        <v>2495</v>
      </c>
      <c r="I3494" t="s">
        <v>2496</v>
      </c>
      <c r="J3494" s="23" t="s">
        <v>4036</v>
      </c>
      <c r="K3494" s="23" t="s">
        <v>2505</v>
      </c>
      <c r="L3494" s="23" t="s">
        <v>2499</v>
      </c>
      <c r="M3494" s="2">
        <v>43831</v>
      </c>
      <c r="N3494" s="30"/>
      <c r="O3494" s="30"/>
      <c r="P3494" s="30"/>
      <c r="V3494" t="s">
        <v>40</v>
      </c>
      <c r="W3494" t="s">
        <v>40</v>
      </c>
      <c r="X3494" t="s">
        <v>2502</v>
      </c>
      <c r="Y3494" t="s">
        <v>2503</v>
      </c>
      <c r="Z3494" s="23" t="s">
        <v>2504</v>
      </c>
      <c r="AA3494" s="23" t="s">
        <v>4033</v>
      </c>
      <c r="AB3494" s="23" t="s">
        <v>2506</v>
      </c>
      <c r="AC3494" s="23"/>
      <c r="AD3494" s="23"/>
      <c r="AE3494" s="23"/>
      <c r="AF3494" s="23" t="s">
        <v>40</v>
      </c>
      <c r="AG3494" s="23" t="s">
        <v>4037</v>
      </c>
      <c r="AH3494" s="23" t="s">
        <v>41</v>
      </c>
      <c r="AI3494" s="23" t="s">
        <v>4038</v>
      </c>
      <c r="AJ3494" s="23" t="s">
        <v>4039</v>
      </c>
      <c r="AK3494" s="23" t="s">
        <v>2501</v>
      </c>
      <c r="AL3494" s="23" t="s">
        <v>2501</v>
      </c>
      <c r="AM3494" s="23" t="s">
        <v>2501</v>
      </c>
      <c r="AN3494" s="23" t="s">
        <v>2501</v>
      </c>
      <c r="AO3494" s="30"/>
      <c r="AP3494" t="s">
        <v>2500</v>
      </c>
      <c r="AQ3494" t="s">
        <v>4040</v>
      </c>
      <c r="AR3494">
        <v>19495</v>
      </c>
      <c r="AS3494" s="2">
        <v>43831</v>
      </c>
      <c r="AT3494" s="2" t="s">
        <v>4041</v>
      </c>
    </row>
    <row r="3495" spans="1:46" x14ac:dyDescent="0.25">
      <c r="A3495" t="s">
        <v>9712</v>
      </c>
      <c r="B3495" s="32" t="s">
        <v>2428</v>
      </c>
      <c r="C3495" s="23" t="s">
        <v>9713</v>
      </c>
      <c r="D3495" s="23" t="s">
        <v>9713</v>
      </c>
      <c r="E3495" t="s">
        <v>2495</v>
      </c>
      <c r="F3495" t="s">
        <v>2495</v>
      </c>
      <c r="G3495" t="s">
        <v>2495</v>
      </c>
      <c r="H3495" t="s">
        <v>2495</v>
      </c>
      <c r="I3495" t="s">
        <v>2496</v>
      </c>
      <c r="J3495" s="23" t="s">
        <v>4036</v>
      </c>
      <c r="K3495" s="23" t="s">
        <v>2505</v>
      </c>
      <c r="L3495" s="23" t="s">
        <v>2499</v>
      </c>
      <c r="M3495" s="2">
        <v>43831</v>
      </c>
      <c r="N3495" s="30"/>
      <c r="O3495" s="30"/>
      <c r="P3495" s="30"/>
      <c r="V3495" t="s">
        <v>40</v>
      </c>
      <c r="W3495" t="s">
        <v>40</v>
      </c>
      <c r="X3495" t="s">
        <v>2502</v>
      </c>
      <c r="Y3495" t="s">
        <v>2503</v>
      </c>
      <c r="Z3495" s="23" t="s">
        <v>2504</v>
      </c>
      <c r="AA3495" s="23" t="s">
        <v>4033</v>
      </c>
      <c r="AB3495" s="23" t="s">
        <v>2506</v>
      </c>
      <c r="AC3495" s="23"/>
      <c r="AD3495" s="23"/>
      <c r="AE3495" s="23"/>
      <c r="AF3495" s="23" t="s">
        <v>40</v>
      </c>
      <c r="AG3495" s="23" t="s">
        <v>4037</v>
      </c>
      <c r="AH3495" s="23" t="s">
        <v>41</v>
      </c>
      <c r="AI3495" s="23" t="s">
        <v>4038</v>
      </c>
      <c r="AJ3495" s="23" t="s">
        <v>4039</v>
      </c>
      <c r="AK3495" s="23" t="s">
        <v>2501</v>
      </c>
      <c r="AL3495" s="23" t="s">
        <v>2501</v>
      </c>
      <c r="AM3495" s="23" t="s">
        <v>2501</v>
      </c>
      <c r="AN3495" s="23" t="s">
        <v>2501</v>
      </c>
      <c r="AO3495" s="30"/>
      <c r="AP3495" t="s">
        <v>2500</v>
      </c>
      <c r="AQ3495" t="s">
        <v>4040</v>
      </c>
      <c r="AR3495">
        <v>19495</v>
      </c>
      <c r="AS3495" s="2">
        <v>43831</v>
      </c>
      <c r="AT3495" s="2" t="s">
        <v>4041</v>
      </c>
    </row>
    <row r="3496" spans="1:46" x14ac:dyDescent="0.25">
      <c r="A3496" t="s">
        <v>9714</v>
      </c>
      <c r="B3496" s="32" t="s">
        <v>2429</v>
      </c>
      <c r="C3496" s="23" t="s">
        <v>9715</v>
      </c>
      <c r="D3496" s="23" t="s">
        <v>9715</v>
      </c>
      <c r="E3496" t="s">
        <v>2495</v>
      </c>
      <c r="F3496" t="s">
        <v>2495</v>
      </c>
      <c r="G3496" t="s">
        <v>2495</v>
      </c>
      <c r="H3496" t="s">
        <v>2495</v>
      </c>
      <c r="I3496" t="s">
        <v>2496</v>
      </c>
      <c r="J3496" s="23" t="s">
        <v>4036</v>
      </c>
      <c r="K3496" s="23" t="s">
        <v>2505</v>
      </c>
      <c r="L3496" s="23" t="s">
        <v>2499</v>
      </c>
      <c r="M3496" s="2">
        <v>43831</v>
      </c>
      <c r="N3496" s="30"/>
      <c r="O3496" s="30"/>
      <c r="P3496" s="30"/>
      <c r="V3496" t="s">
        <v>40</v>
      </c>
      <c r="W3496" t="s">
        <v>40</v>
      </c>
      <c r="X3496" t="s">
        <v>2502</v>
      </c>
      <c r="Y3496" t="s">
        <v>2503</v>
      </c>
      <c r="Z3496" s="23" t="s">
        <v>2504</v>
      </c>
      <c r="AA3496" s="23" t="s">
        <v>4033</v>
      </c>
      <c r="AB3496" s="23" t="s">
        <v>2506</v>
      </c>
      <c r="AC3496" s="23"/>
      <c r="AD3496" s="23"/>
      <c r="AE3496" s="23"/>
      <c r="AF3496" s="23" t="s">
        <v>40</v>
      </c>
      <c r="AG3496" s="23" t="s">
        <v>4037</v>
      </c>
      <c r="AH3496" s="23" t="s">
        <v>41</v>
      </c>
      <c r="AI3496" s="23" t="s">
        <v>4038</v>
      </c>
      <c r="AJ3496" s="23" t="s">
        <v>4039</v>
      </c>
      <c r="AK3496" s="23" t="s">
        <v>2501</v>
      </c>
      <c r="AL3496" s="23" t="s">
        <v>2501</v>
      </c>
      <c r="AM3496" s="23" t="s">
        <v>2501</v>
      </c>
      <c r="AN3496" s="23" t="s">
        <v>2501</v>
      </c>
      <c r="AO3496" s="30"/>
      <c r="AP3496" t="s">
        <v>2500</v>
      </c>
      <c r="AQ3496" t="s">
        <v>4040</v>
      </c>
      <c r="AR3496">
        <v>19495</v>
      </c>
      <c r="AS3496" s="2">
        <v>43831</v>
      </c>
      <c r="AT3496" s="2" t="s">
        <v>4041</v>
      </c>
    </row>
    <row r="3497" spans="1:46" x14ac:dyDescent="0.25">
      <c r="A3497" t="s">
        <v>9716</v>
      </c>
      <c r="B3497" s="32" t="s">
        <v>2430</v>
      </c>
      <c r="C3497" s="23" t="s">
        <v>9717</v>
      </c>
      <c r="D3497" s="23" t="s">
        <v>9717</v>
      </c>
      <c r="E3497" t="s">
        <v>2495</v>
      </c>
      <c r="F3497" t="s">
        <v>2495</v>
      </c>
      <c r="G3497" t="s">
        <v>2495</v>
      </c>
      <c r="H3497" t="s">
        <v>2495</v>
      </c>
      <c r="I3497" t="s">
        <v>2496</v>
      </c>
      <c r="J3497" s="23" t="s">
        <v>4036</v>
      </c>
      <c r="K3497" s="23" t="s">
        <v>2505</v>
      </c>
      <c r="L3497" s="23" t="s">
        <v>2499</v>
      </c>
      <c r="M3497" s="2">
        <v>43831</v>
      </c>
      <c r="N3497" s="30"/>
      <c r="O3497" s="30"/>
      <c r="P3497" s="30"/>
      <c r="V3497" t="s">
        <v>40</v>
      </c>
      <c r="W3497" t="s">
        <v>40</v>
      </c>
      <c r="X3497" t="s">
        <v>2502</v>
      </c>
      <c r="Y3497" t="s">
        <v>2503</v>
      </c>
      <c r="Z3497" s="23" t="s">
        <v>2504</v>
      </c>
      <c r="AA3497" s="23" t="s">
        <v>4033</v>
      </c>
      <c r="AB3497" s="23" t="s">
        <v>2506</v>
      </c>
      <c r="AC3497" s="23"/>
      <c r="AD3497" s="23"/>
      <c r="AE3497" s="23"/>
      <c r="AF3497" s="23" t="s">
        <v>40</v>
      </c>
      <c r="AG3497" s="23" t="s">
        <v>4037</v>
      </c>
      <c r="AH3497" s="23" t="s">
        <v>41</v>
      </c>
      <c r="AI3497" s="23" t="s">
        <v>4038</v>
      </c>
      <c r="AJ3497" s="23" t="s">
        <v>4039</v>
      </c>
      <c r="AK3497" s="23" t="s">
        <v>2501</v>
      </c>
      <c r="AL3497" s="23" t="s">
        <v>2501</v>
      </c>
      <c r="AM3497" s="23" t="s">
        <v>2501</v>
      </c>
      <c r="AN3497" s="23" t="s">
        <v>2501</v>
      </c>
      <c r="AO3497" s="30"/>
      <c r="AP3497" t="s">
        <v>2500</v>
      </c>
      <c r="AQ3497" t="s">
        <v>4040</v>
      </c>
      <c r="AR3497">
        <v>19495</v>
      </c>
      <c r="AS3497" s="2">
        <v>43831</v>
      </c>
      <c r="AT3497" s="2" t="s">
        <v>4041</v>
      </c>
    </row>
    <row r="3498" spans="1:46" x14ac:dyDescent="0.25">
      <c r="A3498" t="s">
        <v>9718</v>
      </c>
      <c r="B3498" s="32" t="s">
        <v>2431</v>
      </c>
      <c r="C3498" s="23" t="s">
        <v>9719</v>
      </c>
      <c r="D3498" s="23" t="s">
        <v>9719</v>
      </c>
      <c r="E3498" t="s">
        <v>2495</v>
      </c>
      <c r="F3498" t="s">
        <v>2495</v>
      </c>
      <c r="G3498" t="s">
        <v>2495</v>
      </c>
      <c r="H3498" t="s">
        <v>2495</v>
      </c>
      <c r="I3498" t="s">
        <v>2496</v>
      </c>
      <c r="J3498" s="23" t="s">
        <v>4036</v>
      </c>
      <c r="K3498" s="23" t="s">
        <v>2505</v>
      </c>
      <c r="L3498" s="23" t="s">
        <v>2499</v>
      </c>
      <c r="M3498" s="2">
        <v>43831</v>
      </c>
      <c r="N3498" s="30"/>
      <c r="O3498" s="30"/>
      <c r="P3498" s="30"/>
      <c r="V3498" t="s">
        <v>40</v>
      </c>
      <c r="W3498" t="s">
        <v>40</v>
      </c>
      <c r="X3498" t="s">
        <v>2502</v>
      </c>
      <c r="Y3498" t="s">
        <v>2503</v>
      </c>
      <c r="Z3498" s="23" t="s">
        <v>2504</v>
      </c>
      <c r="AA3498" s="23" t="s">
        <v>4033</v>
      </c>
      <c r="AB3498" s="23" t="s">
        <v>2506</v>
      </c>
      <c r="AC3498" s="23"/>
      <c r="AD3498" s="23"/>
      <c r="AE3498" s="23"/>
      <c r="AF3498" s="23" t="s">
        <v>40</v>
      </c>
      <c r="AG3498" s="23" t="s">
        <v>4037</v>
      </c>
      <c r="AH3498" s="23" t="s">
        <v>41</v>
      </c>
      <c r="AI3498" s="23" t="s">
        <v>4038</v>
      </c>
      <c r="AJ3498" s="23" t="s">
        <v>4039</v>
      </c>
      <c r="AK3498" s="23" t="s">
        <v>2501</v>
      </c>
      <c r="AL3498" s="23" t="s">
        <v>2501</v>
      </c>
      <c r="AM3498" s="23" t="s">
        <v>2501</v>
      </c>
      <c r="AN3498" s="23" t="s">
        <v>2501</v>
      </c>
      <c r="AO3498" s="30"/>
      <c r="AP3498" t="s">
        <v>2500</v>
      </c>
      <c r="AQ3498" t="s">
        <v>4040</v>
      </c>
      <c r="AR3498">
        <v>19495</v>
      </c>
      <c r="AS3498" s="2">
        <v>43831</v>
      </c>
      <c r="AT3498" s="2" t="s">
        <v>4041</v>
      </c>
    </row>
    <row r="3499" spans="1:46" x14ac:dyDescent="0.25">
      <c r="A3499" t="s">
        <v>9720</v>
      </c>
      <c r="B3499" s="32" t="s">
        <v>2432</v>
      </c>
      <c r="C3499" s="23" t="s">
        <v>9721</v>
      </c>
      <c r="D3499" s="23" t="s">
        <v>9721</v>
      </c>
      <c r="E3499" t="s">
        <v>2495</v>
      </c>
      <c r="F3499" t="s">
        <v>2495</v>
      </c>
      <c r="G3499" t="s">
        <v>2495</v>
      </c>
      <c r="H3499" t="s">
        <v>2495</v>
      </c>
      <c r="I3499" t="s">
        <v>2496</v>
      </c>
      <c r="J3499" s="23" t="s">
        <v>4036</v>
      </c>
      <c r="K3499" s="23" t="s">
        <v>2505</v>
      </c>
      <c r="L3499" s="23" t="s">
        <v>2499</v>
      </c>
      <c r="M3499" s="2">
        <v>43831</v>
      </c>
      <c r="N3499" s="30"/>
      <c r="O3499" s="30"/>
      <c r="P3499" s="30"/>
      <c r="V3499" t="s">
        <v>40</v>
      </c>
      <c r="W3499" t="s">
        <v>40</v>
      </c>
      <c r="X3499" t="s">
        <v>2502</v>
      </c>
      <c r="Y3499" t="s">
        <v>2503</v>
      </c>
      <c r="Z3499" s="23" t="s">
        <v>2504</v>
      </c>
      <c r="AA3499" s="23" t="s">
        <v>4033</v>
      </c>
      <c r="AB3499" s="23" t="s">
        <v>2506</v>
      </c>
      <c r="AC3499" s="23"/>
      <c r="AD3499" s="23"/>
      <c r="AE3499" s="23"/>
      <c r="AF3499" s="23" t="s">
        <v>40</v>
      </c>
      <c r="AG3499" s="23" t="s">
        <v>4037</v>
      </c>
      <c r="AH3499" s="23" t="s">
        <v>41</v>
      </c>
      <c r="AI3499" s="23" t="s">
        <v>4038</v>
      </c>
      <c r="AJ3499" s="23" t="s">
        <v>4039</v>
      </c>
      <c r="AK3499" s="23" t="s">
        <v>2501</v>
      </c>
      <c r="AL3499" s="23" t="s">
        <v>2501</v>
      </c>
      <c r="AM3499" s="23" t="s">
        <v>2501</v>
      </c>
      <c r="AN3499" s="23" t="s">
        <v>2501</v>
      </c>
      <c r="AO3499" s="30"/>
      <c r="AP3499" t="s">
        <v>2500</v>
      </c>
      <c r="AQ3499" t="s">
        <v>4040</v>
      </c>
      <c r="AR3499">
        <v>19495</v>
      </c>
      <c r="AS3499" s="2">
        <v>43831</v>
      </c>
      <c r="AT3499" s="2" t="s">
        <v>4041</v>
      </c>
    </row>
    <row r="3500" spans="1:46" x14ac:dyDescent="0.25">
      <c r="A3500" t="s">
        <v>9722</v>
      </c>
      <c r="B3500" s="32" t="s">
        <v>2433</v>
      </c>
      <c r="C3500" s="23" t="s">
        <v>9723</v>
      </c>
      <c r="D3500" s="23" t="s">
        <v>9723</v>
      </c>
      <c r="E3500" t="s">
        <v>2495</v>
      </c>
      <c r="F3500" t="s">
        <v>2495</v>
      </c>
      <c r="G3500" t="s">
        <v>2495</v>
      </c>
      <c r="H3500" t="s">
        <v>2495</v>
      </c>
      <c r="I3500" t="s">
        <v>2496</v>
      </c>
      <c r="J3500" s="23" t="s">
        <v>4036</v>
      </c>
      <c r="K3500" s="23" t="s">
        <v>2505</v>
      </c>
      <c r="L3500" s="23" t="s">
        <v>2499</v>
      </c>
      <c r="M3500" s="2">
        <v>43831</v>
      </c>
      <c r="N3500" s="30"/>
      <c r="O3500" s="30"/>
      <c r="P3500" s="30"/>
      <c r="V3500" t="s">
        <v>40</v>
      </c>
      <c r="W3500" t="s">
        <v>40</v>
      </c>
      <c r="X3500" t="s">
        <v>2502</v>
      </c>
      <c r="Y3500" t="s">
        <v>2503</v>
      </c>
      <c r="Z3500" s="23" t="s">
        <v>2504</v>
      </c>
      <c r="AA3500" s="23" t="s">
        <v>4033</v>
      </c>
      <c r="AB3500" s="23" t="s">
        <v>2506</v>
      </c>
      <c r="AC3500" s="23"/>
      <c r="AD3500" s="23"/>
      <c r="AE3500" s="23"/>
      <c r="AF3500" s="23" t="s">
        <v>40</v>
      </c>
      <c r="AG3500" s="23" t="s">
        <v>4037</v>
      </c>
      <c r="AH3500" s="23" t="s">
        <v>41</v>
      </c>
      <c r="AI3500" s="23" t="s">
        <v>4038</v>
      </c>
      <c r="AJ3500" s="23" t="s">
        <v>4039</v>
      </c>
      <c r="AK3500" s="23" t="s">
        <v>2501</v>
      </c>
      <c r="AL3500" s="23" t="s">
        <v>2501</v>
      </c>
      <c r="AM3500" s="23" t="s">
        <v>2501</v>
      </c>
      <c r="AN3500" s="23" t="s">
        <v>2501</v>
      </c>
      <c r="AO3500" s="30"/>
      <c r="AP3500" t="s">
        <v>2500</v>
      </c>
      <c r="AQ3500" t="s">
        <v>4040</v>
      </c>
      <c r="AR3500">
        <v>19495</v>
      </c>
      <c r="AS3500" s="2">
        <v>43831</v>
      </c>
      <c r="AT3500" s="2" t="s">
        <v>4041</v>
      </c>
    </row>
    <row r="3501" spans="1:46" x14ac:dyDescent="0.25">
      <c r="A3501" t="s">
        <v>9724</v>
      </c>
      <c r="B3501" s="32" t="s">
        <v>2434</v>
      </c>
      <c r="C3501" s="23" t="s">
        <v>9725</v>
      </c>
      <c r="D3501" s="23" t="s">
        <v>9725</v>
      </c>
      <c r="E3501" t="s">
        <v>2495</v>
      </c>
      <c r="F3501" t="s">
        <v>2495</v>
      </c>
      <c r="G3501" t="s">
        <v>2495</v>
      </c>
      <c r="H3501" t="s">
        <v>2495</v>
      </c>
      <c r="I3501" t="s">
        <v>2496</v>
      </c>
      <c r="J3501" s="23" t="s">
        <v>4036</v>
      </c>
      <c r="K3501" s="23" t="s">
        <v>2505</v>
      </c>
      <c r="L3501" s="23" t="s">
        <v>2499</v>
      </c>
      <c r="M3501" s="2">
        <v>43831</v>
      </c>
      <c r="N3501" s="30"/>
      <c r="O3501" s="30"/>
      <c r="P3501" s="30"/>
      <c r="V3501" t="s">
        <v>40</v>
      </c>
      <c r="W3501" t="s">
        <v>40</v>
      </c>
      <c r="X3501" t="s">
        <v>2502</v>
      </c>
      <c r="Y3501" t="s">
        <v>2503</v>
      </c>
      <c r="Z3501" s="23" t="s">
        <v>2504</v>
      </c>
      <c r="AA3501" s="23" t="s">
        <v>4033</v>
      </c>
      <c r="AB3501" s="23" t="s">
        <v>2506</v>
      </c>
      <c r="AC3501" s="23"/>
      <c r="AD3501" s="23"/>
      <c r="AE3501" s="23"/>
      <c r="AF3501" s="23" t="s">
        <v>40</v>
      </c>
      <c r="AG3501" s="23" t="s">
        <v>4037</v>
      </c>
      <c r="AH3501" s="23" t="s">
        <v>41</v>
      </c>
      <c r="AI3501" s="23" t="s">
        <v>4038</v>
      </c>
      <c r="AJ3501" s="23" t="s">
        <v>4039</v>
      </c>
      <c r="AK3501" s="23" t="s">
        <v>2501</v>
      </c>
      <c r="AL3501" s="23" t="s">
        <v>2501</v>
      </c>
      <c r="AM3501" s="23" t="s">
        <v>2501</v>
      </c>
      <c r="AN3501" s="23" t="s">
        <v>2501</v>
      </c>
      <c r="AO3501" s="30"/>
      <c r="AP3501" t="s">
        <v>2500</v>
      </c>
      <c r="AQ3501" t="s">
        <v>4040</v>
      </c>
      <c r="AR3501">
        <v>19495</v>
      </c>
      <c r="AS3501" s="2">
        <v>43831</v>
      </c>
      <c r="AT3501" s="2" t="s">
        <v>4041</v>
      </c>
    </row>
    <row r="3502" spans="1:46" x14ac:dyDescent="0.25">
      <c r="A3502" t="s">
        <v>9726</v>
      </c>
      <c r="B3502" s="32" t="s">
        <v>2435</v>
      </c>
      <c r="C3502" s="23" t="s">
        <v>9727</v>
      </c>
      <c r="D3502" s="23" t="s">
        <v>9727</v>
      </c>
      <c r="E3502" t="s">
        <v>2495</v>
      </c>
      <c r="F3502" t="s">
        <v>2495</v>
      </c>
      <c r="G3502" t="s">
        <v>2495</v>
      </c>
      <c r="H3502" t="s">
        <v>2495</v>
      </c>
      <c r="I3502" t="s">
        <v>2496</v>
      </c>
      <c r="J3502" s="23" t="s">
        <v>4036</v>
      </c>
      <c r="K3502" s="23" t="s">
        <v>2505</v>
      </c>
      <c r="L3502" s="23" t="s">
        <v>2499</v>
      </c>
      <c r="M3502" s="2">
        <v>43831</v>
      </c>
      <c r="N3502" s="30"/>
      <c r="O3502" s="30"/>
      <c r="P3502" s="30"/>
      <c r="V3502" t="s">
        <v>40</v>
      </c>
      <c r="W3502" t="s">
        <v>40</v>
      </c>
      <c r="X3502" t="s">
        <v>2502</v>
      </c>
      <c r="Y3502" t="s">
        <v>2503</v>
      </c>
      <c r="Z3502" s="23" t="s">
        <v>2504</v>
      </c>
      <c r="AA3502" s="23" t="s">
        <v>4033</v>
      </c>
      <c r="AB3502" s="23" t="s">
        <v>2506</v>
      </c>
      <c r="AC3502" s="23"/>
      <c r="AD3502" s="23"/>
      <c r="AE3502" s="23"/>
      <c r="AF3502" s="23" t="s">
        <v>40</v>
      </c>
      <c r="AG3502" s="23" t="s">
        <v>4037</v>
      </c>
      <c r="AH3502" s="23" t="s">
        <v>41</v>
      </c>
      <c r="AI3502" s="23" t="s">
        <v>4038</v>
      </c>
      <c r="AJ3502" s="23" t="s">
        <v>4039</v>
      </c>
      <c r="AK3502" s="23" t="s">
        <v>2501</v>
      </c>
      <c r="AL3502" s="23" t="s">
        <v>2501</v>
      </c>
      <c r="AM3502" s="23" t="s">
        <v>2501</v>
      </c>
      <c r="AN3502" s="23" t="s">
        <v>2501</v>
      </c>
      <c r="AO3502" s="30"/>
      <c r="AP3502" t="s">
        <v>2500</v>
      </c>
      <c r="AQ3502" t="s">
        <v>4040</v>
      </c>
      <c r="AR3502">
        <v>19495</v>
      </c>
      <c r="AS3502" s="2">
        <v>43831</v>
      </c>
      <c r="AT3502" s="2" t="s">
        <v>4041</v>
      </c>
    </row>
    <row r="3503" spans="1:46" x14ac:dyDescent="0.25">
      <c r="A3503" t="s">
        <v>9728</v>
      </c>
      <c r="B3503" s="32" t="s">
        <v>2436</v>
      </c>
      <c r="C3503" s="23" t="s">
        <v>9729</v>
      </c>
      <c r="D3503" s="23" t="s">
        <v>9729</v>
      </c>
      <c r="E3503" t="s">
        <v>2495</v>
      </c>
      <c r="F3503" t="s">
        <v>2495</v>
      </c>
      <c r="G3503" t="s">
        <v>2495</v>
      </c>
      <c r="H3503" t="s">
        <v>2495</v>
      </c>
      <c r="I3503" t="s">
        <v>2496</v>
      </c>
      <c r="J3503" s="23" t="s">
        <v>4036</v>
      </c>
      <c r="K3503" s="23" t="s">
        <v>2505</v>
      </c>
      <c r="L3503" s="23" t="s">
        <v>2499</v>
      </c>
      <c r="M3503" s="2">
        <v>43831</v>
      </c>
      <c r="N3503" s="30"/>
      <c r="O3503" s="30"/>
      <c r="P3503" s="30"/>
      <c r="V3503" t="s">
        <v>40</v>
      </c>
      <c r="W3503" t="s">
        <v>40</v>
      </c>
      <c r="X3503" t="s">
        <v>2502</v>
      </c>
      <c r="Y3503" t="s">
        <v>2503</v>
      </c>
      <c r="Z3503" s="23" t="s">
        <v>2504</v>
      </c>
      <c r="AA3503" s="23" t="s">
        <v>4033</v>
      </c>
      <c r="AB3503" s="23" t="s">
        <v>2506</v>
      </c>
      <c r="AC3503" s="23"/>
      <c r="AD3503" s="23"/>
      <c r="AE3503" s="23"/>
      <c r="AF3503" s="23" t="s">
        <v>40</v>
      </c>
      <c r="AG3503" s="23" t="s">
        <v>4037</v>
      </c>
      <c r="AH3503" s="23" t="s">
        <v>41</v>
      </c>
      <c r="AI3503" s="23" t="s">
        <v>4038</v>
      </c>
      <c r="AJ3503" s="23" t="s">
        <v>4039</v>
      </c>
      <c r="AK3503" s="23" t="s">
        <v>2501</v>
      </c>
      <c r="AL3503" s="23" t="s">
        <v>2501</v>
      </c>
      <c r="AM3503" s="23" t="s">
        <v>2501</v>
      </c>
      <c r="AN3503" s="23" t="s">
        <v>2501</v>
      </c>
      <c r="AO3503" s="30"/>
      <c r="AP3503" t="s">
        <v>2500</v>
      </c>
      <c r="AQ3503" t="s">
        <v>4040</v>
      </c>
      <c r="AR3503">
        <v>19495</v>
      </c>
      <c r="AS3503" s="2">
        <v>43831</v>
      </c>
      <c r="AT3503" s="2" t="s">
        <v>4041</v>
      </c>
    </row>
    <row r="3504" spans="1:46" x14ac:dyDescent="0.25">
      <c r="A3504" t="s">
        <v>9730</v>
      </c>
      <c r="B3504" s="32" t="s">
        <v>2437</v>
      </c>
      <c r="C3504" s="23" t="s">
        <v>9731</v>
      </c>
      <c r="D3504" s="23" t="s">
        <v>9731</v>
      </c>
      <c r="E3504" t="s">
        <v>2495</v>
      </c>
      <c r="F3504" t="s">
        <v>2495</v>
      </c>
      <c r="G3504" t="s">
        <v>2495</v>
      </c>
      <c r="H3504" t="s">
        <v>2495</v>
      </c>
      <c r="I3504" t="s">
        <v>2496</v>
      </c>
      <c r="J3504" s="23" t="s">
        <v>4036</v>
      </c>
      <c r="K3504" s="23" t="s">
        <v>2505</v>
      </c>
      <c r="L3504" s="23" t="s">
        <v>2499</v>
      </c>
      <c r="M3504" s="2">
        <v>43831</v>
      </c>
      <c r="N3504" s="30"/>
      <c r="O3504" s="30"/>
      <c r="P3504" s="30"/>
      <c r="V3504" t="s">
        <v>40</v>
      </c>
      <c r="W3504" t="s">
        <v>40</v>
      </c>
      <c r="X3504" t="s">
        <v>2502</v>
      </c>
      <c r="Y3504" t="s">
        <v>2503</v>
      </c>
      <c r="Z3504" s="23" t="s">
        <v>2504</v>
      </c>
      <c r="AA3504" s="23" t="s">
        <v>4033</v>
      </c>
      <c r="AB3504" s="23" t="s">
        <v>2506</v>
      </c>
      <c r="AC3504" s="23"/>
      <c r="AD3504" s="23"/>
      <c r="AE3504" s="23"/>
      <c r="AF3504" s="23" t="s">
        <v>40</v>
      </c>
      <c r="AG3504" s="23" t="s">
        <v>4037</v>
      </c>
      <c r="AH3504" s="23" t="s">
        <v>41</v>
      </c>
      <c r="AI3504" s="23" t="s">
        <v>4038</v>
      </c>
      <c r="AJ3504" s="23" t="s">
        <v>4039</v>
      </c>
      <c r="AK3504" s="23" t="s">
        <v>2501</v>
      </c>
      <c r="AL3504" s="23" t="s">
        <v>2501</v>
      </c>
      <c r="AM3504" s="23" t="s">
        <v>2501</v>
      </c>
      <c r="AN3504" s="23" t="s">
        <v>2501</v>
      </c>
      <c r="AO3504" s="30"/>
      <c r="AP3504" t="s">
        <v>2500</v>
      </c>
      <c r="AQ3504" t="s">
        <v>4040</v>
      </c>
      <c r="AR3504">
        <v>19495</v>
      </c>
      <c r="AS3504" s="2">
        <v>43831</v>
      </c>
      <c r="AT3504" s="2" t="s">
        <v>4041</v>
      </c>
    </row>
    <row r="3505" spans="1:46" x14ac:dyDescent="0.25">
      <c r="A3505" t="s">
        <v>9732</v>
      </c>
      <c r="B3505" s="32" t="s">
        <v>2438</v>
      </c>
      <c r="C3505" s="23" t="s">
        <v>9733</v>
      </c>
      <c r="D3505" s="23" t="s">
        <v>9733</v>
      </c>
      <c r="E3505" t="s">
        <v>2495</v>
      </c>
      <c r="F3505" t="s">
        <v>2495</v>
      </c>
      <c r="G3505" t="s">
        <v>2495</v>
      </c>
      <c r="H3505" t="s">
        <v>2495</v>
      </c>
      <c r="I3505" t="s">
        <v>2496</v>
      </c>
      <c r="J3505" s="23" t="s">
        <v>4036</v>
      </c>
      <c r="K3505" s="23" t="s">
        <v>2505</v>
      </c>
      <c r="L3505" s="23" t="s">
        <v>2499</v>
      </c>
      <c r="M3505" s="2">
        <v>43831</v>
      </c>
      <c r="N3505" s="30"/>
      <c r="O3505" s="30"/>
      <c r="P3505" s="30"/>
      <c r="V3505" t="s">
        <v>40</v>
      </c>
      <c r="W3505" t="s">
        <v>40</v>
      </c>
      <c r="X3505" t="s">
        <v>2502</v>
      </c>
      <c r="Y3505" t="s">
        <v>2503</v>
      </c>
      <c r="Z3505" s="23" t="s">
        <v>2504</v>
      </c>
      <c r="AA3505" s="23" t="s">
        <v>4033</v>
      </c>
      <c r="AB3505" s="23" t="s">
        <v>2506</v>
      </c>
      <c r="AC3505" s="23"/>
      <c r="AD3505" s="23"/>
      <c r="AE3505" s="23"/>
      <c r="AF3505" s="23" t="s">
        <v>40</v>
      </c>
      <c r="AG3505" s="23" t="s">
        <v>4037</v>
      </c>
      <c r="AH3505" s="23" t="s">
        <v>41</v>
      </c>
      <c r="AI3505" s="23" t="s">
        <v>4038</v>
      </c>
      <c r="AJ3505" s="23" t="s">
        <v>4039</v>
      </c>
      <c r="AK3505" s="23" t="s">
        <v>2501</v>
      </c>
      <c r="AL3505" s="23" t="s">
        <v>2501</v>
      </c>
      <c r="AM3505" s="23" t="s">
        <v>2501</v>
      </c>
      <c r="AN3505" s="23" t="s">
        <v>2501</v>
      </c>
      <c r="AO3505" s="30"/>
      <c r="AP3505" t="s">
        <v>2500</v>
      </c>
      <c r="AQ3505" t="s">
        <v>4040</v>
      </c>
      <c r="AR3505">
        <v>19495</v>
      </c>
      <c r="AS3505" s="2">
        <v>43831</v>
      </c>
      <c r="AT3505" s="2" t="s">
        <v>4041</v>
      </c>
    </row>
    <row r="3506" spans="1:46" x14ac:dyDescent="0.25">
      <c r="A3506" t="s">
        <v>9734</v>
      </c>
      <c r="B3506" s="32" t="s">
        <v>2439</v>
      </c>
      <c r="C3506" s="23" t="s">
        <v>9735</v>
      </c>
      <c r="D3506" s="23" t="s">
        <v>9735</v>
      </c>
      <c r="E3506" t="s">
        <v>2495</v>
      </c>
      <c r="F3506" t="s">
        <v>2495</v>
      </c>
      <c r="G3506" t="s">
        <v>2495</v>
      </c>
      <c r="H3506" t="s">
        <v>2495</v>
      </c>
      <c r="I3506" t="s">
        <v>2496</v>
      </c>
      <c r="J3506" s="23" t="s">
        <v>4036</v>
      </c>
      <c r="K3506" s="23" t="s">
        <v>2505</v>
      </c>
      <c r="L3506" s="23" t="s">
        <v>2499</v>
      </c>
      <c r="M3506" s="2">
        <v>43831</v>
      </c>
      <c r="N3506" s="30"/>
      <c r="O3506" s="30"/>
      <c r="P3506" s="30"/>
      <c r="V3506" t="s">
        <v>40</v>
      </c>
      <c r="W3506" t="s">
        <v>40</v>
      </c>
      <c r="X3506" t="s">
        <v>2502</v>
      </c>
      <c r="Y3506" t="s">
        <v>2503</v>
      </c>
      <c r="Z3506" s="23" t="s">
        <v>2504</v>
      </c>
      <c r="AA3506" s="23" t="s">
        <v>4033</v>
      </c>
      <c r="AB3506" s="23" t="s">
        <v>2506</v>
      </c>
      <c r="AC3506" s="23"/>
      <c r="AD3506" s="23"/>
      <c r="AE3506" s="23"/>
      <c r="AF3506" s="23" t="s">
        <v>40</v>
      </c>
      <c r="AG3506" s="23" t="s">
        <v>4037</v>
      </c>
      <c r="AH3506" s="23" t="s">
        <v>41</v>
      </c>
      <c r="AI3506" s="23" t="s">
        <v>4038</v>
      </c>
      <c r="AJ3506" s="23" t="s">
        <v>4039</v>
      </c>
      <c r="AK3506" s="23" t="s">
        <v>2501</v>
      </c>
      <c r="AL3506" s="23" t="s">
        <v>2501</v>
      </c>
      <c r="AM3506" s="23" t="s">
        <v>2501</v>
      </c>
      <c r="AN3506" s="23" t="s">
        <v>2501</v>
      </c>
      <c r="AO3506" s="30"/>
      <c r="AP3506" t="s">
        <v>2500</v>
      </c>
      <c r="AQ3506" t="s">
        <v>4040</v>
      </c>
      <c r="AR3506">
        <v>19495</v>
      </c>
      <c r="AS3506" s="2">
        <v>43831</v>
      </c>
      <c r="AT3506" s="2" t="s">
        <v>4041</v>
      </c>
    </row>
    <row r="3507" spans="1:46" x14ac:dyDescent="0.25">
      <c r="A3507" t="s">
        <v>9736</v>
      </c>
      <c r="B3507" s="32" t="s">
        <v>2440</v>
      </c>
      <c r="C3507" s="23" t="s">
        <v>9737</v>
      </c>
      <c r="D3507" s="23" t="s">
        <v>9737</v>
      </c>
      <c r="E3507" t="s">
        <v>2495</v>
      </c>
      <c r="F3507" t="s">
        <v>2495</v>
      </c>
      <c r="G3507" t="s">
        <v>2495</v>
      </c>
      <c r="H3507" t="s">
        <v>2495</v>
      </c>
      <c r="I3507" t="s">
        <v>2496</v>
      </c>
      <c r="J3507" s="23" t="s">
        <v>4036</v>
      </c>
      <c r="K3507" s="23" t="s">
        <v>2505</v>
      </c>
      <c r="L3507" s="23" t="s">
        <v>2499</v>
      </c>
      <c r="M3507" s="2">
        <v>43831</v>
      </c>
      <c r="N3507" s="30"/>
      <c r="O3507" s="30"/>
      <c r="P3507" s="30"/>
      <c r="V3507" t="s">
        <v>40</v>
      </c>
      <c r="W3507" t="s">
        <v>40</v>
      </c>
      <c r="X3507" t="s">
        <v>2502</v>
      </c>
      <c r="Y3507" t="s">
        <v>2503</v>
      </c>
      <c r="Z3507" s="23" t="s">
        <v>2504</v>
      </c>
      <c r="AA3507" s="23" t="s">
        <v>4033</v>
      </c>
      <c r="AB3507" s="23" t="s">
        <v>2506</v>
      </c>
      <c r="AC3507" s="23"/>
      <c r="AD3507" s="23"/>
      <c r="AE3507" s="23"/>
      <c r="AF3507" s="23" t="s">
        <v>40</v>
      </c>
      <c r="AG3507" s="23" t="s">
        <v>4037</v>
      </c>
      <c r="AH3507" s="23" t="s">
        <v>41</v>
      </c>
      <c r="AI3507" s="23" t="s">
        <v>4038</v>
      </c>
      <c r="AJ3507" s="23" t="s">
        <v>4039</v>
      </c>
      <c r="AK3507" s="23" t="s">
        <v>2501</v>
      </c>
      <c r="AL3507" s="23" t="s">
        <v>2501</v>
      </c>
      <c r="AM3507" s="23" t="s">
        <v>2501</v>
      </c>
      <c r="AN3507" s="23" t="s">
        <v>2501</v>
      </c>
      <c r="AO3507" s="30"/>
      <c r="AP3507" t="s">
        <v>2500</v>
      </c>
      <c r="AQ3507" t="s">
        <v>4040</v>
      </c>
      <c r="AR3507">
        <v>19495</v>
      </c>
      <c r="AS3507" s="2">
        <v>43831</v>
      </c>
      <c r="AT3507" s="2" t="s">
        <v>4041</v>
      </c>
    </row>
    <row r="3508" spans="1:46" x14ac:dyDescent="0.25">
      <c r="A3508" t="s">
        <v>9738</v>
      </c>
      <c r="B3508" s="32" t="s">
        <v>2441</v>
      </c>
      <c r="C3508" s="23" t="s">
        <v>9739</v>
      </c>
      <c r="D3508" s="23" t="s">
        <v>9739</v>
      </c>
      <c r="E3508" t="s">
        <v>2495</v>
      </c>
      <c r="F3508" t="s">
        <v>2495</v>
      </c>
      <c r="G3508" t="s">
        <v>2495</v>
      </c>
      <c r="H3508" t="s">
        <v>2495</v>
      </c>
      <c r="I3508" t="s">
        <v>2496</v>
      </c>
      <c r="J3508" s="23" t="s">
        <v>4036</v>
      </c>
      <c r="K3508" s="23" t="s">
        <v>2505</v>
      </c>
      <c r="L3508" s="23" t="s">
        <v>2499</v>
      </c>
      <c r="M3508" s="2">
        <v>43831</v>
      </c>
      <c r="N3508" s="30"/>
      <c r="O3508" s="30"/>
      <c r="P3508" s="30"/>
      <c r="V3508" t="s">
        <v>40</v>
      </c>
      <c r="W3508" t="s">
        <v>40</v>
      </c>
      <c r="X3508" t="s">
        <v>2502</v>
      </c>
      <c r="Y3508" t="s">
        <v>2503</v>
      </c>
      <c r="Z3508" s="23" t="s">
        <v>2504</v>
      </c>
      <c r="AA3508" s="23" t="s">
        <v>4033</v>
      </c>
      <c r="AB3508" s="23" t="s">
        <v>2506</v>
      </c>
      <c r="AC3508" s="23"/>
      <c r="AD3508" s="23"/>
      <c r="AE3508" s="23"/>
      <c r="AF3508" s="23" t="s">
        <v>40</v>
      </c>
      <c r="AG3508" s="23" t="s">
        <v>4037</v>
      </c>
      <c r="AH3508" s="23" t="s">
        <v>41</v>
      </c>
      <c r="AI3508" s="23" t="s">
        <v>4038</v>
      </c>
      <c r="AJ3508" s="23" t="s">
        <v>4039</v>
      </c>
      <c r="AK3508" s="23" t="s">
        <v>2501</v>
      </c>
      <c r="AL3508" s="23" t="s">
        <v>2501</v>
      </c>
      <c r="AM3508" s="23" t="s">
        <v>2501</v>
      </c>
      <c r="AN3508" s="23" t="s">
        <v>2501</v>
      </c>
      <c r="AO3508" s="30"/>
      <c r="AP3508" t="s">
        <v>2500</v>
      </c>
      <c r="AQ3508" t="s">
        <v>4040</v>
      </c>
      <c r="AR3508">
        <v>19495</v>
      </c>
      <c r="AS3508" s="2">
        <v>43831</v>
      </c>
      <c r="AT3508" s="2" t="s">
        <v>4041</v>
      </c>
    </row>
    <row r="3509" spans="1:46" x14ac:dyDescent="0.25">
      <c r="A3509" t="s">
        <v>9740</v>
      </c>
      <c r="B3509" s="32" t="s">
        <v>2442</v>
      </c>
      <c r="C3509" s="23" t="s">
        <v>9741</v>
      </c>
      <c r="D3509" s="23" t="s">
        <v>9741</v>
      </c>
      <c r="E3509" t="s">
        <v>2495</v>
      </c>
      <c r="F3509" t="s">
        <v>2495</v>
      </c>
      <c r="G3509" t="s">
        <v>2495</v>
      </c>
      <c r="H3509" t="s">
        <v>2495</v>
      </c>
      <c r="I3509" t="s">
        <v>2496</v>
      </c>
      <c r="J3509" s="23" t="s">
        <v>4036</v>
      </c>
      <c r="K3509" s="23" t="s">
        <v>2505</v>
      </c>
      <c r="L3509" s="23" t="s">
        <v>2499</v>
      </c>
      <c r="M3509" s="2">
        <v>43831</v>
      </c>
      <c r="N3509" s="30"/>
      <c r="O3509" s="30"/>
      <c r="P3509" s="30"/>
      <c r="V3509" t="s">
        <v>40</v>
      </c>
      <c r="W3509" t="s">
        <v>40</v>
      </c>
      <c r="X3509" t="s">
        <v>2502</v>
      </c>
      <c r="Y3509" t="s">
        <v>2503</v>
      </c>
      <c r="Z3509" s="23" t="s">
        <v>2504</v>
      </c>
      <c r="AA3509" s="23" t="s">
        <v>4033</v>
      </c>
      <c r="AB3509" s="23" t="s">
        <v>2506</v>
      </c>
      <c r="AC3509" s="23"/>
      <c r="AD3509" s="23"/>
      <c r="AE3509" s="23"/>
      <c r="AF3509" s="23" t="s">
        <v>40</v>
      </c>
      <c r="AG3509" s="23" t="s">
        <v>4037</v>
      </c>
      <c r="AH3509" s="23" t="s">
        <v>41</v>
      </c>
      <c r="AI3509" s="23" t="s">
        <v>4038</v>
      </c>
      <c r="AJ3509" s="23" t="s">
        <v>4039</v>
      </c>
      <c r="AK3509" s="23" t="s">
        <v>2501</v>
      </c>
      <c r="AL3509" s="23" t="s">
        <v>2501</v>
      </c>
      <c r="AM3509" s="23" t="s">
        <v>2501</v>
      </c>
      <c r="AN3509" s="23" t="s">
        <v>2501</v>
      </c>
      <c r="AO3509" s="30"/>
      <c r="AP3509" t="s">
        <v>2500</v>
      </c>
      <c r="AQ3509" t="s">
        <v>4040</v>
      </c>
      <c r="AR3509">
        <v>19495</v>
      </c>
      <c r="AS3509" s="2">
        <v>43831</v>
      </c>
      <c r="AT3509" s="2" t="s">
        <v>4041</v>
      </c>
    </row>
    <row r="3510" spans="1:46" x14ac:dyDescent="0.25">
      <c r="A3510" t="s">
        <v>9742</v>
      </c>
      <c r="B3510" s="32" t="s">
        <v>2443</v>
      </c>
      <c r="C3510" s="23" t="s">
        <v>9743</v>
      </c>
      <c r="D3510" s="23" t="s">
        <v>9743</v>
      </c>
      <c r="E3510" t="s">
        <v>2495</v>
      </c>
      <c r="F3510" t="s">
        <v>2495</v>
      </c>
      <c r="G3510" t="s">
        <v>2495</v>
      </c>
      <c r="H3510" t="s">
        <v>2495</v>
      </c>
      <c r="I3510" t="s">
        <v>2496</v>
      </c>
      <c r="J3510" s="23" t="s">
        <v>4036</v>
      </c>
      <c r="K3510" s="23" t="s">
        <v>2505</v>
      </c>
      <c r="L3510" s="23" t="s">
        <v>2499</v>
      </c>
      <c r="M3510" s="2">
        <v>43831</v>
      </c>
      <c r="N3510" s="30"/>
      <c r="O3510" s="30"/>
      <c r="P3510" s="30"/>
      <c r="V3510" t="s">
        <v>40</v>
      </c>
      <c r="W3510" t="s">
        <v>40</v>
      </c>
      <c r="X3510" t="s">
        <v>2502</v>
      </c>
      <c r="Y3510" t="s">
        <v>2503</v>
      </c>
      <c r="Z3510" s="23" t="s">
        <v>2504</v>
      </c>
      <c r="AA3510" s="23" t="s">
        <v>4033</v>
      </c>
      <c r="AB3510" s="23" t="s">
        <v>2506</v>
      </c>
      <c r="AC3510" s="23"/>
      <c r="AD3510" s="23"/>
      <c r="AE3510" s="23"/>
      <c r="AF3510" s="23" t="s">
        <v>40</v>
      </c>
      <c r="AG3510" s="23" t="s">
        <v>4037</v>
      </c>
      <c r="AH3510" s="23" t="s">
        <v>41</v>
      </c>
      <c r="AI3510" s="23" t="s">
        <v>4038</v>
      </c>
      <c r="AJ3510" s="23" t="s">
        <v>4039</v>
      </c>
      <c r="AK3510" s="23" t="s">
        <v>2501</v>
      </c>
      <c r="AL3510" s="23" t="s">
        <v>2501</v>
      </c>
      <c r="AM3510" s="23" t="s">
        <v>2501</v>
      </c>
      <c r="AN3510" s="23" t="s">
        <v>2501</v>
      </c>
      <c r="AO3510" s="30"/>
      <c r="AP3510" t="s">
        <v>2500</v>
      </c>
      <c r="AQ3510" t="s">
        <v>4040</v>
      </c>
      <c r="AR3510">
        <v>19495</v>
      </c>
      <c r="AS3510" s="2">
        <v>43831</v>
      </c>
      <c r="AT3510" s="2" t="s">
        <v>4041</v>
      </c>
    </row>
    <row r="3511" spans="1:46" x14ac:dyDescent="0.25">
      <c r="A3511" t="s">
        <v>9744</v>
      </c>
      <c r="B3511" s="32" t="s">
        <v>2444</v>
      </c>
      <c r="C3511" s="23" t="s">
        <v>9745</v>
      </c>
      <c r="D3511" s="23" t="s">
        <v>9745</v>
      </c>
      <c r="E3511" t="s">
        <v>2495</v>
      </c>
      <c r="F3511" t="s">
        <v>2495</v>
      </c>
      <c r="G3511" t="s">
        <v>2495</v>
      </c>
      <c r="H3511" t="s">
        <v>2495</v>
      </c>
      <c r="I3511" t="s">
        <v>2496</v>
      </c>
      <c r="J3511" s="23" t="s">
        <v>4036</v>
      </c>
      <c r="K3511" s="23" t="s">
        <v>2505</v>
      </c>
      <c r="L3511" s="23" t="s">
        <v>2499</v>
      </c>
      <c r="M3511" s="2">
        <v>43831</v>
      </c>
      <c r="N3511" s="30"/>
      <c r="O3511" s="30"/>
      <c r="P3511" s="30"/>
      <c r="V3511" t="s">
        <v>40</v>
      </c>
      <c r="W3511" t="s">
        <v>40</v>
      </c>
      <c r="X3511" t="s">
        <v>2502</v>
      </c>
      <c r="Y3511" t="s">
        <v>2503</v>
      </c>
      <c r="Z3511" s="23" t="s">
        <v>2504</v>
      </c>
      <c r="AA3511" s="23" t="s">
        <v>4033</v>
      </c>
      <c r="AB3511" s="23" t="s">
        <v>2506</v>
      </c>
      <c r="AC3511" s="23"/>
      <c r="AD3511" s="23"/>
      <c r="AE3511" s="23"/>
      <c r="AF3511" s="23" t="s">
        <v>40</v>
      </c>
      <c r="AG3511" s="23" t="s">
        <v>4037</v>
      </c>
      <c r="AH3511" s="23" t="s">
        <v>41</v>
      </c>
      <c r="AI3511" s="23" t="s">
        <v>4038</v>
      </c>
      <c r="AJ3511" s="23" t="s">
        <v>4039</v>
      </c>
      <c r="AK3511" s="23" t="s">
        <v>2501</v>
      </c>
      <c r="AL3511" s="23" t="s">
        <v>2501</v>
      </c>
      <c r="AM3511" s="23" t="s">
        <v>2501</v>
      </c>
      <c r="AN3511" s="23" t="s">
        <v>2501</v>
      </c>
      <c r="AO3511" s="30"/>
      <c r="AP3511" t="s">
        <v>2500</v>
      </c>
      <c r="AQ3511" t="s">
        <v>4040</v>
      </c>
      <c r="AR3511">
        <v>19495</v>
      </c>
      <c r="AS3511" s="2">
        <v>43831</v>
      </c>
      <c r="AT3511" s="2" t="s">
        <v>4041</v>
      </c>
    </row>
    <row r="3512" spans="1:46" x14ac:dyDescent="0.25">
      <c r="A3512" t="s">
        <v>9746</v>
      </c>
      <c r="B3512" s="32" t="s">
        <v>9747</v>
      </c>
      <c r="C3512" s="23" t="s">
        <v>9748</v>
      </c>
      <c r="D3512" s="23" t="s">
        <v>9748</v>
      </c>
      <c r="E3512" t="s">
        <v>2495</v>
      </c>
      <c r="F3512" t="s">
        <v>2495</v>
      </c>
      <c r="G3512" t="s">
        <v>2495</v>
      </c>
      <c r="H3512" t="s">
        <v>2495</v>
      </c>
      <c r="I3512" t="s">
        <v>9749</v>
      </c>
      <c r="J3512" s="23" t="s">
        <v>4036</v>
      </c>
      <c r="K3512" s="23" t="s">
        <v>2505</v>
      </c>
      <c r="L3512" s="23" t="s">
        <v>2499</v>
      </c>
      <c r="M3512" s="2">
        <v>27197</v>
      </c>
      <c r="N3512" s="30"/>
      <c r="O3512" s="30"/>
      <c r="P3512" s="30"/>
      <c r="V3512" t="s">
        <v>40</v>
      </c>
      <c r="W3512" t="s">
        <v>40</v>
      </c>
      <c r="X3512" t="s">
        <v>2502</v>
      </c>
      <c r="Y3512" t="s">
        <v>2503</v>
      </c>
      <c r="Z3512" s="23" t="s">
        <v>2504</v>
      </c>
      <c r="AA3512" s="23" t="s">
        <v>4033</v>
      </c>
      <c r="AB3512" s="23" t="s">
        <v>2506</v>
      </c>
      <c r="AC3512" s="23"/>
      <c r="AD3512" s="23" t="s">
        <v>4031</v>
      </c>
      <c r="AE3512" s="23" t="s">
        <v>9750</v>
      </c>
      <c r="AF3512" s="23" t="s">
        <v>40</v>
      </c>
      <c r="AG3512" s="23" t="s">
        <v>4037</v>
      </c>
      <c r="AH3512" s="23" t="s">
        <v>41</v>
      </c>
      <c r="AI3512" s="23" t="s">
        <v>4038</v>
      </c>
      <c r="AJ3512" s="23" t="s">
        <v>4039</v>
      </c>
      <c r="AK3512" s="23" t="s">
        <v>2501</v>
      </c>
      <c r="AL3512" s="23" t="s">
        <v>2501</v>
      </c>
      <c r="AM3512" s="23" t="s">
        <v>2501</v>
      </c>
      <c r="AN3512" s="23" t="s">
        <v>2501</v>
      </c>
      <c r="AO3512" s="30"/>
      <c r="AP3512" t="s">
        <v>2500</v>
      </c>
      <c r="AQ3512" t="s">
        <v>4040</v>
      </c>
      <c r="AR3512">
        <v>19495</v>
      </c>
      <c r="AS3512" s="2">
        <v>43831</v>
      </c>
      <c r="AT3512" s="2" t="s">
        <v>4041</v>
      </c>
    </row>
    <row r="3513" spans="1:46" x14ac:dyDescent="0.25">
      <c r="A3513" t="s">
        <v>9751</v>
      </c>
      <c r="B3513" s="32" t="s">
        <v>9752</v>
      </c>
      <c r="C3513" s="23" t="s">
        <v>42</v>
      </c>
      <c r="D3513" s="23" t="s">
        <v>42</v>
      </c>
      <c r="E3513" t="s">
        <v>2495</v>
      </c>
      <c r="F3513" t="s">
        <v>2495</v>
      </c>
      <c r="G3513" t="s">
        <v>2495</v>
      </c>
      <c r="H3513" t="s">
        <v>2495</v>
      </c>
      <c r="I3513" t="s">
        <v>9749</v>
      </c>
      <c r="J3513" s="23" t="s">
        <v>4036</v>
      </c>
      <c r="K3513" s="23" t="s">
        <v>2505</v>
      </c>
      <c r="L3513" s="23" t="s">
        <v>2499</v>
      </c>
      <c r="M3513" s="2">
        <v>25779</v>
      </c>
      <c r="N3513" s="30"/>
      <c r="O3513" s="30"/>
      <c r="P3513" s="30"/>
      <c r="V3513" t="s">
        <v>40</v>
      </c>
      <c r="W3513" t="s">
        <v>40</v>
      </c>
      <c r="X3513" t="s">
        <v>2502</v>
      </c>
      <c r="Y3513" t="s">
        <v>2503</v>
      </c>
      <c r="Z3513" s="23" t="s">
        <v>2504</v>
      </c>
      <c r="AA3513" s="23" t="s">
        <v>4033</v>
      </c>
      <c r="AB3513" s="23" t="s">
        <v>2506</v>
      </c>
      <c r="AC3513" s="23"/>
      <c r="AD3513" s="23" t="s">
        <v>4031</v>
      </c>
      <c r="AE3513" s="23" t="s">
        <v>9750</v>
      </c>
      <c r="AF3513" s="23" t="s">
        <v>40</v>
      </c>
      <c r="AG3513" s="23" t="s">
        <v>4037</v>
      </c>
      <c r="AH3513" s="23" t="s">
        <v>41</v>
      </c>
      <c r="AI3513" s="23" t="s">
        <v>4038</v>
      </c>
      <c r="AJ3513" s="23" t="s">
        <v>4039</v>
      </c>
      <c r="AK3513" s="23" t="s">
        <v>2501</v>
      </c>
      <c r="AL3513" s="23" t="s">
        <v>2501</v>
      </c>
      <c r="AM3513" s="23" t="s">
        <v>2501</v>
      </c>
      <c r="AN3513" s="23" t="s">
        <v>2501</v>
      </c>
      <c r="AO3513" s="30"/>
      <c r="AP3513" t="s">
        <v>2500</v>
      </c>
      <c r="AQ3513" t="s">
        <v>4040</v>
      </c>
      <c r="AR3513">
        <v>19495</v>
      </c>
      <c r="AS3513" s="2">
        <v>43831</v>
      </c>
      <c r="AT3513" s="2" t="s">
        <v>4041</v>
      </c>
    </row>
    <row r="3514" spans="1:46" x14ac:dyDescent="0.25">
      <c r="A3514" t="s">
        <v>9753</v>
      </c>
      <c r="B3514" s="32" t="s">
        <v>9754</v>
      </c>
      <c r="C3514" s="23" t="s">
        <v>9755</v>
      </c>
      <c r="D3514" s="23" t="s">
        <v>9755</v>
      </c>
      <c r="E3514" t="s">
        <v>2495</v>
      </c>
      <c r="F3514" t="s">
        <v>2495</v>
      </c>
      <c r="G3514" t="s">
        <v>2495</v>
      </c>
      <c r="H3514" t="s">
        <v>2495</v>
      </c>
      <c r="I3514" t="s">
        <v>9749</v>
      </c>
      <c r="J3514" s="23" t="s">
        <v>4036</v>
      </c>
      <c r="K3514" s="23" t="s">
        <v>2505</v>
      </c>
      <c r="L3514" s="23" t="s">
        <v>2499</v>
      </c>
      <c r="M3514" s="2">
        <v>18961</v>
      </c>
      <c r="N3514" s="30"/>
      <c r="O3514" s="30"/>
      <c r="P3514" s="30"/>
      <c r="V3514" t="s">
        <v>40</v>
      </c>
      <c r="W3514" t="s">
        <v>40</v>
      </c>
      <c r="X3514" t="s">
        <v>2502</v>
      </c>
      <c r="Y3514" t="s">
        <v>2503</v>
      </c>
      <c r="Z3514" s="23" t="s">
        <v>2504</v>
      </c>
      <c r="AA3514" s="23" t="s">
        <v>4033</v>
      </c>
      <c r="AB3514" s="23" t="s">
        <v>2506</v>
      </c>
      <c r="AC3514" s="23"/>
      <c r="AD3514" s="23" t="s">
        <v>4031</v>
      </c>
      <c r="AE3514" s="23" t="s">
        <v>9756</v>
      </c>
      <c r="AF3514" s="23" t="s">
        <v>40</v>
      </c>
      <c r="AG3514" s="23" t="s">
        <v>4037</v>
      </c>
      <c r="AH3514" s="23" t="s">
        <v>41</v>
      </c>
      <c r="AI3514" s="23" t="s">
        <v>4038</v>
      </c>
      <c r="AJ3514" s="23" t="s">
        <v>4039</v>
      </c>
      <c r="AK3514" s="23" t="s">
        <v>2501</v>
      </c>
      <c r="AL3514" s="23" t="s">
        <v>2501</v>
      </c>
      <c r="AM3514" s="23" t="s">
        <v>2501</v>
      </c>
      <c r="AN3514" s="23" t="s">
        <v>2501</v>
      </c>
      <c r="AO3514" s="30"/>
      <c r="AP3514" t="s">
        <v>2500</v>
      </c>
      <c r="AQ3514" t="s">
        <v>4040</v>
      </c>
      <c r="AR3514">
        <v>19495</v>
      </c>
      <c r="AS3514" s="2">
        <v>43831</v>
      </c>
      <c r="AT3514" s="2" t="s">
        <v>4041</v>
      </c>
    </row>
    <row r="3515" spans="1:46" x14ac:dyDescent="0.25">
      <c r="A3515" t="s">
        <v>9757</v>
      </c>
      <c r="B3515" s="32" t="s">
        <v>9758</v>
      </c>
      <c r="C3515" s="23" t="s">
        <v>9759</v>
      </c>
      <c r="D3515" s="23" t="s">
        <v>9759</v>
      </c>
      <c r="E3515" t="s">
        <v>2495</v>
      </c>
      <c r="F3515" t="s">
        <v>2495</v>
      </c>
      <c r="G3515" t="s">
        <v>2495</v>
      </c>
      <c r="H3515" t="s">
        <v>2495</v>
      </c>
      <c r="I3515" t="s">
        <v>9749</v>
      </c>
      <c r="J3515" s="23" t="s">
        <v>4036</v>
      </c>
      <c r="K3515" s="23" t="s">
        <v>2505</v>
      </c>
      <c r="L3515" s="23" t="s">
        <v>2499</v>
      </c>
      <c r="M3515" s="2">
        <v>26876</v>
      </c>
      <c r="N3515" s="30"/>
      <c r="O3515" s="30"/>
      <c r="P3515" s="30"/>
      <c r="V3515" t="s">
        <v>40</v>
      </c>
      <c r="W3515" t="s">
        <v>40</v>
      </c>
      <c r="X3515" t="s">
        <v>2502</v>
      </c>
      <c r="Y3515" t="s">
        <v>2503</v>
      </c>
      <c r="Z3515" s="23" t="s">
        <v>2504</v>
      </c>
      <c r="AA3515" s="23" t="s">
        <v>4033</v>
      </c>
      <c r="AB3515" s="23" t="s">
        <v>2506</v>
      </c>
      <c r="AC3515" s="23"/>
      <c r="AD3515" s="23" t="s">
        <v>4031</v>
      </c>
      <c r="AE3515" s="23" t="s">
        <v>9760</v>
      </c>
      <c r="AF3515" s="23" t="s">
        <v>40</v>
      </c>
      <c r="AG3515" s="23" t="s">
        <v>4037</v>
      </c>
      <c r="AH3515" s="23" t="s">
        <v>41</v>
      </c>
      <c r="AI3515" s="23" t="s">
        <v>4038</v>
      </c>
      <c r="AJ3515" s="23" t="s">
        <v>4039</v>
      </c>
      <c r="AK3515" s="23" t="s">
        <v>2501</v>
      </c>
      <c r="AL3515" s="23" t="s">
        <v>2501</v>
      </c>
      <c r="AM3515" s="23" t="s">
        <v>2501</v>
      </c>
      <c r="AN3515" s="23" t="s">
        <v>2501</v>
      </c>
      <c r="AO3515" s="30"/>
      <c r="AP3515" t="s">
        <v>2500</v>
      </c>
      <c r="AQ3515" t="s">
        <v>4040</v>
      </c>
      <c r="AR3515">
        <v>19495</v>
      </c>
      <c r="AS3515" s="2">
        <v>43831</v>
      </c>
      <c r="AT3515" s="2" t="s">
        <v>4041</v>
      </c>
    </row>
    <row r="3516" spans="1:46" x14ac:dyDescent="0.25">
      <c r="A3516" t="s">
        <v>9761</v>
      </c>
      <c r="B3516" s="32" t="s">
        <v>9762</v>
      </c>
      <c r="C3516" s="23" t="s">
        <v>9763</v>
      </c>
      <c r="D3516" s="23" t="s">
        <v>9763</v>
      </c>
      <c r="E3516" t="s">
        <v>2495</v>
      </c>
      <c r="F3516" t="s">
        <v>2495</v>
      </c>
      <c r="G3516" t="s">
        <v>2495</v>
      </c>
      <c r="H3516" t="s">
        <v>2495</v>
      </c>
      <c r="I3516" t="s">
        <v>9749</v>
      </c>
      <c r="J3516" s="23" t="s">
        <v>4036</v>
      </c>
      <c r="K3516" s="23" t="s">
        <v>2505</v>
      </c>
      <c r="L3516" s="23" t="s">
        <v>2499</v>
      </c>
      <c r="M3516" s="2">
        <v>30635</v>
      </c>
      <c r="N3516" s="30"/>
      <c r="O3516" s="30"/>
      <c r="P3516" s="30"/>
      <c r="V3516" t="s">
        <v>40</v>
      </c>
      <c r="W3516" t="s">
        <v>40</v>
      </c>
      <c r="X3516" t="s">
        <v>2502</v>
      </c>
      <c r="Y3516" t="s">
        <v>2503</v>
      </c>
      <c r="Z3516" s="23" t="s">
        <v>2504</v>
      </c>
      <c r="AA3516" s="23" t="s">
        <v>4033</v>
      </c>
      <c r="AB3516" s="23" t="s">
        <v>2506</v>
      </c>
      <c r="AC3516" s="23"/>
      <c r="AD3516" s="23" t="s">
        <v>4031</v>
      </c>
      <c r="AE3516" s="23" t="s">
        <v>9750</v>
      </c>
      <c r="AF3516" s="23" t="s">
        <v>40</v>
      </c>
      <c r="AG3516" s="23" t="s">
        <v>4037</v>
      </c>
      <c r="AH3516" s="23" t="s">
        <v>41</v>
      </c>
      <c r="AI3516" s="23" t="s">
        <v>4038</v>
      </c>
      <c r="AJ3516" s="23" t="s">
        <v>4039</v>
      </c>
      <c r="AK3516" s="23" t="s">
        <v>2501</v>
      </c>
      <c r="AL3516" s="23" t="s">
        <v>2501</v>
      </c>
      <c r="AM3516" s="23" t="s">
        <v>2501</v>
      </c>
      <c r="AN3516" s="23" t="s">
        <v>2501</v>
      </c>
      <c r="AO3516" s="30"/>
      <c r="AP3516" t="s">
        <v>2500</v>
      </c>
      <c r="AQ3516" t="s">
        <v>4040</v>
      </c>
      <c r="AR3516">
        <v>19495</v>
      </c>
      <c r="AS3516" s="2">
        <v>43831</v>
      </c>
      <c r="AT3516" s="2" t="s">
        <v>4041</v>
      </c>
    </row>
    <row r="3517" spans="1:46" x14ac:dyDescent="0.25">
      <c r="A3517" t="s">
        <v>9764</v>
      </c>
      <c r="B3517" s="32" t="s">
        <v>9765</v>
      </c>
      <c r="C3517" s="33" t="s">
        <v>9766</v>
      </c>
      <c r="D3517" s="33" t="s">
        <v>9766</v>
      </c>
      <c r="E3517" t="s">
        <v>2495</v>
      </c>
      <c r="F3517" t="s">
        <v>2495</v>
      </c>
      <c r="G3517" t="s">
        <v>2495</v>
      </c>
      <c r="H3517" t="s">
        <v>2495</v>
      </c>
      <c r="I3517" t="s">
        <v>9767</v>
      </c>
      <c r="J3517" s="23" t="s">
        <v>4036</v>
      </c>
      <c r="K3517" s="23" t="s">
        <v>2505</v>
      </c>
      <c r="L3517" s="23" t="s">
        <v>2499</v>
      </c>
      <c r="M3517" s="2">
        <v>34434</v>
      </c>
      <c r="N3517" s="30"/>
      <c r="O3517" s="30"/>
      <c r="P3517" s="30"/>
      <c r="V3517" t="s">
        <v>40</v>
      </c>
      <c r="W3517" t="s">
        <v>40</v>
      </c>
      <c r="X3517" t="s">
        <v>2502</v>
      </c>
      <c r="Y3517" t="s">
        <v>2503</v>
      </c>
      <c r="Z3517" s="23" t="s">
        <v>2504</v>
      </c>
      <c r="AA3517" s="23" t="s">
        <v>4033</v>
      </c>
      <c r="AB3517" s="23" t="s">
        <v>2506</v>
      </c>
      <c r="AC3517" s="23"/>
      <c r="AD3517" s="23"/>
      <c r="AE3517" s="23" t="s">
        <v>9768</v>
      </c>
      <c r="AF3517" s="23" t="s">
        <v>40</v>
      </c>
      <c r="AG3517" s="23" t="s">
        <v>4037</v>
      </c>
      <c r="AH3517" s="23" t="s">
        <v>41</v>
      </c>
      <c r="AI3517" s="23" t="s">
        <v>4038</v>
      </c>
      <c r="AJ3517" s="23" t="s">
        <v>4039</v>
      </c>
      <c r="AK3517" s="23" t="s">
        <v>2501</v>
      </c>
      <c r="AL3517" s="23" t="s">
        <v>2501</v>
      </c>
      <c r="AM3517" s="23" t="s">
        <v>2501</v>
      </c>
      <c r="AN3517" s="23" t="s">
        <v>2501</v>
      </c>
      <c r="AO3517" s="30"/>
      <c r="AP3517" t="s">
        <v>2500</v>
      </c>
      <c r="AQ3517" t="s">
        <v>4040</v>
      </c>
      <c r="AR3517">
        <v>19495</v>
      </c>
      <c r="AS3517" s="2">
        <v>43831</v>
      </c>
      <c r="AT3517" s="2" t="s">
        <v>4041</v>
      </c>
    </row>
    <row r="3518" spans="1:46" x14ac:dyDescent="0.25">
      <c r="A3518" t="s">
        <v>9769</v>
      </c>
      <c r="B3518" s="32" t="s">
        <v>9770</v>
      </c>
      <c r="C3518" s="33" t="s">
        <v>9771</v>
      </c>
      <c r="D3518" s="33" t="s">
        <v>9771</v>
      </c>
      <c r="E3518" t="s">
        <v>2495</v>
      </c>
      <c r="F3518" t="s">
        <v>2495</v>
      </c>
      <c r="G3518" t="s">
        <v>2495</v>
      </c>
      <c r="H3518" t="s">
        <v>2495</v>
      </c>
      <c r="I3518" t="s">
        <v>9767</v>
      </c>
      <c r="J3518" s="23" t="s">
        <v>4036</v>
      </c>
      <c r="K3518" s="23" t="s">
        <v>2505</v>
      </c>
      <c r="L3518" s="23" t="s">
        <v>2499</v>
      </c>
      <c r="M3518" s="2">
        <v>31037</v>
      </c>
      <c r="N3518" s="30"/>
      <c r="O3518" s="30"/>
      <c r="P3518" s="30"/>
      <c r="V3518" t="s">
        <v>40</v>
      </c>
      <c r="W3518" t="s">
        <v>40</v>
      </c>
      <c r="X3518" t="s">
        <v>2502</v>
      </c>
      <c r="Y3518" t="s">
        <v>2503</v>
      </c>
      <c r="Z3518" s="23" t="s">
        <v>2504</v>
      </c>
      <c r="AA3518" s="23" t="s">
        <v>4033</v>
      </c>
      <c r="AB3518" s="23" t="s">
        <v>2506</v>
      </c>
      <c r="AC3518" s="23"/>
      <c r="AD3518" s="23"/>
      <c r="AE3518" s="23" t="s">
        <v>9768</v>
      </c>
      <c r="AF3518" s="23" t="s">
        <v>40</v>
      </c>
      <c r="AG3518" s="23" t="s">
        <v>4037</v>
      </c>
      <c r="AH3518" s="23" t="s">
        <v>41</v>
      </c>
      <c r="AI3518" s="23" t="s">
        <v>4038</v>
      </c>
      <c r="AJ3518" s="23" t="s">
        <v>4039</v>
      </c>
      <c r="AK3518" s="23" t="s">
        <v>2501</v>
      </c>
      <c r="AL3518" s="23" t="s">
        <v>2501</v>
      </c>
      <c r="AM3518" s="23" t="s">
        <v>2501</v>
      </c>
      <c r="AN3518" s="23" t="s">
        <v>2501</v>
      </c>
      <c r="AO3518" s="30"/>
      <c r="AP3518" t="s">
        <v>2500</v>
      </c>
      <c r="AQ3518" t="s">
        <v>4040</v>
      </c>
      <c r="AR3518">
        <v>19495</v>
      </c>
      <c r="AS3518" s="2">
        <v>43831</v>
      </c>
      <c r="AT3518" s="2" t="s">
        <v>4041</v>
      </c>
    </row>
    <row r="3519" spans="1:46" x14ac:dyDescent="0.25">
      <c r="A3519" t="s">
        <v>9772</v>
      </c>
      <c r="B3519" s="32" t="s">
        <v>9773</v>
      </c>
      <c r="C3519" s="33" t="s">
        <v>9774</v>
      </c>
      <c r="D3519" s="33" t="s">
        <v>9774</v>
      </c>
      <c r="E3519" t="s">
        <v>2495</v>
      </c>
      <c r="F3519" t="s">
        <v>2495</v>
      </c>
      <c r="G3519" t="s">
        <v>2495</v>
      </c>
      <c r="H3519" t="s">
        <v>2495</v>
      </c>
      <c r="I3519" t="s">
        <v>9767</v>
      </c>
      <c r="J3519" s="23" t="s">
        <v>4036</v>
      </c>
      <c r="K3519" s="23" t="s">
        <v>2505</v>
      </c>
      <c r="L3519" s="23" t="s">
        <v>2499</v>
      </c>
      <c r="M3519" s="2">
        <v>33685</v>
      </c>
      <c r="N3519" s="30"/>
      <c r="O3519" s="30"/>
      <c r="P3519" s="30"/>
      <c r="V3519" t="s">
        <v>40</v>
      </c>
      <c r="W3519" t="s">
        <v>40</v>
      </c>
      <c r="X3519" t="s">
        <v>2502</v>
      </c>
      <c r="Y3519" t="s">
        <v>2503</v>
      </c>
      <c r="Z3519" s="23" t="s">
        <v>2504</v>
      </c>
      <c r="AA3519" s="23" t="s">
        <v>4033</v>
      </c>
      <c r="AB3519" s="23" t="s">
        <v>2506</v>
      </c>
      <c r="AC3519" s="23"/>
      <c r="AD3519" s="23"/>
      <c r="AE3519" s="23" t="s">
        <v>9775</v>
      </c>
      <c r="AF3519" s="23" t="s">
        <v>40</v>
      </c>
      <c r="AG3519" s="23" t="s">
        <v>4037</v>
      </c>
      <c r="AH3519" s="23" t="s">
        <v>41</v>
      </c>
      <c r="AI3519" s="23" t="s">
        <v>4038</v>
      </c>
      <c r="AJ3519" s="23" t="s">
        <v>4039</v>
      </c>
      <c r="AK3519" s="23" t="s">
        <v>2501</v>
      </c>
      <c r="AL3519" s="23" t="s">
        <v>2501</v>
      </c>
      <c r="AM3519" s="23" t="s">
        <v>2501</v>
      </c>
      <c r="AN3519" s="23" t="s">
        <v>2501</v>
      </c>
      <c r="AO3519" s="30"/>
      <c r="AP3519" t="s">
        <v>2500</v>
      </c>
      <c r="AQ3519" t="s">
        <v>4040</v>
      </c>
      <c r="AR3519">
        <v>19495</v>
      </c>
      <c r="AS3519" s="2">
        <v>43831</v>
      </c>
      <c r="AT3519" s="2" t="s">
        <v>4041</v>
      </c>
    </row>
    <row r="3520" spans="1:46" x14ac:dyDescent="0.25">
      <c r="A3520" t="s">
        <v>9776</v>
      </c>
      <c r="B3520" s="32" t="s">
        <v>9777</v>
      </c>
      <c r="C3520" s="33" t="s">
        <v>9778</v>
      </c>
      <c r="D3520" s="33" t="s">
        <v>9778</v>
      </c>
      <c r="E3520" t="s">
        <v>2495</v>
      </c>
      <c r="F3520" t="s">
        <v>2495</v>
      </c>
      <c r="G3520" t="s">
        <v>2495</v>
      </c>
      <c r="H3520" t="s">
        <v>2495</v>
      </c>
      <c r="I3520" t="s">
        <v>9767</v>
      </c>
      <c r="J3520" s="23" t="s">
        <v>4036</v>
      </c>
      <c r="K3520" s="23" t="s">
        <v>2505</v>
      </c>
      <c r="L3520" s="23" t="s">
        <v>2499</v>
      </c>
      <c r="M3520" s="2">
        <v>30262</v>
      </c>
      <c r="N3520" s="30"/>
      <c r="O3520" s="30"/>
      <c r="P3520" s="30"/>
      <c r="V3520" t="s">
        <v>40</v>
      </c>
      <c r="W3520" t="s">
        <v>40</v>
      </c>
      <c r="X3520" t="s">
        <v>2502</v>
      </c>
      <c r="Y3520" t="s">
        <v>2503</v>
      </c>
      <c r="Z3520" s="23" t="s">
        <v>2504</v>
      </c>
      <c r="AA3520" s="23" t="s">
        <v>4033</v>
      </c>
      <c r="AB3520" s="23" t="s">
        <v>2506</v>
      </c>
      <c r="AC3520" s="23"/>
      <c r="AD3520" s="23"/>
      <c r="AE3520" s="23" t="s">
        <v>9779</v>
      </c>
      <c r="AF3520" s="23" t="s">
        <v>40</v>
      </c>
      <c r="AG3520" s="23" t="s">
        <v>4037</v>
      </c>
      <c r="AH3520" s="23" t="s">
        <v>41</v>
      </c>
      <c r="AI3520" s="23" t="s">
        <v>4038</v>
      </c>
      <c r="AJ3520" s="23" t="s">
        <v>4039</v>
      </c>
      <c r="AK3520" s="23" t="s">
        <v>2501</v>
      </c>
      <c r="AL3520" s="23" t="s">
        <v>2501</v>
      </c>
      <c r="AM3520" s="23" t="s">
        <v>2501</v>
      </c>
      <c r="AN3520" s="23" t="s">
        <v>2501</v>
      </c>
      <c r="AO3520" s="30"/>
      <c r="AP3520" t="s">
        <v>2500</v>
      </c>
      <c r="AQ3520" t="s">
        <v>4040</v>
      </c>
      <c r="AR3520">
        <v>19495</v>
      </c>
      <c r="AS3520" s="2">
        <v>43831</v>
      </c>
      <c r="AT3520" s="2" t="s">
        <v>4041</v>
      </c>
    </row>
    <row r="3521" spans="1:46" x14ac:dyDescent="0.25">
      <c r="A3521" t="s">
        <v>9780</v>
      </c>
      <c r="B3521" s="32" t="s">
        <v>9781</v>
      </c>
      <c r="C3521" s="33" t="s">
        <v>9782</v>
      </c>
      <c r="D3521" s="33" t="s">
        <v>9782</v>
      </c>
      <c r="E3521" t="s">
        <v>2495</v>
      </c>
      <c r="F3521" t="s">
        <v>2495</v>
      </c>
      <c r="G3521" t="s">
        <v>2495</v>
      </c>
      <c r="H3521" t="s">
        <v>2495</v>
      </c>
      <c r="I3521" t="s">
        <v>9767</v>
      </c>
      <c r="J3521" s="23" t="s">
        <v>4036</v>
      </c>
      <c r="K3521" s="23" t="s">
        <v>2505</v>
      </c>
      <c r="L3521" s="23" t="s">
        <v>2499</v>
      </c>
      <c r="M3521" s="2">
        <v>27267</v>
      </c>
      <c r="N3521" s="30"/>
      <c r="O3521" s="30"/>
      <c r="P3521" s="30"/>
      <c r="V3521" t="s">
        <v>40</v>
      </c>
      <c r="W3521" t="s">
        <v>40</v>
      </c>
      <c r="X3521" t="s">
        <v>2502</v>
      </c>
      <c r="Y3521" t="s">
        <v>2503</v>
      </c>
      <c r="Z3521" s="23" t="s">
        <v>2504</v>
      </c>
      <c r="AA3521" s="23" t="s">
        <v>4033</v>
      </c>
      <c r="AB3521" s="23" t="s">
        <v>2506</v>
      </c>
      <c r="AC3521" s="23"/>
      <c r="AD3521" s="23"/>
      <c r="AE3521" s="23" t="s">
        <v>9783</v>
      </c>
      <c r="AF3521" s="23" t="s">
        <v>40</v>
      </c>
      <c r="AG3521" s="23" t="s">
        <v>4037</v>
      </c>
      <c r="AH3521" s="23" t="s">
        <v>41</v>
      </c>
      <c r="AI3521" s="23" t="s">
        <v>4038</v>
      </c>
      <c r="AJ3521" s="23" t="s">
        <v>4039</v>
      </c>
      <c r="AK3521" s="23" t="s">
        <v>2501</v>
      </c>
      <c r="AL3521" s="23" t="s">
        <v>2501</v>
      </c>
      <c r="AM3521" s="23" t="s">
        <v>2501</v>
      </c>
      <c r="AN3521" s="23" t="s">
        <v>2501</v>
      </c>
      <c r="AO3521" s="30"/>
      <c r="AP3521" t="s">
        <v>2500</v>
      </c>
      <c r="AQ3521" t="s">
        <v>4040</v>
      </c>
      <c r="AR3521">
        <v>19495</v>
      </c>
      <c r="AS3521" s="2">
        <v>43831</v>
      </c>
      <c r="AT3521" s="2" t="s">
        <v>4041</v>
      </c>
    </row>
    <row r="3522" spans="1:46" x14ac:dyDescent="0.25">
      <c r="A3522" t="s">
        <v>9784</v>
      </c>
      <c r="B3522" s="32" t="s">
        <v>9785</v>
      </c>
      <c r="C3522" s="33" t="s">
        <v>9786</v>
      </c>
      <c r="D3522" s="33" t="s">
        <v>9786</v>
      </c>
      <c r="E3522" t="s">
        <v>2495</v>
      </c>
      <c r="F3522" t="s">
        <v>2495</v>
      </c>
      <c r="G3522" t="s">
        <v>2495</v>
      </c>
      <c r="H3522" t="s">
        <v>2495</v>
      </c>
      <c r="I3522" t="s">
        <v>9767</v>
      </c>
      <c r="J3522" s="23" t="s">
        <v>4036</v>
      </c>
      <c r="K3522" s="23" t="s">
        <v>2505</v>
      </c>
      <c r="L3522" s="23" t="s">
        <v>2499</v>
      </c>
      <c r="M3522" s="2">
        <v>31042</v>
      </c>
      <c r="N3522" s="30"/>
      <c r="O3522" s="30"/>
      <c r="P3522" s="30"/>
      <c r="V3522" t="s">
        <v>40</v>
      </c>
      <c r="W3522" t="s">
        <v>40</v>
      </c>
      <c r="X3522" t="s">
        <v>2502</v>
      </c>
      <c r="Y3522" t="s">
        <v>2503</v>
      </c>
      <c r="Z3522" s="23" t="s">
        <v>2504</v>
      </c>
      <c r="AA3522" s="23" t="s">
        <v>4033</v>
      </c>
      <c r="AB3522" s="23" t="s">
        <v>2506</v>
      </c>
      <c r="AC3522" s="23"/>
      <c r="AD3522" s="23"/>
      <c r="AE3522" s="23" t="s">
        <v>9787</v>
      </c>
      <c r="AF3522" s="23" t="s">
        <v>40</v>
      </c>
      <c r="AG3522" s="23" t="s">
        <v>4037</v>
      </c>
      <c r="AH3522" s="23" t="s">
        <v>41</v>
      </c>
      <c r="AI3522" s="23" t="s">
        <v>4038</v>
      </c>
      <c r="AJ3522" s="23" t="s">
        <v>4039</v>
      </c>
      <c r="AK3522" s="23" t="s">
        <v>2501</v>
      </c>
      <c r="AL3522" s="23" t="s">
        <v>2501</v>
      </c>
      <c r="AM3522" s="23" t="s">
        <v>2501</v>
      </c>
      <c r="AN3522" s="23" t="s">
        <v>2501</v>
      </c>
      <c r="AO3522" s="30"/>
      <c r="AP3522" t="s">
        <v>2500</v>
      </c>
      <c r="AQ3522" t="s">
        <v>4040</v>
      </c>
      <c r="AR3522">
        <v>19495</v>
      </c>
      <c r="AS3522" s="2">
        <v>43831</v>
      </c>
      <c r="AT3522" s="2" t="s">
        <v>4041</v>
      </c>
    </row>
    <row r="3523" spans="1:46" x14ac:dyDescent="0.25">
      <c r="A3523" t="s">
        <v>9788</v>
      </c>
      <c r="B3523" s="32" t="s">
        <v>4030</v>
      </c>
      <c r="C3523" s="33" t="s">
        <v>4031</v>
      </c>
      <c r="D3523" s="33" t="s">
        <v>4031</v>
      </c>
      <c r="E3523" t="s">
        <v>2495</v>
      </c>
      <c r="F3523" t="s">
        <v>2495</v>
      </c>
      <c r="G3523" t="s">
        <v>2495</v>
      </c>
      <c r="H3523" t="s">
        <v>2495</v>
      </c>
      <c r="I3523" t="s">
        <v>9767</v>
      </c>
      <c r="J3523" s="23" t="s">
        <v>4036</v>
      </c>
      <c r="K3523" s="23" t="s">
        <v>2505</v>
      </c>
      <c r="L3523" s="23" t="s">
        <v>2499</v>
      </c>
      <c r="M3523" s="2">
        <v>26896</v>
      </c>
      <c r="N3523" s="30"/>
      <c r="O3523" s="30"/>
      <c r="P3523" s="30"/>
      <c r="V3523" t="s">
        <v>40</v>
      </c>
      <c r="W3523" t="s">
        <v>40</v>
      </c>
      <c r="X3523" t="s">
        <v>2502</v>
      </c>
      <c r="Y3523" t="s">
        <v>2503</v>
      </c>
      <c r="Z3523" s="23" t="s">
        <v>2504</v>
      </c>
      <c r="AA3523" s="23" t="s">
        <v>4033</v>
      </c>
      <c r="AB3523" s="23" t="s">
        <v>2506</v>
      </c>
      <c r="AC3523" s="23"/>
      <c r="AD3523" s="23" t="s">
        <v>4031</v>
      </c>
      <c r="AE3523" s="23" t="s">
        <v>9789</v>
      </c>
      <c r="AF3523" s="23" t="s">
        <v>40</v>
      </c>
      <c r="AG3523" s="23" t="s">
        <v>4037</v>
      </c>
      <c r="AH3523" s="23" t="s">
        <v>41</v>
      </c>
      <c r="AI3523" s="23" t="s">
        <v>4038</v>
      </c>
      <c r="AJ3523" s="23" t="s">
        <v>4039</v>
      </c>
      <c r="AK3523" s="23" t="s">
        <v>2501</v>
      </c>
      <c r="AL3523" s="23" t="s">
        <v>2501</v>
      </c>
      <c r="AM3523" s="23" t="s">
        <v>2501</v>
      </c>
      <c r="AN3523" s="23" t="s">
        <v>2501</v>
      </c>
      <c r="AO3523" s="30"/>
      <c r="AP3523" t="s">
        <v>2500</v>
      </c>
      <c r="AQ3523" t="s">
        <v>4040</v>
      </c>
      <c r="AR3523">
        <v>19495</v>
      </c>
      <c r="AS3523" s="2">
        <v>43831</v>
      </c>
      <c r="AT3523" s="2" t="s">
        <v>4041</v>
      </c>
    </row>
  </sheetData>
  <conditionalFormatting sqref="B2:B465 B467:B1817">
    <cfRule type="duplicateValues" dxfId="5" priority="2"/>
  </conditionalFormatting>
  <conditionalFormatting sqref="A1:C9">
    <cfRule type="duplicateValues" dxfId="4" priority="3"/>
  </conditionalFormatting>
  <conditionalFormatting sqref="B1:D465 B467:D3516 C3517:D3523">
    <cfRule type="duplicateValues" dxfId="3" priority="4"/>
  </conditionalFormatting>
  <conditionalFormatting sqref="B3517:B3523">
    <cfRule type="duplicateValues" dxfId="2" priority="5"/>
  </conditionalFormatting>
  <conditionalFormatting sqref="B466">
    <cfRule type="duplicateValues" dxfId="1" priority="6"/>
  </conditionalFormatting>
  <conditionalFormatting sqref="C466">
    <cfRule type="duplicateValues" dxfId="0" priority="7"/>
  </conditionalFormatting>
  <dataValidations count="4">
    <dataValidation type="list" allowBlank="1" showInputMessage="1" showErrorMessage="1" sqref="J2:J465" xr:uid="{00000000-0002-0000-0100-000000000000}">
      <formula1>"Empresa/Organizacion,Persona"</formula1>
      <formula2>0</formula2>
    </dataValidation>
    <dataValidation type="list" allowBlank="1" showInputMessage="1" showErrorMessage="1" sqref="Z2:Z3523" xr:uid="{00000000-0002-0000-0100-000001000000}">
      <formula1>"Urbano,Rural"</formula1>
      <formula2>0</formula2>
    </dataValidation>
    <dataValidation type="list" allowBlank="1" showInputMessage="1" showErrorMessage="1" sqref="J466:J3523" xr:uid="{00000000-0002-0000-0100-000002000000}">
      <formula1>"Empresa/Organizacion,Persona Natural"</formula1>
      <formula2>0</formula2>
    </dataValidation>
    <dataValidation allowBlank="1" showInputMessage="1" showErrorMessage="1" sqref="K2:L3523 AA2:AO3523" xr:uid="{00000000-0002-0000-0100-000003000000}">
      <formula1>0</formula1>
      <formula2>0</formula2>
    </dataValidation>
  </dataValidations>
  <pageMargins left="0.7" right="0.7" top="0.75" bottom="0.75" header="0.51180555555555496" footer="0.51180555555555496"/>
  <pageSetup firstPageNumber="0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K2796"/>
  <sheetViews>
    <sheetView zoomScale="75" zoomScaleNormal="75" workbookViewId="0">
      <pane ySplit="1" topLeftCell="A35" activePane="bottomLeft" state="frozen"/>
      <selection pane="bottomLeft" activeCell="A327" activeCellId="1" sqref="AD1:AD1048576 A327"/>
    </sheetView>
  </sheetViews>
  <sheetFormatPr baseColWidth="10" defaultColWidth="10.7109375" defaultRowHeight="15" x14ac:dyDescent="0.25"/>
  <cols>
    <col min="3" max="3" width="16.5703125" style="2" customWidth="1"/>
    <col min="4" max="4" width="30.42578125" customWidth="1"/>
    <col min="5" max="5" width="48.28515625" customWidth="1"/>
    <col min="6" max="6" width="87.42578125" customWidth="1"/>
    <col min="7" max="7" width="31.5703125" customWidth="1"/>
    <col min="8" max="8" width="33.7109375" customWidth="1"/>
    <col min="9" max="9" width="19.140625" customWidth="1"/>
    <col min="10" max="10" width="36.42578125" customWidth="1"/>
    <col min="11" max="11" width="52.5703125" customWidth="1"/>
    <col min="12" max="12" width="47.28515625" customWidth="1"/>
    <col min="13" max="13" width="16.28515625" customWidth="1"/>
    <col min="14" max="14" width="34" customWidth="1"/>
    <col min="15" max="15" width="32.140625" customWidth="1"/>
    <col min="16" max="16" width="26.140625" customWidth="1"/>
    <col min="17" max="17" width="34.28515625" style="2" customWidth="1"/>
    <col min="18" max="18" width="14.5703125" customWidth="1"/>
    <col min="19" max="19" width="18.5703125" customWidth="1"/>
    <col min="20" max="20" width="37.140625" customWidth="1"/>
    <col min="21" max="21" width="11.42578125" style="2" customWidth="1"/>
    <col min="24" max="24" width="23.140625" customWidth="1"/>
    <col min="27" max="27" width="36.7109375" style="2" customWidth="1"/>
  </cols>
  <sheetData>
    <row r="1" spans="1:37" s="34" customFormat="1" x14ac:dyDescent="0.25">
      <c r="A1" s="34" t="s">
        <v>9790</v>
      </c>
      <c r="B1" s="34" t="s">
        <v>9791</v>
      </c>
      <c r="C1" s="35" t="s">
        <v>9792</v>
      </c>
      <c r="D1" s="34" t="s">
        <v>9793</v>
      </c>
      <c r="E1" s="34" t="s">
        <v>9794</v>
      </c>
      <c r="F1" s="34" t="s">
        <v>9795</v>
      </c>
      <c r="G1" s="34" t="s">
        <v>9796</v>
      </c>
      <c r="H1" s="34" t="s">
        <v>9797</v>
      </c>
      <c r="I1" s="34" t="s">
        <v>9798</v>
      </c>
      <c r="J1" s="34" t="s">
        <v>9799</v>
      </c>
      <c r="K1" s="34" t="s">
        <v>9800</v>
      </c>
      <c r="L1" s="34" t="s">
        <v>9801</v>
      </c>
      <c r="M1" s="34" t="s">
        <v>9796</v>
      </c>
      <c r="N1" s="34" t="s">
        <v>9802</v>
      </c>
      <c r="O1" s="34" t="s">
        <v>9803</v>
      </c>
      <c r="P1" s="34" t="s">
        <v>9804</v>
      </c>
      <c r="Q1" s="35" t="s">
        <v>9805</v>
      </c>
      <c r="R1" s="34" t="s">
        <v>9806</v>
      </c>
      <c r="S1" s="34" t="s">
        <v>9807</v>
      </c>
      <c r="T1" s="34" t="s">
        <v>9808</v>
      </c>
      <c r="U1" s="35" t="s">
        <v>9809</v>
      </c>
      <c r="V1" s="34" t="s">
        <v>9810</v>
      </c>
      <c r="W1" s="34" t="s">
        <v>9811</v>
      </c>
      <c r="X1" s="34" t="s">
        <v>9812</v>
      </c>
      <c r="Y1" s="34" t="s">
        <v>9813</v>
      </c>
      <c r="Z1" s="34">
        <v>0</v>
      </c>
      <c r="AA1" s="35" t="s">
        <v>9814</v>
      </c>
      <c r="AB1" s="34" t="s">
        <v>9815</v>
      </c>
      <c r="AC1" s="34" t="s">
        <v>9816</v>
      </c>
      <c r="AD1" s="34" t="s">
        <v>9817</v>
      </c>
      <c r="AE1" s="34" t="s">
        <v>9818</v>
      </c>
      <c r="AF1" s="34" t="s">
        <v>9819</v>
      </c>
      <c r="AG1" s="34" t="s">
        <v>9820</v>
      </c>
      <c r="AH1" s="34" t="s">
        <v>9821</v>
      </c>
      <c r="AI1" s="34" t="s">
        <v>9822</v>
      </c>
      <c r="AJ1" s="34" t="s">
        <v>9823</v>
      </c>
      <c r="AK1" s="34" t="s">
        <v>9824</v>
      </c>
    </row>
    <row r="2" spans="1:37" hidden="1" x14ac:dyDescent="0.25">
      <c r="A2" t="s">
        <v>9825</v>
      </c>
      <c r="B2" t="s">
        <v>9826</v>
      </c>
      <c r="C2" s="2">
        <v>43832</v>
      </c>
      <c r="D2" t="s">
        <v>9827</v>
      </c>
      <c r="E2" t="s">
        <v>9828</v>
      </c>
      <c r="F2" t="s">
        <v>9828</v>
      </c>
      <c r="G2" t="s">
        <v>43</v>
      </c>
      <c r="H2" t="s">
        <v>9829</v>
      </c>
      <c r="I2" t="s">
        <v>9830</v>
      </c>
      <c r="J2" t="s">
        <v>9831</v>
      </c>
      <c r="K2" t="str">
        <f t="shared" ref="K2:K65" si="0">CONCATENATE(J2," ",H2," ",I2)</f>
        <v>JUAN JEREMIAS PIÑONES RAMIREZ</v>
      </c>
      <c r="L2" t="str">
        <f t="shared" ref="L2:L65" si="1">PROPER(K2)</f>
        <v>Juan Jeremias Piñones Ramirez</v>
      </c>
      <c r="M2" t="s">
        <v>44</v>
      </c>
      <c r="N2" t="str">
        <f>VLOOKUP(M2,Tabla13[[#All],[rut]:[estado_licencia]],2,0)</f>
        <v>Juan Jeremias Piñones Ramirez</v>
      </c>
      <c r="O2" t="s">
        <v>9832</v>
      </c>
      <c r="P2" t="s">
        <v>9833</v>
      </c>
      <c r="Q2" s="2">
        <v>44475</v>
      </c>
      <c r="R2">
        <v>19495</v>
      </c>
      <c r="S2" t="s">
        <v>460</v>
      </c>
      <c r="T2" t="s">
        <v>9834</v>
      </c>
      <c r="U2" s="2">
        <v>44198</v>
      </c>
      <c r="V2" t="s">
        <v>9835</v>
      </c>
      <c r="W2" t="s">
        <v>9836</v>
      </c>
      <c r="X2" t="s">
        <v>9837</v>
      </c>
      <c r="Y2">
        <v>25000</v>
      </c>
      <c r="Z2" t="s">
        <v>9838</v>
      </c>
      <c r="AG2">
        <v>792</v>
      </c>
    </row>
    <row r="3" spans="1:37" hidden="1" x14ac:dyDescent="0.25">
      <c r="A3" t="s">
        <v>9839</v>
      </c>
      <c r="B3" t="s">
        <v>9826</v>
      </c>
      <c r="C3" s="2">
        <v>43832</v>
      </c>
      <c r="D3" t="s">
        <v>9827</v>
      </c>
      <c r="E3" t="s">
        <v>9840</v>
      </c>
      <c r="F3" t="s">
        <v>9841</v>
      </c>
      <c r="G3" t="s">
        <v>50</v>
      </c>
      <c r="H3" t="s">
        <v>9842</v>
      </c>
      <c r="I3" t="s">
        <v>9843</v>
      </c>
      <c r="J3" t="s">
        <v>9844</v>
      </c>
      <c r="K3" t="str">
        <f t="shared" si="0"/>
        <v>HECTOR FERNANDO PIZARRO DIAZ</v>
      </c>
      <c r="L3" t="str">
        <f t="shared" si="1"/>
        <v>Hector Fernando Pizarro Diaz</v>
      </c>
      <c r="M3" t="s">
        <v>51</v>
      </c>
      <c r="N3" t="str">
        <f>VLOOKUP(M3,Tabla13[[#All],[rut]:[estado_licencia]],2,0)</f>
        <v>Hector Fernando Pizarro Diaz</v>
      </c>
      <c r="O3" t="s">
        <v>9832</v>
      </c>
      <c r="P3" t="s">
        <v>9845</v>
      </c>
      <c r="Q3" s="2">
        <v>44614</v>
      </c>
      <c r="R3">
        <v>18290</v>
      </c>
      <c r="S3" t="s">
        <v>460</v>
      </c>
      <c r="T3" t="s">
        <v>9834</v>
      </c>
      <c r="U3" s="2">
        <v>44198</v>
      </c>
      <c r="V3" t="s">
        <v>9835</v>
      </c>
      <c r="W3" t="s">
        <v>9836</v>
      </c>
      <c r="X3" t="s">
        <v>9837</v>
      </c>
      <c r="Y3">
        <v>25000</v>
      </c>
      <c r="Z3" t="s">
        <v>9838</v>
      </c>
      <c r="AG3">
        <v>793</v>
      </c>
    </row>
    <row r="4" spans="1:37" hidden="1" x14ac:dyDescent="0.25">
      <c r="A4" t="s">
        <v>9846</v>
      </c>
      <c r="B4" t="s">
        <v>9826</v>
      </c>
      <c r="C4" s="2">
        <v>43832</v>
      </c>
      <c r="D4" t="s">
        <v>9827</v>
      </c>
      <c r="E4" t="s">
        <v>9847</v>
      </c>
      <c r="F4" t="s">
        <v>9848</v>
      </c>
      <c r="G4" t="s">
        <v>52</v>
      </c>
      <c r="H4" t="s">
        <v>9849</v>
      </c>
      <c r="I4" t="s">
        <v>9850</v>
      </c>
      <c r="J4" t="s">
        <v>9851</v>
      </c>
      <c r="K4" t="str">
        <f t="shared" si="0"/>
        <v>CARLOS HUGO SEPULVEDA SOTO</v>
      </c>
      <c r="L4" t="str">
        <f t="shared" si="1"/>
        <v>Carlos Hugo Sepulveda Soto</v>
      </c>
      <c r="M4" t="s">
        <v>53</v>
      </c>
      <c r="N4" t="str">
        <f>VLOOKUP(M4,Tabla13[[#All],[rut]:[estado_licencia]],2,0)</f>
        <v>Carlos Hugo Sepulveda Soto</v>
      </c>
      <c r="O4" t="s">
        <v>9832</v>
      </c>
      <c r="P4" t="s">
        <v>9852</v>
      </c>
      <c r="Q4" s="2">
        <v>45293</v>
      </c>
      <c r="R4">
        <v>19495</v>
      </c>
      <c r="S4" t="s">
        <v>460</v>
      </c>
      <c r="T4" t="s">
        <v>9834</v>
      </c>
      <c r="U4" s="2">
        <v>44198</v>
      </c>
      <c r="V4" t="s">
        <v>9835</v>
      </c>
      <c r="W4" t="s">
        <v>9836</v>
      </c>
      <c r="X4" t="s">
        <v>9837</v>
      </c>
      <c r="Y4">
        <v>25000</v>
      </c>
      <c r="Z4" t="s">
        <v>9853</v>
      </c>
      <c r="AA4" s="2">
        <v>43832</v>
      </c>
      <c r="AB4" t="s">
        <v>9854</v>
      </c>
      <c r="AC4" t="s">
        <v>9854</v>
      </c>
      <c r="AD4" t="s">
        <v>9855</v>
      </c>
      <c r="AE4">
        <v>43832</v>
      </c>
      <c r="AF4" t="s">
        <v>9856</v>
      </c>
      <c r="AG4" t="s">
        <v>460</v>
      </c>
      <c r="AH4" t="s">
        <v>460</v>
      </c>
      <c r="AI4">
        <v>9251</v>
      </c>
      <c r="AJ4">
        <v>43832</v>
      </c>
      <c r="AK4">
        <v>43832</v>
      </c>
    </row>
    <row r="5" spans="1:37" hidden="1" x14ac:dyDescent="0.25">
      <c r="A5" t="s">
        <v>9857</v>
      </c>
      <c r="B5" t="s">
        <v>9826</v>
      </c>
      <c r="C5" s="2">
        <v>43832</v>
      </c>
      <c r="D5" t="s">
        <v>9827</v>
      </c>
      <c r="E5" t="s">
        <v>9858</v>
      </c>
      <c r="F5" t="s">
        <v>9859</v>
      </c>
      <c r="G5" t="s">
        <v>54</v>
      </c>
      <c r="H5" t="s">
        <v>9860</v>
      </c>
      <c r="I5" t="s">
        <v>9861</v>
      </c>
      <c r="J5" t="s">
        <v>9862</v>
      </c>
      <c r="K5" t="str">
        <f t="shared" si="0"/>
        <v>JEONEL DEL CARMEN AGUILERA EYZAGUIRRE</v>
      </c>
      <c r="L5" t="str">
        <f t="shared" si="1"/>
        <v>Jeonel Del Carmen Aguilera Eyzaguirre</v>
      </c>
      <c r="M5" t="s">
        <v>55</v>
      </c>
      <c r="N5" t="str">
        <f>VLOOKUP(M5,Tabla13[[#All],[rut]:[estado_licencia]],2,0)</f>
        <v>Jeonel Del Carmen Aguilera Eyzaguirre</v>
      </c>
      <c r="O5" t="s">
        <v>9832</v>
      </c>
      <c r="P5" t="s">
        <v>9863</v>
      </c>
      <c r="Q5" s="2">
        <v>45023</v>
      </c>
      <c r="R5">
        <v>18290</v>
      </c>
      <c r="S5" t="s">
        <v>460</v>
      </c>
      <c r="T5" t="s">
        <v>9864</v>
      </c>
      <c r="U5" s="2">
        <v>44198</v>
      </c>
      <c r="V5" t="s">
        <v>9835</v>
      </c>
      <c r="W5" t="s">
        <v>9836</v>
      </c>
      <c r="X5" t="s">
        <v>9865</v>
      </c>
      <c r="Y5">
        <v>25000</v>
      </c>
      <c r="Z5" t="s">
        <v>9838</v>
      </c>
      <c r="AG5">
        <v>794</v>
      </c>
    </row>
    <row r="6" spans="1:37" hidden="1" x14ac:dyDescent="0.25">
      <c r="A6" t="s">
        <v>9866</v>
      </c>
      <c r="B6" t="s">
        <v>9826</v>
      </c>
      <c r="C6" s="2">
        <v>43833</v>
      </c>
      <c r="D6" t="s">
        <v>9827</v>
      </c>
      <c r="E6" t="s">
        <v>9867</v>
      </c>
      <c r="F6" t="s">
        <v>9868</v>
      </c>
      <c r="G6" t="s">
        <v>56</v>
      </c>
      <c r="H6" t="s">
        <v>9869</v>
      </c>
      <c r="I6" t="s">
        <v>9870</v>
      </c>
      <c r="J6" t="s">
        <v>9871</v>
      </c>
      <c r="K6" t="str">
        <f t="shared" si="0"/>
        <v>ARIEL ALEJANDRO ZAMORA OLAVE</v>
      </c>
      <c r="L6" t="str">
        <f t="shared" si="1"/>
        <v>Ariel Alejandro Zamora Olave</v>
      </c>
      <c r="M6" t="s">
        <v>57</v>
      </c>
      <c r="N6" t="str">
        <f>VLOOKUP(M6,Tabla13[[#All],[rut]:[estado_licencia]],2,0)</f>
        <v>Ariel Alejandro Zamora Olave</v>
      </c>
      <c r="O6" t="s">
        <v>9832</v>
      </c>
      <c r="P6" t="s">
        <v>9852</v>
      </c>
      <c r="Q6" s="2">
        <v>43959</v>
      </c>
      <c r="R6">
        <v>19495</v>
      </c>
      <c r="S6" t="s">
        <v>460</v>
      </c>
      <c r="T6" t="s">
        <v>9834</v>
      </c>
      <c r="U6" s="2">
        <v>44199</v>
      </c>
      <c r="V6" t="s">
        <v>9835</v>
      </c>
      <c r="W6" t="s">
        <v>9836</v>
      </c>
      <c r="X6" t="s">
        <v>9837</v>
      </c>
      <c r="Y6">
        <v>25000</v>
      </c>
      <c r="Z6" t="s">
        <v>9838</v>
      </c>
      <c r="AG6">
        <v>772</v>
      </c>
    </row>
    <row r="7" spans="1:37" hidden="1" x14ac:dyDescent="0.25">
      <c r="A7" t="s">
        <v>9872</v>
      </c>
      <c r="B7" t="s">
        <v>9826</v>
      </c>
      <c r="C7" s="2">
        <v>43833</v>
      </c>
      <c r="D7" t="s">
        <v>9827</v>
      </c>
      <c r="E7" t="s">
        <v>9873</v>
      </c>
      <c r="F7" t="s">
        <v>9874</v>
      </c>
      <c r="G7" t="s">
        <v>58</v>
      </c>
      <c r="H7" t="s">
        <v>9875</v>
      </c>
      <c r="I7" t="s">
        <v>9876</v>
      </c>
      <c r="J7" t="s">
        <v>9877</v>
      </c>
      <c r="K7" t="str">
        <f t="shared" si="0"/>
        <v>MATIAS ALEJANDRO CORTES PAEZ</v>
      </c>
      <c r="L7" t="str">
        <f t="shared" si="1"/>
        <v>Matias Alejandro Cortes Paez</v>
      </c>
      <c r="M7" t="s">
        <v>59</v>
      </c>
      <c r="N7" t="str">
        <f>VLOOKUP(M7,Tabla13[[#All],[rut]:[estado_licencia]],2,0)</f>
        <v>Matias Alejandro Cortes Paez</v>
      </c>
      <c r="O7" t="s">
        <v>9878</v>
      </c>
      <c r="P7" t="s">
        <v>9879</v>
      </c>
      <c r="Q7" s="2">
        <v>43977</v>
      </c>
      <c r="R7" t="s">
        <v>460</v>
      </c>
      <c r="S7" t="s">
        <v>460</v>
      </c>
      <c r="T7" t="s">
        <v>9834</v>
      </c>
      <c r="U7" s="2">
        <v>44199</v>
      </c>
      <c r="V7" t="s">
        <v>9835</v>
      </c>
      <c r="W7" t="s">
        <v>9836</v>
      </c>
      <c r="X7" t="s">
        <v>9837</v>
      </c>
      <c r="Y7">
        <v>25000</v>
      </c>
      <c r="Z7" t="s">
        <v>9838</v>
      </c>
      <c r="AG7">
        <v>736</v>
      </c>
      <c r="AI7">
        <v>8827</v>
      </c>
    </row>
    <row r="8" spans="1:37" hidden="1" x14ac:dyDescent="0.25">
      <c r="A8" t="s">
        <v>9880</v>
      </c>
      <c r="B8" t="s">
        <v>9826</v>
      </c>
      <c r="C8" s="2">
        <v>43833</v>
      </c>
      <c r="D8" t="s">
        <v>9827</v>
      </c>
      <c r="E8" t="s">
        <v>9881</v>
      </c>
      <c r="F8" t="s">
        <v>9881</v>
      </c>
      <c r="G8" t="s">
        <v>60</v>
      </c>
      <c r="H8" t="s">
        <v>9882</v>
      </c>
      <c r="I8" t="s">
        <v>9883</v>
      </c>
      <c r="J8" t="s">
        <v>9884</v>
      </c>
      <c r="K8" t="str">
        <f t="shared" si="0"/>
        <v>CESAR ALBERTO ARROYAVE CASTRO</v>
      </c>
      <c r="L8" t="str">
        <f t="shared" si="1"/>
        <v>Cesar Alberto Arroyave Castro</v>
      </c>
      <c r="M8" t="s">
        <v>61</v>
      </c>
      <c r="N8" t="str">
        <f>VLOOKUP(M8,Tabla13[[#All],[rut]:[estado_licencia]],2,0)</f>
        <v>Cesar Alberto Arroyave Castro</v>
      </c>
      <c r="O8" t="s">
        <v>9832</v>
      </c>
      <c r="P8" t="s">
        <v>9833</v>
      </c>
      <c r="Q8" s="2">
        <v>44698</v>
      </c>
      <c r="R8">
        <v>19495</v>
      </c>
      <c r="S8" t="s">
        <v>460</v>
      </c>
      <c r="T8" t="s">
        <v>9834</v>
      </c>
      <c r="U8" s="2">
        <v>44199</v>
      </c>
      <c r="V8" t="s">
        <v>9835</v>
      </c>
      <c r="W8" t="s">
        <v>9836</v>
      </c>
      <c r="X8" t="s">
        <v>9837</v>
      </c>
      <c r="Y8">
        <v>25000</v>
      </c>
      <c r="Z8" t="s">
        <v>9838</v>
      </c>
      <c r="AB8" t="s">
        <v>9885</v>
      </c>
      <c r="AG8">
        <v>777</v>
      </c>
    </row>
    <row r="9" spans="1:37" hidden="1" x14ac:dyDescent="0.25">
      <c r="A9" t="s">
        <v>9886</v>
      </c>
      <c r="B9" t="s">
        <v>9826</v>
      </c>
      <c r="C9" s="2">
        <v>43833</v>
      </c>
      <c r="D9" t="s">
        <v>9827</v>
      </c>
      <c r="E9" t="s">
        <v>9881</v>
      </c>
      <c r="F9" t="s">
        <v>9881</v>
      </c>
      <c r="G9" t="s">
        <v>60</v>
      </c>
      <c r="H9" t="s">
        <v>9883</v>
      </c>
      <c r="I9" t="s">
        <v>9887</v>
      </c>
      <c r="J9" t="s">
        <v>9888</v>
      </c>
      <c r="K9" t="str">
        <f t="shared" si="0"/>
        <v>ERIC ROBERTO CASTRO GONZALEZ</v>
      </c>
      <c r="L9" t="str">
        <f t="shared" si="1"/>
        <v>Eric Roberto Castro Gonzalez</v>
      </c>
      <c r="M9" t="s">
        <v>62</v>
      </c>
      <c r="N9" t="str">
        <f>VLOOKUP(M9,Tabla13[[#All],[rut]:[estado_licencia]],2,0)</f>
        <v>Eric Roberto Castro Gonzalez</v>
      </c>
      <c r="O9" t="s">
        <v>9832</v>
      </c>
      <c r="P9" t="s">
        <v>9889</v>
      </c>
      <c r="Q9" s="2">
        <v>45003</v>
      </c>
      <c r="R9">
        <v>19495</v>
      </c>
      <c r="S9" t="s">
        <v>460</v>
      </c>
      <c r="T9" t="s">
        <v>9834</v>
      </c>
      <c r="U9" s="2">
        <v>44199</v>
      </c>
      <c r="V9" t="s">
        <v>9835</v>
      </c>
      <c r="W9" t="s">
        <v>9836</v>
      </c>
      <c r="X9" t="s">
        <v>9837</v>
      </c>
      <c r="Y9">
        <v>25000</v>
      </c>
      <c r="Z9" t="s">
        <v>9838</v>
      </c>
      <c r="AG9">
        <v>777</v>
      </c>
    </row>
    <row r="10" spans="1:37" hidden="1" x14ac:dyDescent="0.25">
      <c r="A10" t="s">
        <v>9890</v>
      </c>
      <c r="B10" t="s">
        <v>9826</v>
      </c>
      <c r="C10" s="2">
        <v>43833</v>
      </c>
      <c r="D10" t="s">
        <v>9827</v>
      </c>
      <c r="E10" t="s">
        <v>9891</v>
      </c>
      <c r="F10" t="s">
        <v>9892</v>
      </c>
      <c r="G10" t="s">
        <v>63</v>
      </c>
      <c r="H10" t="s">
        <v>9893</v>
      </c>
      <c r="I10" t="s">
        <v>9893</v>
      </c>
      <c r="J10" t="s">
        <v>9894</v>
      </c>
      <c r="K10" t="str">
        <f t="shared" si="0"/>
        <v>ALEX MARCELO FLORES FLORES</v>
      </c>
      <c r="L10" t="str">
        <f t="shared" si="1"/>
        <v>Alex Marcelo Flores Flores</v>
      </c>
      <c r="M10" t="s">
        <v>64</v>
      </c>
      <c r="N10" t="str">
        <f>VLOOKUP(M10,Tabla13[[#All],[rut]:[estado_licencia]],2,0)</f>
        <v>Alex Marcelo Flores Flores</v>
      </c>
      <c r="O10" t="s">
        <v>9878</v>
      </c>
      <c r="P10" t="s">
        <v>9879</v>
      </c>
      <c r="Q10" s="2">
        <v>45720</v>
      </c>
      <c r="R10" t="s">
        <v>460</v>
      </c>
      <c r="S10" t="s">
        <v>460</v>
      </c>
      <c r="T10" t="s">
        <v>9834</v>
      </c>
      <c r="U10" s="2">
        <v>44199</v>
      </c>
      <c r="V10" t="s">
        <v>9835</v>
      </c>
      <c r="W10" t="s">
        <v>9836</v>
      </c>
      <c r="X10" t="s">
        <v>9837</v>
      </c>
      <c r="Y10">
        <v>25000</v>
      </c>
      <c r="Z10" t="s">
        <v>9853</v>
      </c>
      <c r="AA10" s="2">
        <v>43833</v>
      </c>
      <c r="AB10" t="s">
        <v>9854</v>
      </c>
      <c r="AG10">
        <v>776</v>
      </c>
      <c r="AI10">
        <v>8646</v>
      </c>
    </row>
    <row r="11" spans="1:37" hidden="1" x14ac:dyDescent="0.25">
      <c r="A11" t="s">
        <v>9895</v>
      </c>
      <c r="B11" t="s">
        <v>9826</v>
      </c>
      <c r="C11" s="2">
        <v>43833</v>
      </c>
      <c r="D11" t="s">
        <v>9827</v>
      </c>
      <c r="E11" t="s">
        <v>9891</v>
      </c>
      <c r="F11" t="s">
        <v>9892</v>
      </c>
      <c r="G11" t="s">
        <v>63</v>
      </c>
      <c r="H11" t="s">
        <v>9896</v>
      </c>
      <c r="I11" t="s">
        <v>9893</v>
      </c>
      <c r="J11" t="s">
        <v>9897</v>
      </c>
      <c r="K11" t="str">
        <f t="shared" si="0"/>
        <v>EBER ADAN QUIROZ FLORES</v>
      </c>
      <c r="L11" t="str">
        <f t="shared" si="1"/>
        <v>Eber Adan Quiroz Flores</v>
      </c>
      <c r="M11" t="s">
        <v>65</v>
      </c>
      <c r="N11" t="str">
        <f>VLOOKUP(M11,Tabla13[[#All],[rut]:[estado_licencia]],2,0)</f>
        <v>Eber Adan Quiroz Flores</v>
      </c>
      <c r="O11" t="s">
        <v>9898</v>
      </c>
      <c r="P11" t="s">
        <v>9879</v>
      </c>
      <c r="Q11" s="2">
        <v>45437</v>
      </c>
      <c r="R11" t="s">
        <v>460</v>
      </c>
      <c r="S11" t="s">
        <v>460</v>
      </c>
      <c r="T11" t="s">
        <v>9834</v>
      </c>
      <c r="U11" s="2">
        <v>45294</v>
      </c>
      <c r="V11" t="s">
        <v>9835</v>
      </c>
      <c r="W11" t="s">
        <v>9836</v>
      </c>
      <c r="X11" t="s">
        <v>9837</v>
      </c>
      <c r="Y11">
        <v>25000</v>
      </c>
      <c r="Z11" t="s">
        <v>9853</v>
      </c>
      <c r="AA11" s="2">
        <v>43833</v>
      </c>
      <c r="AB11" t="s">
        <v>9854</v>
      </c>
      <c r="AG11">
        <v>776</v>
      </c>
      <c r="AI11">
        <v>8646</v>
      </c>
    </row>
    <row r="12" spans="1:37" hidden="1" x14ac:dyDescent="0.25">
      <c r="A12" t="s">
        <v>9899</v>
      </c>
      <c r="B12" t="s">
        <v>9826</v>
      </c>
      <c r="C12" s="2">
        <v>43836</v>
      </c>
      <c r="D12" t="s">
        <v>9827</v>
      </c>
      <c r="E12" t="s">
        <v>9900</v>
      </c>
      <c r="F12" t="s">
        <v>9901</v>
      </c>
      <c r="G12" t="s">
        <v>66</v>
      </c>
      <c r="H12" t="s">
        <v>9902</v>
      </c>
      <c r="I12" t="s">
        <v>9903</v>
      </c>
      <c r="J12" t="s">
        <v>9904</v>
      </c>
      <c r="K12" t="str">
        <f t="shared" si="0"/>
        <v>BRUNO OCTAVIO AHUMADA CASTILLO</v>
      </c>
      <c r="L12" t="str">
        <f t="shared" si="1"/>
        <v>Bruno Octavio Ahumada Castillo</v>
      </c>
      <c r="M12" t="s">
        <v>67</v>
      </c>
      <c r="N12" t="str">
        <f>VLOOKUP(M12,Tabla13[[#All],[rut]:[estado_licencia]],2,0)</f>
        <v>Bruno Octavio Ahumada Castillo</v>
      </c>
      <c r="O12" t="s">
        <v>9905</v>
      </c>
      <c r="P12" t="s">
        <v>9906</v>
      </c>
      <c r="Q12" s="2">
        <v>45245</v>
      </c>
      <c r="R12">
        <v>19495</v>
      </c>
      <c r="S12" t="s">
        <v>460</v>
      </c>
      <c r="T12" t="s">
        <v>9834</v>
      </c>
      <c r="U12" s="2">
        <v>44202</v>
      </c>
      <c r="V12" t="s">
        <v>9835</v>
      </c>
      <c r="W12" t="s">
        <v>9836</v>
      </c>
      <c r="X12" t="s">
        <v>9865</v>
      </c>
      <c r="Y12">
        <v>25000</v>
      </c>
      <c r="Z12" t="s">
        <v>9838</v>
      </c>
    </row>
    <row r="13" spans="1:37" hidden="1" x14ac:dyDescent="0.25">
      <c r="A13" t="s">
        <v>9907</v>
      </c>
      <c r="B13" t="s">
        <v>9826</v>
      </c>
      <c r="C13" s="2">
        <v>43836</v>
      </c>
      <c r="D13" t="s">
        <v>9827</v>
      </c>
      <c r="E13" t="s">
        <v>9908</v>
      </c>
      <c r="F13" t="s">
        <v>9909</v>
      </c>
      <c r="G13" t="s">
        <v>68</v>
      </c>
      <c r="H13" t="s">
        <v>9910</v>
      </c>
      <c r="I13" t="s">
        <v>9887</v>
      </c>
      <c r="J13" t="s">
        <v>9911</v>
      </c>
      <c r="K13" t="str">
        <f t="shared" si="0"/>
        <v>EMILIO ANTONIO CARRION GONZALEZ</v>
      </c>
      <c r="L13" t="str">
        <f t="shared" si="1"/>
        <v>Emilio Antonio Carrion Gonzalez</v>
      </c>
      <c r="M13" t="s">
        <v>69</v>
      </c>
      <c r="N13" t="str">
        <f>VLOOKUP(M13,Tabla13[[#All],[rut]:[estado_licencia]],2,0)</f>
        <v>Emilio Antonio Carrion Gonzalez</v>
      </c>
      <c r="O13" t="s">
        <v>9878</v>
      </c>
      <c r="P13" t="s">
        <v>9879</v>
      </c>
      <c r="Q13" s="2">
        <v>44282</v>
      </c>
      <c r="R13" t="s">
        <v>460</v>
      </c>
      <c r="S13" t="s">
        <v>460</v>
      </c>
      <c r="T13" t="s">
        <v>9834</v>
      </c>
      <c r="U13" s="2">
        <v>44202</v>
      </c>
      <c r="V13" t="s">
        <v>9835</v>
      </c>
      <c r="W13" t="s">
        <v>9836</v>
      </c>
      <c r="X13" t="s">
        <v>9865</v>
      </c>
      <c r="Y13">
        <v>25000</v>
      </c>
      <c r="Z13" t="s">
        <v>9853</v>
      </c>
      <c r="AA13" s="2">
        <v>43836</v>
      </c>
      <c r="AB13" t="s">
        <v>9854</v>
      </c>
      <c r="AC13" t="s">
        <v>9912</v>
      </c>
    </row>
    <row r="14" spans="1:37" hidden="1" x14ac:dyDescent="0.25">
      <c r="A14" t="s">
        <v>9913</v>
      </c>
      <c r="B14" t="s">
        <v>9826</v>
      </c>
      <c r="C14" s="2">
        <v>43836</v>
      </c>
      <c r="D14" t="s">
        <v>9827</v>
      </c>
      <c r="E14" t="s">
        <v>9914</v>
      </c>
      <c r="F14" t="s">
        <v>9915</v>
      </c>
      <c r="G14" t="s">
        <v>70</v>
      </c>
      <c r="H14" t="s">
        <v>9916</v>
      </c>
      <c r="I14" t="s">
        <v>9916</v>
      </c>
      <c r="J14" t="s">
        <v>9917</v>
      </c>
      <c r="K14" t="str">
        <f t="shared" si="0"/>
        <v>LUIS ANGEL FABIAN MONTOYA MONTOYA</v>
      </c>
      <c r="L14" t="str">
        <f t="shared" si="1"/>
        <v>Luis Angel Fabian Montoya Montoya</v>
      </c>
      <c r="M14" t="s">
        <v>71</v>
      </c>
      <c r="N14" t="str">
        <f>VLOOKUP(M14,Tabla13[[#All],[rut]:[estado_licencia]],2,0)</f>
        <v>Luis Angel Fabian Montoya Montoya</v>
      </c>
      <c r="O14" t="s">
        <v>9918</v>
      </c>
      <c r="P14" t="s">
        <v>9919</v>
      </c>
      <c r="Q14" s="2">
        <v>44450</v>
      </c>
      <c r="R14">
        <v>19495</v>
      </c>
      <c r="S14" t="s">
        <v>460</v>
      </c>
      <c r="T14" t="s">
        <v>9834</v>
      </c>
      <c r="U14" s="2">
        <v>44202</v>
      </c>
      <c r="V14" t="s">
        <v>9835</v>
      </c>
      <c r="W14" t="s">
        <v>9836</v>
      </c>
      <c r="X14" t="s">
        <v>9865</v>
      </c>
      <c r="Y14">
        <v>25000</v>
      </c>
      <c r="Z14" t="s">
        <v>9838</v>
      </c>
      <c r="AG14">
        <v>782</v>
      </c>
    </row>
    <row r="15" spans="1:37" hidden="1" x14ac:dyDescent="0.25">
      <c r="A15" t="s">
        <v>9920</v>
      </c>
      <c r="B15" t="s">
        <v>9826</v>
      </c>
      <c r="C15" s="2">
        <v>43836</v>
      </c>
      <c r="D15" t="s">
        <v>9827</v>
      </c>
      <c r="E15" t="s">
        <v>9921</v>
      </c>
      <c r="F15" t="s">
        <v>9922</v>
      </c>
      <c r="G15" t="s">
        <v>72</v>
      </c>
      <c r="H15" t="s">
        <v>9923</v>
      </c>
      <c r="I15" t="s">
        <v>9924</v>
      </c>
      <c r="J15" t="s">
        <v>9925</v>
      </c>
      <c r="K15" t="str">
        <f t="shared" si="0"/>
        <v>HECTOR PATRICIO FERNANDEZ LARRONDO</v>
      </c>
      <c r="L15" t="str">
        <f t="shared" si="1"/>
        <v>Hector Patricio Fernandez Larrondo</v>
      </c>
      <c r="M15" t="s">
        <v>72</v>
      </c>
      <c r="N15" t="str">
        <f>VLOOKUP(M15,Tabla13[[#All],[rut]:[estado_licencia]],2,0)</f>
        <v>Hector Patricio Fernandez Larrondo</v>
      </c>
      <c r="O15" t="s">
        <v>9832</v>
      </c>
      <c r="P15" t="s">
        <v>9926</v>
      </c>
      <c r="Q15" s="2">
        <v>44948</v>
      </c>
      <c r="R15">
        <v>19495</v>
      </c>
      <c r="S15" t="s">
        <v>460</v>
      </c>
      <c r="T15" t="s">
        <v>9834</v>
      </c>
      <c r="U15" s="2">
        <v>44202</v>
      </c>
      <c r="V15" t="s">
        <v>9835</v>
      </c>
      <c r="W15" t="s">
        <v>9836</v>
      </c>
      <c r="X15" t="s">
        <v>9865</v>
      </c>
      <c r="Y15">
        <v>25000</v>
      </c>
      <c r="Z15" t="s">
        <v>9853</v>
      </c>
      <c r="AA15" s="2">
        <v>43836</v>
      </c>
      <c r="AB15" t="s">
        <v>9854</v>
      </c>
      <c r="AC15" t="s">
        <v>9854</v>
      </c>
      <c r="AI15">
        <v>8647</v>
      </c>
    </row>
    <row r="16" spans="1:37" hidden="1" x14ac:dyDescent="0.25">
      <c r="A16" t="s">
        <v>9927</v>
      </c>
      <c r="B16" t="s">
        <v>9826</v>
      </c>
      <c r="C16" s="2">
        <v>43836</v>
      </c>
      <c r="D16" t="s">
        <v>9827</v>
      </c>
      <c r="E16" t="s">
        <v>9858</v>
      </c>
      <c r="F16" t="s">
        <v>9859</v>
      </c>
      <c r="G16" t="s">
        <v>54</v>
      </c>
      <c r="H16" t="s">
        <v>9928</v>
      </c>
      <c r="I16" t="s">
        <v>9928</v>
      </c>
      <c r="J16" t="s">
        <v>9929</v>
      </c>
      <c r="K16" t="str">
        <f t="shared" si="0"/>
        <v>ROBERTO CARLOS TAPIA TAPIA</v>
      </c>
      <c r="L16" t="str">
        <f t="shared" si="1"/>
        <v>Roberto Carlos Tapia Tapia</v>
      </c>
      <c r="M16" t="s">
        <v>73</v>
      </c>
      <c r="N16" t="str">
        <f>VLOOKUP(M16,Tabla13[[#All],[rut]:[estado_licencia]],2,0)</f>
        <v>Roberto Carlos Tapia Tapia</v>
      </c>
      <c r="O16" t="s">
        <v>9832</v>
      </c>
      <c r="P16" t="s">
        <v>9833</v>
      </c>
      <c r="Q16" s="2">
        <v>44259</v>
      </c>
      <c r="R16">
        <v>19495</v>
      </c>
      <c r="S16" t="s">
        <v>460</v>
      </c>
      <c r="T16" t="s">
        <v>9834</v>
      </c>
      <c r="U16" s="2">
        <v>44202</v>
      </c>
      <c r="V16" t="s">
        <v>9835</v>
      </c>
      <c r="W16" t="s">
        <v>9836</v>
      </c>
      <c r="X16" t="s">
        <v>9837</v>
      </c>
      <c r="Y16">
        <v>25000</v>
      </c>
      <c r="Z16" t="s">
        <v>9838</v>
      </c>
      <c r="AG16">
        <v>794</v>
      </c>
    </row>
    <row r="17" spans="1:37" hidden="1" x14ac:dyDescent="0.25">
      <c r="A17" t="s">
        <v>9930</v>
      </c>
      <c r="B17" t="s">
        <v>9826</v>
      </c>
      <c r="C17" s="2">
        <v>43836</v>
      </c>
      <c r="D17" t="s">
        <v>9827</v>
      </c>
      <c r="E17" t="s">
        <v>9931</v>
      </c>
      <c r="F17" t="s">
        <v>9932</v>
      </c>
      <c r="G17" t="s">
        <v>74</v>
      </c>
      <c r="H17" t="s">
        <v>9933</v>
      </c>
      <c r="I17" t="s">
        <v>9934</v>
      </c>
      <c r="J17" t="s">
        <v>9935</v>
      </c>
      <c r="K17" t="str">
        <f t="shared" si="0"/>
        <v>OSCAR ADOLFO MATURANA SAAVEDRA</v>
      </c>
      <c r="L17" t="str">
        <f t="shared" si="1"/>
        <v>Oscar Adolfo Maturana Saavedra</v>
      </c>
      <c r="M17" t="s">
        <v>75</v>
      </c>
      <c r="N17" t="str">
        <f>VLOOKUP(M17,Tabla13[[#All],[rut]:[estado_licencia]],2,0)</f>
        <v>Oscar Adolfo Maturana Saavedra</v>
      </c>
      <c r="O17" t="s">
        <v>9905</v>
      </c>
      <c r="P17" t="s">
        <v>9879</v>
      </c>
      <c r="Q17" s="2">
        <v>44058</v>
      </c>
      <c r="R17" t="s">
        <v>460</v>
      </c>
      <c r="S17" t="s">
        <v>460</v>
      </c>
      <c r="T17" t="s">
        <v>9834</v>
      </c>
      <c r="U17" s="2">
        <v>44202</v>
      </c>
      <c r="V17" t="s">
        <v>9835</v>
      </c>
      <c r="W17" t="s">
        <v>9836</v>
      </c>
      <c r="X17" t="s">
        <v>9837</v>
      </c>
      <c r="Y17">
        <v>25000</v>
      </c>
      <c r="Z17" t="s">
        <v>9853</v>
      </c>
      <c r="AA17" s="2">
        <v>43836</v>
      </c>
      <c r="AB17" t="s">
        <v>9936</v>
      </c>
      <c r="AC17" t="s">
        <v>9937</v>
      </c>
      <c r="AD17" t="s">
        <v>9855</v>
      </c>
      <c r="AE17">
        <v>43837</v>
      </c>
      <c r="AF17" t="s">
        <v>9938</v>
      </c>
      <c r="AG17" t="s">
        <v>460</v>
      </c>
      <c r="AH17" t="s">
        <v>460</v>
      </c>
      <c r="AI17">
        <v>8690</v>
      </c>
      <c r="AJ17">
        <v>43837</v>
      </c>
      <c r="AK17">
        <v>43837</v>
      </c>
    </row>
    <row r="18" spans="1:37" hidden="1" x14ac:dyDescent="0.25">
      <c r="A18" t="s">
        <v>9939</v>
      </c>
      <c r="B18" t="s">
        <v>9826</v>
      </c>
      <c r="C18" s="2">
        <v>43836</v>
      </c>
      <c r="D18" t="s">
        <v>9827</v>
      </c>
      <c r="E18" t="s">
        <v>9931</v>
      </c>
      <c r="F18" t="s">
        <v>9932</v>
      </c>
      <c r="G18" t="s">
        <v>74</v>
      </c>
      <c r="H18" t="s">
        <v>9940</v>
      </c>
      <c r="I18" t="s">
        <v>9941</v>
      </c>
      <c r="J18" t="s">
        <v>9942</v>
      </c>
      <c r="K18" t="str">
        <f t="shared" si="0"/>
        <v>CARLOS JAVIER BARRAZA CACERES</v>
      </c>
      <c r="L18" t="str">
        <f t="shared" si="1"/>
        <v>Carlos Javier Barraza Caceres</v>
      </c>
      <c r="M18" t="s">
        <v>76</v>
      </c>
      <c r="N18" t="str">
        <f>VLOOKUP(M18,Tabla13[[#All],[rut]:[estado_licencia]],2,0)</f>
        <v>Carlos Javier Barraza Caceres</v>
      </c>
      <c r="O18" t="s">
        <v>9878</v>
      </c>
      <c r="P18" t="s">
        <v>9943</v>
      </c>
      <c r="Q18" s="2">
        <v>45270</v>
      </c>
      <c r="R18">
        <v>19495</v>
      </c>
      <c r="S18" t="s">
        <v>460</v>
      </c>
      <c r="T18" t="s">
        <v>9834</v>
      </c>
      <c r="U18" s="2">
        <v>44202</v>
      </c>
      <c r="V18" t="s">
        <v>9835</v>
      </c>
      <c r="W18" t="s">
        <v>9836</v>
      </c>
      <c r="X18" t="s">
        <v>9837</v>
      </c>
      <c r="Y18">
        <v>25000</v>
      </c>
      <c r="Z18" t="s">
        <v>9853</v>
      </c>
      <c r="AA18" s="2">
        <v>43836</v>
      </c>
      <c r="AB18" t="s">
        <v>9936</v>
      </c>
      <c r="AC18" t="s">
        <v>9937</v>
      </c>
      <c r="AD18" t="s">
        <v>9855</v>
      </c>
      <c r="AE18">
        <v>43837</v>
      </c>
      <c r="AF18" t="s">
        <v>9938</v>
      </c>
      <c r="AG18" t="s">
        <v>460</v>
      </c>
      <c r="AH18" t="s">
        <v>460</v>
      </c>
      <c r="AI18">
        <v>8690</v>
      </c>
      <c r="AJ18">
        <v>43837</v>
      </c>
      <c r="AK18">
        <v>43837</v>
      </c>
    </row>
    <row r="19" spans="1:37" hidden="1" x14ac:dyDescent="0.25">
      <c r="A19" t="s">
        <v>9944</v>
      </c>
      <c r="B19" t="s">
        <v>9826</v>
      </c>
      <c r="C19" s="2">
        <v>43836</v>
      </c>
      <c r="D19" t="s">
        <v>9827</v>
      </c>
      <c r="E19" t="s">
        <v>9945</v>
      </c>
      <c r="F19" t="s">
        <v>9946</v>
      </c>
      <c r="G19" t="s">
        <v>77</v>
      </c>
      <c r="H19" t="s">
        <v>9947</v>
      </c>
      <c r="I19" t="s">
        <v>9829</v>
      </c>
      <c r="J19" t="s">
        <v>9948</v>
      </c>
      <c r="K19" t="str">
        <f t="shared" si="0"/>
        <v>ANGEL MAURICIO TAVILO PIÑONES</v>
      </c>
      <c r="L19" t="str">
        <f t="shared" si="1"/>
        <v>Angel Mauricio Tavilo Piñones</v>
      </c>
      <c r="M19" t="s">
        <v>78</v>
      </c>
      <c r="N19" t="str">
        <f>VLOOKUP(M19,Tabla13[[#All],[rut]:[estado_licencia]],2,0)</f>
        <v>Angel Mauricio Tavilo Piñones</v>
      </c>
      <c r="O19" t="s">
        <v>9878</v>
      </c>
      <c r="P19" t="s">
        <v>9949</v>
      </c>
      <c r="Q19" s="2">
        <v>45784</v>
      </c>
      <c r="R19" t="s">
        <v>460</v>
      </c>
      <c r="S19" t="s">
        <v>460</v>
      </c>
      <c r="T19" t="s">
        <v>9834</v>
      </c>
      <c r="U19" s="2">
        <v>44202</v>
      </c>
      <c r="V19" t="s">
        <v>9835</v>
      </c>
      <c r="W19" t="s">
        <v>9836</v>
      </c>
      <c r="X19" t="s">
        <v>9837</v>
      </c>
      <c r="Y19">
        <v>25000</v>
      </c>
      <c r="Z19" t="s">
        <v>9853</v>
      </c>
      <c r="AB19" t="s">
        <v>9936</v>
      </c>
    </row>
    <row r="20" spans="1:37" hidden="1" x14ac:dyDescent="0.25">
      <c r="A20" t="s">
        <v>9950</v>
      </c>
      <c r="B20" t="s">
        <v>9826</v>
      </c>
      <c r="C20" s="2">
        <v>43836</v>
      </c>
      <c r="D20" t="s">
        <v>9827</v>
      </c>
      <c r="E20" t="s">
        <v>9951</v>
      </c>
      <c r="F20" t="s">
        <v>9952</v>
      </c>
      <c r="G20" t="s">
        <v>79</v>
      </c>
      <c r="H20" t="s">
        <v>9953</v>
      </c>
      <c r="I20" t="s">
        <v>9954</v>
      </c>
      <c r="J20" t="s">
        <v>9955</v>
      </c>
      <c r="K20" t="str">
        <f t="shared" si="0"/>
        <v>PEDRO LEONEL TRIGO GUERRA</v>
      </c>
      <c r="L20" t="str">
        <f t="shared" si="1"/>
        <v>Pedro Leonel Trigo Guerra</v>
      </c>
      <c r="M20" t="s">
        <v>80</v>
      </c>
      <c r="N20" t="str">
        <f>VLOOKUP(M20,Tabla13[[#All],[rut]:[estado_licencia]],2,0)</f>
        <v>Pedro Leonel Trigo Guerra</v>
      </c>
      <c r="O20" t="s">
        <v>9956</v>
      </c>
      <c r="P20" t="s">
        <v>9957</v>
      </c>
      <c r="Q20" s="2">
        <v>45158</v>
      </c>
      <c r="R20">
        <v>19495</v>
      </c>
      <c r="S20" t="s">
        <v>460</v>
      </c>
      <c r="T20" t="s">
        <v>9834</v>
      </c>
      <c r="U20" s="2">
        <v>44202</v>
      </c>
      <c r="V20" t="s">
        <v>9835</v>
      </c>
      <c r="W20" t="s">
        <v>9836</v>
      </c>
      <c r="X20" t="s">
        <v>9865</v>
      </c>
      <c r="Y20">
        <v>25000</v>
      </c>
      <c r="Z20" t="s">
        <v>9838</v>
      </c>
      <c r="AG20">
        <v>734</v>
      </c>
      <c r="AI20">
        <v>8824</v>
      </c>
    </row>
    <row r="21" spans="1:37" hidden="1" x14ac:dyDescent="0.25">
      <c r="A21" t="s">
        <v>9958</v>
      </c>
      <c r="B21" t="s">
        <v>9826</v>
      </c>
      <c r="C21" s="2">
        <v>43836</v>
      </c>
      <c r="D21" t="s">
        <v>9827</v>
      </c>
      <c r="E21" t="s">
        <v>9951</v>
      </c>
      <c r="F21" t="s">
        <v>9952</v>
      </c>
      <c r="G21" t="s">
        <v>79</v>
      </c>
      <c r="H21" t="s">
        <v>9959</v>
      </c>
      <c r="I21" t="s">
        <v>9959</v>
      </c>
      <c r="J21" t="s">
        <v>9960</v>
      </c>
      <c r="K21" t="str">
        <f t="shared" si="0"/>
        <v>CLAUDIO ALEJANDRO NUÑEZ NUÑEZ</v>
      </c>
      <c r="L21" t="str">
        <f t="shared" si="1"/>
        <v>Claudio Alejandro Nuñez Nuñez</v>
      </c>
      <c r="M21" t="s">
        <v>81</v>
      </c>
      <c r="N21" t="str">
        <f>VLOOKUP(M21,Tabla13[[#All],[rut]:[estado_licencia]],2,0)</f>
        <v>Claudio Alejandro Nuñez Nuñez</v>
      </c>
      <c r="O21" t="s">
        <v>9956</v>
      </c>
      <c r="P21" t="s">
        <v>9961</v>
      </c>
      <c r="Q21" s="2">
        <v>44546</v>
      </c>
      <c r="R21">
        <v>19495</v>
      </c>
      <c r="S21" t="s">
        <v>460</v>
      </c>
      <c r="T21" t="s">
        <v>9834</v>
      </c>
      <c r="U21" s="2">
        <v>43836</v>
      </c>
      <c r="V21" t="s">
        <v>9835</v>
      </c>
      <c r="W21" t="s">
        <v>9836</v>
      </c>
      <c r="X21" t="s">
        <v>9865</v>
      </c>
      <c r="Y21">
        <v>25000</v>
      </c>
      <c r="Z21" t="s">
        <v>9838</v>
      </c>
      <c r="AG21">
        <v>734</v>
      </c>
      <c r="AI21">
        <v>8824</v>
      </c>
    </row>
    <row r="22" spans="1:37" hidden="1" x14ac:dyDescent="0.25">
      <c r="A22" t="s">
        <v>9962</v>
      </c>
      <c r="B22" t="s">
        <v>9826</v>
      </c>
      <c r="C22" s="2">
        <v>43837</v>
      </c>
      <c r="D22" t="s">
        <v>9827</v>
      </c>
      <c r="E22" t="s">
        <v>9963</v>
      </c>
      <c r="F22" t="s">
        <v>9964</v>
      </c>
      <c r="G22" t="s">
        <v>82</v>
      </c>
      <c r="H22" t="s">
        <v>9965</v>
      </c>
      <c r="I22" t="s">
        <v>9966</v>
      </c>
      <c r="J22" t="s">
        <v>9967</v>
      </c>
      <c r="K22" t="str">
        <f t="shared" si="0"/>
        <v>ROBINSON HERMINIO TELLO BONILLA</v>
      </c>
      <c r="L22" t="str">
        <f t="shared" si="1"/>
        <v>Robinson Herminio Tello Bonilla</v>
      </c>
      <c r="M22" t="s">
        <v>83</v>
      </c>
      <c r="N22" t="str">
        <f>VLOOKUP(M22,Tabla13[[#All],[rut]:[estado_licencia]],2,0)</f>
        <v>Robinson Herminio Tello Bonilla</v>
      </c>
      <c r="O22" t="s">
        <v>9968</v>
      </c>
      <c r="P22" t="s">
        <v>4040</v>
      </c>
      <c r="Q22" s="2">
        <v>44089</v>
      </c>
      <c r="R22" t="s">
        <v>460</v>
      </c>
      <c r="S22" t="s">
        <v>460</v>
      </c>
      <c r="T22" t="s">
        <v>9834</v>
      </c>
      <c r="U22" s="2">
        <v>45298</v>
      </c>
      <c r="V22" t="s">
        <v>9835</v>
      </c>
      <c r="W22" t="s">
        <v>9836</v>
      </c>
      <c r="X22" t="s">
        <v>9837</v>
      </c>
      <c r="Y22">
        <v>25000</v>
      </c>
      <c r="Z22" t="s">
        <v>9853</v>
      </c>
      <c r="AA22" s="2">
        <v>43844</v>
      </c>
      <c r="AB22" t="s">
        <v>9854</v>
      </c>
      <c r="AC22" t="s">
        <v>9854</v>
      </c>
      <c r="AD22" t="s">
        <v>9855</v>
      </c>
      <c r="AE22">
        <v>43844</v>
      </c>
      <c r="AF22" t="s">
        <v>9969</v>
      </c>
      <c r="AG22" t="s">
        <v>460</v>
      </c>
      <c r="AH22" t="s">
        <v>460</v>
      </c>
      <c r="AI22">
        <v>8704</v>
      </c>
      <c r="AJ22">
        <v>43844</v>
      </c>
      <c r="AK22">
        <v>43844</v>
      </c>
    </row>
    <row r="23" spans="1:37" hidden="1" x14ac:dyDescent="0.25">
      <c r="A23" t="s">
        <v>9970</v>
      </c>
      <c r="B23" t="s">
        <v>9826</v>
      </c>
      <c r="C23" s="2">
        <v>43837</v>
      </c>
      <c r="D23" t="s">
        <v>9827</v>
      </c>
      <c r="E23" t="s">
        <v>9900</v>
      </c>
      <c r="F23" t="s">
        <v>9901</v>
      </c>
      <c r="G23" t="s">
        <v>66</v>
      </c>
      <c r="H23" t="s">
        <v>9971</v>
      </c>
      <c r="I23" t="s">
        <v>9972</v>
      </c>
      <c r="J23" t="s">
        <v>9973</v>
      </c>
      <c r="K23" t="str">
        <f t="shared" si="0"/>
        <v>RICARDO NICOLAS MUÑOZ CAMPOS</v>
      </c>
      <c r="L23" t="str">
        <f t="shared" si="1"/>
        <v>Ricardo Nicolas Muñoz Campos</v>
      </c>
      <c r="M23" t="s">
        <v>84</v>
      </c>
      <c r="N23" t="str">
        <f>VLOOKUP(M23,Tabla13[[#All],[rut]:[estado_licencia]],2,0)</f>
        <v>Ricardo Nicolas Muñoz Campos</v>
      </c>
      <c r="O23" t="s">
        <v>9905</v>
      </c>
      <c r="P23" t="s">
        <v>9926</v>
      </c>
      <c r="Q23" s="2">
        <v>44990</v>
      </c>
      <c r="R23">
        <v>19495</v>
      </c>
      <c r="S23" t="s">
        <v>460</v>
      </c>
      <c r="T23" t="s">
        <v>9834</v>
      </c>
      <c r="U23" s="2">
        <v>44203</v>
      </c>
      <c r="V23" t="s">
        <v>9835</v>
      </c>
      <c r="W23" t="s">
        <v>9836</v>
      </c>
      <c r="X23" t="s">
        <v>9837</v>
      </c>
      <c r="Y23">
        <v>25000</v>
      </c>
      <c r="Z23" t="s">
        <v>9838</v>
      </c>
    </row>
    <row r="24" spans="1:37" hidden="1" x14ac:dyDescent="0.25">
      <c r="A24" t="s">
        <v>9974</v>
      </c>
      <c r="B24" t="s">
        <v>9826</v>
      </c>
      <c r="C24" s="2">
        <v>43837</v>
      </c>
      <c r="D24" t="s">
        <v>9827</v>
      </c>
      <c r="E24" t="s">
        <v>9951</v>
      </c>
      <c r="F24" t="s">
        <v>9952</v>
      </c>
      <c r="G24" t="s">
        <v>79</v>
      </c>
      <c r="H24" t="s">
        <v>9975</v>
      </c>
      <c r="I24" t="s">
        <v>9903</v>
      </c>
      <c r="J24" t="s">
        <v>9976</v>
      </c>
      <c r="K24" t="str">
        <f t="shared" si="0"/>
        <v>LUIS MANUEL JOFRE CASTILLO</v>
      </c>
      <c r="L24" t="str">
        <f t="shared" si="1"/>
        <v>Luis Manuel Jofre Castillo</v>
      </c>
      <c r="M24" t="s">
        <v>85</v>
      </c>
      <c r="N24" t="str">
        <f>VLOOKUP(M24,Tabla13[[#All],[rut]:[estado_licencia]],2,0)</f>
        <v>Luis Manuel Jofre Castillo</v>
      </c>
      <c r="O24" t="s">
        <v>9956</v>
      </c>
      <c r="P24" t="s">
        <v>9961</v>
      </c>
      <c r="Q24" s="2">
        <v>44689</v>
      </c>
      <c r="R24">
        <v>19495</v>
      </c>
      <c r="S24" t="s">
        <v>460</v>
      </c>
      <c r="T24" t="s">
        <v>9834</v>
      </c>
      <c r="U24" s="2">
        <v>44203</v>
      </c>
      <c r="V24" t="s">
        <v>9835</v>
      </c>
      <c r="W24" t="s">
        <v>9836</v>
      </c>
      <c r="X24" t="s">
        <v>9837</v>
      </c>
      <c r="Y24">
        <v>25000</v>
      </c>
      <c r="Z24" t="s">
        <v>9838</v>
      </c>
      <c r="AG24">
        <v>734</v>
      </c>
      <c r="AI24">
        <v>8824</v>
      </c>
    </row>
    <row r="25" spans="1:37" hidden="1" x14ac:dyDescent="0.25">
      <c r="A25" t="s">
        <v>9977</v>
      </c>
      <c r="B25" t="s">
        <v>9826</v>
      </c>
      <c r="C25" s="2">
        <v>43837</v>
      </c>
      <c r="D25" t="s">
        <v>9827</v>
      </c>
      <c r="E25" t="s">
        <v>9978</v>
      </c>
      <c r="F25" t="s">
        <v>9979</v>
      </c>
      <c r="G25" t="s">
        <v>86</v>
      </c>
      <c r="H25" t="s">
        <v>9887</v>
      </c>
      <c r="I25" t="s">
        <v>9980</v>
      </c>
      <c r="J25" t="s">
        <v>9981</v>
      </c>
      <c r="K25" t="str">
        <f t="shared" si="0"/>
        <v>CARLOS ANTONIO GONZALEZ CARRASCO</v>
      </c>
      <c r="L25" t="str">
        <f t="shared" si="1"/>
        <v>Carlos Antonio Gonzalez Carrasco</v>
      </c>
      <c r="M25" t="s">
        <v>87</v>
      </c>
      <c r="N25" t="str">
        <f>VLOOKUP(M25,Tabla13[[#All],[rut]:[estado_licencia]],2,0)</f>
        <v>Carlos Antonio Gonzalez Carrasco</v>
      </c>
      <c r="O25" t="s">
        <v>9982</v>
      </c>
      <c r="P25" t="s">
        <v>9983</v>
      </c>
      <c r="Q25" s="2">
        <v>45298</v>
      </c>
      <c r="R25">
        <v>19495</v>
      </c>
      <c r="S25" t="s">
        <v>460</v>
      </c>
      <c r="T25" t="s">
        <v>9834</v>
      </c>
      <c r="U25" s="2">
        <v>44203</v>
      </c>
      <c r="V25" t="s">
        <v>9835</v>
      </c>
      <c r="W25" t="s">
        <v>9836</v>
      </c>
      <c r="X25" t="s">
        <v>9837</v>
      </c>
      <c r="Y25">
        <v>25000</v>
      </c>
      <c r="Z25" t="s">
        <v>9838</v>
      </c>
      <c r="AG25">
        <v>763</v>
      </c>
    </row>
    <row r="26" spans="1:37" hidden="1" x14ac:dyDescent="0.25">
      <c r="A26" t="s">
        <v>9984</v>
      </c>
      <c r="B26" t="s">
        <v>9826</v>
      </c>
      <c r="C26" s="2">
        <v>43837</v>
      </c>
      <c r="D26" t="s">
        <v>9827</v>
      </c>
      <c r="E26" t="s">
        <v>9978</v>
      </c>
      <c r="F26" t="s">
        <v>9979</v>
      </c>
      <c r="G26" t="s">
        <v>86</v>
      </c>
      <c r="H26" t="s">
        <v>9985</v>
      </c>
      <c r="I26" t="s">
        <v>9986</v>
      </c>
      <c r="J26" t="s">
        <v>9987</v>
      </c>
      <c r="K26" t="str">
        <f t="shared" si="0"/>
        <v>GABRIEL JESUS MOLINA MAUREIRA</v>
      </c>
      <c r="L26" t="str">
        <f t="shared" si="1"/>
        <v>Gabriel Jesus Molina Maureira</v>
      </c>
      <c r="M26" t="s">
        <v>88</v>
      </c>
      <c r="N26" t="str">
        <f>VLOOKUP(M26,Tabla13[[#All],[rut]:[estado_licencia]],2,0)</f>
        <v>Gabriel Jesus Molina Maureira</v>
      </c>
      <c r="O26" t="s">
        <v>9898</v>
      </c>
      <c r="P26" t="s">
        <v>9879</v>
      </c>
      <c r="Q26" s="2">
        <v>45316</v>
      </c>
      <c r="R26" t="s">
        <v>460</v>
      </c>
      <c r="S26" t="s">
        <v>460</v>
      </c>
      <c r="T26" t="s">
        <v>9834</v>
      </c>
      <c r="U26" s="2">
        <v>44203</v>
      </c>
      <c r="V26" t="s">
        <v>9835</v>
      </c>
      <c r="W26" t="s">
        <v>9836</v>
      </c>
      <c r="X26" t="s">
        <v>9837</v>
      </c>
      <c r="Y26">
        <v>25000</v>
      </c>
      <c r="Z26" t="s">
        <v>9838</v>
      </c>
      <c r="AG26">
        <v>763</v>
      </c>
    </row>
    <row r="27" spans="1:37" hidden="1" x14ac:dyDescent="0.25">
      <c r="A27" t="s">
        <v>9988</v>
      </c>
      <c r="B27" t="s">
        <v>9826</v>
      </c>
      <c r="C27" s="2">
        <v>43837</v>
      </c>
      <c r="D27" t="s">
        <v>9827</v>
      </c>
      <c r="E27" t="s">
        <v>9914</v>
      </c>
      <c r="F27" t="s">
        <v>9915</v>
      </c>
      <c r="G27" t="s">
        <v>70</v>
      </c>
      <c r="H27" t="s">
        <v>9989</v>
      </c>
      <c r="I27" t="s">
        <v>9990</v>
      </c>
      <c r="J27" t="s">
        <v>9991</v>
      </c>
      <c r="K27" t="str">
        <f t="shared" si="0"/>
        <v>JUAN ANTONIO ACOSTA ASTORGA</v>
      </c>
      <c r="L27" t="str">
        <f t="shared" si="1"/>
        <v>Juan Antonio Acosta Astorga</v>
      </c>
      <c r="M27" t="s">
        <v>89</v>
      </c>
      <c r="N27" t="str">
        <f>VLOOKUP(M27,Tabla13[[#All],[rut]:[estado_licencia]],2,0)</f>
        <v>Juan Antonio Acosta Astorga</v>
      </c>
      <c r="O27" t="s">
        <v>9878</v>
      </c>
      <c r="P27" t="s">
        <v>9992</v>
      </c>
      <c r="Q27" s="2">
        <v>45189</v>
      </c>
      <c r="R27" t="s">
        <v>460</v>
      </c>
      <c r="S27" t="s">
        <v>460</v>
      </c>
      <c r="T27" t="s">
        <v>9834</v>
      </c>
      <c r="U27" s="2">
        <v>44203</v>
      </c>
      <c r="V27" t="s">
        <v>9835</v>
      </c>
      <c r="W27" t="s">
        <v>9836</v>
      </c>
      <c r="X27" t="s">
        <v>9837</v>
      </c>
      <c r="Y27">
        <v>25000</v>
      </c>
      <c r="Z27" t="s">
        <v>9853</v>
      </c>
      <c r="AA27" s="2">
        <v>43836</v>
      </c>
      <c r="AB27" t="s">
        <v>9993</v>
      </c>
    </row>
    <row r="28" spans="1:37" hidden="1" x14ac:dyDescent="0.25">
      <c r="A28" t="s">
        <v>9994</v>
      </c>
      <c r="B28" t="s">
        <v>9826</v>
      </c>
      <c r="C28" s="2">
        <v>43837</v>
      </c>
      <c r="D28" t="s">
        <v>9827</v>
      </c>
      <c r="E28" t="s">
        <v>9951</v>
      </c>
      <c r="F28" t="s">
        <v>9952</v>
      </c>
      <c r="G28" t="s">
        <v>79</v>
      </c>
      <c r="H28" t="s">
        <v>9995</v>
      </c>
      <c r="I28" t="s">
        <v>9996</v>
      </c>
      <c r="J28" t="s">
        <v>9997</v>
      </c>
      <c r="K28" t="str">
        <f t="shared" si="0"/>
        <v>ALEXANDER EDUARDO VALDERRAMA LAZO</v>
      </c>
      <c r="L28" t="str">
        <f t="shared" si="1"/>
        <v>Alexander Eduardo Valderrama Lazo</v>
      </c>
      <c r="M28" t="s">
        <v>90</v>
      </c>
      <c r="N28" t="str">
        <f>VLOOKUP(M28,Tabla13[[#All],[rut]:[estado_licencia]],2,0)</f>
        <v>Alexander Eduardo Valderrama Lazo</v>
      </c>
      <c r="O28" t="s">
        <v>9956</v>
      </c>
      <c r="P28" t="s">
        <v>9983</v>
      </c>
      <c r="Q28" s="2">
        <v>44654</v>
      </c>
      <c r="R28">
        <v>19495</v>
      </c>
      <c r="S28" t="s">
        <v>460</v>
      </c>
      <c r="T28" t="s">
        <v>9834</v>
      </c>
      <c r="U28" s="2">
        <v>44203</v>
      </c>
      <c r="V28" t="s">
        <v>9835</v>
      </c>
      <c r="W28" t="s">
        <v>9836</v>
      </c>
      <c r="X28" t="s">
        <v>9837</v>
      </c>
      <c r="Y28">
        <v>25000</v>
      </c>
      <c r="Z28" t="s">
        <v>9838</v>
      </c>
      <c r="AG28">
        <v>734</v>
      </c>
      <c r="AI28">
        <v>8824</v>
      </c>
    </row>
    <row r="29" spans="1:37" hidden="1" x14ac:dyDescent="0.25">
      <c r="A29" t="s">
        <v>9998</v>
      </c>
      <c r="B29" t="s">
        <v>9826</v>
      </c>
      <c r="C29" s="2">
        <v>43838</v>
      </c>
      <c r="D29" t="s">
        <v>9827</v>
      </c>
      <c r="E29" t="s">
        <v>9999</v>
      </c>
      <c r="F29" t="s">
        <v>10000</v>
      </c>
      <c r="G29" t="s">
        <v>91</v>
      </c>
      <c r="H29" t="s">
        <v>9940</v>
      </c>
      <c r="I29" t="s">
        <v>10001</v>
      </c>
      <c r="J29" t="s">
        <v>10002</v>
      </c>
      <c r="K29" t="str">
        <f t="shared" si="0"/>
        <v>JORDAN ALBERTO BARRAZA ESCOBAR</v>
      </c>
      <c r="L29" t="str">
        <f t="shared" si="1"/>
        <v>Jordan Alberto Barraza Escobar</v>
      </c>
      <c r="M29" t="s">
        <v>92</v>
      </c>
      <c r="N29" t="str">
        <f>VLOOKUP(M29,Tabla13[[#All],[rut]:[estado_licencia]],2,0)</f>
        <v>Jordan Alberto Barraza Escobar</v>
      </c>
      <c r="O29" t="s">
        <v>9878</v>
      </c>
      <c r="P29" t="s">
        <v>9879</v>
      </c>
      <c r="Q29" s="2">
        <v>44800</v>
      </c>
      <c r="R29" t="s">
        <v>460</v>
      </c>
      <c r="S29" t="s">
        <v>460</v>
      </c>
      <c r="T29" t="s">
        <v>9834</v>
      </c>
      <c r="U29" s="2">
        <v>44204</v>
      </c>
      <c r="V29" t="s">
        <v>9835</v>
      </c>
      <c r="W29" t="s">
        <v>9836</v>
      </c>
      <c r="X29" t="s">
        <v>9837</v>
      </c>
      <c r="Y29">
        <v>25000</v>
      </c>
      <c r="Z29" t="s">
        <v>9838</v>
      </c>
      <c r="AG29">
        <v>789</v>
      </c>
    </row>
    <row r="30" spans="1:37" hidden="1" x14ac:dyDescent="0.25">
      <c r="A30" t="s">
        <v>10003</v>
      </c>
      <c r="B30" t="s">
        <v>9826</v>
      </c>
      <c r="C30" s="2">
        <v>43838</v>
      </c>
      <c r="D30" t="s">
        <v>9827</v>
      </c>
      <c r="E30" t="s">
        <v>10004</v>
      </c>
      <c r="F30" t="s">
        <v>10005</v>
      </c>
      <c r="G30" t="s">
        <v>93</v>
      </c>
      <c r="H30" t="s">
        <v>10006</v>
      </c>
      <c r="I30" t="s">
        <v>10007</v>
      </c>
      <c r="J30" t="s">
        <v>10008</v>
      </c>
      <c r="K30" t="str">
        <f t="shared" si="0"/>
        <v>MARCO ANTONIO PEÑA BUGUEÑO</v>
      </c>
      <c r="L30" t="str">
        <f t="shared" si="1"/>
        <v>Marco Antonio Peña Bugueño</v>
      </c>
      <c r="M30" t="s">
        <v>94</v>
      </c>
      <c r="N30" t="str">
        <f>VLOOKUP(M30,Tabla13[[#All],[rut]:[estado_licencia]],2,0)</f>
        <v>Marco Antonio Peña Bugueño</v>
      </c>
      <c r="O30" t="s">
        <v>9832</v>
      </c>
      <c r="P30" t="s">
        <v>10009</v>
      </c>
      <c r="Q30" s="2">
        <v>44635</v>
      </c>
      <c r="R30">
        <v>18290</v>
      </c>
      <c r="S30" t="s">
        <v>460</v>
      </c>
      <c r="T30" t="s">
        <v>9834</v>
      </c>
      <c r="U30" s="2">
        <v>44204</v>
      </c>
      <c r="V30" t="s">
        <v>9835</v>
      </c>
      <c r="W30" t="s">
        <v>9836</v>
      </c>
      <c r="X30" t="s">
        <v>9837</v>
      </c>
      <c r="Y30">
        <v>25000</v>
      </c>
      <c r="Z30" t="s">
        <v>9838</v>
      </c>
      <c r="AG30">
        <v>785</v>
      </c>
    </row>
    <row r="31" spans="1:37" hidden="1" x14ac:dyDescent="0.25">
      <c r="A31" t="s">
        <v>10010</v>
      </c>
      <c r="B31" t="s">
        <v>9826</v>
      </c>
      <c r="C31" s="2">
        <v>43838</v>
      </c>
      <c r="D31" t="s">
        <v>9827</v>
      </c>
      <c r="E31" t="s">
        <v>9978</v>
      </c>
      <c r="F31" t="s">
        <v>9979</v>
      </c>
      <c r="G31" t="s">
        <v>86</v>
      </c>
      <c r="H31" t="s">
        <v>10011</v>
      </c>
      <c r="I31" t="s">
        <v>10012</v>
      </c>
      <c r="J31" t="s">
        <v>10013</v>
      </c>
      <c r="K31" t="str">
        <f t="shared" si="0"/>
        <v>CRISTIAN RICARDO ALVAREZ RIVERA</v>
      </c>
      <c r="L31" t="str">
        <f t="shared" si="1"/>
        <v>Cristian Ricardo Alvarez Rivera</v>
      </c>
      <c r="M31" t="s">
        <v>95</v>
      </c>
      <c r="N31" t="str">
        <f>VLOOKUP(M31,Tabla13[[#All],[rut]:[estado_licencia]],2,0)</f>
        <v>Cristian Ricardo Alvarez Rivera</v>
      </c>
      <c r="O31" t="s">
        <v>9918</v>
      </c>
      <c r="P31" t="s">
        <v>9949</v>
      </c>
      <c r="Q31" s="2">
        <v>45844</v>
      </c>
      <c r="R31" t="s">
        <v>460</v>
      </c>
      <c r="S31" t="s">
        <v>460</v>
      </c>
      <c r="T31" t="s">
        <v>9834</v>
      </c>
      <c r="U31" s="2">
        <v>44204</v>
      </c>
      <c r="V31" t="s">
        <v>9835</v>
      </c>
      <c r="W31" t="s">
        <v>9836</v>
      </c>
      <c r="X31" t="s">
        <v>9837</v>
      </c>
      <c r="Y31">
        <v>25000</v>
      </c>
      <c r="Z31" t="s">
        <v>9838</v>
      </c>
      <c r="AG31">
        <v>763</v>
      </c>
    </row>
    <row r="32" spans="1:37" hidden="1" x14ac:dyDescent="0.25">
      <c r="A32" t="s">
        <v>10014</v>
      </c>
      <c r="B32" t="s">
        <v>9826</v>
      </c>
      <c r="C32" s="2">
        <v>43838</v>
      </c>
      <c r="D32" t="s">
        <v>9827</v>
      </c>
      <c r="E32" t="s">
        <v>9881</v>
      </c>
      <c r="F32" t="s">
        <v>9881</v>
      </c>
      <c r="G32" t="s">
        <v>60</v>
      </c>
      <c r="H32" t="s">
        <v>10015</v>
      </c>
      <c r="I32" t="s">
        <v>10016</v>
      </c>
      <c r="J32" t="s">
        <v>10017</v>
      </c>
      <c r="K32" t="str">
        <f t="shared" si="0"/>
        <v>ENZO CAMILO MORALES MORENO</v>
      </c>
      <c r="L32" t="str">
        <f t="shared" si="1"/>
        <v>Enzo Camilo Morales Moreno</v>
      </c>
      <c r="M32" t="s">
        <v>96</v>
      </c>
      <c r="N32" t="str">
        <f>VLOOKUP(M32,Tabla13[[#All],[rut]:[estado_licencia]],2,0)</f>
        <v>Enzo Camilo Morales Moreno</v>
      </c>
      <c r="O32" t="s">
        <v>9832</v>
      </c>
      <c r="P32" t="s">
        <v>10018</v>
      </c>
      <c r="Q32" s="2">
        <v>44863</v>
      </c>
      <c r="R32">
        <v>19495</v>
      </c>
      <c r="S32" t="s">
        <v>460</v>
      </c>
      <c r="T32" t="s">
        <v>9834</v>
      </c>
      <c r="U32" s="2">
        <v>44204</v>
      </c>
      <c r="V32" t="s">
        <v>9835</v>
      </c>
      <c r="W32" t="s">
        <v>9836</v>
      </c>
      <c r="X32" t="s">
        <v>9837</v>
      </c>
      <c r="Y32">
        <v>25000</v>
      </c>
      <c r="Z32" t="s">
        <v>9838</v>
      </c>
      <c r="AG32">
        <v>777</v>
      </c>
    </row>
    <row r="33" spans="1:37" hidden="1" x14ac:dyDescent="0.25">
      <c r="A33" t="s">
        <v>10019</v>
      </c>
      <c r="B33" t="s">
        <v>9826</v>
      </c>
      <c r="C33" s="2">
        <v>43838</v>
      </c>
      <c r="D33" t="s">
        <v>9827</v>
      </c>
      <c r="E33" t="s">
        <v>9828</v>
      </c>
      <c r="F33" t="s">
        <v>9828</v>
      </c>
      <c r="G33" t="s">
        <v>43</v>
      </c>
      <c r="H33" t="s">
        <v>9934</v>
      </c>
      <c r="I33" t="s">
        <v>10020</v>
      </c>
      <c r="J33" t="s">
        <v>10021</v>
      </c>
      <c r="K33" t="str">
        <f t="shared" si="0"/>
        <v>IGOR ESTEBAN SAAVEDRA CARRILLO</v>
      </c>
      <c r="L33" t="str">
        <f t="shared" si="1"/>
        <v>Igor Esteban Saavedra Carrillo</v>
      </c>
      <c r="M33" t="s">
        <v>97</v>
      </c>
      <c r="N33" t="str">
        <f>VLOOKUP(M33,Tabla13[[#All],[rut]:[estado_licencia]],2,0)</f>
        <v>Igor Esteban Saavedra Carrillo</v>
      </c>
      <c r="O33" t="s">
        <v>9832</v>
      </c>
      <c r="P33" t="s">
        <v>10022</v>
      </c>
      <c r="Q33" s="2">
        <v>44973</v>
      </c>
      <c r="R33">
        <v>19495</v>
      </c>
      <c r="S33" t="s">
        <v>460</v>
      </c>
      <c r="T33" t="s">
        <v>9834</v>
      </c>
      <c r="U33" s="2">
        <v>44204</v>
      </c>
      <c r="V33" t="s">
        <v>9835</v>
      </c>
      <c r="W33" t="s">
        <v>9836</v>
      </c>
      <c r="X33" t="s">
        <v>9837</v>
      </c>
      <c r="Y33">
        <v>25000</v>
      </c>
      <c r="Z33" t="s">
        <v>9838</v>
      </c>
      <c r="AG33">
        <v>792</v>
      </c>
    </row>
    <row r="34" spans="1:37" hidden="1" x14ac:dyDescent="0.25">
      <c r="A34" t="s">
        <v>10023</v>
      </c>
      <c r="B34" t="s">
        <v>9826</v>
      </c>
      <c r="C34" s="2">
        <v>43839</v>
      </c>
      <c r="D34" t="s">
        <v>9827</v>
      </c>
      <c r="E34" t="s">
        <v>10024</v>
      </c>
      <c r="F34" t="s">
        <v>10025</v>
      </c>
      <c r="G34" t="s">
        <v>98</v>
      </c>
      <c r="H34" t="s">
        <v>10026</v>
      </c>
      <c r="I34" t="s">
        <v>9875</v>
      </c>
      <c r="J34" t="s">
        <v>10027</v>
      </c>
      <c r="K34" t="str">
        <f t="shared" si="0"/>
        <v>JOAO ALEXIS ROJAS CORTES</v>
      </c>
      <c r="L34" t="str">
        <f t="shared" si="1"/>
        <v>Joao Alexis Rojas Cortes</v>
      </c>
      <c r="M34" t="s">
        <v>99</v>
      </c>
      <c r="N34" t="str">
        <f>VLOOKUP(M34,Tabla13[[#All],[rut]:[estado_licencia]],2,0)</f>
        <v>Joao Alexis Rojas Cortes</v>
      </c>
      <c r="O34" t="s">
        <v>9878</v>
      </c>
      <c r="P34" t="s">
        <v>10028</v>
      </c>
      <c r="Q34" s="2">
        <v>44653</v>
      </c>
      <c r="R34">
        <v>19495</v>
      </c>
      <c r="S34" t="s">
        <v>460</v>
      </c>
      <c r="T34" t="s">
        <v>9834</v>
      </c>
      <c r="U34" s="2">
        <v>44204</v>
      </c>
      <c r="V34" t="s">
        <v>9835</v>
      </c>
      <c r="W34" t="s">
        <v>9836</v>
      </c>
      <c r="X34" t="s">
        <v>9865</v>
      </c>
      <c r="Y34">
        <v>25000</v>
      </c>
      <c r="Z34" t="s">
        <v>9838</v>
      </c>
      <c r="AG34">
        <v>732</v>
      </c>
    </row>
    <row r="35" spans="1:37" x14ac:dyDescent="0.25">
      <c r="A35" t="s">
        <v>10029</v>
      </c>
      <c r="B35" t="s">
        <v>9826</v>
      </c>
      <c r="C35" s="2">
        <v>43839</v>
      </c>
      <c r="D35" t="s">
        <v>9827</v>
      </c>
      <c r="E35" t="s">
        <v>10030</v>
      </c>
      <c r="F35" t="s">
        <v>10031</v>
      </c>
      <c r="G35" s="1" t="s">
        <v>100</v>
      </c>
      <c r="H35" t="s">
        <v>10032</v>
      </c>
      <c r="I35" t="s">
        <v>9860</v>
      </c>
      <c r="J35" t="s">
        <v>10033</v>
      </c>
      <c r="K35" t="str">
        <f t="shared" si="0"/>
        <v>PATRICIO BENJAMIN PEREZ AGUILERA</v>
      </c>
      <c r="L35" t="str">
        <f t="shared" si="1"/>
        <v>Patricio Benjamin Perez Aguilera</v>
      </c>
      <c r="M35" t="s">
        <v>101</v>
      </c>
      <c r="N35" t="str">
        <f>VLOOKUP(M35,Tabla13[[#All],[rut]:[estado_licencia]],2,0)</f>
        <v>Patricio Benjamin Perez Aguilera</v>
      </c>
      <c r="O35" t="s">
        <v>9878</v>
      </c>
      <c r="P35" t="s">
        <v>10034</v>
      </c>
      <c r="Q35" s="2">
        <v>44651</v>
      </c>
      <c r="R35">
        <v>19495</v>
      </c>
      <c r="S35" t="s">
        <v>460</v>
      </c>
      <c r="T35" t="s">
        <v>9834</v>
      </c>
      <c r="U35" s="2">
        <v>44205</v>
      </c>
      <c r="V35" t="s">
        <v>9835</v>
      </c>
      <c r="W35" t="s">
        <v>9836</v>
      </c>
      <c r="X35" t="s">
        <v>9865</v>
      </c>
      <c r="Y35">
        <v>25000</v>
      </c>
      <c r="Z35" t="s">
        <v>9838</v>
      </c>
      <c r="AG35">
        <v>788</v>
      </c>
    </row>
    <row r="36" spans="1:37" x14ac:dyDescent="0.25">
      <c r="A36" t="s">
        <v>10035</v>
      </c>
      <c r="B36" t="s">
        <v>9826</v>
      </c>
      <c r="C36" s="2">
        <v>43839</v>
      </c>
      <c r="D36" t="s">
        <v>9827</v>
      </c>
      <c r="E36" t="s">
        <v>10030</v>
      </c>
      <c r="F36" t="s">
        <v>10031</v>
      </c>
      <c r="G36" s="1" t="s">
        <v>100</v>
      </c>
      <c r="H36" t="s">
        <v>10036</v>
      </c>
      <c r="I36" t="s">
        <v>10037</v>
      </c>
      <c r="J36" t="s">
        <v>10038</v>
      </c>
      <c r="K36" t="str">
        <f t="shared" si="0"/>
        <v>VICTOR ANDRES OLIVA ROCCO</v>
      </c>
      <c r="L36" t="str">
        <f t="shared" si="1"/>
        <v>Victor Andres Oliva Rocco</v>
      </c>
      <c r="M36" t="s">
        <v>102</v>
      </c>
      <c r="N36" t="str">
        <f>VLOOKUP(M36,Tabla13[[#All],[rut]:[estado_licencia]],2,0)</f>
        <v>Victor Andres Oliva Rocco</v>
      </c>
      <c r="O36" t="s">
        <v>9878</v>
      </c>
      <c r="P36" t="s">
        <v>9943</v>
      </c>
      <c r="Q36" s="2">
        <v>43853</v>
      </c>
      <c r="R36">
        <v>19495</v>
      </c>
      <c r="S36" t="s">
        <v>460</v>
      </c>
      <c r="T36" t="s">
        <v>9834</v>
      </c>
      <c r="U36" s="2">
        <v>44205</v>
      </c>
      <c r="V36" t="s">
        <v>9835</v>
      </c>
      <c r="W36" t="s">
        <v>9836</v>
      </c>
      <c r="X36" t="s">
        <v>9865</v>
      </c>
      <c r="Y36">
        <v>25000</v>
      </c>
      <c r="Z36" t="s">
        <v>9838</v>
      </c>
      <c r="AG36">
        <v>788</v>
      </c>
    </row>
    <row r="37" spans="1:37" hidden="1" x14ac:dyDescent="0.25">
      <c r="A37" t="s">
        <v>10039</v>
      </c>
      <c r="B37" t="s">
        <v>9826</v>
      </c>
      <c r="C37" s="2">
        <v>43839</v>
      </c>
      <c r="D37" t="s">
        <v>9827</v>
      </c>
      <c r="E37" t="s">
        <v>9840</v>
      </c>
      <c r="F37" t="s">
        <v>9841</v>
      </c>
      <c r="G37" t="s">
        <v>50</v>
      </c>
      <c r="H37" t="s">
        <v>9830</v>
      </c>
      <c r="I37" t="s">
        <v>10016</v>
      </c>
      <c r="J37" t="s">
        <v>10040</v>
      </c>
      <c r="K37" t="str">
        <f t="shared" si="0"/>
        <v>FRANCISCO ALEJANDRO RAMIREZ MORENO</v>
      </c>
      <c r="L37" t="str">
        <f t="shared" si="1"/>
        <v>Francisco Alejandro Ramirez Moreno</v>
      </c>
      <c r="M37" t="s">
        <v>103</v>
      </c>
      <c r="N37" t="str">
        <f>VLOOKUP(M37,Tabla13[[#All],[rut]:[estado_licencia]],2,0)</f>
        <v>Francisco Alejandro Ramirez Moreno</v>
      </c>
      <c r="O37" t="s">
        <v>9832</v>
      </c>
      <c r="P37" t="s">
        <v>10041</v>
      </c>
      <c r="Q37" s="2">
        <v>45070</v>
      </c>
      <c r="R37" t="s">
        <v>10042</v>
      </c>
      <c r="S37" t="s">
        <v>460</v>
      </c>
      <c r="T37" t="s">
        <v>9834</v>
      </c>
      <c r="U37" s="2">
        <v>44205</v>
      </c>
      <c r="V37" t="s">
        <v>9835</v>
      </c>
      <c r="W37" t="s">
        <v>9836</v>
      </c>
      <c r="X37" t="s">
        <v>9865</v>
      </c>
      <c r="Y37">
        <v>25000</v>
      </c>
      <c r="Z37" t="s">
        <v>9838</v>
      </c>
      <c r="AG37">
        <v>793</v>
      </c>
    </row>
    <row r="38" spans="1:37" hidden="1" x14ac:dyDescent="0.25">
      <c r="A38" t="s">
        <v>10043</v>
      </c>
      <c r="B38" t="s">
        <v>9826</v>
      </c>
      <c r="C38" s="2">
        <v>43839</v>
      </c>
      <c r="D38" t="s">
        <v>9827</v>
      </c>
      <c r="E38" t="s">
        <v>10044</v>
      </c>
      <c r="F38" t="s">
        <v>10045</v>
      </c>
      <c r="G38" t="s">
        <v>104</v>
      </c>
      <c r="H38" t="s">
        <v>9928</v>
      </c>
      <c r="I38" t="s">
        <v>9875</v>
      </c>
      <c r="J38" t="s">
        <v>10046</v>
      </c>
      <c r="K38" t="str">
        <f t="shared" si="0"/>
        <v>ELVIS ANANIAS TAPIA CORTES</v>
      </c>
      <c r="L38" t="str">
        <f t="shared" si="1"/>
        <v>Elvis Ananias Tapia Cortes</v>
      </c>
      <c r="M38" t="s">
        <v>105</v>
      </c>
      <c r="N38" t="str">
        <f>VLOOKUP(M38,Tabla13[[#All],[rut]:[estado_licencia]],2,0)</f>
        <v>Elvis Ananias Tapia Cortes</v>
      </c>
      <c r="O38" t="s">
        <v>10047</v>
      </c>
      <c r="P38" t="s">
        <v>4040</v>
      </c>
      <c r="Q38" s="2">
        <v>44717</v>
      </c>
      <c r="R38" t="s">
        <v>460</v>
      </c>
      <c r="S38" t="s">
        <v>460</v>
      </c>
      <c r="T38" t="s">
        <v>9834</v>
      </c>
      <c r="U38" s="2">
        <v>45300</v>
      </c>
      <c r="V38" t="s">
        <v>9835</v>
      </c>
      <c r="W38" t="s">
        <v>9836</v>
      </c>
      <c r="X38" t="s">
        <v>9865</v>
      </c>
      <c r="Y38">
        <v>25000</v>
      </c>
      <c r="Z38" t="s">
        <v>9838</v>
      </c>
      <c r="AG38">
        <v>760</v>
      </c>
    </row>
    <row r="39" spans="1:37" hidden="1" x14ac:dyDescent="0.25">
      <c r="A39" t="s">
        <v>10048</v>
      </c>
      <c r="B39" t="s">
        <v>9826</v>
      </c>
      <c r="C39" s="2">
        <v>43840</v>
      </c>
      <c r="D39" t="s">
        <v>9827</v>
      </c>
      <c r="E39" t="s">
        <v>10049</v>
      </c>
      <c r="F39" t="s">
        <v>10050</v>
      </c>
      <c r="G39" t="s">
        <v>106</v>
      </c>
      <c r="H39" t="s">
        <v>10051</v>
      </c>
      <c r="I39" t="s">
        <v>10052</v>
      </c>
      <c r="J39" t="s">
        <v>10053</v>
      </c>
      <c r="K39" t="str">
        <f t="shared" si="0"/>
        <v>EDUARDO DEL ROSARIO BRICEÑO LEON</v>
      </c>
      <c r="L39" t="str">
        <f t="shared" si="1"/>
        <v>Eduardo Del Rosario Briceño Leon</v>
      </c>
      <c r="M39" t="s">
        <v>107</v>
      </c>
      <c r="N39" t="str">
        <f>VLOOKUP(M39,Tabla13[[#All],[rut]:[estado_licencia]],2,0)</f>
        <v>Eduardo Del Rosario Briceño Leon</v>
      </c>
      <c r="O39" t="s">
        <v>10054</v>
      </c>
      <c r="P39" t="s">
        <v>9983</v>
      </c>
      <c r="Q39" s="2">
        <v>44507</v>
      </c>
      <c r="R39">
        <v>19495</v>
      </c>
      <c r="S39" t="s">
        <v>460</v>
      </c>
      <c r="T39" t="s">
        <v>9834</v>
      </c>
      <c r="U39" s="2">
        <v>44206</v>
      </c>
      <c r="V39" t="s">
        <v>9835</v>
      </c>
      <c r="W39" t="s">
        <v>9836</v>
      </c>
      <c r="X39" t="s">
        <v>9865</v>
      </c>
      <c r="Y39">
        <v>25000</v>
      </c>
      <c r="Z39" t="s">
        <v>9838</v>
      </c>
      <c r="AG39">
        <v>779</v>
      </c>
    </row>
    <row r="40" spans="1:37" hidden="1" x14ac:dyDescent="0.25">
      <c r="A40" t="s">
        <v>10055</v>
      </c>
      <c r="B40" t="s">
        <v>9826</v>
      </c>
      <c r="C40" s="2">
        <v>43840</v>
      </c>
      <c r="D40" t="s">
        <v>9827</v>
      </c>
      <c r="E40" t="s">
        <v>10056</v>
      </c>
      <c r="F40" t="s">
        <v>10057</v>
      </c>
      <c r="G40" t="s">
        <v>108</v>
      </c>
      <c r="H40" t="s">
        <v>9893</v>
      </c>
      <c r="I40" t="s">
        <v>9989</v>
      </c>
      <c r="J40" t="s">
        <v>10058</v>
      </c>
      <c r="K40" t="str">
        <f t="shared" si="0"/>
        <v>JUAN PATRICIO FLORES ACOSTA</v>
      </c>
      <c r="L40" t="str">
        <f t="shared" si="1"/>
        <v>Juan Patricio Flores Acosta</v>
      </c>
      <c r="M40" t="s">
        <v>109</v>
      </c>
      <c r="N40" t="str">
        <f>VLOOKUP(M40,Tabla13[[#All],[rut]:[estado_licencia]],2,0)</f>
        <v>Juan Patricio Flores Acosta</v>
      </c>
      <c r="O40" t="s">
        <v>10059</v>
      </c>
      <c r="P40" t="s">
        <v>4040</v>
      </c>
      <c r="Q40" s="2">
        <v>45232</v>
      </c>
      <c r="R40" t="s">
        <v>460</v>
      </c>
      <c r="S40" t="s">
        <v>460</v>
      </c>
      <c r="T40" t="s">
        <v>9834</v>
      </c>
      <c r="U40" s="2">
        <v>45301</v>
      </c>
      <c r="V40" t="s">
        <v>9835</v>
      </c>
      <c r="W40" t="s">
        <v>9836</v>
      </c>
      <c r="X40" t="s">
        <v>9837</v>
      </c>
      <c r="Y40">
        <v>25000</v>
      </c>
      <c r="Z40" t="s">
        <v>9853</v>
      </c>
      <c r="AA40" s="2">
        <v>43840</v>
      </c>
      <c r="AB40" t="s">
        <v>9854</v>
      </c>
    </row>
    <row r="41" spans="1:37" hidden="1" x14ac:dyDescent="0.25">
      <c r="A41" t="s">
        <v>10060</v>
      </c>
      <c r="B41" t="s">
        <v>9826</v>
      </c>
      <c r="C41" s="2">
        <v>43840</v>
      </c>
      <c r="D41" t="s">
        <v>9827</v>
      </c>
      <c r="E41" t="s">
        <v>9999</v>
      </c>
      <c r="F41" t="s">
        <v>10000</v>
      </c>
      <c r="G41" t="s">
        <v>91</v>
      </c>
      <c r="H41" t="s">
        <v>9883</v>
      </c>
      <c r="I41" t="s">
        <v>10061</v>
      </c>
      <c r="J41" t="s">
        <v>10062</v>
      </c>
      <c r="K41" t="str">
        <f t="shared" si="0"/>
        <v>CESAR ANDRES CASTRO ARACENA</v>
      </c>
      <c r="L41" t="str">
        <f t="shared" si="1"/>
        <v>Cesar Andres Castro Aracena</v>
      </c>
      <c r="M41" t="s">
        <v>110</v>
      </c>
      <c r="N41" t="str">
        <f>VLOOKUP(M41,Tabla13[[#All],[rut]:[estado_licencia]],2,0)</f>
        <v>Cesar Andres Castro Aracena</v>
      </c>
      <c r="O41" t="s">
        <v>9832</v>
      </c>
      <c r="P41" t="s">
        <v>9961</v>
      </c>
      <c r="Q41" s="2">
        <v>44037</v>
      </c>
      <c r="R41">
        <v>19495</v>
      </c>
      <c r="S41" t="s">
        <v>460</v>
      </c>
      <c r="T41" t="s">
        <v>9834</v>
      </c>
      <c r="U41" s="2">
        <v>44206</v>
      </c>
      <c r="V41" t="s">
        <v>9835</v>
      </c>
      <c r="W41" t="s">
        <v>9836</v>
      </c>
      <c r="X41" t="s">
        <v>9837</v>
      </c>
      <c r="Y41">
        <v>25000</v>
      </c>
      <c r="Z41" t="s">
        <v>9838</v>
      </c>
      <c r="AG41">
        <v>789</v>
      </c>
    </row>
    <row r="42" spans="1:37" hidden="1" x14ac:dyDescent="0.25">
      <c r="A42" t="s">
        <v>10063</v>
      </c>
      <c r="B42" t="s">
        <v>9826</v>
      </c>
      <c r="C42" s="2">
        <v>43840</v>
      </c>
      <c r="D42" t="s">
        <v>9827</v>
      </c>
      <c r="E42" t="s">
        <v>9858</v>
      </c>
      <c r="F42" t="s">
        <v>9859</v>
      </c>
      <c r="G42" t="s">
        <v>54</v>
      </c>
      <c r="H42" t="s">
        <v>9971</v>
      </c>
      <c r="I42" t="s">
        <v>10064</v>
      </c>
      <c r="J42" t="s">
        <v>10065</v>
      </c>
      <c r="K42" t="str">
        <f t="shared" si="0"/>
        <v>CRISTIAN CAMILO MUÑOZ CALDERON</v>
      </c>
      <c r="L42" t="str">
        <f t="shared" si="1"/>
        <v>Cristian Camilo Muñoz Calderon</v>
      </c>
      <c r="M42" t="s">
        <v>111</v>
      </c>
      <c r="N42" t="str">
        <f>VLOOKUP(M42,Tabla13[[#All],[rut]:[estado_licencia]],2,0)</f>
        <v>Cristian Camilo Muñoz Calderon</v>
      </c>
      <c r="O42" t="s">
        <v>9832</v>
      </c>
      <c r="P42" t="s">
        <v>10066</v>
      </c>
      <c r="Q42" s="2">
        <v>44798</v>
      </c>
      <c r="R42">
        <v>19495</v>
      </c>
      <c r="S42" t="s">
        <v>460</v>
      </c>
      <c r="T42" t="s">
        <v>9834</v>
      </c>
      <c r="U42" s="2">
        <v>44206</v>
      </c>
      <c r="V42" t="s">
        <v>9835</v>
      </c>
      <c r="W42" t="s">
        <v>9836</v>
      </c>
      <c r="X42" t="s">
        <v>9837</v>
      </c>
      <c r="Y42">
        <v>25000</v>
      </c>
      <c r="Z42" t="s">
        <v>9838</v>
      </c>
      <c r="AG42">
        <v>794</v>
      </c>
    </row>
    <row r="43" spans="1:37" hidden="1" x14ac:dyDescent="0.25">
      <c r="A43" t="s">
        <v>10067</v>
      </c>
      <c r="B43" t="s">
        <v>9826</v>
      </c>
      <c r="C43" s="2">
        <v>43840</v>
      </c>
      <c r="D43" t="s">
        <v>9827</v>
      </c>
      <c r="E43" t="s">
        <v>10068</v>
      </c>
      <c r="F43" t="s">
        <v>10069</v>
      </c>
      <c r="G43" t="s">
        <v>112</v>
      </c>
      <c r="H43" t="s">
        <v>10070</v>
      </c>
      <c r="I43" t="s">
        <v>10071</v>
      </c>
      <c r="J43" t="s">
        <v>10072</v>
      </c>
      <c r="K43" t="str">
        <f t="shared" si="0"/>
        <v>CARLOS RENE VEGA GAJARDO</v>
      </c>
      <c r="L43" t="str">
        <f t="shared" si="1"/>
        <v>Carlos Rene Vega Gajardo</v>
      </c>
      <c r="M43" t="s">
        <v>113</v>
      </c>
      <c r="N43" t="str">
        <f>VLOOKUP(M43,Tabla13[[#All],[rut]:[estado_licencia]],2,0)</f>
        <v>Carlos Rene Vega Gajardo</v>
      </c>
      <c r="O43" t="s">
        <v>9832</v>
      </c>
      <c r="P43" t="s">
        <v>10009</v>
      </c>
      <c r="Q43" s="2">
        <v>45209</v>
      </c>
      <c r="R43">
        <v>18290</v>
      </c>
      <c r="S43" t="s">
        <v>460</v>
      </c>
      <c r="T43" t="s">
        <v>9834</v>
      </c>
      <c r="U43" s="2">
        <v>44206</v>
      </c>
      <c r="V43" t="s">
        <v>9835</v>
      </c>
      <c r="W43" t="s">
        <v>9836</v>
      </c>
      <c r="X43" t="s">
        <v>9865</v>
      </c>
      <c r="Y43">
        <v>25000</v>
      </c>
      <c r="Z43" t="s">
        <v>9838</v>
      </c>
      <c r="AG43">
        <v>752</v>
      </c>
      <c r="AI43">
        <v>8836</v>
      </c>
    </row>
    <row r="44" spans="1:37" hidden="1" x14ac:dyDescent="0.25">
      <c r="A44" t="s">
        <v>10073</v>
      </c>
      <c r="B44" t="s">
        <v>9826</v>
      </c>
      <c r="C44" s="2">
        <v>43843</v>
      </c>
      <c r="D44" t="s">
        <v>9827</v>
      </c>
      <c r="E44" t="s">
        <v>10074</v>
      </c>
      <c r="F44" t="s">
        <v>10075</v>
      </c>
      <c r="G44" t="s">
        <v>114</v>
      </c>
      <c r="H44" t="s">
        <v>10076</v>
      </c>
      <c r="I44" t="s">
        <v>10026</v>
      </c>
      <c r="J44" t="s">
        <v>10077</v>
      </c>
      <c r="K44" t="str">
        <f t="shared" si="0"/>
        <v>ESTEBAN ROMAN CANIVILO ROJAS</v>
      </c>
      <c r="L44" t="str">
        <f t="shared" si="1"/>
        <v>Esteban Roman Canivilo Rojas</v>
      </c>
      <c r="M44" t="s">
        <v>115</v>
      </c>
      <c r="N44" t="str">
        <f>VLOOKUP(M44,Tabla13[[#All],[rut]:[estado_licencia]],2,0)</f>
        <v>Esteban Roman Canivilo Rojas</v>
      </c>
      <c r="O44" t="s">
        <v>9878</v>
      </c>
      <c r="P44" t="s">
        <v>9957</v>
      </c>
      <c r="Q44" s="2">
        <v>44428</v>
      </c>
      <c r="R44">
        <v>19495</v>
      </c>
      <c r="S44" t="s">
        <v>460</v>
      </c>
      <c r="T44" t="s">
        <v>9834</v>
      </c>
      <c r="U44" s="2">
        <v>44209</v>
      </c>
      <c r="V44" t="s">
        <v>9835</v>
      </c>
      <c r="W44" t="s">
        <v>9836</v>
      </c>
      <c r="X44" t="s">
        <v>9837</v>
      </c>
      <c r="Y44">
        <v>25000</v>
      </c>
      <c r="Z44" t="s">
        <v>9838</v>
      </c>
      <c r="AG44">
        <v>740</v>
      </c>
    </row>
    <row r="45" spans="1:37" hidden="1" x14ac:dyDescent="0.25">
      <c r="A45" t="s">
        <v>10078</v>
      </c>
      <c r="B45" t="s">
        <v>9826</v>
      </c>
      <c r="C45" s="2">
        <v>43843</v>
      </c>
      <c r="D45" t="s">
        <v>9827</v>
      </c>
      <c r="E45" t="s">
        <v>9914</v>
      </c>
      <c r="F45" t="s">
        <v>9915</v>
      </c>
      <c r="G45" t="s">
        <v>70</v>
      </c>
      <c r="H45" t="s">
        <v>10079</v>
      </c>
      <c r="I45" t="s">
        <v>10080</v>
      </c>
      <c r="J45" t="s">
        <v>10081</v>
      </c>
      <c r="K45" t="str">
        <f t="shared" si="0"/>
        <v>CESAR WILLIAMS MESA ZEPEDA</v>
      </c>
      <c r="L45" t="str">
        <f t="shared" si="1"/>
        <v>Cesar Williams Mesa Zepeda</v>
      </c>
      <c r="M45" t="s">
        <v>116</v>
      </c>
      <c r="N45" t="str">
        <f>VLOOKUP(M45,Tabla13[[#All],[rut]:[estado_licencia]],2,0)</f>
        <v>Cesar Williams Mesa Zepeda</v>
      </c>
      <c r="O45" t="s">
        <v>10082</v>
      </c>
      <c r="P45" t="s">
        <v>9983</v>
      </c>
      <c r="Q45" s="2">
        <v>45160</v>
      </c>
      <c r="R45" t="s">
        <v>10042</v>
      </c>
      <c r="S45" t="s">
        <v>460</v>
      </c>
      <c r="T45" t="s">
        <v>9834</v>
      </c>
      <c r="U45" s="2">
        <v>44209</v>
      </c>
      <c r="V45" t="s">
        <v>9835</v>
      </c>
      <c r="W45" t="s">
        <v>9836</v>
      </c>
      <c r="X45" t="s">
        <v>9837</v>
      </c>
      <c r="Y45">
        <v>25000</v>
      </c>
      <c r="Z45" t="s">
        <v>9838</v>
      </c>
      <c r="AG45">
        <v>782</v>
      </c>
    </row>
    <row r="46" spans="1:37" hidden="1" x14ac:dyDescent="0.25">
      <c r="A46" t="s">
        <v>10083</v>
      </c>
      <c r="B46" t="s">
        <v>9826</v>
      </c>
      <c r="C46" s="2">
        <v>43844</v>
      </c>
      <c r="D46" t="s">
        <v>9827</v>
      </c>
      <c r="E46" t="s">
        <v>10084</v>
      </c>
      <c r="F46" t="s">
        <v>10084</v>
      </c>
      <c r="G46" t="s">
        <v>117</v>
      </c>
      <c r="H46" t="s">
        <v>10085</v>
      </c>
      <c r="I46" t="s">
        <v>10086</v>
      </c>
      <c r="J46" t="s">
        <v>10087</v>
      </c>
      <c r="K46" t="str">
        <f t="shared" si="0"/>
        <v>CALUDIO FERNANDO CARVAJAL PASTEN</v>
      </c>
      <c r="L46" t="str">
        <f t="shared" si="1"/>
        <v>Caludio Fernando Carvajal Pasten</v>
      </c>
      <c r="M46" t="s">
        <v>117</v>
      </c>
      <c r="N46" t="str">
        <f>VLOOKUP(M46,Tabla13[[#All],[rut]:[estado_licencia]],2,0)</f>
        <v>Caludio Fernando Carvajal Pasten</v>
      </c>
      <c r="O46" t="s">
        <v>9832</v>
      </c>
      <c r="P46" t="s">
        <v>9852</v>
      </c>
      <c r="Q46" s="2">
        <v>44622</v>
      </c>
      <c r="R46">
        <v>19495</v>
      </c>
      <c r="S46" t="s">
        <v>460</v>
      </c>
      <c r="T46" t="s">
        <v>9834</v>
      </c>
      <c r="U46" s="2">
        <v>44210</v>
      </c>
      <c r="V46" t="s">
        <v>9835</v>
      </c>
      <c r="W46" t="s">
        <v>9836</v>
      </c>
      <c r="X46" t="s">
        <v>9837</v>
      </c>
      <c r="Y46">
        <v>25000</v>
      </c>
      <c r="Z46" t="s">
        <v>9853</v>
      </c>
      <c r="AA46" s="2">
        <v>43844</v>
      </c>
      <c r="AB46" t="s">
        <v>9854</v>
      </c>
      <c r="AC46" t="s">
        <v>9854</v>
      </c>
      <c r="AD46" t="s">
        <v>9855</v>
      </c>
      <c r="AE46">
        <v>43844</v>
      </c>
      <c r="AF46" t="s">
        <v>10088</v>
      </c>
      <c r="AG46" t="s">
        <v>460</v>
      </c>
      <c r="AH46" t="s">
        <v>460</v>
      </c>
      <c r="AI46">
        <v>8705</v>
      </c>
      <c r="AJ46">
        <v>43844</v>
      </c>
      <c r="AK46">
        <v>43844</v>
      </c>
    </row>
    <row r="47" spans="1:37" hidden="1" x14ac:dyDescent="0.25">
      <c r="A47" t="s">
        <v>10089</v>
      </c>
      <c r="B47" t="s">
        <v>9826</v>
      </c>
      <c r="C47" s="2">
        <v>43845</v>
      </c>
      <c r="D47" t="s">
        <v>9827</v>
      </c>
      <c r="E47" t="s">
        <v>10090</v>
      </c>
      <c r="F47" t="s">
        <v>10091</v>
      </c>
      <c r="G47" t="s">
        <v>118</v>
      </c>
      <c r="H47" t="s">
        <v>10092</v>
      </c>
      <c r="I47" t="s">
        <v>9843</v>
      </c>
      <c r="J47" t="s">
        <v>10093</v>
      </c>
      <c r="K47" t="str">
        <f t="shared" si="0"/>
        <v>ISAIAS DAVID GARCIA DIAZ</v>
      </c>
      <c r="L47" t="str">
        <f t="shared" si="1"/>
        <v>Isaias David Garcia Diaz</v>
      </c>
      <c r="M47" t="s">
        <v>119</v>
      </c>
      <c r="N47" t="str">
        <f>VLOOKUP(M47,Tabla13[[#All],[rut]:[estado_licencia]],2,0)</f>
        <v>Isaias David Garcia Diaz</v>
      </c>
      <c r="O47" t="s">
        <v>9832</v>
      </c>
      <c r="P47" t="s">
        <v>9906</v>
      </c>
      <c r="Q47" s="2">
        <v>45105</v>
      </c>
      <c r="R47">
        <v>19495</v>
      </c>
      <c r="S47" t="s">
        <v>460</v>
      </c>
      <c r="T47" t="s">
        <v>9834</v>
      </c>
      <c r="U47" s="2">
        <v>44211</v>
      </c>
      <c r="V47" t="s">
        <v>9835</v>
      </c>
      <c r="W47" t="s">
        <v>9836</v>
      </c>
      <c r="X47" t="s">
        <v>9865</v>
      </c>
      <c r="Y47">
        <v>25000</v>
      </c>
      <c r="Z47" t="s">
        <v>9853</v>
      </c>
      <c r="AA47" s="2">
        <v>43845</v>
      </c>
      <c r="AB47" t="s">
        <v>9936</v>
      </c>
      <c r="AC47" t="s">
        <v>9936</v>
      </c>
      <c r="AD47" t="s">
        <v>9855</v>
      </c>
      <c r="AE47">
        <v>43845</v>
      </c>
      <c r="AF47" t="s">
        <v>10094</v>
      </c>
      <c r="AG47" t="s">
        <v>460</v>
      </c>
      <c r="AH47" t="s">
        <v>460</v>
      </c>
      <c r="AI47">
        <v>8712</v>
      </c>
      <c r="AJ47">
        <v>43845</v>
      </c>
      <c r="AK47">
        <v>43845</v>
      </c>
    </row>
    <row r="48" spans="1:37" hidden="1" x14ac:dyDescent="0.25">
      <c r="A48" t="s">
        <v>10095</v>
      </c>
      <c r="B48" t="s">
        <v>9826</v>
      </c>
      <c r="C48" s="2">
        <v>43845</v>
      </c>
      <c r="D48" t="s">
        <v>9827</v>
      </c>
      <c r="E48" t="s">
        <v>9900</v>
      </c>
      <c r="F48" t="s">
        <v>9901</v>
      </c>
      <c r="G48" t="s">
        <v>66</v>
      </c>
      <c r="H48" t="s">
        <v>9829</v>
      </c>
      <c r="I48" t="s">
        <v>10096</v>
      </c>
      <c r="J48" t="s">
        <v>10097</v>
      </c>
      <c r="K48" t="str">
        <f t="shared" si="0"/>
        <v>FRANCISCO SEBASTIAN PIÑONES AGUIRRE</v>
      </c>
      <c r="L48" t="str">
        <f t="shared" si="1"/>
        <v>Francisco Sebastian Piñones Aguirre</v>
      </c>
      <c r="M48" t="s">
        <v>120</v>
      </c>
      <c r="N48" t="str">
        <f>VLOOKUP(M48,Tabla13[[#All],[rut]:[estado_licencia]],2,0)</f>
        <v>Francisco Sebastian Piñones Aguirre</v>
      </c>
      <c r="O48" t="s">
        <v>9905</v>
      </c>
      <c r="P48" t="s">
        <v>10098</v>
      </c>
      <c r="Q48" s="2">
        <v>44473</v>
      </c>
      <c r="R48">
        <v>19495</v>
      </c>
      <c r="S48" t="s">
        <v>460</v>
      </c>
      <c r="T48" t="s">
        <v>9834</v>
      </c>
      <c r="U48" s="2">
        <v>44211</v>
      </c>
      <c r="V48" t="s">
        <v>9835</v>
      </c>
      <c r="W48" t="s">
        <v>9836</v>
      </c>
      <c r="X48" t="s">
        <v>9865</v>
      </c>
      <c r="Y48">
        <v>25000</v>
      </c>
      <c r="Z48" t="s">
        <v>9838</v>
      </c>
    </row>
    <row r="49" spans="1:37" hidden="1" x14ac:dyDescent="0.25">
      <c r="A49" t="s">
        <v>10099</v>
      </c>
      <c r="B49" t="s">
        <v>9826</v>
      </c>
      <c r="C49" s="2">
        <v>43845</v>
      </c>
      <c r="D49" t="s">
        <v>9827</v>
      </c>
      <c r="E49" t="s">
        <v>10100</v>
      </c>
      <c r="F49" t="s">
        <v>10100</v>
      </c>
      <c r="G49" t="s">
        <v>121</v>
      </c>
      <c r="H49" t="s">
        <v>10101</v>
      </c>
      <c r="I49" t="s">
        <v>10102</v>
      </c>
      <c r="J49" t="s">
        <v>10103</v>
      </c>
      <c r="K49" t="str">
        <f t="shared" si="0"/>
        <v>WILLIAMS JOOYS ESCORZA ALTAMIRANO</v>
      </c>
      <c r="L49" t="str">
        <f t="shared" si="1"/>
        <v>Williams Jooys Escorza Altamirano</v>
      </c>
      <c r="M49" t="s">
        <v>121</v>
      </c>
      <c r="N49" t="str">
        <f>VLOOKUP(M49,Tabla13[[#All],[rut]:[estado_licencia]],2,0)</f>
        <v>Williams Jooys Escorza Altamirano</v>
      </c>
      <c r="O49" t="s">
        <v>9832</v>
      </c>
      <c r="P49" t="s">
        <v>10104</v>
      </c>
      <c r="Q49" s="2">
        <v>44233</v>
      </c>
      <c r="R49">
        <v>19495</v>
      </c>
      <c r="S49" t="s">
        <v>460</v>
      </c>
      <c r="T49" t="s">
        <v>9834</v>
      </c>
      <c r="U49" s="2">
        <v>44211</v>
      </c>
      <c r="V49" t="s">
        <v>9835</v>
      </c>
      <c r="W49" t="s">
        <v>9836</v>
      </c>
      <c r="X49" t="s">
        <v>9865</v>
      </c>
      <c r="Y49">
        <v>25000</v>
      </c>
      <c r="Z49" t="s">
        <v>9853</v>
      </c>
      <c r="AA49" s="2">
        <v>43845</v>
      </c>
      <c r="AB49" t="s">
        <v>9854</v>
      </c>
      <c r="AC49" t="s">
        <v>9854</v>
      </c>
      <c r="AD49" t="s">
        <v>9855</v>
      </c>
      <c r="AE49">
        <v>43845</v>
      </c>
      <c r="AF49" t="s">
        <v>10105</v>
      </c>
      <c r="AG49" t="s">
        <v>460</v>
      </c>
      <c r="AH49" t="s">
        <v>460</v>
      </c>
      <c r="AI49">
        <v>8707</v>
      </c>
      <c r="AJ49">
        <v>43845</v>
      </c>
      <c r="AK49">
        <v>43845</v>
      </c>
    </row>
    <row r="50" spans="1:37" hidden="1" x14ac:dyDescent="0.25">
      <c r="A50" t="s">
        <v>10106</v>
      </c>
      <c r="B50" t="s">
        <v>9826</v>
      </c>
      <c r="C50" s="2">
        <v>43845</v>
      </c>
      <c r="D50" t="s">
        <v>9827</v>
      </c>
      <c r="E50" t="s">
        <v>9900</v>
      </c>
      <c r="F50" t="s">
        <v>9901</v>
      </c>
      <c r="G50" t="s">
        <v>66</v>
      </c>
      <c r="H50" t="s">
        <v>10107</v>
      </c>
      <c r="I50" t="s">
        <v>9924</v>
      </c>
      <c r="J50" t="s">
        <v>10108</v>
      </c>
      <c r="K50" t="str">
        <f t="shared" si="0"/>
        <v>MICHAEL JONATHAN CEPEDA LARRONDO</v>
      </c>
      <c r="L50" t="str">
        <f t="shared" si="1"/>
        <v>Michael Jonathan Cepeda Larrondo</v>
      </c>
      <c r="M50" t="s">
        <v>122</v>
      </c>
      <c r="N50" t="str">
        <f>VLOOKUP(M50,Tabla13[[#All],[rut]:[estado_licencia]],2,0)</f>
        <v>Michael Jonathan Cepeda Larrondo</v>
      </c>
      <c r="O50" t="s">
        <v>9905</v>
      </c>
      <c r="P50" t="s">
        <v>9983</v>
      </c>
      <c r="Q50" s="2">
        <v>44770</v>
      </c>
      <c r="R50">
        <v>19495</v>
      </c>
      <c r="S50" t="s">
        <v>460</v>
      </c>
      <c r="T50" t="s">
        <v>9834</v>
      </c>
      <c r="U50" s="2">
        <v>44211</v>
      </c>
      <c r="V50" t="s">
        <v>9835</v>
      </c>
      <c r="W50" t="s">
        <v>9836</v>
      </c>
      <c r="X50" t="s">
        <v>9865</v>
      </c>
      <c r="Y50">
        <v>25000</v>
      </c>
      <c r="Z50" t="s">
        <v>9838</v>
      </c>
    </row>
    <row r="51" spans="1:37" hidden="1" x14ac:dyDescent="0.25">
      <c r="A51" t="s">
        <v>10109</v>
      </c>
      <c r="B51" t="s">
        <v>9826</v>
      </c>
      <c r="C51" s="2">
        <v>43845</v>
      </c>
      <c r="D51" t="s">
        <v>9827</v>
      </c>
      <c r="E51" t="s">
        <v>10110</v>
      </c>
      <c r="F51" t="s">
        <v>10110</v>
      </c>
      <c r="G51" t="s">
        <v>123</v>
      </c>
      <c r="H51" t="s">
        <v>9875</v>
      </c>
      <c r="I51" t="s">
        <v>10111</v>
      </c>
      <c r="J51" t="s">
        <v>10008</v>
      </c>
      <c r="K51" t="str">
        <f t="shared" si="0"/>
        <v>MARCO ANTONIO CORTES SILVA</v>
      </c>
      <c r="L51" t="str">
        <f t="shared" si="1"/>
        <v>Marco Antonio Cortes Silva</v>
      </c>
      <c r="M51" t="s">
        <v>123</v>
      </c>
      <c r="N51" t="str">
        <f>VLOOKUP(M51,Tabla13[[#All],[rut]:[estado_licencia]],2,0)</f>
        <v>Marco Antonio Cortes Silva</v>
      </c>
      <c r="O51" t="s">
        <v>9832</v>
      </c>
      <c r="P51" t="s">
        <v>10009</v>
      </c>
      <c r="Q51" s="2">
        <v>44667</v>
      </c>
      <c r="R51">
        <v>18290</v>
      </c>
      <c r="S51" t="s">
        <v>460</v>
      </c>
      <c r="T51" t="s">
        <v>9834</v>
      </c>
      <c r="U51" s="2">
        <v>44211</v>
      </c>
      <c r="V51" t="s">
        <v>9835</v>
      </c>
      <c r="W51" t="s">
        <v>9836</v>
      </c>
      <c r="X51" t="s">
        <v>9865</v>
      </c>
      <c r="Y51">
        <v>25000</v>
      </c>
      <c r="Z51" t="s">
        <v>9853</v>
      </c>
      <c r="AA51" s="2">
        <v>43845</v>
      </c>
      <c r="AB51" t="s">
        <v>9854</v>
      </c>
      <c r="AC51" t="s">
        <v>9854</v>
      </c>
      <c r="AD51" t="s">
        <v>9855</v>
      </c>
      <c r="AE51">
        <v>43845</v>
      </c>
      <c r="AF51" t="s">
        <v>10112</v>
      </c>
      <c r="AG51" t="s">
        <v>460</v>
      </c>
      <c r="AH51" t="s">
        <v>460</v>
      </c>
      <c r="AI51">
        <v>8710</v>
      </c>
      <c r="AJ51">
        <v>43845</v>
      </c>
      <c r="AK51">
        <v>43845</v>
      </c>
    </row>
    <row r="52" spans="1:37" hidden="1" x14ac:dyDescent="0.25">
      <c r="A52" t="s">
        <v>10113</v>
      </c>
      <c r="B52" t="s">
        <v>9826</v>
      </c>
      <c r="C52" s="2">
        <v>43845</v>
      </c>
      <c r="D52" t="s">
        <v>9827</v>
      </c>
      <c r="E52" t="s">
        <v>9900</v>
      </c>
      <c r="F52" t="s">
        <v>9901</v>
      </c>
      <c r="G52" t="s">
        <v>66</v>
      </c>
      <c r="H52" t="s">
        <v>10114</v>
      </c>
      <c r="I52" t="s">
        <v>10115</v>
      </c>
      <c r="J52" t="s">
        <v>10116</v>
      </c>
      <c r="K52" t="str">
        <f t="shared" si="0"/>
        <v>FERNANDO ANDRES ASTUDILLO PALMA</v>
      </c>
      <c r="L52" t="str">
        <f t="shared" si="1"/>
        <v>Fernando Andres Astudillo Palma</v>
      </c>
      <c r="M52" t="s">
        <v>124</v>
      </c>
      <c r="N52" t="str">
        <f>VLOOKUP(M52,Tabla13[[#All],[rut]:[estado_licencia]],2,0)</f>
        <v>Fernando Andres Astudillo Palma</v>
      </c>
      <c r="O52" t="s">
        <v>9905</v>
      </c>
      <c r="P52" t="s">
        <v>10117</v>
      </c>
      <c r="Q52" s="2">
        <v>44930</v>
      </c>
      <c r="R52">
        <v>19495</v>
      </c>
      <c r="S52" t="s">
        <v>460</v>
      </c>
      <c r="T52" t="s">
        <v>9834</v>
      </c>
      <c r="U52" s="2">
        <v>44211</v>
      </c>
      <c r="V52" t="s">
        <v>9835</v>
      </c>
      <c r="W52" t="s">
        <v>9836</v>
      </c>
      <c r="X52" t="s">
        <v>9865</v>
      </c>
      <c r="Y52">
        <v>25000</v>
      </c>
      <c r="Z52" t="s">
        <v>9838</v>
      </c>
    </row>
    <row r="53" spans="1:37" hidden="1" x14ac:dyDescent="0.25">
      <c r="A53" t="s">
        <v>10118</v>
      </c>
      <c r="B53" t="s">
        <v>9826</v>
      </c>
      <c r="C53" s="2">
        <v>43845</v>
      </c>
      <c r="D53" t="s">
        <v>9827</v>
      </c>
      <c r="E53" t="s">
        <v>10119</v>
      </c>
      <c r="F53" t="s">
        <v>10120</v>
      </c>
      <c r="G53" t="s">
        <v>125</v>
      </c>
      <c r="H53" t="s">
        <v>10026</v>
      </c>
      <c r="I53" t="s">
        <v>9990</v>
      </c>
      <c r="J53" t="s">
        <v>10121</v>
      </c>
      <c r="K53" t="str">
        <f t="shared" si="0"/>
        <v>LUIS GUILLERMO ROJAS ASTORGA</v>
      </c>
      <c r="L53" t="str">
        <f t="shared" si="1"/>
        <v>Luis Guillermo Rojas Astorga</v>
      </c>
      <c r="M53" t="s">
        <v>126</v>
      </c>
      <c r="N53" t="str">
        <f>VLOOKUP(M53,Tabla13[[#All],[rut]:[estado_licencia]],2,0)</f>
        <v>Luis Guillermo Rojas Astorga</v>
      </c>
      <c r="O53" t="s">
        <v>10122</v>
      </c>
      <c r="P53" t="s">
        <v>9919</v>
      </c>
      <c r="Q53" s="2">
        <v>45301</v>
      </c>
      <c r="R53" t="s">
        <v>10042</v>
      </c>
      <c r="S53" t="s">
        <v>460</v>
      </c>
      <c r="T53" t="s">
        <v>9834</v>
      </c>
      <c r="U53" s="2">
        <v>44211</v>
      </c>
      <c r="V53" t="s">
        <v>9835</v>
      </c>
      <c r="W53" t="s">
        <v>9836</v>
      </c>
      <c r="X53" t="s">
        <v>9865</v>
      </c>
      <c r="Y53">
        <v>25000</v>
      </c>
      <c r="Z53" t="s">
        <v>9838</v>
      </c>
      <c r="AG53">
        <v>765</v>
      </c>
    </row>
    <row r="54" spans="1:37" hidden="1" x14ac:dyDescent="0.25">
      <c r="A54" t="s">
        <v>10123</v>
      </c>
      <c r="B54" t="s">
        <v>9826</v>
      </c>
      <c r="C54" s="2">
        <v>43845</v>
      </c>
      <c r="D54" t="s">
        <v>9827</v>
      </c>
      <c r="E54" t="s">
        <v>9999</v>
      </c>
      <c r="F54" t="s">
        <v>10000</v>
      </c>
      <c r="G54" t="s">
        <v>91</v>
      </c>
      <c r="H54" t="s">
        <v>10124</v>
      </c>
      <c r="I54" t="s">
        <v>10125</v>
      </c>
      <c r="J54" t="s">
        <v>10126</v>
      </c>
      <c r="K54" t="str">
        <f t="shared" si="0"/>
        <v>JUAN CORNELIO IBACACHE VARAS</v>
      </c>
      <c r="L54" t="str">
        <f t="shared" si="1"/>
        <v>Juan Cornelio Ibacache Varas</v>
      </c>
      <c r="M54" t="s">
        <v>127</v>
      </c>
      <c r="N54" t="str">
        <f>VLOOKUP(M54,Tabla13[[#All],[rut]:[estado_licencia]],2,0)</f>
        <v>Juan Cornelio Ibacache Varas</v>
      </c>
      <c r="O54" t="s">
        <v>10127</v>
      </c>
      <c r="P54" t="s">
        <v>9961</v>
      </c>
      <c r="Q54" s="2">
        <v>44082</v>
      </c>
      <c r="R54">
        <v>19495</v>
      </c>
      <c r="S54" t="s">
        <v>460</v>
      </c>
      <c r="T54" t="s">
        <v>9834</v>
      </c>
      <c r="U54" s="2">
        <v>44211</v>
      </c>
      <c r="V54" t="s">
        <v>9835</v>
      </c>
      <c r="W54" t="s">
        <v>9836</v>
      </c>
      <c r="X54" t="s">
        <v>9865</v>
      </c>
      <c r="Y54">
        <v>25000</v>
      </c>
      <c r="Z54" t="s">
        <v>9838</v>
      </c>
      <c r="AG54">
        <v>789</v>
      </c>
    </row>
    <row r="55" spans="1:37" hidden="1" x14ac:dyDescent="0.25">
      <c r="A55" t="s">
        <v>10128</v>
      </c>
      <c r="B55" t="s">
        <v>9826</v>
      </c>
      <c r="C55" s="2">
        <v>43845</v>
      </c>
      <c r="D55" t="s">
        <v>9827</v>
      </c>
      <c r="E55" t="s">
        <v>10074</v>
      </c>
      <c r="F55" t="s">
        <v>10075</v>
      </c>
      <c r="G55" t="s">
        <v>114</v>
      </c>
      <c r="H55" t="s">
        <v>9928</v>
      </c>
      <c r="I55" t="s">
        <v>9860</v>
      </c>
      <c r="J55" t="s">
        <v>10129</v>
      </c>
      <c r="K55" t="str">
        <f t="shared" si="0"/>
        <v>HECTOR MANUEL TAPIA AGUILERA</v>
      </c>
      <c r="L55" t="str">
        <f t="shared" si="1"/>
        <v>Hector Manuel Tapia Aguilera</v>
      </c>
      <c r="M55" t="s">
        <v>128</v>
      </c>
      <c r="N55" t="str">
        <f>VLOOKUP(M55,Tabla13[[#All],[rut]:[estado_licencia]],2,0)</f>
        <v>Hector Manuel Tapia Aguilera</v>
      </c>
      <c r="O55" t="s">
        <v>9878</v>
      </c>
      <c r="P55" t="s">
        <v>9983</v>
      </c>
      <c r="Q55" s="2">
        <v>44385</v>
      </c>
      <c r="R55">
        <v>19495</v>
      </c>
      <c r="S55" t="s">
        <v>460</v>
      </c>
      <c r="T55" t="s">
        <v>9834</v>
      </c>
      <c r="U55" s="2">
        <v>44211</v>
      </c>
      <c r="V55" t="s">
        <v>9835</v>
      </c>
      <c r="W55" t="s">
        <v>9836</v>
      </c>
      <c r="X55" t="s">
        <v>9865</v>
      </c>
      <c r="Y55">
        <v>25000</v>
      </c>
      <c r="Z55" t="s">
        <v>9838</v>
      </c>
      <c r="AG55">
        <v>740</v>
      </c>
    </row>
    <row r="56" spans="1:37" hidden="1" x14ac:dyDescent="0.25">
      <c r="A56" t="s">
        <v>10130</v>
      </c>
      <c r="B56" t="s">
        <v>9826</v>
      </c>
      <c r="C56" s="2">
        <v>43846</v>
      </c>
      <c r="D56" t="s">
        <v>9827</v>
      </c>
      <c r="E56" t="s">
        <v>10074</v>
      </c>
      <c r="F56" t="s">
        <v>10075</v>
      </c>
      <c r="G56" t="s">
        <v>114</v>
      </c>
      <c r="H56" t="s">
        <v>10131</v>
      </c>
      <c r="I56" t="s">
        <v>9990</v>
      </c>
      <c r="J56" t="s">
        <v>10132</v>
      </c>
      <c r="K56" t="str">
        <f t="shared" si="0"/>
        <v>SEBASTIAN ALEJANDRO BARROS ASTORGA</v>
      </c>
      <c r="L56" t="str">
        <f t="shared" si="1"/>
        <v>Sebastian Alejandro Barros Astorga</v>
      </c>
      <c r="M56" t="s">
        <v>129</v>
      </c>
      <c r="N56" t="str">
        <f>VLOOKUP(M56,Tabla13[[#All],[rut]:[estado_licencia]],2,0)</f>
        <v>Sebastian Alejandro Barros Astorga</v>
      </c>
      <c r="O56" t="s">
        <v>9832</v>
      </c>
      <c r="P56" t="s">
        <v>9983</v>
      </c>
      <c r="Q56" s="2">
        <v>45171</v>
      </c>
      <c r="R56">
        <v>19495</v>
      </c>
      <c r="S56" t="s">
        <v>460</v>
      </c>
      <c r="T56" t="s">
        <v>9834</v>
      </c>
      <c r="U56" s="2">
        <v>44212</v>
      </c>
      <c r="V56" t="s">
        <v>9835</v>
      </c>
      <c r="W56" t="s">
        <v>9836</v>
      </c>
      <c r="X56" t="s">
        <v>9837</v>
      </c>
      <c r="Y56">
        <v>25000</v>
      </c>
      <c r="Z56" t="s">
        <v>9838</v>
      </c>
      <c r="AG56">
        <v>740</v>
      </c>
    </row>
    <row r="57" spans="1:37" hidden="1" x14ac:dyDescent="0.25">
      <c r="A57" t="s">
        <v>10133</v>
      </c>
      <c r="B57" t="s">
        <v>9826</v>
      </c>
      <c r="C57" s="2">
        <v>43846</v>
      </c>
      <c r="D57" t="s">
        <v>9827</v>
      </c>
      <c r="E57" t="s">
        <v>9900</v>
      </c>
      <c r="F57" t="s">
        <v>9901</v>
      </c>
      <c r="G57" t="s">
        <v>66</v>
      </c>
      <c r="H57" t="s">
        <v>10134</v>
      </c>
      <c r="I57" t="s">
        <v>10026</v>
      </c>
      <c r="J57" t="s">
        <v>10135</v>
      </c>
      <c r="K57" t="str">
        <f t="shared" si="0"/>
        <v>LUIS ANTONIO MARIN ROJAS</v>
      </c>
      <c r="L57" t="str">
        <f t="shared" si="1"/>
        <v>Luis Antonio Marin Rojas</v>
      </c>
      <c r="M57" t="s">
        <v>130</v>
      </c>
      <c r="N57" t="str">
        <f>VLOOKUP(M57,Tabla13[[#All],[rut]:[estado_licencia]],2,0)</f>
        <v>Luis Antonio Marin Rojas</v>
      </c>
      <c r="O57" t="s">
        <v>9905</v>
      </c>
      <c r="P57" t="s">
        <v>10136</v>
      </c>
      <c r="Q57" s="2">
        <v>45243</v>
      </c>
      <c r="R57">
        <v>18290</v>
      </c>
      <c r="S57" t="s">
        <v>460</v>
      </c>
      <c r="T57" t="s">
        <v>9834</v>
      </c>
      <c r="U57" s="2">
        <v>44212</v>
      </c>
      <c r="V57" t="s">
        <v>9835</v>
      </c>
      <c r="W57" t="s">
        <v>9836</v>
      </c>
      <c r="X57" t="s">
        <v>9837</v>
      </c>
      <c r="Y57">
        <v>25000</v>
      </c>
      <c r="Z57" t="s">
        <v>9838</v>
      </c>
    </row>
    <row r="58" spans="1:37" hidden="1" x14ac:dyDescent="0.25">
      <c r="A58" t="s">
        <v>10137</v>
      </c>
      <c r="B58" t="s">
        <v>9826</v>
      </c>
      <c r="C58" s="2">
        <v>43846</v>
      </c>
      <c r="D58" t="s">
        <v>9827</v>
      </c>
      <c r="E58" t="s">
        <v>10138</v>
      </c>
      <c r="F58" t="s">
        <v>10139</v>
      </c>
      <c r="G58" t="s">
        <v>131</v>
      </c>
      <c r="H58" t="s">
        <v>10140</v>
      </c>
      <c r="I58" t="s">
        <v>10141</v>
      </c>
      <c r="J58" t="s">
        <v>10142</v>
      </c>
      <c r="K58" t="str">
        <f t="shared" si="0"/>
        <v>JAIME EDUARDO ARAYA LIRA</v>
      </c>
      <c r="L58" t="str">
        <f t="shared" si="1"/>
        <v>Jaime Eduardo Araya Lira</v>
      </c>
      <c r="M58" t="s">
        <v>132</v>
      </c>
      <c r="N58" t="str">
        <f>VLOOKUP(M58,Tabla13[[#All],[rut]:[estado_licencia]],2,0)</f>
        <v>Jaime Eduardo Araya Lira</v>
      </c>
      <c r="O58" t="s">
        <v>10143</v>
      </c>
      <c r="P58" t="s">
        <v>9833</v>
      </c>
      <c r="Q58" s="2">
        <v>44396</v>
      </c>
      <c r="R58">
        <v>19495</v>
      </c>
      <c r="S58" t="s">
        <v>460</v>
      </c>
      <c r="T58" t="s">
        <v>9834</v>
      </c>
      <c r="U58" s="2">
        <v>44212</v>
      </c>
      <c r="V58" t="s">
        <v>9835</v>
      </c>
      <c r="W58" t="s">
        <v>9836</v>
      </c>
      <c r="X58" t="s">
        <v>9837</v>
      </c>
      <c r="Y58">
        <v>25000</v>
      </c>
      <c r="Z58" t="s">
        <v>9838</v>
      </c>
      <c r="AG58">
        <v>746</v>
      </c>
      <c r="AI58">
        <v>8831</v>
      </c>
    </row>
    <row r="59" spans="1:37" hidden="1" x14ac:dyDescent="0.25">
      <c r="A59" t="s">
        <v>10144</v>
      </c>
      <c r="B59" t="s">
        <v>9826</v>
      </c>
      <c r="C59" s="2">
        <v>43847</v>
      </c>
      <c r="D59" t="s">
        <v>9827</v>
      </c>
      <c r="E59" t="s">
        <v>10145</v>
      </c>
      <c r="F59" t="s">
        <v>10146</v>
      </c>
      <c r="G59" t="s">
        <v>133</v>
      </c>
      <c r="H59" t="s">
        <v>10140</v>
      </c>
      <c r="I59" t="s">
        <v>9903</v>
      </c>
      <c r="J59" t="s">
        <v>10147</v>
      </c>
      <c r="K59" t="str">
        <f t="shared" si="0"/>
        <v>CRISTIAN ANTONIO ARAYA CASTILLO</v>
      </c>
      <c r="L59" t="str">
        <f t="shared" si="1"/>
        <v>Cristian Antonio Araya Castillo</v>
      </c>
      <c r="M59" t="s">
        <v>134</v>
      </c>
      <c r="N59" t="str">
        <f>VLOOKUP(M59,Tabla13[[#All],[rut]:[estado_licencia]],2,0)</f>
        <v>Cristian Antonio Araya Castillo</v>
      </c>
      <c r="O59" t="s">
        <v>9832</v>
      </c>
      <c r="P59" t="s">
        <v>10148</v>
      </c>
      <c r="Q59" s="2">
        <v>44425</v>
      </c>
      <c r="R59">
        <v>19495</v>
      </c>
      <c r="S59" t="s">
        <v>460</v>
      </c>
      <c r="T59" t="s">
        <v>9834</v>
      </c>
      <c r="U59" s="2">
        <v>44213</v>
      </c>
      <c r="V59" t="s">
        <v>9835</v>
      </c>
      <c r="W59" t="s">
        <v>9836</v>
      </c>
      <c r="X59" t="s">
        <v>9837</v>
      </c>
      <c r="Y59">
        <v>25000</v>
      </c>
      <c r="Z59" t="s">
        <v>9853</v>
      </c>
      <c r="AA59" s="2">
        <v>43847</v>
      </c>
      <c r="AB59" t="s">
        <v>9854</v>
      </c>
      <c r="AC59" t="s">
        <v>9854</v>
      </c>
      <c r="AD59" t="s">
        <v>9855</v>
      </c>
      <c r="AE59">
        <v>43847</v>
      </c>
      <c r="AF59" t="s">
        <v>10149</v>
      </c>
      <c r="AG59" t="s">
        <v>460</v>
      </c>
      <c r="AH59" t="s">
        <v>460</v>
      </c>
      <c r="AI59">
        <v>8718</v>
      </c>
      <c r="AJ59">
        <v>43846</v>
      </c>
      <c r="AK59">
        <v>43846</v>
      </c>
    </row>
    <row r="60" spans="1:37" hidden="1" x14ac:dyDescent="0.25">
      <c r="A60" t="s">
        <v>10150</v>
      </c>
      <c r="B60" t="s">
        <v>9826</v>
      </c>
      <c r="C60" s="2">
        <v>43847</v>
      </c>
      <c r="D60" t="s">
        <v>9827</v>
      </c>
      <c r="E60" t="s">
        <v>10151</v>
      </c>
      <c r="F60" t="s">
        <v>10152</v>
      </c>
      <c r="G60" t="s">
        <v>135</v>
      </c>
      <c r="H60" t="s">
        <v>10153</v>
      </c>
      <c r="I60" t="s">
        <v>10154</v>
      </c>
      <c r="J60" t="s">
        <v>10155</v>
      </c>
      <c r="K60" t="str">
        <f t="shared" si="0"/>
        <v>EDUARDO ANTONIO MONROY VELASQUEZ</v>
      </c>
      <c r="L60" t="str">
        <f t="shared" si="1"/>
        <v>Eduardo Antonio Monroy Velasquez</v>
      </c>
      <c r="M60" t="s">
        <v>136</v>
      </c>
      <c r="N60" t="str">
        <f>VLOOKUP(M60,Tabla13[[#All],[rut]:[estado_licencia]],2,0)</f>
        <v>Eduardo Antonio Monroy Velasquez</v>
      </c>
      <c r="O60" t="s">
        <v>9832</v>
      </c>
      <c r="P60" t="s">
        <v>10098</v>
      </c>
      <c r="Q60" s="2">
        <v>44217</v>
      </c>
      <c r="R60">
        <v>19495</v>
      </c>
      <c r="S60" t="s">
        <v>460</v>
      </c>
      <c r="T60" t="s">
        <v>9834</v>
      </c>
      <c r="U60" s="2">
        <v>44213</v>
      </c>
      <c r="V60" t="s">
        <v>9835</v>
      </c>
      <c r="W60" t="s">
        <v>9836</v>
      </c>
      <c r="X60" t="s">
        <v>9837</v>
      </c>
      <c r="Y60">
        <v>25000</v>
      </c>
      <c r="Z60" t="s">
        <v>9853</v>
      </c>
      <c r="AA60" s="2">
        <v>43847</v>
      </c>
      <c r="AB60" t="s">
        <v>9936</v>
      </c>
      <c r="AC60" t="s">
        <v>9936</v>
      </c>
      <c r="AG60" t="s">
        <v>460</v>
      </c>
      <c r="AH60" t="s">
        <v>460</v>
      </c>
      <c r="AI60">
        <v>8731</v>
      </c>
      <c r="AJ60">
        <v>43847</v>
      </c>
      <c r="AK60">
        <v>43847</v>
      </c>
    </row>
    <row r="61" spans="1:37" hidden="1" x14ac:dyDescent="0.25">
      <c r="A61" t="s">
        <v>10156</v>
      </c>
      <c r="B61" t="s">
        <v>9826</v>
      </c>
      <c r="C61" s="2">
        <v>43847</v>
      </c>
      <c r="D61" t="s">
        <v>9827</v>
      </c>
      <c r="E61" t="s">
        <v>10157</v>
      </c>
      <c r="F61" t="s">
        <v>10158</v>
      </c>
      <c r="G61" t="s">
        <v>137</v>
      </c>
      <c r="H61" t="s">
        <v>10125</v>
      </c>
      <c r="I61" t="s">
        <v>10159</v>
      </c>
      <c r="J61" t="s">
        <v>10160</v>
      </c>
      <c r="K61" t="str">
        <f t="shared" si="0"/>
        <v>SERGIO ENRIQUE VARAS MONCADA</v>
      </c>
      <c r="L61" t="str">
        <f t="shared" si="1"/>
        <v>Sergio Enrique Varas Moncada</v>
      </c>
      <c r="M61" t="s">
        <v>138</v>
      </c>
      <c r="N61" t="str">
        <f>VLOOKUP(M61,Tabla13[[#All],[rut]:[estado_licencia]],2,0)</f>
        <v>Sergio Enrique Varas Moncada</v>
      </c>
      <c r="O61" t="s">
        <v>9832</v>
      </c>
      <c r="P61" t="s">
        <v>10009</v>
      </c>
      <c r="Q61" s="2">
        <v>44593</v>
      </c>
      <c r="R61">
        <v>18290</v>
      </c>
      <c r="S61" t="s">
        <v>460</v>
      </c>
      <c r="T61" t="s">
        <v>9834</v>
      </c>
      <c r="U61" s="2">
        <v>44213</v>
      </c>
      <c r="V61" t="s">
        <v>9835</v>
      </c>
      <c r="W61" t="s">
        <v>9836</v>
      </c>
      <c r="X61" t="s">
        <v>9837</v>
      </c>
      <c r="Y61">
        <v>25000</v>
      </c>
      <c r="Z61" t="s">
        <v>9853</v>
      </c>
      <c r="AA61" s="2">
        <v>43847</v>
      </c>
      <c r="AB61" t="s">
        <v>9936</v>
      </c>
      <c r="AC61" t="s">
        <v>9936</v>
      </c>
      <c r="AD61" t="s">
        <v>9855</v>
      </c>
      <c r="AE61">
        <v>43847</v>
      </c>
      <c r="AF61" t="s">
        <v>10161</v>
      </c>
      <c r="AG61" t="s">
        <v>460</v>
      </c>
      <c r="AH61" t="s">
        <v>460</v>
      </c>
    </row>
    <row r="62" spans="1:37" hidden="1" x14ac:dyDescent="0.25">
      <c r="A62" t="s">
        <v>10162</v>
      </c>
      <c r="B62" t="s">
        <v>9826</v>
      </c>
      <c r="C62" s="2">
        <v>43850</v>
      </c>
      <c r="D62" t="s">
        <v>9827</v>
      </c>
      <c r="E62" t="s">
        <v>9951</v>
      </c>
      <c r="F62" t="s">
        <v>9952</v>
      </c>
      <c r="G62" t="s">
        <v>79</v>
      </c>
      <c r="H62" t="s">
        <v>10163</v>
      </c>
      <c r="I62" t="s">
        <v>10164</v>
      </c>
      <c r="J62" t="s">
        <v>10165</v>
      </c>
      <c r="K62" t="str">
        <f t="shared" si="0"/>
        <v>EDWARD LEANDRO MANQUE SALINAS</v>
      </c>
      <c r="L62" t="str">
        <f t="shared" si="1"/>
        <v>Edward Leandro Manque Salinas</v>
      </c>
      <c r="M62" t="s">
        <v>139</v>
      </c>
      <c r="N62" t="str">
        <f>VLOOKUP(M62,Tabla13[[#All],[rut]:[estado_licencia]],2,0)</f>
        <v>Edward Leandro Manque Salinas</v>
      </c>
      <c r="O62" t="s">
        <v>9956</v>
      </c>
      <c r="P62" t="s">
        <v>9983</v>
      </c>
      <c r="Q62" s="2">
        <v>44924</v>
      </c>
      <c r="R62">
        <v>19495</v>
      </c>
      <c r="S62" t="s">
        <v>460</v>
      </c>
      <c r="T62" t="s">
        <v>9834</v>
      </c>
      <c r="U62" s="2">
        <v>44216</v>
      </c>
      <c r="V62" t="s">
        <v>9835</v>
      </c>
      <c r="W62" t="s">
        <v>9836</v>
      </c>
      <c r="X62" t="s">
        <v>9865</v>
      </c>
      <c r="Y62">
        <v>25000</v>
      </c>
      <c r="Z62" t="s">
        <v>9838</v>
      </c>
      <c r="AG62">
        <v>734</v>
      </c>
      <c r="AI62">
        <v>8824</v>
      </c>
    </row>
    <row r="63" spans="1:37" hidden="1" x14ac:dyDescent="0.25">
      <c r="A63" t="s">
        <v>10166</v>
      </c>
      <c r="B63" t="s">
        <v>9826</v>
      </c>
      <c r="C63" s="2">
        <v>43850</v>
      </c>
      <c r="D63" t="s">
        <v>9827</v>
      </c>
      <c r="E63" t="s">
        <v>9951</v>
      </c>
      <c r="F63" t="s">
        <v>9952</v>
      </c>
      <c r="G63" t="s">
        <v>79</v>
      </c>
      <c r="H63" t="s">
        <v>10032</v>
      </c>
      <c r="I63" t="s">
        <v>10026</v>
      </c>
      <c r="J63" t="s">
        <v>10167</v>
      </c>
      <c r="K63" t="str">
        <f t="shared" si="0"/>
        <v>FELIPE ANTONIO PEREZ ROJAS</v>
      </c>
      <c r="L63" t="str">
        <f t="shared" si="1"/>
        <v>Felipe Antonio Perez Rojas</v>
      </c>
      <c r="M63" t="s">
        <v>140</v>
      </c>
      <c r="N63" t="str">
        <f>VLOOKUP(M63,Tabla13[[#All],[rut]:[estado_licencia]],2,0)</f>
        <v>Felipe Antonio Perez Rojas</v>
      </c>
      <c r="O63" t="s">
        <v>9956</v>
      </c>
      <c r="P63" t="s">
        <v>9961</v>
      </c>
      <c r="Q63" s="2">
        <v>45249</v>
      </c>
      <c r="R63">
        <v>19495</v>
      </c>
      <c r="S63" t="s">
        <v>460</v>
      </c>
      <c r="T63" t="s">
        <v>9834</v>
      </c>
      <c r="U63" s="2">
        <v>44216</v>
      </c>
      <c r="V63" t="s">
        <v>9835</v>
      </c>
      <c r="W63" t="s">
        <v>9836</v>
      </c>
      <c r="X63" t="s">
        <v>9837</v>
      </c>
      <c r="Y63">
        <v>25000</v>
      </c>
      <c r="Z63" t="s">
        <v>9838</v>
      </c>
      <c r="AG63">
        <v>734</v>
      </c>
      <c r="AI63">
        <v>8824</v>
      </c>
    </row>
    <row r="64" spans="1:37" hidden="1" x14ac:dyDescent="0.25">
      <c r="A64" t="s">
        <v>10168</v>
      </c>
      <c r="B64" t="s">
        <v>9826</v>
      </c>
      <c r="C64" s="2">
        <v>43850</v>
      </c>
      <c r="D64" t="s">
        <v>9827</v>
      </c>
      <c r="E64" t="s">
        <v>9914</v>
      </c>
      <c r="F64" t="s">
        <v>9915</v>
      </c>
      <c r="G64" t="s">
        <v>70</v>
      </c>
      <c r="H64" t="s">
        <v>10169</v>
      </c>
      <c r="I64" t="s">
        <v>9928</v>
      </c>
      <c r="J64" t="s">
        <v>10170</v>
      </c>
      <c r="K64" t="str">
        <f t="shared" si="0"/>
        <v>ROBERTO ANTONIO NAVARRO TAPIA</v>
      </c>
      <c r="L64" t="str">
        <f t="shared" si="1"/>
        <v>Roberto Antonio Navarro Tapia</v>
      </c>
      <c r="M64" t="s">
        <v>141</v>
      </c>
      <c r="N64" t="str">
        <f>VLOOKUP(M64,Tabla13[[#All],[rut]:[estado_licencia]],2,0)</f>
        <v>Roberto Antonio Navarro Tapia</v>
      </c>
      <c r="O64" t="s">
        <v>9832</v>
      </c>
      <c r="P64" t="s">
        <v>10171</v>
      </c>
      <c r="Q64" s="2">
        <v>45004</v>
      </c>
      <c r="R64">
        <v>19495</v>
      </c>
      <c r="S64" t="s">
        <v>460</v>
      </c>
      <c r="T64" t="s">
        <v>9834</v>
      </c>
      <c r="U64" s="2">
        <v>44216</v>
      </c>
      <c r="V64" t="s">
        <v>9835</v>
      </c>
      <c r="W64" t="s">
        <v>9836</v>
      </c>
      <c r="X64" t="s">
        <v>9837</v>
      </c>
      <c r="Y64">
        <v>25000</v>
      </c>
      <c r="Z64" t="s">
        <v>9838</v>
      </c>
      <c r="AG64">
        <v>782</v>
      </c>
    </row>
    <row r="65" spans="1:37" hidden="1" x14ac:dyDescent="0.25">
      <c r="A65" t="s">
        <v>10172</v>
      </c>
      <c r="B65" t="s">
        <v>9826</v>
      </c>
      <c r="C65" s="2">
        <v>43850</v>
      </c>
      <c r="D65" t="s">
        <v>9827</v>
      </c>
      <c r="E65" t="s">
        <v>10044</v>
      </c>
      <c r="F65" t="s">
        <v>10045</v>
      </c>
      <c r="G65" t="s">
        <v>104</v>
      </c>
      <c r="H65" t="s">
        <v>10173</v>
      </c>
      <c r="I65" t="s">
        <v>10174</v>
      </c>
      <c r="J65" t="s">
        <v>10175</v>
      </c>
      <c r="K65" t="str">
        <f t="shared" si="0"/>
        <v>LUIS ALBERTO URRUTIA SEGURA</v>
      </c>
      <c r="L65" t="str">
        <f t="shared" si="1"/>
        <v>Luis Alberto Urrutia Segura</v>
      </c>
      <c r="M65" t="s">
        <v>142</v>
      </c>
      <c r="N65" t="str">
        <f>VLOOKUP(M65,Tabla13[[#All],[rut]:[estado_licencia]],2,0)</f>
        <v>Luis Alberto Urrutia Segura</v>
      </c>
      <c r="O65" t="s">
        <v>10176</v>
      </c>
      <c r="P65" t="s">
        <v>10177</v>
      </c>
      <c r="Q65" s="2" t="s">
        <v>460</v>
      </c>
      <c r="R65" t="s">
        <v>460</v>
      </c>
      <c r="S65" t="s">
        <v>460</v>
      </c>
      <c r="T65" t="s">
        <v>9834</v>
      </c>
      <c r="U65" s="2">
        <v>44216</v>
      </c>
      <c r="V65" t="s">
        <v>9835</v>
      </c>
      <c r="W65" t="s">
        <v>9836</v>
      </c>
      <c r="X65" t="s">
        <v>9837</v>
      </c>
      <c r="Y65">
        <v>25000</v>
      </c>
      <c r="Z65" t="s">
        <v>9838</v>
      </c>
      <c r="AG65">
        <v>760</v>
      </c>
    </row>
    <row r="66" spans="1:37" hidden="1" x14ac:dyDescent="0.25">
      <c r="A66" t="s">
        <v>10178</v>
      </c>
      <c r="B66" t="s">
        <v>9826</v>
      </c>
      <c r="C66" s="2">
        <v>43850</v>
      </c>
      <c r="D66" t="s">
        <v>9827</v>
      </c>
      <c r="E66" t="s">
        <v>10068</v>
      </c>
      <c r="F66" t="s">
        <v>10069</v>
      </c>
      <c r="G66" t="s">
        <v>112</v>
      </c>
      <c r="H66" t="s">
        <v>10179</v>
      </c>
      <c r="I66" t="s">
        <v>10180</v>
      </c>
      <c r="J66" t="s">
        <v>10181</v>
      </c>
      <c r="K66" t="str">
        <f t="shared" ref="K66:K129" si="2">CONCATENATE(J66," ",H66," ",I66)</f>
        <v>NICOLAS ANDRES JORQUERA PONS</v>
      </c>
      <c r="L66" t="str">
        <f t="shared" ref="L66:L129" si="3">PROPER(K66)</f>
        <v>Nicolas Andres Jorquera Pons</v>
      </c>
      <c r="M66" t="s">
        <v>143</v>
      </c>
      <c r="N66" t="str">
        <f>VLOOKUP(M66,Tabla13[[#All],[rut]:[estado_licencia]],2,0)</f>
        <v>Nicolas Andres Jorquera Pons</v>
      </c>
      <c r="O66" t="s">
        <v>9832</v>
      </c>
      <c r="P66" t="s">
        <v>10182</v>
      </c>
      <c r="Q66" s="2">
        <v>44438</v>
      </c>
      <c r="R66">
        <v>19495</v>
      </c>
      <c r="S66" t="s">
        <v>460</v>
      </c>
      <c r="T66" t="s">
        <v>9834</v>
      </c>
      <c r="U66" s="2">
        <v>44216</v>
      </c>
      <c r="V66" t="s">
        <v>9835</v>
      </c>
      <c r="W66" t="s">
        <v>9836</v>
      </c>
      <c r="X66" t="s">
        <v>9837</v>
      </c>
      <c r="Y66">
        <v>25000</v>
      </c>
      <c r="Z66" t="s">
        <v>9838</v>
      </c>
      <c r="AG66">
        <v>752</v>
      </c>
      <c r="AI66">
        <v>8836</v>
      </c>
    </row>
    <row r="67" spans="1:37" hidden="1" x14ac:dyDescent="0.25">
      <c r="A67" t="s">
        <v>10183</v>
      </c>
      <c r="B67" t="s">
        <v>9826</v>
      </c>
      <c r="C67" s="2">
        <v>43851</v>
      </c>
      <c r="D67" t="s">
        <v>9827</v>
      </c>
      <c r="E67" t="s">
        <v>9828</v>
      </c>
      <c r="F67" t="s">
        <v>9828</v>
      </c>
      <c r="G67" t="s">
        <v>43</v>
      </c>
      <c r="H67" t="s">
        <v>9887</v>
      </c>
      <c r="I67" t="s">
        <v>10184</v>
      </c>
      <c r="J67" t="s">
        <v>10185</v>
      </c>
      <c r="K67" t="str">
        <f t="shared" si="2"/>
        <v>CARLOS ANDRES GONZALEZ RODRIGUEZ</v>
      </c>
      <c r="L67" t="str">
        <f t="shared" si="3"/>
        <v>Carlos Andres Gonzalez Rodriguez</v>
      </c>
      <c r="M67" t="s">
        <v>144</v>
      </c>
      <c r="N67" t="str">
        <f>VLOOKUP(M67,Tabla13[[#All],[rut]:[estado_licencia]],2,0)</f>
        <v>Carlos Andres Gonzalez Rodriguez</v>
      </c>
      <c r="O67" t="s">
        <v>9832</v>
      </c>
      <c r="P67" t="s">
        <v>10186</v>
      </c>
      <c r="Q67" s="2">
        <v>45043</v>
      </c>
      <c r="R67">
        <v>19495</v>
      </c>
      <c r="S67" t="s">
        <v>460</v>
      </c>
      <c r="T67" t="s">
        <v>9834</v>
      </c>
      <c r="U67" s="2">
        <v>44217</v>
      </c>
      <c r="V67" t="s">
        <v>9835</v>
      </c>
      <c r="W67" t="s">
        <v>9836</v>
      </c>
      <c r="X67" t="s">
        <v>9837</v>
      </c>
      <c r="Y67">
        <v>25000</v>
      </c>
      <c r="Z67" t="s">
        <v>9838</v>
      </c>
      <c r="AG67">
        <v>792</v>
      </c>
    </row>
    <row r="68" spans="1:37" hidden="1" x14ac:dyDescent="0.25">
      <c r="A68" t="s">
        <v>10187</v>
      </c>
      <c r="B68" t="s">
        <v>9826</v>
      </c>
      <c r="C68" s="2">
        <v>43851</v>
      </c>
      <c r="D68" t="s">
        <v>9827</v>
      </c>
      <c r="E68" t="s">
        <v>9828</v>
      </c>
      <c r="F68" t="s">
        <v>9828</v>
      </c>
      <c r="G68" t="s">
        <v>43</v>
      </c>
      <c r="H68" t="s">
        <v>10188</v>
      </c>
      <c r="I68" t="s">
        <v>9896</v>
      </c>
      <c r="J68" t="s">
        <v>10189</v>
      </c>
      <c r="K68" t="str">
        <f t="shared" si="2"/>
        <v>MANUEL IGNACIO RIOS QUIROZ</v>
      </c>
      <c r="L68" t="str">
        <f t="shared" si="3"/>
        <v>Manuel Ignacio Rios Quiroz</v>
      </c>
      <c r="M68" t="s">
        <v>145</v>
      </c>
      <c r="N68" t="str">
        <f>VLOOKUP(M68,Tabla13[[#All],[rut]:[estado_licencia]],2,0)</f>
        <v>Manuel Ignacio Rios Quiroz</v>
      </c>
      <c r="O68" t="s">
        <v>9832</v>
      </c>
      <c r="P68" t="s">
        <v>9906</v>
      </c>
      <c r="Q68" s="2">
        <v>44862</v>
      </c>
      <c r="R68">
        <v>19495</v>
      </c>
      <c r="S68" t="s">
        <v>460</v>
      </c>
      <c r="T68" t="s">
        <v>9834</v>
      </c>
      <c r="U68" s="2">
        <v>44217</v>
      </c>
      <c r="V68" t="s">
        <v>9835</v>
      </c>
      <c r="W68" t="s">
        <v>9836</v>
      </c>
      <c r="X68" t="s">
        <v>9837</v>
      </c>
      <c r="Y68">
        <v>25000</v>
      </c>
      <c r="Z68" t="s">
        <v>9838</v>
      </c>
      <c r="AG68">
        <v>792</v>
      </c>
    </row>
    <row r="69" spans="1:37" hidden="1" x14ac:dyDescent="0.25">
      <c r="A69" t="s">
        <v>10190</v>
      </c>
      <c r="B69" t="s">
        <v>9826</v>
      </c>
      <c r="C69" s="2">
        <v>43851</v>
      </c>
      <c r="D69" t="s">
        <v>9827</v>
      </c>
      <c r="E69" t="s">
        <v>10191</v>
      </c>
      <c r="F69" t="s">
        <v>10191</v>
      </c>
      <c r="G69" t="s">
        <v>146</v>
      </c>
      <c r="H69" t="s">
        <v>10192</v>
      </c>
      <c r="I69" t="s">
        <v>10193</v>
      </c>
      <c r="J69" t="s">
        <v>10194</v>
      </c>
      <c r="K69" t="str">
        <f t="shared" si="2"/>
        <v>SERGIO ARNOLDO DELGADO SANCHEZ</v>
      </c>
      <c r="L69" t="str">
        <f t="shared" si="3"/>
        <v>Sergio Arnoldo Delgado Sanchez</v>
      </c>
      <c r="M69" t="s">
        <v>146</v>
      </c>
      <c r="N69" t="str">
        <f>VLOOKUP(M69,Tabla13[[#All],[rut]:[estado_licencia]],2,0)</f>
        <v>Sergio Arnoldo Delgado Sanchez</v>
      </c>
      <c r="O69" t="s">
        <v>9832</v>
      </c>
      <c r="P69" t="s">
        <v>10195</v>
      </c>
      <c r="Q69" s="2">
        <v>44664</v>
      </c>
      <c r="R69">
        <v>18290</v>
      </c>
      <c r="S69" t="s">
        <v>460</v>
      </c>
      <c r="T69" t="s">
        <v>9864</v>
      </c>
      <c r="U69" s="2">
        <v>44217</v>
      </c>
      <c r="V69" t="s">
        <v>9835</v>
      </c>
      <c r="W69" t="s">
        <v>9836</v>
      </c>
      <c r="X69" t="s">
        <v>9837</v>
      </c>
      <c r="Y69">
        <v>25000</v>
      </c>
      <c r="Z69" t="s">
        <v>9853</v>
      </c>
      <c r="AA69" s="2">
        <v>43851</v>
      </c>
      <c r="AB69" t="s">
        <v>9854</v>
      </c>
      <c r="AC69" t="s">
        <v>9854</v>
      </c>
      <c r="AD69" t="s">
        <v>9855</v>
      </c>
      <c r="AE69">
        <v>43851</v>
      </c>
      <c r="AF69" t="s">
        <v>10196</v>
      </c>
      <c r="AG69" t="s">
        <v>460</v>
      </c>
      <c r="AH69" t="s">
        <v>460</v>
      </c>
      <c r="AI69">
        <v>8735</v>
      </c>
      <c r="AJ69">
        <v>43851</v>
      </c>
      <c r="AK69">
        <v>43851</v>
      </c>
    </row>
    <row r="70" spans="1:37" hidden="1" x14ac:dyDescent="0.25">
      <c r="A70" t="s">
        <v>10197</v>
      </c>
      <c r="B70" t="s">
        <v>9826</v>
      </c>
      <c r="C70" s="2">
        <v>43851</v>
      </c>
      <c r="D70" t="s">
        <v>9827</v>
      </c>
      <c r="E70" t="s">
        <v>10198</v>
      </c>
      <c r="F70" t="s">
        <v>10199</v>
      </c>
      <c r="G70" t="s">
        <v>147</v>
      </c>
      <c r="H70" t="s">
        <v>10200</v>
      </c>
      <c r="I70" t="s">
        <v>10026</v>
      </c>
      <c r="J70" t="s">
        <v>10201</v>
      </c>
      <c r="K70" t="str">
        <f t="shared" si="2"/>
        <v>JUAN FRANCISCO MARTINEZ ROJAS</v>
      </c>
      <c r="L70" t="str">
        <f t="shared" si="3"/>
        <v>Juan Francisco Martinez Rojas</v>
      </c>
      <c r="M70" t="s">
        <v>148</v>
      </c>
      <c r="N70" t="str">
        <f>VLOOKUP(M70,Tabla13[[#All],[rut]:[estado_licencia]],2,0)</f>
        <v>Juan Francisco Martinez Rojas</v>
      </c>
      <c r="O70" t="s">
        <v>9832</v>
      </c>
      <c r="P70" t="s">
        <v>9983</v>
      </c>
      <c r="Q70" s="2">
        <v>44256</v>
      </c>
      <c r="R70">
        <v>19495</v>
      </c>
      <c r="S70" t="s">
        <v>460</v>
      </c>
      <c r="T70" t="s">
        <v>9834</v>
      </c>
      <c r="U70" s="2">
        <v>44217</v>
      </c>
      <c r="V70" t="s">
        <v>9835</v>
      </c>
      <c r="W70" t="s">
        <v>9836</v>
      </c>
      <c r="X70" t="s">
        <v>9837</v>
      </c>
      <c r="Y70">
        <v>25000</v>
      </c>
      <c r="Z70" t="s">
        <v>9838</v>
      </c>
      <c r="AG70">
        <v>747</v>
      </c>
      <c r="AI70">
        <v>8832</v>
      </c>
    </row>
    <row r="71" spans="1:37" hidden="1" x14ac:dyDescent="0.25">
      <c r="A71" t="s">
        <v>10202</v>
      </c>
      <c r="B71" t="s">
        <v>9826</v>
      </c>
      <c r="C71" s="2">
        <v>43851</v>
      </c>
      <c r="D71" t="s">
        <v>9827</v>
      </c>
      <c r="E71" t="s">
        <v>9914</v>
      </c>
      <c r="F71" t="s">
        <v>9915</v>
      </c>
      <c r="G71" t="s">
        <v>70</v>
      </c>
      <c r="H71" t="s">
        <v>10070</v>
      </c>
      <c r="I71" t="s">
        <v>10111</v>
      </c>
      <c r="J71" t="s">
        <v>10203</v>
      </c>
      <c r="K71" t="str">
        <f t="shared" si="2"/>
        <v>HERNAN FERNANDO VEGA SILVA</v>
      </c>
      <c r="L71" t="str">
        <f t="shared" si="3"/>
        <v>Hernan Fernando Vega Silva</v>
      </c>
      <c r="M71" t="s">
        <v>149</v>
      </c>
      <c r="N71" t="str">
        <f>VLOOKUP(M71,Tabla13[[#All],[rut]:[estado_licencia]],2,0)</f>
        <v>Hernan Fernando Vega Silva</v>
      </c>
      <c r="O71" t="s">
        <v>9832</v>
      </c>
      <c r="P71" t="s">
        <v>10204</v>
      </c>
      <c r="Q71" s="2">
        <v>45121</v>
      </c>
      <c r="R71">
        <v>19495</v>
      </c>
      <c r="S71" t="s">
        <v>460</v>
      </c>
      <c r="T71" t="s">
        <v>9834</v>
      </c>
      <c r="U71" s="2">
        <v>44217</v>
      </c>
      <c r="V71" t="s">
        <v>9835</v>
      </c>
      <c r="W71" t="s">
        <v>9836</v>
      </c>
      <c r="X71" t="s">
        <v>9837</v>
      </c>
      <c r="Y71">
        <v>25000</v>
      </c>
      <c r="Z71" t="s">
        <v>9838</v>
      </c>
      <c r="AG71">
        <v>782</v>
      </c>
    </row>
    <row r="72" spans="1:37" x14ac:dyDescent="0.25">
      <c r="A72" t="s">
        <v>10205</v>
      </c>
      <c r="B72" t="s">
        <v>9826</v>
      </c>
      <c r="C72" s="2">
        <v>43851</v>
      </c>
      <c r="D72" t="s">
        <v>9827</v>
      </c>
      <c r="E72" t="s">
        <v>10206</v>
      </c>
      <c r="F72" t="e">
        <f>#N/A</f>
        <v>#N/A</v>
      </c>
      <c r="G72" t="e">
        <f>#N/A</f>
        <v>#N/A</v>
      </c>
      <c r="H72" t="s">
        <v>10070</v>
      </c>
      <c r="I72" t="s">
        <v>10207</v>
      </c>
      <c r="J72" t="s">
        <v>10208</v>
      </c>
      <c r="K72" t="str">
        <f t="shared" si="2"/>
        <v>CARLOS DEL CARMEN VEGA VALENCIA</v>
      </c>
      <c r="L72" t="str">
        <f t="shared" si="3"/>
        <v>Carlos Del Carmen Vega Valencia</v>
      </c>
      <c r="M72" t="s">
        <v>150</v>
      </c>
      <c r="N72" t="str">
        <f>VLOOKUP(M72,Tabla13[[#All],[rut]:[estado_licencia]],2,0)</f>
        <v>Carlos Del Carmen Vega Valencia</v>
      </c>
      <c r="O72" t="s">
        <v>9832</v>
      </c>
      <c r="P72" t="s">
        <v>10209</v>
      </c>
      <c r="Q72" s="2">
        <v>44119</v>
      </c>
      <c r="R72">
        <v>19495</v>
      </c>
      <c r="S72" t="s">
        <v>460</v>
      </c>
      <c r="T72" t="s">
        <v>9834</v>
      </c>
      <c r="U72" s="2">
        <v>44217</v>
      </c>
      <c r="V72" t="s">
        <v>9835</v>
      </c>
      <c r="W72" t="s">
        <v>9836</v>
      </c>
      <c r="X72" t="s">
        <v>9837</v>
      </c>
      <c r="Y72">
        <v>25000</v>
      </c>
      <c r="Z72" t="s">
        <v>9838</v>
      </c>
      <c r="AG72">
        <v>771</v>
      </c>
    </row>
    <row r="73" spans="1:37" hidden="1" x14ac:dyDescent="0.25">
      <c r="A73" t="s">
        <v>10210</v>
      </c>
      <c r="B73" t="s">
        <v>9826</v>
      </c>
      <c r="C73" s="2">
        <v>43852</v>
      </c>
      <c r="D73" t="s">
        <v>9827</v>
      </c>
      <c r="E73" t="s">
        <v>10049</v>
      </c>
      <c r="F73" t="s">
        <v>10050</v>
      </c>
      <c r="G73" t="s">
        <v>106</v>
      </c>
      <c r="H73" t="s">
        <v>10211</v>
      </c>
      <c r="I73" t="s">
        <v>10212</v>
      </c>
      <c r="J73" t="s">
        <v>10213</v>
      </c>
      <c r="K73" t="str">
        <f t="shared" si="2"/>
        <v>OSCAR JESUS REYES GARRIDO</v>
      </c>
      <c r="L73" t="str">
        <f t="shared" si="3"/>
        <v>Oscar Jesus Reyes Garrido</v>
      </c>
      <c r="M73" t="s">
        <v>151</v>
      </c>
      <c r="N73" t="str">
        <f>VLOOKUP(M73,Tabla13[[#All],[rut]:[estado_licencia]],2,0)</f>
        <v>Oscar Jesus Reyes Garrido</v>
      </c>
      <c r="O73" t="s">
        <v>9878</v>
      </c>
      <c r="P73" t="s">
        <v>9879</v>
      </c>
      <c r="Q73" s="2">
        <v>44147</v>
      </c>
      <c r="R73" t="s">
        <v>460</v>
      </c>
      <c r="S73" t="s">
        <v>460</v>
      </c>
      <c r="T73" t="s">
        <v>9834</v>
      </c>
      <c r="U73" s="2">
        <v>44218</v>
      </c>
      <c r="V73" t="s">
        <v>9835</v>
      </c>
      <c r="W73" t="s">
        <v>9836</v>
      </c>
      <c r="X73" t="s">
        <v>9837</v>
      </c>
      <c r="Y73">
        <v>25000</v>
      </c>
      <c r="Z73" t="s">
        <v>9838</v>
      </c>
      <c r="AG73">
        <v>779</v>
      </c>
    </row>
    <row r="74" spans="1:37" hidden="1" x14ac:dyDescent="0.25">
      <c r="A74" t="s">
        <v>10214</v>
      </c>
      <c r="B74" t="s">
        <v>9826</v>
      </c>
      <c r="C74" s="2">
        <v>43852</v>
      </c>
      <c r="D74" t="s">
        <v>9827</v>
      </c>
      <c r="E74" t="s">
        <v>10024</v>
      </c>
      <c r="F74" t="s">
        <v>10025</v>
      </c>
      <c r="G74" t="s">
        <v>98</v>
      </c>
      <c r="H74" t="s">
        <v>9875</v>
      </c>
      <c r="I74" t="s">
        <v>10070</v>
      </c>
      <c r="J74" t="s">
        <v>10215</v>
      </c>
      <c r="K74" t="str">
        <f t="shared" si="2"/>
        <v>BYRON MIGUEL CORTES VEGA</v>
      </c>
      <c r="L74" t="str">
        <f t="shared" si="3"/>
        <v>Byron Miguel Cortes Vega</v>
      </c>
      <c r="M74" t="s">
        <v>152</v>
      </c>
      <c r="N74" t="str">
        <f>VLOOKUP(M74,Tabla13[[#All],[rut]:[estado_licencia]],2,0)</f>
        <v>Byron Miguel Cortes Vega</v>
      </c>
      <c r="O74" t="s">
        <v>10216</v>
      </c>
      <c r="P74" t="s">
        <v>4040</v>
      </c>
      <c r="Q74" s="2">
        <v>45150</v>
      </c>
      <c r="R74" t="s">
        <v>460</v>
      </c>
      <c r="S74" t="s">
        <v>460</v>
      </c>
      <c r="T74" t="s">
        <v>9834</v>
      </c>
      <c r="U74" s="2">
        <v>45313</v>
      </c>
      <c r="V74" t="s">
        <v>9835</v>
      </c>
      <c r="W74" t="s">
        <v>9836</v>
      </c>
      <c r="X74" t="s">
        <v>9837</v>
      </c>
      <c r="Y74">
        <v>25000</v>
      </c>
      <c r="Z74" t="s">
        <v>9853</v>
      </c>
      <c r="AA74" s="2">
        <v>43858</v>
      </c>
      <c r="AB74" t="s">
        <v>9936</v>
      </c>
      <c r="AI74">
        <v>8764</v>
      </c>
    </row>
    <row r="75" spans="1:37" hidden="1" x14ac:dyDescent="0.25">
      <c r="A75" t="s">
        <v>10217</v>
      </c>
      <c r="B75" t="s">
        <v>9826</v>
      </c>
      <c r="C75" s="2">
        <v>43852</v>
      </c>
      <c r="D75" t="s">
        <v>9827</v>
      </c>
      <c r="E75" t="s">
        <v>10024</v>
      </c>
      <c r="F75" t="s">
        <v>10025</v>
      </c>
      <c r="G75" t="s">
        <v>98</v>
      </c>
      <c r="H75" t="s">
        <v>10218</v>
      </c>
      <c r="I75" t="s">
        <v>9959</v>
      </c>
      <c r="J75" t="s">
        <v>10185</v>
      </c>
      <c r="K75" t="str">
        <f t="shared" si="2"/>
        <v>CARLOS ANDRES CUELLO NUÑEZ</v>
      </c>
      <c r="L75" t="str">
        <f t="shared" si="3"/>
        <v>Carlos Andres Cuello Nuñez</v>
      </c>
      <c r="M75" t="s">
        <v>153</v>
      </c>
      <c r="N75" t="str">
        <f>VLOOKUP(M75,Tabla13[[#All],[rut]:[estado_licencia]],2,0)</f>
        <v>Carlos Andres Cuello Nuñez</v>
      </c>
      <c r="O75" t="s">
        <v>10219</v>
      </c>
      <c r="P75" t="s">
        <v>9919</v>
      </c>
      <c r="Q75" s="2">
        <v>44963</v>
      </c>
      <c r="R75">
        <v>19495</v>
      </c>
      <c r="S75" t="s">
        <v>460</v>
      </c>
      <c r="T75" t="s">
        <v>9834</v>
      </c>
      <c r="U75" s="2">
        <v>44218</v>
      </c>
      <c r="V75" t="s">
        <v>9835</v>
      </c>
      <c r="W75" t="s">
        <v>9836</v>
      </c>
      <c r="X75" t="s">
        <v>9837</v>
      </c>
      <c r="Y75">
        <v>25000</v>
      </c>
      <c r="Z75" t="s">
        <v>9853</v>
      </c>
      <c r="AA75" s="2">
        <v>43858</v>
      </c>
      <c r="AB75" t="s">
        <v>9936</v>
      </c>
      <c r="AI75">
        <v>8764</v>
      </c>
    </row>
    <row r="76" spans="1:37" hidden="1" x14ac:dyDescent="0.25">
      <c r="A76" t="s">
        <v>10220</v>
      </c>
      <c r="B76" t="s">
        <v>9826</v>
      </c>
      <c r="C76" s="2">
        <v>43852</v>
      </c>
      <c r="D76" t="s">
        <v>9827</v>
      </c>
      <c r="E76" t="s">
        <v>9867</v>
      </c>
      <c r="F76" t="s">
        <v>9868</v>
      </c>
      <c r="G76" t="s">
        <v>56</v>
      </c>
      <c r="H76" t="s">
        <v>10221</v>
      </c>
      <c r="I76" t="s">
        <v>10111</v>
      </c>
      <c r="J76" t="s">
        <v>10222</v>
      </c>
      <c r="K76" t="str">
        <f t="shared" si="2"/>
        <v>IGNACIO MIGUEL GUZMAN SILVA</v>
      </c>
      <c r="L76" t="str">
        <f t="shared" si="3"/>
        <v>Ignacio Miguel Guzman Silva</v>
      </c>
      <c r="M76" t="s">
        <v>154</v>
      </c>
      <c r="N76" t="str">
        <f>VLOOKUP(M76,Tabla13[[#All],[rut]:[estado_licencia]],2,0)</f>
        <v>Ignacio Miguel Guzman Silva</v>
      </c>
      <c r="O76" t="s">
        <v>9832</v>
      </c>
      <c r="P76" t="s">
        <v>10066</v>
      </c>
      <c r="Q76" s="2">
        <v>44086</v>
      </c>
      <c r="R76">
        <v>19495</v>
      </c>
      <c r="S76" t="s">
        <v>460</v>
      </c>
      <c r="T76" t="s">
        <v>9834</v>
      </c>
      <c r="U76" s="2">
        <v>44218</v>
      </c>
      <c r="V76" t="s">
        <v>9835</v>
      </c>
      <c r="W76" t="s">
        <v>9836</v>
      </c>
      <c r="X76" t="s">
        <v>9837</v>
      </c>
      <c r="Y76">
        <v>25000</v>
      </c>
      <c r="Z76" t="s">
        <v>9838</v>
      </c>
      <c r="AG76">
        <v>772</v>
      </c>
    </row>
    <row r="77" spans="1:37" hidden="1" x14ac:dyDescent="0.25">
      <c r="A77" t="s">
        <v>10223</v>
      </c>
      <c r="B77" t="s">
        <v>9826</v>
      </c>
      <c r="C77" s="2">
        <v>43852</v>
      </c>
      <c r="D77" t="s">
        <v>9827</v>
      </c>
      <c r="E77" t="s">
        <v>10224</v>
      </c>
      <c r="F77" t="s">
        <v>10225</v>
      </c>
      <c r="G77" t="s">
        <v>155</v>
      </c>
      <c r="H77" t="s">
        <v>10226</v>
      </c>
      <c r="I77" t="s">
        <v>10085</v>
      </c>
      <c r="J77" t="s">
        <v>10227</v>
      </c>
      <c r="K77" t="str">
        <f t="shared" si="2"/>
        <v>LUIS SEBASTIAN PLAZA CARVAJAL</v>
      </c>
      <c r="L77" t="str">
        <f t="shared" si="3"/>
        <v>Luis Sebastian Plaza Carvajal</v>
      </c>
      <c r="M77" t="s">
        <v>156</v>
      </c>
      <c r="N77" t="str">
        <f>VLOOKUP(M77,Tabla13[[#All],[rut]:[estado_licencia]],2,0)</f>
        <v>Luis Sebastian Plaza Carvajal</v>
      </c>
      <c r="O77" t="s">
        <v>9968</v>
      </c>
      <c r="P77" t="s">
        <v>4040</v>
      </c>
      <c r="Q77" s="2">
        <v>45912</v>
      </c>
      <c r="R77" t="s">
        <v>460</v>
      </c>
      <c r="S77" t="s">
        <v>460</v>
      </c>
      <c r="T77" t="s">
        <v>9834</v>
      </c>
      <c r="U77" s="2">
        <v>45313</v>
      </c>
      <c r="V77" t="s">
        <v>9835</v>
      </c>
      <c r="W77" t="s">
        <v>9836</v>
      </c>
      <c r="X77" t="s">
        <v>9837</v>
      </c>
      <c r="Y77">
        <v>25000</v>
      </c>
      <c r="Z77" t="s">
        <v>9853</v>
      </c>
      <c r="AA77" s="2">
        <v>43852</v>
      </c>
      <c r="AB77" t="s">
        <v>9936</v>
      </c>
      <c r="AI77">
        <v>8740</v>
      </c>
    </row>
    <row r="78" spans="1:37" x14ac:dyDescent="0.25">
      <c r="A78" t="s">
        <v>10228</v>
      </c>
      <c r="B78" t="s">
        <v>9826</v>
      </c>
      <c r="C78" s="2">
        <v>43852</v>
      </c>
      <c r="D78" t="s">
        <v>9827</v>
      </c>
      <c r="E78" t="s">
        <v>10206</v>
      </c>
      <c r="F78" t="e">
        <f>#N/A</f>
        <v>#N/A</v>
      </c>
      <c r="G78" t="e">
        <f>#N/A</f>
        <v>#N/A</v>
      </c>
      <c r="H78" t="s">
        <v>9940</v>
      </c>
      <c r="I78" t="s">
        <v>10229</v>
      </c>
      <c r="J78" t="s">
        <v>10230</v>
      </c>
      <c r="K78" t="str">
        <f t="shared" si="2"/>
        <v>JAVIER HERNAN BARRAZA VILCHES</v>
      </c>
      <c r="L78" t="str">
        <f t="shared" si="3"/>
        <v>Javier Hernan Barraza Vilches</v>
      </c>
      <c r="M78" t="s">
        <v>157</v>
      </c>
      <c r="N78" t="str">
        <f>VLOOKUP(M78,Tabla13[[#All],[rut]:[estado_licencia]],2,0)</f>
        <v>Javier Hernan Barraza Vilches</v>
      </c>
      <c r="O78" t="s">
        <v>9832</v>
      </c>
      <c r="P78" t="s">
        <v>10231</v>
      </c>
      <c r="Q78" s="2">
        <v>44135</v>
      </c>
      <c r="R78">
        <v>19495</v>
      </c>
      <c r="S78" t="s">
        <v>460</v>
      </c>
      <c r="T78" t="s">
        <v>9834</v>
      </c>
      <c r="U78" s="2">
        <v>44218</v>
      </c>
      <c r="V78" t="s">
        <v>9835</v>
      </c>
      <c r="W78" t="s">
        <v>9836</v>
      </c>
      <c r="X78" t="s">
        <v>9837</v>
      </c>
      <c r="Y78">
        <v>25000</v>
      </c>
      <c r="Z78" t="s">
        <v>9838</v>
      </c>
      <c r="AG78">
        <v>771</v>
      </c>
    </row>
    <row r="79" spans="1:37" hidden="1" x14ac:dyDescent="0.25">
      <c r="A79" t="s">
        <v>10232</v>
      </c>
      <c r="B79" t="s">
        <v>9826</v>
      </c>
      <c r="C79" s="2">
        <v>43852</v>
      </c>
      <c r="D79" t="s">
        <v>9827</v>
      </c>
      <c r="E79" t="s">
        <v>10224</v>
      </c>
      <c r="F79" t="s">
        <v>10225</v>
      </c>
      <c r="G79" t="s">
        <v>155</v>
      </c>
      <c r="H79" t="s">
        <v>10233</v>
      </c>
      <c r="I79" t="s">
        <v>10234</v>
      </c>
      <c r="J79" t="s">
        <v>10235</v>
      </c>
      <c r="K79" t="str">
        <f t="shared" si="2"/>
        <v>CRISTIAN FABIAN ARDILES RIVEROS</v>
      </c>
      <c r="L79" t="str">
        <f t="shared" si="3"/>
        <v>Cristian Fabian Ardiles Riveros</v>
      </c>
      <c r="M79" t="s">
        <v>158</v>
      </c>
      <c r="N79" t="str">
        <f>VLOOKUP(M79,Tabla13[[#All],[rut]:[estado_licencia]],2,0)</f>
        <v>Cristian Fabian Ardiles Riveros</v>
      </c>
      <c r="O79" t="s">
        <v>9968</v>
      </c>
      <c r="P79" t="s">
        <v>10236</v>
      </c>
      <c r="Q79" s="2">
        <v>45122</v>
      </c>
      <c r="R79">
        <v>19495</v>
      </c>
      <c r="S79" t="s">
        <v>460</v>
      </c>
      <c r="T79" t="s">
        <v>9834</v>
      </c>
      <c r="U79" s="2">
        <v>44218</v>
      </c>
      <c r="V79" t="s">
        <v>9835</v>
      </c>
      <c r="W79" t="s">
        <v>9836</v>
      </c>
      <c r="X79" t="s">
        <v>9837</v>
      </c>
      <c r="Y79">
        <v>25000</v>
      </c>
      <c r="Z79" t="s">
        <v>9853</v>
      </c>
      <c r="AA79" s="2">
        <v>43852</v>
      </c>
      <c r="AB79" t="s">
        <v>9936</v>
      </c>
      <c r="AI79">
        <v>8741</v>
      </c>
    </row>
    <row r="80" spans="1:37" hidden="1" x14ac:dyDescent="0.25">
      <c r="A80" t="s">
        <v>10237</v>
      </c>
      <c r="B80" t="s">
        <v>9826</v>
      </c>
      <c r="C80" s="2">
        <v>43852</v>
      </c>
      <c r="D80" t="s">
        <v>9827</v>
      </c>
      <c r="E80" t="s">
        <v>10044</v>
      </c>
      <c r="F80" t="s">
        <v>10045</v>
      </c>
      <c r="G80" t="s">
        <v>104</v>
      </c>
      <c r="H80" t="s">
        <v>10238</v>
      </c>
      <c r="I80" t="s">
        <v>10239</v>
      </c>
      <c r="J80" t="s">
        <v>10240</v>
      </c>
      <c r="K80" t="str">
        <f t="shared" si="2"/>
        <v>DAGOBERTO GUTIERREZ MENDEZ</v>
      </c>
      <c r="L80" t="str">
        <f t="shared" si="3"/>
        <v>Dagoberto Gutierrez Mendez</v>
      </c>
      <c r="M80" t="s">
        <v>159</v>
      </c>
      <c r="N80" t="str">
        <f>VLOOKUP(M80,Tabla13[[#All],[rut]:[estado_licencia]],2,0)</f>
        <v>Dagoberto Gutierrez Mendez</v>
      </c>
      <c r="O80" t="s">
        <v>10241</v>
      </c>
      <c r="P80" t="s">
        <v>4040</v>
      </c>
      <c r="Q80" s="2">
        <v>45367</v>
      </c>
      <c r="R80" t="s">
        <v>460</v>
      </c>
      <c r="S80" t="s">
        <v>460</v>
      </c>
      <c r="T80" t="s">
        <v>9834</v>
      </c>
      <c r="U80" s="2">
        <v>45313</v>
      </c>
      <c r="V80" t="s">
        <v>9835</v>
      </c>
      <c r="W80" t="s">
        <v>9836</v>
      </c>
      <c r="X80" t="s">
        <v>9837</v>
      </c>
      <c r="Y80">
        <v>25000</v>
      </c>
      <c r="Z80" t="s">
        <v>9838</v>
      </c>
      <c r="AG80">
        <v>760</v>
      </c>
    </row>
    <row r="81" spans="1:35" hidden="1" x14ac:dyDescent="0.25">
      <c r="A81" t="s">
        <v>10242</v>
      </c>
      <c r="B81" t="s">
        <v>9826</v>
      </c>
      <c r="C81" s="2">
        <v>43852</v>
      </c>
      <c r="D81" t="s">
        <v>9827</v>
      </c>
      <c r="E81" t="s">
        <v>10074</v>
      </c>
      <c r="F81" t="s">
        <v>10075</v>
      </c>
      <c r="G81" t="s">
        <v>114</v>
      </c>
      <c r="H81" t="s">
        <v>10070</v>
      </c>
      <c r="I81" t="s">
        <v>10012</v>
      </c>
      <c r="J81" t="s">
        <v>10243</v>
      </c>
      <c r="K81" t="str">
        <f t="shared" si="2"/>
        <v>JUAN CARLOS VEGA RIVERA</v>
      </c>
      <c r="L81" t="str">
        <f t="shared" si="3"/>
        <v>Juan Carlos Vega Rivera</v>
      </c>
      <c r="M81" t="s">
        <v>160</v>
      </c>
      <c r="N81" t="str">
        <f>VLOOKUP(M81,Tabla13[[#All],[rut]:[estado_licencia]],2,0)</f>
        <v>Juan Carlos Vega Rivera</v>
      </c>
      <c r="O81" t="s">
        <v>9832</v>
      </c>
      <c r="P81" t="s">
        <v>9919</v>
      </c>
      <c r="Q81" s="2">
        <v>45229</v>
      </c>
      <c r="R81">
        <v>19495</v>
      </c>
      <c r="S81" t="s">
        <v>460</v>
      </c>
      <c r="T81" t="s">
        <v>9834</v>
      </c>
      <c r="U81" s="2">
        <v>44218</v>
      </c>
      <c r="V81" t="s">
        <v>9835</v>
      </c>
      <c r="W81" t="s">
        <v>9836</v>
      </c>
      <c r="X81" t="s">
        <v>9837</v>
      </c>
      <c r="Y81">
        <v>25000</v>
      </c>
      <c r="Z81" t="s">
        <v>9838</v>
      </c>
      <c r="AG81">
        <v>740</v>
      </c>
    </row>
    <row r="82" spans="1:35" hidden="1" x14ac:dyDescent="0.25">
      <c r="A82" t="s">
        <v>10244</v>
      </c>
      <c r="B82" t="s">
        <v>9826</v>
      </c>
      <c r="C82" s="2">
        <v>43852</v>
      </c>
      <c r="D82" t="s">
        <v>9827</v>
      </c>
      <c r="E82" t="s">
        <v>10024</v>
      </c>
      <c r="F82" t="s">
        <v>10025</v>
      </c>
      <c r="G82" t="s">
        <v>98</v>
      </c>
      <c r="H82" t="s">
        <v>10245</v>
      </c>
      <c r="I82" t="s">
        <v>10246</v>
      </c>
      <c r="J82" t="s">
        <v>10247</v>
      </c>
      <c r="K82" t="str">
        <f t="shared" si="2"/>
        <v>JAVIER ALEJANDRO MADRID VEAS</v>
      </c>
      <c r="L82" t="str">
        <f t="shared" si="3"/>
        <v>Javier Alejandro Madrid Veas</v>
      </c>
      <c r="M82" t="s">
        <v>161</v>
      </c>
      <c r="N82" t="str">
        <f>VLOOKUP(M82,Tabla13[[#All],[rut]:[estado_licencia]],2,0)</f>
        <v>Javier Alejandro Madrid Veas</v>
      </c>
      <c r="O82" t="s">
        <v>10248</v>
      </c>
      <c r="P82" t="s">
        <v>4040</v>
      </c>
      <c r="Q82" s="2">
        <v>45402</v>
      </c>
      <c r="R82" t="s">
        <v>460</v>
      </c>
      <c r="S82" t="s">
        <v>460</v>
      </c>
      <c r="T82" t="s">
        <v>9834</v>
      </c>
      <c r="U82" s="2">
        <v>45314</v>
      </c>
      <c r="V82" t="s">
        <v>9835</v>
      </c>
      <c r="W82" t="s">
        <v>9836</v>
      </c>
      <c r="X82" t="s">
        <v>9837</v>
      </c>
      <c r="Y82">
        <v>25000</v>
      </c>
      <c r="Z82" t="s">
        <v>9853</v>
      </c>
      <c r="AA82" s="2">
        <v>43858</v>
      </c>
      <c r="AB82" t="s">
        <v>9936</v>
      </c>
      <c r="AI82">
        <v>8764</v>
      </c>
    </row>
    <row r="83" spans="1:35" hidden="1" x14ac:dyDescent="0.25">
      <c r="A83" t="s">
        <v>10249</v>
      </c>
      <c r="B83" t="s">
        <v>9826</v>
      </c>
      <c r="C83" s="2">
        <v>43853</v>
      </c>
      <c r="D83" t="s">
        <v>9827</v>
      </c>
      <c r="E83" t="s">
        <v>9931</v>
      </c>
      <c r="F83" t="s">
        <v>9932</v>
      </c>
      <c r="G83" t="s">
        <v>74</v>
      </c>
      <c r="H83" t="s">
        <v>10250</v>
      </c>
      <c r="I83" t="s">
        <v>10250</v>
      </c>
      <c r="J83" t="s">
        <v>10251</v>
      </c>
      <c r="K83" t="str">
        <f t="shared" si="2"/>
        <v>CHRISTIAN ENRIQUE VALDIVIA VALDIVIA</v>
      </c>
      <c r="L83" t="str">
        <f t="shared" si="3"/>
        <v>Christian Enrique Valdivia Valdivia</v>
      </c>
      <c r="M83" t="s">
        <v>162</v>
      </c>
      <c r="N83" t="str">
        <f>VLOOKUP(M83,Tabla13[[#All],[rut]:[estado_licencia]],2,0)</f>
        <v>Christian Enrique Valdivia Valdivia</v>
      </c>
      <c r="O83" t="s">
        <v>9878</v>
      </c>
      <c r="P83" t="s">
        <v>9879</v>
      </c>
      <c r="Q83" s="2">
        <v>44121</v>
      </c>
      <c r="R83" t="s">
        <v>460</v>
      </c>
      <c r="S83" t="s">
        <v>460</v>
      </c>
      <c r="T83" t="s">
        <v>9834</v>
      </c>
      <c r="U83" s="2">
        <v>44219</v>
      </c>
      <c r="V83" t="s">
        <v>9835</v>
      </c>
      <c r="W83" t="s">
        <v>9836</v>
      </c>
      <c r="X83" t="s">
        <v>9837</v>
      </c>
      <c r="Y83">
        <v>25000</v>
      </c>
      <c r="Z83" t="s">
        <v>9853</v>
      </c>
      <c r="AA83" s="2">
        <v>43853</v>
      </c>
      <c r="AB83" t="s">
        <v>9854</v>
      </c>
      <c r="AI83">
        <v>8753</v>
      </c>
    </row>
    <row r="84" spans="1:35" hidden="1" x14ac:dyDescent="0.25">
      <c r="A84" t="s">
        <v>10252</v>
      </c>
      <c r="B84" t="s">
        <v>9826</v>
      </c>
      <c r="C84" s="2">
        <v>43853</v>
      </c>
      <c r="D84" t="s">
        <v>9827</v>
      </c>
      <c r="E84" t="s">
        <v>10198</v>
      </c>
      <c r="F84" t="s">
        <v>10199</v>
      </c>
      <c r="G84" t="s">
        <v>147</v>
      </c>
      <c r="H84" t="s">
        <v>10253</v>
      </c>
      <c r="I84" t="s">
        <v>10026</v>
      </c>
      <c r="J84" t="s">
        <v>10254</v>
      </c>
      <c r="K84" t="str">
        <f t="shared" si="2"/>
        <v>BASTIAN ALEJANDRO FUENTES ROJAS</v>
      </c>
      <c r="L84" t="str">
        <f t="shared" si="3"/>
        <v>Bastian Alejandro Fuentes Rojas</v>
      </c>
      <c r="M84" t="s">
        <v>163</v>
      </c>
      <c r="N84" t="str">
        <f>VLOOKUP(M84,Tabla13[[#All],[rut]:[estado_licencia]],2,0)</f>
        <v>Bastian Alejandro Fuentes Rojas</v>
      </c>
      <c r="O84" t="s">
        <v>9832</v>
      </c>
      <c r="P84" t="s">
        <v>10255</v>
      </c>
      <c r="Q84" s="2">
        <v>44924</v>
      </c>
      <c r="R84">
        <v>19495</v>
      </c>
      <c r="S84" t="s">
        <v>460</v>
      </c>
      <c r="T84" t="s">
        <v>9834</v>
      </c>
      <c r="U84" s="2">
        <v>44219</v>
      </c>
      <c r="V84" t="s">
        <v>9835</v>
      </c>
      <c r="W84" t="s">
        <v>9836</v>
      </c>
      <c r="X84" t="s">
        <v>9837</v>
      </c>
      <c r="Y84">
        <v>25000</v>
      </c>
      <c r="Z84" t="s">
        <v>9853</v>
      </c>
      <c r="AB84" t="s">
        <v>9936</v>
      </c>
    </row>
    <row r="85" spans="1:35" x14ac:dyDescent="0.25">
      <c r="A85" t="s">
        <v>10256</v>
      </c>
      <c r="B85" t="s">
        <v>9826</v>
      </c>
      <c r="C85" s="2">
        <v>43853</v>
      </c>
      <c r="D85" t="s">
        <v>9827</v>
      </c>
      <c r="E85" t="s">
        <v>10257</v>
      </c>
      <c r="F85" t="e">
        <f>#N/A</f>
        <v>#N/A</v>
      </c>
      <c r="G85" t="e">
        <f>#N/A</f>
        <v>#N/A</v>
      </c>
      <c r="H85" t="s">
        <v>9903</v>
      </c>
      <c r="I85" t="s">
        <v>9965</v>
      </c>
      <c r="J85" t="s">
        <v>10258</v>
      </c>
      <c r="K85" t="str">
        <f t="shared" si="2"/>
        <v>MAURICIO ALEJANDRO CASTILLO TELLO</v>
      </c>
      <c r="L85" t="str">
        <f t="shared" si="3"/>
        <v>Mauricio Alejandro Castillo Tello</v>
      </c>
      <c r="M85" t="s">
        <v>165</v>
      </c>
      <c r="N85" t="str">
        <f>VLOOKUP(M85,Tabla13[[#All],[rut]:[estado_licencia]],2,0)</f>
        <v>Mauricio Alejandro Castillo Tello</v>
      </c>
      <c r="O85" t="s">
        <v>10259</v>
      </c>
      <c r="P85" t="s">
        <v>9943</v>
      </c>
      <c r="Q85" s="2">
        <v>28434</v>
      </c>
      <c r="R85" t="s">
        <v>10260</v>
      </c>
      <c r="S85" t="s">
        <v>460</v>
      </c>
      <c r="T85" t="s">
        <v>9834</v>
      </c>
      <c r="U85" s="2">
        <v>44219</v>
      </c>
      <c r="V85" t="s">
        <v>9835</v>
      </c>
      <c r="W85" t="s">
        <v>9836</v>
      </c>
      <c r="X85" t="s">
        <v>9837</v>
      </c>
      <c r="Y85">
        <v>25000</v>
      </c>
      <c r="Z85" t="s">
        <v>9838</v>
      </c>
      <c r="AG85">
        <v>769</v>
      </c>
    </row>
    <row r="86" spans="1:35" hidden="1" x14ac:dyDescent="0.25">
      <c r="A86" t="s">
        <v>10261</v>
      </c>
      <c r="B86" t="s">
        <v>9826</v>
      </c>
      <c r="C86" s="2">
        <v>43853</v>
      </c>
      <c r="D86" t="s">
        <v>9827</v>
      </c>
      <c r="E86" t="s">
        <v>10198</v>
      </c>
      <c r="F86" t="s">
        <v>10199</v>
      </c>
      <c r="G86" t="s">
        <v>147</v>
      </c>
      <c r="H86" t="s">
        <v>10140</v>
      </c>
      <c r="I86" t="s">
        <v>10262</v>
      </c>
      <c r="J86" t="s">
        <v>10263</v>
      </c>
      <c r="K86" t="str">
        <f t="shared" si="2"/>
        <v>JONATHAN BRIAN ARAYA BARAHONA</v>
      </c>
      <c r="L86" t="str">
        <f t="shared" si="3"/>
        <v>Jonathan Brian Araya Barahona</v>
      </c>
      <c r="M86" t="s">
        <v>166</v>
      </c>
      <c r="N86" t="str">
        <f>VLOOKUP(M86,Tabla13[[#All],[rut]:[estado_licencia]],2,0)</f>
        <v>Jonathan Brian Araya Barahona</v>
      </c>
      <c r="O86" t="s">
        <v>9905</v>
      </c>
      <c r="P86" t="s">
        <v>9879</v>
      </c>
      <c r="Q86" s="2">
        <v>43992</v>
      </c>
      <c r="R86" t="s">
        <v>460</v>
      </c>
      <c r="S86" t="s">
        <v>460</v>
      </c>
      <c r="T86" t="s">
        <v>9834</v>
      </c>
      <c r="U86" s="2">
        <v>44219</v>
      </c>
      <c r="V86" t="s">
        <v>9835</v>
      </c>
      <c r="W86" t="s">
        <v>9836</v>
      </c>
      <c r="X86" t="s">
        <v>9837</v>
      </c>
      <c r="Y86">
        <v>25000</v>
      </c>
      <c r="Z86" t="s">
        <v>9838</v>
      </c>
      <c r="AG86">
        <v>747</v>
      </c>
      <c r="AI86">
        <v>8832</v>
      </c>
    </row>
    <row r="87" spans="1:35" hidden="1" x14ac:dyDescent="0.25">
      <c r="A87" t="s">
        <v>10264</v>
      </c>
      <c r="B87" t="s">
        <v>9826</v>
      </c>
      <c r="C87" s="2">
        <v>43853</v>
      </c>
      <c r="D87" t="s">
        <v>9827</v>
      </c>
      <c r="E87" t="s">
        <v>10198</v>
      </c>
      <c r="F87" t="s">
        <v>10199</v>
      </c>
      <c r="G87" t="s">
        <v>147</v>
      </c>
      <c r="H87" t="s">
        <v>10265</v>
      </c>
      <c r="I87" t="s">
        <v>9928</v>
      </c>
      <c r="J87" t="s">
        <v>10266</v>
      </c>
      <c r="K87" t="str">
        <f t="shared" si="2"/>
        <v>EDISON DEL ROSARIO OLIVARES TAPIA</v>
      </c>
      <c r="L87" t="str">
        <f t="shared" si="3"/>
        <v>Edison Del Rosario Olivares Tapia</v>
      </c>
      <c r="M87" t="s">
        <v>167</v>
      </c>
      <c r="N87" t="str">
        <f>VLOOKUP(M87,Tabla13[[#All],[rut]:[estado_licencia]],2,0)</f>
        <v>Edison Del Rosario Olivares Tapia</v>
      </c>
      <c r="O87" t="s">
        <v>9905</v>
      </c>
      <c r="P87" t="s">
        <v>9983</v>
      </c>
      <c r="Q87" s="2">
        <v>44210</v>
      </c>
      <c r="R87">
        <v>19495</v>
      </c>
      <c r="S87" t="s">
        <v>460</v>
      </c>
      <c r="T87" t="s">
        <v>9834</v>
      </c>
      <c r="U87" s="2">
        <v>44219</v>
      </c>
      <c r="V87" t="s">
        <v>9835</v>
      </c>
      <c r="W87" t="s">
        <v>9836</v>
      </c>
      <c r="X87" t="s">
        <v>9837</v>
      </c>
      <c r="Y87">
        <v>25000</v>
      </c>
      <c r="Z87" t="s">
        <v>9838</v>
      </c>
      <c r="AG87">
        <v>747</v>
      </c>
      <c r="AI87">
        <v>8832</v>
      </c>
    </row>
    <row r="88" spans="1:35" hidden="1" x14ac:dyDescent="0.25">
      <c r="A88" t="s">
        <v>10267</v>
      </c>
      <c r="B88" t="s">
        <v>9826</v>
      </c>
      <c r="C88" s="2">
        <v>43854</v>
      </c>
      <c r="D88" t="s">
        <v>9827</v>
      </c>
      <c r="E88" t="s">
        <v>10268</v>
      </c>
      <c r="F88" t="s">
        <v>10269</v>
      </c>
      <c r="G88" t="s">
        <v>168</v>
      </c>
      <c r="H88" t="s">
        <v>10270</v>
      </c>
      <c r="I88" t="s">
        <v>10271</v>
      </c>
      <c r="J88" t="s">
        <v>10272</v>
      </c>
      <c r="K88" t="str">
        <f t="shared" si="2"/>
        <v>RODRIGO ALFREDO CARMONA BARRERA</v>
      </c>
      <c r="L88" t="str">
        <f t="shared" si="3"/>
        <v>Rodrigo Alfredo Carmona Barrera</v>
      </c>
      <c r="M88" t="s">
        <v>169</v>
      </c>
      <c r="N88" t="str">
        <f>VLOOKUP(M88,Tabla13[[#All],[rut]:[estado_licencia]],2,0)</f>
        <v>Rodrigo Alfredo Carmona Barrera</v>
      </c>
      <c r="O88" t="s">
        <v>9832</v>
      </c>
      <c r="P88" t="s">
        <v>9943</v>
      </c>
      <c r="Q88" s="2">
        <v>44057</v>
      </c>
      <c r="R88">
        <v>19495</v>
      </c>
      <c r="S88" t="s">
        <v>460</v>
      </c>
      <c r="T88" t="s">
        <v>9834</v>
      </c>
      <c r="U88" s="2">
        <v>44220</v>
      </c>
      <c r="V88" t="s">
        <v>9835</v>
      </c>
      <c r="W88" t="s">
        <v>9836</v>
      </c>
      <c r="X88" t="s">
        <v>9837</v>
      </c>
      <c r="Y88">
        <v>25000</v>
      </c>
      <c r="Z88" t="s">
        <v>9853</v>
      </c>
      <c r="AA88" s="2">
        <v>43854</v>
      </c>
      <c r="AB88" t="s">
        <v>9936</v>
      </c>
      <c r="AI88">
        <v>8755</v>
      </c>
    </row>
    <row r="89" spans="1:35" hidden="1" x14ac:dyDescent="0.25">
      <c r="A89" t="s">
        <v>10273</v>
      </c>
      <c r="B89" t="s">
        <v>9826</v>
      </c>
      <c r="C89" s="2">
        <v>43854</v>
      </c>
      <c r="D89" t="s">
        <v>9827</v>
      </c>
      <c r="E89" t="s">
        <v>9931</v>
      </c>
      <c r="F89" t="s">
        <v>9932</v>
      </c>
      <c r="G89" t="s">
        <v>74</v>
      </c>
      <c r="H89" t="s">
        <v>10274</v>
      </c>
      <c r="I89" t="s">
        <v>10275</v>
      </c>
      <c r="J89" t="s">
        <v>10276</v>
      </c>
      <c r="K89" t="str">
        <f t="shared" si="2"/>
        <v>PAULO CESAR CONTRERAS ANDERSON</v>
      </c>
      <c r="L89" t="str">
        <f t="shared" si="3"/>
        <v>Paulo Cesar Contreras Anderson</v>
      </c>
      <c r="M89" t="s">
        <v>170</v>
      </c>
      <c r="N89" t="str">
        <f>VLOOKUP(M89,Tabla13[[#All],[rut]:[estado_licencia]],2,0)</f>
        <v>Paulo Cesar Contreras Anderson</v>
      </c>
      <c r="O89" t="s">
        <v>10277</v>
      </c>
      <c r="P89" t="s">
        <v>4040</v>
      </c>
      <c r="Q89" s="2">
        <v>44528</v>
      </c>
      <c r="R89" t="s">
        <v>460</v>
      </c>
      <c r="S89" t="s">
        <v>460</v>
      </c>
      <c r="T89" t="s">
        <v>9834</v>
      </c>
      <c r="U89" s="2">
        <v>45315</v>
      </c>
      <c r="V89" t="s">
        <v>9835</v>
      </c>
      <c r="W89" t="s">
        <v>9836</v>
      </c>
      <c r="X89" t="s">
        <v>9837</v>
      </c>
      <c r="Y89">
        <v>25000</v>
      </c>
      <c r="Z89" t="s">
        <v>9853</v>
      </c>
      <c r="AA89" s="2">
        <v>43854</v>
      </c>
      <c r="AB89" t="s">
        <v>9936</v>
      </c>
      <c r="AI89">
        <v>8754</v>
      </c>
    </row>
    <row r="90" spans="1:35" hidden="1" x14ac:dyDescent="0.25">
      <c r="A90" t="s">
        <v>10278</v>
      </c>
      <c r="B90" t="s">
        <v>9826</v>
      </c>
      <c r="C90" s="2">
        <v>43854</v>
      </c>
      <c r="D90" t="s">
        <v>9827</v>
      </c>
      <c r="E90" t="s">
        <v>9999</v>
      </c>
      <c r="F90" t="s">
        <v>10000</v>
      </c>
      <c r="G90" t="s">
        <v>91</v>
      </c>
      <c r="H90" t="s">
        <v>9875</v>
      </c>
      <c r="I90" t="s">
        <v>10140</v>
      </c>
      <c r="J90" t="s">
        <v>10279</v>
      </c>
      <c r="K90" t="str">
        <f t="shared" si="2"/>
        <v>JUAN DOMINGO CORTES ARAYA</v>
      </c>
      <c r="L90" t="str">
        <f t="shared" si="3"/>
        <v>Juan Domingo Cortes Araya</v>
      </c>
      <c r="M90" t="s">
        <v>171</v>
      </c>
      <c r="N90" t="str">
        <f>VLOOKUP(M90,Tabla13[[#All],[rut]:[estado_licencia]],2,0)</f>
        <v>Juan Domingo Cortes Araya</v>
      </c>
      <c r="O90" t="s">
        <v>9878</v>
      </c>
      <c r="P90" t="s">
        <v>10280</v>
      </c>
      <c r="Q90" s="2">
        <v>44327</v>
      </c>
      <c r="R90">
        <v>19495</v>
      </c>
      <c r="S90" t="s">
        <v>460</v>
      </c>
      <c r="T90" t="s">
        <v>9834</v>
      </c>
      <c r="U90" s="2">
        <v>44220</v>
      </c>
      <c r="V90" t="s">
        <v>9835</v>
      </c>
      <c r="W90" t="s">
        <v>9836</v>
      </c>
      <c r="X90" t="s">
        <v>9837</v>
      </c>
      <c r="Y90">
        <v>25000</v>
      </c>
      <c r="Z90" t="s">
        <v>9838</v>
      </c>
      <c r="AG90">
        <v>789</v>
      </c>
    </row>
    <row r="91" spans="1:35" hidden="1" x14ac:dyDescent="0.25">
      <c r="A91" t="s">
        <v>10281</v>
      </c>
      <c r="B91" t="s">
        <v>9826</v>
      </c>
      <c r="C91" s="2">
        <v>43857</v>
      </c>
      <c r="D91" t="s">
        <v>9827</v>
      </c>
      <c r="E91" t="s">
        <v>10074</v>
      </c>
      <c r="F91" t="s">
        <v>10075</v>
      </c>
      <c r="G91" t="s">
        <v>114</v>
      </c>
      <c r="H91" t="s">
        <v>10233</v>
      </c>
      <c r="I91" t="s">
        <v>10234</v>
      </c>
      <c r="J91" t="s">
        <v>10282</v>
      </c>
      <c r="K91" t="str">
        <f t="shared" si="2"/>
        <v>LEONEL ALEXIS ARDILES RIVEROS</v>
      </c>
      <c r="L91" t="str">
        <f t="shared" si="3"/>
        <v>Leonel Alexis Ardiles Riveros</v>
      </c>
      <c r="M91" t="s">
        <v>172</v>
      </c>
      <c r="N91" t="str">
        <f>VLOOKUP(M91,Tabla13[[#All],[rut]:[estado_licencia]],2,0)</f>
        <v>Leonel Alexis Ardiles Riveros</v>
      </c>
      <c r="O91" t="s">
        <v>9832</v>
      </c>
      <c r="P91" t="s">
        <v>10283</v>
      </c>
      <c r="Q91" s="2">
        <v>45103</v>
      </c>
      <c r="R91">
        <v>19495</v>
      </c>
      <c r="S91" t="s">
        <v>460</v>
      </c>
      <c r="T91" t="s">
        <v>9834</v>
      </c>
      <c r="U91" s="2">
        <v>44223</v>
      </c>
      <c r="V91" t="s">
        <v>9835</v>
      </c>
      <c r="W91" t="s">
        <v>9836</v>
      </c>
      <c r="X91" t="s">
        <v>9837</v>
      </c>
      <c r="Y91">
        <v>25000</v>
      </c>
      <c r="Z91" t="s">
        <v>9838</v>
      </c>
      <c r="AG91">
        <v>740</v>
      </c>
    </row>
    <row r="92" spans="1:35" hidden="1" x14ac:dyDescent="0.25">
      <c r="A92" t="s">
        <v>10284</v>
      </c>
      <c r="B92" t="s">
        <v>9826</v>
      </c>
      <c r="C92" s="2">
        <v>43858</v>
      </c>
      <c r="D92" t="s">
        <v>9827</v>
      </c>
      <c r="E92" t="s">
        <v>10119</v>
      </c>
      <c r="F92" t="s">
        <v>10120</v>
      </c>
      <c r="G92" t="s">
        <v>125</v>
      </c>
      <c r="H92" t="s">
        <v>10285</v>
      </c>
      <c r="I92" t="s">
        <v>10265</v>
      </c>
      <c r="J92" t="s">
        <v>10286</v>
      </c>
      <c r="K92" t="str">
        <f t="shared" si="2"/>
        <v>MIGUEL OMAR CISTERNAS OLIVARES</v>
      </c>
      <c r="L92" t="str">
        <f t="shared" si="3"/>
        <v>Miguel Omar Cisternas Olivares</v>
      </c>
      <c r="M92" t="s">
        <v>173</v>
      </c>
      <c r="N92" t="str">
        <f>VLOOKUP(M92,Tabla13[[#All],[rut]:[estado_licencia]],2,0)</f>
        <v>Miguel Omar Cisternas Olivares</v>
      </c>
      <c r="O92" t="s">
        <v>10287</v>
      </c>
      <c r="P92" t="s">
        <v>10288</v>
      </c>
      <c r="Q92" s="2">
        <v>44702</v>
      </c>
      <c r="R92">
        <v>18290</v>
      </c>
      <c r="S92" t="s">
        <v>460</v>
      </c>
      <c r="T92" t="s">
        <v>9834</v>
      </c>
      <c r="U92" s="2">
        <v>44224</v>
      </c>
      <c r="V92" t="s">
        <v>9835</v>
      </c>
      <c r="W92" t="s">
        <v>9836</v>
      </c>
      <c r="X92" t="s">
        <v>9837</v>
      </c>
      <c r="Y92">
        <v>25000</v>
      </c>
      <c r="Z92" t="s">
        <v>9838</v>
      </c>
      <c r="AG92">
        <v>765</v>
      </c>
    </row>
    <row r="93" spans="1:35" hidden="1" x14ac:dyDescent="0.25">
      <c r="A93" t="s">
        <v>10289</v>
      </c>
      <c r="B93" t="s">
        <v>9826</v>
      </c>
      <c r="C93" s="2">
        <v>43858</v>
      </c>
      <c r="D93" t="s">
        <v>9827</v>
      </c>
      <c r="E93" t="s">
        <v>10119</v>
      </c>
      <c r="F93" t="s">
        <v>10120</v>
      </c>
      <c r="G93" t="s">
        <v>125</v>
      </c>
      <c r="H93" t="s">
        <v>10290</v>
      </c>
      <c r="I93" t="s">
        <v>10291</v>
      </c>
      <c r="J93" t="s">
        <v>10292</v>
      </c>
      <c r="K93" t="str">
        <f t="shared" si="2"/>
        <v>FRANCISCO EDUARDO REBUSNANTE QUIERO</v>
      </c>
      <c r="L93" t="str">
        <f t="shared" si="3"/>
        <v>Francisco Eduardo Rebusnante Quiero</v>
      </c>
      <c r="M93" t="s">
        <v>174</v>
      </c>
      <c r="N93" t="str">
        <f>VLOOKUP(M93,Tabla13[[#All],[rut]:[estado_licencia]],2,0)</f>
        <v>Francisco Eduardo Rebusnante Quiero</v>
      </c>
      <c r="O93" t="s">
        <v>10293</v>
      </c>
      <c r="P93" t="s">
        <v>4040</v>
      </c>
      <c r="Q93" s="2">
        <v>46070</v>
      </c>
      <c r="R93" t="s">
        <v>460</v>
      </c>
      <c r="S93" t="s">
        <v>460</v>
      </c>
      <c r="T93" t="s">
        <v>9834</v>
      </c>
      <c r="U93" s="2">
        <v>45319</v>
      </c>
      <c r="V93" t="s">
        <v>9835</v>
      </c>
      <c r="W93" t="s">
        <v>9836</v>
      </c>
      <c r="X93" t="s">
        <v>9837</v>
      </c>
      <c r="Y93">
        <v>25000</v>
      </c>
      <c r="Z93" t="s">
        <v>9838</v>
      </c>
      <c r="AG93">
        <v>765</v>
      </c>
    </row>
    <row r="94" spans="1:35" hidden="1" x14ac:dyDescent="0.25">
      <c r="A94" t="s">
        <v>10294</v>
      </c>
      <c r="B94" t="s">
        <v>9826</v>
      </c>
      <c r="C94" s="2">
        <v>43858</v>
      </c>
      <c r="D94" t="s">
        <v>9827</v>
      </c>
      <c r="E94" t="s">
        <v>10119</v>
      </c>
      <c r="F94" t="s">
        <v>10120</v>
      </c>
      <c r="G94" t="s">
        <v>125</v>
      </c>
      <c r="H94" t="s">
        <v>10295</v>
      </c>
      <c r="I94" t="s">
        <v>10296</v>
      </c>
      <c r="J94" t="s">
        <v>10297</v>
      </c>
      <c r="K94" t="str">
        <f t="shared" si="2"/>
        <v>YERKO GABRIEL FUENZALIDA ARMIJO</v>
      </c>
      <c r="L94" t="str">
        <f t="shared" si="3"/>
        <v>Yerko Gabriel Fuenzalida Armijo</v>
      </c>
      <c r="M94" t="s">
        <v>175</v>
      </c>
      <c r="N94" t="str">
        <f>VLOOKUP(M94,Tabla13[[#All],[rut]:[estado_licencia]],2,0)</f>
        <v>Yerko Gabriel Fuenzalida Armijo</v>
      </c>
      <c r="O94" t="s">
        <v>10298</v>
      </c>
      <c r="P94" t="s">
        <v>10177</v>
      </c>
      <c r="Q94" s="2" t="s">
        <v>460</v>
      </c>
      <c r="R94" t="s">
        <v>460</v>
      </c>
      <c r="S94" t="s">
        <v>460</v>
      </c>
      <c r="T94" t="s">
        <v>9834</v>
      </c>
      <c r="U94" s="2">
        <v>44224</v>
      </c>
      <c r="V94" t="s">
        <v>9835</v>
      </c>
      <c r="W94" t="s">
        <v>9836</v>
      </c>
      <c r="X94" t="s">
        <v>9837</v>
      </c>
      <c r="Y94">
        <v>25000</v>
      </c>
      <c r="Z94" t="s">
        <v>9838</v>
      </c>
      <c r="AG94">
        <v>765</v>
      </c>
    </row>
    <row r="95" spans="1:35" hidden="1" x14ac:dyDescent="0.25">
      <c r="A95" t="s">
        <v>10299</v>
      </c>
      <c r="B95" t="s">
        <v>9826</v>
      </c>
      <c r="C95" s="2">
        <v>43859</v>
      </c>
      <c r="D95" t="s">
        <v>9827</v>
      </c>
      <c r="E95" t="s">
        <v>9999</v>
      </c>
      <c r="F95" t="s">
        <v>10000</v>
      </c>
      <c r="G95" t="s">
        <v>91</v>
      </c>
      <c r="H95" t="s">
        <v>10300</v>
      </c>
      <c r="I95" t="s">
        <v>10301</v>
      </c>
      <c r="J95" t="s">
        <v>10302</v>
      </c>
      <c r="K95" t="str">
        <f t="shared" si="2"/>
        <v>TOMAS QUINTY MEDINA QUINTANILLA</v>
      </c>
      <c r="L95" t="str">
        <f t="shared" si="3"/>
        <v>Tomas Quinty Medina Quintanilla</v>
      </c>
      <c r="M95" t="s">
        <v>176</v>
      </c>
      <c r="N95" t="str">
        <f>VLOOKUP(M95,Tabla13[[#All],[rut]:[estado_licencia]],2,0)</f>
        <v>Tomas Quinty Medina Quintanilla</v>
      </c>
      <c r="O95" t="s">
        <v>10303</v>
      </c>
      <c r="P95" t="s">
        <v>4040</v>
      </c>
      <c r="Q95" s="2">
        <v>43971</v>
      </c>
      <c r="R95" t="s">
        <v>460</v>
      </c>
      <c r="S95" t="s">
        <v>460</v>
      </c>
      <c r="T95" t="s">
        <v>9834</v>
      </c>
      <c r="U95" s="2">
        <v>45320</v>
      </c>
      <c r="V95" t="s">
        <v>9835</v>
      </c>
      <c r="W95" t="s">
        <v>9836</v>
      </c>
      <c r="X95" t="s">
        <v>9837</v>
      </c>
      <c r="Y95">
        <v>25000</v>
      </c>
      <c r="Z95" t="s">
        <v>9838</v>
      </c>
      <c r="AG95">
        <v>789</v>
      </c>
    </row>
    <row r="96" spans="1:35" hidden="1" x14ac:dyDescent="0.25">
      <c r="A96" t="s">
        <v>10304</v>
      </c>
      <c r="B96" t="s">
        <v>9826</v>
      </c>
      <c r="C96" s="2">
        <v>43859</v>
      </c>
      <c r="D96" t="s">
        <v>9827</v>
      </c>
      <c r="E96" t="s">
        <v>10305</v>
      </c>
      <c r="F96" t="s">
        <v>10306</v>
      </c>
      <c r="G96" t="s">
        <v>177</v>
      </c>
      <c r="H96" t="s">
        <v>10307</v>
      </c>
      <c r="I96" t="s">
        <v>10064</v>
      </c>
      <c r="J96" t="s">
        <v>10308</v>
      </c>
      <c r="K96" t="str">
        <f t="shared" si="2"/>
        <v>ALFONSO HAROLDO VICENCIO CALDERON</v>
      </c>
      <c r="L96" t="str">
        <f t="shared" si="3"/>
        <v>Alfonso Haroldo Vicencio Calderon</v>
      </c>
      <c r="M96" t="s">
        <v>178</v>
      </c>
      <c r="N96" t="str">
        <f>VLOOKUP(M96,Tabla13[[#All],[rut]:[estado_licencia]],2,0)</f>
        <v>Alfonso Haroldo Vicencio Calderon</v>
      </c>
      <c r="O96" t="s">
        <v>10309</v>
      </c>
      <c r="P96" t="s">
        <v>4040</v>
      </c>
      <c r="Q96" s="2">
        <v>45739</v>
      </c>
      <c r="R96" t="s">
        <v>460</v>
      </c>
      <c r="S96" t="s">
        <v>460</v>
      </c>
      <c r="T96" t="s">
        <v>9834</v>
      </c>
      <c r="U96" s="2">
        <v>45320</v>
      </c>
      <c r="V96" t="s">
        <v>9835</v>
      </c>
      <c r="W96" t="s">
        <v>9836</v>
      </c>
      <c r="X96" t="s">
        <v>9837</v>
      </c>
      <c r="Y96">
        <v>25000</v>
      </c>
      <c r="Z96" t="s">
        <v>9838</v>
      </c>
      <c r="AG96">
        <v>753</v>
      </c>
      <c r="AI96">
        <v>8839</v>
      </c>
    </row>
    <row r="97" spans="1:35" hidden="1" x14ac:dyDescent="0.25">
      <c r="A97" t="s">
        <v>10310</v>
      </c>
      <c r="B97" t="s">
        <v>9826</v>
      </c>
      <c r="C97" s="2">
        <v>43859</v>
      </c>
      <c r="D97" t="s">
        <v>9827</v>
      </c>
      <c r="E97" t="s">
        <v>10305</v>
      </c>
      <c r="F97" t="s">
        <v>10306</v>
      </c>
      <c r="G97" t="s">
        <v>177</v>
      </c>
      <c r="H97" t="s">
        <v>10311</v>
      </c>
      <c r="I97" t="s">
        <v>10124</v>
      </c>
      <c r="J97" t="s">
        <v>10312</v>
      </c>
      <c r="K97" t="str">
        <f t="shared" si="2"/>
        <v>LEONEL HUMBERTO ALEGRE IBACACHE</v>
      </c>
      <c r="L97" t="str">
        <f t="shared" si="3"/>
        <v>Leonel Humberto Alegre Ibacache</v>
      </c>
      <c r="M97" t="s">
        <v>179</v>
      </c>
      <c r="N97" t="str">
        <f>VLOOKUP(M97,Tabla13[[#All],[rut]:[estado_licencia]],2,0)</f>
        <v>Leonel Humberto Alegre Ibacache</v>
      </c>
      <c r="O97" t="s">
        <v>9898</v>
      </c>
      <c r="P97" t="s">
        <v>4040</v>
      </c>
      <c r="Q97" s="2">
        <v>44545</v>
      </c>
      <c r="R97" t="s">
        <v>460</v>
      </c>
      <c r="S97" t="s">
        <v>460</v>
      </c>
      <c r="T97" t="s">
        <v>9834</v>
      </c>
      <c r="U97" s="2">
        <v>45320</v>
      </c>
      <c r="V97" t="s">
        <v>9835</v>
      </c>
      <c r="W97" t="s">
        <v>9836</v>
      </c>
      <c r="X97" t="s">
        <v>9837</v>
      </c>
      <c r="Y97">
        <v>25000</v>
      </c>
      <c r="Z97" t="s">
        <v>9838</v>
      </c>
      <c r="AG97">
        <v>753</v>
      </c>
      <c r="AI97">
        <v>8839</v>
      </c>
    </row>
    <row r="98" spans="1:35" x14ac:dyDescent="0.25">
      <c r="A98" t="s">
        <v>10313</v>
      </c>
      <c r="B98" t="s">
        <v>9826</v>
      </c>
      <c r="C98" s="2">
        <v>43859</v>
      </c>
      <c r="D98" t="s">
        <v>9827</v>
      </c>
      <c r="E98" t="s">
        <v>10030</v>
      </c>
      <c r="F98" t="s">
        <v>10031</v>
      </c>
      <c r="G98" s="1" t="s">
        <v>100</v>
      </c>
      <c r="H98" t="s">
        <v>10314</v>
      </c>
      <c r="I98" t="s">
        <v>10315</v>
      </c>
      <c r="J98" t="s">
        <v>10316</v>
      </c>
      <c r="K98" t="str">
        <f t="shared" si="2"/>
        <v>RONALD ANDRES VASQUEZ VILLARROEL</v>
      </c>
      <c r="L98" t="str">
        <f t="shared" si="3"/>
        <v>Ronald Andres Vasquez Villarroel</v>
      </c>
      <c r="M98" t="s">
        <v>180</v>
      </c>
      <c r="N98" t="str">
        <f>VLOOKUP(M98,Tabla13[[#All],[rut]:[estado_licencia]],2,0)</f>
        <v>Ronald Andres Vasquez Villarroel</v>
      </c>
      <c r="O98" t="s">
        <v>9878</v>
      </c>
      <c r="P98" t="s">
        <v>9943</v>
      </c>
      <c r="Q98" s="2">
        <v>44444</v>
      </c>
      <c r="R98">
        <v>19495</v>
      </c>
      <c r="S98" t="s">
        <v>460</v>
      </c>
      <c r="T98" t="s">
        <v>9834</v>
      </c>
      <c r="U98" s="2">
        <v>44225</v>
      </c>
      <c r="V98" t="s">
        <v>9835</v>
      </c>
      <c r="W98" t="s">
        <v>9836</v>
      </c>
      <c r="X98" t="s">
        <v>9865</v>
      </c>
      <c r="Y98">
        <v>25000</v>
      </c>
      <c r="Z98" t="s">
        <v>9838</v>
      </c>
      <c r="AG98">
        <v>788</v>
      </c>
    </row>
    <row r="99" spans="1:35" hidden="1" x14ac:dyDescent="0.25">
      <c r="A99" t="s">
        <v>10317</v>
      </c>
      <c r="B99" t="s">
        <v>9826</v>
      </c>
      <c r="C99" s="2">
        <v>43859</v>
      </c>
      <c r="D99" t="s">
        <v>9827</v>
      </c>
      <c r="E99" t="s">
        <v>10318</v>
      </c>
      <c r="F99" t="s">
        <v>10319</v>
      </c>
      <c r="G99" t="s">
        <v>181</v>
      </c>
      <c r="H99" t="s">
        <v>10320</v>
      </c>
      <c r="I99" t="s">
        <v>10321</v>
      </c>
      <c r="J99" t="s">
        <v>10322</v>
      </c>
      <c r="K99" t="str">
        <f t="shared" si="2"/>
        <v>PAOLO ISIDORO OYANEDEL BEAUMONT</v>
      </c>
      <c r="L99" t="str">
        <f t="shared" si="3"/>
        <v>Paolo Isidoro Oyanedel Beaumont</v>
      </c>
      <c r="M99" t="s">
        <v>182</v>
      </c>
      <c r="N99" t="str">
        <f>VLOOKUP(M99,Tabla13[[#All],[rut]:[estado_licencia]],2,0)</f>
        <v>Paolo Isidoro Oyanedel Beaumont</v>
      </c>
      <c r="O99" t="s">
        <v>9918</v>
      </c>
      <c r="P99" t="s">
        <v>9961</v>
      </c>
      <c r="Q99" s="2">
        <v>44021</v>
      </c>
      <c r="R99">
        <v>19495</v>
      </c>
      <c r="S99" t="s">
        <v>460</v>
      </c>
      <c r="T99" t="s">
        <v>9834</v>
      </c>
      <c r="U99" s="2">
        <v>44225</v>
      </c>
      <c r="V99" t="s">
        <v>9835</v>
      </c>
      <c r="W99" t="s">
        <v>9836</v>
      </c>
      <c r="X99" t="s">
        <v>9837</v>
      </c>
      <c r="Y99">
        <v>25000</v>
      </c>
      <c r="Z99" t="s">
        <v>9838</v>
      </c>
      <c r="AG99">
        <v>733</v>
      </c>
      <c r="AI99">
        <v>8823</v>
      </c>
    </row>
    <row r="100" spans="1:35" hidden="1" x14ac:dyDescent="0.25">
      <c r="A100" t="s">
        <v>10323</v>
      </c>
      <c r="B100" t="s">
        <v>9826</v>
      </c>
      <c r="C100" s="2">
        <v>43860</v>
      </c>
      <c r="D100" t="s">
        <v>9827</v>
      </c>
      <c r="E100" t="s">
        <v>10151</v>
      </c>
      <c r="F100" t="s">
        <v>10152</v>
      </c>
      <c r="G100" t="s">
        <v>135</v>
      </c>
      <c r="H100" t="s">
        <v>9883</v>
      </c>
      <c r="I100" t="s">
        <v>9883</v>
      </c>
      <c r="J100" t="s">
        <v>10324</v>
      </c>
      <c r="K100" t="str">
        <f t="shared" si="2"/>
        <v>RAFAEL RICHARD CASTRO CASTRO</v>
      </c>
      <c r="L100" t="str">
        <f t="shared" si="3"/>
        <v>Rafael Richard Castro Castro</v>
      </c>
      <c r="M100" t="s">
        <v>183</v>
      </c>
      <c r="N100" t="str">
        <f>VLOOKUP(M100,Tabla13[[#All],[rut]:[estado_licencia]],2,0)</f>
        <v>Rafael Richard Castro Castro</v>
      </c>
      <c r="O100" t="s">
        <v>9832</v>
      </c>
      <c r="P100" t="s">
        <v>10171</v>
      </c>
      <c r="Q100" s="2">
        <v>44552</v>
      </c>
      <c r="R100">
        <v>19495</v>
      </c>
      <c r="S100" t="s">
        <v>460</v>
      </c>
      <c r="T100" t="s">
        <v>9834</v>
      </c>
      <c r="U100" s="2">
        <v>44226</v>
      </c>
      <c r="V100" t="s">
        <v>9835</v>
      </c>
      <c r="W100" t="s">
        <v>9836</v>
      </c>
      <c r="X100" t="s">
        <v>9865</v>
      </c>
      <c r="Y100">
        <v>25000</v>
      </c>
      <c r="Z100" t="s">
        <v>9853</v>
      </c>
      <c r="AA100" s="2">
        <v>43861</v>
      </c>
      <c r="AB100" t="s">
        <v>9936</v>
      </c>
      <c r="AI100">
        <v>8773</v>
      </c>
    </row>
    <row r="101" spans="1:35" hidden="1" x14ac:dyDescent="0.25">
      <c r="A101" t="s">
        <v>10325</v>
      </c>
      <c r="B101" t="s">
        <v>9826</v>
      </c>
      <c r="C101" s="2">
        <v>43852</v>
      </c>
      <c r="D101" t="s">
        <v>10326</v>
      </c>
      <c r="E101" t="s">
        <v>10327</v>
      </c>
      <c r="F101" t="s">
        <v>10328</v>
      </c>
      <c r="G101" t="s">
        <v>190</v>
      </c>
      <c r="H101" t="s">
        <v>10329</v>
      </c>
      <c r="I101" t="s">
        <v>9941</v>
      </c>
      <c r="J101" t="s">
        <v>10330</v>
      </c>
      <c r="K101" t="str">
        <f t="shared" si="2"/>
        <v>ALEXIS MARCIAL RIOSECO CACERES</v>
      </c>
      <c r="L101" t="str">
        <f t="shared" si="3"/>
        <v>Alexis Marcial Rioseco Caceres</v>
      </c>
      <c r="M101" t="s">
        <v>191</v>
      </c>
      <c r="N101" t="str">
        <f>VLOOKUP(M101,Tabla13[[#All],[rut]:[estado_licencia]],2,0)</f>
        <v>Alexis Marcial Rioseco Caceres</v>
      </c>
      <c r="O101" t="s">
        <v>10331</v>
      </c>
      <c r="S101" t="s">
        <v>460</v>
      </c>
      <c r="V101" t="s">
        <v>10332</v>
      </c>
      <c r="W101" t="s">
        <v>10333</v>
      </c>
      <c r="X101" t="s">
        <v>10334</v>
      </c>
      <c r="Y101">
        <v>40000</v>
      </c>
      <c r="Z101" t="s">
        <v>9838</v>
      </c>
      <c r="AG101">
        <v>738</v>
      </c>
    </row>
    <row r="102" spans="1:35" hidden="1" x14ac:dyDescent="0.25">
      <c r="A102" t="s">
        <v>10325</v>
      </c>
      <c r="B102" t="s">
        <v>9826</v>
      </c>
      <c r="C102" s="2">
        <v>43852</v>
      </c>
      <c r="D102" t="s">
        <v>10326</v>
      </c>
      <c r="E102" t="s">
        <v>10327</v>
      </c>
      <c r="F102" t="s">
        <v>10328</v>
      </c>
      <c r="G102" t="s">
        <v>190</v>
      </c>
      <c r="H102" t="s">
        <v>10335</v>
      </c>
      <c r="I102" t="s">
        <v>10211</v>
      </c>
      <c r="J102" t="s">
        <v>10336</v>
      </c>
      <c r="K102" t="str">
        <f t="shared" si="2"/>
        <v>HECTOR JUAN ROJAS  REYES</v>
      </c>
      <c r="L102" t="str">
        <f t="shared" si="3"/>
        <v>Hector Juan Rojas  Reyes</v>
      </c>
      <c r="M102" t="s">
        <v>192</v>
      </c>
      <c r="N102" t="str">
        <f>VLOOKUP(M102,Tabla13[[#All],[rut]:[estado_licencia]],2,0)</f>
        <v>Hector Juan Rojas  Reyes</v>
      </c>
      <c r="O102" t="s">
        <v>10337</v>
      </c>
      <c r="S102" t="s">
        <v>460</v>
      </c>
      <c r="V102" t="s">
        <v>10332</v>
      </c>
      <c r="W102" t="s">
        <v>10333</v>
      </c>
      <c r="X102" t="s">
        <v>10338</v>
      </c>
      <c r="Y102">
        <v>40000</v>
      </c>
      <c r="Z102" t="s">
        <v>9838</v>
      </c>
      <c r="AG102">
        <v>738</v>
      </c>
    </row>
    <row r="103" spans="1:35" hidden="1" x14ac:dyDescent="0.25">
      <c r="A103" t="s">
        <v>10325</v>
      </c>
      <c r="B103" t="s">
        <v>9826</v>
      </c>
      <c r="C103" s="2">
        <v>43852</v>
      </c>
      <c r="D103" t="s">
        <v>10326</v>
      </c>
      <c r="E103" t="s">
        <v>10327</v>
      </c>
      <c r="F103" t="s">
        <v>10328</v>
      </c>
      <c r="G103" t="s">
        <v>190</v>
      </c>
      <c r="H103" t="s">
        <v>10339</v>
      </c>
      <c r="I103" t="s">
        <v>10340</v>
      </c>
      <c r="J103" t="s">
        <v>10008</v>
      </c>
      <c r="K103" t="str">
        <f t="shared" si="2"/>
        <v>MARCO ANTONIO TILLERIA  RISCO</v>
      </c>
      <c r="L103" t="str">
        <f t="shared" si="3"/>
        <v>Marco Antonio Tilleria  Risco</v>
      </c>
      <c r="M103" t="s">
        <v>193</v>
      </c>
      <c r="N103" t="str">
        <f>VLOOKUP(M103,Tabla13[[#All],[rut]:[estado_licencia]],2,0)</f>
        <v>Marco Antonio Tilleria  Risco</v>
      </c>
      <c r="O103" t="s">
        <v>10341</v>
      </c>
      <c r="S103" t="s">
        <v>460</v>
      </c>
      <c r="V103" t="s">
        <v>10332</v>
      </c>
      <c r="W103" t="s">
        <v>10333</v>
      </c>
      <c r="X103" t="s">
        <v>10334</v>
      </c>
      <c r="Y103">
        <v>40000</v>
      </c>
      <c r="Z103" t="s">
        <v>9838</v>
      </c>
      <c r="AG103">
        <v>738</v>
      </c>
    </row>
    <row r="104" spans="1:35" hidden="1" x14ac:dyDescent="0.25">
      <c r="A104" t="s">
        <v>10325</v>
      </c>
      <c r="B104" t="s">
        <v>9826</v>
      </c>
      <c r="C104" s="2">
        <v>43852</v>
      </c>
      <c r="D104" t="s">
        <v>10326</v>
      </c>
      <c r="E104" t="s">
        <v>10327</v>
      </c>
      <c r="F104" t="s">
        <v>10328</v>
      </c>
      <c r="G104" t="s">
        <v>190</v>
      </c>
      <c r="H104" t="s">
        <v>10032</v>
      </c>
      <c r="I104" t="s">
        <v>10342</v>
      </c>
      <c r="J104" t="s">
        <v>10343</v>
      </c>
      <c r="K104" t="str">
        <f t="shared" si="2"/>
        <v>ALEJANDRA DEL ROSARIO PEREZ SALDIVIA</v>
      </c>
      <c r="L104" t="str">
        <f t="shared" si="3"/>
        <v>Alejandra Del Rosario Perez Saldivia</v>
      </c>
      <c r="M104" t="s">
        <v>194</v>
      </c>
      <c r="N104" t="str">
        <f>VLOOKUP(M104,Tabla13[[#All],[rut]:[estado_licencia]],2,0)</f>
        <v>Alejandra Del Rosario Perez Saldivia</v>
      </c>
      <c r="O104" t="s">
        <v>10344</v>
      </c>
      <c r="S104" t="s">
        <v>460</v>
      </c>
      <c r="V104" t="s">
        <v>10332</v>
      </c>
      <c r="W104" t="s">
        <v>10333</v>
      </c>
      <c r="X104" t="s">
        <v>10334</v>
      </c>
      <c r="Y104">
        <v>40000</v>
      </c>
      <c r="Z104" t="s">
        <v>9838</v>
      </c>
      <c r="AG104">
        <v>738</v>
      </c>
    </row>
    <row r="105" spans="1:35" hidden="1" x14ac:dyDescent="0.25">
      <c r="A105" t="s">
        <v>10325</v>
      </c>
      <c r="B105" t="s">
        <v>9826</v>
      </c>
      <c r="C105" s="2">
        <v>43852</v>
      </c>
      <c r="D105" t="s">
        <v>10326</v>
      </c>
      <c r="E105" t="s">
        <v>10327</v>
      </c>
      <c r="F105" t="s">
        <v>10328</v>
      </c>
      <c r="G105" t="s">
        <v>190</v>
      </c>
      <c r="H105" t="s">
        <v>10221</v>
      </c>
      <c r="I105" t="s">
        <v>10345</v>
      </c>
      <c r="J105" t="s">
        <v>10346</v>
      </c>
      <c r="K105" t="str">
        <f t="shared" si="2"/>
        <v>DIXON EMILIO GUZMAN ESPINOZA</v>
      </c>
      <c r="L105" t="str">
        <f t="shared" si="3"/>
        <v>Dixon Emilio Guzman Espinoza</v>
      </c>
      <c r="M105" t="s">
        <v>195</v>
      </c>
      <c r="N105" t="str">
        <f>VLOOKUP(M105,Tabla13[[#All],[rut]:[estado_licencia]],2,0)</f>
        <v>Dixon Emilio Guzman Espinoza</v>
      </c>
      <c r="O105" t="s">
        <v>10337</v>
      </c>
      <c r="S105" t="s">
        <v>460</v>
      </c>
      <c r="V105" t="s">
        <v>10332</v>
      </c>
      <c r="W105" t="s">
        <v>10333</v>
      </c>
      <c r="X105" t="s">
        <v>10334</v>
      </c>
      <c r="Y105">
        <v>40000</v>
      </c>
      <c r="Z105" t="s">
        <v>9838</v>
      </c>
      <c r="AG105">
        <v>738</v>
      </c>
    </row>
    <row r="106" spans="1:35" hidden="1" x14ac:dyDescent="0.25">
      <c r="A106" t="s">
        <v>10325</v>
      </c>
      <c r="B106" t="s">
        <v>9826</v>
      </c>
      <c r="C106" s="2">
        <v>43852</v>
      </c>
      <c r="D106" t="s">
        <v>10326</v>
      </c>
      <c r="E106" t="s">
        <v>10327</v>
      </c>
      <c r="F106" t="s">
        <v>10328</v>
      </c>
      <c r="G106" t="s">
        <v>190</v>
      </c>
      <c r="H106" t="s">
        <v>10347</v>
      </c>
      <c r="I106" t="s">
        <v>10348</v>
      </c>
      <c r="J106" t="s">
        <v>10349</v>
      </c>
      <c r="K106" t="str">
        <f t="shared" si="2"/>
        <v>GONZALO RODRIGO MUÑOZ  BAZAES</v>
      </c>
      <c r="L106" t="str">
        <f t="shared" si="3"/>
        <v>Gonzalo Rodrigo Muñoz  Bazaes</v>
      </c>
      <c r="M106" t="s">
        <v>196</v>
      </c>
      <c r="N106" t="str">
        <f>VLOOKUP(M106,Tabla13[[#All],[rut]:[estado_licencia]],2,0)</f>
        <v>Gonzalo Rodrigo Muñoz  Bazaes</v>
      </c>
      <c r="O106" t="s">
        <v>10350</v>
      </c>
      <c r="S106" t="s">
        <v>460</v>
      </c>
      <c r="V106" t="s">
        <v>10332</v>
      </c>
      <c r="W106" t="s">
        <v>10333</v>
      </c>
      <c r="X106" t="s">
        <v>10338</v>
      </c>
      <c r="Y106">
        <v>40000</v>
      </c>
      <c r="Z106" t="s">
        <v>9838</v>
      </c>
      <c r="AG106">
        <v>738</v>
      </c>
    </row>
    <row r="107" spans="1:35" hidden="1" x14ac:dyDescent="0.25">
      <c r="A107" t="s">
        <v>10325</v>
      </c>
      <c r="B107" t="s">
        <v>9826</v>
      </c>
      <c r="C107" s="2">
        <v>43852</v>
      </c>
      <c r="D107" t="s">
        <v>10351</v>
      </c>
      <c r="E107" t="s">
        <v>10327</v>
      </c>
      <c r="F107" t="s">
        <v>10328</v>
      </c>
      <c r="G107" t="s">
        <v>190</v>
      </c>
      <c r="H107" t="s">
        <v>10352</v>
      </c>
      <c r="I107" t="s">
        <v>10353</v>
      </c>
      <c r="J107" t="s">
        <v>10354</v>
      </c>
      <c r="K107" t="str">
        <f t="shared" si="2"/>
        <v xml:space="preserve">EDUARD ANDRES  GONZALEZ  DIAZ </v>
      </c>
      <c r="L107" t="str">
        <f t="shared" si="3"/>
        <v xml:space="preserve">Eduard Andres  Gonzalez  Diaz </v>
      </c>
      <c r="M107" t="s">
        <v>198</v>
      </c>
      <c r="N107" t="str">
        <f>VLOOKUP(M107,Tabla13[[#All],[rut]:[estado_licencia]],2,0)</f>
        <v xml:space="preserve">Eduard Andres  Gonzalez  Diaz </v>
      </c>
      <c r="O107" t="s">
        <v>10355</v>
      </c>
      <c r="S107" t="s">
        <v>460</v>
      </c>
      <c r="V107" t="s">
        <v>10332</v>
      </c>
      <c r="W107" t="s">
        <v>10333</v>
      </c>
      <c r="X107" t="s">
        <v>10338</v>
      </c>
      <c r="Y107">
        <v>40000</v>
      </c>
      <c r="Z107" t="s">
        <v>9838</v>
      </c>
      <c r="AG107">
        <v>738</v>
      </c>
    </row>
    <row r="108" spans="1:35" hidden="1" x14ac:dyDescent="0.25">
      <c r="A108" t="s">
        <v>10325</v>
      </c>
      <c r="B108" t="s">
        <v>9826</v>
      </c>
      <c r="C108" s="2">
        <v>43852</v>
      </c>
      <c r="D108" t="s">
        <v>10351</v>
      </c>
      <c r="E108" t="s">
        <v>10327</v>
      </c>
      <c r="F108" t="s">
        <v>10328</v>
      </c>
      <c r="G108" t="s">
        <v>190</v>
      </c>
      <c r="H108" t="s">
        <v>9959</v>
      </c>
      <c r="I108" t="s">
        <v>10193</v>
      </c>
      <c r="J108" t="s">
        <v>10356</v>
      </c>
      <c r="K108" t="str">
        <f t="shared" si="2"/>
        <v>SIMON ISAAC NUÑEZ SANCHEZ</v>
      </c>
      <c r="L108" t="str">
        <f t="shared" si="3"/>
        <v>Simon Isaac Nuñez Sanchez</v>
      </c>
      <c r="M108" t="s">
        <v>199</v>
      </c>
      <c r="N108" t="str">
        <f>VLOOKUP(M108,Tabla13[[#All],[rut]:[estado_licencia]],2,0)</f>
        <v>Simon Isaac Nuñez Sanchez</v>
      </c>
      <c r="O108" t="s">
        <v>10357</v>
      </c>
      <c r="S108" t="s">
        <v>460</v>
      </c>
      <c r="V108" t="s">
        <v>10332</v>
      </c>
      <c r="W108" t="s">
        <v>10333</v>
      </c>
      <c r="X108" t="s">
        <v>10338</v>
      </c>
      <c r="Y108">
        <v>40000</v>
      </c>
      <c r="Z108" t="s">
        <v>9838</v>
      </c>
      <c r="AG108">
        <v>738</v>
      </c>
    </row>
    <row r="109" spans="1:35" hidden="1" x14ac:dyDescent="0.25">
      <c r="A109" t="s">
        <v>10325</v>
      </c>
      <c r="B109" t="s">
        <v>9826</v>
      </c>
      <c r="C109" s="2">
        <v>43852</v>
      </c>
      <c r="D109" t="s">
        <v>10326</v>
      </c>
      <c r="E109" t="s">
        <v>10327</v>
      </c>
      <c r="F109" t="s">
        <v>10328</v>
      </c>
      <c r="G109" t="s">
        <v>190</v>
      </c>
      <c r="H109" t="s">
        <v>10358</v>
      </c>
      <c r="I109" t="s">
        <v>10359</v>
      </c>
      <c r="J109" t="s">
        <v>10360</v>
      </c>
      <c r="K109" t="str">
        <f t="shared" si="2"/>
        <v>LORENZO NICOLAS LUDUEÑA HERNANDEZ</v>
      </c>
      <c r="L109" t="str">
        <f t="shared" si="3"/>
        <v>Lorenzo Nicolas Ludueña Hernandez</v>
      </c>
      <c r="M109" t="s">
        <v>200</v>
      </c>
      <c r="N109" t="str">
        <f>VLOOKUP(M109,Tabla13[[#All],[rut]:[estado_licencia]],2,0)</f>
        <v>Lorenzo Nicolas Ludueña Hernandez</v>
      </c>
      <c r="O109" t="s">
        <v>10341</v>
      </c>
      <c r="S109" t="s">
        <v>460</v>
      </c>
      <c r="V109" t="s">
        <v>10332</v>
      </c>
      <c r="W109" t="s">
        <v>10333</v>
      </c>
      <c r="X109" t="s">
        <v>10334</v>
      </c>
      <c r="Y109">
        <v>40000</v>
      </c>
      <c r="Z109" t="s">
        <v>9838</v>
      </c>
      <c r="AG109">
        <v>738</v>
      </c>
    </row>
    <row r="110" spans="1:35" hidden="1" x14ac:dyDescent="0.25">
      <c r="A110" t="s">
        <v>10325</v>
      </c>
      <c r="B110" t="s">
        <v>9826</v>
      </c>
      <c r="C110" s="2">
        <v>43852</v>
      </c>
      <c r="D110" t="s">
        <v>10326</v>
      </c>
      <c r="E110" t="s">
        <v>10327</v>
      </c>
      <c r="F110" t="s">
        <v>10328</v>
      </c>
      <c r="G110" t="s">
        <v>190</v>
      </c>
      <c r="H110" t="s">
        <v>10032</v>
      </c>
      <c r="I110" t="s">
        <v>10253</v>
      </c>
      <c r="J110" t="s">
        <v>10258</v>
      </c>
      <c r="K110" t="str">
        <f t="shared" si="2"/>
        <v>MAURICIO ALEJANDRO PEREZ FUENTES</v>
      </c>
      <c r="L110" t="str">
        <f t="shared" si="3"/>
        <v>Mauricio Alejandro Perez Fuentes</v>
      </c>
      <c r="M110" t="s">
        <v>201</v>
      </c>
      <c r="N110" t="str">
        <f>VLOOKUP(M110,Tabla13[[#All],[rut]:[estado_licencia]],2,0)</f>
        <v>Mauricio Alejandro Perez Fuentes</v>
      </c>
      <c r="O110" t="s">
        <v>10277</v>
      </c>
      <c r="S110" t="s">
        <v>460</v>
      </c>
      <c r="V110" t="s">
        <v>10332</v>
      </c>
      <c r="W110" t="s">
        <v>10333</v>
      </c>
      <c r="X110" t="s">
        <v>10338</v>
      </c>
      <c r="Y110">
        <v>40000</v>
      </c>
      <c r="Z110" t="s">
        <v>9838</v>
      </c>
      <c r="AG110">
        <v>738</v>
      </c>
    </row>
    <row r="111" spans="1:35" hidden="1" x14ac:dyDescent="0.25">
      <c r="A111" t="s">
        <v>10325</v>
      </c>
      <c r="B111" t="s">
        <v>9826</v>
      </c>
      <c r="C111" s="2">
        <v>43852</v>
      </c>
      <c r="D111" t="s">
        <v>10326</v>
      </c>
      <c r="E111" t="s">
        <v>10327</v>
      </c>
      <c r="F111" t="s">
        <v>10328</v>
      </c>
      <c r="G111" t="s">
        <v>190</v>
      </c>
      <c r="H111" t="s">
        <v>10359</v>
      </c>
      <c r="I111" t="s">
        <v>10361</v>
      </c>
      <c r="J111" t="s">
        <v>10362</v>
      </c>
      <c r="K111" t="str">
        <f t="shared" si="2"/>
        <v>MANUEL BLADIMIR HERNANDEZ ASCENCIO</v>
      </c>
      <c r="L111" t="str">
        <f t="shared" si="3"/>
        <v>Manuel Bladimir Hernandez Ascencio</v>
      </c>
      <c r="M111" t="s">
        <v>202</v>
      </c>
      <c r="N111" t="str">
        <f>VLOOKUP(M111,Tabla13[[#All],[rut]:[estado_licencia]],2,0)</f>
        <v>Manuel Bladimir Hernandez Ascencio</v>
      </c>
      <c r="O111" t="s">
        <v>10363</v>
      </c>
      <c r="S111" t="s">
        <v>460</v>
      </c>
      <c r="V111" t="s">
        <v>10332</v>
      </c>
      <c r="W111" t="s">
        <v>10333</v>
      </c>
      <c r="X111" t="s">
        <v>10338</v>
      </c>
      <c r="Y111">
        <v>40000</v>
      </c>
      <c r="Z111" t="s">
        <v>9838</v>
      </c>
      <c r="AG111">
        <v>738</v>
      </c>
    </row>
    <row r="112" spans="1:35" hidden="1" x14ac:dyDescent="0.25">
      <c r="A112" t="s">
        <v>10325</v>
      </c>
      <c r="B112" t="s">
        <v>9826</v>
      </c>
      <c r="C112" s="2">
        <v>43852</v>
      </c>
      <c r="D112" t="s">
        <v>10351</v>
      </c>
      <c r="E112" t="s">
        <v>10327</v>
      </c>
      <c r="F112" t="s">
        <v>10328</v>
      </c>
      <c r="G112" t="s">
        <v>190</v>
      </c>
      <c r="H112" t="s">
        <v>9843</v>
      </c>
      <c r="I112" t="s">
        <v>9830</v>
      </c>
      <c r="J112" t="s">
        <v>10364</v>
      </c>
      <c r="K112" t="str">
        <f t="shared" si="2"/>
        <v>JOSE ELOY DIAZ RAMIREZ</v>
      </c>
      <c r="L112" t="str">
        <f t="shared" si="3"/>
        <v>Jose Eloy Diaz Ramirez</v>
      </c>
      <c r="M112" t="s">
        <v>203</v>
      </c>
      <c r="N112" t="str">
        <f>VLOOKUP(M112,Tabla13[[#All],[rut]:[estado_licencia]],2,0)</f>
        <v>Jose Eloy Diaz Ramirez</v>
      </c>
      <c r="O112" t="s">
        <v>10355</v>
      </c>
      <c r="S112" t="s">
        <v>460</v>
      </c>
      <c r="V112" t="s">
        <v>10332</v>
      </c>
      <c r="W112" t="s">
        <v>10333</v>
      </c>
      <c r="X112" t="s">
        <v>10338</v>
      </c>
      <c r="Y112">
        <v>40000</v>
      </c>
      <c r="Z112" t="s">
        <v>9838</v>
      </c>
      <c r="AG112">
        <v>738</v>
      </c>
    </row>
    <row r="113" spans="1:33" hidden="1" x14ac:dyDescent="0.25">
      <c r="A113" t="s">
        <v>10325</v>
      </c>
      <c r="B113" t="s">
        <v>9826</v>
      </c>
      <c r="C113" s="2">
        <v>43852</v>
      </c>
      <c r="D113" t="s">
        <v>10351</v>
      </c>
      <c r="E113" t="s">
        <v>10327</v>
      </c>
      <c r="F113" t="s">
        <v>10328</v>
      </c>
      <c r="G113" t="s">
        <v>190</v>
      </c>
      <c r="H113" t="s">
        <v>10365</v>
      </c>
      <c r="I113" t="s">
        <v>10366</v>
      </c>
      <c r="J113" t="s">
        <v>10367</v>
      </c>
      <c r="K113" t="str">
        <f t="shared" si="2"/>
        <v>EDGARDO ZACARIAS MORA CUEVAS</v>
      </c>
      <c r="L113" t="str">
        <f t="shared" si="3"/>
        <v>Edgardo Zacarias Mora Cuevas</v>
      </c>
      <c r="M113" t="s">
        <v>204</v>
      </c>
      <c r="N113" t="str">
        <f>VLOOKUP(M113,Tabla13[[#All],[rut]:[estado_licencia]],2,0)</f>
        <v>Edgardo Zacarias Mora Cuevas</v>
      </c>
      <c r="O113" t="s">
        <v>10368</v>
      </c>
      <c r="S113" t="s">
        <v>460</v>
      </c>
      <c r="V113" t="s">
        <v>10332</v>
      </c>
      <c r="W113" t="s">
        <v>10333</v>
      </c>
      <c r="X113" t="s">
        <v>10334</v>
      </c>
      <c r="Y113">
        <v>40000</v>
      </c>
      <c r="Z113" t="s">
        <v>9838</v>
      </c>
      <c r="AG113">
        <v>738</v>
      </c>
    </row>
    <row r="114" spans="1:33" hidden="1" x14ac:dyDescent="0.25">
      <c r="A114" t="s">
        <v>10325</v>
      </c>
      <c r="B114" t="s">
        <v>9826</v>
      </c>
      <c r="C114" s="2">
        <v>43852</v>
      </c>
      <c r="D114" t="s">
        <v>10326</v>
      </c>
      <c r="E114" t="s">
        <v>10327</v>
      </c>
      <c r="F114" t="s">
        <v>10328</v>
      </c>
      <c r="G114" t="s">
        <v>190</v>
      </c>
      <c r="H114" t="s">
        <v>10369</v>
      </c>
      <c r="I114" t="s">
        <v>10370</v>
      </c>
      <c r="J114" t="s">
        <v>10371</v>
      </c>
      <c r="K114" t="str">
        <f t="shared" si="2"/>
        <v>FELIPE ESTEBAN TRONCOSO ACUÑA</v>
      </c>
      <c r="L114" t="str">
        <f t="shared" si="3"/>
        <v>Felipe Esteban Troncoso Acuña</v>
      </c>
      <c r="M114" t="s">
        <v>205</v>
      </c>
      <c r="N114" t="str">
        <f>VLOOKUP(M114,Tabla13[[#All],[rut]:[estado_licencia]],2,0)</f>
        <v>Felipe Esteban Troncoso Acuña</v>
      </c>
      <c r="O114" t="s">
        <v>10363</v>
      </c>
      <c r="S114" t="s">
        <v>460</v>
      </c>
      <c r="V114" t="s">
        <v>10332</v>
      </c>
      <c r="W114" t="s">
        <v>10333</v>
      </c>
      <c r="X114" t="s">
        <v>10338</v>
      </c>
      <c r="Y114">
        <v>40000</v>
      </c>
      <c r="Z114" t="s">
        <v>9838</v>
      </c>
      <c r="AG114">
        <v>738</v>
      </c>
    </row>
    <row r="115" spans="1:33" hidden="1" x14ac:dyDescent="0.25">
      <c r="A115" t="s">
        <v>10325</v>
      </c>
      <c r="B115" t="s">
        <v>9826</v>
      </c>
      <c r="C115" s="2">
        <v>43852</v>
      </c>
      <c r="D115" t="s">
        <v>10326</v>
      </c>
      <c r="E115" t="s">
        <v>10327</v>
      </c>
      <c r="F115" t="s">
        <v>10328</v>
      </c>
      <c r="G115" t="s">
        <v>190</v>
      </c>
      <c r="H115" t="s">
        <v>10372</v>
      </c>
      <c r="I115" t="s">
        <v>10373</v>
      </c>
      <c r="J115" t="s">
        <v>9844</v>
      </c>
      <c r="K115" t="str">
        <f t="shared" si="2"/>
        <v>HECTOR FERNANDO LOPEZ VELA RUIZ</v>
      </c>
      <c r="L115" t="str">
        <f t="shared" si="3"/>
        <v>Hector Fernando Lopez Vela Ruiz</v>
      </c>
      <c r="M115" t="s">
        <v>206</v>
      </c>
      <c r="N115" t="str">
        <f>VLOOKUP(M115,Tabla13[[#All],[rut]:[estado_licencia]],2,0)</f>
        <v>Hector Fernando Lopez Vela Ruiz</v>
      </c>
      <c r="O115" t="s">
        <v>10363</v>
      </c>
      <c r="S115" t="s">
        <v>460</v>
      </c>
      <c r="V115" t="s">
        <v>10332</v>
      </c>
      <c r="W115" t="s">
        <v>10333</v>
      </c>
      <c r="X115" t="s">
        <v>10334</v>
      </c>
      <c r="Y115">
        <v>40000</v>
      </c>
      <c r="Z115" t="s">
        <v>9838</v>
      </c>
      <c r="AG115">
        <v>738</v>
      </c>
    </row>
    <row r="116" spans="1:33" hidden="1" x14ac:dyDescent="0.25">
      <c r="A116" t="s">
        <v>10325</v>
      </c>
      <c r="B116" t="s">
        <v>9826</v>
      </c>
      <c r="C116" s="2">
        <v>43852</v>
      </c>
      <c r="D116" t="s">
        <v>10326</v>
      </c>
      <c r="E116" t="s">
        <v>10327</v>
      </c>
      <c r="F116" t="s">
        <v>10328</v>
      </c>
      <c r="G116" t="s">
        <v>190</v>
      </c>
      <c r="H116" t="s">
        <v>10347</v>
      </c>
      <c r="I116" t="s">
        <v>10374</v>
      </c>
      <c r="J116" t="s">
        <v>10375</v>
      </c>
      <c r="K116" t="str">
        <f t="shared" si="2"/>
        <v>JORGE ANTONIO MUÑOZ  CAROCA</v>
      </c>
      <c r="L116" t="str">
        <f t="shared" si="3"/>
        <v>Jorge Antonio Muñoz  Caroca</v>
      </c>
      <c r="M116" t="s">
        <v>207</v>
      </c>
      <c r="N116" t="str">
        <f>VLOOKUP(M116,Tabla13[[#All],[rut]:[estado_licencia]],2,0)</f>
        <v>Jorge Antonio Muñoz  Caroca</v>
      </c>
      <c r="O116" t="s">
        <v>10376</v>
      </c>
      <c r="S116" t="s">
        <v>460</v>
      </c>
      <c r="V116" t="s">
        <v>10332</v>
      </c>
      <c r="W116" t="s">
        <v>10333</v>
      </c>
      <c r="X116" t="s">
        <v>10338</v>
      </c>
      <c r="Y116">
        <v>40000</v>
      </c>
      <c r="Z116" t="s">
        <v>9838</v>
      </c>
      <c r="AG116">
        <v>738</v>
      </c>
    </row>
    <row r="117" spans="1:33" hidden="1" x14ac:dyDescent="0.25">
      <c r="A117" t="s">
        <v>10325</v>
      </c>
      <c r="B117" t="s">
        <v>9826</v>
      </c>
      <c r="C117" s="2">
        <v>43852</v>
      </c>
      <c r="D117" t="s">
        <v>10326</v>
      </c>
      <c r="E117" t="s">
        <v>10327</v>
      </c>
      <c r="F117" t="s">
        <v>10328</v>
      </c>
      <c r="G117" t="s">
        <v>190</v>
      </c>
      <c r="H117" t="s">
        <v>10200</v>
      </c>
      <c r="I117" t="s">
        <v>10238</v>
      </c>
      <c r="J117" t="s">
        <v>10243</v>
      </c>
      <c r="K117" t="str">
        <f t="shared" si="2"/>
        <v>JUAN CARLOS MARTINEZ GUTIERREZ</v>
      </c>
      <c r="L117" t="str">
        <f t="shared" si="3"/>
        <v>Juan Carlos Martinez Gutierrez</v>
      </c>
      <c r="M117" t="s">
        <v>208</v>
      </c>
      <c r="N117" t="str">
        <f>VLOOKUP(M117,Tabla13[[#All],[rut]:[estado_licencia]],2,0)</f>
        <v>Juan Carlos Martinez Gutierrez</v>
      </c>
      <c r="O117" t="s">
        <v>10376</v>
      </c>
      <c r="S117" t="s">
        <v>460</v>
      </c>
      <c r="V117" t="s">
        <v>10332</v>
      </c>
      <c r="W117" t="s">
        <v>10333</v>
      </c>
      <c r="X117" t="s">
        <v>10334</v>
      </c>
      <c r="Y117">
        <v>40000</v>
      </c>
      <c r="Z117" t="s">
        <v>9838</v>
      </c>
      <c r="AG117">
        <v>738</v>
      </c>
    </row>
    <row r="118" spans="1:33" hidden="1" x14ac:dyDescent="0.25">
      <c r="A118" t="s">
        <v>10325</v>
      </c>
      <c r="B118" t="s">
        <v>9826</v>
      </c>
      <c r="C118" s="2">
        <v>43852</v>
      </c>
      <c r="D118" t="s">
        <v>10326</v>
      </c>
      <c r="E118" t="s">
        <v>10327</v>
      </c>
      <c r="F118" t="s">
        <v>10328</v>
      </c>
      <c r="G118" t="s">
        <v>190</v>
      </c>
      <c r="H118" t="s">
        <v>10377</v>
      </c>
      <c r="I118" t="s">
        <v>10026</v>
      </c>
      <c r="J118" t="s">
        <v>10378</v>
      </c>
      <c r="K118" t="str">
        <f t="shared" si="2"/>
        <v>DENY MARCELO ARRIAGADA ROJAS</v>
      </c>
      <c r="L118" t="str">
        <f t="shared" si="3"/>
        <v>Deny Marcelo Arriagada Rojas</v>
      </c>
      <c r="M118" t="s">
        <v>209</v>
      </c>
      <c r="N118" t="str">
        <f>VLOOKUP(M118,Tabla13[[#All],[rut]:[estado_licencia]],2,0)</f>
        <v>Deny Marcelo Arriagada Rojas</v>
      </c>
      <c r="O118" t="s">
        <v>10363</v>
      </c>
      <c r="S118" t="s">
        <v>460</v>
      </c>
      <c r="V118" t="s">
        <v>10332</v>
      </c>
      <c r="W118" t="s">
        <v>10333</v>
      </c>
      <c r="X118" t="s">
        <v>10338</v>
      </c>
      <c r="Y118">
        <v>40000</v>
      </c>
      <c r="Z118" t="s">
        <v>9838</v>
      </c>
      <c r="AG118">
        <v>738</v>
      </c>
    </row>
    <row r="119" spans="1:33" hidden="1" x14ac:dyDescent="0.25">
      <c r="A119" t="s">
        <v>10325</v>
      </c>
      <c r="B119" t="s">
        <v>9826</v>
      </c>
      <c r="C119" s="2">
        <v>43852</v>
      </c>
      <c r="D119" t="s">
        <v>10326</v>
      </c>
      <c r="E119" t="s">
        <v>10327</v>
      </c>
      <c r="F119" t="s">
        <v>10328</v>
      </c>
      <c r="G119" t="s">
        <v>190</v>
      </c>
      <c r="H119" t="s">
        <v>10379</v>
      </c>
      <c r="I119" t="s">
        <v>10380</v>
      </c>
      <c r="J119" t="s">
        <v>10381</v>
      </c>
      <c r="K119" t="str">
        <f t="shared" si="2"/>
        <v>PABLO ANDRES CATALAN RIFFO</v>
      </c>
      <c r="L119" t="str">
        <f t="shared" si="3"/>
        <v>Pablo Andres Catalan Riffo</v>
      </c>
      <c r="M119" t="s">
        <v>210</v>
      </c>
      <c r="N119" t="str">
        <f>VLOOKUP(M119,Tabla13[[#All],[rut]:[estado_licencia]],2,0)</f>
        <v>Pablo Andres Catalan Riffo</v>
      </c>
      <c r="O119" t="s">
        <v>10363</v>
      </c>
      <c r="S119" t="s">
        <v>460</v>
      </c>
      <c r="V119" t="s">
        <v>10332</v>
      </c>
      <c r="W119" t="s">
        <v>10333</v>
      </c>
      <c r="X119" t="s">
        <v>10334</v>
      </c>
      <c r="Y119">
        <v>40000</v>
      </c>
      <c r="Z119" t="s">
        <v>9838</v>
      </c>
      <c r="AG119">
        <v>738</v>
      </c>
    </row>
    <row r="120" spans="1:33" hidden="1" x14ac:dyDescent="0.25">
      <c r="A120" t="s">
        <v>10325</v>
      </c>
      <c r="B120" t="s">
        <v>9826</v>
      </c>
      <c r="C120" s="2">
        <v>43852</v>
      </c>
      <c r="D120" t="s">
        <v>10326</v>
      </c>
      <c r="E120" t="s">
        <v>10327</v>
      </c>
      <c r="F120" t="s">
        <v>10328</v>
      </c>
      <c r="G120" t="s">
        <v>190</v>
      </c>
      <c r="H120" t="s">
        <v>10032</v>
      </c>
      <c r="I120" t="s">
        <v>10382</v>
      </c>
      <c r="J120" t="s">
        <v>10243</v>
      </c>
      <c r="K120" t="str">
        <f t="shared" si="2"/>
        <v>JUAN CARLOS PEREZ DESPIO</v>
      </c>
      <c r="L120" t="str">
        <f t="shared" si="3"/>
        <v>Juan Carlos Perez Despio</v>
      </c>
      <c r="M120" t="s">
        <v>211</v>
      </c>
      <c r="N120" t="str">
        <f>VLOOKUP(M120,Tabla13[[#All],[rut]:[estado_licencia]],2,0)</f>
        <v>Juan Carlos Perez Despio</v>
      </c>
      <c r="O120" t="s">
        <v>10363</v>
      </c>
      <c r="S120" t="s">
        <v>460</v>
      </c>
      <c r="V120" t="s">
        <v>10332</v>
      </c>
      <c r="W120" t="s">
        <v>10333</v>
      </c>
      <c r="X120" t="s">
        <v>10338</v>
      </c>
      <c r="Y120">
        <v>40000</v>
      </c>
      <c r="Z120" t="s">
        <v>9838</v>
      </c>
      <c r="AG120">
        <v>738</v>
      </c>
    </row>
    <row r="121" spans="1:33" hidden="1" x14ac:dyDescent="0.25">
      <c r="A121" t="s">
        <v>10325</v>
      </c>
      <c r="B121" t="s">
        <v>9826</v>
      </c>
      <c r="C121" s="2">
        <v>43852</v>
      </c>
      <c r="D121" t="s">
        <v>10326</v>
      </c>
      <c r="E121" t="s">
        <v>10327</v>
      </c>
      <c r="F121" t="s">
        <v>10328</v>
      </c>
      <c r="G121" t="s">
        <v>190</v>
      </c>
      <c r="H121" t="s">
        <v>10383</v>
      </c>
      <c r="I121" t="s">
        <v>10114</v>
      </c>
      <c r="J121" t="s">
        <v>10384</v>
      </c>
      <c r="K121" t="str">
        <f t="shared" si="2"/>
        <v>LUIS JAVIER SALAS ASTUDILLO</v>
      </c>
      <c r="L121" t="str">
        <f t="shared" si="3"/>
        <v>Luis Javier Salas Astudillo</v>
      </c>
      <c r="M121" t="s">
        <v>212</v>
      </c>
      <c r="N121" t="str">
        <f>VLOOKUP(M121,Tabla13[[#All],[rut]:[estado_licencia]],2,0)</f>
        <v>Luis Javier Salas Astudillo</v>
      </c>
      <c r="O121" t="s">
        <v>10376</v>
      </c>
      <c r="S121" t="s">
        <v>460</v>
      </c>
      <c r="V121" t="s">
        <v>10332</v>
      </c>
      <c r="W121" t="s">
        <v>10333</v>
      </c>
      <c r="X121" t="s">
        <v>10334</v>
      </c>
      <c r="Y121">
        <v>40000</v>
      </c>
      <c r="Z121" t="s">
        <v>9838</v>
      </c>
      <c r="AG121">
        <v>738</v>
      </c>
    </row>
    <row r="122" spans="1:33" hidden="1" x14ac:dyDescent="0.25">
      <c r="A122" t="s">
        <v>10325</v>
      </c>
      <c r="B122" t="s">
        <v>9826</v>
      </c>
      <c r="C122" s="2">
        <v>43852</v>
      </c>
      <c r="D122" t="s">
        <v>10326</v>
      </c>
      <c r="E122" t="s">
        <v>10327</v>
      </c>
      <c r="F122" t="s">
        <v>10328</v>
      </c>
      <c r="G122" t="s">
        <v>190</v>
      </c>
      <c r="H122" t="s">
        <v>10385</v>
      </c>
      <c r="I122" t="s">
        <v>9971</v>
      </c>
      <c r="J122" t="s">
        <v>10386</v>
      </c>
      <c r="K122" t="str">
        <f t="shared" si="2"/>
        <v>YOJAN EUSEBIO ANABALON MUÑOZ</v>
      </c>
      <c r="L122" t="str">
        <f t="shared" si="3"/>
        <v>Yojan Eusebio Anabalon Muñoz</v>
      </c>
      <c r="M122" t="s">
        <v>213</v>
      </c>
      <c r="N122" t="str">
        <f>VLOOKUP(M122,Tabla13[[#All],[rut]:[estado_licencia]],2,0)</f>
        <v>Yojan Eusebio Anabalon Muñoz</v>
      </c>
      <c r="O122" t="s">
        <v>10363</v>
      </c>
      <c r="S122" t="s">
        <v>460</v>
      </c>
      <c r="V122" t="s">
        <v>10332</v>
      </c>
      <c r="W122" t="s">
        <v>10333</v>
      </c>
      <c r="X122" t="s">
        <v>10334</v>
      </c>
      <c r="Y122">
        <v>40000</v>
      </c>
      <c r="Z122" t="s">
        <v>9838</v>
      </c>
      <c r="AG122">
        <v>738</v>
      </c>
    </row>
    <row r="123" spans="1:33" hidden="1" x14ac:dyDescent="0.25">
      <c r="A123" t="s">
        <v>10325</v>
      </c>
      <c r="B123" t="s">
        <v>9826</v>
      </c>
      <c r="C123" s="2">
        <v>43852</v>
      </c>
      <c r="D123" t="s">
        <v>10326</v>
      </c>
      <c r="E123" t="s">
        <v>10327</v>
      </c>
      <c r="F123" t="s">
        <v>10328</v>
      </c>
      <c r="G123" t="s">
        <v>190</v>
      </c>
      <c r="H123" t="s">
        <v>10387</v>
      </c>
      <c r="I123" t="s">
        <v>10016</v>
      </c>
      <c r="J123" t="s">
        <v>10388</v>
      </c>
      <c r="K123" t="str">
        <f t="shared" si="2"/>
        <v>ALDER RICHARD LATORRE	 MORENO</v>
      </c>
      <c r="L123" t="str">
        <f t="shared" si="3"/>
        <v>Alder Richard Latorre	 Moreno</v>
      </c>
      <c r="M123" t="s">
        <v>214</v>
      </c>
      <c r="N123" t="str">
        <f>VLOOKUP(M123,Tabla13[[#All],[rut]:[estado_licencia]],2,0)</f>
        <v>Alder Richard Latorre Moreno</v>
      </c>
      <c r="O123" t="s">
        <v>10376</v>
      </c>
      <c r="S123" t="s">
        <v>460</v>
      </c>
      <c r="V123" t="s">
        <v>10332</v>
      </c>
      <c r="W123" t="s">
        <v>10333</v>
      </c>
      <c r="X123" t="s">
        <v>10334</v>
      </c>
      <c r="Y123">
        <v>40000</v>
      </c>
      <c r="Z123" t="s">
        <v>9838</v>
      </c>
      <c r="AG123">
        <v>738</v>
      </c>
    </row>
    <row r="124" spans="1:33" hidden="1" x14ac:dyDescent="0.25">
      <c r="A124" t="s">
        <v>10325</v>
      </c>
      <c r="B124" t="s">
        <v>9826</v>
      </c>
      <c r="C124" s="2">
        <v>43852</v>
      </c>
      <c r="D124" t="s">
        <v>10326</v>
      </c>
      <c r="E124" t="s">
        <v>10327</v>
      </c>
      <c r="F124" t="s">
        <v>10328</v>
      </c>
      <c r="G124" t="s">
        <v>190</v>
      </c>
      <c r="H124" t="s">
        <v>10389</v>
      </c>
      <c r="I124" t="s">
        <v>10390</v>
      </c>
      <c r="J124" t="s">
        <v>10391</v>
      </c>
      <c r="K124" t="str">
        <f t="shared" si="2"/>
        <v>JOSE ANTONIO ALBARRAN VALDEBENITO</v>
      </c>
      <c r="L124" t="str">
        <f t="shared" si="3"/>
        <v>Jose Antonio Albarran Valdebenito</v>
      </c>
      <c r="M124" t="s">
        <v>215</v>
      </c>
      <c r="N124" t="str">
        <f>VLOOKUP(M124,Tabla13[[#All],[rut]:[estado_licencia]],2,0)</f>
        <v>Jose Antonio Albarran Valdebenito</v>
      </c>
      <c r="O124" t="s">
        <v>10392</v>
      </c>
      <c r="S124" t="s">
        <v>460</v>
      </c>
      <c r="V124" t="s">
        <v>10332</v>
      </c>
      <c r="W124" t="s">
        <v>10333</v>
      </c>
      <c r="X124" t="s">
        <v>10334</v>
      </c>
      <c r="Y124">
        <v>40000</v>
      </c>
      <c r="Z124" t="s">
        <v>9838</v>
      </c>
      <c r="AG124">
        <v>738</v>
      </c>
    </row>
    <row r="125" spans="1:33" hidden="1" x14ac:dyDescent="0.25">
      <c r="A125" t="s">
        <v>10325</v>
      </c>
      <c r="B125" t="s">
        <v>9826</v>
      </c>
      <c r="C125" s="2">
        <v>43852</v>
      </c>
      <c r="D125" t="s">
        <v>10326</v>
      </c>
      <c r="E125" t="s">
        <v>10327</v>
      </c>
      <c r="F125" t="s">
        <v>10328</v>
      </c>
      <c r="G125" t="s">
        <v>190</v>
      </c>
      <c r="H125" t="s">
        <v>10393</v>
      </c>
      <c r="I125" t="s">
        <v>10394</v>
      </c>
      <c r="J125" t="s">
        <v>10395</v>
      </c>
      <c r="K125" t="str">
        <f t="shared" si="2"/>
        <v>RODRIGO ALEJANDRO VELOSO LEIVA</v>
      </c>
      <c r="L125" t="str">
        <f t="shared" si="3"/>
        <v>Rodrigo Alejandro Veloso Leiva</v>
      </c>
      <c r="M125" t="s">
        <v>216</v>
      </c>
      <c r="N125" t="str">
        <f>VLOOKUP(M125,Tabla13[[#All],[rut]:[estado_licencia]],2,0)</f>
        <v>Rodrigo Alejandro Veloso Leiva</v>
      </c>
      <c r="O125" t="s">
        <v>10363</v>
      </c>
      <c r="S125" t="s">
        <v>460</v>
      </c>
      <c r="V125" t="s">
        <v>10332</v>
      </c>
      <c r="W125" t="s">
        <v>10333</v>
      </c>
      <c r="X125" t="s">
        <v>10334</v>
      </c>
      <c r="Y125">
        <v>40000</v>
      </c>
      <c r="Z125" t="s">
        <v>9838</v>
      </c>
      <c r="AG125">
        <v>738</v>
      </c>
    </row>
    <row r="126" spans="1:33" hidden="1" x14ac:dyDescent="0.25">
      <c r="A126" t="s">
        <v>10325</v>
      </c>
      <c r="B126" t="s">
        <v>9826</v>
      </c>
      <c r="C126" s="2">
        <v>43852</v>
      </c>
      <c r="D126" t="s">
        <v>10326</v>
      </c>
      <c r="E126" t="s">
        <v>10327</v>
      </c>
      <c r="F126" t="s">
        <v>10328</v>
      </c>
      <c r="G126" t="s">
        <v>190</v>
      </c>
      <c r="H126" t="s">
        <v>10396</v>
      </c>
      <c r="I126" t="s">
        <v>10397</v>
      </c>
      <c r="J126" t="s">
        <v>10398</v>
      </c>
      <c r="K126" t="str">
        <f t="shared" si="2"/>
        <v>JOSE ENRIQUE VELOSO  FAUNDEZ</v>
      </c>
      <c r="L126" t="str">
        <f t="shared" si="3"/>
        <v>Jose Enrique Veloso  Faundez</v>
      </c>
      <c r="M126" t="s">
        <v>217</v>
      </c>
      <c r="N126" t="str">
        <f>VLOOKUP(M126,Tabla13[[#All],[rut]:[estado_licencia]],2,0)</f>
        <v>Jose Enrique Veloso  Faundez</v>
      </c>
      <c r="O126" t="s">
        <v>10363</v>
      </c>
      <c r="S126" t="s">
        <v>460</v>
      </c>
      <c r="V126" t="s">
        <v>10332</v>
      </c>
      <c r="W126" t="s">
        <v>10333</v>
      </c>
      <c r="X126" t="s">
        <v>10334</v>
      </c>
      <c r="Y126">
        <v>40000</v>
      </c>
      <c r="Z126" t="s">
        <v>9838</v>
      </c>
      <c r="AG126">
        <v>738</v>
      </c>
    </row>
    <row r="127" spans="1:33" hidden="1" x14ac:dyDescent="0.25">
      <c r="A127" t="s">
        <v>10325</v>
      </c>
      <c r="B127" t="s">
        <v>9826</v>
      </c>
      <c r="C127" s="2">
        <v>43852</v>
      </c>
      <c r="D127" t="s">
        <v>10326</v>
      </c>
      <c r="E127" t="s">
        <v>10327</v>
      </c>
      <c r="F127" t="s">
        <v>10328</v>
      </c>
      <c r="G127" t="s">
        <v>190</v>
      </c>
      <c r="H127" t="s">
        <v>10001</v>
      </c>
      <c r="I127" t="s">
        <v>10399</v>
      </c>
      <c r="J127" t="s">
        <v>10400</v>
      </c>
      <c r="K127" t="str">
        <f t="shared" si="2"/>
        <v>RICARDO ANDRES ESCOBAR BRIZUELA</v>
      </c>
      <c r="L127" t="str">
        <f t="shared" si="3"/>
        <v>Ricardo Andres Escobar Brizuela</v>
      </c>
      <c r="M127" t="s">
        <v>218</v>
      </c>
      <c r="N127" t="str">
        <f>VLOOKUP(M127,Tabla13[[#All],[rut]:[estado_licencia]],2,0)</f>
        <v>Ricardo Andres Escobar Brizuela</v>
      </c>
      <c r="O127" t="s">
        <v>10401</v>
      </c>
      <c r="S127" t="s">
        <v>460</v>
      </c>
      <c r="V127" t="s">
        <v>10332</v>
      </c>
      <c r="W127" t="s">
        <v>10333</v>
      </c>
      <c r="X127" t="s">
        <v>10338</v>
      </c>
      <c r="Y127">
        <v>40000</v>
      </c>
      <c r="Z127" t="s">
        <v>9838</v>
      </c>
      <c r="AG127">
        <v>738</v>
      </c>
    </row>
    <row r="128" spans="1:33" hidden="1" x14ac:dyDescent="0.25">
      <c r="A128" t="s">
        <v>10325</v>
      </c>
      <c r="B128" t="s">
        <v>9826</v>
      </c>
      <c r="C128" s="2">
        <v>43852</v>
      </c>
      <c r="D128" t="s">
        <v>10326</v>
      </c>
      <c r="E128" t="s">
        <v>10327</v>
      </c>
      <c r="F128" t="s">
        <v>10328</v>
      </c>
      <c r="G128" t="s">
        <v>190</v>
      </c>
      <c r="H128" t="s">
        <v>10402</v>
      </c>
      <c r="I128" t="s">
        <v>10403</v>
      </c>
      <c r="J128" t="s">
        <v>10404</v>
      </c>
      <c r="K128" t="str">
        <f t="shared" si="2"/>
        <v>GUILLERMO HERNAN BRAVO PROVOSTE</v>
      </c>
      <c r="L128" t="str">
        <f t="shared" si="3"/>
        <v>Guillermo Hernan Bravo Provoste</v>
      </c>
      <c r="M128" t="s">
        <v>219</v>
      </c>
      <c r="N128" t="str">
        <f>VLOOKUP(M128,Tabla13[[#All],[rut]:[estado_licencia]],2,0)</f>
        <v>Guillermo Hernan Bravo Provoste</v>
      </c>
      <c r="O128" t="s">
        <v>10376</v>
      </c>
      <c r="S128" t="s">
        <v>460</v>
      </c>
      <c r="V128" t="s">
        <v>10332</v>
      </c>
      <c r="W128" t="s">
        <v>10333</v>
      </c>
      <c r="X128" t="s">
        <v>10334</v>
      </c>
      <c r="Y128">
        <v>40000</v>
      </c>
      <c r="Z128" t="s">
        <v>9838</v>
      </c>
      <c r="AG128">
        <v>738</v>
      </c>
    </row>
    <row r="129" spans="1:33" hidden="1" x14ac:dyDescent="0.25">
      <c r="A129" t="s">
        <v>10325</v>
      </c>
      <c r="B129" t="s">
        <v>9826</v>
      </c>
      <c r="C129" s="2">
        <v>43852</v>
      </c>
      <c r="D129" t="s">
        <v>10326</v>
      </c>
      <c r="E129" t="s">
        <v>10327</v>
      </c>
      <c r="F129" t="s">
        <v>10328</v>
      </c>
      <c r="G129" t="s">
        <v>190</v>
      </c>
      <c r="H129" t="s">
        <v>10405</v>
      </c>
      <c r="I129" t="s">
        <v>10406</v>
      </c>
      <c r="J129" t="s">
        <v>10407</v>
      </c>
      <c r="K129" t="str">
        <f t="shared" si="2"/>
        <v>OSCAR WILFREDO ACEVEDO GODOY</v>
      </c>
      <c r="L129" t="str">
        <f t="shared" si="3"/>
        <v>Oscar Wilfredo Acevedo Godoy</v>
      </c>
      <c r="M129" t="s">
        <v>220</v>
      </c>
      <c r="N129" t="str">
        <f>VLOOKUP(M129,Tabla13[[#All],[rut]:[estado_licencia]],2,0)</f>
        <v>Oscar Wilfredo Acevedo Godoy</v>
      </c>
      <c r="O129" t="s">
        <v>10376</v>
      </c>
      <c r="S129" t="s">
        <v>460</v>
      </c>
      <c r="V129" t="s">
        <v>10332</v>
      </c>
      <c r="W129" t="s">
        <v>10333</v>
      </c>
      <c r="X129" t="s">
        <v>10334</v>
      </c>
      <c r="Y129">
        <v>40000</v>
      </c>
      <c r="Z129" t="s">
        <v>9838</v>
      </c>
      <c r="AG129">
        <v>738</v>
      </c>
    </row>
    <row r="130" spans="1:33" hidden="1" x14ac:dyDescent="0.25">
      <c r="A130" t="s">
        <v>10325</v>
      </c>
      <c r="B130" t="s">
        <v>9826</v>
      </c>
      <c r="C130" s="2">
        <v>43852</v>
      </c>
      <c r="D130" t="s">
        <v>10326</v>
      </c>
      <c r="E130" t="s">
        <v>10327</v>
      </c>
      <c r="F130" t="s">
        <v>10328</v>
      </c>
      <c r="G130" t="s">
        <v>190</v>
      </c>
      <c r="H130" t="s">
        <v>9933</v>
      </c>
      <c r="I130" t="s">
        <v>10383</v>
      </c>
      <c r="J130" t="s">
        <v>10408</v>
      </c>
      <c r="K130" t="str">
        <f t="shared" ref="K130:K193" si="4">CONCATENATE(J130," ",H130," ",I130)</f>
        <v>GERMAN ANDRES MATURANA SALAS</v>
      </c>
      <c r="L130" t="str">
        <f t="shared" ref="L130:L193" si="5">PROPER(K130)</f>
        <v>German Andres Maturana Salas</v>
      </c>
      <c r="M130" t="s">
        <v>221</v>
      </c>
      <c r="N130" t="str">
        <f>VLOOKUP(M130,Tabla13[[#All],[rut]:[estado_licencia]],2,0)</f>
        <v>German Andres Maturana Salas</v>
      </c>
      <c r="O130" t="s">
        <v>10409</v>
      </c>
      <c r="S130" t="s">
        <v>460</v>
      </c>
      <c r="V130" t="s">
        <v>10332</v>
      </c>
      <c r="W130" t="s">
        <v>10333</v>
      </c>
      <c r="X130" t="s">
        <v>10334</v>
      </c>
      <c r="Y130">
        <v>40000</v>
      </c>
      <c r="Z130" t="s">
        <v>9838</v>
      </c>
      <c r="AG130">
        <v>738</v>
      </c>
    </row>
    <row r="131" spans="1:33" hidden="1" x14ac:dyDescent="0.25">
      <c r="A131" t="s">
        <v>10325</v>
      </c>
      <c r="B131" t="s">
        <v>9826</v>
      </c>
      <c r="C131" s="2">
        <v>43852</v>
      </c>
      <c r="D131" t="s">
        <v>10326</v>
      </c>
      <c r="E131" t="s">
        <v>10327</v>
      </c>
      <c r="F131" t="s">
        <v>10328</v>
      </c>
      <c r="G131" t="s">
        <v>190</v>
      </c>
      <c r="H131" t="s">
        <v>10410</v>
      </c>
      <c r="I131" t="s">
        <v>10411</v>
      </c>
      <c r="J131" t="s">
        <v>10412</v>
      </c>
      <c r="K131" t="str">
        <f t="shared" si="4"/>
        <v>DOMINGO DANIEL SANTANDER  VARGAS</v>
      </c>
      <c r="L131" t="str">
        <f t="shared" si="5"/>
        <v>Domingo Daniel Santander  Vargas</v>
      </c>
      <c r="M131" t="s">
        <v>222</v>
      </c>
      <c r="N131" t="str">
        <f>VLOOKUP(M131,Tabla13[[#All],[rut]:[estado_licencia]],2,0)</f>
        <v>Domingo Daniel Santander  Vargas</v>
      </c>
      <c r="O131" t="s">
        <v>10363</v>
      </c>
      <c r="S131" t="s">
        <v>460</v>
      </c>
      <c r="V131" t="s">
        <v>10332</v>
      </c>
      <c r="W131" t="s">
        <v>10333</v>
      </c>
      <c r="X131" t="s">
        <v>10334</v>
      </c>
      <c r="Y131">
        <v>40000</v>
      </c>
      <c r="Z131" t="s">
        <v>9838</v>
      </c>
      <c r="AG131">
        <v>738</v>
      </c>
    </row>
    <row r="132" spans="1:33" hidden="1" x14ac:dyDescent="0.25">
      <c r="A132" t="s">
        <v>10325</v>
      </c>
      <c r="B132" t="s">
        <v>9826</v>
      </c>
      <c r="C132" s="2">
        <v>43852</v>
      </c>
      <c r="D132" t="s">
        <v>10326</v>
      </c>
      <c r="E132" t="s">
        <v>10327</v>
      </c>
      <c r="F132" t="s">
        <v>10328</v>
      </c>
      <c r="G132" t="s">
        <v>190</v>
      </c>
      <c r="H132" t="s">
        <v>10413</v>
      </c>
      <c r="I132" t="s">
        <v>10414</v>
      </c>
      <c r="J132" t="s">
        <v>10415</v>
      </c>
      <c r="K132" t="str">
        <f t="shared" si="4"/>
        <v>PEDRO NOLASCO ESPINODOLA RUBIO</v>
      </c>
      <c r="L132" t="str">
        <f t="shared" si="5"/>
        <v>Pedro Nolasco Espinodola Rubio</v>
      </c>
      <c r="M132" t="s">
        <v>223</v>
      </c>
      <c r="N132" t="str">
        <f>VLOOKUP(M132,Tabla13[[#All],[rut]:[estado_licencia]],2,0)</f>
        <v>Pedro Nolasco Espinodola Rubio</v>
      </c>
      <c r="O132" t="s">
        <v>10416</v>
      </c>
      <c r="S132" t="s">
        <v>460</v>
      </c>
      <c r="V132" t="s">
        <v>10332</v>
      </c>
      <c r="W132" t="s">
        <v>10333</v>
      </c>
      <c r="X132" t="s">
        <v>10334</v>
      </c>
      <c r="Y132">
        <v>40000</v>
      </c>
      <c r="Z132" t="s">
        <v>9838</v>
      </c>
      <c r="AG132">
        <v>738</v>
      </c>
    </row>
    <row r="133" spans="1:33" hidden="1" x14ac:dyDescent="0.25">
      <c r="A133" t="s">
        <v>10325</v>
      </c>
      <c r="B133" t="s">
        <v>9826</v>
      </c>
      <c r="C133" s="2">
        <v>43852</v>
      </c>
      <c r="D133" t="s">
        <v>10326</v>
      </c>
      <c r="E133" t="s">
        <v>10327</v>
      </c>
      <c r="F133" t="s">
        <v>10328</v>
      </c>
      <c r="G133" t="s">
        <v>190</v>
      </c>
      <c r="H133" t="s">
        <v>10417</v>
      </c>
      <c r="I133" t="s">
        <v>10418</v>
      </c>
      <c r="J133" t="s">
        <v>10419</v>
      </c>
      <c r="K133" t="str">
        <f t="shared" si="4"/>
        <v>IVAN ARIEL SAN MARTIN FERRER</v>
      </c>
      <c r="L133" t="str">
        <f t="shared" si="5"/>
        <v>Ivan Ariel San Martin Ferrer</v>
      </c>
      <c r="M133" t="s">
        <v>224</v>
      </c>
      <c r="N133" t="str">
        <f>VLOOKUP(M133,Tabla13[[#All],[rut]:[estado_licencia]],2,0)</f>
        <v>Ivan Ariel San Martin Ferrer</v>
      </c>
      <c r="O133" t="s">
        <v>10376</v>
      </c>
      <c r="S133" t="s">
        <v>460</v>
      </c>
      <c r="V133" t="s">
        <v>10332</v>
      </c>
      <c r="W133" t="s">
        <v>10333</v>
      </c>
      <c r="X133" t="s">
        <v>10338</v>
      </c>
      <c r="Y133">
        <v>40000</v>
      </c>
      <c r="Z133" t="s">
        <v>9838</v>
      </c>
      <c r="AG133">
        <v>738</v>
      </c>
    </row>
    <row r="134" spans="1:33" hidden="1" x14ac:dyDescent="0.25">
      <c r="A134" t="s">
        <v>10325</v>
      </c>
      <c r="B134" t="s">
        <v>9826</v>
      </c>
      <c r="C134" s="2">
        <v>43852</v>
      </c>
      <c r="D134" t="s">
        <v>10326</v>
      </c>
      <c r="E134" t="s">
        <v>10327</v>
      </c>
      <c r="F134" t="s">
        <v>10328</v>
      </c>
      <c r="G134" t="s">
        <v>190</v>
      </c>
      <c r="H134" t="s">
        <v>10420</v>
      </c>
      <c r="I134" t="s">
        <v>9971</v>
      </c>
      <c r="J134" t="s">
        <v>10421</v>
      </c>
      <c r="K134" t="str">
        <f t="shared" si="4"/>
        <v>EDUARDO ENRIQUE TORRES  MUÑOZ</v>
      </c>
      <c r="L134" t="str">
        <f t="shared" si="5"/>
        <v>Eduardo Enrique Torres  Muñoz</v>
      </c>
      <c r="M134" t="s">
        <v>225</v>
      </c>
      <c r="N134" t="str">
        <f>VLOOKUP(M134,Tabla13[[#All],[rut]:[estado_licencia]],2,0)</f>
        <v>Eduardo Enrique Torres  Muñoz</v>
      </c>
      <c r="O134" t="s">
        <v>10422</v>
      </c>
      <c r="S134" t="s">
        <v>460</v>
      </c>
      <c r="V134" t="s">
        <v>10332</v>
      </c>
      <c r="W134" t="s">
        <v>10333</v>
      </c>
      <c r="X134" t="s">
        <v>10338</v>
      </c>
      <c r="Y134">
        <v>40000</v>
      </c>
      <c r="Z134" t="s">
        <v>9838</v>
      </c>
      <c r="AG134">
        <v>738</v>
      </c>
    </row>
    <row r="135" spans="1:33" hidden="1" x14ac:dyDescent="0.25">
      <c r="A135" t="s">
        <v>10325</v>
      </c>
      <c r="B135" t="s">
        <v>9826</v>
      </c>
      <c r="C135" s="2">
        <v>43852</v>
      </c>
      <c r="D135" t="s">
        <v>10326</v>
      </c>
      <c r="E135" t="s">
        <v>10327</v>
      </c>
      <c r="F135" t="s">
        <v>10328</v>
      </c>
      <c r="G135" t="s">
        <v>190</v>
      </c>
      <c r="H135" t="s">
        <v>10423</v>
      </c>
      <c r="I135" t="s">
        <v>10424</v>
      </c>
      <c r="J135" t="s">
        <v>10425</v>
      </c>
      <c r="K135" t="str">
        <f t="shared" si="4"/>
        <v>OSCAR PATRICIO CONSTENLA VELIZ</v>
      </c>
      <c r="L135" t="str">
        <f t="shared" si="5"/>
        <v>Oscar Patricio Constenla Veliz</v>
      </c>
      <c r="M135" t="s">
        <v>226</v>
      </c>
      <c r="N135" t="str">
        <f>VLOOKUP(M135,Tabla13[[#All],[rut]:[estado_licencia]],2,0)</f>
        <v>Oscar Patricio Constenla Veliz</v>
      </c>
      <c r="O135" t="s">
        <v>10422</v>
      </c>
      <c r="S135" t="s">
        <v>460</v>
      </c>
      <c r="V135" t="s">
        <v>10332</v>
      </c>
      <c r="W135" t="s">
        <v>10333</v>
      </c>
      <c r="X135" t="s">
        <v>10338</v>
      </c>
      <c r="Y135">
        <v>40000</v>
      </c>
      <c r="Z135" t="s">
        <v>9838</v>
      </c>
      <c r="AG135">
        <v>738</v>
      </c>
    </row>
    <row r="136" spans="1:33" hidden="1" x14ac:dyDescent="0.25">
      <c r="A136" t="s">
        <v>10325</v>
      </c>
      <c r="B136" t="s">
        <v>9826</v>
      </c>
      <c r="C136" s="2">
        <v>43852</v>
      </c>
      <c r="D136" t="s">
        <v>10326</v>
      </c>
      <c r="E136" t="s">
        <v>10327</v>
      </c>
      <c r="F136" t="s">
        <v>10328</v>
      </c>
      <c r="G136" t="s">
        <v>190</v>
      </c>
      <c r="H136" t="s">
        <v>9869</v>
      </c>
      <c r="I136" t="s">
        <v>10426</v>
      </c>
      <c r="J136" t="s">
        <v>10427</v>
      </c>
      <c r="K136" t="str">
        <f t="shared" si="4"/>
        <v>ALEJANDRO DANTE ZAMORA ORELLANA</v>
      </c>
      <c r="L136" t="str">
        <f t="shared" si="5"/>
        <v>Alejandro Dante Zamora Orellana</v>
      </c>
      <c r="M136" t="s">
        <v>227</v>
      </c>
      <c r="N136" t="str">
        <f>VLOOKUP(M136,Tabla13[[#All],[rut]:[estado_licencia]],2,0)</f>
        <v>Alejandro Dante Zamora Orellana</v>
      </c>
      <c r="O136" t="s">
        <v>10363</v>
      </c>
      <c r="S136" t="s">
        <v>460</v>
      </c>
      <c r="V136" t="s">
        <v>10332</v>
      </c>
      <c r="W136" t="s">
        <v>10333</v>
      </c>
      <c r="X136" t="s">
        <v>10334</v>
      </c>
      <c r="Y136">
        <v>40000</v>
      </c>
      <c r="Z136" t="s">
        <v>9838</v>
      </c>
      <c r="AG136">
        <v>738</v>
      </c>
    </row>
    <row r="137" spans="1:33" hidden="1" x14ac:dyDescent="0.25">
      <c r="A137" t="s">
        <v>10325</v>
      </c>
      <c r="B137" t="s">
        <v>9826</v>
      </c>
      <c r="C137" s="2">
        <v>43852</v>
      </c>
      <c r="D137" t="s">
        <v>10326</v>
      </c>
      <c r="E137" t="s">
        <v>10327</v>
      </c>
      <c r="F137" t="s">
        <v>10328</v>
      </c>
      <c r="G137" t="s">
        <v>190</v>
      </c>
      <c r="H137" t="s">
        <v>10015</v>
      </c>
      <c r="I137" t="s">
        <v>10200</v>
      </c>
      <c r="J137" t="s">
        <v>10428</v>
      </c>
      <c r="K137" t="str">
        <f t="shared" si="4"/>
        <v>ERIK MIRKO MORALES MARTINEZ</v>
      </c>
      <c r="L137" t="str">
        <f t="shared" si="5"/>
        <v>Erik Mirko Morales Martinez</v>
      </c>
      <c r="M137" t="s">
        <v>228</v>
      </c>
      <c r="N137" t="str">
        <f>VLOOKUP(M137,Tabla13[[#All],[rut]:[estado_licencia]],2,0)</f>
        <v>Erik Mirko Morales Martinez</v>
      </c>
      <c r="O137" t="s">
        <v>10429</v>
      </c>
      <c r="S137" t="s">
        <v>460</v>
      </c>
      <c r="V137" t="s">
        <v>10332</v>
      </c>
      <c r="W137" t="s">
        <v>10333</v>
      </c>
      <c r="X137" t="s">
        <v>10334</v>
      </c>
      <c r="Y137">
        <v>40000</v>
      </c>
      <c r="Z137" t="s">
        <v>9838</v>
      </c>
      <c r="AG137">
        <v>738</v>
      </c>
    </row>
    <row r="138" spans="1:33" hidden="1" x14ac:dyDescent="0.25">
      <c r="A138" t="s">
        <v>10325</v>
      </c>
      <c r="B138" t="s">
        <v>9826</v>
      </c>
      <c r="C138" s="2">
        <v>43852</v>
      </c>
      <c r="D138" t="s">
        <v>10351</v>
      </c>
      <c r="E138" t="s">
        <v>10327</v>
      </c>
      <c r="F138" t="s">
        <v>10328</v>
      </c>
      <c r="G138" t="s">
        <v>190</v>
      </c>
      <c r="H138" t="s">
        <v>10430</v>
      </c>
      <c r="I138" t="s">
        <v>10431</v>
      </c>
      <c r="J138" t="s">
        <v>10432</v>
      </c>
      <c r="K138" t="str">
        <f t="shared" si="4"/>
        <v>MARCOS MANUEL VIDAL ORMAZABAL</v>
      </c>
      <c r="L138" t="str">
        <f t="shared" si="5"/>
        <v>Marcos Manuel Vidal Ormazabal</v>
      </c>
      <c r="M138" t="s">
        <v>229</v>
      </c>
      <c r="N138" t="str">
        <f>VLOOKUP(M138,Tabla13[[#All],[rut]:[estado_licencia]],2,0)</f>
        <v>Marcos Manuel Vidal Ormazabal</v>
      </c>
      <c r="O138" t="s">
        <v>10368</v>
      </c>
      <c r="S138" t="s">
        <v>460</v>
      </c>
      <c r="V138" t="s">
        <v>10332</v>
      </c>
      <c r="W138" t="s">
        <v>10333</v>
      </c>
      <c r="X138" t="s">
        <v>10334</v>
      </c>
      <c r="Y138">
        <v>40000</v>
      </c>
      <c r="Z138" t="s">
        <v>9838</v>
      </c>
      <c r="AG138">
        <v>738</v>
      </c>
    </row>
    <row r="139" spans="1:33" hidden="1" x14ac:dyDescent="0.25">
      <c r="A139" t="s">
        <v>10325</v>
      </c>
      <c r="B139" t="s">
        <v>9826</v>
      </c>
      <c r="C139" s="2">
        <v>43852</v>
      </c>
      <c r="D139" t="s">
        <v>10326</v>
      </c>
      <c r="E139" t="s">
        <v>10327</v>
      </c>
      <c r="F139" t="s">
        <v>10328</v>
      </c>
      <c r="G139" t="s">
        <v>190</v>
      </c>
      <c r="H139" t="s">
        <v>10433</v>
      </c>
      <c r="I139" t="s">
        <v>9843</v>
      </c>
      <c r="J139" t="s">
        <v>10434</v>
      </c>
      <c r="K139" t="str">
        <f t="shared" si="4"/>
        <v>RUBEN ALEJANDRO ESCALONA DIAZ</v>
      </c>
      <c r="L139" t="str">
        <f t="shared" si="5"/>
        <v>Ruben Alejandro Escalona Diaz</v>
      </c>
      <c r="M139" t="s">
        <v>230</v>
      </c>
      <c r="N139" t="str">
        <f>VLOOKUP(M139,Tabla13[[#All],[rut]:[estado_licencia]],2,0)</f>
        <v>Ruben Alejandro Escalona Diaz</v>
      </c>
      <c r="O139" t="s">
        <v>10392</v>
      </c>
      <c r="S139" t="s">
        <v>460</v>
      </c>
      <c r="V139" t="s">
        <v>10332</v>
      </c>
      <c r="W139" t="s">
        <v>10333</v>
      </c>
      <c r="X139" t="s">
        <v>10334</v>
      </c>
      <c r="Y139">
        <v>40000</v>
      </c>
      <c r="Z139" t="s">
        <v>9838</v>
      </c>
      <c r="AG139">
        <v>738</v>
      </c>
    </row>
    <row r="140" spans="1:33" hidden="1" x14ac:dyDescent="0.25">
      <c r="A140" t="s">
        <v>10325</v>
      </c>
      <c r="B140" t="s">
        <v>9826</v>
      </c>
      <c r="C140" s="2">
        <v>43852</v>
      </c>
      <c r="D140" t="s">
        <v>10326</v>
      </c>
      <c r="E140" t="s">
        <v>10327</v>
      </c>
      <c r="F140" t="s">
        <v>10328</v>
      </c>
      <c r="G140" t="s">
        <v>190</v>
      </c>
      <c r="H140" t="s">
        <v>10435</v>
      </c>
      <c r="I140" t="s">
        <v>10436</v>
      </c>
      <c r="J140" t="s">
        <v>10437</v>
      </c>
      <c r="K140" t="str">
        <f t="shared" si="4"/>
        <v>SIMON AURELIO SALAZAR PONCE</v>
      </c>
      <c r="L140" t="str">
        <f t="shared" si="5"/>
        <v>Simon Aurelio Salazar Ponce</v>
      </c>
      <c r="M140" t="s">
        <v>231</v>
      </c>
      <c r="N140" t="str">
        <f>VLOOKUP(M140,Tabla13[[#All],[rut]:[estado_licencia]],2,0)</f>
        <v>Simon Aurelio Salazar Ponce</v>
      </c>
      <c r="O140" t="s">
        <v>10429</v>
      </c>
      <c r="S140" t="s">
        <v>460</v>
      </c>
      <c r="V140" t="s">
        <v>10332</v>
      </c>
      <c r="W140" t="s">
        <v>10333</v>
      </c>
      <c r="X140" t="s">
        <v>10334</v>
      </c>
      <c r="Y140">
        <v>40000</v>
      </c>
      <c r="Z140" t="s">
        <v>9838</v>
      </c>
      <c r="AG140">
        <v>738</v>
      </c>
    </row>
    <row r="141" spans="1:33" hidden="1" x14ac:dyDescent="0.25">
      <c r="A141" t="s">
        <v>10325</v>
      </c>
      <c r="B141" t="s">
        <v>9826</v>
      </c>
      <c r="C141" s="2">
        <v>43852</v>
      </c>
      <c r="D141" t="s">
        <v>10326</v>
      </c>
      <c r="E141" t="s">
        <v>10327</v>
      </c>
      <c r="F141" t="s">
        <v>10328</v>
      </c>
      <c r="G141" t="s">
        <v>190</v>
      </c>
      <c r="H141" t="s">
        <v>10438</v>
      </c>
      <c r="I141" t="s">
        <v>10439</v>
      </c>
      <c r="J141" t="s">
        <v>10440</v>
      </c>
      <c r="K141" t="str">
        <f t="shared" si="4"/>
        <v>GASTON EDUARDO ANGUITA TORRES</v>
      </c>
      <c r="L141" t="str">
        <f t="shared" si="5"/>
        <v>Gaston Eduardo Anguita Torres</v>
      </c>
      <c r="M141" t="s">
        <v>232</v>
      </c>
      <c r="N141" t="str">
        <f>VLOOKUP(M141,Tabla13[[#All],[rut]:[estado_licencia]],2,0)</f>
        <v>Gaston Eduardo Anguita Torres</v>
      </c>
      <c r="O141" t="s">
        <v>10441</v>
      </c>
      <c r="S141" t="s">
        <v>460</v>
      </c>
      <c r="V141" t="s">
        <v>10332</v>
      </c>
      <c r="W141" t="s">
        <v>10333</v>
      </c>
      <c r="X141" t="s">
        <v>10338</v>
      </c>
      <c r="Y141">
        <v>40000</v>
      </c>
      <c r="Z141" t="s">
        <v>9838</v>
      </c>
      <c r="AG141">
        <v>738</v>
      </c>
    </row>
    <row r="142" spans="1:33" hidden="1" x14ac:dyDescent="0.25">
      <c r="A142" t="s">
        <v>10325</v>
      </c>
      <c r="B142" t="s">
        <v>9826</v>
      </c>
      <c r="C142" s="2">
        <v>43852</v>
      </c>
      <c r="D142" t="s">
        <v>10326</v>
      </c>
      <c r="E142" t="s">
        <v>10327</v>
      </c>
      <c r="F142" t="s">
        <v>10328</v>
      </c>
      <c r="G142" t="s">
        <v>190</v>
      </c>
      <c r="H142" t="s">
        <v>10442</v>
      </c>
      <c r="I142" t="s">
        <v>10443</v>
      </c>
      <c r="J142" t="s">
        <v>10444</v>
      </c>
      <c r="K142" t="str">
        <f t="shared" si="4"/>
        <v>RODRIGO NICOLAS VILLANUEVA TOLEDO</v>
      </c>
      <c r="L142" t="str">
        <f t="shared" si="5"/>
        <v>Rodrigo Nicolas Villanueva Toledo</v>
      </c>
      <c r="M142" t="s">
        <v>233</v>
      </c>
      <c r="N142" t="str">
        <f>VLOOKUP(M142,Tabla13[[#All],[rut]:[estado_licencia]],2,0)</f>
        <v>Rodrigo Nicolas Villanueva Toledo</v>
      </c>
      <c r="O142" t="s">
        <v>10363</v>
      </c>
      <c r="S142" t="s">
        <v>460</v>
      </c>
      <c r="V142" t="s">
        <v>10332</v>
      </c>
      <c r="W142" t="s">
        <v>10333</v>
      </c>
      <c r="X142" t="s">
        <v>10334</v>
      </c>
      <c r="Y142">
        <v>40000</v>
      </c>
      <c r="Z142" t="s">
        <v>9838</v>
      </c>
      <c r="AG142">
        <v>738</v>
      </c>
    </row>
    <row r="143" spans="1:33" hidden="1" x14ac:dyDescent="0.25">
      <c r="A143" t="s">
        <v>10325</v>
      </c>
      <c r="B143" t="s">
        <v>9826</v>
      </c>
      <c r="C143" s="2">
        <v>43852</v>
      </c>
      <c r="D143" t="s">
        <v>10351</v>
      </c>
      <c r="E143" t="s">
        <v>10327</v>
      </c>
      <c r="F143" t="s">
        <v>10328</v>
      </c>
      <c r="G143" t="s">
        <v>190</v>
      </c>
      <c r="H143" t="s">
        <v>10445</v>
      </c>
      <c r="I143" t="s">
        <v>10446</v>
      </c>
      <c r="J143" t="s">
        <v>10447</v>
      </c>
      <c r="K143" t="str">
        <f t="shared" si="4"/>
        <v>LUIS ALFONSO COFRE ARANCIBIA</v>
      </c>
      <c r="L143" t="str">
        <f t="shared" si="5"/>
        <v>Luis Alfonso Cofre Arancibia</v>
      </c>
      <c r="M143" t="s">
        <v>234</v>
      </c>
      <c r="N143" t="str">
        <f>VLOOKUP(M143,Tabla13[[#All],[rut]:[estado_licencia]],2,0)</f>
        <v>Luis Alfonso Cofre Arancibia</v>
      </c>
      <c r="O143" t="s">
        <v>10448</v>
      </c>
      <c r="S143" t="s">
        <v>460</v>
      </c>
      <c r="V143" t="s">
        <v>10332</v>
      </c>
      <c r="W143" t="s">
        <v>10333</v>
      </c>
      <c r="X143" t="s">
        <v>10338</v>
      </c>
      <c r="Y143">
        <v>40000</v>
      </c>
      <c r="Z143" t="s">
        <v>9838</v>
      </c>
      <c r="AG143">
        <v>738</v>
      </c>
    </row>
    <row r="144" spans="1:33" hidden="1" x14ac:dyDescent="0.25">
      <c r="A144" t="s">
        <v>10325</v>
      </c>
      <c r="B144" t="s">
        <v>9826</v>
      </c>
      <c r="C144" s="2">
        <v>43852</v>
      </c>
      <c r="D144" t="s">
        <v>10326</v>
      </c>
      <c r="E144" t="s">
        <v>10327</v>
      </c>
      <c r="F144" t="s">
        <v>10328</v>
      </c>
      <c r="G144" t="s">
        <v>190</v>
      </c>
      <c r="H144" t="s">
        <v>10449</v>
      </c>
      <c r="I144" t="s">
        <v>10426</v>
      </c>
      <c r="J144" t="s">
        <v>10450</v>
      </c>
      <c r="K144" t="str">
        <f t="shared" si="4"/>
        <v>JOSE MANUEL BUENO ORELLANA</v>
      </c>
      <c r="L144" t="str">
        <f t="shared" si="5"/>
        <v>Jose Manuel Bueno Orellana</v>
      </c>
      <c r="M144" t="s">
        <v>235</v>
      </c>
      <c r="N144" t="str">
        <f>VLOOKUP(M144,Tabla13[[#All],[rut]:[estado_licencia]],2,0)</f>
        <v>Jose Manuel Bueno Orellana</v>
      </c>
      <c r="O144" t="s">
        <v>10451</v>
      </c>
      <c r="S144" t="s">
        <v>460</v>
      </c>
      <c r="V144" t="s">
        <v>10332</v>
      </c>
      <c r="W144" t="s">
        <v>10333</v>
      </c>
      <c r="X144" t="s">
        <v>10338</v>
      </c>
      <c r="Y144">
        <v>40000</v>
      </c>
      <c r="Z144" t="s">
        <v>9838</v>
      </c>
      <c r="AG144">
        <v>738</v>
      </c>
    </row>
    <row r="145" spans="1:33" hidden="1" x14ac:dyDescent="0.25">
      <c r="A145" t="s">
        <v>10325</v>
      </c>
      <c r="B145" t="s">
        <v>9826</v>
      </c>
      <c r="C145" s="2">
        <v>43852</v>
      </c>
      <c r="D145" t="s">
        <v>10351</v>
      </c>
      <c r="E145" t="s">
        <v>10327</v>
      </c>
      <c r="F145" t="s">
        <v>10328</v>
      </c>
      <c r="G145" t="s">
        <v>190</v>
      </c>
      <c r="H145" t="s">
        <v>10452</v>
      </c>
      <c r="I145" t="s">
        <v>10453</v>
      </c>
      <c r="J145" t="s">
        <v>10454</v>
      </c>
      <c r="K145" t="str">
        <f t="shared" si="4"/>
        <v>MARCELO NICOMEDES GUERRERO VALENZUELA</v>
      </c>
      <c r="L145" t="str">
        <f t="shared" si="5"/>
        <v>Marcelo Nicomedes Guerrero Valenzuela</v>
      </c>
      <c r="M145" t="s">
        <v>236</v>
      </c>
      <c r="N145" t="str">
        <f>VLOOKUP(M145,Tabla13[[#All],[rut]:[estado_licencia]],2,0)</f>
        <v>Marcelo Nicomedes Guerrero Valenzuela</v>
      </c>
      <c r="O145" t="s">
        <v>10455</v>
      </c>
      <c r="S145" t="s">
        <v>460</v>
      </c>
      <c r="V145" t="s">
        <v>10332</v>
      </c>
      <c r="W145" t="s">
        <v>10333</v>
      </c>
      <c r="X145" t="s">
        <v>10334</v>
      </c>
      <c r="Y145">
        <v>40000</v>
      </c>
      <c r="Z145" t="s">
        <v>9838</v>
      </c>
      <c r="AG145">
        <v>738</v>
      </c>
    </row>
    <row r="146" spans="1:33" hidden="1" x14ac:dyDescent="0.25">
      <c r="A146" t="s">
        <v>10325</v>
      </c>
      <c r="B146" t="s">
        <v>9826</v>
      </c>
      <c r="C146" s="2">
        <v>43852</v>
      </c>
      <c r="D146" t="s">
        <v>10351</v>
      </c>
      <c r="E146" t="s">
        <v>10327</v>
      </c>
      <c r="F146" t="s">
        <v>10328</v>
      </c>
      <c r="G146" t="s">
        <v>190</v>
      </c>
      <c r="H146" t="s">
        <v>10250</v>
      </c>
      <c r="I146" t="s">
        <v>10456</v>
      </c>
      <c r="J146" t="s">
        <v>10457</v>
      </c>
      <c r="K146" t="str">
        <f t="shared" si="4"/>
        <v>VLADIMIR ESTEBAN VALDIVIA CANCINO</v>
      </c>
      <c r="L146" t="str">
        <f t="shared" si="5"/>
        <v>Vladimir Esteban Valdivia Cancino</v>
      </c>
      <c r="M146" t="s">
        <v>237</v>
      </c>
      <c r="N146" t="str">
        <f>VLOOKUP(M146,Tabla13[[#All],[rut]:[estado_licencia]],2,0)</f>
        <v>Vladimir Esteban Valdivia Cancino</v>
      </c>
      <c r="O146" t="s">
        <v>10368</v>
      </c>
      <c r="S146" t="s">
        <v>460</v>
      </c>
      <c r="V146" t="s">
        <v>10332</v>
      </c>
      <c r="W146" t="s">
        <v>10333</v>
      </c>
      <c r="X146" t="s">
        <v>10338</v>
      </c>
      <c r="Y146">
        <v>40000</v>
      </c>
      <c r="Z146" t="s">
        <v>9838</v>
      </c>
      <c r="AG146">
        <v>738</v>
      </c>
    </row>
    <row r="147" spans="1:33" hidden="1" x14ac:dyDescent="0.25">
      <c r="A147" t="s">
        <v>10325</v>
      </c>
      <c r="B147" t="s">
        <v>9826</v>
      </c>
      <c r="C147" s="2">
        <v>43852</v>
      </c>
      <c r="D147" t="s">
        <v>10176</v>
      </c>
      <c r="E147" t="s">
        <v>10327</v>
      </c>
      <c r="F147" t="s">
        <v>10328</v>
      </c>
      <c r="G147" t="s">
        <v>190</v>
      </c>
      <c r="H147" t="s">
        <v>10211</v>
      </c>
      <c r="I147" t="s">
        <v>9954</v>
      </c>
      <c r="J147" t="s">
        <v>10458</v>
      </c>
      <c r="K147" t="str">
        <f t="shared" si="4"/>
        <v>RAMON ALEXIS REYES GUERRA</v>
      </c>
      <c r="L147" t="str">
        <f t="shared" si="5"/>
        <v>Ramon Alexis Reyes Guerra</v>
      </c>
      <c r="M147" t="s">
        <v>241</v>
      </c>
      <c r="N147" t="str">
        <f>VLOOKUP(M147,Tabla13[[#All],[rut]:[estado_licencia]],2,0)</f>
        <v>Ramon Alexis Reyes Guerra</v>
      </c>
      <c r="O147" t="s">
        <v>10459</v>
      </c>
      <c r="S147" t="s">
        <v>460</v>
      </c>
      <c r="V147" t="s">
        <v>10332</v>
      </c>
      <c r="W147" t="s">
        <v>10333</v>
      </c>
      <c r="X147" t="s">
        <v>10334</v>
      </c>
      <c r="Y147">
        <v>40000</v>
      </c>
      <c r="Z147" t="s">
        <v>9838</v>
      </c>
      <c r="AG147">
        <v>738</v>
      </c>
    </row>
    <row r="148" spans="1:33" hidden="1" x14ac:dyDescent="0.25">
      <c r="A148" t="s">
        <v>10325</v>
      </c>
      <c r="B148" t="s">
        <v>9826</v>
      </c>
      <c r="C148" s="2">
        <v>43852</v>
      </c>
      <c r="D148" t="s">
        <v>10326</v>
      </c>
      <c r="E148" t="s">
        <v>10327</v>
      </c>
      <c r="F148" t="s">
        <v>10328</v>
      </c>
      <c r="G148" t="s">
        <v>190</v>
      </c>
      <c r="H148" t="s">
        <v>10460</v>
      </c>
      <c r="I148" t="s">
        <v>10461</v>
      </c>
      <c r="J148" t="s">
        <v>10462</v>
      </c>
      <c r="K148" t="str">
        <f t="shared" si="4"/>
        <v>CRISTOPHER ANTONIO MARTINEZ  AJRAZ</v>
      </c>
      <c r="L148" t="str">
        <f t="shared" si="5"/>
        <v>Cristopher Antonio Martinez  Ajraz</v>
      </c>
      <c r="M148" t="s">
        <v>242</v>
      </c>
      <c r="N148" t="str">
        <f>VLOOKUP(M148,Tabla13[[#All],[rut]:[estado_licencia]],2,0)</f>
        <v>Cristopher Antonio Martinez  Ajraz</v>
      </c>
      <c r="O148" t="s">
        <v>10401</v>
      </c>
      <c r="S148" t="s">
        <v>460</v>
      </c>
      <c r="V148" t="s">
        <v>10332</v>
      </c>
      <c r="W148" t="s">
        <v>10333</v>
      </c>
      <c r="X148" t="s">
        <v>10334</v>
      </c>
      <c r="Y148">
        <v>40000</v>
      </c>
      <c r="Z148" t="s">
        <v>9838</v>
      </c>
      <c r="AG148">
        <v>738</v>
      </c>
    </row>
    <row r="149" spans="1:33" hidden="1" x14ac:dyDescent="0.25">
      <c r="A149" t="s">
        <v>10325</v>
      </c>
      <c r="B149" t="s">
        <v>9826</v>
      </c>
      <c r="C149" s="2">
        <v>43852</v>
      </c>
      <c r="D149" t="s">
        <v>10326</v>
      </c>
      <c r="E149" t="s">
        <v>10327</v>
      </c>
      <c r="F149" t="s">
        <v>10328</v>
      </c>
      <c r="G149" t="s">
        <v>190</v>
      </c>
      <c r="H149" t="s">
        <v>10463</v>
      </c>
      <c r="I149" t="s">
        <v>10464</v>
      </c>
      <c r="J149" t="s">
        <v>10465</v>
      </c>
      <c r="K149" t="str">
        <f t="shared" si="4"/>
        <v>LUIS HUMBERTO ORREGO  DURAN</v>
      </c>
      <c r="L149" t="str">
        <f t="shared" si="5"/>
        <v>Luis Humberto Orrego  Duran</v>
      </c>
      <c r="M149" t="s">
        <v>243</v>
      </c>
      <c r="N149" t="str">
        <f>VLOOKUP(M149,Tabla13[[#All],[rut]:[estado_licencia]],2,0)</f>
        <v>Luis Humberto Orrego  Duran</v>
      </c>
      <c r="O149" t="s">
        <v>10401</v>
      </c>
      <c r="S149" t="s">
        <v>460</v>
      </c>
      <c r="V149" t="s">
        <v>10332</v>
      </c>
      <c r="W149" t="s">
        <v>10333</v>
      </c>
      <c r="X149" t="s">
        <v>10338</v>
      </c>
      <c r="Y149">
        <v>40000</v>
      </c>
      <c r="Z149" t="s">
        <v>9838</v>
      </c>
      <c r="AG149">
        <v>738</v>
      </c>
    </row>
    <row r="150" spans="1:33" hidden="1" x14ac:dyDescent="0.25">
      <c r="A150" t="s">
        <v>10325</v>
      </c>
      <c r="B150" t="s">
        <v>9826</v>
      </c>
      <c r="C150" s="2">
        <v>43852</v>
      </c>
      <c r="D150" t="s">
        <v>10351</v>
      </c>
      <c r="E150" t="s">
        <v>10327</v>
      </c>
      <c r="F150" t="s">
        <v>10328</v>
      </c>
      <c r="G150" t="s">
        <v>190</v>
      </c>
      <c r="H150" t="s">
        <v>10466</v>
      </c>
      <c r="I150" t="s">
        <v>10246</v>
      </c>
      <c r="J150" t="s">
        <v>10467</v>
      </c>
      <c r="K150" t="str">
        <f t="shared" si="4"/>
        <v>PATRICIO ERNALDO SANTIBAÑEZ VEAS</v>
      </c>
      <c r="L150" t="str">
        <f t="shared" si="5"/>
        <v>Patricio Ernaldo Santibañez Veas</v>
      </c>
      <c r="M150" t="s">
        <v>244</v>
      </c>
      <c r="N150" t="str">
        <f>VLOOKUP(M150,Tabla13[[#All],[rut]:[estado_licencia]],2,0)</f>
        <v>Patricio Ernaldo Santibañez Veas</v>
      </c>
      <c r="O150" t="s">
        <v>10363</v>
      </c>
      <c r="S150" t="s">
        <v>460</v>
      </c>
      <c r="V150" t="s">
        <v>10332</v>
      </c>
      <c r="W150" t="s">
        <v>10333</v>
      </c>
      <c r="X150" t="s">
        <v>10338</v>
      </c>
      <c r="Y150">
        <v>40000</v>
      </c>
      <c r="Z150" t="s">
        <v>9838</v>
      </c>
      <c r="AG150">
        <v>738</v>
      </c>
    </row>
    <row r="151" spans="1:33" hidden="1" x14ac:dyDescent="0.25">
      <c r="A151" t="s">
        <v>10325</v>
      </c>
      <c r="B151" t="s">
        <v>9826</v>
      </c>
      <c r="C151" s="2">
        <v>43852</v>
      </c>
      <c r="D151" t="s">
        <v>10351</v>
      </c>
      <c r="E151" t="s">
        <v>10327</v>
      </c>
      <c r="F151" t="s">
        <v>10328</v>
      </c>
      <c r="G151" t="s">
        <v>190</v>
      </c>
      <c r="H151" t="s">
        <v>10314</v>
      </c>
      <c r="I151" t="s">
        <v>10468</v>
      </c>
      <c r="J151" t="s">
        <v>10469</v>
      </c>
      <c r="K151" t="str">
        <f t="shared" si="4"/>
        <v>ALAN GABRIEL VASQUEZ PINO</v>
      </c>
      <c r="L151" t="str">
        <f t="shared" si="5"/>
        <v>Alan Gabriel Vasquez Pino</v>
      </c>
      <c r="M151" t="s">
        <v>245</v>
      </c>
      <c r="N151" t="str">
        <f>VLOOKUP(M151,Tabla13[[#All],[rut]:[estado_licencia]],2,0)</f>
        <v>Alan Gabriel Vasquez Pino</v>
      </c>
      <c r="O151" t="s">
        <v>10470</v>
      </c>
      <c r="S151" t="s">
        <v>460</v>
      </c>
      <c r="V151" t="s">
        <v>10332</v>
      </c>
      <c r="W151" t="s">
        <v>10333</v>
      </c>
      <c r="X151" t="s">
        <v>10338</v>
      </c>
      <c r="Y151">
        <v>40000</v>
      </c>
      <c r="Z151" t="s">
        <v>9838</v>
      </c>
      <c r="AG151">
        <v>738</v>
      </c>
    </row>
    <row r="152" spans="1:33" hidden="1" x14ac:dyDescent="0.25">
      <c r="A152" t="s">
        <v>10325</v>
      </c>
      <c r="B152" t="s">
        <v>9826</v>
      </c>
      <c r="C152" s="2">
        <v>43852</v>
      </c>
      <c r="D152" t="s">
        <v>10351</v>
      </c>
      <c r="E152" t="s">
        <v>10327</v>
      </c>
      <c r="F152" t="s">
        <v>10328</v>
      </c>
      <c r="G152" t="s">
        <v>190</v>
      </c>
      <c r="H152" t="s">
        <v>10314</v>
      </c>
      <c r="I152" t="s">
        <v>10468</v>
      </c>
      <c r="J152" t="s">
        <v>10471</v>
      </c>
      <c r="K152" t="str">
        <f t="shared" si="4"/>
        <v>MICHAEL HANS VASQUEZ PINO</v>
      </c>
      <c r="L152" t="str">
        <f t="shared" si="5"/>
        <v>Michael Hans Vasquez Pino</v>
      </c>
      <c r="M152" t="s">
        <v>246</v>
      </c>
      <c r="N152" t="str">
        <f>VLOOKUP(M152,Tabla13[[#All],[rut]:[estado_licencia]],2,0)</f>
        <v>Michael Hans Vasquez Pino</v>
      </c>
      <c r="O152" t="s">
        <v>10470</v>
      </c>
      <c r="S152" t="s">
        <v>460</v>
      </c>
      <c r="V152" t="s">
        <v>10332</v>
      </c>
      <c r="W152" t="s">
        <v>10333</v>
      </c>
      <c r="X152" t="s">
        <v>10334</v>
      </c>
      <c r="Y152">
        <v>40000</v>
      </c>
      <c r="Z152" t="s">
        <v>9838</v>
      </c>
      <c r="AG152">
        <v>738</v>
      </c>
    </row>
    <row r="153" spans="1:33" hidden="1" x14ac:dyDescent="0.25">
      <c r="A153" t="s">
        <v>10325</v>
      </c>
      <c r="B153" t="s">
        <v>9826</v>
      </c>
      <c r="C153" s="2">
        <v>43852</v>
      </c>
      <c r="D153" t="s">
        <v>10351</v>
      </c>
      <c r="E153" t="s">
        <v>10327</v>
      </c>
      <c r="F153" t="s">
        <v>10328</v>
      </c>
      <c r="G153" t="s">
        <v>190</v>
      </c>
      <c r="H153" t="s">
        <v>10472</v>
      </c>
      <c r="I153" t="s">
        <v>9934</v>
      </c>
      <c r="J153" t="s">
        <v>10473</v>
      </c>
      <c r="K153" t="str">
        <f t="shared" si="4"/>
        <v>RODRIGO ANDRES ORTIZ SAAVEDRA</v>
      </c>
      <c r="L153" t="str">
        <f t="shared" si="5"/>
        <v>Rodrigo Andres Ortiz Saavedra</v>
      </c>
      <c r="M153" t="s">
        <v>247</v>
      </c>
      <c r="N153" t="str">
        <f>VLOOKUP(M153,Tabla13[[#All],[rut]:[estado_licencia]],2,0)</f>
        <v>Rodrigo Andres Ortiz Saavedra</v>
      </c>
      <c r="O153" t="s">
        <v>10355</v>
      </c>
      <c r="S153" t="s">
        <v>460</v>
      </c>
      <c r="V153" t="s">
        <v>10332</v>
      </c>
      <c r="W153" t="s">
        <v>10333</v>
      </c>
      <c r="X153" t="s">
        <v>10338</v>
      </c>
      <c r="Y153">
        <v>40000</v>
      </c>
      <c r="Z153" t="s">
        <v>9838</v>
      </c>
      <c r="AG153">
        <v>738</v>
      </c>
    </row>
    <row r="154" spans="1:33" hidden="1" x14ac:dyDescent="0.25">
      <c r="A154" t="s">
        <v>10325</v>
      </c>
      <c r="B154" t="s">
        <v>9826</v>
      </c>
      <c r="C154" s="2">
        <v>43852</v>
      </c>
      <c r="D154" t="s">
        <v>10326</v>
      </c>
      <c r="E154" t="s">
        <v>10327</v>
      </c>
      <c r="F154" t="s">
        <v>10328</v>
      </c>
      <c r="G154" t="s">
        <v>190</v>
      </c>
      <c r="H154" t="s">
        <v>10474</v>
      </c>
      <c r="I154" t="s">
        <v>9971</v>
      </c>
      <c r="J154" t="s">
        <v>10243</v>
      </c>
      <c r="K154" t="str">
        <f t="shared" si="4"/>
        <v>JUAN CARLOS AMIGO MUÑOZ</v>
      </c>
      <c r="L154" t="str">
        <f t="shared" si="5"/>
        <v>Juan Carlos Amigo Muñoz</v>
      </c>
      <c r="M154" t="s">
        <v>248</v>
      </c>
      <c r="N154" t="str">
        <f>VLOOKUP(M154,Tabla13[[#All],[rut]:[estado_licencia]],2,0)</f>
        <v>Juan Carlos Amigo Muñoz</v>
      </c>
      <c r="O154" t="s">
        <v>10422</v>
      </c>
      <c r="S154" t="s">
        <v>460</v>
      </c>
      <c r="V154" t="s">
        <v>10332</v>
      </c>
      <c r="W154" t="s">
        <v>10333</v>
      </c>
      <c r="X154" t="s">
        <v>10334</v>
      </c>
      <c r="Y154">
        <v>40000</v>
      </c>
      <c r="Z154" t="s">
        <v>9838</v>
      </c>
      <c r="AG154">
        <v>738</v>
      </c>
    </row>
    <row r="155" spans="1:33" hidden="1" x14ac:dyDescent="0.25">
      <c r="A155" t="s">
        <v>10325</v>
      </c>
      <c r="B155" t="s">
        <v>9826</v>
      </c>
      <c r="C155" s="2">
        <v>43852</v>
      </c>
      <c r="D155" t="s">
        <v>10351</v>
      </c>
      <c r="E155" t="s">
        <v>10327</v>
      </c>
      <c r="F155" t="s">
        <v>10328</v>
      </c>
      <c r="G155" t="s">
        <v>190</v>
      </c>
      <c r="H155" t="s">
        <v>10475</v>
      </c>
      <c r="I155" t="s">
        <v>10476</v>
      </c>
      <c r="J155" t="s">
        <v>10477</v>
      </c>
      <c r="K155" t="str">
        <f t="shared" si="4"/>
        <v>JONATHAN SEBASTIAN OSSANDON  OSSANDON</v>
      </c>
      <c r="L155" t="str">
        <f t="shared" si="5"/>
        <v>Jonathan Sebastian Ossandon  Ossandon</v>
      </c>
      <c r="M155" t="s">
        <v>249</v>
      </c>
      <c r="N155" t="str">
        <f>VLOOKUP(M155,Tabla13[[#All],[rut]:[estado_licencia]],2,0)</f>
        <v>Jonathan Sebastian Ossandon  Ossandon</v>
      </c>
      <c r="O155" t="s">
        <v>10368</v>
      </c>
      <c r="S155" t="s">
        <v>460</v>
      </c>
      <c r="V155" t="s">
        <v>10332</v>
      </c>
      <c r="W155" t="s">
        <v>10333</v>
      </c>
      <c r="X155" t="s">
        <v>10334</v>
      </c>
      <c r="Y155">
        <v>40000</v>
      </c>
      <c r="Z155" t="s">
        <v>9838</v>
      </c>
      <c r="AG155">
        <v>738</v>
      </c>
    </row>
    <row r="156" spans="1:33" hidden="1" x14ac:dyDescent="0.25">
      <c r="A156" t="s">
        <v>10325</v>
      </c>
      <c r="B156" t="s">
        <v>9826</v>
      </c>
      <c r="C156" s="2">
        <v>43852</v>
      </c>
      <c r="D156" t="s">
        <v>10176</v>
      </c>
      <c r="E156" t="s">
        <v>10327</v>
      </c>
      <c r="F156" t="s">
        <v>10328</v>
      </c>
      <c r="G156" t="s">
        <v>190</v>
      </c>
      <c r="H156" t="s">
        <v>10478</v>
      </c>
      <c r="I156" t="s">
        <v>10096</v>
      </c>
      <c r="J156" t="s">
        <v>10479</v>
      </c>
      <c r="K156" t="str">
        <f t="shared" si="4"/>
        <v>ORIEL ENRIQUE GALLARDO  AGUIRRE</v>
      </c>
      <c r="L156" t="str">
        <f t="shared" si="5"/>
        <v>Oriel Enrique Gallardo  Aguirre</v>
      </c>
      <c r="M156" t="s">
        <v>250</v>
      </c>
      <c r="N156" t="str">
        <f>VLOOKUP(M156,Tabla13[[#All],[rut]:[estado_licencia]],2,0)</f>
        <v>Oriel Enrique Gallardo  Aguirre</v>
      </c>
      <c r="O156" t="s">
        <v>10355</v>
      </c>
      <c r="S156" t="s">
        <v>460</v>
      </c>
      <c r="V156" t="s">
        <v>10332</v>
      </c>
      <c r="W156" t="s">
        <v>10333</v>
      </c>
      <c r="X156" t="s">
        <v>10334</v>
      </c>
      <c r="Y156">
        <v>40000</v>
      </c>
      <c r="Z156" t="s">
        <v>9838</v>
      </c>
      <c r="AG156">
        <v>738</v>
      </c>
    </row>
    <row r="157" spans="1:33" hidden="1" x14ac:dyDescent="0.25">
      <c r="A157" t="s">
        <v>10325</v>
      </c>
      <c r="B157" t="s">
        <v>9826</v>
      </c>
      <c r="C157" s="2">
        <v>43852</v>
      </c>
      <c r="D157" t="s">
        <v>10326</v>
      </c>
      <c r="E157" t="s">
        <v>10327</v>
      </c>
      <c r="F157" t="s">
        <v>10328</v>
      </c>
      <c r="G157" t="s">
        <v>190</v>
      </c>
      <c r="H157" t="s">
        <v>10480</v>
      </c>
      <c r="I157" t="s">
        <v>10032</v>
      </c>
      <c r="J157" t="s">
        <v>10481</v>
      </c>
      <c r="K157" t="str">
        <f t="shared" si="4"/>
        <v>SERGIO FABIAN MARQUEZ  PEREZ</v>
      </c>
      <c r="L157" t="str">
        <f t="shared" si="5"/>
        <v>Sergio Fabian Marquez  Perez</v>
      </c>
      <c r="M157" t="s">
        <v>251</v>
      </c>
      <c r="N157" t="str">
        <f>VLOOKUP(M157,Tabla13[[#All],[rut]:[estado_licencia]],2,0)</f>
        <v>Sergio Fabian Marquez  Perez</v>
      </c>
      <c r="O157" t="s">
        <v>10409</v>
      </c>
      <c r="S157" t="s">
        <v>460</v>
      </c>
      <c r="V157" t="s">
        <v>10332</v>
      </c>
      <c r="W157" t="s">
        <v>10333</v>
      </c>
      <c r="X157" t="s">
        <v>10334</v>
      </c>
      <c r="Y157">
        <v>40000</v>
      </c>
      <c r="Z157" t="s">
        <v>9838</v>
      </c>
      <c r="AG157">
        <v>738</v>
      </c>
    </row>
    <row r="158" spans="1:33" hidden="1" x14ac:dyDescent="0.25">
      <c r="A158" t="s">
        <v>10325</v>
      </c>
      <c r="B158" t="s">
        <v>9826</v>
      </c>
      <c r="C158" s="2">
        <v>43852</v>
      </c>
      <c r="D158" t="s">
        <v>10351</v>
      </c>
      <c r="E158" t="s">
        <v>10327</v>
      </c>
      <c r="F158" t="s">
        <v>10328</v>
      </c>
      <c r="G158" t="s">
        <v>190</v>
      </c>
      <c r="H158" t="s">
        <v>10482</v>
      </c>
      <c r="I158" t="s">
        <v>10154</v>
      </c>
      <c r="J158" t="s">
        <v>10483</v>
      </c>
      <c r="K158" t="str">
        <f t="shared" si="4"/>
        <v>JOSE ELIAS CASTRO  VELASQUEZ</v>
      </c>
      <c r="L158" t="str">
        <f t="shared" si="5"/>
        <v>Jose Elias Castro  Velasquez</v>
      </c>
      <c r="M158" t="s">
        <v>252</v>
      </c>
      <c r="N158" t="str">
        <f>VLOOKUP(M158,Tabla13[[#All],[rut]:[estado_licencia]],2,0)</f>
        <v>Jose Elias Castro  Velasquez</v>
      </c>
      <c r="O158" t="s">
        <v>10470</v>
      </c>
      <c r="S158" t="s">
        <v>460</v>
      </c>
      <c r="V158" t="s">
        <v>10332</v>
      </c>
      <c r="W158" t="s">
        <v>10333</v>
      </c>
      <c r="X158" t="s">
        <v>10334</v>
      </c>
      <c r="Y158">
        <v>40000</v>
      </c>
      <c r="Z158" t="s">
        <v>9838</v>
      </c>
      <c r="AG158">
        <v>738</v>
      </c>
    </row>
    <row r="159" spans="1:33" hidden="1" x14ac:dyDescent="0.25">
      <c r="A159" t="s">
        <v>10325</v>
      </c>
      <c r="B159" t="s">
        <v>9826</v>
      </c>
      <c r="C159" s="2">
        <v>43852</v>
      </c>
      <c r="D159" t="s">
        <v>10351</v>
      </c>
      <c r="E159" t="s">
        <v>10327</v>
      </c>
      <c r="F159" t="s">
        <v>10328</v>
      </c>
      <c r="G159" t="s">
        <v>190</v>
      </c>
      <c r="H159" t="s">
        <v>10221</v>
      </c>
      <c r="I159" t="s">
        <v>10064</v>
      </c>
      <c r="J159" t="s">
        <v>10484</v>
      </c>
      <c r="K159" t="str">
        <f t="shared" si="4"/>
        <v>JUAN MANUEL GUZMAN CALDERON</v>
      </c>
      <c r="L159" t="str">
        <f t="shared" si="5"/>
        <v>Juan Manuel Guzman Calderon</v>
      </c>
      <c r="M159" t="s">
        <v>253</v>
      </c>
      <c r="N159" t="str">
        <f>VLOOKUP(M159,Tabla13[[#All],[rut]:[estado_licencia]],2,0)</f>
        <v>Juan Manuel Guzman Calderon</v>
      </c>
      <c r="O159" t="s">
        <v>10357</v>
      </c>
      <c r="S159" t="s">
        <v>460</v>
      </c>
      <c r="V159" t="s">
        <v>10332</v>
      </c>
      <c r="W159" t="s">
        <v>10333</v>
      </c>
      <c r="X159" t="s">
        <v>10338</v>
      </c>
      <c r="Y159">
        <v>40000</v>
      </c>
      <c r="Z159" t="s">
        <v>9838</v>
      </c>
      <c r="AG159">
        <v>738</v>
      </c>
    </row>
    <row r="160" spans="1:33" hidden="1" x14ac:dyDescent="0.25">
      <c r="A160" t="s">
        <v>10325</v>
      </c>
      <c r="B160" t="s">
        <v>9826</v>
      </c>
      <c r="C160" s="2">
        <v>43858</v>
      </c>
      <c r="D160" t="s">
        <v>10351</v>
      </c>
      <c r="E160" t="s">
        <v>10327</v>
      </c>
      <c r="F160" t="s">
        <v>10328</v>
      </c>
      <c r="G160" t="s">
        <v>190</v>
      </c>
      <c r="H160" t="s">
        <v>10485</v>
      </c>
      <c r="I160" t="s">
        <v>10486</v>
      </c>
      <c r="J160" t="s">
        <v>10487</v>
      </c>
      <c r="K160" t="str">
        <f t="shared" si="4"/>
        <v>RODRIGO ARTURO BRICEÑO  INOSTROZA</v>
      </c>
      <c r="L160" t="str">
        <f t="shared" si="5"/>
        <v>Rodrigo Arturo Briceño  Inostroza</v>
      </c>
      <c r="M160" t="s">
        <v>254</v>
      </c>
      <c r="N160" t="str">
        <f>VLOOKUP(M160,Tabla13[[#All],[rut]:[estado_licencia]],2,0)</f>
        <v>Rodrigo Arturo Briceño  Inostroza</v>
      </c>
      <c r="O160" t="s">
        <v>10488</v>
      </c>
      <c r="S160" t="s">
        <v>460</v>
      </c>
      <c r="V160" t="s">
        <v>10332</v>
      </c>
      <c r="W160" t="s">
        <v>10333</v>
      </c>
      <c r="X160" t="s">
        <v>10338</v>
      </c>
      <c r="Y160">
        <v>40000</v>
      </c>
      <c r="Z160" t="s">
        <v>9838</v>
      </c>
      <c r="AG160">
        <v>738</v>
      </c>
    </row>
    <row r="161" spans="1:33" hidden="1" x14ac:dyDescent="0.25">
      <c r="A161" t="s">
        <v>10325</v>
      </c>
      <c r="B161" t="s">
        <v>9826</v>
      </c>
      <c r="C161" s="2">
        <v>43858</v>
      </c>
      <c r="D161" t="s">
        <v>10351</v>
      </c>
      <c r="E161" t="s">
        <v>10327</v>
      </c>
      <c r="F161" t="s">
        <v>10328</v>
      </c>
      <c r="G161" t="s">
        <v>190</v>
      </c>
      <c r="H161" t="s">
        <v>10489</v>
      </c>
      <c r="I161" t="s">
        <v>10490</v>
      </c>
      <c r="J161" t="s">
        <v>10491</v>
      </c>
      <c r="K161" t="str">
        <f t="shared" si="4"/>
        <v>DIEGO ESTEBAN CHANES  DAZA</v>
      </c>
      <c r="L161" t="str">
        <f t="shared" si="5"/>
        <v>Diego Esteban Chanes  Daza</v>
      </c>
      <c r="M161" t="s">
        <v>255</v>
      </c>
      <c r="N161" t="str">
        <f>VLOOKUP(M161,Tabla13[[#All],[rut]:[estado_licencia]],2,0)</f>
        <v>Diego Esteban Chanes  Daza</v>
      </c>
      <c r="O161" t="s">
        <v>10470</v>
      </c>
      <c r="S161" t="s">
        <v>460</v>
      </c>
      <c r="V161" t="s">
        <v>10332</v>
      </c>
      <c r="W161" t="s">
        <v>10333</v>
      </c>
      <c r="X161" t="s">
        <v>10338</v>
      </c>
      <c r="Y161">
        <v>40000</v>
      </c>
      <c r="Z161" t="s">
        <v>9838</v>
      </c>
      <c r="AG161">
        <v>738</v>
      </c>
    </row>
    <row r="162" spans="1:33" hidden="1" x14ac:dyDescent="0.25">
      <c r="A162" t="s">
        <v>10325</v>
      </c>
      <c r="B162" t="s">
        <v>9826</v>
      </c>
      <c r="C162" s="2">
        <v>43858</v>
      </c>
      <c r="D162" t="s">
        <v>10176</v>
      </c>
      <c r="E162" t="s">
        <v>10327</v>
      </c>
      <c r="F162" t="s">
        <v>10328</v>
      </c>
      <c r="G162" t="s">
        <v>190</v>
      </c>
      <c r="H162" t="s">
        <v>10492</v>
      </c>
      <c r="I162" t="s">
        <v>9860</v>
      </c>
      <c r="J162" t="s">
        <v>10493</v>
      </c>
      <c r="K162" t="str">
        <f t="shared" si="4"/>
        <v>PAULO ADRES AGUILERA  AGUILERA</v>
      </c>
      <c r="L162" t="str">
        <f t="shared" si="5"/>
        <v>Paulo Adres Aguilera  Aguilera</v>
      </c>
      <c r="M162" t="s">
        <v>256</v>
      </c>
      <c r="N162" t="str">
        <f>VLOOKUP(M162,Tabla13[[#All],[rut]:[estado_licencia]],2,0)</f>
        <v>Paulo Adres Aguilera  Aguilera</v>
      </c>
      <c r="O162" t="s">
        <v>10355</v>
      </c>
      <c r="S162" t="s">
        <v>460</v>
      </c>
      <c r="V162" t="s">
        <v>10332</v>
      </c>
      <c r="W162" t="s">
        <v>10333</v>
      </c>
      <c r="X162" t="s">
        <v>10338</v>
      </c>
      <c r="Y162">
        <v>40000</v>
      </c>
      <c r="Z162" t="s">
        <v>9838</v>
      </c>
      <c r="AG162">
        <v>738</v>
      </c>
    </row>
    <row r="163" spans="1:33" hidden="1" x14ac:dyDescent="0.25">
      <c r="A163" t="s">
        <v>10325</v>
      </c>
      <c r="B163" t="s">
        <v>9826</v>
      </c>
      <c r="C163" s="2">
        <v>43858</v>
      </c>
      <c r="D163" t="s">
        <v>10351</v>
      </c>
      <c r="E163" t="s">
        <v>10327</v>
      </c>
      <c r="F163" t="s">
        <v>10328</v>
      </c>
      <c r="G163" t="s">
        <v>190</v>
      </c>
      <c r="H163" t="s">
        <v>10164</v>
      </c>
      <c r="I163" t="s">
        <v>9954</v>
      </c>
      <c r="J163" t="s">
        <v>10494</v>
      </c>
      <c r="K163" t="str">
        <f t="shared" si="4"/>
        <v>RICARDO SALINAS GUERRA</v>
      </c>
      <c r="L163" t="str">
        <f t="shared" si="5"/>
        <v>Ricardo Salinas Guerra</v>
      </c>
      <c r="M163" t="s">
        <v>10495</v>
      </c>
      <c r="N163" t="e">
        <f>VLOOKUP(M163,Tabla13[[#All],[rut]:[estado_licencia]],2,0)</f>
        <v>#N/A</v>
      </c>
      <c r="O163" t="s">
        <v>10496</v>
      </c>
      <c r="S163" t="s">
        <v>460</v>
      </c>
      <c r="V163" t="s">
        <v>10332</v>
      </c>
      <c r="W163" t="s">
        <v>10333</v>
      </c>
      <c r="X163" t="s">
        <v>10338</v>
      </c>
      <c r="Y163">
        <v>40000</v>
      </c>
      <c r="Z163" t="s">
        <v>9838</v>
      </c>
      <c r="AG163">
        <v>738</v>
      </c>
    </row>
    <row r="164" spans="1:33" hidden="1" x14ac:dyDescent="0.25">
      <c r="A164" t="s">
        <v>10325</v>
      </c>
      <c r="B164" t="s">
        <v>9826</v>
      </c>
      <c r="C164" s="2">
        <v>43858</v>
      </c>
      <c r="D164" t="s">
        <v>10351</v>
      </c>
      <c r="E164" t="s">
        <v>10327</v>
      </c>
      <c r="F164" t="s">
        <v>10328</v>
      </c>
      <c r="G164" t="s">
        <v>190</v>
      </c>
      <c r="H164" t="s">
        <v>10497</v>
      </c>
      <c r="I164" t="s">
        <v>9953</v>
      </c>
      <c r="J164" t="s">
        <v>10498</v>
      </c>
      <c r="K164" t="str">
        <f t="shared" si="4"/>
        <v>VICTOR ALEXIS JULIO TRIGO</v>
      </c>
      <c r="L164" t="str">
        <f t="shared" si="5"/>
        <v>Victor Alexis Julio Trigo</v>
      </c>
      <c r="M164" t="s">
        <v>10499</v>
      </c>
      <c r="N164" t="e">
        <f>VLOOKUP(M164,Tabla13[[#All],[rut]:[estado_licencia]],2,0)</f>
        <v>#N/A</v>
      </c>
      <c r="O164" t="s">
        <v>10357</v>
      </c>
      <c r="S164" t="s">
        <v>460</v>
      </c>
      <c r="V164" t="s">
        <v>10332</v>
      </c>
      <c r="W164" t="s">
        <v>10333</v>
      </c>
      <c r="X164" t="s">
        <v>10338</v>
      </c>
      <c r="Y164">
        <v>40000</v>
      </c>
      <c r="Z164" t="s">
        <v>9838</v>
      </c>
      <c r="AG164">
        <v>738</v>
      </c>
    </row>
    <row r="165" spans="1:33" hidden="1" x14ac:dyDescent="0.25">
      <c r="A165" t="s">
        <v>10325</v>
      </c>
      <c r="B165" t="s">
        <v>9826</v>
      </c>
      <c r="C165" s="2">
        <v>43858</v>
      </c>
      <c r="D165" t="s">
        <v>10351</v>
      </c>
      <c r="E165" t="s">
        <v>10327</v>
      </c>
      <c r="F165" t="s">
        <v>10328</v>
      </c>
      <c r="G165" t="s">
        <v>190</v>
      </c>
      <c r="H165" t="s">
        <v>9843</v>
      </c>
      <c r="I165" t="s">
        <v>10500</v>
      </c>
      <c r="J165" t="s">
        <v>10501</v>
      </c>
      <c r="K165" t="str">
        <f t="shared" si="4"/>
        <v xml:space="preserve">OSVALDO DIAZ COLIPE </v>
      </c>
      <c r="L165" t="str">
        <f t="shared" si="5"/>
        <v xml:space="preserve">Osvaldo Diaz Colipe </v>
      </c>
      <c r="M165" t="s">
        <v>10502</v>
      </c>
      <c r="N165" t="e">
        <f>VLOOKUP(M165,Tabla13[[#All],[rut]:[estado_licencia]],2,0)</f>
        <v>#N/A</v>
      </c>
      <c r="O165" t="s">
        <v>10470</v>
      </c>
      <c r="S165" t="s">
        <v>460</v>
      </c>
      <c r="V165" t="s">
        <v>10332</v>
      </c>
      <c r="W165" t="s">
        <v>10333</v>
      </c>
      <c r="X165" t="s">
        <v>10338</v>
      </c>
      <c r="Y165">
        <v>40000</v>
      </c>
      <c r="Z165" t="s">
        <v>9838</v>
      </c>
      <c r="AG165">
        <v>738</v>
      </c>
    </row>
    <row r="166" spans="1:33" hidden="1" x14ac:dyDescent="0.25">
      <c r="A166" t="s">
        <v>10325</v>
      </c>
      <c r="B166" t="s">
        <v>9826</v>
      </c>
      <c r="C166" s="2">
        <v>43858</v>
      </c>
      <c r="D166" t="s">
        <v>10351</v>
      </c>
      <c r="E166" t="s">
        <v>10327</v>
      </c>
      <c r="F166" t="s">
        <v>10328</v>
      </c>
      <c r="G166" t="s">
        <v>190</v>
      </c>
      <c r="H166" t="s">
        <v>10503</v>
      </c>
      <c r="I166" t="s">
        <v>10085</v>
      </c>
      <c r="J166" t="s">
        <v>10504</v>
      </c>
      <c r="K166" t="str">
        <f t="shared" si="4"/>
        <v>JAIME  MERIÑO CARVAJAL</v>
      </c>
      <c r="L166" t="str">
        <f t="shared" si="5"/>
        <v>Jaime  Meriño Carvajal</v>
      </c>
      <c r="M166" t="s">
        <v>260</v>
      </c>
      <c r="N166" t="str">
        <f>VLOOKUP(M166,Tabla13[[#All],[rut]:[estado_licencia]],2,0)</f>
        <v>Jaime  Meriño Carvajal</v>
      </c>
      <c r="O166" t="s">
        <v>10448</v>
      </c>
      <c r="S166" t="s">
        <v>460</v>
      </c>
      <c r="V166" t="s">
        <v>10332</v>
      </c>
      <c r="W166" t="s">
        <v>10333</v>
      </c>
      <c r="X166" t="s">
        <v>10338</v>
      </c>
      <c r="Y166">
        <v>40000</v>
      </c>
      <c r="Z166" t="s">
        <v>9838</v>
      </c>
      <c r="AG166">
        <v>738</v>
      </c>
    </row>
    <row r="167" spans="1:33" hidden="1" x14ac:dyDescent="0.25">
      <c r="A167" t="s">
        <v>10325</v>
      </c>
      <c r="B167" t="s">
        <v>9826</v>
      </c>
      <c r="C167" s="2">
        <v>43858</v>
      </c>
      <c r="D167" t="s">
        <v>10351</v>
      </c>
      <c r="E167" t="s">
        <v>10327</v>
      </c>
      <c r="F167" t="s">
        <v>10328</v>
      </c>
      <c r="G167" t="s">
        <v>190</v>
      </c>
      <c r="H167" t="s">
        <v>10274</v>
      </c>
      <c r="I167" t="s">
        <v>10505</v>
      </c>
      <c r="J167" t="s">
        <v>10506</v>
      </c>
      <c r="K167" t="str">
        <f t="shared" si="4"/>
        <v>PATRICIO HERNAN CONTRERAS JARA</v>
      </c>
      <c r="L167" t="str">
        <f t="shared" si="5"/>
        <v>Patricio Hernan Contreras Jara</v>
      </c>
      <c r="M167" t="s">
        <v>261</v>
      </c>
      <c r="N167" t="str">
        <f>VLOOKUP(M167,Tabla13[[#All],[rut]:[estado_licencia]],2,0)</f>
        <v>Patricio Hernan Contreras Jara</v>
      </c>
      <c r="O167" t="s">
        <v>10357</v>
      </c>
      <c r="S167" t="s">
        <v>460</v>
      </c>
      <c r="V167" t="s">
        <v>10332</v>
      </c>
      <c r="W167" t="s">
        <v>10333</v>
      </c>
      <c r="X167" t="s">
        <v>10338</v>
      </c>
      <c r="Y167">
        <v>40000</v>
      </c>
      <c r="Z167" t="s">
        <v>9838</v>
      </c>
      <c r="AG167">
        <v>738</v>
      </c>
    </row>
    <row r="168" spans="1:33" hidden="1" x14ac:dyDescent="0.25">
      <c r="A168" t="s">
        <v>10325</v>
      </c>
      <c r="B168" t="s">
        <v>9826</v>
      </c>
      <c r="C168" s="2">
        <v>43858</v>
      </c>
      <c r="D168" t="s">
        <v>10351</v>
      </c>
      <c r="E168" t="s">
        <v>10327</v>
      </c>
      <c r="F168" t="s">
        <v>10328</v>
      </c>
      <c r="G168" t="s">
        <v>190</v>
      </c>
      <c r="H168" t="s">
        <v>10352</v>
      </c>
      <c r="I168" t="s">
        <v>10507</v>
      </c>
      <c r="J168" t="s">
        <v>10135</v>
      </c>
      <c r="K168" t="str">
        <f t="shared" si="4"/>
        <v>LUIS ANTONIO GONZALEZ  BARRIENTOS</v>
      </c>
      <c r="L168" t="str">
        <f t="shared" si="5"/>
        <v>Luis Antonio Gonzalez  Barrientos</v>
      </c>
      <c r="M168" t="s">
        <v>262</v>
      </c>
      <c r="N168" t="str">
        <f>VLOOKUP(M168,Tabla13[[#All],[rut]:[estado_licencia]],2,0)</f>
        <v>Luis Antonio Gonzalez  Barrientos</v>
      </c>
      <c r="O168" t="s">
        <v>10470</v>
      </c>
      <c r="S168" t="s">
        <v>460</v>
      </c>
      <c r="V168" t="s">
        <v>10332</v>
      </c>
      <c r="W168" t="s">
        <v>10333</v>
      </c>
      <c r="X168" t="s">
        <v>10338</v>
      </c>
      <c r="Y168">
        <v>40000</v>
      </c>
      <c r="Z168" t="s">
        <v>9838</v>
      </c>
      <c r="AG168">
        <v>738</v>
      </c>
    </row>
    <row r="169" spans="1:33" hidden="1" x14ac:dyDescent="0.25">
      <c r="A169" t="s">
        <v>10325</v>
      </c>
      <c r="B169" t="s">
        <v>9826</v>
      </c>
      <c r="C169" s="2">
        <v>43858</v>
      </c>
      <c r="D169" t="s">
        <v>10351</v>
      </c>
      <c r="E169" t="s">
        <v>10327</v>
      </c>
      <c r="F169" t="s">
        <v>10328</v>
      </c>
      <c r="G169" t="s">
        <v>190</v>
      </c>
      <c r="H169" t="s">
        <v>10508</v>
      </c>
      <c r="I169" t="s">
        <v>10509</v>
      </c>
      <c r="J169" t="s">
        <v>10510</v>
      </c>
      <c r="K169" t="str">
        <f t="shared" si="4"/>
        <v xml:space="preserve">CINTHIA  GUAJARDO  AREVALO </v>
      </c>
      <c r="L169" t="str">
        <f t="shared" si="5"/>
        <v xml:space="preserve">Cinthia  Guajardo  Arevalo </v>
      </c>
      <c r="M169" t="s">
        <v>263</v>
      </c>
      <c r="N169" t="str">
        <f>VLOOKUP(M169,Tabla13[[#All],[rut]:[estado_licencia]],2,0)</f>
        <v xml:space="preserve">Cinthia  Guajardo  Arevalo </v>
      </c>
      <c r="O169" t="s">
        <v>10511</v>
      </c>
      <c r="S169" t="s">
        <v>460</v>
      </c>
      <c r="V169" t="s">
        <v>10332</v>
      </c>
      <c r="W169" t="s">
        <v>10333</v>
      </c>
      <c r="X169" t="s">
        <v>10338</v>
      </c>
      <c r="Y169">
        <v>40000</v>
      </c>
      <c r="Z169" t="s">
        <v>9838</v>
      </c>
      <c r="AG169">
        <v>738</v>
      </c>
    </row>
    <row r="170" spans="1:33" hidden="1" x14ac:dyDescent="0.25">
      <c r="A170" t="s">
        <v>10325</v>
      </c>
      <c r="B170" t="s">
        <v>9826</v>
      </c>
      <c r="C170" s="2">
        <v>43858</v>
      </c>
      <c r="D170" t="s">
        <v>10351</v>
      </c>
      <c r="E170" t="s">
        <v>10327</v>
      </c>
      <c r="F170" t="s">
        <v>10328</v>
      </c>
      <c r="G170" t="s">
        <v>190</v>
      </c>
      <c r="H170" t="s">
        <v>10512</v>
      </c>
      <c r="I170" t="s">
        <v>10513</v>
      </c>
      <c r="J170" t="s">
        <v>10514</v>
      </c>
      <c r="K170" t="str">
        <f t="shared" si="4"/>
        <v xml:space="preserve">HECTOR ANDRES ESQUIVEL SEPULVEDA </v>
      </c>
      <c r="L170" t="str">
        <f t="shared" si="5"/>
        <v xml:space="preserve">Hector Andres Esquivel Sepulveda </v>
      </c>
      <c r="M170" t="s">
        <v>264</v>
      </c>
      <c r="N170" t="str">
        <f>VLOOKUP(M170,Tabla13[[#All],[rut]:[estado_licencia]],2,0)</f>
        <v xml:space="preserve">Hector Andres Esquivel Sepulveda </v>
      </c>
      <c r="O170" t="s">
        <v>10357</v>
      </c>
      <c r="S170" t="s">
        <v>460</v>
      </c>
      <c r="V170" t="s">
        <v>10332</v>
      </c>
      <c r="W170" t="s">
        <v>10333</v>
      </c>
      <c r="X170" t="s">
        <v>10338</v>
      </c>
      <c r="Y170">
        <v>40000</v>
      </c>
      <c r="Z170" t="s">
        <v>9838</v>
      </c>
      <c r="AG170">
        <v>738</v>
      </c>
    </row>
    <row r="171" spans="1:33" hidden="1" x14ac:dyDescent="0.25">
      <c r="A171" t="s">
        <v>10325</v>
      </c>
      <c r="B171" t="s">
        <v>9826</v>
      </c>
      <c r="C171" s="2">
        <v>43858</v>
      </c>
      <c r="D171" t="s">
        <v>10326</v>
      </c>
      <c r="E171" t="s">
        <v>10327</v>
      </c>
      <c r="F171" t="s">
        <v>10328</v>
      </c>
      <c r="G171" t="s">
        <v>190</v>
      </c>
      <c r="H171" t="s">
        <v>10482</v>
      </c>
      <c r="I171" t="s">
        <v>10515</v>
      </c>
      <c r="J171" t="s">
        <v>10516</v>
      </c>
      <c r="K171" t="str">
        <f t="shared" si="4"/>
        <v>SEBASTIAN  CASTRO  LEAL</v>
      </c>
      <c r="L171" t="str">
        <f t="shared" si="5"/>
        <v>Sebastian  Castro  Leal</v>
      </c>
      <c r="M171" t="s">
        <v>265</v>
      </c>
      <c r="N171" t="str">
        <f>VLOOKUP(M171,Tabla13[[#All],[rut]:[estado_licencia]],2,0)</f>
        <v>Sebastian  Castro  Leal</v>
      </c>
      <c r="O171" t="s">
        <v>10277</v>
      </c>
      <c r="S171" t="s">
        <v>460</v>
      </c>
      <c r="V171" t="s">
        <v>10332</v>
      </c>
      <c r="W171" t="s">
        <v>10333</v>
      </c>
      <c r="X171" t="s">
        <v>10338</v>
      </c>
      <c r="Y171">
        <v>40000</v>
      </c>
      <c r="Z171" t="s">
        <v>9838</v>
      </c>
      <c r="AG171">
        <v>738</v>
      </c>
    </row>
    <row r="172" spans="1:33" hidden="1" x14ac:dyDescent="0.25">
      <c r="A172" t="s">
        <v>10325</v>
      </c>
      <c r="B172" t="s">
        <v>9826</v>
      </c>
      <c r="C172" s="2">
        <v>43858</v>
      </c>
      <c r="D172" t="s">
        <v>10326</v>
      </c>
      <c r="E172" t="s">
        <v>10327</v>
      </c>
      <c r="F172" t="s">
        <v>10328</v>
      </c>
      <c r="G172" t="s">
        <v>190</v>
      </c>
      <c r="H172" t="s">
        <v>10383</v>
      </c>
      <c r="I172" t="s">
        <v>10517</v>
      </c>
      <c r="J172" t="s">
        <v>10518</v>
      </c>
      <c r="K172" t="str">
        <f t="shared" si="4"/>
        <v>LUIS ALBERTO  SALAS ZAMBRANO</v>
      </c>
      <c r="L172" t="str">
        <f t="shared" si="5"/>
        <v>Luis Alberto  Salas Zambrano</v>
      </c>
      <c r="M172" t="s">
        <v>266</v>
      </c>
      <c r="N172" t="str">
        <f>VLOOKUP(M172,Tabla13[[#All],[rut]:[estado_licencia]],2,0)</f>
        <v>Luis Alberto  Salas Zambrano</v>
      </c>
      <c r="O172" t="s">
        <v>10422</v>
      </c>
      <c r="S172" t="s">
        <v>460</v>
      </c>
      <c r="V172" t="s">
        <v>10332</v>
      </c>
      <c r="W172" t="s">
        <v>10333</v>
      </c>
      <c r="X172" t="s">
        <v>10338</v>
      </c>
      <c r="Y172">
        <v>40000</v>
      </c>
      <c r="Z172" t="s">
        <v>9838</v>
      </c>
      <c r="AG172">
        <v>738</v>
      </c>
    </row>
    <row r="173" spans="1:33" hidden="1" x14ac:dyDescent="0.25">
      <c r="A173" t="s">
        <v>10325</v>
      </c>
      <c r="B173" t="s">
        <v>9826</v>
      </c>
      <c r="C173" s="2">
        <v>43858</v>
      </c>
      <c r="D173" t="s">
        <v>10326</v>
      </c>
      <c r="E173" t="s">
        <v>10327</v>
      </c>
      <c r="F173" t="s">
        <v>10328</v>
      </c>
      <c r="G173" t="s">
        <v>190</v>
      </c>
      <c r="H173" t="s">
        <v>10307</v>
      </c>
      <c r="I173" t="s">
        <v>9928</v>
      </c>
      <c r="J173" t="s">
        <v>10519</v>
      </c>
      <c r="K173" t="str">
        <f t="shared" si="4"/>
        <v>ROBERTO  VICENCIO TAPIA</v>
      </c>
      <c r="L173" t="str">
        <f t="shared" si="5"/>
        <v>Roberto  Vicencio Tapia</v>
      </c>
      <c r="M173" t="s">
        <v>267</v>
      </c>
      <c r="N173" t="str">
        <f>VLOOKUP(M173,Tabla13[[#All],[rut]:[estado_licencia]],2,0)</f>
        <v>Roberto  Vicencio Tapia</v>
      </c>
      <c r="O173" t="s">
        <v>10422</v>
      </c>
      <c r="S173" t="s">
        <v>460</v>
      </c>
      <c r="V173" t="s">
        <v>10332</v>
      </c>
      <c r="W173" t="s">
        <v>10333</v>
      </c>
      <c r="X173" t="s">
        <v>10338</v>
      </c>
      <c r="Y173">
        <v>40000</v>
      </c>
      <c r="Z173" t="s">
        <v>9838</v>
      </c>
      <c r="AG173">
        <v>738</v>
      </c>
    </row>
    <row r="174" spans="1:33" hidden="1" x14ac:dyDescent="0.25">
      <c r="A174" t="s">
        <v>10325</v>
      </c>
      <c r="B174" t="s">
        <v>9826</v>
      </c>
      <c r="C174" s="2">
        <v>43858</v>
      </c>
      <c r="D174" t="s">
        <v>10326</v>
      </c>
      <c r="E174" t="s">
        <v>10327</v>
      </c>
      <c r="F174" t="s">
        <v>10328</v>
      </c>
      <c r="G174" t="s">
        <v>190</v>
      </c>
      <c r="H174" t="s">
        <v>10001</v>
      </c>
      <c r="I174" t="s">
        <v>9887</v>
      </c>
      <c r="J174" t="s">
        <v>10520</v>
      </c>
      <c r="K174" t="str">
        <f t="shared" si="4"/>
        <v>ALVARO FELIPE ESCOBAR GONZALEZ</v>
      </c>
      <c r="L174" t="str">
        <f t="shared" si="5"/>
        <v>Alvaro Felipe Escobar Gonzalez</v>
      </c>
      <c r="M174" t="s">
        <v>268</v>
      </c>
      <c r="N174" t="str">
        <f>VLOOKUP(M174,Tabla13[[#All],[rut]:[estado_licencia]],2,0)</f>
        <v>Alvaro Felipe Escobar Gonzalez</v>
      </c>
      <c r="O174" t="s">
        <v>10363</v>
      </c>
      <c r="S174" t="s">
        <v>460</v>
      </c>
      <c r="V174" t="s">
        <v>10332</v>
      </c>
      <c r="W174" t="s">
        <v>10333</v>
      </c>
      <c r="X174" t="s">
        <v>10338</v>
      </c>
      <c r="Y174">
        <v>40000</v>
      </c>
      <c r="Z174" t="s">
        <v>9838</v>
      </c>
      <c r="AG174">
        <v>738</v>
      </c>
    </row>
    <row r="175" spans="1:33" hidden="1" x14ac:dyDescent="0.25">
      <c r="A175" t="s">
        <v>10325</v>
      </c>
      <c r="B175" t="s">
        <v>9826</v>
      </c>
      <c r="C175" s="2">
        <v>43858</v>
      </c>
      <c r="D175" t="s">
        <v>10326</v>
      </c>
      <c r="E175" t="s">
        <v>10327</v>
      </c>
      <c r="F175" t="s">
        <v>10328</v>
      </c>
      <c r="G175" t="s">
        <v>190</v>
      </c>
      <c r="H175" t="s">
        <v>10521</v>
      </c>
      <c r="I175" t="s">
        <v>10032</v>
      </c>
      <c r="J175" t="s">
        <v>10522</v>
      </c>
      <c r="K175" t="str">
        <f t="shared" si="4"/>
        <v>ANDRES ANTONIO ROBLES PEREZ</v>
      </c>
      <c r="L175" t="str">
        <f t="shared" si="5"/>
        <v>Andres Antonio Robles Perez</v>
      </c>
      <c r="M175" t="s">
        <v>269</v>
      </c>
      <c r="N175" t="str">
        <f>VLOOKUP(M175,Tabla13[[#All],[rut]:[estado_licencia]],2,0)</f>
        <v>Andres Antonio Robles Perez</v>
      </c>
      <c r="O175" t="s">
        <v>10363</v>
      </c>
      <c r="S175" t="s">
        <v>460</v>
      </c>
      <c r="V175" t="s">
        <v>10332</v>
      </c>
      <c r="W175" t="s">
        <v>10333</v>
      </c>
      <c r="X175" t="s">
        <v>10338</v>
      </c>
      <c r="Y175">
        <v>40000</v>
      </c>
      <c r="Z175" t="s">
        <v>9838</v>
      </c>
      <c r="AG175">
        <v>738</v>
      </c>
    </row>
    <row r="176" spans="1:33" hidden="1" x14ac:dyDescent="0.25">
      <c r="A176" t="s">
        <v>10325</v>
      </c>
      <c r="B176" t="s">
        <v>9826</v>
      </c>
      <c r="C176" s="2">
        <v>43858</v>
      </c>
      <c r="D176" t="s">
        <v>10326</v>
      </c>
      <c r="E176" t="s">
        <v>10327</v>
      </c>
      <c r="F176" t="s">
        <v>10328</v>
      </c>
      <c r="G176" t="s">
        <v>190</v>
      </c>
      <c r="H176" t="s">
        <v>10394</v>
      </c>
      <c r="I176" t="s">
        <v>9980</v>
      </c>
      <c r="J176" t="s">
        <v>10523</v>
      </c>
      <c r="K176" t="str">
        <f t="shared" si="4"/>
        <v>CRISTIAN EMILIO LEIVA CARRASCO</v>
      </c>
      <c r="L176" t="str">
        <f t="shared" si="5"/>
        <v>Cristian Emilio Leiva Carrasco</v>
      </c>
      <c r="M176" t="s">
        <v>270</v>
      </c>
      <c r="N176" t="str">
        <f>VLOOKUP(M176,Tabla13[[#All],[rut]:[estado_licencia]],2,0)</f>
        <v>Cristian Emilio Leiva Carrasco</v>
      </c>
      <c r="O176" t="s">
        <v>10524</v>
      </c>
      <c r="S176" t="s">
        <v>460</v>
      </c>
      <c r="V176" t="s">
        <v>10332</v>
      </c>
      <c r="W176" t="s">
        <v>10333</v>
      </c>
      <c r="X176" t="s">
        <v>10338</v>
      </c>
      <c r="Y176">
        <v>40000</v>
      </c>
      <c r="Z176" t="s">
        <v>9838</v>
      </c>
      <c r="AG176">
        <v>738</v>
      </c>
    </row>
    <row r="177" spans="1:33" hidden="1" x14ac:dyDescent="0.25">
      <c r="A177" t="s">
        <v>10325</v>
      </c>
      <c r="B177" t="s">
        <v>9826</v>
      </c>
      <c r="C177" s="2">
        <v>43858</v>
      </c>
      <c r="D177" t="s">
        <v>10326</v>
      </c>
      <c r="E177" t="s">
        <v>10327</v>
      </c>
      <c r="F177" t="s">
        <v>10328</v>
      </c>
      <c r="G177" t="s">
        <v>190</v>
      </c>
      <c r="H177" t="s">
        <v>9928</v>
      </c>
      <c r="I177" t="s">
        <v>10525</v>
      </c>
      <c r="J177" t="s">
        <v>10526</v>
      </c>
      <c r="K177" t="str">
        <f t="shared" si="4"/>
        <v xml:space="preserve">CRISTIAN ALBERTO TAPIA ZAMBRA </v>
      </c>
      <c r="L177" t="str">
        <f t="shared" si="5"/>
        <v xml:space="preserve">Cristian Alberto Tapia Zambra </v>
      </c>
      <c r="M177" t="s">
        <v>271</v>
      </c>
      <c r="N177" t="str">
        <f>VLOOKUP(M177,Tabla13[[#All],[rut]:[estado_licencia]],2,0)</f>
        <v xml:space="preserve">Cristian Alberto Tapia Zambra </v>
      </c>
      <c r="O177" t="s">
        <v>10422</v>
      </c>
      <c r="S177" t="s">
        <v>460</v>
      </c>
      <c r="V177" t="s">
        <v>10332</v>
      </c>
      <c r="W177" t="s">
        <v>10333</v>
      </c>
      <c r="X177" t="s">
        <v>10338</v>
      </c>
      <c r="Y177">
        <v>40000</v>
      </c>
      <c r="Z177" t="s">
        <v>9838</v>
      </c>
      <c r="AG177">
        <v>738</v>
      </c>
    </row>
    <row r="178" spans="1:33" hidden="1" x14ac:dyDescent="0.25">
      <c r="A178" t="s">
        <v>10325</v>
      </c>
      <c r="B178" t="s">
        <v>9826</v>
      </c>
      <c r="C178" s="2">
        <v>43858</v>
      </c>
      <c r="D178" t="s">
        <v>10326</v>
      </c>
      <c r="E178" t="s">
        <v>10327</v>
      </c>
      <c r="F178" t="s">
        <v>10328</v>
      </c>
      <c r="G178" t="s">
        <v>190</v>
      </c>
      <c r="H178" t="s">
        <v>9843</v>
      </c>
      <c r="I178" t="s">
        <v>10527</v>
      </c>
      <c r="J178" t="s">
        <v>10528</v>
      </c>
      <c r="K178" t="str">
        <f t="shared" si="4"/>
        <v>CARLOS DIAZ FUENTEALBA</v>
      </c>
      <c r="L178" t="str">
        <f t="shared" si="5"/>
        <v>Carlos Diaz Fuentealba</v>
      </c>
      <c r="M178" t="s">
        <v>272</v>
      </c>
      <c r="N178" t="str">
        <f>VLOOKUP(M178,Tabla13[[#All],[rut]:[estado_licencia]],2,0)</f>
        <v>Carlos Diaz Fuentealba</v>
      </c>
      <c r="O178" t="s">
        <v>10429</v>
      </c>
      <c r="S178" t="s">
        <v>460</v>
      </c>
      <c r="V178" t="s">
        <v>10332</v>
      </c>
      <c r="W178" t="s">
        <v>10333</v>
      </c>
      <c r="X178" t="s">
        <v>10338</v>
      </c>
      <c r="Y178">
        <v>40000</v>
      </c>
      <c r="Z178" t="s">
        <v>9838</v>
      </c>
      <c r="AG178">
        <v>738</v>
      </c>
    </row>
    <row r="179" spans="1:33" hidden="1" x14ac:dyDescent="0.25">
      <c r="A179" t="s">
        <v>10325</v>
      </c>
      <c r="B179" t="s">
        <v>9826</v>
      </c>
      <c r="C179" s="2">
        <v>43858</v>
      </c>
      <c r="D179" t="s">
        <v>10326</v>
      </c>
      <c r="E179" t="s">
        <v>10327</v>
      </c>
      <c r="F179" t="s">
        <v>10328</v>
      </c>
      <c r="G179" t="s">
        <v>190</v>
      </c>
      <c r="H179" t="s">
        <v>10529</v>
      </c>
      <c r="I179" t="s">
        <v>9887</v>
      </c>
      <c r="J179" t="s">
        <v>10530</v>
      </c>
      <c r="K179" t="str">
        <f t="shared" si="4"/>
        <v>ALEXIS   SANHUESA GONZALEZ</v>
      </c>
      <c r="L179" t="str">
        <f t="shared" si="5"/>
        <v>Alexis   Sanhuesa Gonzalez</v>
      </c>
      <c r="M179" t="s">
        <v>273</v>
      </c>
      <c r="N179" t="str">
        <f>VLOOKUP(M179,Tabla13[[#All],[rut]:[estado_licencia]],2,0)</f>
        <v>Alexis   Sanhuesa Gonzalez</v>
      </c>
      <c r="O179" t="s">
        <v>10429</v>
      </c>
      <c r="S179" t="s">
        <v>460</v>
      </c>
      <c r="V179" t="s">
        <v>10332</v>
      </c>
      <c r="W179" t="s">
        <v>10333</v>
      </c>
      <c r="X179" t="s">
        <v>10338</v>
      </c>
      <c r="Y179">
        <v>40000</v>
      </c>
      <c r="Z179" t="s">
        <v>9838</v>
      </c>
      <c r="AG179">
        <v>738</v>
      </c>
    </row>
    <row r="180" spans="1:33" hidden="1" x14ac:dyDescent="0.25">
      <c r="A180" t="s">
        <v>10325</v>
      </c>
      <c r="B180" t="s">
        <v>9826</v>
      </c>
      <c r="C180" s="2">
        <v>43858</v>
      </c>
      <c r="D180" t="s">
        <v>10326</v>
      </c>
      <c r="E180" t="s">
        <v>10327</v>
      </c>
      <c r="F180" t="s">
        <v>10328</v>
      </c>
      <c r="G180" t="s">
        <v>190</v>
      </c>
      <c r="H180" t="s">
        <v>10531</v>
      </c>
      <c r="I180" t="s">
        <v>10193</v>
      </c>
      <c r="J180" t="s">
        <v>10532</v>
      </c>
      <c r="K180" t="str">
        <f t="shared" si="4"/>
        <v>LUIS HERNAN OLIVEROS SANCHEZ</v>
      </c>
      <c r="L180" t="str">
        <f t="shared" si="5"/>
        <v>Luis Hernan Oliveros Sanchez</v>
      </c>
      <c r="M180" t="s">
        <v>274</v>
      </c>
      <c r="N180" t="str">
        <f>VLOOKUP(M180,Tabla13[[#All],[rut]:[estado_licencia]],2,0)</f>
        <v>Luis Hernan Oliveros Sanchez</v>
      </c>
      <c r="O180" t="s">
        <v>10363</v>
      </c>
      <c r="S180" t="s">
        <v>460</v>
      </c>
      <c r="V180" t="s">
        <v>10332</v>
      </c>
      <c r="W180" t="s">
        <v>10333</v>
      </c>
      <c r="X180" t="s">
        <v>10338</v>
      </c>
      <c r="Y180">
        <v>40000</v>
      </c>
      <c r="Z180" t="s">
        <v>9838</v>
      </c>
      <c r="AG180">
        <v>738</v>
      </c>
    </row>
    <row r="181" spans="1:33" hidden="1" x14ac:dyDescent="0.25">
      <c r="A181" t="s">
        <v>10325</v>
      </c>
      <c r="B181" t="s">
        <v>9826</v>
      </c>
      <c r="C181" s="2">
        <v>43858</v>
      </c>
      <c r="D181" t="s">
        <v>10326</v>
      </c>
      <c r="E181" t="s">
        <v>10327</v>
      </c>
      <c r="F181" t="s">
        <v>10328</v>
      </c>
      <c r="G181" t="s">
        <v>190</v>
      </c>
      <c r="H181" t="s">
        <v>10533</v>
      </c>
      <c r="I181" t="s">
        <v>10534</v>
      </c>
      <c r="J181" t="s">
        <v>10535</v>
      </c>
      <c r="K181" t="str">
        <f t="shared" si="4"/>
        <v>MANUEL   ESPARZA BERRIOS</v>
      </c>
      <c r="L181" t="str">
        <f t="shared" si="5"/>
        <v>Manuel   Esparza Berrios</v>
      </c>
      <c r="M181" t="s">
        <v>275</v>
      </c>
      <c r="N181" t="str">
        <f>VLOOKUP(M181,Tabla13[[#All],[rut]:[estado_licencia]],2,0)</f>
        <v>Manuel   Esparza Berrios</v>
      </c>
      <c r="O181" t="s">
        <v>10363</v>
      </c>
      <c r="S181" t="s">
        <v>460</v>
      </c>
      <c r="V181" t="s">
        <v>10332</v>
      </c>
      <c r="W181" t="s">
        <v>10333</v>
      </c>
      <c r="X181" t="s">
        <v>10338</v>
      </c>
      <c r="Y181">
        <v>40000</v>
      </c>
      <c r="Z181" t="s">
        <v>9838</v>
      </c>
      <c r="AG181">
        <v>738</v>
      </c>
    </row>
    <row r="182" spans="1:33" hidden="1" x14ac:dyDescent="0.25">
      <c r="A182" t="s">
        <v>10325</v>
      </c>
      <c r="B182" t="s">
        <v>9826</v>
      </c>
      <c r="C182" s="2">
        <v>43858</v>
      </c>
      <c r="D182" t="s">
        <v>10326</v>
      </c>
      <c r="E182" t="s">
        <v>10327</v>
      </c>
      <c r="F182" t="s">
        <v>10328</v>
      </c>
      <c r="G182" t="s">
        <v>190</v>
      </c>
      <c r="H182" t="s">
        <v>10536</v>
      </c>
      <c r="I182" t="s">
        <v>10537</v>
      </c>
      <c r="J182" t="s">
        <v>10538</v>
      </c>
      <c r="K182" t="str">
        <f t="shared" si="4"/>
        <v>PATRICIO VILLAGRA SALGADO</v>
      </c>
      <c r="L182" t="str">
        <f t="shared" si="5"/>
        <v>Patricio Villagra Salgado</v>
      </c>
      <c r="M182" t="s">
        <v>276</v>
      </c>
      <c r="N182" t="str">
        <f>VLOOKUP(M182,Tabla13[[#All],[rut]:[estado_licencia]],2,0)</f>
        <v>Patricio Villagra Salgado</v>
      </c>
      <c r="O182" t="s">
        <v>10363</v>
      </c>
      <c r="S182" t="s">
        <v>460</v>
      </c>
      <c r="V182" t="s">
        <v>10332</v>
      </c>
      <c r="W182" t="s">
        <v>10333</v>
      </c>
      <c r="X182" t="s">
        <v>10338</v>
      </c>
      <c r="Y182">
        <v>40000</v>
      </c>
      <c r="Z182" t="s">
        <v>9838</v>
      </c>
      <c r="AG182">
        <v>738</v>
      </c>
    </row>
    <row r="183" spans="1:33" hidden="1" x14ac:dyDescent="0.25">
      <c r="A183" t="s">
        <v>10325</v>
      </c>
      <c r="B183" t="s">
        <v>9826</v>
      </c>
      <c r="C183" s="2">
        <v>43858</v>
      </c>
      <c r="D183" t="s">
        <v>10326</v>
      </c>
      <c r="E183" t="s">
        <v>10327</v>
      </c>
      <c r="F183" t="s">
        <v>10328</v>
      </c>
      <c r="G183" t="s">
        <v>190</v>
      </c>
      <c r="H183" t="s">
        <v>10539</v>
      </c>
      <c r="I183" t="s">
        <v>10239</v>
      </c>
      <c r="J183" t="s">
        <v>10540</v>
      </c>
      <c r="K183" t="str">
        <f t="shared" si="4"/>
        <v>SERGIO   ORTEGA MENDEZ</v>
      </c>
      <c r="L183" t="str">
        <f t="shared" si="5"/>
        <v>Sergio   Ortega Mendez</v>
      </c>
      <c r="M183" t="s">
        <v>277</v>
      </c>
      <c r="N183" t="str">
        <f>VLOOKUP(M183,Tabla13[[#All],[rut]:[estado_licencia]],2,0)</f>
        <v>Sergio   Ortega Mendez</v>
      </c>
      <c r="O183" t="s">
        <v>10363</v>
      </c>
      <c r="S183" t="s">
        <v>460</v>
      </c>
      <c r="V183" t="s">
        <v>10332</v>
      </c>
      <c r="W183" t="s">
        <v>10333</v>
      </c>
      <c r="X183" t="s">
        <v>10338</v>
      </c>
      <c r="Y183">
        <v>40000</v>
      </c>
      <c r="Z183" t="s">
        <v>9838</v>
      </c>
      <c r="AG183">
        <v>738</v>
      </c>
    </row>
    <row r="184" spans="1:33" hidden="1" x14ac:dyDescent="0.25">
      <c r="A184" t="s">
        <v>10325</v>
      </c>
      <c r="B184" t="s">
        <v>9826</v>
      </c>
      <c r="C184" s="2">
        <v>43858</v>
      </c>
      <c r="D184" t="s">
        <v>10326</v>
      </c>
      <c r="E184" t="s">
        <v>10327</v>
      </c>
      <c r="F184" t="s">
        <v>10328</v>
      </c>
      <c r="G184" t="s">
        <v>190</v>
      </c>
      <c r="H184" t="s">
        <v>10402</v>
      </c>
      <c r="I184" t="s">
        <v>10541</v>
      </c>
      <c r="J184" t="s">
        <v>10542</v>
      </c>
      <c r="K184" t="str">
        <f t="shared" si="4"/>
        <v>ELVIS BRAVO MERCADO</v>
      </c>
      <c r="L184" t="str">
        <f t="shared" si="5"/>
        <v>Elvis Bravo Mercado</v>
      </c>
      <c r="M184" t="s">
        <v>278</v>
      </c>
      <c r="N184" t="str">
        <f>VLOOKUP(M184,Tabla13[[#All],[rut]:[estado_licencia]],2,0)</f>
        <v>Elvis Bravo Mercado</v>
      </c>
      <c r="O184" t="s">
        <v>10543</v>
      </c>
      <c r="S184" t="s">
        <v>460</v>
      </c>
      <c r="V184" t="s">
        <v>10332</v>
      </c>
      <c r="W184" t="s">
        <v>10333</v>
      </c>
      <c r="X184" t="s">
        <v>10338</v>
      </c>
      <c r="Y184">
        <v>40000</v>
      </c>
      <c r="Z184" t="s">
        <v>9838</v>
      </c>
      <c r="AG184">
        <v>738</v>
      </c>
    </row>
    <row r="185" spans="1:33" hidden="1" x14ac:dyDescent="0.25">
      <c r="A185" t="s">
        <v>10325</v>
      </c>
      <c r="B185" t="s">
        <v>9826</v>
      </c>
      <c r="C185" s="2">
        <v>43858</v>
      </c>
      <c r="D185" t="s">
        <v>10326</v>
      </c>
      <c r="E185" t="s">
        <v>10327</v>
      </c>
      <c r="F185" t="s">
        <v>10328</v>
      </c>
      <c r="G185" t="s">
        <v>190</v>
      </c>
      <c r="H185" t="s">
        <v>10544</v>
      </c>
      <c r="I185" t="s">
        <v>10545</v>
      </c>
      <c r="J185" t="s">
        <v>10546</v>
      </c>
      <c r="K185" t="str">
        <f t="shared" si="4"/>
        <v xml:space="preserve">JOSE ALFREDO OSSES ARAYA </v>
      </c>
      <c r="L185" t="str">
        <f t="shared" si="5"/>
        <v xml:space="preserve">Jose Alfredo Osses Araya </v>
      </c>
      <c r="M185" t="s">
        <v>279</v>
      </c>
      <c r="N185" t="str">
        <f>VLOOKUP(M185,Tabla13[[#All],[rut]:[estado_licencia]],2,0)</f>
        <v xml:space="preserve">Jose Alfredo Osses Araya </v>
      </c>
      <c r="O185" t="s">
        <v>10524</v>
      </c>
      <c r="S185" t="s">
        <v>460</v>
      </c>
      <c r="V185" t="s">
        <v>10332</v>
      </c>
      <c r="W185" t="s">
        <v>10333</v>
      </c>
      <c r="X185" t="s">
        <v>10338</v>
      </c>
      <c r="Y185">
        <v>40000</v>
      </c>
      <c r="Z185" t="s">
        <v>9838</v>
      </c>
      <c r="AG185">
        <v>738</v>
      </c>
    </row>
    <row r="186" spans="1:33" hidden="1" x14ac:dyDescent="0.25">
      <c r="A186" t="s">
        <v>10325</v>
      </c>
      <c r="B186" t="s">
        <v>9826</v>
      </c>
      <c r="C186" s="2">
        <v>43858</v>
      </c>
      <c r="D186" t="s">
        <v>10326</v>
      </c>
      <c r="E186" t="s">
        <v>10327</v>
      </c>
      <c r="F186" t="s">
        <v>10328</v>
      </c>
      <c r="G186" t="s">
        <v>190</v>
      </c>
      <c r="H186" t="s">
        <v>10547</v>
      </c>
      <c r="I186" t="s">
        <v>10548</v>
      </c>
      <c r="J186" t="s">
        <v>10549</v>
      </c>
      <c r="K186" t="str">
        <f t="shared" si="4"/>
        <v xml:space="preserve">JOSE  ACUÑA  CONCHA </v>
      </c>
      <c r="L186" t="str">
        <f t="shared" si="5"/>
        <v xml:space="preserve">Jose  Acuña  Concha </v>
      </c>
      <c r="M186" t="s">
        <v>280</v>
      </c>
      <c r="N186" t="str">
        <f>VLOOKUP(M186,Tabla13[[#All],[rut]:[estado_licencia]],2,0)</f>
        <v xml:space="preserve">Jose  Acuña  Concha </v>
      </c>
      <c r="O186" t="s">
        <v>10524</v>
      </c>
      <c r="S186" t="s">
        <v>460</v>
      </c>
      <c r="V186" t="s">
        <v>10332</v>
      </c>
      <c r="W186" t="s">
        <v>10333</v>
      </c>
      <c r="X186" t="s">
        <v>10338</v>
      </c>
      <c r="Y186">
        <v>40000</v>
      </c>
      <c r="Z186" t="s">
        <v>9838</v>
      </c>
      <c r="AG186">
        <v>738</v>
      </c>
    </row>
    <row r="187" spans="1:33" hidden="1" x14ac:dyDescent="0.25">
      <c r="A187" t="s">
        <v>10325</v>
      </c>
      <c r="B187" t="s">
        <v>9826</v>
      </c>
      <c r="C187" s="2">
        <v>43858</v>
      </c>
      <c r="D187" t="s">
        <v>10326</v>
      </c>
      <c r="E187" t="s">
        <v>10327</v>
      </c>
      <c r="F187" t="s">
        <v>10328</v>
      </c>
      <c r="G187" t="s">
        <v>190</v>
      </c>
      <c r="H187" t="s">
        <v>10550</v>
      </c>
      <c r="I187" t="s">
        <v>10452</v>
      </c>
      <c r="J187" t="s">
        <v>10551</v>
      </c>
      <c r="K187" t="str">
        <f t="shared" si="4"/>
        <v>VICTOR MANUEL RETAMAL GUERRERO</v>
      </c>
      <c r="L187" t="str">
        <f t="shared" si="5"/>
        <v>Victor Manuel Retamal Guerrero</v>
      </c>
      <c r="M187" t="s">
        <v>281</v>
      </c>
      <c r="N187" t="str">
        <f>VLOOKUP(M187,Tabla13[[#All],[rut]:[estado_licencia]],2,0)</f>
        <v>Victor Manuel Retamal Guerrero</v>
      </c>
      <c r="O187" t="s">
        <v>10441</v>
      </c>
      <c r="S187" t="s">
        <v>460</v>
      </c>
      <c r="V187" t="s">
        <v>10332</v>
      </c>
      <c r="W187" t="s">
        <v>10333</v>
      </c>
      <c r="X187" t="s">
        <v>10338</v>
      </c>
      <c r="Y187">
        <v>40000</v>
      </c>
      <c r="Z187" t="s">
        <v>9838</v>
      </c>
      <c r="AG187">
        <v>738</v>
      </c>
    </row>
    <row r="188" spans="1:33" hidden="1" x14ac:dyDescent="0.25">
      <c r="A188" t="s">
        <v>10325</v>
      </c>
      <c r="B188" t="s">
        <v>9826</v>
      </c>
      <c r="C188" s="2">
        <v>43858</v>
      </c>
      <c r="D188" t="s">
        <v>10326</v>
      </c>
      <c r="E188" t="s">
        <v>10327</v>
      </c>
      <c r="F188" t="s">
        <v>10328</v>
      </c>
      <c r="G188" t="s">
        <v>190</v>
      </c>
      <c r="H188" t="s">
        <v>10552</v>
      </c>
      <c r="I188" t="s">
        <v>10505</v>
      </c>
      <c r="J188" t="s">
        <v>10553</v>
      </c>
      <c r="K188" t="str">
        <f t="shared" si="4"/>
        <v>JONATHAN    SAEZ  JARA</v>
      </c>
      <c r="L188" t="str">
        <f t="shared" si="5"/>
        <v>Jonathan    Saez  Jara</v>
      </c>
      <c r="M188" t="s">
        <v>282</v>
      </c>
      <c r="N188" t="str">
        <f>VLOOKUP(M188,Tabla13[[#All],[rut]:[estado_licencia]],2,0)</f>
        <v>Jonathan    Saez  Jara</v>
      </c>
      <c r="O188" t="s">
        <v>10422</v>
      </c>
      <c r="S188" t="s">
        <v>460</v>
      </c>
      <c r="V188" t="s">
        <v>10332</v>
      </c>
      <c r="W188" t="s">
        <v>10333</v>
      </c>
      <c r="X188" t="s">
        <v>10338</v>
      </c>
      <c r="Y188">
        <v>40000</v>
      </c>
      <c r="Z188" t="s">
        <v>9838</v>
      </c>
      <c r="AG188">
        <v>738</v>
      </c>
    </row>
    <row r="189" spans="1:33" hidden="1" x14ac:dyDescent="0.25">
      <c r="A189" t="s">
        <v>10325</v>
      </c>
      <c r="B189" t="s">
        <v>9826</v>
      </c>
      <c r="C189" s="2">
        <v>43858</v>
      </c>
      <c r="D189" t="s">
        <v>10351</v>
      </c>
      <c r="E189" t="s">
        <v>10327</v>
      </c>
      <c r="F189" t="s">
        <v>10328</v>
      </c>
      <c r="G189" t="s">
        <v>190</v>
      </c>
      <c r="H189" t="s">
        <v>10554</v>
      </c>
      <c r="I189" t="s">
        <v>9850</v>
      </c>
      <c r="J189" t="s">
        <v>10555</v>
      </c>
      <c r="K189" t="str">
        <f t="shared" si="4"/>
        <v>ELIAS ZUÑIGA SOTO</v>
      </c>
      <c r="L189" t="str">
        <f t="shared" si="5"/>
        <v>Elias Zuñiga Soto</v>
      </c>
      <c r="M189" t="s">
        <v>283</v>
      </c>
      <c r="N189" t="str">
        <f>VLOOKUP(M189,Tabla13[[#All],[rut]:[estado_licencia]],2,0)</f>
        <v>Elias Zuñiga Soto</v>
      </c>
      <c r="O189" t="s">
        <v>10556</v>
      </c>
      <c r="S189" t="s">
        <v>460</v>
      </c>
      <c r="V189" t="s">
        <v>10332</v>
      </c>
      <c r="W189" t="s">
        <v>10333</v>
      </c>
      <c r="X189" t="s">
        <v>10334</v>
      </c>
      <c r="Y189">
        <v>40000</v>
      </c>
      <c r="Z189" t="s">
        <v>9838</v>
      </c>
      <c r="AG189">
        <v>738</v>
      </c>
    </row>
    <row r="190" spans="1:33" hidden="1" x14ac:dyDescent="0.25">
      <c r="A190" t="s">
        <v>10325</v>
      </c>
      <c r="B190" t="s">
        <v>9826</v>
      </c>
      <c r="C190" s="2">
        <v>43858</v>
      </c>
      <c r="D190" t="s">
        <v>10351</v>
      </c>
      <c r="E190" t="s">
        <v>10327</v>
      </c>
      <c r="F190" t="s">
        <v>10328</v>
      </c>
      <c r="G190" t="s">
        <v>190</v>
      </c>
      <c r="H190" t="s">
        <v>10557</v>
      </c>
      <c r="I190" t="s">
        <v>10558</v>
      </c>
      <c r="J190" t="s">
        <v>10559</v>
      </c>
      <c r="K190" t="str">
        <f t="shared" si="4"/>
        <v>JORGE   MIRANDA IZQUIERDO</v>
      </c>
      <c r="L190" t="str">
        <f t="shared" si="5"/>
        <v>Jorge   Miranda Izquierdo</v>
      </c>
      <c r="M190" t="s">
        <v>284</v>
      </c>
      <c r="N190" t="str">
        <f>VLOOKUP(M190,Tabla13[[#All],[rut]:[estado_licencia]],2,0)</f>
        <v>Jorge   Miranda Izquierdo</v>
      </c>
      <c r="O190" t="s">
        <v>9878</v>
      </c>
      <c r="S190" t="s">
        <v>460</v>
      </c>
      <c r="V190" t="s">
        <v>10332</v>
      </c>
      <c r="W190" t="s">
        <v>10333</v>
      </c>
      <c r="X190" t="s">
        <v>10334</v>
      </c>
      <c r="Y190">
        <v>40000</v>
      </c>
      <c r="Z190" t="s">
        <v>9838</v>
      </c>
      <c r="AG190">
        <v>738</v>
      </c>
    </row>
    <row r="191" spans="1:33" hidden="1" x14ac:dyDescent="0.25">
      <c r="A191" t="s">
        <v>10325</v>
      </c>
      <c r="B191" t="s">
        <v>9826</v>
      </c>
      <c r="C191" s="2">
        <v>43858</v>
      </c>
      <c r="D191" t="s">
        <v>10351</v>
      </c>
      <c r="E191" t="s">
        <v>10327</v>
      </c>
      <c r="F191" t="s">
        <v>10328</v>
      </c>
      <c r="G191" t="s">
        <v>190</v>
      </c>
      <c r="H191" t="s">
        <v>10554</v>
      </c>
      <c r="I191" t="s">
        <v>9971</v>
      </c>
      <c r="J191" t="s">
        <v>10560</v>
      </c>
      <c r="K191" t="str">
        <f t="shared" si="4"/>
        <v>LUIS ZUÑIGA MUÑOZ</v>
      </c>
      <c r="L191" t="str">
        <f t="shared" si="5"/>
        <v>Luis Zuñiga Muñoz</v>
      </c>
      <c r="M191" t="s">
        <v>285</v>
      </c>
      <c r="N191" t="str">
        <f>VLOOKUP(M191,Tabla13[[#All],[rut]:[estado_licencia]],2,0)</f>
        <v>Luis Zuñiga Muñoz</v>
      </c>
      <c r="O191" t="s">
        <v>9878</v>
      </c>
      <c r="S191" t="s">
        <v>460</v>
      </c>
      <c r="V191" t="s">
        <v>10332</v>
      </c>
      <c r="W191" t="s">
        <v>10333</v>
      </c>
      <c r="X191" t="s">
        <v>10334</v>
      </c>
      <c r="Y191">
        <v>40000</v>
      </c>
      <c r="Z191" t="s">
        <v>9838</v>
      </c>
      <c r="AG191">
        <v>738</v>
      </c>
    </row>
    <row r="192" spans="1:33" hidden="1" x14ac:dyDescent="0.25">
      <c r="A192" t="s">
        <v>10325</v>
      </c>
      <c r="B192" t="s">
        <v>9826</v>
      </c>
      <c r="C192" s="2">
        <v>43858</v>
      </c>
      <c r="D192" t="s">
        <v>10351</v>
      </c>
      <c r="E192" t="s">
        <v>10327</v>
      </c>
      <c r="F192" t="s">
        <v>10328</v>
      </c>
      <c r="G192" t="s">
        <v>190</v>
      </c>
      <c r="H192" t="s">
        <v>10011</v>
      </c>
      <c r="I192" t="s">
        <v>9869</v>
      </c>
      <c r="J192" t="s">
        <v>10561</v>
      </c>
      <c r="K192" t="str">
        <f t="shared" si="4"/>
        <v>ANDRES   ALVAREZ ZAMORA</v>
      </c>
      <c r="L192" t="str">
        <f t="shared" si="5"/>
        <v>Andres   Alvarez Zamora</v>
      </c>
      <c r="M192" t="s">
        <v>286</v>
      </c>
      <c r="N192" t="str">
        <f>VLOOKUP(M192,Tabla13[[#All],[rut]:[estado_licencia]],2,0)</f>
        <v>Andres   Alvarez Zamora</v>
      </c>
      <c r="O192" t="s">
        <v>9878</v>
      </c>
      <c r="S192" t="s">
        <v>460</v>
      </c>
      <c r="V192" t="s">
        <v>10332</v>
      </c>
      <c r="W192" t="s">
        <v>10333</v>
      </c>
      <c r="X192" t="s">
        <v>10334</v>
      </c>
      <c r="Y192">
        <v>40000</v>
      </c>
      <c r="Z192" t="s">
        <v>9838</v>
      </c>
      <c r="AG192">
        <v>738</v>
      </c>
    </row>
    <row r="193" spans="1:33" hidden="1" x14ac:dyDescent="0.25">
      <c r="A193" t="s">
        <v>10325</v>
      </c>
      <c r="B193" t="s">
        <v>9826</v>
      </c>
      <c r="C193" s="2">
        <v>43858</v>
      </c>
      <c r="D193" t="s">
        <v>10351</v>
      </c>
      <c r="E193" t="s">
        <v>10327</v>
      </c>
      <c r="F193" t="s">
        <v>10328</v>
      </c>
      <c r="G193" t="s">
        <v>190</v>
      </c>
      <c r="H193" t="s">
        <v>10032</v>
      </c>
      <c r="I193" t="s">
        <v>10274</v>
      </c>
      <c r="J193" t="s">
        <v>10562</v>
      </c>
      <c r="K193" t="str">
        <f t="shared" si="4"/>
        <v>EDUARDO   PEREZ CONTRERAS</v>
      </c>
      <c r="L193" t="str">
        <f t="shared" si="5"/>
        <v>Eduardo   Perez Contreras</v>
      </c>
      <c r="M193" t="s">
        <v>287</v>
      </c>
      <c r="N193" t="str">
        <f>VLOOKUP(M193,Tabla13[[#All],[rut]:[estado_licencia]],2,0)</f>
        <v>Eduardo   Perez Contreras</v>
      </c>
      <c r="O193" t="s">
        <v>9878</v>
      </c>
      <c r="S193" t="s">
        <v>460</v>
      </c>
      <c r="V193" t="s">
        <v>10332</v>
      </c>
      <c r="W193" t="s">
        <v>10333</v>
      </c>
      <c r="X193" t="s">
        <v>10334</v>
      </c>
      <c r="Y193">
        <v>40000</v>
      </c>
      <c r="Z193" t="s">
        <v>9838</v>
      </c>
      <c r="AG193">
        <v>738</v>
      </c>
    </row>
    <row r="194" spans="1:33" hidden="1" x14ac:dyDescent="0.25">
      <c r="A194" t="s">
        <v>10325</v>
      </c>
      <c r="B194" t="s">
        <v>9826</v>
      </c>
      <c r="C194" s="2">
        <v>43858</v>
      </c>
      <c r="D194" t="s">
        <v>10351</v>
      </c>
      <c r="E194" t="s">
        <v>10327</v>
      </c>
      <c r="F194" t="s">
        <v>10328</v>
      </c>
      <c r="G194" t="s">
        <v>190</v>
      </c>
      <c r="H194" t="s">
        <v>10352</v>
      </c>
      <c r="I194" t="s">
        <v>10563</v>
      </c>
      <c r="J194" t="s">
        <v>10564</v>
      </c>
      <c r="K194" t="str">
        <f t="shared" ref="K194:K257" si="6">CONCATENATE(J194," ",H194," ",I194)</f>
        <v>IVAN   GONZALEZ  CRISTI</v>
      </c>
      <c r="L194" t="str">
        <f t="shared" ref="L194:L257" si="7">PROPER(K194)</f>
        <v>Ivan   Gonzalez  Cristi</v>
      </c>
      <c r="M194" t="s">
        <v>288</v>
      </c>
      <c r="N194" t="str">
        <f>VLOOKUP(M194,Tabla13[[#All],[rut]:[estado_licencia]],2,0)</f>
        <v>Ivan   Gonzalez  Cristi</v>
      </c>
      <c r="O194" t="s">
        <v>9878</v>
      </c>
      <c r="S194" t="s">
        <v>460</v>
      </c>
      <c r="V194" t="s">
        <v>10332</v>
      </c>
      <c r="W194" t="s">
        <v>10333</v>
      </c>
      <c r="X194" t="s">
        <v>10334</v>
      </c>
      <c r="Y194">
        <v>40000</v>
      </c>
      <c r="Z194" t="s">
        <v>9838</v>
      </c>
      <c r="AG194">
        <v>738</v>
      </c>
    </row>
    <row r="195" spans="1:33" hidden="1" x14ac:dyDescent="0.25">
      <c r="A195" t="s">
        <v>10325</v>
      </c>
      <c r="B195" t="s">
        <v>9826</v>
      </c>
      <c r="C195" s="2">
        <v>43858</v>
      </c>
      <c r="D195" t="s">
        <v>10326</v>
      </c>
      <c r="E195" t="s">
        <v>10327</v>
      </c>
      <c r="F195" t="s">
        <v>10328</v>
      </c>
      <c r="G195" t="s">
        <v>190</v>
      </c>
      <c r="H195" t="s">
        <v>10565</v>
      </c>
      <c r="I195" t="s">
        <v>10566</v>
      </c>
      <c r="J195" t="s">
        <v>10567</v>
      </c>
      <c r="K195" t="str">
        <f t="shared" si="6"/>
        <v>ADAN MATUS PIÑA</v>
      </c>
      <c r="L195" t="str">
        <f t="shared" si="7"/>
        <v>Adan Matus Piña</v>
      </c>
      <c r="M195" t="s">
        <v>289</v>
      </c>
      <c r="N195" t="str">
        <f>VLOOKUP(M195,Tabla13[[#All],[rut]:[estado_licencia]],2,0)</f>
        <v>Adan Matus Piña</v>
      </c>
      <c r="O195" t="s">
        <v>10568</v>
      </c>
      <c r="S195" t="s">
        <v>460</v>
      </c>
      <c r="V195" t="s">
        <v>10332</v>
      </c>
      <c r="W195" t="s">
        <v>10333</v>
      </c>
      <c r="X195" t="s">
        <v>10334</v>
      </c>
      <c r="Y195">
        <v>40000</v>
      </c>
      <c r="Z195" t="s">
        <v>9838</v>
      </c>
      <c r="AG195">
        <v>738</v>
      </c>
    </row>
    <row r="196" spans="1:33" hidden="1" x14ac:dyDescent="0.25">
      <c r="A196" t="s">
        <v>10325</v>
      </c>
      <c r="B196" t="s">
        <v>9826</v>
      </c>
      <c r="C196" s="2">
        <v>43858</v>
      </c>
      <c r="D196" t="s">
        <v>10326</v>
      </c>
      <c r="E196" t="s">
        <v>10327</v>
      </c>
      <c r="F196" t="s">
        <v>10328</v>
      </c>
      <c r="G196" t="s">
        <v>190</v>
      </c>
      <c r="H196" t="s">
        <v>10188</v>
      </c>
      <c r="I196" t="s">
        <v>10253</v>
      </c>
      <c r="J196" t="s">
        <v>10569</v>
      </c>
      <c r="K196" t="str">
        <f t="shared" si="6"/>
        <v>ALEX RIOS FUENTES</v>
      </c>
      <c r="L196" t="str">
        <f t="shared" si="7"/>
        <v>Alex Rios Fuentes</v>
      </c>
      <c r="M196" t="s">
        <v>290</v>
      </c>
      <c r="N196" t="str">
        <f>VLOOKUP(M196,Tabla13[[#All],[rut]:[estado_licencia]],2,0)</f>
        <v>Alex Rios Fuentes</v>
      </c>
      <c r="O196" t="s">
        <v>10570</v>
      </c>
      <c r="S196" t="s">
        <v>460</v>
      </c>
      <c r="V196" t="s">
        <v>10332</v>
      </c>
      <c r="W196" t="s">
        <v>10333</v>
      </c>
      <c r="X196" t="s">
        <v>10334</v>
      </c>
      <c r="Y196">
        <v>40000</v>
      </c>
      <c r="Z196" t="s">
        <v>9838</v>
      </c>
      <c r="AG196">
        <v>738</v>
      </c>
    </row>
    <row r="197" spans="1:33" hidden="1" x14ac:dyDescent="0.25">
      <c r="A197" t="s">
        <v>10325</v>
      </c>
      <c r="B197" t="s">
        <v>9826</v>
      </c>
      <c r="C197" s="2">
        <v>43858</v>
      </c>
      <c r="D197" t="s">
        <v>10326</v>
      </c>
      <c r="E197" t="s">
        <v>10327</v>
      </c>
      <c r="F197" t="s">
        <v>10328</v>
      </c>
      <c r="G197" t="s">
        <v>190</v>
      </c>
      <c r="H197" t="s">
        <v>10449</v>
      </c>
      <c r="I197" t="s">
        <v>10571</v>
      </c>
      <c r="J197" t="s">
        <v>10572</v>
      </c>
      <c r="K197" t="str">
        <f t="shared" si="6"/>
        <v>ALEXIS BUENO ANDRADE</v>
      </c>
      <c r="L197" t="str">
        <f t="shared" si="7"/>
        <v>Alexis Bueno Andrade</v>
      </c>
      <c r="M197" t="s">
        <v>291</v>
      </c>
      <c r="N197" t="str">
        <f>VLOOKUP(M197,Tabla13[[#All],[rut]:[estado_licencia]],2,0)</f>
        <v>Alexis Bueno Andrade</v>
      </c>
      <c r="O197" t="s">
        <v>9898</v>
      </c>
      <c r="S197" t="s">
        <v>460</v>
      </c>
      <c r="V197" t="s">
        <v>10332</v>
      </c>
      <c r="W197" t="s">
        <v>10333</v>
      </c>
      <c r="X197" t="s">
        <v>10334</v>
      </c>
      <c r="Y197">
        <v>40000</v>
      </c>
      <c r="Z197" t="s">
        <v>9838</v>
      </c>
      <c r="AG197">
        <v>738</v>
      </c>
    </row>
    <row r="198" spans="1:33" hidden="1" x14ac:dyDescent="0.25">
      <c r="A198" t="s">
        <v>10325</v>
      </c>
      <c r="B198" t="s">
        <v>9826</v>
      </c>
      <c r="C198" s="2">
        <v>43858</v>
      </c>
      <c r="D198" t="s">
        <v>10326</v>
      </c>
      <c r="E198" t="s">
        <v>10327</v>
      </c>
      <c r="F198" t="s">
        <v>10328</v>
      </c>
      <c r="G198" t="s">
        <v>190</v>
      </c>
      <c r="H198" t="s">
        <v>10352</v>
      </c>
      <c r="I198" t="s">
        <v>10573</v>
      </c>
      <c r="J198" t="s">
        <v>10574</v>
      </c>
      <c r="K198" t="str">
        <f t="shared" si="6"/>
        <v>ALAN   GONZALEZ  PAZ</v>
      </c>
      <c r="L198" t="str">
        <f t="shared" si="7"/>
        <v>Alan   Gonzalez  Paz</v>
      </c>
      <c r="M198" t="s">
        <v>292</v>
      </c>
      <c r="N198" t="str">
        <f>VLOOKUP(M198,Tabla13[[#All],[rut]:[estado_licencia]],2,0)</f>
        <v>Alan   Gonzalez  Paz</v>
      </c>
      <c r="O198" t="s">
        <v>10570</v>
      </c>
      <c r="S198" t="s">
        <v>460</v>
      </c>
      <c r="V198" t="s">
        <v>10332</v>
      </c>
      <c r="W198" t="s">
        <v>10333</v>
      </c>
      <c r="X198" t="s">
        <v>10334</v>
      </c>
      <c r="Y198">
        <v>40000</v>
      </c>
      <c r="Z198" t="s">
        <v>9838</v>
      </c>
      <c r="AG198">
        <v>738</v>
      </c>
    </row>
    <row r="199" spans="1:33" hidden="1" x14ac:dyDescent="0.25">
      <c r="A199" t="s">
        <v>10325</v>
      </c>
      <c r="B199" t="s">
        <v>9826</v>
      </c>
      <c r="C199" s="2">
        <v>43858</v>
      </c>
      <c r="D199" t="s">
        <v>10326</v>
      </c>
      <c r="E199" t="s">
        <v>10327</v>
      </c>
      <c r="F199" t="s">
        <v>10328</v>
      </c>
      <c r="G199" t="s">
        <v>190</v>
      </c>
      <c r="H199" t="s">
        <v>10575</v>
      </c>
      <c r="I199" t="s">
        <v>10576</v>
      </c>
      <c r="J199" t="s">
        <v>10577</v>
      </c>
      <c r="K199" t="str">
        <f t="shared" si="6"/>
        <v>FERNANDO LEYTON NATES</v>
      </c>
      <c r="L199" t="str">
        <f t="shared" si="7"/>
        <v>Fernando Leyton Nates</v>
      </c>
      <c r="M199" t="s">
        <v>293</v>
      </c>
      <c r="N199" t="str">
        <f>VLOOKUP(M199,Tabla13[[#All],[rut]:[estado_licencia]],2,0)</f>
        <v>Fernando Leyton Nates</v>
      </c>
      <c r="O199" t="s">
        <v>10578</v>
      </c>
      <c r="S199" t="s">
        <v>460</v>
      </c>
      <c r="V199" t="s">
        <v>10332</v>
      </c>
      <c r="W199" t="s">
        <v>10333</v>
      </c>
      <c r="X199" t="s">
        <v>10334</v>
      </c>
      <c r="Y199">
        <v>40000</v>
      </c>
      <c r="Z199" t="s">
        <v>9838</v>
      </c>
      <c r="AG199">
        <v>738</v>
      </c>
    </row>
    <row r="200" spans="1:33" hidden="1" x14ac:dyDescent="0.25">
      <c r="A200" t="s">
        <v>10325</v>
      </c>
      <c r="B200" t="s">
        <v>9826</v>
      </c>
      <c r="C200" s="2">
        <v>43858</v>
      </c>
      <c r="D200" t="s">
        <v>10326</v>
      </c>
      <c r="E200" t="s">
        <v>10327</v>
      </c>
      <c r="F200" t="s">
        <v>10328</v>
      </c>
      <c r="G200" t="s">
        <v>190</v>
      </c>
      <c r="H200" t="s">
        <v>9985</v>
      </c>
      <c r="I200" t="s">
        <v>10579</v>
      </c>
      <c r="J200" t="s">
        <v>10580</v>
      </c>
      <c r="K200" t="str">
        <f t="shared" si="6"/>
        <v>FRANCISCO   MOLINA AVALOS</v>
      </c>
      <c r="L200" t="str">
        <f t="shared" si="7"/>
        <v>Francisco   Molina Avalos</v>
      </c>
      <c r="M200" t="s">
        <v>294</v>
      </c>
      <c r="N200" t="str">
        <f>VLOOKUP(M200,Tabla13[[#All],[rut]:[estado_licencia]],2,0)</f>
        <v>Francisco   Molina Avalos</v>
      </c>
      <c r="O200" t="s">
        <v>10578</v>
      </c>
      <c r="S200" t="s">
        <v>460</v>
      </c>
      <c r="V200" t="s">
        <v>10332</v>
      </c>
      <c r="W200" t="s">
        <v>10333</v>
      </c>
      <c r="X200" t="s">
        <v>10334</v>
      </c>
      <c r="Y200">
        <v>40000</v>
      </c>
      <c r="Z200" t="s">
        <v>9838</v>
      </c>
      <c r="AG200">
        <v>738</v>
      </c>
    </row>
    <row r="201" spans="1:33" hidden="1" x14ac:dyDescent="0.25">
      <c r="A201" t="s">
        <v>10325</v>
      </c>
      <c r="B201" t="s">
        <v>9826</v>
      </c>
      <c r="C201" s="2">
        <v>43858</v>
      </c>
      <c r="D201" t="s">
        <v>10326</v>
      </c>
      <c r="E201" t="s">
        <v>10327</v>
      </c>
      <c r="F201" t="s">
        <v>10328</v>
      </c>
      <c r="G201" t="s">
        <v>190</v>
      </c>
      <c r="H201" t="s">
        <v>10581</v>
      </c>
      <c r="I201" t="s">
        <v>10435</v>
      </c>
      <c r="J201" t="s">
        <v>10582</v>
      </c>
      <c r="K201" t="str">
        <f t="shared" si="6"/>
        <v>JUAN VERDUGO SALAZAR</v>
      </c>
      <c r="L201" t="str">
        <f t="shared" si="7"/>
        <v>Juan Verdugo Salazar</v>
      </c>
      <c r="M201" t="s">
        <v>295</v>
      </c>
      <c r="N201" t="str">
        <f>VLOOKUP(M201,Tabla13[[#All],[rut]:[estado_licencia]],2,0)</f>
        <v>Juan Verdugo Salazar</v>
      </c>
      <c r="O201" t="s">
        <v>10583</v>
      </c>
      <c r="S201" t="s">
        <v>460</v>
      </c>
      <c r="V201" t="s">
        <v>10332</v>
      </c>
      <c r="W201" t="s">
        <v>10333</v>
      </c>
      <c r="X201" t="s">
        <v>10334</v>
      </c>
      <c r="Y201">
        <v>40000</v>
      </c>
      <c r="Z201" t="s">
        <v>9838</v>
      </c>
      <c r="AG201">
        <v>738</v>
      </c>
    </row>
    <row r="202" spans="1:33" hidden="1" x14ac:dyDescent="0.25">
      <c r="A202" t="s">
        <v>10325</v>
      </c>
      <c r="B202" t="s">
        <v>9826</v>
      </c>
      <c r="C202" s="2">
        <v>43858</v>
      </c>
      <c r="D202" t="s">
        <v>10326</v>
      </c>
      <c r="E202" t="s">
        <v>10327</v>
      </c>
      <c r="F202" t="s">
        <v>10328</v>
      </c>
      <c r="G202" t="s">
        <v>190</v>
      </c>
      <c r="H202" t="s">
        <v>10406</v>
      </c>
      <c r="I202" t="s">
        <v>10528</v>
      </c>
      <c r="J202" t="s">
        <v>10584</v>
      </c>
      <c r="K202" t="str">
        <f t="shared" si="6"/>
        <v>LEONEL GODOY CARLOS</v>
      </c>
      <c r="L202" t="str">
        <f t="shared" si="7"/>
        <v>Leonel Godoy Carlos</v>
      </c>
      <c r="M202" t="s">
        <v>296</v>
      </c>
      <c r="N202" t="str">
        <f>VLOOKUP(M202,Tabla13[[#All],[rut]:[estado_licencia]],2,0)</f>
        <v>Leonel Godoy Carlos</v>
      </c>
      <c r="O202" t="s">
        <v>10585</v>
      </c>
      <c r="S202" t="s">
        <v>460</v>
      </c>
      <c r="V202" t="s">
        <v>10332</v>
      </c>
      <c r="W202" t="s">
        <v>10333</v>
      </c>
      <c r="X202" t="s">
        <v>10334</v>
      </c>
      <c r="Y202">
        <v>40000</v>
      </c>
      <c r="Z202" t="s">
        <v>9838</v>
      </c>
      <c r="AG202">
        <v>738</v>
      </c>
    </row>
    <row r="203" spans="1:33" hidden="1" x14ac:dyDescent="0.25">
      <c r="A203" t="s">
        <v>10325</v>
      </c>
      <c r="B203" t="s">
        <v>9826</v>
      </c>
      <c r="C203" s="2">
        <v>43858</v>
      </c>
      <c r="D203" t="s">
        <v>10326</v>
      </c>
      <c r="E203" t="s">
        <v>10327</v>
      </c>
      <c r="F203" t="s">
        <v>10328</v>
      </c>
      <c r="G203" t="s">
        <v>190</v>
      </c>
      <c r="H203" t="s">
        <v>9843</v>
      </c>
      <c r="I203" t="s">
        <v>9850</v>
      </c>
      <c r="J203" t="s">
        <v>10560</v>
      </c>
      <c r="K203" t="str">
        <f t="shared" si="6"/>
        <v>LUIS DIAZ SOTO</v>
      </c>
      <c r="L203" t="str">
        <f t="shared" si="7"/>
        <v>Luis Diaz Soto</v>
      </c>
      <c r="M203" t="s">
        <v>297</v>
      </c>
      <c r="N203" t="str">
        <f>VLOOKUP(M203,Tabla13[[#All],[rut]:[estado_licencia]],2,0)</f>
        <v>Luis Diaz Soto</v>
      </c>
      <c r="O203" t="s">
        <v>10570</v>
      </c>
      <c r="S203" t="s">
        <v>460</v>
      </c>
      <c r="V203" t="s">
        <v>10332</v>
      </c>
      <c r="W203" t="s">
        <v>10333</v>
      </c>
      <c r="X203" t="s">
        <v>10334</v>
      </c>
      <c r="Y203">
        <v>40000</v>
      </c>
      <c r="Z203" t="s">
        <v>9838</v>
      </c>
      <c r="AG203">
        <v>738</v>
      </c>
    </row>
    <row r="204" spans="1:33" hidden="1" x14ac:dyDescent="0.25">
      <c r="A204" t="s">
        <v>10325</v>
      </c>
      <c r="B204" t="s">
        <v>9826</v>
      </c>
      <c r="C204" s="2">
        <v>43858</v>
      </c>
      <c r="D204" t="s">
        <v>10326</v>
      </c>
      <c r="E204" t="s">
        <v>10327</v>
      </c>
      <c r="F204" t="s">
        <v>10328</v>
      </c>
      <c r="G204" t="s">
        <v>190</v>
      </c>
      <c r="H204" t="s">
        <v>10026</v>
      </c>
      <c r="I204" t="s">
        <v>10115</v>
      </c>
      <c r="J204" t="s">
        <v>10586</v>
      </c>
      <c r="K204" t="str">
        <f t="shared" si="6"/>
        <v>RONAL ROJAS PALMA</v>
      </c>
      <c r="L204" t="str">
        <f t="shared" si="7"/>
        <v>Ronal Rojas Palma</v>
      </c>
      <c r="M204" t="s">
        <v>298</v>
      </c>
      <c r="N204" t="str">
        <f>VLOOKUP(M204,Tabla13[[#All],[rut]:[estado_licencia]],2,0)</f>
        <v>Ronal Rojas Palma</v>
      </c>
      <c r="O204" t="s">
        <v>10587</v>
      </c>
      <c r="S204" t="s">
        <v>460</v>
      </c>
      <c r="V204" t="s">
        <v>10332</v>
      </c>
      <c r="W204" t="s">
        <v>10333</v>
      </c>
      <c r="X204" t="s">
        <v>10334</v>
      </c>
      <c r="Y204">
        <v>40000</v>
      </c>
      <c r="Z204" t="s">
        <v>9838</v>
      </c>
      <c r="AG204">
        <v>738</v>
      </c>
    </row>
    <row r="205" spans="1:33" hidden="1" x14ac:dyDescent="0.25">
      <c r="A205" t="s">
        <v>10325</v>
      </c>
      <c r="B205" t="s">
        <v>9826</v>
      </c>
      <c r="C205" s="2">
        <v>43858</v>
      </c>
      <c r="D205" t="s">
        <v>10326</v>
      </c>
      <c r="E205" t="s">
        <v>10327</v>
      </c>
      <c r="F205" t="s">
        <v>10328</v>
      </c>
      <c r="G205" t="s">
        <v>190</v>
      </c>
      <c r="H205" t="s">
        <v>10352</v>
      </c>
      <c r="I205" t="s">
        <v>9928</v>
      </c>
      <c r="J205" t="s">
        <v>10588</v>
      </c>
      <c r="K205" t="str">
        <f t="shared" si="6"/>
        <v>ORIEL   GONZALEZ  TAPIA</v>
      </c>
      <c r="L205" t="str">
        <f t="shared" si="7"/>
        <v>Oriel   Gonzalez  Tapia</v>
      </c>
      <c r="M205" t="s">
        <v>299</v>
      </c>
      <c r="N205" t="str">
        <f>VLOOKUP(M205,Tabla13[[#All],[rut]:[estado_licencia]],2,0)</f>
        <v>Oriel   Gonzalez  Tapia</v>
      </c>
      <c r="O205" t="s">
        <v>10570</v>
      </c>
      <c r="S205" t="s">
        <v>460</v>
      </c>
      <c r="V205" t="s">
        <v>10332</v>
      </c>
      <c r="W205" t="s">
        <v>10333</v>
      </c>
      <c r="X205" t="s">
        <v>10334</v>
      </c>
      <c r="Y205">
        <v>40000</v>
      </c>
      <c r="Z205" t="s">
        <v>9838</v>
      </c>
      <c r="AG205">
        <v>738</v>
      </c>
    </row>
    <row r="206" spans="1:33" hidden="1" x14ac:dyDescent="0.25">
      <c r="A206" t="s">
        <v>10325</v>
      </c>
      <c r="B206" t="s">
        <v>9826</v>
      </c>
      <c r="C206" s="2">
        <v>43858</v>
      </c>
      <c r="D206" t="s">
        <v>10326</v>
      </c>
      <c r="E206" t="s">
        <v>10327</v>
      </c>
      <c r="F206" t="s">
        <v>10328</v>
      </c>
      <c r="G206" t="s">
        <v>190</v>
      </c>
      <c r="H206" t="s">
        <v>10359</v>
      </c>
      <c r="I206" t="s">
        <v>10589</v>
      </c>
      <c r="J206" t="s">
        <v>10590</v>
      </c>
      <c r="K206" t="str">
        <f t="shared" si="6"/>
        <v>VICTOR HERNANDEZ ARROYO</v>
      </c>
      <c r="L206" t="str">
        <f t="shared" si="7"/>
        <v>Victor Hernandez Arroyo</v>
      </c>
      <c r="M206" t="s">
        <v>300</v>
      </c>
      <c r="N206" t="str">
        <f>VLOOKUP(M206,Tabla13[[#All],[rut]:[estado_licencia]],2,0)</f>
        <v>Victor Hernandez Arroyo</v>
      </c>
      <c r="O206" t="s">
        <v>10591</v>
      </c>
      <c r="S206" t="s">
        <v>460</v>
      </c>
      <c r="V206" t="s">
        <v>10332</v>
      </c>
      <c r="W206" t="s">
        <v>10333</v>
      </c>
      <c r="X206" t="s">
        <v>10334</v>
      </c>
      <c r="Y206">
        <v>40000</v>
      </c>
      <c r="Z206" t="s">
        <v>9838</v>
      </c>
      <c r="AG206">
        <v>738</v>
      </c>
    </row>
    <row r="207" spans="1:33" hidden="1" x14ac:dyDescent="0.25">
      <c r="A207" t="s">
        <v>10325</v>
      </c>
      <c r="B207" t="s">
        <v>9826</v>
      </c>
      <c r="C207" s="2">
        <v>43858</v>
      </c>
      <c r="D207" t="s">
        <v>10176</v>
      </c>
      <c r="E207" t="s">
        <v>10327</v>
      </c>
      <c r="F207" t="s">
        <v>10328</v>
      </c>
      <c r="G207" t="s">
        <v>190</v>
      </c>
      <c r="H207" t="s">
        <v>10592</v>
      </c>
      <c r="I207" t="s">
        <v>10593</v>
      </c>
      <c r="J207" t="s">
        <v>10594</v>
      </c>
      <c r="K207" t="str">
        <f t="shared" si="6"/>
        <v>BILLY HAMILTON  PARRA LUENGO</v>
      </c>
      <c r="L207" t="str">
        <f t="shared" si="7"/>
        <v>Billy Hamilton  Parra Luengo</v>
      </c>
      <c r="M207" t="s">
        <v>301</v>
      </c>
      <c r="N207" t="str">
        <f>VLOOKUP(M207,Tabla13[[#All],[rut]:[estado_licencia]],2,0)</f>
        <v>Billy Hamilton  Parra Luengo</v>
      </c>
      <c r="O207" t="s">
        <v>10176</v>
      </c>
      <c r="S207" t="s">
        <v>460</v>
      </c>
      <c r="V207" t="s">
        <v>10332</v>
      </c>
      <c r="W207" t="s">
        <v>10333</v>
      </c>
      <c r="X207" t="s">
        <v>10334</v>
      </c>
      <c r="Y207">
        <v>40000</v>
      </c>
      <c r="Z207" t="s">
        <v>9838</v>
      </c>
      <c r="AG207">
        <v>738</v>
      </c>
    </row>
    <row r="208" spans="1:33" hidden="1" x14ac:dyDescent="0.25">
      <c r="A208" t="s">
        <v>10325</v>
      </c>
      <c r="B208" t="s">
        <v>9826</v>
      </c>
      <c r="C208" s="2">
        <v>43858</v>
      </c>
      <c r="D208" t="s">
        <v>10326</v>
      </c>
      <c r="E208" t="s">
        <v>10327</v>
      </c>
      <c r="F208" t="s">
        <v>10328</v>
      </c>
      <c r="G208" t="s">
        <v>190</v>
      </c>
      <c r="H208" t="s">
        <v>10445</v>
      </c>
      <c r="I208" t="s">
        <v>10595</v>
      </c>
      <c r="J208" t="s">
        <v>10596</v>
      </c>
      <c r="K208" t="str">
        <f t="shared" si="6"/>
        <v>OSCAR COFRE FREDES</v>
      </c>
      <c r="L208" t="str">
        <f t="shared" si="7"/>
        <v>Oscar Cofre Fredes</v>
      </c>
      <c r="M208" t="s">
        <v>302</v>
      </c>
      <c r="N208" t="str">
        <f>VLOOKUP(M208,Tabla13[[#All],[rut]:[estado_licencia]],2,0)</f>
        <v>Oscar Cofre Fredes</v>
      </c>
      <c r="O208" t="s">
        <v>10591</v>
      </c>
      <c r="S208" t="s">
        <v>460</v>
      </c>
      <c r="V208" t="s">
        <v>10332</v>
      </c>
      <c r="W208" t="s">
        <v>10333</v>
      </c>
      <c r="X208" t="s">
        <v>10334</v>
      </c>
      <c r="Y208">
        <v>40000</v>
      </c>
      <c r="Z208" t="s">
        <v>9838</v>
      </c>
      <c r="AG208">
        <v>738</v>
      </c>
    </row>
    <row r="209" spans="1:33" hidden="1" x14ac:dyDescent="0.25">
      <c r="A209" t="s">
        <v>10325</v>
      </c>
      <c r="B209" t="s">
        <v>9826</v>
      </c>
      <c r="C209" s="2">
        <v>43852</v>
      </c>
      <c r="D209" t="s">
        <v>10326</v>
      </c>
      <c r="E209" t="s">
        <v>10327</v>
      </c>
      <c r="F209" t="s">
        <v>10328</v>
      </c>
      <c r="G209" t="s">
        <v>190</v>
      </c>
      <c r="H209" t="s">
        <v>10026</v>
      </c>
      <c r="I209" t="s">
        <v>10001</v>
      </c>
      <c r="J209" t="s">
        <v>10597</v>
      </c>
      <c r="K209" t="str">
        <f t="shared" si="6"/>
        <v>XIMENA ISABEL ROJAS ESCOBAR</v>
      </c>
      <c r="L209" t="str">
        <f t="shared" si="7"/>
        <v>Ximena Isabel Rojas Escobar</v>
      </c>
      <c r="M209" t="s">
        <v>303</v>
      </c>
      <c r="N209" t="str">
        <f>VLOOKUP(M209,Tabla13[[#All],[rut]:[estado_licencia]],2,0)</f>
        <v>Ximena Isabel Rojas Escobar</v>
      </c>
      <c r="O209" t="s">
        <v>10344</v>
      </c>
      <c r="S209" t="s">
        <v>460</v>
      </c>
      <c r="V209" t="s">
        <v>10332</v>
      </c>
      <c r="W209" t="s">
        <v>10333</v>
      </c>
      <c r="X209" t="s">
        <v>10338</v>
      </c>
      <c r="Y209">
        <v>40000</v>
      </c>
      <c r="Z209" t="s">
        <v>9838</v>
      </c>
      <c r="AG209">
        <v>738</v>
      </c>
    </row>
    <row r="210" spans="1:33" hidden="1" x14ac:dyDescent="0.25">
      <c r="A210" t="s">
        <v>10325</v>
      </c>
      <c r="B210" t="s">
        <v>9826</v>
      </c>
      <c r="C210" s="2">
        <v>43852</v>
      </c>
      <c r="D210" t="s">
        <v>10326</v>
      </c>
      <c r="E210" t="s">
        <v>10327</v>
      </c>
      <c r="F210" t="s">
        <v>10328</v>
      </c>
      <c r="G210" t="s">
        <v>190</v>
      </c>
      <c r="H210" t="s">
        <v>10420</v>
      </c>
      <c r="I210" t="s">
        <v>10353</v>
      </c>
      <c r="J210" t="s">
        <v>10598</v>
      </c>
      <c r="K210" t="str">
        <f t="shared" si="6"/>
        <v xml:space="preserve">FABIAN ALEXIS  TORRES  DIAZ </v>
      </c>
      <c r="L210" t="str">
        <f t="shared" si="7"/>
        <v xml:space="preserve">Fabian Alexis  Torres  Diaz </v>
      </c>
      <c r="M210" t="s">
        <v>304</v>
      </c>
      <c r="N210" t="str">
        <f>VLOOKUP(M210,Tabla13[[#All],[rut]:[estado_licencia]],2,0)</f>
        <v xml:space="preserve">Fabian Alexis  Torres  Diaz </v>
      </c>
      <c r="O210" t="s">
        <v>10344</v>
      </c>
      <c r="S210" t="s">
        <v>460</v>
      </c>
      <c r="V210" t="s">
        <v>10332</v>
      </c>
      <c r="W210" t="s">
        <v>10333</v>
      </c>
      <c r="X210" t="s">
        <v>10338</v>
      </c>
      <c r="Y210">
        <v>40000</v>
      </c>
      <c r="Z210" t="s">
        <v>9838</v>
      </c>
      <c r="AG210">
        <v>738</v>
      </c>
    </row>
    <row r="211" spans="1:33" hidden="1" x14ac:dyDescent="0.25">
      <c r="A211" t="s">
        <v>10325</v>
      </c>
      <c r="B211" t="s">
        <v>9826</v>
      </c>
      <c r="C211" s="2">
        <v>43852</v>
      </c>
      <c r="D211" t="s">
        <v>10326</v>
      </c>
      <c r="E211" t="s">
        <v>10327</v>
      </c>
      <c r="F211" t="s">
        <v>10328</v>
      </c>
      <c r="G211" t="s">
        <v>190</v>
      </c>
      <c r="H211" t="s">
        <v>9928</v>
      </c>
      <c r="I211" t="s">
        <v>10539</v>
      </c>
      <c r="J211" t="s">
        <v>10599</v>
      </c>
      <c r="K211" t="str">
        <f t="shared" si="6"/>
        <v>LEANDRO ANTONIO TAPIA ORTEGA</v>
      </c>
      <c r="L211" t="str">
        <f t="shared" si="7"/>
        <v>Leandro Antonio Tapia Ortega</v>
      </c>
      <c r="M211" t="s">
        <v>305</v>
      </c>
      <c r="N211" t="str">
        <f>VLOOKUP(M211,Tabla13[[#All],[rut]:[estado_licencia]],2,0)</f>
        <v>Leandro Antonio Tapia Ortega</v>
      </c>
      <c r="O211" t="s">
        <v>10600</v>
      </c>
      <c r="S211" t="s">
        <v>460</v>
      </c>
      <c r="V211" t="s">
        <v>10332</v>
      </c>
      <c r="W211" t="s">
        <v>10333</v>
      </c>
      <c r="X211" t="s">
        <v>10338</v>
      </c>
      <c r="Y211">
        <v>40000</v>
      </c>
      <c r="Z211" t="s">
        <v>9838</v>
      </c>
      <c r="AG211">
        <v>738</v>
      </c>
    </row>
    <row r="212" spans="1:33" hidden="1" x14ac:dyDescent="0.25">
      <c r="A212" t="s">
        <v>10325</v>
      </c>
      <c r="B212" t="s">
        <v>9826</v>
      </c>
      <c r="C212" s="2">
        <v>43852</v>
      </c>
      <c r="D212" t="s">
        <v>10326</v>
      </c>
      <c r="E212" t="s">
        <v>10327</v>
      </c>
      <c r="F212" t="s">
        <v>10328</v>
      </c>
      <c r="G212" t="s">
        <v>190</v>
      </c>
      <c r="H212" t="s">
        <v>10601</v>
      </c>
      <c r="I212" t="s">
        <v>10602</v>
      </c>
      <c r="J212" t="s">
        <v>10603</v>
      </c>
      <c r="K212" t="str">
        <f t="shared" si="6"/>
        <v>GABRIEL NOLASCO GOMEZ PINTO</v>
      </c>
      <c r="L212" t="str">
        <f t="shared" si="7"/>
        <v>Gabriel Nolasco Gomez Pinto</v>
      </c>
      <c r="M212" t="s">
        <v>306</v>
      </c>
      <c r="N212" t="str">
        <f>VLOOKUP(M212,Tabla13[[#All],[rut]:[estado_licencia]],2,0)</f>
        <v>Gabriel Nolasco Gomez Pinto</v>
      </c>
      <c r="O212" t="s">
        <v>10524</v>
      </c>
      <c r="S212" t="s">
        <v>460</v>
      </c>
      <c r="V212" t="s">
        <v>10332</v>
      </c>
      <c r="W212" t="s">
        <v>10333</v>
      </c>
      <c r="X212" t="s">
        <v>10338</v>
      </c>
      <c r="Y212">
        <v>40000</v>
      </c>
      <c r="Z212" t="s">
        <v>9838</v>
      </c>
      <c r="AG212">
        <v>738</v>
      </c>
    </row>
    <row r="213" spans="1:33" hidden="1" x14ac:dyDescent="0.25">
      <c r="A213" t="s">
        <v>10325</v>
      </c>
      <c r="B213" t="s">
        <v>9826</v>
      </c>
      <c r="C213" s="2">
        <v>43852</v>
      </c>
      <c r="D213" t="s">
        <v>10326</v>
      </c>
      <c r="E213" t="s">
        <v>10327</v>
      </c>
      <c r="F213" t="s">
        <v>10328</v>
      </c>
      <c r="G213" t="s">
        <v>190</v>
      </c>
      <c r="H213" t="s">
        <v>10604</v>
      </c>
      <c r="I213" t="s">
        <v>10372</v>
      </c>
      <c r="J213" t="s">
        <v>10605</v>
      </c>
      <c r="K213" t="str">
        <f t="shared" si="6"/>
        <v>JUAN CARLOS  TORO LOPEZ</v>
      </c>
      <c r="L213" t="str">
        <f t="shared" si="7"/>
        <v>Juan Carlos  Toro Lopez</v>
      </c>
      <c r="M213" t="s">
        <v>307</v>
      </c>
      <c r="N213" t="str">
        <f>VLOOKUP(M213,Tabla13[[#All],[rut]:[estado_licencia]],2,0)</f>
        <v>Juan Carlos  Toro Lopez</v>
      </c>
      <c r="O213" t="s">
        <v>10524</v>
      </c>
      <c r="S213" t="s">
        <v>460</v>
      </c>
      <c r="V213" t="s">
        <v>10332</v>
      </c>
      <c r="W213" t="s">
        <v>10333</v>
      </c>
      <c r="X213" t="s">
        <v>10338</v>
      </c>
      <c r="Y213">
        <v>40000</v>
      </c>
      <c r="Z213" t="s">
        <v>9838</v>
      </c>
      <c r="AG213">
        <v>738</v>
      </c>
    </row>
    <row r="214" spans="1:33" hidden="1" x14ac:dyDescent="0.25">
      <c r="A214" t="s">
        <v>10325</v>
      </c>
      <c r="B214" t="s">
        <v>9826</v>
      </c>
      <c r="C214" s="2">
        <v>43852</v>
      </c>
      <c r="D214" t="s">
        <v>10326</v>
      </c>
      <c r="E214" t="s">
        <v>10327</v>
      </c>
      <c r="F214" t="s">
        <v>10328</v>
      </c>
      <c r="G214" t="s">
        <v>190</v>
      </c>
      <c r="H214" t="s">
        <v>10606</v>
      </c>
      <c r="I214" t="s">
        <v>10052</v>
      </c>
      <c r="J214" t="s">
        <v>10607</v>
      </c>
      <c r="K214" t="str">
        <f t="shared" si="6"/>
        <v>LUIS ARTURO TOBAR LEON</v>
      </c>
      <c r="L214" t="str">
        <f t="shared" si="7"/>
        <v>Luis Arturo Tobar Leon</v>
      </c>
      <c r="M214" t="s">
        <v>308</v>
      </c>
      <c r="N214" t="str">
        <f>VLOOKUP(M214,Tabla13[[#All],[rut]:[estado_licencia]],2,0)</f>
        <v>Luis Arturo Tobar Leon</v>
      </c>
      <c r="O214" t="s">
        <v>10277</v>
      </c>
      <c r="S214" t="s">
        <v>460</v>
      </c>
      <c r="V214" t="s">
        <v>10332</v>
      </c>
      <c r="W214" t="s">
        <v>10333</v>
      </c>
      <c r="X214" t="s">
        <v>10338</v>
      </c>
      <c r="Y214">
        <v>40000</v>
      </c>
      <c r="Z214" t="s">
        <v>9838</v>
      </c>
      <c r="AG214">
        <v>738</v>
      </c>
    </row>
    <row r="215" spans="1:33" hidden="1" x14ac:dyDescent="0.25">
      <c r="A215" t="s">
        <v>10325</v>
      </c>
      <c r="B215" t="s">
        <v>9826</v>
      </c>
      <c r="C215" s="2">
        <v>43852</v>
      </c>
      <c r="D215" t="s">
        <v>10326</v>
      </c>
      <c r="E215" t="s">
        <v>10327</v>
      </c>
      <c r="F215" t="s">
        <v>10328</v>
      </c>
      <c r="G215" t="s">
        <v>190</v>
      </c>
      <c r="H215" t="s">
        <v>10608</v>
      </c>
      <c r="I215" t="s">
        <v>9971</v>
      </c>
      <c r="J215" t="s">
        <v>10609</v>
      </c>
      <c r="K215" t="str">
        <f t="shared" si="6"/>
        <v>ABEL FRANCISCO  YEVENES  MUÑOZ</v>
      </c>
      <c r="L215" t="str">
        <f t="shared" si="7"/>
        <v>Abel Francisco  Yevenes  Muñoz</v>
      </c>
      <c r="M215" t="s">
        <v>309</v>
      </c>
      <c r="N215" t="str">
        <f>VLOOKUP(M215,Tabla13[[#All],[rut]:[estado_licencia]],2,0)</f>
        <v>Abel Francisco  Yevenes  Muñoz</v>
      </c>
      <c r="O215" t="s">
        <v>10422</v>
      </c>
      <c r="S215" t="s">
        <v>460</v>
      </c>
      <c r="V215" t="s">
        <v>10332</v>
      </c>
      <c r="W215" t="s">
        <v>10333</v>
      </c>
      <c r="X215" t="s">
        <v>10338</v>
      </c>
      <c r="Y215">
        <v>40000</v>
      </c>
      <c r="Z215" t="s">
        <v>9838</v>
      </c>
      <c r="AG215">
        <v>738</v>
      </c>
    </row>
    <row r="216" spans="1:33" hidden="1" x14ac:dyDescent="0.25">
      <c r="A216" t="s">
        <v>10325</v>
      </c>
      <c r="B216" t="s">
        <v>9826</v>
      </c>
      <c r="C216" s="2">
        <v>43852</v>
      </c>
      <c r="D216" t="s">
        <v>10326</v>
      </c>
      <c r="E216" t="s">
        <v>10327</v>
      </c>
      <c r="F216" t="s">
        <v>10328</v>
      </c>
      <c r="G216" t="s">
        <v>190</v>
      </c>
      <c r="H216" t="s">
        <v>10610</v>
      </c>
      <c r="I216" t="s">
        <v>9875</v>
      </c>
      <c r="J216" t="s">
        <v>10611</v>
      </c>
      <c r="K216" t="str">
        <f t="shared" si="6"/>
        <v>RAUL ALBERTO MARIN  CORTES</v>
      </c>
      <c r="L216" t="str">
        <f t="shared" si="7"/>
        <v>Raul Alberto Marin  Cortes</v>
      </c>
      <c r="M216" t="s">
        <v>310</v>
      </c>
      <c r="N216" t="str">
        <f>VLOOKUP(M216,Tabla13[[#All],[rut]:[estado_licencia]],2,0)</f>
        <v>Raul Alberto Marin  Cortes</v>
      </c>
      <c r="O216" t="s">
        <v>10422</v>
      </c>
      <c r="S216" t="s">
        <v>460</v>
      </c>
      <c r="V216" t="s">
        <v>10332</v>
      </c>
      <c r="W216" t="s">
        <v>10333</v>
      </c>
      <c r="X216" t="s">
        <v>10338</v>
      </c>
      <c r="Y216">
        <v>40000</v>
      </c>
      <c r="Z216" t="s">
        <v>9838</v>
      </c>
      <c r="AG216">
        <v>738</v>
      </c>
    </row>
    <row r="217" spans="1:33" hidden="1" x14ac:dyDescent="0.25">
      <c r="A217" t="s">
        <v>10325</v>
      </c>
      <c r="B217" t="s">
        <v>9826</v>
      </c>
      <c r="C217" s="2">
        <v>43852</v>
      </c>
      <c r="D217" t="s">
        <v>10326</v>
      </c>
      <c r="E217" t="s">
        <v>10327</v>
      </c>
      <c r="F217" t="s">
        <v>10328</v>
      </c>
      <c r="G217" t="s">
        <v>190</v>
      </c>
      <c r="H217" t="s">
        <v>10612</v>
      </c>
      <c r="I217" t="s">
        <v>10207</v>
      </c>
      <c r="J217" t="s">
        <v>10613</v>
      </c>
      <c r="K217" t="str">
        <f t="shared" si="6"/>
        <v>HECTOR DANIEL GARRIDO  VALENCIA</v>
      </c>
      <c r="L217" t="str">
        <f t="shared" si="7"/>
        <v>Hector Daniel Garrido  Valencia</v>
      </c>
      <c r="M217" t="s">
        <v>311</v>
      </c>
      <c r="N217" t="str">
        <f>VLOOKUP(M217,Tabla13[[#All],[rut]:[estado_licencia]],2,0)</f>
        <v>Hector Daniel Garrido  Valencia</v>
      </c>
      <c r="O217" t="s">
        <v>10392</v>
      </c>
      <c r="S217" t="s">
        <v>460</v>
      </c>
      <c r="V217" t="s">
        <v>10332</v>
      </c>
      <c r="W217" t="s">
        <v>10333</v>
      </c>
      <c r="X217" t="s">
        <v>10338</v>
      </c>
      <c r="Y217">
        <v>40000</v>
      </c>
      <c r="Z217" t="s">
        <v>9838</v>
      </c>
      <c r="AG217">
        <v>738</v>
      </c>
    </row>
    <row r="218" spans="1:33" hidden="1" x14ac:dyDescent="0.25">
      <c r="A218" t="s">
        <v>10325</v>
      </c>
      <c r="B218" t="s">
        <v>9826</v>
      </c>
      <c r="C218" s="2">
        <v>43852</v>
      </c>
      <c r="D218" t="s">
        <v>10326</v>
      </c>
      <c r="E218" t="s">
        <v>10327</v>
      </c>
      <c r="F218" t="s">
        <v>10328</v>
      </c>
      <c r="G218" t="s">
        <v>190</v>
      </c>
      <c r="H218" t="s">
        <v>10614</v>
      </c>
      <c r="I218" t="s">
        <v>10615</v>
      </c>
      <c r="J218" t="s">
        <v>10616</v>
      </c>
      <c r="K218" t="str">
        <f t="shared" si="6"/>
        <v>CRISTIAN AUDILIO BENAVIDES HORMAZABAL</v>
      </c>
      <c r="L218" t="str">
        <f t="shared" si="7"/>
        <v>Cristian Audilio Benavides Hormazabal</v>
      </c>
      <c r="M218" t="s">
        <v>312</v>
      </c>
      <c r="N218" t="str">
        <f>VLOOKUP(M218,Tabla13[[#All],[rut]:[estado_licencia]],2,0)</f>
        <v>Cristian Audilio Benavides Hormazabal</v>
      </c>
      <c r="O218" t="s">
        <v>10441</v>
      </c>
      <c r="S218" t="s">
        <v>460</v>
      </c>
      <c r="V218" t="s">
        <v>10332</v>
      </c>
      <c r="W218" t="s">
        <v>10333</v>
      </c>
      <c r="X218" t="s">
        <v>10338</v>
      </c>
      <c r="Y218">
        <v>40000</v>
      </c>
      <c r="Z218" t="s">
        <v>9838</v>
      </c>
      <c r="AG218">
        <v>738</v>
      </c>
    </row>
    <row r="219" spans="1:33" hidden="1" x14ac:dyDescent="0.25">
      <c r="A219" t="s">
        <v>10325</v>
      </c>
      <c r="B219" t="s">
        <v>9826</v>
      </c>
      <c r="C219" s="2">
        <v>43852</v>
      </c>
      <c r="D219" t="s">
        <v>10326</v>
      </c>
      <c r="E219" t="s">
        <v>10327</v>
      </c>
      <c r="F219" t="s">
        <v>10328</v>
      </c>
      <c r="G219" t="s">
        <v>190</v>
      </c>
      <c r="H219" t="s">
        <v>10111</v>
      </c>
      <c r="I219" t="s">
        <v>10617</v>
      </c>
      <c r="J219" t="s">
        <v>10551</v>
      </c>
      <c r="K219" t="str">
        <f t="shared" si="6"/>
        <v>VICTOR MANUEL SILVA AVILA</v>
      </c>
      <c r="L219" t="str">
        <f t="shared" si="7"/>
        <v>Victor Manuel Silva Avila</v>
      </c>
      <c r="M219" t="s">
        <v>313</v>
      </c>
      <c r="N219" t="str">
        <f>VLOOKUP(M219,Tabla13[[#All],[rut]:[estado_licencia]],2,0)</f>
        <v>Victor Manuel Silva Avila</v>
      </c>
      <c r="O219" t="s">
        <v>10401</v>
      </c>
      <c r="S219" t="s">
        <v>460</v>
      </c>
      <c r="V219" t="s">
        <v>10332</v>
      </c>
      <c r="W219" t="s">
        <v>10333</v>
      </c>
      <c r="X219" t="s">
        <v>10338</v>
      </c>
      <c r="Y219">
        <v>40000</v>
      </c>
      <c r="Z219" t="s">
        <v>9838</v>
      </c>
      <c r="AG219">
        <v>738</v>
      </c>
    </row>
    <row r="220" spans="1:33" hidden="1" x14ac:dyDescent="0.25">
      <c r="A220" t="s">
        <v>10325</v>
      </c>
      <c r="B220" t="s">
        <v>9826</v>
      </c>
      <c r="C220" s="2">
        <v>43852</v>
      </c>
      <c r="D220" t="s">
        <v>10326</v>
      </c>
      <c r="E220" t="s">
        <v>10327</v>
      </c>
      <c r="F220" t="s">
        <v>10328</v>
      </c>
      <c r="G220" t="s">
        <v>190</v>
      </c>
      <c r="H220" t="s">
        <v>10571</v>
      </c>
      <c r="I220" t="s">
        <v>10618</v>
      </c>
      <c r="J220" t="s">
        <v>10619</v>
      </c>
      <c r="K220" t="str">
        <f t="shared" si="6"/>
        <v>JUAN PABLO ANDRADE ELIZALDE</v>
      </c>
      <c r="L220" t="str">
        <f t="shared" si="7"/>
        <v>Juan Pablo Andrade Elizalde</v>
      </c>
      <c r="M220" t="s">
        <v>314</v>
      </c>
      <c r="N220" t="str">
        <f>VLOOKUP(M220,Tabla13[[#All],[rut]:[estado_licencia]],2,0)</f>
        <v>Juan Pablo Andrade Elizalde</v>
      </c>
      <c r="O220" t="s">
        <v>10422</v>
      </c>
      <c r="S220" t="s">
        <v>460</v>
      </c>
      <c r="V220" t="s">
        <v>10332</v>
      </c>
      <c r="W220" t="s">
        <v>10333</v>
      </c>
      <c r="X220" t="s">
        <v>10338</v>
      </c>
      <c r="Y220">
        <v>40000</v>
      </c>
      <c r="Z220" t="s">
        <v>9838</v>
      </c>
      <c r="AG220">
        <v>738</v>
      </c>
    </row>
    <row r="221" spans="1:33" hidden="1" x14ac:dyDescent="0.25">
      <c r="A221" t="s">
        <v>10620</v>
      </c>
      <c r="B221" t="s">
        <v>9826</v>
      </c>
      <c r="C221" s="2">
        <v>43861</v>
      </c>
      <c r="D221" t="s">
        <v>9827</v>
      </c>
      <c r="E221" t="s">
        <v>10327</v>
      </c>
      <c r="F221" t="s">
        <v>10328</v>
      </c>
      <c r="G221" t="s">
        <v>190</v>
      </c>
      <c r="H221" t="s">
        <v>10032</v>
      </c>
      <c r="I221" t="s">
        <v>10274</v>
      </c>
      <c r="J221" t="s">
        <v>10621</v>
      </c>
      <c r="K221" t="str">
        <f t="shared" si="6"/>
        <v>EDUARDO MANUEL PEREZ CONTRERAS</v>
      </c>
      <c r="L221" t="str">
        <f t="shared" si="7"/>
        <v>Eduardo Manuel Perez Contreras</v>
      </c>
      <c r="M221" t="s">
        <v>315</v>
      </c>
      <c r="N221" t="str">
        <f>VLOOKUP(M221,Tabla13[[#All],[rut]:[estado_licencia]],2,0)</f>
        <v>Eduardo Manuel Perez Contreras</v>
      </c>
      <c r="O221" t="s">
        <v>10622</v>
      </c>
      <c r="P221" t="s">
        <v>10195</v>
      </c>
      <c r="Q221" s="2">
        <v>45210</v>
      </c>
      <c r="R221">
        <v>18290</v>
      </c>
      <c r="S221" t="s">
        <v>460</v>
      </c>
      <c r="T221" t="s">
        <v>9834</v>
      </c>
      <c r="U221" s="2">
        <v>44227</v>
      </c>
      <c r="V221" t="s">
        <v>9835</v>
      </c>
      <c r="W221" t="s">
        <v>9836</v>
      </c>
      <c r="X221" t="s">
        <v>9837</v>
      </c>
      <c r="Y221">
        <v>25000</v>
      </c>
      <c r="Z221" t="s">
        <v>9838</v>
      </c>
      <c r="AG221">
        <v>738</v>
      </c>
    </row>
    <row r="222" spans="1:33" hidden="1" x14ac:dyDescent="0.25">
      <c r="A222" t="s">
        <v>10623</v>
      </c>
      <c r="B222" t="s">
        <v>9826</v>
      </c>
      <c r="C222" s="2">
        <v>43861</v>
      </c>
      <c r="D222" t="s">
        <v>9827</v>
      </c>
      <c r="E222" t="s">
        <v>10327</v>
      </c>
      <c r="F222" t="s">
        <v>10328</v>
      </c>
      <c r="G222" t="s">
        <v>190</v>
      </c>
      <c r="H222" t="s">
        <v>10478</v>
      </c>
      <c r="I222" t="s">
        <v>9875</v>
      </c>
      <c r="J222" t="s">
        <v>10624</v>
      </c>
      <c r="K222" t="str">
        <f t="shared" si="6"/>
        <v>FRANCISCO ANTONIO GALLARDO  CORTES</v>
      </c>
      <c r="L222" t="str">
        <f t="shared" si="7"/>
        <v>Francisco Antonio Gallardo  Cortes</v>
      </c>
      <c r="M222" t="s">
        <v>316</v>
      </c>
      <c r="N222" t="str">
        <f>VLOOKUP(M222,Tabla13[[#All],[rut]:[estado_licencia]],2,0)</f>
        <v>Francisco Antonio Gallardo  Cortes</v>
      </c>
      <c r="O222" t="s">
        <v>10176</v>
      </c>
      <c r="P222" t="s">
        <v>4040</v>
      </c>
      <c r="Q222" s="2">
        <v>45770</v>
      </c>
      <c r="R222" t="s">
        <v>460</v>
      </c>
      <c r="S222" t="s">
        <v>460</v>
      </c>
      <c r="T222" t="s">
        <v>9834</v>
      </c>
      <c r="U222" s="2">
        <v>44227</v>
      </c>
      <c r="V222" t="s">
        <v>9835</v>
      </c>
      <c r="W222" t="s">
        <v>9836</v>
      </c>
      <c r="X222" t="s">
        <v>9837</v>
      </c>
      <c r="Y222">
        <v>25000</v>
      </c>
      <c r="Z222" t="s">
        <v>9838</v>
      </c>
      <c r="AG222">
        <v>738</v>
      </c>
    </row>
    <row r="223" spans="1:33" hidden="1" x14ac:dyDescent="0.25">
      <c r="A223" t="s">
        <v>10625</v>
      </c>
      <c r="B223" t="s">
        <v>9826</v>
      </c>
      <c r="C223" s="2">
        <v>43861</v>
      </c>
      <c r="D223" t="s">
        <v>9827</v>
      </c>
      <c r="E223" t="s">
        <v>10327</v>
      </c>
      <c r="F223" t="s">
        <v>10328</v>
      </c>
      <c r="G223" t="s">
        <v>190</v>
      </c>
      <c r="H223" t="s">
        <v>10211</v>
      </c>
      <c r="I223" t="s">
        <v>9954</v>
      </c>
      <c r="J223" t="s">
        <v>10458</v>
      </c>
      <c r="K223" t="str">
        <f t="shared" si="6"/>
        <v>RAMON ALEXIS REYES GUERRA</v>
      </c>
      <c r="L223" t="str">
        <f t="shared" si="7"/>
        <v>Ramon Alexis Reyes Guerra</v>
      </c>
      <c r="M223" t="s">
        <v>241</v>
      </c>
      <c r="N223" t="str">
        <f>VLOOKUP(M223,Tabla13[[#All],[rut]:[estado_licencia]],2,0)</f>
        <v>Ramon Alexis Reyes Guerra</v>
      </c>
      <c r="O223" t="s">
        <v>10176</v>
      </c>
      <c r="P223" t="s">
        <v>9879</v>
      </c>
      <c r="Q223" s="2">
        <v>46388</v>
      </c>
      <c r="R223" t="s">
        <v>460</v>
      </c>
      <c r="S223" t="s">
        <v>460</v>
      </c>
      <c r="T223" t="s">
        <v>9834</v>
      </c>
      <c r="U223" s="2">
        <v>44227</v>
      </c>
      <c r="V223" t="s">
        <v>9835</v>
      </c>
      <c r="W223" t="s">
        <v>9836</v>
      </c>
      <c r="X223" t="s">
        <v>9837</v>
      </c>
      <c r="Y223">
        <v>25000</v>
      </c>
      <c r="Z223" t="s">
        <v>9838</v>
      </c>
      <c r="AG223">
        <v>738</v>
      </c>
    </row>
    <row r="224" spans="1:33" hidden="1" x14ac:dyDescent="0.25">
      <c r="A224" t="s">
        <v>10626</v>
      </c>
      <c r="B224" t="s">
        <v>9826</v>
      </c>
      <c r="C224" s="2">
        <v>43861</v>
      </c>
      <c r="D224" t="s">
        <v>9827</v>
      </c>
      <c r="E224" t="s">
        <v>10327</v>
      </c>
      <c r="F224" t="s">
        <v>10328</v>
      </c>
      <c r="G224" t="s">
        <v>190</v>
      </c>
      <c r="H224" t="s">
        <v>10164</v>
      </c>
      <c r="I224" t="s">
        <v>9954</v>
      </c>
      <c r="J224" t="s">
        <v>10627</v>
      </c>
      <c r="K224" t="str">
        <f t="shared" si="6"/>
        <v>RICARDO ANTONIO SALINAS GUERRA</v>
      </c>
      <c r="L224" t="str">
        <f t="shared" si="7"/>
        <v>Ricardo Antonio Salinas Guerra</v>
      </c>
      <c r="M224" t="s">
        <v>257</v>
      </c>
      <c r="N224" t="str">
        <f>VLOOKUP(M224,Tabla13[[#All],[rut]:[estado_licencia]],2,0)</f>
        <v>Ricardo Salinas Guerra</v>
      </c>
      <c r="O224" t="s">
        <v>10496</v>
      </c>
      <c r="P224" t="s">
        <v>10195</v>
      </c>
      <c r="Q224" s="2">
        <v>45184</v>
      </c>
      <c r="R224">
        <v>18290</v>
      </c>
      <c r="S224" t="s">
        <v>460</v>
      </c>
      <c r="T224" t="s">
        <v>9834</v>
      </c>
      <c r="U224" s="2">
        <v>44227</v>
      </c>
      <c r="V224" t="s">
        <v>9835</v>
      </c>
      <c r="W224" t="s">
        <v>9836</v>
      </c>
      <c r="X224" t="s">
        <v>9837</v>
      </c>
      <c r="Y224">
        <v>25000</v>
      </c>
      <c r="Z224" t="s">
        <v>9838</v>
      </c>
      <c r="AG224">
        <v>738</v>
      </c>
    </row>
    <row r="225" spans="1:35" hidden="1" x14ac:dyDescent="0.25">
      <c r="A225" t="s">
        <v>10628</v>
      </c>
      <c r="B225" t="s">
        <v>9826</v>
      </c>
      <c r="C225" s="2">
        <v>43861</v>
      </c>
      <c r="D225" t="s">
        <v>9827</v>
      </c>
      <c r="E225" t="s">
        <v>10327</v>
      </c>
      <c r="F225" t="s">
        <v>10328</v>
      </c>
      <c r="G225" t="s">
        <v>190</v>
      </c>
      <c r="H225" t="s">
        <v>10557</v>
      </c>
      <c r="I225" t="s">
        <v>10558</v>
      </c>
      <c r="J225" t="s">
        <v>10629</v>
      </c>
      <c r="K225" t="str">
        <f t="shared" si="6"/>
        <v>JORGE EDUARDO MIRANDA IZQUIERDO</v>
      </c>
      <c r="L225" t="str">
        <f t="shared" si="7"/>
        <v>Jorge Eduardo Miranda Izquierdo</v>
      </c>
      <c r="M225" t="s">
        <v>284</v>
      </c>
      <c r="N225" t="str">
        <f>VLOOKUP(M225,Tabla13[[#All],[rut]:[estado_licencia]],2,0)</f>
        <v>Jorge   Miranda Izquierdo</v>
      </c>
      <c r="O225" t="s">
        <v>10496</v>
      </c>
      <c r="P225" t="s">
        <v>10204</v>
      </c>
      <c r="Q225" s="2">
        <v>44418</v>
      </c>
      <c r="R225">
        <v>19495</v>
      </c>
      <c r="S225" t="s">
        <v>460</v>
      </c>
      <c r="T225" t="s">
        <v>9834</v>
      </c>
      <c r="U225" s="2">
        <v>44227</v>
      </c>
      <c r="V225" t="s">
        <v>9835</v>
      </c>
      <c r="W225" t="s">
        <v>9836</v>
      </c>
      <c r="X225" t="s">
        <v>9837</v>
      </c>
      <c r="Y225">
        <v>25000</v>
      </c>
      <c r="Z225" t="s">
        <v>9838</v>
      </c>
      <c r="AG225">
        <v>738</v>
      </c>
    </row>
    <row r="226" spans="1:35" hidden="1" x14ac:dyDescent="0.25">
      <c r="A226" t="s">
        <v>10630</v>
      </c>
      <c r="B226" t="s">
        <v>9826</v>
      </c>
      <c r="C226" s="2">
        <v>43861</v>
      </c>
      <c r="D226" t="s">
        <v>9827</v>
      </c>
      <c r="E226" t="s">
        <v>10327</v>
      </c>
      <c r="F226" t="s">
        <v>10328</v>
      </c>
      <c r="G226" t="s">
        <v>190</v>
      </c>
      <c r="H226" t="s">
        <v>10011</v>
      </c>
      <c r="I226" t="s">
        <v>10631</v>
      </c>
      <c r="J226" t="s">
        <v>10632</v>
      </c>
      <c r="K226" t="str">
        <f t="shared" si="6"/>
        <v>ANDRES HONORIO ALVAREZ ZAMARCA</v>
      </c>
      <c r="L226" t="str">
        <f t="shared" si="7"/>
        <v>Andres Honorio Alvarez Zamarca</v>
      </c>
      <c r="M226" t="s">
        <v>286</v>
      </c>
      <c r="N226" t="str">
        <f>VLOOKUP(M226,Tabla13[[#All],[rut]:[estado_licencia]],2,0)</f>
        <v>Andres   Alvarez Zamora</v>
      </c>
      <c r="O226" t="s">
        <v>10496</v>
      </c>
      <c r="P226" t="s">
        <v>10028</v>
      </c>
      <c r="Q226" s="2">
        <v>45154</v>
      </c>
      <c r="R226">
        <v>19495</v>
      </c>
      <c r="S226" t="s">
        <v>460</v>
      </c>
      <c r="T226" t="s">
        <v>9834</v>
      </c>
      <c r="U226" s="2">
        <v>44227</v>
      </c>
      <c r="V226" t="s">
        <v>9835</v>
      </c>
      <c r="W226" t="s">
        <v>9836</v>
      </c>
      <c r="X226" t="s">
        <v>9837</v>
      </c>
      <c r="Y226">
        <v>25000</v>
      </c>
      <c r="Z226" t="s">
        <v>9838</v>
      </c>
      <c r="AG226">
        <v>738</v>
      </c>
    </row>
    <row r="227" spans="1:35" hidden="1" x14ac:dyDescent="0.25">
      <c r="A227" t="s">
        <v>10633</v>
      </c>
      <c r="B227" t="s">
        <v>9826</v>
      </c>
      <c r="C227" s="2">
        <v>43861</v>
      </c>
      <c r="D227" t="s">
        <v>9827</v>
      </c>
      <c r="E227" t="s">
        <v>10327</v>
      </c>
      <c r="F227" t="s">
        <v>10328</v>
      </c>
      <c r="G227" t="s">
        <v>190</v>
      </c>
      <c r="H227" t="s">
        <v>10547</v>
      </c>
      <c r="I227" t="s">
        <v>10634</v>
      </c>
      <c r="J227" t="s">
        <v>10635</v>
      </c>
      <c r="K227" t="str">
        <f t="shared" si="6"/>
        <v>FERNANDO RAMON ACUÑA  SEGOVIA</v>
      </c>
      <c r="L227" t="str">
        <f t="shared" si="7"/>
        <v>Fernando Ramon Acuña  Segovia</v>
      </c>
      <c r="M227" t="s">
        <v>317</v>
      </c>
      <c r="N227" t="str">
        <f>VLOOKUP(M227,Tabla13[[#All],[rut]:[estado_licencia]],2,0)</f>
        <v>Fernando Ramon Acuña  Segovia</v>
      </c>
      <c r="O227" t="s">
        <v>10176</v>
      </c>
      <c r="P227" t="s">
        <v>10177</v>
      </c>
      <c r="Q227" s="2" t="s">
        <v>460</v>
      </c>
      <c r="R227" t="s">
        <v>460</v>
      </c>
      <c r="S227" t="s">
        <v>460</v>
      </c>
      <c r="T227" t="s">
        <v>9834</v>
      </c>
      <c r="U227" s="2">
        <v>44227</v>
      </c>
      <c r="V227" t="s">
        <v>9835</v>
      </c>
      <c r="W227" t="s">
        <v>9836</v>
      </c>
      <c r="X227" t="s">
        <v>9837</v>
      </c>
      <c r="Y227">
        <v>25000</v>
      </c>
      <c r="Z227" t="s">
        <v>9838</v>
      </c>
      <c r="AG227">
        <v>738</v>
      </c>
    </row>
    <row r="228" spans="1:35" hidden="1" x14ac:dyDescent="0.25">
      <c r="A228" t="s">
        <v>10636</v>
      </c>
      <c r="B228" t="s">
        <v>9826</v>
      </c>
      <c r="C228" s="2">
        <v>43861</v>
      </c>
      <c r="D228" t="s">
        <v>9827</v>
      </c>
      <c r="E228" t="s">
        <v>10327</v>
      </c>
      <c r="F228" t="s">
        <v>10328</v>
      </c>
      <c r="G228" t="s">
        <v>190</v>
      </c>
      <c r="H228" t="s">
        <v>10250</v>
      </c>
      <c r="I228" t="s">
        <v>10456</v>
      </c>
      <c r="J228" t="s">
        <v>10457</v>
      </c>
      <c r="K228" t="str">
        <f t="shared" si="6"/>
        <v>VLADIMIR ESTEBAN VALDIVIA CANCINO</v>
      </c>
      <c r="L228" t="str">
        <f t="shared" si="7"/>
        <v>Vladimir Esteban Valdivia Cancino</v>
      </c>
      <c r="M228" t="s">
        <v>237</v>
      </c>
      <c r="N228" t="str">
        <f>VLOOKUP(M228,Tabla13[[#All],[rut]:[estado_licencia]],2,0)</f>
        <v>Vladimir Esteban Valdivia Cancino</v>
      </c>
      <c r="O228" t="s">
        <v>9878</v>
      </c>
      <c r="P228" t="s">
        <v>9943</v>
      </c>
      <c r="Q228" s="2">
        <v>44898</v>
      </c>
      <c r="R228">
        <v>19495</v>
      </c>
      <c r="S228" t="s">
        <v>460</v>
      </c>
      <c r="T228" t="s">
        <v>9834</v>
      </c>
      <c r="U228" s="2">
        <v>44227</v>
      </c>
      <c r="V228" t="s">
        <v>9835</v>
      </c>
      <c r="W228" t="s">
        <v>9836</v>
      </c>
      <c r="X228" t="s">
        <v>9837</v>
      </c>
      <c r="Y228">
        <v>25000</v>
      </c>
      <c r="Z228" t="s">
        <v>9838</v>
      </c>
      <c r="AG228">
        <v>738</v>
      </c>
    </row>
    <row r="229" spans="1:35" hidden="1" x14ac:dyDescent="0.25">
      <c r="A229" t="s">
        <v>10637</v>
      </c>
      <c r="B229" t="s">
        <v>9826</v>
      </c>
      <c r="C229" s="2">
        <v>43861</v>
      </c>
      <c r="D229" t="s">
        <v>9827</v>
      </c>
      <c r="E229" t="s">
        <v>10327</v>
      </c>
      <c r="F229" t="s">
        <v>10328</v>
      </c>
      <c r="G229" t="s">
        <v>190</v>
      </c>
      <c r="H229" t="s">
        <v>10221</v>
      </c>
      <c r="I229" t="s">
        <v>10064</v>
      </c>
      <c r="J229" t="s">
        <v>10484</v>
      </c>
      <c r="K229" t="str">
        <f t="shared" si="6"/>
        <v>JUAN MANUEL GUZMAN CALDERON</v>
      </c>
      <c r="L229" t="str">
        <f t="shared" si="7"/>
        <v>Juan Manuel Guzman Calderon</v>
      </c>
      <c r="M229" t="s">
        <v>253</v>
      </c>
      <c r="N229" t="str">
        <f>VLOOKUP(M229,Tabla13[[#All],[rut]:[estado_licencia]],2,0)</f>
        <v>Juan Manuel Guzman Calderon</v>
      </c>
      <c r="O229" t="s">
        <v>10622</v>
      </c>
      <c r="P229" t="s">
        <v>9983</v>
      </c>
      <c r="Q229" s="2">
        <v>44910</v>
      </c>
      <c r="R229">
        <v>19495</v>
      </c>
      <c r="S229" t="s">
        <v>460</v>
      </c>
      <c r="T229" t="s">
        <v>9834</v>
      </c>
      <c r="U229" s="2">
        <v>44227</v>
      </c>
      <c r="V229" t="s">
        <v>9835</v>
      </c>
      <c r="W229" t="s">
        <v>9836</v>
      </c>
      <c r="X229" t="s">
        <v>9837</v>
      </c>
      <c r="Y229">
        <v>25000</v>
      </c>
      <c r="Z229" t="s">
        <v>9838</v>
      </c>
      <c r="AG229">
        <v>738</v>
      </c>
    </row>
    <row r="230" spans="1:35" hidden="1" x14ac:dyDescent="0.25">
      <c r="A230" t="s">
        <v>10638</v>
      </c>
      <c r="B230" t="s">
        <v>9826</v>
      </c>
      <c r="C230" s="2">
        <v>43861</v>
      </c>
      <c r="D230" t="s">
        <v>9827</v>
      </c>
      <c r="E230" t="s">
        <v>10327</v>
      </c>
      <c r="F230" t="s">
        <v>10328</v>
      </c>
      <c r="G230" t="s">
        <v>190</v>
      </c>
      <c r="H230" t="s">
        <v>10475</v>
      </c>
      <c r="I230" t="s">
        <v>10476</v>
      </c>
      <c r="J230" t="s">
        <v>10477</v>
      </c>
      <c r="K230" t="str">
        <f t="shared" si="6"/>
        <v>JONATHAN SEBASTIAN OSSANDON  OSSANDON</v>
      </c>
      <c r="L230" t="str">
        <f t="shared" si="7"/>
        <v>Jonathan Sebastian Ossandon  Ossandon</v>
      </c>
      <c r="M230" t="s">
        <v>249</v>
      </c>
      <c r="N230" t="str">
        <f>VLOOKUP(M230,Tabla13[[#All],[rut]:[estado_licencia]],2,0)</f>
        <v>Jonathan Sebastian Ossandon  Ossandon</v>
      </c>
      <c r="O230" t="s">
        <v>10622</v>
      </c>
      <c r="P230" t="s">
        <v>9983</v>
      </c>
      <c r="Q230" s="2">
        <v>44764</v>
      </c>
      <c r="R230">
        <v>19495</v>
      </c>
      <c r="S230" t="s">
        <v>460</v>
      </c>
      <c r="T230" t="s">
        <v>9834</v>
      </c>
      <c r="U230" s="2">
        <v>44227</v>
      </c>
      <c r="V230" t="s">
        <v>9835</v>
      </c>
      <c r="W230" t="s">
        <v>9836</v>
      </c>
      <c r="X230" t="s">
        <v>9837</v>
      </c>
      <c r="Y230">
        <v>25000</v>
      </c>
      <c r="Z230" t="s">
        <v>9838</v>
      </c>
      <c r="AG230">
        <v>738</v>
      </c>
    </row>
    <row r="231" spans="1:35" hidden="1" x14ac:dyDescent="0.25">
      <c r="A231" t="s">
        <v>10639</v>
      </c>
      <c r="B231" t="s">
        <v>9826</v>
      </c>
      <c r="C231" s="2">
        <v>43861</v>
      </c>
      <c r="D231" t="s">
        <v>9827</v>
      </c>
      <c r="E231" t="s">
        <v>10327</v>
      </c>
      <c r="F231" t="s">
        <v>10328</v>
      </c>
      <c r="G231" t="s">
        <v>190</v>
      </c>
      <c r="H231" t="s">
        <v>10557</v>
      </c>
      <c r="I231" t="s">
        <v>10640</v>
      </c>
      <c r="J231" t="s">
        <v>10641</v>
      </c>
      <c r="K231" t="str">
        <f t="shared" si="6"/>
        <v>IVAN ANTONIO MIRANDA MELLADO</v>
      </c>
      <c r="L231" t="str">
        <f t="shared" si="7"/>
        <v>Ivan Antonio Miranda Mellado</v>
      </c>
      <c r="M231" t="s">
        <v>318</v>
      </c>
      <c r="N231" t="str">
        <f>VLOOKUP(M231,Tabla13[[#All],[rut]:[estado_licencia]],2,0)</f>
        <v>Ivan Antonio Miranda Mellado</v>
      </c>
      <c r="O231" t="s">
        <v>10176</v>
      </c>
      <c r="P231" t="s">
        <v>10177</v>
      </c>
      <c r="Q231" s="2" t="s">
        <v>460</v>
      </c>
      <c r="R231" t="s">
        <v>460</v>
      </c>
      <c r="S231" t="s">
        <v>460</v>
      </c>
      <c r="T231" t="s">
        <v>9834</v>
      </c>
      <c r="U231" s="2">
        <v>44227</v>
      </c>
      <c r="V231" t="s">
        <v>9835</v>
      </c>
      <c r="W231" t="s">
        <v>9836</v>
      </c>
      <c r="X231" t="s">
        <v>9837</v>
      </c>
      <c r="Y231">
        <v>25000</v>
      </c>
      <c r="Z231" t="s">
        <v>9838</v>
      </c>
      <c r="AG231">
        <v>738</v>
      </c>
    </row>
    <row r="232" spans="1:35" hidden="1" x14ac:dyDescent="0.25">
      <c r="A232" t="s">
        <v>10642</v>
      </c>
      <c r="B232" t="s">
        <v>9826</v>
      </c>
      <c r="C232" s="2">
        <v>43861</v>
      </c>
      <c r="D232" t="s">
        <v>9827</v>
      </c>
      <c r="E232" t="s">
        <v>10327</v>
      </c>
      <c r="F232" t="s">
        <v>10328</v>
      </c>
      <c r="G232" t="s">
        <v>190</v>
      </c>
      <c r="H232" t="s">
        <v>10643</v>
      </c>
      <c r="I232" t="s">
        <v>10211</v>
      </c>
      <c r="J232" t="s">
        <v>10644</v>
      </c>
      <c r="K232" t="str">
        <f t="shared" si="6"/>
        <v>FREDDY WALTER ABARCA REYES</v>
      </c>
      <c r="L232" t="str">
        <f t="shared" si="7"/>
        <v>Freddy Walter Abarca Reyes</v>
      </c>
      <c r="M232" t="s">
        <v>319</v>
      </c>
      <c r="N232" t="str">
        <f>VLOOKUP(M232,Tabla13[[#All],[rut]:[estado_licencia]],2,0)</f>
        <v>Freddy Walter Abarca Reyes</v>
      </c>
      <c r="O232" t="s">
        <v>10645</v>
      </c>
      <c r="P232" t="s">
        <v>10646</v>
      </c>
      <c r="Q232" s="2">
        <v>44294</v>
      </c>
      <c r="R232">
        <v>18290</v>
      </c>
      <c r="S232" t="s">
        <v>460</v>
      </c>
      <c r="T232" t="s">
        <v>9834</v>
      </c>
      <c r="U232" s="2">
        <v>44227</v>
      </c>
      <c r="V232" t="s">
        <v>9835</v>
      </c>
      <c r="W232" t="s">
        <v>9836</v>
      </c>
      <c r="X232" t="s">
        <v>9837</v>
      </c>
      <c r="Y232">
        <v>25000</v>
      </c>
      <c r="Z232" t="s">
        <v>9838</v>
      </c>
      <c r="AG232">
        <v>738</v>
      </c>
    </row>
    <row r="233" spans="1:35" hidden="1" x14ac:dyDescent="0.25">
      <c r="A233" t="s">
        <v>10647</v>
      </c>
      <c r="B233" t="s">
        <v>9826</v>
      </c>
      <c r="C233" s="2">
        <v>43861</v>
      </c>
      <c r="D233" t="s">
        <v>9827</v>
      </c>
      <c r="E233" t="s">
        <v>10327</v>
      </c>
      <c r="F233" t="s">
        <v>10328</v>
      </c>
      <c r="G233" t="s">
        <v>190</v>
      </c>
      <c r="H233" t="s">
        <v>10472</v>
      </c>
      <c r="I233" t="s">
        <v>9934</v>
      </c>
      <c r="J233" t="s">
        <v>10473</v>
      </c>
      <c r="K233" t="str">
        <f t="shared" si="6"/>
        <v>RODRIGO ANDRES ORTIZ SAAVEDRA</v>
      </c>
      <c r="L233" t="str">
        <f t="shared" si="7"/>
        <v>Rodrigo Andres Ortiz Saavedra</v>
      </c>
      <c r="M233" t="s">
        <v>247</v>
      </c>
      <c r="N233" t="str">
        <f>VLOOKUP(M233,Tabla13[[#All],[rut]:[estado_licencia]],2,0)</f>
        <v>Rodrigo Andres Ortiz Saavedra</v>
      </c>
      <c r="O233" t="s">
        <v>10176</v>
      </c>
      <c r="P233" t="s">
        <v>9919</v>
      </c>
      <c r="Q233" s="2">
        <v>44984</v>
      </c>
      <c r="R233">
        <v>19495</v>
      </c>
      <c r="S233" t="s">
        <v>460</v>
      </c>
      <c r="T233" t="s">
        <v>9834</v>
      </c>
      <c r="U233" s="2">
        <v>44227</v>
      </c>
      <c r="V233" t="s">
        <v>9835</v>
      </c>
      <c r="W233" t="s">
        <v>9836</v>
      </c>
      <c r="X233" t="s">
        <v>9837</v>
      </c>
      <c r="Y233">
        <v>25000</v>
      </c>
      <c r="Z233" t="s">
        <v>9838</v>
      </c>
      <c r="AG233">
        <v>738</v>
      </c>
    </row>
    <row r="234" spans="1:35" hidden="1" x14ac:dyDescent="0.25">
      <c r="A234" t="s">
        <v>10648</v>
      </c>
      <c r="B234" t="s">
        <v>9826</v>
      </c>
      <c r="C234" s="2">
        <v>43861</v>
      </c>
      <c r="D234" t="s">
        <v>9827</v>
      </c>
      <c r="E234" t="s">
        <v>10327</v>
      </c>
      <c r="F234" t="s">
        <v>10328</v>
      </c>
      <c r="G234" t="s">
        <v>190</v>
      </c>
      <c r="H234" t="s">
        <v>10478</v>
      </c>
      <c r="I234" t="s">
        <v>10096</v>
      </c>
      <c r="J234" t="s">
        <v>10479</v>
      </c>
      <c r="K234" t="str">
        <f t="shared" si="6"/>
        <v>ORIEL ENRIQUE GALLARDO  AGUIRRE</v>
      </c>
      <c r="L234" t="str">
        <f t="shared" si="7"/>
        <v>Oriel Enrique Gallardo  Aguirre</v>
      </c>
      <c r="M234" t="s">
        <v>250</v>
      </c>
      <c r="N234" t="str">
        <f>VLOOKUP(M234,Tabla13[[#All],[rut]:[estado_licencia]],2,0)</f>
        <v>Oriel Enrique Gallardo  Aguirre</v>
      </c>
      <c r="O234" t="s">
        <v>10176</v>
      </c>
      <c r="P234" t="s">
        <v>9879</v>
      </c>
      <c r="Q234" s="2">
        <v>45134</v>
      </c>
      <c r="R234" t="s">
        <v>460</v>
      </c>
      <c r="S234" t="s">
        <v>460</v>
      </c>
      <c r="T234" t="s">
        <v>9834</v>
      </c>
      <c r="U234" s="2">
        <v>44227</v>
      </c>
      <c r="V234" t="s">
        <v>9835</v>
      </c>
      <c r="W234" t="s">
        <v>9836</v>
      </c>
      <c r="X234" t="s">
        <v>9837</v>
      </c>
      <c r="Y234">
        <v>25000</v>
      </c>
      <c r="Z234" t="s">
        <v>9838</v>
      </c>
      <c r="AG234">
        <v>738</v>
      </c>
    </row>
    <row r="235" spans="1:35" hidden="1" x14ac:dyDescent="0.25">
      <c r="A235" t="s">
        <v>10649</v>
      </c>
      <c r="B235" t="s">
        <v>9826</v>
      </c>
      <c r="C235" s="2">
        <v>43861</v>
      </c>
      <c r="D235" t="s">
        <v>9827</v>
      </c>
      <c r="E235" t="s">
        <v>10024</v>
      </c>
      <c r="F235" t="s">
        <v>10025</v>
      </c>
      <c r="G235" t="s">
        <v>98</v>
      </c>
      <c r="H235" t="s">
        <v>10650</v>
      </c>
      <c r="I235" t="s">
        <v>10651</v>
      </c>
      <c r="J235" t="s">
        <v>10652</v>
      </c>
      <c r="K235" t="str">
        <f t="shared" si="6"/>
        <v>JAIME JAVIER ESPINOSA GALLARDO</v>
      </c>
      <c r="L235" t="str">
        <f t="shared" si="7"/>
        <v>Jaime Javier Espinosa Gallardo</v>
      </c>
      <c r="M235" t="s">
        <v>320</v>
      </c>
      <c r="N235" t="str">
        <f>VLOOKUP(M235,Tabla13[[#All],[rut]:[estado_licencia]],2,0)</f>
        <v>Jaime Javier Espinosa Gallardo</v>
      </c>
      <c r="O235" t="s">
        <v>10248</v>
      </c>
      <c r="P235" t="s">
        <v>9879</v>
      </c>
      <c r="Q235" s="2">
        <v>45015</v>
      </c>
      <c r="R235" t="s">
        <v>460</v>
      </c>
      <c r="S235" t="s">
        <v>460</v>
      </c>
      <c r="T235" t="s">
        <v>9834</v>
      </c>
      <c r="U235" s="2">
        <v>44227</v>
      </c>
      <c r="V235" t="s">
        <v>9835</v>
      </c>
      <c r="W235" t="s">
        <v>9836</v>
      </c>
      <c r="X235" t="s">
        <v>9837</v>
      </c>
      <c r="Y235">
        <v>25000</v>
      </c>
      <c r="Z235" t="s">
        <v>9853</v>
      </c>
      <c r="AA235" s="2">
        <v>43861</v>
      </c>
      <c r="AB235" t="s">
        <v>9936</v>
      </c>
      <c r="AG235">
        <v>732</v>
      </c>
      <c r="AI235">
        <v>8774</v>
      </c>
    </row>
    <row r="236" spans="1:35" hidden="1" x14ac:dyDescent="0.25">
      <c r="A236" t="s">
        <v>10653</v>
      </c>
      <c r="B236" t="s">
        <v>9826</v>
      </c>
      <c r="C236" s="2">
        <v>43861</v>
      </c>
      <c r="D236" t="s">
        <v>9827</v>
      </c>
      <c r="E236" t="s">
        <v>10056</v>
      </c>
      <c r="F236" t="s">
        <v>10057</v>
      </c>
      <c r="G236" t="s">
        <v>108</v>
      </c>
      <c r="H236" t="s">
        <v>10085</v>
      </c>
      <c r="I236" t="s">
        <v>9940</v>
      </c>
      <c r="J236" t="s">
        <v>10654</v>
      </c>
      <c r="K236" t="str">
        <f t="shared" si="6"/>
        <v>GERARDO ANDRES CARVAJAL BARRAZA</v>
      </c>
      <c r="L236" t="str">
        <f t="shared" si="7"/>
        <v>Gerardo Andres Carvajal Barraza</v>
      </c>
      <c r="M236" t="s">
        <v>321</v>
      </c>
      <c r="N236" t="str">
        <f>VLOOKUP(M236,Tabla13[[#All],[rut]:[estado_licencia]],2,0)</f>
        <v>Gerardo Andres Carvajal Barraza</v>
      </c>
      <c r="O236" t="s">
        <v>10655</v>
      </c>
      <c r="P236" t="s">
        <v>9879</v>
      </c>
      <c r="Q236" s="2">
        <v>45889</v>
      </c>
      <c r="R236" t="s">
        <v>460</v>
      </c>
      <c r="S236" t="s">
        <v>460</v>
      </c>
      <c r="T236" t="s">
        <v>9834</v>
      </c>
      <c r="U236" s="2">
        <v>44227</v>
      </c>
      <c r="V236" t="s">
        <v>9835</v>
      </c>
      <c r="W236" t="s">
        <v>9836</v>
      </c>
      <c r="X236" t="s">
        <v>9837</v>
      </c>
      <c r="Y236">
        <v>25000</v>
      </c>
      <c r="Z236" t="s">
        <v>9853</v>
      </c>
      <c r="AA236" s="2">
        <v>43861</v>
      </c>
      <c r="AB236" t="s">
        <v>9854</v>
      </c>
      <c r="AI236">
        <v>8772</v>
      </c>
    </row>
    <row r="237" spans="1:35" hidden="1" x14ac:dyDescent="0.25">
      <c r="A237" t="s">
        <v>10325</v>
      </c>
      <c r="B237" t="s">
        <v>9826</v>
      </c>
      <c r="C237" s="2">
        <v>43858</v>
      </c>
      <c r="D237" t="s">
        <v>10326</v>
      </c>
      <c r="E237" t="s">
        <v>10327</v>
      </c>
      <c r="F237" t="s">
        <v>10328</v>
      </c>
      <c r="G237" t="s">
        <v>190</v>
      </c>
      <c r="H237" t="s">
        <v>10656</v>
      </c>
      <c r="I237" t="s">
        <v>10657</v>
      </c>
      <c r="J237" t="s">
        <v>10658</v>
      </c>
      <c r="K237" t="str">
        <f t="shared" si="6"/>
        <v>JAVIER ORLANDO MEZA BUSTIOS</v>
      </c>
      <c r="L237" t="str">
        <f t="shared" si="7"/>
        <v>Javier Orlando Meza Bustios</v>
      </c>
      <c r="M237" t="s">
        <v>322</v>
      </c>
      <c r="N237" t="str">
        <f>VLOOKUP(M237,Tabla13[[#All],[rut]:[estado_licencia]],2,0)</f>
        <v>Javier Orlando Meza Bustios</v>
      </c>
      <c r="O237" t="s">
        <v>10344</v>
      </c>
      <c r="S237" t="s">
        <v>460</v>
      </c>
      <c r="V237" t="s">
        <v>10332</v>
      </c>
      <c r="W237" t="s">
        <v>10333</v>
      </c>
      <c r="X237" t="s">
        <v>10334</v>
      </c>
      <c r="Y237">
        <v>40000</v>
      </c>
      <c r="Z237" t="s">
        <v>9838</v>
      </c>
      <c r="AG237">
        <v>738</v>
      </c>
    </row>
    <row r="238" spans="1:35" hidden="1" x14ac:dyDescent="0.25">
      <c r="A238" t="s">
        <v>10325</v>
      </c>
      <c r="B238" t="s">
        <v>9826</v>
      </c>
      <c r="C238" s="2">
        <v>43858</v>
      </c>
      <c r="D238" t="s">
        <v>10326</v>
      </c>
      <c r="E238" t="s">
        <v>10327</v>
      </c>
      <c r="F238" t="s">
        <v>10328</v>
      </c>
      <c r="G238" t="s">
        <v>190</v>
      </c>
      <c r="H238" t="s">
        <v>10659</v>
      </c>
      <c r="I238" t="s">
        <v>10424</v>
      </c>
      <c r="J238" t="s">
        <v>10660</v>
      </c>
      <c r="K238" t="str">
        <f t="shared" si="6"/>
        <v>DEBORA LIBERONA VELIZ</v>
      </c>
      <c r="L238" t="str">
        <f t="shared" si="7"/>
        <v>Debora Liberona Veliz</v>
      </c>
      <c r="M238" t="s">
        <v>323</v>
      </c>
      <c r="N238" t="str">
        <f>VLOOKUP(M238,Tabla13[[#All],[rut]:[estado_licencia]],2,0)</f>
        <v>Debora Liberona Veliz</v>
      </c>
      <c r="O238" t="s">
        <v>10661</v>
      </c>
      <c r="S238" t="s">
        <v>460</v>
      </c>
      <c r="V238" t="s">
        <v>10332</v>
      </c>
      <c r="W238" t="s">
        <v>10333</v>
      </c>
      <c r="X238" t="s">
        <v>10334</v>
      </c>
      <c r="Y238">
        <v>40000</v>
      </c>
      <c r="Z238" t="s">
        <v>9838</v>
      </c>
      <c r="AG238">
        <v>738</v>
      </c>
    </row>
    <row r="239" spans="1:35" hidden="1" x14ac:dyDescent="0.25">
      <c r="A239" t="s">
        <v>10325</v>
      </c>
      <c r="B239" t="s">
        <v>9826</v>
      </c>
      <c r="C239" s="2">
        <v>43858</v>
      </c>
      <c r="D239" t="s">
        <v>10326</v>
      </c>
      <c r="E239" t="s">
        <v>10327</v>
      </c>
      <c r="F239" t="s">
        <v>10328</v>
      </c>
      <c r="G239" t="s">
        <v>190</v>
      </c>
      <c r="H239" t="s">
        <v>10314</v>
      </c>
      <c r="I239" t="s">
        <v>9887</v>
      </c>
      <c r="J239" t="s">
        <v>10662</v>
      </c>
      <c r="K239" t="str">
        <f t="shared" si="6"/>
        <v>JONATHAN VASQUEZ GONZALEZ</v>
      </c>
      <c r="L239" t="str">
        <f t="shared" si="7"/>
        <v>Jonathan Vasquez Gonzalez</v>
      </c>
      <c r="M239" t="s">
        <v>324</v>
      </c>
      <c r="N239" t="str">
        <f>VLOOKUP(M239,Tabla13[[#All],[rut]:[estado_licencia]],2,0)</f>
        <v>Jonathan Vasquez Gonzalez</v>
      </c>
      <c r="O239" t="s">
        <v>10663</v>
      </c>
      <c r="S239" t="s">
        <v>460</v>
      </c>
      <c r="V239" t="s">
        <v>10332</v>
      </c>
      <c r="W239" t="s">
        <v>10333</v>
      </c>
      <c r="X239" t="s">
        <v>10334</v>
      </c>
      <c r="Y239">
        <v>40000</v>
      </c>
      <c r="Z239" t="s">
        <v>9838</v>
      </c>
      <c r="AG239">
        <v>738</v>
      </c>
    </row>
    <row r="240" spans="1:35" hidden="1" x14ac:dyDescent="0.25">
      <c r="A240" t="s">
        <v>10325</v>
      </c>
      <c r="B240" t="s">
        <v>9826</v>
      </c>
      <c r="C240" s="2">
        <v>43858</v>
      </c>
      <c r="D240" t="s">
        <v>10326</v>
      </c>
      <c r="E240" t="s">
        <v>10327</v>
      </c>
      <c r="F240" t="s">
        <v>10328</v>
      </c>
      <c r="G240" t="s">
        <v>190</v>
      </c>
      <c r="H240" t="s">
        <v>10664</v>
      </c>
      <c r="I240" t="s">
        <v>10439</v>
      </c>
      <c r="J240" t="s">
        <v>10665</v>
      </c>
      <c r="K240" t="str">
        <f t="shared" si="6"/>
        <v>HECTOR SALDAÑA TORRES</v>
      </c>
      <c r="L240" t="str">
        <f t="shared" si="7"/>
        <v>Hector Saldaña Torres</v>
      </c>
      <c r="M240" t="s">
        <v>325</v>
      </c>
      <c r="N240" t="str">
        <f>VLOOKUP(M240,Tabla13[[#All],[rut]:[estado_licencia]],2,0)</f>
        <v>Hector Saldaña Torres</v>
      </c>
      <c r="O240" t="s">
        <v>10666</v>
      </c>
      <c r="S240" t="s">
        <v>460</v>
      </c>
      <c r="V240" t="s">
        <v>10332</v>
      </c>
      <c r="W240" t="s">
        <v>10333</v>
      </c>
      <c r="X240" t="s">
        <v>10334</v>
      </c>
      <c r="Y240">
        <v>40000</v>
      </c>
      <c r="Z240" t="s">
        <v>9838</v>
      </c>
      <c r="AG240">
        <v>738</v>
      </c>
    </row>
    <row r="241" spans="1:33" hidden="1" x14ac:dyDescent="0.25">
      <c r="A241" t="s">
        <v>10325</v>
      </c>
      <c r="B241" t="s">
        <v>9826</v>
      </c>
      <c r="C241" s="2">
        <v>43858</v>
      </c>
      <c r="D241" t="s">
        <v>10326</v>
      </c>
      <c r="E241" t="s">
        <v>10327</v>
      </c>
      <c r="F241" t="s">
        <v>10328</v>
      </c>
      <c r="G241" t="s">
        <v>190</v>
      </c>
      <c r="H241" t="s">
        <v>10449</v>
      </c>
      <c r="I241" t="s">
        <v>10667</v>
      </c>
      <c r="J241" t="s">
        <v>10668</v>
      </c>
      <c r="K241" t="str">
        <f t="shared" si="6"/>
        <v>VINCENT BUENO NEIRA</v>
      </c>
      <c r="L241" t="str">
        <f t="shared" si="7"/>
        <v>Vincent Bueno Neira</v>
      </c>
      <c r="M241" t="s">
        <v>326</v>
      </c>
      <c r="N241" t="str">
        <f>VLOOKUP(M241,Tabla13[[#All],[rut]:[estado_licencia]],2,0)</f>
        <v>Vincent Bueno Neira</v>
      </c>
      <c r="O241" t="s">
        <v>10570</v>
      </c>
      <c r="S241" t="s">
        <v>460</v>
      </c>
      <c r="V241" t="s">
        <v>10332</v>
      </c>
      <c r="W241" t="s">
        <v>10333</v>
      </c>
      <c r="X241" t="s">
        <v>10334</v>
      </c>
      <c r="Y241">
        <v>40000</v>
      </c>
      <c r="Z241" t="s">
        <v>9838</v>
      </c>
      <c r="AG241">
        <v>738</v>
      </c>
    </row>
    <row r="242" spans="1:33" hidden="1" x14ac:dyDescent="0.25">
      <c r="A242" t="s">
        <v>10325</v>
      </c>
      <c r="B242" t="s">
        <v>9826</v>
      </c>
      <c r="C242" s="2">
        <v>43858</v>
      </c>
      <c r="D242" t="s">
        <v>10326</v>
      </c>
      <c r="E242" t="s">
        <v>10327</v>
      </c>
      <c r="F242" t="s">
        <v>10328</v>
      </c>
      <c r="G242" t="s">
        <v>190</v>
      </c>
      <c r="H242" t="s">
        <v>9941</v>
      </c>
      <c r="I242" t="s">
        <v>10669</v>
      </c>
      <c r="J242" t="s">
        <v>10577</v>
      </c>
      <c r="K242" t="str">
        <f t="shared" si="6"/>
        <v>FERNANDO CACERES CHEPILLO</v>
      </c>
      <c r="L242" t="str">
        <f t="shared" si="7"/>
        <v>Fernando Caceres Chepillo</v>
      </c>
      <c r="M242" t="s">
        <v>327</v>
      </c>
      <c r="N242" t="str">
        <f>VLOOKUP(M242,Tabla13[[#All],[rut]:[estado_licencia]],2,0)</f>
        <v>Fernando Caceres Chepillo</v>
      </c>
      <c r="O242" t="s">
        <v>10663</v>
      </c>
      <c r="S242" t="s">
        <v>460</v>
      </c>
      <c r="V242" t="s">
        <v>10332</v>
      </c>
      <c r="W242" t="s">
        <v>10333</v>
      </c>
      <c r="X242" t="s">
        <v>10334</v>
      </c>
      <c r="Y242">
        <v>40000</v>
      </c>
      <c r="Z242" t="s">
        <v>9838</v>
      </c>
      <c r="AG242">
        <v>738</v>
      </c>
    </row>
    <row r="243" spans="1:33" hidden="1" x14ac:dyDescent="0.25">
      <c r="A243" t="s">
        <v>10325</v>
      </c>
      <c r="B243" t="s">
        <v>9826</v>
      </c>
      <c r="C243" s="2">
        <v>43858</v>
      </c>
      <c r="D243" t="s">
        <v>10326</v>
      </c>
      <c r="E243" t="s">
        <v>10327</v>
      </c>
      <c r="F243" t="s">
        <v>10328</v>
      </c>
      <c r="G243" t="s">
        <v>190</v>
      </c>
      <c r="H243" t="s">
        <v>10575</v>
      </c>
      <c r="I243" t="s">
        <v>10670</v>
      </c>
      <c r="J243" t="s">
        <v>10671</v>
      </c>
      <c r="K243" t="str">
        <f t="shared" si="6"/>
        <v>RAUL   LEYTON GAHONA</v>
      </c>
      <c r="L243" t="str">
        <f t="shared" si="7"/>
        <v>Raul   Leyton Gahona</v>
      </c>
      <c r="M243" t="s">
        <v>328</v>
      </c>
      <c r="N243" t="str">
        <f>VLOOKUP(M243,Tabla13[[#All],[rut]:[estado_licencia]],2,0)</f>
        <v>Raul   Leyton Gahona</v>
      </c>
      <c r="O243" t="s">
        <v>10672</v>
      </c>
      <c r="S243" t="s">
        <v>460</v>
      </c>
      <c r="V243" t="s">
        <v>10332</v>
      </c>
      <c r="W243" t="s">
        <v>10333</v>
      </c>
      <c r="X243" t="s">
        <v>10334</v>
      </c>
      <c r="Y243">
        <v>40000</v>
      </c>
      <c r="Z243" t="s">
        <v>9838</v>
      </c>
      <c r="AG243">
        <v>738</v>
      </c>
    </row>
    <row r="244" spans="1:33" hidden="1" x14ac:dyDescent="0.25">
      <c r="A244" t="s">
        <v>10325</v>
      </c>
      <c r="B244" t="s">
        <v>9826</v>
      </c>
      <c r="C244" s="2">
        <v>43858</v>
      </c>
      <c r="D244" t="s">
        <v>10326</v>
      </c>
      <c r="E244" t="s">
        <v>10327</v>
      </c>
      <c r="F244" t="s">
        <v>10328</v>
      </c>
      <c r="G244" t="s">
        <v>190</v>
      </c>
      <c r="H244" t="s">
        <v>10452</v>
      </c>
      <c r="I244" t="s">
        <v>10406</v>
      </c>
      <c r="J244" t="s">
        <v>10673</v>
      </c>
      <c r="K244" t="str">
        <f t="shared" si="6"/>
        <v>PABLO GUERRERO GODOY</v>
      </c>
      <c r="L244" t="str">
        <f t="shared" si="7"/>
        <v>Pablo Guerrero Godoy</v>
      </c>
      <c r="M244" t="s">
        <v>329</v>
      </c>
      <c r="N244" t="str">
        <f>VLOOKUP(M244,Tabla13[[#All],[rut]:[estado_licencia]],2,0)</f>
        <v>Pablo Guerrero Godoy</v>
      </c>
      <c r="O244" t="s">
        <v>10376</v>
      </c>
      <c r="S244" t="s">
        <v>460</v>
      </c>
      <c r="V244" t="s">
        <v>10332</v>
      </c>
      <c r="W244" t="s">
        <v>10333</v>
      </c>
      <c r="X244" t="s">
        <v>10334</v>
      </c>
      <c r="Y244">
        <v>40000</v>
      </c>
      <c r="Z244" t="s">
        <v>9838</v>
      </c>
      <c r="AG244">
        <v>738</v>
      </c>
    </row>
    <row r="245" spans="1:33" hidden="1" x14ac:dyDescent="0.25">
      <c r="A245" t="s">
        <v>10325</v>
      </c>
      <c r="B245" t="s">
        <v>9826</v>
      </c>
      <c r="C245" s="2">
        <v>43858</v>
      </c>
      <c r="D245" t="s">
        <v>10326</v>
      </c>
      <c r="E245" t="s">
        <v>10327</v>
      </c>
      <c r="F245" t="s">
        <v>10328</v>
      </c>
      <c r="G245" t="s">
        <v>190</v>
      </c>
      <c r="H245" t="s">
        <v>10200</v>
      </c>
      <c r="I245" t="s">
        <v>10032</v>
      </c>
      <c r="J245" t="s">
        <v>10674</v>
      </c>
      <c r="K245" t="str">
        <f t="shared" si="6"/>
        <v>MIGUEL ANGEL MARTINEZ PEREZ</v>
      </c>
      <c r="L245" t="str">
        <f t="shared" si="7"/>
        <v>Miguel Angel Martinez Perez</v>
      </c>
      <c r="M245" t="s">
        <v>330</v>
      </c>
      <c r="N245" t="str">
        <f>VLOOKUP(M245,Tabla13[[#All],[rut]:[estado_licencia]],2,0)</f>
        <v>Miguel Angel Martinez Perez</v>
      </c>
      <c r="O245" t="s">
        <v>10363</v>
      </c>
      <c r="S245" t="s">
        <v>460</v>
      </c>
      <c r="V245" t="s">
        <v>10332</v>
      </c>
      <c r="W245" t="s">
        <v>10333</v>
      </c>
      <c r="X245" t="s">
        <v>10338</v>
      </c>
      <c r="Y245">
        <v>40000</v>
      </c>
      <c r="Z245" t="s">
        <v>9838</v>
      </c>
      <c r="AG245">
        <v>738</v>
      </c>
    </row>
    <row r="246" spans="1:33" hidden="1" x14ac:dyDescent="0.25">
      <c r="A246" t="s">
        <v>10325</v>
      </c>
      <c r="B246" t="s">
        <v>9826</v>
      </c>
      <c r="C246" s="2">
        <v>43858</v>
      </c>
      <c r="D246" t="s">
        <v>10326</v>
      </c>
      <c r="E246" t="s">
        <v>10327</v>
      </c>
      <c r="F246" t="s">
        <v>10328</v>
      </c>
      <c r="G246" t="s">
        <v>190</v>
      </c>
      <c r="H246" t="s">
        <v>10675</v>
      </c>
      <c r="I246" t="s">
        <v>10676</v>
      </c>
      <c r="J246" t="s">
        <v>10677</v>
      </c>
      <c r="K246" t="str">
        <f t="shared" si="6"/>
        <v>EDGARDO CASANOVA MACAYA</v>
      </c>
      <c r="L246" t="str">
        <f t="shared" si="7"/>
        <v>Edgardo Casanova Macaya</v>
      </c>
      <c r="M246" t="s">
        <v>331</v>
      </c>
      <c r="N246" t="str">
        <f>VLOOKUP(M246,Tabla13[[#All],[rut]:[estado_licencia]],2,0)</f>
        <v>Edgardo Casanova Macaya</v>
      </c>
      <c r="O246" t="s">
        <v>10363</v>
      </c>
      <c r="S246" t="s">
        <v>460</v>
      </c>
      <c r="V246" t="s">
        <v>10332</v>
      </c>
      <c r="W246" t="s">
        <v>10333</v>
      </c>
      <c r="X246" t="s">
        <v>10338</v>
      </c>
      <c r="Y246">
        <v>40000</v>
      </c>
      <c r="Z246" t="s">
        <v>9838</v>
      </c>
      <c r="AG246">
        <v>738</v>
      </c>
    </row>
    <row r="247" spans="1:33" hidden="1" x14ac:dyDescent="0.25">
      <c r="A247" t="s">
        <v>10678</v>
      </c>
      <c r="B247" t="s">
        <v>9826</v>
      </c>
      <c r="C247" s="2">
        <v>43859</v>
      </c>
      <c r="D247" t="s">
        <v>10679</v>
      </c>
      <c r="E247" t="s">
        <v>10680</v>
      </c>
      <c r="F247" t="s">
        <v>10681</v>
      </c>
      <c r="G247" t="s">
        <v>336</v>
      </c>
      <c r="H247" t="s">
        <v>10682</v>
      </c>
      <c r="I247" t="s">
        <v>10683</v>
      </c>
      <c r="J247" t="s">
        <v>10684</v>
      </c>
      <c r="K247" t="str">
        <f t="shared" si="6"/>
        <v>YENNY VERA FIGUEROA</v>
      </c>
      <c r="L247" t="str">
        <f t="shared" si="7"/>
        <v>Yenny Vera Figueroa</v>
      </c>
      <c r="M247" t="s">
        <v>337</v>
      </c>
      <c r="N247" t="str">
        <f>VLOOKUP(M247,Tabla13[[#All],[rut]:[estado_licencia]],2,0)</f>
        <v>Yenny Vera Figueroa</v>
      </c>
      <c r="V247" t="s">
        <v>9835</v>
      </c>
      <c r="W247" t="s">
        <v>9836</v>
      </c>
      <c r="X247" t="s">
        <v>10685</v>
      </c>
      <c r="Y247">
        <v>30000</v>
      </c>
      <c r="Z247" t="s">
        <v>9838</v>
      </c>
    </row>
    <row r="248" spans="1:33" hidden="1" x14ac:dyDescent="0.25">
      <c r="A248" t="s">
        <v>10678</v>
      </c>
      <c r="B248" t="s">
        <v>9826</v>
      </c>
      <c r="C248" s="2">
        <v>43832</v>
      </c>
      <c r="D248" t="s">
        <v>10686</v>
      </c>
      <c r="E248" t="s">
        <v>10687</v>
      </c>
      <c r="F248" t="s">
        <v>10688</v>
      </c>
      <c r="G248" t="s">
        <v>339</v>
      </c>
      <c r="H248" t="s">
        <v>10689</v>
      </c>
      <c r="I248" t="s">
        <v>10690</v>
      </c>
      <c r="J248" t="s">
        <v>10691</v>
      </c>
      <c r="K248" t="str">
        <f t="shared" si="6"/>
        <v>SERGIO CARVALLO PINEDA</v>
      </c>
      <c r="L248" t="str">
        <f t="shared" si="7"/>
        <v>Sergio Carvallo Pineda</v>
      </c>
      <c r="M248" t="s">
        <v>340</v>
      </c>
      <c r="N248" t="str">
        <f>VLOOKUP(M248,Tabla13[[#All],[rut]:[estado_licencia]],2,0)</f>
        <v>Sergio Carvallo Pineda</v>
      </c>
      <c r="V248" t="s">
        <v>9835</v>
      </c>
      <c r="W248" t="s">
        <v>9836</v>
      </c>
      <c r="X248" t="s">
        <v>10692</v>
      </c>
      <c r="Y248">
        <v>30000</v>
      </c>
      <c r="Z248" t="s">
        <v>9838</v>
      </c>
    </row>
    <row r="249" spans="1:33" hidden="1" x14ac:dyDescent="0.25">
      <c r="A249" t="s">
        <v>10678</v>
      </c>
      <c r="B249" t="s">
        <v>9826</v>
      </c>
      <c r="C249" s="2">
        <v>43833</v>
      </c>
      <c r="D249" t="s">
        <v>10351</v>
      </c>
      <c r="E249" t="s">
        <v>9881</v>
      </c>
      <c r="F249" t="s">
        <v>9881</v>
      </c>
      <c r="G249" t="s">
        <v>60</v>
      </c>
      <c r="H249" t="s">
        <v>9883</v>
      </c>
      <c r="I249" t="s">
        <v>9887</v>
      </c>
      <c r="J249" t="s">
        <v>10693</v>
      </c>
      <c r="K249" t="str">
        <f t="shared" si="6"/>
        <v>ERIC CASTRO GONZALEZ</v>
      </c>
      <c r="L249" t="str">
        <f t="shared" si="7"/>
        <v>Eric Castro Gonzalez</v>
      </c>
      <c r="M249" t="s">
        <v>62</v>
      </c>
      <c r="N249" t="str">
        <f>VLOOKUP(M249,Tabla13[[#All],[rut]:[estado_licencia]],2,0)</f>
        <v>Eric Roberto Castro Gonzalez</v>
      </c>
      <c r="V249" t="s">
        <v>9835</v>
      </c>
      <c r="W249" t="s">
        <v>9836</v>
      </c>
      <c r="X249" t="s">
        <v>10692</v>
      </c>
      <c r="Y249">
        <v>30000</v>
      </c>
      <c r="Z249" t="s">
        <v>9838</v>
      </c>
      <c r="AG249">
        <v>777</v>
      </c>
    </row>
    <row r="250" spans="1:33" hidden="1" x14ac:dyDescent="0.25">
      <c r="A250" t="s">
        <v>10678</v>
      </c>
      <c r="B250" t="s">
        <v>9826</v>
      </c>
      <c r="C250" s="2">
        <v>43833</v>
      </c>
      <c r="D250" t="s">
        <v>10351</v>
      </c>
      <c r="E250" t="s">
        <v>9881</v>
      </c>
      <c r="F250" t="s">
        <v>9881</v>
      </c>
      <c r="G250" t="s">
        <v>60</v>
      </c>
      <c r="H250" t="s">
        <v>9882</v>
      </c>
      <c r="I250" t="s">
        <v>9883</v>
      </c>
      <c r="J250" t="s">
        <v>10694</v>
      </c>
      <c r="K250" t="str">
        <f t="shared" si="6"/>
        <v>CESAR ARROYAVE CASTRO</v>
      </c>
      <c r="L250" t="str">
        <f t="shared" si="7"/>
        <v>Cesar Arroyave Castro</v>
      </c>
      <c r="M250" t="s">
        <v>61</v>
      </c>
      <c r="N250" t="str">
        <f>VLOOKUP(M250,Tabla13[[#All],[rut]:[estado_licencia]],2,0)</f>
        <v>Cesar Alberto Arroyave Castro</v>
      </c>
      <c r="V250" t="s">
        <v>9835</v>
      </c>
      <c r="W250" t="s">
        <v>9836</v>
      </c>
      <c r="X250" t="s">
        <v>10692</v>
      </c>
      <c r="Y250">
        <v>30000</v>
      </c>
      <c r="Z250" t="s">
        <v>9838</v>
      </c>
      <c r="AG250">
        <v>777</v>
      </c>
    </row>
    <row r="251" spans="1:33" x14ac:dyDescent="0.25">
      <c r="A251" t="s">
        <v>10678</v>
      </c>
      <c r="B251" t="s">
        <v>9826</v>
      </c>
      <c r="C251" s="2">
        <v>43833</v>
      </c>
      <c r="D251" t="s">
        <v>10351</v>
      </c>
      <c r="E251" t="s">
        <v>10695</v>
      </c>
      <c r="G251" t="e">
        <f>#N/A</f>
        <v>#N/A</v>
      </c>
      <c r="H251" t="s">
        <v>9928</v>
      </c>
      <c r="I251" t="s">
        <v>9959</v>
      </c>
      <c r="J251" t="s">
        <v>10696</v>
      </c>
      <c r="K251" t="str">
        <f t="shared" si="6"/>
        <v>ANDRES TAPIA NUÑEZ</v>
      </c>
      <c r="L251" t="str">
        <f t="shared" si="7"/>
        <v>Andres Tapia Nuñez</v>
      </c>
      <c r="M251" t="s">
        <v>341</v>
      </c>
      <c r="N251" t="str">
        <f>VLOOKUP(M251,Tabla13[[#All],[rut]:[estado_licencia]],2,0)</f>
        <v>Andres Tapia Nuñez</v>
      </c>
      <c r="V251" t="s">
        <v>9835</v>
      </c>
      <c r="W251" t="s">
        <v>9836</v>
      </c>
      <c r="X251" t="s">
        <v>10692</v>
      </c>
      <c r="Y251">
        <v>30000</v>
      </c>
      <c r="Z251" t="s">
        <v>9838</v>
      </c>
    </row>
    <row r="252" spans="1:33" hidden="1" x14ac:dyDescent="0.25">
      <c r="A252" t="s">
        <v>10678</v>
      </c>
      <c r="B252" t="s">
        <v>9826</v>
      </c>
      <c r="C252" s="2">
        <v>43836</v>
      </c>
      <c r="D252" t="s">
        <v>10351</v>
      </c>
      <c r="E252" t="s">
        <v>9867</v>
      </c>
      <c r="F252" t="s">
        <v>9868</v>
      </c>
      <c r="G252" t="s">
        <v>56</v>
      </c>
      <c r="H252" t="s">
        <v>10697</v>
      </c>
      <c r="I252" t="s">
        <v>10595</v>
      </c>
      <c r="J252" t="s">
        <v>10698</v>
      </c>
      <c r="K252" t="str">
        <f t="shared" si="6"/>
        <v>ALEJANDRO   MILLAPE FREDES</v>
      </c>
      <c r="L252" t="str">
        <f t="shared" si="7"/>
        <v>Alejandro   Millape Fredes</v>
      </c>
      <c r="M252" t="s">
        <v>342</v>
      </c>
      <c r="N252" t="str">
        <f>VLOOKUP(M252,Tabla13[[#All],[rut]:[estado_licencia]],2,0)</f>
        <v>Alejandro   Millape Fredes</v>
      </c>
      <c r="V252" t="s">
        <v>9835</v>
      </c>
      <c r="W252" t="s">
        <v>9836</v>
      </c>
      <c r="X252" t="s">
        <v>10692</v>
      </c>
      <c r="Y252">
        <v>30000</v>
      </c>
      <c r="Z252" t="s">
        <v>9838</v>
      </c>
      <c r="AG252">
        <v>772</v>
      </c>
    </row>
    <row r="253" spans="1:33" hidden="1" x14ac:dyDescent="0.25">
      <c r="A253" t="s">
        <v>10678</v>
      </c>
      <c r="B253" t="s">
        <v>9826</v>
      </c>
      <c r="C253" s="2">
        <v>43839</v>
      </c>
      <c r="D253" t="s">
        <v>10351</v>
      </c>
      <c r="E253" t="s">
        <v>10044</v>
      </c>
      <c r="F253" t="s">
        <v>10045</v>
      </c>
      <c r="G253" t="s">
        <v>104</v>
      </c>
      <c r="H253" t="s">
        <v>9928</v>
      </c>
      <c r="I253" t="s">
        <v>9875</v>
      </c>
      <c r="J253" t="s">
        <v>10542</v>
      </c>
      <c r="K253" t="str">
        <f t="shared" si="6"/>
        <v>ELVIS TAPIA CORTES</v>
      </c>
      <c r="L253" t="str">
        <f t="shared" si="7"/>
        <v>Elvis Tapia Cortes</v>
      </c>
      <c r="M253" t="s">
        <v>105</v>
      </c>
      <c r="N253" t="str">
        <f>VLOOKUP(M253,Tabla13[[#All],[rut]:[estado_licencia]],2,0)</f>
        <v>Elvis Ananias Tapia Cortes</v>
      </c>
      <c r="V253" t="s">
        <v>9835</v>
      </c>
      <c r="W253" t="s">
        <v>9836</v>
      </c>
      <c r="X253" t="s">
        <v>10692</v>
      </c>
      <c r="Y253">
        <v>30000</v>
      </c>
      <c r="Z253" t="s">
        <v>9838</v>
      </c>
      <c r="AG253">
        <v>760</v>
      </c>
    </row>
    <row r="254" spans="1:33" hidden="1" x14ac:dyDescent="0.25">
      <c r="A254" t="s">
        <v>10678</v>
      </c>
      <c r="B254" t="s">
        <v>9826</v>
      </c>
      <c r="C254" s="2">
        <v>43838</v>
      </c>
      <c r="D254" t="s">
        <v>10351</v>
      </c>
      <c r="E254" t="s">
        <v>9881</v>
      </c>
      <c r="F254" t="s">
        <v>9881</v>
      </c>
      <c r="G254" t="s">
        <v>60</v>
      </c>
      <c r="H254" t="s">
        <v>10015</v>
      </c>
      <c r="I254" t="s">
        <v>10016</v>
      </c>
      <c r="J254" t="s">
        <v>10699</v>
      </c>
      <c r="K254" t="str">
        <f t="shared" si="6"/>
        <v>ENZO MORALES MORENO</v>
      </c>
      <c r="L254" t="str">
        <f t="shared" si="7"/>
        <v>Enzo Morales Moreno</v>
      </c>
      <c r="M254" t="s">
        <v>96</v>
      </c>
      <c r="N254" t="str">
        <f>VLOOKUP(M254,Tabla13[[#All],[rut]:[estado_licencia]],2,0)</f>
        <v>Enzo Camilo Morales Moreno</v>
      </c>
      <c r="V254" t="s">
        <v>9835</v>
      </c>
      <c r="W254" t="s">
        <v>9836</v>
      </c>
      <c r="X254" t="s">
        <v>10692</v>
      </c>
      <c r="Y254">
        <v>30000</v>
      </c>
      <c r="Z254" t="s">
        <v>9838</v>
      </c>
      <c r="AG254">
        <v>777</v>
      </c>
    </row>
    <row r="255" spans="1:33" hidden="1" x14ac:dyDescent="0.25">
      <c r="A255" t="s">
        <v>10678</v>
      </c>
      <c r="B255" t="s">
        <v>9826</v>
      </c>
      <c r="C255" s="2">
        <v>43840</v>
      </c>
      <c r="D255" t="s">
        <v>10679</v>
      </c>
      <c r="E255" t="s">
        <v>10680</v>
      </c>
      <c r="F255" t="s">
        <v>10681</v>
      </c>
      <c r="G255" t="s">
        <v>336</v>
      </c>
      <c r="H255" t="s">
        <v>10700</v>
      </c>
      <c r="I255" t="s">
        <v>10372</v>
      </c>
      <c r="J255" t="s">
        <v>10701</v>
      </c>
      <c r="K255" t="str">
        <f t="shared" si="6"/>
        <v>CORALIS BURGOS LOPEZ</v>
      </c>
      <c r="L255" t="str">
        <f t="shared" si="7"/>
        <v>Coralis Burgos Lopez</v>
      </c>
      <c r="M255" t="s">
        <v>343</v>
      </c>
      <c r="N255" t="str">
        <f>VLOOKUP(M255,Tabla13[[#All],[rut]:[estado_licencia]],2,0)</f>
        <v>Coralis Constanza Burgos López</v>
      </c>
      <c r="V255" t="s">
        <v>9835</v>
      </c>
      <c r="W255" t="s">
        <v>9836</v>
      </c>
      <c r="X255" t="s">
        <v>10692</v>
      </c>
      <c r="Y255">
        <v>30000</v>
      </c>
      <c r="Z255" t="s">
        <v>9838</v>
      </c>
    </row>
    <row r="256" spans="1:33" hidden="1" x14ac:dyDescent="0.25">
      <c r="A256" t="s">
        <v>10678</v>
      </c>
      <c r="B256" t="s">
        <v>9826</v>
      </c>
      <c r="C256" s="2">
        <v>43846</v>
      </c>
      <c r="D256" t="s">
        <v>10679</v>
      </c>
      <c r="E256" t="s">
        <v>10680</v>
      </c>
      <c r="F256" t="s">
        <v>10681</v>
      </c>
      <c r="G256" t="s">
        <v>336</v>
      </c>
      <c r="H256" t="s">
        <v>10700</v>
      </c>
      <c r="I256" t="s">
        <v>10372</v>
      </c>
      <c r="J256" t="s">
        <v>10701</v>
      </c>
      <c r="K256" t="str">
        <f t="shared" si="6"/>
        <v>CORALIS BURGOS LOPEZ</v>
      </c>
      <c r="L256" t="str">
        <f t="shared" si="7"/>
        <v>Coralis Burgos Lopez</v>
      </c>
      <c r="M256" t="s">
        <v>343</v>
      </c>
      <c r="N256" t="str">
        <f>VLOOKUP(M256,Tabla13[[#All],[rut]:[estado_licencia]],2,0)</f>
        <v>Coralis Constanza Burgos López</v>
      </c>
      <c r="V256" t="s">
        <v>9835</v>
      </c>
      <c r="W256" t="s">
        <v>9836</v>
      </c>
      <c r="X256" t="s">
        <v>10692</v>
      </c>
      <c r="Y256">
        <v>30000</v>
      </c>
      <c r="Z256" t="s">
        <v>9838</v>
      </c>
    </row>
    <row r="257" spans="1:33" x14ac:dyDescent="0.25">
      <c r="A257" t="s">
        <v>10678</v>
      </c>
      <c r="B257" t="s">
        <v>9826</v>
      </c>
      <c r="C257" s="2">
        <v>43846</v>
      </c>
      <c r="D257" t="s">
        <v>10686</v>
      </c>
      <c r="E257" t="s">
        <v>10702</v>
      </c>
      <c r="F257" t="e">
        <f>#N/A</f>
        <v>#N/A</v>
      </c>
      <c r="G257" t="e">
        <f>#N/A</f>
        <v>#N/A</v>
      </c>
      <c r="H257" t="s">
        <v>10140</v>
      </c>
      <c r="I257" t="s">
        <v>10007</v>
      </c>
      <c r="J257" t="s">
        <v>10703</v>
      </c>
      <c r="K257" t="str">
        <f t="shared" si="6"/>
        <v>DANIELA ARAYA BUGUEÑO</v>
      </c>
      <c r="L257" t="str">
        <f t="shared" si="7"/>
        <v>Daniela Araya Bugueño</v>
      </c>
      <c r="M257" t="s">
        <v>344</v>
      </c>
      <c r="N257" t="str">
        <f>VLOOKUP(M257,Tabla13[[#All],[rut]:[estado_licencia]],2,0)</f>
        <v>Daniela Araya Bugueño</v>
      </c>
      <c r="V257" t="s">
        <v>9835</v>
      </c>
      <c r="W257" t="s">
        <v>9836</v>
      </c>
      <c r="X257" t="s">
        <v>10692</v>
      </c>
      <c r="Y257">
        <v>30000</v>
      </c>
      <c r="Z257" t="s">
        <v>9838</v>
      </c>
    </row>
    <row r="258" spans="1:33" hidden="1" x14ac:dyDescent="0.25">
      <c r="A258" t="s">
        <v>10678</v>
      </c>
      <c r="B258" t="s">
        <v>9826</v>
      </c>
      <c r="C258" s="2">
        <v>43850</v>
      </c>
      <c r="D258" t="s">
        <v>10176</v>
      </c>
      <c r="E258" t="s">
        <v>10044</v>
      </c>
      <c r="F258" t="s">
        <v>10045</v>
      </c>
      <c r="G258" t="s">
        <v>104</v>
      </c>
      <c r="H258" t="s">
        <v>10173</v>
      </c>
      <c r="I258" t="s">
        <v>10174</v>
      </c>
      <c r="J258" t="s">
        <v>10175</v>
      </c>
      <c r="K258" t="str">
        <f t="shared" ref="K258:K321" si="8">CONCATENATE(J258," ",H258," ",I258)</f>
        <v>LUIS ALBERTO URRUTIA SEGURA</v>
      </c>
      <c r="L258" t="str">
        <f t="shared" ref="L258:L321" si="9">PROPER(K258)</f>
        <v>Luis Alberto Urrutia Segura</v>
      </c>
      <c r="M258" t="s">
        <v>142</v>
      </c>
      <c r="N258" t="str">
        <f>VLOOKUP(M258,Tabla13[[#All],[rut]:[estado_licencia]],2,0)</f>
        <v>Luis Alberto Urrutia Segura</v>
      </c>
      <c r="O258" t="s">
        <v>10176</v>
      </c>
      <c r="V258" t="s">
        <v>9835</v>
      </c>
      <c r="W258" t="s">
        <v>9836</v>
      </c>
      <c r="X258" t="s">
        <v>10692</v>
      </c>
      <c r="Y258">
        <v>30000</v>
      </c>
      <c r="Z258" t="s">
        <v>9838</v>
      </c>
      <c r="AG258">
        <v>760</v>
      </c>
    </row>
    <row r="259" spans="1:33" hidden="1" x14ac:dyDescent="0.25">
      <c r="A259" t="s">
        <v>10678</v>
      </c>
      <c r="B259" t="s">
        <v>9826</v>
      </c>
      <c r="C259" s="2">
        <v>43852</v>
      </c>
      <c r="D259" t="s">
        <v>10351</v>
      </c>
      <c r="E259" t="s">
        <v>10044</v>
      </c>
      <c r="F259" t="s">
        <v>10045</v>
      </c>
      <c r="G259" t="s">
        <v>104</v>
      </c>
      <c r="H259" t="s">
        <v>10238</v>
      </c>
      <c r="I259" t="s">
        <v>10239</v>
      </c>
      <c r="J259" t="s">
        <v>10240</v>
      </c>
      <c r="K259" t="str">
        <f t="shared" si="8"/>
        <v>DAGOBERTO GUTIERREZ MENDEZ</v>
      </c>
      <c r="L259" t="str">
        <f t="shared" si="9"/>
        <v>Dagoberto Gutierrez Mendez</v>
      </c>
      <c r="M259" t="s">
        <v>159</v>
      </c>
      <c r="N259" t="str">
        <f>VLOOKUP(M259,Tabla13[[#All],[rut]:[estado_licencia]],2,0)</f>
        <v>Dagoberto Gutierrez Mendez</v>
      </c>
      <c r="O259" t="s">
        <v>10241</v>
      </c>
      <c r="V259" t="s">
        <v>9835</v>
      </c>
      <c r="W259" t="s">
        <v>9836</v>
      </c>
      <c r="X259" t="s">
        <v>10692</v>
      </c>
      <c r="Y259">
        <v>30000</v>
      </c>
      <c r="Z259" t="s">
        <v>9838</v>
      </c>
      <c r="AG259">
        <v>760</v>
      </c>
    </row>
    <row r="260" spans="1:33" hidden="1" x14ac:dyDescent="0.25">
      <c r="A260" t="s">
        <v>10325</v>
      </c>
      <c r="B260" t="s">
        <v>9826</v>
      </c>
      <c r="C260" s="2">
        <v>43858</v>
      </c>
      <c r="D260" t="s">
        <v>10326</v>
      </c>
      <c r="E260" t="s">
        <v>10327</v>
      </c>
      <c r="F260" t="s">
        <v>10328</v>
      </c>
      <c r="G260" t="s">
        <v>190</v>
      </c>
      <c r="H260" t="s">
        <v>10492</v>
      </c>
      <c r="I260" t="s">
        <v>9875</v>
      </c>
      <c r="J260" t="s">
        <v>10696</v>
      </c>
      <c r="K260" t="str">
        <f t="shared" si="8"/>
        <v>ANDRES AGUILERA  CORTES</v>
      </c>
      <c r="L260" t="str">
        <f t="shared" si="9"/>
        <v>Andres Aguilera  Cortes</v>
      </c>
      <c r="M260" t="s">
        <v>345</v>
      </c>
      <c r="N260" t="str">
        <f>VLOOKUP(M260,Tabla13[[#All],[rut]:[estado_licencia]],2,0)</f>
        <v>Andres Aguilera  Cortes</v>
      </c>
      <c r="O260" t="s">
        <v>10704</v>
      </c>
      <c r="S260" t="s">
        <v>460</v>
      </c>
      <c r="V260" t="s">
        <v>10332</v>
      </c>
      <c r="W260" t="s">
        <v>10333</v>
      </c>
      <c r="X260" t="s">
        <v>10334</v>
      </c>
      <c r="Y260">
        <v>40000</v>
      </c>
      <c r="Z260" t="s">
        <v>9838</v>
      </c>
      <c r="AG260">
        <v>738</v>
      </c>
    </row>
    <row r="261" spans="1:33" hidden="1" x14ac:dyDescent="0.25">
      <c r="A261" t="s">
        <v>10325</v>
      </c>
      <c r="B261" t="s">
        <v>9826</v>
      </c>
      <c r="C261" s="2">
        <v>43858</v>
      </c>
      <c r="D261" t="s">
        <v>10326</v>
      </c>
      <c r="E261" t="s">
        <v>10327</v>
      </c>
      <c r="F261" t="s">
        <v>10328</v>
      </c>
      <c r="G261" t="s">
        <v>190</v>
      </c>
      <c r="H261" t="s">
        <v>10410</v>
      </c>
      <c r="I261" t="s">
        <v>10406</v>
      </c>
      <c r="J261" t="s">
        <v>10705</v>
      </c>
      <c r="K261" t="str">
        <f t="shared" si="8"/>
        <v>MAURICIO   SANTANDER  GODOY</v>
      </c>
      <c r="L261" t="str">
        <f t="shared" si="9"/>
        <v>Mauricio   Santander  Godoy</v>
      </c>
      <c r="M261" t="s">
        <v>346</v>
      </c>
      <c r="N261" t="str">
        <f>VLOOKUP(M261,Tabla13[[#All],[rut]:[estado_licencia]],2,0)</f>
        <v>Mauricio   Santander  Godoy</v>
      </c>
      <c r="O261" t="s">
        <v>10706</v>
      </c>
      <c r="S261" t="s">
        <v>460</v>
      </c>
      <c r="V261" t="s">
        <v>10332</v>
      </c>
      <c r="W261" t="s">
        <v>10333</v>
      </c>
      <c r="X261" t="s">
        <v>10334</v>
      </c>
      <c r="Y261">
        <v>40000</v>
      </c>
      <c r="Z261" t="s">
        <v>9838</v>
      </c>
      <c r="AG261">
        <v>738</v>
      </c>
    </row>
    <row r="262" spans="1:33" hidden="1" x14ac:dyDescent="0.25">
      <c r="A262" t="s">
        <v>10325</v>
      </c>
      <c r="B262" t="s">
        <v>9826</v>
      </c>
      <c r="C262" s="2">
        <v>43858</v>
      </c>
      <c r="D262" t="s">
        <v>10326</v>
      </c>
      <c r="E262" t="s">
        <v>10327</v>
      </c>
      <c r="F262" t="s">
        <v>10328</v>
      </c>
      <c r="G262" t="s">
        <v>190</v>
      </c>
      <c r="H262" t="s">
        <v>10707</v>
      </c>
      <c r="I262" t="s">
        <v>10708</v>
      </c>
      <c r="J262" t="s">
        <v>10709</v>
      </c>
      <c r="K262" t="str">
        <f t="shared" si="8"/>
        <v>MILTON CORTES  CHAVEZ</v>
      </c>
      <c r="L262" t="str">
        <f t="shared" si="9"/>
        <v>Milton Cortes  Chavez</v>
      </c>
      <c r="M262" t="s">
        <v>347</v>
      </c>
      <c r="N262" t="str">
        <f>VLOOKUP(M262,Tabla13[[#All],[rut]:[estado_licencia]],2,0)</f>
        <v>Milton Cortes  Chavez</v>
      </c>
      <c r="O262" t="s">
        <v>10710</v>
      </c>
      <c r="S262" t="s">
        <v>460</v>
      </c>
      <c r="V262" t="s">
        <v>10332</v>
      </c>
      <c r="W262" t="s">
        <v>10333</v>
      </c>
      <c r="X262" t="s">
        <v>10334</v>
      </c>
      <c r="Y262">
        <v>40000</v>
      </c>
      <c r="Z262" t="s">
        <v>9838</v>
      </c>
      <c r="AG262">
        <v>738</v>
      </c>
    </row>
    <row r="263" spans="1:33" hidden="1" x14ac:dyDescent="0.25">
      <c r="A263" t="s">
        <v>10325</v>
      </c>
      <c r="B263" t="s">
        <v>9826</v>
      </c>
      <c r="C263" s="2">
        <v>43858</v>
      </c>
      <c r="D263" t="s">
        <v>10326</v>
      </c>
      <c r="E263" t="s">
        <v>10327</v>
      </c>
      <c r="F263" t="s">
        <v>10328</v>
      </c>
      <c r="G263" t="s">
        <v>190</v>
      </c>
      <c r="H263" t="s">
        <v>10085</v>
      </c>
      <c r="I263" t="s">
        <v>9934</v>
      </c>
      <c r="J263" t="s">
        <v>10711</v>
      </c>
      <c r="K263" t="str">
        <f t="shared" si="8"/>
        <v>JAVIER   CARVAJAL SAAVEDRA</v>
      </c>
      <c r="L263" t="str">
        <f t="shared" si="9"/>
        <v>Javier   Carvajal Saavedra</v>
      </c>
      <c r="M263" t="s">
        <v>348</v>
      </c>
      <c r="N263" t="str">
        <f>VLOOKUP(M263,Tabla13[[#All],[rut]:[estado_licencia]],2,0)</f>
        <v>Javier   Carvajal Saavedra</v>
      </c>
      <c r="O263" t="s">
        <v>10663</v>
      </c>
      <c r="S263" t="s">
        <v>460</v>
      </c>
      <c r="V263" t="s">
        <v>10332</v>
      </c>
      <c r="W263" t="s">
        <v>10333</v>
      </c>
      <c r="X263" t="s">
        <v>10334</v>
      </c>
      <c r="Y263">
        <v>40000</v>
      </c>
      <c r="Z263" t="s">
        <v>9838</v>
      </c>
      <c r="AG263">
        <v>738</v>
      </c>
    </row>
    <row r="264" spans="1:33" hidden="1" x14ac:dyDescent="0.25">
      <c r="A264" t="s">
        <v>10325</v>
      </c>
      <c r="B264" t="s">
        <v>9826</v>
      </c>
      <c r="C264" s="2">
        <v>43858</v>
      </c>
      <c r="D264" t="s">
        <v>10326</v>
      </c>
      <c r="E264" t="s">
        <v>10327</v>
      </c>
      <c r="F264" t="s">
        <v>10328</v>
      </c>
      <c r="G264" t="s">
        <v>190</v>
      </c>
      <c r="H264" t="s">
        <v>10015</v>
      </c>
      <c r="I264" t="s">
        <v>10712</v>
      </c>
      <c r="J264" t="s">
        <v>10713</v>
      </c>
      <c r="K264" t="str">
        <f t="shared" si="8"/>
        <v>RODRIGO MORALES UTRERAS</v>
      </c>
      <c r="L264" t="str">
        <f t="shared" si="9"/>
        <v>Rodrigo Morales Utreras</v>
      </c>
      <c r="M264" t="s">
        <v>349</v>
      </c>
      <c r="N264" t="str">
        <f>VLOOKUP(M264,Tabla13[[#All],[rut]:[estado_licencia]],2,0)</f>
        <v>Rodrigo Morales Utreras</v>
      </c>
      <c r="O264" t="s">
        <v>10672</v>
      </c>
      <c r="S264" t="s">
        <v>460</v>
      </c>
      <c r="V264" t="s">
        <v>10332</v>
      </c>
      <c r="W264" t="s">
        <v>10333</v>
      </c>
      <c r="X264" t="s">
        <v>10334</v>
      </c>
      <c r="Y264">
        <v>40000</v>
      </c>
      <c r="Z264" t="s">
        <v>9838</v>
      </c>
      <c r="AG264">
        <v>738</v>
      </c>
    </row>
    <row r="265" spans="1:33" hidden="1" x14ac:dyDescent="0.25">
      <c r="A265" t="s">
        <v>10325</v>
      </c>
      <c r="B265" t="s">
        <v>9826</v>
      </c>
      <c r="C265" s="2">
        <v>43858</v>
      </c>
      <c r="D265" t="s">
        <v>10326</v>
      </c>
      <c r="E265" t="s">
        <v>10327</v>
      </c>
      <c r="F265" t="s">
        <v>10328</v>
      </c>
      <c r="G265" t="s">
        <v>190</v>
      </c>
      <c r="H265" t="s">
        <v>10714</v>
      </c>
      <c r="I265" t="s">
        <v>9843</v>
      </c>
      <c r="J265" t="s">
        <v>10715</v>
      </c>
      <c r="K265" t="str">
        <f t="shared" si="8"/>
        <v>JUAN LUIS VILLEGAS DIAZ</v>
      </c>
      <c r="L265" t="str">
        <f t="shared" si="9"/>
        <v>Juan Luis Villegas Diaz</v>
      </c>
      <c r="M265" t="s">
        <v>350</v>
      </c>
      <c r="N265" t="str">
        <f>VLOOKUP(M265,Tabla13[[#All],[rut]:[estado_licencia]],2,0)</f>
        <v>Juan Luis Villegas Diaz</v>
      </c>
      <c r="O265" t="s">
        <v>10716</v>
      </c>
      <c r="S265" t="s">
        <v>460</v>
      </c>
      <c r="V265" t="s">
        <v>10332</v>
      </c>
      <c r="W265" t="s">
        <v>10333</v>
      </c>
      <c r="X265" t="s">
        <v>10334</v>
      </c>
      <c r="Y265">
        <v>40000</v>
      </c>
      <c r="Z265" t="s">
        <v>9838</v>
      </c>
      <c r="AG265">
        <v>738</v>
      </c>
    </row>
    <row r="266" spans="1:33" hidden="1" x14ac:dyDescent="0.25">
      <c r="A266" t="s">
        <v>10325</v>
      </c>
      <c r="B266" t="s">
        <v>9826</v>
      </c>
      <c r="C266" s="2">
        <v>43858</v>
      </c>
      <c r="D266" t="s">
        <v>10326</v>
      </c>
      <c r="E266" t="s">
        <v>10327</v>
      </c>
      <c r="F266" t="s">
        <v>10328</v>
      </c>
      <c r="G266" t="s">
        <v>190</v>
      </c>
      <c r="H266" t="s">
        <v>10345</v>
      </c>
      <c r="I266" t="s">
        <v>10372</v>
      </c>
      <c r="J266" t="s">
        <v>10717</v>
      </c>
      <c r="K266" t="str">
        <f t="shared" si="8"/>
        <v>FRANKLIN ESPINOZA LOPEZ</v>
      </c>
      <c r="L266" t="str">
        <f t="shared" si="9"/>
        <v>Franklin Espinoza Lopez</v>
      </c>
      <c r="M266" t="s">
        <v>351</v>
      </c>
      <c r="N266" t="str">
        <f>VLOOKUP(M266,Tabla13[[#All],[rut]:[estado_licencia]],2,0)</f>
        <v>Franklin Espinoza Lopez</v>
      </c>
      <c r="O266" t="s">
        <v>10672</v>
      </c>
      <c r="S266" t="s">
        <v>460</v>
      </c>
      <c r="V266" t="s">
        <v>10332</v>
      </c>
      <c r="W266" t="s">
        <v>10333</v>
      </c>
      <c r="X266" t="s">
        <v>10334</v>
      </c>
      <c r="Y266">
        <v>40000</v>
      </c>
      <c r="Z266" t="s">
        <v>9838</v>
      </c>
      <c r="AG266">
        <v>738</v>
      </c>
    </row>
    <row r="267" spans="1:33" hidden="1" x14ac:dyDescent="0.25">
      <c r="A267" t="s">
        <v>10325</v>
      </c>
      <c r="B267" t="s">
        <v>9826</v>
      </c>
      <c r="C267" s="2">
        <v>43858</v>
      </c>
      <c r="D267" t="s">
        <v>10326</v>
      </c>
      <c r="E267" t="s">
        <v>10327</v>
      </c>
      <c r="F267" t="s">
        <v>10328</v>
      </c>
      <c r="G267" t="s">
        <v>190</v>
      </c>
      <c r="H267" t="s">
        <v>10718</v>
      </c>
      <c r="I267" t="s">
        <v>10411</v>
      </c>
      <c r="J267" t="s">
        <v>10719</v>
      </c>
      <c r="K267" t="str">
        <f t="shared" si="8"/>
        <v>NATANIEL JERALDO VARGAS</v>
      </c>
      <c r="L267" t="str">
        <f t="shared" si="9"/>
        <v>Nataniel Jeraldo Vargas</v>
      </c>
      <c r="M267" t="s">
        <v>352</v>
      </c>
      <c r="N267" t="str">
        <f>VLOOKUP(M267,Tabla13[[#All],[rut]:[estado_licencia]],2,0)</f>
        <v>Nataniel Jeraldo Vargas</v>
      </c>
      <c r="O267" t="s">
        <v>9898</v>
      </c>
      <c r="S267" t="s">
        <v>460</v>
      </c>
      <c r="V267" t="s">
        <v>10332</v>
      </c>
      <c r="W267" t="s">
        <v>10333</v>
      </c>
      <c r="X267" t="s">
        <v>10334</v>
      </c>
      <c r="Y267">
        <v>40000</v>
      </c>
      <c r="Z267" t="s">
        <v>9838</v>
      </c>
      <c r="AG267">
        <v>738</v>
      </c>
    </row>
    <row r="268" spans="1:33" hidden="1" x14ac:dyDescent="0.25">
      <c r="A268" t="s">
        <v>10325</v>
      </c>
      <c r="B268" t="s">
        <v>9826</v>
      </c>
      <c r="C268" s="2">
        <v>43858</v>
      </c>
      <c r="D268" t="s">
        <v>10326</v>
      </c>
      <c r="E268" t="s">
        <v>10327</v>
      </c>
      <c r="F268" t="s">
        <v>10328</v>
      </c>
      <c r="G268" t="s">
        <v>190</v>
      </c>
      <c r="H268" t="s">
        <v>10720</v>
      </c>
      <c r="I268" t="s">
        <v>10721</v>
      </c>
      <c r="J268" t="s">
        <v>10722</v>
      </c>
      <c r="K268" t="str">
        <f t="shared" si="8"/>
        <v>MARCO HENRIQUEZ ISLA</v>
      </c>
      <c r="L268" t="str">
        <f t="shared" si="9"/>
        <v>Marco Henriquez Isla</v>
      </c>
      <c r="M268" t="s">
        <v>353</v>
      </c>
      <c r="N268" t="str">
        <f>VLOOKUP(M268,Tabla13[[#All],[rut]:[estado_licencia]],2,0)</f>
        <v>Marco Henriquez Isla</v>
      </c>
      <c r="O268" t="s">
        <v>10277</v>
      </c>
      <c r="S268" t="s">
        <v>460</v>
      </c>
      <c r="V268" t="s">
        <v>10332</v>
      </c>
      <c r="W268" t="s">
        <v>10333</v>
      </c>
      <c r="X268" t="s">
        <v>10334</v>
      </c>
      <c r="Y268">
        <v>40000</v>
      </c>
      <c r="Z268" t="s">
        <v>9838</v>
      </c>
      <c r="AG268">
        <v>738</v>
      </c>
    </row>
    <row r="269" spans="1:33" hidden="1" x14ac:dyDescent="0.25">
      <c r="A269" t="s">
        <v>10325</v>
      </c>
      <c r="B269" t="s">
        <v>9826</v>
      </c>
      <c r="C269" s="2">
        <v>43858</v>
      </c>
      <c r="D269" t="s">
        <v>10326</v>
      </c>
      <c r="E269" t="s">
        <v>10327</v>
      </c>
      <c r="F269" t="s">
        <v>10328</v>
      </c>
      <c r="G269" t="s">
        <v>190</v>
      </c>
      <c r="H269" t="s">
        <v>10723</v>
      </c>
      <c r="I269" t="s">
        <v>10545</v>
      </c>
      <c r="J269" t="s">
        <v>10724</v>
      </c>
      <c r="K269" t="str">
        <f t="shared" si="8"/>
        <v xml:space="preserve">RAFAEL GRASSO ARAYA </v>
      </c>
      <c r="L269" t="str">
        <f t="shared" si="9"/>
        <v xml:space="preserve">Rafael Grasso Araya </v>
      </c>
      <c r="M269" t="s">
        <v>354</v>
      </c>
      <c r="N269" t="str">
        <f>VLOOKUP(M269,Tabla13[[#All],[rut]:[estado_licencia]],2,0)</f>
        <v xml:space="preserve">Rafael Grasso Araya </v>
      </c>
      <c r="O269" t="s">
        <v>10277</v>
      </c>
      <c r="S269" t="s">
        <v>460</v>
      </c>
      <c r="V269" t="s">
        <v>10332</v>
      </c>
      <c r="W269" t="s">
        <v>10333</v>
      </c>
      <c r="X269" t="s">
        <v>10334</v>
      </c>
      <c r="Y269">
        <v>40000</v>
      </c>
      <c r="Z269" t="s">
        <v>9838</v>
      </c>
      <c r="AG269">
        <v>738</v>
      </c>
    </row>
    <row r="270" spans="1:33" hidden="1" x14ac:dyDescent="0.25">
      <c r="A270" t="s">
        <v>10325</v>
      </c>
      <c r="B270" t="s">
        <v>9826</v>
      </c>
      <c r="C270" s="2">
        <v>43858</v>
      </c>
      <c r="D270" t="s">
        <v>10326</v>
      </c>
      <c r="E270" t="s">
        <v>10327</v>
      </c>
      <c r="F270" t="s">
        <v>10328</v>
      </c>
      <c r="G270" t="s">
        <v>190</v>
      </c>
      <c r="H270" t="s">
        <v>10725</v>
      </c>
      <c r="I270" t="s">
        <v>10096</v>
      </c>
      <c r="J270" t="s">
        <v>10582</v>
      </c>
      <c r="K270" t="str">
        <f t="shared" si="8"/>
        <v>JUAN ARANDA AGUIRRE</v>
      </c>
      <c r="L270" t="str">
        <f t="shared" si="9"/>
        <v>Juan Aranda Aguirre</v>
      </c>
      <c r="M270" t="s">
        <v>355</v>
      </c>
      <c r="N270" t="str">
        <f>VLOOKUP(M270,Tabla13[[#All],[rut]:[estado_licencia]],2,0)</f>
        <v>Juan Aranda Aguirre</v>
      </c>
      <c r="O270" t="s">
        <v>10726</v>
      </c>
      <c r="S270" t="s">
        <v>460</v>
      </c>
      <c r="V270" t="s">
        <v>10332</v>
      </c>
      <c r="W270" t="s">
        <v>10333</v>
      </c>
      <c r="X270" t="s">
        <v>10334</v>
      </c>
      <c r="Y270">
        <v>40000</v>
      </c>
      <c r="Z270" t="s">
        <v>9838</v>
      </c>
      <c r="AG270">
        <v>738</v>
      </c>
    </row>
    <row r="271" spans="1:33" hidden="1" x14ac:dyDescent="0.25">
      <c r="A271" t="s">
        <v>10325</v>
      </c>
      <c r="B271" t="s">
        <v>9826</v>
      </c>
      <c r="C271" s="2">
        <v>43858</v>
      </c>
      <c r="D271" t="s">
        <v>10326</v>
      </c>
      <c r="E271" t="s">
        <v>10327</v>
      </c>
      <c r="F271" t="s">
        <v>10328</v>
      </c>
      <c r="G271" t="s">
        <v>190</v>
      </c>
      <c r="H271" t="s">
        <v>10274</v>
      </c>
      <c r="I271" t="s">
        <v>10727</v>
      </c>
      <c r="J271" t="s">
        <v>10728</v>
      </c>
      <c r="K271" t="str">
        <f t="shared" si="8"/>
        <v>FABIAN CONTRERAS ARCOS</v>
      </c>
      <c r="L271" t="str">
        <f t="shared" si="9"/>
        <v>Fabian Contreras Arcos</v>
      </c>
      <c r="M271" t="s">
        <v>356</v>
      </c>
      <c r="N271" t="str">
        <f>VLOOKUP(M271,Tabla13[[#All],[rut]:[estado_licencia]],2,0)</f>
        <v>Fabian Contreras Arcos</v>
      </c>
      <c r="O271" t="s">
        <v>10587</v>
      </c>
      <c r="S271" t="s">
        <v>460</v>
      </c>
      <c r="V271" t="s">
        <v>10332</v>
      </c>
      <c r="W271" t="s">
        <v>10333</v>
      </c>
      <c r="X271" t="s">
        <v>10334</v>
      </c>
      <c r="Y271">
        <v>40000</v>
      </c>
      <c r="Z271" t="s">
        <v>9838</v>
      </c>
      <c r="AG271">
        <v>738</v>
      </c>
    </row>
    <row r="272" spans="1:33" hidden="1" x14ac:dyDescent="0.25">
      <c r="A272" t="s">
        <v>10325</v>
      </c>
      <c r="B272" t="s">
        <v>9826</v>
      </c>
      <c r="C272" s="2">
        <v>43858</v>
      </c>
      <c r="D272" t="s">
        <v>10326</v>
      </c>
      <c r="E272" t="s">
        <v>10327</v>
      </c>
      <c r="F272" t="s">
        <v>10328</v>
      </c>
      <c r="G272" t="s">
        <v>190</v>
      </c>
      <c r="H272" t="s">
        <v>9971</v>
      </c>
      <c r="I272" t="s">
        <v>10271</v>
      </c>
      <c r="J272" t="s">
        <v>10729</v>
      </c>
      <c r="K272" t="str">
        <f t="shared" si="8"/>
        <v>CONSTANZA MUÑOZ BARRERA</v>
      </c>
      <c r="L272" t="str">
        <f t="shared" si="9"/>
        <v>Constanza Muñoz Barrera</v>
      </c>
      <c r="M272" t="s">
        <v>357</v>
      </c>
      <c r="N272" t="str">
        <f>VLOOKUP(M272,Tabla13[[#All],[rut]:[estado_licencia]],2,0)</f>
        <v>Constanza Muñoz Barrera</v>
      </c>
      <c r="O272" t="s">
        <v>10730</v>
      </c>
      <c r="S272" t="s">
        <v>460</v>
      </c>
      <c r="V272" t="s">
        <v>10332</v>
      </c>
      <c r="W272" t="s">
        <v>10333</v>
      </c>
      <c r="X272" t="s">
        <v>10334</v>
      </c>
      <c r="Y272">
        <v>40000</v>
      </c>
      <c r="Z272" t="s">
        <v>9838</v>
      </c>
      <c r="AG272">
        <v>738</v>
      </c>
    </row>
    <row r="273" spans="1:35" hidden="1" x14ac:dyDescent="0.25">
      <c r="A273" t="s">
        <v>10325</v>
      </c>
      <c r="B273" t="s">
        <v>9826</v>
      </c>
      <c r="C273" s="2">
        <v>43858</v>
      </c>
      <c r="D273" t="s">
        <v>10326</v>
      </c>
      <c r="E273" t="s">
        <v>10327</v>
      </c>
      <c r="F273" t="s">
        <v>10328</v>
      </c>
      <c r="G273" t="s">
        <v>190</v>
      </c>
      <c r="H273" t="s">
        <v>10092</v>
      </c>
      <c r="I273" t="s">
        <v>10096</v>
      </c>
      <c r="J273" t="s">
        <v>10731</v>
      </c>
      <c r="K273" t="str">
        <f t="shared" si="8"/>
        <v>JAIRO GARCIA AGUIRRE</v>
      </c>
      <c r="L273" t="str">
        <f t="shared" si="9"/>
        <v>Jairo Garcia Aguirre</v>
      </c>
      <c r="M273" t="s">
        <v>358</v>
      </c>
      <c r="N273" t="str">
        <f>VLOOKUP(M273,Tabla13[[#All],[rut]:[estado_licencia]],2,0)</f>
        <v>Jairo Garcia Aguirre</v>
      </c>
      <c r="O273" t="s">
        <v>10663</v>
      </c>
      <c r="S273" t="s">
        <v>460</v>
      </c>
      <c r="V273" t="s">
        <v>10332</v>
      </c>
      <c r="W273" t="s">
        <v>10333</v>
      </c>
      <c r="X273" t="s">
        <v>10334</v>
      </c>
      <c r="Y273">
        <v>40000</v>
      </c>
      <c r="Z273" t="s">
        <v>9838</v>
      </c>
      <c r="AG273">
        <v>738</v>
      </c>
    </row>
    <row r="274" spans="1:35" hidden="1" x14ac:dyDescent="0.25">
      <c r="A274" t="s">
        <v>10325</v>
      </c>
      <c r="B274" t="s">
        <v>9826</v>
      </c>
      <c r="C274" s="2">
        <v>43858</v>
      </c>
      <c r="D274" t="s">
        <v>10326</v>
      </c>
      <c r="E274" t="s">
        <v>10327</v>
      </c>
      <c r="F274" t="s">
        <v>10328</v>
      </c>
      <c r="G274" t="s">
        <v>190</v>
      </c>
      <c r="H274" t="s">
        <v>10372</v>
      </c>
      <c r="I274" t="s">
        <v>10080</v>
      </c>
      <c r="J274" t="s">
        <v>10732</v>
      </c>
      <c r="K274" t="str">
        <f t="shared" si="8"/>
        <v>CHRISTIAN LOPEZ ZEPEDA</v>
      </c>
      <c r="L274" t="str">
        <f t="shared" si="9"/>
        <v>Christian Lopez Zepeda</v>
      </c>
      <c r="M274" t="s">
        <v>359</v>
      </c>
      <c r="N274" t="str">
        <f>VLOOKUP(M274,Tabla13[[#All],[rut]:[estado_licencia]],2,0)</f>
        <v>Christian Lopez Zepeda</v>
      </c>
      <c r="O274" t="s">
        <v>10733</v>
      </c>
      <c r="S274" t="s">
        <v>460</v>
      </c>
      <c r="V274" t="s">
        <v>10332</v>
      </c>
      <c r="W274" t="s">
        <v>10333</v>
      </c>
      <c r="X274" t="s">
        <v>10334</v>
      </c>
      <c r="Y274">
        <v>40000</v>
      </c>
      <c r="Z274" t="s">
        <v>9838</v>
      </c>
      <c r="AG274">
        <v>738</v>
      </c>
    </row>
    <row r="275" spans="1:35" hidden="1" x14ac:dyDescent="0.25">
      <c r="A275" t="s">
        <v>10325</v>
      </c>
      <c r="B275" t="s">
        <v>9826</v>
      </c>
      <c r="C275" s="2">
        <v>43858</v>
      </c>
      <c r="D275" t="s">
        <v>10326</v>
      </c>
      <c r="E275" t="s">
        <v>10327</v>
      </c>
      <c r="F275" t="s">
        <v>10328</v>
      </c>
      <c r="G275" t="s">
        <v>190</v>
      </c>
      <c r="H275" t="s">
        <v>10595</v>
      </c>
      <c r="I275" t="s">
        <v>10734</v>
      </c>
      <c r="J275" t="s">
        <v>10735</v>
      </c>
      <c r="K275" t="str">
        <f t="shared" si="8"/>
        <v>MAURICIO FREDES ZAVALA</v>
      </c>
      <c r="L275" t="str">
        <f t="shared" si="9"/>
        <v>Mauricio Fredes Zavala</v>
      </c>
      <c r="M275" t="s">
        <v>360</v>
      </c>
      <c r="N275" t="str">
        <f>VLOOKUP(M275,Tabla13[[#All],[rut]:[estado_licencia]],2,0)</f>
        <v>Mauricio Fredes Zavala</v>
      </c>
      <c r="O275" t="s">
        <v>10570</v>
      </c>
      <c r="S275" t="s">
        <v>460</v>
      </c>
      <c r="V275" t="s">
        <v>10332</v>
      </c>
      <c r="W275" t="s">
        <v>10333</v>
      </c>
      <c r="X275" t="s">
        <v>10334</v>
      </c>
      <c r="Y275">
        <v>40000</v>
      </c>
      <c r="Z275" t="s">
        <v>9838</v>
      </c>
      <c r="AG275">
        <v>738</v>
      </c>
    </row>
    <row r="276" spans="1:35" hidden="1" x14ac:dyDescent="0.25">
      <c r="A276" t="s">
        <v>10325</v>
      </c>
      <c r="B276" t="s">
        <v>9826</v>
      </c>
      <c r="C276" s="2">
        <v>43858</v>
      </c>
      <c r="D276" t="s">
        <v>10326</v>
      </c>
      <c r="E276" t="s">
        <v>10327</v>
      </c>
      <c r="F276" t="s">
        <v>10328</v>
      </c>
      <c r="G276" t="s">
        <v>190</v>
      </c>
      <c r="H276" t="s">
        <v>10420</v>
      </c>
      <c r="I276" t="s">
        <v>10736</v>
      </c>
      <c r="J276" t="s">
        <v>10737</v>
      </c>
      <c r="K276" t="str">
        <f t="shared" si="8"/>
        <v>PEDRO   TORRES  ALMIJO</v>
      </c>
      <c r="L276" t="str">
        <f t="shared" si="9"/>
        <v>Pedro   Torres  Almijo</v>
      </c>
      <c r="M276" t="s">
        <v>361</v>
      </c>
      <c r="N276" t="str">
        <f>VLOOKUP(M276,Tabla13[[#All],[rut]:[estado_licencia]],2,0)</f>
        <v>Pedro   Torres  Almijo</v>
      </c>
      <c r="O276" t="s">
        <v>10570</v>
      </c>
      <c r="S276" t="s">
        <v>460</v>
      </c>
      <c r="V276" t="s">
        <v>10332</v>
      </c>
      <c r="W276" t="s">
        <v>10333</v>
      </c>
      <c r="X276" t="s">
        <v>10334</v>
      </c>
      <c r="Y276">
        <v>40000</v>
      </c>
      <c r="Z276" t="s">
        <v>9838</v>
      </c>
      <c r="AG276">
        <v>738</v>
      </c>
    </row>
    <row r="277" spans="1:35" hidden="1" x14ac:dyDescent="0.25">
      <c r="A277" t="s">
        <v>10325</v>
      </c>
      <c r="B277" t="s">
        <v>9826</v>
      </c>
      <c r="C277" s="2">
        <v>43852</v>
      </c>
      <c r="D277" t="s">
        <v>10326</v>
      </c>
      <c r="E277" t="s">
        <v>10327</v>
      </c>
      <c r="F277" t="s">
        <v>10328</v>
      </c>
      <c r="G277" t="s">
        <v>190</v>
      </c>
      <c r="H277" t="s">
        <v>9971</v>
      </c>
      <c r="I277" t="s">
        <v>10411</v>
      </c>
      <c r="J277" t="s">
        <v>10738</v>
      </c>
      <c r="K277" t="str">
        <f t="shared" si="8"/>
        <v>GASPAR MUÑOZ VARGAS</v>
      </c>
      <c r="L277" t="str">
        <f t="shared" si="9"/>
        <v>Gaspar Muñoz Vargas</v>
      </c>
      <c r="M277" t="s">
        <v>362</v>
      </c>
      <c r="N277" t="str">
        <f>VLOOKUP(M277,Tabla13[[#All],[rut]:[estado_licencia]],2,0)</f>
        <v>Gaspar Muñoz Vargas</v>
      </c>
      <c r="O277" t="s">
        <v>10739</v>
      </c>
      <c r="S277" t="s">
        <v>460</v>
      </c>
      <c r="V277" t="s">
        <v>10332</v>
      </c>
      <c r="W277" t="s">
        <v>10333</v>
      </c>
      <c r="X277" t="s">
        <v>10334</v>
      </c>
      <c r="Y277">
        <v>40000</v>
      </c>
      <c r="Z277" t="s">
        <v>9838</v>
      </c>
      <c r="AG277">
        <v>738</v>
      </c>
    </row>
    <row r="278" spans="1:35" hidden="1" x14ac:dyDescent="0.25">
      <c r="A278" t="s">
        <v>10678</v>
      </c>
      <c r="B278" t="s">
        <v>9826</v>
      </c>
      <c r="C278" s="2">
        <v>43845</v>
      </c>
      <c r="D278" t="s">
        <v>10351</v>
      </c>
      <c r="E278" t="s">
        <v>10074</v>
      </c>
      <c r="F278" t="s">
        <v>10075</v>
      </c>
      <c r="G278" t="s">
        <v>114</v>
      </c>
      <c r="H278" t="s">
        <v>9928</v>
      </c>
      <c r="I278" t="s">
        <v>9860</v>
      </c>
      <c r="J278" t="s">
        <v>10665</v>
      </c>
      <c r="K278" t="str">
        <f t="shared" si="8"/>
        <v>HECTOR TAPIA AGUILERA</v>
      </c>
      <c r="L278" t="str">
        <f t="shared" si="9"/>
        <v>Hector Tapia Aguilera</v>
      </c>
      <c r="M278" t="s">
        <v>128</v>
      </c>
      <c r="N278" t="str">
        <f>VLOOKUP(M278,Tabla13[[#All],[rut]:[estado_licencia]],2,0)</f>
        <v>Hector Manuel Tapia Aguilera</v>
      </c>
      <c r="S278" t="s">
        <v>460</v>
      </c>
      <c r="V278" t="s">
        <v>9835</v>
      </c>
      <c r="W278" t="s">
        <v>9836</v>
      </c>
      <c r="X278" t="s">
        <v>10334</v>
      </c>
      <c r="Y278">
        <v>30000</v>
      </c>
      <c r="Z278" t="s">
        <v>9838</v>
      </c>
      <c r="AG278">
        <v>740</v>
      </c>
    </row>
    <row r="279" spans="1:35" x14ac:dyDescent="0.25">
      <c r="A279" t="s">
        <v>10678</v>
      </c>
      <c r="B279" t="s">
        <v>9826</v>
      </c>
      <c r="C279" s="2">
        <v>43851</v>
      </c>
      <c r="D279" t="s">
        <v>10351</v>
      </c>
      <c r="E279" t="s">
        <v>10196</v>
      </c>
      <c r="F279" t="e">
        <f>#N/A</f>
        <v>#N/A</v>
      </c>
      <c r="G279" t="e">
        <f>#N/A</f>
        <v>#N/A</v>
      </c>
      <c r="H279" t="s">
        <v>10192</v>
      </c>
      <c r="I279" t="s">
        <v>10193</v>
      </c>
      <c r="J279" t="s">
        <v>10691</v>
      </c>
      <c r="K279" t="str">
        <f t="shared" si="8"/>
        <v>SERGIO DELGADO SANCHEZ</v>
      </c>
      <c r="L279" t="str">
        <f t="shared" si="9"/>
        <v>Sergio Delgado Sanchez</v>
      </c>
      <c r="M279" t="s">
        <v>146</v>
      </c>
      <c r="N279" t="str">
        <f>VLOOKUP(M279,Tabla13[[#All],[rut]:[estado_licencia]],2,0)</f>
        <v>Sergio Arnoldo Delgado Sanchez</v>
      </c>
      <c r="S279" t="s">
        <v>460</v>
      </c>
      <c r="V279" t="s">
        <v>9835</v>
      </c>
      <c r="W279" t="s">
        <v>9836</v>
      </c>
      <c r="X279" t="s">
        <v>10334</v>
      </c>
      <c r="Y279">
        <v>30000</v>
      </c>
      <c r="Z279" t="s">
        <v>9853</v>
      </c>
      <c r="AA279" s="2">
        <v>43851</v>
      </c>
      <c r="AB279" t="s">
        <v>9854</v>
      </c>
      <c r="AG279">
        <v>781</v>
      </c>
      <c r="AI279">
        <v>8735</v>
      </c>
    </row>
    <row r="280" spans="1:35" x14ac:dyDescent="0.25">
      <c r="A280" t="s">
        <v>10678</v>
      </c>
      <c r="B280" t="s">
        <v>9826</v>
      </c>
      <c r="C280" s="2">
        <v>43850</v>
      </c>
      <c r="D280" t="s">
        <v>10686</v>
      </c>
      <c r="E280" t="s">
        <v>10702</v>
      </c>
      <c r="F280" t="e">
        <f>#N/A</f>
        <v>#N/A</v>
      </c>
      <c r="G280" t="e">
        <f>#N/A</f>
        <v>#N/A</v>
      </c>
      <c r="H280" t="s">
        <v>10086</v>
      </c>
      <c r="I280" t="s">
        <v>10085</v>
      </c>
      <c r="J280" t="s">
        <v>10740</v>
      </c>
      <c r="K280" t="str">
        <f t="shared" si="8"/>
        <v>BARBARA PASTEN CARVAJAL</v>
      </c>
      <c r="L280" t="str">
        <f t="shared" si="9"/>
        <v>Barbara Pasten Carvajal</v>
      </c>
      <c r="M280" t="s">
        <v>363</v>
      </c>
      <c r="N280" t="str">
        <f>VLOOKUP(M280,Tabla13[[#All],[rut]:[estado_licencia]],2,0)</f>
        <v>Barbara Pasten Carvajal</v>
      </c>
      <c r="S280" t="s">
        <v>460</v>
      </c>
      <c r="V280" t="s">
        <v>9835</v>
      </c>
      <c r="W280" t="s">
        <v>9836</v>
      </c>
      <c r="X280" t="s">
        <v>10692</v>
      </c>
      <c r="Y280">
        <v>30000</v>
      </c>
      <c r="Z280" t="s">
        <v>9838</v>
      </c>
    </row>
    <row r="281" spans="1:35" hidden="1" x14ac:dyDescent="0.25">
      <c r="A281" t="s">
        <v>10678</v>
      </c>
      <c r="B281" t="s">
        <v>9826</v>
      </c>
      <c r="C281" s="2">
        <v>43852</v>
      </c>
      <c r="D281" t="s">
        <v>10351</v>
      </c>
      <c r="E281" t="s">
        <v>10741</v>
      </c>
      <c r="F281" t="s">
        <v>10742</v>
      </c>
      <c r="G281" t="s">
        <v>364</v>
      </c>
      <c r="H281" t="s">
        <v>10111</v>
      </c>
      <c r="I281" t="s">
        <v>10141</v>
      </c>
      <c r="J281" t="s">
        <v>10732</v>
      </c>
      <c r="K281" t="str">
        <f t="shared" si="8"/>
        <v>CHRISTIAN SILVA LIRA</v>
      </c>
      <c r="L281" t="str">
        <f t="shared" si="9"/>
        <v>Christian Silva Lira</v>
      </c>
      <c r="M281" t="s">
        <v>365</v>
      </c>
      <c r="N281" t="str">
        <f>VLOOKUP(M281,Tabla13[[#All],[rut]:[estado_licencia]],2,0)</f>
        <v>Christian Silva Lira</v>
      </c>
      <c r="S281" t="s">
        <v>460</v>
      </c>
      <c r="V281" t="s">
        <v>9835</v>
      </c>
      <c r="W281" t="s">
        <v>9836</v>
      </c>
      <c r="X281" t="s">
        <v>10692</v>
      </c>
      <c r="Y281">
        <v>30000</v>
      </c>
      <c r="Z281" t="s">
        <v>9838</v>
      </c>
      <c r="AG281">
        <v>758</v>
      </c>
    </row>
    <row r="282" spans="1:35" hidden="1" x14ac:dyDescent="0.25">
      <c r="A282" t="s">
        <v>10678</v>
      </c>
      <c r="B282" t="s">
        <v>9826</v>
      </c>
      <c r="C282" s="2">
        <v>43852</v>
      </c>
      <c r="D282" t="s">
        <v>10351</v>
      </c>
      <c r="E282" t="s">
        <v>10074</v>
      </c>
      <c r="F282" t="s">
        <v>10075</v>
      </c>
      <c r="G282" t="s">
        <v>114</v>
      </c>
      <c r="H282" t="s">
        <v>10070</v>
      </c>
      <c r="I282" t="s">
        <v>10012</v>
      </c>
      <c r="J282" t="s">
        <v>10243</v>
      </c>
      <c r="K282" t="str">
        <f t="shared" si="8"/>
        <v>JUAN CARLOS VEGA RIVERA</v>
      </c>
      <c r="L282" t="str">
        <f t="shared" si="9"/>
        <v>Juan Carlos Vega Rivera</v>
      </c>
      <c r="M282" t="s">
        <v>160</v>
      </c>
      <c r="N282" t="str">
        <f>VLOOKUP(M282,Tabla13[[#All],[rut]:[estado_licencia]],2,0)</f>
        <v>Juan Carlos Vega Rivera</v>
      </c>
      <c r="S282" t="s">
        <v>460</v>
      </c>
      <c r="V282" t="s">
        <v>9835</v>
      </c>
      <c r="W282" t="s">
        <v>9836</v>
      </c>
      <c r="X282" t="s">
        <v>10692</v>
      </c>
      <c r="Y282">
        <v>30000</v>
      </c>
      <c r="Z282" t="s">
        <v>9838</v>
      </c>
      <c r="AG282">
        <v>740</v>
      </c>
    </row>
    <row r="283" spans="1:35" hidden="1" x14ac:dyDescent="0.25">
      <c r="A283" t="s">
        <v>10678</v>
      </c>
      <c r="B283" t="s">
        <v>9826</v>
      </c>
      <c r="C283" s="2">
        <v>43853</v>
      </c>
      <c r="D283" t="s">
        <v>10679</v>
      </c>
      <c r="E283" t="s">
        <v>10680</v>
      </c>
      <c r="F283" t="s">
        <v>10681</v>
      </c>
      <c r="G283" t="s">
        <v>336</v>
      </c>
      <c r="H283" t="s">
        <v>10700</v>
      </c>
      <c r="I283" t="s">
        <v>10372</v>
      </c>
      <c r="J283" t="s">
        <v>10701</v>
      </c>
      <c r="K283" t="str">
        <f t="shared" si="8"/>
        <v>CORALIS BURGOS LOPEZ</v>
      </c>
      <c r="L283" t="str">
        <f t="shared" si="9"/>
        <v>Coralis Burgos Lopez</v>
      </c>
      <c r="M283" t="s">
        <v>343</v>
      </c>
      <c r="N283" t="str">
        <f>VLOOKUP(M283,Tabla13[[#All],[rut]:[estado_licencia]],2,0)</f>
        <v>Coralis Constanza Burgos López</v>
      </c>
      <c r="S283" t="s">
        <v>460</v>
      </c>
      <c r="V283" t="s">
        <v>9835</v>
      </c>
      <c r="W283" t="s">
        <v>9836</v>
      </c>
      <c r="X283" t="s">
        <v>10692</v>
      </c>
      <c r="Y283">
        <v>30000</v>
      </c>
      <c r="Z283" t="s">
        <v>9838</v>
      </c>
    </row>
    <row r="284" spans="1:35" hidden="1" x14ac:dyDescent="0.25">
      <c r="A284" t="s">
        <v>10678</v>
      </c>
      <c r="B284" t="s">
        <v>9826</v>
      </c>
      <c r="C284" s="2">
        <v>43860</v>
      </c>
      <c r="D284" t="s">
        <v>10679</v>
      </c>
      <c r="E284" t="s">
        <v>10680</v>
      </c>
      <c r="F284" t="s">
        <v>10681</v>
      </c>
      <c r="G284" t="s">
        <v>336</v>
      </c>
      <c r="H284" t="s">
        <v>10700</v>
      </c>
      <c r="I284" t="s">
        <v>10372</v>
      </c>
      <c r="J284" t="s">
        <v>10701</v>
      </c>
      <c r="K284" t="str">
        <f t="shared" si="8"/>
        <v>CORALIS BURGOS LOPEZ</v>
      </c>
      <c r="L284" t="str">
        <f t="shared" si="9"/>
        <v>Coralis Burgos Lopez</v>
      </c>
      <c r="M284" t="s">
        <v>366</v>
      </c>
      <c r="N284" t="str">
        <f>VLOOKUP(M284,Tabla13[[#All],[rut]:[estado_licencia]],2,0)</f>
        <v>Coralis Burgos Lopez</v>
      </c>
      <c r="S284" t="s">
        <v>460</v>
      </c>
      <c r="V284" t="s">
        <v>9835</v>
      </c>
      <c r="W284" t="s">
        <v>9836</v>
      </c>
      <c r="X284" t="s">
        <v>10692</v>
      </c>
      <c r="Y284">
        <v>30000</v>
      </c>
      <c r="Z284" t="s">
        <v>9838</v>
      </c>
    </row>
    <row r="285" spans="1:35" x14ac:dyDescent="0.25">
      <c r="A285" t="s">
        <v>10678</v>
      </c>
      <c r="B285" t="s">
        <v>9826</v>
      </c>
      <c r="C285" s="2">
        <v>43860</v>
      </c>
      <c r="D285" t="s">
        <v>10686</v>
      </c>
      <c r="E285" t="s">
        <v>10743</v>
      </c>
      <c r="F285" t="e">
        <f>#N/A</f>
        <v>#N/A</v>
      </c>
      <c r="G285" t="e">
        <f>#N/A</f>
        <v>#N/A</v>
      </c>
      <c r="H285" t="s">
        <v>10744</v>
      </c>
      <c r="I285" t="s">
        <v>10345</v>
      </c>
      <c r="J285" t="s">
        <v>10745</v>
      </c>
      <c r="K285" t="str">
        <f t="shared" si="8"/>
        <v>MARIELA TORREBLANCA ESPINOZA</v>
      </c>
      <c r="L285" t="str">
        <f t="shared" si="9"/>
        <v>Mariela Torreblanca Espinoza</v>
      </c>
      <c r="M285" t="s">
        <v>367</v>
      </c>
      <c r="N285" t="str">
        <f>VLOOKUP(M285,Tabla13[[#All],[rut]:[estado_licencia]],2,0)</f>
        <v>Mariela Torreblanca Espinoza</v>
      </c>
      <c r="S285" t="s">
        <v>460</v>
      </c>
      <c r="V285" t="s">
        <v>9835</v>
      </c>
      <c r="W285" t="s">
        <v>9836</v>
      </c>
      <c r="X285" t="s">
        <v>10692</v>
      </c>
      <c r="Y285">
        <v>35000</v>
      </c>
      <c r="Z285" t="s">
        <v>9838</v>
      </c>
    </row>
    <row r="286" spans="1:35" x14ac:dyDescent="0.25">
      <c r="A286" t="s">
        <v>10678</v>
      </c>
      <c r="B286" t="s">
        <v>9826</v>
      </c>
      <c r="C286" s="2">
        <v>43860</v>
      </c>
      <c r="D286" t="s">
        <v>10686</v>
      </c>
      <c r="E286" t="s">
        <v>10743</v>
      </c>
      <c r="F286" t="e">
        <f>#N/A</f>
        <v>#N/A</v>
      </c>
      <c r="G286" t="e">
        <f>#N/A</f>
        <v>#N/A</v>
      </c>
      <c r="H286" t="s">
        <v>9954</v>
      </c>
      <c r="I286" t="s">
        <v>10085</v>
      </c>
      <c r="J286" t="s">
        <v>10746</v>
      </c>
      <c r="K286" t="str">
        <f t="shared" si="8"/>
        <v>SANDRA GUERRA CARVAJAL</v>
      </c>
      <c r="L286" t="str">
        <f t="shared" si="9"/>
        <v>Sandra Guerra Carvajal</v>
      </c>
      <c r="M286" t="s">
        <v>368</v>
      </c>
      <c r="N286" t="str">
        <f>VLOOKUP(M286,Tabla13[[#All],[rut]:[estado_licencia]],2,0)</f>
        <v>Sandra Guerra Carvajal</v>
      </c>
      <c r="S286" t="s">
        <v>460</v>
      </c>
      <c r="V286" t="s">
        <v>9835</v>
      </c>
      <c r="W286" t="s">
        <v>9836</v>
      </c>
      <c r="X286" t="s">
        <v>10692</v>
      </c>
      <c r="Y286">
        <v>35000</v>
      </c>
      <c r="Z286" t="s">
        <v>9838</v>
      </c>
    </row>
    <row r="287" spans="1:35" x14ac:dyDescent="0.25">
      <c r="A287" t="s">
        <v>10678</v>
      </c>
      <c r="B287" t="s">
        <v>9826</v>
      </c>
      <c r="C287" s="2">
        <v>43860</v>
      </c>
      <c r="D287" t="s">
        <v>10686</v>
      </c>
      <c r="E287" t="s">
        <v>10743</v>
      </c>
      <c r="F287" t="e">
        <f>#N/A</f>
        <v>#N/A</v>
      </c>
      <c r="G287" t="e">
        <f>#N/A</f>
        <v>#N/A</v>
      </c>
      <c r="H287" t="s">
        <v>10747</v>
      </c>
      <c r="I287" t="s">
        <v>9875</v>
      </c>
      <c r="J287" t="s">
        <v>10703</v>
      </c>
      <c r="K287" t="str">
        <f t="shared" si="8"/>
        <v>DANIELA SUAZO CORTES</v>
      </c>
      <c r="L287" t="str">
        <f t="shared" si="9"/>
        <v>Daniela Suazo Cortes</v>
      </c>
      <c r="M287" t="s">
        <v>369</v>
      </c>
      <c r="N287" t="str">
        <f>VLOOKUP(M287,Tabla13[[#All],[rut]:[estado_licencia]],2,0)</f>
        <v>Daniela Suazo Cortes</v>
      </c>
      <c r="S287" t="s">
        <v>460</v>
      </c>
      <c r="V287" t="s">
        <v>9835</v>
      </c>
      <c r="W287" t="s">
        <v>9836</v>
      </c>
      <c r="X287" t="s">
        <v>10692</v>
      </c>
      <c r="Y287">
        <v>35000</v>
      </c>
      <c r="Z287" t="s">
        <v>9838</v>
      </c>
    </row>
    <row r="288" spans="1:35" hidden="1" x14ac:dyDescent="0.25">
      <c r="A288" t="s">
        <v>10678</v>
      </c>
      <c r="B288" t="s">
        <v>9826</v>
      </c>
      <c r="C288" s="2">
        <v>43843</v>
      </c>
      <c r="D288" t="s">
        <v>10351</v>
      </c>
      <c r="E288" t="s">
        <v>10074</v>
      </c>
      <c r="F288" t="s">
        <v>10075</v>
      </c>
      <c r="G288" t="s">
        <v>114</v>
      </c>
      <c r="H288" t="s">
        <v>10076</v>
      </c>
      <c r="I288" t="s">
        <v>10026</v>
      </c>
      <c r="J288" t="s">
        <v>10748</v>
      </c>
      <c r="K288" t="str">
        <f t="shared" si="8"/>
        <v>ESTEBAN CANIVILO ROJAS</v>
      </c>
      <c r="L288" t="str">
        <f t="shared" si="9"/>
        <v>Esteban Canivilo Rojas</v>
      </c>
      <c r="M288" t="s">
        <v>115</v>
      </c>
      <c r="N288" t="str">
        <f>VLOOKUP(M288,Tabla13[[#All],[rut]:[estado_licencia]],2,0)</f>
        <v>Esteban Roman Canivilo Rojas</v>
      </c>
      <c r="S288" t="s">
        <v>460</v>
      </c>
      <c r="V288" t="s">
        <v>9835</v>
      </c>
      <c r="W288" t="s">
        <v>9836</v>
      </c>
      <c r="X288" t="s">
        <v>10338</v>
      </c>
      <c r="Y288">
        <v>30000</v>
      </c>
      <c r="Z288" t="s">
        <v>9838</v>
      </c>
      <c r="AG288">
        <v>740</v>
      </c>
    </row>
    <row r="289" spans="1:36" hidden="1" x14ac:dyDescent="0.25">
      <c r="A289" t="s">
        <v>10678</v>
      </c>
      <c r="B289" t="s">
        <v>9826</v>
      </c>
      <c r="C289" s="2">
        <v>43843</v>
      </c>
      <c r="D289" t="s">
        <v>10351</v>
      </c>
      <c r="E289" t="s">
        <v>10074</v>
      </c>
      <c r="F289" t="s">
        <v>10075</v>
      </c>
      <c r="G289" t="s">
        <v>114</v>
      </c>
      <c r="H289" t="s">
        <v>9893</v>
      </c>
      <c r="I289" t="s">
        <v>10579</v>
      </c>
      <c r="J289" t="s">
        <v>10749</v>
      </c>
      <c r="K289" t="str">
        <f t="shared" si="8"/>
        <v>BRAULIO FLORES AVALOS</v>
      </c>
      <c r="L289" t="str">
        <f t="shared" si="9"/>
        <v>Braulio Flores Avalos</v>
      </c>
      <c r="M289" t="s">
        <v>370</v>
      </c>
      <c r="N289" t="str">
        <f>VLOOKUP(M289,Tabla13[[#All],[rut]:[estado_licencia]],2,0)</f>
        <v>Braulio Flores Avalos</v>
      </c>
      <c r="S289" t="s">
        <v>460</v>
      </c>
      <c r="V289" t="s">
        <v>9835</v>
      </c>
      <c r="W289" t="s">
        <v>9836</v>
      </c>
      <c r="X289" t="s">
        <v>10338</v>
      </c>
      <c r="Y289">
        <v>30000</v>
      </c>
      <c r="Z289" t="s">
        <v>9838</v>
      </c>
      <c r="AG289">
        <v>740</v>
      </c>
    </row>
    <row r="290" spans="1:36" hidden="1" x14ac:dyDescent="0.25">
      <c r="A290" t="s">
        <v>10678</v>
      </c>
      <c r="B290" t="s">
        <v>9826</v>
      </c>
      <c r="C290" s="2">
        <v>43845</v>
      </c>
      <c r="D290" t="s">
        <v>10351</v>
      </c>
      <c r="E290" t="s">
        <v>10750</v>
      </c>
      <c r="F290" t="s">
        <v>10751</v>
      </c>
      <c r="G290" t="s">
        <v>371</v>
      </c>
      <c r="H290" t="s">
        <v>9940</v>
      </c>
      <c r="I290" t="s">
        <v>10411</v>
      </c>
      <c r="J290" t="s">
        <v>10752</v>
      </c>
      <c r="K290" t="str">
        <f t="shared" si="8"/>
        <v>IGNACIO BARRAZA VARGAS</v>
      </c>
      <c r="L290" t="str">
        <f t="shared" si="9"/>
        <v>Ignacio Barraza Vargas</v>
      </c>
      <c r="M290" t="s">
        <v>372</v>
      </c>
      <c r="N290" t="str">
        <f>VLOOKUP(M290,Tabla13[[#All],[rut]:[estado_licencia]],2,0)</f>
        <v>Ignacio Barraza Vargas</v>
      </c>
      <c r="O290" t="s">
        <v>10753</v>
      </c>
      <c r="S290" t="s">
        <v>460</v>
      </c>
      <c r="V290" t="s">
        <v>9835</v>
      </c>
      <c r="W290" t="s">
        <v>9836</v>
      </c>
      <c r="X290" t="s">
        <v>10338</v>
      </c>
      <c r="Y290">
        <v>30000</v>
      </c>
      <c r="Z290" t="s">
        <v>9838</v>
      </c>
      <c r="AA290" s="2">
        <v>43875</v>
      </c>
      <c r="AB290" t="s">
        <v>9936</v>
      </c>
      <c r="AC290" t="s">
        <v>10754</v>
      </c>
      <c r="AG290">
        <v>743</v>
      </c>
      <c r="AI290">
        <v>8830</v>
      </c>
      <c r="AJ290">
        <v>43874</v>
      </c>
    </row>
    <row r="291" spans="1:36" hidden="1" x14ac:dyDescent="0.25">
      <c r="A291" t="s">
        <v>10678</v>
      </c>
      <c r="B291" t="s">
        <v>9826</v>
      </c>
      <c r="C291" s="2">
        <v>43845</v>
      </c>
      <c r="D291" t="s">
        <v>10351</v>
      </c>
      <c r="E291" t="s">
        <v>10750</v>
      </c>
      <c r="F291" t="s">
        <v>10751</v>
      </c>
      <c r="G291" t="s">
        <v>371</v>
      </c>
      <c r="H291" t="s">
        <v>10707</v>
      </c>
      <c r="I291" t="s">
        <v>9887</v>
      </c>
      <c r="J291" t="s">
        <v>10528</v>
      </c>
      <c r="K291" t="str">
        <f t="shared" si="8"/>
        <v>CARLOS CORTES  GONZALEZ</v>
      </c>
      <c r="L291" t="str">
        <f t="shared" si="9"/>
        <v>Carlos Cortes  Gonzalez</v>
      </c>
      <c r="M291" t="s">
        <v>373</v>
      </c>
      <c r="N291" t="str">
        <f>VLOOKUP(M291,Tabla13[[#All],[rut]:[estado_licencia]],2,0)</f>
        <v>Carlos Cortes  Gonzalez</v>
      </c>
      <c r="O291" t="s">
        <v>10753</v>
      </c>
      <c r="S291" t="s">
        <v>460</v>
      </c>
      <c r="V291" t="s">
        <v>9835</v>
      </c>
      <c r="W291" t="s">
        <v>9836</v>
      </c>
      <c r="X291" t="s">
        <v>10338</v>
      </c>
      <c r="Y291">
        <v>30000</v>
      </c>
      <c r="Z291" t="s">
        <v>9838</v>
      </c>
      <c r="AA291" s="2">
        <v>43875</v>
      </c>
      <c r="AB291" t="s">
        <v>9936</v>
      </c>
      <c r="AC291" t="s">
        <v>10754</v>
      </c>
      <c r="AG291">
        <v>743</v>
      </c>
      <c r="AI291">
        <v>8830</v>
      </c>
      <c r="AJ291">
        <v>43874</v>
      </c>
    </row>
    <row r="292" spans="1:36" hidden="1" x14ac:dyDescent="0.25">
      <c r="A292" t="s">
        <v>10678</v>
      </c>
      <c r="B292" t="s">
        <v>9826</v>
      </c>
      <c r="C292" s="2">
        <v>43845</v>
      </c>
      <c r="D292" t="s">
        <v>10351</v>
      </c>
      <c r="E292" t="s">
        <v>10750</v>
      </c>
      <c r="F292" t="s">
        <v>10751</v>
      </c>
      <c r="G292" t="s">
        <v>371</v>
      </c>
      <c r="H292" t="s">
        <v>10285</v>
      </c>
      <c r="I292" t="s">
        <v>10708</v>
      </c>
      <c r="J292" t="s">
        <v>10542</v>
      </c>
      <c r="K292" t="str">
        <f t="shared" si="8"/>
        <v>ELVIS CISTERNAS CHAVEZ</v>
      </c>
      <c r="L292" t="str">
        <f t="shared" si="9"/>
        <v>Elvis Cisternas Chavez</v>
      </c>
      <c r="M292" t="s">
        <v>374</v>
      </c>
      <c r="N292" t="str">
        <f>VLOOKUP(M292,Tabla13[[#All],[rut]:[estado_licencia]],2,0)</f>
        <v>Elvis Cisternas Chavez</v>
      </c>
      <c r="O292" t="s">
        <v>10753</v>
      </c>
      <c r="S292" t="s">
        <v>460</v>
      </c>
      <c r="V292" t="s">
        <v>9835</v>
      </c>
      <c r="W292" t="s">
        <v>9836</v>
      </c>
      <c r="X292" t="s">
        <v>10338</v>
      </c>
      <c r="Y292">
        <v>30000</v>
      </c>
      <c r="Z292" t="s">
        <v>9838</v>
      </c>
      <c r="AA292" s="2">
        <v>43875</v>
      </c>
      <c r="AB292" t="s">
        <v>9936</v>
      </c>
      <c r="AC292" t="s">
        <v>10754</v>
      </c>
      <c r="AG292">
        <v>743</v>
      </c>
      <c r="AI292">
        <v>8830</v>
      </c>
      <c r="AJ292">
        <v>43874</v>
      </c>
    </row>
    <row r="293" spans="1:36" hidden="1" x14ac:dyDescent="0.25">
      <c r="A293" t="s">
        <v>10678</v>
      </c>
      <c r="B293" t="s">
        <v>9826</v>
      </c>
      <c r="C293" s="2">
        <v>43845</v>
      </c>
      <c r="D293" t="s">
        <v>10351</v>
      </c>
      <c r="E293" t="s">
        <v>10750</v>
      </c>
      <c r="F293" t="s">
        <v>10751</v>
      </c>
      <c r="G293" t="s">
        <v>371</v>
      </c>
      <c r="H293" t="s">
        <v>10394</v>
      </c>
      <c r="I293" t="s">
        <v>10755</v>
      </c>
      <c r="J293" t="s">
        <v>10756</v>
      </c>
      <c r="K293" t="str">
        <f t="shared" si="8"/>
        <v>PASCUAL LEIVA ROJO</v>
      </c>
      <c r="L293" t="str">
        <f t="shared" si="9"/>
        <v>Pascual Leiva Rojo</v>
      </c>
      <c r="M293" t="s">
        <v>375</v>
      </c>
      <c r="N293" t="str">
        <f>VLOOKUP(M293,Tabla13[[#All],[rut]:[estado_licencia]],2,0)</f>
        <v>Pascual Leiva Rojo</v>
      </c>
      <c r="O293" t="s">
        <v>10753</v>
      </c>
      <c r="S293" t="s">
        <v>460</v>
      </c>
      <c r="V293" t="s">
        <v>9835</v>
      </c>
      <c r="W293" t="s">
        <v>9836</v>
      </c>
      <c r="X293" t="s">
        <v>10338</v>
      </c>
      <c r="Y293">
        <v>30000</v>
      </c>
      <c r="Z293" t="s">
        <v>9838</v>
      </c>
      <c r="AA293" s="2">
        <v>43875</v>
      </c>
      <c r="AB293" t="s">
        <v>9936</v>
      </c>
      <c r="AC293" t="s">
        <v>10754</v>
      </c>
      <c r="AG293">
        <v>743</v>
      </c>
      <c r="AI293">
        <v>8830</v>
      </c>
      <c r="AJ293">
        <v>43874</v>
      </c>
    </row>
    <row r="294" spans="1:36" hidden="1" x14ac:dyDescent="0.25">
      <c r="A294" t="s">
        <v>10678</v>
      </c>
      <c r="B294" t="s">
        <v>9826</v>
      </c>
      <c r="C294" s="2">
        <v>43845</v>
      </c>
      <c r="D294" t="s">
        <v>10351</v>
      </c>
      <c r="E294" t="s">
        <v>10750</v>
      </c>
      <c r="F294" t="s">
        <v>10751</v>
      </c>
      <c r="G294" t="s">
        <v>371</v>
      </c>
      <c r="H294" t="s">
        <v>10265</v>
      </c>
      <c r="I294" t="s">
        <v>9985</v>
      </c>
      <c r="J294" t="s">
        <v>10582</v>
      </c>
      <c r="K294" t="str">
        <f t="shared" si="8"/>
        <v>JUAN OLIVARES MOLINA</v>
      </c>
      <c r="L294" t="str">
        <f t="shared" si="9"/>
        <v>Juan Olivares Molina</v>
      </c>
      <c r="M294" t="s">
        <v>376</v>
      </c>
      <c r="N294" t="str">
        <f>VLOOKUP(M294,Tabla13[[#All],[rut]:[estado_licencia]],2,0)</f>
        <v>Juan Olivares Molina</v>
      </c>
      <c r="O294" t="s">
        <v>10753</v>
      </c>
      <c r="S294" t="s">
        <v>460</v>
      </c>
      <c r="V294" t="s">
        <v>9835</v>
      </c>
      <c r="W294" t="s">
        <v>9836</v>
      </c>
      <c r="X294" t="s">
        <v>10338</v>
      </c>
      <c r="Y294">
        <v>30000</v>
      </c>
      <c r="Z294" t="s">
        <v>9838</v>
      </c>
      <c r="AA294" s="2">
        <v>43875</v>
      </c>
      <c r="AB294" t="s">
        <v>9936</v>
      </c>
      <c r="AC294" t="s">
        <v>10754</v>
      </c>
      <c r="AG294">
        <v>743</v>
      </c>
      <c r="AI294">
        <v>8830</v>
      </c>
      <c r="AJ294">
        <v>43874</v>
      </c>
    </row>
    <row r="295" spans="1:36" hidden="1" x14ac:dyDescent="0.25">
      <c r="A295" t="s">
        <v>10678</v>
      </c>
      <c r="B295" t="s">
        <v>9826</v>
      </c>
      <c r="C295" s="2">
        <v>43845</v>
      </c>
      <c r="D295" t="s">
        <v>10351</v>
      </c>
      <c r="E295" t="s">
        <v>10750</v>
      </c>
      <c r="F295" t="s">
        <v>10751</v>
      </c>
      <c r="G295" t="s">
        <v>371</v>
      </c>
      <c r="H295" t="s">
        <v>10757</v>
      </c>
      <c r="I295" t="s">
        <v>10757</v>
      </c>
      <c r="J295" t="s">
        <v>10758</v>
      </c>
      <c r="K295" t="str">
        <f t="shared" si="8"/>
        <v>GERVASIO MANCILLA MANCILLA</v>
      </c>
      <c r="L295" t="str">
        <f t="shared" si="9"/>
        <v>Gervasio Mancilla Mancilla</v>
      </c>
      <c r="M295" t="s">
        <v>377</v>
      </c>
      <c r="N295" t="str">
        <f>VLOOKUP(M295,Tabla13[[#All],[rut]:[estado_licencia]],2,0)</f>
        <v>Gervasio Mancilla Mancilla</v>
      </c>
      <c r="O295" t="s">
        <v>10753</v>
      </c>
      <c r="S295" t="s">
        <v>460</v>
      </c>
      <c r="V295" t="s">
        <v>9835</v>
      </c>
      <c r="W295" t="s">
        <v>9836</v>
      </c>
      <c r="X295" t="s">
        <v>10338</v>
      </c>
      <c r="Y295">
        <v>30000</v>
      </c>
      <c r="Z295" t="s">
        <v>9838</v>
      </c>
      <c r="AA295" s="2">
        <v>43875</v>
      </c>
      <c r="AB295" t="s">
        <v>9936</v>
      </c>
      <c r="AC295" t="s">
        <v>10754</v>
      </c>
      <c r="AG295">
        <v>743</v>
      </c>
      <c r="AI295">
        <v>8830</v>
      </c>
      <c r="AJ295">
        <v>43874</v>
      </c>
    </row>
    <row r="296" spans="1:36" hidden="1" x14ac:dyDescent="0.25">
      <c r="A296" t="s">
        <v>10678</v>
      </c>
      <c r="B296" t="s">
        <v>9826</v>
      </c>
      <c r="C296" s="2">
        <v>43845</v>
      </c>
      <c r="D296" t="s">
        <v>10351</v>
      </c>
      <c r="E296" t="s">
        <v>10750</v>
      </c>
      <c r="F296" t="s">
        <v>10751</v>
      </c>
      <c r="G296" t="s">
        <v>371</v>
      </c>
      <c r="H296" t="s">
        <v>9933</v>
      </c>
      <c r="I296" t="s">
        <v>10759</v>
      </c>
      <c r="J296" t="s">
        <v>10694</v>
      </c>
      <c r="K296" t="str">
        <f t="shared" si="8"/>
        <v>CESAR MATURANA PALACIO</v>
      </c>
      <c r="L296" t="str">
        <f t="shared" si="9"/>
        <v>Cesar Maturana Palacio</v>
      </c>
      <c r="M296" t="s">
        <v>378</v>
      </c>
      <c r="N296" t="str">
        <f>VLOOKUP(M296,Tabla13[[#All],[rut]:[estado_licencia]],2,0)</f>
        <v>Cesar Maturana Palacio</v>
      </c>
      <c r="O296" t="s">
        <v>10753</v>
      </c>
      <c r="S296" t="s">
        <v>460</v>
      </c>
      <c r="V296" t="s">
        <v>9835</v>
      </c>
      <c r="W296" t="s">
        <v>9836</v>
      </c>
      <c r="X296" t="s">
        <v>10338</v>
      </c>
      <c r="Y296">
        <v>30000</v>
      </c>
      <c r="Z296" t="s">
        <v>9838</v>
      </c>
      <c r="AA296" s="2">
        <v>43875</v>
      </c>
      <c r="AB296" t="s">
        <v>9936</v>
      </c>
      <c r="AC296" t="s">
        <v>10754</v>
      </c>
      <c r="AG296">
        <v>743</v>
      </c>
      <c r="AI296">
        <v>8830</v>
      </c>
      <c r="AJ296">
        <v>43874</v>
      </c>
    </row>
    <row r="297" spans="1:36" hidden="1" x14ac:dyDescent="0.25">
      <c r="A297" t="s">
        <v>10678</v>
      </c>
      <c r="B297" t="s">
        <v>9826</v>
      </c>
      <c r="C297" s="2">
        <v>43845</v>
      </c>
      <c r="D297" t="s">
        <v>10351</v>
      </c>
      <c r="E297" t="s">
        <v>10750</v>
      </c>
      <c r="F297" t="s">
        <v>10751</v>
      </c>
      <c r="G297" t="s">
        <v>371</v>
      </c>
      <c r="H297" t="s">
        <v>10007</v>
      </c>
      <c r="I297" t="s">
        <v>10545</v>
      </c>
      <c r="J297" t="s">
        <v>10582</v>
      </c>
      <c r="K297" t="str">
        <f t="shared" si="8"/>
        <v xml:space="preserve">JUAN BUGUEÑO ARAYA </v>
      </c>
      <c r="L297" t="str">
        <f t="shared" si="9"/>
        <v xml:space="preserve">Juan Bugueño Araya </v>
      </c>
      <c r="M297" t="s">
        <v>379</v>
      </c>
      <c r="N297" t="str">
        <f>VLOOKUP(M297,Tabla13[[#All],[rut]:[estado_licencia]],2,0)</f>
        <v xml:space="preserve">Juan Bugueño Araya </v>
      </c>
      <c r="O297" t="s">
        <v>10753</v>
      </c>
      <c r="S297" t="s">
        <v>460</v>
      </c>
      <c r="V297" t="s">
        <v>9835</v>
      </c>
      <c r="W297" t="s">
        <v>9836</v>
      </c>
      <c r="X297" t="s">
        <v>10338</v>
      </c>
      <c r="Y297">
        <v>30000</v>
      </c>
      <c r="Z297" t="s">
        <v>9838</v>
      </c>
      <c r="AA297" s="2">
        <v>43875</v>
      </c>
      <c r="AB297" t="s">
        <v>9936</v>
      </c>
      <c r="AC297" t="s">
        <v>10754</v>
      </c>
      <c r="AG297">
        <v>743</v>
      </c>
      <c r="AI297">
        <v>8830</v>
      </c>
      <c r="AJ297">
        <v>43874</v>
      </c>
    </row>
    <row r="298" spans="1:36" hidden="1" x14ac:dyDescent="0.25">
      <c r="A298" t="s">
        <v>10678</v>
      </c>
      <c r="B298" t="s">
        <v>9826</v>
      </c>
      <c r="C298" s="2">
        <v>43846</v>
      </c>
      <c r="D298" t="s">
        <v>10351</v>
      </c>
      <c r="E298" t="s">
        <v>10074</v>
      </c>
      <c r="F298" t="s">
        <v>10075</v>
      </c>
      <c r="G298" t="s">
        <v>114</v>
      </c>
      <c r="H298" t="s">
        <v>10131</v>
      </c>
      <c r="I298" t="s">
        <v>9990</v>
      </c>
      <c r="J298" t="s">
        <v>10760</v>
      </c>
      <c r="K298" t="str">
        <f t="shared" si="8"/>
        <v>SEBASTIAN BARROS ASTORGA</v>
      </c>
      <c r="L298" t="str">
        <f t="shared" si="9"/>
        <v>Sebastian Barros Astorga</v>
      </c>
      <c r="M298" t="s">
        <v>129</v>
      </c>
      <c r="N298" t="str">
        <f>VLOOKUP(M298,Tabla13[[#All],[rut]:[estado_licencia]],2,0)</f>
        <v>Sebastian Alejandro Barros Astorga</v>
      </c>
      <c r="S298" t="s">
        <v>460</v>
      </c>
      <c r="V298" t="s">
        <v>9835</v>
      </c>
      <c r="W298" t="s">
        <v>9836</v>
      </c>
      <c r="X298" t="s">
        <v>10338</v>
      </c>
      <c r="Y298">
        <v>30000</v>
      </c>
      <c r="Z298" t="s">
        <v>9838</v>
      </c>
      <c r="AG298">
        <v>740</v>
      </c>
    </row>
    <row r="299" spans="1:36" hidden="1" x14ac:dyDescent="0.25">
      <c r="A299" t="s">
        <v>10678</v>
      </c>
      <c r="B299" t="s">
        <v>9826</v>
      </c>
      <c r="C299" s="2">
        <v>43846</v>
      </c>
      <c r="D299" t="s">
        <v>10351</v>
      </c>
      <c r="E299" t="s">
        <v>10761</v>
      </c>
      <c r="F299" t="s">
        <v>10762</v>
      </c>
      <c r="G299" t="s">
        <v>380</v>
      </c>
      <c r="H299" t="s">
        <v>10011</v>
      </c>
      <c r="I299" t="s">
        <v>10763</v>
      </c>
      <c r="J299" t="s">
        <v>10764</v>
      </c>
      <c r="K299" t="str">
        <f t="shared" si="8"/>
        <v>PEDRO ALVAREZ IGLESIAS</v>
      </c>
      <c r="L299" t="str">
        <f t="shared" si="9"/>
        <v>Pedro Alvarez Iglesias</v>
      </c>
      <c r="M299" t="s">
        <v>381</v>
      </c>
      <c r="N299" t="str">
        <f>VLOOKUP(M299,Tabla13[[#All],[rut]:[estado_licencia]],2,0)</f>
        <v>Pedro Alvarez Iglesias</v>
      </c>
      <c r="S299" t="s">
        <v>460</v>
      </c>
      <c r="V299" t="s">
        <v>9835</v>
      </c>
      <c r="W299" t="s">
        <v>9836</v>
      </c>
      <c r="X299" t="s">
        <v>10338</v>
      </c>
      <c r="Y299">
        <v>30000</v>
      </c>
      <c r="Z299" t="s">
        <v>9838</v>
      </c>
      <c r="AG299">
        <v>790</v>
      </c>
    </row>
    <row r="300" spans="1:36" hidden="1" x14ac:dyDescent="0.25">
      <c r="A300" t="s">
        <v>10678</v>
      </c>
      <c r="B300" t="s">
        <v>9826</v>
      </c>
      <c r="C300" s="2">
        <v>43852</v>
      </c>
      <c r="D300" t="s">
        <v>10351</v>
      </c>
      <c r="E300" t="s">
        <v>10049</v>
      </c>
      <c r="F300" t="s">
        <v>10050</v>
      </c>
      <c r="G300" t="s">
        <v>106</v>
      </c>
      <c r="H300" t="s">
        <v>10211</v>
      </c>
      <c r="I300" t="s">
        <v>10212</v>
      </c>
      <c r="J300" t="s">
        <v>10596</v>
      </c>
      <c r="K300" t="str">
        <f t="shared" si="8"/>
        <v>OSCAR REYES GARRIDO</v>
      </c>
      <c r="L300" t="str">
        <f t="shared" si="9"/>
        <v>Oscar Reyes Garrido</v>
      </c>
      <c r="M300" t="s">
        <v>151</v>
      </c>
      <c r="N300" t="str">
        <f>VLOOKUP(M300,Tabla13[[#All],[rut]:[estado_licencia]],2,0)</f>
        <v>Oscar Jesus Reyes Garrido</v>
      </c>
      <c r="S300" t="s">
        <v>460</v>
      </c>
      <c r="V300" t="s">
        <v>9835</v>
      </c>
      <c r="W300" t="s">
        <v>9836</v>
      </c>
      <c r="X300" t="s">
        <v>10338</v>
      </c>
      <c r="Y300">
        <v>30000</v>
      </c>
      <c r="Z300" t="s">
        <v>9838</v>
      </c>
      <c r="AG300">
        <v>779</v>
      </c>
    </row>
    <row r="301" spans="1:36" hidden="1" x14ac:dyDescent="0.25">
      <c r="A301" t="s">
        <v>10678</v>
      </c>
      <c r="B301" t="s">
        <v>9826</v>
      </c>
      <c r="C301" s="2">
        <v>43857</v>
      </c>
      <c r="D301" t="s">
        <v>10351</v>
      </c>
      <c r="E301" t="s">
        <v>10074</v>
      </c>
      <c r="F301" t="s">
        <v>10075</v>
      </c>
      <c r="G301" t="s">
        <v>114</v>
      </c>
      <c r="H301" t="s">
        <v>10233</v>
      </c>
      <c r="I301" t="s">
        <v>10234</v>
      </c>
      <c r="J301" t="s">
        <v>10584</v>
      </c>
      <c r="K301" t="str">
        <f t="shared" si="8"/>
        <v>LEONEL ARDILES RIVEROS</v>
      </c>
      <c r="L301" t="str">
        <f t="shared" si="9"/>
        <v>Leonel Ardiles Riveros</v>
      </c>
      <c r="M301" t="s">
        <v>172</v>
      </c>
      <c r="N301" t="str">
        <f>VLOOKUP(M301,Tabla13[[#All],[rut]:[estado_licencia]],2,0)</f>
        <v>Leonel Alexis Ardiles Riveros</v>
      </c>
      <c r="S301" t="s">
        <v>460</v>
      </c>
      <c r="V301" t="s">
        <v>9835</v>
      </c>
      <c r="W301" t="s">
        <v>9836</v>
      </c>
      <c r="X301" t="s">
        <v>10338</v>
      </c>
      <c r="Y301">
        <v>30000</v>
      </c>
      <c r="Z301" t="s">
        <v>9838</v>
      </c>
      <c r="AG301">
        <v>740</v>
      </c>
    </row>
    <row r="302" spans="1:36" hidden="1" x14ac:dyDescent="0.25">
      <c r="A302" t="s">
        <v>10765</v>
      </c>
      <c r="B302" t="s">
        <v>9826</v>
      </c>
      <c r="C302" s="2">
        <v>43837</v>
      </c>
      <c r="D302" t="s">
        <v>9827</v>
      </c>
      <c r="E302" t="s">
        <v>10074</v>
      </c>
      <c r="F302" t="s">
        <v>10075</v>
      </c>
      <c r="G302" t="s">
        <v>114</v>
      </c>
      <c r="H302" t="s">
        <v>9903</v>
      </c>
      <c r="I302" t="s">
        <v>10766</v>
      </c>
      <c r="J302" t="s">
        <v>9942</v>
      </c>
      <c r="K302" t="str">
        <f t="shared" si="8"/>
        <v>CARLOS JAVIER CASTILLO CASTAÑEDA</v>
      </c>
      <c r="L302" t="str">
        <f t="shared" si="9"/>
        <v>Carlos Javier Castillo Castañeda</v>
      </c>
      <c r="M302" t="s">
        <v>383</v>
      </c>
      <c r="N302" t="str">
        <f>VLOOKUP(M302,Tabla13[[#All],[rut]:[estado_licencia]],2,0)</f>
        <v>Carlos Javier Castillo Castañeda</v>
      </c>
      <c r="O302" t="s">
        <v>10767</v>
      </c>
      <c r="P302" t="s">
        <v>10768</v>
      </c>
      <c r="Q302" s="2">
        <v>44931</v>
      </c>
      <c r="R302" t="s">
        <v>10769</v>
      </c>
      <c r="S302" t="s">
        <v>460</v>
      </c>
      <c r="V302" t="s">
        <v>10332</v>
      </c>
      <c r="W302" t="s">
        <v>382</v>
      </c>
      <c r="X302" t="s">
        <v>9865</v>
      </c>
      <c r="Y302">
        <v>30000</v>
      </c>
      <c r="Z302" t="s">
        <v>9838</v>
      </c>
      <c r="AG302">
        <v>740</v>
      </c>
    </row>
    <row r="303" spans="1:36" hidden="1" x14ac:dyDescent="0.25">
      <c r="A303" t="s">
        <v>10770</v>
      </c>
      <c r="B303" t="s">
        <v>9826</v>
      </c>
      <c r="C303" s="2">
        <v>43837</v>
      </c>
      <c r="D303" t="s">
        <v>9827</v>
      </c>
      <c r="E303" t="s">
        <v>10074</v>
      </c>
      <c r="F303" t="s">
        <v>10075</v>
      </c>
      <c r="G303" t="s">
        <v>114</v>
      </c>
      <c r="H303" t="s">
        <v>10771</v>
      </c>
      <c r="I303" t="s">
        <v>10015</v>
      </c>
      <c r="J303" t="s">
        <v>10619</v>
      </c>
      <c r="K303" t="str">
        <f t="shared" si="8"/>
        <v>JUAN PABLO UGALDE MORALES</v>
      </c>
      <c r="L303" t="str">
        <f t="shared" si="9"/>
        <v>Juan Pablo Ugalde Morales</v>
      </c>
      <c r="M303" t="s">
        <v>384</v>
      </c>
      <c r="N303" t="str">
        <f>VLOOKUP(M303,Tabla13[[#All],[rut]:[estado_licencia]],2,0)</f>
        <v>Juan Pablo Ugalde Morales</v>
      </c>
      <c r="O303" t="s">
        <v>9832</v>
      </c>
      <c r="P303" t="s">
        <v>10028</v>
      </c>
      <c r="Q303" s="2">
        <v>44673</v>
      </c>
      <c r="R303">
        <v>19495</v>
      </c>
      <c r="S303" t="s">
        <v>460</v>
      </c>
      <c r="V303" t="s">
        <v>10332</v>
      </c>
      <c r="W303" t="s">
        <v>382</v>
      </c>
      <c r="X303" t="s">
        <v>9865</v>
      </c>
      <c r="Y303">
        <v>30000</v>
      </c>
      <c r="Z303" t="s">
        <v>9838</v>
      </c>
      <c r="AG303">
        <v>740</v>
      </c>
    </row>
    <row r="304" spans="1:36" hidden="1" x14ac:dyDescent="0.25">
      <c r="A304" t="s">
        <v>10772</v>
      </c>
      <c r="B304" t="s">
        <v>9826</v>
      </c>
      <c r="C304" s="2">
        <v>43837</v>
      </c>
      <c r="D304" t="s">
        <v>9827</v>
      </c>
      <c r="E304" t="s">
        <v>10074</v>
      </c>
      <c r="F304" t="s">
        <v>10075</v>
      </c>
      <c r="G304" t="s">
        <v>114</v>
      </c>
      <c r="H304" t="s">
        <v>10773</v>
      </c>
      <c r="I304" t="s">
        <v>9875</v>
      </c>
      <c r="J304" t="s">
        <v>10774</v>
      </c>
      <c r="K304" t="str">
        <f t="shared" si="8"/>
        <v>ENZO PATRICIO OYARCE CORTES</v>
      </c>
      <c r="L304" t="str">
        <f t="shared" si="9"/>
        <v>Enzo Patricio Oyarce Cortes</v>
      </c>
      <c r="M304" t="s">
        <v>385</v>
      </c>
      <c r="N304" t="str">
        <f>VLOOKUP(M304,Tabla13[[#All],[rut]:[estado_licencia]],2,0)</f>
        <v>Enzo Patricio Oyarce Cortes</v>
      </c>
      <c r="O304" t="s">
        <v>9878</v>
      </c>
      <c r="P304" t="s">
        <v>10028</v>
      </c>
      <c r="Q304" s="2">
        <v>44602</v>
      </c>
      <c r="R304" t="s">
        <v>10775</v>
      </c>
      <c r="S304" t="s">
        <v>460</v>
      </c>
      <c r="V304" t="s">
        <v>10332</v>
      </c>
      <c r="W304" t="s">
        <v>382</v>
      </c>
      <c r="X304" t="s">
        <v>9865</v>
      </c>
      <c r="Y304">
        <v>30000</v>
      </c>
      <c r="Z304" t="s">
        <v>9838</v>
      </c>
      <c r="AG304">
        <v>740</v>
      </c>
    </row>
    <row r="305" spans="1:33" hidden="1" x14ac:dyDescent="0.25">
      <c r="A305" t="s">
        <v>10776</v>
      </c>
      <c r="B305" t="s">
        <v>9826</v>
      </c>
      <c r="C305" s="2">
        <v>43837</v>
      </c>
      <c r="D305" t="s">
        <v>9827</v>
      </c>
      <c r="E305" t="s">
        <v>10074</v>
      </c>
      <c r="F305" t="s">
        <v>10075</v>
      </c>
      <c r="G305" t="s">
        <v>114</v>
      </c>
      <c r="H305" t="s">
        <v>10777</v>
      </c>
      <c r="I305" t="s">
        <v>10285</v>
      </c>
      <c r="J305" t="s">
        <v>10778</v>
      </c>
      <c r="K305" t="str">
        <f t="shared" si="8"/>
        <v>JORGE MANUEL MALEBRAN CISTERNAS</v>
      </c>
      <c r="L305" t="str">
        <f t="shared" si="9"/>
        <v>Jorge Manuel Malebran Cisternas</v>
      </c>
      <c r="M305" t="s">
        <v>386</v>
      </c>
      <c r="N305" t="str">
        <f>VLOOKUP(M305,Tabla13[[#All],[rut]:[estado_licencia]],2,0)</f>
        <v>Jorge Manuel Malebran Cisternas</v>
      </c>
      <c r="O305" t="s">
        <v>9878</v>
      </c>
      <c r="P305" t="s">
        <v>9879</v>
      </c>
      <c r="Q305" s="2">
        <v>45662</v>
      </c>
      <c r="S305" t="s">
        <v>460</v>
      </c>
      <c r="V305" t="s">
        <v>10332</v>
      </c>
      <c r="W305" t="s">
        <v>382</v>
      </c>
      <c r="X305" t="s">
        <v>9865</v>
      </c>
      <c r="Y305">
        <v>30000</v>
      </c>
      <c r="Z305" t="s">
        <v>9838</v>
      </c>
      <c r="AG305">
        <v>740</v>
      </c>
    </row>
    <row r="306" spans="1:33" hidden="1" x14ac:dyDescent="0.25">
      <c r="A306" t="s">
        <v>10779</v>
      </c>
      <c r="B306" t="s">
        <v>9826</v>
      </c>
      <c r="C306" s="2">
        <v>43844</v>
      </c>
      <c r="D306" t="s">
        <v>9827</v>
      </c>
      <c r="E306" t="s">
        <v>10074</v>
      </c>
      <c r="F306" t="s">
        <v>10075</v>
      </c>
      <c r="G306" t="s">
        <v>114</v>
      </c>
      <c r="H306" t="s">
        <v>10163</v>
      </c>
      <c r="I306" t="s">
        <v>9875</v>
      </c>
      <c r="J306" t="s">
        <v>10780</v>
      </c>
      <c r="K306" t="str">
        <f t="shared" si="8"/>
        <v>CRISTIAN MANQUE CORTES</v>
      </c>
      <c r="L306" t="str">
        <f t="shared" si="9"/>
        <v>Cristian Manque Cortes</v>
      </c>
      <c r="M306" t="s">
        <v>387</v>
      </c>
      <c r="N306" t="str">
        <f>VLOOKUP(M306,Tabla13[[#All],[rut]:[estado_licencia]],2,0)</f>
        <v>Cristian Manque Cortes</v>
      </c>
      <c r="O306" t="s">
        <v>9878</v>
      </c>
      <c r="P306" t="s">
        <v>9879</v>
      </c>
      <c r="Q306" s="2">
        <v>45632</v>
      </c>
      <c r="S306" t="s">
        <v>460</v>
      </c>
      <c r="V306" t="s">
        <v>10332</v>
      </c>
      <c r="W306" t="s">
        <v>382</v>
      </c>
      <c r="X306" t="s">
        <v>9865</v>
      </c>
      <c r="Y306">
        <v>30000</v>
      </c>
      <c r="Z306" t="s">
        <v>9838</v>
      </c>
      <c r="AG306">
        <v>740</v>
      </c>
    </row>
    <row r="307" spans="1:33" hidden="1" x14ac:dyDescent="0.25">
      <c r="A307" t="s">
        <v>10781</v>
      </c>
      <c r="B307" t="s">
        <v>9826</v>
      </c>
      <c r="C307" s="2">
        <v>43844</v>
      </c>
      <c r="D307" t="s">
        <v>9827</v>
      </c>
      <c r="E307" t="s">
        <v>10074</v>
      </c>
      <c r="F307" t="s">
        <v>10075</v>
      </c>
      <c r="G307" t="s">
        <v>114</v>
      </c>
      <c r="H307" t="s">
        <v>10782</v>
      </c>
      <c r="I307" t="s">
        <v>9887</v>
      </c>
      <c r="J307" t="s">
        <v>10783</v>
      </c>
      <c r="K307" t="str">
        <f t="shared" si="8"/>
        <v>VICTOR HUGO VILLACORTA  GONZALEZ</v>
      </c>
      <c r="L307" t="str">
        <f t="shared" si="9"/>
        <v>Victor Hugo Villacorta  Gonzalez</v>
      </c>
      <c r="M307" t="s">
        <v>388</v>
      </c>
      <c r="N307" t="str">
        <f>VLOOKUP(M307,Tabla13[[#All],[rut]:[estado_licencia]],2,0)</f>
        <v>Victor Hugo Villacorta  Gonzalez</v>
      </c>
      <c r="O307" t="s">
        <v>9918</v>
      </c>
      <c r="P307" t="s">
        <v>9879</v>
      </c>
      <c r="Q307" s="2">
        <v>45762</v>
      </c>
      <c r="S307" t="s">
        <v>460</v>
      </c>
      <c r="V307" t="s">
        <v>10332</v>
      </c>
      <c r="W307" t="s">
        <v>382</v>
      </c>
      <c r="X307" t="s">
        <v>9865</v>
      </c>
      <c r="Y307">
        <v>30000</v>
      </c>
      <c r="Z307" t="s">
        <v>9838</v>
      </c>
      <c r="AG307">
        <v>740</v>
      </c>
    </row>
    <row r="308" spans="1:33" hidden="1" x14ac:dyDescent="0.25">
      <c r="A308" t="s">
        <v>10784</v>
      </c>
      <c r="B308" t="s">
        <v>9826</v>
      </c>
      <c r="C308" s="2">
        <v>43844</v>
      </c>
      <c r="D308" t="s">
        <v>9827</v>
      </c>
      <c r="E308" t="s">
        <v>10074</v>
      </c>
      <c r="F308" t="s">
        <v>10075</v>
      </c>
      <c r="G308" t="s">
        <v>114</v>
      </c>
      <c r="H308" t="s">
        <v>10453</v>
      </c>
      <c r="I308" t="s">
        <v>10453</v>
      </c>
      <c r="J308" t="s">
        <v>10532</v>
      </c>
      <c r="K308" t="str">
        <f t="shared" si="8"/>
        <v>LUIS HERNAN VALENZUELA VALENZUELA</v>
      </c>
      <c r="L308" t="str">
        <f t="shared" si="9"/>
        <v>Luis Hernan Valenzuela Valenzuela</v>
      </c>
      <c r="M308" t="s">
        <v>389</v>
      </c>
      <c r="N308" t="str">
        <f>VLOOKUP(M308,Tabla13[[#All],[rut]:[estado_licencia]],2,0)</f>
        <v>Luis Hernan Valenzuela Valenzuela</v>
      </c>
      <c r="O308" t="s">
        <v>9832</v>
      </c>
      <c r="P308" t="s">
        <v>10785</v>
      </c>
      <c r="Q308" s="2">
        <v>45123</v>
      </c>
      <c r="R308" t="s">
        <v>10786</v>
      </c>
      <c r="S308" t="s">
        <v>460</v>
      </c>
      <c r="V308" t="s">
        <v>10332</v>
      </c>
      <c r="W308" t="s">
        <v>382</v>
      </c>
      <c r="X308" t="s">
        <v>9865</v>
      </c>
      <c r="Y308">
        <v>30000</v>
      </c>
      <c r="Z308" t="s">
        <v>9838</v>
      </c>
      <c r="AG308">
        <v>740</v>
      </c>
    </row>
    <row r="309" spans="1:33" hidden="1" x14ac:dyDescent="0.25">
      <c r="A309" t="s">
        <v>10787</v>
      </c>
      <c r="B309" t="s">
        <v>9826</v>
      </c>
      <c r="C309" s="2">
        <v>43844</v>
      </c>
      <c r="D309" t="s">
        <v>9827</v>
      </c>
      <c r="E309" t="s">
        <v>10074</v>
      </c>
      <c r="F309" t="s">
        <v>10075</v>
      </c>
      <c r="G309" t="s">
        <v>114</v>
      </c>
      <c r="H309" t="s">
        <v>9887</v>
      </c>
      <c r="I309" t="s">
        <v>10107</v>
      </c>
      <c r="J309" t="s">
        <v>10627</v>
      </c>
      <c r="K309" t="str">
        <f t="shared" si="8"/>
        <v>RICARDO ANTONIO GONZALEZ CEPEDA</v>
      </c>
      <c r="L309" t="str">
        <f t="shared" si="9"/>
        <v>Ricardo Antonio Gonzalez Cepeda</v>
      </c>
      <c r="M309" t="s">
        <v>390</v>
      </c>
      <c r="N309" t="str">
        <f>VLOOKUP(M309,Tabla13[[#All],[rut]:[estado_licencia]],2,0)</f>
        <v>Ricardo Antonio Gonzalez Cepeda</v>
      </c>
      <c r="O309" t="s">
        <v>9878</v>
      </c>
      <c r="P309" t="s">
        <v>9943</v>
      </c>
      <c r="Q309" s="2">
        <v>44621</v>
      </c>
      <c r="R309">
        <v>19495</v>
      </c>
      <c r="S309" t="s">
        <v>460</v>
      </c>
      <c r="V309" t="s">
        <v>10332</v>
      </c>
      <c r="W309" t="s">
        <v>382</v>
      </c>
      <c r="X309" t="s">
        <v>9865</v>
      </c>
      <c r="Y309">
        <v>30000</v>
      </c>
      <c r="Z309" t="s">
        <v>9838</v>
      </c>
      <c r="AG309">
        <v>740</v>
      </c>
    </row>
    <row r="310" spans="1:33" hidden="1" x14ac:dyDescent="0.25">
      <c r="A310" t="s">
        <v>10788</v>
      </c>
      <c r="B310" t="s">
        <v>9826</v>
      </c>
      <c r="C310" s="2">
        <v>43851</v>
      </c>
      <c r="D310" t="s">
        <v>9827</v>
      </c>
      <c r="E310" t="s">
        <v>10074</v>
      </c>
      <c r="F310" t="s">
        <v>10075</v>
      </c>
      <c r="G310" t="s">
        <v>114</v>
      </c>
      <c r="H310" t="s">
        <v>9980</v>
      </c>
      <c r="I310" t="s">
        <v>9941</v>
      </c>
      <c r="J310" t="s">
        <v>10789</v>
      </c>
      <c r="K310" t="str">
        <f t="shared" si="8"/>
        <v>JUAN AUGUSTO CARRASCO CACERES</v>
      </c>
      <c r="L310" t="str">
        <f t="shared" si="9"/>
        <v>Juan Augusto Carrasco Caceres</v>
      </c>
      <c r="M310" t="s">
        <v>391</v>
      </c>
      <c r="N310" t="str">
        <f>VLOOKUP(M310,Tabla13[[#All],[rut]:[estado_licencia]],2,0)</f>
        <v>Juan Augusto Carrasco Caceres</v>
      </c>
      <c r="O310" t="s">
        <v>10790</v>
      </c>
      <c r="P310" t="s">
        <v>10791</v>
      </c>
      <c r="Q310" s="2">
        <v>44517</v>
      </c>
      <c r="R310">
        <v>19495</v>
      </c>
      <c r="S310" t="s">
        <v>460</v>
      </c>
      <c r="V310" t="s">
        <v>10332</v>
      </c>
      <c r="W310" t="s">
        <v>382</v>
      </c>
      <c r="X310" t="s">
        <v>9865</v>
      </c>
      <c r="Y310">
        <v>30000</v>
      </c>
      <c r="Z310" t="s">
        <v>9838</v>
      </c>
      <c r="AG310">
        <v>740</v>
      </c>
    </row>
    <row r="311" spans="1:33" hidden="1" x14ac:dyDescent="0.25">
      <c r="A311" t="s">
        <v>10792</v>
      </c>
      <c r="B311" t="s">
        <v>9826</v>
      </c>
      <c r="C311" s="2">
        <v>43851</v>
      </c>
      <c r="D311" t="s">
        <v>9827</v>
      </c>
      <c r="E311" t="s">
        <v>10074</v>
      </c>
      <c r="F311" t="s">
        <v>10075</v>
      </c>
      <c r="G311" t="s">
        <v>114</v>
      </c>
      <c r="H311" t="s">
        <v>10394</v>
      </c>
      <c r="I311" t="s">
        <v>10793</v>
      </c>
      <c r="J311" t="s">
        <v>10794</v>
      </c>
      <c r="K311" t="str">
        <f t="shared" si="8"/>
        <v>MANUEL REINALDO LEIVA AYALA</v>
      </c>
      <c r="L311" t="str">
        <f t="shared" si="9"/>
        <v>Manuel Reinaldo Leiva Ayala</v>
      </c>
      <c r="M311" t="s">
        <v>392</v>
      </c>
      <c r="N311" t="str">
        <f>VLOOKUP(M311,Tabla13[[#All],[rut]:[estado_licencia]],2,0)</f>
        <v>Manuel Reinaldo Leiva Ayala</v>
      </c>
      <c r="O311" t="s">
        <v>9878</v>
      </c>
      <c r="P311" t="s">
        <v>9949</v>
      </c>
      <c r="Q311" s="2">
        <v>44097</v>
      </c>
      <c r="S311" t="s">
        <v>460</v>
      </c>
      <c r="V311" t="s">
        <v>10332</v>
      </c>
      <c r="W311" t="s">
        <v>382</v>
      </c>
      <c r="X311" t="s">
        <v>9865</v>
      </c>
      <c r="Y311">
        <v>30000</v>
      </c>
      <c r="Z311" t="s">
        <v>9838</v>
      </c>
      <c r="AG311">
        <v>740</v>
      </c>
    </row>
    <row r="312" spans="1:33" hidden="1" x14ac:dyDescent="0.25">
      <c r="A312" t="s">
        <v>10795</v>
      </c>
      <c r="B312" t="s">
        <v>9826</v>
      </c>
      <c r="C312" s="2">
        <v>43851</v>
      </c>
      <c r="D312" t="s">
        <v>9827</v>
      </c>
      <c r="E312" t="s">
        <v>10796</v>
      </c>
      <c r="F312" t="s">
        <v>10742</v>
      </c>
      <c r="G312" t="s">
        <v>364</v>
      </c>
      <c r="H312" t="s">
        <v>10052</v>
      </c>
      <c r="I312" t="s">
        <v>10007</v>
      </c>
      <c r="J312" t="s">
        <v>10797</v>
      </c>
      <c r="K312" t="str">
        <f t="shared" si="8"/>
        <v>RICARDO ALEX LEON BUGUEÑO</v>
      </c>
      <c r="L312" t="str">
        <f t="shared" si="9"/>
        <v>Ricardo Alex Leon Bugueño</v>
      </c>
      <c r="M312" t="s">
        <v>393</v>
      </c>
      <c r="N312" t="str">
        <f>VLOOKUP(M312,Tabla13[[#All],[rut]:[estado_licencia]],2,0)</f>
        <v>Ricardo Alex Leon Bugueño</v>
      </c>
      <c r="O312" t="s">
        <v>10798</v>
      </c>
      <c r="P312" t="s">
        <v>9879</v>
      </c>
      <c r="Q312" s="2">
        <v>45725</v>
      </c>
      <c r="S312" t="s">
        <v>460</v>
      </c>
      <c r="V312" t="s">
        <v>10332</v>
      </c>
      <c r="W312" t="s">
        <v>382</v>
      </c>
      <c r="X312" t="s">
        <v>9865</v>
      </c>
      <c r="Y312">
        <v>30000</v>
      </c>
      <c r="Z312" t="s">
        <v>9838</v>
      </c>
      <c r="AG312">
        <v>740</v>
      </c>
    </row>
    <row r="313" spans="1:33" hidden="1" x14ac:dyDescent="0.25">
      <c r="A313" t="s">
        <v>10799</v>
      </c>
      <c r="B313" t="s">
        <v>9826</v>
      </c>
      <c r="C313" s="2">
        <v>43851</v>
      </c>
      <c r="D313" t="s">
        <v>9827</v>
      </c>
      <c r="E313" t="s">
        <v>10800</v>
      </c>
      <c r="F313" t="s">
        <v>10742</v>
      </c>
      <c r="G313" t="s">
        <v>364</v>
      </c>
      <c r="H313" t="s">
        <v>10801</v>
      </c>
      <c r="I313" t="s">
        <v>10802</v>
      </c>
      <c r="J313" t="s">
        <v>10803</v>
      </c>
      <c r="K313" t="str">
        <f t="shared" si="8"/>
        <v>IVAN DANILO AVELLANO ARANEDA</v>
      </c>
      <c r="L313" t="str">
        <f t="shared" si="9"/>
        <v>Ivan Danilo Avellano Araneda</v>
      </c>
      <c r="M313" t="s">
        <v>394</v>
      </c>
      <c r="N313" t="str">
        <f>VLOOKUP(M313,Tabla13[[#All],[rut]:[estado_licencia]],2,0)</f>
        <v>Ivan Danilo Avellano Araneda</v>
      </c>
      <c r="O313" t="s">
        <v>9878</v>
      </c>
      <c r="P313" t="s">
        <v>10804</v>
      </c>
      <c r="Q313" s="2">
        <v>44877</v>
      </c>
      <c r="R313">
        <v>18290</v>
      </c>
      <c r="S313" t="s">
        <v>460</v>
      </c>
      <c r="V313" t="s">
        <v>10332</v>
      </c>
      <c r="W313" t="s">
        <v>382</v>
      </c>
      <c r="X313" t="s">
        <v>9865</v>
      </c>
      <c r="Y313">
        <v>30000</v>
      </c>
      <c r="Z313" t="s">
        <v>9838</v>
      </c>
    </row>
    <row r="314" spans="1:33" hidden="1" x14ac:dyDescent="0.25">
      <c r="A314" t="s">
        <v>10805</v>
      </c>
      <c r="B314" t="s">
        <v>9826</v>
      </c>
      <c r="C314" s="2">
        <v>43851</v>
      </c>
      <c r="D314" t="s">
        <v>9827</v>
      </c>
      <c r="E314" t="s">
        <v>10800</v>
      </c>
      <c r="F314" t="s">
        <v>10742</v>
      </c>
      <c r="G314" t="s">
        <v>364</v>
      </c>
      <c r="H314" t="s">
        <v>10016</v>
      </c>
      <c r="I314" t="s">
        <v>10246</v>
      </c>
      <c r="J314" t="s">
        <v>10465</v>
      </c>
      <c r="K314" t="str">
        <f t="shared" si="8"/>
        <v>LUIS HUMBERTO MORENO VEAS</v>
      </c>
      <c r="L314" t="str">
        <f t="shared" si="9"/>
        <v>Luis Humberto Moreno Veas</v>
      </c>
      <c r="M314" t="s">
        <v>395</v>
      </c>
      <c r="N314" t="str">
        <f>VLOOKUP(M314,Tabla13[[#All],[rut]:[estado_licencia]],2,0)</f>
        <v>Luis Humberto Moreno Veas</v>
      </c>
      <c r="O314" t="s">
        <v>9956</v>
      </c>
      <c r="P314" t="s">
        <v>9919</v>
      </c>
      <c r="Q314" s="2">
        <v>45290</v>
      </c>
      <c r="R314" t="s">
        <v>10260</v>
      </c>
      <c r="S314" t="s">
        <v>460</v>
      </c>
      <c r="V314" t="s">
        <v>10332</v>
      </c>
      <c r="W314" t="s">
        <v>382</v>
      </c>
      <c r="X314" t="s">
        <v>9865</v>
      </c>
      <c r="Y314">
        <v>30000</v>
      </c>
      <c r="Z314" t="s">
        <v>9838</v>
      </c>
    </row>
    <row r="315" spans="1:33" hidden="1" x14ac:dyDescent="0.25">
      <c r="A315" t="s">
        <v>10806</v>
      </c>
      <c r="B315" t="s">
        <v>9826</v>
      </c>
      <c r="C315" s="2">
        <v>43858</v>
      </c>
      <c r="D315" t="s">
        <v>9827</v>
      </c>
      <c r="E315" t="s">
        <v>10074</v>
      </c>
      <c r="F315" t="s">
        <v>10075</v>
      </c>
      <c r="G315" t="s">
        <v>114</v>
      </c>
      <c r="H315" t="s">
        <v>9975</v>
      </c>
      <c r="I315" t="s">
        <v>10032</v>
      </c>
      <c r="J315" t="s">
        <v>10175</v>
      </c>
      <c r="K315" t="str">
        <f t="shared" si="8"/>
        <v>LUIS ALBERTO JOFRE PEREZ</v>
      </c>
      <c r="L315" t="str">
        <f t="shared" si="9"/>
        <v>Luis Alberto Jofre Perez</v>
      </c>
      <c r="M315" t="s">
        <v>396</v>
      </c>
      <c r="N315" t="str">
        <f>VLOOKUP(M315,Tabla13[[#All],[rut]:[estado_licencia]],2,0)</f>
        <v>Luis Alberto Jofre Perez</v>
      </c>
      <c r="O315" t="s">
        <v>9918</v>
      </c>
      <c r="P315" t="s">
        <v>10807</v>
      </c>
      <c r="Q315" s="2">
        <v>43904</v>
      </c>
      <c r="R315">
        <v>19495</v>
      </c>
      <c r="S315" t="s">
        <v>460</v>
      </c>
      <c r="V315" t="s">
        <v>10332</v>
      </c>
      <c r="W315" t="s">
        <v>382</v>
      </c>
      <c r="X315" t="s">
        <v>9865</v>
      </c>
      <c r="Y315">
        <v>30000</v>
      </c>
      <c r="Z315" t="s">
        <v>9838</v>
      </c>
      <c r="AG315">
        <v>740</v>
      </c>
    </row>
    <row r="316" spans="1:33" hidden="1" x14ac:dyDescent="0.25">
      <c r="A316" t="s">
        <v>10808</v>
      </c>
      <c r="B316" t="s">
        <v>9826</v>
      </c>
      <c r="C316" s="2">
        <v>43858</v>
      </c>
      <c r="D316" t="s">
        <v>9827</v>
      </c>
      <c r="E316" t="s">
        <v>10074</v>
      </c>
      <c r="F316" t="s">
        <v>10075</v>
      </c>
      <c r="G316" t="s">
        <v>114</v>
      </c>
      <c r="H316" t="s">
        <v>10809</v>
      </c>
      <c r="I316" t="s">
        <v>9971</v>
      </c>
      <c r="J316" t="s">
        <v>10810</v>
      </c>
      <c r="K316" t="str">
        <f t="shared" si="8"/>
        <v>JOSE RODRIGO SANDOVAL MUÑOZ</v>
      </c>
      <c r="L316" t="str">
        <f t="shared" si="9"/>
        <v>Jose Rodrigo Sandoval Muñoz</v>
      </c>
      <c r="M316" t="s">
        <v>397</v>
      </c>
      <c r="N316" t="str">
        <f>VLOOKUP(M316,Tabla13[[#All],[rut]:[estado_licencia]],2,0)</f>
        <v>Jose Rodrigo Sandoval Muñoz</v>
      </c>
      <c r="O316" t="s">
        <v>9878</v>
      </c>
      <c r="P316" t="s">
        <v>9879</v>
      </c>
      <c r="Q316" s="2">
        <v>45694</v>
      </c>
      <c r="S316" t="s">
        <v>460</v>
      </c>
      <c r="V316" t="s">
        <v>10332</v>
      </c>
      <c r="W316" t="s">
        <v>382</v>
      </c>
      <c r="X316" t="s">
        <v>9865</v>
      </c>
      <c r="Y316">
        <v>30000</v>
      </c>
      <c r="Z316" t="s">
        <v>9838</v>
      </c>
      <c r="AG316">
        <v>740</v>
      </c>
    </row>
    <row r="317" spans="1:33" hidden="1" x14ac:dyDescent="0.25">
      <c r="A317" t="s">
        <v>10811</v>
      </c>
      <c r="B317" t="s">
        <v>9826</v>
      </c>
      <c r="C317" s="2">
        <v>43858</v>
      </c>
      <c r="D317" t="s">
        <v>9827</v>
      </c>
      <c r="E317" t="s">
        <v>10074</v>
      </c>
      <c r="F317" t="s">
        <v>10075</v>
      </c>
      <c r="G317" t="s">
        <v>114</v>
      </c>
      <c r="H317" t="s">
        <v>9986</v>
      </c>
      <c r="I317" t="s">
        <v>10439</v>
      </c>
      <c r="J317" t="s">
        <v>10812</v>
      </c>
      <c r="K317" t="str">
        <f t="shared" si="8"/>
        <v>DAVID HECTOR MAUREIRA TORRES</v>
      </c>
      <c r="L317" t="str">
        <f t="shared" si="9"/>
        <v>David Hector Maureira Torres</v>
      </c>
      <c r="M317" t="s">
        <v>398</v>
      </c>
      <c r="N317" t="str">
        <f>VLOOKUP(M317,Tabla13[[#All],[rut]:[estado_licencia]],2,0)</f>
        <v>David Hector Maureira Torres</v>
      </c>
      <c r="O317" t="s">
        <v>10813</v>
      </c>
      <c r="P317" t="s">
        <v>10195</v>
      </c>
      <c r="Q317" s="2">
        <v>44840</v>
      </c>
      <c r="R317">
        <v>18290</v>
      </c>
      <c r="S317" t="s">
        <v>460</v>
      </c>
      <c r="V317" t="s">
        <v>10332</v>
      </c>
      <c r="W317" t="s">
        <v>382</v>
      </c>
      <c r="X317" t="s">
        <v>9865</v>
      </c>
      <c r="Y317">
        <v>30000</v>
      </c>
      <c r="Z317" t="s">
        <v>9838</v>
      </c>
      <c r="AG317">
        <v>740</v>
      </c>
    </row>
    <row r="318" spans="1:33" hidden="1" x14ac:dyDescent="0.25">
      <c r="A318" t="s">
        <v>10814</v>
      </c>
      <c r="B318" t="s">
        <v>9826</v>
      </c>
      <c r="C318" s="2">
        <v>43858</v>
      </c>
      <c r="D318" t="s">
        <v>9827</v>
      </c>
      <c r="E318" t="s">
        <v>10074</v>
      </c>
      <c r="F318" t="s">
        <v>10075</v>
      </c>
      <c r="G318" t="s">
        <v>114</v>
      </c>
      <c r="H318" t="s">
        <v>10815</v>
      </c>
      <c r="I318" t="s">
        <v>10007</v>
      </c>
      <c r="J318" t="s">
        <v>10551</v>
      </c>
      <c r="K318" t="str">
        <f t="shared" si="8"/>
        <v>VICTOR MANUEL ALDAY BUGUEÑO</v>
      </c>
      <c r="L318" t="str">
        <f t="shared" si="9"/>
        <v>Victor Manuel Alday Bugueño</v>
      </c>
      <c r="M318" t="s">
        <v>399</v>
      </c>
      <c r="N318" t="str">
        <f>VLOOKUP(M318,Tabla13[[#All],[rut]:[estado_licencia]],2,0)</f>
        <v>Victor Manuel Alday Bugueño</v>
      </c>
      <c r="O318" t="s">
        <v>10816</v>
      </c>
      <c r="P318" t="s">
        <v>4040</v>
      </c>
      <c r="Q318" s="2">
        <v>44265</v>
      </c>
      <c r="S318" t="s">
        <v>460</v>
      </c>
      <c r="V318" t="s">
        <v>10332</v>
      </c>
      <c r="W318" t="s">
        <v>382</v>
      </c>
      <c r="X318" t="s">
        <v>9865</v>
      </c>
      <c r="Y318">
        <v>30000</v>
      </c>
      <c r="Z318" t="s">
        <v>9838</v>
      </c>
      <c r="AG318">
        <v>740</v>
      </c>
    </row>
    <row r="319" spans="1:33" hidden="1" x14ac:dyDescent="0.25">
      <c r="A319" t="s">
        <v>10817</v>
      </c>
      <c r="B319" t="s">
        <v>9826</v>
      </c>
      <c r="C319" s="2">
        <v>43858</v>
      </c>
      <c r="D319" t="s">
        <v>9827</v>
      </c>
      <c r="E319" t="s">
        <v>10074</v>
      </c>
      <c r="F319" t="s">
        <v>10075</v>
      </c>
      <c r="G319" t="s">
        <v>114</v>
      </c>
      <c r="H319" t="s">
        <v>10612</v>
      </c>
      <c r="I319" t="s">
        <v>10238</v>
      </c>
      <c r="J319" t="s">
        <v>10818</v>
      </c>
      <c r="K319" t="str">
        <f t="shared" si="8"/>
        <v>RICARDO EUGENIO GARRIDO  GUTIERREZ</v>
      </c>
      <c r="L319" t="str">
        <f t="shared" si="9"/>
        <v>Ricardo Eugenio Garrido  Gutierrez</v>
      </c>
      <c r="M319" t="s">
        <v>400</v>
      </c>
      <c r="N319" t="str">
        <f>VLOOKUP(M319,Tabla13[[#All],[rut]:[estado_licencia]],2,0)</f>
        <v>Ricardo Eugenio Garrido  Gutierrez</v>
      </c>
      <c r="O319" t="s">
        <v>10819</v>
      </c>
      <c r="P319" t="s">
        <v>10288</v>
      </c>
      <c r="Q319" s="2">
        <v>44104</v>
      </c>
      <c r="R319">
        <v>18290</v>
      </c>
      <c r="S319" t="s">
        <v>460</v>
      </c>
      <c r="V319" t="s">
        <v>10332</v>
      </c>
      <c r="W319" t="s">
        <v>382</v>
      </c>
      <c r="X319" t="s">
        <v>9865</v>
      </c>
      <c r="Y319">
        <v>30000</v>
      </c>
      <c r="Z319" t="s">
        <v>9838</v>
      </c>
      <c r="AG319">
        <v>740</v>
      </c>
    </row>
    <row r="320" spans="1:33" hidden="1" x14ac:dyDescent="0.25">
      <c r="A320" t="s">
        <v>10820</v>
      </c>
      <c r="B320" t="s">
        <v>9826</v>
      </c>
      <c r="C320" s="2">
        <v>43858</v>
      </c>
      <c r="D320" t="s">
        <v>9827</v>
      </c>
      <c r="E320" t="s">
        <v>10074</v>
      </c>
      <c r="F320" t="s">
        <v>10075</v>
      </c>
      <c r="G320" t="s">
        <v>114</v>
      </c>
      <c r="H320" t="s">
        <v>10821</v>
      </c>
      <c r="I320" t="s">
        <v>10452</v>
      </c>
      <c r="J320" t="s">
        <v>10450</v>
      </c>
      <c r="K320" t="str">
        <f t="shared" si="8"/>
        <v>JOSE MANUEL CORDOVA GUERRERO</v>
      </c>
      <c r="L320" t="str">
        <f t="shared" si="9"/>
        <v>Jose Manuel Cordova Guerrero</v>
      </c>
      <c r="M320" t="s">
        <v>401</v>
      </c>
      <c r="N320" t="str">
        <f>VLOOKUP(M320,Tabla13[[#All],[rut]:[estado_licencia]],2,0)</f>
        <v>Jose Manuel Cordova Guerrero</v>
      </c>
      <c r="O320" t="s">
        <v>10813</v>
      </c>
      <c r="P320" t="s">
        <v>10822</v>
      </c>
      <c r="Q320" s="2">
        <v>43956</v>
      </c>
      <c r="R320">
        <v>19495</v>
      </c>
      <c r="S320" t="s">
        <v>460</v>
      </c>
      <c r="V320" t="s">
        <v>10332</v>
      </c>
      <c r="W320" t="s">
        <v>382</v>
      </c>
      <c r="X320" t="s">
        <v>9865</v>
      </c>
      <c r="Y320">
        <v>30000</v>
      </c>
      <c r="Z320" t="s">
        <v>9838</v>
      </c>
      <c r="AG320">
        <v>740</v>
      </c>
    </row>
    <row r="321" spans="1:35" x14ac:dyDescent="0.25">
      <c r="A321" t="s">
        <v>10823</v>
      </c>
      <c r="B321" t="s">
        <v>9826</v>
      </c>
      <c r="C321" s="2">
        <v>43861</v>
      </c>
      <c r="D321" t="s">
        <v>9827</v>
      </c>
      <c r="E321" t="s">
        <v>10824</v>
      </c>
      <c r="F321" t="e">
        <f>#N/A</f>
        <v>#N/A</v>
      </c>
      <c r="G321" t="e">
        <f>#N/A</f>
        <v>#N/A</v>
      </c>
      <c r="H321" t="s">
        <v>10825</v>
      </c>
      <c r="I321" t="s">
        <v>9843</v>
      </c>
      <c r="J321" t="s">
        <v>10826</v>
      </c>
      <c r="K321" t="str">
        <f t="shared" si="8"/>
        <v>JAVIER ENRIQUE CALBUYAHUE DIAZ</v>
      </c>
      <c r="L321" t="str">
        <f t="shared" si="9"/>
        <v>Javier Enrique Calbuyahue Diaz</v>
      </c>
      <c r="M321" t="s">
        <v>404</v>
      </c>
      <c r="N321" t="str">
        <f>VLOOKUP(M321,Tabla13[[#All],[rut]:[estado_licencia]],2,0)</f>
        <v>Javier Enrique Calbuyahue Diaz</v>
      </c>
      <c r="O321" t="s">
        <v>9878</v>
      </c>
      <c r="P321" t="s">
        <v>9879</v>
      </c>
      <c r="Q321" s="2">
        <v>44173</v>
      </c>
      <c r="S321" t="s">
        <v>460</v>
      </c>
      <c r="V321" t="s">
        <v>10332</v>
      </c>
      <c r="W321" t="s">
        <v>402</v>
      </c>
      <c r="X321" t="s">
        <v>9865</v>
      </c>
      <c r="Y321">
        <v>30000</v>
      </c>
      <c r="Z321" t="s">
        <v>9838</v>
      </c>
      <c r="AG321">
        <v>764</v>
      </c>
    </row>
    <row r="322" spans="1:35" x14ac:dyDescent="0.25">
      <c r="A322" t="s">
        <v>10827</v>
      </c>
      <c r="B322" t="s">
        <v>9826</v>
      </c>
      <c r="C322" s="2">
        <v>43861</v>
      </c>
      <c r="D322" t="s">
        <v>9827</v>
      </c>
      <c r="E322" t="s">
        <v>10824</v>
      </c>
      <c r="F322" t="e">
        <f>#N/A</f>
        <v>#N/A</v>
      </c>
      <c r="G322" t="e">
        <f>#N/A</f>
        <v>#N/A</v>
      </c>
      <c r="H322" t="s">
        <v>10825</v>
      </c>
      <c r="I322" t="s">
        <v>9843</v>
      </c>
      <c r="J322" t="s">
        <v>10826</v>
      </c>
      <c r="K322" t="str">
        <f t="shared" ref="K322:K385" si="10">CONCATENATE(J322," ",H322," ",I322)</f>
        <v>JAVIER ENRIQUE CALBUYAHUE DIAZ</v>
      </c>
      <c r="L322" t="str">
        <f t="shared" ref="L322:L385" si="11">PROPER(K322)</f>
        <v>Javier Enrique Calbuyahue Diaz</v>
      </c>
      <c r="M322" t="s">
        <v>404</v>
      </c>
      <c r="N322" t="str">
        <f>VLOOKUP(M322,Tabla13[[#All],[rut]:[estado_licencia]],2,0)</f>
        <v>Javier Enrique Calbuyahue Diaz</v>
      </c>
      <c r="O322" t="s">
        <v>10828</v>
      </c>
      <c r="P322" t="s">
        <v>4040</v>
      </c>
      <c r="Q322" s="2">
        <v>44173</v>
      </c>
      <c r="S322" t="s">
        <v>460</v>
      </c>
      <c r="V322" t="s">
        <v>10332</v>
      </c>
      <c r="W322" t="s">
        <v>402</v>
      </c>
      <c r="X322" t="s">
        <v>9865</v>
      </c>
      <c r="Y322">
        <v>30000</v>
      </c>
      <c r="Z322" t="s">
        <v>9838</v>
      </c>
      <c r="AG322">
        <v>764</v>
      </c>
    </row>
    <row r="323" spans="1:35" x14ac:dyDescent="0.25">
      <c r="A323" t="s">
        <v>10829</v>
      </c>
      <c r="B323" t="s">
        <v>9826</v>
      </c>
      <c r="C323" s="2">
        <v>43861</v>
      </c>
      <c r="D323" t="s">
        <v>9827</v>
      </c>
      <c r="E323" t="s">
        <v>10824</v>
      </c>
      <c r="F323" t="e">
        <f>#N/A</f>
        <v>#N/A</v>
      </c>
      <c r="G323" t="e">
        <f>#N/A</f>
        <v>#N/A</v>
      </c>
      <c r="H323" t="s">
        <v>10830</v>
      </c>
      <c r="I323" t="s">
        <v>9876</v>
      </c>
      <c r="J323" t="s">
        <v>10831</v>
      </c>
      <c r="K323" t="str">
        <f t="shared" si="10"/>
        <v>NIFASIO FRANCISCO ORDENES PAEZ</v>
      </c>
      <c r="L323" t="str">
        <f t="shared" si="11"/>
        <v>Nifasio Francisco Ordenes Paez</v>
      </c>
      <c r="M323" t="s">
        <v>405</v>
      </c>
      <c r="N323" t="str">
        <f>VLOOKUP(M323,Tabla13[[#All],[rut]:[estado_licencia]],2,0)</f>
        <v>Nifasio Francisco Ordenes Paez</v>
      </c>
      <c r="O323" t="s">
        <v>10832</v>
      </c>
      <c r="P323" t="s">
        <v>10833</v>
      </c>
      <c r="Q323" s="2">
        <v>44695</v>
      </c>
      <c r="R323">
        <v>19495</v>
      </c>
      <c r="S323" t="s">
        <v>460</v>
      </c>
      <c r="V323" t="s">
        <v>10332</v>
      </c>
      <c r="W323" t="s">
        <v>402</v>
      </c>
      <c r="X323" t="s">
        <v>9865</v>
      </c>
      <c r="Y323">
        <v>30000</v>
      </c>
      <c r="Z323" t="s">
        <v>9838</v>
      </c>
      <c r="AG323">
        <v>764</v>
      </c>
    </row>
    <row r="324" spans="1:35" x14ac:dyDescent="0.25">
      <c r="A324" t="s">
        <v>10834</v>
      </c>
      <c r="B324" t="s">
        <v>9826</v>
      </c>
      <c r="C324" s="2">
        <v>43861</v>
      </c>
      <c r="D324" t="s">
        <v>9827</v>
      </c>
      <c r="E324" t="s">
        <v>10824</v>
      </c>
      <c r="F324" t="e">
        <f>#N/A</f>
        <v>#N/A</v>
      </c>
      <c r="G324" t="e">
        <f>#N/A</f>
        <v>#N/A</v>
      </c>
      <c r="H324" t="s">
        <v>10835</v>
      </c>
      <c r="I324" t="s">
        <v>10836</v>
      </c>
      <c r="J324" t="s">
        <v>10837</v>
      </c>
      <c r="K324" t="str">
        <f t="shared" si="10"/>
        <v>ANDRES ALEJANDRO ALARCON BASCUR</v>
      </c>
      <c r="L324" t="str">
        <f t="shared" si="11"/>
        <v>Andres Alejandro Alarcon Bascur</v>
      </c>
      <c r="M324" t="s">
        <v>406</v>
      </c>
      <c r="N324" t="str">
        <f>VLOOKUP(M324,Tabla13[[#All],[rut]:[estado_licencia]],2,0)</f>
        <v>Andres Alejandro Alarcon Bascur</v>
      </c>
      <c r="O324" t="s">
        <v>10838</v>
      </c>
      <c r="P324" t="s">
        <v>4040</v>
      </c>
      <c r="Q324" s="2">
        <v>45988</v>
      </c>
      <c r="S324" t="s">
        <v>460</v>
      </c>
      <c r="V324" t="s">
        <v>10332</v>
      </c>
      <c r="W324" t="s">
        <v>402</v>
      </c>
      <c r="X324" t="s">
        <v>9865</v>
      </c>
      <c r="Y324">
        <v>30000</v>
      </c>
      <c r="Z324" t="s">
        <v>9838</v>
      </c>
      <c r="AG324">
        <v>764</v>
      </c>
    </row>
    <row r="325" spans="1:35" x14ac:dyDescent="0.25">
      <c r="A325" t="s">
        <v>10839</v>
      </c>
      <c r="B325" t="s">
        <v>9826</v>
      </c>
      <c r="C325" s="2">
        <v>43861</v>
      </c>
      <c r="D325" t="s">
        <v>9827</v>
      </c>
      <c r="E325" t="s">
        <v>10824</v>
      </c>
      <c r="F325" t="e">
        <f>#N/A</f>
        <v>#N/A</v>
      </c>
      <c r="G325" t="e">
        <f>#N/A</f>
        <v>#N/A</v>
      </c>
      <c r="H325" t="s">
        <v>10445</v>
      </c>
      <c r="I325" t="s">
        <v>10592</v>
      </c>
      <c r="J325" t="s">
        <v>10840</v>
      </c>
      <c r="K325" t="str">
        <f t="shared" si="10"/>
        <v>ROGELIO ALFREDO COFRE PARRA</v>
      </c>
      <c r="L325" t="str">
        <f t="shared" si="11"/>
        <v>Rogelio Alfredo Cofre Parra</v>
      </c>
      <c r="M325" t="s">
        <v>407</v>
      </c>
      <c r="N325" t="str">
        <f>VLOOKUP(M325,Tabla13[[#All],[rut]:[estado_licencia]],2,0)</f>
        <v>Rogelio Alfredo Cofre Parra</v>
      </c>
      <c r="O325" t="s">
        <v>10841</v>
      </c>
      <c r="P325" t="s">
        <v>10842</v>
      </c>
      <c r="Q325" s="2">
        <v>43939</v>
      </c>
      <c r="R325">
        <v>19495</v>
      </c>
      <c r="S325" t="s">
        <v>460</v>
      </c>
      <c r="V325" t="s">
        <v>10332</v>
      </c>
      <c r="W325" t="s">
        <v>402</v>
      </c>
      <c r="X325" t="s">
        <v>9865</v>
      </c>
      <c r="Y325">
        <v>30000</v>
      </c>
      <c r="Z325" t="s">
        <v>9838</v>
      </c>
      <c r="AG325">
        <v>764</v>
      </c>
    </row>
    <row r="326" spans="1:35" x14ac:dyDescent="0.25">
      <c r="A326" t="s">
        <v>10843</v>
      </c>
      <c r="B326" t="s">
        <v>9826</v>
      </c>
      <c r="C326" s="2">
        <v>43861</v>
      </c>
      <c r="D326" t="s">
        <v>9827</v>
      </c>
      <c r="E326" t="s">
        <v>10824</v>
      </c>
      <c r="F326" t="e">
        <f>#N/A</f>
        <v>#N/A</v>
      </c>
      <c r="G326" t="e">
        <f>#N/A</f>
        <v>#N/A</v>
      </c>
      <c r="H326" t="s">
        <v>10445</v>
      </c>
      <c r="I326" t="s">
        <v>10052</v>
      </c>
      <c r="J326" t="s">
        <v>10058</v>
      </c>
      <c r="K326" t="str">
        <f t="shared" si="10"/>
        <v>JUAN PATRICIO COFRE LEON</v>
      </c>
      <c r="L326" t="str">
        <f t="shared" si="11"/>
        <v>Juan Patricio Cofre Leon</v>
      </c>
      <c r="M326" t="s">
        <v>408</v>
      </c>
      <c r="N326" t="str">
        <f>VLOOKUP(M326,Tabla13[[#All],[rut]:[estado_licencia]],2,0)</f>
        <v>Juan Patricio Cofre Leon</v>
      </c>
      <c r="O326" t="s">
        <v>9918</v>
      </c>
      <c r="P326" t="s">
        <v>4040</v>
      </c>
      <c r="Q326" s="2">
        <v>44521</v>
      </c>
      <c r="S326" t="s">
        <v>460</v>
      </c>
      <c r="V326" t="s">
        <v>10332</v>
      </c>
      <c r="W326" t="s">
        <v>402</v>
      </c>
      <c r="X326" t="s">
        <v>9865</v>
      </c>
      <c r="Y326">
        <v>30000</v>
      </c>
      <c r="Z326" t="s">
        <v>9838</v>
      </c>
      <c r="AG326">
        <v>764</v>
      </c>
    </row>
    <row r="327" spans="1:35" x14ac:dyDescent="0.25">
      <c r="A327" t="s">
        <v>10844</v>
      </c>
      <c r="B327" t="s">
        <v>9826</v>
      </c>
      <c r="C327" s="2">
        <v>43861</v>
      </c>
      <c r="D327" t="s">
        <v>9827</v>
      </c>
      <c r="E327" t="s">
        <v>10824</v>
      </c>
      <c r="F327" t="e">
        <f>#N/A</f>
        <v>#N/A</v>
      </c>
      <c r="G327" t="e">
        <f>#N/A</f>
        <v>#N/A</v>
      </c>
      <c r="H327" t="s">
        <v>10445</v>
      </c>
      <c r="I327" t="s">
        <v>10052</v>
      </c>
      <c r="J327" t="s">
        <v>10058</v>
      </c>
      <c r="K327" t="str">
        <f t="shared" si="10"/>
        <v>JUAN PATRICIO COFRE LEON</v>
      </c>
      <c r="L327" t="str">
        <f t="shared" si="11"/>
        <v>Juan Patricio Cofre Leon</v>
      </c>
      <c r="M327" t="s">
        <v>408</v>
      </c>
      <c r="N327" t="str">
        <f>VLOOKUP(M327,Tabla13[[#All],[rut]:[estado_licencia]],2,0)</f>
        <v>Juan Patricio Cofre Leon</v>
      </c>
      <c r="O327" t="s">
        <v>9878</v>
      </c>
      <c r="P327" t="s">
        <v>9949</v>
      </c>
      <c r="Q327" s="2">
        <v>44521</v>
      </c>
      <c r="S327" t="s">
        <v>460</v>
      </c>
      <c r="V327" t="s">
        <v>10332</v>
      </c>
      <c r="W327" t="s">
        <v>402</v>
      </c>
      <c r="X327" t="s">
        <v>9865</v>
      </c>
      <c r="Y327">
        <v>30000</v>
      </c>
      <c r="Z327" t="s">
        <v>9838</v>
      </c>
      <c r="AG327">
        <v>764</v>
      </c>
    </row>
    <row r="328" spans="1:35" hidden="1" x14ac:dyDescent="0.25">
      <c r="A328" t="s">
        <v>10325</v>
      </c>
      <c r="B328" t="s">
        <v>9826</v>
      </c>
      <c r="C328" s="2">
        <v>43857</v>
      </c>
      <c r="D328" t="s">
        <v>10845</v>
      </c>
      <c r="E328" t="s">
        <v>10680</v>
      </c>
      <c r="F328" t="s">
        <v>10681</v>
      </c>
      <c r="G328" t="s">
        <v>336</v>
      </c>
      <c r="K328" t="str">
        <f t="shared" si="10"/>
        <v xml:space="preserve">  </v>
      </c>
      <c r="L328" t="str">
        <f t="shared" si="11"/>
        <v xml:space="preserve">  </v>
      </c>
      <c r="N328" t="str">
        <f>VLOOKUP(M328,Tabla13[[#All],[rut]:[estado_licencia]],2,0)</f>
        <v xml:space="preserve">  </v>
      </c>
      <c r="S328" t="s">
        <v>460</v>
      </c>
      <c r="V328" t="s">
        <v>10332</v>
      </c>
      <c r="X328" t="s">
        <v>10692</v>
      </c>
      <c r="Y328">
        <v>60000</v>
      </c>
      <c r="Z328" t="s">
        <v>9838</v>
      </c>
    </row>
    <row r="329" spans="1:35" hidden="1" x14ac:dyDescent="0.25">
      <c r="A329" t="s">
        <v>10325</v>
      </c>
      <c r="B329" t="s">
        <v>9826</v>
      </c>
      <c r="C329" s="2">
        <v>43860</v>
      </c>
      <c r="D329" t="s">
        <v>10845</v>
      </c>
      <c r="E329" t="s">
        <v>10680</v>
      </c>
      <c r="F329" t="s">
        <v>10681</v>
      </c>
      <c r="G329" t="s">
        <v>336</v>
      </c>
      <c r="K329" t="str">
        <f t="shared" si="10"/>
        <v xml:space="preserve">  </v>
      </c>
      <c r="L329" t="str">
        <f t="shared" si="11"/>
        <v xml:space="preserve">  </v>
      </c>
      <c r="N329" t="str">
        <f>VLOOKUP(M329,Tabla13[[#All],[rut]:[estado_licencia]],2,0)</f>
        <v xml:space="preserve">  </v>
      </c>
      <c r="S329" t="s">
        <v>460</v>
      </c>
      <c r="V329" t="s">
        <v>10332</v>
      </c>
      <c r="W329" t="s">
        <v>410</v>
      </c>
      <c r="X329" t="s">
        <v>10692</v>
      </c>
      <c r="Y329">
        <v>60000</v>
      </c>
      <c r="Z329" t="s">
        <v>9838</v>
      </c>
    </row>
    <row r="330" spans="1:35" hidden="1" x14ac:dyDescent="0.25">
      <c r="A330" t="s">
        <v>10325</v>
      </c>
      <c r="B330" t="s">
        <v>9826</v>
      </c>
      <c r="C330" s="2">
        <v>43861</v>
      </c>
      <c r="D330" t="s">
        <v>10846</v>
      </c>
      <c r="E330" t="s">
        <v>10847</v>
      </c>
      <c r="F330" t="s">
        <v>10847</v>
      </c>
      <c r="G330" t="s">
        <v>414</v>
      </c>
      <c r="K330" t="str">
        <f t="shared" si="10"/>
        <v xml:space="preserve">  </v>
      </c>
      <c r="L330" t="str">
        <f t="shared" si="11"/>
        <v xml:space="preserve">  </v>
      </c>
      <c r="N330" t="str">
        <f>VLOOKUP(M330,Tabla13[[#All],[rut]:[estado_licencia]],2,0)</f>
        <v xml:space="preserve">  </v>
      </c>
      <c r="S330" t="s">
        <v>460</v>
      </c>
      <c r="V330" t="s">
        <v>10332</v>
      </c>
      <c r="X330" t="s">
        <v>10692</v>
      </c>
      <c r="Y330">
        <v>400000</v>
      </c>
      <c r="Z330" t="s">
        <v>9838</v>
      </c>
    </row>
    <row r="331" spans="1:35" x14ac:dyDescent="0.25">
      <c r="A331" t="s">
        <v>10678</v>
      </c>
      <c r="B331" t="s">
        <v>9826</v>
      </c>
      <c r="C331" s="2">
        <v>43838</v>
      </c>
      <c r="D331" t="s">
        <v>10848</v>
      </c>
      <c r="E331" t="s">
        <v>10849</v>
      </c>
      <c r="F331" t="e">
        <f>#N/A</f>
        <v>#N/A</v>
      </c>
      <c r="G331" t="e">
        <f>#N/A</f>
        <v>#N/A</v>
      </c>
      <c r="H331" t="s">
        <v>10111</v>
      </c>
      <c r="J331" t="s">
        <v>10850</v>
      </c>
      <c r="K331" t="str">
        <f t="shared" si="10"/>
        <v xml:space="preserve">ALEXY SILVA </v>
      </c>
      <c r="L331" t="str">
        <f t="shared" si="11"/>
        <v xml:space="preserve">Alexy Silva </v>
      </c>
      <c r="N331" t="str">
        <f>VLOOKUP(M331,Tabla13[[#All],[rut]:[estado_licencia]],2,0)</f>
        <v xml:space="preserve">  </v>
      </c>
      <c r="S331">
        <v>9190</v>
      </c>
      <c r="V331" t="s">
        <v>9835</v>
      </c>
      <c r="W331" t="s">
        <v>9836</v>
      </c>
      <c r="X331" t="s">
        <v>9865</v>
      </c>
      <c r="Y331">
        <v>5000</v>
      </c>
      <c r="Z331" t="s">
        <v>9853</v>
      </c>
      <c r="AA331" s="2">
        <v>43838</v>
      </c>
      <c r="AB331" t="s">
        <v>9854</v>
      </c>
    </row>
    <row r="332" spans="1:35" hidden="1" x14ac:dyDescent="0.25">
      <c r="A332" t="s">
        <v>10678</v>
      </c>
      <c r="B332" t="s">
        <v>9826</v>
      </c>
      <c r="C332" s="2">
        <v>43840</v>
      </c>
      <c r="D332" t="s">
        <v>10848</v>
      </c>
      <c r="E332" t="s">
        <v>10851</v>
      </c>
      <c r="F332" t="s">
        <v>10852</v>
      </c>
      <c r="G332" t="s">
        <v>416</v>
      </c>
      <c r="H332" t="s">
        <v>9928</v>
      </c>
      <c r="J332" t="s">
        <v>10696</v>
      </c>
      <c r="K332" t="str">
        <f t="shared" si="10"/>
        <v xml:space="preserve">ANDRES TAPIA </v>
      </c>
      <c r="L332" t="str">
        <f t="shared" si="11"/>
        <v xml:space="preserve">Andres Tapia </v>
      </c>
      <c r="N332" t="str">
        <f>VLOOKUP(M332,Tabla13[[#All],[rut]:[estado_licencia]],2,0)</f>
        <v xml:space="preserve">  </v>
      </c>
      <c r="S332">
        <v>8583</v>
      </c>
      <c r="V332" t="s">
        <v>9835</v>
      </c>
      <c r="W332" t="s">
        <v>9836</v>
      </c>
      <c r="X332" t="s">
        <v>9865</v>
      </c>
      <c r="Y332">
        <v>5000</v>
      </c>
      <c r="Z332" t="s">
        <v>9853</v>
      </c>
      <c r="AA332" s="2">
        <v>43840</v>
      </c>
      <c r="AB332" t="s">
        <v>9854</v>
      </c>
      <c r="AI332">
        <v>8694</v>
      </c>
    </row>
    <row r="333" spans="1:35" hidden="1" x14ac:dyDescent="0.25">
      <c r="A333" t="s">
        <v>10678</v>
      </c>
      <c r="B333" t="s">
        <v>9826</v>
      </c>
      <c r="C333" s="2">
        <v>43844</v>
      </c>
      <c r="D333" t="s">
        <v>10848</v>
      </c>
      <c r="E333" t="s">
        <v>10761</v>
      </c>
      <c r="F333" t="s">
        <v>10762</v>
      </c>
      <c r="G333" t="s">
        <v>380</v>
      </c>
      <c r="H333" t="s">
        <v>9829</v>
      </c>
      <c r="J333" t="s">
        <v>10853</v>
      </c>
      <c r="K333" t="str">
        <f t="shared" si="10"/>
        <v xml:space="preserve">JOSE PIÑONES </v>
      </c>
      <c r="L333" t="str">
        <f t="shared" si="11"/>
        <v xml:space="preserve">Jose Piñones </v>
      </c>
      <c r="N333" t="str">
        <f>VLOOKUP(M333,Tabla13[[#All],[rut]:[estado_licencia]],2,0)</f>
        <v xml:space="preserve">  </v>
      </c>
      <c r="S333">
        <v>8939</v>
      </c>
      <c r="V333" t="s">
        <v>9835</v>
      </c>
      <c r="W333" t="s">
        <v>9836</v>
      </c>
      <c r="X333" t="s">
        <v>9865</v>
      </c>
      <c r="Y333">
        <v>5000</v>
      </c>
      <c r="Z333" t="s">
        <v>9853</v>
      </c>
      <c r="AA333" s="2">
        <v>43844</v>
      </c>
      <c r="AB333" t="s">
        <v>9854</v>
      </c>
    </row>
    <row r="334" spans="1:35" hidden="1" x14ac:dyDescent="0.25">
      <c r="A334" t="s">
        <v>10325</v>
      </c>
      <c r="B334" t="s">
        <v>9826</v>
      </c>
      <c r="C334" s="2">
        <v>43858</v>
      </c>
      <c r="D334" t="s">
        <v>10351</v>
      </c>
      <c r="E334" t="s">
        <v>10074</v>
      </c>
      <c r="F334" t="s">
        <v>10075</v>
      </c>
      <c r="G334" t="s">
        <v>114</v>
      </c>
      <c r="H334" t="s">
        <v>10809</v>
      </c>
      <c r="I334" t="s">
        <v>9971</v>
      </c>
      <c r="J334" t="s">
        <v>10810</v>
      </c>
      <c r="K334" t="str">
        <f t="shared" si="10"/>
        <v>JOSE RODRIGO SANDOVAL MUÑOZ</v>
      </c>
      <c r="L334" t="str">
        <f t="shared" si="11"/>
        <v>Jose Rodrigo Sandoval Muñoz</v>
      </c>
      <c r="M334" t="s">
        <v>397</v>
      </c>
      <c r="N334" t="str">
        <f>VLOOKUP(M334,Tabla13[[#All],[rut]:[estado_licencia]],2,0)</f>
        <v>Jose Rodrigo Sandoval Muñoz</v>
      </c>
      <c r="O334" t="s">
        <v>9878</v>
      </c>
      <c r="S334" t="s">
        <v>460</v>
      </c>
      <c r="V334" t="s">
        <v>10332</v>
      </c>
      <c r="W334" t="s">
        <v>382</v>
      </c>
      <c r="X334" t="s">
        <v>10692</v>
      </c>
      <c r="Y334">
        <v>30000</v>
      </c>
      <c r="Z334" t="s">
        <v>9838</v>
      </c>
      <c r="AG334">
        <v>740</v>
      </c>
    </row>
    <row r="335" spans="1:35" hidden="1" x14ac:dyDescent="0.25">
      <c r="A335" t="s">
        <v>10325</v>
      </c>
      <c r="B335" t="s">
        <v>9826</v>
      </c>
      <c r="C335" s="2">
        <v>43858</v>
      </c>
      <c r="D335" t="s">
        <v>10351</v>
      </c>
      <c r="E335" t="s">
        <v>10074</v>
      </c>
      <c r="F335" t="s">
        <v>10075</v>
      </c>
      <c r="G335" t="s">
        <v>114</v>
      </c>
      <c r="H335" t="s">
        <v>10815</v>
      </c>
      <c r="I335" t="s">
        <v>10007</v>
      </c>
      <c r="J335" t="s">
        <v>10590</v>
      </c>
      <c r="K335" t="str">
        <f t="shared" si="10"/>
        <v>VICTOR ALDAY BUGUEÑO</v>
      </c>
      <c r="L335" t="str">
        <f t="shared" si="11"/>
        <v>Victor Alday Bugueño</v>
      </c>
      <c r="M335" t="s">
        <v>399</v>
      </c>
      <c r="N335" t="str">
        <f>VLOOKUP(M335,Tabla13[[#All],[rut]:[estado_licencia]],2,0)</f>
        <v>Victor Manuel Alday Bugueño</v>
      </c>
      <c r="O335" t="s">
        <v>10143</v>
      </c>
      <c r="S335" t="s">
        <v>460</v>
      </c>
      <c r="V335" t="s">
        <v>10332</v>
      </c>
      <c r="W335" t="s">
        <v>382</v>
      </c>
      <c r="X335" t="s">
        <v>10692</v>
      </c>
      <c r="Y335">
        <v>30000</v>
      </c>
      <c r="Z335" t="s">
        <v>9838</v>
      </c>
      <c r="AG335">
        <v>740</v>
      </c>
    </row>
    <row r="336" spans="1:35" hidden="1" x14ac:dyDescent="0.25">
      <c r="A336" t="s">
        <v>10325</v>
      </c>
      <c r="B336" t="s">
        <v>9826</v>
      </c>
      <c r="C336" s="2">
        <v>43858</v>
      </c>
      <c r="D336" t="s">
        <v>10351</v>
      </c>
      <c r="E336" t="s">
        <v>10074</v>
      </c>
      <c r="F336" t="s">
        <v>10075</v>
      </c>
      <c r="G336" t="s">
        <v>114</v>
      </c>
      <c r="H336" t="s">
        <v>10612</v>
      </c>
      <c r="I336" t="s">
        <v>10238</v>
      </c>
      <c r="J336" t="s">
        <v>10818</v>
      </c>
      <c r="K336" t="str">
        <f t="shared" si="10"/>
        <v>RICARDO EUGENIO GARRIDO  GUTIERREZ</v>
      </c>
      <c r="L336" t="str">
        <f t="shared" si="11"/>
        <v>Ricardo Eugenio Garrido  Gutierrez</v>
      </c>
      <c r="M336" t="s">
        <v>400</v>
      </c>
      <c r="N336" t="str">
        <f>VLOOKUP(M336,Tabla13[[#All],[rut]:[estado_licencia]],2,0)</f>
        <v>Ricardo Eugenio Garrido  Gutierrez</v>
      </c>
      <c r="O336" t="s">
        <v>9878</v>
      </c>
      <c r="S336" t="s">
        <v>460</v>
      </c>
      <c r="V336" t="s">
        <v>10332</v>
      </c>
      <c r="W336" t="s">
        <v>382</v>
      </c>
      <c r="X336" t="s">
        <v>10692</v>
      </c>
      <c r="Y336">
        <v>30000</v>
      </c>
      <c r="Z336" t="s">
        <v>9838</v>
      </c>
      <c r="AG336">
        <v>740</v>
      </c>
    </row>
    <row r="337" spans="1:36" hidden="1" x14ac:dyDescent="0.25">
      <c r="A337" t="s">
        <v>10325</v>
      </c>
      <c r="B337" t="s">
        <v>9826</v>
      </c>
      <c r="C337" s="2">
        <v>43858</v>
      </c>
      <c r="D337" t="s">
        <v>10351</v>
      </c>
      <c r="E337" t="s">
        <v>10074</v>
      </c>
      <c r="F337" t="s">
        <v>10075</v>
      </c>
      <c r="G337" t="s">
        <v>114</v>
      </c>
      <c r="H337" t="s">
        <v>10032</v>
      </c>
      <c r="I337" t="s">
        <v>9975</v>
      </c>
      <c r="J337" t="s">
        <v>10175</v>
      </c>
      <c r="K337" t="str">
        <f t="shared" si="10"/>
        <v>LUIS ALBERTO PEREZ JOFRE</v>
      </c>
      <c r="L337" t="str">
        <f t="shared" si="11"/>
        <v>Luis Alberto Perez Jofre</v>
      </c>
      <c r="M337" t="s">
        <v>396</v>
      </c>
      <c r="N337" t="str">
        <f>VLOOKUP(M337,Tabla13[[#All],[rut]:[estado_licencia]],2,0)</f>
        <v>Luis Alberto Jofre Perez</v>
      </c>
      <c r="O337" t="s">
        <v>9918</v>
      </c>
      <c r="S337" t="s">
        <v>460</v>
      </c>
      <c r="V337" t="s">
        <v>10332</v>
      </c>
      <c r="W337" t="s">
        <v>382</v>
      </c>
      <c r="X337" t="s">
        <v>10692</v>
      </c>
      <c r="Y337">
        <v>30000</v>
      </c>
      <c r="Z337" t="s">
        <v>9838</v>
      </c>
      <c r="AG337">
        <v>740</v>
      </c>
    </row>
    <row r="338" spans="1:36" hidden="1" x14ac:dyDescent="0.25">
      <c r="A338" t="s">
        <v>10325</v>
      </c>
      <c r="B338" t="s">
        <v>9826</v>
      </c>
      <c r="C338" s="2">
        <v>43858</v>
      </c>
      <c r="D338" t="s">
        <v>10351</v>
      </c>
      <c r="E338" t="s">
        <v>10074</v>
      </c>
      <c r="F338" t="s">
        <v>10075</v>
      </c>
      <c r="G338" t="s">
        <v>114</v>
      </c>
      <c r="H338" t="s">
        <v>10821</v>
      </c>
      <c r="I338" t="s">
        <v>10452</v>
      </c>
      <c r="J338" t="s">
        <v>10450</v>
      </c>
      <c r="K338" t="str">
        <f t="shared" si="10"/>
        <v>JOSE MANUEL CORDOVA GUERRERO</v>
      </c>
      <c r="L338" t="str">
        <f t="shared" si="11"/>
        <v>Jose Manuel Cordova Guerrero</v>
      </c>
      <c r="M338" t="s">
        <v>401</v>
      </c>
      <c r="N338" t="str">
        <f>VLOOKUP(M338,Tabla13[[#All],[rut]:[estado_licencia]],2,0)</f>
        <v>Jose Manuel Cordova Guerrero</v>
      </c>
      <c r="O338" t="s">
        <v>9878</v>
      </c>
      <c r="S338" t="s">
        <v>460</v>
      </c>
      <c r="V338" t="s">
        <v>10332</v>
      </c>
      <c r="W338" t="s">
        <v>382</v>
      </c>
      <c r="X338" t="s">
        <v>10692</v>
      </c>
      <c r="Y338">
        <v>30000</v>
      </c>
      <c r="Z338" t="s">
        <v>9838</v>
      </c>
      <c r="AG338">
        <v>740</v>
      </c>
    </row>
    <row r="339" spans="1:36" hidden="1" x14ac:dyDescent="0.25">
      <c r="A339" t="s">
        <v>10325</v>
      </c>
      <c r="B339" t="s">
        <v>9826</v>
      </c>
      <c r="C339" s="2">
        <v>43858</v>
      </c>
      <c r="D339" t="s">
        <v>10351</v>
      </c>
      <c r="E339" t="s">
        <v>10074</v>
      </c>
      <c r="F339" t="s">
        <v>10075</v>
      </c>
      <c r="G339" t="s">
        <v>114</v>
      </c>
      <c r="H339" t="s">
        <v>9986</v>
      </c>
      <c r="I339" t="s">
        <v>10439</v>
      </c>
      <c r="J339" t="s">
        <v>10812</v>
      </c>
      <c r="K339" t="str">
        <f t="shared" si="10"/>
        <v>DAVID HECTOR MAUREIRA TORRES</v>
      </c>
      <c r="L339" t="str">
        <f t="shared" si="11"/>
        <v>David Hector Maureira Torres</v>
      </c>
      <c r="M339" t="s">
        <v>398</v>
      </c>
      <c r="N339" t="str">
        <f>VLOOKUP(M339,Tabla13[[#All],[rut]:[estado_licencia]],2,0)</f>
        <v>David Hector Maureira Torres</v>
      </c>
      <c r="O339" t="s">
        <v>9878</v>
      </c>
      <c r="S339" t="s">
        <v>460</v>
      </c>
      <c r="V339" t="s">
        <v>10332</v>
      </c>
      <c r="W339" t="s">
        <v>382</v>
      </c>
      <c r="X339" t="s">
        <v>10692</v>
      </c>
      <c r="Y339">
        <v>30000</v>
      </c>
      <c r="Z339" t="s">
        <v>9838</v>
      </c>
      <c r="AG339">
        <v>740</v>
      </c>
    </row>
    <row r="340" spans="1:36" hidden="1" x14ac:dyDescent="0.25">
      <c r="A340" t="s">
        <v>10854</v>
      </c>
      <c r="B340" t="s">
        <v>9826</v>
      </c>
      <c r="C340" s="2">
        <v>43832</v>
      </c>
      <c r="D340" t="s">
        <v>9827</v>
      </c>
      <c r="E340" t="s">
        <v>10855</v>
      </c>
      <c r="F340" t="s">
        <v>10855</v>
      </c>
      <c r="G340" t="s">
        <v>418</v>
      </c>
      <c r="H340" t="s">
        <v>10007</v>
      </c>
      <c r="I340" t="s">
        <v>10007</v>
      </c>
      <c r="J340" t="s">
        <v>10856</v>
      </c>
      <c r="K340" t="str">
        <f t="shared" si="10"/>
        <v>ALEXIS RODRIGO BUGUEÑO BUGUEÑO</v>
      </c>
      <c r="L340" t="str">
        <f t="shared" si="11"/>
        <v>Alexis Rodrigo Bugueño Bugueño</v>
      </c>
      <c r="M340" t="s">
        <v>419</v>
      </c>
      <c r="N340" t="str">
        <f>VLOOKUP(M340,Tabla13[[#All],[rut]:[estado_licencia]],2,0)</f>
        <v>Alexis Rodrigo Bugueño Bugueño</v>
      </c>
      <c r="O340" t="s">
        <v>9878</v>
      </c>
      <c r="P340" t="s">
        <v>9879</v>
      </c>
      <c r="Q340" s="2">
        <v>45180</v>
      </c>
      <c r="R340" t="s">
        <v>460</v>
      </c>
      <c r="T340" t="s">
        <v>9834</v>
      </c>
      <c r="U340" s="2">
        <v>44198</v>
      </c>
      <c r="V340" t="s">
        <v>9835</v>
      </c>
      <c r="W340" t="s">
        <v>1224</v>
      </c>
      <c r="X340" t="s">
        <v>10857</v>
      </c>
      <c r="Y340">
        <v>25000</v>
      </c>
      <c r="Z340" t="s">
        <v>9853</v>
      </c>
      <c r="AA340" s="2">
        <v>43836</v>
      </c>
      <c r="AB340" t="s">
        <v>9936</v>
      </c>
      <c r="AI340" t="s">
        <v>10858</v>
      </c>
      <c r="AJ340">
        <v>43836</v>
      </c>
    </row>
    <row r="341" spans="1:36" hidden="1" x14ac:dyDescent="0.25">
      <c r="A341" t="s">
        <v>10859</v>
      </c>
      <c r="B341" t="s">
        <v>9826</v>
      </c>
      <c r="C341" s="2">
        <v>43832</v>
      </c>
      <c r="D341" t="s">
        <v>9827</v>
      </c>
      <c r="E341" t="s">
        <v>9963</v>
      </c>
      <c r="F341" t="s">
        <v>9964</v>
      </c>
      <c r="G341" t="s">
        <v>82</v>
      </c>
      <c r="H341" t="s">
        <v>10307</v>
      </c>
      <c r="I341" t="s">
        <v>9940</v>
      </c>
      <c r="J341" t="s">
        <v>10860</v>
      </c>
      <c r="K341" t="str">
        <f t="shared" si="10"/>
        <v>EMANUEL JOSUE VICENCIO BARRAZA</v>
      </c>
      <c r="L341" t="str">
        <f t="shared" si="11"/>
        <v>Emanuel Josue Vicencio Barraza</v>
      </c>
      <c r="M341" t="s">
        <v>420</v>
      </c>
      <c r="N341" t="str">
        <f>VLOOKUP(M341,Tabla13[[#All],[rut]:[estado_licencia]],2,0)</f>
        <v>Emanuel Josue Vicencio Barraza</v>
      </c>
      <c r="O341" t="s">
        <v>9968</v>
      </c>
      <c r="P341" t="s">
        <v>9879</v>
      </c>
      <c r="Q341" s="2">
        <v>44961</v>
      </c>
      <c r="R341" t="s">
        <v>460</v>
      </c>
      <c r="T341" t="s">
        <v>9834</v>
      </c>
      <c r="U341" s="2">
        <v>45293</v>
      </c>
      <c r="V341" t="s">
        <v>9835</v>
      </c>
      <c r="W341" t="s">
        <v>1224</v>
      </c>
      <c r="X341" t="s">
        <v>10857</v>
      </c>
      <c r="Y341">
        <v>25000</v>
      </c>
      <c r="Z341" t="s">
        <v>9853</v>
      </c>
      <c r="AA341" s="2">
        <v>43832</v>
      </c>
      <c r="AB341" t="s">
        <v>9854</v>
      </c>
      <c r="AC341" t="s">
        <v>10861</v>
      </c>
      <c r="AI341" t="s">
        <v>10862</v>
      </c>
      <c r="AJ341">
        <v>43844</v>
      </c>
    </row>
    <row r="342" spans="1:36" x14ac:dyDescent="0.25">
      <c r="A342" t="s">
        <v>10863</v>
      </c>
      <c r="B342" t="s">
        <v>9826</v>
      </c>
      <c r="C342" s="2">
        <v>43832</v>
      </c>
      <c r="D342" t="s">
        <v>9827</v>
      </c>
      <c r="E342" t="s">
        <v>10864</v>
      </c>
      <c r="F342" t="e">
        <f>#N/A</f>
        <v>#N/A</v>
      </c>
      <c r="G342" t="e">
        <f>#N/A</f>
        <v>#N/A</v>
      </c>
      <c r="H342" t="s">
        <v>10865</v>
      </c>
      <c r="I342" t="s">
        <v>10682</v>
      </c>
      <c r="J342" t="s">
        <v>10866</v>
      </c>
      <c r="K342" t="str">
        <f t="shared" si="10"/>
        <v>RENATO ALEXIS VEGA  VERA</v>
      </c>
      <c r="L342" t="str">
        <f t="shared" si="11"/>
        <v>Renato Alexis Vega  Vera</v>
      </c>
      <c r="M342" t="s">
        <v>421</v>
      </c>
      <c r="N342" t="str">
        <f>VLOOKUP(M342,Tabla13[[#All],[rut]:[estado_licencia]],2,0)</f>
        <v>Renato Alexis Vega  Vera</v>
      </c>
      <c r="O342" t="s">
        <v>9832</v>
      </c>
      <c r="P342" t="s">
        <v>10171</v>
      </c>
      <c r="Q342" s="2">
        <v>44630</v>
      </c>
      <c r="R342">
        <v>19495</v>
      </c>
      <c r="T342" t="s">
        <v>9834</v>
      </c>
      <c r="U342" s="2">
        <v>44198</v>
      </c>
      <c r="V342" t="s">
        <v>9835</v>
      </c>
      <c r="W342" t="s">
        <v>1224</v>
      </c>
      <c r="X342" t="s">
        <v>10857</v>
      </c>
      <c r="Y342">
        <v>25000</v>
      </c>
      <c r="Z342" t="s">
        <v>9838</v>
      </c>
      <c r="AG342">
        <v>745</v>
      </c>
    </row>
    <row r="343" spans="1:36" hidden="1" x14ac:dyDescent="0.25">
      <c r="A343" t="s">
        <v>10867</v>
      </c>
      <c r="B343" t="s">
        <v>9826</v>
      </c>
      <c r="C343" s="2">
        <v>43832</v>
      </c>
      <c r="D343" t="s">
        <v>9827</v>
      </c>
      <c r="E343" t="s">
        <v>10868</v>
      </c>
      <c r="F343" t="s">
        <v>10869</v>
      </c>
      <c r="G343" t="s">
        <v>422</v>
      </c>
      <c r="H343" t="s">
        <v>10016</v>
      </c>
      <c r="I343" t="s">
        <v>10085</v>
      </c>
      <c r="J343" t="s">
        <v>10870</v>
      </c>
      <c r="K343" t="str">
        <f t="shared" si="10"/>
        <v>ABENICIO ALEX MORENO CARVAJAL</v>
      </c>
      <c r="L343" t="str">
        <f t="shared" si="11"/>
        <v>Abenicio Alex Moreno Carvajal</v>
      </c>
      <c r="M343" t="s">
        <v>423</v>
      </c>
      <c r="N343" t="str">
        <f>VLOOKUP(M343,Tabla13[[#All],[rut]:[estado_licencia]],2,0)</f>
        <v>Abenicio Alex Moreno Carvajal</v>
      </c>
      <c r="O343" t="s">
        <v>10871</v>
      </c>
      <c r="P343" t="s">
        <v>9919</v>
      </c>
      <c r="Q343" s="2">
        <v>45022</v>
      </c>
      <c r="R343">
        <v>19495</v>
      </c>
      <c r="T343" t="s">
        <v>9834</v>
      </c>
      <c r="U343" s="2">
        <v>44198</v>
      </c>
      <c r="V343" t="s">
        <v>9835</v>
      </c>
      <c r="W343" t="s">
        <v>1224</v>
      </c>
      <c r="X343" t="s">
        <v>10857</v>
      </c>
      <c r="Y343">
        <v>25000</v>
      </c>
      <c r="Z343" t="s">
        <v>9853</v>
      </c>
      <c r="AA343" s="2">
        <v>43832</v>
      </c>
      <c r="AB343" t="s">
        <v>9936</v>
      </c>
      <c r="AC343">
        <v>25000</v>
      </c>
      <c r="AI343" t="s">
        <v>10872</v>
      </c>
      <c r="AJ343">
        <v>43832</v>
      </c>
    </row>
    <row r="344" spans="1:36" hidden="1" x14ac:dyDescent="0.25">
      <c r="A344" t="s">
        <v>10873</v>
      </c>
      <c r="B344" t="s">
        <v>9826</v>
      </c>
      <c r="C344" s="2">
        <v>43832</v>
      </c>
      <c r="D344" t="s">
        <v>9827</v>
      </c>
      <c r="E344" t="s">
        <v>10874</v>
      </c>
      <c r="F344" t="s">
        <v>10875</v>
      </c>
      <c r="G344" t="s">
        <v>424</v>
      </c>
      <c r="H344" t="s">
        <v>10876</v>
      </c>
      <c r="I344" t="s">
        <v>9972</v>
      </c>
      <c r="J344" t="s">
        <v>10877</v>
      </c>
      <c r="K344" t="str">
        <f t="shared" si="10"/>
        <v>ALVARO ESTEBAN MACHUCA CAMPOS</v>
      </c>
      <c r="L344" t="str">
        <f t="shared" si="11"/>
        <v>Alvaro Esteban Machuca Campos</v>
      </c>
      <c r="M344" t="s">
        <v>425</v>
      </c>
      <c r="N344" t="str">
        <f>VLOOKUP(M344,Tabla13[[#All],[rut]:[estado_licencia]],2,0)</f>
        <v>Alvaro Esteban Machuca Campos</v>
      </c>
      <c r="O344" t="s">
        <v>10878</v>
      </c>
      <c r="P344" t="s">
        <v>9879</v>
      </c>
      <c r="Q344" s="2">
        <v>46017</v>
      </c>
      <c r="R344" t="s">
        <v>460</v>
      </c>
      <c r="T344" t="s">
        <v>9834</v>
      </c>
      <c r="U344" s="2">
        <v>45293</v>
      </c>
      <c r="V344" t="s">
        <v>9835</v>
      </c>
      <c r="W344" t="s">
        <v>1224</v>
      </c>
      <c r="X344" t="s">
        <v>10857</v>
      </c>
      <c r="Y344">
        <v>25000</v>
      </c>
      <c r="Z344" t="s">
        <v>9853</v>
      </c>
      <c r="AA344" s="2">
        <v>43838</v>
      </c>
      <c r="AB344" t="s">
        <v>9936</v>
      </c>
      <c r="AC344">
        <v>55000</v>
      </c>
      <c r="AI344" t="s">
        <v>10879</v>
      </c>
    </row>
    <row r="345" spans="1:36" hidden="1" x14ac:dyDescent="0.25">
      <c r="A345" t="s">
        <v>10880</v>
      </c>
      <c r="B345" t="s">
        <v>9826</v>
      </c>
      <c r="C345" s="2">
        <v>43832</v>
      </c>
      <c r="D345" t="s">
        <v>9827</v>
      </c>
      <c r="E345" t="s">
        <v>9840</v>
      </c>
      <c r="F345" t="s">
        <v>9841</v>
      </c>
      <c r="G345" t="s">
        <v>50</v>
      </c>
      <c r="H345" t="s">
        <v>10265</v>
      </c>
      <c r="I345" t="s">
        <v>9954</v>
      </c>
      <c r="J345" t="s">
        <v>10881</v>
      </c>
      <c r="K345" t="str">
        <f t="shared" si="10"/>
        <v>CRISTIAN ALEJANDRO OLIVARES GUERRA</v>
      </c>
      <c r="L345" t="str">
        <f t="shared" si="11"/>
        <v>Cristian Alejandro Olivares Guerra</v>
      </c>
      <c r="M345" t="s">
        <v>426</v>
      </c>
      <c r="N345" t="str">
        <f>VLOOKUP(M345,Tabla13[[#All],[rut]:[estado_licencia]],2,0)</f>
        <v>Cristian Alejandro Olivares Guerra</v>
      </c>
      <c r="O345" t="s">
        <v>9832</v>
      </c>
      <c r="P345" t="s">
        <v>10195</v>
      </c>
      <c r="Q345" s="2">
        <v>44964</v>
      </c>
      <c r="R345">
        <v>18290</v>
      </c>
      <c r="T345" t="s">
        <v>9834</v>
      </c>
      <c r="U345" s="2" t="s">
        <v>10882</v>
      </c>
      <c r="V345" t="s">
        <v>9835</v>
      </c>
      <c r="W345" t="s">
        <v>1224</v>
      </c>
      <c r="X345" t="s">
        <v>10857</v>
      </c>
      <c r="Y345">
        <v>25000</v>
      </c>
      <c r="Z345" t="s">
        <v>9838</v>
      </c>
      <c r="AG345">
        <v>793</v>
      </c>
    </row>
    <row r="346" spans="1:36" hidden="1" x14ac:dyDescent="0.25">
      <c r="A346" t="s">
        <v>10883</v>
      </c>
      <c r="B346" t="s">
        <v>9826</v>
      </c>
      <c r="C346" s="2">
        <v>43832</v>
      </c>
      <c r="D346" t="s">
        <v>10351</v>
      </c>
      <c r="E346" t="s">
        <v>10884</v>
      </c>
      <c r="F346" t="s">
        <v>10885</v>
      </c>
      <c r="G346" t="s">
        <v>427</v>
      </c>
      <c r="H346" t="s">
        <v>10007</v>
      </c>
      <c r="I346" t="s">
        <v>10007</v>
      </c>
      <c r="J346" t="s">
        <v>10856</v>
      </c>
      <c r="K346" t="str">
        <f t="shared" si="10"/>
        <v>ALEXIS RODRIGO BUGUEÑO BUGUEÑO</v>
      </c>
      <c r="L346" t="str">
        <f t="shared" si="11"/>
        <v>Alexis Rodrigo Bugueño Bugueño</v>
      </c>
      <c r="M346" t="s">
        <v>419</v>
      </c>
      <c r="N346" t="str">
        <f>VLOOKUP(M346,Tabla13[[#All],[rut]:[estado_licencia]],2,0)</f>
        <v>Alexis Rodrigo Bugueño Bugueño</v>
      </c>
      <c r="O346" t="s">
        <v>9878</v>
      </c>
      <c r="P346" t="s">
        <v>460</v>
      </c>
      <c r="Q346" s="2" t="s">
        <v>460</v>
      </c>
      <c r="R346" t="s">
        <v>460</v>
      </c>
      <c r="T346" t="s">
        <v>9834</v>
      </c>
      <c r="U346" s="2">
        <v>44198</v>
      </c>
      <c r="V346" t="s">
        <v>9835</v>
      </c>
      <c r="W346" t="s">
        <v>1224</v>
      </c>
      <c r="X346" t="s">
        <v>10334</v>
      </c>
      <c r="Y346">
        <v>30000</v>
      </c>
      <c r="Z346" t="s">
        <v>9853</v>
      </c>
      <c r="AA346" s="2">
        <v>43836</v>
      </c>
      <c r="AB346" t="s">
        <v>9936</v>
      </c>
      <c r="AC346">
        <v>30000</v>
      </c>
      <c r="AI346" t="s">
        <v>10858</v>
      </c>
      <c r="AJ346">
        <v>43836</v>
      </c>
    </row>
    <row r="347" spans="1:36" hidden="1" x14ac:dyDescent="0.25">
      <c r="A347" t="s">
        <v>10883</v>
      </c>
      <c r="B347" t="s">
        <v>9826</v>
      </c>
      <c r="C347" s="2">
        <v>43832</v>
      </c>
      <c r="D347" t="s">
        <v>10351</v>
      </c>
      <c r="E347" t="s">
        <v>10874</v>
      </c>
      <c r="F347" t="s">
        <v>10875</v>
      </c>
      <c r="G347" t="s">
        <v>424</v>
      </c>
      <c r="H347" t="s">
        <v>10876</v>
      </c>
      <c r="I347" t="s">
        <v>9972</v>
      </c>
      <c r="J347" t="s">
        <v>10877</v>
      </c>
      <c r="K347" t="str">
        <f t="shared" si="10"/>
        <v>ALVARO ESTEBAN MACHUCA CAMPOS</v>
      </c>
      <c r="L347" t="str">
        <f t="shared" si="11"/>
        <v>Alvaro Esteban Machuca Campos</v>
      </c>
      <c r="M347" t="s">
        <v>425</v>
      </c>
      <c r="N347" t="str">
        <f>VLOOKUP(M347,Tabla13[[#All],[rut]:[estado_licencia]],2,0)</f>
        <v>Alvaro Esteban Machuca Campos</v>
      </c>
      <c r="O347" t="s">
        <v>10878</v>
      </c>
      <c r="P347" t="s">
        <v>460</v>
      </c>
      <c r="Q347" s="2" t="s">
        <v>460</v>
      </c>
      <c r="R347" t="s">
        <v>460</v>
      </c>
      <c r="T347" t="s">
        <v>9834</v>
      </c>
      <c r="U347" s="2">
        <v>44198</v>
      </c>
      <c r="V347" t="s">
        <v>9835</v>
      </c>
      <c r="W347" t="s">
        <v>1224</v>
      </c>
      <c r="X347" t="s">
        <v>10334</v>
      </c>
      <c r="Y347">
        <v>30000</v>
      </c>
      <c r="Z347" t="s">
        <v>9853</v>
      </c>
      <c r="AA347" s="2">
        <v>43838</v>
      </c>
      <c r="AB347" t="s">
        <v>9936</v>
      </c>
      <c r="AC347">
        <v>55000</v>
      </c>
      <c r="AI347" t="s">
        <v>10879</v>
      </c>
    </row>
    <row r="348" spans="1:36" hidden="1" x14ac:dyDescent="0.25">
      <c r="A348" t="s">
        <v>10886</v>
      </c>
      <c r="B348" t="s">
        <v>9826</v>
      </c>
      <c r="C348" s="2">
        <v>43833</v>
      </c>
      <c r="D348" t="s">
        <v>9827</v>
      </c>
      <c r="E348" t="s">
        <v>9840</v>
      </c>
      <c r="F348" t="s">
        <v>9841</v>
      </c>
      <c r="G348" t="s">
        <v>50</v>
      </c>
      <c r="H348" t="s">
        <v>10865</v>
      </c>
      <c r="I348" t="s">
        <v>10887</v>
      </c>
      <c r="J348" t="s">
        <v>10160</v>
      </c>
      <c r="K348" t="str">
        <f t="shared" si="10"/>
        <v>SERGIO ENRIQUE VEGA  SANTANDER</v>
      </c>
      <c r="L348" t="str">
        <f t="shared" si="11"/>
        <v>Sergio Enrique Vega  Santander</v>
      </c>
      <c r="M348" t="s">
        <v>428</v>
      </c>
      <c r="N348" t="str">
        <f>VLOOKUP(M348,Tabla13[[#All],[rut]:[estado_licencia]],2,0)</f>
        <v>Sergio Enrique Vega  Santander</v>
      </c>
      <c r="O348" t="s">
        <v>9832</v>
      </c>
      <c r="P348" t="s">
        <v>10888</v>
      </c>
      <c r="Q348" s="2">
        <v>44652</v>
      </c>
      <c r="R348">
        <v>18290</v>
      </c>
      <c r="T348" t="s">
        <v>9834</v>
      </c>
      <c r="U348" s="2">
        <v>44199</v>
      </c>
      <c r="V348" t="s">
        <v>9835</v>
      </c>
      <c r="W348" t="s">
        <v>1224</v>
      </c>
      <c r="X348" t="s">
        <v>10857</v>
      </c>
      <c r="Y348">
        <v>25000</v>
      </c>
      <c r="Z348" t="s">
        <v>9838</v>
      </c>
      <c r="AG348">
        <v>793</v>
      </c>
    </row>
    <row r="349" spans="1:36" hidden="1" x14ac:dyDescent="0.25">
      <c r="A349" t="s">
        <v>10889</v>
      </c>
      <c r="B349" t="s">
        <v>9826</v>
      </c>
      <c r="C349" s="2">
        <v>43833</v>
      </c>
      <c r="D349" t="s">
        <v>9827</v>
      </c>
      <c r="E349" t="s">
        <v>10074</v>
      </c>
      <c r="F349" t="s">
        <v>10075</v>
      </c>
      <c r="G349" t="s">
        <v>114</v>
      </c>
      <c r="H349" t="s">
        <v>10890</v>
      </c>
      <c r="I349" t="s">
        <v>10164</v>
      </c>
      <c r="J349" t="s">
        <v>10891</v>
      </c>
      <c r="K349" t="str">
        <f t="shared" si="10"/>
        <v>BRANCO ALEJANDRO DAVED SALINAS</v>
      </c>
      <c r="L349" t="str">
        <f t="shared" si="11"/>
        <v>Branco Alejandro Daved Salinas</v>
      </c>
      <c r="M349" t="s">
        <v>429</v>
      </c>
      <c r="N349" t="str">
        <f>VLOOKUP(M349,Tabla13[[#All],[rut]:[estado_licencia]],2,0)</f>
        <v>Branco Alejandro Daved Salinas</v>
      </c>
      <c r="O349" t="s">
        <v>9878</v>
      </c>
      <c r="P349" t="s">
        <v>9926</v>
      </c>
      <c r="Q349" s="2">
        <v>44785</v>
      </c>
      <c r="R349">
        <v>19495</v>
      </c>
      <c r="T349" t="s">
        <v>9834</v>
      </c>
      <c r="U349" s="2">
        <v>44199</v>
      </c>
      <c r="V349" t="s">
        <v>9835</v>
      </c>
      <c r="W349" t="s">
        <v>1224</v>
      </c>
      <c r="X349" t="s">
        <v>10857</v>
      </c>
      <c r="Y349">
        <v>25000</v>
      </c>
      <c r="Z349" t="s">
        <v>9838</v>
      </c>
      <c r="AG349">
        <v>740</v>
      </c>
    </row>
    <row r="350" spans="1:36" hidden="1" x14ac:dyDescent="0.25">
      <c r="A350" t="s">
        <v>10892</v>
      </c>
      <c r="B350" t="s">
        <v>9826</v>
      </c>
      <c r="C350" s="2">
        <v>43833</v>
      </c>
      <c r="D350" t="s">
        <v>9827</v>
      </c>
      <c r="E350" t="s">
        <v>10893</v>
      </c>
      <c r="F350" t="s">
        <v>10893</v>
      </c>
      <c r="G350" t="s">
        <v>430</v>
      </c>
      <c r="H350" t="s">
        <v>9860</v>
      </c>
      <c r="I350" t="s">
        <v>10894</v>
      </c>
      <c r="J350" t="s">
        <v>10895</v>
      </c>
      <c r="K350" t="str">
        <f t="shared" si="10"/>
        <v>OSVALDO FERNANDO AGUILERA PEREIRA</v>
      </c>
      <c r="L350" t="str">
        <f t="shared" si="11"/>
        <v>Osvaldo Fernando Aguilera Pereira</v>
      </c>
      <c r="M350" t="s">
        <v>430</v>
      </c>
      <c r="N350" t="str">
        <f>VLOOKUP(M350,Tabla13[[#All],[rut]:[estado_licencia]],2,0)</f>
        <v>Osvaldo Fernando Aguilera Pereira</v>
      </c>
      <c r="O350" t="s">
        <v>9832</v>
      </c>
      <c r="P350" t="s">
        <v>10209</v>
      </c>
      <c r="Q350" s="2">
        <v>44360</v>
      </c>
      <c r="R350">
        <v>19495</v>
      </c>
      <c r="T350" t="s">
        <v>9834</v>
      </c>
      <c r="U350" s="2">
        <v>44199</v>
      </c>
      <c r="V350" t="s">
        <v>9835</v>
      </c>
      <c r="W350" t="s">
        <v>1224</v>
      </c>
      <c r="X350" t="s">
        <v>10857</v>
      </c>
      <c r="Y350">
        <v>25000</v>
      </c>
      <c r="Z350" t="s">
        <v>9853</v>
      </c>
      <c r="AA350" s="2">
        <v>43833</v>
      </c>
      <c r="AB350" t="s">
        <v>9854</v>
      </c>
      <c r="AC350">
        <v>25000</v>
      </c>
      <c r="AI350" t="s">
        <v>10896</v>
      </c>
      <c r="AJ350">
        <v>43833</v>
      </c>
    </row>
    <row r="351" spans="1:36" hidden="1" x14ac:dyDescent="0.25">
      <c r="A351" t="s">
        <v>10897</v>
      </c>
      <c r="B351" t="s">
        <v>9826</v>
      </c>
      <c r="C351" s="2">
        <v>43833</v>
      </c>
      <c r="D351" t="s">
        <v>9827</v>
      </c>
      <c r="E351" t="s">
        <v>10898</v>
      </c>
      <c r="F351" t="s">
        <v>10898</v>
      </c>
      <c r="G351" t="s">
        <v>431</v>
      </c>
      <c r="H351" t="s">
        <v>10314</v>
      </c>
      <c r="I351" t="s">
        <v>10899</v>
      </c>
      <c r="J351" t="s">
        <v>10900</v>
      </c>
      <c r="K351" t="str">
        <f t="shared" si="10"/>
        <v>OSVALDO ROBERTO VASQUEZ MOREL</v>
      </c>
      <c r="L351" t="str">
        <f t="shared" si="11"/>
        <v>Osvaldo Roberto Vasquez Morel</v>
      </c>
      <c r="M351" t="s">
        <v>432</v>
      </c>
      <c r="N351" t="str">
        <f>VLOOKUP(M351,Tabla13[[#All],[rut]:[estado_licencia]],2,0)</f>
        <v>Osvaldo Roberto Vasquez Morel</v>
      </c>
      <c r="O351" t="s">
        <v>9832</v>
      </c>
      <c r="P351" t="s">
        <v>10888</v>
      </c>
      <c r="Q351" s="2">
        <v>45243</v>
      </c>
      <c r="R351">
        <v>18290</v>
      </c>
      <c r="T351" t="s">
        <v>9834</v>
      </c>
      <c r="U351" s="2">
        <v>44199</v>
      </c>
      <c r="V351" t="s">
        <v>9835</v>
      </c>
      <c r="W351" t="s">
        <v>1224</v>
      </c>
      <c r="X351" t="s">
        <v>10857</v>
      </c>
      <c r="Y351">
        <v>25000</v>
      </c>
      <c r="Z351" t="s">
        <v>9838</v>
      </c>
      <c r="AG351">
        <v>786</v>
      </c>
    </row>
    <row r="352" spans="1:36" hidden="1" x14ac:dyDescent="0.25">
      <c r="A352" t="s">
        <v>10901</v>
      </c>
      <c r="B352" t="s">
        <v>9826</v>
      </c>
      <c r="C352" s="2">
        <v>43833</v>
      </c>
      <c r="D352" t="s">
        <v>9827</v>
      </c>
      <c r="E352" t="s">
        <v>10902</v>
      </c>
      <c r="F352" t="s">
        <v>10742</v>
      </c>
      <c r="G352" t="s">
        <v>364</v>
      </c>
      <c r="H352" t="s">
        <v>10452</v>
      </c>
      <c r="I352" t="s">
        <v>10452</v>
      </c>
      <c r="J352" t="s">
        <v>10243</v>
      </c>
      <c r="K352" t="str">
        <f t="shared" si="10"/>
        <v>JUAN CARLOS GUERRERO GUERRERO</v>
      </c>
      <c r="L352" t="str">
        <f t="shared" si="11"/>
        <v>Juan Carlos Guerrero Guerrero</v>
      </c>
      <c r="M352" t="s">
        <v>433</v>
      </c>
      <c r="N352" t="str">
        <f>VLOOKUP(M352,Tabla13[[#All],[rut]:[estado_licencia]],2,0)</f>
        <v>Juan Carlos Guerrero Guerrero</v>
      </c>
      <c r="O352" t="s">
        <v>9878</v>
      </c>
      <c r="P352" t="s">
        <v>10136</v>
      </c>
      <c r="Q352" s="2">
        <v>44912</v>
      </c>
      <c r="R352">
        <v>18290</v>
      </c>
      <c r="T352" t="s">
        <v>9834</v>
      </c>
      <c r="U352" s="2">
        <v>44199</v>
      </c>
      <c r="V352" t="s">
        <v>9835</v>
      </c>
      <c r="W352" t="s">
        <v>1224</v>
      </c>
      <c r="X352" t="s">
        <v>10857</v>
      </c>
      <c r="Y352">
        <v>25000</v>
      </c>
      <c r="Z352" t="s">
        <v>9838</v>
      </c>
      <c r="AG352">
        <v>759</v>
      </c>
    </row>
    <row r="353" spans="1:36" x14ac:dyDescent="0.25">
      <c r="A353" t="s">
        <v>10903</v>
      </c>
      <c r="B353" t="s">
        <v>9826</v>
      </c>
      <c r="C353" s="2">
        <v>43833</v>
      </c>
      <c r="D353" t="s">
        <v>9827</v>
      </c>
      <c r="E353" t="s">
        <v>10904</v>
      </c>
      <c r="F353" t="e">
        <f>#N/A</f>
        <v>#N/A</v>
      </c>
      <c r="G353" t="e">
        <f>#N/A</f>
        <v>#N/A</v>
      </c>
      <c r="H353" t="s">
        <v>9887</v>
      </c>
      <c r="I353" t="s">
        <v>9903</v>
      </c>
      <c r="J353" t="s">
        <v>10905</v>
      </c>
      <c r="K353" t="str">
        <f t="shared" si="10"/>
        <v>ANGEL RAMON GONZALEZ CASTILLO</v>
      </c>
      <c r="L353" t="str">
        <f t="shared" si="11"/>
        <v>Angel Ramon Gonzalez Castillo</v>
      </c>
      <c r="M353" t="s">
        <v>434</v>
      </c>
      <c r="N353" t="str">
        <f>VLOOKUP(M353,Tabla13[[#All],[rut]:[estado_licencia]],2,0)</f>
        <v>Angel Ramon Gonzalez Castillo</v>
      </c>
      <c r="O353" t="s">
        <v>10906</v>
      </c>
      <c r="P353" t="s">
        <v>10907</v>
      </c>
      <c r="Q353" s="2">
        <v>44665</v>
      </c>
      <c r="R353" t="s">
        <v>460</v>
      </c>
      <c r="T353" t="s">
        <v>9834</v>
      </c>
      <c r="U353" s="2">
        <v>45294</v>
      </c>
      <c r="V353" t="s">
        <v>9835</v>
      </c>
      <c r="W353" t="s">
        <v>1224</v>
      </c>
      <c r="X353" t="s">
        <v>10857</v>
      </c>
      <c r="Y353">
        <v>25000</v>
      </c>
      <c r="Z353" t="s">
        <v>9853</v>
      </c>
      <c r="AA353" s="2">
        <v>43833</v>
      </c>
      <c r="AB353" t="s">
        <v>9854</v>
      </c>
      <c r="AC353">
        <v>25000</v>
      </c>
      <c r="AI353" t="s">
        <v>10908</v>
      </c>
      <c r="AJ353">
        <v>43833</v>
      </c>
    </row>
    <row r="354" spans="1:36" x14ac:dyDescent="0.25">
      <c r="A354" t="s">
        <v>10909</v>
      </c>
      <c r="B354" t="s">
        <v>9826</v>
      </c>
      <c r="C354" s="2">
        <v>43833</v>
      </c>
      <c r="D354" t="s">
        <v>9827</v>
      </c>
      <c r="E354" t="s">
        <v>10910</v>
      </c>
      <c r="F354" t="e">
        <f>#N/A</f>
        <v>#N/A</v>
      </c>
      <c r="G354" t="e">
        <f>#N/A</f>
        <v>#N/A</v>
      </c>
      <c r="H354" t="s">
        <v>10911</v>
      </c>
      <c r="I354" t="s">
        <v>9972</v>
      </c>
      <c r="J354" t="s">
        <v>10457</v>
      </c>
      <c r="K354" t="str">
        <f t="shared" si="10"/>
        <v>VLADIMIR ESTEBAN LARA CAMPOS</v>
      </c>
      <c r="L354" t="str">
        <f t="shared" si="11"/>
        <v>Vladimir Esteban Lara Campos</v>
      </c>
      <c r="M354" t="s">
        <v>435</v>
      </c>
      <c r="N354" t="str">
        <f>VLOOKUP(M354,Tabla13[[#All],[rut]:[estado_licencia]],2,0)</f>
        <v>Vladimir Esteban Lara Campos</v>
      </c>
      <c r="O354" t="s">
        <v>9832</v>
      </c>
      <c r="P354" t="s">
        <v>10195</v>
      </c>
      <c r="Q354" s="2">
        <v>44918</v>
      </c>
      <c r="R354">
        <v>18290</v>
      </c>
      <c r="T354" t="s">
        <v>9834</v>
      </c>
      <c r="U354" s="2">
        <v>44199</v>
      </c>
      <c r="V354" t="s">
        <v>9835</v>
      </c>
      <c r="W354" t="s">
        <v>1224</v>
      </c>
      <c r="X354" t="s">
        <v>10857</v>
      </c>
      <c r="Y354">
        <v>25000</v>
      </c>
      <c r="Z354" t="s">
        <v>9853</v>
      </c>
      <c r="AA354" s="2">
        <v>43833</v>
      </c>
      <c r="AB354" t="s">
        <v>9936</v>
      </c>
      <c r="AC354">
        <v>25000</v>
      </c>
      <c r="AI354" t="s">
        <v>10912</v>
      </c>
      <c r="AJ354">
        <v>43833</v>
      </c>
    </row>
    <row r="355" spans="1:36" hidden="1" x14ac:dyDescent="0.25">
      <c r="A355" t="s">
        <v>10913</v>
      </c>
      <c r="B355" t="s">
        <v>9826</v>
      </c>
      <c r="C355" s="2">
        <v>43833</v>
      </c>
      <c r="D355" t="s">
        <v>9827</v>
      </c>
      <c r="E355" t="s">
        <v>10914</v>
      </c>
      <c r="F355" t="s">
        <v>10914</v>
      </c>
      <c r="G355" t="s">
        <v>436</v>
      </c>
      <c r="H355" t="s">
        <v>10026</v>
      </c>
      <c r="I355" t="s">
        <v>9875</v>
      </c>
      <c r="J355" t="s">
        <v>10915</v>
      </c>
      <c r="K355" t="str">
        <f t="shared" si="10"/>
        <v>ITALO DEL TRANSITO ROJAS CORTES</v>
      </c>
      <c r="L355" t="str">
        <f t="shared" si="11"/>
        <v>Italo Del Transito Rojas Cortes</v>
      </c>
      <c r="M355" t="s">
        <v>437</v>
      </c>
      <c r="N355" t="str">
        <f>VLOOKUP(M355,Tabla13[[#All],[rut]:[estado_licencia]],2,0)</f>
        <v>Italo Del Transito Rojas Cortes</v>
      </c>
      <c r="O355" t="s">
        <v>9878</v>
      </c>
      <c r="P355" t="s">
        <v>10195</v>
      </c>
      <c r="Q355" s="2">
        <v>44775</v>
      </c>
      <c r="R355">
        <v>18290</v>
      </c>
      <c r="T355" t="s">
        <v>9834</v>
      </c>
      <c r="U355" s="2">
        <v>44199</v>
      </c>
      <c r="V355" t="s">
        <v>9835</v>
      </c>
      <c r="W355" t="s">
        <v>1224</v>
      </c>
      <c r="X355" t="s">
        <v>10857</v>
      </c>
      <c r="Y355">
        <v>25000</v>
      </c>
      <c r="Z355" t="s">
        <v>9838</v>
      </c>
      <c r="AG355">
        <v>767</v>
      </c>
    </row>
    <row r="356" spans="1:36" hidden="1" x14ac:dyDescent="0.25">
      <c r="A356" t="s">
        <v>10883</v>
      </c>
      <c r="B356" t="s">
        <v>9826</v>
      </c>
      <c r="C356" s="2">
        <v>43833</v>
      </c>
      <c r="D356" t="s">
        <v>10351</v>
      </c>
      <c r="E356" t="s">
        <v>10074</v>
      </c>
      <c r="F356" t="s">
        <v>10075</v>
      </c>
      <c r="G356" t="s">
        <v>114</v>
      </c>
      <c r="H356" t="s">
        <v>10890</v>
      </c>
      <c r="I356" t="s">
        <v>10164</v>
      </c>
      <c r="J356" t="s">
        <v>10891</v>
      </c>
      <c r="K356" t="str">
        <f t="shared" si="10"/>
        <v>BRANCO ALEJANDRO DAVED SALINAS</v>
      </c>
      <c r="L356" t="str">
        <f t="shared" si="11"/>
        <v>Branco Alejandro Daved Salinas</v>
      </c>
      <c r="M356" t="s">
        <v>429</v>
      </c>
      <c r="N356" t="str">
        <f>VLOOKUP(M356,Tabla13[[#All],[rut]:[estado_licencia]],2,0)</f>
        <v>Branco Alejandro Daved Salinas</v>
      </c>
      <c r="O356" t="s">
        <v>9878</v>
      </c>
      <c r="P356" t="s">
        <v>460</v>
      </c>
      <c r="Q356" s="2" t="s">
        <v>460</v>
      </c>
      <c r="R356" t="s">
        <v>460</v>
      </c>
      <c r="T356" t="s">
        <v>9834</v>
      </c>
      <c r="U356" s="2">
        <v>44199</v>
      </c>
      <c r="V356" t="s">
        <v>9835</v>
      </c>
      <c r="W356" t="s">
        <v>1224</v>
      </c>
      <c r="X356" t="s">
        <v>10916</v>
      </c>
      <c r="Y356">
        <v>30000</v>
      </c>
      <c r="Z356" t="s">
        <v>9838</v>
      </c>
      <c r="AG356">
        <v>740</v>
      </c>
    </row>
    <row r="357" spans="1:36" hidden="1" x14ac:dyDescent="0.25">
      <c r="A357" t="s">
        <v>10883</v>
      </c>
      <c r="B357" t="s">
        <v>9826</v>
      </c>
      <c r="C357" s="2">
        <v>43836</v>
      </c>
      <c r="D357" t="s">
        <v>10351</v>
      </c>
      <c r="E357" t="s">
        <v>10917</v>
      </c>
      <c r="F357" t="s">
        <v>10075</v>
      </c>
      <c r="G357" t="s">
        <v>114</v>
      </c>
      <c r="H357" t="s">
        <v>10918</v>
      </c>
      <c r="I357" t="s">
        <v>10919</v>
      </c>
      <c r="J357" t="s">
        <v>10920</v>
      </c>
      <c r="K357" t="str">
        <f t="shared" si="10"/>
        <v>WALDO CORNELIO CABELLO MENDOZA</v>
      </c>
      <c r="L357" t="str">
        <f t="shared" si="11"/>
        <v>Waldo Cornelio Cabello Mendoza</v>
      </c>
      <c r="M357" t="s">
        <v>438</v>
      </c>
      <c r="N357" t="str">
        <f>VLOOKUP(M357,Tabla13[[#All],[rut]:[estado_licencia]],2,0)</f>
        <v>Waldo Cornelio Cabello Mendoza</v>
      </c>
      <c r="O357" t="s">
        <v>9878</v>
      </c>
      <c r="P357" t="s">
        <v>460</v>
      </c>
      <c r="Q357" s="2" t="s">
        <v>460</v>
      </c>
      <c r="R357" t="s">
        <v>460</v>
      </c>
      <c r="T357" t="s">
        <v>9834</v>
      </c>
      <c r="U357" s="2">
        <v>44202</v>
      </c>
      <c r="V357" t="s">
        <v>9835</v>
      </c>
      <c r="W357" t="s">
        <v>1224</v>
      </c>
      <c r="X357" t="s">
        <v>10916</v>
      </c>
      <c r="Y357">
        <v>30000</v>
      </c>
      <c r="Z357" t="s">
        <v>9838</v>
      </c>
      <c r="AG357">
        <v>741</v>
      </c>
    </row>
    <row r="358" spans="1:36" hidden="1" x14ac:dyDescent="0.25">
      <c r="A358" t="s">
        <v>10883</v>
      </c>
      <c r="B358" t="s">
        <v>9826</v>
      </c>
      <c r="C358" s="2">
        <v>43836</v>
      </c>
      <c r="D358" t="s">
        <v>10351</v>
      </c>
      <c r="E358" t="s">
        <v>10917</v>
      </c>
      <c r="F358" t="s">
        <v>10075</v>
      </c>
      <c r="G358" t="s">
        <v>114</v>
      </c>
      <c r="H358" t="s">
        <v>10032</v>
      </c>
      <c r="I358" t="s">
        <v>9959</v>
      </c>
      <c r="J358" t="s">
        <v>10921</v>
      </c>
      <c r="K358" t="str">
        <f t="shared" si="10"/>
        <v>HERNAN ANDRES PEREZ NUÑEZ</v>
      </c>
      <c r="L358" t="str">
        <f t="shared" si="11"/>
        <v>Hernan Andres Perez Nuñez</v>
      </c>
      <c r="M358" t="s">
        <v>439</v>
      </c>
      <c r="N358" t="str">
        <f>VLOOKUP(M358,Tabla13[[#All],[rut]:[estado_licencia]],2,0)</f>
        <v>Hernan Andres Perez Nuñez</v>
      </c>
      <c r="O358" t="s">
        <v>9878</v>
      </c>
      <c r="P358" t="s">
        <v>460</v>
      </c>
      <c r="Q358" s="2" t="s">
        <v>460</v>
      </c>
      <c r="R358" t="s">
        <v>460</v>
      </c>
      <c r="T358" t="s">
        <v>9834</v>
      </c>
      <c r="U358" s="2">
        <v>44202</v>
      </c>
      <c r="V358" t="s">
        <v>9835</v>
      </c>
      <c r="W358" t="s">
        <v>1224</v>
      </c>
      <c r="X358" t="s">
        <v>10916</v>
      </c>
      <c r="Y358">
        <v>30000</v>
      </c>
      <c r="Z358" t="s">
        <v>9838</v>
      </c>
      <c r="AG358">
        <v>741</v>
      </c>
    </row>
    <row r="359" spans="1:36" hidden="1" x14ac:dyDescent="0.25">
      <c r="A359" t="s">
        <v>10883</v>
      </c>
      <c r="B359" t="s">
        <v>9826</v>
      </c>
      <c r="C359" s="2">
        <v>43836</v>
      </c>
      <c r="D359" t="s">
        <v>10351</v>
      </c>
      <c r="E359" t="s">
        <v>10917</v>
      </c>
      <c r="F359" t="s">
        <v>10075</v>
      </c>
      <c r="G359" t="s">
        <v>114</v>
      </c>
      <c r="H359" t="s">
        <v>10169</v>
      </c>
      <c r="I359" t="s">
        <v>10365</v>
      </c>
      <c r="J359" t="s">
        <v>10922</v>
      </c>
      <c r="K359" t="str">
        <f t="shared" si="10"/>
        <v>CRISTIAN MARCELO NAVARRO MORA</v>
      </c>
      <c r="L359" t="str">
        <f t="shared" si="11"/>
        <v>Cristian Marcelo Navarro Mora</v>
      </c>
      <c r="M359" t="s">
        <v>440</v>
      </c>
      <c r="N359" t="str">
        <f>VLOOKUP(M359,Tabla13[[#All],[rut]:[estado_licencia]],2,0)</f>
        <v>Cristian Marcelo Navarro Mora</v>
      </c>
      <c r="O359" t="s">
        <v>9832</v>
      </c>
      <c r="P359" t="s">
        <v>460</v>
      </c>
      <c r="Q359" s="2" t="s">
        <v>460</v>
      </c>
      <c r="R359" t="s">
        <v>460</v>
      </c>
      <c r="T359" t="s">
        <v>9834</v>
      </c>
      <c r="U359" s="2">
        <v>44202</v>
      </c>
      <c r="V359" t="s">
        <v>9835</v>
      </c>
      <c r="W359" t="s">
        <v>1224</v>
      </c>
      <c r="X359" t="s">
        <v>10916</v>
      </c>
      <c r="Y359">
        <v>30000</v>
      </c>
      <c r="Z359" t="s">
        <v>9838</v>
      </c>
      <c r="AG359">
        <v>741</v>
      </c>
    </row>
    <row r="360" spans="1:36" hidden="1" x14ac:dyDescent="0.25">
      <c r="A360" t="s">
        <v>10883</v>
      </c>
      <c r="B360" t="s">
        <v>9826</v>
      </c>
      <c r="C360" s="2">
        <v>43836</v>
      </c>
      <c r="D360" t="s">
        <v>10351</v>
      </c>
      <c r="E360" t="s">
        <v>10917</v>
      </c>
      <c r="F360" t="s">
        <v>10075</v>
      </c>
      <c r="G360" t="s">
        <v>114</v>
      </c>
      <c r="H360" t="s">
        <v>10253</v>
      </c>
      <c r="I360" t="s">
        <v>10253</v>
      </c>
      <c r="J360" t="s">
        <v>10923</v>
      </c>
      <c r="K360" t="str">
        <f t="shared" si="10"/>
        <v>FRANCISCO JAVIER FUENTES FUENTES</v>
      </c>
      <c r="L360" t="str">
        <f t="shared" si="11"/>
        <v>Francisco Javier Fuentes Fuentes</v>
      </c>
      <c r="M360" t="s">
        <v>441</v>
      </c>
      <c r="N360" t="str">
        <f>VLOOKUP(M360,Tabla13[[#All],[rut]:[estado_licencia]],2,0)</f>
        <v>Francisco Javier Fuentes Fuentes</v>
      </c>
      <c r="O360" t="s">
        <v>9832</v>
      </c>
      <c r="P360" t="s">
        <v>460</v>
      </c>
      <c r="Q360" s="2" t="s">
        <v>460</v>
      </c>
      <c r="R360" t="s">
        <v>460</v>
      </c>
      <c r="T360" t="s">
        <v>9864</v>
      </c>
      <c r="U360" s="2">
        <v>44202</v>
      </c>
      <c r="V360" t="s">
        <v>9835</v>
      </c>
      <c r="W360" t="s">
        <v>1224</v>
      </c>
      <c r="X360" t="s">
        <v>10916</v>
      </c>
      <c r="Y360">
        <v>30000</v>
      </c>
      <c r="Z360" t="s">
        <v>9838</v>
      </c>
      <c r="AG360">
        <v>741</v>
      </c>
    </row>
    <row r="361" spans="1:36" hidden="1" x14ac:dyDescent="0.25">
      <c r="A361" t="s">
        <v>10883</v>
      </c>
      <c r="B361" t="s">
        <v>9826</v>
      </c>
      <c r="C361" s="2">
        <v>43836</v>
      </c>
      <c r="D361" t="s">
        <v>10351</v>
      </c>
      <c r="E361" t="s">
        <v>10917</v>
      </c>
      <c r="F361" t="s">
        <v>10075</v>
      </c>
      <c r="G361" t="s">
        <v>114</v>
      </c>
      <c r="H361" t="s">
        <v>10492</v>
      </c>
      <c r="I361" t="s">
        <v>10924</v>
      </c>
      <c r="J361" t="s">
        <v>10925</v>
      </c>
      <c r="K361" t="str">
        <f t="shared" si="10"/>
        <v>CARLOS ALEXI AGUILERA  BACHO</v>
      </c>
      <c r="L361" t="str">
        <f t="shared" si="11"/>
        <v>Carlos Alexi Aguilera  Bacho</v>
      </c>
      <c r="M361" t="s">
        <v>442</v>
      </c>
      <c r="N361" t="str">
        <f>VLOOKUP(M361,Tabla13[[#All],[rut]:[estado_licencia]],2,0)</f>
        <v>Carlos Alexi Aguilera  Bacho</v>
      </c>
      <c r="O361" t="s">
        <v>9832</v>
      </c>
      <c r="P361" t="s">
        <v>460</v>
      </c>
      <c r="Q361" s="2" t="s">
        <v>460</v>
      </c>
      <c r="R361" t="s">
        <v>460</v>
      </c>
      <c r="T361" t="s">
        <v>9834</v>
      </c>
      <c r="U361" s="2">
        <v>44202</v>
      </c>
      <c r="V361" t="s">
        <v>9835</v>
      </c>
      <c r="W361" t="s">
        <v>1224</v>
      </c>
      <c r="X361" t="s">
        <v>10916</v>
      </c>
      <c r="Y361">
        <v>30000</v>
      </c>
      <c r="Z361" t="s">
        <v>9838</v>
      </c>
      <c r="AG361">
        <v>741</v>
      </c>
    </row>
    <row r="362" spans="1:36" hidden="1" x14ac:dyDescent="0.25">
      <c r="A362" t="s">
        <v>10883</v>
      </c>
      <c r="B362" t="s">
        <v>9826</v>
      </c>
      <c r="C362" s="2">
        <v>43836</v>
      </c>
      <c r="D362" t="s">
        <v>10351</v>
      </c>
      <c r="E362" t="s">
        <v>10917</v>
      </c>
      <c r="F362" t="s">
        <v>10075</v>
      </c>
      <c r="G362" t="s">
        <v>114</v>
      </c>
      <c r="H362" t="s">
        <v>10169</v>
      </c>
      <c r="I362" t="s">
        <v>10366</v>
      </c>
      <c r="J362" t="s">
        <v>10926</v>
      </c>
      <c r="K362" t="str">
        <f t="shared" si="10"/>
        <v>MARIO ANDRES NAVARRO CUEVAS</v>
      </c>
      <c r="L362" t="str">
        <f t="shared" si="11"/>
        <v>Mario Andres Navarro Cuevas</v>
      </c>
      <c r="M362" t="s">
        <v>443</v>
      </c>
      <c r="N362" t="str">
        <f>VLOOKUP(M362,Tabla13[[#All],[rut]:[estado_licencia]],2,0)</f>
        <v>Mario Andres Navarro Cuevas</v>
      </c>
      <c r="O362" t="s">
        <v>9878</v>
      </c>
      <c r="P362" t="s">
        <v>460</v>
      </c>
      <c r="Q362" s="2" t="s">
        <v>460</v>
      </c>
      <c r="R362" t="s">
        <v>460</v>
      </c>
      <c r="T362" t="s">
        <v>9834</v>
      </c>
      <c r="U362" s="2">
        <v>44202</v>
      </c>
      <c r="V362" t="s">
        <v>9835</v>
      </c>
      <c r="W362" t="s">
        <v>1224</v>
      </c>
      <c r="X362" t="s">
        <v>10916</v>
      </c>
      <c r="Y362">
        <v>30000</v>
      </c>
      <c r="Z362" t="s">
        <v>9838</v>
      </c>
      <c r="AG362">
        <v>741</v>
      </c>
    </row>
    <row r="363" spans="1:36" hidden="1" x14ac:dyDescent="0.25">
      <c r="A363" t="s">
        <v>10883</v>
      </c>
      <c r="B363" t="s">
        <v>9826</v>
      </c>
      <c r="C363" s="2">
        <v>43836</v>
      </c>
      <c r="D363" t="s">
        <v>10351</v>
      </c>
      <c r="E363" t="s">
        <v>10917</v>
      </c>
      <c r="F363" t="s">
        <v>10075</v>
      </c>
      <c r="G363" t="s">
        <v>114</v>
      </c>
      <c r="H363" t="s">
        <v>10927</v>
      </c>
      <c r="I363" t="s">
        <v>10928</v>
      </c>
      <c r="J363" t="s">
        <v>10929</v>
      </c>
      <c r="K363" t="str">
        <f t="shared" si="10"/>
        <v>ERICK FERNANDO PINAZO ANGEL</v>
      </c>
      <c r="L363" t="str">
        <f t="shared" si="11"/>
        <v>Erick Fernando Pinazo Angel</v>
      </c>
      <c r="M363" t="s">
        <v>444</v>
      </c>
      <c r="N363" t="str">
        <f>VLOOKUP(M363,Tabla13[[#All],[rut]:[estado_licencia]],2,0)</f>
        <v>Erick Fernando Pinazo Angel</v>
      </c>
      <c r="O363" t="s">
        <v>9898</v>
      </c>
      <c r="P363" t="s">
        <v>460</v>
      </c>
      <c r="Q363" s="2" t="s">
        <v>460</v>
      </c>
      <c r="R363" t="s">
        <v>460</v>
      </c>
      <c r="T363" t="s">
        <v>9834</v>
      </c>
      <c r="U363" s="2">
        <v>44202</v>
      </c>
      <c r="V363" t="s">
        <v>9835</v>
      </c>
      <c r="W363" t="s">
        <v>1224</v>
      </c>
      <c r="X363" t="s">
        <v>10916</v>
      </c>
      <c r="Y363">
        <v>30000</v>
      </c>
      <c r="Z363" t="s">
        <v>9838</v>
      </c>
      <c r="AG363">
        <v>741</v>
      </c>
    </row>
    <row r="364" spans="1:36" hidden="1" x14ac:dyDescent="0.25">
      <c r="A364" t="s">
        <v>10883</v>
      </c>
      <c r="B364" t="s">
        <v>9826</v>
      </c>
      <c r="C364" s="2">
        <v>43836</v>
      </c>
      <c r="D364" t="s">
        <v>10351</v>
      </c>
      <c r="E364" t="s">
        <v>10917</v>
      </c>
      <c r="F364" t="s">
        <v>10075</v>
      </c>
      <c r="G364" t="s">
        <v>114</v>
      </c>
      <c r="H364" t="s">
        <v>10930</v>
      </c>
      <c r="I364" t="s">
        <v>9875</v>
      </c>
      <c r="J364" t="s">
        <v>10931</v>
      </c>
      <c r="K364" t="str">
        <f t="shared" si="10"/>
        <v>ROBERTO ANDRES FARIAS CORTES</v>
      </c>
      <c r="L364" t="str">
        <f t="shared" si="11"/>
        <v>Roberto Andres Farias Cortes</v>
      </c>
      <c r="M364" t="s">
        <v>445</v>
      </c>
      <c r="N364" t="str">
        <f>VLOOKUP(M364,Tabla13[[#All],[rut]:[estado_licencia]],2,0)</f>
        <v>Roberto Andres Farias Cortes</v>
      </c>
      <c r="O364" t="s">
        <v>9878</v>
      </c>
      <c r="P364" t="s">
        <v>460</v>
      </c>
      <c r="Q364" s="2" t="s">
        <v>460</v>
      </c>
      <c r="R364" t="s">
        <v>460</v>
      </c>
      <c r="T364" t="s">
        <v>9834</v>
      </c>
      <c r="U364" s="2">
        <v>44202</v>
      </c>
      <c r="V364" t="s">
        <v>9835</v>
      </c>
      <c r="W364" t="s">
        <v>1224</v>
      </c>
      <c r="X364" t="s">
        <v>10916</v>
      </c>
      <c r="Y364">
        <v>30000</v>
      </c>
      <c r="Z364" t="s">
        <v>9838</v>
      </c>
      <c r="AG364">
        <v>741</v>
      </c>
    </row>
    <row r="365" spans="1:36" hidden="1" x14ac:dyDescent="0.25">
      <c r="A365" t="s">
        <v>10883</v>
      </c>
      <c r="B365" t="s">
        <v>9826</v>
      </c>
      <c r="C365" s="2">
        <v>43836</v>
      </c>
      <c r="D365" t="s">
        <v>10351</v>
      </c>
      <c r="E365" t="s">
        <v>10917</v>
      </c>
      <c r="F365" t="s">
        <v>10075</v>
      </c>
      <c r="G365" t="s">
        <v>114</v>
      </c>
      <c r="H365" t="s">
        <v>10372</v>
      </c>
      <c r="I365" t="s">
        <v>10932</v>
      </c>
      <c r="J365" t="s">
        <v>10933</v>
      </c>
      <c r="K365" t="str">
        <f t="shared" si="10"/>
        <v>ANDRES SEGUNDO LOPEZ ALFARO</v>
      </c>
      <c r="L365" t="str">
        <f t="shared" si="11"/>
        <v>Andres Segundo Lopez Alfaro</v>
      </c>
      <c r="M365" t="s">
        <v>446</v>
      </c>
      <c r="N365" t="str">
        <f>VLOOKUP(M365,Tabla13[[#All],[rut]:[estado_licencia]],2,0)</f>
        <v>Andres Segundo Lopez Alfaro</v>
      </c>
      <c r="O365" t="s">
        <v>9832</v>
      </c>
      <c r="P365" t="s">
        <v>460</v>
      </c>
      <c r="Q365" s="2" t="s">
        <v>460</v>
      </c>
      <c r="R365" t="s">
        <v>460</v>
      </c>
      <c r="T365" t="s">
        <v>9834</v>
      </c>
      <c r="U365" s="2">
        <v>44202</v>
      </c>
      <c r="V365" t="s">
        <v>9835</v>
      </c>
      <c r="W365" t="s">
        <v>1224</v>
      </c>
      <c r="X365" t="s">
        <v>10916</v>
      </c>
      <c r="Y365">
        <v>30000</v>
      </c>
      <c r="Z365" t="s">
        <v>9838</v>
      </c>
      <c r="AG365">
        <v>741</v>
      </c>
    </row>
    <row r="366" spans="1:36" hidden="1" x14ac:dyDescent="0.25">
      <c r="A366" t="s">
        <v>10883</v>
      </c>
      <c r="B366" t="s">
        <v>9826</v>
      </c>
      <c r="C366" s="2">
        <v>43836</v>
      </c>
      <c r="D366" t="s">
        <v>10351</v>
      </c>
      <c r="E366" t="s">
        <v>10934</v>
      </c>
      <c r="F366" t="s">
        <v>10935</v>
      </c>
      <c r="G366" t="s">
        <v>447</v>
      </c>
      <c r="H366" t="s">
        <v>10936</v>
      </c>
      <c r="I366" t="s">
        <v>10200</v>
      </c>
      <c r="J366" t="s">
        <v>10937</v>
      </c>
      <c r="K366" t="str">
        <f t="shared" si="10"/>
        <v>LUIS IGNACIO COLLAO MARTINEZ</v>
      </c>
      <c r="L366" t="str">
        <f t="shared" si="11"/>
        <v>Luis Ignacio Collao Martinez</v>
      </c>
      <c r="M366" t="s">
        <v>448</v>
      </c>
      <c r="N366" t="str">
        <f>VLOOKUP(M366,Tabla13[[#All],[rut]:[estado_licencia]],2,0)</f>
        <v>Luis Ignacio Collao Martinez</v>
      </c>
      <c r="O366" t="s">
        <v>9878</v>
      </c>
      <c r="P366" t="s">
        <v>460</v>
      </c>
      <c r="Q366" s="2" t="s">
        <v>460</v>
      </c>
      <c r="R366" t="s">
        <v>460</v>
      </c>
      <c r="T366" t="s">
        <v>9864</v>
      </c>
      <c r="U366" s="2">
        <v>44202</v>
      </c>
      <c r="V366" t="s">
        <v>9835</v>
      </c>
      <c r="W366" t="s">
        <v>1224</v>
      </c>
      <c r="X366" t="s">
        <v>10916</v>
      </c>
      <c r="Y366">
        <v>30000</v>
      </c>
      <c r="Z366" t="s">
        <v>9838</v>
      </c>
      <c r="AG366">
        <v>795</v>
      </c>
    </row>
    <row r="367" spans="1:36" hidden="1" x14ac:dyDescent="0.25">
      <c r="A367" t="s">
        <v>10938</v>
      </c>
      <c r="B367" t="s">
        <v>9826</v>
      </c>
      <c r="C367" s="2">
        <v>43836</v>
      </c>
      <c r="D367" t="s">
        <v>9827</v>
      </c>
      <c r="E367" t="s">
        <v>10917</v>
      </c>
      <c r="F367" t="s">
        <v>10075</v>
      </c>
      <c r="G367" t="s">
        <v>114</v>
      </c>
      <c r="H367" t="s">
        <v>10918</v>
      </c>
      <c r="I367" t="s">
        <v>10919</v>
      </c>
      <c r="J367" t="s">
        <v>10920</v>
      </c>
      <c r="K367" t="str">
        <f t="shared" si="10"/>
        <v>WALDO CORNELIO CABELLO MENDOZA</v>
      </c>
      <c r="L367" t="str">
        <f t="shared" si="11"/>
        <v>Waldo Cornelio Cabello Mendoza</v>
      </c>
      <c r="M367" t="s">
        <v>438</v>
      </c>
      <c r="N367" t="str">
        <f>VLOOKUP(M367,Tabla13[[#All],[rut]:[estado_licencia]],2,0)</f>
        <v>Waldo Cornelio Cabello Mendoza</v>
      </c>
      <c r="O367" t="s">
        <v>9878</v>
      </c>
      <c r="P367" t="s">
        <v>10028</v>
      </c>
      <c r="Q367" s="2">
        <v>44373</v>
      </c>
      <c r="R367">
        <v>19495</v>
      </c>
      <c r="T367" t="s">
        <v>9834</v>
      </c>
      <c r="U367" s="2">
        <v>44202</v>
      </c>
      <c r="V367" t="s">
        <v>9835</v>
      </c>
      <c r="W367" t="s">
        <v>1224</v>
      </c>
      <c r="X367" t="s">
        <v>10939</v>
      </c>
      <c r="Y367">
        <v>25000</v>
      </c>
      <c r="Z367" t="s">
        <v>9838</v>
      </c>
      <c r="AG367">
        <v>741</v>
      </c>
    </row>
    <row r="368" spans="1:36" hidden="1" x14ac:dyDescent="0.25">
      <c r="A368" t="s">
        <v>10940</v>
      </c>
      <c r="B368" t="s">
        <v>9826</v>
      </c>
      <c r="C368" s="2">
        <v>43836</v>
      </c>
      <c r="D368" t="s">
        <v>9827</v>
      </c>
      <c r="E368" t="s">
        <v>10917</v>
      </c>
      <c r="F368" t="s">
        <v>10075</v>
      </c>
      <c r="G368" t="s">
        <v>114</v>
      </c>
      <c r="H368" t="s">
        <v>10032</v>
      </c>
      <c r="I368" t="s">
        <v>9959</v>
      </c>
      <c r="J368" t="s">
        <v>10921</v>
      </c>
      <c r="K368" t="str">
        <f t="shared" si="10"/>
        <v>HERNAN ANDRES PEREZ NUÑEZ</v>
      </c>
      <c r="L368" t="str">
        <f t="shared" si="11"/>
        <v>Hernan Andres Perez Nuñez</v>
      </c>
      <c r="M368" t="s">
        <v>439</v>
      </c>
      <c r="N368" t="str">
        <f>VLOOKUP(M368,Tabla13[[#All],[rut]:[estado_licencia]],2,0)</f>
        <v>Hernan Andres Perez Nuñez</v>
      </c>
      <c r="O368" t="s">
        <v>9878</v>
      </c>
      <c r="P368" t="s">
        <v>10941</v>
      </c>
      <c r="Q368" s="2">
        <v>44569</v>
      </c>
      <c r="R368">
        <v>18290</v>
      </c>
      <c r="T368" t="s">
        <v>9834</v>
      </c>
      <c r="U368" s="2">
        <v>44202</v>
      </c>
      <c r="V368" t="s">
        <v>9835</v>
      </c>
      <c r="W368" t="s">
        <v>1224</v>
      </c>
      <c r="X368" t="s">
        <v>10939</v>
      </c>
      <c r="Y368">
        <v>25000</v>
      </c>
      <c r="Z368" t="s">
        <v>9838</v>
      </c>
      <c r="AG368">
        <v>741</v>
      </c>
    </row>
    <row r="369" spans="1:36" hidden="1" x14ac:dyDescent="0.25">
      <c r="A369" t="s">
        <v>10942</v>
      </c>
      <c r="B369" t="s">
        <v>9826</v>
      </c>
      <c r="C369" s="2">
        <v>43836</v>
      </c>
      <c r="D369" t="s">
        <v>9827</v>
      </c>
      <c r="E369" t="s">
        <v>10917</v>
      </c>
      <c r="F369" t="s">
        <v>10075</v>
      </c>
      <c r="G369" t="s">
        <v>114</v>
      </c>
      <c r="H369" t="s">
        <v>10169</v>
      </c>
      <c r="I369" t="s">
        <v>10366</v>
      </c>
      <c r="J369" t="s">
        <v>10926</v>
      </c>
      <c r="K369" t="str">
        <f t="shared" si="10"/>
        <v>MARIO ANDRES NAVARRO CUEVAS</v>
      </c>
      <c r="L369" t="str">
        <f t="shared" si="11"/>
        <v>Mario Andres Navarro Cuevas</v>
      </c>
      <c r="M369" t="s">
        <v>443</v>
      </c>
      <c r="N369" t="str">
        <f>VLOOKUP(M369,Tabla13[[#All],[rut]:[estado_licencia]],2,0)</f>
        <v>Mario Andres Navarro Cuevas</v>
      </c>
      <c r="O369" t="s">
        <v>9878</v>
      </c>
      <c r="P369" t="s">
        <v>10028</v>
      </c>
      <c r="Q369" s="2">
        <v>44177</v>
      </c>
      <c r="R369">
        <v>19495</v>
      </c>
      <c r="T369" t="s">
        <v>9834</v>
      </c>
      <c r="U369" s="2">
        <v>44202</v>
      </c>
      <c r="V369" t="s">
        <v>9835</v>
      </c>
      <c r="W369" t="s">
        <v>1224</v>
      </c>
      <c r="X369" t="s">
        <v>10939</v>
      </c>
      <c r="Y369">
        <v>25000</v>
      </c>
      <c r="Z369" t="s">
        <v>9838</v>
      </c>
      <c r="AG369">
        <v>741</v>
      </c>
    </row>
    <row r="370" spans="1:36" hidden="1" x14ac:dyDescent="0.25">
      <c r="A370" t="s">
        <v>10943</v>
      </c>
      <c r="B370" t="s">
        <v>9826</v>
      </c>
      <c r="C370" s="2">
        <v>43836</v>
      </c>
      <c r="D370" t="s">
        <v>9827</v>
      </c>
      <c r="E370" t="s">
        <v>10917</v>
      </c>
      <c r="F370" t="s">
        <v>10075</v>
      </c>
      <c r="G370" t="s">
        <v>114</v>
      </c>
      <c r="H370" t="s">
        <v>10927</v>
      </c>
      <c r="I370" t="s">
        <v>10928</v>
      </c>
      <c r="J370" t="s">
        <v>10929</v>
      </c>
      <c r="K370" t="str">
        <f t="shared" si="10"/>
        <v>ERICK FERNANDO PINAZO ANGEL</v>
      </c>
      <c r="L370" t="str">
        <f t="shared" si="11"/>
        <v>Erick Fernando Pinazo Angel</v>
      </c>
      <c r="M370" t="s">
        <v>444</v>
      </c>
      <c r="N370" t="str">
        <f>VLOOKUP(M370,Tabla13[[#All],[rut]:[estado_licencia]],2,0)</f>
        <v>Erick Fernando Pinazo Angel</v>
      </c>
      <c r="O370" t="s">
        <v>9898</v>
      </c>
      <c r="P370" t="s">
        <v>9949</v>
      </c>
      <c r="Q370" s="2">
        <v>43975</v>
      </c>
      <c r="R370" t="s">
        <v>460</v>
      </c>
      <c r="T370" t="s">
        <v>9834</v>
      </c>
      <c r="U370" s="2">
        <v>45297</v>
      </c>
      <c r="V370" t="s">
        <v>9835</v>
      </c>
      <c r="W370" t="s">
        <v>1224</v>
      </c>
      <c r="X370" t="s">
        <v>10939</v>
      </c>
      <c r="Y370">
        <v>25000</v>
      </c>
      <c r="Z370" t="s">
        <v>9838</v>
      </c>
      <c r="AG370">
        <v>741</v>
      </c>
    </row>
    <row r="371" spans="1:36" hidden="1" x14ac:dyDescent="0.25">
      <c r="A371" t="s">
        <v>10944</v>
      </c>
      <c r="B371" t="s">
        <v>9826</v>
      </c>
      <c r="C371" s="2">
        <v>43836</v>
      </c>
      <c r="D371" t="s">
        <v>9827</v>
      </c>
      <c r="E371" t="s">
        <v>10917</v>
      </c>
      <c r="F371" t="s">
        <v>10075</v>
      </c>
      <c r="G371" t="s">
        <v>114</v>
      </c>
      <c r="H371" t="s">
        <v>9860</v>
      </c>
      <c r="I371" t="s">
        <v>10924</v>
      </c>
      <c r="J371" t="s">
        <v>10925</v>
      </c>
      <c r="K371" t="str">
        <f t="shared" si="10"/>
        <v>CARLOS ALEXI AGUILERA BACHO</v>
      </c>
      <c r="L371" t="str">
        <f t="shared" si="11"/>
        <v>Carlos Alexi Aguilera Bacho</v>
      </c>
      <c r="M371" t="s">
        <v>442</v>
      </c>
      <c r="N371" t="str">
        <f>VLOOKUP(M371,Tabla13[[#All],[rut]:[estado_licencia]],2,0)</f>
        <v>Carlos Alexi Aguilera  Bacho</v>
      </c>
      <c r="O371" t="s">
        <v>9832</v>
      </c>
      <c r="P371" t="s">
        <v>10255</v>
      </c>
      <c r="Q371" s="2">
        <v>44330</v>
      </c>
      <c r="R371">
        <v>19495</v>
      </c>
      <c r="T371" t="s">
        <v>9834</v>
      </c>
      <c r="U371" s="2">
        <v>44202</v>
      </c>
      <c r="V371" t="s">
        <v>9835</v>
      </c>
      <c r="W371" t="s">
        <v>1224</v>
      </c>
      <c r="X371" t="s">
        <v>10939</v>
      </c>
      <c r="Y371">
        <v>25000</v>
      </c>
      <c r="Z371" t="s">
        <v>9838</v>
      </c>
      <c r="AG371">
        <v>741</v>
      </c>
    </row>
    <row r="372" spans="1:36" hidden="1" x14ac:dyDescent="0.25">
      <c r="A372" t="s">
        <v>10945</v>
      </c>
      <c r="B372" t="s">
        <v>9826</v>
      </c>
      <c r="C372" s="2">
        <v>43836</v>
      </c>
      <c r="D372" t="s">
        <v>9827</v>
      </c>
      <c r="E372" t="s">
        <v>10917</v>
      </c>
      <c r="F372" t="s">
        <v>10075</v>
      </c>
      <c r="G372" t="s">
        <v>114</v>
      </c>
      <c r="H372" t="s">
        <v>10169</v>
      </c>
      <c r="I372" t="s">
        <v>10365</v>
      </c>
      <c r="J372" t="s">
        <v>10922</v>
      </c>
      <c r="K372" t="str">
        <f t="shared" si="10"/>
        <v>CRISTIAN MARCELO NAVARRO MORA</v>
      </c>
      <c r="L372" t="str">
        <f t="shared" si="11"/>
        <v>Cristian Marcelo Navarro Mora</v>
      </c>
      <c r="M372" t="s">
        <v>440</v>
      </c>
      <c r="N372" t="str">
        <f>VLOOKUP(M372,Tabla13[[#All],[rut]:[estado_licencia]],2,0)</f>
        <v>Cristian Marcelo Navarro Mora</v>
      </c>
      <c r="O372" t="s">
        <v>9832</v>
      </c>
      <c r="P372" t="s">
        <v>9983</v>
      </c>
      <c r="Q372" s="2">
        <v>44860</v>
      </c>
      <c r="R372">
        <v>19495</v>
      </c>
      <c r="T372" t="s">
        <v>9834</v>
      </c>
      <c r="U372" s="2">
        <v>44202</v>
      </c>
      <c r="V372" t="s">
        <v>9835</v>
      </c>
      <c r="W372" t="s">
        <v>1224</v>
      </c>
      <c r="X372" t="s">
        <v>10939</v>
      </c>
      <c r="Y372">
        <v>25000</v>
      </c>
      <c r="Z372" t="s">
        <v>9838</v>
      </c>
      <c r="AG372">
        <v>741</v>
      </c>
    </row>
    <row r="373" spans="1:36" hidden="1" x14ac:dyDescent="0.25">
      <c r="A373" t="s">
        <v>10946</v>
      </c>
      <c r="B373" t="s">
        <v>9826</v>
      </c>
      <c r="C373" s="2">
        <v>43836</v>
      </c>
      <c r="D373" t="s">
        <v>9827</v>
      </c>
      <c r="E373" t="s">
        <v>10917</v>
      </c>
      <c r="F373" t="s">
        <v>10075</v>
      </c>
      <c r="G373" t="s">
        <v>114</v>
      </c>
      <c r="H373" t="s">
        <v>10253</v>
      </c>
      <c r="I373" t="s">
        <v>10253</v>
      </c>
      <c r="J373" t="s">
        <v>10923</v>
      </c>
      <c r="K373" t="str">
        <f t="shared" si="10"/>
        <v>FRANCISCO JAVIER FUENTES FUENTES</v>
      </c>
      <c r="L373" t="str">
        <f t="shared" si="11"/>
        <v>Francisco Javier Fuentes Fuentes</v>
      </c>
      <c r="M373" t="s">
        <v>441</v>
      </c>
      <c r="N373" t="str">
        <f>VLOOKUP(M373,Tabla13[[#All],[rut]:[estado_licencia]],2,0)</f>
        <v>Francisco Javier Fuentes Fuentes</v>
      </c>
      <c r="O373" t="s">
        <v>9832</v>
      </c>
      <c r="P373" t="s">
        <v>9943</v>
      </c>
      <c r="Q373" s="2">
        <v>45136</v>
      </c>
      <c r="R373">
        <v>19495</v>
      </c>
      <c r="T373" t="s">
        <v>9834</v>
      </c>
      <c r="U373" s="2">
        <v>44202</v>
      </c>
      <c r="V373" t="s">
        <v>9835</v>
      </c>
      <c r="W373" t="s">
        <v>1224</v>
      </c>
      <c r="X373" t="s">
        <v>10939</v>
      </c>
      <c r="Y373">
        <v>25000</v>
      </c>
      <c r="Z373" t="s">
        <v>9838</v>
      </c>
      <c r="AG373">
        <v>741</v>
      </c>
    </row>
    <row r="374" spans="1:36" hidden="1" x14ac:dyDescent="0.25">
      <c r="A374" t="s">
        <v>10947</v>
      </c>
      <c r="B374" t="s">
        <v>9826</v>
      </c>
      <c r="C374" s="2">
        <v>43836</v>
      </c>
      <c r="D374" t="s">
        <v>9827</v>
      </c>
      <c r="E374" t="s">
        <v>10917</v>
      </c>
      <c r="F374" t="s">
        <v>10075</v>
      </c>
      <c r="G374" t="s">
        <v>114</v>
      </c>
      <c r="H374" t="s">
        <v>10930</v>
      </c>
      <c r="I374" t="s">
        <v>9875</v>
      </c>
      <c r="J374" t="s">
        <v>10931</v>
      </c>
      <c r="K374" t="str">
        <f t="shared" si="10"/>
        <v>ROBERTO ANDRES FARIAS CORTES</v>
      </c>
      <c r="L374" t="str">
        <f t="shared" si="11"/>
        <v>Roberto Andres Farias Cortes</v>
      </c>
      <c r="M374" t="s">
        <v>445</v>
      </c>
      <c r="N374" t="str">
        <f>VLOOKUP(M374,Tabla13[[#All],[rut]:[estado_licencia]],2,0)</f>
        <v>Roberto Andres Farias Cortes</v>
      </c>
      <c r="O374" t="s">
        <v>9878</v>
      </c>
      <c r="P374" t="s">
        <v>9926</v>
      </c>
      <c r="Q374" s="2">
        <v>44450</v>
      </c>
      <c r="R374">
        <v>19495</v>
      </c>
      <c r="T374" t="s">
        <v>9834</v>
      </c>
      <c r="U374" s="2">
        <v>44202</v>
      </c>
      <c r="V374" t="s">
        <v>9835</v>
      </c>
      <c r="W374" t="s">
        <v>1224</v>
      </c>
      <c r="X374" t="s">
        <v>10939</v>
      </c>
      <c r="Y374">
        <v>25000</v>
      </c>
      <c r="Z374" t="s">
        <v>9838</v>
      </c>
      <c r="AG374">
        <v>741</v>
      </c>
    </row>
    <row r="375" spans="1:36" hidden="1" x14ac:dyDescent="0.25">
      <c r="A375" t="s">
        <v>10948</v>
      </c>
      <c r="B375" t="s">
        <v>9826</v>
      </c>
      <c r="C375" s="2">
        <v>43836</v>
      </c>
      <c r="D375" t="s">
        <v>9827</v>
      </c>
      <c r="E375" t="s">
        <v>10917</v>
      </c>
      <c r="F375" t="s">
        <v>10075</v>
      </c>
      <c r="G375" t="s">
        <v>114</v>
      </c>
      <c r="H375" t="s">
        <v>10372</v>
      </c>
      <c r="I375" t="s">
        <v>10932</v>
      </c>
      <c r="J375" t="s">
        <v>10933</v>
      </c>
      <c r="K375" t="str">
        <f t="shared" si="10"/>
        <v>ANDRES SEGUNDO LOPEZ ALFARO</v>
      </c>
      <c r="L375" t="str">
        <f t="shared" si="11"/>
        <v>Andres Segundo Lopez Alfaro</v>
      </c>
      <c r="M375" t="s">
        <v>446</v>
      </c>
      <c r="N375" t="str">
        <f>VLOOKUP(M375,Tabla13[[#All],[rut]:[estado_licencia]],2,0)</f>
        <v>Andres Segundo Lopez Alfaro</v>
      </c>
      <c r="O375" t="s">
        <v>9832</v>
      </c>
      <c r="P375" t="s">
        <v>9943</v>
      </c>
      <c r="Q375" s="2">
        <v>44192</v>
      </c>
      <c r="R375">
        <v>19495</v>
      </c>
      <c r="T375" t="s">
        <v>9834</v>
      </c>
      <c r="U375" s="2">
        <v>44202</v>
      </c>
      <c r="V375" t="s">
        <v>9835</v>
      </c>
      <c r="W375" t="s">
        <v>1224</v>
      </c>
      <c r="X375" t="s">
        <v>10939</v>
      </c>
      <c r="Y375">
        <v>25000</v>
      </c>
      <c r="Z375" t="s">
        <v>9838</v>
      </c>
      <c r="AG375">
        <v>741</v>
      </c>
    </row>
    <row r="376" spans="1:36" hidden="1" x14ac:dyDescent="0.25">
      <c r="A376" t="s">
        <v>10949</v>
      </c>
      <c r="B376" t="s">
        <v>9826</v>
      </c>
      <c r="C376" s="2">
        <v>43836</v>
      </c>
      <c r="D376" t="s">
        <v>9827</v>
      </c>
      <c r="E376" t="s">
        <v>10268</v>
      </c>
      <c r="F376" t="s">
        <v>10269</v>
      </c>
      <c r="G376" t="s">
        <v>168</v>
      </c>
      <c r="H376" t="s">
        <v>9959</v>
      </c>
      <c r="I376" t="s">
        <v>10950</v>
      </c>
      <c r="J376" t="s">
        <v>10951</v>
      </c>
      <c r="K376" t="str">
        <f t="shared" si="10"/>
        <v>MANUEL ALEJANDRO NUÑEZ CESPEDES</v>
      </c>
      <c r="L376" t="str">
        <f t="shared" si="11"/>
        <v>Manuel Alejandro Nuñez Cespedes</v>
      </c>
      <c r="M376" t="s">
        <v>449</v>
      </c>
      <c r="N376" t="str">
        <f>VLOOKUP(M376,Tabla13[[#All],[rut]:[estado_licencia]],2,0)</f>
        <v>Manuel Alejandro Nuñez Cespedes</v>
      </c>
      <c r="O376" t="s">
        <v>9878</v>
      </c>
      <c r="P376" t="s">
        <v>9992</v>
      </c>
      <c r="Q376" s="2">
        <v>44307</v>
      </c>
      <c r="R376" t="s">
        <v>460</v>
      </c>
      <c r="T376" t="s">
        <v>9834</v>
      </c>
      <c r="U376" s="2">
        <v>44202</v>
      </c>
      <c r="V376" t="s">
        <v>9835</v>
      </c>
      <c r="W376" t="s">
        <v>1224</v>
      </c>
      <c r="X376" t="s">
        <v>10939</v>
      </c>
      <c r="Y376">
        <v>25000</v>
      </c>
      <c r="Z376" t="s">
        <v>9853</v>
      </c>
      <c r="AA376" s="2">
        <v>43837</v>
      </c>
      <c r="AB376" t="s">
        <v>9936</v>
      </c>
      <c r="AC376" t="s">
        <v>10952</v>
      </c>
      <c r="AI376" t="s">
        <v>10953</v>
      </c>
      <c r="AJ376">
        <v>43865</v>
      </c>
    </row>
    <row r="377" spans="1:36" hidden="1" x14ac:dyDescent="0.25">
      <c r="A377" t="s">
        <v>10954</v>
      </c>
      <c r="B377" t="s">
        <v>9826</v>
      </c>
      <c r="C377" s="2">
        <v>43836</v>
      </c>
      <c r="D377" t="s">
        <v>9827</v>
      </c>
      <c r="E377" t="s">
        <v>10955</v>
      </c>
      <c r="F377" t="s">
        <v>10956</v>
      </c>
      <c r="G377" t="s">
        <v>450</v>
      </c>
      <c r="H377" t="s">
        <v>10513</v>
      </c>
      <c r="I377" t="s">
        <v>10957</v>
      </c>
      <c r="J377" t="s">
        <v>10958</v>
      </c>
      <c r="K377" t="str">
        <f t="shared" si="10"/>
        <v>JORGE IGNACIO SEPULVEDA  UGARTE</v>
      </c>
      <c r="L377" t="str">
        <f t="shared" si="11"/>
        <v>Jorge Ignacio Sepulveda  Ugarte</v>
      </c>
      <c r="M377" t="s">
        <v>451</v>
      </c>
      <c r="N377" t="str">
        <f>VLOOKUP(M377,Tabla13[[#All],[rut]:[estado_licencia]],2,0)</f>
        <v>Jorge Ignacio Sepulveda  Ugarte</v>
      </c>
      <c r="O377" t="s">
        <v>10241</v>
      </c>
      <c r="P377" t="s">
        <v>10842</v>
      </c>
      <c r="Q377" s="2">
        <v>43954</v>
      </c>
      <c r="R377">
        <v>19495</v>
      </c>
      <c r="T377" t="s">
        <v>9834</v>
      </c>
      <c r="U377" s="2">
        <v>44202</v>
      </c>
      <c r="V377" t="s">
        <v>9835</v>
      </c>
      <c r="W377" t="s">
        <v>1224</v>
      </c>
      <c r="X377" t="s">
        <v>10939</v>
      </c>
      <c r="Y377">
        <v>25000</v>
      </c>
      <c r="Z377" t="s">
        <v>9838</v>
      </c>
      <c r="AG377">
        <v>773</v>
      </c>
    </row>
    <row r="378" spans="1:36" hidden="1" x14ac:dyDescent="0.25">
      <c r="A378" t="s">
        <v>10959</v>
      </c>
      <c r="B378" t="s">
        <v>9826</v>
      </c>
      <c r="C378" s="2">
        <v>43836</v>
      </c>
      <c r="D378" t="s">
        <v>9827</v>
      </c>
      <c r="E378" t="s">
        <v>10960</v>
      </c>
      <c r="F378" t="s">
        <v>10961</v>
      </c>
      <c r="G378" t="s">
        <v>452</v>
      </c>
      <c r="H378" t="s">
        <v>10865</v>
      </c>
      <c r="I378" t="s">
        <v>9875</v>
      </c>
      <c r="J378" t="s">
        <v>10673</v>
      </c>
      <c r="K378" t="str">
        <f t="shared" si="10"/>
        <v>PABLO VEGA  CORTES</v>
      </c>
      <c r="L378" t="str">
        <f t="shared" si="11"/>
        <v>Pablo Vega  Cortes</v>
      </c>
      <c r="M378" t="s">
        <v>453</v>
      </c>
      <c r="N378" t="str">
        <f>VLOOKUP(M378,Tabla13[[#All],[rut]:[estado_licencia]],2,0)</f>
        <v>Pablo Vega  Cortes</v>
      </c>
      <c r="O378" t="s">
        <v>9832</v>
      </c>
      <c r="P378" t="s">
        <v>10962</v>
      </c>
      <c r="Q378" s="2">
        <v>44843</v>
      </c>
      <c r="R378">
        <v>18290</v>
      </c>
      <c r="T378" t="s">
        <v>9834</v>
      </c>
      <c r="U378" s="2">
        <v>44202</v>
      </c>
      <c r="V378" t="s">
        <v>9835</v>
      </c>
      <c r="W378" t="s">
        <v>1224</v>
      </c>
      <c r="X378" t="s">
        <v>10939</v>
      </c>
      <c r="Y378">
        <v>25000</v>
      </c>
      <c r="Z378" t="s">
        <v>9838</v>
      </c>
      <c r="AI378" t="s">
        <v>10963</v>
      </c>
      <c r="AJ378">
        <v>43867</v>
      </c>
    </row>
    <row r="379" spans="1:36" x14ac:dyDescent="0.25">
      <c r="A379" t="s">
        <v>10964</v>
      </c>
      <c r="B379" t="s">
        <v>9826</v>
      </c>
      <c r="C379" s="2">
        <v>43836</v>
      </c>
      <c r="D379" t="s">
        <v>9827</v>
      </c>
      <c r="E379" t="s">
        <v>10965</v>
      </c>
      <c r="F379" t="e">
        <f>#N/A</f>
        <v>#N/A</v>
      </c>
      <c r="G379" t="e">
        <f>#N/A</f>
        <v>#N/A</v>
      </c>
      <c r="H379" t="s">
        <v>10315</v>
      </c>
      <c r="I379" t="s">
        <v>9893</v>
      </c>
      <c r="J379" t="s">
        <v>10243</v>
      </c>
      <c r="K379" t="str">
        <f t="shared" si="10"/>
        <v>JUAN CARLOS VILLARROEL FLORES</v>
      </c>
      <c r="L379" t="str">
        <f t="shared" si="11"/>
        <v>Juan Carlos Villarroel Flores</v>
      </c>
      <c r="M379" t="s">
        <v>454</v>
      </c>
      <c r="N379" t="str">
        <f>VLOOKUP(M379,Tabla13[[#All],[rut]:[estado_licencia]],2,0)</f>
        <v>Juan Carlos Villarroel Flores</v>
      </c>
      <c r="O379" t="s">
        <v>9832</v>
      </c>
      <c r="P379" t="s">
        <v>10231</v>
      </c>
      <c r="Q379" s="2">
        <v>44436</v>
      </c>
      <c r="R379">
        <v>19495</v>
      </c>
      <c r="T379" t="s">
        <v>9834</v>
      </c>
      <c r="U379" s="2">
        <v>44202</v>
      </c>
      <c r="V379" t="s">
        <v>9835</v>
      </c>
      <c r="W379" t="s">
        <v>1224</v>
      </c>
      <c r="X379" t="s">
        <v>10939</v>
      </c>
      <c r="Y379">
        <v>25000</v>
      </c>
      <c r="Z379" t="s">
        <v>9853</v>
      </c>
      <c r="AA379" s="2">
        <v>43836</v>
      </c>
      <c r="AB379" t="s">
        <v>9854</v>
      </c>
      <c r="AC379">
        <v>25000</v>
      </c>
      <c r="AI379" t="s">
        <v>10966</v>
      </c>
      <c r="AJ379">
        <v>43836</v>
      </c>
    </row>
    <row r="380" spans="1:36" hidden="1" x14ac:dyDescent="0.25">
      <c r="A380" t="s">
        <v>10967</v>
      </c>
      <c r="B380" t="s">
        <v>9826</v>
      </c>
      <c r="C380" s="2">
        <v>43836</v>
      </c>
      <c r="D380" t="s">
        <v>9827</v>
      </c>
      <c r="E380" t="s">
        <v>10968</v>
      </c>
      <c r="F380" t="s">
        <v>10968</v>
      </c>
      <c r="G380" t="s">
        <v>455</v>
      </c>
      <c r="H380" t="s">
        <v>9860</v>
      </c>
      <c r="I380" t="s">
        <v>10969</v>
      </c>
      <c r="J380" t="s">
        <v>10970</v>
      </c>
      <c r="K380" t="str">
        <f t="shared" si="10"/>
        <v>VICTOR JAVIER AGUILERA MALDONADO</v>
      </c>
      <c r="L380" t="str">
        <f t="shared" si="11"/>
        <v>Victor Javier Aguilera Maldonado</v>
      </c>
      <c r="M380" t="s">
        <v>456</v>
      </c>
      <c r="N380" t="str">
        <f>VLOOKUP(M380,Tabla13[[#All],[rut]:[estado_licencia]],2,0)</f>
        <v>Victor Javier Aguilera Maldonado</v>
      </c>
      <c r="O380" t="s">
        <v>9878</v>
      </c>
      <c r="P380" t="s">
        <v>10971</v>
      </c>
      <c r="Q380" s="2">
        <v>45183</v>
      </c>
      <c r="R380">
        <v>19495</v>
      </c>
      <c r="T380" t="s">
        <v>9834</v>
      </c>
      <c r="U380" s="2">
        <v>44202</v>
      </c>
      <c r="V380" t="s">
        <v>9835</v>
      </c>
      <c r="W380" t="s">
        <v>1224</v>
      </c>
      <c r="X380" t="s">
        <v>10939</v>
      </c>
      <c r="Y380">
        <v>25000</v>
      </c>
      <c r="Z380" t="s">
        <v>9853</v>
      </c>
      <c r="AA380" s="2">
        <v>43836</v>
      </c>
      <c r="AB380" t="s">
        <v>9854</v>
      </c>
      <c r="AC380">
        <v>25000</v>
      </c>
      <c r="AI380" t="s">
        <v>10972</v>
      </c>
      <c r="AJ380">
        <v>43836</v>
      </c>
    </row>
    <row r="381" spans="1:36" hidden="1" x14ac:dyDescent="0.25">
      <c r="A381" t="s">
        <v>10973</v>
      </c>
      <c r="B381" t="s">
        <v>9826</v>
      </c>
      <c r="C381" s="2">
        <v>43836</v>
      </c>
      <c r="D381" t="s">
        <v>9827</v>
      </c>
      <c r="E381" t="s">
        <v>10974</v>
      </c>
      <c r="F381" t="s">
        <v>10974</v>
      </c>
      <c r="G381" t="s">
        <v>457</v>
      </c>
      <c r="H381" t="s">
        <v>10513</v>
      </c>
      <c r="I381" t="s">
        <v>10051</v>
      </c>
      <c r="J381" t="s">
        <v>10975</v>
      </c>
      <c r="K381" t="str">
        <f t="shared" si="10"/>
        <v>JORGE ALBERTO SEPULVEDA  BRICEÑO</v>
      </c>
      <c r="L381" t="str">
        <f t="shared" si="11"/>
        <v>Jorge Alberto Sepulveda  Briceño</v>
      </c>
      <c r="M381" t="s">
        <v>458</v>
      </c>
      <c r="N381" t="str">
        <f>VLOOKUP(M381,Tabla13[[#All],[rut]:[estado_licencia]],2,0)</f>
        <v>Jorge Alberto Sepulveda  Briceño</v>
      </c>
      <c r="O381" t="s">
        <v>10241</v>
      </c>
      <c r="P381" t="s">
        <v>4040</v>
      </c>
      <c r="Q381" s="2">
        <v>44307</v>
      </c>
      <c r="R381" t="s">
        <v>460</v>
      </c>
      <c r="T381" t="s">
        <v>9834</v>
      </c>
      <c r="U381" s="2">
        <v>45297</v>
      </c>
      <c r="V381" t="s">
        <v>9835</v>
      </c>
      <c r="W381" t="s">
        <v>1224</v>
      </c>
      <c r="X381" t="s">
        <v>10939</v>
      </c>
      <c r="Y381">
        <v>25000</v>
      </c>
      <c r="Z381" t="s">
        <v>9853</v>
      </c>
      <c r="AA381" s="2">
        <v>43836</v>
      </c>
      <c r="AB381" t="s">
        <v>9854</v>
      </c>
      <c r="AC381">
        <v>25000</v>
      </c>
      <c r="AI381" t="s">
        <v>10976</v>
      </c>
      <c r="AJ381">
        <v>43836</v>
      </c>
    </row>
    <row r="382" spans="1:36" hidden="1" x14ac:dyDescent="0.25">
      <c r="A382" t="s">
        <v>10977</v>
      </c>
      <c r="B382" t="s">
        <v>9826</v>
      </c>
      <c r="C382" s="2">
        <v>43836</v>
      </c>
      <c r="D382" t="s">
        <v>9827</v>
      </c>
      <c r="E382" t="s">
        <v>10898</v>
      </c>
      <c r="F382" t="s">
        <v>10898</v>
      </c>
      <c r="G382" t="s">
        <v>431</v>
      </c>
      <c r="H382" t="s">
        <v>9860</v>
      </c>
      <c r="I382" t="s">
        <v>9860</v>
      </c>
      <c r="J382" t="s">
        <v>10978</v>
      </c>
      <c r="K382" t="str">
        <f t="shared" si="10"/>
        <v>LEONARDO ENRIQUE AGUILERA AGUILERA</v>
      </c>
      <c r="L382" t="str">
        <f t="shared" si="11"/>
        <v>Leonardo Enrique Aguilera Aguilera</v>
      </c>
      <c r="M382" t="s">
        <v>459</v>
      </c>
      <c r="N382" t="str">
        <f>VLOOKUP(M382,Tabla13[[#All],[rut]:[estado_licencia]],2,0)</f>
        <v>Leonardo Enrique Aguilera Aguilera</v>
      </c>
      <c r="O382" t="s">
        <v>9832</v>
      </c>
      <c r="P382" t="s">
        <v>10979</v>
      </c>
      <c r="Q382" s="2">
        <v>44797</v>
      </c>
      <c r="R382">
        <v>18290</v>
      </c>
      <c r="T382" t="s">
        <v>9834</v>
      </c>
      <c r="U382" s="2">
        <v>44202</v>
      </c>
      <c r="V382" t="s">
        <v>9835</v>
      </c>
      <c r="W382" t="s">
        <v>1224</v>
      </c>
      <c r="X382" t="s">
        <v>10939</v>
      </c>
      <c r="Y382">
        <v>25000</v>
      </c>
      <c r="Z382" t="s">
        <v>9838</v>
      </c>
      <c r="AG382">
        <v>786</v>
      </c>
    </row>
    <row r="383" spans="1:36" x14ac:dyDescent="0.25">
      <c r="A383" t="s">
        <v>10883</v>
      </c>
      <c r="B383" t="s">
        <v>9826</v>
      </c>
      <c r="C383" s="2">
        <v>43836</v>
      </c>
      <c r="D383" t="s">
        <v>10848</v>
      </c>
      <c r="E383" t="s">
        <v>10910</v>
      </c>
      <c r="H383" t="s">
        <v>10911</v>
      </c>
      <c r="I383" t="s">
        <v>9972</v>
      </c>
      <c r="J383" t="s">
        <v>10457</v>
      </c>
      <c r="K383" t="str">
        <f t="shared" si="10"/>
        <v>VLADIMIR ESTEBAN LARA CAMPOS</v>
      </c>
      <c r="L383" t="str">
        <f t="shared" si="11"/>
        <v>Vladimir Esteban Lara Campos</v>
      </c>
      <c r="M383" t="s">
        <v>435</v>
      </c>
      <c r="N383" t="str">
        <f>VLOOKUP(M383,Tabla13[[#All],[rut]:[estado_licencia]],2,0)</f>
        <v>Vladimir Esteban Lara Campos</v>
      </c>
      <c r="O383" t="s">
        <v>9832</v>
      </c>
      <c r="P383" t="s">
        <v>460</v>
      </c>
      <c r="Q383" s="2" t="s">
        <v>460</v>
      </c>
      <c r="R383" t="s">
        <v>460</v>
      </c>
      <c r="S383" t="s">
        <v>10909</v>
      </c>
      <c r="T383" t="s">
        <v>9834</v>
      </c>
      <c r="U383" s="2" t="s">
        <v>460</v>
      </c>
      <c r="V383" t="s">
        <v>9835</v>
      </c>
      <c r="W383" t="s">
        <v>1224</v>
      </c>
      <c r="X383" t="s">
        <v>10939</v>
      </c>
      <c r="Y383">
        <v>5000</v>
      </c>
      <c r="Z383" t="s">
        <v>9853</v>
      </c>
      <c r="AA383" s="2">
        <v>43836</v>
      </c>
      <c r="AB383" t="s">
        <v>9854</v>
      </c>
      <c r="AC383">
        <v>5000</v>
      </c>
      <c r="AI383" t="s">
        <v>10980</v>
      </c>
      <c r="AJ383">
        <v>43836</v>
      </c>
    </row>
    <row r="384" spans="1:36" hidden="1" x14ac:dyDescent="0.25">
      <c r="B384" t="s">
        <v>9826</v>
      </c>
      <c r="C384" s="2">
        <v>43836</v>
      </c>
      <c r="D384" t="s">
        <v>10848</v>
      </c>
      <c r="E384" t="s">
        <v>10981</v>
      </c>
      <c r="F384" t="s">
        <v>10982</v>
      </c>
      <c r="G384" t="s">
        <v>580</v>
      </c>
      <c r="H384" t="s">
        <v>10983</v>
      </c>
      <c r="J384" t="s">
        <v>10984</v>
      </c>
      <c r="K384" t="str">
        <f t="shared" si="10"/>
        <v xml:space="preserve">ALVARO   BARRIGA </v>
      </c>
      <c r="L384" t="str">
        <f t="shared" si="11"/>
        <v xml:space="preserve">Alvaro   Barriga </v>
      </c>
      <c r="M384" t="s">
        <v>460</v>
      </c>
      <c r="N384" t="str">
        <f>VLOOKUP(M384,Tabla13[[#All],[rut]:[estado_licencia]],2,0)</f>
        <v xml:space="preserve">Alvaro Barriga </v>
      </c>
      <c r="O384" t="s">
        <v>460</v>
      </c>
      <c r="P384" t="s">
        <v>460</v>
      </c>
      <c r="Q384" s="2" t="s">
        <v>460</v>
      </c>
      <c r="R384" t="s">
        <v>460</v>
      </c>
      <c r="S384" t="s">
        <v>10985</v>
      </c>
      <c r="T384" t="s">
        <v>9834</v>
      </c>
      <c r="U384" s="2" t="s">
        <v>460</v>
      </c>
      <c r="V384" t="s">
        <v>9835</v>
      </c>
      <c r="W384" t="s">
        <v>1224</v>
      </c>
      <c r="X384" t="s">
        <v>10857</v>
      </c>
      <c r="Y384">
        <v>5000</v>
      </c>
      <c r="Z384" t="s">
        <v>9853</v>
      </c>
      <c r="AA384" s="2">
        <v>43836</v>
      </c>
      <c r="AB384" t="s">
        <v>9854</v>
      </c>
      <c r="AC384">
        <v>5000</v>
      </c>
      <c r="AI384" t="s">
        <v>10986</v>
      </c>
      <c r="AJ384">
        <v>43836</v>
      </c>
    </row>
    <row r="385" spans="1:37" hidden="1" x14ac:dyDescent="0.25">
      <c r="A385" t="s">
        <v>10987</v>
      </c>
      <c r="B385" t="s">
        <v>9826</v>
      </c>
      <c r="C385" s="2">
        <v>43837</v>
      </c>
      <c r="D385" t="s">
        <v>9827</v>
      </c>
      <c r="E385" t="s">
        <v>10988</v>
      </c>
      <c r="F385" t="s">
        <v>10989</v>
      </c>
      <c r="G385" t="s">
        <v>461</v>
      </c>
      <c r="H385" t="s">
        <v>10990</v>
      </c>
      <c r="I385" t="s">
        <v>10991</v>
      </c>
      <c r="J385" t="s">
        <v>10992</v>
      </c>
      <c r="K385" t="str">
        <f t="shared" si="10"/>
        <v>LEONEL OSVALDO TAMAYO VENEGAS</v>
      </c>
      <c r="L385" t="str">
        <f t="shared" si="11"/>
        <v>Leonel Osvaldo Tamayo Venegas</v>
      </c>
      <c r="M385" t="s">
        <v>462</v>
      </c>
      <c r="N385" t="str">
        <f>VLOOKUP(M385,Tabla13[[#All],[rut]:[estado_licencia]],2,0)</f>
        <v>Leonel Osvaldo Tamayo Venegas</v>
      </c>
      <c r="O385" t="s">
        <v>10277</v>
      </c>
      <c r="P385" t="s">
        <v>10993</v>
      </c>
      <c r="Q385" s="2">
        <v>44957</v>
      </c>
      <c r="R385" t="s">
        <v>460</v>
      </c>
      <c r="T385" t="s">
        <v>9834</v>
      </c>
      <c r="U385" s="2">
        <v>45298</v>
      </c>
      <c r="V385" t="s">
        <v>9835</v>
      </c>
      <c r="W385" t="s">
        <v>1224</v>
      </c>
      <c r="X385" t="s">
        <v>10939</v>
      </c>
      <c r="Y385">
        <v>25000</v>
      </c>
      <c r="Z385" t="s">
        <v>9838</v>
      </c>
      <c r="AG385">
        <v>755</v>
      </c>
    </row>
    <row r="386" spans="1:37" hidden="1" x14ac:dyDescent="0.25">
      <c r="A386" t="s">
        <v>10994</v>
      </c>
      <c r="B386" t="s">
        <v>9826</v>
      </c>
      <c r="C386" s="2">
        <v>43837</v>
      </c>
      <c r="D386" t="s">
        <v>9827</v>
      </c>
      <c r="E386" t="s">
        <v>10988</v>
      </c>
      <c r="F386" t="s">
        <v>10989</v>
      </c>
      <c r="G386" t="s">
        <v>461</v>
      </c>
      <c r="H386" t="s">
        <v>10995</v>
      </c>
      <c r="I386" t="s">
        <v>10452</v>
      </c>
      <c r="J386" t="s">
        <v>10996</v>
      </c>
      <c r="K386" t="str">
        <f t="shared" ref="K386:K449" si="12">CONCATENATE(J386," ",H386," ",I386)</f>
        <v>MARCIAL ANDRES RUBILAR GUERRERO</v>
      </c>
      <c r="L386" t="str">
        <f t="shared" ref="L386:L449" si="13">PROPER(K386)</f>
        <v>Marcial Andres Rubilar Guerrero</v>
      </c>
      <c r="M386" t="s">
        <v>463</v>
      </c>
      <c r="N386" t="str">
        <f>VLOOKUP(M386,Tabla13[[#All],[rut]:[estado_licencia]],2,0)</f>
        <v>Marcial Andres Rubilar Guerrero</v>
      </c>
      <c r="O386" t="s">
        <v>9878</v>
      </c>
      <c r="P386" t="s">
        <v>10997</v>
      </c>
      <c r="Q386" s="2">
        <v>44585</v>
      </c>
      <c r="R386">
        <v>19495</v>
      </c>
      <c r="T386" t="s">
        <v>9834</v>
      </c>
      <c r="U386" s="2">
        <v>44203</v>
      </c>
      <c r="V386" t="s">
        <v>9835</v>
      </c>
      <c r="W386" t="s">
        <v>1224</v>
      </c>
      <c r="X386" t="s">
        <v>10939</v>
      </c>
      <c r="Y386">
        <v>25000</v>
      </c>
      <c r="Z386" t="s">
        <v>9838</v>
      </c>
      <c r="AG386">
        <v>755</v>
      </c>
    </row>
    <row r="387" spans="1:37" hidden="1" x14ac:dyDescent="0.25">
      <c r="A387" t="s">
        <v>10998</v>
      </c>
      <c r="B387" t="s">
        <v>9826</v>
      </c>
      <c r="C387" s="2">
        <v>43837</v>
      </c>
      <c r="D387" t="s">
        <v>9827</v>
      </c>
      <c r="E387" t="s">
        <v>10800</v>
      </c>
      <c r="F387" t="s">
        <v>10742</v>
      </c>
      <c r="G387" t="s">
        <v>364</v>
      </c>
      <c r="H387" t="s">
        <v>9971</v>
      </c>
      <c r="I387" t="s">
        <v>9830</v>
      </c>
      <c r="J387" t="s">
        <v>10999</v>
      </c>
      <c r="K387" t="str">
        <f t="shared" si="12"/>
        <v>JOSE LUIS MUÑOZ RAMIREZ</v>
      </c>
      <c r="L387" t="str">
        <f t="shared" si="13"/>
        <v>Jose Luis Muñoz Ramirez</v>
      </c>
      <c r="M387" t="s">
        <v>464</v>
      </c>
      <c r="N387" t="str">
        <f>VLOOKUP(M387,Tabla13[[#All],[rut]:[estado_licencia]],2,0)</f>
        <v>Jose Luis Muñoz Ramirez</v>
      </c>
      <c r="O387" t="s">
        <v>9878</v>
      </c>
      <c r="P387" t="s">
        <v>10280</v>
      </c>
      <c r="Q387" s="2">
        <v>44177</v>
      </c>
      <c r="R387">
        <v>19495</v>
      </c>
      <c r="T387" t="s">
        <v>9834</v>
      </c>
      <c r="U387" s="2">
        <v>44203</v>
      </c>
      <c r="V387" t="s">
        <v>9835</v>
      </c>
      <c r="W387" t="s">
        <v>1224</v>
      </c>
      <c r="X387" t="s">
        <v>10939</v>
      </c>
      <c r="Y387">
        <v>25000</v>
      </c>
      <c r="Z387" t="s">
        <v>9838</v>
      </c>
      <c r="AG387">
        <v>756</v>
      </c>
      <c r="AH387">
        <v>67946</v>
      </c>
      <c r="AI387">
        <v>8907</v>
      </c>
      <c r="AJ387">
        <v>43893</v>
      </c>
      <c r="AK387">
        <v>43924</v>
      </c>
    </row>
    <row r="388" spans="1:37" hidden="1" x14ac:dyDescent="0.25">
      <c r="A388" t="s">
        <v>11000</v>
      </c>
      <c r="B388" t="s">
        <v>9826</v>
      </c>
      <c r="C388" s="2">
        <v>43837</v>
      </c>
      <c r="D388" t="s">
        <v>9827</v>
      </c>
      <c r="E388" t="s">
        <v>10800</v>
      </c>
      <c r="F388" t="s">
        <v>10742</v>
      </c>
      <c r="G388" t="s">
        <v>364</v>
      </c>
      <c r="H388" t="s">
        <v>10314</v>
      </c>
      <c r="I388" t="s">
        <v>9980</v>
      </c>
      <c r="J388" t="s">
        <v>11001</v>
      </c>
      <c r="K388" t="str">
        <f t="shared" si="12"/>
        <v>MANUEL JOSE VASQUEZ CARRASCO</v>
      </c>
      <c r="L388" t="str">
        <f t="shared" si="13"/>
        <v>Manuel Jose Vasquez Carrasco</v>
      </c>
      <c r="M388" t="s">
        <v>465</v>
      </c>
      <c r="N388" t="str">
        <f>VLOOKUP(M388,Tabla13[[#All],[rut]:[estado_licencia]],2,0)</f>
        <v>Manuel Jose Vasquez Carrasco</v>
      </c>
      <c r="O388" t="s">
        <v>9878</v>
      </c>
      <c r="P388" t="s">
        <v>9983</v>
      </c>
      <c r="Q388" s="2">
        <v>44562</v>
      </c>
      <c r="R388">
        <v>19495</v>
      </c>
      <c r="T388" t="s">
        <v>9834</v>
      </c>
      <c r="U388" s="2">
        <v>44203</v>
      </c>
      <c r="V388" t="s">
        <v>9835</v>
      </c>
      <c r="W388" t="s">
        <v>1224</v>
      </c>
      <c r="X388" t="s">
        <v>10939</v>
      </c>
      <c r="Y388">
        <v>25000</v>
      </c>
      <c r="Z388" t="s">
        <v>9838</v>
      </c>
      <c r="AG388">
        <v>756</v>
      </c>
      <c r="AH388">
        <v>67946</v>
      </c>
      <c r="AI388">
        <v>8907</v>
      </c>
      <c r="AJ388">
        <v>43893</v>
      </c>
      <c r="AK388">
        <v>43924</v>
      </c>
    </row>
    <row r="389" spans="1:37" hidden="1" x14ac:dyDescent="0.25">
      <c r="A389" t="s">
        <v>11002</v>
      </c>
      <c r="B389" t="s">
        <v>9826</v>
      </c>
      <c r="C389" s="2">
        <v>43837</v>
      </c>
      <c r="D389" t="s">
        <v>9827</v>
      </c>
      <c r="E389" t="s">
        <v>11003</v>
      </c>
      <c r="F389" t="s">
        <v>11004</v>
      </c>
      <c r="G389" t="s">
        <v>466</v>
      </c>
      <c r="H389" t="s">
        <v>11005</v>
      </c>
      <c r="I389" t="s">
        <v>10064</v>
      </c>
      <c r="J389" t="s">
        <v>11006</v>
      </c>
      <c r="K389" t="str">
        <f t="shared" si="12"/>
        <v>JOHNNY ANDRES CARMONA  CALDERON</v>
      </c>
      <c r="L389" t="str">
        <f t="shared" si="13"/>
        <v>Johnny Andres Carmona  Calderon</v>
      </c>
      <c r="M389" t="s">
        <v>467</v>
      </c>
      <c r="N389" t="str">
        <f>VLOOKUP(M389,Tabla13[[#All],[rut]:[estado_licencia]],2,0)</f>
        <v>Johnny Andres Carmona  Calderon</v>
      </c>
      <c r="O389" t="s">
        <v>9898</v>
      </c>
      <c r="P389" t="s">
        <v>9919</v>
      </c>
      <c r="Q389" s="2">
        <v>44800</v>
      </c>
      <c r="R389">
        <v>19495</v>
      </c>
      <c r="T389" t="s">
        <v>9834</v>
      </c>
      <c r="U389" s="2">
        <v>44203</v>
      </c>
      <c r="V389" t="s">
        <v>9835</v>
      </c>
      <c r="W389" t="s">
        <v>1224</v>
      </c>
      <c r="X389" t="s">
        <v>10939</v>
      </c>
      <c r="Y389">
        <v>25000</v>
      </c>
      <c r="Z389" t="s">
        <v>9853</v>
      </c>
      <c r="AA389" s="2">
        <v>43837</v>
      </c>
      <c r="AB389" t="s">
        <v>9936</v>
      </c>
      <c r="AC389">
        <v>25000</v>
      </c>
      <c r="AI389" t="s">
        <v>11007</v>
      </c>
      <c r="AJ389">
        <v>43837</v>
      </c>
    </row>
    <row r="390" spans="1:37" x14ac:dyDescent="0.25">
      <c r="A390" t="s">
        <v>11008</v>
      </c>
      <c r="B390" t="s">
        <v>9826</v>
      </c>
      <c r="C390" s="2">
        <v>43837</v>
      </c>
      <c r="D390" t="s">
        <v>9827</v>
      </c>
      <c r="E390" t="s">
        <v>10864</v>
      </c>
      <c r="F390" t="e">
        <f>#N/A</f>
        <v>#N/A</v>
      </c>
      <c r="G390" t="e">
        <f>#N/A</f>
        <v>#N/A</v>
      </c>
      <c r="H390" t="s">
        <v>11009</v>
      </c>
      <c r="I390" t="s">
        <v>10830</v>
      </c>
      <c r="J390" t="s">
        <v>10783</v>
      </c>
      <c r="K390" t="str">
        <f t="shared" si="12"/>
        <v>VICTOR HUGO MORAGA ORDENES</v>
      </c>
      <c r="L390" t="str">
        <f t="shared" si="13"/>
        <v>Victor Hugo Moraga Ordenes</v>
      </c>
      <c r="M390" t="s">
        <v>468</v>
      </c>
      <c r="N390" t="str">
        <f>VLOOKUP(M390,Tabla13[[#All],[rut]:[estado_licencia]],2,0)</f>
        <v>Victor Hugo Moraga Ordenes</v>
      </c>
      <c r="O390" t="s">
        <v>9878</v>
      </c>
      <c r="P390" t="s">
        <v>11010</v>
      </c>
      <c r="Q390" s="2">
        <v>44099</v>
      </c>
      <c r="R390" t="s">
        <v>11011</v>
      </c>
      <c r="T390" t="s">
        <v>9834</v>
      </c>
      <c r="U390" s="2">
        <v>44203</v>
      </c>
      <c r="V390" t="s">
        <v>9835</v>
      </c>
      <c r="W390" t="s">
        <v>1224</v>
      </c>
      <c r="X390" t="s">
        <v>10939</v>
      </c>
      <c r="Y390">
        <v>25000</v>
      </c>
      <c r="Z390" t="s">
        <v>9838</v>
      </c>
      <c r="AG390">
        <v>745</v>
      </c>
    </row>
    <row r="391" spans="1:37" hidden="1" x14ac:dyDescent="0.25">
      <c r="A391" t="s">
        <v>11012</v>
      </c>
      <c r="B391" t="s">
        <v>9826</v>
      </c>
      <c r="C391" s="2">
        <v>43837</v>
      </c>
      <c r="D391" t="s">
        <v>9827</v>
      </c>
      <c r="E391" t="s">
        <v>10914</v>
      </c>
      <c r="F391" t="s">
        <v>10914</v>
      </c>
      <c r="G391" t="s">
        <v>436</v>
      </c>
      <c r="H391" t="s">
        <v>11013</v>
      </c>
      <c r="I391" t="s">
        <v>10579</v>
      </c>
      <c r="J391" t="s">
        <v>11014</v>
      </c>
      <c r="K391" t="str">
        <f t="shared" si="12"/>
        <v>CESAR EDUARDO GUERRA  AVALOS</v>
      </c>
      <c r="L391" t="str">
        <f t="shared" si="13"/>
        <v>Cesar Eduardo Guerra  Avalos</v>
      </c>
      <c r="M391" t="s">
        <v>469</v>
      </c>
      <c r="N391" t="str">
        <f>VLOOKUP(M391,Tabla13[[#All],[rut]:[estado_licencia]],2,0)</f>
        <v>Cesar Eduardo Guerra  Avalos</v>
      </c>
      <c r="O391" t="s">
        <v>11015</v>
      </c>
      <c r="P391" t="s">
        <v>9906</v>
      </c>
      <c r="Q391" s="2">
        <v>44534</v>
      </c>
      <c r="R391">
        <v>19495</v>
      </c>
      <c r="T391" t="s">
        <v>9834</v>
      </c>
      <c r="U391" s="2">
        <v>44203</v>
      </c>
      <c r="V391" t="s">
        <v>9835</v>
      </c>
      <c r="W391" t="s">
        <v>1224</v>
      </c>
      <c r="X391" t="s">
        <v>10939</v>
      </c>
      <c r="Y391">
        <v>25000</v>
      </c>
      <c r="Z391" t="s">
        <v>9838</v>
      </c>
      <c r="AG391">
        <v>767</v>
      </c>
    </row>
    <row r="392" spans="1:37" hidden="1" x14ac:dyDescent="0.25">
      <c r="A392" t="s">
        <v>11016</v>
      </c>
      <c r="B392" t="s">
        <v>9826</v>
      </c>
      <c r="C392" s="2">
        <v>43837</v>
      </c>
      <c r="D392" t="s">
        <v>9827</v>
      </c>
      <c r="E392" t="s">
        <v>10800</v>
      </c>
      <c r="F392" t="s">
        <v>10742</v>
      </c>
      <c r="G392" t="s">
        <v>364</v>
      </c>
      <c r="H392" t="s">
        <v>11017</v>
      </c>
      <c r="I392" t="s">
        <v>11018</v>
      </c>
      <c r="J392" t="s">
        <v>11019</v>
      </c>
      <c r="K392" t="str">
        <f t="shared" si="12"/>
        <v>JULIO RENE DAVILA GAMONAL</v>
      </c>
      <c r="L392" t="str">
        <f t="shared" si="13"/>
        <v>Julio Rene Davila Gamonal</v>
      </c>
      <c r="M392" t="s">
        <v>470</v>
      </c>
      <c r="N392" t="str">
        <f>VLOOKUP(M392,Tabla13[[#All],[rut]:[estado_licencia]],2,0)</f>
        <v>Julio Rene Davila Gamonal</v>
      </c>
      <c r="O392" t="s">
        <v>11020</v>
      </c>
      <c r="P392" t="s">
        <v>4040</v>
      </c>
      <c r="Q392" s="2">
        <v>43968</v>
      </c>
      <c r="R392" t="s">
        <v>460</v>
      </c>
      <c r="T392" t="s">
        <v>9834</v>
      </c>
      <c r="U392" s="2">
        <v>45298</v>
      </c>
      <c r="V392" t="s">
        <v>9835</v>
      </c>
      <c r="W392" t="s">
        <v>1224</v>
      </c>
      <c r="X392" t="s">
        <v>10939</v>
      </c>
      <c r="Y392">
        <v>25000</v>
      </c>
      <c r="Z392" t="s">
        <v>9838</v>
      </c>
      <c r="AG392">
        <v>756</v>
      </c>
      <c r="AH392">
        <v>67946</v>
      </c>
      <c r="AI392">
        <v>8907</v>
      </c>
      <c r="AJ392">
        <v>43893</v>
      </c>
      <c r="AK392">
        <v>43924</v>
      </c>
    </row>
    <row r="393" spans="1:37" hidden="1" x14ac:dyDescent="0.25">
      <c r="A393" t="s">
        <v>11021</v>
      </c>
      <c r="B393" t="s">
        <v>9826</v>
      </c>
      <c r="C393" s="2">
        <v>43837</v>
      </c>
      <c r="D393" t="s">
        <v>9827</v>
      </c>
      <c r="E393" t="s">
        <v>9900</v>
      </c>
      <c r="F393" t="s">
        <v>9901</v>
      </c>
      <c r="G393" t="s">
        <v>66</v>
      </c>
      <c r="H393" t="s">
        <v>11022</v>
      </c>
      <c r="I393" t="s">
        <v>11023</v>
      </c>
      <c r="J393" t="s">
        <v>11024</v>
      </c>
      <c r="K393" t="str">
        <f t="shared" si="12"/>
        <v>JORGE FERNANDO MEJIAS INZULZA</v>
      </c>
      <c r="L393" t="str">
        <f t="shared" si="13"/>
        <v>Jorge Fernando Mejias Inzulza</v>
      </c>
      <c r="M393" t="s">
        <v>471</v>
      </c>
      <c r="N393" t="str">
        <f>VLOOKUP(M393,Tabla13[[#All],[rut]:[estado_licencia]],2,0)</f>
        <v>Jorge Fernando Mejias Inzulza</v>
      </c>
      <c r="O393" t="s">
        <v>9832</v>
      </c>
      <c r="P393" t="s">
        <v>10195</v>
      </c>
      <c r="Q393" s="2">
        <v>45168</v>
      </c>
      <c r="R393">
        <v>18290</v>
      </c>
      <c r="T393" t="s">
        <v>9834</v>
      </c>
      <c r="U393" s="2">
        <v>44203</v>
      </c>
      <c r="V393" t="s">
        <v>9835</v>
      </c>
      <c r="W393" t="s">
        <v>1224</v>
      </c>
      <c r="X393" t="s">
        <v>10939</v>
      </c>
      <c r="Y393">
        <v>25000</v>
      </c>
      <c r="Z393" t="s">
        <v>9838</v>
      </c>
    </row>
    <row r="394" spans="1:37" x14ac:dyDescent="0.25">
      <c r="A394" t="s">
        <v>11025</v>
      </c>
      <c r="B394" t="s">
        <v>9826</v>
      </c>
      <c r="C394" s="2">
        <v>43837</v>
      </c>
      <c r="D394" t="s">
        <v>9827</v>
      </c>
      <c r="E394" t="s">
        <v>11026</v>
      </c>
      <c r="F394" t="e">
        <f>#N/A</f>
        <v>#N/A</v>
      </c>
      <c r="G394" t="e">
        <f>#N/A</f>
        <v>#N/A</v>
      </c>
      <c r="H394" t="s">
        <v>11027</v>
      </c>
      <c r="I394" t="s">
        <v>10683</v>
      </c>
      <c r="J394" t="s">
        <v>11028</v>
      </c>
      <c r="K394" t="str">
        <f t="shared" si="12"/>
        <v>CRISTIAN RODRIGO OLIVA  FIGUEROA</v>
      </c>
      <c r="L394" t="str">
        <f t="shared" si="13"/>
        <v>Cristian Rodrigo Oliva  Figueroa</v>
      </c>
      <c r="M394" t="s">
        <v>472</v>
      </c>
      <c r="N394" t="str">
        <f>VLOOKUP(M394,Tabla13[[#All],[rut]:[estado_licencia]],2,0)</f>
        <v>Cristian Rodrigo Oliva  Figueroa</v>
      </c>
      <c r="O394" t="s">
        <v>11029</v>
      </c>
      <c r="P394" t="s">
        <v>4040</v>
      </c>
      <c r="Q394" s="2">
        <v>43977</v>
      </c>
      <c r="R394" t="s">
        <v>460</v>
      </c>
      <c r="T394" t="s">
        <v>9834</v>
      </c>
      <c r="U394" s="2">
        <v>45298</v>
      </c>
      <c r="V394" t="s">
        <v>9835</v>
      </c>
      <c r="W394" t="s">
        <v>1224</v>
      </c>
      <c r="X394" t="s">
        <v>10939</v>
      </c>
      <c r="Y394">
        <v>25000</v>
      </c>
      <c r="Z394" t="s">
        <v>9853</v>
      </c>
      <c r="AA394" s="2">
        <v>43844</v>
      </c>
      <c r="AB394" t="s">
        <v>9936</v>
      </c>
      <c r="AC394" t="s">
        <v>11030</v>
      </c>
      <c r="AI394" t="s">
        <v>11031</v>
      </c>
      <c r="AJ394">
        <v>43844</v>
      </c>
    </row>
    <row r="395" spans="1:37" x14ac:dyDescent="0.25">
      <c r="A395" t="s">
        <v>11032</v>
      </c>
      <c r="B395" t="s">
        <v>9826</v>
      </c>
      <c r="C395" s="2">
        <v>43837</v>
      </c>
      <c r="D395" t="s">
        <v>9827</v>
      </c>
      <c r="E395" t="s">
        <v>11026</v>
      </c>
      <c r="F395" t="e">
        <f>#N/A</f>
        <v>#N/A</v>
      </c>
      <c r="G395" t="e">
        <f>#N/A</f>
        <v>#N/A</v>
      </c>
      <c r="H395" t="s">
        <v>11033</v>
      </c>
      <c r="I395" t="s">
        <v>10505</v>
      </c>
      <c r="J395" t="s">
        <v>11034</v>
      </c>
      <c r="K395" t="str">
        <f t="shared" si="12"/>
        <v>MANUEL IRENIO AGUILAR JARA</v>
      </c>
      <c r="L395" t="str">
        <f t="shared" si="13"/>
        <v>Manuel Irenio Aguilar Jara</v>
      </c>
      <c r="M395" t="s">
        <v>473</v>
      </c>
      <c r="N395" t="str">
        <f>VLOOKUP(M395,Tabla13[[#All],[rut]:[estado_licencia]],2,0)</f>
        <v>Manuel Irenio Aguilar Jara</v>
      </c>
      <c r="O395" t="s">
        <v>10838</v>
      </c>
      <c r="P395" t="s">
        <v>4040</v>
      </c>
      <c r="Q395" s="2">
        <v>44261</v>
      </c>
      <c r="R395" t="s">
        <v>460</v>
      </c>
      <c r="T395" t="s">
        <v>9834</v>
      </c>
      <c r="U395" s="2">
        <v>45298</v>
      </c>
      <c r="V395" t="s">
        <v>9835</v>
      </c>
      <c r="W395" t="s">
        <v>1224</v>
      </c>
      <c r="X395" t="s">
        <v>10939</v>
      </c>
      <c r="Y395">
        <v>25000</v>
      </c>
      <c r="Z395" t="s">
        <v>9853</v>
      </c>
      <c r="AA395" s="2">
        <v>43844</v>
      </c>
      <c r="AB395" t="s">
        <v>9936</v>
      </c>
      <c r="AC395" t="s">
        <v>11030</v>
      </c>
      <c r="AI395" t="s">
        <v>11031</v>
      </c>
      <c r="AJ395">
        <v>43844</v>
      </c>
    </row>
    <row r="396" spans="1:37" x14ac:dyDescent="0.25">
      <c r="A396" t="s">
        <v>11035</v>
      </c>
      <c r="B396" t="s">
        <v>9826</v>
      </c>
      <c r="C396" s="2">
        <v>43837</v>
      </c>
      <c r="D396" t="s">
        <v>9827</v>
      </c>
      <c r="E396" t="s">
        <v>11026</v>
      </c>
      <c r="F396" t="e">
        <f>#N/A</f>
        <v>#N/A</v>
      </c>
      <c r="G396" t="e">
        <f>#N/A</f>
        <v>#N/A</v>
      </c>
      <c r="H396" t="s">
        <v>9934</v>
      </c>
      <c r="I396" t="s">
        <v>10544</v>
      </c>
      <c r="J396" t="s">
        <v>11036</v>
      </c>
      <c r="K396" t="str">
        <f t="shared" si="12"/>
        <v>CRISTIAN ROBERTO SAAVEDRA OSSES</v>
      </c>
      <c r="L396" t="str">
        <f t="shared" si="13"/>
        <v>Cristian Roberto Saavedra Osses</v>
      </c>
      <c r="M396" t="s">
        <v>474</v>
      </c>
      <c r="N396" t="str">
        <f>VLOOKUP(M396,Tabla13[[#All],[rut]:[estado_licencia]],2,0)</f>
        <v>Cristian Roberto Saavedra Osses</v>
      </c>
      <c r="O396" t="s">
        <v>11037</v>
      </c>
      <c r="P396" t="s">
        <v>9879</v>
      </c>
      <c r="Q396" s="2">
        <v>43956</v>
      </c>
      <c r="R396" t="s">
        <v>460</v>
      </c>
      <c r="T396" t="s">
        <v>9834</v>
      </c>
      <c r="U396" s="2">
        <v>44203</v>
      </c>
      <c r="V396" t="s">
        <v>9835</v>
      </c>
      <c r="W396" t="s">
        <v>1224</v>
      </c>
      <c r="X396" t="s">
        <v>10939</v>
      </c>
      <c r="Y396">
        <v>25000</v>
      </c>
      <c r="Z396" t="s">
        <v>9853</v>
      </c>
      <c r="AA396" s="2">
        <v>43844</v>
      </c>
      <c r="AB396" t="s">
        <v>9936</v>
      </c>
      <c r="AC396" t="s">
        <v>11030</v>
      </c>
      <c r="AI396" t="s">
        <v>11031</v>
      </c>
      <c r="AJ396">
        <v>43844</v>
      </c>
    </row>
    <row r="397" spans="1:37" x14ac:dyDescent="0.25">
      <c r="A397" t="s">
        <v>11038</v>
      </c>
      <c r="B397" t="s">
        <v>9826</v>
      </c>
      <c r="C397" s="2">
        <v>43837</v>
      </c>
      <c r="D397" t="s">
        <v>9827</v>
      </c>
      <c r="E397" t="s">
        <v>11026</v>
      </c>
      <c r="F397" t="e">
        <f>#N/A</f>
        <v>#N/A</v>
      </c>
      <c r="G397" t="e">
        <f>#N/A</f>
        <v>#N/A</v>
      </c>
      <c r="H397" t="s">
        <v>9965</v>
      </c>
      <c r="I397" t="s">
        <v>10192</v>
      </c>
      <c r="J397" t="s">
        <v>11039</v>
      </c>
      <c r="K397" t="str">
        <f t="shared" si="12"/>
        <v>DANIELABRAHAM TELLO DELGADO</v>
      </c>
      <c r="L397" t="str">
        <f t="shared" si="13"/>
        <v>Danielabraham Tello Delgado</v>
      </c>
      <c r="M397" t="s">
        <v>475</v>
      </c>
      <c r="N397" t="str">
        <f>VLOOKUP(M397,Tabla13[[#All],[rut]:[estado_licencia]],2,0)</f>
        <v>Danielabraham Tello Delgado</v>
      </c>
      <c r="O397" t="s">
        <v>11040</v>
      </c>
      <c r="P397" t="s">
        <v>9833</v>
      </c>
      <c r="Q397" s="2">
        <v>44043</v>
      </c>
      <c r="R397">
        <v>19495</v>
      </c>
      <c r="T397" t="s">
        <v>9834</v>
      </c>
      <c r="U397" s="2">
        <v>44203</v>
      </c>
      <c r="V397" t="s">
        <v>9835</v>
      </c>
      <c r="W397" t="s">
        <v>1224</v>
      </c>
      <c r="X397" t="s">
        <v>10939</v>
      </c>
      <c r="Y397">
        <v>25000</v>
      </c>
      <c r="Z397" t="s">
        <v>9853</v>
      </c>
      <c r="AA397" s="2">
        <v>43844</v>
      </c>
      <c r="AB397" t="s">
        <v>9936</v>
      </c>
      <c r="AC397" t="s">
        <v>11030</v>
      </c>
      <c r="AI397" t="s">
        <v>11031</v>
      </c>
      <c r="AJ397">
        <v>43844</v>
      </c>
    </row>
    <row r="398" spans="1:37" hidden="1" x14ac:dyDescent="0.25">
      <c r="A398" t="s">
        <v>11041</v>
      </c>
      <c r="B398" t="s">
        <v>9826</v>
      </c>
      <c r="C398" s="2">
        <v>43837</v>
      </c>
      <c r="D398" t="s">
        <v>9827</v>
      </c>
      <c r="E398" t="s">
        <v>9900</v>
      </c>
      <c r="F398" t="s">
        <v>9901</v>
      </c>
      <c r="G398" t="s">
        <v>66</v>
      </c>
      <c r="H398" t="s">
        <v>11042</v>
      </c>
      <c r="I398" t="s">
        <v>11043</v>
      </c>
      <c r="J398" t="s">
        <v>11044</v>
      </c>
      <c r="K398" t="str">
        <f t="shared" si="12"/>
        <v>FERNANDO MORRIS ULLOA COVARRUBIAS</v>
      </c>
      <c r="L398" t="str">
        <f t="shared" si="13"/>
        <v>Fernando Morris Ulloa Covarrubias</v>
      </c>
      <c r="M398" t="s">
        <v>476</v>
      </c>
      <c r="N398" t="str">
        <f>VLOOKUP(M398,Tabla13[[#All],[rut]:[estado_licencia]],2,0)</f>
        <v>Fernando Morris Ulloa Covarrubias</v>
      </c>
      <c r="O398" t="s">
        <v>9898</v>
      </c>
      <c r="P398" t="s">
        <v>11045</v>
      </c>
      <c r="Q398" s="2">
        <v>46062</v>
      </c>
      <c r="R398" t="s">
        <v>460</v>
      </c>
      <c r="T398" t="s">
        <v>9834</v>
      </c>
      <c r="U398" s="2">
        <v>45298</v>
      </c>
      <c r="V398" t="s">
        <v>9835</v>
      </c>
      <c r="W398" t="s">
        <v>1224</v>
      </c>
      <c r="X398" t="s">
        <v>10939</v>
      </c>
      <c r="Y398">
        <v>25000</v>
      </c>
      <c r="Z398" t="s">
        <v>9838</v>
      </c>
    </row>
    <row r="399" spans="1:37" hidden="1" x14ac:dyDescent="0.25">
      <c r="A399" t="s">
        <v>11046</v>
      </c>
      <c r="B399" t="s">
        <v>9826</v>
      </c>
      <c r="C399" s="2">
        <v>43837</v>
      </c>
      <c r="D399" t="s">
        <v>9827</v>
      </c>
      <c r="E399" t="s">
        <v>11047</v>
      </c>
      <c r="F399" t="s">
        <v>11048</v>
      </c>
      <c r="G399" t="s">
        <v>477</v>
      </c>
      <c r="H399" t="s">
        <v>10809</v>
      </c>
      <c r="I399" t="s">
        <v>11049</v>
      </c>
      <c r="J399" t="s">
        <v>11050</v>
      </c>
      <c r="K399" t="str">
        <f t="shared" si="12"/>
        <v>PEDRO RAMON SANDOVAL GALLEGOS</v>
      </c>
      <c r="L399" t="str">
        <f t="shared" si="13"/>
        <v>Pedro Ramon Sandoval Gallegos</v>
      </c>
      <c r="M399" t="s">
        <v>478</v>
      </c>
      <c r="N399" t="str">
        <f>VLOOKUP(M399,Tabla13[[#All],[rut]:[estado_licencia]],2,0)</f>
        <v>Pedro Ramon Sandoval Gallegos</v>
      </c>
      <c r="O399" t="s">
        <v>9832</v>
      </c>
      <c r="P399" t="s">
        <v>9879</v>
      </c>
      <c r="Q399" s="2">
        <v>44754</v>
      </c>
      <c r="R399" t="s">
        <v>460</v>
      </c>
      <c r="T399" t="s">
        <v>9834</v>
      </c>
      <c r="U399" s="2">
        <v>44203</v>
      </c>
      <c r="V399" t="s">
        <v>9835</v>
      </c>
      <c r="W399" t="s">
        <v>1224</v>
      </c>
      <c r="X399" t="s">
        <v>10939</v>
      </c>
      <c r="Y399">
        <v>25000</v>
      </c>
      <c r="Z399" t="s">
        <v>9853</v>
      </c>
      <c r="AA399" s="2">
        <v>43837</v>
      </c>
      <c r="AB399" t="s">
        <v>9854</v>
      </c>
      <c r="AC399">
        <v>25000</v>
      </c>
      <c r="AI399" t="s">
        <v>11051</v>
      </c>
      <c r="AJ399">
        <v>43837</v>
      </c>
    </row>
    <row r="400" spans="1:37" hidden="1" x14ac:dyDescent="0.25">
      <c r="A400" t="s">
        <v>11052</v>
      </c>
      <c r="B400" t="s">
        <v>9826</v>
      </c>
      <c r="C400" s="2">
        <v>43837</v>
      </c>
      <c r="D400" t="s">
        <v>9827</v>
      </c>
      <c r="E400" t="s">
        <v>10898</v>
      </c>
      <c r="F400" t="s">
        <v>10898</v>
      </c>
      <c r="G400" t="s">
        <v>431</v>
      </c>
      <c r="H400" t="s">
        <v>10513</v>
      </c>
      <c r="I400" t="s">
        <v>10464</v>
      </c>
      <c r="J400" t="s">
        <v>11053</v>
      </c>
      <c r="K400" t="str">
        <f t="shared" si="12"/>
        <v>CRISTIAN IVAN GONZALO SEPULVEDA  DURAN</v>
      </c>
      <c r="L400" t="str">
        <f t="shared" si="13"/>
        <v>Cristian Ivan Gonzalo Sepulveda  Duran</v>
      </c>
      <c r="M400" t="s">
        <v>479</v>
      </c>
      <c r="N400" t="str">
        <f>VLOOKUP(M400,Tabla13[[#All],[rut]:[estado_licencia]],2,0)</f>
        <v>Cristian Ivan Gonzalo Sepulveda  Duran</v>
      </c>
      <c r="O400" t="s">
        <v>9832</v>
      </c>
      <c r="P400" t="s">
        <v>10018</v>
      </c>
      <c r="Q400" s="2">
        <v>45320</v>
      </c>
      <c r="R400">
        <v>19495</v>
      </c>
      <c r="T400" t="s">
        <v>9834</v>
      </c>
      <c r="U400" s="2">
        <v>44203</v>
      </c>
      <c r="V400" t="s">
        <v>9835</v>
      </c>
      <c r="W400" t="s">
        <v>1224</v>
      </c>
      <c r="X400" t="s">
        <v>10939</v>
      </c>
      <c r="Y400">
        <v>25000</v>
      </c>
      <c r="Z400" t="s">
        <v>9838</v>
      </c>
      <c r="AG400">
        <v>786</v>
      </c>
    </row>
    <row r="401" spans="1:37" hidden="1" x14ac:dyDescent="0.25">
      <c r="A401" t="s">
        <v>11054</v>
      </c>
      <c r="B401" t="s">
        <v>9826</v>
      </c>
      <c r="C401" s="2">
        <v>43837</v>
      </c>
      <c r="D401" t="s">
        <v>9827</v>
      </c>
      <c r="E401" t="s">
        <v>10902</v>
      </c>
      <c r="F401" t="s">
        <v>10742</v>
      </c>
      <c r="G401" t="s">
        <v>364</v>
      </c>
      <c r="H401" t="s">
        <v>10352</v>
      </c>
      <c r="I401" t="s">
        <v>11055</v>
      </c>
      <c r="J401" t="s">
        <v>11056</v>
      </c>
      <c r="K401" t="str">
        <f t="shared" si="12"/>
        <v>ANTONIO ALBERTO GONZALEZ  MILES</v>
      </c>
      <c r="L401" t="str">
        <f t="shared" si="13"/>
        <v>Antonio Alberto Gonzalez  Miles</v>
      </c>
      <c r="M401" t="s">
        <v>480</v>
      </c>
      <c r="N401" t="str">
        <f>VLOOKUP(M401,Tabla13[[#All],[rut]:[estado_licencia]],2,0)</f>
        <v>Antonio Alberto Gonzalez  Miles</v>
      </c>
      <c r="O401" t="s">
        <v>11057</v>
      </c>
      <c r="P401" t="s">
        <v>4040</v>
      </c>
      <c r="Q401" s="2">
        <v>43995</v>
      </c>
      <c r="R401" t="s">
        <v>460</v>
      </c>
      <c r="T401" t="s">
        <v>9834</v>
      </c>
      <c r="U401" s="2">
        <v>45298</v>
      </c>
      <c r="V401" t="s">
        <v>9835</v>
      </c>
      <c r="W401" t="s">
        <v>1224</v>
      </c>
      <c r="X401" t="s">
        <v>10939</v>
      </c>
      <c r="Y401">
        <v>25000</v>
      </c>
      <c r="Z401" t="s">
        <v>9838</v>
      </c>
      <c r="AG401">
        <v>759</v>
      </c>
    </row>
    <row r="402" spans="1:37" x14ac:dyDescent="0.25">
      <c r="A402" t="s">
        <v>11058</v>
      </c>
      <c r="B402" t="s">
        <v>9826</v>
      </c>
      <c r="C402" s="2">
        <v>43837</v>
      </c>
      <c r="D402" t="s">
        <v>9827</v>
      </c>
      <c r="E402" t="s">
        <v>10864</v>
      </c>
      <c r="F402" t="e">
        <f>#N/A</f>
        <v>#N/A</v>
      </c>
      <c r="G402" t="e">
        <f>#N/A</f>
        <v>#N/A</v>
      </c>
      <c r="H402" t="s">
        <v>10265</v>
      </c>
      <c r="I402" t="s">
        <v>10924</v>
      </c>
      <c r="J402" t="s">
        <v>10175</v>
      </c>
      <c r="K402" t="str">
        <f t="shared" si="12"/>
        <v>LUIS ALBERTO OLIVARES BACHO</v>
      </c>
      <c r="L402" t="str">
        <f t="shared" si="13"/>
        <v>Luis Alberto Olivares Bacho</v>
      </c>
      <c r="M402" t="s">
        <v>481</v>
      </c>
      <c r="N402" t="str">
        <f>VLOOKUP(M402,Tabla13[[#All],[rut]:[estado_licencia]],2,0)</f>
        <v>Luis Alberto Olivares Bacho</v>
      </c>
      <c r="O402" t="s">
        <v>9878</v>
      </c>
      <c r="P402" t="s">
        <v>10209</v>
      </c>
      <c r="Q402" s="2">
        <v>43885</v>
      </c>
      <c r="R402">
        <v>19495</v>
      </c>
      <c r="T402" t="s">
        <v>9834</v>
      </c>
      <c r="U402" s="2">
        <v>44203</v>
      </c>
      <c r="V402" t="s">
        <v>9835</v>
      </c>
      <c r="W402" t="s">
        <v>1224</v>
      </c>
      <c r="X402" t="s">
        <v>10939</v>
      </c>
      <c r="Y402">
        <v>25000</v>
      </c>
      <c r="Z402" t="s">
        <v>9838</v>
      </c>
      <c r="AG402">
        <v>745</v>
      </c>
    </row>
    <row r="403" spans="1:37" hidden="1" x14ac:dyDescent="0.25">
      <c r="A403" t="s">
        <v>11059</v>
      </c>
      <c r="B403" t="s">
        <v>9826</v>
      </c>
      <c r="C403" s="2">
        <v>43837</v>
      </c>
      <c r="D403" t="s">
        <v>9827</v>
      </c>
      <c r="E403" t="s">
        <v>9840</v>
      </c>
      <c r="F403" t="s">
        <v>9841</v>
      </c>
      <c r="G403" t="s">
        <v>50</v>
      </c>
      <c r="H403" t="s">
        <v>11060</v>
      </c>
      <c r="I403" t="s">
        <v>11061</v>
      </c>
      <c r="J403" t="s">
        <v>11062</v>
      </c>
      <c r="K403" t="str">
        <f t="shared" si="12"/>
        <v>SERGIO ARTURO TORDECILLA URQUIETA</v>
      </c>
      <c r="L403" t="str">
        <f t="shared" si="13"/>
        <v>Sergio Arturo Tordecilla Urquieta</v>
      </c>
      <c r="M403" t="s">
        <v>482</v>
      </c>
      <c r="N403" t="str">
        <f>VLOOKUP(M403,Tabla13[[#All],[rut]:[estado_licencia]],2,0)</f>
        <v>Sergio Arturo Tordecilla Urquieta</v>
      </c>
      <c r="O403" t="s">
        <v>9832</v>
      </c>
      <c r="P403" t="s">
        <v>10979</v>
      </c>
      <c r="Q403" s="2">
        <v>44337</v>
      </c>
      <c r="R403">
        <v>18290</v>
      </c>
      <c r="T403" t="s">
        <v>9834</v>
      </c>
      <c r="U403" s="2">
        <v>44203</v>
      </c>
      <c r="V403" t="s">
        <v>9835</v>
      </c>
      <c r="W403" t="s">
        <v>1224</v>
      </c>
      <c r="X403" t="s">
        <v>10939</v>
      </c>
      <c r="Y403">
        <v>25000</v>
      </c>
      <c r="Z403" t="s">
        <v>9838</v>
      </c>
      <c r="AG403">
        <v>793</v>
      </c>
    </row>
    <row r="404" spans="1:37" hidden="1" x14ac:dyDescent="0.25">
      <c r="A404" t="s">
        <v>11063</v>
      </c>
      <c r="B404" t="s">
        <v>9826</v>
      </c>
      <c r="C404" s="2">
        <v>43837</v>
      </c>
      <c r="D404" t="s">
        <v>9827</v>
      </c>
      <c r="E404" t="s">
        <v>11064</v>
      </c>
      <c r="F404" t="s">
        <v>11065</v>
      </c>
      <c r="G404" t="s">
        <v>483</v>
      </c>
      <c r="H404" t="s">
        <v>11066</v>
      </c>
      <c r="I404" t="s">
        <v>11067</v>
      </c>
      <c r="J404" t="s">
        <v>11068</v>
      </c>
      <c r="K404" t="str">
        <f t="shared" si="12"/>
        <v>CARLOS MAURICIO FARA HUERTA</v>
      </c>
      <c r="L404" t="str">
        <f t="shared" si="13"/>
        <v>Carlos Mauricio Fara Huerta</v>
      </c>
      <c r="M404" t="s">
        <v>484</v>
      </c>
      <c r="N404" t="str">
        <f>VLOOKUP(M404,Tabla13[[#All],[rut]:[estado_licencia]],2,0)</f>
        <v>Carlos Mauricio Fara Huerta</v>
      </c>
      <c r="O404" t="s">
        <v>9832</v>
      </c>
      <c r="P404" t="s">
        <v>10231</v>
      </c>
      <c r="Q404" s="2">
        <v>45127</v>
      </c>
      <c r="R404">
        <v>19495</v>
      </c>
      <c r="T404" t="s">
        <v>9834</v>
      </c>
      <c r="U404" s="2">
        <v>44203</v>
      </c>
      <c r="V404" t="s">
        <v>9835</v>
      </c>
      <c r="W404" t="s">
        <v>1224</v>
      </c>
      <c r="X404" t="s">
        <v>10939</v>
      </c>
      <c r="Y404">
        <v>25000</v>
      </c>
      <c r="Z404" t="s">
        <v>9853</v>
      </c>
      <c r="AA404" s="2">
        <v>43837</v>
      </c>
      <c r="AB404" t="s">
        <v>9854</v>
      </c>
      <c r="AC404">
        <v>25000</v>
      </c>
      <c r="AI404" t="s">
        <v>11069</v>
      </c>
      <c r="AJ404">
        <v>43837</v>
      </c>
    </row>
    <row r="405" spans="1:37" hidden="1" x14ac:dyDescent="0.25">
      <c r="A405" t="s">
        <v>11070</v>
      </c>
      <c r="B405" t="s">
        <v>9826</v>
      </c>
      <c r="C405" s="2">
        <v>43837</v>
      </c>
      <c r="D405" t="s">
        <v>9827</v>
      </c>
      <c r="E405" t="s">
        <v>11071</v>
      </c>
      <c r="F405" t="s">
        <v>11072</v>
      </c>
      <c r="G405" t="s">
        <v>485</v>
      </c>
      <c r="H405" t="s">
        <v>10274</v>
      </c>
      <c r="I405" t="s">
        <v>11073</v>
      </c>
      <c r="J405" t="s">
        <v>11074</v>
      </c>
      <c r="K405" t="str">
        <f t="shared" si="12"/>
        <v>ALEXIS ANTONIO CONTRERAS DONOSO</v>
      </c>
      <c r="L405" t="str">
        <f t="shared" si="13"/>
        <v>Alexis Antonio Contreras Donoso</v>
      </c>
      <c r="M405" t="s">
        <v>486</v>
      </c>
      <c r="N405" t="str">
        <f>VLOOKUP(M405,Tabla13[[#All],[rut]:[estado_licencia]],2,0)</f>
        <v>Alexis Antonio Contreras Donoso</v>
      </c>
      <c r="O405" t="s">
        <v>11075</v>
      </c>
      <c r="P405" t="s">
        <v>4040</v>
      </c>
      <c r="Q405" s="2">
        <v>44340</v>
      </c>
      <c r="R405" t="s">
        <v>460</v>
      </c>
      <c r="T405" t="s">
        <v>9834</v>
      </c>
      <c r="U405" s="2">
        <v>45298</v>
      </c>
      <c r="V405" t="s">
        <v>9835</v>
      </c>
      <c r="W405" t="s">
        <v>1224</v>
      </c>
      <c r="X405" t="s">
        <v>10939</v>
      </c>
      <c r="Y405">
        <v>25000</v>
      </c>
      <c r="Z405" t="s">
        <v>9838</v>
      </c>
      <c r="AG405">
        <v>775</v>
      </c>
    </row>
    <row r="406" spans="1:37" hidden="1" x14ac:dyDescent="0.25">
      <c r="A406" t="s">
        <v>10883</v>
      </c>
      <c r="B406" t="s">
        <v>9826</v>
      </c>
      <c r="C406" s="2">
        <v>43837</v>
      </c>
      <c r="D406" t="s">
        <v>10351</v>
      </c>
      <c r="E406" t="s">
        <v>10800</v>
      </c>
      <c r="F406" t="s">
        <v>10742</v>
      </c>
      <c r="G406" t="s">
        <v>364</v>
      </c>
      <c r="H406" t="s">
        <v>9971</v>
      </c>
      <c r="I406" t="s">
        <v>9830</v>
      </c>
      <c r="J406" t="s">
        <v>10999</v>
      </c>
      <c r="K406" t="str">
        <f t="shared" si="12"/>
        <v>JOSE LUIS MUÑOZ RAMIREZ</v>
      </c>
      <c r="L406" t="str">
        <f t="shared" si="13"/>
        <v>Jose Luis Muñoz Ramirez</v>
      </c>
      <c r="M406" t="s">
        <v>464</v>
      </c>
      <c r="N406" t="str">
        <f>VLOOKUP(M406,Tabla13[[#All],[rut]:[estado_licencia]],2,0)</f>
        <v>Jose Luis Muñoz Ramirez</v>
      </c>
      <c r="O406" t="s">
        <v>9878</v>
      </c>
      <c r="P406" t="s">
        <v>460</v>
      </c>
      <c r="Q406" s="2" t="s">
        <v>460</v>
      </c>
      <c r="R406" t="s">
        <v>460</v>
      </c>
      <c r="T406" t="s">
        <v>9864</v>
      </c>
      <c r="U406" s="2">
        <v>44568</v>
      </c>
      <c r="V406" t="s">
        <v>9835</v>
      </c>
      <c r="W406" t="s">
        <v>1224</v>
      </c>
      <c r="X406" t="s">
        <v>10916</v>
      </c>
      <c r="Y406">
        <v>30000</v>
      </c>
      <c r="Z406" t="s">
        <v>9838</v>
      </c>
      <c r="AG406">
        <v>756</v>
      </c>
      <c r="AH406">
        <v>67946</v>
      </c>
      <c r="AI406">
        <v>8907</v>
      </c>
      <c r="AJ406">
        <v>43893</v>
      </c>
      <c r="AK406">
        <v>43924</v>
      </c>
    </row>
    <row r="407" spans="1:37" hidden="1" x14ac:dyDescent="0.25">
      <c r="A407" t="s">
        <v>10883</v>
      </c>
      <c r="B407" t="s">
        <v>9826</v>
      </c>
      <c r="C407" s="2">
        <v>43837</v>
      </c>
      <c r="D407" t="s">
        <v>10351</v>
      </c>
      <c r="E407" t="s">
        <v>10800</v>
      </c>
      <c r="F407" t="s">
        <v>10742</v>
      </c>
      <c r="G407" t="s">
        <v>364</v>
      </c>
      <c r="H407" t="s">
        <v>10314</v>
      </c>
      <c r="I407" t="s">
        <v>9980</v>
      </c>
      <c r="J407" t="s">
        <v>11001</v>
      </c>
      <c r="K407" t="str">
        <f t="shared" si="12"/>
        <v>MANUEL JOSE VASQUEZ CARRASCO</v>
      </c>
      <c r="L407" t="str">
        <f t="shared" si="13"/>
        <v>Manuel Jose Vasquez Carrasco</v>
      </c>
      <c r="M407" t="s">
        <v>465</v>
      </c>
      <c r="N407" t="str">
        <f>VLOOKUP(M407,Tabla13[[#All],[rut]:[estado_licencia]],2,0)</f>
        <v>Manuel Jose Vasquez Carrasco</v>
      </c>
      <c r="O407" t="s">
        <v>9878</v>
      </c>
      <c r="P407" t="s">
        <v>460</v>
      </c>
      <c r="Q407" s="2" t="s">
        <v>460</v>
      </c>
      <c r="R407" t="s">
        <v>460</v>
      </c>
      <c r="T407" t="s">
        <v>9834</v>
      </c>
      <c r="U407" s="2">
        <v>44568</v>
      </c>
      <c r="V407" t="s">
        <v>9835</v>
      </c>
      <c r="W407" t="s">
        <v>1224</v>
      </c>
      <c r="X407" t="s">
        <v>10916</v>
      </c>
      <c r="Y407">
        <v>30000</v>
      </c>
      <c r="Z407" t="s">
        <v>9838</v>
      </c>
      <c r="AG407">
        <v>756</v>
      </c>
      <c r="AH407">
        <v>67946</v>
      </c>
      <c r="AI407">
        <v>8907</v>
      </c>
      <c r="AJ407">
        <v>43893</v>
      </c>
      <c r="AK407">
        <v>43924</v>
      </c>
    </row>
    <row r="408" spans="1:37" x14ac:dyDescent="0.25">
      <c r="A408" t="s">
        <v>10883</v>
      </c>
      <c r="B408" t="s">
        <v>9826</v>
      </c>
      <c r="C408" s="2">
        <v>43837</v>
      </c>
      <c r="D408" t="s">
        <v>10848</v>
      </c>
      <c r="E408" t="s">
        <v>11076</v>
      </c>
      <c r="H408" t="s">
        <v>9896</v>
      </c>
      <c r="I408" t="s">
        <v>10539</v>
      </c>
      <c r="J408" t="s">
        <v>10662</v>
      </c>
      <c r="K408" t="str">
        <f t="shared" si="12"/>
        <v>JONATHAN QUIROZ ORTEGA</v>
      </c>
      <c r="L408" t="str">
        <f t="shared" si="13"/>
        <v>Jonathan Quiroz Ortega</v>
      </c>
      <c r="M408" t="s">
        <v>460</v>
      </c>
      <c r="N408" t="str">
        <f>VLOOKUP(M408,Tabla13[[#All],[rut]:[estado_licencia]],2,0)</f>
        <v xml:space="preserve">Alvaro Barriga </v>
      </c>
      <c r="O408" t="s">
        <v>460</v>
      </c>
      <c r="P408" t="s">
        <v>460</v>
      </c>
      <c r="Q408" s="2" t="s">
        <v>460</v>
      </c>
      <c r="R408" t="s">
        <v>460</v>
      </c>
      <c r="S408" t="s">
        <v>11077</v>
      </c>
      <c r="T408" t="s">
        <v>9834</v>
      </c>
      <c r="U408" s="2" t="s">
        <v>460</v>
      </c>
      <c r="V408" t="s">
        <v>9835</v>
      </c>
      <c r="W408" t="s">
        <v>1224</v>
      </c>
      <c r="X408" t="s">
        <v>10857</v>
      </c>
      <c r="Y408">
        <v>5000</v>
      </c>
      <c r="Z408" t="s">
        <v>9853</v>
      </c>
      <c r="AA408" s="2">
        <v>43837</v>
      </c>
      <c r="AB408" t="s">
        <v>9936</v>
      </c>
      <c r="AC408">
        <v>5000</v>
      </c>
      <c r="AI408" t="s">
        <v>11078</v>
      </c>
      <c r="AJ408">
        <v>43837</v>
      </c>
    </row>
    <row r="409" spans="1:37" x14ac:dyDescent="0.25">
      <c r="A409" t="s">
        <v>10883</v>
      </c>
      <c r="B409" t="s">
        <v>9826</v>
      </c>
      <c r="C409" s="2">
        <v>43837</v>
      </c>
      <c r="D409" t="s">
        <v>10848</v>
      </c>
      <c r="E409" t="s">
        <v>11079</v>
      </c>
      <c r="H409" t="s">
        <v>11080</v>
      </c>
      <c r="J409" t="s">
        <v>11081</v>
      </c>
      <c r="K409" t="str">
        <f t="shared" si="12"/>
        <v xml:space="preserve">TORINO TUDELA </v>
      </c>
      <c r="L409" t="str">
        <f t="shared" si="13"/>
        <v xml:space="preserve">Torino Tudela </v>
      </c>
      <c r="M409" t="s">
        <v>460</v>
      </c>
      <c r="N409" t="str">
        <f>VLOOKUP(M409,Tabla13[[#All],[rut]:[estado_licencia]],2,0)</f>
        <v xml:space="preserve">Alvaro Barriga </v>
      </c>
      <c r="O409" t="s">
        <v>460</v>
      </c>
      <c r="P409" t="s">
        <v>460</v>
      </c>
      <c r="Q409" s="2" t="s">
        <v>460</v>
      </c>
      <c r="R409" t="s">
        <v>460</v>
      </c>
      <c r="S409" t="s">
        <v>11082</v>
      </c>
      <c r="T409" t="s">
        <v>9834</v>
      </c>
      <c r="U409" s="2" t="s">
        <v>460</v>
      </c>
      <c r="V409" t="s">
        <v>9835</v>
      </c>
      <c r="W409" t="s">
        <v>1224</v>
      </c>
      <c r="X409" t="s">
        <v>10857</v>
      </c>
      <c r="Y409">
        <v>5000</v>
      </c>
      <c r="Z409" t="s">
        <v>9853</v>
      </c>
      <c r="AA409" s="2">
        <v>43837</v>
      </c>
      <c r="AB409" t="s">
        <v>9936</v>
      </c>
      <c r="AC409">
        <v>5000</v>
      </c>
      <c r="AI409" t="s">
        <v>11083</v>
      </c>
      <c r="AJ409">
        <v>43837</v>
      </c>
    </row>
    <row r="410" spans="1:37" hidden="1" x14ac:dyDescent="0.25">
      <c r="A410" t="s">
        <v>11084</v>
      </c>
      <c r="B410" t="s">
        <v>9826</v>
      </c>
      <c r="C410" s="2">
        <v>43838</v>
      </c>
      <c r="D410" t="s">
        <v>9827</v>
      </c>
      <c r="E410" t="s">
        <v>11071</v>
      </c>
      <c r="F410" t="s">
        <v>11072</v>
      </c>
      <c r="G410" t="s">
        <v>485</v>
      </c>
      <c r="H410" t="s">
        <v>11085</v>
      </c>
      <c r="I410" t="s">
        <v>9940</v>
      </c>
      <c r="J410" t="s">
        <v>10243</v>
      </c>
      <c r="K410" t="str">
        <f t="shared" si="12"/>
        <v>JUAN CARLOS MONDACA  BARRAZA</v>
      </c>
      <c r="L410" t="str">
        <f t="shared" si="13"/>
        <v>Juan Carlos Mondaca  Barraza</v>
      </c>
      <c r="M410" t="s">
        <v>487</v>
      </c>
      <c r="N410" t="str">
        <f>VLOOKUP(M410,Tabla13[[#All],[rut]:[estado_licencia]],2,0)</f>
        <v>Juan Carlos Mondaca  Barraza</v>
      </c>
      <c r="O410" t="s">
        <v>11075</v>
      </c>
      <c r="P410" t="s">
        <v>10288</v>
      </c>
      <c r="Q410" s="2">
        <v>43936</v>
      </c>
      <c r="R410">
        <v>19495</v>
      </c>
      <c r="T410" t="s">
        <v>9834</v>
      </c>
      <c r="U410" s="2">
        <v>44204</v>
      </c>
      <c r="V410" t="s">
        <v>9835</v>
      </c>
      <c r="W410" t="s">
        <v>1224</v>
      </c>
      <c r="X410" t="s">
        <v>10939</v>
      </c>
      <c r="Y410">
        <v>25000</v>
      </c>
      <c r="Z410" t="s">
        <v>9838</v>
      </c>
      <c r="AG410">
        <v>775</v>
      </c>
    </row>
    <row r="411" spans="1:37" hidden="1" x14ac:dyDescent="0.25">
      <c r="A411" t="s">
        <v>11086</v>
      </c>
      <c r="B411" t="s">
        <v>9826</v>
      </c>
      <c r="C411" s="2">
        <v>43838</v>
      </c>
      <c r="D411" t="s">
        <v>9827</v>
      </c>
      <c r="E411" t="s">
        <v>11071</v>
      </c>
      <c r="F411" t="s">
        <v>11072</v>
      </c>
      <c r="G411" t="s">
        <v>485</v>
      </c>
      <c r="H411" t="s">
        <v>10372</v>
      </c>
      <c r="I411" t="s">
        <v>10037</v>
      </c>
      <c r="J411" t="s">
        <v>11087</v>
      </c>
      <c r="K411" t="str">
        <f t="shared" si="12"/>
        <v>CARLOS FABIAN LOPEZ ROCCO</v>
      </c>
      <c r="L411" t="str">
        <f t="shared" si="13"/>
        <v>Carlos Fabian Lopez Rocco</v>
      </c>
      <c r="M411" t="s">
        <v>488</v>
      </c>
      <c r="N411" t="str">
        <f>VLOOKUP(M411,Tabla13[[#All],[rut]:[estado_licencia]],2,0)</f>
        <v>Carlos Fabian Lopez Rocco</v>
      </c>
      <c r="O411" t="s">
        <v>9878</v>
      </c>
      <c r="P411" t="s">
        <v>9879</v>
      </c>
      <c r="Q411" s="2">
        <v>44210</v>
      </c>
      <c r="R411" t="s">
        <v>460</v>
      </c>
      <c r="T411" t="s">
        <v>9834</v>
      </c>
      <c r="U411" s="2">
        <v>44204</v>
      </c>
      <c r="V411" t="s">
        <v>9835</v>
      </c>
      <c r="W411" t="s">
        <v>1224</v>
      </c>
      <c r="X411" t="s">
        <v>10939</v>
      </c>
      <c r="Y411">
        <v>25000</v>
      </c>
      <c r="Z411" t="s">
        <v>9838</v>
      </c>
      <c r="AG411">
        <v>775</v>
      </c>
    </row>
    <row r="412" spans="1:37" hidden="1" x14ac:dyDescent="0.25">
      <c r="A412" t="s">
        <v>11088</v>
      </c>
      <c r="B412" t="s">
        <v>9826</v>
      </c>
      <c r="C412" s="2">
        <v>43838</v>
      </c>
      <c r="D412" t="s">
        <v>9827</v>
      </c>
      <c r="E412" t="s">
        <v>10968</v>
      </c>
      <c r="F412" t="s">
        <v>10968</v>
      </c>
      <c r="G412" t="s">
        <v>455</v>
      </c>
      <c r="H412" t="s">
        <v>10930</v>
      </c>
      <c r="I412" t="s">
        <v>11089</v>
      </c>
      <c r="J412" t="s">
        <v>11090</v>
      </c>
      <c r="K412" t="str">
        <f t="shared" si="12"/>
        <v>IVAN PATRICIO FARIAS JONES</v>
      </c>
      <c r="L412" t="str">
        <f t="shared" si="13"/>
        <v>Ivan Patricio Farias Jones</v>
      </c>
      <c r="M412" t="s">
        <v>489</v>
      </c>
      <c r="N412" t="str">
        <f>VLOOKUP(M412,Tabla13[[#All],[rut]:[estado_licencia]],2,0)</f>
        <v>Ivan Patricio Farias Jones</v>
      </c>
      <c r="O412" t="s">
        <v>9898</v>
      </c>
      <c r="P412" t="s">
        <v>11091</v>
      </c>
      <c r="Q412" s="2">
        <v>45125</v>
      </c>
      <c r="R412">
        <v>19495</v>
      </c>
      <c r="T412" t="s">
        <v>9834</v>
      </c>
      <c r="U412" s="2">
        <v>44204</v>
      </c>
      <c r="V412" t="s">
        <v>9835</v>
      </c>
      <c r="W412" t="s">
        <v>1224</v>
      </c>
      <c r="X412" t="s">
        <v>10939</v>
      </c>
      <c r="Y412">
        <v>25000</v>
      </c>
      <c r="Z412" t="s">
        <v>9853</v>
      </c>
      <c r="AA412" s="2">
        <v>43852</v>
      </c>
      <c r="AB412" t="s">
        <v>9936</v>
      </c>
      <c r="AC412">
        <v>50000</v>
      </c>
      <c r="AI412" t="s">
        <v>11092</v>
      </c>
      <c r="AJ412">
        <v>43852</v>
      </c>
    </row>
    <row r="413" spans="1:37" x14ac:dyDescent="0.25">
      <c r="A413" t="s">
        <v>11093</v>
      </c>
      <c r="B413" t="s">
        <v>9826</v>
      </c>
      <c r="C413" s="2">
        <v>43838</v>
      </c>
      <c r="D413" t="s">
        <v>9827</v>
      </c>
      <c r="E413" t="s">
        <v>11094</v>
      </c>
      <c r="F413" t="e">
        <f>#N/A</f>
        <v>#N/A</v>
      </c>
      <c r="G413" t="s">
        <v>490</v>
      </c>
      <c r="H413" t="s">
        <v>9940</v>
      </c>
      <c r="I413" t="s">
        <v>9843</v>
      </c>
      <c r="J413" t="s">
        <v>10621</v>
      </c>
      <c r="K413" t="str">
        <f t="shared" si="12"/>
        <v>EDUARDO MANUEL BARRAZA DIAZ</v>
      </c>
      <c r="L413" t="str">
        <f t="shared" si="13"/>
        <v>Eduardo Manuel Barraza Diaz</v>
      </c>
      <c r="M413" t="s">
        <v>490</v>
      </c>
      <c r="N413" t="str">
        <f>VLOOKUP(M413,Tabla13[[#All],[rut]:[estado_licencia]],2,0)</f>
        <v>Eduardo Barraza</v>
      </c>
      <c r="O413" t="s">
        <v>9832</v>
      </c>
      <c r="P413" t="s">
        <v>9906</v>
      </c>
      <c r="Q413" s="2">
        <v>44283</v>
      </c>
      <c r="R413">
        <v>19495</v>
      </c>
      <c r="T413" t="s">
        <v>9834</v>
      </c>
      <c r="U413" s="2">
        <v>44204</v>
      </c>
      <c r="V413" t="s">
        <v>9835</v>
      </c>
      <c r="W413" t="s">
        <v>1224</v>
      </c>
      <c r="X413" t="s">
        <v>10939</v>
      </c>
      <c r="Y413">
        <v>25000</v>
      </c>
      <c r="Z413" t="s">
        <v>9853</v>
      </c>
      <c r="AA413" s="2">
        <v>43838</v>
      </c>
      <c r="AB413" t="s">
        <v>9993</v>
      </c>
      <c r="AC413" t="s">
        <v>11095</v>
      </c>
      <c r="AI413" t="s">
        <v>11096</v>
      </c>
      <c r="AJ413">
        <v>43838</v>
      </c>
    </row>
    <row r="414" spans="1:37" hidden="1" x14ac:dyDescent="0.25">
      <c r="A414" t="s">
        <v>11097</v>
      </c>
      <c r="B414" t="s">
        <v>9826</v>
      </c>
      <c r="C414" s="2">
        <v>43838</v>
      </c>
      <c r="D414" t="s">
        <v>9827</v>
      </c>
      <c r="E414" t="s">
        <v>10988</v>
      </c>
      <c r="F414" t="s">
        <v>10989</v>
      </c>
      <c r="G414" t="s">
        <v>461</v>
      </c>
      <c r="H414" t="s">
        <v>10352</v>
      </c>
      <c r="I414" t="s">
        <v>11098</v>
      </c>
      <c r="J414" t="s">
        <v>11099</v>
      </c>
      <c r="K414" t="str">
        <f t="shared" si="12"/>
        <v>ESTEBAN ANDRES GONZALEZ  SANHUEZA</v>
      </c>
      <c r="L414" t="str">
        <f t="shared" si="13"/>
        <v>Esteban Andres Gonzalez  Sanhueza</v>
      </c>
      <c r="M414" t="s">
        <v>491</v>
      </c>
      <c r="N414" t="str">
        <f>VLOOKUP(M414,Tabla13[[#All],[rut]:[estado_licencia]],2,0)</f>
        <v>Esteban Andres Gonzalez  Sanhueza</v>
      </c>
      <c r="O414" t="s">
        <v>11100</v>
      </c>
      <c r="P414" t="s">
        <v>4040</v>
      </c>
      <c r="Q414" s="2">
        <v>45225</v>
      </c>
      <c r="R414" t="s">
        <v>460</v>
      </c>
      <c r="T414" t="s">
        <v>9834</v>
      </c>
      <c r="U414" s="2">
        <v>45299</v>
      </c>
      <c r="V414" t="s">
        <v>9835</v>
      </c>
      <c r="W414" t="s">
        <v>1224</v>
      </c>
      <c r="X414" t="s">
        <v>10939</v>
      </c>
      <c r="Y414">
        <v>25000</v>
      </c>
      <c r="Z414" t="s">
        <v>9838</v>
      </c>
      <c r="AG414">
        <v>755</v>
      </c>
    </row>
    <row r="415" spans="1:37" hidden="1" x14ac:dyDescent="0.25">
      <c r="A415" t="s">
        <v>11101</v>
      </c>
      <c r="B415" t="s">
        <v>9826</v>
      </c>
      <c r="C415" s="2">
        <v>43838</v>
      </c>
      <c r="D415" t="s">
        <v>9827</v>
      </c>
      <c r="E415" t="s">
        <v>10988</v>
      </c>
      <c r="F415" t="s">
        <v>10989</v>
      </c>
      <c r="G415" t="s">
        <v>461</v>
      </c>
      <c r="H415" t="s">
        <v>11102</v>
      </c>
      <c r="I415" t="s">
        <v>10426</v>
      </c>
      <c r="J415" t="s">
        <v>11103</v>
      </c>
      <c r="K415" t="str">
        <f t="shared" si="12"/>
        <v>SEGUNDO RENE BASTIAS ORELLANA</v>
      </c>
      <c r="L415" t="str">
        <f t="shared" si="13"/>
        <v>Segundo Rene Bastias Orellana</v>
      </c>
      <c r="M415" t="s">
        <v>492</v>
      </c>
      <c r="N415" t="str">
        <f>VLOOKUP(M415,Tabla13[[#All],[rut]:[estado_licencia]],2,0)</f>
        <v>Segundo Rene Bastias Orellana</v>
      </c>
      <c r="O415" t="s">
        <v>9898</v>
      </c>
      <c r="P415" t="s">
        <v>4040</v>
      </c>
      <c r="Q415" s="2">
        <v>46001</v>
      </c>
      <c r="R415" t="s">
        <v>460</v>
      </c>
      <c r="T415" t="s">
        <v>9834</v>
      </c>
      <c r="U415" s="2">
        <v>45299</v>
      </c>
      <c r="V415" t="s">
        <v>9835</v>
      </c>
      <c r="W415" t="s">
        <v>1224</v>
      </c>
      <c r="X415" t="s">
        <v>10939</v>
      </c>
      <c r="Y415">
        <v>25000</v>
      </c>
      <c r="Z415" t="s">
        <v>9838</v>
      </c>
      <c r="AG415">
        <v>755</v>
      </c>
    </row>
    <row r="416" spans="1:37" hidden="1" x14ac:dyDescent="0.25">
      <c r="A416" t="s">
        <v>11104</v>
      </c>
      <c r="B416" t="s">
        <v>9826</v>
      </c>
      <c r="C416" s="2">
        <v>43838</v>
      </c>
      <c r="D416" t="s">
        <v>9827</v>
      </c>
      <c r="E416" t="s">
        <v>10898</v>
      </c>
      <c r="F416" t="s">
        <v>10898</v>
      </c>
      <c r="G416" t="s">
        <v>431</v>
      </c>
      <c r="H416" t="s">
        <v>9860</v>
      </c>
      <c r="I416" t="s">
        <v>9860</v>
      </c>
      <c r="J416" t="s">
        <v>11105</v>
      </c>
      <c r="K416" t="str">
        <f t="shared" si="12"/>
        <v>PATRICIO NICOLAS AGUILERA AGUILERA</v>
      </c>
      <c r="L416" t="str">
        <f t="shared" si="13"/>
        <v>Patricio Nicolas Aguilera Aguilera</v>
      </c>
      <c r="M416" t="s">
        <v>493</v>
      </c>
      <c r="N416" t="str">
        <f>VLOOKUP(M416,Tabla13[[#All],[rut]:[estado_licencia]],2,0)</f>
        <v>Patricio Nicolas Aguilera Aguilera</v>
      </c>
      <c r="O416" t="s">
        <v>9832</v>
      </c>
      <c r="P416" t="s">
        <v>10195</v>
      </c>
      <c r="Q416" s="2">
        <v>45091</v>
      </c>
      <c r="R416">
        <v>18290</v>
      </c>
      <c r="T416" t="s">
        <v>9834</v>
      </c>
      <c r="U416" s="2">
        <v>44204</v>
      </c>
      <c r="V416" t="s">
        <v>9835</v>
      </c>
      <c r="W416" t="s">
        <v>1224</v>
      </c>
      <c r="X416" t="s">
        <v>10939</v>
      </c>
      <c r="Y416">
        <v>25000</v>
      </c>
      <c r="Z416" t="s">
        <v>9838</v>
      </c>
      <c r="AG416">
        <v>786</v>
      </c>
    </row>
    <row r="417" spans="1:37" hidden="1" x14ac:dyDescent="0.25">
      <c r="A417" t="s">
        <v>11106</v>
      </c>
      <c r="B417" t="s">
        <v>9826</v>
      </c>
      <c r="C417" s="2">
        <v>43838</v>
      </c>
      <c r="D417" t="s">
        <v>9827</v>
      </c>
      <c r="E417" t="s">
        <v>10960</v>
      </c>
      <c r="F417" t="s">
        <v>10961</v>
      </c>
      <c r="G417" t="s">
        <v>452</v>
      </c>
      <c r="H417" t="s">
        <v>10936</v>
      </c>
      <c r="I417" t="s">
        <v>9954</v>
      </c>
      <c r="J417" t="s">
        <v>11107</v>
      </c>
      <c r="K417" t="str">
        <f t="shared" si="12"/>
        <v>PEDRO ANTONIO COLLAO GUERRA</v>
      </c>
      <c r="L417" t="str">
        <f t="shared" si="13"/>
        <v>Pedro Antonio Collao Guerra</v>
      </c>
      <c r="M417" t="s">
        <v>494</v>
      </c>
      <c r="N417" t="str">
        <f>VLOOKUP(M417,Tabla13[[#All],[rut]:[estado_licencia]],2,0)</f>
        <v>Pedro Antonio Collao Guerra</v>
      </c>
      <c r="O417" t="s">
        <v>9832</v>
      </c>
      <c r="P417" t="s">
        <v>9906</v>
      </c>
      <c r="Q417" s="2">
        <v>43958</v>
      </c>
      <c r="R417">
        <v>19495</v>
      </c>
      <c r="T417" t="s">
        <v>9834</v>
      </c>
      <c r="U417" s="2">
        <v>44204</v>
      </c>
      <c r="V417" t="s">
        <v>9835</v>
      </c>
      <c r="W417" t="s">
        <v>1224</v>
      </c>
      <c r="X417" t="s">
        <v>10939</v>
      </c>
      <c r="Y417">
        <v>25000</v>
      </c>
      <c r="Z417" t="s">
        <v>9838</v>
      </c>
      <c r="AI417" t="s">
        <v>10963</v>
      </c>
      <c r="AJ417">
        <v>43867</v>
      </c>
    </row>
    <row r="418" spans="1:37" hidden="1" x14ac:dyDescent="0.25">
      <c r="A418" t="s">
        <v>11108</v>
      </c>
      <c r="B418" t="s">
        <v>9826</v>
      </c>
      <c r="C418" s="2">
        <v>43838</v>
      </c>
      <c r="D418" t="s">
        <v>9827</v>
      </c>
      <c r="E418" t="s">
        <v>11109</v>
      </c>
      <c r="F418" t="s">
        <v>11110</v>
      </c>
      <c r="G418" t="s">
        <v>495</v>
      </c>
      <c r="H418" t="s">
        <v>11111</v>
      </c>
      <c r="I418" t="s">
        <v>11112</v>
      </c>
      <c r="J418" t="s">
        <v>11113</v>
      </c>
      <c r="K418" t="str">
        <f t="shared" si="12"/>
        <v>CARLOS ENRIQUE FREDES  CAMPUSANO</v>
      </c>
      <c r="L418" t="str">
        <f t="shared" si="13"/>
        <v>Carlos Enrique Fredes  Campusano</v>
      </c>
      <c r="M418" t="s">
        <v>496</v>
      </c>
      <c r="N418" t="str">
        <f>VLOOKUP(M418,Tabla13[[#All],[rut]:[estado_licencia]],2,0)</f>
        <v>Carlos Enrique Fredes  Campusano</v>
      </c>
      <c r="O418" t="s">
        <v>11114</v>
      </c>
      <c r="P418" t="s">
        <v>10195</v>
      </c>
      <c r="Q418" s="2">
        <v>44221</v>
      </c>
      <c r="R418">
        <v>18290</v>
      </c>
      <c r="T418" t="s">
        <v>9834</v>
      </c>
      <c r="U418" s="2">
        <v>44204</v>
      </c>
      <c r="V418" t="s">
        <v>9835</v>
      </c>
      <c r="W418" t="s">
        <v>1224</v>
      </c>
      <c r="X418" t="s">
        <v>10939</v>
      </c>
      <c r="Y418">
        <v>25000</v>
      </c>
      <c r="Z418" t="s">
        <v>9838</v>
      </c>
      <c r="AG418">
        <v>778</v>
      </c>
    </row>
    <row r="419" spans="1:37" hidden="1" x14ac:dyDescent="0.25">
      <c r="A419" t="s">
        <v>10883</v>
      </c>
      <c r="B419" t="s">
        <v>9826</v>
      </c>
      <c r="C419" s="2">
        <v>43838</v>
      </c>
      <c r="D419" t="s">
        <v>10351</v>
      </c>
      <c r="E419" t="s">
        <v>10914</v>
      </c>
      <c r="F419" t="s">
        <v>10914</v>
      </c>
      <c r="G419" t="s">
        <v>436</v>
      </c>
      <c r="H419" t="s">
        <v>9980</v>
      </c>
      <c r="I419" t="s">
        <v>10314</v>
      </c>
      <c r="J419" t="s">
        <v>11115</v>
      </c>
      <c r="K419" t="str">
        <f t="shared" si="12"/>
        <v>CARLOS ALBERTO CARRASCO VASQUEZ</v>
      </c>
      <c r="L419" t="str">
        <f t="shared" si="13"/>
        <v>Carlos Alberto Carrasco Vasquez</v>
      </c>
      <c r="M419" t="s">
        <v>497</v>
      </c>
      <c r="N419" t="str">
        <f>VLOOKUP(M419,Tabla13[[#All],[rut]:[estado_licencia]],2,0)</f>
        <v>Carlos Alberto Carrasco Vasquez</v>
      </c>
      <c r="O419" t="s">
        <v>9878</v>
      </c>
      <c r="P419" t="s">
        <v>460</v>
      </c>
      <c r="Q419" s="2" t="s">
        <v>460</v>
      </c>
      <c r="R419" t="s">
        <v>460</v>
      </c>
      <c r="T419" t="s">
        <v>9834</v>
      </c>
      <c r="U419" s="2">
        <v>44569</v>
      </c>
      <c r="V419" t="s">
        <v>9835</v>
      </c>
      <c r="W419" t="s">
        <v>1224</v>
      </c>
      <c r="X419" t="s">
        <v>10916</v>
      </c>
      <c r="Y419">
        <v>30000</v>
      </c>
      <c r="Z419" t="s">
        <v>9838</v>
      </c>
      <c r="AG419">
        <v>767</v>
      </c>
    </row>
    <row r="420" spans="1:37" hidden="1" x14ac:dyDescent="0.25">
      <c r="A420" t="s">
        <v>11116</v>
      </c>
      <c r="B420" t="s">
        <v>9826</v>
      </c>
      <c r="C420" s="2">
        <v>43839</v>
      </c>
      <c r="D420" t="s">
        <v>9827</v>
      </c>
      <c r="E420" t="s">
        <v>11117</v>
      </c>
      <c r="F420" t="s">
        <v>11118</v>
      </c>
      <c r="G420" t="s">
        <v>498</v>
      </c>
      <c r="H420" t="s">
        <v>11119</v>
      </c>
      <c r="I420" t="s">
        <v>10314</v>
      </c>
      <c r="J420" t="s">
        <v>11120</v>
      </c>
      <c r="K420" t="str">
        <f t="shared" si="12"/>
        <v>RAUL MARCELO BASSO VASQUEZ</v>
      </c>
      <c r="L420" t="str">
        <f t="shared" si="13"/>
        <v>Raul Marcelo Basso Vasquez</v>
      </c>
      <c r="M420" t="s">
        <v>499</v>
      </c>
      <c r="N420" t="str">
        <f>VLOOKUP(M420,Tabla13[[#All],[rut]:[estado_licencia]],2,0)</f>
        <v>Raul Marcelo Basso Vasquez</v>
      </c>
      <c r="O420" t="s">
        <v>11121</v>
      </c>
      <c r="P420" t="s">
        <v>4040</v>
      </c>
      <c r="Q420" s="2">
        <v>44894</v>
      </c>
      <c r="R420" t="s">
        <v>460</v>
      </c>
      <c r="T420" t="s">
        <v>9834</v>
      </c>
      <c r="U420" s="2">
        <v>45300</v>
      </c>
      <c r="V420" t="s">
        <v>9835</v>
      </c>
      <c r="W420" t="s">
        <v>1224</v>
      </c>
      <c r="X420" t="s">
        <v>10939</v>
      </c>
      <c r="Y420">
        <v>25000</v>
      </c>
      <c r="Z420" t="s">
        <v>9838</v>
      </c>
      <c r="AG420">
        <v>787</v>
      </c>
    </row>
    <row r="421" spans="1:37" hidden="1" x14ac:dyDescent="0.25">
      <c r="A421" t="s">
        <v>11122</v>
      </c>
      <c r="B421" t="s">
        <v>9826</v>
      </c>
      <c r="C421" s="2">
        <v>43839</v>
      </c>
      <c r="D421" t="s">
        <v>9827</v>
      </c>
      <c r="E421" t="s">
        <v>10914</v>
      </c>
      <c r="F421" t="s">
        <v>10914</v>
      </c>
      <c r="G421" t="s">
        <v>436</v>
      </c>
      <c r="H421" t="s">
        <v>11123</v>
      </c>
      <c r="I421" t="s">
        <v>9842</v>
      </c>
      <c r="J421" t="s">
        <v>11124</v>
      </c>
      <c r="K421" t="str">
        <f t="shared" si="12"/>
        <v>ALEZ EDUARDO MONTENEGRO PIZARRO</v>
      </c>
      <c r="L421" t="str">
        <f t="shared" si="13"/>
        <v>Alez Eduardo Montenegro Pizarro</v>
      </c>
      <c r="M421" t="s">
        <v>500</v>
      </c>
      <c r="N421" t="str">
        <f>VLOOKUP(M421,Tabla13[[#All],[rut]:[estado_licencia]],2,0)</f>
        <v>Alez Eduardo Montenegro Pizarro</v>
      </c>
      <c r="O421" t="s">
        <v>9878</v>
      </c>
      <c r="P421" t="s">
        <v>10136</v>
      </c>
      <c r="Q421" s="2">
        <v>44532</v>
      </c>
      <c r="R421">
        <v>18290</v>
      </c>
      <c r="T421" t="s">
        <v>9834</v>
      </c>
      <c r="U421" s="2">
        <v>44205</v>
      </c>
      <c r="V421" t="s">
        <v>9835</v>
      </c>
      <c r="W421" t="s">
        <v>1224</v>
      </c>
      <c r="X421" t="s">
        <v>10939</v>
      </c>
      <c r="Y421">
        <v>25000</v>
      </c>
      <c r="Z421" t="s">
        <v>9838</v>
      </c>
      <c r="AG421">
        <v>767</v>
      </c>
    </row>
    <row r="422" spans="1:37" hidden="1" x14ac:dyDescent="0.25">
      <c r="A422" t="s">
        <v>11125</v>
      </c>
      <c r="B422" t="s">
        <v>9826</v>
      </c>
      <c r="C422" s="2">
        <v>43839</v>
      </c>
      <c r="D422" t="s">
        <v>9827</v>
      </c>
      <c r="E422" t="s">
        <v>11126</v>
      </c>
      <c r="F422" t="s">
        <v>11127</v>
      </c>
      <c r="G422" t="s">
        <v>501</v>
      </c>
      <c r="H422" t="s">
        <v>11128</v>
      </c>
      <c r="I422" t="s">
        <v>10314</v>
      </c>
      <c r="J422" t="s">
        <v>11129</v>
      </c>
      <c r="K422" t="str">
        <f t="shared" si="12"/>
        <v>ROMINA ANGELICA CARVACHO VASQUEZ</v>
      </c>
      <c r="L422" t="str">
        <f t="shared" si="13"/>
        <v>Romina Angelica Carvacho Vasquez</v>
      </c>
      <c r="M422" t="s">
        <v>502</v>
      </c>
      <c r="N422" t="str">
        <f>VLOOKUP(M422,Tabla13[[#All],[rut]:[estado_licencia]],2,0)</f>
        <v>Romina Angelica Carvacho Vasquez</v>
      </c>
      <c r="O422" t="s">
        <v>11130</v>
      </c>
      <c r="P422" t="s">
        <v>4040</v>
      </c>
      <c r="Q422" s="2">
        <v>45379</v>
      </c>
      <c r="R422" t="s">
        <v>460</v>
      </c>
      <c r="T422" t="s">
        <v>9834</v>
      </c>
      <c r="U422" s="2">
        <v>45300</v>
      </c>
      <c r="V422" t="s">
        <v>9835</v>
      </c>
      <c r="W422" t="s">
        <v>1224</v>
      </c>
      <c r="X422" t="s">
        <v>10939</v>
      </c>
      <c r="Y422">
        <v>25000</v>
      </c>
      <c r="Z422" t="s">
        <v>9838</v>
      </c>
      <c r="AI422" t="s">
        <v>11131</v>
      </c>
      <c r="AJ422">
        <v>43867</v>
      </c>
    </row>
    <row r="423" spans="1:37" hidden="1" x14ac:dyDescent="0.25">
      <c r="A423" t="s">
        <v>11132</v>
      </c>
      <c r="B423" t="s">
        <v>9826</v>
      </c>
      <c r="C423" s="2">
        <v>43839</v>
      </c>
      <c r="D423" t="s">
        <v>9827</v>
      </c>
      <c r="E423" t="s">
        <v>11133</v>
      </c>
      <c r="F423" t="s">
        <v>10075</v>
      </c>
      <c r="G423" t="s">
        <v>114</v>
      </c>
      <c r="H423" t="s">
        <v>10274</v>
      </c>
      <c r="I423" t="s">
        <v>10071</v>
      </c>
      <c r="J423" t="s">
        <v>11134</v>
      </c>
      <c r="K423" t="str">
        <f t="shared" si="12"/>
        <v>DAVID ALEJANDRO CONTRERAS GAJARDO</v>
      </c>
      <c r="L423" t="str">
        <f t="shared" si="13"/>
        <v>David Alejandro Contreras Gajardo</v>
      </c>
      <c r="M423" t="s">
        <v>503</v>
      </c>
      <c r="N423" t="str">
        <f>VLOOKUP(M423,Tabla13[[#All],[rut]:[estado_licencia]],2,0)</f>
        <v>David Alejandro Contreras Gajardo</v>
      </c>
      <c r="O423" t="s">
        <v>11135</v>
      </c>
      <c r="P423" t="s">
        <v>9879</v>
      </c>
      <c r="Q423" s="2">
        <v>46196</v>
      </c>
      <c r="R423" t="s">
        <v>460</v>
      </c>
      <c r="T423" t="s">
        <v>9834</v>
      </c>
      <c r="U423" s="2">
        <v>44205</v>
      </c>
      <c r="V423" t="s">
        <v>9835</v>
      </c>
      <c r="W423" t="s">
        <v>1224</v>
      </c>
      <c r="X423" t="s">
        <v>10939</v>
      </c>
      <c r="Y423">
        <v>25000</v>
      </c>
      <c r="Z423" t="s">
        <v>9838</v>
      </c>
      <c r="AG423">
        <v>742</v>
      </c>
      <c r="AI423">
        <v>8829</v>
      </c>
    </row>
    <row r="424" spans="1:37" hidden="1" x14ac:dyDescent="0.25">
      <c r="A424" t="s">
        <v>11136</v>
      </c>
      <c r="B424" t="s">
        <v>9826</v>
      </c>
      <c r="C424" s="2">
        <v>43839</v>
      </c>
      <c r="D424" t="s">
        <v>9827</v>
      </c>
      <c r="E424" t="s">
        <v>10898</v>
      </c>
      <c r="F424" t="s">
        <v>10898</v>
      </c>
      <c r="G424" t="s">
        <v>431</v>
      </c>
      <c r="H424" t="s">
        <v>10007</v>
      </c>
      <c r="I424" t="s">
        <v>11137</v>
      </c>
      <c r="J424" t="s">
        <v>11138</v>
      </c>
      <c r="K424" t="str">
        <f t="shared" si="12"/>
        <v>CRISTIAN EDUARDO BUGUEÑO ROCO</v>
      </c>
      <c r="L424" t="str">
        <f t="shared" si="13"/>
        <v>Cristian Eduardo Bugueño Roco</v>
      </c>
      <c r="M424" t="s">
        <v>504</v>
      </c>
      <c r="N424" t="str">
        <f>VLOOKUP(M424,Tabla13[[#All],[rut]:[estado_licencia]],2,0)</f>
        <v>Cristian Eduardo Bugueño Roco</v>
      </c>
      <c r="O424" t="s">
        <v>9832</v>
      </c>
      <c r="P424" t="s">
        <v>11139</v>
      </c>
      <c r="Q424" s="2">
        <v>45106</v>
      </c>
      <c r="R424" t="s">
        <v>11011</v>
      </c>
      <c r="T424" t="s">
        <v>9834</v>
      </c>
      <c r="U424" s="2">
        <v>44205</v>
      </c>
      <c r="V424" t="s">
        <v>9835</v>
      </c>
      <c r="W424" t="s">
        <v>1224</v>
      </c>
      <c r="X424" t="s">
        <v>10939</v>
      </c>
      <c r="Y424">
        <v>25000</v>
      </c>
      <c r="Z424" t="s">
        <v>9838</v>
      </c>
      <c r="AG424">
        <v>786</v>
      </c>
    </row>
    <row r="425" spans="1:37" hidden="1" x14ac:dyDescent="0.25">
      <c r="A425" t="s">
        <v>11140</v>
      </c>
      <c r="B425" t="s">
        <v>9826</v>
      </c>
      <c r="C425" s="2">
        <v>43839</v>
      </c>
      <c r="D425" t="s">
        <v>9827</v>
      </c>
      <c r="E425" t="s">
        <v>10268</v>
      </c>
      <c r="F425" t="s">
        <v>10269</v>
      </c>
      <c r="G425" t="s">
        <v>168</v>
      </c>
      <c r="H425" t="s">
        <v>10006</v>
      </c>
      <c r="I425" t="s">
        <v>10140</v>
      </c>
      <c r="J425" t="s">
        <v>11141</v>
      </c>
      <c r="K425" t="str">
        <f t="shared" si="12"/>
        <v>RAMON ENRIQUE PEÑA ARAYA</v>
      </c>
      <c r="L425" t="str">
        <f t="shared" si="13"/>
        <v>Ramon Enrique Peña Araya</v>
      </c>
      <c r="M425" t="s">
        <v>505</v>
      </c>
      <c r="N425" t="str">
        <f>VLOOKUP(M425,Tabla13[[#All],[rut]:[estado_licencia]],2,0)</f>
        <v>Ramon Enrique Peña Araya</v>
      </c>
      <c r="O425" t="s">
        <v>9878</v>
      </c>
      <c r="P425" t="s">
        <v>9879</v>
      </c>
      <c r="Q425" s="2">
        <v>45488</v>
      </c>
      <c r="R425" t="s">
        <v>460</v>
      </c>
      <c r="T425" t="s">
        <v>9834</v>
      </c>
      <c r="U425" s="2">
        <v>44205</v>
      </c>
      <c r="V425" t="s">
        <v>9835</v>
      </c>
      <c r="W425" t="s">
        <v>1224</v>
      </c>
      <c r="X425" t="s">
        <v>10939</v>
      </c>
      <c r="Y425">
        <v>25000</v>
      </c>
      <c r="Z425" t="s">
        <v>9853</v>
      </c>
      <c r="AA425" s="2">
        <v>43860</v>
      </c>
      <c r="AB425" t="s">
        <v>9936</v>
      </c>
      <c r="AC425">
        <v>50000</v>
      </c>
      <c r="AI425" t="s">
        <v>10953</v>
      </c>
      <c r="AJ425">
        <v>43865</v>
      </c>
    </row>
    <row r="426" spans="1:37" hidden="1" x14ac:dyDescent="0.25">
      <c r="A426" t="s">
        <v>11142</v>
      </c>
      <c r="B426" t="s">
        <v>9826</v>
      </c>
      <c r="C426" s="2">
        <v>43839</v>
      </c>
      <c r="D426" t="s">
        <v>9827</v>
      </c>
      <c r="E426" t="s">
        <v>11143</v>
      </c>
      <c r="F426" t="s">
        <v>11144</v>
      </c>
      <c r="G426" t="s">
        <v>506</v>
      </c>
      <c r="H426" t="s">
        <v>10012</v>
      </c>
      <c r="I426" t="s">
        <v>10708</v>
      </c>
      <c r="J426" t="s">
        <v>11145</v>
      </c>
      <c r="K426" t="str">
        <f t="shared" si="12"/>
        <v>JOSE CLENER RIVERA CHAVEZ</v>
      </c>
      <c r="L426" t="str">
        <f t="shared" si="13"/>
        <v>Jose Clener Rivera Chavez</v>
      </c>
      <c r="M426" t="s">
        <v>507</v>
      </c>
      <c r="N426" t="str">
        <f>VLOOKUP(M426,Tabla13[[#All],[rut]:[estado_licencia]],2,0)</f>
        <v>Jose Clener Rivera Chavez</v>
      </c>
      <c r="O426" t="s">
        <v>9878</v>
      </c>
      <c r="P426" t="s">
        <v>9943</v>
      </c>
      <c r="Q426" s="2">
        <v>45039</v>
      </c>
      <c r="R426">
        <v>19495</v>
      </c>
      <c r="T426" t="s">
        <v>9834</v>
      </c>
      <c r="U426" s="2">
        <v>44205</v>
      </c>
      <c r="V426" t="s">
        <v>9835</v>
      </c>
      <c r="W426" t="s">
        <v>1224</v>
      </c>
      <c r="X426" t="s">
        <v>10939</v>
      </c>
      <c r="Y426">
        <v>25000</v>
      </c>
      <c r="Z426" t="s">
        <v>9853</v>
      </c>
      <c r="AA426" s="2">
        <v>43867</v>
      </c>
      <c r="AB426" t="s">
        <v>9936</v>
      </c>
      <c r="AC426" t="s">
        <v>11146</v>
      </c>
      <c r="AI426" t="s">
        <v>11147</v>
      </c>
      <c r="AJ426">
        <v>43867</v>
      </c>
    </row>
    <row r="427" spans="1:37" hidden="1" x14ac:dyDescent="0.25">
      <c r="A427" t="s">
        <v>11148</v>
      </c>
      <c r="B427" t="s">
        <v>9826</v>
      </c>
      <c r="C427" s="2">
        <v>43839</v>
      </c>
      <c r="D427" t="s">
        <v>9827</v>
      </c>
      <c r="E427" t="s">
        <v>9840</v>
      </c>
      <c r="F427" t="s">
        <v>9841</v>
      </c>
      <c r="G427" t="s">
        <v>50</v>
      </c>
      <c r="H427" t="s">
        <v>10651</v>
      </c>
      <c r="I427" t="s">
        <v>10011</v>
      </c>
      <c r="J427" t="s">
        <v>10783</v>
      </c>
      <c r="K427" t="str">
        <f t="shared" si="12"/>
        <v>VICTOR HUGO GALLARDO ALVAREZ</v>
      </c>
      <c r="L427" t="str">
        <f t="shared" si="13"/>
        <v>Victor Hugo Gallardo Alvarez</v>
      </c>
      <c r="M427" t="s">
        <v>508</v>
      </c>
      <c r="N427" t="str">
        <f>VLOOKUP(M427,Tabla13[[#All],[rut]:[estado_licencia]],2,0)</f>
        <v>Victor Hugo Gallardo Alvarez</v>
      </c>
      <c r="O427" t="s">
        <v>9832</v>
      </c>
      <c r="P427" t="s">
        <v>11149</v>
      </c>
      <c r="Q427" s="2">
        <v>44075</v>
      </c>
      <c r="R427" t="s">
        <v>11011</v>
      </c>
      <c r="T427" t="s">
        <v>9834</v>
      </c>
      <c r="U427" s="2">
        <v>44205</v>
      </c>
      <c r="V427" t="s">
        <v>9835</v>
      </c>
      <c r="W427" t="s">
        <v>1224</v>
      </c>
      <c r="X427" t="s">
        <v>10939</v>
      </c>
      <c r="Y427">
        <v>25000</v>
      </c>
      <c r="Z427" t="s">
        <v>9838</v>
      </c>
      <c r="AG427">
        <v>793</v>
      </c>
    </row>
    <row r="428" spans="1:37" hidden="1" x14ac:dyDescent="0.25">
      <c r="A428" t="s">
        <v>11150</v>
      </c>
      <c r="B428" t="s">
        <v>9826</v>
      </c>
      <c r="C428" s="2">
        <v>43839</v>
      </c>
      <c r="D428" t="s">
        <v>9827</v>
      </c>
      <c r="E428" t="s">
        <v>10800</v>
      </c>
      <c r="F428" t="s">
        <v>10742</v>
      </c>
      <c r="G428" t="s">
        <v>364</v>
      </c>
      <c r="H428" t="s">
        <v>9893</v>
      </c>
      <c r="I428" t="s">
        <v>10314</v>
      </c>
      <c r="J428" t="s">
        <v>11151</v>
      </c>
      <c r="K428" t="str">
        <f t="shared" si="12"/>
        <v>MAURICIO ANTONIO FLORES VASQUEZ</v>
      </c>
      <c r="L428" t="str">
        <f t="shared" si="13"/>
        <v>Mauricio Antonio Flores Vasquez</v>
      </c>
      <c r="M428" t="s">
        <v>509</v>
      </c>
      <c r="N428" t="str">
        <f>VLOOKUP(M428,Tabla13[[#All],[rut]:[estado_licencia]],2,0)</f>
        <v>Mauricio Antonio Flores Vasquez</v>
      </c>
      <c r="O428" t="s">
        <v>9898</v>
      </c>
      <c r="P428" t="s">
        <v>4040</v>
      </c>
      <c r="Q428" s="2">
        <v>44765</v>
      </c>
      <c r="R428" t="s">
        <v>460</v>
      </c>
      <c r="T428" t="s">
        <v>9834</v>
      </c>
      <c r="U428" s="2">
        <v>45300</v>
      </c>
      <c r="V428" t="s">
        <v>9835</v>
      </c>
      <c r="W428" t="s">
        <v>1224</v>
      </c>
      <c r="X428" t="s">
        <v>10939</v>
      </c>
      <c r="Y428">
        <v>25000</v>
      </c>
      <c r="Z428" t="s">
        <v>9838</v>
      </c>
      <c r="AG428">
        <v>756</v>
      </c>
      <c r="AH428">
        <v>67946</v>
      </c>
      <c r="AI428">
        <v>8907</v>
      </c>
      <c r="AJ428">
        <v>43893</v>
      </c>
      <c r="AK428">
        <v>43924</v>
      </c>
    </row>
    <row r="429" spans="1:37" hidden="1" x14ac:dyDescent="0.25">
      <c r="A429" t="s">
        <v>11152</v>
      </c>
      <c r="B429" t="s">
        <v>9826</v>
      </c>
      <c r="C429" s="2">
        <v>43839</v>
      </c>
      <c r="D429" t="s">
        <v>9827</v>
      </c>
      <c r="E429" t="s">
        <v>10800</v>
      </c>
      <c r="F429" t="s">
        <v>10742</v>
      </c>
      <c r="G429" t="s">
        <v>364</v>
      </c>
      <c r="H429" t="s">
        <v>10651</v>
      </c>
      <c r="I429" t="s">
        <v>9896</v>
      </c>
      <c r="J429" t="s">
        <v>10922</v>
      </c>
      <c r="K429" t="str">
        <f t="shared" si="12"/>
        <v>CRISTIAN MARCELO GALLARDO QUIROZ</v>
      </c>
      <c r="L429" t="str">
        <f t="shared" si="13"/>
        <v>Cristian Marcelo Gallardo Quiroz</v>
      </c>
      <c r="M429" t="s">
        <v>510</v>
      </c>
      <c r="N429" t="str">
        <f>VLOOKUP(M429,Tabla13[[#All],[rut]:[estado_licencia]],2,0)</f>
        <v>Cristian Marcelo Gallardo Quiroz</v>
      </c>
      <c r="O429" t="s">
        <v>11100</v>
      </c>
      <c r="P429" t="s">
        <v>4040</v>
      </c>
      <c r="Q429" s="2">
        <v>44765</v>
      </c>
      <c r="R429" t="s">
        <v>460</v>
      </c>
      <c r="T429" t="s">
        <v>9834</v>
      </c>
      <c r="U429" s="2">
        <v>45300</v>
      </c>
      <c r="V429" t="s">
        <v>9835</v>
      </c>
      <c r="W429" t="s">
        <v>1224</v>
      </c>
      <c r="X429" t="s">
        <v>10939</v>
      </c>
      <c r="Y429">
        <v>25000</v>
      </c>
      <c r="Z429" t="s">
        <v>9838</v>
      </c>
      <c r="AG429">
        <v>756</v>
      </c>
      <c r="AH429">
        <v>67946</v>
      </c>
      <c r="AI429">
        <v>8907</v>
      </c>
      <c r="AJ429">
        <v>43893</v>
      </c>
      <c r="AK429">
        <v>43924</v>
      </c>
    </row>
    <row r="430" spans="1:37" hidden="1" x14ac:dyDescent="0.25">
      <c r="A430" t="s">
        <v>10883</v>
      </c>
      <c r="B430" t="s">
        <v>9826</v>
      </c>
      <c r="C430" s="2">
        <v>43839</v>
      </c>
      <c r="D430" t="s">
        <v>10351</v>
      </c>
      <c r="E430" t="s">
        <v>9840</v>
      </c>
      <c r="F430" t="s">
        <v>9841</v>
      </c>
      <c r="G430" t="s">
        <v>50</v>
      </c>
      <c r="H430" t="s">
        <v>9830</v>
      </c>
      <c r="I430" t="s">
        <v>10026</v>
      </c>
      <c r="J430" t="s">
        <v>11153</v>
      </c>
      <c r="K430" t="str">
        <f t="shared" si="12"/>
        <v>LUIS DEL CARMEN RAMIREZ ROJAS</v>
      </c>
      <c r="L430" t="str">
        <f t="shared" si="13"/>
        <v>Luis Del Carmen Ramirez Rojas</v>
      </c>
      <c r="M430" t="s">
        <v>511</v>
      </c>
      <c r="N430" t="str">
        <f>VLOOKUP(M430,Tabla13[[#All],[rut]:[estado_licencia]],2,0)</f>
        <v>Luis Del Carmen Ramirez Rojas</v>
      </c>
      <c r="O430" t="s">
        <v>11154</v>
      </c>
      <c r="P430" t="s">
        <v>460</v>
      </c>
      <c r="Q430" s="2" t="s">
        <v>460</v>
      </c>
      <c r="R430" t="s">
        <v>460</v>
      </c>
      <c r="T430" t="s">
        <v>9864</v>
      </c>
      <c r="U430" s="2">
        <v>44570</v>
      </c>
      <c r="V430" t="s">
        <v>9835</v>
      </c>
      <c r="W430" t="s">
        <v>1224</v>
      </c>
      <c r="X430" t="s">
        <v>10916</v>
      </c>
      <c r="Y430">
        <v>30000</v>
      </c>
      <c r="Z430" t="s">
        <v>9838</v>
      </c>
      <c r="AG430">
        <v>793</v>
      </c>
    </row>
    <row r="431" spans="1:37" hidden="1" x14ac:dyDescent="0.25">
      <c r="A431" t="s">
        <v>10883</v>
      </c>
      <c r="B431" t="s">
        <v>9826</v>
      </c>
      <c r="C431" s="2">
        <v>43839</v>
      </c>
      <c r="D431" t="s">
        <v>10351</v>
      </c>
      <c r="E431" t="s">
        <v>10917</v>
      </c>
      <c r="F431" t="s">
        <v>10075</v>
      </c>
      <c r="G431" t="s">
        <v>114</v>
      </c>
      <c r="H431" t="s">
        <v>10928</v>
      </c>
      <c r="I431" t="s">
        <v>11155</v>
      </c>
      <c r="J431" t="s">
        <v>10624</v>
      </c>
      <c r="K431" t="str">
        <f t="shared" si="12"/>
        <v>FRANCISCO ANTONIO ANGEL ACEITUNO</v>
      </c>
      <c r="L431" t="str">
        <f t="shared" si="13"/>
        <v>Francisco Antonio Angel Aceituno</v>
      </c>
      <c r="M431" t="s">
        <v>512</v>
      </c>
      <c r="N431" t="str">
        <f>VLOOKUP(M431,Tabla13[[#All],[rut]:[estado_licencia]],2,0)</f>
        <v>Francisco Antonio Angel Aceituno</v>
      </c>
      <c r="O431" t="s">
        <v>9878</v>
      </c>
      <c r="P431" t="s">
        <v>460</v>
      </c>
      <c r="Q431" s="2" t="s">
        <v>460</v>
      </c>
      <c r="R431" t="s">
        <v>460</v>
      </c>
      <c r="T431" t="s">
        <v>9834</v>
      </c>
      <c r="U431" s="2">
        <v>44570</v>
      </c>
      <c r="V431" t="s">
        <v>9835</v>
      </c>
      <c r="W431" t="s">
        <v>1224</v>
      </c>
      <c r="X431" t="s">
        <v>10916</v>
      </c>
      <c r="Y431">
        <v>30000</v>
      </c>
      <c r="Z431" t="s">
        <v>9838</v>
      </c>
      <c r="AG431">
        <v>741</v>
      </c>
    </row>
    <row r="432" spans="1:37" hidden="1" x14ac:dyDescent="0.25">
      <c r="A432" t="s">
        <v>10883</v>
      </c>
      <c r="B432" t="s">
        <v>9826</v>
      </c>
      <c r="C432" s="2">
        <v>43839</v>
      </c>
      <c r="D432" t="s">
        <v>11154</v>
      </c>
      <c r="E432" t="s">
        <v>11156</v>
      </c>
      <c r="F432" t="s">
        <v>11157</v>
      </c>
      <c r="G432" t="s">
        <v>514</v>
      </c>
      <c r="H432" t="s">
        <v>10579</v>
      </c>
      <c r="I432" t="s">
        <v>11158</v>
      </c>
      <c r="J432" t="s">
        <v>11159</v>
      </c>
      <c r="K432" t="str">
        <f t="shared" si="12"/>
        <v>SUSAN DALILA AVALOS CAMUS</v>
      </c>
      <c r="L432" t="str">
        <f t="shared" si="13"/>
        <v>Susan Dalila Avalos Camus</v>
      </c>
      <c r="M432" t="s">
        <v>515</v>
      </c>
      <c r="N432" t="str">
        <f>VLOOKUP(M432,Tabla13[[#All],[rut]:[estado_licencia]],2,0)</f>
        <v>Susan Dalila Avalos Camus</v>
      </c>
      <c r="O432" t="s">
        <v>9956</v>
      </c>
      <c r="P432" t="s">
        <v>460</v>
      </c>
      <c r="Q432" s="2" t="s">
        <v>460</v>
      </c>
      <c r="R432" t="s">
        <v>460</v>
      </c>
      <c r="T432" t="s">
        <v>9834</v>
      </c>
      <c r="U432" s="2">
        <v>44570</v>
      </c>
      <c r="V432" t="s">
        <v>9835</v>
      </c>
      <c r="W432" t="s">
        <v>1224</v>
      </c>
      <c r="X432" t="s">
        <v>10916</v>
      </c>
      <c r="Y432">
        <v>30000</v>
      </c>
      <c r="Z432" t="s">
        <v>9853</v>
      </c>
      <c r="AA432" s="2">
        <v>43839</v>
      </c>
      <c r="AB432" t="s">
        <v>9854</v>
      </c>
      <c r="AC432">
        <v>30000</v>
      </c>
      <c r="AI432" t="s">
        <v>11160</v>
      </c>
      <c r="AJ432">
        <v>43839</v>
      </c>
    </row>
    <row r="433" spans="1:37" hidden="1" x14ac:dyDescent="0.25">
      <c r="A433" t="s">
        <v>10883</v>
      </c>
      <c r="B433" t="s">
        <v>9826</v>
      </c>
      <c r="C433" s="2">
        <v>43839</v>
      </c>
      <c r="D433" t="s">
        <v>10351</v>
      </c>
      <c r="E433" t="s">
        <v>9840</v>
      </c>
      <c r="F433" t="s">
        <v>9841</v>
      </c>
      <c r="G433" t="s">
        <v>50</v>
      </c>
      <c r="H433" t="s">
        <v>10651</v>
      </c>
      <c r="I433" t="s">
        <v>10011</v>
      </c>
      <c r="J433" t="s">
        <v>10783</v>
      </c>
      <c r="K433" t="str">
        <f t="shared" si="12"/>
        <v>VICTOR HUGO GALLARDO ALVAREZ</v>
      </c>
      <c r="L433" t="str">
        <f t="shared" si="13"/>
        <v>Victor Hugo Gallardo Alvarez</v>
      </c>
      <c r="M433" t="s">
        <v>508</v>
      </c>
      <c r="N433" t="str">
        <f>VLOOKUP(M433,Tabla13[[#All],[rut]:[estado_licencia]],2,0)</f>
        <v>Victor Hugo Gallardo Alvarez</v>
      </c>
      <c r="O433" t="s">
        <v>9832</v>
      </c>
      <c r="P433" t="s">
        <v>460</v>
      </c>
      <c r="Q433" s="2" t="s">
        <v>460</v>
      </c>
      <c r="R433" t="s">
        <v>460</v>
      </c>
      <c r="T433" t="s">
        <v>9834</v>
      </c>
      <c r="U433" s="2">
        <v>44570</v>
      </c>
      <c r="V433" t="s">
        <v>9835</v>
      </c>
      <c r="W433" t="s">
        <v>1224</v>
      </c>
      <c r="X433" t="s">
        <v>10916</v>
      </c>
      <c r="Y433">
        <v>30000</v>
      </c>
      <c r="Z433" t="s">
        <v>9838</v>
      </c>
      <c r="AG433">
        <v>793</v>
      </c>
    </row>
    <row r="434" spans="1:37" x14ac:dyDescent="0.25">
      <c r="A434" t="s">
        <v>10883</v>
      </c>
      <c r="B434" t="s">
        <v>9826</v>
      </c>
      <c r="C434" s="2">
        <v>43839</v>
      </c>
      <c r="D434" t="s">
        <v>10848</v>
      </c>
      <c r="E434" t="s">
        <v>10988</v>
      </c>
      <c r="H434" t="s">
        <v>9842</v>
      </c>
      <c r="I434" t="s">
        <v>11161</v>
      </c>
      <c r="J434" t="s">
        <v>11162</v>
      </c>
      <c r="K434" t="str">
        <f t="shared" si="12"/>
        <v>LEONARDO PIZARRO JIMENEZ</v>
      </c>
      <c r="L434" t="str">
        <f t="shared" si="13"/>
        <v>Leonardo Pizarro Jimenez</v>
      </c>
      <c r="M434" t="s">
        <v>460</v>
      </c>
      <c r="N434" t="str">
        <f>VLOOKUP(M434,Tabla13[[#All],[rut]:[estado_licencia]],2,0)</f>
        <v xml:space="preserve">Alvaro Barriga </v>
      </c>
      <c r="O434" t="s">
        <v>460</v>
      </c>
      <c r="P434" t="s">
        <v>460</v>
      </c>
      <c r="Q434" s="2" t="s">
        <v>460</v>
      </c>
      <c r="R434" t="s">
        <v>460</v>
      </c>
      <c r="S434" t="s">
        <v>11163</v>
      </c>
      <c r="T434" t="s">
        <v>9834</v>
      </c>
      <c r="U434" s="2" t="s">
        <v>460</v>
      </c>
      <c r="V434" t="s">
        <v>9835</v>
      </c>
      <c r="W434" t="s">
        <v>1224</v>
      </c>
      <c r="X434" t="s">
        <v>10857</v>
      </c>
      <c r="Y434">
        <v>5000</v>
      </c>
      <c r="Z434" t="s">
        <v>9838</v>
      </c>
      <c r="AG434">
        <v>755</v>
      </c>
    </row>
    <row r="435" spans="1:37" hidden="1" x14ac:dyDescent="0.25">
      <c r="A435" t="s">
        <v>11164</v>
      </c>
      <c r="B435" t="s">
        <v>9826</v>
      </c>
      <c r="C435" s="2">
        <v>43840</v>
      </c>
      <c r="D435" t="s">
        <v>9827</v>
      </c>
      <c r="E435" t="s">
        <v>11003</v>
      </c>
      <c r="F435" t="s">
        <v>11004</v>
      </c>
      <c r="G435" t="s">
        <v>466</v>
      </c>
      <c r="H435" t="s">
        <v>9843</v>
      </c>
      <c r="I435" t="s">
        <v>9843</v>
      </c>
      <c r="J435" t="s">
        <v>11165</v>
      </c>
      <c r="K435" t="str">
        <f t="shared" si="12"/>
        <v>REINALDO ENRIQUE DIAZ DIAZ</v>
      </c>
      <c r="L435" t="str">
        <f t="shared" si="13"/>
        <v>Reinaldo Enrique Diaz Diaz</v>
      </c>
      <c r="M435" t="s">
        <v>516</v>
      </c>
      <c r="N435" t="str">
        <f>VLOOKUP(M435,Tabla13[[#All],[rut]:[estado_licencia]],2,0)</f>
        <v>Reinaldo Enrique Diaz Diaz</v>
      </c>
      <c r="O435" t="s">
        <v>11166</v>
      </c>
      <c r="P435" t="s">
        <v>9879</v>
      </c>
      <c r="Q435" s="2">
        <v>44663</v>
      </c>
      <c r="R435" t="s">
        <v>460</v>
      </c>
      <c r="T435" t="s">
        <v>9834</v>
      </c>
      <c r="U435" s="2">
        <v>44206</v>
      </c>
      <c r="V435" t="s">
        <v>9835</v>
      </c>
      <c r="W435" t="s">
        <v>1224</v>
      </c>
      <c r="X435" t="s">
        <v>10939</v>
      </c>
      <c r="Y435">
        <v>25000</v>
      </c>
      <c r="Z435" t="s">
        <v>9853</v>
      </c>
      <c r="AA435" s="2">
        <v>43840</v>
      </c>
      <c r="AB435" t="s">
        <v>9936</v>
      </c>
      <c r="AC435">
        <v>25000</v>
      </c>
      <c r="AI435" t="s">
        <v>11167</v>
      </c>
      <c r="AJ435">
        <v>43840</v>
      </c>
    </row>
    <row r="436" spans="1:37" hidden="1" x14ac:dyDescent="0.25">
      <c r="A436" t="s">
        <v>11168</v>
      </c>
      <c r="B436" t="s">
        <v>9826</v>
      </c>
      <c r="C436" s="2">
        <v>43840</v>
      </c>
      <c r="D436" t="s">
        <v>9827</v>
      </c>
      <c r="E436" t="s">
        <v>11169</v>
      </c>
      <c r="F436" t="s">
        <v>11170</v>
      </c>
      <c r="G436" t="s">
        <v>517</v>
      </c>
      <c r="H436" t="s">
        <v>10707</v>
      </c>
      <c r="I436" t="s">
        <v>9875</v>
      </c>
      <c r="J436" t="s">
        <v>11171</v>
      </c>
      <c r="K436" t="str">
        <f t="shared" si="12"/>
        <v>ALEXIS ALFONSO CORTES  CORTES</v>
      </c>
      <c r="L436" t="str">
        <f t="shared" si="13"/>
        <v>Alexis Alfonso Cortes  Cortes</v>
      </c>
      <c r="M436" t="s">
        <v>518</v>
      </c>
      <c r="N436" t="str">
        <f>VLOOKUP(M436,Tabla13[[#All],[rut]:[estado_licencia]],2,0)</f>
        <v>Alexis Alfonso Cortes  Cortes</v>
      </c>
      <c r="O436" t="s">
        <v>9968</v>
      </c>
      <c r="P436" t="s">
        <v>4040</v>
      </c>
      <c r="Q436" s="2">
        <v>45638</v>
      </c>
      <c r="R436" t="s">
        <v>460</v>
      </c>
      <c r="T436" t="s">
        <v>9834</v>
      </c>
      <c r="U436" s="2">
        <v>45301</v>
      </c>
      <c r="V436" t="s">
        <v>9835</v>
      </c>
      <c r="W436" t="s">
        <v>1224</v>
      </c>
      <c r="X436" t="s">
        <v>10939</v>
      </c>
      <c r="Y436">
        <v>25000</v>
      </c>
      <c r="Z436" t="s">
        <v>9838</v>
      </c>
      <c r="AG436">
        <v>748</v>
      </c>
      <c r="AI436">
        <v>8833</v>
      </c>
    </row>
    <row r="437" spans="1:37" x14ac:dyDescent="0.25">
      <c r="A437" t="s">
        <v>11172</v>
      </c>
      <c r="B437" t="s">
        <v>9826</v>
      </c>
      <c r="C437" s="2">
        <v>43840</v>
      </c>
      <c r="D437" t="s">
        <v>9827</v>
      </c>
      <c r="E437" t="s">
        <v>11173</v>
      </c>
      <c r="F437" t="e">
        <f>#N/A</f>
        <v>#N/A</v>
      </c>
      <c r="G437" t="e">
        <f>#N/A</f>
        <v>#N/A</v>
      </c>
      <c r="H437" t="s">
        <v>10092</v>
      </c>
      <c r="I437" t="s">
        <v>11174</v>
      </c>
      <c r="J437" t="s">
        <v>11175</v>
      </c>
      <c r="K437" t="str">
        <f t="shared" si="12"/>
        <v>LESLEY ADRIAN GARCIA CONCHA</v>
      </c>
      <c r="L437" t="str">
        <f t="shared" si="13"/>
        <v>Lesley Adrian Garcia Concha</v>
      </c>
      <c r="M437" t="s">
        <v>519</v>
      </c>
      <c r="N437" t="str">
        <f>VLOOKUP(M437,Tabla13[[#All],[rut]:[estado_licencia]],2,0)</f>
        <v>Lesley Adrian Garcia Concha</v>
      </c>
      <c r="O437" t="s">
        <v>11176</v>
      </c>
      <c r="P437" t="s">
        <v>4040</v>
      </c>
      <c r="Q437" s="2">
        <v>44740</v>
      </c>
      <c r="R437" t="s">
        <v>460</v>
      </c>
      <c r="T437" t="s">
        <v>9834</v>
      </c>
      <c r="U437" s="2">
        <v>45301</v>
      </c>
      <c r="V437" t="s">
        <v>9835</v>
      </c>
      <c r="W437" t="s">
        <v>1224</v>
      </c>
      <c r="X437" t="s">
        <v>10939</v>
      </c>
      <c r="Y437">
        <v>25000</v>
      </c>
      <c r="Z437" t="s">
        <v>9853</v>
      </c>
      <c r="AA437" s="2">
        <v>43840</v>
      </c>
      <c r="AB437" t="s">
        <v>9854</v>
      </c>
      <c r="AC437">
        <v>25000</v>
      </c>
      <c r="AI437" t="s">
        <v>11177</v>
      </c>
      <c r="AJ437">
        <v>43840</v>
      </c>
    </row>
    <row r="438" spans="1:37" hidden="1" x14ac:dyDescent="0.25">
      <c r="A438" t="s">
        <v>11178</v>
      </c>
      <c r="B438" t="s">
        <v>9826</v>
      </c>
      <c r="C438" s="2">
        <v>43840</v>
      </c>
      <c r="D438" t="s">
        <v>9827</v>
      </c>
      <c r="E438" t="s">
        <v>11179</v>
      </c>
      <c r="F438" t="s">
        <v>11179</v>
      </c>
      <c r="G438" t="s">
        <v>520</v>
      </c>
      <c r="H438" t="s">
        <v>11180</v>
      </c>
      <c r="I438" t="s">
        <v>9887</v>
      </c>
      <c r="J438" t="s">
        <v>11181</v>
      </c>
      <c r="K438" t="str">
        <f t="shared" si="12"/>
        <v>EDUARDO ESTEBAN OLIVARES  GONZALEZ</v>
      </c>
      <c r="L438" t="str">
        <f t="shared" si="13"/>
        <v>Eduardo Esteban Olivares  Gonzalez</v>
      </c>
      <c r="M438" t="s">
        <v>521</v>
      </c>
      <c r="N438" t="str">
        <f>VLOOKUP(M438,Tabla13[[#All],[rut]:[estado_licencia]],2,0)</f>
        <v>Eduardo Esteban Olivares  Gonzalez</v>
      </c>
      <c r="O438" t="s">
        <v>11182</v>
      </c>
      <c r="P438" t="s">
        <v>4040</v>
      </c>
      <c r="Q438" s="2">
        <v>45379</v>
      </c>
      <c r="R438" t="s">
        <v>460</v>
      </c>
      <c r="T438" t="s">
        <v>9834</v>
      </c>
      <c r="U438" s="2">
        <v>45301</v>
      </c>
      <c r="V438" t="s">
        <v>9835</v>
      </c>
      <c r="W438" t="s">
        <v>1224</v>
      </c>
      <c r="X438" t="s">
        <v>10939</v>
      </c>
      <c r="Y438">
        <v>25000</v>
      </c>
      <c r="Z438" t="s">
        <v>9838</v>
      </c>
      <c r="AG438">
        <v>737</v>
      </c>
      <c r="AI438">
        <v>8828</v>
      </c>
    </row>
    <row r="439" spans="1:37" hidden="1" x14ac:dyDescent="0.25">
      <c r="A439" t="s">
        <v>11183</v>
      </c>
      <c r="B439" t="s">
        <v>9826</v>
      </c>
      <c r="C439" s="2">
        <v>43840</v>
      </c>
      <c r="D439" t="s">
        <v>9827</v>
      </c>
      <c r="E439" t="s">
        <v>11179</v>
      </c>
      <c r="F439" t="s">
        <v>11179</v>
      </c>
      <c r="G439" t="s">
        <v>520</v>
      </c>
      <c r="H439" t="s">
        <v>10708</v>
      </c>
      <c r="I439" t="s">
        <v>10200</v>
      </c>
      <c r="J439" t="s">
        <v>11184</v>
      </c>
      <c r="K439" t="str">
        <f t="shared" si="12"/>
        <v>BERNABE ELISEO CHAVEZ MARTINEZ</v>
      </c>
      <c r="L439" t="str">
        <f t="shared" si="13"/>
        <v>Bernabe Eliseo Chavez Martinez</v>
      </c>
      <c r="M439" t="s">
        <v>522</v>
      </c>
      <c r="N439" t="str">
        <f>VLOOKUP(M439,Tabla13[[#All],[rut]:[estado_licencia]],2,0)</f>
        <v>Bernabe Eliseo Chavez Martinez</v>
      </c>
      <c r="O439" t="s">
        <v>9878</v>
      </c>
      <c r="P439" t="s">
        <v>10255</v>
      </c>
      <c r="Q439" s="2">
        <v>45012</v>
      </c>
      <c r="R439">
        <v>19495</v>
      </c>
      <c r="T439" t="s">
        <v>9834</v>
      </c>
      <c r="U439" s="2">
        <v>44206</v>
      </c>
      <c r="V439" t="s">
        <v>9835</v>
      </c>
      <c r="W439" t="s">
        <v>1224</v>
      </c>
      <c r="X439" t="s">
        <v>10939</v>
      </c>
      <c r="Y439">
        <v>25000</v>
      </c>
      <c r="Z439" t="s">
        <v>9838</v>
      </c>
      <c r="AG439">
        <v>737</v>
      </c>
      <c r="AI439">
        <v>8828</v>
      </c>
    </row>
    <row r="440" spans="1:37" hidden="1" x14ac:dyDescent="0.25">
      <c r="A440" t="s">
        <v>11185</v>
      </c>
      <c r="B440" t="s">
        <v>9826</v>
      </c>
      <c r="C440" s="2">
        <v>43840</v>
      </c>
      <c r="D440" t="s">
        <v>9827</v>
      </c>
      <c r="E440" t="s">
        <v>11179</v>
      </c>
      <c r="F440" t="s">
        <v>11179</v>
      </c>
      <c r="G440" t="s">
        <v>520</v>
      </c>
      <c r="H440" t="s">
        <v>10602</v>
      </c>
      <c r="I440" t="s">
        <v>10114</v>
      </c>
      <c r="J440" t="s">
        <v>11186</v>
      </c>
      <c r="K440" t="str">
        <f t="shared" si="12"/>
        <v>IGNACIO OSVALDO PINTO ASTUDILLO</v>
      </c>
      <c r="L440" t="str">
        <f t="shared" si="13"/>
        <v>Ignacio Osvaldo Pinto Astudillo</v>
      </c>
      <c r="M440" t="s">
        <v>523</v>
      </c>
      <c r="N440" t="str">
        <f>VLOOKUP(M440,Tabla13[[#All],[rut]:[estado_licencia]],2,0)</f>
        <v>Ignacio Osvaldo Pinto Astudillo</v>
      </c>
      <c r="O440" t="s">
        <v>10838</v>
      </c>
      <c r="P440" t="s">
        <v>4040</v>
      </c>
      <c r="Q440" s="2">
        <v>45885</v>
      </c>
      <c r="R440" t="s">
        <v>460</v>
      </c>
      <c r="T440" t="s">
        <v>9834</v>
      </c>
      <c r="U440" s="2">
        <v>45301</v>
      </c>
      <c r="V440" t="s">
        <v>9835</v>
      </c>
      <c r="W440" t="s">
        <v>1224</v>
      </c>
      <c r="X440" t="s">
        <v>10939</v>
      </c>
      <c r="Y440">
        <v>25000</v>
      </c>
      <c r="Z440" t="s">
        <v>9838</v>
      </c>
      <c r="AG440">
        <v>737</v>
      </c>
      <c r="AI440">
        <v>8828</v>
      </c>
    </row>
    <row r="441" spans="1:37" hidden="1" x14ac:dyDescent="0.25">
      <c r="A441" t="s">
        <v>11187</v>
      </c>
      <c r="B441" t="s">
        <v>9826</v>
      </c>
      <c r="C441" s="2">
        <v>43840</v>
      </c>
      <c r="D441" t="s">
        <v>9827</v>
      </c>
      <c r="E441" t="s">
        <v>11179</v>
      </c>
      <c r="F441" t="s">
        <v>11179</v>
      </c>
      <c r="G441" t="s">
        <v>520</v>
      </c>
      <c r="H441" t="s">
        <v>9971</v>
      </c>
      <c r="I441" t="s">
        <v>10830</v>
      </c>
      <c r="J441" t="s">
        <v>11188</v>
      </c>
      <c r="K441" t="str">
        <f t="shared" si="12"/>
        <v>HERNAN CUSTODIO MUÑOZ ORDENES</v>
      </c>
      <c r="L441" t="str">
        <f t="shared" si="13"/>
        <v>Hernan Custodio Muñoz Ordenes</v>
      </c>
      <c r="M441" t="s">
        <v>524</v>
      </c>
      <c r="N441" t="str">
        <f>VLOOKUP(M441,Tabla13[[#All],[rut]:[estado_licencia]],2,0)</f>
        <v>Hernan Custodio Muñoz Ordenes</v>
      </c>
      <c r="O441" t="s">
        <v>11189</v>
      </c>
      <c r="P441" t="s">
        <v>9879</v>
      </c>
      <c r="Q441" s="2">
        <v>44406</v>
      </c>
      <c r="R441" t="s">
        <v>460</v>
      </c>
      <c r="T441" t="s">
        <v>9834</v>
      </c>
      <c r="U441" s="2">
        <v>44206</v>
      </c>
      <c r="V441" t="s">
        <v>9835</v>
      </c>
      <c r="W441" t="s">
        <v>1224</v>
      </c>
      <c r="X441" t="s">
        <v>10939</v>
      </c>
      <c r="Y441">
        <v>25000</v>
      </c>
      <c r="Z441" t="s">
        <v>9838</v>
      </c>
      <c r="AG441">
        <v>737</v>
      </c>
      <c r="AI441">
        <v>8828</v>
      </c>
    </row>
    <row r="442" spans="1:37" hidden="1" x14ac:dyDescent="0.25">
      <c r="A442" t="s">
        <v>11190</v>
      </c>
      <c r="B442" t="s">
        <v>9826</v>
      </c>
      <c r="C442" s="2">
        <v>43840</v>
      </c>
      <c r="D442" t="s">
        <v>9827</v>
      </c>
      <c r="E442" t="s">
        <v>10898</v>
      </c>
      <c r="F442" t="s">
        <v>10898</v>
      </c>
      <c r="G442" t="s">
        <v>431</v>
      </c>
      <c r="H442" t="s">
        <v>10274</v>
      </c>
      <c r="I442" t="s">
        <v>10071</v>
      </c>
      <c r="J442" t="s">
        <v>11191</v>
      </c>
      <c r="K442" t="str">
        <f t="shared" si="12"/>
        <v>ROBERTO ALEJANDRO CONTRERAS GAJARDO</v>
      </c>
      <c r="L442" t="str">
        <f t="shared" si="13"/>
        <v>Roberto Alejandro Contreras Gajardo</v>
      </c>
      <c r="M442" t="s">
        <v>525</v>
      </c>
      <c r="N442" t="str">
        <f>VLOOKUP(M442,Tabla13[[#All],[rut]:[estado_licencia]],2,0)</f>
        <v>Roberto Alejandro Contreras Gajardo</v>
      </c>
      <c r="O442" t="s">
        <v>9832</v>
      </c>
      <c r="P442" t="s">
        <v>9845</v>
      </c>
      <c r="Q442" s="2">
        <v>44225</v>
      </c>
      <c r="R442">
        <v>18290</v>
      </c>
      <c r="T442" t="s">
        <v>9834</v>
      </c>
      <c r="U442" s="2">
        <v>44206</v>
      </c>
      <c r="V442" t="s">
        <v>9835</v>
      </c>
      <c r="W442" t="s">
        <v>1224</v>
      </c>
      <c r="X442" t="s">
        <v>10939</v>
      </c>
      <c r="Y442">
        <v>25000</v>
      </c>
      <c r="Z442" t="s">
        <v>9838</v>
      </c>
      <c r="AG442">
        <v>786</v>
      </c>
    </row>
    <row r="443" spans="1:37" hidden="1" x14ac:dyDescent="0.25">
      <c r="A443" t="s">
        <v>11192</v>
      </c>
      <c r="B443" t="s">
        <v>9826</v>
      </c>
      <c r="C443" s="2">
        <v>43840</v>
      </c>
      <c r="D443" t="s">
        <v>9827</v>
      </c>
      <c r="E443" t="s">
        <v>11193</v>
      </c>
      <c r="F443" t="s">
        <v>11194</v>
      </c>
      <c r="G443" t="s">
        <v>526</v>
      </c>
      <c r="H443" t="s">
        <v>10064</v>
      </c>
      <c r="I443" t="s">
        <v>9850</v>
      </c>
      <c r="J443" t="s">
        <v>11195</v>
      </c>
      <c r="K443" t="str">
        <f t="shared" si="12"/>
        <v>HUGO ALONSO CALDERON SOTO</v>
      </c>
      <c r="L443" t="str">
        <f t="shared" si="13"/>
        <v>Hugo Alonso Calderon Soto</v>
      </c>
      <c r="M443" t="s">
        <v>527</v>
      </c>
      <c r="N443" t="str">
        <f>VLOOKUP(M443,Tabla13[[#All],[rut]:[estado_licencia]],2,0)</f>
        <v>Hugo Alonso Calderon Soto</v>
      </c>
      <c r="O443" t="s">
        <v>9878</v>
      </c>
      <c r="P443" t="s">
        <v>9983</v>
      </c>
      <c r="Q443" s="2">
        <v>44182</v>
      </c>
      <c r="R443">
        <v>19495</v>
      </c>
      <c r="T443" t="s">
        <v>9834</v>
      </c>
      <c r="U443" s="2">
        <v>44206</v>
      </c>
      <c r="V443" t="s">
        <v>9835</v>
      </c>
      <c r="W443" t="s">
        <v>1224</v>
      </c>
      <c r="X443" t="s">
        <v>10939</v>
      </c>
      <c r="Y443">
        <v>25000</v>
      </c>
      <c r="Z443" t="s">
        <v>9853</v>
      </c>
      <c r="AH443">
        <v>63274241998393</v>
      </c>
      <c r="AI443">
        <v>7042</v>
      </c>
    </row>
    <row r="444" spans="1:37" hidden="1" x14ac:dyDescent="0.25">
      <c r="A444" t="s">
        <v>11196</v>
      </c>
      <c r="B444" t="s">
        <v>9826</v>
      </c>
      <c r="C444" s="2">
        <v>43840</v>
      </c>
      <c r="D444" t="s">
        <v>9827</v>
      </c>
      <c r="E444" t="s">
        <v>10327</v>
      </c>
      <c r="F444" t="s">
        <v>10328</v>
      </c>
      <c r="G444" t="s">
        <v>190</v>
      </c>
      <c r="H444" t="s">
        <v>9843</v>
      </c>
      <c r="I444" t="s">
        <v>10439</v>
      </c>
      <c r="J444" t="s">
        <v>11197</v>
      </c>
      <c r="K444" t="str">
        <f t="shared" si="12"/>
        <v>NELSON RODRIGO ANTONIO DIAZ TORRES</v>
      </c>
      <c r="L444" t="str">
        <f t="shared" si="13"/>
        <v>Nelson Rodrigo Antonio Diaz Torres</v>
      </c>
      <c r="M444" t="s">
        <v>528</v>
      </c>
      <c r="N444" t="str">
        <f>VLOOKUP(M444,Tabla13[[#All],[rut]:[estado_licencia]],2,0)</f>
        <v>Nelson Rodrigo Antonio Diaz Torres</v>
      </c>
      <c r="O444" t="s">
        <v>10241</v>
      </c>
      <c r="P444" t="s">
        <v>4040</v>
      </c>
      <c r="Q444" s="2">
        <v>44211</v>
      </c>
      <c r="R444" t="s">
        <v>460</v>
      </c>
      <c r="T444" t="s">
        <v>9834</v>
      </c>
      <c r="U444" s="2">
        <v>45301</v>
      </c>
      <c r="V444" t="s">
        <v>9835</v>
      </c>
      <c r="W444" t="s">
        <v>1224</v>
      </c>
      <c r="X444" t="s">
        <v>10939</v>
      </c>
      <c r="Y444">
        <v>25000</v>
      </c>
      <c r="Z444" t="s">
        <v>9853</v>
      </c>
      <c r="AA444" s="2">
        <v>43846</v>
      </c>
      <c r="AB444" t="s">
        <v>9936</v>
      </c>
      <c r="AC444">
        <v>50000</v>
      </c>
      <c r="AI444" t="s">
        <v>11198</v>
      </c>
      <c r="AJ444">
        <v>43846</v>
      </c>
    </row>
    <row r="445" spans="1:37" hidden="1" x14ac:dyDescent="0.25">
      <c r="A445" t="s">
        <v>11199</v>
      </c>
      <c r="B445" t="s">
        <v>9826</v>
      </c>
      <c r="C445" s="2">
        <v>43840</v>
      </c>
      <c r="D445" t="s">
        <v>9827</v>
      </c>
      <c r="E445" t="s">
        <v>10874</v>
      </c>
      <c r="F445" t="s">
        <v>10875</v>
      </c>
      <c r="G445" t="s">
        <v>424</v>
      </c>
      <c r="H445" t="s">
        <v>11200</v>
      </c>
      <c r="I445" t="s">
        <v>11200</v>
      </c>
      <c r="J445" t="s">
        <v>11201</v>
      </c>
      <c r="K445" t="str">
        <f t="shared" si="12"/>
        <v>KARLA DAMARIS PORTILLA PORTILLA</v>
      </c>
      <c r="L445" t="str">
        <f t="shared" si="13"/>
        <v>Karla Damaris Portilla Portilla</v>
      </c>
      <c r="M445" t="s">
        <v>529</v>
      </c>
      <c r="N445" t="str">
        <f>VLOOKUP(M445,Tabla13[[#All],[rut]:[estado_licencia]],2,0)</f>
        <v>Karla Damaris Portilla Portilla</v>
      </c>
      <c r="O445" t="s">
        <v>11202</v>
      </c>
      <c r="P445" t="s">
        <v>4040</v>
      </c>
      <c r="Q445" s="2">
        <v>46351</v>
      </c>
      <c r="R445" t="s">
        <v>460</v>
      </c>
      <c r="T445" t="s">
        <v>9834</v>
      </c>
      <c r="U445" s="2">
        <v>45301</v>
      </c>
      <c r="V445" t="s">
        <v>9835</v>
      </c>
      <c r="W445" t="s">
        <v>1224</v>
      </c>
      <c r="X445" t="s">
        <v>10939</v>
      </c>
      <c r="Y445">
        <v>25000</v>
      </c>
      <c r="Z445" t="s">
        <v>9853</v>
      </c>
      <c r="AA445" s="2">
        <v>43846</v>
      </c>
      <c r="AB445" t="s">
        <v>9936</v>
      </c>
      <c r="AC445">
        <v>55000</v>
      </c>
      <c r="AI445" t="s">
        <v>11203</v>
      </c>
      <c r="AJ445">
        <v>43846</v>
      </c>
    </row>
    <row r="446" spans="1:37" hidden="1" x14ac:dyDescent="0.25">
      <c r="A446" t="s">
        <v>11204</v>
      </c>
      <c r="B446" t="s">
        <v>9826</v>
      </c>
      <c r="C446" s="2">
        <v>43840</v>
      </c>
      <c r="D446" t="s">
        <v>9827</v>
      </c>
      <c r="E446" t="s">
        <v>10800</v>
      </c>
      <c r="F446" t="s">
        <v>10742</v>
      </c>
      <c r="G446" t="s">
        <v>364</v>
      </c>
      <c r="H446" t="s">
        <v>11205</v>
      </c>
      <c r="I446" t="s">
        <v>9830</v>
      </c>
      <c r="J446" t="s">
        <v>11206</v>
      </c>
      <c r="K446" t="str">
        <f t="shared" si="12"/>
        <v>CARLOS FRANCISCO CORVALAN RAMIREZ</v>
      </c>
      <c r="L446" t="str">
        <f t="shared" si="13"/>
        <v>Carlos Francisco Corvalan Ramirez</v>
      </c>
      <c r="M446" t="s">
        <v>530</v>
      </c>
      <c r="N446" t="str">
        <f>VLOOKUP(M446,Tabla13[[#All],[rut]:[estado_licencia]],2,0)</f>
        <v>Carlos Francisco Corvalan Ramirez</v>
      </c>
      <c r="O446" t="s">
        <v>10277</v>
      </c>
      <c r="P446" t="s">
        <v>10136</v>
      </c>
      <c r="Q446" s="2">
        <v>44987</v>
      </c>
      <c r="R446">
        <v>18290</v>
      </c>
      <c r="T446" t="s">
        <v>9834</v>
      </c>
      <c r="U446" s="2">
        <v>44206</v>
      </c>
      <c r="V446" t="s">
        <v>9835</v>
      </c>
      <c r="W446" t="s">
        <v>1224</v>
      </c>
      <c r="X446" t="s">
        <v>10939</v>
      </c>
      <c r="Y446">
        <v>25000</v>
      </c>
      <c r="Z446" t="s">
        <v>9838</v>
      </c>
      <c r="AG446">
        <v>756</v>
      </c>
      <c r="AH446">
        <v>67946</v>
      </c>
      <c r="AI446">
        <v>8907</v>
      </c>
      <c r="AJ446">
        <v>43893</v>
      </c>
      <c r="AK446">
        <v>43924</v>
      </c>
    </row>
    <row r="447" spans="1:37" x14ac:dyDescent="0.25">
      <c r="A447" t="s">
        <v>10883</v>
      </c>
      <c r="B447" t="s">
        <v>9826</v>
      </c>
      <c r="C447" s="2">
        <v>43840</v>
      </c>
      <c r="D447" t="s">
        <v>10351</v>
      </c>
      <c r="E447" t="s">
        <v>10864</v>
      </c>
      <c r="F447" t="e">
        <f>#N/A</f>
        <v>#N/A</v>
      </c>
      <c r="G447" t="e">
        <f>#N/A</f>
        <v>#N/A</v>
      </c>
      <c r="H447" t="s">
        <v>10085</v>
      </c>
      <c r="I447" t="s">
        <v>9928</v>
      </c>
      <c r="J447" t="s">
        <v>10484</v>
      </c>
      <c r="K447" t="str">
        <f t="shared" si="12"/>
        <v>JUAN MANUEL CARVAJAL TAPIA</v>
      </c>
      <c r="L447" t="str">
        <f t="shared" si="13"/>
        <v>Juan Manuel Carvajal Tapia</v>
      </c>
      <c r="M447" t="s">
        <v>531</v>
      </c>
      <c r="N447" t="str">
        <f>VLOOKUP(M447,Tabla13[[#All],[rut]:[estado_licencia]],2,0)</f>
        <v>Juan Manuel Carvajal Tapia</v>
      </c>
      <c r="O447" t="s">
        <v>9832</v>
      </c>
      <c r="P447" t="s">
        <v>460</v>
      </c>
      <c r="Q447" s="2" t="s">
        <v>460</v>
      </c>
      <c r="R447" t="s">
        <v>460</v>
      </c>
      <c r="T447" t="s">
        <v>9834</v>
      </c>
      <c r="U447" s="2">
        <v>44571</v>
      </c>
      <c r="V447" t="s">
        <v>9835</v>
      </c>
      <c r="W447" t="s">
        <v>1224</v>
      </c>
      <c r="X447" t="s">
        <v>10916</v>
      </c>
      <c r="Y447">
        <v>30000</v>
      </c>
      <c r="Z447" t="s">
        <v>9838</v>
      </c>
      <c r="AG447">
        <v>745</v>
      </c>
    </row>
    <row r="448" spans="1:37" hidden="1" x14ac:dyDescent="0.25">
      <c r="A448" t="s">
        <v>10883</v>
      </c>
      <c r="B448" t="s">
        <v>9826</v>
      </c>
      <c r="C448" s="2">
        <v>43840</v>
      </c>
      <c r="D448" t="s">
        <v>10686</v>
      </c>
      <c r="E448" t="s">
        <v>9900</v>
      </c>
      <c r="F448" t="s">
        <v>9901</v>
      </c>
      <c r="G448" t="s">
        <v>66</v>
      </c>
      <c r="H448" t="s">
        <v>11207</v>
      </c>
      <c r="I448" t="s">
        <v>11137</v>
      </c>
      <c r="J448" t="s">
        <v>10473</v>
      </c>
      <c r="K448" t="str">
        <f t="shared" si="12"/>
        <v>RODRIGO ANDRES LORCA ROCO</v>
      </c>
      <c r="L448" t="str">
        <f t="shared" si="13"/>
        <v>Rodrigo Andres Lorca Roco</v>
      </c>
      <c r="M448" t="s">
        <v>532</v>
      </c>
      <c r="N448" t="str">
        <f>VLOOKUP(M448,Tabla13[[#All],[rut]:[estado_licencia]],2,0)</f>
        <v>Rodrigo Andres Lorca Roco</v>
      </c>
      <c r="O448" t="s">
        <v>11208</v>
      </c>
      <c r="P448" t="s">
        <v>460</v>
      </c>
      <c r="Q448" s="2" t="s">
        <v>460</v>
      </c>
      <c r="R448" t="s">
        <v>460</v>
      </c>
      <c r="T448" t="s">
        <v>9834</v>
      </c>
      <c r="U448" s="2">
        <v>44206</v>
      </c>
      <c r="V448" t="s">
        <v>9835</v>
      </c>
      <c r="W448" t="s">
        <v>1224</v>
      </c>
      <c r="X448" t="s">
        <v>10916</v>
      </c>
      <c r="Y448">
        <v>30000</v>
      </c>
      <c r="Z448" t="s">
        <v>9838</v>
      </c>
    </row>
    <row r="449" spans="1:36" hidden="1" x14ac:dyDescent="0.25">
      <c r="A449" t="s">
        <v>10883</v>
      </c>
      <c r="B449" t="s">
        <v>9826</v>
      </c>
      <c r="C449" s="2">
        <v>43840</v>
      </c>
      <c r="D449" t="s">
        <v>10351</v>
      </c>
      <c r="E449" t="s">
        <v>10874</v>
      </c>
      <c r="F449" t="s">
        <v>10875</v>
      </c>
      <c r="G449" t="s">
        <v>424</v>
      </c>
      <c r="H449" t="s">
        <v>11200</v>
      </c>
      <c r="I449" t="s">
        <v>11200</v>
      </c>
      <c r="J449" t="s">
        <v>11201</v>
      </c>
      <c r="K449" t="str">
        <f t="shared" si="12"/>
        <v>KARLA DAMARIS PORTILLA PORTILLA</v>
      </c>
      <c r="L449" t="str">
        <f t="shared" si="13"/>
        <v>Karla Damaris Portilla Portilla</v>
      </c>
      <c r="M449" t="s">
        <v>529</v>
      </c>
      <c r="N449" t="str">
        <f>VLOOKUP(M449,Tabla13[[#All],[rut]:[estado_licencia]],2,0)</f>
        <v>Karla Damaris Portilla Portilla</v>
      </c>
      <c r="O449" t="s">
        <v>11208</v>
      </c>
      <c r="P449" t="s">
        <v>460</v>
      </c>
      <c r="Q449" s="2" t="s">
        <v>460</v>
      </c>
      <c r="R449" t="s">
        <v>460</v>
      </c>
      <c r="T449" t="s">
        <v>9834</v>
      </c>
      <c r="U449" s="2">
        <v>44571</v>
      </c>
      <c r="V449" t="s">
        <v>9835</v>
      </c>
      <c r="W449" t="s">
        <v>1224</v>
      </c>
      <c r="X449" t="s">
        <v>10916</v>
      </c>
      <c r="Y449">
        <v>30000</v>
      </c>
      <c r="Z449" t="s">
        <v>9853</v>
      </c>
      <c r="AA449" s="2">
        <v>43846</v>
      </c>
      <c r="AB449" t="s">
        <v>9936</v>
      </c>
      <c r="AC449">
        <v>55000</v>
      </c>
      <c r="AI449" t="s">
        <v>11203</v>
      </c>
      <c r="AJ449">
        <v>43846</v>
      </c>
    </row>
    <row r="450" spans="1:36" hidden="1" x14ac:dyDescent="0.25">
      <c r="A450" t="s">
        <v>11209</v>
      </c>
      <c r="B450" t="s">
        <v>9826</v>
      </c>
      <c r="C450" s="2">
        <v>43843</v>
      </c>
      <c r="D450" t="s">
        <v>9827</v>
      </c>
      <c r="E450" t="s">
        <v>10917</v>
      </c>
      <c r="F450" t="s">
        <v>10075</v>
      </c>
      <c r="G450" t="s">
        <v>114</v>
      </c>
      <c r="H450" t="s">
        <v>11210</v>
      </c>
      <c r="I450" t="s">
        <v>11211</v>
      </c>
      <c r="J450" t="s">
        <v>11212</v>
      </c>
      <c r="K450" t="str">
        <f t="shared" ref="K450:K513" si="14">CONCATENATE(J450," ",H450," ",I450)</f>
        <v>OVIEL RODRIGO GALVEZ BRITO</v>
      </c>
      <c r="L450" t="str">
        <f t="shared" ref="L450:L513" si="15">PROPER(K450)</f>
        <v>Oviel Rodrigo Galvez Brito</v>
      </c>
      <c r="M450" t="s">
        <v>533</v>
      </c>
      <c r="N450" t="str">
        <f>VLOOKUP(M450,Tabla13[[#All],[rut]:[estado_licencia]],2,0)</f>
        <v>Oviel Rodrigo Galvez Brito</v>
      </c>
      <c r="O450" t="s">
        <v>11213</v>
      </c>
      <c r="P450" t="s">
        <v>4040</v>
      </c>
      <c r="Q450" s="2">
        <v>45962</v>
      </c>
      <c r="R450" t="s">
        <v>460</v>
      </c>
      <c r="T450" t="s">
        <v>9834</v>
      </c>
      <c r="U450" s="2">
        <v>45304</v>
      </c>
      <c r="V450" t="s">
        <v>9835</v>
      </c>
      <c r="W450" t="s">
        <v>1224</v>
      </c>
      <c r="X450" t="s">
        <v>10939</v>
      </c>
      <c r="Y450">
        <v>25000</v>
      </c>
      <c r="Z450" t="s">
        <v>9838</v>
      </c>
      <c r="AG450">
        <v>741</v>
      </c>
    </row>
    <row r="451" spans="1:36" hidden="1" x14ac:dyDescent="0.25">
      <c r="A451" t="s">
        <v>11214</v>
      </c>
      <c r="B451" t="s">
        <v>9826</v>
      </c>
      <c r="C451" s="2">
        <v>43843</v>
      </c>
      <c r="D451" t="s">
        <v>9827</v>
      </c>
      <c r="E451" t="s">
        <v>10917</v>
      </c>
      <c r="F451" t="s">
        <v>10075</v>
      </c>
      <c r="G451" t="s">
        <v>114</v>
      </c>
      <c r="H451" t="s">
        <v>9965</v>
      </c>
      <c r="I451" t="s">
        <v>11215</v>
      </c>
      <c r="J451" t="s">
        <v>11216</v>
      </c>
      <c r="K451" t="str">
        <f t="shared" si="14"/>
        <v>CARLOS BASTIAN TELLO ALAMOS</v>
      </c>
      <c r="L451" t="str">
        <f t="shared" si="15"/>
        <v>Carlos Bastian Tello Alamos</v>
      </c>
      <c r="M451" t="s">
        <v>534</v>
      </c>
      <c r="N451" t="str">
        <f>VLOOKUP(M451,Tabla13[[#All],[rut]:[estado_licencia]],2,0)</f>
        <v>Carlos Bastian Tello Alamos</v>
      </c>
      <c r="O451" t="s">
        <v>9832</v>
      </c>
      <c r="P451" t="s">
        <v>10255</v>
      </c>
      <c r="Q451" s="2">
        <v>45181</v>
      </c>
      <c r="R451">
        <v>19495</v>
      </c>
      <c r="T451" t="s">
        <v>9834</v>
      </c>
      <c r="U451" s="2">
        <v>44209</v>
      </c>
      <c r="V451" t="s">
        <v>9835</v>
      </c>
      <c r="W451" t="s">
        <v>1224</v>
      </c>
      <c r="X451" t="s">
        <v>10939</v>
      </c>
      <c r="Y451">
        <v>25000</v>
      </c>
      <c r="Z451" t="s">
        <v>9838</v>
      </c>
      <c r="AG451">
        <v>741</v>
      </c>
    </row>
    <row r="452" spans="1:36" hidden="1" x14ac:dyDescent="0.25">
      <c r="A452" t="s">
        <v>11217</v>
      </c>
      <c r="B452" t="s">
        <v>9826</v>
      </c>
      <c r="C452" s="2">
        <v>43843</v>
      </c>
      <c r="D452" t="s">
        <v>9827</v>
      </c>
      <c r="E452" t="s">
        <v>11218</v>
      </c>
      <c r="F452" t="s">
        <v>11219</v>
      </c>
      <c r="G452" t="s">
        <v>535</v>
      </c>
      <c r="H452" t="s">
        <v>9903</v>
      </c>
      <c r="I452" t="s">
        <v>10270</v>
      </c>
      <c r="J452" t="s">
        <v>10551</v>
      </c>
      <c r="K452" t="str">
        <f t="shared" si="14"/>
        <v>VICTOR MANUEL CASTILLO CARMONA</v>
      </c>
      <c r="L452" t="str">
        <f t="shared" si="15"/>
        <v>Victor Manuel Castillo Carmona</v>
      </c>
      <c r="M452" t="s">
        <v>536</v>
      </c>
      <c r="N452" t="str">
        <f>VLOOKUP(M452,Tabla13[[#All],[rut]:[estado_licencia]],2,0)</f>
        <v>Victor Manuel Castillo Carmona</v>
      </c>
      <c r="O452" t="s">
        <v>9832</v>
      </c>
      <c r="P452" t="s">
        <v>10255</v>
      </c>
      <c r="Q452" s="2">
        <v>44010</v>
      </c>
      <c r="R452">
        <v>19495</v>
      </c>
      <c r="T452" t="s">
        <v>9834</v>
      </c>
      <c r="U452" s="2">
        <v>44209</v>
      </c>
      <c r="V452" t="s">
        <v>9835</v>
      </c>
      <c r="W452" t="s">
        <v>1224</v>
      </c>
      <c r="X452" t="s">
        <v>10939</v>
      </c>
      <c r="Y452">
        <v>25000</v>
      </c>
      <c r="Z452" t="s">
        <v>9853</v>
      </c>
      <c r="AA452" s="2">
        <v>43847</v>
      </c>
      <c r="AB452" t="s">
        <v>9993</v>
      </c>
      <c r="AC452">
        <v>25000</v>
      </c>
      <c r="AI452" t="s">
        <v>11220</v>
      </c>
      <c r="AJ452">
        <v>43847</v>
      </c>
    </row>
    <row r="453" spans="1:36" hidden="1" x14ac:dyDescent="0.25">
      <c r="A453" t="s">
        <v>11221</v>
      </c>
      <c r="B453" t="s">
        <v>9826</v>
      </c>
      <c r="C453" s="2">
        <v>43843</v>
      </c>
      <c r="D453" t="s">
        <v>9827</v>
      </c>
      <c r="E453" t="s">
        <v>10898</v>
      </c>
      <c r="F453" t="s">
        <v>10898</v>
      </c>
      <c r="G453" t="s">
        <v>431</v>
      </c>
      <c r="H453" t="s">
        <v>11222</v>
      </c>
      <c r="I453" t="s">
        <v>11223</v>
      </c>
      <c r="J453" t="s">
        <v>11224</v>
      </c>
      <c r="K453" t="str">
        <f t="shared" si="14"/>
        <v>GIAN CARLO NOCERA BAEZA</v>
      </c>
      <c r="L453" t="str">
        <f t="shared" si="15"/>
        <v>Gian Carlo Nocera Baeza</v>
      </c>
      <c r="M453" t="s">
        <v>537</v>
      </c>
      <c r="N453" t="str">
        <f>VLOOKUP(M453,Tabla13[[#All],[rut]:[estado_licencia]],2,0)</f>
        <v>Gian Carlo Nocera Baeza</v>
      </c>
      <c r="O453" t="s">
        <v>9832</v>
      </c>
      <c r="P453" t="s">
        <v>11225</v>
      </c>
      <c r="Q453" s="2">
        <v>44607</v>
      </c>
      <c r="R453">
        <v>18290</v>
      </c>
      <c r="T453" t="s">
        <v>9834</v>
      </c>
      <c r="U453" s="2">
        <v>44209</v>
      </c>
      <c r="V453" t="s">
        <v>9835</v>
      </c>
      <c r="W453" t="s">
        <v>1224</v>
      </c>
      <c r="X453" t="s">
        <v>10939</v>
      </c>
      <c r="Y453">
        <v>25000</v>
      </c>
      <c r="Z453" t="s">
        <v>9838</v>
      </c>
      <c r="AG453">
        <v>786</v>
      </c>
    </row>
    <row r="454" spans="1:36" x14ac:dyDescent="0.25">
      <c r="A454" t="s">
        <v>11226</v>
      </c>
      <c r="B454" t="s">
        <v>9826</v>
      </c>
      <c r="C454" s="2">
        <v>43843</v>
      </c>
      <c r="D454" t="s">
        <v>9827</v>
      </c>
      <c r="E454" t="s">
        <v>11026</v>
      </c>
      <c r="F454" t="e">
        <f>#N/A</f>
        <v>#N/A</v>
      </c>
      <c r="G454" t="e">
        <f>#N/A</f>
        <v>#N/A</v>
      </c>
      <c r="H454" t="s">
        <v>10012</v>
      </c>
      <c r="I454" t="s">
        <v>9875</v>
      </c>
      <c r="J454" t="s">
        <v>11227</v>
      </c>
      <c r="K454" t="str">
        <f t="shared" si="14"/>
        <v>RONALD GUILLERMO RIVERA CORTES</v>
      </c>
      <c r="L454" t="str">
        <f t="shared" si="15"/>
        <v>Ronald Guillermo Rivera Cortes</v>
      </c>
      <c r="M454" t="s">
        <v>538</v>
      </c>
      <c r="N454" t="str">
        <f>VLOOKUP(M454,Tabla13[[#All],[rut]:[estado_licencia]],2,0)</f>
        <v>Ronald Guillermo Rivera Cortes</v>
      </c>
      <c r="O454" t="s">
        <v>10293</v>
      </c>
      <c r="P454" t="s">
        <v>10009</v>
      </c>
      <c r="Q454" s="2">
        <v>44533</v>
      </c>
      <c r="R454">
        <v>19495</v>
      </c>
      <c r="T454" t="s">
        <v>9834</v>
      </c>
      <c r="U454" s="2">
        <v>44209</v>
      </c>
      <c r="V454" t="s">
        <v>9835</v>
      </c>
      <c r="W454" t="s">
        <v>1224</v>
      </c>
      <c r="X454" t="s">
        <v>10939</v>
      </c>
      <c r="Y454">
        <v>25000</v>
      </c>
      <c r="Z454" t="s">
        <v>9853</v>
      </c>
      <c r="AA454" s="2">
        <v>43844</v>
      </c>
      <c r="AB454" t="s">
        <v>9936</v>
      </c>
      <c r="AC454" t="s">
        <v>11228</v>
      </c>
      <c r="AI454" t="s">
        <v>11031</v>
      </c>
      <c r="AJ454">
        <v>43844</v>
      </c>
    </row>
    <row r="455" spans="1:36" hidden="1" x14ac:dyDescent="0.25">
      <c r="A455" t="s">
        <v>11229</v>
      </c>
      <c r="B455" t="s">
        <v>9826</v>
      </c>
      <c r="C455" s="2">
        <v>43843</v>
      </c>
      <c r="D455" t="s">
        <v>9827</v>
      </c>
      <c r="E455" t="s">
        <v>10917</v>
      </c>
      <c r="F455" t="s">
        <v>10075</v>
      </c>
      <c r="G455" t="s">
        <v>114</v>
      </c>
      <c r="H455" t="s">
        <v>10604</v>
      </c>
      <c r="I455" t="s">
        <v>11230</v>
      </c>
      <c r="J455" t="s">
        <v>11231</v>
      </c>
      <c r="K455" t="str">
        <f t="shared" si="14"/>
        <v>OSCAR ANDRES TORO BALLADARES</v>
      </c>
      <c r="L455" t="str">
        <f t="shared" si="15"/>
        <v>Oscar Andres Toro Balladares</v>
      </c>
      <c r="M455" t="s">
        <v>539</v>
      </c>
      <c r="N455" t="str">
        <f>VLOOKUP(M455,Tabla13[[#All],[rut]:[estado_licencia]],2,0)</f>
        <v>Oscar Andres Toro Balladares</v>
      </c>
      <c r="O455" t="s">
        <v>9878</v>
      </c>
      <c r="P455" t="s">
        <v>10209</v>
      </c>
      <c r="Q455" s="2">
        <v>45645</v>
      </c>
      <c r="R455">
        <v>19495</v>
      </c>
      <c r="T455" t="s">
        <v>9834</v>
      </c>
      <c r="U455" s="2">
        <v>44209</v>
      </c>
      <c r="V455" t="s">
        <v>9835</v>
      </c>
      <c r="W455" t="s">
        <v>1224</v>
      </c>
      <c r="X455" t="s">
        <v>10939</v>
      </c>
      <c r="Y455">
        <v>25000</v>
      </c>
      <c r="Z455" t="s">
        <v>9838</v>
      </c>
      <c r="AG455">
        <v>741</v>
      </c>
    </row>
    <row r="456" spans="1:36" hidden="1" x14ac:dyDescent="0.25">
      <c r="A456" t="s">
        <v>11232</v>
      </c>
      <c r="B456" t="s">
        <v>9826</v>
      </c>
      <c r="C456" s="2">
        <v>43843</v>
      </c>
      <c r="D456" t="s">
        <v>9827</v>
      </c>
      <c r="E456" t="s">
        <v>10917</v>
      </c>
      <c r="F456" t="s">
        <v>10075</v>
      </c>
      <c r="G456" t="s">
        <v>114</v>
      </c>
      <c r="H456" t="s">
        <v>9941</v>
      </c>
      <c r="I456" t="s">
        <v>10164</v>
      </c>
      <c r="J456" t="s">
        <v>11233</v>
      </c>
      <c r="K456" t="str">
        <f t="shared" si="14"/>
        <v>CRISTHIAN PATRICIO CACERES SALINAS</v>
      </c>
      <c r="L456" t="str">
        <f t="shared" si="15"/>
        <v>Cristhian Patricio Caceres Salinas</v>
      </c>
      <c r="M456" t="s">
        <v>540</v>
      </c>
      <c r="N456" t="str">
        <f>VLOOKUP(M456,Tabla13[[#All],[rut]:[estado_licencia]],2,0)</f>
        <v>Cristhian Patricio Caceres Salinas</v>
      </c>
      <c r="O456" t="s">
        <v>11213</v>
      </c>
      <c r="P456" t="s">
        <v>4040</v>
      </c>
      <c r="Q456" s="2">
        <v>45654</v>
      </c>
      <c r="R456" t="s">
        <v>460</v>
      </c>
      <c r="T456" t="s">
        <v>9834</v>
      </c>
      <c r="U456" s="2">
        <v>45304</v>
      </c>
      <c r="V456" t="s">
        <v>9835</v>
      </c>
      <c r="W456" t="s">
        <v>1224</v>
      </c>
      <c r="X456" t="s">
        <v>10939</v>
      </c>
      <c r="Y456">
        <v>25000</v>
      </c>
      <c r="Z456" t="s">
        <v>9838</v>
      </c>
      <c r="AG456">
        <v>741</v>
      </c>
    </row>
    <row r="457" spans="1:36" x14ac:dyDescent="0.25">
      <c r="A457" t="s">
        <v>11234</v>
      </c>
      <c r="B457" t="s">
        <v>9826</v>
      </c>
      <c r="C457" s="2">
        <v>43843</v>
      </c>
      <c r="D457" t="s">
        <v>9827</v>
      </c>
      <c r="E457" t="s">
        <v>10864</v>
      </c>
      <c r="F457" t="e">
        <f>#N/A</f>
        <v>#N/A</v>
      </c>
      <c r="G457" t="e">
        <f>#N/A</f>
        <v>#N/A</v>
      </c>
      <c r="H457" t="s">
        <v>11235</v>
      </c>
      <c r="I457" t="s">
        <v>10193</v>
      </c>
      <c r="J457" t="s">
        <v>11236</v>
      </c>
      <c r="K457" t="str">
        <f t="shared" si="14"/>
        <v>GERARDO ANTONIO ESTRADA  SANCHEZ</v>
      </c>
      <c r="L457" t="str">
        <f t="shared" si="15"/>
        <v>Gerardo Antonio Estrada  Sanchez</v>
      </c>
      <c r="M457" t="s">
        <v>541</v>
      </c>
      <c r="N457" t="str">
        <f>VLOOKUP(M457,Tabla13[[#All],[rut]:[estado_licencia]],2,0)</f>
        <v>Gerardo Antonio Estrada  Sanchez</v>
      </c>
      <c r="O457" t="s">
        <v>11237</v>
      </c>
      <c r="P457" t="s">
        <v>4040</v>
      </c>
      <c r="Q457" s="2">
        <v>44578</v>
      </c>
      <c r="R457" t="s">
        <v>460</v>
      </c>
      <c r="T457" t="s">
        <v>9834</v>
      </c>
      <c r="U457" s="2">
        <v>45304</v>
      </c>
      <c r="V457" t="s">
        <v>9835</v>
      </c>
      <c r="W457" t="s">
        <v>1224</v>
      </c>
      <c r="X457" t="s">
        <v>10939</v>
      </c>
      <c r="Y457">
        <v>25000</v>
      </c>
      <c r="Z457" t="s">
        <v>9838</v>
      </c>
      <c r="AG457">
        <v>745</v>
      </c>
    </row>
    <row r="458" spans="1:36" x14ac:dyDescent="0.25">
      <c r="A458" t="s">
        <v>11238</v>
      </c>
      <c r="B458" t="s">
        <v>9826</v>
      </c>
      <c r="C458" s="2">
        <v>43843</v>
      </c>
      <c r="D458" t="s">
        <v>9827</v>
      </c>
      <c r="E458" t="s">
        <v>11239</v>
      </c>
      <c r="F458" t="e">
        <f>#N/A</f>
        <v>#N/A</v>
      </c>
      <c r="G458" t="e">
        <f>#N/A</f>
        <v>#N/A</v>
      </c>
      <c r="H458" t="s">
        <v>10125</v>
      </c>
      <c r="I458" t="s">
        <v>9842</v>
      </c>
      <c r="J458" t="s">
        <v>11240</v>
      </c>
      <c r="K458" t="str">
        <f t="shared" si="14"/>
        <v>CRISTIAN ALEJANDRO DEL CARMEN  VARAS PIZARRO</v>
      </c>
      <c r="L458" t="str">
        <f t="shared" si="15"/>
        <v>Cristian Alejandro Del Carmen  Varas Pizarro</v>
      </c>
      <c r="M458" t="s">
        <v>542</v>
      </c>
      <c r="N458" t="str">
        <f>VLOOKUP(M458,Tabla13[[#All],[rut]:[estado_licencia]],2,0)</f>
        <v>Cristian Alejandro Del Carmen  Varas Pizarro</v>
      </c>
      <c r="O458" t="s">
        <v>9832</v>
      </c>
      <c r="P458" t="s">
        <v>10018</v>
      </c>
      <c r="Q458" s="2">
        <v>44383</v>
      </c>
      <c r="R458">
        <v>19495</v>
      </c>
      <c r="T458" t="s">
        <v>9834</v>
      </c>
      <c r="U458" s="2">
        <v>44209</v>
      </c>
      <c r="V458" t="s">
        <v>9835</v>
      </c>
      <c r="W458" t="s">
        <v>1224</v>
      </c>
      <c r="X458" t="s">
        <v>10939</v>
      </c>
      <c r="Y458">
        <v>25000</v>
      </c>
      <c r="Z458" t="s">
        <v>9853</v>
      </c>
      <c r="AA458" s="2">
        <v>43843</v>
      </c>
      <c r="AB458" t="s">
        <v>9854</v>
      </c>
      <c r="AI458" t="s">
        <v>11241</v>
      </c>
      <c r="AJ458">
        <v>43859</v>
      </c>
    </row>
    <row r="459" spans="1:36" hidden="1" x14ac:dyDescent="0.25">
      <c r="A459" t="s">
        <v>11242</v>
      </c>
      <c r="B459" t="s">
        <v>9826</v>
      </c>
      <c r="C459" s="2">
        <v>43843</v>
      </c>
      <c r="D459" t="s">
        <v>9827</v>
      </c>
      <c r="E459" t="s">
        <v>11243</v>
      </c>
      <c r="F459" t="s">
        <v>11243</v>
      </c>
      <c r="G459" t="s">
        <v>543</v>
      </c>
      <c r="H459" t="s">
        <v>9990</v>
      </c>
      <c r="I459" t="s">
        <v>11244</v>
      </c>
      <c r="J459" t="s">
        <v>10483</v>
      </c>
      <c r="K459" t="str">
        <f t="shared" si="14"/>
        <v>JOSE ELIAS ASTORGA RAMOS</v>
      </c>
      <c r="L459" t="str">
        <f t="shared" si="15"/>
        <v>Jose Elias Astorga Ramos</v>
      </c>
      <c r="M459" t="s">
        <v>544</v>
      </c>
      <c r="N459" t="str">
        <f>VLOOKUP(M459,Tabla13[[#All],[rut]:[estado_licencia]],2,0)</f>
        <v>Jose Elias Astorga Ramos</v>
      </c>
      <c r="O459" t="s">
        <v>11245</v>
      </c>
      <c r="P459" t="s">
        <v>4040</v>
      </c>
      <c r="Q459" s="2">
        <v>45577</v>
      </c>
      <c r="R459" t="s">
        <v>460</v>
      </c>
      <c r="T459" t="s">
        <v>9834</v>
      </c>
      <c r="U459" s="2">
        <v>45304</v>
      </c>
      <c r="V459" t="s">
        <v>9835</v>
      </c>
      <c r="W459" t="s">
        <v>1224</v>
      </c>
      <c r="X459" t="s">
        <v>10939</v>
      </c>
      <c r="Y459">
        <v>25000</v>
      </c>
      <c r="Z459" t="s">
        <v>9838</v>
      </c>
      <c r="AG459">
        <v>784</v>
      </c>
    </row>
    <row r="460" spans="1:36" hidden="1" x14ac:dyDescent="0.25">
      <c r="A460" t="s">
        <v>11246</v>
      </c>
      <c r="B460" t="s">
        <v>9826</v>
      </c>
      <c r="C460" s="2">
        <v>43843</v>
      </c>
      <c r="D460" t="s">
        <v>9827</v>
      </c>
      <c r="E460" t="s">
        <v>11247</v>
      </c>
      <c r="F460" t="s">
        <v>11248</v>
      </c>
      <c r="G460" t="s">
        <v>545</v>
      </c>
      <c r="H460" t="s">
        <v>10265</v>
      </c>
      <c r="I460" t="s">
        <v>10011</v>
      </c>
      <c r="J460" t="s">
        <v>11249</v>
      </c>
      <c r="K460" t="str">
        <f t="shared" si="14"/>
        <v>RIGOBERTO DEL CARMEN OLIVARES ALVAREZ</v>
      </c>
      <c r="L460" t="str">
        <f t="shared" si="15"/>
        <v>Rigoberto Del Carmen Olivares Alvarez</v>
      </c>
      <c r="M460" t="s">
        <v>546</v>
      </c>
      <c r="N460" t="str">
        <f>VLOOKUP(M460,Tabla13[[#All],[rut]:[estado_licencia]],2,0)</f>
        <v>Rigoberto Del Carmen Olivares Alvarez</v>
      </c>
      <c r="O460" t="s">
        <v>9878</v>
      </c>
      <c r="P460" t="s">
        <v>10209</v>
      </c>
      <c r="Q460" s="2">
        <v>44988</v>
      </c>
      <c r="R460">
        <v>19495</v>
      </c>
      <c r="T460" t="s">
        <v>9834</v>
      </c>
      <c r="U460" s="2">
        <v>44209</v>
      </c>
      <c r="V460" t="s">
        <v>9835</v>
      </c>
      <c r="W460" t="s">
        <v>1224</v>
      </c>
      <c r="X460" t="s">
        <v>10939</v>
      </c>
      <c r="Y460">
        <v>25000</v>
      </c>
      <c r="Z460" t="s">
        <v>9838</v>
      </c>
      <c r="AG460">
        <v>731</v>
      </c>
      <c r="AI460">
        <v>8817</v>
      </c>
    </row>
    <row r="461" spans="1:36" hidden="1" x14ac:dyDescent="0.25">
      <c r="A461" t="s">
        <v>11250</v>
      </c>
      <c r="B461" t="s">
        <v>9826</v>
      </c>
      <c r="C461" s="2">
        <v>43843</v>
      </c>
      <c r="D461" t="s">
        <v>9827</v>
      </c>
      <c r="E461" t="s">
        <v>11243</v>
      </c>
      <c r="F461" t="s">
        <v>11243</v>
      </c>
      <c r="G461" t="s">
        <v>543</v>
      </c>
      <c r="H461" t="s">
        <v>10352</v>
      </c>
      <c r="I461" t="s">
        <v>10233</v>
      </c>
      <c r="J461" t="s">
        <v>11251</v>
      </c>
      <c r="K461" t="str">
        <f t="shared" si="14"/>
        <v>WALTER EMILIO GONZALEZ  ARDILES</v>
      </c>
      <c r="L461" t="str">
        <f t="shared" si="15"/>
        <v>Walter Emilio Gonzalez  Ardiles</v>
      </c>
      <c r="M461" t="s">
        <v>547</v>
      </c>
      <c r="N461" t="str">
        <f>VLOOKUP(M461,Tabla13[[#All],[rut]:[estado_licencia]],2,0)</f>
        <v>Walter Emilio Gonzalez  Ardiles</v>
      </c>
      <c r="O461" t="s">
        <v>11252</v>
      </c>
      <c r="P461" t="s">
        <v>9919</v>
      </c>
      <c r="Q461" s="2">
        <v>44084</v>
      </c>
      <c r="R461">
        <v>19495</v>
      </c>
      <c r="T461" t="s">
        <v>9834</v>
      </c>
      <c r="U461" s="2">
        <v>44209</v>
      </c>
      <c r="V461" t="s">
        <v>9835</v>
      </c>
      <c r="W461" t="s">
        <v>1224</v>
      </c>
      <c r="X461" t="s">
        <v>10939</v>
      </c>
      <c r="Y461">
        <v>25000</v>
      </c>
      <c r="Z461" t="s">
        <v>9838</v>
      </c>
      <c r="AG461">
        <v>784</v>
      </c>
    </row>
    <row r="462" spans="1:36" hidden="1" x14ac:dyDescent="0.25">
      <c r="A462" t="s">
        <v>11253</v>
      </c>
      <c r="B462" t="s">
        <v>9826</v>
      </c>
      <c r="C462" s="2">
        <v>43843</v>
      </c>
      <c r="D462" t="s">
        <v>9827</v>
      </c>
      <c r="E462" t="s">
        <v>9900</v>
      </c>
      <c r="F462" t="s">
        <v>9901</v>
      </c>
      <c r="G462" t="s">
        <v>66</v>
      </c>
      <c r="H462" t="s">
        <v>11254</v>
      </c>
      <c r="I462" t="s">
        <v>11255</v>
      </c>
      <c r="J462" t="s">
        <v>11256</v>
      </c>
      <c r="K462" t="str">
        <f t="shared" si="14"/>
        <v>HUMBERTO ERWIN SERRANO VERGARA</v>
      </c>
      <c r="L462" t="str">
        <f t="shared" si="15"/>
        <v>Humberto Erwin Serrano Vergara</v>
      </c>
      <c r="M462" t="s">
        <v>548</v>
      </c>
      <c r="N462" t="str">
        <f>VLOOKUP(M462,Tabla13[[#All],[rut]:[estado_licencia]],2,0)</f>
        <v>Humberto Erwin Serrano Vergara</v>
      </c>
      <c r="O462" t="s">
        <v>9878</v>
      </c>
      <c r="P462" t="s">
        <v>9949</v>
      </c>
      <c r="Q462" s="2">
        <v>44074</v>
      </c>
      <c r="R462" t="s">
        <v>460</v>
      </c>
      <c r="T462" t="s">
        <v>9834</v>
      </c>
      <c r="U462" s="2">
        <v>44209</v>
      </c>
      <c r="V462" t="s">
        <v>9835</v>
      </c>
      <c r="W462" t="s">
        <v>1224</v>
      </c>
      <c r="X462" t="s">
        <v>10939</v>
      </c>
      <c r="Y462">
        <v>25000</v>
      </c>
      <c r="Z462" t="s">
        <v>9838</v>
      </c>
    </row>
    <row r="463" spans="1:36" hidden="1" x14ac:dyDescent="0.25">
      <c r="A463" t="s">
        <v>10883</v>
      </c>
      <c r="B463" t="s">
        <v>9826</v>
      </c>
      <c r="C463" s="2">
        <v>43843</v>
      </c>
      <c r="D463" t="s">
        <v>10351</v>
      </c>
      <c r="E463" t="s">
        <v>10917</v>
      </c>
      <c r="F463" t="s">
        <v>10075</v>
      </c>
      <c r="G463" t="s">
        <v>114</v>
      </c>
      <c r="H463" t="s">
        <v>11210</v>
      </c>
      <c r="I463" t="s">
        <v>11211</v>
      </c>
      <c r="J463" t="s">
        <v>11212</v>
      </c>
      <c r="K463" t="str">
        <f t="shared" si="14"/>
        <v>OVIEL RODRIGO GALVEZ BRITO</v>
      </c>
      <c r="L463" t="str">
        <f t="shared" si="15"/>
        <v>Oviel Rodrigo Galvez Brito</v>
      </c>
      <c r="M463" t="s">
        <v>533</v>
      </c>
      <c r="N463" t="str">
        <f>VLOOKUP(M463,Tabla13[[#All],[rut]:[estado_licencia]],2,0)</f>
        <v>Oviel Rodrigo Galvez Brito</v>
      </c>
      <c r="O463" t="s">
        <v>11213</v>
      </c>
      <c r="P463" t="s">
        <v>460</v>
      </c>
      <c r="Q463" s="2" t="s">
        <v>460</v>
      </c>
      <c r="R463" t="s">
        <v>460</v>
      </c>
      <c r="T463" t="s">
        <v>9834</v>
      </c>
      <c r="U463" s="2">
        <v>44574</v>
      </c>
      <c r="V463" t="s">
        <v>9835</v>
      </c>
      <c r="W463" t="s">
        <v>1224</v>
      </c>
      <c r="X463" t="s">
        <v>10916</v>
      </c>
      <c r="Y463">
        <v>30000</v>
      </c>
      <c r="Z463" t="s">
        <v>9838</v>
      </c>
      <c r="AG463">
        <v>741</v>
      </c>
    </row>
    <row r="464" spans="1:36" hidden="1" x14ac:dyDescent="0.25">
      <c r="A464" t="s">
        <v>10883</v>
      </c>
      <c r="B464" t="s">
        <v>9826</v>
      </c>
      <c r="C464" s="2">
        <v>43843</v>
      </c>
      <c r="D464" t="s">
        <v>10351</v>
      </c>
      <c r="E464" t="s">
        <v>10917</v>
      </c>
      <c r="F464" t="s">
        <v>10075</v>
      </c>
      <c r="G464" t="s">
        <v>114</v>
      </c>
      <c r="H464" t="s">
        <v>9965</v>
      </c>
      <c r="I464" t="s">
        <v>11215</v>
      </c>
      <c r="J464" t="s">
        <v>11216</v>
      </c>
      <c r="K464" t="str">
        <f t="shared" si="14"/>
        <v>CARLOS BASTIAN TELLO ALAMOS</v>
      </c>
      <c r="L464" t="str">
        <f t="shared" si="15"/>
        <v>Carlos Bastian Tello Alamos</v>
      </c>
      <c r="M464" t="s">
        <v>534</v>
      </c>
      <c r="N464" t="str">
        <f>VLOOKUP(M464,Tabla13[[#All],[rut]:[estado_licencia]],2,0)</f>
        <v>Carlos Bastian Tello Alamos</v>
      </c>
      <c r="O464" t="s">
        <v>9832</v>
      </c>
      <c r="P464" t="s">
        <v>460</v>
      </c>
      <c r="Q464" s="2" t="s">
        <v>460</v>
      </c>
      <c r="R464" t="s">
        <v>460</v>
      </c>
      <c r="T464" t="s">
        <v>9834</v>
      </c>
      <c r="U464" s="2">
        <v>44574</v>
      </c>
      <c r="V464" t="s">
        <v>9835</v>
      </c>
      <c r="W464" t="s">
        <v>1224</v>
      </c>
      <c r="X464" t="s">
        <v>10916</v>
      </c>
      <c r="Y464">
        <v>30000</v>
      </c>
      <c r="Z464" t="s">
        <v>9838</v>
      </c>
      <c r="AG464">
        <v>741</v>
      </c>
    </row>
    <row r="465" spans="1:36" hidden="1" x14ac:dyDescent="0.25">
      <c r="A465" t="s">
        <v>10883</v>
      </c>
      <c r="B465" t="s">
        <v>9826</v>
      </c>
      <c r="C465" s="2">
        <v>43843</v>
      </c>
      <c r="D465" t="s">
        <v>10351</v>
      </c>
      <c r="E465" t="s">
        <v>10917</v>
      </c>
      <c r="F465" t="s">
        <v>10075</v>
      </c>
      <c r="G465" t="s">
        <v>114</v>
      </c>
      <c r="H465" t="s">
        <v>10604</v>
      </c>
      <c r="I465" t="s">
        <v>11257</v>
      </c>
      <c r="J465" t="s">
        <v>11231</v>
      </c>
      <c r="K465" t="str">
        <f t="shared" si="14"/>
        <v>OSCAR ANDRES TORO BALLESTEROS</v>
      </c>
      <c r="L465" t="str">
        <f t="shared" si="15"/>
        <v>Oscar Andres Toro Ballesteros</v>
      </c>
      <c r="M465" t="s">
        <v>539</v>
      </c>
      <c r="N465" t="str">
        <f>VLOOKUP(M465,Tabla13[[#All],[rut]:[estado_licencia]],2,0)</f>
        <v>Oscar Andres Toro Balladares</v>
      </c>
      <c r="O465" t="s">
        <v>9878</v>
      </c>
      <c r="P465" t="s">
        <v>460</v>
      </c>
      <c r="Q465" s="2" t="s">
        <v>460</v>
      </c>
      <c r="R465" t="s">
        <v>460</v>
      </c>
      <c r="T465" t="s">
        <v>9834</v>
      </c>
      <c r="U465" s="2">
        <v>44574</v>
      </c>
      <c r="V465" t="s">
        <v>9835</v>
      </c>
      <c r="W465" t="s">
        <v>1224</v>
      </c>
      <c r="X465" t="s">
        <v>10916</v>
      </c>
      <c r="Y465">
        <v>30000</v>
      </c>
      <c r="Z465" t="s">
        <v>9838</v>
      </c>
      <c r="AG465">
        <v>741</v>
      </c>
    </row>
    <row r="466" spans="1:36" hidden="1" x14ac:dyDescent="0.25">
      <c r="A466" t="s">
        <v>10883</v>
      </c>
      <c r="B466" t="s">
        <v>9826</v>
      </c>
      <c r="C466" s="2">
        <v>43843</v>
      </c>
      <c r="D466" t="s">
        <v>10351</v>
      </c>
      <c r="E466" t="s">
        <v>10917</v>
      </c>
      <c r="F466" t="s">
        <v>10075</v>
      </c>
      <c r="G466" t="s">
        <v>114</v>
      </c>
      <c r="H466" t="s">
        <v>11258</v>
      </c>
      <c r="I466" t="s">
        <v>10164</v>
      </c>
      <c r="J466" t="s">
        <v>11233</v>
      </c>
      <c r="K466" t="str">
        <f t="shared" si="14"/>
        <v>CRISTHIAN PATRICIO CACERES  SALINAS</v>
      </c>
      <c r="L466" t="str">
        <f t="shared" si="15"/>
        <v>Cristhian Patricio Caceres  Salinas</v>
      </c>
      <c r="M466" t="s">
        <v>540</v>
      </c>
      <c r="N466" t="str">
        <f>VLOOKUP(M466,Tabla13[[#All],[rut]:[estado_licencia]],2,0)</f>
        <v>Cristhian Patricio Caceres Salinas</v>
      </c>
      <c r="O466" t="s">
        <v>11213</v>
      </c>
      <c r="P466" t="s">
        <v>460</v>
      </c>
      <c r="Q466" s="2" t="s">
        <v>460</v>
      </c>
      <c r="R466" t="s">
        <v>460</v>
      </c>
      <c r="T466" t="s">
        <v>9834</v>
      </c>
      <c r="U466" s="2">
        <v>44574</v>
      </c>
      <c r="V466" t="s">
        <v>9835</v>
      </c>
      <c r="W466" t="s">
        <v>1224</v>
      </c>
      <c r="X466" t="s">
        <v>10916</v>
      </c>
      <c r="Y466">
        <v>30000</v>
      </c>
      <c r="Z466" t="s">
        <v>9838</v>
      </c>
      <c r="AG466">
        <v>741</v>
      </c>
    </row>
    <row r="467" spans="1:36" hidden="1" x14ac:dyDescent="0.25">
      <c r="A467" t="s">
        <v>11259</v>
      </c>
      <c r="B467" t="s">
        <v>9826</v>
      </c>
      <c r="C467" s="2">
        <v>43844</v>
      </c>
      <c r="D467" t="s">
        <v>9827</v>
      </c>
      <c r="E467" t="s">
        <v>11260</v>
      </c>
      <c r="F467" t="s">
        <v>11260</v>
      </c>
      <c r="G467" t="s">
        <v>549</v>
      </c>
      <c r="H467" t="s">
        <v>10184</v>
      </c>
      <c r="I467" t="s">
        <v>10835</v>
      </c>
      <c r="J467" t="s">
        <v>10175</v>
      </c>
      <c r="K467" t="str">
        <f t="shared" si="14"/>
        <v>LUIS ALBERTO RODRIGUEZ ALARCON</v>
      </c>
      <c r="L467" t="str">
        <f t="shared" si="15"/>
        <v>Luis Alberto Rodriguez Alarcon</v>
      </c>
      <c r="M467" t="s">
        <v>550</v>
      </c>
      <c r="N467" t="str">
        <f>VLOOKUP(M467,Tabla13[[#All],[rut]:[estado_licencia]],2,0)</f>
        <v>Luis Alberto Rodriguez Alarcon</v>
      </c>
      <c r="O467" t="s">
        <v>9898</v>
      </c>
      <c r="P467" t="s">
        <v>11045</v>
      </c>
      <c r="Q467" s="2">
        <v>43870</v>
      </c>
      <c r="R467" t="s">
        <v>460</v>
      </c>
      <c r="T467" t="s">
        <v>9834</v>
      </c>
      <c r="U467" s="2">
        <v>45305</v>
      </c>
      <c r="V467" t="s">
        <v>9835</v>
      </c>
      <c r="W467" t="s">
        <v>1224</v>
      </c>
      <c r="X467" t="s">
        <v>10939</v>
      </c>
      <c r="Y467">
        <v>25000</v>
      </c>
      <c r="Z467" t="s">
        <v>9838</v>
      </c>
      <c r="AG467">
        <v>780</v>
      </c>
    </row>
    <row r="468" spans="1:36" hidden="1" x14ac:dyDescent="0.25">
      <c r="A468" t="s">
        <v>11261</v>
      </c>
      <c r="B468" t="s">
        <v>9826</v>
      </c>
      <c r="C468" s="2">
        <v>43844</v>
      </c>
      <c r="D468" t="s">
        <v>9827</v>
      </c>
      <c r="E468" t="s">
        <v>11262</v>
      </c>
      <c r="F468" t="s">
        <v>11263</v>
      </c>
      <c r="G468" t="s">
        <v>551</v>
      </c>
      <c r="H468" t="s">
        <v>9887</v>
      </c>
      <c r="I468" t="s">
        <v>9830</v>
      </c>
      <c r="J468" t="s">
        <v>11264</v>
      </c>
      <c r="K468" t="str">
        <f t="shared" si="14"/>
        <v>ALEXIS JAVIER GONZALEZ RAMIREZ</v>
      </c>
      <c r="L468" t="str">
        <f t="shared" si="15"/>
        <v>Alexis Javier Gonzalez Ramirez</v>
      </c>
      <c r="M468" t="s">
        <v>552</v>
      </c>
      <c r="N468" t="str">
        <f>VLOOKUP(M468,Tabla13[[#All],[rut]:[estado_licencia]],2,0)</f>
        <v>Alexis Javier Gonzalez Ramirez</v>
      </c>
      <c r="O468" t="s">
        <v>10303</v>
      </c>
      <c r="P468" t="s">
        <v>11045</v>
      </c>
      <c r="Q468" s="2">
        <v>44301</v>
      </c>
      <c r="R468" t="s">
        <v>460</v>
      </c>
      <c r="T468" t="s">
        <v>9834</v>
      </c>
      <c r="U468" s="2">
        <v>45305</v>
      </c>
      <c r="V468" t="s">
        <v>9835</v>
      </c>
      <c r="W468" t="s">
        <v>1224</v>
      </c>
      <c r="X468" t="s">
        <v>10939</v>
      </c>
      <c r="Y468">
        <v>25000</v>
      </c>
      <c r="Z468" t="s">
        <v>9853</v>
      </c>
      <c r="AA468" s="2">
        <v>43850</v>
      </c>
      <c r="AB468" t="s">
        <v>9936</v>
      </c>
      <c r="AC468">
        <v>75000</v>
      </c>
      <c r="AI468" t="s">
        <v>11265</v>
      </c>
      <c r="AJ468">
        <v>43850</v>
      </c>
    </row>
    <row r="469" spans="1:36" hidden="1" x14ac:dyDescent="0.25">
      <c r="A469" t="s">
        <v>11266</v>
      </c>
      <c r="B469" t="s">
        <v>9826</v>
      </c>
      <c r="C469" s="2">
        <v>43844</v>
      </c>
      <c r="D469" t="s">
        <v>9827</v>
      </c>
      <c r="E469" t="s">
        <v>11262</v>
      </c>
      <c r="F469" t="s">
        <v>11263</v>
      </c>
      <c r="G469" t="s">
        <v>551</v>
      </c>
      <c r="H469" t="s">
        <v>10265</v>
      </c>
      <c r="I469" t="s">
        <v>11267</v>
      </c>
      <c r="J469" t="s">
        <v>11268</v>
      </c>
      <c r="K469" t="str">
        <f t="shared" si="14"/>
        <v>MARIO ENRIQUE OLIVARES CRUZ</v>
      </c>
      <c r="L469" t="str">
        <f t="shared" si="15"/>
        <v>Mario Enrique Olivares Cruz</v>
      </c>
      <c r="M469" t="s">
        <v>553</v>
      </c>
      <c r="N469" t="str">
        <f>VLOOKUP(M469,Tabla13[[#All],[rut]:[estado_licencia]],2,0)</f>
        <v>Mario Enrique Olivares Cruz</v>
      </c>
      <c r="O469" t="s">
        <v>11269</v>
      </c>
      <c r="P469" t="s">
        <v>10288</v>
      </c>
      <c r="Q469" s="2">
        <v>45402</v>
      </c>
      <c r="R469">
        <v>18290</v>
      </c>
      <c r="T469" t="s">
        <v>9834</v>
      </c>
      <c r="U469" s="2">
        <v>44210</v>
      </c>
      <c r="V469" t="s">
        <v>9835</v>
      </c>
      <c r="W469" t="s">
        <v>1224</v>
      </c>
      <c r="X469" t="s">
        <v>10939</v>
      </c>
      <c r="Y469">
        <v>25000</v>
      </c>
      <c r="Z469" t="s">
        <v>9853</v>
      </c>
      <c r="AA469" s="2">
        <v>43850</v>
      </c>
      <c r="AB469" t="s">
        <v>9936</v>
      </c>
      <c r="AC469">
        <v>75000</v>
      </c>
      <c r="AI469" t="s">
        <v>11265</v>
      </c>
      <c r="AJ469">
        <v>43850</v>
      </c>
    </row>
    <row r="470" spans="1:36" hidden="1" x14ac:dyDescent="0.25">
      <c r="A470" t="s">
        <v>11270</v>
      </c>
      <c r="B470" t="s">
        <v>9826</v>
      </c>
      <c r="C470" s="2">
        <v>43844</v>
      </c>
      <c r="D470" t="s">
        <v>9827</v>
      </c>
      <c r="E470" t="s">
        <v>11262</v>
      </c>
      <c r="F470" t="s">
        <v>11263</v>
      </c>
      <c r="G470" t="s">
        <v>551</v>
      </c>
      <c r="H470" t="s">
        <v>10515</v>
      </c>
      <c r="I470" t="s">
        <v>11271</v>
      </c>
      <c r="J470" t="s">
        <v>11272</v>
      </c>
      <c r="K470" t="str">
        <f t="shared" si="14"/>
        <v>AMERICO RODRIGO LEAL ROMAN</v>
      </c>
      <c r="L470" t="str">
        <f t="shared" si="15"/>
        <v>Americo Rodrigo Leal Roman</v>
      </c>
      <c r="M470" t="s">
        <v>554</v>
      </c>
      <c r="N470" t="str">
        <f>VLOOKUP(M470,Tabla13[[#All],[rut]:[estado_licencia]],2,0)</f>
        <v>Americo Rodrigo Leal Roman</v>
      </c>
      <c r="O470" t="s">
        <v>11273</v>
      </c>
      <c r="P470" t="s">
        <v>4040</v>
      </c>
      <c r="Q470" s="2">
        <v>45399</v>
      </c>
      <c r="R470" t="s">
        <v>460</v>
      </c>
      <c r="T470" t="s">
        <v>9834</v>
      </c>
      <c r="U470" s="2">
        <v>45305</v>
      </c>
      <c r="V470" t="s">
        <v>9835</v>
      </c>
      <c r="W470" t="s">
        <v>1224</v>
      </c>
      <c r="X470" t="s">
        <v>10939</v>
      </c>
      <c r="Y470">
        <v>25000</v>
      </c>
      <c r="Z470" t="s">
        <v>9853</v>
      </c>
      <c r="AA470" s="2">
        <v>43850</v>
      </c>
      <c r="AB470" t="s">
        <v>9936</v>
      </c>
      <c r="AC470">
        <v>75000</v>
      </c>
      <c r="AI470" t="s">
        <v>11265</v>
      </c>
      <c r="AJ470">
        <v>43850</v>
      </c>
    </row>
    <row r="471" spans="1:36" hidden="1" x14ac:dyDescent="0.25">
      <c r="A471" t="s">
        <v>11274</v>
      </c>
      <c r="B471" t="s">
        <v>9826</v>
      </c>
      <c r="C471" s="2">
        <v>43844</v>
      </c>
      <c r="D471" t="s">
        <v>9827</v>
      </c>
      <c r="E471" t="s">
        <v>10955</v>
      </c>
      <c r="F471" t="s">
        <v>10956</v>
      </c>
      <c r="G471" t="s">
        <v>450</v>
      </c>
      <c r="H471" t="s">
        <v>11275</v>
      </c>
      <c r="I471" t="s">
        <v>9971</v>
      </c>
      <c r="J471" t="s">
        <v>11276</v>
      </c>
      <c r="K471" t="str">
        <f t="shared" si="14"/>
        <v>MANUEL ARTURO ALVARADO MUÑOZ</v>
      </c>
      <c r="L471" t="str">
        <f t="shared" si="15"/>
        <v>Manuel Arturo Alvarado Muñoz</v>
      </c>
      <c r="M471" t="s">
        <v>555</v>
      </c>
      <c r="N471" t="str">
        <f>VLOOKUP(M471,Tabla13[[#All],[rut]:[estado_licencia]],2,0)</f>
        <v>Manuel Arturo Alvarado Muñoz</v>
      </c>
      <c r="O471" t="s">
        <v>9898</v>
      </c>
      <c r="P471" t="s">
        <v>4040</v>
      </c>
      <c r="Q471" s="2">
        <v>43972</v>
      </c>
      <c r="R471" t="s">
        <v>460</v>
      </c>
      <c r="T471" t="s">
        <v>9834</v>
      </c>
      <c r="U471" s="2">
        <v>45305</v>
      </c>
      <c r="V471" t="s">
        <v>9835</v>
      </c>
      <c r="W471" t="s">
        <v>1224</v>
      </c>
      <c r="X471" t="s">
        <v>10939</v>
      </c>
      <c r="Y471">
        <v>25000</v>
      </c>
      <c r="Z471" t="s">
        <v>9853</v>
      </c>
      <c r="AA471" s="2">
        <v>43846</v>
      </c>
      <c r="AB471" t="s">
        <v>9936</v>
      </c>
      <c r="AC471">
        <v>75000</v>
      </c>
      <c r="AI471" t="s">
        <v>11277</v>
      </c>
      <c r="AJ471">
        <v>43846</v>
      </c>
    </row>
    <row r="472" spans="1:36" hidden="1" x14ac:dyDescent="0.25">
      <c r="A472" t="s">
        <v>11278</v>
      </c>
      <c r="B472" t="s">
        <v>9826</v>
      </c>
      <c r="C472" s="2">
        <v>43844</v>
      </c>
      <c r="D472" t="s">
        <v>9827</v>
      </c>
      <c r="E472" t="s">
        <v>10955</v>
      </c>
      <c r="F472" t="s">
        <v>10956</v>
      </c>
      <c r="G472" t="s">
        <v>450</v>
      </c>
      <c r="H472" t="s">
        <v>10682</v>
      </c>
      <c r="I472" t="s">
        <v>11137</v>
      </c>
      <c r="J472" t="s">
        <v>11279</v>
      </c>
      <c r="K472" t="str">
        <f t="shared" si="14"/>
        <v>ALEJANDRO IGNACIO VERA ROCO</v>
      </c>
      <c r="L472" t="str">
        <f t="shared" si="15"/>
        <v>Alejandro Ignacio Vera Roco</v>
      </c>
      <c r="M472" t="s">
        <v>556</v>
      </c>
      <c r="N472" t="str">
        <f>VLOOKUP(M472,Tabla13[[#All],[rut]:[estado_licencia]],2,0)</f>
        <v>Alejandro Ignacio Vera Roco</v>
      </c>
      <c r="O472" t="s">
        <v>11280</v>
      </c>
      <c r="P472" t="s">
        <v>4040</v>
      </c>
      <c r="Q472" s="2">
        <v>44256</v>
      </c>
      <c r="R472" t="s">
        <v>460</v>
      </c>
      <c r="T472" t="s">
        <v>9834</v>
      </c>
      <c r="U472" s="2">
        <v>45305</v>
      </c>
      <c r="V472" t="s">
        <v>9835</v>
      </c>
      <c r="W472" t="s">
        <v>1224</v>
      </c>
      <c r="X472" t="s">
        <v>10939</v>
      </c>
      <c r="Y472">
        <v>25000</v>
      </c>
      <c r="Z472" t="s">
        <v>9853</v>
      </c>
      <c r="AA472" s="2">
        <v>43846</v>
      </c>
      <c r="AB472" t="s">
        <v>9936</v>
      </c>
      <c r="AC472">
        <v>75000</v>
      </c>
      <c r="AI472" t="s">
        <v>11277</v>
      </c>
      <c r="AJ472">
        <v>43846</v>
      </c>
    </row>
    <row r="473" spans="1:36" hidden="1" x14ac:dyDescent="0.25">
      <c r="A473" t="s">
        <v>11281</v>
      </c>
      <c r="B473" t="s">
        <v>9826</v>
      </c>
      <c r="C473" s="2">
        <v>43844</v>
      </c>
      <c r="D473" t="s">
        <v>9827</v>
      </c>
      <c r="E473" t="s">
        <v>10955</v>
      </c>
      <c r="F473" t="s">
        <v>10956</v>
      </c>
      <c r="G473" t="s">
        <v>450</v>
      </c>
      <c r="H473" t="s">
        <v>10140</v>
      </c>
      <c r="I473" t="s">
        <v>11282</v>
      </c>
      <c r="J473" t="s">
        <v>11283</v>
      </c>
      <c r="K473" t="str">
        <f t="shared" si="14"/>
        <v>CHERIE ANDREA ARAYA ARAVENA</v>
      </c>
      <c r="L473" t="str">
        <f t="shared" si="15"/>
        <v>Cherie Andrea Araya Aravena</v>
      </c>
      <c r="M473" t="s">
        <v>557</v>
      </c>
      <c r="N473" t="str">
        <f>VLOOKUP(M473,Tabla13[[#All],[rut]:[estado_licencia]],2,0)</f>
        <v>Cherie Andrea Araya Aravena</v>
      </c>
      <c r="O473" t="s">
        <v>11284</v>
      </c>
      <c r="P473" t="s">
        <v>4040</v>
      </c>
      <c r="Q473" s="2">
        <v>45325</v>
      </c>
      <c r="R473" t="s">
        <v>460</v>
      </c>
      <c r="T473" t="s">
        <v>9834</v>
      </c>
      <c r="U473" s="2">
        <v>45305</v>
      </c>
      <c r="V473" t="s">
        <v>9835</v>
      </c>
      <c r="W473" t="s">
        <v>1224</v>
      </c>
      <c r="X473" t="s">
        <v>10939</v>
      </c>
      <c r="Y473">
        <v>25000</v>
      </c>
      <c r="Z473" t="s">
        <v>9853</v>
      </c>
      <c r="AA473" s="2">
        <v>43846</v>
      </c>
      <c r="AB473" t="s">
        <v>9936</v>
      </c>
      <c r="AC473">
        <v>75000</v>
      </c>
      <c r="AI473" t="s">
        <v>11277</v>
      </c>
      <c r="AJ473">
        <v>43846</v>
      </c>
    </row>
    <row r="474" spans="1:36" hidden="1" x14ac:dyDescent="0.25">
      <c r="A474" t="s">
        <v>11285</v>
      </c>
      <c r="B474" t="s">
        <v>9826</v>
      </c>
      <c r="C474" s="2">
        <v>43844</v>
      </c>
      <c r="D474" t="s">
        <v>9827</v>
      </c>
      <c r="E474" t="s">
        <v>10318</v>
      </c>
      <c r="F474" t="s">
        <v>10319</v>
      </c>
      <c r="G474" t="s">
        <v>181</v>
      </c>
      <c r="H474" t="s">
        <v>9923</v>
      </c>
      <c r="I474" t="s">
        <v>11286</v>
      </c>
      <c r="J474" t="s">
        <v>11287</v>
      </c>
      <c r="K474" t="str">
        <f t="shared" si="14"/>
        <v>JAVIER ANDRES FERNANDEZ MONTECINOS</v>
      </c>
      <c r="L474" t="str">
        <f t="shared" si="15"/>
        <v>Javier Andres Fernandez Montecinos</v>
      </c>
      <c r="M474" t="s">
        <v>558</v>
      </c>
      <c r="N474" t="str">
        <f>VLOOKUP(M474,Tabla13[[#All],[rut]:[estado_licencia]],2,0)</f>
        <v>Javier Andres Fernandez Montecinos</v>
      </c>
      <c r="O474" t="s">
        <v>9898</v>
      </c>
      <c r="P474" t="s">
        <v>9943</v>
      </c>
      <c r="Q474" s="2">
        <v>44804</v>
      </c>
      <c r="R474">
        <v>19495</v>
      </c>
      <c r="T474" t="s">
        <v>9834</v>
      </c>
      <c r="U474" s="2">
        <v>44210</v>
      </c>
      <c r="V474" t="s">
        <v>9835</v>
      </c>
      <c r="W474" t="s">
        <v>1224</v>
      </c>
      <c r="X474" t="s">
        <v>10939</v>
      </c>
      <c r="Y474">
        <v>25000</v>
      </c>
      <c r="Z474" t="s">
        <v>9838</v>
      </c>
      <c r="AG474">
        <v>733</v>
      </c>
      <c r="AI474">
        <v>8823</v>
      </c>
    </row>
    <row r="475" spans="1:36" hidden="1" x14ac:dyDescent="0.25">
      <c r="A475" t="s">
        <v>11288</v>
      </c>
      <c r="B475" t="s">
        <v>9826</v>
      </c>
      <c r="C475" s="2">
        <v>43844</v>
      </c>
      <c r="D475" t="s">
        <v>9827</v>
      </c>
      <c r="E475" t="s">
        <v>10074</v>
      </c>
      <c r="F475" t="s">
        <v>10075</v>
      </c>
      <c r="G475" t="s">
        <v>114</v>
      </c>
      <c r="H475" t="s">
        <v>10265</v>
      </c>
      <c r="J475" t="s">
        <v>10532</v>
      </c>
      <c r="K475" t="str">
        <f t="shared" si="14"/>
        <v xml:space="preserve">LUIS HERNAN OLIVARES </v>
      </c>
      <c r="L475" t="str">
        <f t="shared" si="15"/>
        <v xml:space="preserve">Luis Hernan Olivares </v>
      </c>
      <c r="M475" t="s">
        <v>559</v>
      </c>
      <c r="N475" t="str">
        <f>VLOOKUP(M475,Tabla13[[#All],[rut]:[estado_licencia]],2,0)</f>
        <v xml:space="preserve">Luis Hernan Olivares </v>
      </c>
      <c r="O475" t="s">
        <v>9878</v>
      </c>
      <c r="P475" t="s">
        <v>9879</v>
      </c>
      <c r="Q475" s="2">
        <v>44864</v>
      </c>
      <c r="R475" t="s">
        <v>460</v>
      </c>
      <c r="T475" t="s">
        <v>9834</v>
      </c>
      <c r="U475" s="2">
        <v>44210</v>
      </c>
      <c r="V475" t="s">
        <v>9835</v>
      </c>
      <c r="W475" t="s">
        <v>1224</v>
      </c>
      <c r="X475" t="s">
        <v>10939</v>
      </c>
      <c r="Y475">
        <v>25000</v>
      </c>
      <c r="Z475" t="s">
        <v>9838</v>
      </c>
      <c r="AG475">
        <v>740</v>
      </c>
    </row>
    <row r="476" spans="1:36" hidden="1" x14ac:dyDescent="0.25">
      <c r="A476" t="s">
        <v>11289</v>
      </c>
      <c r="B476" t="s">
        <v>9826</v>
      </c>
      <c r="C476" s="2">
        <v>43844</v>
      </c>
      <c r="D476" t="s">
        <v>9827</v>
      </c>
      <c r="E476" t="s">
        <v>10902</v>
      </c>
      <c r="F476" t="s">
        <v>10742</v>
      </c>
      <c r="G476" t="s">
        <v>364</v>
      </c>
      <c r="H476" t="s">
        <v>10124</v>
      </c>
      <c r="I476" t="s">
        <v>9887</v>
      </c>
      <c r="J476" t="s">
        <v>11290</v>
      </c>
      <c r="K476" t="str">
        <f t="shared" si="14"/>
        <v>SOLIER ARNOLDO IBACACHE GONZALEZ</v>
      </c>
      <c r="L476" t="str">
        <f t="shared" si="15"/>
        <v>Solier Arnoldo Ibacache Gonzalez</v>
      </c>
      <c r="M476" t="s">
        <v>560</v>
      </c>
      <c r="N476" t="str">
        <f>VLOOKUP(M476,Tabla13[[#All],[rut]:[estado_licencia]],2,0)</f>
        <v>Solier Arnoldo Ibacache Gonzalez</v>
      </c>
      <c r="O476" t="s">
        <v>9832</v>
      </c>
      <c r="P476" t="s">
        <v>9906</v>
      </c>
      <c r="Q476" s="2">
        <v>44473</v>
      </c>
      <c r="R476">
        <v>19495</v>
      </c>
      <c r="T476" t="s">
        <v>9834</v>
      </c>
      <c r="U476" s="2">
        <v>44210</v>
      </c>
      <c r="V476" t="s">
        <v>9835</v>
      </c>
      <c r="W476" t="s">
        <v>1224</v>
      </c>
      <c r="X476" t="s">
        <v>10939</v>
      </c>
      <c r="Y476">
        <v>25000</v>
      </c>
      <c r="Z476" t="s">
        <v>9838</v>
      </c>
      <c r="AG476">
        <v>759</v>
      </c>
    </row>
    <row r="477" spans="1:36" hidden="1" x14ac:dyDescent="0.25">
      <c r="A477" t="s">
        <v>11291</v>
      </c>
      <c r="B477" t="s">
        <v>9826</v>
      </c>
      <c r="C477" s="2">
        <v>43844</v>
      </c>
      <c r="D477" t="s">
        <v>9827</v>
      </c>
      <c r="E477" t="s">
        <v>9900</v>
      </c>
      <c r="F477" t="s">
        <v>9901</v>
      </c>
      <c r="G477" t="s">
        <v>66</v>
      </c>
      <c r="H477" t="s">
        <v>10253</v>
      </c>
      <c r="I477" t="s">
        <v>10449</v>
      </c>
      <c r="J477" t="s">
        <v>11292</v>
      </c>
      <c r="K477" t="str">
        <f t="shared" si="14"/>
        <v>ALEJANDRO ESTEBAN FUENTES BUENO</v>
      </c>
      <c r="L477" t="str">
        <f t="shared" si="15"/>
        <v>Alejandro Esteban Fuentes Bueno</v>
      </c>
      <c r="M477" t="s">
        <v>561</v>
      </c>
      <c r="N477" t="str">
        <f>VLOOKUP(M477,Tabla13[[#All],[rut]:[estado_licencia]],2,0)</f>
        <v>Alejandro Esteban Fuentes Bueno</v>
      </c>
      <c r="O477" t="s">
        <v>9832</v>
      </c>
      <c r="P477" t="s">
        <v>10028</v>
      </c>
      <c r="Q477" s="2">
        <v>44640</v>
      </c>
      <c r="R477">
        <v>19495</v>
      </c>
      <c r="T477" t="s">
        <v>9834</v>
      </c>
      <c r="U477" s="2">
        <v>44210</v>
      </c>
      <c r="V477" t="s">
        <v>9835</v>
      </c>
      <c r="W477" t="s">
        <v>1224</v>
      </c>
      <c r="X477" t="s">
        <v>10939</v>
      </c>
      <c r="Y477">
        <v>25000</v>
      </c>
      <c r="Z477" t="s">
        <v>9838</v>
      </c>
    </row>
    <row r="478" spans="1:36" hidden="1" x14ac:dyDescent="0.25">
      <c r="A478" t="s">
        <v>11293</v>
      </c>
      <c r="B478" t="s">
        <v>9826</v>
      </c>
      <c r="C478" s="2">
        <v>43844</v>
      </c>
      <c r="D478" t="s">
        <v>9827</v>
      </c>
      <c r="E478" t="s">
        <v>9900</v>
      </c>
      <c r="F478" t="s">
        <v>9901</v>
      </c>
      <c r="G478" t="s">
        <v>66</v>
      </c>
      <c r="H478" t="s">
        <v>11294</v>
      </c>
      <c r="I478" t="s">
        <v>11254</v>
      </c>
      <c r="J478" t="s">
        <v>11295</v>
      </c>
      <c r="K478" t="str">
        <f t="shared" si="14"/>
        <v>LUIS ANDRES ARRIAZA SERRANO</v>
      </c>
      <c r="L478" t="str">
        <f t="shared" si="15"/>
        <v>Luis Andres Arriaza Serrano</v>
      </c>
      <c r="M478" t="s">
        <v>562</v>
      </c>
      <c r="N478" t="str">
        <f>VLOOKUP(M478,Tabla13[[#All],[rut]:[estado_licencia]],2,0)</f>
        <v>Luis Andres Arriaza Serrano</v>
      </c>
      <c r="O478" t="s">
        <v>9878</v>
      </c>
      <c r="P478" t="s">
        <v>9943</v>
      </c>
      <c r="Q478" s="2">
        <v>44883</v>
      </c>
      <c r="R478">
        <v>19495</v>
      </c>
      <c r="T478" t="s">
        <v>9834</v>
      </c>
      <c r="U478" s="2">
        <v>44210</v>
      </c>
      <c r="V478" t="s">
        <v>9835</v>
      </c>
      <c r="W478" t="s">
        <v>1224</v>
      </c>
      <c r="X478" t="s">
        <v>10939</v>
      </c>
      <c r="Y478">
        <v>25000</v>
      </c>
      <c r="Z478" t="s">
        <v>9838</v>
      </c>
    </row>
    <row r="479" spans="1:36" hidden="1" x14ac:dyDescent="0.25">
      <c r="A479" t="s">
        <v>11296</v>
      </c>
      <c r="B479" t="s">
        <v>9826</v>
      </c>
      <c r="C479" s="2">
        <v>43844</v>
      </c>
      <c r="D479" t="s">
        <v>9827</v>
      </c>
      <c r="E479" t="s">
        <v>9900</v>
      </c>
      <c r="F479" t="s">
        <v>9901</v>
      </c>
      <c r="G479" t="s">
        <v>66</v>
      </c>
      <c r="H479" t="s">
        <v>11297</v>
      </c>
      <c r="I479" t="s">
        <v>10446</v>
      </c>
      <c r="J479" t="s">
        <v>11298</v>
      </c>
      <c r="K479" t="str">
        <f t="shared" si="14"/>
        <v>CESAR ANTONIO MENESES  ARANCIBIA</v>
      </c>
      <c r="L479" t="str">
        <f t="shared" si="15"/>
        <v>Cesar Antonio Meneses  Arancibia</v>
      </c>
      <c r="M479" t="s">
        <v>563</v>
      </c>
      <c r="N479" t="str">
        <f>VLOOKUP(M479,Tabla13[[#All],[rut]:[estado_licencia]],2,0)</f>
        <v>Cesar Antonio Meneses  Arancibia</v>
      </c>
      <c r="O479" t="s">
        <v>9878</v>
      </c>
      <c r="P479" t="s">
        <v>10195</v>
      </c>
      <c r="Q479" s="2">
        <v>45145</v>
      </c>
      <c r="R479">
        <v>18290</v>
      </c>
      <c r="T479" t="s">
        <v>9834</v>
      </c>
      <c r="U479" s="2">
        <v>44210</v>
      </c>
      <c r="V479" t="s">
        <v>9835</v>
      </c>
      <c r="W479" t="s">
        <v>1224</v>
      </c>
      <c r="X479" t="s">
        <v>10939</v>
      </c>
      <c r="Y479">
        <v>25000</v>
      </c>
      <c r="Z479" t="s">
        <v>9838</v>
      </c>
    </row>
    <row r="480" spans="1:36" x14ac:dyDescent="0.25">
      <c r="A480" t="s">
        <v>11299</v>
      </c>
      <c r="B480" t="s">
        <v>9826</v>
      </c>
      <c r="C480" s="2">
        <v>43844</v>
      </c>
      <c r="D480" t="s">
        <v>9827</v>
      </c>
      <c r="E480" t="s">
        <v>11300</v>
      </c>
      <c r="F480" t="e">
        <f>#N/A</f>
        <v>#N/A</v>
      </c>
      <c r="G480" t="e">
        <f>#N/A</f>
        <v>#N/A</v>
      </c>
      <c r="H480" t="s">
        <v>9842</v>
      </c>
      <c r="I480" t="s">
        <v>9849</v>
      </c>
      <c r="J480" t="s">
        <v>11301</v>
      </c>
      <c r="K480" t="str">
        <f t="shared" si="14"/>
        <v>ISAAC SEGUNDO PIZARRO SEPULVEDA</v>
      </c>
      <c r="L480" t="str">
        <f t="shared" si="15"/>
        <v>Isaac Segundo Pizarro Sepulveda</v>
      </c>
      <c r="M480" t="s">
        <v>564</v>
      </c>
      <c r="N480" t="str">
        <f>VLOOKUP(M480,Tabla13[[#All],[rut]:[estado_licencia]],2,0)</f>
        <v>Isaac Segundo Pizarro Sepulveda</v>
      </c>
      <c r="O480" t="s">
        <v>11302</v>
      </c>
      <c r="P480" t="s">
        <v>9879</v>
      </c>
      <c r="Q480" s="2">
        <v>29164</v>
      </c>
      <c r="R480" t="s">
        <v>460</v>
      </c>
      <c r="T480" t="s">
        <v>9834</v>
      </c>
      <c r="U480" s="2">
        <v>44210</v>
      </c>
      <c r="V480" t="s">
        <v>9835</v>
      </c>
      <c r="W480" t="s">
        <v>1224</v>
      </c>
      <c r="X480" t="s">
        <v>10939</v>
      </c>
      <c r="Y480">
        <v>25000</v>
      </c>
      <c r="Z480" t="s">
        <v>9853</v>
      </c>
      <c r="AA480" s="2">
        <v>43846</v>
      </c>
      <c r="AB480" t="s">
        <v>9854</v>
      </c>
      <c r="AC480">
        <v>25000</v>
      </c>
      <c r="AI480" t="s">
        <v>11303</v>
      </c>
      <c r="AJ480">
        <v>43846</v>
      </c>
    </row>
    <row r="481" spans="1:36" hidden="1" x14ac:dyDescent="0.25">
      <c r="A481" t="s">
        <v>11304</v>
      </c>
      <c r="B481" t="s">
        <v>9826</v>
      </c>
      <c r="C481" s="2">
        <v>43844</v>
      </c>
      <c r="D481" t="s">
        <v>9827</v>
      </c>
      <c r="E481" t="s">
        <v>10074</v>
      </c>
      <c r="F481" t="s">
        <v>10075</v>
      </c>
      <c r="G481" t="s">
        <v>114</v>
      </c>
      <c r="H481" t="s">
        <v>11305</v>
      </c>
      <c r="I481" t="s">
        <v>11306</v>
      </c>
      <c r="J481" t="s">
        <v>11307</v>
      </c>
      <c r="K481" t="str">
        <f t="shared" si="14"/>
        <v>HARNALDO ARMANDO VILLALOBOS MANQUEZ</v>
      </c>
      <c r="L481" t="str">
        <f t="shared" si="15"/>
        <v>Harnaldo Armando Villalobos Manquez</v>
      </c>
      <c r="M481" t="s">
        <v>565</v>
      </c>
      <c r="N481" t="str">
        <f>VLOOKUP(M481,Tabla13[[#All],[rut]:[estado_licencia]],2,0)</f>
        <v>Harnaldo Armando Villalobos Manquez</v>
      </c>
      <c r="O481" t="s">
        <v>9878</v>
      </c>
      <c r="P481" t="s">
        <v>10807</v>
      </c>
      <c r="Q481" s="2">
        <v>44919</v>
      </c>
      <c r="R481">
        <v>19495</v>
      </c>
      <c r="T481" t="s">
        <v>9834</v>
      </c>
      <c r="U481" s="2">
        <v>44210</v>
      </c>
      <c r="V481" t="s">
        <v>9835</v>
      </c>
      <c r="W481" t="s">
        <v>1224</v>
      </c>
      <c r="X481" t="s">
        <v>10939</v>
      </c>
      <c r="Y481">
        <v>25000</v>
      </c>
      <c r="Z481" t="s">
        <v>9838</v>
      </c>
      <c r="AG481">
        <v>740</v>
      </c>
    </row>
    <row r="482" spans="1:36" hidden="1" x14ac:dyDescent="0.25">
      <c r="A482" t="s">
        <v>11308</v>
      </c>
      <c r="B482" t="s">
        <v>9826</v>
      </c>
      <c r="C482" s="2">
        <v>43844</v>
      </c>
      <c r="D482" t="s">
        <v>9827</v>
      </c>
      <c r="E482" t="s">
        <v>9978</v>
      </c>
      <c r="F482" t="s">
        <v>9979</v>
      </c>
      <c r="G482" t="s">
        <v>86</v>
      </c>
      <c r="H482" t="s">
        <v>10802</v>
      </c>
      <c r="I482" t="s">
        <v>10372</v>
      </c>
      <c r="J482" t="s">
        <v>11309</v>
      </c>
      <c r="K482" t="str">
        <f t="shared" si="14"/>
        <v>MAXIMILIANO RENE ARANEDA LOPEZ</v>
      </c>
      <c r="L482" t="str">
        <f t="shared" si="15"/>
        <v>Maximiliano Rene Araneda Lopez</v>
      </c>
      <c r="M482" t="s">
        <v>566</v>
      </c>
      <c r="N482" t="str">
        <f>VLOOKUP(M482,Tabla13[[#All],[rut]:[estado_licencia]],2,0)</f>
        <v>Maximiliano Rene Araneda Lopez</v>
      </c>
      <c r="O482" t="s">
        <v>10838</v>
      </c>
      <c r="P482" t="s">
        <v>11045</v>
      </c>
      <c r="Q482" s="2">
        <v>44246</v>
      </c>
      <c r="R482" t="s">
        <v>460</v>
      </c>
      <c r="T482" t="s">
        <v>9834</v>
      </c>
      <c r="U482" s="2">
        <v>45305</v>
      </c>
      <c r="V482" t="s">
        <v>9835</v>
      </c>
      <c r="W482" t="s">
        <v>1224</v>
      </c>
      <c r="X482" t="s">
        <v>10939</v>
      </c>
      <c r="Y482">
        <v>25000</v>
      </c>
      <c r="Z482" t="s">
        <v>9838</v>
      </c>
      <c r="AG482">
        <v>763</v>
      </c>
    </row>
    <row r="483" spans="1:36" hidden="1" x14ac:dyDescent="0.25">
      <c r="A483" t="s">
        <v>11310</v>
      </c>
      <c r="B483" t="s">
        <v>9826</v>
      </c>
      <c r="C483" s="2">
        <v>43844</v>
      </c>
      <c r="D483" t="s">
        <v>9827</v>
      </c>
      <c r="E483" t="s">
        <v>9978</v>
      </c>
      <c r="F483" t="s">
        <v>9979</v>
      </c>
      <c r="G483" t="s">
        <v>86</v>
      </c>
      <c r="H483" t="s">
        <v>10080</v>
      </c>
      <c r="I483" t="s">
        <v>10179</v>
      </c>
      <c r="J483" t="s">
        <v>11311</v>
      </c>
      <c r="K483" t="str">
        <f t="shared" si="14"/>
        <v>LIZARDO PATRICIO ZEPEDA JORQUERA</v>
      </c>
      <c r="L483" t="str">
        <f t="shared" si="15"/>
        <v>Lizardo Patricio Zepeda Jorquera</v>
      </c>
      <c r="M483" t="s">
        <v>567</v>
      </c>
      <c r="N483" t="str">
        <f>VLOOKUP(M483,Tabla13[[#All],[rut]:[estado_licencia]],2,0)</f>
        <v>Lizardo Patricio Zepeda Jorquera</v>
      </c>
      <c r="O483" t="s">
        <v>9918</v>
      </c>
      <c r="P483" t="s">
        <v>4040</v>
      </c>
      <c r="Q483" s="2">
        <v>44815</v>
      </c>
      <c r="R483" t="s">
        <v>460</v>
      </c>
      <c r="T483" t="s">
        <v>9834</v>
      </c>
      <c r="U483" s="2">
        <v>45305</v>
      </c>
      <c r="V483" t="s">
        <v>9835</v>
      </c>
      <c r="W483" t="s">
        <v>1224</v>
      </c>
      <c r="X483" t="s">
        <v>10939</v>
      </c>
      <c r="Y483">
        <v>25000</v>
      </c>
      <c r="Z483" t="s">
        <v>9838</v>
      </c>
      <c r="AG483">
        <v>763</v>
      </c>
    </row>
    <row r="484" spans="1:36" hidden="1" x14ac:dyDescent="0.25">
      <c r="A484" t="s">
        <v>11312</v>
      </c>
      <c r="B484" t="s">
        <v>9826</v>
      </c>
      <c r="C484" s="2">
        <v>43844</v>
      </c>
      <c r="D484" t="s">
        <v>9827</v>
      </c>
      <c r="E484" t="s">
        <v>10960</v>
      </c>
      <c r="F484" t="s">
        <v>10961</v>
      </c>
      <c r="G484" t="s">
        <v>452</v>
      </c>
      <c r="H484" t="s">
        <v>11313</v>
      </c>
      <c r="I484" t="s">
        <v>10443</v>
      </c>
      <c r="J484" t="s">
        <v>11314</v>
      </c>
      <c r="K484" t="str">
        <f t="shared" si="14"/>
        <v>JAIME ENRIQUE CISTERNAS  TOLEDO</v>
      </c>
      <c r="L484" t="str">
        <f t="shared" si="15"/>
        <v>Jaime Enrique Cisternas  Toledo</v>
      </c>
      <c r="M484" t="s">
        <v>568</v>
      </c>
      <c r="N484" t="str">
        <f>VLOOKUP(M484,Tabla13[[#All],[rut]:[estado_licencia]],2,0)</f>
        <v>Jaime Enrique Cisternas  Toledo</v>
      </c>
      <c r="O484" t="s">
        <v>9832</v>
      </c>
      <c r="P484" t="s">
        <v>11315</v>
      </c>
      <c r="Q484" s="2">
        <v>44843</v>
      </c>
      <c r="R484">
        <v>19495</v>
      </c>
      <c r="T484" t="s">
        <v>9834</v>
      </c>
      <c r="U484" s="2">
        <v>44210</v>
      </c>
      <c r="V484" t="s">
        <v>9835</v>
      </c>
      <c r="W484" t="s">
        <v>1224</v>
      </c>
      <c r="X484" t="s">
        <v>10939</v>
      </c>
      <c r="Y484">
        <v>25000</v>
      </c>
      <c r="Z484" t="s">
        <v>9838</v>
      </c>
      <c r="AI484" t="s">
        <v>10963</v>
      </c>
      <c r="AJ484">
        <v>43867</v>
      </c>
    </row>
    <row r="485" spans="1:36" hidden="1" x14ac:dyDescent="0.25">
      <c r="A485" t="s">
        <v>10883</v>
      </c>
      <c r="B485" t="s">
        <v>9826</v>
      </c>
      <c r="C485" s="2">
        <v>43844</v>
      </c>
      <c r="D485" t="s">
        <v>10351</v>
      </c>
      <c r="E485" t="s">
        <v>10074</v>
      </c>
      <c r="F485" t="s">
        <v>10075</v>
      </c>
      <c r="G485" t="s">
        <v>114</v>
      </c>
      <c r="H485" t="s">
        <v>10265</v>
      </c>
      <c r="J485" t="s">
        <v>10532</v>
      </c>
      <c r="K485" t="str">
        <f t="shared" si="14"/>
        <v xml:space="preserve">LUIS HERNAN OLIVARES </v>
      </c>
      <c r="L485" t="str">
        <f t="shared" si="15"/>
        <v xml:space="preserve">Luis Hernan Olivares </v>
      </c>
      <c r="M485" t="s">
        <v>559</v>
      </c>
      <c r="N485" t="str">
        <f>VLOOKUP(M485,Tabla13[[#All],[rut]:[estado_licencia]],2,0)</f>
        <v xml:space="preserve">Luis Hernan Olivares </v>
      </c>
      <c r="O485" t="s">
        <v>9878</v>
      </c>
      <c r="P485" t="s">
        <v>460</v>
      </c>
      <c r="Q485" s="2" t="s">
        <v>460</v>
      </c>
      <c r="R485" t="s">
        <v>460</v>
      </c>
      <c r="T485" t="s">
        <v>9834</v>
      </c>
      <c r="U485" s="2">
        <v>44575</v>
      </c>
      <c r="V485" t="s">
        <v>9835</v>
      </c>
      <c r="W485" t="s">
        <v>1224</v>
      </c>
      <c r="X485" t="s">
        <v>10334</v>
      </c>
      <c r="Y485">
        <v>30000</v>
      </c>
      <c r="Z485" t="s">
        <v>9838</v>
      </c>
      <c r="AG485">
        <v>740</v>
      </c>
    </row>
    <row r="486" spans="1:36" hidden="1" x14ac:dyDescent="0.25">
      <c r="A486" t="s">
        <v>10883</v>
      </c>
      <c r="B486" t="s">
        <v>9826</v>
      </c>
      <c r="C486" s="2">
        <v>43844</v>
      </c>
      <c r="D486" t="s">
        <v>10351</v>
      </c>
      <c r="E486" t="s">
        <v>10902</v>
      </c>
      <c r="F486" t="s">
        <v>10742</v>
      </c>
      <c r="G486" t="s">
        <v>364</v>
      </c>
      <c r="H486" t="s">
        <v>10124</v>
      </c>
      <c r="I486" t="s">
        <v>9887</v>
      </c>
      <c r="J486" t="s">
        <v>11290</v>
      </c>
      <c r="K486" t="str">
        <f t="shared" si="14"/>
        <v>SOLIER ARNOLDO IBACACHE GONZALEZ</v>
      </c>
      <c r="L486" t="str">
        <f t="shared" si="15"/>
        <v>Solier Arnoldo Ibacache Gonzalez</v>
      </c>
      <c r="M486" t="s">
        <v>560</v>
      </c>
      <c r="N486" t="str">
        <f>VLOOKUP(M486,Tabla13[[#All],[rut]:[estado_licencia]],2,0)</f>
        <v>Solier Arnoldo Ibacache Gonzalez</v>
      </c>
      <c r="O486" t="s">
        <v>9832</v>
      </c>
      <c r="P486" t="s">
        <v>460</v>
      </c>
      <c r="Q486" s="2" t="s">
        <v>460</v>
      </c>
      <c r="R486" t="s">
        <v>460</v>
      </c>
      <c r="U486" s="2">
        <v>44575</v>
      </c>
      <c r="V486" t="s">
        <v>9835</v>
      </c>
      <c r="W486" t="s">
        <v>1224</v>
      </c>
      <c r="X486" t="s">
        <v>10334</v>
      </c>
      <c r="Y486">
        <v>30000</v>
      </c>
      <c r="Z486" t="s">
        <v>9838</v>
      </c>
      <c r="AG486">
        <v>759</v>
      </c>
    </row>
    <row r="487" spans="1:36" hidden="1" x14ac:dyDescent="0.25">
      <c r="A487" t="s">
        <v>10883</v>
      </c>
      <c r="B487" t="s">
        <v>9826</v>
      </c>
      <c r="C487" s="2">
        <v>43844</v>
      </c>
      <c r="D487" t="s">
        <v>10351</v>
      </c>
      <c r="E487" t="s">
        <v>10074</v>
      </c>
      <c r="F487" t="s">
        <v>10075</v>
      </c>
      <c r="G487" t="s">
        <v>114</v>
      </c>
      <c r="H487" t="s">
        <v>11305</v>
      </c>
      <c r="I487" t="s">
        <v>11306</v>
      </c>
      <c r="J487" t="s">
        <v>11307</v>
      </c>
      <c r="K487" t="str">
        <f t="shared" si="14"/>
        <v>HARNALDO ARMANDO VILLALOBOS MANQUEZ</v>
      </c>
      <c r="L487" t="str">
        <f t="shared" si="15"/>
        <v>Harnaldo Armando Villalobos Manquez</v>
      </c>
      <c r="M487" t="s">
        <v>565</v>
      </c>
      <c r="N487" t="str">
        <f>VLOOKUP(M487,Tabla13[[#All],[rut]:[estado_licencia]],2,0)</f>
        <v>Harnaldo Armando Villalobos Manquez</v>
      </c>
      <c r="O487" t="s">
        <v>9878</v>
      </c>
      <c r="P487" t="s">
        <v>460</v>
      </c>
      <c r="Q487" s="2" t="s">
        <v>460</v>
      </c>
      <c r="R487" t="s">
        <v>460</v>
      </c>
      <c r="T487" t="s">
        <v>9834</v>
      </c>
      <c r="U487" s="2">
        <v>44575</v>
      </c>
      <c r="V487" t="s">
        <v>9835</v>
      </c>
      <c r="W487" t="s">
        <v>1224</v>
      </c>
      <c r="X487" t="s">
        <v>10334</v>
      </c>
      <c r="Y487">
        <v>30000</v>
      </c>
      <c r="Z487" t="s">
        <v>9838</v>
      </c>
      <c r="AG487">
        <v>740</v>
      </c>
    </row>
    <row r="488" spans="1:36" hidden="1" x14ac:dyDescent="0.25">
      <c r="A488" t="s">
        <v>11316</v>
      </c>
      <c r="B488" t="s">
        <v>9826</v>
      </c>
      <c r="C488" s="2">
        <v>43845</v>
      </c>
      <c r="D488" t="s">
        <v>9827</v>
      </c>
      <c r="E488" t="s">
        <v>10318</v>
      </c>
      <c r="F488" t="s">
        <v>10319</v>
      </c>
      <c r="G488" t="s">
        <v>181</v>
      </c>
      <c r="H488" t="s">
        <v>10265</v>
      </c>
      <c r="I488" t="s">
        <v>11317</v>
      </c>
      <c r="J488" t="s">
        <v>11318</v>
      </c>
      <c r="K488" t="str">
        <f t="shared" si="14"/>
        <v>CHRISTIAN FERNANDO OLIVARES DUBO</v>
      </c>
      <c r="L488" t="str">
        <f t="shared" si="15"/>
        <v>Christian Fernando Olivares Dubo</v>
      </c>
      <c r="M488" t="s">
        <v>569</v>
      </c>
      <c r="N488" t="str">
        <f>VLOOKUP(M488,Tabla13[[#All],[rut]:[estado_licencia]],2,0)</f>
        <v>Christian Fernando Olivares Dubo</v>
      </c>
      <c r="O488" t="s">
        <v>9878</v>
      </c>
      <c r="P488" t="s">
        <v>10255</v>
      </c>
      <c r="Q488" s="2">
        <v>43979</v>
      </c>
      <c r="R488">
        <v>18290</v>
      </c>
      <c r="T488" t="s">
        <v>9834</v>
      </c>
      <c r="U488" s="2">
        <v>44211</v>
      </c>
      <c r="V488" t="s">
        <v>9835</v>
      </c>
      <c r="W488" t="s">
        <v>1224</v>
      </c>
      <c r="X488" t="s">
        <v>10939</v>
      </c>
      <c r="Y488">
        <v>25000</v>
      </c>
      <c r="Z488" t="s">
        <v>9838</v>
      </c>
      <c r="AG488">
        <v>733</v>
      </c>
      <c r="AI488">
        <v>8823</v>
      </c>
    </row>
    <row r="489" spans="1:36" hidden="1" x14ac:dyDescent="0.25">
      <c r="A489" t="s">
        <v>11319</v>
      </c>
      <c r="B489" t="s">
        <v>9826</v>
      </c>
      <c r="C489" s="2">
        <v>43845</v>
      </c>
      <c r="D489" t="s">
        <v>9827</v>
      </c>
      <c r="E489" t="s">
        <v>11109</v>
      </c>
      <c r="F489" t="s">
        <v>11110</v>
      </c>
      <c r="G489" t="s">
        <v>495</v>
      </c>
      <c r="H489" t="s">
        <v>10032</v>
      </c>
      <c r="I489" t="s">
        <v>9830</v>
      </c>
      <c r="J489" t="s">
        <v>10522</v>
      </c>
      <c r="K489" t="str">
        <f t="shared" si="14"/>
        <v>ANDRES ANTONIO PEREZ RAMIREZ</v>
      </c>
      <c r="L489" t="str">
        <f t="shared" si="15"/>
        <v>Andres Antonio Perez Ramirez</v>
      </c>
      <c r="M489" t="s">
        <v>570</v>
      </c>
      <c r="N489" t="str">
        <f>VLOOKUP(M489,Tabla13[[#All],[rut]:[estado_licencia]],2,0)</f>
        <v>Andres Antonio Perez Ramirez</v>
      </c>
      <c r="O489" t="s">
        <v>11320</v>
      </c>
      <c r="P489" t="s">
        <v>9879</v>
      </c>
      <c r="Q489" s="2">
        <v>45862</v>
      </c>
      <c r="R489" t="s">
        <v>460</v>
      </c>
      <c r="T489" t="s">
        <v>9834</v>
      </c>
      <c r="U489" s="2">
        <v>44211</v>
      </c>
      <c r="V489" t="s">
        <v>9835</v>
      </c>
      <c r="W489" t="s">
        <v>1224</v>
      </c>
      <c r="X489" t="s">
        <v>10939</v>
      </c>
      <c r="Y489">
        <v>25000</v>
      </c>
      <c r="Z489" t="s">
        <v>9838</v>
      </c>
      <c r="AG489">
        <v>778</v>
      </c>
    </row>
    <row r="490" spans="1:36" hidden="1" x14ac:dyDescent="0.25">
      <c r="A490" t="s">
        <v>11321</v>
      </c>
      <c r="B490" t="s">
        <v>9826</v>
      </c>
      <c r="C490" s="2">
        <v>43845</v>
      </c>
      <c r="D490" t="s">
        <v>9827</v>
      </c>
      <c r="E490" t="s">
        <v>11260</v>
      </c>
      <c r="F490" t="s">
        <v>11260</v>
      </c>
      <c r="G490" t="s">
        <v>549</v>
      </c>
      <c r="H490" t="s">
        <v>10366</v>
      </c>
      <c r="I490" t="s">
        <v>10435</v>
      </c>
      <c r="J490" t="s">
        <v>11322</v>
      </c>
      <c r="K490" t="str">
        <f t="shared" si="14"/>
        <v>GIOVANNI EXEQUIEL CUEVAS SALAZAR</v>
      </c>
      <c r="L490" t="str">
        <f t="shared" si="15"/>
        <v>Giovanni Exequiel Cuevas Salazar</v>
      </c>
      <c r="M490" t="s">
        <v>571</v>
      </c>
      <c r="N490" t="str">
        <f>VLOOKUP(M490,Tabla13[[#All],[rut]:[estado_licencia]],2,0)</f>
        <v>Giovanni Exequiel Cuevas Salazar</v>
      </c>
      <c r="O490" t="s">
        <v>9832</v>
      </c>
      <c r="P490" t="s">
        <v>9943</v>
      </c>
      <c r="Q490" s="2">
        <v>44086</v>
      </c>
      <c r="R490">
        <v>19495</v>
      </c>
      <c r="T490" t="s">
        <v>9834</v>
      </c>
      <c r="U490" s="2">
        <v>44211</v>
      </c>
      <c r="V490" t="s">
        <v>9835</v>
      </c>
      <c r="W490" t="s">
        <v>1224</v>
      </c>
      <c r="X490" t="s">
        <v>10939</v>
      </c>
      <c r="Y490">
        <v>25000</v>
      </c>
      <c r="Z490" t="s">
        <v>9838</v>
      </c>
      <c r="AG490">
        <v>780</v>
      </c>
    </row>
    <row r="491" spans="1:36" hidden="1" x14ac:dyDescent="0.25">
      <c r="A491" t="s">
        <v>11323</v>
      </c>
      <c r="B491" t="s">
        <v>9826</v>
      </c>
      <c r="C491" s="2">
        <v>43845</v>
      </c>
      <c r="D491" t="s">
        <v>9827</v>
      </c>
      <c r="E491" t="s">
        <v>10318</v>
      </c>
      <c r="F491" t="s">
        <v>10319</v>
      </c>
      <c r="G491" t="s">
        <v>181</v>
      </c>
      <c r="H491" t="s">
        <v>9928</v>
      </c>
      <c r="I491" t="s">
        <v>10372</v>
      </c>
      <c r="J491" t="s">
        <v>11324</v>
      </c>
      <c r="K491" t="str">
        <f t="shared" si="14"/>
        <v>MICHAEL JOHANATTAN TAPIA LOPEZ</v>
      </c>
      <c r="L491" t="str">
        <f t="shared" si="15"/>
        <v>Michael Johanattan Tapia Lopez</v>
      </c>
      <c r="M491" t="s">
        <v>572</v>
      </c>
      <c r="N491" t="str">
        <f>VLOOKUP(M491,Tabla13[[#All],[rut]:[estado_licencia]],2,0)</f>
        <v>Michael Johanattan Tapia Lopez</v>
      </c>
      <c r="O491" t="s">
        <v>9878</v>
      </c>
      <c r="P491" t="s">
        <v>9943</v>
      </c>
      <c r="Q491" s="2">
        <v>44106</v>
      </c>
      <c r="R491">
        <v>19495</v>
      </c>
      <c r="T491" t="s">
        <v>9834</v>
      </c>
      <c r="U491" s="2">
        <v>44211</v>
      </c>
      <c r="V491" t="s">
        <v>9835</v>
      </c>
      <c r="W491" t="s">
        <v>1224</v>
      </c>
      <c r="X491" t="s">
        <v>10939</v>
      </c>
      <c r="Y491">
        <v>25000</v>
      </c>
      <c r="Z491" t="s">
        <v>9838</v>
      </c>
      <c r="AG491">
        <v>733</v>
      </c>
      <c r="AI491">
        <v>8823</v>
      </c>
    </row>
    <row r="492" spans="1:36" hidden="1" x14ac:dyDescent="0.25">
      <c r="A492" t="s">
        <v>11325</v>
      </c>
      <c r="B492" t="s">
        <v>9826</v>
      </c>
      <c r="C492" s="2">
        <v>43845</v>
      </c>
      <c r="D492" t="s">
        <v>9827</v>
      </c>
      <c r="E492" t="s">
        <v>10318</v>
      </c>
      <c r="F492" t="s">
        <v>10319</v>
      </c>
      <c r="G492" t="s">
        <v>181</v>
      </c>
      <c r="H492" t="s">
        <v>9903</v>
      </c>
      <c r="I492" t="s">
        <v>10453</v>
      </c>
      <c r="J492" t="s">
        <v>11326</v>
      </c>
      <c r="K492" t="str">
        <f t="shared" si="14"/>
        <v>JORGE ROBINSON CASTILLO VALENZUELA</v>
      </c>
      <c r="L492" t="str">
        <f t="shared" si="15"/>
        <v>Jorge Robinson Castillo Valenzuela</v>
      </c>
      <c r="M492" t="s">
        <v>573</v>
      </c>
      <c r="N492" t="str">
        <f>VLOOKUP(M492,Tabla13[[#All],[rut]:[estado_licencia]],2,0)</f>
        <v>Jorge Robinson Castillo Valenzuela</v>
      </c>
      <c r="O492" t="s">
        <v>9878</v>
      </c>
      <c r="P492" t="s">
        <v>9943</v>
      </c>
      <c r="Q492" s="2">
        <v>44000</v>
      </c>
      <c r="R492">
        <v>19495</v>
      </c>
      <c r="T492" t="s">
        <v>9834</v>
      </c>
      <c r="U492" s="2">
        <v>44211</v>
      </c>
      <c r="V492" t="s">
        <v>9835</v>
      </c>
      <c r="W492" t="s">
        <v>1224</v>
      </c>
      <c r="X492" t="s">
        <v>10939</v>
      </c>
      <c r="Y492">
        <v>25000</v>
      </c>
      <c r="Z492" t="s">
        <v>9838</v>
      </c>
      <c r="AG492">
        <v>733</v>
      </c>
      <c r="AI492">
        <v>8823</v>
      </c>
    </row>
    <row r="493" spans="1:36" hidden="1" x14ac:dyDescent="0.25">
      <c r="A493" t="s">
        <v>11327</v>
      </c>
      <c r="B493" t="s">
        <v>9826</v>
      </c>
      <c r="C493" s="2">
        <v>43845</v>
      </c>
      <c r="D493" t="s">
        <v>9827</v>
      </c>
      <c r="E493" t="s">
        <v>10318</v>
      </c>
      <c r="F493" t="s">
        <v>10319</v>
      </c>
      <c r="G493" t="s">
        <v>181</v>
      </c>
      <c r="H493" t="s">
        <v>10226</v>
      </c>
      <c r="I493" t="s">
        <v>10315</v>
      </c>
      <c r="J493" t="s">
        <v>11328</v>
      </c>
      <c r="K493" t="str">
        <f t="shared" si="14"/>
        <v>GUSTAVO JAIME PLAZA VILLARROEL</v>
      </c>
      <c r="L493" t="str">
        <f t="shared" si="15"/>
        <v>Gustavo Jaime Plaza Villarroel</v>
      </c>
      <c r="M493" t="s">
        <v>574</v>
      </c>
      <c r="N493" t="str">
        <f>VLOOKUP(M493,Tabla13[[#All],[rut]:[estado_licencia]],2,0)</f>
        <v>Gustavo Jaime Plaza Villarroel</v>
      </c>
      <c r="O493" t="s">
        <v>9878</v>
      </c>
      <c r="P493" t="s">
        <v>10833</v>
      </c>
      <c r="Q493" s="2">
        <v>44406</v>
      </c>
      <c r="R493">
        <v>19495</v>
      </c>
      <c r="T493" t="s">
        <v>9834</v>
      </c>
      <c r="U493" s="2">
        <v>44211</v>
      </c>
      <c r="V493" t="s">
        <v>9835</v>
      </c>
      <c r="W493" t="s">
        <v>1224</v>
      </c>
      <c r="X493" t="s">
        <v>10939</v>
      </c>
      <c r="Y493">
        <v>25000</v>
      </c>
      <c r="Z493" t="s">
        <v>9838</v>
      </c>
      <c r="AG493">
        <v>733</v>
      </c>
      <c r="AI493">
        <v>8823</v>
      </c>
    </row>
    <row r="494" spans="1:36" hidden="1" x14ac:dyDescent="0.25">
      <c r="A494" t="s">
        <v>11329</v>
      </c>
      <c r="B494" t="s">
        <v>9826</v>
      </c>
      <c r="C494" s="2">
        <v>43845</v>
      </c>
      <c r="D494" t="s">
        <v>9827</v>
      </c>
      <c r="E494" t="s">
        <v>10318</v>
      </c>
      <c r="F494" t="s">
        <v>10319</v>
      </c>
      <c r="G494" t="s">
        <v>181</v>
      </c>
      <c r="H494" t="s">
        <v>11330</v>
      </c>
      <c r="I494" t="s">
        <v>9842</v>
      </c>
      <c r="J494" t="s">
        <v>11331</v>
      </c>
      <c r="K494" t="str">
        <f t="shared" si="14"/>
        <v>PATRICIO RODRIGO PUELLES PIZARRO</v>
      </c>
      <c r="L494" t="str">
        <f t="shared" si="15"/>
        <v>Patricio Rodrigo Puelles Pizarro</v>
      </c>
      <c r="M494" t="s">
        <v>575</v>
      </c>
      <c r="N494" t="str">
        <f>VLOOKUP(M494,Tabla13[[#All],[rut]:[estado_licencia]],2,0)</f>
        <v>Patricio Rodrigo Puelles Pizarro</v>
      </c>
      <c r="O494" t="s">
        <v>9878</v>
      </c>
      <c r="P494" t="s">
        <v>9943</v>
      </c>
      <c r="Q494" s="2">
        <v>44910</v>
      </c>
      <c r="R494">
        <v>19495</v>
      </c>
      <c r="T494" t="s">
        <v>9834</v>
      </c>
      <c r="U494" s="2">
        <v>44211</v>
      </c>
      <c r="V494" t="s">
        <v>9835</v>
      </c>
      <c r="W494" t="s">
        <v>1224</v>
      </c>
      <c r="X494" t="s">
        <v>10939</v>
      </c>
      <c r="Y494">
        <v>25000</v>
      </c>
      <c r="Z494" t="s">
        <v>9838</v>
      </c>
      <c r="AG494">
        <v>733</v>
      </c>
      <c r="AI494">
        <v>8823</v>
      </c>
    </row>
    <row r="495" spans="1:36" hidden="1" x14ac:dyDescent="0.25">
      <c r="A495" t="s">
        <v>11332</v>
      </c>
      <c r="B495" t="s">
        <v>9826</v>
      </c>
      <c r="C495" s="2">
        <v>43845</v>
      </c>
      <c r="D495" t="s">
        <v>9827</v>
      </c>
      <c r="E495" t="s">
        <v>10318</v>
      </c>
      <c r="F495" t="s">
        <v>10319</v>
      </c>
      <c r="G495" t="s">
        <v>181</v>
      </c>
      <c r="H495" t="s">
        <v>11333</v>
      </c>
      <c r="I495" t="s">
        <v>11334</v>
      </c>
      <c r="J495" t="s">
        <v>11335</v>
      </c>
      <c r="K495" t="str">
        <f t="shared" si="14"/>
        <v>ROLANDO IGNACIO AREVALO BECERRA</v>
      </c>
      <c r="L495" t="str">
        <f t="shared" si="15"/>
        <v>Rolando Ignacio Arevalo Becerra</v>
      </c>
      <c r="M495" t="s">
        <v>576</v>
      </c>
      <c r="N495" t="str">
        <f>VLOOKUP(M495,Tabla13[[#All],[rut]:[estado_licencia]],2,0)</f>
        <v>Rolando Ignacio Arevalo Becerra</v>
      </c>
      <c r="O495" t="s">
        <v>9878</v>
      </c>
      <c r="P495" t="s">
        <v>10280</v>
      </c>
      <c r="Q495" s="2">
        <v>44834</v>
      </c>
      <c r="R495">
        <v>19495</v>
      </c>
      <c r="T495" t="s">
        <v>9834</v>
      </c>
      <c r="U495" s="2">
        <v>44211</v>
      </c>
      <c r="V495" t="s">
        <v>9835</v>
      </c>
      <c r="W495" t="s">
        <v>1224</v>
      </c>
      <c r="X495" t="s">
        <v>10939</v>
      </c>
      <c r="Y495">
        <v>25000</v>
      </c>
      <c r="Z495" t="s">
        <v>9838</v>
      </c>
      <c r="AG495">
        <v>733</v>
      </c>
      <c r="AI495">
        <v>8823</v>
      </c>
    </row>
    <row r="496" spans="1:36" hidden="1" x14ac:dyDescent="0.25">
      <c r="A496" t="s">
        <v>11336</v>
      </c>
      <c r="B496" t="s">
        <v>9826</v>
      </c>
      <c r="C496" s="2">
        <v>43845</v>
      </c>
      <c r="D496" t="s">
        <v>9827</v>
      </c>
      <c r="E496" t="s">
        <v>9978</v>
      </c>
      <c r="F496" t="s">
        <v>9979</v>
      </c>
      <c r="G496" t="s">
        <v>86</v>
      </c>
      <c r="H496" t="s">
        <v>11337</v>
      </c>
      <c r="I496" t="s">
        <v>10140</v>
      </c>
      <c r="J496" t="s">
        <v>11338</v>
      </c>
      <c r="K496" t="str">
        <f t="shared" si="14"/>
        <v>DIEGO ARMANDO MIRANDA  ARAYA</v>
      </c>
      <c r="L496" t="str">
        <f t="shared" si="15"/>
        <v>Diego Armando Miranda  Araya</v>
      </c>
      <c r="M496" t="s">
        <v>577</v>
      </c>
      <c r="N496" t="str">
        <f>VLOOKUP(M496,Tabla13[[#All],[rut]:[estado_licencia]],2,0)</f>
        <v>Diego Armando Miranda  Araya</v>
      </c>
      <c r="O496" t="s">
        <v>11339</v>
      </c>
      <c r="P496" t="s">
        <v>10807</v>
      </c>
      <c r="Q496" s="2">
        <v>44493</v>
      </c>
      <c r="R496" t="s">
        <v>460</v>
      </c>
      <c r="T496" t="s">
        <v>9834</v>
      </c>
      <c r="U496" s="2">
        <v>44211</v>
      </c>
      <c r="V496" t="s">
        <v>9835</v>
      </c>
      <c r="W496" t="s">
        <v>1224</v>
      </c>
      <c r="X496" t="s">
        <v>10939</v>
      </c>
      <c r="Y496">
        <v>25000</v>
      </c>
      <c r="Z496" t="s">
        <v>9838</v>
      </c>
      <c r="AG496">
        <v>763</v>
      </c>
    </row>
    <row r="497" spans="1:36" hidden="1" x14ac:dyDescent="0.25">
      <c r="A497" t="s">
        <v>11340</v>
      </c>
      <c r="B497" t="s">
        <v>9826</v>
      </c>
      <c r="C497" s="2">
        <v>43845</v>
      </c>
      <c r="D497" t="s">
        <v>9827</v>
      </c>
      <c r="E497" t="s">
        <v>9978</v>
      </c>
      <c r="F497" t="s">
        <v>9979</v>
      </c>
      <c r="G497" t="s">
        <v>86</v>
      </c>
      <c r="H497" t="s">
        <v>9869</v>
      </c>
      <c r="I497" t="s">
        <v>10424</v>
      </c>
      <c r="J497" t="s">
        <v>11341</v>
      </c>
      <c r="K497" t="str">
        <f t="shared" si="14"/>
        <v>MAURICIO ALBERTO ZAMORA VELIZ</v>
      </c>
      <c r="L497" t="str">
        <f t="shared" si="15"/>
        <v>Mauricio Alberto Zamora Veliz</v>
      </c>
      <c r="M497" t="s">
        <v>578</v>
      </c>
      <c r="N497" t="str">
        <f>VLOOKUP(M497,Tabla13[[#All],[rut]:[estado_licencia]],2,0)</f>
        <v>Mauricio Alberto Zamora Veliz</v>
      </c>
      <c r="O497" t="s">
        <v>11339</v>
      </c>
      <c r="P497" t="s">
        <v>9879</v>
      </c>
      <c r="Q497" s="2">
        <v>45828</v>
      </c>
      <c r="R497" t="s">
        <v>460</v>
      </c>
      <c r="T497" t="s">
        <v>9834</v>
      </c>
      <c r="U497" s="2">
        <v>44211</v>
      </c>
      <c r="V497" t="s">
        <v>9835</v>
      </c>
      <c r="W497" t="s">
        <v>1224</v>
      </c>
      <c r="X497" t="s">
        <v>10939</v>
      </c>
      <c r="Y497">
        <v>25000</v>
      </c>
      <c r="Z497" t="s">
        <v>9838</v>
      </c>
      <c r="AG497">
        <v>763</v>
      </c>
    </row>
    <row r="498" spans="1:36" hidden="1" x14ac:dyDescent="0.25">
      <c r="A498" t="s">
        <v>11342</v>
      </c>
      <c r="B498" t="s">
        <v>9826</v>
      </c>
      <c r="C498" s="2">
        <v>43845</v>
      </c>
      <c r="D498" t="s">
        <v>9827</v>
      </c>
      <c r="E498" t="s">
        <v>10074</v>
      </c>
      <c r="F498" t="s">
        <v>10075</v>
      </c>
      <c r="G498" t="s">
        <v>114</v>
      </c>
      <c r="H498" t="s">
        <v>10651</v>
      </c>
      <c r="I498" t="s">
        <v>10651</v>
      </c>
      <c r="J498" t="s">
        <v>11343</v>
      </c>
      <c r="K498" t="str">
        <f t="shared" si="14"/>
        <v>PABLO ALEXIS GALLARDO GALLARDO</v>
      </c>
      <c r="L498" t="str">
        <f t="shared" si="15"/>
        <v>Pablo Alexis Gallardo Gallardo</v>
      </c>
      <c r="M498" t="s">
        <v>579</v>
      </c>
      <c r="N498" t="str">
        <f>VLOOKUP(M498,Tabla13[[#All],[rut]:[estado_licencia]],2,0)</f>
        <v>Pablo Alexis Gallardo Gallardo</v>
      </c>
      <c r="O498" t="s">
        <v>9878</v>
      </c>
      <c r="P498" t="s">
        <v>11344</v>
      </c>
      <c r="Q498" s="2">
        <v>44197</v>
      </c>
      <c r="R498" t="s">
        <v>460</v>
      </c>
      <c r="T498" t="s">
        <v>9834</v>
      </c>
      <c r="U498" s="2">
        <v>44211</v>
      </c>
      <c r="V498" t="s">
        <v>9835</v>
      </c>
      <c r="W498" t="s">
        <v>1224</v>
      </c>
      <c r="X498" t="s">
        <v>10939</v>
      </c>
      <c r="Y498">
        <v>25000</v>
      </c>
      <c r="Z498" t="s">
        <v>9838</v>
      </c>
      <c r="AG498">
        <v>740</v>
      </c>
    </row>
    <row r="499" spans="1:36" hidden="1" x14ac:dyDescent="0.25">
      <c r="A499" t="s">
        <v>11345</v>
      </c>
      <c r="B499" t="s">
        <v>9826</v>
      </c>
      <c r="C499" s="2">
        <v>43845</v>
      </c>
      <c r="D499" t="s">
        <v>9827</v>
      </c>
      <c r="E499" t="s">
        <v>10981</v>
      </c>
      <c r="F499" t="s">
        <v>10982</v>
      </c>
      <c r="G499" t="s">
        <v>580</v>
      </c>
      <c r="H499" t="s">
        <v>9842</v>
      </c>
      <c r="I499" t="s">
        <v>10085</v>
      </c>
      <c r="J499" t="s">
        <v>9991</v>
      </c>
      <c r="K499" t="str">
        <f t="shared" si="14"/>
        <v>JUAN ANTONIO PIZARRO CARVAJAL</v>
      </c>
      <c r="L499" t="str">
        <f t="shared" si="15"/>
        <v>Juan Antonio Pizarro Carvajal</v>
      </c>
      <c r="M499" t="s">
        <v>581</v>
      </c>
      <c r="N499" t="str">
        <f>VLOOKUP(M499,Tabla13[[#All],[rut]:[estado_licencia]],2,0)</f>
        <v>Juan Antonio Pizarro Carvajal</v>
      </c>
      <c r="O499" t="s">
        <v>9832</v>
      </c>
      <c r="P499" t="s">
        <v>10171</v>
      </c>
      <c r="Q499" s="2">
        <v>43913</v>
      </c>
      <c r="R499">
        <v>19495</v>
      </c>
      <c r="T499" t="s">
        <v>9834</v>
      </c>
      <c r="U499" s="2">
        <v>44211</v>
      </c>
      <c r="V499" t="s">
        <v>9835</v>
      </c>
      <c r="W499" t="s">
        <v>1224</v>
      </c>
      <c r="X499" t="s">
        <v>10939</v>
      </c>
      <c r="Y499">
        <v>25000</v>
      </c>
      <c r="Z499" t="s">
        <v>9853</v>
      </c>
      <c r="AA499" s="2">
        <v>43846</v>
      </c>
      <c r="AB499" t="s">
        <v>9854</v>
      </c>
      <c r="AI499" t="s">
        <v>11346</v>
      </c>
      <c r="AJ499">
        <v>43846</v>
      </c>
    </row>
    <row r="500" spans="1:36" hidden="1" x14ac:dyDescent="0.25">
      <c r="A500" t="s">
        <v>11347</v>
      </c>
      <c r="B500" t="s">
        <v>9826</v>
      </c>
      <c r="C500" s="2">
        <v>43845</v>
      </c>
      <c r="D500" t="s">
        <v>9827</v>
      </c>
      <c r="E500" t="s">
        <v>11348</v>
      </c>
      <c r="F500" t="s">
        <v>11349</v>
      </c>
      <c r="G500" t="s">
        <v>582</v>
      </c>
      <c r="H500" t="s">
        <v>10011</v>
      </c>
      <c r="I500" t="s">
        <v>11350</v>
      </c>
      <c r="J500" t="s">
        <v>11351</v>
      </c>
      <c r="K500" t="str">
        <f t="shared" si="14"/>
        <v>CARLOS JORGE ALVAREZ HERRERA</v>
      </c>
      <c r="L500" t="str">
        <f t="shared" si="15"/>
        <v>Carlos Jorge Alvarez Herrera</v>
      </c>
      <c r="M500" t="s">
        <v>583</v>
      </c>
      <c r="N500" t="str">
        <f>VLOOKUP(M500,Tabla13[[#All],[rut]:[estado_licencia]],2,0)</f>
        <v>Carlos Jorge Alvarez Herrera</v>
      </c>
      <c r="O500" t="s">
        <v>10672</v>
      </c>
      <c r="P500" t="s">
        <v>4040</v>
      </c>
      <c r="Q500" s="2">
        <v>44704</v>
      </c>
      <c r="R500" t="s">
        <v>460</v>
      </c>
      <c r="T500" t="s">
        <v>9834</v>
      </c>
      <c r="U500" s="2">
        <v>45306</v>
      </c>
      <c r="V500" t="s">
        <v>9835</v>
      </c>
      <c r="W500" t="s">
        <v>1224</v>
      </c>
      <c r="X500" t="s">
        <v>10939</v>
      </c>
      <c r="Y500">
        <v>25000</v>
      </c>
      <c r="Z500" t="s">
        <v>9853</v>
      </c>
      <c r="AA500" s="2">
        <v>43853</v>
      </c>
      <c r="AB500" t="s">
        <v>9936</v>
      </c>
      <c r="AI500" t="s">
        <v>11352</v>
      </c>
      <c r="AJ500">
        <v>43853</v>
      </c>
    </row>
    <row r="501" spans="1:36" hidden="1" x14ac:dyDescent="0.25">
      <c r="A501" t="s">
        <v>11353</v>
      </c>
      <c r="B501" t="s">
        <v>9826</v>
      </c>
      <c r="C501" s="2">
        <v>43845</v>
      </c>
      <c r="D501" t="s">
        <v>9827</v>
      </c>
      <c r="E501" t="s">
        <v>11260</v>
      </c>
      <c r="F501" t="s">
        <v>11260</v>
      </c>
      <c r="G501" t="s">
        <v>549</v>
      </c>
      <c r="H501" t="s">
        <v>10430</v>
      </c>
      <c r="I501" t="s">
        <v>10295</v>
      </c>
      <c r="J501" t="s">
        <v>11354</v>
      </c>
      <c r="K501" t="str">
        <f t="shared" si="14"/>
        <v>PEDRO SEBASTIAN VIDAL FUENZALIDA</v>
      </c>
      <c r="L501" t="str">
        <f t="shared" si="15"/>
        <v>Pedro Sebastian Vidal Fuenzalida</v>
      </c>
      <c r="M501" t="s">
        <v>584</v>
      </c>
      <c r="N501" t="str">
        <f>VLOOKUP(M501,Tabla13[[#All],[rut]:[estado_licencia]],2,0)</f>
        <v>Pedro Sebastian Vidal Fuenzalida</v>
      </c>
      <c r="O501" t="s">
        <v>9898</v>
      </c>
      <c r="P501" t="s">
        <v>9943</v>
      </c>
      <c r="Q501" s="2">
        <v>44771</v>
      </c>
      <c r="R501">
        <v>19495</v>
      </c>
      <c r="T501" t="s">
        <v>9834</v>
      </c>
      <c r="U501" s="2">
        <v>44211</v>
      </c>
      <c r="V501" t="s">
        <v>9835</v>
      </c>
      <c r="W501" t="s">
        <v>1224</v>
      </c>
      <c r="X501" t="s">
        <v>10939</v>
      </c>
      <c r="Y501">
        <v>25000</v>
      </c>
      <c r="Z501" t="s">
        <v>9838</v>
      </c>
      <c r="AG501">
        <v>780</v>
      </c>
    </row>
    <row r="502" spans="1:36" hidden="1" x14ac:dyDescent="0.25">
      <c r="A502" t="s">
        <v>11355</v>
      </c>
      <c r="B502" t="s">
        <v>9826</v>
      </c>
      <c r="C502" s="2">
        <v>43845</v>
      </c>
      <c r="D502" t="s">
        <v>9827</v>
      </c>
      <c r="E502" t="s">
        <v>9966</v>
      </c>
      <c r="F502" t="s">
        <v>11356</v>
      </c>
      <c r="G502" t="s">
        <v>585</v>
      </c>
      <c r="H502" t="s">
        <v>11357</v>
      </c>
      <c r="I502" t="s">
        <v>11060</v>
      </c>
      <c r="J502" t="s">
        <v>11358</v>
      </c>
      <c r="K502" t="str">
        <f t="shared" si="14"/>
        <v>RODRIGO ERNESTO PATIÑO TORDECILLA</v>
      </c>
      <c r="L502" t="str">
        <f t="shared" si="15"/>
        <v>Rodrigo Ernesto Patiño Tordecilla</v>
      </c>
      <c r="M502" t="s">
        <v>586</v>
      </c>
      <c r="N502" t="str">
        <f>VLOOKUP(M502,Tabla13[[#All],[rut]:[estado_licencia]],2,0)</f>
        <v>Rodrigo Ernesto Patiño Tordecilla</v>
      </c>
      <c r="O502" t="s">
        <v>9832</v>
      </c>
      <c r="P502" t="s">
        <v>10280</v>
      </c>
      <c r="Q502" s="2">
        <v>44167</v>
      </c>
      <c r="R502">
        <v>19495</v>
      </c>
      <c r="T502" t="s">
        <v>9834</v>
      </c>
      <c r="U502" s="2">
        <v>44211</v>
      </c>
      <c r="V502" t="s">
        <v>9835</v>
      </c>
      <c r="W502" t="s">
        <v>1224</v>
      </c>
      <c r="X502" t="s">
        <v>10939</v>
      </c>
      <c r="Y502">
        <v>25000</v>
      </c>
      <c r="Z502" t="s">
        <v>9853</v>
      </c>
      <c r="AA502" s="2">
        <v>43845</v>
      </c>
      <c r="AB502" t="s">
        <v>9936</v>
      </c>
      <c r="AI502" t="s">
        <v>11359</v>
      </c>
      <c r="AJ502">
        <v>43845</v>
      </c>
    </row>
    <row r="503" spans="1:36" hidden="1" x14ac:dyDescent="0.25">
      <c r="A503" t="s">
        <v>11360</v>
      </c>
      <c r="B503" t="s">
        <v>9826</v>
      </c>
      <c r="C503" s="2">
        <v>43845</v>
      </c>
      <c r="D503" t="s">
        <v>9827</v>
      </c>
      <c r="E503" t="s">
        <v>10151</v>
      </c>
      <c r="F503" t="s">
        <v>10152</v>
      </c>
      <c r="G503" t="s">
        <v>135</v>
      </c>
      <c r="H503" t="s">
        <v>10314</v>
      </c>
      <c r="I503" t="s">
        <v>11361</v>
      </c>
      <c r="J503" t="s">
        <v>11362</v>
      </c>
      <c r="K503" t="str">
        <f t="shared" si="14"/>
        <v>LEONARDO ESTEBAN VASQUEZ CAMILLA</v>
      </c>
      <c r="L503" t="str">
        <f t="shared" si="15"/>
        <v>Leonardo Esteban Vasquez Camilla</v>
      </c>
      <c r="M503" t="s">
        <v>587</v>
      </c>
      <c r="N503" t="str">
        <f>VLOOKUP(M503,Tabla13[[#All],[rut]:[estado_licencia]],2,0)</f>
        <v>Leonardo Esteban Vasquez Camilla</v>
      </c>
      <c r="O503" t="s">
        <v>9832</v>
      </c>
      <c r="P503" t="s">
        <v>10041</v>
      </c>
      <c r="Q503" s="2">
        <v>44665</v>
      </c>
      <c r="R503">
        <v>19710</v>
      </c>
      <c r="T503" t="s">
        <v>9834</v>
      </c>
      <c r="U503" s="2">
        <v>44211</v>
      </c>
      <c r="V503" t="s">
        <v>9835</v>
      </c>
      <c r="W503" t="s">
        <v>1224</v>
      </c>
      <c r="X503" t="s">
        <v>10939</v>
      </c>
      <c r="Y503">
        <v>25000</v>
      </c>
      <c r="Z503" t="s">
        <v>9853</v>
      </c>
      <c r="AA503" s="2">
        <v>43847</v>
      </c>
      <c r="AB503" t="s">
        <v>9936</v>
      </c>
      <c r="AI503" t="s">
        <v>11363</v>
      </c>
      <c r="AJ503">
        <v>43847</v>
      </c>
    </row>
    <row r="504" spans="1:36" hidden="1" x14ac:dyDescent="0.25">
      <c r="A504" t="s">
        <v>11364</v>
      </c>
      <c r="B504" t="s">
        <v>9826</v>
      </c>
      <c r="C504" s="2">
        <v>43845</v>
      </c>
      <c r="D504" t="s">
        <v>9827</v>
      </c>
      <c r="E504" t="s">
        <v>10968</v>
      </c>
      <c r="F504" t="s">
        <v>10968</v>
      </c>
      <c r="G504" t="s">
        <v>455</v>
      </c>
      <c r="H504" t="s">
        <v>11365</v>
      </c>
      <c r="I504" t="s">
        <v>10052</v>
      </c>
      <c r="J504" t="s">
        <v>11366</v>
      </c>
      <c r="K504" t="str">
        <f t="shared" si="14"/>
        <v>LUIS DANIEL CHIMBO LEON</v>
      </c>
      <c r="L504" t="str">
        <f t="shared" si="15"/>
        <v>Luis Daniel Chimbo Leon</v>
      </c>
      <c r="M504" t="s">
        <v>588</v>
      </c>
      <c r="N504" t="str">
        <f>VLOOKUP(M504,Tabla13[[#All],[rut]:[estado_licencia]],2,0)</f>
        <v>Luis Daniel Chimbo Leon</v>
      </c>
      <c r="O504" t="s">
        <v>9898</v>
      </c>
      <c r="P504" t="s">
        <v>4040</v>
      </c>
      <c r="Q504" s="2">
        <v>44014</v>
      </c>
      <c r="R504" t="s">
        <v>460</v>
      </c>
      <c r="T504" t="s">
        <v>9834</v>
      </c>
      <c r="U504" s="2">
        <v>45306</v>
      </c>
      <c r="V504" t="s">
        <v>9835</v>
      </c>
      <c r="W504" t="s">
        <v>1224</v>
      </c>
      <c r="X504" t="s">
        <v>10939</v>
      </c>
      <c r="Y504">
        <v>25000</v>
      </c>
      <c r="Z504" t="s">
        <v>9853</v>
      </c>
      <c r="AA504" s="2">
        <v>43852</v>
      </c>
      <c r="AB504" t="s">
        <v>9936</v>
      </c>
      <c r="AC504">
        <v>50000</v>
      </c>
      <c r="AI504" t="s">
        <v>11092</v>
      </c>
      <c r="AJ504">
        <v>43852</v>
      </c>
    </row>
    <row r="505" spans="1:36" hidden="1" x14ac:dyDescent="0.25">
      <c r="A505" t="s">
        <v>11367</v>
      </c>
      <c r="B505" t="s">
        <v>9826</v>
      </c>
      <c r="C505" s="2">
        <v>43845</v>
      </c>
      <c r="D505" t="s">
        <v>9827</v>
      </c>
      <c r="E505" t="s">
        <v>10960</v>
      </c>
      <c r="F505" t="s">
        <v>10961</v>
      </c>
      <c r="G505" t="s">
        <v>452</v>
      </c>
      <c r="H505" t="s">
        <v>9830</v>
      </c>
      <c r="I505" t="s">
        <v>10651</v>
      </c>
      <c r="J505" t="s">
        <v>11368</v>
      </c>
      <c r="K505" t="str">
        <f t="shared" si="14"/>
        <v>ENRIQUE ANTONIO CLAUDIO RAMIREZ GALLARDO</v>
      </c>
      <c r="L505" t="str">
        <f t="shared" si="15"/>
        <v>Enrique Antonio Claudio Ramirez Gallardo</v>
      </c>
      <c r="M505" t="s">
        <v>589</v>
      </c>
      <c r="N505" t="str">
        <f>VLOOKUP(M505,Tabla13[[#All],[rut]:[estado_licencia]],2,0)</f>
        <v>Enrique Antonio Claudio Ramirez Gallardo</v>
      </c>
      <c r="O505" t="s">
        <v>9832</v>
      </c>
      <c r="P505" t="s">
        <v>9845</v>
      </c>
      <c r="Q505" s="2">
        <v>45445</v>
      </c>
      <c r="R505">
        <v>18290</v>
      </c>
      <c r="T505" t="s">
        <v>9834</v>
      </c>
      <c r="U505" s="2">
        <v>44211</v>
      </c>
      <c r="V505" t="s">
        <v>9835</v>
      </c>
      <c r="W505" t="s">
        <v>1224</v>
      </c>
      <c r="X505" t="s">
        <v>10939</v>
      </c>
      <c r="Y505">
        <v>25000</v>
      </c>
      <c r="Z505" t="s">
        <v>9838</v>
      </c>
      <c r="AI505" t="s">
        <v>10963</v>
      </c>
      <c r="AJ505">
        <v>43867</v>
      </c>
    </row>
    <row r="506" spans="1:36" hidden="1" x14ac:dyDescent="0.25">
      <c r="A506" t="s">
        <v>11369</v>
      </c>
      <c r="B506" t="s">
        <v>9826</v>
      </c>
      <c r="C506" s="2">
        <v>43845</v>
      </c>
      <c r="D506" t="s">
        <v>9827</v>
      </c>
      <c r="E506" t="s">
        <v>11047</v>
      </c>
      <c r="F506" t="s">
        <v>11048</v>
      </c>
      <c r="G506" t="s">
        <v>477</v>
      </c>
      <c r="H506" t="s">
        <v>11370</v>
      </c>
      <c r="I506" t="s">
        <v>9934</v>
      </c>
      <c r="J506" t="s">
        <v>11371</v>
      </c>
      <c r="K506" t="str">
        <f t="shared" si="14"/>
        <v>ISAIAS PINARES SAAVEDRA</v>
      </c>
      <c r="L506" t="str">
        <f t="shared" si="15"/>
        <v>Isaias Pinares Saavedra</v>
      </c>
      <c r="M506" t="s">
        <v>590</v>
      </c>
      <c r="N506" t="str">
        <f>VLOOKUP(M506,Tabla13[[#All],[rut]:[estado_licencia]],2,0)</f>
        <v>Isaias Pinares Saavedra</v>
      </c>
      <c r="O506" t="s">
        <v>10143</v>
      </c>
      <c r="P506" t="s">
        <v>9943</v>
      </c>
      <c r="Q506" s="2">
        <v>44532</v>
      </c>
      <c r="R506">
        <v>19495</v>
      </c>
      <c r="T506" t="s">
        <v>9834</v>
      </c>
      <c r="U506" s="2">
        <v>44211</v>
      </c>
      <c r="V506" t="s">
        <v>9835</v>
      </c>
      <c r="W506" t="s">
        <v>1224</v>
      </c>
      <c r="X506" t="s">
        <v>10939</v>
      </c>
      <c r="Y506">
        <v>25000</v>
      </c>
      <c r="Z506" t="s">
        <v>9853</v>
      </c>
      <c r="AA506" s="2">
        <v>43851</v>
      </c>
      <c r="AB506" t="s">
        <v>9936</v>
      </c>
      <c r="AC506">
        <v>50000</v>
      </c>
      <c r="AI506" t="s">
        <v>11372</v>
      </c>
      <c r="AJ506">
        <v>43851</v>
      </c>
    </row>
    <row r="507" spans="1:36" hidden="1" x14ac:dyDescent="0.25">
      <c r="A507" t="s">
        <v>10883</v>
      </c>
      <c r="B507" t="s">
        <v>9826</v>
      </c>
      <c r="C507" s="2">
        <v>43845</v>
      </c>
      <c r="D507" t="s">
        <v>10351</v>
      </c>
      <c r="E507" t="s">
        <v>10074</v>
      </c>
      <c r="F507" t="s">
        <v>10075</v>
      </c>
      <c r="G507" t="s">
        <v>114</v>
      </c>
      <c r="H507" t="s">
        <v>10651</v>
      </c>
      <c r="I507" t="s">
        <v>10651</v>
      </c>
      <c r="J507" t="s">
        <v>11343</v>
      </c>
      <c r="K507" t="str">
        <f t="shared" si="14"/>
        <v>PABLO ALEXIS GALLARDO GALLARDO</v>
      </c>
      <c r="L507" t="str">
        <f t="shared" si="15"/>
        <v>Pablo Alexis Gallardo Gallardo</v>
      </c>
      <c r="M507" t="s">
        <v>579</v>
      </c>
      <c r="N507" t="str">
        <f>VLOOKUP(M507,Tabla13[[#All],[rut]:[estado_licencia]],2,0)</f>
        <v>Pablo Alexis Gallardo Gallardo</v>
      </c>
      <c r="O507" t="s">
        <v>9878</v>
      </c>
      <c r="P507" t="s">
        <v>460</v>
      </c>
      <c r="Q507" s="2" t="s">
        <v>460</v>
      </c>
      <c r="R507" t="s">
        <v>460</v>
      </c>
      <c r="T507" t="s">
        <v>9834</v>
      </c>
      <c r="U507" s="2">
        <v>44576</v>
      </c>
      <c r="V507" t="s">
        <v>9835</v>
      </c>
      <c r="W507" t="s">
        <v>1224</v>
      </c>
      <c r="X507" t="s">
        <v>10334</v>
      </c>
      <c r="Y507">
        <v>30000</v>
      </c>
      <c r="Z507" t="s">
        <v>9838</v>
      </c>
      <c r="AG507">
        <v>740</v>
      </c>
    </row>
    <row r="508" spans="1:36" x14ac:dyDescent="0.25">
      <c r="A508" t="s">
        <v>10883</v>
      </c>
      <c r="B508" t="s">
        <v>9826</v>
      </c>
      <c r="C508" s="2">
        <v>43845</v>
      </c>
      <c r="D508" t="s">
        <v>10848</v>
      </c>
      <c r="E508" t="s">
        <v>11373</v>
      </c>
      <c r="H508" t="s">
        <v>10016</v>
      </c>
      <c r="J508" t="s">
        <v>10780</v>
      </c>
      <c r="K508" t="str">
        <f t="shared" si="14"/>
        <v xml:space="preserve">CRISTIAN MORENO </v>
      </c>
      <c r="L508" t="str">
        <f t="shared" si="15"/>
        <v xml:space="preserve">Cristian Moreno </v>
      </c>
      <c r="M508" t="s">
        <v>460</v>
      </c>
      <c r="N508" t="str">
        <f>VLOOKUP(M508,Tabla13[[#All],[rut]:[estado_licencia]],2,0)</f>
        <v xml:space="preserve">Alvaro Barriga </v>
      </c>
      <c r="O508" t="s">
        <v>460</v>
      </c>
      <c r="P508" t="s">
        <v>460</v>
      </c>
      <c r="Q508" s="2" t="s">
        <v>460</v>
      </c>
      <c r="R508" t="s">
        <v>460</v>
      </c>
      <c r="T508" t="s">
        <v>9834</v>
      </c>
      <c r="U508" s="2" t="s">
        <v>460</v>
      </c>
      <c r="V508" t="s">
        <v>9835</v>
      </c>
      <c r="W508" t="s">
        <v>1224</v>
      </c>
      <c r="X508" t="s">
        <v>10857</v>
      </c>
      <c r="Y508">
        <v>5000</v>
      </c>
      <c r="Z508" t="s">
        <v>9853</v>
      </c>
      <c r="AA508" s="2">
        <v>43846</v>
      </c>
      <c r="AB508" t="s">
        <v>9854</v>
      </c>
      <c r="AC508">
        <v>5000</v>
      </c>
      <c r="AI508" t="s">
        <v>11374</v>
      </c>
      <c r="AJ508">
        <v>43846</v>
      </c>
    </row>
    <row r="509" spans="1:36" x14ac:dyDescent="0.25">
      <c r="A509" t="s">
        <v>11375</v>
      </c>
      <c r="B509" t="s">
        <v>9826</v>
      </c>
      <c r="C509" s="2">
        <v>43846</v>
      </c>
      <c r="D509" t="s">
        <v>9827</v>
      </c>
      <c r="E509" t="s">
        <v>10910</v>
      </c>
      <c r="F509" t="e">
        <f>#N/A</f>
        <v>#N/A</v>
      </c>
      <c r="G509" t="e">
        <f>#N/A</f>
        <v>#N/A</v>
      </c>
      <c r="H509" t="s">
        <v>9887</v>
      </c>
      <c r="I509" t="s">
        <v>10016</v>
      </c>
      <c r="J509" t="s">
        <v>11298</v>
      </c>
      <c r="K509" t="str">
        <f t="shared" si="14"/>
        <v>CESAR ANTONIO GONZALEZ MORENO</v>
      </c>
      <c r="L509" t="str">
        <f t="shared" si="15"/>
        <v>Cesar Antonio Gonzalez Moreno</v>
      </c>
      <c r="M509" t="s">
        <v>591</v>
      </c>
      <c r="N509" t="str">
        <f>VLOOKUP(M509,Tabla13[[#All],[rut]:[estado_licencia]],2,0)</f>
        <v>Cesar Antonio Gonzalez Moreno</v>
      </c>
      <c r="O509" t="s">
        <v>9832</v>
      </c>
      <c r="P509" t="s">
        <v>9943</v>
      </c>
      <c r="Q509" s="2">
        <v>45302</v>
      </c>
      <c r="R509" t="s">
        <v>11376</v>
      </c>
      <c r="T509" t="s">
        <v>9834</v>
      </c>
      <c r="U509" s="2">
        <v>44212</v>
      </c>
      <c r="V509" t="s">
        <v>9835</v>
      </c>
      <c r="W509" t="s">
        <v>1224</v>
      </c>
      <c r="X509" t="s">
        <v>10939</v>
      </c>
      <c r="Y509">
        <v>25000</v>
      </c>
      <c r="Z509" t="s">
        <v>9853</v>
      </c>
      <c r="AA509" s="2">
        <v>43846</v>
      </c>
      <c r="AB509" t="s">
        <v>9936</v>
      </c>
      <c r="AC509">
        <v>25000</v>
      </c>
      <c r="AI509" t="s">
        <v>11377</v>
      </c>
      <c r="AJ509">
        <v>43846</v>
      </c>
    </row>
    <row r="510" spans="1:36" hidden="1" x14ac:dyDescent="0.25">
      <c r="A510" t="s">
        <v>11378</v>
      </c>
      <c r="B510" t="s">
        <v>9826</v>
      </c>
      <c r="C510" s="2">
        <v>43846</v>
      </c>
      <c r="D510" t="s">
        <v>9827</v>
      </c>
      <c r="E510" t="s">
        <v>11379</v>
      </c>
      <c r="F510" t="s">
        <v>11380</v>
      </c>
      <c r="G510" t="s">
        <v>592</v>
      </c>
      <c r="H510" t="s">
        <v>10211</v>
      </c>
      <c r="I510" t="s">
        <v>10238</v>
      </c>
      <c r="J510" t="s">
        <v>11381</v>
      </c>
      <c r="K510" t="str">
        <f t="shared" si="14"/>
        <v>FABIAN ALEJANDRO REYES GUTIERREZ</v>
      </c>
      <c r="L510" t="str">
        <f t="shared" si="15"/>
        <v>Fabian Alejandro Reyes Gutierrez</v>
      </c>
      <c r="M510" t="s">
        <v>593</v>
      </c>
      <c r="N510" t="str">
        <f>VLOOKUP(M510,Tabla13[[#All],[rut]:[estado_licencia]],2,0)</f>
        <v>Fabian Alejandro Reyes Gutierrez</v>
      </c>
      <c r="O510" t="s">
        <v>10241</v>
      </c>
      <c r="P510" t="s">
        <v>4040</v>
      </c>
      <c r="Q510" s="2">
        <v>45882</v>
      </c>
      <c r="R510" t="s">
        <v>460</v>
      </c>
      <c r="T510" t="s">
        <v>9834</v>
      </c>
      <c r="U510" s="2">
        <v>45307</v>
      </c>
      <c r="V510" t="s">
        <v>9835</v>
      </c>
      <c r="W510" t="s">
        <v>1224</v>
      </c>
      <c r="X510" t="s">
        <v>10939</v>
      </c>
      <c r="Y510">
        <v>25000</v>
      </c>
      <c r="Z510" t="s">
        <v>9838</v>
      </c>
      <c r="AI510" t="s">
        <v>11382</v>
      </c>
      <c r="AJ510">
        <v>43867</v>
      </c>
    </row>
    <row r="511" spans="1:36" hidden="1" x14ac:dyDescent="0.25">
      <c r="A511" t="s">
        <v>11383</v>
      </c>
      <c r="B511" t="s">
        <v>9826</v>
      </c>
      <c r="C511" s="2">
        <v>43846</v>
      </c>
      <c r="D511" t="s">
        <v>9827</v>
      </c>
      <c r="E511" t="s">
        <v>11384</v>
      </c>
      <c r="F511" t="s">
        <v>11385</v>
      </c>
      <c r="G511" t="s">
        <v>594</v>
      </c>
      <c r="H511" t="s">
        <v>9959</v>
      </c>
      <c r="I511" t="s">
        <v>9849</v>
      </c>
      <c r="J511" t="s">
        <v>11386</v>
      </c>
      <c r="K511" t="str">
        <f t="shared" si="14"/>
        <v>KIMBERLY NINOSKA NUÑEZ SEPULVEDA</v>
      </c>
      <c r="L511" t="str">
        <f t="shared" si="15"/>
        <v>Kimberly Ninoska Nuñez Sepulveda</v>
      </c>
      <c r="M511" t="s">
        <v>595</v>
      </c>
      <c r="N511" t="str">
        <f>VLOOKUP(M511,Tabla13[[#All],[rut]:[estado_licencia]],2,0)</f>
        <v>Kimberly Ninoska Nuñez Sepulveda</v>
      </c>
      <c r="O511" t="s">
        <v>11387</v>
      </c>
      <c r="P511" t="s">
        <v>4040</v>
      </c>
      <c r="Q511" s="2">
        <v>44046</v>
      </c>
      <c r="R511" t="s">
        <v>460</v>
      </c>
      <c r="T511" t="s">
        <v>9834</v>
      </c>
      <c r="U511" s="2">
        <v>45307</v>
      </c>
      <c r="V511" t="s">
        <v>9835</v>
      </c>
      <c r="W511" t="s">
        <v>1224</v>
      </c>
      <c r="X511" t="s">
        <v>10939</v>
      </c>
      <c r="Y511">
        <v>25000</v>
      </c>
      <c r="Z511" t="s">
        <v>9853</v>
      </c>
      <c r="AA511" s="2">
        <v>43853</v>
      </c>
      <c r="AB511" t="s">
        <v>9854</v>
      </c>
      <c r="AI511" t="s">
        <v>11388</v>
      </c>
      <c r="AJ511">
        <v>43853</v>
      </c>
    </row>
    <row r="512" spans="1:36" hidden="1" x14ac:dyDescent="0.25">
      <c r="A512" t="s">
        <v>11389</v>
      </c>
      <c r="B512" t="s">
        <v>9826</v>
      </c>
      <c r="C512" s="2">
        <v>43846</v>
      </c>
      <c r="D512" t="s">
        <v>9827</v>
      </c>
      <c r="E512" t="s">
        <v>11179</v>
      </c>
      <c r="F512" t="s">
        <v>11179</v>
      </c>
      <c r="G512" t="s">
        <v>520</v>
      </c>
      <c r="H512" t="s">
        <v>9959</v>
      </c>
      <c r="I512" t="s">
        <v>10476</v>
      </c>
      <c r="J512" t="s">
        <v>11390</v>
      </c>
      <c r="K512" t="str">
        <f t="shared" si="14"/>
        <v>MAURO ALEJANDRO NUÑEZ OSSANDON</v>
      </c>
      <c r="L512" t="str">
        <f t="shared" si="15"/>
        <v>Mauro Alejandro Nuñez Ossandon</v>
      </c>
      <c r="M512" t="s">
        <v>596</v>
      </c>
      <c r="N512" t="str">
        <f>VLOOKUP(M512,Tabla13[[#All],[rut]:[estado_licencia]],2,0)</f>
        <v>Mauro Alejandro Nuñez Ossandon</v>
      </c>
      <c r="O512" t="s">
        <v>9878</v>
      </c>
      <c r="P512" t="s">
        <v>9992</v>
      </c>
      <c r="Q512" s="2">
        <v>45517</v>
      </c>
      <c r="R512" t="s">
        <v>460</v>
      </c>
      <c r="T512" t="s">
        <v>9834</v>
      </c>
      <c r="U512" s="2">
        <v>44212</v>
      </c>
      <c r="V512" t="s">
        <v>9835</v>
      </c>
      <c r="W512" t="s">
        <v>1224</v>
      </c>
      <c r="X512" t="s">
        <v>10939</v>
      </c>
      <c r="Y512">
        <v>25000</v>
      </c>
      <c r="Z512" t="s">
        <v>9838</v>
      </c>
      <c r="AG512">
        <v>737</v>
      </c>
      <c r="AI512">
        <v>8828</v>
      </c>
    </row>
    <row r="513" spans="1:36" hidden="1" x14ac:dyDescent="0.25">
      <c r="A513" t="s">
        <v>11391</v>
      </c>
      <c r="B513" t="s">
        <v>9826</v>
      </c>
      <c r="C513" s="2">
        <v>43846</v>
      </c>
      <c r="D513" t="s">
        <v>9827</v>
      </c>
      <c r="E513" t="s">
        <v>11247</v>
      </c>
      <c r="F513" t="s">
        <v>11248</v>
      </c>
      <c r="G513" t="s">
        <v>545</v>
      </c>
      <c r="H513" t="s">
        <v>11392</v>
      </c>
      <c r="I513" t="s">
        <v>11350</v>
      </c>
      <c r="J513" t="s">
        <v>10494</v>
      </c>
      <c r="K513" t="str">
        <f t="shared" si="14"/>
        <v>RICARDO PASTEN  HERRERA</v>
      </c>
      <c r="L513" t="str">
        <f t="shared" si="15"/>
        <v>Ricardo Pasten  Herrera</v>
      </c>
      <c r="M513" t="s">
        <v>597</v>
      </c>
      <c r="N513" t="str">
        <f>VLOOKUP(M513,Tabla13[[#All],[rut]:[estado_licencia]],2,0)</f>
        <v>Ricardo Pasten  Herrera</v>
      </c>
      <c r="O513" t="s">
        <v>11393</v>
      </c>
      <c r="P513" t="s">
        <v>9983</v>
      </c>
      <c r="Q513" s="2">
        <v>44026</v>
      </c>
      <c r="R513">
        <v>19495</v>
      </c>
      <c r="T513" t="s">
        <v>9834</v>
      </c>
      <c r="U513" s="2">
        <v>44212</v>
      </c>
      <c r="V513" t="s">
        <v>9835</v>
      </c>
      <c r="W513" t="s">
        <v>1224</v>
      </c>
      <c r="X513" t="s">
        <v>10939</v>
      </c>
      <c r="Y513">
        <v>25000</v>
      </c>
      <c r="Z513" t="s">
        <v>9838</v>
      </c>
      <c r="AG513">
        <v>731</v>
      </c>
      <c r="AI513">
        <v>8817</v>
      </c>
    </row>
    <row r="514" spans="1:36" hidden="1" x14ac:dyDescent="0.25">
      <c r="A514" t="s">
        <v>11394</v>
      </c>
      <c r="B514" t="s">
        <v>9826</v>
      </c>
      <c r="C514" s="2">
        <v>43846</v>
      </c>
      <c r="D514" t="s">
        <v>9827</v>
      </c>
      <c r="E514" t="s">
        <v>11133</v>
      </c>
      <c r="F514" t="s">
        <v>10075</v>
      </c>
      <c r="G514" t="s">
        <v>114</v>
      </c>
      <c r="H514" t="s">
        <v>11275</v>
      </c>
      <c r="I514" t="s">
        <v>11395</v>
      </c>
      <c r="J514" t="s">
        <v>10381</v>
      </c>
      <c r="K514" t="str">
        <f t="shared" ref="K514:K577" si="16">CONCATENATE(J514," ",H514," ",I514)</f>
        <v>PABLO ANDRES ALVARADO DIAZ-ROMERO</v>
      </c>
      <c r="L514" t="str">
        <f t="shared" ref="L514:L577" si="17">PROPER(K514)</f>
        <v>Pablo Andres Alvarado Diaz-Romero</v>
      </c>
      <c r="M514" t="s">
        <v>598</v>
      </c>
      <c r="N514" t="str">
        <f>VLOOKUP(M514,Tabla13[[#All],[rut]:[estado_licencia]],2,0)</f>
        <v>Pablo Andres Alvarado Diaz-Romero</v>
      </c>
      <c r="O514" t="s">
        <v>10241</v>
      </c>
      <c r="P514" t="s">
        <v>9949</v>
      </c>
      <c r="Q514" s="2">
        <v>44564</v>
      </c>
      <c r="R514" t="s">
        <v>460</v>
      </c>
      <c r="T514" t="s">
        <v>9834</v>
      </c>
      <c r="U514" s="2">
        <v>44212</v>
      </c>
      <c r="V514" t="s">
        <v>9835</v>
      </c>
      <c r="W514" t="s">
        <v>1224</v>
      </c>
      <c r="X514" t="s">
        <v>10939</v>
      </c>
      <c r="Y514">
        <v>25000</v>
      </c>
      <c r="Z514" t="s">
        <v>9838</v>
      </c>
      <c r="AG514">
        <v>742</v>
      </c>
      <c r="AI514">
        <v>8829</v>
      </c>
    </row>
    <row r="515" spans="1:36" hidden="1" x14ac:dyDescent="0.25">
      <c r="A515" t="s">
        <v>11396</v>
      </c>
      <c r="B515" t="s">
        <v>9826</v>
      </c>
      <c r="C515" s="2">
        <v>43846</v>
      </c>
      <c r="D515" t="s">
        <v>9827</v>
      </c>
      <c r="E515" t="s">
        <v>9900</v>
      </c>
      <c r="F515" t="s">
        <v>9901</v>
      </c>
      <c r="G515" t="s">
        <v>66</v>
      </c>
      <c r="H515" t="s">
        <v>11397</v>
      </c>
      <c r="I515" t="s">
        <v>9928</v>
      </c>
      <c r="J515" t="s">
        <v>11398</v>
      </c>
      <c r="K515" t="str">
        <f t="shared" si="16"/>
        <v>WALTER ANDRES NAVEA TAPIA</v>
      </c>
      <c r="L515" t="str">
        <f t="shared" si="17"/>
        <v>Walter Andres Navea Tapia</v>
      </c>
      <c r="M515" t="s">
        <v>599</v>
      </c>
      <c r="N515" t="str">
        <f>VLOOKUP(M515,Tabla13[[#All],[rut]:[estado_licencia]],2,0)</f>
        <v>Walter Andres Navea Tapia</v>
      </c>
      <c r="O515" t="s">
        <v>11399</v>
      </c>
      <c r="P515" t="s">
        <v>9879</v>
      </c>
      <c r="Q515" s="2">
        <v>44745</v>
      </c>
      <c r="R515" t="s">
        <v>460</v>
      </c>
      <c r="T515" t="s">
        <v>9834</v>
      </c>
      <c r="U515" s="2">
        <v>44212</v>
      </c>
      <c r="V515" t="s">
        <v>9835</v>
      </c>
      <c r="W515" t="s">
        <v>1224</v>
      </c>
      <c r="X515" t="s">
        <v>10939</v>
      </c>
      <c r="Y515">
        <v>25000</v>
      </c>
      <c r="Z515" t="s">
        <v>9838</v>
      </c>
    </row>
    <row r="516" spans="1:36" hidden="1" x14ac:dyDescent="0.25">
      <c r="A516" t="s">
        <v>11400</v>
      </c>
      <c r="B516" t="s">
        <v>9826</v>
      </c>
      <c r="C516" s="2">
        <v>43846</v>
      </c>
      <c r="D516" t="s">
        <v>9827</v>
      </c>
      <c r="E516" t="s">
        <v>9900</v>
      </c>
      <c r="F516" t="s">
        <v>9901</v>
      </c>
      <c r="G516" t="s">
        <v>66</v>
      </c>
      <c r="H516" t="s">
        <v>9928</v>
      </c>
      <c r="I516" t="s">
        <v>10006</v>
      </c>
      <c r="J516" t="s">
        <v>11401</v>
      </c>
      <c r="K516" t="str">
        <f t="shared" si="16"/>
        <v>RICARDO JOSE TAPIA PEÑA</v>
      </c>
      <c r="L516" t="str">
        <f t="shared" si="17"/>
        <v>Ricardo Jose Tapia Peña</v>
      </c>
      <c r="M516" t="s">
        <v>600</v>
      </c>
      <c r="N516" t="str">
        <f>VLOOKUP(M516,Tabla13[[#All],[rut]:[estado_licencia]],2,0)</f>
        <v>Ricardo Jose Tapia Peña</v>
      </c>
      <c r="O516" t="s">
        <v>9878</v>
      </c>
      <c r="P516" t="s">
        <v>9926</v>
      </c>
      <c r="Q516" s="2">
        <v>45074</v>
      </c>
      <c r="R516">
        <v>19495</v>
      </c>
      <c r="T516" t="s">
        <v>9834</v>
      </c>
      <c r="U516" s="2">
        <v>44212</v>
      </c>
      <c r="V516" t="s">
        <v>9835</v>
      </c>
      <c r="W516" t="s">
        <v>1224</v>
      </c>
      <c r="X516" t="s">
        <v>10939</v>
      </c>
      <c r="Y516">
        <v>25000</v>
      </c>
      <c r="Z516" t="s">
        <v>9838</v>
      </c>
    </row>
    <row r="517" spans="1:36" x14ac:dyDescent="0.25">
      <c r="A517" t="s">
        <v>11402</v>
      </c>
      <c r="B517" t="s">
        <v>9826</v>
      </c>
      <c r="C517" s="2">
        <v>43846</v>
      </c>
      <c r="D517" t="s">
        <v>9827</v>
      </c>
      <c r="E517" t="s">
        <v>11403</v>
      </c>
      <c r="F517" t="e">
        <f>#N/A</f>
        <v>#N/A</v>
      </c>
      <c r="G517" t="e">
        <f>#N/A</f>
        <v>#N/A</v>
      </c>
      <c r="H517" t="s">
        <v>9860</v>
      </c>
      <c r="I517" t="s">
        <v>9940</v>
      </c>
      <c r="J517" t="s">
        <v>11404</v>
      </c>
      <c r="K517" t="str">
        <f t="shared" si="16"/>
        <v>JUAN ANDRES AGUILERA BARRAZA</v>
      </c>
      <c r="L517" t="str">
        <f t="shared" si="17"/>
        <v>Juan Andres Aguilera Barraza</v>
      </c>
      <c r="M517" t="s">
        <v>601</v>
      </c>
      <c r="N517" t="str">
        <f>VLOOKUP(M517,Tabla13[[#All],[rut]:[estado_licencia]],2,0)</f>
        <v>Juan Andres Aguilera Barraza</v>
      </c>
      <c r="O517" t="s">
        <v>9832</v>
      </c>
      <c r="P517" t="s">
        <v>9906</v>
      </c>
      <c r="Q517" s="2">
        <v>44149</v>
      </c>
      <c r="R517">
        <v>19495</v>
      </c>
      <c r="T517" t="s">
        <v>9834</v>
      </c>
      <c r="U517" s="2">
        <v>44212</v>
      </c>
      <c r="V517" t="s">
        <v>9835</v>
      </c>
      <c r="W517" t="s">
        <v>1224</v>
      </c>
      <c r="X517" t="s">
        <v>10939</v>
      </c>
      <c r="Y517">
        <v>25000</v>
      </c>
      <c r="Z517" t="s">
        <v>9853</v>
      </c>
      <c r="AA517" s="2">
        <v>43846</v>
      </c>
      <c r="AB517" t="s">
        <v>9854</v>
      </c>
      <c r="AC517">
        <v>25000</v>
      </c>
      <c r="AI517" t="s">
        <v>11405</v>
      </c>
      <c r="AJ517">
        <v>43846</v>
      </c>
    </row>
    <row r="518" spans="1:36" hidden="1" x14ac:dyDescent="0.25">
      <c r="A518" t="s">
        <v>11406</v>
      </c>
      <c r="B518" t="s">
        <v>9826</v>
      </c>
      <c r="C518" s="2">
        <v>43846</v>
      </c>
      <c r="D518" t="s">
        <v>9827</v>
      </c>
      <c r="E518" t="s">
        <v>9858</v>
      </c>
      <c r="F518" t="s">
        <v>9859</v>
      </c>
      <c r="G518" t="s">
        <v>54</v>
      </c>
      <c r="H518" t="s">
        <v>9928</v>
      </c>
      <c r="I518" t="s">
        <v>9903</v>
      </c>
      <c r="J518" t="s">
        <v>11407</v>
      </c>
      <c r="K518" t="str">
        <f t="shared" si="16"/>
        <v>CHELEN FERNANDO TAPIA CASTILLO</v>
      </c>
      <c r="L518" t="str">
        <f t="shared" si="17"/>
        <v>Chelen Fernando Tapia Castillo</v>
      </c>
      <c r="M518" t="s">
        <v>602</v>
      </c>
      <c r="N518" t="str">
        <f>VLOOKUP(M518,Tabla13[[#All],[rut]:[estado_licencia]],2,0)</f>
        <v>Chelen Fernando Tapia Castillo</v>
      </c>
      <c r="O518" t="s">
        <v>9832</v>
      </c>
      <c r="P518" t="s">
        <v>10979</v>
      </c>
      <c r="Q518" s="2">
        <v>44344</v>
      </c>
      <c r="R518">
        <v>18290</v>
      </c>
      <c r="T518" t="s">
        <v>9834</v>
      </c>
      <c r="U518" s="2">
        <v>44212</v>
      </c>
      <c r="V518" t="s">
        <v>9835</v>
      </c>
      <c r="W518" t="s">
        <v>1224</v>
      </c>
      <c r="X518" t="s">
        <v>10939</v>
      </c>
      <c r="Y518">
        <v>25000</v>
      </c>
      <c r="Z518" t="s">
        <v>9838</v>
      </c>
      <c r="AG518">
        <v>794</v>
      </c>
    </row>
    <row r="519" spans="1:36" hidden="1" x14ac:dyDescent="0.25">
      <c r="A519" t="s">
        <v>11408</v>
      </c>
      <c r="B519" t="s">
        <v>9826</v>
      </c>
      <c r="C519" s="2">
        <v>43846</v>
      </c>
      <c r="D519" t="s">
        <v>9827</v>
      </c>
      <c r="E519" t="s">
        <v>11409</v>
      </c>
      <c r="F519" t="s">
        <v>11410</v>
      </c>
      <c r="G519" t="s">
        <v>603</v>
      </c>
      <c r="H519" t="s">
        <v>9934</v>
      </c>
      <c r="I519" t="s">
        <v>10476</v>
      </c>
      <c r="J519" t="s">
        <v>11411</v>
      </c>
      <c r="K519" t="str">
        <f t="shared" si="16"/>
        <v>RURIK ALEJANDRO ANTONIO SAAVEDRA OSSANDON</v>
      </c>
      <c r="L519" t="str">
        <f t="shared" si="17"/>
        <v>Rurik Alejandro Antonio Saavedra Ossandon</v>
      </c>
      <c r="M519" t="s">
        <v>603</v>
      </c>
      <c r="N519" t="str">
        <f>VLOOKUP(M519,Tabla13[[#All],[rut]:[estado_licencia]],2,0)</f>
        <v>Rurik Alejandro Antonio Saavedra Ossandon</v>
      </c>
      <c r="O519" t="s">
        <v>11387</v>
      </c>
      <c r="P519" t="s">
        <v>4040</v>
      </c>
      <c r="Q519" s="2">
        <v>45449</v>
      </c>
      <c r="R519" t="s">
        <v>460</v>
      </c>
      <c r="T519" t="s">
        <v>9834</v>
      </c>
      <c r="U519" s="2">
        <v>45307</v>
      </c>
      <c r="V519" t="s">
        <v>9835</v>
      </c>
      <c r="W519" t="s">
        <v>1224</v>
      </c>
      <c r="X519" t="s">
        <v>10939</v>
      </c>
      <c r="Y519">
        <v>25000</v>
      </c>
      <c r="Z519" t="s">
        <v>9853</v>
      </c>
      <c r="AA519" s="2">
        <v>43846</v>
      </c>
      <c r="AB519" t="s">
        <v>9993</v>
      </c>
      <c r="AC519">
        <v>25000</v>
      </c>
      <c r="AI519" t="s">
        <v>11412</v>
      </c>
      <c r="AJ519">
        <v>43846</v>
      </c>
    </row>
    <row r="520" spans="1:36" x14ac:dyDescent="0.25">
      <c r="A520" t="s">
        <v>11413</v>
      </c>
      <c r="B520" t="s">
        <v>9826</v>
      </c>
      <c r="C520" s="2">
        <v>43846</v>
      </c>
      <c r="D520" t="s">
        <v>9827</v>
      </c>
      <c r="E520" t="s">
        <v>11414</v>
      </c>
      <c r="F520" t="e">
        <f>#N/A</f>
        <v>#N/A</v>
      </c>
      <c r="G520" t="s">
        <v>604</v>
      </c>
      <c r="H520" t="s">
        <v>11415</v>
      </c>
      <c r="I520" t="s">
        <v>9883</v>
      </c>
      <c r="J520" t="s">
        <v>11416</v>
      </c>
      <c r="K520" t="str">
        <f t="shared" si="16"/>
        <v>ALEXIS ENRIQUE CARVAJAL  CASTRO</v>
      </c>
      <c r="L520" t="str">
        <f t="shared" si="17"/>
        <v>Alexis Enrique Carvajal  Castro</v>
      </c>
      <c r="M520" t="s">
        <v>604</v>
      </c>
      <c r="N520" t="str">
        <f>VLOOKUP(M520,Tabla13[[#All],[rut]:[estado_licencia]],2,0)</f>
        <v>Alexis Enrique Carvajal  Castro</v>
      </c>
      <c r="O520" t="s">
        <v>9832</v>
      </c>
      <c r="P520" t="s">
        <v>10204</v>
      </c>
      <c r="Q520" s="2">
        <v>44605</v>
      </c>
      <c r="R520">
        <v>19495</v>
      </c>
      <c r="T520" t="s">
        <v>9834</v>
      </c>
      <c r="U520" s="2">
        <v>45307</v>
      </c>
      <c r="V520" t="s">
        <v>9835</v>
      </c>
      <c r="W520" t="s">
        <v>1224</v>
      </c>
      <c r="X520" t="s">
        <v>10939</v>
      </c>
      <c r="Y520">
        <v>25000</v>
      </c>
      <c r="Z520" t="s">
        <v>9853</v>
      </c>
      <c r="AA520" s="2">
        <v>43846</v>
      </c>
      <c r="AB520" t="s">
        <v>9854</v>
      </c>
      <c r="AC520">
        <v>50000</v>
      </c>
      <c r="AI520" t="s">
        <v>11417</v>
      </c>
      <c r="AJ520">
        <v>43846</v>
      </c>
    </row>
    <row r="521" spans="1:36" x14ac:dyDescent="0.25">
      <c r="A521" t="s">
        <v>11418</v>
      </c>
      <c r="B521" t="s">
        <v>9826</v>
      </c>
      <c r="C521" s="2">
        <v>43846</v>
      </c>
      <c r="D521" t="s">
        <v>9827</v>
      </c>
      <c r="E521" t="s">
        <v>11419</v>
      </c>
      <c r="F521" t="e">
        <f>#N/A</f>
        <v>#N/A</v>
      </c>
      <c r="G521" t="s">
        <v>604</v>
      </c>
      <c r="H521" t="s">
        <v>11420</v>
      </c>
      <c r="I521" t="s">
        <v>9842</v>
      </c>
      <c r="J521" t="s">
        <v>11421</v>
      </c>
      <c r="K521" t="str">
        <f t="shared" si="16"/>
        <v>PABLO IGNACIO FERNANDEZ  PIZARRO</v>
      </c>
      <c r="L521" t="str">
        <f t="shared" si="17"/>
        <v>Pablo Ignacio Fernandez  Pizarro</v>
      </c>
      <c r="M521" t="s">
        <v>605</v>
      </c>
      <c r="N521" t="str">
        <f>VLOOKUP(M521,Tabla13[[#All],[rut]:[estado_licencia]],2,0)</f>
        <v>Pablo Ignacio Fernandez  Pizarro</v>
      </c>
      <c r="O521" t="s">
        <v>9832</v>
      </c>
      <c r="P521" t="s">
        <v>9919</v>
      </c>
      <c r="Q521" s="2">
        <v>45106</v>
      </c>
      <c r="R521">
        <v>19495</v>
      </c>
      <c r="T521" t="s">
        <v>9834</v>
      </c>
      <c r="U521" s="2">
        <v>44212</v>
      </c>
      <c r="V521" t="s">
        <v>9835</v>
      </c>
      <c r="W521" t="s">
        <v>1224</v>
      </c>
      <c r="X521" t="s">
        <v>10939</v>
      </c>
      <c r="Y521">
        <v>25000</v>
      </c>
      <c r="Z521" t="s">
        <v>9853</v>
      </c>
      <c r="AA521" s="2">
        <v>43846</v>
      </c>
      <c r="AB521" t="s">
        <v>9854</v>
      </c>
      <c r="AC521">
        <v>50000</v>
      </c>
      <c r="AI521" t="s">
        <v>11417</v>
      </c>
      <c r="AJ521">
        <v>43846</v>
      </c>
    </row>
    <row r="522" spans="1:36" hidden="1" x14ac:dyDescent="0.25">
      <c r="A522" t="s">
        <v>11422</v>
      </c>
      <c r="B522" t="s">
        <v>9826</v>
      </c>
      <c r="C522" s="2">
        <v>43846</v>
      </c>
      <c r="D522" t="s">
        <v>9827</v>
      </c>
      <c r="E522" t="s">
        <v>10327</v>
      </c>
      <c r="F522" t="s">
        <v>10328</v>
      </c>
      <c r="G522" t="s">
        <v>190</v>
      </c>
      <c r="H522" t="s">
        <v>11423</v>
      </c>
      <c r="I522" t="s">
        <v>10184</v>
      </c>
      <c r="J522" t="s">
        <v>11424</v>
      </c>
      <c r="K522" t="str">
        <f t="shared" si="16"/>
        <v>FABIAN LINZ MAUREL RODRIGUEZ</v>
      </c>
      <c r="L522" t="str">
        <f t="shared" si="17"/>
        <v>Fabian Linz Maurel Rodriguez</v>
      </c>
      <c r="M522" t="s">
        <v>606</v>
      </c>
      <c r="N522" t="str">
        <f>VLOOKUP(M522,Tabla13[[#All],[rut]:[estado_licencia]],2,0)</f>
        <v>Fabian Linz Maurel Rodriguez</v>
      </c>
      <c r="O522" t="s">
        <v>9832</v>
      </c>
      <c r="P522" t="s">
        <v>11425</v>
      </c>
      <c r="Q522" s="2">
        <v>45018</v>
      </c>
      <c r="R522">
        <v>18290</v>
      </c>
      <c r="T522" t="s">
        <v>9834</v>
      </c>
      <c r="U522" s="2">
        <v>44212</v>
      </c>
      <c r="V522" t="s">
        <v>9835</v>
      </c>
      <c r="W522" t="s">
        <v>1224</v>
      </c>
      <c r="X522" t="s">
        <v>10939</v>
      </c>
      <c r="Y522">
        <v>25000</v>
      </c>
      <c r="Z522" t="s">
        <v>9853</v>
      </c>
      <c r="AA522" s="2">
        <v>43846</v>
      </c>
      <c r="AB522" t="s">
        <v>9936</v>
      </c>
      <c r="AC522">
        <v>50000</v>
      </c>
      <c r="AI522" t="s">
        <v>11426</v>
      </c>
      <c r="AJ522">
        <v>43846</v>
      </c>
    </row>
    <row r="523" spans="1:36" hidden="1" x14ac:dyDescent="0.25">
      <c r="A523" t="s">
        <v>11427</v>
      </c>
      <c r="B523" t="s">
        <v>9826</v>
      </c>
      <c r="C523" s="2">
        <v>43846</v>
      </c>
      <c r="D523" t="s">
        <v>9827</v>
      </c>
      <c r="E523" t="s">
        <v>9900</v>
      </c>
      <c r="F523" t="s">
        <v>9901</v>
      </c>
      <c r="G523" t="s">
        <v>66</v>
      </c>
      <c r="H523" t="s">
        <v>10026</v>
      </c>
      <c r="I523" t="s">
        <v>11009</v>
      </c>
      <c r="J523" t="s">
        <v>11428</v>
      </c>
      <c r="K523" t="str">
        <f t="shared" si="16"/>
        <v>YERKO SEGUNDO ROJAS MORAGA</v>
      </c>
      <c r="L523" t="str">
        <f t="shared" si="17"/>
        <v>Yerko Segundo Rojas Moraga</v>
      </c>
      <c r="M523" t="s">
        <v>607</v>
      </c>
      <c r="N523" t="str">
        <f>VLOOKUP(M523,Tabla13[[#All],[rut]:[estado_licencia]],2,0)</f>
        <v>Yerko Segundo Rojas Moraga</v>
      </c>
      <c r="O523" t="s">
        <v>11399</v>
      </c>
      <c r="P523" t="s">
        <v>11429</v>
      </c>
      <c r="Q523" s="2">
        <v>44427</v>
      </c>
      <c r="R523">
        <v>19495</v>
      </c>
      <c r="T523" t="s">
        <v>9834</v>
      </c>
      <c r="U523" s="2">
        <v>44212</v>
      </c>
      <c r="V523" t="s">
        <v>9835</v>
      </c>
      <c r="W523" t="s">
        <v>1224</v>
      </c>
      <c r="X523" t="s">
        <v>10939</v>
      </c>
      <c r="Y523">
        <v>25000</v>
      </c>
      <c r="Z523" t="s">
        <v>9838</v>
      </c>
    </row>
    <row r="524" spans="1:36" hidden="1" x14ac:dyDescent="0.25">
      <c r="A524" t="s">
        <v>11430</v>
      </c>
      <c r="B524" t="s">
        <v>9826</v>
      </c>
      <c r="C524" s="2">
        <v>43846</v>
      </c>
      <c r="D524" t="s">
        <v>9827</v>
      </c>
      <c r="E524" t="s">
        <v>10138</v>
      </c>
      <c r="F524" t="s">
        <v>10139</v>
      </c>
      <c r="G524" t="s">
        <v>131</v>
      </c>
      <c r="H524" t="s">
        <v>9893</v>
      </c>
      <c r="I524" t="s">
        <v>9875</v>
      </c>
      <c r="J524" t="s">
        <v>11431</v>
      </c>
      <c r="K524" t="str">
        <f t="shared" si="16"/>
        <v>FRANCISCO SOLIER FLORES CORTES</v>
      </c>
      <c r="L524" t="str">
        <f t="shared" si="17"/>
        <v>Francisco Solier Flores Cortes</v>
      </c>
      <c r="M524" t="s">
        <v>608</v>
      </c>
      <c r="N524" t="str">
        <f>VLOOKUP(M524,Tabla13[[#All],[rut]:[estado_licencia]],2,0)</f>
        <v>Francisco Solier Flores Cortes</v>
      </c>
      <c r="O524" t="s">
        <v>11432</v>
      </c>
      <c r="P524" t="s">
        <v>9949</v>
      </c>
      <c r="Q524" s="2">
        <v>44625</v>
      </c>
      <c r="R524" t="s">
        <v>460</v>
      </c>
      <c r="T524" t="s">
        <v>9834</v>
      </c>
      <c r="U524" s="2">
        <v>44212</v>
      </c>
      <c r="V524" t="s">
        <v>9835</v>
      </c>
      <c r="W524" t="s">
        <v>1224</v>
      </c>
      <c r="X524" t="s">
        <v>10939</v>
      </c>
      <c r="Y524">
        <v>25000</v>
      </c>
      <c r="Z524" t="s">
        <v>9838</v>
      </c>
      <c r="AG524">
        <v>746</v>
      </c>
      <c r="AI524">
        <v>8831</v>
      </c>
    </row>
    <row r="525" spans="1:36" hidden="1" x14ac:dyDescent="0.25">
      <c r="A525" t="s">
        <v>10883</v>
      </c>
      <c r="B525" t="s">
        <v>9826</v>
      </c>
      <c r="C525" s="2">
        <v>43846</v>
      </c>
      <c r="D525" t="s">
        <v>10351</v>
      </c>
      <c r="E525" t="s">
        <v>11433</v>
      </c>
      <c r="F525" t="s">
        <v>11434</v>
      </c>
      <c r="G525" t="s">
        <v>609</v>
      </c>
      <c r="H525" t="s">
        <v>9887</v>
      </c>
      <c r="I525" t="s">
        <v>11435</v>
      </c>
      <c r="J525" t="s">
        <v>11436</v>
      </c>
      <c r="K525" t="str">
        <f t="shared" si="16"/>
        <v>EDGARDO DAVID GONZALEZ ALIAGA</v>
      </c>
      <c r="L525" t="str">
        <f t="shared" si="17"/>
        <v>Edgardo David Gonzalez Aliaga</v>
      </c>
      <c r="M525" t="s">
        <v>610</v>
      </c>
      <c r="N525" t="str">
        <f>VLOOKUP(M525,Tabla13[[#All],[rut]:[estado_licencia]],2,0)</f>
        <v>Edgardo David Gonzalez Aliaga</v>
      </c>
      <c r="O525" t="s">
        <v>10828</v>
      </c>
      <c r="P525" t="s">
        <v>460</v>
      </c>
      <c r="Q525" s="2" t="s">
        <v>460</v>
      </c>
      <c r="R525" t="s">
        <v>460</v>
      </c>
      <c r="T525" t="s">
        <v>9834</v>
      </c>
      <c r="U525" s="2">
        <v>44577</v>
      </c>
      <c r="V525" t="s">
        <v>9835</v>
      </c>
      <c r="W525" t="s">
        <v>1224</v>
      </c>
      <c r="X525" t="s">
        <v>10334</v>
      </c>
      <c r="Y525">
        <v>30000</v>
      </c>
      <c r="Z525" t="s">
        <v>9838</v>
      </c>
      <c r="AH525">
        <v>145372</v>
      </c>
      <c r="AI525">
        <v>8814</v>
      </c>
    </row>
    <row r="526" spans="1:36" x14ac:dyDescent="0.25">
      <c r="A526" t="s">
        <v>10883</v>
      </c>
      <c r="B526" t="s">
        <v>9826</v>
      </c>
      <c r="C526" s="2">
        <v>43846</v>
      </c>
      <c r="D526" t="s">
        <v>10848</v>
      </c>
      <c r="E526" t="s">
        <v>11437</v>
      </c>
      <c r="H526" t="s">
        <v>9883</v>
      </c>
      <c r="I526" t="s">
        <v>9883</v>
      </c>
      <c r="J526" t="s">
        <v>11438</v>
      </c>
      <c r="K526" t="str">
        <f t="shared" si="16"/>
        <v>WILSON CASTRO CASTRO</v>
      </c>
      <c r="L526" t="str">
        <f t="shared" si="17"/>
        <v>Wilson Castro Castro</v>
      </c>
      <c r="M526" t="s">
        <v>460</v>
      </c>
      <c r="N526" t="str">
        <f>VLOOKUP(M526,Tabla13[[#All],[rut]:[estado_licencia]],2,0)</f>
        <v xml:space="preserve">Alvaro Barriga </v>
      </c>
      <c r="O526" t="s">
        <v>460</v>
      </c>
      <c r="P526" t="s">
        <v>460</v>
      </c>
      <c r="Q526" s="2" t="s">
        <v>460</v>
      </c>
      <c r="R526" t="s">
        <v>460</v>
      </c>
      <c r="S526" t="s">
        <v>11439</v>
      </c>
      <c r="T526" t="s">
        <v>9834</v>
      </c>
      <c r="U526" s="2" t="s">
        <v>460</v>
      </c>
      <c r="V526" t="s">
        <v>9835</v>
      </c>
      <c r="W526" t="s">
        <v>1224</v>
      </c>
      <c r="X526" t="s">
        <v>10857</v>
      </c>
      <c r="Y526">
        <v>5000</v>
      </c>
      <c r="Z526" t="s">
        <v>9853</v>
      </c>
      <c r="AA526" s="2">
        <v>43845</v>
      </c>
      <c r="AB526" t="s">
        <v>9936</v>
      </c>
      <c r="AC526">
        <v>5000</v>
      </c>
      <c r="AI526" t="s">
        <v>11440</v>
      </c>
      <c r="AJ526">
        <v>43846</v>
      </c>
    </row>
    <row r="527" spans="1:36" hidden="1" x14ac:dyDescent="0.25">
      <c r="A527" t="s">
        <v>11441</v>
      </c>
      <c r="B527" t="s">
        <v>9826</v>
      </c>
      <c r="C527" s="2">
        <v>43847</v>
      </c>
      <c r="D527" t="s">
        <v>9827</v>
      </c>
      <c r="E527" t="s">
        <v>10988</v>
      </c>
      <c r="F527" t="s">
        <v>10989</v>
      </c>
      <c r="G527" t="s">
        <v>461</v>
      </c>
      <c r="H527" t="s">
        <v>10554</v>
      </c>
      <c r="I527" t="s">
        <v>11442</v>
      </c>
      <c r="J527" t="s">
        <v>11443</v>
      </c>
      <c r="K527" t="str">
        <f t="shared" si="16"/>
        <v>JAIME RODRIGO ZUÑIGA SEGUEL</v>
      </c>
      <c r="L527" t="str">
        <f t="shared" si="17"/>
        <v>Jaime Rodrigo Zuñiga Seguel</v>
      </c>
      <c r="M527" t="s">
        <v>611</v>
      </c>
      <c r="N527" t="str">
        <f>VLOOKUP(M527,Tabla13[[#All],[rut]:[estado_licencia]],2,0)</f>
        <v>Jaime Rodrigo Zuñiga Seguel</v>
      </c>
      <c r="O527" t="s">
        <v>9878</v>
      </c>
      <c r="P527" t="s">
        <v>9879</v>
      </c>
      <c r="Q527" s="2">
        <v>45047</v>
      </c>
      <c r="R527" t="s">
        <v>460</v>
      </c>
      <c r="T527" t="s">
        <v>9834</v>
      </c>
      <c r="U527" s="2">
        <v>44213</v>
      </c>
      <c r="V527" t="s">
        <v>9835</v>
      </c>
      <c r="W527" t="s">
        <v>1224</v>
      </c>
      <c r="X527" t="s">
        <v>10939</v>
      </c>
      <c r="Y527">
        <v>25000</v>
      </c>
      <c r="Z527" t="s">
        <v>9838</v>
      </c>
      <c r="AG527">
        <v>755</v>
      </c>
    </row>
    <row r="528" spans="1:36" hidden="1" x14ac:dyDescent="0.25">
      <c r="A528" t="s">
        <v>11444</v>
      </c>
      <c r="B528" t="s">
        <v>9826</v>
      </c>
      <c r="C528" s="2">
        <v>43847</v>
      </c>
      <c r="D528" t="s">
        <v>9827</v>
      </c>
      <c r="E528" t="s">
        <v>11437</v>
      </c>
      <c r="F528" t="s">
        <v>11445</v>
      </c>
      <c r="G528" t="s">
        <v>612</v>
      </c>
      <c r="H528" t="s">
        <v>11446</v>
      </c>
      <c r="I528" t="s">
        <v>11447</v>
      </c>
      <c r="J528" t="s">
        <v>11448</v>
      </c>
      <c r="K528" t="str">
        <f t="shared" si="16"/>
        <v>MARCO HUMBERTO ROMERO PUEBLA</v>
      </c>
      <c r="L528" t="str">
        <f t="shared" si="17"/>
        <v>Marco Humberto Romero Puebla</v>
      </c>
      <c r="M528" t="s">
        <v>613</v>
      </c>
      <c r="N528" t="str">
        <f>VLOOKUP(M528,Tabla13[[#All],[rut]:[estado_licencia]],2,0)</f>
        <v>Marco Humberto Romero Puebla</v>
      </c>
      <c r="O528" t="s">
        <v>9878</v>
      </c>
      <c r="P528" t="s">
        <v>9879</v>
      </c>
      <c r="Q528" s="2">
        <v>45761</v>
      </c>
      <c r="R528" t="s">
        <v>460</v>
      </c>
      <c r="T528" t="s">
        <v>9834</v>
      </c>
      <c r="U528" s="2">
        <v>44213</v>
      </c>
      <c r="V528" t="s">
        <v>9835</v>
      </c>
      <c r="W528" t="s">
        <v>1224</v>
      </c>
      <c r="X528" t="s">
        <v>10939</v>
      </c>
      <c r="Y528">
        <v>25000</v>
      </c>
      <c r="Z528" t="s">
        <v>9853</v>
      </c>
      <c r="AA528" s="2">
        <v>43853</v>
      </c>
      <c r="AB528" t="s">
        <v>9936</v>
      </c>
      <c r="AC528">
        <v>50000</v>
      </c>
      <c r="AI528" t="s">
        <v>11449</v>
      </c>
      <c r="AJ528">
        <v>43853</v>
      </c>
    </row>
    <row r="529" spans="1:36" hidden="1" x14ac:dyDescent="0.25">
      <c r="A529" t="s">
        <v>11450</v>
      </c>
      <c r="B529" t="s">
        <v>9826</v>
      </c>
      <c r="C529" s="2">
        <v>43847</v>
      </c>
      <c r="D529" t="s">
        <v>9827</v>
      </c>
      <c r="E529" t="s">
        <v>11437</v>
      </c>
      <c r="F529" t="s">
        <v>11445</v>
      </c>
      <c r="G529" t="s">
        <v>612</v>
      </c>
      <c r="H529" t="s">
        <v>10353</v>
      </c>
      <c r="I529" t="s">
        <v>10472</v>
      </c>
      <c r="J529" t="s">
        <v>11451</v>
      </c>
      <c r="K529" t="str">
        <f t="shared" si="16"/>
        <v>DANIEL ANDRES DIAZ  ORTIZ</v>
      </c>
      <c r="L529" t="str">
        <f t="shared" si="17"/>
        <v>Daniel Andres Diaz  Ortiz</v>
      </c>
      <c r="M529" t="s">
        <v>614</v>
      </c>
      <c r="N529" t="str">
        <f>VLOOKUP(M529,Tabla13[[#All],[rut]:[estado_licencia]],2,0)</f>
        <v>Daniel Andres Diaz  Ortiz</v>
      </c>
      <c r="O529" t="s">
        <v>9878</v>
      </c>
      <c r="P529" t="s">
        <v>9992</v>
      </c>
      <c r="Q529" s="2">
        <v>45681</v>
      </c>
      <c r="R529" t="s">
        <v>460</v>
      </c>
      <c r="T529" t="s">
        <v>9834</v>
      </c>
      <c r="U529" s="2">
        <v>44213</v>
      </c>
      <c r="V529" t="s">
        <v>9835</v>
      </c>
      <c r="W529" t="s">
        <v>1224</v>
      </c>
      <c r="X529" t="s">
        <v>10939</v>
      </c>
      <c r="Y529">
        <v>25000</v>
      </c>
      <c r="Z529" t="s">
        <v>9853</v>
      </c>
      <c r="AA529" s="2">
        <v>43853</v>
      </c>
      <c r="AB529" t="s">
        <v>9936</v>
      </c>
      <c r="AC529">
        <v>50000</v>
      </c>
      <c r="AI529" t="s">
        <v>11449</v>
      </c>
      <c r="AJ529">
        <v>43853</v>
      </c>
    </row>
    <row r="530" spans="1:36" hidden="1" x14ac:dyDescent="0.25">
      <c r="A530" t="s">
        <v>11452</v>
      </c>
      <c r="B530" t="s">
        <v>9826</v>
      </c>
      <c r="C530" s="2">
        <v>43847</v>
      </c>
      <c r="D530" t="s">
        <v>9827</v>
      </c>
      <c r="E530" t="s">
        <v>10004</v>
      </c>
      <c r="F530" t="s">
        <v>10005</v>
      </c>
      <c r="G530" t="s">
        <v>93</v>
      </c>
      <c r="H530" t="s">
        <v>10708</v>
      </c>
      <c r="I530" t="s">
        <v>10007</v>
      </c>
      <c r="J530" t="s">
        <v>10381</v>
      </c>
      <c r="K530" t="str">
        <f t="shared" si="16"/>
        <v>PABLO ANDRES CHAVEZ BUGUEÑO</v>
      </c>
      <c r="L530" t="str">
        <f t="shared" si="17"/>
        <v>Pablo Andres Chavez Bugueño</v>
      </c>
      <c r="M530" t="s">
        <v>615</v>
      </c>
      <c r="N530" t="str">
        <f>VLOOKUP(M530,Tabla13[[#All],[rut]:[estado_licencia]],2,0)</f>
        <v>Pablo Andres Chavez Bugueño</v>
      </c>
      <c r="O530" t="s">
        <v>11453</v>
      </c>
      <c r="P530" t="s">
        <v>4040</v>
      </c>
      <c r="Q530" s="2">
        <v>45989</v>
      </c>
      <c r="R530" t="s">
        <v>460</v>
      </c>
      <c r="T530" t="s">
        <v>9834</v>
      </c>
      <c r="U530" s="2">
        <v>44213</v>
      </c>
      <c r="V530" t="s">
        <v>9835</v>
      </c>
      <c r="W530" t="s">
        <v>1224</v>
      </c>
      <c r="X530" t="s">
        <v>10939</v>
      </c>
      <c r="Y530">
        <v>25000</v>
      </c>
      <c r="Z530" t="s">
        <v>9838</v>
      </c>
      <c r="AG530">
        <v>785</v>
      </c>
    </row>
    <row r="531" spans="1:36" x14ac:dyDescent="0.25">
      <c r="A531" t="s">
        <v>11454</v>
      </c>
      <c r="B531" t="s">
        <v>9826</v>
      </c>
      <c r="C531" s="2">
        <v>43847</v>
      </c>
      <c r="D531" t="s">
        <v>9827</v>
      </c>
      <c r="E531" t="s">
        <v>11403</v>
      </c>
      <c r="F531" t="e">
        <f>#N/A</f>
        <v>#N/A</v>
      </c>
      <c r="G531" t="e">
        <f>#N/A</f>
        <v>#N/A</v>
      </c>
      <c r="H531" t="s">
        <v>10085</v>
      </c>
      <c r="I531" t="s">
        <v>10124</v>
      </c>
      <c r="J531" t="s">
        <v>11455</v>
      </c>
      <c r="K531" t="str">
        <f t="shared" si="16"/>
        <v>FREDY DANILO CARVAJAL IBACACHE</v>
      </c>
      <c r="L531" t="str">
        <f t="shared" si="17"/>
        <v>Fredy Danilo Carvajal Ibacache</v>
      </c>
      <c r="M531" t="s">
        <v>616</v>
      </c>
      <c r="N531" t="str">
        <f>VLOOKUP(M531,Tabla13[[#All],[rut]:[estado_licencia]],2,0)</f>
        <v>Fredy Danilo Carvajal Ibacache</v>
      </c>
      <c r="O531" t="s">
        <v>9832</v>
      </c>
      <c r="P531" t="s">
        <v>9919</v>
      </c>
      <c r="Q531" s="2">
        <v>45308</v>
      </c>
      <c r="R531">
        <v>19495</v>
      </c>
      <c r="T531" t="s">
        <v>9834</v>
      </c>
      <c r="U531" s="2">
        <v>44213</v>
      </c>
      <c r="V531" t="s">
        <v>9835</v>
      </c>
      <c r="W531" t="s">
        <v>1224</v>
      </c>
      <c r="X531" t="s">
        <v>10939</v>
      </c>
      <c r="Y531">
        <v>25000</v>
      </c>
      <c r="Z531" t="s">
        <v>9853</v>
      </c>
      <c r="AA531" s="2">
        <v>43853</v>
      </c>
      <c r="AB531" t="s">
        <v>9854</v>
      </c>
      <c r="AC531">
        <v>25000</v>
      </c>
      <c r="AI531" t="s">
        <v>11456</v>
      </c>
      <c r="AJ531">
        <v>43853</v>
      </c>
    </row>
    <row r="532" spans="1:36" hidden="1" x14ac:dyDescent="0.25">
      <c r="A532" t="s">
        <v>11457</v>
      </c>
      <c r="B532" t="s">
        <v>9826</v>
      </c>
      <c r="C532" s="2">
        <v>43847</v>
      </c>
      <c r="D532" t="s">
        <v>9827</v>
      </c>
      <c r="E532" t="s">
        <v>11133</v>
      </c>
      <c r="F532" t="s">
        <v>10075</v>
      </c>
      <c r="G532" t="s">
        <v>114</v>
      </c>
      <c r="H532" t="s">
        <v>11458</v>
      </c>
      <c r="I532" t="s">
        <v>10894</v>
      </c>
      <c r="J532" t="s">
        <v>10473</v>
      </c>
      <c r="K532" t="str">
        <f t="shared" si="16"/>
        <v>RODRIGO ANDRES CABRERA  PEREIRA</v>
      </c>
      <c r="L532" t="str">
        <f t="shared" si="17"/>
        <v>Rodrigo Andres Cabrera  Pereira</v>
      </c>
      <c r="M532" t="s">
        <v>617</v>
      </c>
      <c r="N532" t="str">
        <f>VLOOKUP(M532,Tabla13[[#All],[rut]:[estado_licencia]],2,0)</f>
        <v>Rodrigo Andres Cabrera  Pereira</v>
      </c>
      <c r="O532" t="s">
        <v>10838</v>
      </c>
      <c r="P532" t="s">
        <v>9879</v>
      </c>
      <c r="Q532" s="2">
        <v>45294</v>
      </c>
      <c r="R532" t="s">
        <v>460</v>
      </c>
      <c r="T532" t="s">
        <v>9834</v>
      </c>
      <c r="U532" s="2">
        <v>44213</v>
      </c>
      <c r="V532" t="s">
        <v>9835</v>
      </c>
      <c r="W532" t="s">
        <v>1224</v>
      </c>
      <c r="X532" t="s">
        <v>10939</v>
      </c>
      <c r="Y532">
        <v>25000</v>
      </c>
      <c r="Z532" t="s">
        <v>9838</v>
      </c>
      <c r="AG532">
        <v>742</v>
      </c>
      <c r="AI532">
        <v>8829</v>
      </c>
    </row>
    <row r="533" spans="1:36" hidden="1" x14ac:dyDescent="0.25">
      <c r="A533" t="s">
        <v>11459</v>
      </c>
      <c r="B533" t="s">
        <v>9826</v>
      </c>
      <c r="C533" s="2">
        <v>43847</v>
      </c>
      <c r="D533" t="s">
        <v>9827</v>
      </c>
      <c r="E533" t="s">
        <v>11003</v>
      </c>
      <c r="F533" t="s">
        <v>11004</v>
      </c>
      <c r="G533" t="s">
        <v>466</v>
      </c>
      <c r="H533" t="s">
        <v>10707</v>
      </c>
      <c r="I533" t="s">
        <v>10016</v>
      </c>
      <c r="J533" t="s">
        <v>11460</v>
      </c>
      <c r="K533" t="str">
        <f t="shared" si="16"/>
        <v>JORGE MOISES CORTES  MORENO</v>
      </c>
      <c r="L533" t="str">
        <f t="shared" si="17"/>
        <v>Jorge Moises Cortes  Moreno</v>
      </c>
      <c r="M533" t="s">
        <v>618</v>
      </c>
      <c r="N533" t="str">
        <f>VLOOKUP(M533,Tabla13[[#All],[rut]:[estado_licencia]],2,0)</f>
        <v>Jorge Moises Cortes  Moreno</v>
      </c>
      <c r="O533" t="s">
        <v>9832</v>
      </c>
      <c r="P533" t="s">
        <v>10255</v>
      </c>
      <c r="Q533" s="2">
        <v>44604</v>
      </c>
      <c r="R533">
        <v>19495</v>
      </c>
      <c r="T533" t="s">
        <v>9834</v>
      </c>
      <c r="U533" s="2">
        <v>44213</v>
      </c>
      <c r="V533" t="s">
        <v>9835</v>
      </c>
      <c r="W533" t="s">
        <v>1224</v>
      </c>
      <c r="X533" t="s">
        <v>10939</v>
      </c>
      <c r="Y533">
        <v>25000</v>
      </c>
      <c r="Z533" t="s">
        <v>9853</v>
      </c>
      <c r="AA533" s="2">
        <v>43852</v>
      </c>
      <c r="AB533" t="s">
        <v>9936</v>
      </c>
      <c r="AC533">
        <v>25000</v>
      </c>
      <c r="AI533" t="s">
        <v>11461</v>
      </c>
      <c r="AJ533">
        <v>43852</v>
      </c>
    </row>
    <row r="534" spans="1:36" hidden="1" x14ac:dyDescent="0.25">
      <c r="A534" t="s">
        <v>11462</v>
      </c>
      <c r="B534" t="s">
        <v>9826</v>
      </c>
      <c r="C534" s="2">
        <v>43847</v>
      </c>
      <c r="D534" t="s">
        <v>9827</v>
      </c>
      <c r="E534" t="s">
        <v>11463</v>
      </c>
      <c r="F534" t="s">
        <v>11464</v>
      </c>
      <c r="G534" t="s">
        <v>619</v>
      </c>
      <c r="H534" t="s">
        <v>11465</v>
      </c>
      <c r="I534" t="s">
        <v>9883</v>
      </c>
      <c r="J534" t="s">
        <v>11466</v>
      </c>
      <c r="K534" t="str">
        <f t="shared" si="16"/>
        <v>FABIAN EDUARDO SOZA CASTRO</v>
      </c>
      <c r="L534" t="str">
        <f t="shared" si="17"/>
        <v>Fabian Eduardo Soza Castro</v>
      </c>
      <c r="M534" t="s">
        <v>620</v>
      </c>
      <c r="N534" t="str">
        <f>VLOOKUP(M534,Tabla13[[#All],[rut]:[estado_licencia]],2,0)</f>
        <v>Fabian Eduardo Soza Castro</v>
      </c>
      <c r="O534" t="s">
        <v>9832</v>
      </c>
      <c r="P534" t="s">
        <v>10255</v>
      </c>
      <c r="Q534" s="2">
        <v>45231</v>
      </c>
      <c r="R534">
        <v>18290</v>
      </c>
      <c r="T534" t="s">
        <v>9834</v>
      </c>
      <c r="U534" s="2">
        <v>44213</v>
      </c>
      <c r="V534" t="s">
        <v>9835</v>
      </c>
      <c r="W534" t="s">
        <v>1224</v>
      </c>
      <c r="X534" t="s">
        <v>10939</v>
      </c>
      <c r="Y534">
        <v>25000</v>
      </c>
      <c r="Z534" t="s">
        <v>9853</v>
      </c>
      <c r="AA534" s="2">
        <v>43852</v>
      </c>
      <c r="AB534" t="s">
        <v>9993</v>
      </c>
      <c r="AC534">
        <v>30000</v>
      </c>
      <c r="AI534" t="s">
        <v>11467</v>
      </c>
      <c r="AJ534">
        <v>43852</v>
      </c>
    </row>
    <row r="535" spans="1:36" hidden="1" x14ac:dyDescent="0.25">
      <c r="A535" t="s">
        <v>10883</v>
      </c>
      <c r="B535" t="s">
        <v>9826</v>
      </c>
      <c r="C535" s="2">
        <v>43847</v>
      </c>
      <c r="D535" t="s">
        <v>10351</v>
      </c>
      <c r="E535" t="s">
        <v>11133</v>
      </c>
      <c r="F535" t="s">
        <v>10075</v>
      </c>
      <c r="G535" t="s">
        <v>114</v>
      </c>
      <c r="H535" t="s">
        <v>11458</v>
      </c>
      <c r="I535" t="s">
        <v>10894</v>
      </c>
      <c r="J535" t="s">
        <v>10473</v>
      </c>
      <c r="K535" t="str">
        <f t="shared" si="16"/>
        <v>RODRIGO ANDRES CABRERA  PEREIRA</v>
      </c>
      <c r="L535" t="str">
        <f t="shared" si="17"/>
        <v>Rodrigo Andres Cabrera  Pereira</v>
      </c>
      <c r="M535" t="s">
        <v>617</v>
      </c>
      <c r="N535" t="str">
        <f>VLOOKUP(M535,Tabla13[[#All],[rut]:[estado_licencia]],2,0)</f>
        <v>Rodrigo Andres Cabrera  Pereira</v>
      </c>
      <c r="O535" t="s">
        <v>10838</v>
      </c>
      <c r="P535" t="s">
        <v>460</v>
      </c>
      <c r="Q535" s="2" t="s">
        <v>460</v>
      </c>
      <c r="R535" t="s">
        <v>460</v>
      </c>
      <c r="U535" s="2">
        <v>44578</v>
      </c>
      <c r="V535" t="s">
        <v>9835</v>
      </c>
      <c r="W535" t="s">
        <v>1224</v>
      </c>
      <c r="X535" t="s">
        <v>10334</v>
      </c>
      <c r="Y535">
        <v>30000</v>
      </c>
      <c r="Z535" t="s">
        <v>9838</v>
      </c>
      <c r="AG535">
        <v>742</v>
      </c>
      <c r="AI535">
        <v>8829</v>
      </c>
    </row>
    <row r="536" spans="1:36" hidden="1" x14ac:dyDescent="0.25">
      <c r="A536" t="s">
        <v>10883</v>
      </c>
      <c r="B536" t="s">
        <v>9826</v>
      </c>
      <c r="C536" s="2">
        <v>43847</v>
      </c>
      <c r="D536" t="s">
        <v>10351</v>
      </c>
      <c r="E536" t="s">
        <v>11468</v>
      </c>
      <c r="F536" t="s">
        <v>11468</v>
      </c>
      <c r="G536" t="s">
        <v>621</v>
      </c>
      <c r="H536" t="s">
        <v>11244</v>
      </c>
      <c r="I536" t="s">
        <v>10154</v>
      </c>
      <c r="J536" t="s">
        <v>11469</v>
      </c>
      <c r="K536" t="str">
        <f t="shared" si="16"/>
        <v>MAURICIO SEGUNDO RAMOS VELASQUEZ</v>
      </c>
      <c r="L536" t="str">
        <f t="shared" si="17"/>
        <v>Mauricio Segundo Ramos Velasquez</v>
      </c>
      <c r="M536" t="s">
        <v>622</v>
      </c>
      <c r="N536" t="str">
        <f>VLOOKUP(M536,Tabla13[[#All],[rut]:[estado_licencia]],2,0)</f>
        <v>Mauricio Segundo Ramos Velasquez</v>
      </c>
      <c r="O536" t="s">
        <v>9878</v>
      </c>
      <c r="P536" t="s">
        <v>460</v>
      </c>
      <c r="Q536" s="2" t="s">
        <v>460</v>
      </c>
      <c r="R536" t="s">
        <v>460</v>
      </c>
      <c r="U536" s="2">
        <v>44578</v>
      </c>
      <c r="V536" t="s">
        <v>9835</v>
      </c>
      <c r="W536" t="s">
        <v>1224</v>
      </c>
      <c r="X536" t="s">
        <v>10334</v>
      </c>
      <c r="Y536">
        <v>30000</v>
      </c>
      <c r="Z536" t="s">
        <v>9838</v>
      </c>
      <c r="AG536">
        <v>766</v>
      </c>
    </row>
    <row r="537" spans="1:36" hidden="1" x14ac:dyDescent="0.25">
      <c r="A537" t="s">
        <v>10883</v>
      </c>
      <c r="B537" t="s">
        <v>9826</v>
      </c>
      <c r="C537" s="2">
        <v>43847</v>
      </c>
      <c r="D537" t="s">
        <v>10351</v>
      </c>
      <c r="E537" t="s">
        <v>10988</v>
      </c>
      <c r="F537" t="s">
        <v>10989</v>
      </c>
      <c r="G537" t="s">
        <v>461</v>
      </c>
      <c r="H537" t="s">
        <v>10554</v>
      </c>
      <c r="I537" t="s">
        <v>11442</v>
      </c>
      <c r="J537" t="s">
        <v>11443</v>
      </c>
      <c r="K537" t="str">
        <f t="shared" si="16"/>
        <v>JAIME RODRIGO ZUÑIGA SEGUEL</v>
      </c>
      <c r="L537" t="str">
        <f t="shared" si="17"/>
        <v>Jaime Rodrigo Zuñiga Seguel</v>
      </c>
      <c r="M537" t="s">
        <v>611</v>
      </c>
      <c r="N537" t="str">
        <f>VLOOKUP(M537,Tabla13[[#All],[rut]:[estado_licencia]],2,0)</f>
        <v>Jaime Rodrigo Zuñiga Seguel</v>
      </c>
      <c r="O537" t="s">
        <v>9878</v>
      </c>
      <c r="P537" t="s">
        <v>460</v>
      </c>
      <c r="Q537" s="2" t="s">
        <v>460</v>
      </c>
      <c r="R537" t="s">
        <v>460</v>
      </c>
      <c r="T537" t="s">
        <v>9834</v>
      </c>
      <c r="U537" s="2">
        <v>44578</v>
      </c>
      <c r="V537" t="s">
        <v>9835</v>
      </c>
      <c r="W537" t="s">
        <v>1224</v>
      </c>
      <c r="X537" t="s">
        <v>10334</v>
      </c>
      <c r="Y537">
        <v>30000</v>
      </c>
      <c r="Z537" t="s">
        <v>9838</v>
      </c>
      <c r="AG537">
        <v>755</v>
      </c>
    </row>
    <row r="538" spans="1:36" hidden="1" x14ac:dyDescent="0.25">
      <c r="A538" t="s">
        <v>10883</v>
      </c>
      <c r="B538" t="s">
        <v>9826</v>
      </c>
      <c r="C538" s="2">
        <v>43847</v>
      </c>
      <c r="D538" t="s">
        <v>10351</v>
      </c>
      <c r="E538" t="s">
        <v>11468</v>
      </c>
      <c r="F538" t="s">
        <v>11468</v>
      </c>
      <c r="G538" t="s">
        <v>621</v>
      </c>
      <c r="H538" t="s">
        <v>10402</v>
      </c>
      <c r="I538" t="s">
        <v>10125</v>
      </c>
      <c r="J538" t="s">
        <v>11470</v>
      </c>
      <c r="K538" t="str">
        <f t="shared" si="16"/>
        <v>ANTONIO DEL CARMEN BRAVO VARAS</v>
      </c>
      <c r="L538" t="str">
        <f t="shared" si="17"/>
        <v>Antonio Del Carmen Bravo Varas</v>
      </c>
      <c r="M538" t="s">
        <v>623</v>
      </c>
      <c r="N538" t="str">
        <f>VLOOKUP(M538,Tabla13[[#All],[rut]:[estado_licencia]],2,0)</f>
        <v>Antonio Del Carmen Bravo Varas</v>
      </c>
      <c r="O538" t="s">
        <v>9878</v>
      </c>
      <c r="P538" t="s">
        <v>460</v>
      </c>
      <c r="Q538" s="2" t="s">
        <v>460</v>
      </c>
      <c r="R538" t="s">
        <v>460</v>
      </c>
      <c r="U538" s="2">
        <v>44578</v>
      </c>
      <c r="V538" t="s">
        <v>9835</v>
      </c>
      <c r="W538" t="s">
        <v>1224</v>
      </c>
      <c r="X538" t="s">
        <v>10334</v>
      </c>
      <c r="Y538">
        <v>30000</v>
      </c>
      <c r="Z538" t="s">
        <v>9838</v>
      </c>
      <c r="AG538">
        <v>766</v>
      </c>
    </row>
    <row r="539" spans="1:36" hidden="1" x14ac:dyDescent="0.25">
      <c r="A539" t="s">
        <v>10883</v>
      </c>
      <c r="B539" t="s">
        <v>9826</v>
      </c>
      <c r="C539" s="2">
        <v>43847</v>
      </c>
      <c r="D539" t="s">
        <v>10326</v>
      </c>
      <c r="E539" t="s">
        <v>10955</v>
      </c>
      <c r="F539" t="s">
        <v>10956</v>
      </c>
      <c r="G539" t="s">
        <v>450</v>
      </c>
      <c r="H539" t="s">
        <v>10439</v>
      </c>
      <c r="I539" t="s">
        <v>9842</v>
      </c>
      <c r="J539" t="s">
        <v>11471</v>
      </c>
      <c r="K539" t="str">
        <f t="shared" si="16"/>
        <v>JOSTHIN ANDRES TORRES PIZARRO</v>
      </c>
      <c r="L539" t="str">
        <f t="shared" si="17"/>
        <v>Josthin Andres Torres Pizarro</v>
      </c>
      <c r="M539" t="s">
        <v>624</v>
      </c>
      <c r="N539" t="str">
        <f>VLOOKUP(M539,Tabla13[[#All],[rut]:[estado_licencia]],2,0)</f>
        <v>Josthin Andres Torres Pizarro</v>
      </c>
      <c r="O539" t="s">
        <v>10663</v>
      </c>
      <c r="P539" t="s">
        <v>460</v>
      </c>
      <c r="Q539" s="2" t="s">
        <v>460</v>
      </c>
      <c r="R539" t="s">
        <v>460</v>
      </c>
      <c r="T539" t="s">
        <v>9834</v>
      </c>
      <c r="U539" s="2">
        <v>44213</v>
      </c>
      <c r="V539" t="s">
        <v>9835</v>
      </c>
      <c r="W539" t="s">
        <v>1224</v>
      </c>
      <c r="X539" t="s">
        <v>10334</v>
      </c>
      <c r="Y539">
        <v>30000</v>
      </c>
      <c r="Z539" t="s">
        <v>9838</v>
      </c>
      <c r="AG539">
        <v>773</v>
      </c>
    </row>
    <row r="540" spans="1:36" hidden="1" x14ac:dyDescent="0.25">
      <c r="A540" t="s">
        <v>10883</v>
      </c>
      <c r="B540" t="s">
        <v>9826</v>
      </c>
      <c r="C540" s="2">
        <v>43847</v>
      </c>
      <c r="D540" t="s">
        <v>10326</v>
      </c>
      <c r="E540" t="s">
        <v>10955</v>
      </c>
      <c r="F540" t="s">
        <v>10956</v>
      </c>
      <c r="G540" t="s">
        <v>450</v>
      </c>
      <c r="H540" t="s">
        <v>11472</v>
      </c>
      <c r="I540" t="s">
        <v>9875</v>
      </c>
      <c r="J540" t="s">
        <v>11473</v>
      </c>
      <c r="K540" t="str">
        <f t="shared" si="16"/>
        <v>ALEX EDUARDO MOYANO CORTES</v>
      </c>
      <c r="L540" t="str">
        <f t="shared" si="17"/>
        <v>Alex Eduardo Moyano Cortes</v>
      </c>
      <c r="M540" t="s">
        <v>625</v>
      </c>
      <c r="N540" t="str">
        <f>VLOOKUP(M540,Tabla13[[#All],[rut]:[estado_licencia]],2,0)</f>
        <v>Alex Eduardo Moyano Cortes</v>
      </c>
      <c r="O540" t="s">
        <v>10570</v>
      </c>
      <c r="P540" t="s">
        <v>460</v>
      </c>
      <c r="Q540" s="2" t="s">
        <v>460</v>
      </c>
      <c r="R540" t="s">
        <v>460</v>
      </c>
      <c r="T540" t="s">
        <v>9834</v>
      </c>
      <c r="U540" s="2">
        <v>44213</v>
      </c>
      <c r="V540" t="s">
        <v>9835</v>
      </c>
      <c r="W540" t="s">
        <v>1224</v>
      </c>
      <c r="X540" t="s">
        <v>10334</v>
      </c>
      <c r="Y540">
        <v>30000</v>
      </c>
      <c r="Z540" t="s">
        <v>9838</v>
      </c>
      <c r="AG540">
        <v>773</v>
      </c>
    </row>
    <row r="541" spans="1:36" hidden="1" x14ac:dyDescent="0.25">
      <c r="A541" t="s">
        <v>10883</v>
      </c>
      <c r="B541" t="s">
        <v>9826</v>
      </c>
      <c r="C541" s="2">
        <v>43847</v>
      </c>
      <c r="D541" t="s">
        <v>10848</v>
      </c>
      <c r="E541" t="s">
        <v>11463</v>
      </c>
      <c r="F541" t="s">
        <v>11464</v>
      </c>
      <c r="G541" t="s">
        <v>619</v>
      </c>
      <c r="H541" t="s">
        <v>10411</v>
      </c>
      <c r="J541" t="s">
        <v>11474</v>
      </c>
      <c r="K541" t="str">
        <f t="shared" si="16"/>
        <v xml:space="preserve">BADY RICHARD VARGAS </v>
      </c>
      <c r="L541" t="str">
        <f t="shared" si="17"/>
        <v xml:space="preserve">Bady Richard Vargas </v>
      </c>
      <c r="M541" t="s">
        <v>460</v>
      </c>
      <c r="N541" t="str">
        <f>VLOOKUP(M541,Tabla13[[#All],[rut]:[estado_licencia]],2,0)</f>
        <v xml:space="preserve">Alvaro Barriga </v>
      </c>
      <c r="O541" t="s">
        <v>460</v>
      </c>
      <c r="P541" t="s">
        <v>460</v>
      </c>
      <c r="Q541" s="2" t="s">
        <v>460</v>
      </c>
      <c r="R541" t="s">
        <v>460</v>
      </c>
      <c r="S541" t="s">
        <v>11475</v>
      </c>
      <c r="T541" t="s">
        <v>9834</v>
      </c>
      <c r="U541" s="2" t="s">
        <v>460</v>
      </c>
      <c r="V541" t="s">
        <v>9835</v>
      </c>
      <c r="W541" t="s">
        <v>1224</v>
      </c>
      <c r="X541" t="s">
        <v>10857</v>
      </c>
      <c r="Y541">
        <v>5000</v>
      </c>
      <c r="Z541" t="s">
        <v>9853</v>
      </c>
      <c r="AA541" s="2">
        <v>43852</v>
      </c>
      <c r="AB541" t="s">
        <v>9993</v>
      </c>
      <c r="AC541">
        <v>30000</v>
      </c>
      <c r="AI541" t="s">
        <v>11467</v>
      </c>
      <c r="AJ541">
        <v>43852</v>
      </c>
    </row>
    <row r="542" spans="1:36" hidden="1" x14ac:dyDescent="0.25">
      <c r="A542" t="s">
        <v>10883</v>
      </c>
      <c r="B542" t="s">
        <v>9826</v>
      </c>
      <c r="C542" s="2">
        <v>43847</v>
      </c>
      <c r="D542" t="s">
        <v>10848</v>
      </c>
      <c r="E542" t="s">
        <v>11437</v>
      </c>
      <c r="F542" t="s">
        <v>11437</v>
      </c>
      <c r="G542" t="s">
        <v>612</v>
      </c>
      <c r="H542" t="s">
        <v>9887</v>
      </c>
      <c r="I542" t="s">
        <v>9940</v>
      </c>
      <c r="J542" t="s">
        <v>11476</v>
      </c>
      <c r="K542" t="str">
        <f t="shared" si="16"/>
        <v>GUILLERMO   GONZALEZ BARRAZA</v>
      </c>
      <c r="L542" t="str">
        <f t="shared" si="17"/>
        <v>Guillermo   Gonzalez Barraza</v>
      </c>
      <c r="M542" t="s">
        <v>460</v>
      </c>
      <c r="N542" t="str">
        <f>VLOOKUP(M542,Tabla13[[#All],[rut]:[estado_licencia]],2,0)</f>
        <v xml:space="preserve">Alvaro Barriga </v>
      </c>
      <c r="O542" t="s">
        <v>460</v>
      </c>
      <c r="P542" t="s">
        <v>460</v>
      </c>
      <c r="Q542" s="2" t="s">
        <v>460</v>
      </c>
      <c r="R542" t="s">
        <v>460</v>
      </c>
      <c r="S542" t="s">
        <v>11477</v>
      </c>
      <c r="T542" t="s">
        <v>9834</v>
      </c>
      <c r="U542" s="2" t="s">
        <v>460</v>
      </c>
      <c r="V542" t="s">
        <v>9835</v>
      </c>
      <c r="W542" t="s">
        <v>1224</v>
      </c>
      <c r="X542" t="s">
        <v>10857</v>
      </c>
      <c r="Y542">
        <v>5000</v>
      </c>
      <c r="Z542" t="s">
        <v>9853</v>
      </c>
      <c r="AA542" s="2">
        <v>43847</v>
      </c>
      <c r="AB542" t="s">
        <v>9936</v>
      </c>
      <c r="AC542">
        <v>5000</v>
      </c>
      <c r="AI542" t="s">
        <v>11478</v>
      </c>
      <c r="AJ542">
        <v>43847</v>
      </c>
    </row>
    <row r="543" spans="1:36" hidden="1" x14ac:dyDescent="0.25">
      <c r="A543" t="s">
        <v>11479</v>
      </c>
      <c r="B543" t="s">
        <v>9826</v>
      </c>
      <c r="C543" s="2">
        <v>43850</v>
      </c>
      <c r="D543" t="s">
        <v>9827</v>
      </c>
      <c r="E543" t="s">
        <v>11133</v>
      </c>
      <c r="F543" t="s">
        <v>10075</v>
      </c>
      <c r="G543" t="s">
        <v>114</v>
      </c>
      <c r="H543" t="s">
        <v>10124</v>
      </c>
      <c r="I543" t="s">
        <v>10777</v>
      </c>
      <c r="J543" t="s">
        <v>11480</v>
      </c>
      <c r="K543" t="str">
        <f t="shared" si="16"/>
        <v>HECTOR ALEJANDRO IBACACHE MALEBRAN</v>
      </c>
      <c r="L543" t="str">
        <f t="shared" si="17"/>
        <v>Hector Alejandro Ibacache Malebran</v>
      </c>
      <c r="M543" t="s">
        <v>626</v>
      </c>
      <c r="N543" t="str">
        <f>VLOOKUP(M543,Tabla13[[#All],[rut]:[estado_licencia]],2,0)</f>
        <v>Hector Alejandro Ibacache Malebran</v>
      </c>
      <c r="O543" t="s">
        <v>11481</v>
      </c>
      <c r="P543" t="s">
        <v>10288</v>
      </c>
      <c r="Q543" s="2">
        <v>44822</v>
      </c>
      <c r="R543">
        <v>19495</v>
      </c>
      <c r="T543" t="s">
        <v>9834</v>
      </c>
      <c r="U543" s="2">
        <v>44216</v>
      </c>
      <c r="V543" t="s">
        <v>9835</v>
      </c>
      <c r="W543" t="s">
        <v>1224</v>
      </c>
      <c r="X543" t="s">
        <v>10939</v>
      </c>
      <c r="Y543">
        <v>25000</v>
      </c>
      <c r="Z543" t="s">
        <v>9838</v>
      </c>
      <c r="AG543">
        <v>742</v>
      </c>
      <c r="AI543">
        <v>8829</v>
      </c>
    </row>
    <row r="544" spans="1:36" hidden="1" x14ac:dyDescent="0.25">
      <c r="A544" t="s">
        <v>11482</v>
      </c>
      <c r="B544" t="s">
        <v>9826</v>
      </c>
      <c r="C544" s="2">
        <v>43850</v>
      </c>
      <c r="D544" t="s">
        <v>9827</v>
      </c>
      <c r="E544" t="s">
        <v>11133</v>
      </c>
      <c r="F544" t="s">
        <v>10075</v>
      </c>
      <c r="G544" t="s">
        <v>114</v>
      </c>
      <c r="H544" t="s">
        <v>10932</v>
      </c>
      <c r="I544" t="s">
        <v>10932</v>
      </c>
      <c r="J544" t="s">
        <v>11483</v>
      </c>
      <c r="K544" t="str">
        <f t="shared" si="16"/>
        <v>EDGARDO ANDRES ALFARO ALFARO</v>
      </c>
      <c r="L544" t="str">
        <f t="shared" si="17"/>
        <v>Edgardo Andres Alfaro Alfaro</v>
      </c>
      <c r="M544" t="s">
        <v>627</v>
      </c>
      <c r="N544" t="str">
        <f>VLOOKUP(M544,Tabla13[[#All],[rut]:[estado_licencia]],2,0)</f>
        <v>Edgardo Andres Alfaro Alfaro</v>
      </c>
      <c r="O544" t="s">
        <v>9918</v>
      </c>
      <c r="P544" t="s">
        <v>4040</v>
      </c>
      <c r="Q544" s="2">
        <v>45828</v>
      </c>
      <c r="R544" t="s">
        <v>460</v>
      </c>
      <c r="T544" t="s">
        <v>9834</v>
      </c>
      <c r="U544" s="2">
        <v>45311</v>
      </c>
      <c r="V544" t="s">
        <v>9835</v>
      </c>
      <c r="W544" t="s">
        <v>1224</v>
      </c>
      <c r="X544" t="s">
        <v>10939</v>
      </c>
      <c r="Y544">
        <v>25000</v>
      </c>
      <c r="Z544" t="s">
        <v>9838</v>
      </c>
      <c r="AG544">
        <v>742</v>
      </c>
      <c r="AI544">
        <v>8829</v>
      </c>
    </row>
    <row r="545" spans="1:35" hidden="1" x14ac:dyDescent="0.25">
      <c r="A545" t="s">
        <v>11484</v>
      </c>
      <c r="B545" t="s">
        <v>9826</v>
      </c>
      <c r="C545" s="2">
        <v>43850</v>
      </c>
      <c r="D545" t="s">
        <v>9827</v>
      </c>
      <c r="E545" t="s">
        <v>11133</v>
      </c>
      <c r="F545" t="s">
        <v>10075</v>
      </c>
      <c r="G545" t="s">
        <v>114</v>
      </c>
      <c r="H545" t="s">
        <v>11267</v>
      </c>
      <c r="I545" t="s">
        <v>11485</v>
      </c>
      <c r="J545" t="s">
        <v>11486</v>
      </c>
      <c r="K545" t="str">
        <f t="shared" si="16"/>
        <v>RICHARD FABIAN CRUZ PACHECO</v>
      </c>
      <c r="L545" t="str">
        <f t="shared" si="17"/>
        <v>Richard Fabian Cruz Pacheco</v>
      </c>
      <c r="M545" t="s">
        <v>628</v>
      </c>
      <c r="N545" t="str">
        <f>VLOOKUP(M545,Tabla13[[#All],[rut]:[estado_licencia]],2,0)</f>
        <v>Richard Fabian Cruz Pacheco</v>
      </c>
      <c r="O545" t="s">
        <v>9832</v>
      </c>
      <c r="P545" t="s">
        <v>11487</v>
      </c>
      <c r="Q545" s="2">
        <v>44099</v>
      </c>
      <c r="R545">
        <v>19495</v>
      </c>
      <c r="T545" t="s">
        <v>9834</v>
      </c>
      <c r="U545" s="2">
        <v>44216</v>
      </c>
      <c r="V545" t="s">
        <v>9835</v>
      </c>
      <c r="W545" t="s">
        <v>1224</v>
      </c>
      <c r="X545" t="s">
        <v>10939</v>
      </c>
      <c r="Y545">
        <v>25000</v>
      </c>
      <c r="Z545" t="s">
        <v>9838</v>
      </c>
      <c r="AG545">
        <v>742</v>
      </c>
      <c r="AI545">
        <v>8829</v>
      </c>
    </row>
    <row r="546" spans="1:35" hidden="1" x14ac:dyDescent="0.25">
      <c r="A546" t="s">
        <v>11488</v>
      </c>
      <c r="B546" t="s">
        <v>9826</v>
      </c>
      <c r="C546" s="2">
        <v>43850</v>
      </c>
      <c r="D546" t="s">
        <v>9827</v>
      </c>
      <c r="E546" t="s">
        <v>10917</v>
      </c>
      <c r="F546" t="s">
        <v>10075</v>
      </c>
      <c r="G546" t="s">
        <v>114</v>
      </c>
      <c r="H546" t="s">
        <v>11489</v>
      </c>
      <c r="I546" t="s">
        <v>10238</v>
      </c>
      <c r="J546" t="s">
        <v>10674</v>
      </c>
      <c r="K546" t="str">
        <f t="shared" si="16"/>
        <v>MIGUEL ANGEL PASTENE GUTIERREZ</v>
      </c>
      <c r="L546" t="str">
        <f t="shared" si="17"/>
        <v>Miguel Angel Pastene Gutierrez</v>
      </c>
      <c r="M546" t="s">
        <v>629</v>
      </c>
      <c r="N546" t="str">
        <f>VLOOKUP(M546,Tabla13[[#All],[rut]:[estado_licencia]],2,0)</f>
        <v>Miguel Angel Pastene Gutierrez</v>
      </c>
      <c r="O546" t="s">
        <v>9832</v>
      </c>
      <c r="P546" t="s">
        <v>11490</v>
      </c>
      <c r="Q546" s="2">
        <v>45198</v>
      </c>
      <c r="R546">
        <v>18290</v>
      </c>
      <c r="T546" t="s">
        <v>9834</v>
      </c>
      <c r="U546" s="2">
        <v>44216</v>
      </c>
      <c r="V546" t="s">
        <v>9835</v>
      </c>
      <c r="W546" t="s">
        <v>1224</v>
      </c>
      <c r="X546" t="s">
        <v>10939</v>
      </c>
      <c r="Y546">
        <v>25000</v>
      </c>
      <c r="Z546" t="s">
        <v>9838</v>
      </c>
      <c r="AG546">
        <v>741</v>
      </c>
    </row>
    <row r="547" spans="1:35" hidden="1" x14ac:dyDescent="0.25">
      <c r="A547" t="s">
        <v>11491</v>
      </c>
      <c r="B547" t="s">
        <v>9826</v>
      </c>
      <c r="C547" s="2">
        <v>43850</v>
      </c>
      <c r="D547" t="s">
        <v>9827</v>
      </c>
      <c r="E547" t="s">
        <v>10917</v>
      </c>
      <c r="F547" t="s">
        <v>10075</v>
      </c>
      <c r="G547" t="s">
        <v>114</v>
      </c>
      <c r="H547" t="s">
        <v>11492</v>
      </c>
      <c r="I547" t="s">
        <v>11493</v>
      </c>
      <c r="J547" t="s">
        <v>11494</v>
      </c>
      <c r="K547" t="str">
        <f t="shared" si="16"/>
        <v>MIGUEL ALEXIS BARRIOS ALLENDE</v>
      </c>
      <c r="L547" t="str">
        <f t="shared" si="17"/>
        <v>Miguel Alexis Barrios Allende</v>
      </c>
      <c r="M547" t="s">
        <v>630</v>
      </c>
      <c r="N547" t="str">
        <f>VLOOKUP(M547,Tabla13[[#All],[rut]:[estado_licencia]],2,0)</f>
        <v>Miguel Alexis Barrios Allende</v>
      </c>
      <c r="O547" t="s">
        <v>9878</v>
      </c>
      <c r="P547" t="s">
        <v>11495</v>
      </c>
      <c r="Q547" s="2">
        <v>44186</v>
      </c>
      <c r="R547">
        <v>19495</v>
      </c>
      <c r="T547" t="s">
        <v>9834</v>
      </c>
      <c r="U547" s="2">
        <v>44216</v>
      </c>
      <c r="V547" t="s">
        <v>9835</v>
      </c>
      <c r="W547" t="s">
        <v>1224</v>
      </c>
      <c r="X547" t="s">
        <v>10939</v>
      </c>
      <c r="Y547">
        <v>25000</v>
      </c>
      <c r="Z547" t="s">
        <v>9838</v>
      </c>
      <c r="AG547">
        <v>741</v>
      </c>
    </row>
    <row r="548" spans="1:35" x14ac:dyDescent="0.25">
      <c r="A548" t="s">
        <v>11496</v>
      </c>
      <c r="B548" t="s">
        <v>9826</v>
      </c>
      <c r="C548" s="2">
        <v>43850</v>
      </c>
      <c r="D548" t="s">
        <v>9827</v>
      </c>
      <c r="E548" t="s">
        <v>10257</v>
      </c>
      <c r="F548" t="e">
        <f>#N/A</f>
        <v>#N/A</v>
      </c>
      <c r="G548" t="e">
        <f>#N/A</f>
        <v>#N/A</v>
      </c>
      <c r="H548" t="s">
        <v>9959</v>
      </c>
      <c r="I548" t="s">
        <v>11497</v>
      </c>
      <c r="J548" t="s">
        <v>11498</v>
      </c>
      <c r="K548" t="str">
        <f t="shared" si="16"/>
        <v>CHRISTOPHER ANTONIO NUÑEZ PAYACAN</v>
      </c>
      <c r="L548" t="str">
        <f t="shared" si="17"/>
        <v>Christopher Antonio Nuñez Payacan</v>
      </c>
      <c r="M548" t="s">
        <v>631</v>
      </c>
      <c r="N548" t="str">
        <f>VLOOKUP(M548,Tabla13[[#All],[rut]:[estado_licencia]],2,0)</f>
        <v>Christopher Antonio Nuñez Payacan</v>
      </c>
      <c r="O548" t="s">
        <v>11499</v>
      </c>
      <c r="P548" t="s">
        <v>9919</v>
      </c>
      <c r="Q548" s="2">
        <v>44600</v>
      </c>
      <c r="R548">
        <v>19495</v>
      </c>
      <c r="T548" t="s">
        <v>9834</v>
      </c>
      <c r="U548" s="2">
        <v>44216</v>
      </c>
      <c r="V548" t="s">
        <v>9835</v>
      </c>
      <c r="W548" t="s">
        <v>1224</v>
      </c>
      <c r="X548" t="s">
        <v>10939</v>
      </c>
      <c r="Y548">
        <v>25000</v>
      </c>
      <c r="Z548" t="s">
        <v>9838</v>
      </c>
      <c r="AG548">
        <v>769</v>
      </c>
    </row>
    <row r="549" spans="1:35" hidden="1" x14ac:dyDescent="0.25">
      <c r="A549" t="s">
        <v>11500</v>
      </c>
      <c r="B549" t="s">
        <v>9826</v>
      </c>
      <c r="C549" s="2">
        <v>43850</v>
      </c>
      <c r="D549" t="s">
        <v>9827</v>
      </c>
      <c r="E549" t="s">
        <v>10914</v>
      </c>
      <c r="F549" t="s">
        <v>10914</v>
      </c>
      <c r="G549" t="s">
        <v>436</v>
      </c>
      <c r="H549" t="s">
        <v>11501</v>
      </c>
      <c r="I549" t="s">
        <v>10714</v>
      </c>
      <c r="J549" t="s">
        <v>11502</v>
      </c>
      <c r="K549" t="str">
        <f t="shared" si="16"/>
        <v>GUSTAVO LUIS SUSARTE VILLEGAS</v>
      </c>
      <c r="L549" t="str">
        <f t="shared" si="17"/>
        <v>Gustavo Luis Susarte Villegas</v>
      </c>
      <c r="M549" t="s">
        <v>632</v>
      </c>
      <c r="N549" t="str">
        <f>VLOOKUP(M549,Tabla13[[#All],[rut]:[estado_licencia]],2,0)</f>
        <v>Gustavo Luis Susarte Villegas</v>
      </c>
      <c r="O549" t="s">
        <v>11015</v>
      </c>
      <c r="P549" t="s">
        <v>10941</v>
      </c>
      <c r="Q549" s="2">
        <v>44626</v>
      </c>
      <c r="R549">
        <v>18290</v>
      </c>
      <c r="T549" t="s">
        <v>9834</v>
      </c>
      <c r="U549" s="2">
        <v>44216</v>
      </c>
      <c r="V549" t="s">
        <v>9835</v>
      </c>
      <c r="W549" t="s">
        <v>1224</v>
      </c>
      <c r="X549" t="s">
        <v>10939</v>
      </c>
      <c r="Y549">
        <v>25000</v>
      </c>
      <c r="Z549" t="s">
        <v>9838</v>
      </c>
      <c r="AG549">
        <v>767</v>
      </c>
    </row>
    <row r="550" spans="1:35" hidden="1" x14ac:dyDescent="0.25">
      <c r="A550" t="s">
        <v>11503</v>
      </c>
      <c r="B550" t="s">
        <v>9826</v>
      </c>
      <c r="C550" s="2">
        <v>43850</v>
      </c>
      <c r="D550" t="s">
        <v>9827</v>
      </c>
      <c r="E550" t="s">
        <v>10902</v>
      </c>
      <c r="F550" t="s">
        <v>10742</v>
      </c>
      <c r="G550" t="s">
        <v>364</v>
      </c>
      <c r="H550" t="s">
        <v>10345</v>
      </c>
      <c r="I550" t="s">
        <v>11504</v>
      </c>
      <c r="J550" t="s">
        <v>11505</v>
      </c>
      <c r="K550" t="str">
        <f t="shared" si="16"/>
        <v>YONATAN SEBASTIAN ESPINOZA CORNEJO</v>
      </c>
      <c r="L550" t="str">
        <f t="shared" si="17"/>
        <v>Yonatan Sebastian Espinoza Cornejo</v>
      </c>
      <c r="M550" t="s">
        <v>633</v>
      </c>
      <c r="N550" t="str">
        <f>VLOOKUP(M550,Tabla13[[#All],[rut]:[estado_licencia]],2,0)</f>
        <v>Yonatan Sebastian Espinoza Cornejo</v>
      </c>
      <c r="O550" t="s">
        <v>9878</v>
      </c>
      <c r="P550" t="s">
        <v>9943</v>
      </c>
      <c r="Q550" s="2">
        <v>44179</v>
      </c>
      <c r="R550">
        <v>19495</v>
      </c>
      <c r="T550" t="s">
        <v>9834</v>
      </c>
      <c r="U550" s="2">
        <v>44216</v>
      </c>
      <c r="V550" t="s">
        <v>9835</v>
      </c>
      <c r="W550" t="s">
        <v>1224</v>
      </c>
      <c r="X550" t="s">
        <v>10939</v>
      </c>
      <c r="Y550">
        <v>25000</v>
      </c>
      <c r="Z550" t="s">
        <v>9838</v>
      </c>
      <c r="AG550">
        <v>759</v>
      </c>
    </row>
    <row r="551" spans="1:35" hidden="1" x14ac:dyDescent="0.25">
      <c r="A551" t="s">
        <v>11506</v>
      </c>
      <c r="B551" t="s">
        <v>9826</v>
      </c>
      <c r="C551" s="2">
        <v>43850</v>
      </c>
      <c r="D551" t="s">
        <v>9827</v>
      </c>
      <c r="E551" t="s">
        <v>10902</v>
      </c>
      <c r="F551" t="s">
        <v>10742</v>
      </c>
      <c r="G551" t="s">
        <v>364</v>
      </c>
      <c r="H551" t="s">
        <v>11334</v>
      </c>
      <c r="I551" t="s">
        <v>11507</v>
      </c>
      <c r="J551" t="s">
        <v>11508</v>
      </c>
      <c r="K551" t="str">
        <f t="shared" si="16"/>
        <v>ALEJANDRO LLEINS BECERRA MOYA</v>
      </c>
      <c r="L551" t="str">
        <f t="shared" si="17"/>
        <v>Alejandro Lleins Becerra Moya</v>
      </c>
      <c r="M551" t="s">
        <v>634</v>
      </c>
      <c r="N551" t="str">
        <f>VLOOKUP(M551,Tabla13[[#All],[rut]:[estado_licencia]],2,0)</f>
        <v>Alejandro Lleins Becerra Moya</v>
      </c>
      <c r="O551" t="s">
        <v>9832</v>
      </c>
      <c r="P551" t="s">
        <v>10028</v>
      </c>
      <c r="Q551" s="2">
        <v>44838</v>
      </c>
      <c r="R551">
        <v>19495</v>
      </c>
      <c r="T551" t="s">
        <v>9834</v>
      </c>
      <c r="U551" s="2">
        <v>44216</v>
      </c>
      <c r="V551" t="s">
        <v>9835</v>
      </c>
      <c r="W551" t="s">
        <v>1224</v>
      </c>
      <c r="X551" t="s">
        <v>10939</v>
      </c>
      <c r="Y551">
        <v>25000</v>
      </c>
      <c r="Z551" t="s">
        <v>9838</v>
      </c>
      <c r="AG551">
        <v>759</v>
      </c>
    </row>
    <row r="552" spans="1:35" hidden="1" x14ac:dyDescent="0.25">
      <c r="A552" t="s">
        <v>11509</v>
      </c>
      <c r="B552" t="s">
        <v>9826</v>
      </c>
      <c r="C552" s="2">
        <v>43850</v>
      </c>
      <c r="D552" t="s">
        <v>9827</v>
      </c>
      <c r="E552" t="s">
        <v>10902</v>
      </c>
      <c r="F552" t="s">
        <v>10742</v>
      </c>
      <c r="G552" t="s">
        <v>364</v>
      </c>
      <c r="H552" t="s">
        <v>11510</v>
      </c>
      <c r="I552" t="s">
        <v>9903</v>
      </c>
      <c r="J552" t="s">
        <v>11511</v>
      </c>
      <c r="K552" t="str">
        <f t="shared" si="16"/>
        <v>YERSON PATRICIO QUIROGA CASTILLO</v>
      </c>
      <c r="L552" t="str">
        <f t="shared" si="17"/>
        <v>Yerson Patricio Quiroga Castillo</v>
      </c>
      <c r="M552" t="s">
        <v>635</v>
      </c>
      <c r="N552" t="str">
        <f>VLOOKUP(M552,Tabla13[[#All],[rut]:[estado_licencia]],2,0)</f>
        <v>Yerson Patricio Quiroga Castillo</v>
      </c>
      <c r="O552" t="s">
        <v>9832</v>
      </c>
      <c r="P552" t="s">
        <v>10186</v>
      </c>
      <c r="Q552" s="2">
        <v>45130</v>
      </c>
      <c r="R552" t="s">
        <v>11376</v>
      </c>
      <c r="T552" t="s">
        <v>9834</v>
      </c>
      <c r="U552" s="2">
        <v>44216</v>
      </c>
      <c r="V552" t="s">
        <v>9835</v>
      </c>
      <c r="W552" t="s">
        <v>1224</v>
      </c>
      <c r="X552" t="s">
        <v>10939</v>
      </c>
      <c r="Y552">
        <v>25000</v>
      </c>
      <c r="Z552" t="s">
        <v>9838</v>
      </c>
      <c r="AG552">
        <v>759</v>
      </c>
    </row>
    <row r="553" spans="1:35" hidden="1" x14ac:dyDescent="0.25">
      <c r="A553" t="s">
        <v>11512</v>
      </c>
      <c r="B553" t="s">
        <v>9826</v>
      </c>
      <c r="C553" s="2">
        <v>43850</v>
      </c>
      <c r="D553" t="s">
        <v>9827</v>
      </c>
      <c r="E553" t="s">
        <v>10917</v>
      </c>
      <c r="F553" t="s">
        <v>10075</v>
      </c>
      <c r="G553" t="s">
        <v>114</v>
      </c>
      <c r="H553" t="s">
        <v>11513</v>
      </c>
      <c r="I553" t="s">
        <v>10372</v>
      </c>
      <c r="J553" t="s">
        <v>11514</v>
      </c>
      <c r="K553" t="str">
        <f t="shared" si="16"/>
        <v>JOSE MIGUEL VARGAS  LOPEZ</v>
      </c>
      <c r="L553" t="str">
        <f t="shared" si="17"/>
        <v>Jose Miguel Vargas  Lopez</v>
      </c>
      <c r="M553" t="s">
        <v>636</v>
      </c>
      <c r="N553" t="str">
        <f>VLOOKUP(M553,Tabla13[[#All],[rut]:[estado_licencia]],2,0)</f>
        <v>Jose Miguel Vargas  Lopez</v>
      </c>
      <c r="O553" t="s">
        <v>9918</v>
      </c>
      <c r="P553" t="s">
        <v>9957</v>
      </c>
      <c r="Q553" s="2">
        <v>44440</v>
      </c>
      <c r="R553">
        <v>19495</v>
      </c>
      <c r="T553" t="s">
        <v>9834</v>
      </c>
      <c r="U553" s="2">
        <v>44216</v>
      </c>
      <c r="V553" t="s">
        <v>9835</v>
      </c>
      <c r="W553" t="s">
        <v>1224</v>
      </c>
      <c r="X553" t="s">
        <v>10939</v>
      </c>
      <c r="Y553">
        <v>25000</v>
      </c>
      <c r="Z553" t="s">
        <v>9838</v>
      </c>
      <c r="AG553">
        <v>741</v>
      </c>
    </row>
    <row r="554" spans="1:35" hidden="1" x14ac:dyDescent="0.25">
      <c r="A554" t="s">
        <v>11515</v>
      </c>
      <c r="B554" t="s">
        <v>9826</v>
      </c>
      <c r="C554" s="2">
        <v>43850</v>
      </c>
      <c r="D554" t="s">
        <v>9827</v>
      </c>
      <c r="E554" t="s">
        <v>10898</v>
      </c>
      <c r="F554" t="s">
        <v>10898</v>
      </c>
      <c r="G554" t="s">
        <v>431</v>
      </c>
      <c r="H554" t="s">
        <v>10453</v>
      </c>
      <c r="I554" t="s">
        <v>9971</v>
      </c>
      <c r="J554" t="s">
        <v>11516</v>
      </c>
      <c r="K554" t="str">
        <f t="shared" si="16"/>
        <v>DANIEL MAURICIO VALENZUELA MUÑOZ</v>
      </c>
      <c r="L554" t="str">
        <f t="shared" si="17"/>
        <v>Daniel Mauricio Valenzuela Muñoz</v>
      </c>
      <c r="M554" t="s">
        <v>637</v>
      </c>
      <c r="N554" t="str">
        <f>VLOOKUP(M554,Tabla13[[#All],[rut]:[estado_licencia]],2,0)</f>
        <v>Daniel Mauricio Valenzuela Muñoz</v>
      </c>
      <c r="O554" t="s">
        <v>9832</v>
      </c>
      <c r="P554" t="s">
        <v>11517</v>
      </c>
      <c r="Q554" s="2">
        <v>44027</v>
      </c>
      <c r="R554">
        <v>19495</v>
      </c>
      <c r="T554" t="s">
        <v>9834</v>
      </c>
      <c r="U554" s="2">
        <v>44216</v>
      </c>
      <c r="V554" t="s">
        <v>9835</v>
      </c>
      <c r="W554" t="s">
        <v>1224</v>
      </c>
      <c r="X554" t="s">
        <v>10939</v>
      </c>
      <c r="Y554">
        <v>25000</v>
      </c>
      <c r="Z554" t="s">
        <v>9838</v>
      </c>
      <c r="AG554">
        <v>786</v>
      </c>
    </row>
    <row r="555" spans="1:35" x14ac:dyDescent="0.25">
      <c r="A555" t="s">
        <v>11518</v>
      </c>
      <c r="B555" t="s">
        <v>9826</v>
      </c>
      <c r="C555" s="2">
        <v>43850</v>
      </c>
      <c r="D555" t="s">
        <v>9827</v>
      </c>
      <c r="E555" t="s">
        <v>10864</v>
      </c>
      <c r="F555" t="e">
        <f>#N/A</f>
        <v>#N/A</v>
      </c>
      <c r="G555" t="e">
        <f>#N/A</f>
        <v>#N/A</v>
      </c>
      <c r="H555" t="s">
        <v>11519</v>
      </c>
      <c r="I555" t="s">
        <v>10265</v>
      </c>
      <c r="J555" t="s">
        <v>11520</v>
      </c>
      <c r="K555" t="str">
        <f t="shared" si="16"/>
        <v>RICARDO ALONSO BUSTOS OLIVARES</v>
      </c>
      <c r="L555" t="str">
        <f t="shared" si="17"/>
        <v>Ricardo Alonso Bustos Olivares</v>
      </c>
      <c r="M555" t="s">
        <v>638</v>
      </c>
      <c r="N555" t="str">
        <f>VLOOKUP(M555,Tabla13[[#All],[rut]:[estado_licencia]],2,0)</f>
        <v>Ricardo Alonso Bustos Olivares</v>
      </c>
      <c r="O555" t="s">
        <v>9832</v>
      </c>
      <c r="P555" t="s">
        <v>9961</v>
      </c>
      <c r="Q555" s="2">
        <v>44824</v>
      </c>
      <c r="R555">
        <v>19495</v>
      </c>
      <c r="T555" t="s">
        <v>9834</v>
      </c>
      <c r="U555" s="2">
        <v>44216</v>
      </c>
      <c r="V555" t="s">
        <v>9835</v>
      </c>
      <c r="W555" t="s">
        <v>1224</v>
      </c>
      <c r="X555" t="s">
        <v>10939</v>
      </c>
      <c r="Y555">
        <v>25000</v>
      </c>
      <c r="Z555" t="s">
        <v>9838</v>
      </c>
      <c r="AG555">
        <v>745</v>
      </c>
    </row>
    <row r="556" spans="1:35" hidden="1" x14ac:dyDescent="0.25">
      <c r="A556" t="s">
        <v>11521</v>
      </c>
      <c r="B556" t="s">
        <v>9826</v>
      </c>
      <c r="C556" s="2">
        <v>43850</v>
      </c>
      <c r="D556" t="s">
        <v>9827</v>
      </c>
      <c r="E556" t="s">
        <v>11169</v>
      </c>
      <c r="F556" t="s">
        <v>11170</v>
      </c>
      <c r="G556" t="s">
        <v>517</v>
      </c>
      <c r="H556" t="s">
        <v>11522</v>
      </c>
      <c r="I556" t="s">
        <v>10472</v>
      </c>
      <c r="J556" t="s">
        <v>10391</v>
      </c>
      <c r="K556" t="str">
        <f t="shared" si="16"/>
        <v>JOSE ANTONIO MERINO ORTIZ</v>
      </c>
      <c r="L556" t="str">
        <f t="shared" si="17"/>
        <v>Jose Antonio Merino Ortiz</v>
      </c>
      <c r="M556" t="s">
        <v>639</v>
      </c>
      <c r="N556" t="str">
        <f>VLOOKUP(M556,Tabla13[[#All],[rut]:[estado_licencia]],2,0)</f>
        <v>Jose Antonio Merino Ortiz</v>
      </c>
      <c r="O556" t="s">
        <v>9832</v>
      </c>
      <c r="P556" t="s">
        <v>11225</v>
      </c>
      <c r="Q556" s="2">
        <v>44921</v>
      </c>
      <c r="R556">
        <v>18290</v>
      </c>
      <c r="T556" t="s">
        <v>9834</v>
      </c>
      <c r="U556" s="2">
        <v>44216</v>
      </c>
      <c r="V556" t="s">
        <v>9835</v>
      </c>
      <c r="W556" t="s">
        <v>1224</v>
      </c>
      <c r="X556" t="s">
        <v>10939</v>
      </c>
      <c r="Y556">
        <v>25000</v>
      </c>
      <c r="Z556" t="s">
        <v>9838</v>
      </c>
      <c r="AG556">
        <v>748</v>
      </c>
      <c r="AI556">
        <v>8833</v>
      </c>
    </row>
    <row r="557" spans="1:35" hidden="1" x14ac:dyDescent="0.25">
      <c r="A557" t="s">
        <v>11523</v>
      </c>
      <c r="B557" t="s">
        <v>9826</v>
      </c>
      <c r="C557" s="2">
        <v>43850</v>
      </c>
      <c r="D557" t="s">
        <v>9827</v>
      </c>
      <c r="E557" t="s">
        <v>10318</v>
      </c>
      <c r="F557" t="s">
        <v>10319</v>
      </c>
      <c r="G557" t="s">
        <v>181</v>
      </c>
      <c r="H557" t="s">
        <v>10579</v>
      </c>
      <c r="I557" t="s">
        <v>10452</v>
      </c>
      <c r="J557" t="s">
        <v>11511</v>
      </c>
      <c r="K557" t="str">
        <f t="shared" si="16"/>
        <v>YERSON PATRICIO AVALOS GUERRERO</v>
      </c>
      <c r="L557" t="str">
        <f t="shared" si="17"/>
        <v>Yerson Patricio Avalos Guerrero</v>
      </c>
      <c r="M557" t="s">
        <v>640</v>
      </c>
      <c r="N557" t="str">
        <f>VLOOKUP(M557,Tabla13[[#All],[rut]:[estado_licencia]],2,0)</f>
        <v>Yerson Patricio Avalos Guerrero</v>
      </c>
      <c r="O557" t="s">
        <v>9878</v>
      </c>
      <c r="P557" t="s">
        <v>9943</v>
      </c>
      <c r="Q557" s="2">
        <v>44325</v>
      </c>
      <c r="R557">
        <v>19495</v>
      </c>
      <c r="T557" t="s">
        <v>9834</v>
      </c>
      <c r="U557" s="2">
        <v>44216</v>
      </c>
      <c r="V557" t="s">
        <v>9835</v>
      </c>
      <c r="W557" t="s">
        <v>1224</v>
      </c>
      <c r="X557" t="s">
        <v>10939</v>
      </c>
      <c r="Y557">
        <v>25000</v>
      </c>
      <c r="Z557" t="s">
        <v>9838</v>
      </c>
      <c r="AG557">
        <v>733</v>
      </c>
      <c r="AI557">
        <v>8823</v>
      </c>
    </row>
    <row r="558" spans="1:35" hidden="1" x14ac:dyDescent="0.25">
      <c r="A558" t="s">
        <v>11524</v>
      </c>
      <c r="B558" t="s">
        <v>9826</v>
      </c>
      <c r="C558" s="2">
        <v>43850</v>
      </c>
      <c r="D558" t="s">
        <v>9827</v>
      </c>
      <c r="E558" t="s">
        <v>10914</v>
      </c>
      <c r="F558" t="s">
        <v>10914</v>
      </c>
      <c r="G558" t="s">
        <v>436</v>
      </c>
      <c r="H558" t="s">
        <v>10383</v>
      </c>
      <c r="I558" t="s">
        <v>10372</v>
      </c>
      <c r="J558" t="s">
        <v>11525</v>
      </c>
      <c r="K558" t="str">
        <f t="shared" si="16"/>
        <v>CRISTIAN BERNARDO SALAS LOPEZ</v>
      </c>
      <c r="L558" t="str">
        <f t="shared" si="17"/>
        <v>Cristian Bernardo Salas Lopez</v>
      </c>
      <c r="M558" t="s">
        <v>641</v>
      </c>
      <c r="N558" t="str">
        <f>VLOOKUP(M558,Tabla13[[#All],[rut]:[estado_licencia]],2,0)</f>
        <v>Cristian Bernardo Salas Lopez</v>
      </c>
      <c r="O558" t="s">
        <v>11526</v>
      </c>
      <c r="P558" t="s">
        <v>4040</v>
      </c>
      <c r="Q558" s="2">
        <v>45846</v>
      </c>
      <c r="R558" t="s">
        <v>460</v>
      </c>
      <c r="T558" t="s">
        <v>9834</v>
      </c>
      <c r="U558" s="2">
        <v>45311</v>
      </c>
      <c r="V558" t="s">
        <v>9835</v>
      </c>
      <c r="W558" t="s">
        <v>1224</v>
      </c>
      <c r="X558" t="s">
        <v>10939</v>
      </c>
      <c r="Y558">
        <v>25000</v>
      </c>
      <c r="Z558" t="s">
        <v>9838</v>
      </c>
      <c r="AG558">
        <v>767</v>
      </c>
    </row>
    <row r="559" spans="1:35" x14ac:dyDescent="0.25">
      <c r="A559" t="s">
        <v>11527</v>
      </c>
      <c r="B559" t="s">
        <v>9826</v>
      </c>
      <c r="C559" s="2">
        <v>43850</v>
      </c>
      <c r="D559" t="s">
        <v>9827</v>
      </c>
      <c r="E559" t="s">
        <v>10864</v>
      </c>
      <c r="F559" t="e">
        <f>#N/A</f>
        <v>#N/A</v>
      </c>
      <c r="G559" t="e">
        <f>#N/A</f>
        <v>#N/A</v>
      </c>
      <c r="H559" t="s">
        <v>10274</v>
      </c>
      <c r="I559" t="s">
        <v>10602</v>
      </c>
      <c r="J559" t="s">
        <v>10674</v>
      </c>
      <c r="K559" t="str">
        <f t="shared" si="16"/>
        <v>MIGUEL ANGEL CONTRERAS PINTO</v>
      </c>
      <c r="L559" t="str">
        <f t="shared" si="17"/>
        <v>Miguel Angel Contreras Pinto</v>
      </c>
      <c r="M559" t="s">
        <v>642</v>
      </c>
      <c r="N559" t="str">
        <f>VLOOKUP(M559,Tabla13[[#All],[rut]:[estado_licencia]],2,0)</f>
        <v>Miguel Angel Contreras Pinto</v>
      </c>
      <c r="O559" t="s">
        <v>9832</v>
      </c>
      <c r="P559" t="s">
        <v>11528</v>
      </c>
      <c r="Q559" s="2">
        <v>44077</v>
      </c>
      <c r="R559">
        <v>19495</v>
      </c>
      <c r="T559" t="s">
        <v>9834</v>
      </c>
      <c r="U559" s="2">
        <v>44216</v>
      </c>
      <c r="V559" t="s">
        <v>9835</v>
      </c>
      <c r="W559" t="s">
        <v>1224</v>
      </c>
      <c r="X559" t="s">
        <v>10939</v>
      </c>
      <c r="Y559">
        <v>25000</v>
      </c>
      <c r="Z559" t="s">
        <v>9838</v>
      </c>
      <c r="AG559">
        <v>745</v>
      </c>
    </row>
    <row r="560" spans="1:35" x14ac:dyDescent="0.25">
      <c r="A560" t="s">
        <v>11529</v>
      </c>
      <c r="B560" t="s">
        <v>9826</v>
      </c>
      <c r="C560" s="2">
        <v>43850</v>
      </c>
      <c r="D560" t="s">
        <v>9827</v>
      </c>
      <c r="E560" t="s">
        <v>10257</v>
      </c>
      <c r="F560" t="e">
        <f>#N/A</f>
        <v>#N/A</v>
      </c>
      <c r="G560" t="e">
        <f>#N/A</f>
        <v>#N/A</v>
      </c>
      <c r="H560" t="s">
        <v>11530</v>
      </c>
      <c r="I560" t="s">
        <v>10111</v>
      </c>
      <c r="J560" t="s">
        <v>10951</v>
      </c>
      <c r="K560" t="str">
        <f t="shared" si="16"/>
        <v>MANUEL ALEJANDRO WALTON SILVA</v>
      </c>
      <c r="L560" t="str">
        <f t="shared" si="17"/>
        <v>Manuel Alejandro Walton Silva</v>
      </c>
      <c r="M560" t="s">
        <v>643</v>
      </c>
      <c r="N560" t="str">
        <f>VLOOKUP(M560,Tabla13[[#All],[rut]:[estado_licencia]],2,0)</f>
        <v>Manuel Alejandro Walton Silva</v>
      </c>
      <c r="O560" t="s">
        <v>9898</v>
      </c>
      <c r="P560" t="s">
        <v>4040</v>
      </c>
      <c r="Q560" s="2">
        <v>44857</v>
      </c>
      <c r="R560" t="s">
        <v>460</v>
      </c>
      <c r="T560" t="s">
        <v>9834</v>
      </c>
      <c r="U560" s="2">
        <v>45311</v>
      </c>
      <c r="V560" t="s">
        <v>9835</v>
      </c>
      <c r="W560" t="s">
        <v>1224</v>
      </c>
      <c r="X560" t="s">
        <v>10939</v>
      </c>
      <c r="Y560">
        <v>25000</v>
      </c>
      <c r="Z560" t="s">
        <v>9838</v>
      </c>
      <c r="AG560">
        <v>769</v>
      </c>
    </row>
    <row r="561" spans="1:37" hidden="1" x14ac:dyDescent="0.25">
      <c r="A561" t="s">
        <v>10883</v>
      </c>
      <c r="B561" t="s">
        <v>9826</v>
      </c>
      <c r="C561" s="2">
        <v>43850</v>
      </c>
      <c r="D561" t="s">
        <v>10351</v>
      </c>
      <c r="E561" t="s">
        <v>10914</v>
      </c>
      <c r="F561" t="s">
        <v>10914</v>
      </c>
      <c r="G561" t="s">
        <v>436</v>
      </c>
      <c r="H561" t="s">
        <v>11531</v>
      </c>
      <c r="I561" t="s">
        <v>10714</v>
      </c>
      <c r="J561" t="s">
        <v>11502</v>
      </c>
      <c r="K561" t="str">
        <f t="shared" si="16"/>
        <v>GUSTAVO LUIS SUSARTE  VILLEGAS</v>
      </c>
      <c r="L561" t="str">
        <f t="shared" si="17"/>
        <v>Gustavo Luis Susarte  Villegas</v>
      </c>
      <c r="M561" t="s">
        <v>632</v>
      </c>
      <c r="N561" t="str">
        <f>VLOOKUP(M561,Tabla13[[#All],[rut]:[estado_licencia]],2,0)</f>
        <v>Gustavo Luis Susarte Villegas</v>
      </c>
      <c r="O561" t="s">
        <v>9878</v>
      </c>
      <c r="P561" t="s">
        <v>460</v>
      </c>
      <c r="Q561" s="2" t="s">
        <v>460</v>
      </c>
      <c r="R561" t="s">
        <v>460</v>
      </c>
      <c r="T561" t="s">
        <v>9834</v>
      </c>
      <c r="U561" s="2">
        <v>44581</v>
      </c>
      <c r="V561" t="s">
        <v>9835</v>
      </c>
      <c r="W561" t="s">
        <v>1224</v>
      </c>
      <c r="X561" t="s">
        <v>10334</v>
      </c>
      <c r="Y561">
        <v>30000</v>
      </c>
      <c r="Z561" t="s">
        <v>9838</v>
      </c>
      <c r="AG561">
        <v>767</v>
      </c>
    </row>
    <row r="562" spans="1:37" hidden="1" x14ac:dyDescent="0.25">
      <c r="A562" t="s">
        <v>10883</v>
      </c>
      <c r="B562" t="s">
        <v>9826</v>
      </c>
      <c r="C562" s="2">
        <v>43850</v>
      </c>
      <c r="D562" t="s">
        <v>10351</v>
      </c>
      <c r="E562" t="s">
        <v>10917</v>
      </c>
      <c r="F562" t="s">
        <v>10075</v>
      </c>
      <c r="G562" t="s">
        <v>114</v>
      </c>
      <c r="H562" t="s">
        <v>11489</v>
      </c>
      <c r="I562" t="s">
        <v>10238</v>
      </c>
      <c r="J562" t="s">
        <v>10674</v>
      </c>
      <c r="K562" t="str">
        <f t="shared" si="16"/>
        <v>MIGUEL ANGEL PASTENE GUTIERREZ</v>
      </c>
      <c r="L562" t="str">
        <f t="shared" si="17"/>
        <v>Miguel Angel Pastene Gutierrez</v>
      </c>
      <c r="M562" t="s">
        <v>629</v>
      </c>
      <c r="N562" t="str">
        <f>VLOOKUP(M562,Tabla13[[#All],[rut]:[estado_licencia]],2,0)</f>
        <v>Miguel Angel Pastene Gutierrez</v>
      </c>
      <c r="O562" t="s">
        <v>9832</v>
      </c>
      <c r="P562" t="s">
        <v>460</v>
      </c>
      <c r="Q562" s="2" t="s">
        <v>460</v>
      </c>
      <c r="R562" t="s">
        <v>460</v>
      </c>
      <c r="U562" s="2">
        <v>44581</v>
      </c>
      <c r="V562" t="s">
        <v>9835</v>
      </c>
      <c r="W562" t="s">
        <v>1224</v>
      </c>
      <c r="X562" t="s">
        <v>10334</v>
      </c>
      <c r="Y562">
        <v>30000</v>
      </c>
      <c r="Z562" t="s">
        <v>9838</v>
      </c>
      <c r="AG562">
        <v>741</v>
      </c>
    </row>
    <row r="563" spans="1:37" hidden="1" x14ac:dyDescent="0.25">
      <c r="A563" t="s">
        <v>10883</v>
      </c>
      <c r="B563" t="s">
        <v>9826</v>
      </c>
      <c r="C563" s="2">
        <v>43850</v>
      </c>
      <c r="D563" t="s">
        <v>10351</v>
      </c>
      <c r="E563" t="s">
        <v>10917</v>
      </c>
      <c r="F563" t="s">
        <v>10075</v>
      </c>
      <c r="G563" t="s">
        <v>114</v>
      </c>
      <c r="H563" t="s">
        <v>11492</v>
      </c>
      <c r="I563" t="s">
        <v>11493</v>
      </c>
      <c r="J563" t="s">
        <v>11494</v>
      </c>
      <c r="K563" t="str">
        <f t="shared" si="16"/>
        <v>MIGUEL ALEXIS BARRIOS ALLENDE</v>
      </c>
      <c r="L563" t="str">
        <f t="shared" si="17"/>
        <v>Miguel Alexis Barrios Allende</v>
      </c>
      <c r="M563" t="s">
        <v>630</v>
      </c>
      <c r="N563" t="str">
        <f>VLOOKUP(M563,Tabla13[[#All],[rut]:[estado_licencia]],2,0)</f>
        <v>Miguel Alexis Barrios Allende</v>
      </c>
      <c r="O563" t="s">
        <v>9878</v>
      </c>
      <c r="P563" t="s">
        <v>460</v>
      </c>
      <c r="Q563" s="2" t="s">
        <v>460</v>
      </c>
      <c r="R563" t="s">
        <v>460</v>
      </c>
      <c r="U563" s="2">
        <v>44581</v>
      </c>
      <c r="V563" t="s">
        <v>9835</v>
      </c>
      <c r="W563" t="s">
        <v>1224</v>
      </c>
      <c r="X563" t="s">
        <v>10334</v>
      </c>
      <c r="Y563">
        <v>30000</v>
      </c>
      <c r="Z563" t="s">
        <v>9838</v>
      </c>
      <c r="AG563">
        <v>741</v>
      </c>
    </row>
    <row r="564" spans="1:37" hidden="1" x14ac:dyDescent="0.25">
      <c r="A564" t="s">
        <v>10883</v>
      </c>
      <c r="B564" t="s">
        <v>9826</v>
      </c>
      <c r="C564" s="2">
        <v>43850</v>
      </c>
      <c r="D564" t="s">
        <v>10351</v>
      </c>
      <c r="E564" t="s">
        <v>10902</v>
      </c>
      <c r="F564" t="s">
        <v>10742</v>
      </c>
      <c r="G564" t="s">
        <v>364</v>
      </c>
      <c r="H564" t="s">
        <v>11510</v>
      </c>
      <c r="I564" t="s">
        <v>9903</v>
      </c>
      <c r="J564" t="s">
        <v>11511</v>
      </c>
      <c r="K564" t="str">
        <f t="shared" si="16"/>
        <v>YERSON PATRICIO QUIROGA CASTILLO</v>
      </c>
      <c r="L564" t="str">
        <f t="shared" si="17"/>
        <v>Yerson Patricio Quiroga Castillo</v>
      </c>
      <c r="M564" t="s">
        <v>635</v>
      </c>
      <c r="N564" t="str">
        <f>VLOOKUP(M564,Tabla13[[#All],[rut]:[estado_licencia]],2,0)</f>
        <v>Yerson Patricio Quiroga Castillo</v>
      </c>
      <c r="O564" t="s">
        <v>9832</v>
      </c>
      <c r="P564" t="s">
        <v>460</v>
      </c>
      <c r="Q564" s="2" t="s">
        <v>460</v>
      </c>
      <c r="R564" t="s">
        <v>460</v>
      </c>
      <c r="T564" t="s">
        <v>9834</v>
      </c>
      <c r="U564" s="2">
        <v>44581</v>
      </c>
      <c r="V564" t="s">
        <v>9835</v>
      </c>
      <c r="W564" t="s">
        <v>1224</v>
      </c>
      <c r="X564" t="s">
        <v>10334</v>
      </c>
      <c r="Y564">
        <v>30000</v>
      </c>
      <c r="Z564" t="s">
        <v>9838</v>
      </c>
      <c r="AG564">
        <v>759</v>
      </c>
    </row>
    <row r="565" spans="1:37" hidden="1" x14ac:dyDescent="0.25">
      <c r="A565" t="s">
        <v>10883</v>
      </c>
      <c r="B565" t="s">
        <v>9826</v>
      </c>
      <c r="C565" s="2">
        <v>43850</v>
      </c>
      <c r="D565" t="s">
        <v>10351</v>
      </c>
      <c r="E565" t="s">
        <v>10902</v>
      </c>
      <c r="F565" t="s">
        <v>10742</v>
      </c>
      <c r="G565" t="s">
        <v>364</v>
      </c>
      <c r="H565" t="s">
        <v>11334</v>
      </c>
      <c r="I565" t="s">
        <v>11507</v>
      </c>
      <c r="J565" t="s">
        <v>11508</v>
      </c>
      <c r="K565" t="str">
        <f t="shared" si="16"/>
        <v>ALEJANDRO LLEINS BECERRA MOYA</v>
      </c>
      <c r="L565" t="str">
        <f t="shared" si="17"/>
        <v>Alejandro Lleins Becerra Moya</v>
      </c>
      <c r="M565" t="s">
        <v>634</v>
      </c>
      <c r="N565" t="str">
        <f>VLOOKUP(M565,Tabla13[[#All],[rut]:[estado_licencia]],2,0)</f>
        <v>Alejandro Lleins Becerra Moya</v>
      </c>
      <c r="O565" t="s">
        <v>9832</v>
      </c>
      <c r="P565" t="s">
        <v>460</v>
      </c>
      <c r="Q565" s="2" t="s">
        <v>460</v>
      </c>
      <c r="R565" t="s">
        <v>460</v>
      </c>
      <c r="T565" t="s">
        <v>9834</v>
      </c>
      <c r="U565" s="2">
        <v>44581</v>
      </c>
      <c r="V565" t="s">
        <v>9835</v>
      </c>
      <c r="W565" t="s">
        <v>1224</v>
      </c>
      <c r="X565" t="s">
        <v>10334</v>
      </c>
      <c r="Y565">
        <v>30000</v>
      </c>
      <c r="Z565" t="s">
        <v>9838</v>
      </c>
      <c r="AG565">
        <v>759</v>
      </c>
    </row>
    <row r="566" spans="1:37" hidden="1" x14ac:dyDescent="0.25">
      <c r="A566" t="s">
        <v>10883</v>
      </c>
      <c r="B566" t="s">
        <v>9826</v>
      </c>
      <c r="C566" s="2">
        <v>43850</v>
      </c>
      <c r="D566" t="s">
        <v>10351</v>
      </c>
      <c r="E566" t="s">
        <v>10902</v>
      </c>
      <c r="F566" t="s">
        <v>10742</v>
      </c>
      <c r="G566" t="s">
        <v>364</v>
      </c>
      <c r="H566" t="s">
        <v>10345</v>
      </c>
      <c r="I566" t="s">
        <v>11504</v>
      </c>
      <c r="J566" t="s">
        <v>11505</v>
      </c>
      <c r="K566" t="str">
        <f t="shared" si="16"/>
        <v>YONATAN SEBASTIAN ESPINOZA CORNEJO</v>
      </c>
      <c r="L566" t="str">
        <f t="shared" si="17"/>
        <v>Yonatan Sebastian Espinoza Cornejo</v>
      </c>
      <c r="M566" t="s">
        <v>633</v>
      </c>
      <c r="N566" t="str">
        <f>VLOOKUP(M566,Tabla13[[#All],[rut]:[estado_licencia]],2,0)</f>
        <v>Yonatan Sebastian Espinoza Cornejo</v>
      </c>
      <c r="O566" t="s">
        <v>9878</v>
      </c>
      <c r="P566" t="s">
        <v>460</v>
      </c>
      <c r="Q566" s="2" t="s">
        <v>460</v>
      </c>
      <c r="R566" t="s">
        <v>460</v>
      </c>
      <c r="T566" t="s">
        <v>9864</v>
      </c>
      <c r="U566" s="2">
        <v>44581</v>
      </c>
      <c r="V566" t="s">
        <v>9835</v>
      </c>
      <c r="W566" t="s">
        <v>1224</v>
      </c>
      <c r="X566" t="s">
        <v>10334</v>
      </c>
      <c r="Y566">
        <v>30000</v>
      </c>
      <c r="Z566" t="s">
        <v>9838</v>
      </c>
      <c r="AG566">
        <v>759</v>
      </c>
    </row>
    <row r="567" spans="1:37" hidden="1" x14ac:dyDescent="0.25">
      <c r="A567" t="s">
        <v>10883</v>
      </c>
      <c r="B567" t="s">
        <v>9826</v>
      </c>
      <c r="C567" s="2">
        <v>43850</v>
      </c>
      <c r="D567" t="s">
        <v>10351</v>
      </c>
      <c r="E567" t="s">
        <v>10800</v>
      </c>
      <c r="F567" t="s">
        <v>10742</v>
      </c>
      <c r="G567" t="s">
        <v>364</v>
      </c>
      <c r="H567" t="s">
        <v>11532</v>
      </c>
      <c r="I567" t="s">
        <v>11533</v>
      </c>
      <c r="J567" t="s">
        <v>10208</v>
      </c>
      <c r="K567" t="str">
        <f t="shared" si="16"/>
        <v>CARLOS DEL CARMEN GUZMAN  FRES</v>
      </c>
      <c r="L567" t="str">
        <f t="shared" si="17"/>
        <v>Carlos Del Carmen Guzman  Fres</v>
      </c>
      <c r="M567" t="s">
        <v>644</v>
      </c>
      <c r="N567" t="str">
        <f>VLOOKUP(M567,Tabla13[[#All],[rut]:[estado_licencia]],2,0)</f>
        <v>Carlos Del Carmen Guzman  Fres</v>
      </c>
      <c r="O567" t="s">
        <v>9878</v>
      </c>
      <c r="P567" t="s">
        <v>460</v>
      </c>
      <c r="Q567" s="2" t="s">
        <v>460</v>
      </c>
      <c r="R567" t="s">
        <v>460</v>
      </c>
      <c r="T567" t="s">
        <v>9834</v>
      </c>
      <c r="U567" s="2">
        <v>44581</v>
      </c>
      <c r="V567" t="s">
        <v>9835</v>
      </c>
      <c r="W567" t="s">
        <v>1224</v>
      </c>
      <c r="X567" t="s">
        <v>11534</v>
      </c>
      <c r="Y567">
        <v>30000</v>
      </c>
      <c r="Z567" t="s">
        <v>9838</v>
      </c>
      <c r="AG567">
        <v>756</v>
      </c>
      <c r="AH567">
        <v>67946</v>
      </c>
      <c r="AI567">
        <v>8907</v>
      </c>
      <c r="AJ567">
        <v>43893</v>
      </c>
      <c r="AK567">
        <v>43924</v>
      </c>
    </row>
    <row r="568" spans="1:37" x14ac:dyDescent="0.25">
      <c r="A568" t="s">
        <v>11535</v>
      </c>
      <c r="B568" t="s">
        <v>9826</v>
      </c>
      <c r="C568" s="2">
        <v>43851</v>
      </c>
      <c r="D568" t="s">
        <v>9827</v>
      </c>
      <c r="E568" t="s">
        <v>10257</v>
      </c>
      <c r="F568" t="e">
        <f>#N/A</f>
        <v>#N/A</v>
      </c>
      <c r="G568" t="e">
        <f>#N/A</f>
        <v>#N/A</v>
      </c>
      <c r="H568" t="s">
        <v>11536</v>
      </c>
      <c r="I568" t="s">
        <v>10238</v>
      </c>
      <c r="J568" t="s">
        <v>11537</v>
      </c>
      <c r="K568" t="str">
        <f t="shared" si="16"/>
        <v>RODRIGO ALFONSO OLEA GUTIERREZ</v>
      </c>
      <c r="L568" t="str">
        <f t="shared" si="17"/>
        <v>Rodrigo Alfonso Olea Gutierrez</v>
      </c>
      <c r="M568" t="s">
        <v>645</v>
      </c>
      <c r="N568" t="str">
        <f>VLOOKUP(M568,Tabla13[[#All],[rut]:[estado_licencia]],2,0)</f>
        <v>Rodrigo Alfonso Olea Gutierrez</v>
      </c>
      <c r="O568" t="s">
        <v>11538</v>
      </c>
      <c r="P568" t="s">
        <v>4040</v>
      </c>
      <c r="Q568" s="2">
        <v>45624</v>
      </c>
      <c r="R568" t="s">
        <v>460</v>
      </c>
      <c r="T568" t="s">
        <v>9834</v>
      </c>
      <c r="U568" s="2">
        <v>44217</v>
      </c>
      <c r="V568" t="s">
        <v>9835</v>
      </c>
      <c r="W568" t="s">
        <v>1224</v>
      </c>
      <c r="X568" t="s">
        <v>10939</v>
      </c>
      <c r="Y568">
        <v>25000</v>
      </c>
      <c r="Z568" t="s">
        <v>9838</v>
      </c>
      <c r="AG568">
        <v>769</v>
      </c>
    </row>
    <row r="569" spans="1:37" hidden="1" x14ac:dyDescent="0.25">
      <c r="A569" t="s">
        <v>11539</v>
      </c>
      <c r="B569" t="s">
        <v>9826</v>
      </c>
      <c r="C569" s="2">
        <v>43851</v>
      </c>
      <c r="D569" t="s">
        <v>9827</v>
      </c>
      <c r="E569" t="s">
        <v>10800</v>
      </c>
      <c r="F569" t="s">
        <v>10742</v>
      </c>
      <c r="G569" t="s">
        <v>364</v>
      </c>
      <c r="H569" t="s">
        <v>11532</v>
      </c>
      <c r="I569" t="s">
        <v>11533</v>
      </c>
      <c r="J569" t="s">
        <v>11540</v>
      </c>
      <c r="K569" t="str">
        <f t="shared" si="16"/>
        <v>CARLOS DEL CARMEN  GUZMAN  FRES</v>
      </c>
      <c r="L569" t="str">
        <f t="shared" si="17"/>
        <v>Carlos Del Carmen  Guzman  Fres</v>
      </c>
      <c r="M569" t="s">
        <v>644</v>
      </c>
      <c r="N569" t="str">
        <f>VLOOKUP(M569,Tabla13[[#All],[rut]:[estado_licencia]],2,0)</f>
        <v>Carlos Del Carmen Guzman  Fres</v>
      </c>
      <c r="O569" t="s">
        <v>9832</v>
      </c>
      <c r="P569" t="s">
        <v>10195</v>
      </c>
      <c r="Q569" s="2">
        <v>44887</v>
      </c>
      <c r="R569">
        <v>18290</v>
      </c>
      <c r="T569" t="s">
        <v>9834</v>
      </c>
      <c r="U569" s="2">
        <v>44217</v>
      </c>
      <c r="V569" t="s">
        <v>9835</v>
      </c>
      <c r="W569" t="s">
        <v>1224</v>
      </c>
      <c r="X569" t="s">
        <v>10939</v>
      </c>
      <c r="Y569">
        <v>25000</v>
      </c>
      <c r="Z569" t="s">
        <v>9838</v>
      </c>
      <c r="AG569">
        <v>756</v>
      </c>
      <c r="AH569">
        <v>67946</v>
      </c>
      <c r="AI569">
        <v>8907</v>
      </c>
      <c r="AJ569">
        <v>43893</v>
      </c>
      <c r="AK569">
        <v>43924</v>
      </c>
    </row>
    <row r="570" spans="1:37" hidden="1" x14ac:dyDescent="0.25">
      <c r="A570" t="s">
        <v>11541</v>
      </c>
      <c r="B570" t="s">
        <v>9826</v>
      </c>
      <c r="C570" s="2">
        <v>43851</v>
      </c>
      <c r="D570" t="s">
        <v>9827</v>
      </c>
      <c r="E570" t="s">
        <v>11143</v>
      </c>
      <c r="F570" t="s">
        <v>11144</v>
      </c>
      <c r="G570" t="s">
        <v>506</v>
      </c>
      <c r="H570" t="s">
        <v>10015</v>
      </c>
      <c r="I570" t="s">
        <v>9883</v>
      </c>
      <c r="J570" t="s">
        <v>11542</v>
      </c>
      <c r="K570" t="str">
        <f t="shared" si="16"/>
        <v>LUIS FRANCISCO MORALES CASTRO</v>
      </c>
      <c r="L570" t="str">
        <f t="shared" si="17"/>
        <v>Luis Francisco Morales Castro</v>
      </c>
      <c r="M570" t="s">
        <v>646</v>
      </c>
      <c r="N570" t="str">
        <f>VLOOKUP(M570,Tabla13[[#All],[rut]:[estado_licencia]],2,0)</f>
        <v>Luis Francisco Morales Castro</v>
      </c>
      <c r="O570" t="s">
        <v>9878</v>
      </c>
      <c r="P570" t="s">
        <v>9906</v>
      </c>
      <c r="Q570" s="2">
        <v>45548</v>
      </c>
      <c r="R570">
        <v>19495</v>
      </c>
      <c r="T570" t="s">
        <v>9834</v>
      </c>
      <c r="U570" s="2">
        <v>44217</v>
      </c>
      <c r="V570" t="s">
        <v>9835</v>
      </c>
      <c r="W570" t="s">
        <v>1224</v>
      </c>
      <c r="X570" t="s">
        <v>10939</v>
      </c>
      <c r="Y570">
        <v>25000</v>
      </c>
      <c r="Z570" t="s">
        <v>9853</v>
      </c>
      <c r="AA570" s="2">
        <v>43867</v>
      </c>
      <c r="AB570" t="s">
        <v>9936</v>
      </c>
      <c r="AC570" t="s">
        <v>11146</v>
      </c>
      <c r="AI570" t="s">
        <v>11147</v>
      </c>
      <c r="AJ570">
        <v>43867</v>
      </c>
    </row>
    <row r="571" spans="1:37" hidden="1" x14ac:dyDescent="0.25">
      <c r="A571" t="s">
        <v>11543</v>
      </c>
      <c r="B571" t="s">
        <v>9826</v>
      </c>
      <c r="C571" s="2">
        <v>43851</v>
      </c>
      <c r="D571" t="s">
        <v>9827</v>
      </c>
      <c r="E571" t="s">
        <v>11433</v>
      </c>
      <c r="F571" t="s">
        <v>11434</v>
      </c>
      <c r="G571" t="s">
        <v>609</v>
      </c>
      <c r="H571" t="s">
        <v>9953</v>
      </c>
      <c r="I571" t="s">
        <v>10114</v>
      </c>
      <c r="J571" t="s">
        <v>11544</v>
      </c>
      <c r="K571" t="str">
        <f t="shared" si="16"/>
        <v>DANILO ANDRES TRIGO ASTUDILLO</v>
      </c>
      <c r="L571" t="str">
        <f t="shared" si="17"/>
        <v>Danilo Andres Trigo Astudillo</v>
      </c>
      <c r="M571" t="s">
        <v>647</v>
      </c>
      <c r="N571" t="str">
        <f>VLOOKUP(M571,Tabla13[[#All],[rut]:[estado_licencia]],2,0)</f>
        <v>Danilo Andres Trigo Astudillo</v>
      </c>
      <c r="O571" t="s">
        <v>11545</v>
      </c>
      <c r="P571" t="s">
        <v>9879</v>
      </c>
      <c r="Q571" s="2">
        <v>45313</v>
      </c>
      <c r="R571" t="s">
        <v>460</v>
      </c>
      <c r="T571" t="s">
        <v>9834</v>
      </c>
      <c r="U571" s="2">
        <v>44217</v>
      </c>
      <c r="V571" t="s">
        <v>9835</v>
      </c>
      <c r="W571" t="s">
        <v>1224</v>
      </c>
      <c r="X571" t="s">
        <v>10939</v>
      </c>
      <c r="Y571">
        <v>25000</v>
      </c>
      <c r="Z571" t="s">
        <v>9838</v>
      </c>
    </row>
    <row r="572" spans="1:37" x14ac:dyDescent="0.25">
      <c r="A572" t="s">
        <v>11546</v>
      </c>
      <c r="B572" t="s">
        <v>9826</v>
      </c>
      <c r="C572" s="2">
        <v>43851</v>
      </c>
      <c r="D572" t="s">
        <v>9827</v>
      </c>
      <c r="E572" t="s">
        <v>11547</v>
      </c>
      <c r="F572" t="e">
        <f>#N/A</f>
        <v>#N/A</v>
      </c>
      <c r="G572" t="e">
        <f>#N/A</f>
        <v>#N/A</v>
      </c>
      <c r="H572" t="s">
        <v>10347</v>
      </c>
      <c r="I572" t="s">
        <v>10253</v>
      </c>
      <c r="J572" t="s">
        <v>11548</v>
      </c>
      <c r="K572" t="str">
        <f t="shared" si="16"/>
        <v>CARLOS ALONSO MUÑOZ  FUENTES</v>
      </c>
      <c r="L572" t="str">
        <f t="shared" si="17"/>
        <v>Carlos Alonso Muñoz  Fuentes</v>
      </c>
      <c r="M572" t="s">
        <v>648</v>
      </c>
      <c r="N572" t="str">
        <f>VLOOKUP(M572,Tabla13[[#All],[rut]:[estado_licencia]],2,0)</f>
        <v>Carlos Alonso Muñoz  Fuentes</v>
      </c>
      <c r="O572" t="s">
        <v>9918</v>
      </c>
      <c r="P572" t="s">
        <v>11045</v>
      </c>
      <c r="Q572" s="2">
        <v>45751</v>
      </c>
      <c r="R572" t="s">
        <v>460</v>
      </c>
      <c r="T572" t="s">
        <v>9834</v>
      </c>
      <c r="U572" s="2">
        <v>45312</v>
      </c>
      <c r="V572" t="s">
        <v>9835</v>
      </c>
      <c r="W572" t="s">
        <v>1224</v>
      </c>
      <c r="X572" t="s">
        <v>10939</v>
      </c>
      <c r="Y572">
        <v>25000</v>
      </c>
      <c r="Z572" t="s">
        <v>9853</v>
      </c>
      <c r="AA572" s="2">
        <v>43852</v>
      </c>
      <c r="AB572" t="s">
        <v>9936</v>
      </c>
      <c r="AC572">
        <v>25000</v>
      </c>
      <c r="AI572" t="s">
        <v>11549</v>
      </c>
      <c r="AJ572">
        <v>43852</v>
      </c>
    </row>
    <row r="573" spans="1:37" hidden="1" x14ac:dyDescent="0.25">
      <c r="A573" t="s">
        <v>11550</v>
      </c>
      <c r="B573" t="s">
        <v>9826</v>
      </c>
      <c r="C573" s="2">
        <v>43851</v>
      </c>
      <c r="D573" t="s">
        <v>9827</v>
      </c>
      <c r="E573" t="s">
        <v>11551</v>
      </c>
      <c r="F573" t="s">
        <v>11552</v>
      </c>
      <c r="G573" t="s">
        <v>649</v>
      </c>
      <c r="H573" t="s">
        <v>11553</v>
      </c>
      <c r="I573" t="s">
        <v>10114</v>
      </c>
      <c r="J573" t="s">
        <v>11554</v>
      </c>
      <c r="K573" t="str">
        <f t="shared" si="16"/>
        <v>MARCOS ANTONIO URBINA ASTUDILLO</v>
      </c>
      <c r="L573" t="str">
        <f t="shared" si="17"/>
        <v>Marcos Antonio Urbina Astudillo</v>
      </c>
      <c r="M573" t="s">
        <v>650</v>
      </c>
      <c r="N573" t="str">
        <f>VLOOKUP(M573,Tabla13[[#All],[rut]:[estado_licencia]],2,0)</f>
        <v>Marcos Antonio Urbina Astudillo</v>
      </c>
      <c r="O573" t="s">
        <v>9832</v>
      </c>
      <c r="P573" t="s">
        <v>10236</v>
      </c>
      <c r="Q573" s="2">
        <v>44817</v>
      </c>
      <c r="R573">
        <v>19495</v>
      </c>
      <c r="T573" t="s">
        <v>9834</v>
      </c>
      <c r="U573" s="2">
        <v>44217</v>
      </c>
      <c r="V573" t="s">
        <v>9835</v>
      </c>
      <c r="W573" t="s">
        <v>1224</v>
      </c>
      <c r="X573" t="s">
        <v>10939</v>
      </c>
      <c r="Y573">
        <v>25000</v>
      </c>
      <c r="Z573" t="s">
        <v>9838</v>
      </c>
      <c r="AG573">
        <v>761</v>
      </c>
    </row>
    <row r="574" spans="1:37" x14ac:dyDescent="0.25">
      <c r="A574" t="s">
        <v>11555</v>
      </c>
      <c r="B574" t="s">
        <v>9826</v>
      </c>
      <c r="C574" s="2">
        <v>43851</v>
      </c>
      <c r="D574" t="s">
        <v>9827</v>
      </c>
      <c r="E574" t="s">
        <v>11556</v>
      </c>
      <c r="F574" t="e">
        <f>#N/A</f>
        <v>#N/A</v>
      </c>
      <c r="G574" t="e">
        <f>#N/A</f>
        <v>#N/A</v>
      </c>
      <c r="H574" t="s">
        <v>10708</v>
      </c>
      <c r="I574" t="s">
        <v>10708</v>
      </c>
      <c r="J574" t="s">
        <v>11557</v>
      </c>
      <c r="K574" t="str">
        <f t="shared" si="16"/>
        <v>NATALY JAZMIN CHAVEZ CHAVEZ</v>
      </c>
      <c r="L574" t="str">
        <f t="shared" si="17"/>
        <v>Nataly Jazmin Chavez Chavez</v>
      </c>
      <c r="M574" t="s">
        <v>651</v>
      </c>
      <c r="N574" t="str">
        <f>VLOOKUP(M574,Tabla13[[#All],[rut]:[estado_licencia]],2,0)</f>
        <v>Nataly Jazmin Chavez Chavez</v>
      </c>
      <c r="O574" t="s">
        <v>11387</v>
      </c>
      <c r="P574" t="s">
        <v>4040</v>
      </c>
      <c r="Q574" s="2">
        <v>44642</v>
      </c>
      <c r="R574" t="s">
        <v>460</v>
      </c>
      <c r="T574" t="s">
        <v>9834</v>
      </c>
      <c r="U574" s="2">
        <v>45312</v>
      </c>
      <c r="V574" t="s">
        <v>9835</v>
      </c>
      <c r="W574" t="s">
        <v>1224</v>
      </c>
      <c r="X574" t="s">
        <v>10939</v>
      </c>
      <c r="Y574">
        <v>25000</v>
      </c>
      <c r="Z574" t="s">
        <v>9853</v>
      </c>
      <c r="AA574" s="2">
        <v>43853</v>
      </c>
      <c r="AB574" t="s">
        <v>9936</v>
      </c>
      <c r="AC574">
        <v>25000</v>
      </c>
      <c r="AI574" t="s">
        <v>11558</v>
      </c>
      <c r="AJ574">
        <v>43853</v>
      </c>
    </row>
    <row r="575" spans="1:37" hidden="1" x14ac:dyDescent="0.25">
      <c r="A575" t="s">
        <v>11559</v>
      </c>
      <c r="B575" t="s">
        <v>9826</v>
      </c>
      <c r="C575" s="2">
        <v>43851</v>
      </c>
      <c r="D575" t="s">
        <v>9827</v>
      </c>
      <c r="E575" t="s">
        <v>11560</v>
      </c>
      <c r="F575" t="s">
        <v>11561</v>
      </c>
      <c r="G575" t="s">
        <v>652</v>
      </c>
      <c r="H575" t="s">
        <v>10193</v>
      </c>
      <c r="I575" t="s">
        <v>11562</v>
      </c>
      <c r="J575" t="s">
        <v>11151</v>
      </c>
      <c r="K575" t="str">
        <f t="shared" si="16"/>
        <v>MAURICIO ANTONIO SANCHEZ VENECIANO</v>
      </c>
      <c r="L575" t="str">
        <f t="shared" si="17"/>
        <v>Mauricio Antonio Sanchez Veneciano</v>
      </c>
      <c r="M575" t="s">
        <v>653</v>
      </c>
      <c r="N575" t="str">
        <f>VLOOKUP(M575,Tabla13[[#All],[rut]:[estado_licencia]],2,0)</f>
        <v>Mauricio Antonio Sanchez Veneciano</v>
      </c>
      <c r="O575" t="s">
        <v>10241</v>
      </c>
      <c r="P575" t="s">
        <v>4040</v>
      </c>
      <c r="Q575" s="2">
        <v>44084</v>
      </c>
      <c r="R575" t="s">
        <v>460</v>
      </c>
      <c r="T575" t="s">
        <v>9834</v>
      </c>
      <c r="U575" s="2">
        <v>45312</v>
      </c>
      <c r="V575" t="s">
        <v>9835</v>
      </c>
      <c r="W575" t="s">
        <v>1224</v>
      </c>
      <c r="X575" t="s">
        <v>10939</v>
      </c>
      <c r="Y575">
        <v>25000</v>
      </c>
      <c r="Z575" t="s">
        <v>9853</v>
      </c>
      <c r="AA575" s="2">
        <v>43853</v>
      </c>
      <c r="AB575" t="s">
        <v>9854</v>
      </c>
      <c r="AI575" t="s">
        <v>11563</v>
      </c>
      <c r="AJ575">
        <v>43853</v>
      </c>
    </row>
    <row r="576" spans="1:37" hidden="1" x14ac:dyDescent="0.25">
      <c r="A576" t="s">
        <v>11564</v>
      </c>
      <c r="B576" t="s">
        <v>9826</v>
      </c>
      <c r="C576" s="2">
        <v>43851</v>
      </c>
      <c r="D576" t="s">
        <v>9827</v>
      </c>
      <c r="E576" t="s">
        <v>9900</v>
      </c>
      <c r="F576" t="s">
        <v>9901</v>
      </c>
      <c r="G576" t="s">
        <v>66</v>
      </c>
      <c r="H576" t="s">
        <v>9850</v>
      </c>
      <c r="I576" t="s">
        <v>11565</v>
      </c>
      <c r="J576" t="s">
        <v>10058</v>
      </c>
      <c r="K576" t="str">
        <f t="shared" si="16"/>
        <v>JUAN PATRICIO SOTO YAÑEZ</v>
      </c>
      <c r="L576" t="str">
        <f t="shared" si="17"/>
        <v>Juan Patricio Soto Yañez</v>
      </c>
      <c r="M576" t="s">
        <v>654</v>
      </c>
      <c r="N576" t="str">
        <f>VLOOKUP(M576,Tabla13[[#All],[rut]:[estado_licencia]],2,0)</f>
        <v>Juan Patricio Soto Yañez</v>
      </c>
      <c r="O576" t="s">
        <v>9832</v>
      </c>
      <c r="P576" t="s">
        <v>10807</v>
      </c>
      <c r="Q576" s="2">
        <v>44671</v>
      </c>
      <c r="R576">
        <v>19495</v>
      </c>
      <c r="T576" t="s">
        <v>9834</v>
      </c>
      <c r="U576" s="2">
        <v>44217</v>
      </c>
      <c r="V576" t="s">
        <v>9835</v>
      </c>
      <c r="W576" t="s">
        <v>1224</v>
      </c>
      <c r="X576" t="s">
        <v>10939</v>
      </c>
      <c r="Y576">
        <v>25000</v>
      </c>
      <c r="Z576" t="s">
        <v>9838</v>
      </c>
    </row>
    <row r="577" spans="1:37" hidden="1" x14ac:dyDescent="0.25">
      <c r="A577" t="s">
        <v>11566</v>
      </c>
      <c r="B577" t="s">
        <v>9826</v>
      </c>
      <c r="C577" s="2">
        <v>43851</v>
      </c>
      <c r="D577" t="s">
        <v>9827</v>
      </c>
      <c r="E577" t="s">
        <v>11567</v>
      </c>
      <c r="F577" t="s">
        <v>11568</v>
      </c>
      <c r="G577" t="s">
        <v>655</v>
      </c>
      <c r="H577" t="s">
        <v>11275</v>
      </c>
      <c r="I577" t="s">
        <v>10001</v>
      </c>
      <c r="J577" t="s">
        <v>10624</v>
      </c>
      <c r="K577" t="str">
        <f t="shared" si="16"/>
        <v>FRANCISCO ANTONIO ALVARADO ESCOBAR</v>
      </c>
      <c r="L577" t="str">
        <f t="shared" si="17"/>
        <v>Francisco Antonio Alvarado Escobar</v>
      </c>
      <c r="M577" t="s">
        <v>656</v>
      </c>
      <c r="N577" t="str">
        <f>VLOOKUP(M577,Tabla13[[#All],[rut]:[estado_licencia]],2,0)</f>
        <v>Francisco Antonio Alvarado Escobar</v>
      </c>
      <c r="O577" t="s">
        <v>10241</v>
      </c>
      <c r="P577" t="s">
        <v>4040</v>
      </c>
      <c r="Q577" s="2">
        <v>43997</v>
      </c>
      <c r="R577" t="s">
        <v>460</v>
      </c>
      <c r="T577" t="s">
        <v>9834</v>
      </c>
      <c r="U577" s="2">
        <v>45312</v>
      </c>
      <c r="V577" t="s">
        <v>9835</v>
      </c>
      <c r="W577" t="s">
        <v>1224</v>
      </c>
      <c r="X577" t="s">
        <v>10939</v>
      </c>
      <c r="Y577">
        <v>25000</v>
      </c>
      <c r="Z577" t="s">
        <v>9838</v>
      </c>
      <c r="AG577">
        <v>754</v>
      </c>
      <c r="AI577">
        <v>8843</v>
      </c>
    </row>
    <row r="578" spans="1:37" hidden="1" x14ac:dyDescent="0.25">
      <c r="A578" t="s">
        <v>11569</v>
      </c>
      <c r="B578" t="s">
        <v>9826</v>
      </c>
      <c r="C578" s="2">
        <v>43851</v>
      </c>
      <c r="D578" t="s">
        <v>9827</v>
      </c>
      <c r="E578" t="s">
        <v>11047</v>
      </c>
      <c r="F578" t="s">
        <v>11048</v>
      </c>
      <c r="G578" t="s">
        <v>477</v>
      </c>
      <c r="H578" t="s">
        <v>10265</v>
      </c>
      <c r="I578" t="s">
        <v>10265</v>
      </c>
      <c r="J578" t="s">
        <v>11570</v>
      </c>
      <c r="K578" t="str">
        <f t="shared" ref="K578:K641" si="18">CONCATENATE(J578," ",H578," ",I578)</f>
        <v>HUMBERTO RODRIGO OLIVARES OLIVARES</v>
      </c>
      <c r="L578" t="str">
        <f t="shared" ref="L578:L641" si="19">PROPER(K578)</f>
        <v>Humberto Rodrigo Olivares Olivares</v>
      </c>
      <c r="M578" t="s">
        <v>657</v>
      </c>
      <c r="N578" t="str">
        <f>VLOOKUP(M578,Tabla13[[#All],[rut]:[estado_licencia]],2,0)</f>
        <v>Humberto Rodrigo Olivares Olivares</v>
      </c>
      <c r="O578" t="s">
        <v>9878</v>
      </c>
      <c r="P578" t="s">
        <v>9879</v>
      </c>
      <c r="Q578" s="2">
        <v>44927</v>
      </c>
      <c r="R578" t="s">
        <v>460</v>
      </c>
      <c r="T578" t="s">
        <v>9834</v>
      </c>
      <c r="U578" s="2">
        <v>44217</v>
      </c>
      <c r="V578" t="s">
        <v>9835</v>
      </c>
      <c r="W578" t="s">
        <v>1224</v>
      </c>
      <c r="X578" t="s">
        <v>10939</v>
      </c>
      <c r="Y578">
        <v>25000</v>
      </c>
      <c r="Z578" t="s">
        <v>9853</v>
      </c>
      <c r="AA578" s="2">
        <v>43851</v>
      </c>
      <c r="AB578" t="s">
        <v>9936</v>
      </c>
      <c r="AI578" t="s">
        <v>11372</v>
      </c>
      <c r="AJ578">
        <v>43851</v>
      </c>
    </row>
    <row r="579" spans="1:37" hidden="1" x14ac:dyDescent="0.25">
      <c r="A579" t="s">
        <v>11571</v>
      </c>
      <c r="B579" t="s">
        <v>9826</v>
      </c>
      <c r="C579" s="2">
        <v>43851</v>
      </c>
      <c r="D579" t="s">
        <v>9827</v>
      </c>
      <c r="E579" t="s">
        <v>10800</v>
      </c>
      <c r="F579" t="s">
        <v>10742</v>
      </c>
      <c r="G579" t="s">
        <v>364</v>
      </c>
      <c r="H579" t="s">
        <v>9887</v>
      </c>
      <c r="I579" t="s">
        <v>11572</v>
      </c>
      <c r="J579" t="s">
        <v>11573</v>
      </c>
      <c r="K579" t="str">
        <f t="shared" si="18"/>
        <v>JONATHAN ALFONSO GONZALEZ DÍAZ</v>
      </c>
      <c r="L579" t="str">
        <f t="shared" si="19"/>
        <v>Jonathan Alfonso Gonzalez Díaz</v>
      </c>
      <c r="M579" t="s">
        <v>658</v>
      </c>
      <c r="N579" t="str">
        <f>VLOOKUP(M579,Tabla13[[#All],[rut]:[estado_licencia]],2,0)</f>
        <v>Jonathan Alfonso Gonzalez Díaz</v>
      </c>
      <c r="O579" t="s">
        <v>9878</v>
      </c>
      <c r="P579" t="s">
        <v>10255</v>
      </c>
      <c r="Q579" s="2">
        <v>45113</v>
      </c>
      <c r="R579">
        <v>19495</v>
      </c>
      <c r="T579" t="s">
        <v>9834</v>
      </c>
      <c r="U579" s="2">
        <v>44217</v>
      </c>
      <c r="V579" t="s">
        <v>9835</v>
      </c>
      <c r="W579" t="s">
        <v>1224</v>
      </c>
      <c r="X579" t="s">
        <v>10939</v>
      </c>
      <c r="Y579">
        <v>25000</v>
      </c>
      <c r="Z579" t="s">
        <v>9838</v>
      </c>
      <c r="AG579">
        <v>756</v>
      </c>
      <c r="AH579">
        <v>67946</v>
      </c>
      <c r="AI579">
        <v>8907</v>
      </c>
      <c r="AJ579">
        <v>43893</v>
      </c>
      <c r="AK579">
        <v>43924</v>
      </c>
    </row>
    <row r="580" spans="1:37" hidden="1" x14ac:dyDescent="0.25">
      <c r="A580" t="s">
        <v>11574</v>
      </c>
      <c r="B580" t="s">
        <v>9826</v>
      </c>
      <c r="C580" s="2">
        <v>43851</v>
      </c>
      <c r="D580" t="s">
        <v>9827</v>
      </c>
      <c r="E580" t="s">
        <v>10898</v>
      </c>
      <c r="F580" t="s">
        <v>10898</v>
      </c>
      <c r="G580" t="s">
        <v>431</v>
      </c>
      <c r="H580" t="s">
        <v>11575</v>
      </c>
      <c r="I580" t="s">
        <v>11576</v>
      </c>
      <c r="J580" t="s">
        <v>11577</v>
      </c>
      <c r="K580" t="str">
        <f t="shared" si="18"/>
        <v>WALTER ALBERTO BUSTAMANTE ESTAY</v>
      </c>
      <c r="L580" t="str">
        <f t="shared" si="19"/>
        <v>Walter Alberto Bustamante Estay</v>
      </c>
      <c r="M580" t="s">
        <v>659</v>
      </c>
      <c r="N580" t="str">
        <f>VLOOKUP(M580,Tabla13[[#All],[rut]:[estado_licencia]],2,0)</f>
        <v>Walter Alberto Bustamante Estay</v>
      </c>
      <c r="O580" t="s">
        <v>9832</v>
      </c>
      <c r="P580" t="s">
        <v>9906</v>
      </c>
      <c r="Q580" s="2">
        <v>43989</v>
      </c>
      <c r="R580">
        <v>19495</v>
      </c>
      <c r="T580" t="s">
        <v>9834</v>
      </c>
      <c r="U580" s="2">
        <v>44217</v>
      </c>
      <c r="V580" t="s">
        <v>9835</v>
      </c>
      <c r="W580" t="s">
        <v>1224</v>
      </c>
      <c r="X580" t="s">
        <v>10939</v>
      </c>
      <c r="Y580">
        <v>25000</v>
      </c>
      <c r="Z580" t="s">
        <v>9838</v>
      </c>
      <c r="AG580">
        <v>786</v>
      </c>
    </row>
    <row r="581" spans="1:37" hidden="1" x14ac:dyDescent="0.25">
      <c r="A581" t="s">
        <v>11578</v>
      </c>
      <c r="B581" t="s">
        <v>9826</v>
      </c>
      <c r="C581" s="2">
        <v>43851</v>
      </c>
      <c r="D581" t="s">
        <v>9827</v>
      </c>
      <c r="E581" t="s">
        <v>10898</v>
      </c>
      <c r="F581" t="s">
        <v>10898</v>
      </c>
      <c r="G581" t="s">
        <v>431</v>
      </c>
      <c r="H581" t="s">
        <v>11579</v>
      </c>
      <c r="I581" t="s">
        <v>11580</v>
      </c>
      <c r="J581" t="s">
        <v>11581</v>
      </c>
      <c r="K581" t="str">
        <f t="shared" si="18"/>
        <v>CESAR ALFREDO BUSTAMANTE  LOBOS</v>
      </c>
      <c r="L581" t="str">
        <f t="shared" si="19"/>
        <v>Cesar Alfredo Bustamante  Lobos</v>
      </c>
      <c r="M581" t="s">
        <v>660</v>
      </c>
      <c r="N581" t="str">
        <f>VLOOKUP(M581,Tabla13[[#All],[rut]:[estado_licencia]],2,0)</f>
        <v>Cesar Alfredo Bustamante  Lobos</v>
      </c>
      <c r="O581" t="s">
        <v>9832</v>
      </c>
      <c r="P581" t="s">
        <v>10231</v>
      </c>
      <c r="Q581" s="2">
        <v>44296</v>
      </c>
      <c r="R581">
        <v>19495</v>
      </c>
      <c r="T581" t="s">
        <v>9834</v>
      </c>
      <c r="U581" s="2">
        <v>44217</v>
      </c>
      <c r="V581" t="s">
        <v>9835</v>
      </c>
      <c r="W581" t="s">
        <v>1224</v>
      </c>
      <c r="X581" t="s">
        <v>10939</v>
      </c>
      <c r="Y581">
        <v>25000</v>
      </c>
      <c r="Z581" t="s">
        <v>9838</v>
      </c>
      <c r="AG581">
        <v>786</v>
      </c>
    </row>
    <row r="582" spans="1:37" hidden="1" x14ac:dyDescent="0.25">
      <c r="A582" t="s">
        <v>11582</v>
      </c>
      <c r="B582" t="s">
        <v>9826</v>
      </c>
      <c r="C582" s="2">
        <v>43851</v>
      </c>
      <c r="D582" t="s">
        <v>9827</v>
      </c>
      <c r="E582" t="s">
        <v>10917</v>
      </c>
      <c r="F582" t="s">
        <v>10075</v>
      </c>
      <c r="G582" t="s">
        <v>114</v>
      </c>
      <c r="H582" t="s">
        <v>10036</v>
      </c>
      <c r="I582" t="s">
        <v>10037</v>
      </c>
      <c r="J582" t="s">
        <v>10038</v>
      </c>
      <c r="K582" t="str">
        <f t="shared" si="18"/>
        <v>VICTOR ANDRES OLIVA ROCCO</v>
      </c>
      <c r="L582" t="str">
        <f t="shared" si="19"/>
        <v>Victor Andres Oliva Rocco</v>
      </c>
      <c r="M582" t="s">
        <v>102</v>
      </c>
      <c r="N582" t="str">
        <f>VLOOKUP(M582,Tabla13[[#All],[rut]:[estado_licencia]],2,0)</f>
        <v>Victor Andres Oliva Rocco</v>
      </c>
      <c r="O582" t="s">
        <v>9878</v>
      </c>
      <c r="P582" t="s">
        <v>9943</v>
      </c>
      <c r="Q582" s="2">
        <v>45314</v>
      </c>
      <c r="R582" t="s">
        <v>11376</v>
      </c>
      <c r="T582" t="s">
        <v>9834</v>
      </c>
      <c r="U582" s="2">
        <v>44217</v>
      </c>
      <c r="V582" t="s">
        <v>9835</v>
      </c>
      <c r="W582" t="s">
        <v>1224</v>
      </c>
      <c r="X582" t="s">
        <v>10939</v>
      </c>
      <c r="Y582">
        <v>25000</v>
      </c>
      <c r="Z582" t="s">
        <v>9838</v>
      </c>
      <c r="AG582">
        <v>741</v>
      </c>
    </row>
    <row r="583" spans="1:37" hidden="1" x14ac:dyDescent="0.25">
      <c r="A583" t="s">
        <v>11583</v>
      </c>
      <c r="B583" t="s">
        <v>9826</v>
      </c>
      <c r="C583" s="2">
        <v>43851</v>
      </c>
      <c r="D583" t="s">
        <v>9827</v>
      </c>
      <c r="E583" t="s">
        <v>9900</v>
      </c>
      <c r="F583" t="s">
        <v>9901</v>
      </c>
      <c r="G583" t="s">
        <v>66</v>
      </c>
      <c r="H583" t="s">
        <v>10335</v>
      </c>
      <c r="I583" t="s">
        <v>9940</v>
      </c>
      <c r="J583" t="s">
        <v>11514</v>
      </c>
      <c r="K583" t="str">
        <f t="shared" si="18"/>
        <v>JOSE MIGUEL ROJAS  BARRAZA</v>
      </c>
      <c r="L583" t="str">
        <f t="shared" si="19"/>
        <v>Jose Miguel Rojas  Barraza</v>
      </c>
      <c r="M583" t="s">
        <v>661</v>
      </c>
      <c r="N583" t="str">
        <f>VLOOKUP(M583,Tabla13[[#All],[rut]:[estado_licencia]],2,0)</f>
        <v>Jose Miguel Rojas  Barraza</v>
      </c>
      <c r="O583" t="s">
        <v>9832</v>
      </c>
      <c r="P583" t="s">
        <v>9906</v>
      </c>
      <c r="Q583" s="2">
        <v>44452</v>
      </c>
      <c r="R583">
        <v>19495</v>
      </c>
      <c r="T583" t="s">
        <v>9834</v>
      </c>
      <c r="U583" s="2">
        <v>44217</v>
      </c>
      <c r="V583" t="s">
        <v>9835</v>
      </c>
      <c r="W583" t="s">
        <v>1224</v>
      </c>
      <c r="X583" t="s">
        <v>10939</v>
      </c>
      <c r="Y583">
        <v>25000</v>
      </c>
      <c r="Z583" t="s">
        <v>9838</v>
      </c>
    </row>
    <row r="584" spans="1:37" hidden="1" x14ac:dyDescent="0.25">
      <c r="A584" t="s">
        <v>10883</v>
      </c>
      <c r="B584" t="s">
        <v>9826</v>
      </c>
      <c r="C584" s="2">
        <v>43851</v>
      </c>
      <c r="D584" t="s">
        <v>10351</v>
      </c>
      <c r="E584" t="s">
        <v>10800</v>
      </c>
      <c r="F584" t="s">
        <v>10742</v>
      </c>
      <c r="G584" t="s">
        <v>364</v>
      </c>
      <c r="H584" t="s">
        <v>9887</v>
      </c>
      <c r="I584" t="s">
        <v>10353</v>
      </c>
      <c r="J584" t="s">
        <v>11573</v>
      </c>
      <c r="K584" t="str">
        <f t="shared" si="18"/>
        <v xml:space="preserve">JONATHAN ALFONSO GONZALEZ DIAZ </v>
      </c>
      <c r="L584" t="str">
        <f t="shared" si="19"/>
        <v xml:space="preserve">Jonathan Alfonso Gonzalez Diaz </v>
      </c>
      <c r="M584" t="s">
        <v>658</v>
      </c>
      <c r="N584" t="str">
        <f>VLOOKUP(M584,Tabla13[[#All],[rut]:[estado_licencia]],2,0)</f>
        <v>Jonathan Alfonso Gonzalez Díaz</v>
      </c>
      <c r="O584" t="s">
        <v>9878</v>
      </c>
      <c r="P584" t="s">
        <v>460</v>
      </c>
      <c r="Q584" s="2" t="s">
        <v>460</v>
      </c>
      <c r="R584" t="s">
        <v>460</v>
      </c>
      <c r="T584" t="s">
        <v>9834</v>
      </c>
      <c r="U584" s="2">
        <v>44582</v>
      </c>
      <c r="V584" t="s">
        <v>9835</v>
      </c>
      <c r="W584" t="s">
        <v>1224</v>
      </c>
      <c r="X584" t="s">
        <v>11534</v>
      </c>
      <c r="Y584">
        <v>30000</v>
      </c>
      <c r="Z584" t="s">
        <v>9838</v>
      </c>
      <c r="AG584">
        <v>756</v>
      </c>
      <c r="AH584">
        <v>67946</v>
      </c>
      <c r="AI584">
        <v>8907</v>
      </c>
      <c r="AJ584">
        <v>43893</v>
      </c>
      <c r="AK584">
        <v>43924</v>
      </c>
    </row>
    <row r="585" spans="1:37" hidden="1" x14ac:dyDescent="0.25">
      <c r="A585" t="s">
        <v>10883</v>
      </c>
      <c r="B585" t="s">
        <v>9826</v>
      </c>
      <c r="C585" s="2">
        <v>43851</v>
      </c>
      <c r="D585" t="s">
        <v>10351</v>
      </c>
      <c r="E585" t="s">
        <v>10917</v>
      </c>
      <c r="F585" t="s">
        <v>10075</v>
      </c>
      <c r="G585" t="s">
        <v>114</v>
      </c>
      <c r="H585" t="s">
        <v>10036</v>
      </c>
      <c r="I585" t="s">
        <v>10037</v>
      </c>
      <c r="J585" t="s">
        <v>10038</v>
      </c>
      <c r="K585" t="str">
        <f t="shared" si="18"/>
        <v>VICTOR ANDRES OLIVA ROCCO</v>
      </c>
      <c r="L585" t="str">
        <f t="shared" si="19"/>
        <v>Victor Andres Oliva Rocco</v>
      </c>
      <c r="M585" t="s">
        <v>102</v>
      </c>
      <c r="N585" t="str">
        <f>VLOOKUP(M585,Tabla13[[#All],[rut]:[estado_licencia]],2,0)</f>
        <v>Victor Andres Oliva Rocco</v>
      </c>
      <c r="O585" t="s">
        <v>9878</v>
      </c>
      <c r="P585" t="s">
        <v>460</v>
      </c>
      <c r="Q585" s="2" t="s">
        <v>460</v>
      </c>
      <c r="R585" t="s">
        <v>460</v>
      </c>
      <c r="T585" t="s">
        <v>9834</v>
      </c>
      <c r="U585" s="2">
        <v>44582</v>
      </c>
      <c r="V585" t="s">
        <v>9835</v>
      </c>
      <c r="W585" t="s">
        <v>1224</v>
      </c>
      <c r="X585" t="s">
        <v>11534</v>
      </c>
      <c r="Y585">
        <v>30000</v>
      </c>
      <c r="Z585" t="s">
        <v>9838</v>
      </c>
      <c r="AG585">
        <v>741</v>
      </c>
    </row>
    <row r="586" spans="1:37" hidden="1" x14ac:dyDescent="0.25">
      <c r="A586" t="s">
        <v>10883</v>
      </c>
      <c r="B586" t="s">
        <v>9826</v>
      </c>
      <c r="C586" s="2">
        <v>43851</v>
      </c>
      <c r="D586" t="s">
        <v>10848</v>
      </c>
      <c r="E586" t="s">
        <v>11117</v>
      </c>
      <c r="F586" t="s">
        <v>11118</v>
      </c>
      <c r="G586" t="s">
        <v>498</v>
      </c>
      <c r="H586" t="s">
        <v>9928</v>
      </c>
      <c r="I586" t="s">
        <v>10445</v>
      </c>
      <c r="J586" t="s">
        <v>10582</v>
      </c>
      <c r="K586" t="str">
        <f t="shared" si="18"/>
        <v>JUAN TAPIA COFRE</v>
      </c>
      <c r="L586" t="str">
        <f t="shared" si="19"/>
        <v>Juan Tapia Cofre</v>
      </c>
      <c r="M586" t="s">
        <v>460</v>
      </c>
      <c r="N586" t="str">
        <f>VLOOKUP(M586,Tabla13[[#All],[rut]:[estado_licencia]],2,0)</f>
        <v xml:space="preserve">Alvaro Barriga </v>
      </c>
      <c r="O586" t="s">
        <v>460</v>
      </c>
      <c r="P586" t="s">
        <v>460</v>
      </c>
      <c r="Q586" s="2" t="s">
        <v>460</v>
      </c>
      <c r="R586" t="s">
        <v>460</v>
      </c>
      <c r="S586" t="s">
        <v>11584</v>
      </c>
      <c r="T586" t="s">
        <v>9834</v>
      </c>
      <c r="U586" s="2" t="s">
        <v>460</v>
      </c>
      <c r="V586" t="s">
        <v>9835</v>
      </c>
      <c r="W586" t="s">
        <v>1224</v>
      </c>
      <c r="X586" t="s">
        <v>10857</v>
      </c>
      <c r="Y586">
        <v>5000</v>
      </c>
      <c r="Z586" t="s">
        <v>9853</v>
      </c>
      <c r="AA586" s="2">
        <v>43851</v>
      </c>
      <c r="AB586" t="s">
        <v>9854</v>
      </c>
      <c r="AC586">
        <v>10000</v>
      </c>
      <c r="AI586" t="s">
        <v>10879</v>
      </c>
      <c r="AJ586" t="s">
        <v>460</v>
      </c>
    </row>
    <row r="587" spans="1:37" hidden="1" x14ac:dyDescent="0.25">
      <c r="A587" t="s">
        <v>10883</v>
      </c>
      <c r="B587" t="s">
        <v>9826</v>
      </c>
      <c r="C587" s="2">
        <v>43851</v>
      </c>
      <c r="D587" t="s">
        <v>10848</v>
      </c>
      <c r="E587" t="s">
        <v>11117</v>
      </c>
      <c r="F587" t="s">
        <v>11118</v>
      </c>
      <c r="G587" t="s">
        <v>498</v>
      </c>
      <c r="H587" t="s">
        <v>9928</v>
      </c>
      <c r="I587" t="s">
        <v>10445</v>
      </c>
      <c r="J587" t="s">
        <v>10582</v>
      </c>
      <c r="K587" t="str">
        <f t="shared" si="18"/>
        <v>JUAN TAPIA COFRE</v>
      </c>
      <c r="L587" t="str">
        <f t="shared" si="19"/>
        <v>Juan Tapia Cofre</v>
      </c>
      <c r="M587" t="s">
        <v>460</v>
      </c>
      <c r="N587" t="str">
        <f>VLOOKUP(M587,Tabla13[[#All],[rut]:[estado_licencia]],2,0)</f>
        <v xml:space="preserve">Alvaro Barriga </v>
      </c>
      <c r="O587" t="s">
        <v>460</v>
      </c>
      <c r="P587" t="s">
        <v>460</v>
      </c>
      <c r="Q587" s="2" t="s">
        <v>460</v>
      </c>
      <c r="R587" t="s">
        <v>460</v>
      </c>
      <c r="S587" t="s">
        <v>11585</v>
      </c>
      <c r="T587" t="s">
        <v>9834</v>
      </c>
      <c r="U587" s="2" t="s">
        <v>460</v>
      </c>
      <c r="V587" t="s">
        <v>9835</v>
      </c>
      <c r="W587" t="s">
        <v>1224</v>
      </c>
      <c r="X587" t="s">
        <v>460</v>
      </c>
      <c r="Y587">
        <v>5000</v>
      </c>
      <c r="Z587" t="s">
        <v>9853</v>
      </c>
      <c r="AA587" s="2">
        <v>43851</v>
      </c>
      <c r="AB587" t="s">
        <v>9854</v>
      </c>
      <c r="AC587">
        <v>10000</v>
      </c>
      <c r="AI587" t="s">
        <v>10879</v>
      </c>
      <c r="AJ587" t="s">
        <v>460</v>
      </c>
    </row>
    <row r="588" spans="1:37" hidden="1" x14ac:dyDescent="0.25">
      <c r="A588" t="s">
        <v>10883</v>
      </c>
      <c r="B588" t="s">
        <v>9826</v>
      </c>
      <c r="C588" s="2">
        <v>43851</v>
      </c>
      <c r="D588" t="s">
        <v>10848</v>
      </c>
      <c r="E588" t="s">
        <v>10981</v>
      </c>
      <c r="F588" t="s">
        <v>10982</v>
      </c>
      <c r="G588" t="s">
        <v>580</v>
      </c>
      <c r="H588" t="s">
        <v>11098</v>
      </c>
      <c r="J588" t="s">
        <v>11586</v>
      </c>
      <c r="K588" t="str">
        <f t="shared" si="18"/>
        <v xml:space="preserve">GERARDO   SANHUEZA </v>
      </c>
      <c r="L588" t="str">
        <f t="shared" si="19"/>
        <v xml:space="preserve">Gerardo   Sanhueza </v>
      </c>
      <c r="M588" t="s">
        <v>460</v>
      </c>
      <c r="N588" t="str">
        <f>VLOOKUP(M588,Tabla13[[#All],[rut]:[estado_licencia]],2,0)</f>
        <v xml:space="preserve">Alvaro Barriga </v>
      </c>
      <c r="O588" t="s">
        <v>460</v>
      </c>
      <c r="P588" t="s">
        <v>460</v>
      </c>
      <c r="Q588" s="2" t="s">
        <v>460</v>
      </c>
      <c r="R588" t="s">
        <v>460</v>
      </c>
      <c r="S588" t="s">
        <v>11587</v>
      </c>
      <c r="T588" t="s">
        <v>9834</v>
      </c>
      <c r="U588" s="2" t="s">
        <v>460</v>
      </c>
      <c r="V588" t="s">
        <v>9835</v>
      </c>
      <c r="W588" t="s">
        <v>1224</v>
      </c>
      <c r="X588" t="s">
        <v>10857</v>
      </c>
      <c r="Y588">
        <v>5000</v>
      </c>
      <c r="Z588" t="s">
        <v>9853</v>
      </c>
      <c r="AA588" s="2">
        <v>43851</v>
      </c>
      <c r="AB588" t="s">
        <v>9936</v>
      </c>
      <c r="AC588">
        <v>5000</v>
      </c>
      <c r="AI588" t="s">
        <v>10879</v>
      </c>
      <c r="AJ588" t="s">
        <v>460</v>
      </c>
    </row>
    <row r="589" spans="1:37" hidden="1" x14ac:dyDescent="0.25">
      <c r="A589" t="s">
        <v>11588</v>
      </c>
      <c r="B589" t="s">
        <v>9826</v>
      </c>
      <c r="C589" s="2">
        <v>43852</v>
      </c>
      <c r="D589" t="s">
        <v>9827</v>
      </c>
      <c r="E589" t="s">
        <v>10318</v>
      </c>
      <c r="F589" t="s">
        <v>10319</v>
      </c>
      <c r="G589" t="s">
        <v>181</v>
      </c>
      <c r="H589" t="s">
        <v>10513</v>
      </c>
      <c r="I589" t="s">
        <v>10439</v>
      </c>
      <c r="J589" t="s">
        <v>11589</v>
      </c>
      <c r="K589" t="str">
        <f t="shared" si="18"/>
        <v>LUIS PABLO SEPULVEDA  TORRES</v>
      </c>
      <c r="L589" t="str">
        <f t="shared" si="19"/>
        <v>Luis Pablo Sepulveda  Torres</v>
      </c>
      <c r="M589" t="s">
        <v>662</v>
      </c>
      <c r="N589" t="str">
        <f>VLOOKUP(M589,Tabla13[[#All],[rut]:[estado_licencia]],2,0)</f>
        <v>Luis Pablo Sepulveda  Torres</v>
      </c>
      <c r="O589" t="s">
        <v>9898</v>
      </c>
      <c r="P589" t="s">
        <v>9949</v>
      </c>
      <c r="Q589" s="2">
        <v>45090</v>
      </c>
      <c r="R589" t="s">
        <v>460</v>
      </c>
      <c r="T589" t="s">
        <v>9834</v>
      </c>
      <c r="U589" s="2">
        <v>44218</v>
      </c>
      <c r="V589" t="s">
        <v>9835</v>
      </c>
      <c r="W589" t="s">
        <v>1224</v>
      </c>
      <c r="X589" t="s">
        <v>10939</v>
      </c>
      <c r="Y589">
        <v>25000</v>
      </c>
      <c r="Z589" t="s">
        <v>9838</v>
      </c>
      <c r="AG589">
        <v>733</v>
      </c>
      <c r="AI589">
        <v>8823</v>
      </c>
    </row>
    <row r="590" spans="1:37" hidden="1" x14ac:dyDescent="0.25">
      <c r="A590" t="s">
        <v>11590</v>
      </c>
      <c r="B590" t="s">
        <v>9826</v>
      </c>
      <c r="C590" s="2">
        <v>43852</v>
      </c>
      <c r="D590" t="s">
        <v>9827</v>
      </c>
      <c r="E590" t="s">
        <v>10004</v>
      </c>
      <c r="F590" t="s">
        <v>10005</v>
      </c>
      <c r="G590" t="s">
        <v>93</v>
      </c>
      <c r="H590" t="s">
        <v>11591</v>
      </c>
      <c r="I590" t="s">
        <v>10026</v>
      </c>
      <c r="J590" t="s">
        <v>11592</v>
      </c>
      <c r="K590" t="str">
        <f t="shared" si="18"/>
        <v>NELSON CALIXTO BRUNA ROJAS</v>
      </c>
      <c r="L590" t="str">
        <f t="shared" si="19"/>
        <v>Nelson Calixto Bruna Rojas</v>
      </c>
      <c r="M590" t="s">
        <v>663</v>
      </c>
      <c r="N590" t="str">
        <f>VLOOKUP(M590,Tabla13[[#All],[rut]:[estado_licencia]],2,0)</f>
        <v>Nelson Calixto Bruna Rojas</v>
      </c>
      <c r="O590" t="s">
        <v>9832</v>
      </c>
      <c r="P590" t="s">
        <v>9906</v>
      </c>
      <c r="Q590" s="2">
        <v>44274</v>
      </c>
      <c r="R590">
        <v>19495</v>
      </c>
      <c r="T590" t="s">
        <v>9834</v>
      </c>
      <c r="U590" s="2">
        <v>44218</v>
      </c>
      <c r="V590" t="s">
        <v>9835</v>
      </c>
      <c r="W590" t="s">
        <v>1224</v>
      </c>
      <c r="X590" t="s">
        <v>10939</v>
      </c>
      <c r="Y590">
        <v>25000</v>
      </c>
      <c r="Z590" t="s">
        <v>9838</v>
      </c>
      <c r="AG590">
        <v>785</v>
      </c>
    </row>
    <row r="591" spans="1:37" hidden="1" x14ac:dyDescent="0.25">
      <c r="A591" t="s">
        <v>11593</v>
      </c>
      <c r="B591" t="s">
        <v>9826</v>
      </c>
      <c r="C591" s="2">
        <v>43852</v>
      </c>
      <c r="D591" t="s">
        <v>9827</v>
      </c>
      <c r="E591" t="s">
        <v>10004</v>
      </c>
      <c r="F591" t="s">
        <v>10005</v>
      </c>
      <c r="G591" t="s">
        <v>93</v>
      </c>
      <c r="H591" t="s">
        <v>10579</v>
      </c>
      <c r="I591" t="s">
        <v>10411</v>
      </c>
      <c r="J591" t="s">
        <v>10881</v>
      </c>
      <c r="K591" t="str">
        <f t="shared" si="18"/>
        <v>CRISTIAN ALEJANDRO AVALOS VARGAS</v>
      </c>
      <c r="L591" t="str">
        <f t="shared" si="19"/>
        <v>Cristian Alejandro Avalos Vargas</v>
      </c>
      <c r="M591" t="s">
        <v>664</v>
      </c>
      <c r="N591" t="str">
        <f>VLOOKUP(M591,Tabla13[[#All],[rut]:[estado_licencia]],2,0)</f>
        <v>Cristian Alejandro Avalos Vargas</v>
      </c>
      <c r="O591" t="s">
        <v>9832</v>
      </c>
      <c r="P591" t="s">
        <v>9906</v>
      </c>
      <c r="Q591" s="2">
        <v>44291</v>
      </c>
      <c r="R591">
        <v>19495</v>
      </c>
      <c r="T591" t="s">
        <v>9834</v>
      </c>
      <c r="U591" s="2">
        <v>44218</v>
      </c>
      <c r="V591" t="s">
        <v>9835</v>
      </c>
      <c r="W591" t="s">
        <v>1224</v>
      </c>
      <c r="X591" t="s">
        <v>10939</v>
      </c>
      <c r="Y591">
        <v>25000</v>
      </c>
      <c r="Z591" t="s">
        <v>9838</v>
      </c>
      <c r="AG591">
        <v>785</v>
      </c>
    </row>
    <row r="592" spans="1:37" hidden="1" x14ac:dyDescent="0.25">
      <c r="A592" t="s">
        <v>11594</v>
      </c>
      <c r="B592" t="s">
        <v>9826</v>
      </c>
      <c r="C592" s="2">
        <v>43852</v>
      </c>
      <c r="D592" t="s">
        <v>9827</v>
      </c>
      <c r="E592" t="s">
        <v>10049</v>
      </c>
      <c r="F592" t="s">
        <v>10050</v>
      </c>
      <c r="G592" t="s">
        <v>106</v>
      </c>
      <c r="H592" t="s">
        <v>11595</v>
      </c>
      <c r="I592" t="s">
        <v>9860</v>
      </c>
      <c r="J592" t="s">
        <v>11596</v>
      </c>
      <c r="K592" t="str">
        <f t="shared" si="18"/>
        <v>JANLUI MARCEL JUICA AGUILERA</v>
      </c>
      <c r="L592" t="str">
        <f t="shared" si="19"/>
        <v>Janlui Marcel Juica Aguilera</v>
      </c>
      <c r="M592" t="s">
        <v>665</v>
      </c>
      <c r="N592" t="str">
        <f>VLOOKUP(M592,Tabla13[[#All],[rut]:[estado_licencia]],2,0)</f>
        <v>Janlui Marcel Juica Aguilera</v>
      </c>
      <c r="O592" t="s">
        <v>9878</v>
      </c>
      <c r="P592" t="s">
        <v>10255</v>
      </c>
      <c r="Q592" s="2">
        <v>43934</v>
      </c>
      <c r="R592">
        <v>19495</v>
      </c>
      <c r="T592" t="s">
        <v>9834</v>
      </c>
      <c r="U592" s="2">
        <v>44218</v>
      </c>
      <c r="V592" t="s">
        <v>9835</v>
      </c>
      <c r="W592" t="s">
        <v>1224</v>
      </c>
      <c r="X592" t="s">
        <v>10939</v>
      </c>
      <c r="Y592">
        <v>25000</v>
      </c>
      <c r="Z592" t="s">
        <v>9838</v>
      </c>
      <c r="AG592">
        <v>779</v>
      </c>
    </row>
    <row r="593" spans="1:37" hidden="1" x14ac:dyDescent="0.25">
      <c r="A593" t="s">
        <v>11597</v>
      </c>
      <c r="B593" t="s">
        <v>9826</v>
      </c>
      <c r="C593" s="2">
        <v>43852</v>
      </c>
      <c r="D593" t="s">
        <v>9827</v>
      </c>
      <c r="E593" t="s">
        <v>10074</v>
      </c>
      <c r="F593" t="s">
        <v>10075</v>
      </c>
      <c r="G593" t="s">
        <v>114</v>
      </c>
      <c r="H593" t="s">
        <v>11598</v>
      </c>
      <c r="I593" t="s">
        <v>10809</v>
      </c>
      <c r="J593" t="s">
        <v>11599</v>
      </c>
      <c r="K593" t="str">
        <f t="shared" si="18"/>
        <v>JUAN ENRIQUE LLANQUIMAN SANDOVAL</v>
      </c>
      <c r="L593" t="str">
        <f t="shared" si="19"/>
        <v>Juan Enrique Llanquiman Sandoval</v>
      </c>
      <c r="M593" t="s">
        <v>666</v>
      </c>
      <c r="N593" t="str">
        <f>VLOOKUP(M593,Tabla13[[#All],[rut]:[estado_licencia]],2,0)</f>
        <v>Juan Enrique Llanquiman Sandoval</v>
      </c>
      <c r="O593" t="s">
        <v>9878</v>
      </c>
      <c r="P593" t="s">
        <v>10255</v>
      </c>
      <c r="Q593" s="2">
        <v>43871</v>
      </c>
      <c r="R593">
        <v>18290</v>
      </c>
      <c r="T593" t="s">
        <v>9834</v>
      </c>
      <c r="U593" s="2">
        <v>44218</v>
      </c>
      <c r="V593" t="s">
        <v>9835</v>
      </c>
      <c r="W593" t="s">
        <v>1224</v>
      </c>
      <c r="X593" t="s">
        <v>10939</v>
      </c>
      <c r="Y593">
        <v>25000</v>
      </c>
      <c r="Z593" t="s">
        <v>9838</v>
      </c>
      <c r="AG593">
        <v>740</v>
      </c>
    </row>
    <row r="594" spans="1:37" hidden="1" x14ac:dyDescent="0.25">
      <c r="A594" t="s">
        <v>11600</v>
      </c>
      <c r="B594" t="s">
        <v>9826</v>
      </c>
      <c r="C594" s="2">
        <v>43852</v>
      </c>
      <c r="D594" t="s">
        <v>9827</v>
      </c>
      <c r="E594" t="s">
        <v>10074</v>
      </c>
      <c r="F594" t="s">
        <v>10075</v>
      </c>
      <c r="G594" t="s">
        <v>114</v>
      </c>
      <c r="H594" t="s">
        <v>10472</v>
      </c>
      <c r="I594" t="s">
        <v>9875</v>
      </c>
      <c r="J594" t="s">
        <v>11601</v>
      </c>
      <c r="K594" t="str">
        <f t="shared" si="18"/>
        <v>FRANCISCO BERNABE ORTIZ CORTES</v>
      </c>
      <c r="L594" t="str">
        <f t="shared" si="19"/>
        <v>Francisco Bernabe Ortiz Cortes</v>
      </c>
      <c r="M594" t="s">
        <v>667</v>
      </c>
      <c r="N594" t="str">
        <f>VLOOKUP(M594,Tabla13[[#All],[rut]:[estado_licencia]],2,0)</f>
        <v>Francisco Bernabe Ortiz Cortes</v>
      </c>
      <c r="O594" t="s">
        <v>9918</v>
      </c>
      <c r="P594" t="s">
        <v>9879</v>
      </c>
      <c r="Q594" s="2">
        <v>44317</v>
      </c>
      <c r="R594" t="s">
        <v>460</v>
      </c>
      <c r="T594" t="s">
        <v>9834</v>
      </c>
      <c r="U594" s="2">
        <v>44218</v>
      </c>
      <c r="V594" t="s">
        <v>9835</v>
      </c>
      <c r="W594" t="s">
        <v>1224</v>
      </c>
      <c r="X594" t="s">
        <v>10939</v>
      </c>
      <c r="Y594">
        <v>25000</v>
      </c>
      <c r="Z594" t="s">
        <v>9838</v>
      </c>
      <c r="AG594">
        <v>740</v>
      </c>
    </row>
    <row r="595" spans="1:37" hidden="1" x14ac:dyDescent="0.25">
      <c r="A595" t="s">
        <v>11602</v>
      </c>
      <c r="B595" t="s">
        <v>9826</v>
      </c>
      <c r="C595" s="2">
        <v>43852</v>
      </c>
      <c r="D595" t="s">
        <v>9827</v>
      </c>
      <c r="E595" t="s">
        <v>10074</v>
      </c>
      <c r="F595" t="s">
        <v>10075</v>
      </c>
      <c r="G595" t="s">
        <v>114</v>
      </c>
      <c r="H595" t="s">
        <v>10070</v>
      </c>
      <c r="I595" t="s">
        <v>11603</v>
      </c>
      <c r="J595" t="s">
        <v>10674</v>
      </c>
      <c r="K595" t="str">
        <f t="shared" si="18"/>
        <v xml:space="preserve">MIGUEL ANGEL VEGA CONTRERAS </v>
      </c>
      <c r="L595" t="str">
        <f t="shared" si="19"/>
        <v xml:space="preserve">Miguel Angel Vega Contreras </v>
      </c>
      <c r="M595" t="s">
        <v>668</v>
      </c>
      <c r="N595" t="str">
        <f>VLOOKUP(M595,Tabla13[[#All],[rut]:[estado_licencia]],2,0)</f>
        <v xml:space="preserve">Miguel Angel Vega Contreras </v>
      </c>
      <c r="O595" t="s">
        <v>9832</v>
      </c>
      <c r="P595" t="s">
        <v>10280</v>
      </c>
      <c r="Q595" s="2">
        <v>43902</v>
      </c>
      <c r="R595">
        <v>19495</v>
      </c>
      <c r="T595" t="s">
        <v>9834</v>
      </c>
      <c r="U595" s="2">
        <v>44218</v>
      </c>
      <c r="V595" t="s">
        <v>9835</v>
      </c>
      <c r="W595" t="s">
        <v>1224</v>
      </c>
      <c r="X595" t="s">
        <v>10939</v>
      </c>
      <c r="Y595">
        <v>25000</v>
      </c>
      <c r="Z595" t="s">
        <v>9838</v>
      </c>
      <c r="AG595">
        <v>740</v>
      </c>
    </row>
    <row r="596" spans="1:37" hidden="1" x14ac:dyDescent="0.25">
      <c r="A596" t="s">
        <v>11604</v>
      </c>
      <c r="B596" t="s">
        <v>9826</v>
      </c>
      <c r="C596" s="2">
        <v>43852</v>
      </c>
      <c r="D596" t="s">
        <v>9827</v>
      </c>
      <c r="E596" t="s">
        <v>10074</v>
      </c>
      <c r="F596" t="s">
        <v>10075</v>
      </c>
      <c r="G596" t="s">
        <v>114</v>
      </c>
      <c r="H596" t="s">
        <v>11605</v>
      </c>
      <c r="I596" t="s">
        <v>11606</v>
      </c>
      <c r="J596" t="s">
        <v>11607</v>
      </c>
      <c r="K596" t="str">
        <f t="shared" si="18"/>
        <v>CESAR ENRIQUE BETANCOUR VALDES</v>
      </c>
      <c r="L596" t="str">
        <f t="shared" si="19"/>
        <v>Cesar Enrique Betancour Valdes</v>
      </c>
      <c r="M596" t="s">
        <v>669</v>
      </c>
      <c r="N596" t="str">
        <f>VLOOKUP(M596,Tabla13[[#All],[rut]:[estado_licencia]],2,0)</f>
        <v>Cesar Enrique Betancour Valdes</v>
      </c>
      <c r="O596" t="s">
        <v>9832</v>
      </c>
      <c r="P596" t="s">
        <v>10104</v>
      </c>
      <c r="Q596" s="2">
        <v>45212</v>
      </c>
      <c r="R596">
        <v>19495</v>
      </c>
      <c r="T596" t="s">
        <v>9834</v>
      </c>
      <c r="U596" s="2">
        <v>44218</v>
      </c>
      <c r="V596" t="s">
        <v>9835</v>
      </c>
      <c r="W596" t="s">
        <v>1224</v>
      </c>
      <c r="X596" t="s">
        <v>10939</v>
      </c>
      <c r="Y596">
        <v>25000</v>
      </c>
      <c r="Z596" t="s">
        <v>9838</v>
      </c>
      <c r="AG596">
        <v>740</v>
      </c>
    </row>
    <row r="597" spans="1:37" hidden="1" x14ac:dyDescent="0.25">
      <c r="A597" t="s">
        <v>11608</v>
      </c>
      <c r="B597" t="s">
        <v>9826</v>
      </c>
      <c r="C597" s="2">
        <v>43852</v>
      </c>
      <c r="D597" t="s">
        <v>9827</v>
      </c>
      <c r="E597" t="s">
        <v>10898</v>
      </c>
      <c r="F597" t="s">
        <v>10898</v>
      </c>
      <c r="G597" t="s">
        <v>431</v>
      </c>
      <c r="H597" t="s">
        <v>9959</v>
      </c>
      <c r="I597" t="s">
        <v>11609</v>
      </c>
      <c r="J597" t="s">
        <v>11610</v>
      </c>
      <c r="K597" t="str">
        <f t="shared" si="18"/>
        <v>VICTOR ORLANDO NUÑEZ ARQUEROS</v>
      </c>
      <c r="L597" t="str">
        <f t="shared" si="19"/>
        <v>Victor Orlando Nuñez Arqueros</v>
      </c>
      <c r="M597" t="s">
        <v>670</v>
      </c>
      <c r="N597" t="str">
        <f>VLOOKUP(M597,Tabla13[[#All],[rut]:[estado_licencia]],2,0)</f>
        <v>Victor Orlando Nuñez Arqueros</v>
      </c>
      <c r="O597" t="s">
        <v>9832</v>
      </c>
      <c r="P597" t="s">
        <v>10209</v>
      </c>
      <c r="Q597" s="2">
        <v>45323</v>
      </c>
      <c r="R597">
        <v>19495</v>
      </c>
      <c r="T597" t="s">
        <v>9834</v>
      </c>
      <c r="U597" s="2">
        <v>44218</v>
      </c>
      <c r="V597" t="s">
        <v>9835</v>
      </c>
      <c r="W597" t="s">
        <v>1224</v>
      </c>
      <c r="X597" t="s">
        <v>10939</v>
      </c>
      <c r="Y597">
        <v>25000</v>
      </c>
      <c r="Z597" t="s">
        <v>9838</v>
      </c>
      <c r="AG597">
        <v>786</v>
      </c>
    </row>
    <row r="598" spans="1:37" hidden="1" x14ac:dyDescent="0.25">
      <c r="A598" t="s">
        <v>11611</v>
      </c>
      <c r="B598" t="s">
        <v>9826</v>
      </c>
      <c r="C598" s="2">
        <v>43852</v>
      </c>
      <c r="D598" t="s">
        <v>9827</v>
      </c>
      <c r="E598" t="s">
        <v>10796</v>
      </c>
      <c r="F598" t="s">
        <v>10742</v>
      </c>
      <c r="G598" t="s">
        <v>364</v>
      </c>
      <c r="H598" t="s">
        <v>9830</v>
      </c>
      <c r="I598" t="s">
        <v>10353</v>
      </c>
      <c r="J598" t="s">
        <v>11612</v>
      </c>
      <c r="K598" t="str">
        <f t="shared" si="18"/>
        <v xml:space="preserve">YILWER EDUARDO RAMIREZ DIAZ </v>
      </c>
      <c r="L598" t="str">
        <f t="shared" si="19"/>
        <v xml:space="preserve">Yilwer Eduardo Ramirez Diaz </v>
      </c>
      <c r="M598" t="s">
        <v>671</v>
      </c>
      <c r="N598" t="str">
        <f>VLOOKUP(M598,Tabla13[[#All],[rut]:[estado_licencia]],2,0)</f>
        <v xml:space="preserve">Yilwer Eduardo Ramirez Diaz </v>
      </c>
      <c r="O598" t="s">
        <v>10331</v>
      </c>
      <c r="P598" t="s">
        <v>4040</v>
      </c>
      <c r="Q598" s="2">
        <v>45926</v>
      </c>
      <c r="R598" t="s">
        <v>460</v>
      </c>
      <c r="T598" t="s">
        <v>9834</v>
      </c>
      <c r="U598" s="2">
        <v>45313</v>
      </c>
      <c r="V598" t="s">
        <v>9835</v>
      </c>
      <c r="W598" t="s">
        <v>1224</v>
      </c>
      <c r="X598" t="s">
        <v>10939</v>
      </c>
      <c r="Y598">
        <v>25000</v>
      </c>
      <c r="Z598" t="s">
        <v>9838</v>
      </c>
      <c r="AG598">
        <v>757</v>
      </c>
    </row>
    <row r="599" spans="1:37" hidden="1" x14ac:dyDescent="0.25">
      <c r="A599" t="s">
        <v>11613</v>
      </c>
      <c r="B599" t="s">
        <v>9826</v>
      </c>
      <c r="C599" s="2">
        <v>43852</v>
      </c>
      <c r="D599" t="s">
        <v>9827</v>
      </c>
      <c r="E599" t="s">
        <v>10902</v>
      </c>
      <c r="F599" t="s">
        <v>10742</v>
      </c>
      <c r="G599" t="s">
        <v>364</v>
      </c>
      <c r="H599" t="s">
        <v>11337</v>
      </c>
      <c r="I599" t="s">
        <v>11049</v>
      </c>
      <c r="J599" t="s">
        <v>11614</v>
      </c>
      <c r="K599" t="str">
        <f t="shared" si="18"/>
        <v>RAFAEL ANTONIO MIRANDA  GALLEGOS</v>
      </c>
      <c r="L599" t="str">
        <f t="shared" si="19"/>
        <v>Rafael Antonio Miranda  Gallegos</v>
      </c>
      <c r="M599" t="s">
        <v>672</v>
      </c>
      <c r="N599" t="str">
        <f>VLOOKUP(M599,Tabla13[[#All],[rut]:[estado_licencia]],2,0)</f>
        <v>Rafael Antonio Miranda  Gallegos</v>
      </c>
      <c r="O599" t="s">
        <v>9832</v>
      </c>
      <c r="P599" t="s">
        <v>10962</v>
      </c>
      <c r="Q599" s="2">
        <v>45502</v>
      </c>
      <c r="R599">
        <v>18290</v>
      </c>
      <c r="T599" t="s">
        <v>9834</v>
      </c>
      <c r="U599" s="2">
        <v>44218</v>
      </c>
      <c r="V599" t="s">
        <v>9835</v>
      </c>
      <c r="W599" t="s">
        <v>1224</v>
      </c>
      <c r="X599" t="s">
        <v>10939</v>
      </c>
      <c r="Y599">
        <v>25000</v>
      </c>
      <c r="Z599" t="s">
        <v>9838</v>
      </c>
      <c r="AG599">
        <v>759</v>
      </c>
    </row>
    <row r="600" spans="1:37" hidden="1" x14ac:dyDescent="0.25">
      <c r="A600" t="s">
        <v>11615</v>
      </c>
      <c r="B600" t="s">
        <v>9826</v>
      </c>
      <c r="C600" s="2">
        <v>43852</v>
      </c>
      <c r="D600" t="s">
        <v>9827</v>
      </c>
      <c r="E600" t="s">
        <v>9840</v>
      </c>
      <c r="F600" t="s">
        <v>9841</v>
      </c>
      <c r="G600" t="s">
        <v>50</v>
      </c>
      <c r="H600" t="s">
        <v>10347</v>
      </c>
      <c r="I600" t="s">
        <v>9972</v>
      </c>
      <c r="J600" t="s">
        <v>11616</v>
      </c>
      <c r="K600" t="str">
        <f t="shared" si="18"/>
        <v>JORDAN IVAN MUÑOZ  CAMPOS</v>
      </c>
      <c r="L600" t="str">
        <f t="shared" si="19"/>
        <v>Jordan Ivan Muñoz  Campos</v>
      </c>
      <c r="M600" t="s">
        <v>673</v>
      </c>
      <c r="N600" t="str">
        <f>VLOOKUP(M600,Tabla13[[#All],[rut]:[estado_licencia]],2,0)</f>
        <v>Jordan Ivan Muñoz  Campos</v>
      </c>
      <c r="O600" t="s">
        <v>9832</v>
      </c>
      <c r="P600" t="s">
        <v>10171</v>
      </c>
      <c r="Q600" s="2">
        <v>44248</v>
      </c>
      <c r="R600">
        <v>19495</v>
      </c>
      <c r="T600" t="s">
        <v>9834</v>
      </c>
      <c r="U600" s="2">
        <v>44218</v>
      </c>
      <c r="V600" t="s">
        <v>9835</v>
      </c>
      <c r="W600" t="s">
        <v>1224</v>
      </c>
      <c r="X600" t="s">
        <v>10939</v>
      </c>
      <c r="Y600">
        <v>25000</v>
      </c>
      <c r="Z600" t="s">
        <v>9838</v>
      </c>
      <c r="AG600">
        <v>793</v>
      </c>
    </row>
    <row r="601" spans="1:37" hidden="1" x14ac:dyDescent="0.25">
      <c r="A601" t="s">
        <v>11617</v>
      </c>
      <c r="B601" t="s">
        <v>9826</v>
      </c>
      <c r="C601" s="2">
        <v>43852</v>
      </c>
      <c r="D601" t="s">
        <v>9827</v>
      </c>
      <c r="E601" t="s">
        <v>11618</v>
      </c>
      <c r="F601" t="s">
        <v>11619</v>
      </c>
      <c r="G601" t="s">
        <v>674</v>
      </c>
      <c r="H601" t="s">
        <v>11620</v>
      </c>
      <c r="I601" t="s">
        <v>10991</v>
      </c>
      <c r="J601" t="s">
        <v>11621</v>
      </c>
      <c r="K601" t="str">
        <f t="shared" si="18"/>
        <v>RODRIGO HUMBERTO CELSI VENEGAS</v>
      </c>
      <c r="L601" t="str">
        <f t="shared" si="19"/>
        <v>Rodrigo Humberto Celsi Venegas</v>
      </c>
      <c r="M601" t="s">
        <v>675</v>
      </c>
      <c r="N601" t="str">
        <f>VLOOKUP(M601,Tabla13[[#All],[rut]:[estado_licencia]],2,0)</f>
        <v>Rodrigo Humberto Celsi Venegas</v>
      </c>
      <c r="O601" t="s">
        <v>9832</v>
      </c>
      <c r="P601" t="s">
        <v>11622</v>
      </c>
      <c r="Q601" s="2">
        <v>44750</v>
      </c>
      <c r="R601">
        <v>18290</v>
      </c>
      <c r="T601" t="s">
        <v>9834</v>
      </c>
      <c r="U601" s="2">
        <v>44218</v>
      </c>
      <c r="V601" t="s">
        <v>9835</v>
      </c>
      <c r="W601" t="s">
        <v>1224</v>
      </c>
      <c r="X601" t="s">
        <v>10939</v>
      </c>
      <c r="Y601">
        <v>25000</v>
      </c>
      <c r="Z601" t="s">
        <v>9853</v>
      </c>
      <c r="AA601" s="2">
        <v>43857</v>
      </c>
      <c r="AB601" t="s">
        <v>9854</v>
      </c>
      <c r="AI601" t="s">
        <v>11623</v>
      </c>
      <c r="AJ601">
        <v>43857</v>
      </c>
    </row>
    <row r="602" spans="1:37" hidden="1" x14ac:dyDescent="0.25">
      <c r="A602" t="s">
        <v>11624</v>
      </c>
      <c r="B602" t="s">
        <v>9826</v>
      </c>
      <c r="C602" s="2">
        <v>43852</v>
      </c>
      <c r="D602" t="s">
        <v>9827</v>
      </c>
      <c r="E602" t="s">
        <v>10800</v>
      </c>
      <c r="F602" t="s">
        <v>10742</v>
      </c>
      <c r="G602" t="s">
        <v>364</v>
      </c>
      <c r="H602" t="s">
        <v>11625</v>
      </c>
      <c r="I602" t="s">
        <v>10140</v>
      </c>
      <c r="J602" t="s">
        <v>11626</v>
      </c>
      <c r="K602" t="str">
        <f t="shared" si="18"/>
        <v>CARLOS EDUARDO MENA ARAYA</v>
      </c>
      <c r="L602" t="str">
        <f t="shared" si="19"/>
        <v>Carlos Eduardo Mena Araya</v>
      </c>
      <c r="M602" t="s">
        <v>676</v>
      </c>
      <c r="N602" t="str">
        <f>VLOOKUP(M602,Tabla13[[#All],[rut]:[estado_licencia]],2,0)</f>
        <v>Carlos Eduardo Mena Araya</v>
      </c>
      <c r="O602" t="s">
        <v>9878</v>
      </c>
      <c r="P602" t="s">
        <v>10255</v>
      </c>
      <c r="Q602" s="2">
        <v>44775</v>
      </c>
      <c r="R602">
        <v>18290</v>
      </c>
      <c r="T602" t="s">
        <v>9834</v>
      </c>
      <c r="U602" s="2">
        <v>44218</v>
      </c>
      <c r="V602" t="s">
        <v>9835</v>
      </c>
      <c r="W602" t="s">
        <v>1224</v>
      </c>
      <c r="X602" t="s">
        <v>10939</v>
      </c>
      <c r="Y602">
        <v>25000</v>
      </c>
      <c r="Z602" t="s">
        <v>9838</v>
      </c>
      <c r="AG602">
        <v>756</v>
      </c>
      <c r="AH602">
        <v>67946</v>
      </c>
      <c r="AI602">
        <v>8907</v>
      </c>
      <c r="AJ602">
        <v>43893</v>
      </c>
      <c r="AK602">
        <v>43924</v>
      </c>
    </row>
    <row r="603" spans="1:37" hidden="1" x14ac:dyDescent="0.25">
      <c r="A603" t="s">
        <v>11627</v>
      </c>
      <c r="B603" t="s">
        <v>9826</v>
      </c>
      <c r="C603" s="2">
        <v>43852</v>
      </c>
      <c r="D603" t="s">
        <v>9827</v>
      </c>
      <c r="E603" t="s">
        <v>10988</v>
      </c>
      <c r="F603" t="s">
        <v>10989</v>
      </c>
      <c r="G603" t="s">
        <v>461</v>
      </c>
      <c r="H603" t="s">
        <v>10707</v>
      </c>
      <c r="I603" t="s">
        <v>11628</v>
      </c>
      <c r="J603" t="s">
        <v>11629</v>
      </c>
      <c r="K603" t="str">
        <f t="shared" si="18"/>
        <v>RAFAEL SEBASTIAN CORTES  VILLALON</v>
      </c>
      <c r="L603" t="str">
        <f t="shared" si="19"/>
        <v>Rafael Sebastian Cortes  Villalon</v>
      </c>
      <c r="M603" t="s">
        <v>677</v>
      </c>
      <c r="N603" t="str">
        <f>VLOOKUP(M603,Tabla13[[#All],[rut]:[estado_licencia]],2,0)</f>
        <v>Rafael Sebastian Cortes  Villalon</v>
      </c>
      <c r="O603" t="s">
        <v>11630</v>
      </c>
      <c r="P603" t="s">
        <v>4040</v>
      </c>
      <c r="Q603" s="2">
        <v>44899</v>
      </c>
      <c r="R603" t="s">
        <v>460</v>
      </c>
      <c r="T603" t="s">
        <v>9834</v>
      </c>
      <c r="U603" s="2">
        <v>45313</v>
      </c>
      <c r="V603" t="s">
        <v>9835</v>
      </c>
      <c r="W603" t="s">
        <v>1224</v>
      </c>
      <c r="X603" t="s">
        <v>10939</v>
      </c>
      <c r="Y603">
        <v>25000</v>
      </c>
      <c r="Z603" t="s">
        <v>9838</v>
      </c>
      <c r="AG603">
        <v>755</v>
      </c>
    </row>
    <row r="604" spans="1:37" hidden="1" x14ac:dyDescent="0.25">
      <c r="A604" t="s">
        <v>11631</v>
      </c>
      <c r="B604" t="s">
        <v>9826</v>
      </c>
      <c r="C604" s="2">
        <v>43852</v>
      </c>
      <c r="D604" t="s">
        <v>9827</v>
      </c>
      <c r="E604" t="s">
        <v>10988</v>
      </c>
      <c r="F604" t="s">
        <v>10989</v>
      </c>
      <c r="G604" t="s">
        <v>461</v>
      </c>
      <c r="H604" t="s">
        <v>10061</v>
      </c>
      <c r="I604" t="s">
        <v>9972</v>
      </c>
      <c r="J604" t="s">
        <v>11632</v>
      </c>
      <c r="K604" t="str">
        <f t="shared" si="18"/>
        <v>JIMMY HENRY ARACENA CAMPOS</v>
      </c>
      <c r="L604" t="str">
        <f t="shared" si="19"/>
        <v>Jimmy Henry Aracena Campos</v>
      </c>
      <c r="M604" t="s">
        <v>678</v>
      </c>
      <c r="N604" t="str">
        <f>VLOOKUP(M604,Tabla13[[#All],[rut]:[estado_licencia]],2,0)</f>
        <v>Jimmy Henry Aracena Campos</v>
      </c>
      <c r="O604" t="s">
        <v>10331</v>
      </c>
      <c r="P604" t="s">
        <v>4040</v>
      </c>
      <c r="Q604" s="2">
        <v>45515</v>
      </c>
      <c r="R604" t="s">
        <v>460</v>
      </c>
      <c r="T604" t="s">
        <v>9834</v>
      </c>
      <c r="U604" s="2">
        <v>45313</v>
      </c>
      <c r="V604" t="s">
        <v>9835</v>
      </c>
      <c r="W604" t="s">
        <v>1224</v>
      </c>
      <c r="X604" t="s">
        <v>10939</v>
      </c>
      <c r="Y604">
        <v>25000</v>
      </c>
      <c r="Z604" t="s">
        <v>9838</v>
      </c>
      <c r="AG604">
        <v>755</v>
      </c>
    </row>
    <row r="605" spans="1:37" hidden="1" x14ac:dyDescent="0.25">
      <c r="A605" t="s">
        <v>11633</v>
      </c>
      <c r="B605" t="s">
        <v>9826</v>
      </c>
      <c r="C605" s="2">
        <v>43852</v>
      </c>
      <c r="D605" t="s">
        <v>9827</v>
      </c>
      <c r="E605" t="s">
        <v>10902</v>
      </c>
      <c r="F605" t="s">
        <v>10742</v>
      </c>
      <c r="G605" t="s">
        <v>364</v>
      </c>
      <c r="H605" t="s">
        <v>10011</v>
      </c>
      <c r="I605" t="s">
        <v>10402</v>
      </c>
      <c r="J605" t="s">
        <v>11634</v>
      </c>
      <c r="K605" t="str">
        <f t="shared" si="18"/>
        <v>VICTOR SAMUEL ALVAREZ BRAVO</v>
      </c>
      <c r="L605" t="str">
        <f t="shared" si="19"/>
        <v>Victor Samuel Alvarez Bravo</v>
      </c>
      <c r="M605" t="s">
        <v>679</v>
      </c>
      <c r="N605" t="str">
        <f>VLOOKUP(M605,Tabla13[[#All],[rut]:[estado_licencia]],2,0)</f>
        <v>Victor Samuel Alvarez Bravo</v>
      </c>
      <c r="O605" t="s">
        <v>9878</v>
      </c>
      <c r="P605" t="s">
        <v>10288</v>
      </c>
      <c r="Q605" s="2">
        <v>44763</v>
      </c>
      <c r="R605">
        <v>18290</v>
      </c>
      <c r="T605" t="s">
        <v>9834</v>
      </c>
      <c r="U605" s="2">
        <v>44218</v>
      </c>
      <c r="V605" t="s">
        <v>9835</v>
      </c>
      <c r="W605" t="s">
        <v>1224</v>
      </c>
      <c r="X605" t="s">
        <v>10939</v>
      </c>
      <c r="Y605">
        <v>25000</v>
      </c>
      <c r="Z605" t="s">
        <v>9838</v>
      </c>
      <c r="AG605">
        <v>759</v>
      </c>
    </row>
    <row r="606" spans="1:37" hidden="1" x14ac:dyDescent="0.25">
      <c r="A606" t="s">
        <v>11635</v>
      </c>
      <c r="B606" t="s">
        <v>9826</v>
      </c>
      <c r="C606" s="2">
        <v>43852</v>
      </c>
      <c r="D606" t="s">
        <v>9827</v>
      </c>
      <c r="E606" t="s">
        <v>10902</v>
      </c>
      <c r="F606" t="s">
        <v>10742</v>
      </c>
      <c r="G606" t="s">
        <v>364</v>
      </c>
      <c r="H606" t="s">
        <v>9903</v>
      </c>
      <c r="I606" t="s">
        <v>10446</v>
      </c>
      <c r="J606" t="s">
        <v>11636</v>
      </c>
      <c r="K606" t="str">
        <f t="shared" si="18"/>
        <v>SOLANO ANTONIO CASTILLO ARANCIBIA</v>
      </c>
      <c r="L606" t="str">
        <f t="shared" si="19"/>
        <v>Solano Antonio Castillo Arancibia</v>
      </c>
      <c r="M606" t="s">
        <v>680</v>
      </c>
      <c r="N606" t="str">
        <f>VLOOKUP(M606,Tabla13[[#All],[rut]:[estado_licencia]],2,0)</f>
        <v>Solano Antonio Castillo Arancibia</v>
      </c>
      <c r="O606" t="s">
        <v>9878</v>
      </c>
      <c r="P606" t="s">
        <v>9943</v>
      </c>
      <c r="Q606" s="2">
        <v>43878</v>
      </c>
      <c r="R606">
        <v>19495</v>
      </c>
      <c r="T606" t="s">
        <v>9834</v>
      </c>
      <c r="U606" s="2">
        <v>44218</v>
      </c>
      <c r="V606" t="s">
        <v>9835</v>
      </c>
      <c r="W606" t="s">
        <v>1224</v>
      </c>
      <c r="X606" t="s">
        <v>10939</v>
      </c>
      <c r="Y606">
        <v>25000</v>
      </c>
      <c r="Z606" t="s">
        <v>9838</v>
      </c>
      <c r="AG606">
        <v>759</v>
      </c>
    </row>
    <row r="607" spans="1:37" hidden="1" x14ac:dyDescent="0.25">
      <c r="A607" t="s">
        <v>10883</v>
      </c>
      <c r="B607" t="s">
        <v>9826</v>
      </c>
      <c r="C607" s="2">
        <v>43852</v>
      </c>
      <c r="D607" t="s">
        <v>10351</v>
      </c>
      <c r="E607" t="s">
        <v>10074</v>
      </c>
      <c r="F607" t="s">
        <v>10075</v>
      </c>
      <c r="G607" t="s">
        <v>114</v>
      </c>
      <c r="H607" t="s">
        <v>10472</v>
      </c>
      <c r="I607" t="s">
        <v>9875</v>
      </c>
      <c r="J607" t="s">
        <v>11601</v>
      </c>
      <c r="K607" t="str">
        <f t="shared" si="18"/>
        <v>FRANCISCO BERNABE ORTIZ CORTES</v>
      </c>
      <c r="L607" t="str">
        <f t="shared" si="19"/>
        <v>Francisco Bernabe Ortiz Cortes</v>
      </c>
      <c r="M607" t="s">
        <v>667</v>
      </c>
      <c r="N607" t="str">
        <f>VLOOKUP(M607,Tabla13[[#All],[rut]:[estado_licencia]],2,0)</f>
        <v>Francisco Bernabe Ortiz Cortes</v>
      </c>
      <c r="O607" t="s">
        <v>9918</v>
      </c>
      <c r="P607" t="s">
        <v>460</v>
      </c>
      <c r="Q607" s="2" t="s">
        <v>460</v>
      </c>
      <c r="R607" t="s">
        <v>460</v>
      </c>
      <c r="U607" s="2">
        <v>44583</v>
      </c>
      <c r="V607" t="s">
        <v>9835</v>
      </c>
      <c r="W607" t="s">
        <v>1224</v>
      </c>
      <c r="X607" t="s">
        <v>10334</v>
      </c>
      <c r="Y607">
        <v>30000</v>
      </c>
      <c r="Z607" t="s">
        <v>9838</v>
      </c>
      <c r="AG607">
        <v>740</v>
      </c>
    </row>
    <row r="608" spans="1:37" hidden="1" x14ac:dyDescent="0.25">
      <c r="A608" t="s">
        <v>10883</v>
      </c>
      <c r="B608" t="s">
        <v>9826</v>
      </c>
      <c r="C608" s="2">
        <v>43852</v>
      </c>
      <c r="D608" t="s">
        <v>10351</v>
      </c>
      <c r="E608" t="s">
        <v>10074</v>
      </c>
      <c r="F608" t="s">
        <v>10075</v>
      </c>
      <c r="G608" t="s">
        <v>114</v>
      </c>
      <c r="H608" t="s">
        <v>10070</v>
      </c>
      <c r="I608" t="s">
        <v>11603</v>
      </c>
      <c r="J608" t="s">
        <v>10674</v>
      </c>
      <c r="K608" t="str">
        <f t="shared" si="18"/>
        <v xml:space="preserve">MIGUEL ANGEL VEGA CONTRERAS </v>
      </c>
      <c r="L608" t="str">
        <f t="shared" si="19"/>
        <v xml:space="preserve">Miguel Angel Vega Contreras </v>
      </c>
      <c r="M608" t="s">
        <v>668</v>
      </c>
      <c r="N608" t="str">
        <f>VLOOKUP(M608,Tabla13[[#All],[rut]:[estado_licencia]],2,0)</f>
        <v xml:space="preserve">Miguel Angel Vega Contreras </v>
      </c>
      <c r="O608" t="s">
        <v>9832</v>
      </c>
      <c r="P608" t="s">
        <v>460</v>
      </c>
      <c r="Q608" s="2" t="s">
        <v>460</v>
      </c>
      <c r="R608" t="s">
        <v>460</v>
      </c>
      <c r="U608" s="2">
        <v>44583</v>
      </c>
      <c r="V608" t="s">
        <v>9835</v>
      </c>
      <c r="W608" t="s">
        <v>1224</v>
      </c>
      <c r="X608" t="s">
        <v>10334</v>
      </c>
      <c r="Y608">
        <v>30000</v>
      </c>
      <c r="Z608" t="s">
        <v>9838</v>
      </c>
      <c r="AG608">
        <v>740</v>
      </c>
    </row>
    <row r="609" spans="1:37" hidden="1" x14ac:dyDescent="0.25">
      <c r="A609" t="s">
        <v>10883</v>
      </c>
      <c r="B609" t="s">
        <v>9826</v>
      </c>
      <c r="C609" s="2">
        <v>43852</v>
      </c>
      <c r="D609" t="s">
        <v>10351</v>
      </c>
      <c r="E609" t="s">
        <v>10074</v>
      </c>
      <c r="F609" t="s">
        <v>10075</v>
      </c>
      <c r="G609" t="s">
        <v>114</v>
      </c>
      <c r="H609" t="s">
        <v>11605</v>
      </c>
      <c r="I609" t="s">
        <v>11606</v>
      </c>
      <c r="J609" t="s">
        <v>11607</v>
      </c>
      <c r="K609" t="str">
        <f t="shared" si="18"/>
        <v>CESAR ENRIQUE BETANCOUR VALDES</v>
      </c>
      <c r="L609" t="str">
        <f t="shared" si="19"/>
        <v>Cesar Enrique Betancour Valdes</v>
      </c>
      <c r="M609" t="s">
        <v>669</v>
      </c>
      <c r="N609" t="str">
        <f>VLOOKUP(M609,Tabla13[[#All],[rut]:[estado_licencia]],2,0)</f>
        <v>Cesar Enrique Betancour Valdes</v>
      </c>
      <c r="O609" t="s">
        <v>9832</v>
      </c>
      <c r="P609" t="s">
        <v>460</v>
      </c>
      <c r="Q609" s="2" t="s">
        <v>460</v>
      </c>
      <c r="R609" t="s">
        <v>460</v>
      </c>
      <c r="U609" s="2">
        <v>44583</v>
      </c>
      <c r="V609" t="s">
        <v>9835</v>
      </c>
      <c r="W609" t="s">
        <v>1224</v>
      </c>
      <c r="X609" t="s">
        <v>10334</v>
      </c>
      <c r="Y609">
        <v>30000</v>
      </c>
      <c r="Z609" t="s">
        <v>9838</v>
      </c>
      <c r="AG609">
        <v>740</v>
      </c>
    </row>
    <row r="610" spans="1:37" hidden="1" x14ac:dyDescent="0.25">
      <c r="A610" t="s">
        <v>10883</v>
      </c>
      <c r="B610" t="s">
        <v>9826</v>
      </c>
      <c r="C610" s="2">
        <v>43852</v>
      </c>
      <c r="D610" t="s">
        <v>10351</v>
      </c>
      <c r="E610" t="s">
        <v>10074</v>
      </c>
      <c r="F610" t="s">
        <v>10075</v>
      </c>
      <c r="G610" t="s">
        <v>114</v>
      </c>
      <c r="H610" t="s">
        <v>11598</v>
      </c>
      <c r="I610" t="s">
        <v>10809</v>
      </c>
      <c r="J610" t="s">
        <v>11599</v>
      </c>
      <c r="K610" t="str">
        <f t="shared" si="18"/>
        <v>JUAN ENRIQUE LLANQUIMAN SANDOVAL</v>
      </c>
      <c r="L610" t="str">
        <f t="shared" si="19"/>
        <v>Juan Enrique Llanquiman Sandoval</v>
      </c>
      <c r="M610" t="s">
        <v>666</v>
      </c>
      <c r="N610" t="str">
        <f>VLOOKUP(M610,Tabla13[[#All],[rut]:[estado_licencia]],2,0)</f>
        <v>Juan Enrique Llanquiman Sandoval</v>
      </c>
      <c r="O610" t="s">
        <v>9878</v>
      </c>
      <c r="P610" t="s">
        <v>460</v>
      </c>
      <c r="Q610" s="2" t="s">
        <v>460</v>
      </c>
      <c r="R610" t="s">
        <v>460</v>
      </c>
      <c r="U610" s="2">
        <v>44583</v>
      </c>
      <c r="V610" t="s">
        <v>9835</v>
      </c>
      <c r="W610" t="s">
        <v>1224</v>
      </c>
      <c r="X610" t="s">
        <v>10334</v>
      </c>
      <c r="Y610">
        <v>30000</v>
      </c>
      <c r="Z610" t="s">
        <v>9838</v>
      </c>
      <c r="AG610">
        <v>740</v>
      </c>
    </row>
    <row r="611" spans="1:37" hidden="1" x14ac:dyDescent="0.25">
      <c r="A611" t="s">
        <v>10883</v>
      </c>
      <c r="B611" t="s">
        <v>9826</v>
      </c>
      <c r="C611" s="2">
        <v>43852</v>
      </c>
      <c r="D611" t="s">
        <v>10351</v>
      </c>
      <c r="E611" t="s">
        <v>10796</v>
      </c>
      <c r="F611" t="s">
        <v>10742</v>
      </c>
      <c r="G611" t="s">
        <v>364</v>
      </c>
      <c r="H611" t="s">
        <v>9830</v>
      </c>
      <c r="I611" t="s">
        <v>9843</v>
      </c>
      <c r="J611" t="s">
        <v>11612</v>
      </c>
      <c r="K611" t="str">
        <f t="shared" si="18"/>
        <v>YILWER EDUARDO RAMIREZ DIAZ</v>
      </c>
      <c r="L611" t="str">
        <f t="shared" si="19"/>
        <v>Yilwer Eduardo Ramirez Diaz</v>
      </c>
      <c r="M611" t="s">
        <v>671</v>
      </c>
      <c r="N611" t="str">
        <f>VLOOKUP(M611,Tabla13[[#All],[rut]:[estado_licencia]],2,0)</f>
        <v xml:space="preserve">Yilwer Eduardo Ramirez Diaz </v>
      </c>
      <c r="O611" t="s">
        <v>10331</v>
      </c>
      <c r="P611" t="s">
        <v>460</v>
      </c>
      <c r="Q611" s="2" t="s">
        <v>460</v>
      </c>
      <c r="R611" t="s">
        <v>460</v>
      </c>
      <c r="U611" s="2">
        <v>44583</v>
      </c>
      <c r="V611" t="s">
        <v>9835</v>
      </c>
      <c r="W611" t="s">
        <v>1224</v>
      </c>
      <c r="X611" t="s">
        <v>10334</v>
      </c>
      <c r="Y611">
        <v>30000</v>
      </c>
      <c r="Z611" t="s">
        <v>9838</v>
      </c>
      <c r="AG611">
        <v>757</v>
      </c>
    </row>
    <row r="612" spans="1:37" hidden="1" x14ac:dyDescent="0.25">
      <c r="A612" t="s">
        <v>10883</v>
      </c>
      <c r="B612" t="s">
        <v>9826</v>
      </c>
      <c r="C612" s="2">
        <v>43852</v>
      </c>
      <c r="D612" t="s">
        <v>10351</v>
      </c>
      <c r="E612" t="s">
        <v>10800</v>
      </c>
      <c r="F612" t="s">
        <v>10742</v>
      </c>
      <c r="G612" t="s">
        <v>364</v>
      </c>
      <c r="H612" t="s">
        <v>11625</v>
      </c>
      <c r="I612" t="s">
        <v>10140</v>
      </c>
      <c r="J612" t="s">
        <v>11626</v>
      </c>
      <c r="K612" t="str">
        <f t="shared" si="18"/>
        <v>CARLOS EDUARDO MENA ARAYA</v>
      </c>
      <c r="L612" t="str">
        <f t="shared" si="19"/>
        <v>Carlos Eduardo Mena Araya</v>
      </c>
      <c r="M612" t="s">
        <v>676</v>
      </c>
      <c r="N612" t="str">
        <f>VLOOKUP(M612,Tabla13[[#All],[rut]:[estado_licencia]],2,0)</f>
        <v>Carlos Eduardo Mena Araya</v>
      </c>
      <c r="O612" t="s">
        <v>9878</v>
      </c>
      <c r="P612" t="s">
        <v>460</v>
      </c>
      <c r="Q612" s="2" t="s">
        <v>460</v>
      </c>
      <c r="R612" t="s">
        <v>460</v>
      </c>
      <c r="U612" s="2">
        <v>44583</v>
      </c>
      <c r="V612" t="s">
        <v>9835</v>
      </c>
      <c r="W612" t="s">
        <v>1224</v>
      </c>
      <c r="X612" t="s">
        <v>10334</v>
      </c>
      <c r="Y612">
        <v>30000</v>
      </c>
      <c r="Z612" t="s">
        <v>9838</v>
      </c>
      <c r="AG612">
        <v>756</v>
      </c>
      <c r="AH612">
        <v>67946</v>
      </c>
      <c r="AI612">
        <v>8907</v>
      </c>
      <c r="AJ612">
        <v>43893</v>
      </c>
      <c r="AK612">
        <v>43924</v>
      </c>
    </row>
    <row r="613" spans="1:37" hidden="1" x14ac:dyDescent="0.25">
      <c r="A613" t="s">
        <v>10883</v>
      </c>
      <c r="B613" t="s">
        <v>9826</v>
      </c>
      <c r="C613" s="2">
        <v>43852</v>
      </c>
      <c r="D613" t="s">
        <v>10351</v>
      </c>
      <c r="E613" t="s">
        <v>10902</v>
      </c>
      <c r="F613" t="s">
        <v>10742</v>
      </c>
      <c r="G613" t="s">
        <v>364</v>
      </c>
      <c r="H613" t="s">
        <v>9903</v>
      </c>
      <c r="I613" t="s">
        <v>10446</v>
      </c>
      <c r="J613" t="s">
        <v>11636</v>
      </c>
      <c r="K613" t="str">
        <f t="shared" si="18"/>
        <v>SOLANO ANTONIO CASTILLO ARANCIBIA</v>
      </c>
      <c r="L613" t="str">
        <f t="shared" si="19"/>
        <v>Solano Antonio Castillo Arancibia</v>
      </c>
      <c r="M613" t="s">
        <v>680</v>
      </c>
      <c r="N613" t="str">
        <f>VLOOKUP(M613,Tabla13[[#All],[rut]:[estado_licencia]],2,0)</f>
        <v>Solano Antonio Castillo Arancibia</v>
      </c>
      <c r="O613" t="s">
        <v>9878</v>
      </c>
      <c r="P613" t="s">
        <v>460</v>
      </c>
      <c r="Q613" s="2" t="s">
        <v>460</v>
      </c>
      <c r="R613" t="s">
        <v>460</v>
      </c>
      <c r="T613" t="s">
        <v>9834</v>
      </c>
      <c r="U613" s="2">
        <v>44583</v>
      </c>
      <c r="V613" t="s">
        <v>9835</v>
      </c>
      <c r="W613" t="s">
        <v>1224</v>
      </c>
      <c r="X613" t="s">
        <v>11534</v>
      </c>
      <c r="Y613">
        <v>30000</v>
      </c>
      <c r="Z613" t="s">
        <v>9838</v>
      </c>
      <c r="AG613">
        <v>759</v>
      </c>
    </row>
    <row r="614" spans="1:37" hidden="1" x14ac:dyDescent="0.25">
      <c r="A614" t="s">
        <v>10883</v>
      </c>
      <c r="B614" t="s">
        <v>9826</v>
      </c>
      <c r="C614" s="2">
        <v>43852</v>
      </c>
      <c r="D614" t="s">
        <v>10351</v>
      </c>
      <c r="E614" t="s">
        <v>10988</v>
      </c>
      <c r="F614" t="s">
        <v>10989</v>
      </c>
      <c r="G614" t="s">
        <v>461</v>
      </c>
      <c r="H614" t="s">
        <v>10707</v>
      </c>
      <c r="I614" t="s">
        <v>11628</v>
      </c>
      <c r="J614" t="s">
        <v>11629</v>
      </c>
      <c r="K614" t="str">
        <f t="shared" si="18"/>
        <v>RAFAEL SEBASTIAN CORTES  VILLALON</v>
      </c>
      <c r="L614" t="str">
        <f t="shared" si="19"/>
        <v>Rafael Sebastian Cortes  Villalon</v>
      </c>
      <c r="M614" t="s">
        <v>677</v>
      </c>
      <c r="N614" t="str">
        <f>VLOOKUP(M614,Tabla13[[#All],[rut]:[estado_licencia]],2,0)</f>
        <v>Rafael Sebastian Cortes  Villalon</v>
      </c>
      <c r="O614" t="s">
        <v>11154</v>
      </c>
      <c r="P614" t="s">
        <v>460</v>
      </c>
      <c r="Q614" s="2" t="s">
        <v>460</v>
      </c>
      <c r="R614" t="s">
        <v>460</v>
      </c>
      <c r="T614" t="s">
        <v>9834</v>
      </c>
      <c r="U614" s="2">
        <v>44583</v>
      </c>
      <c r="V614" t="s">
        <v>9835</v>
      </c>
      <c r="W614" t="s">
        <v>1224</v>
      </c>
      <c r="X614" t="s">
        <v>11534</v>
      </c>
      <c r="Y614">
        <v>30000</v>
      </c>
      <c r="Z614" t="s">
        <v>9838</v>
      </c>
      <c r="AG614">
        <v>755</v>
      </c>
    </row>
    <row r="615" spans="1:37" x14ac:dyDescent="0.25">
      <c r="A615" t="s">
        <v>10883</v>
      </c>
      <c r="B615" t="s">
        <v>9826</v>
      </c>
      <c r="C615" s="2">
        <v>43852</v>
      </c>
      <c r="D615" t="s">
        <v>10848</v>
      </c>
      <c r="E615" t="s">
        <v>11637</v>
      </c>
      <c r="F615" t="e">
        <f>#N/A</f>
        <v>#N/A</v>
      </c>
      <c r="G615" t="e">
        <f>#N/A</f>
        <v>#N/A</v>
      </c>
      <c r="H615" t="s">
        <v>11244</v>
      </c>
      <c r="J615" t="s">
        <v>11638</v>
      </c>
      <c r="K615" t="str">
        <f t="shared" si="18"/>
        <v xml:space="preserve">FLORENTINO RAMOS </v>
      </c>
      <c r="L615" t="str">
        <f t="shared" si="19"/>
        <v xml:space="preserve">Florentino Ramos </v>
      </c>
      <c r="M615" t="s">
        <v>460</v>
      </c>
      <c r="N615" t="str">
        <f>VLOOKUP(M615,Tabla13[[#All],[rut]:[estado_licencia]],2,0)</f>
        <v xml:space="preserve">Alvaro Barriga </v>
      </c>
      <c r="O615" t="s">
        <v>460</v>
      </c>
      <c r="P615" t="s">
        <v>460</v>
      </c>
      <c r="Q615" s="2" t="s">
        <v>460</v>
      </c>
      <c r="R615" t="s">
        <v>460</v>
      </c>
      <c r="S615" t="s">
        <v>11639</v>
      </c>
      <c r="T615" t="s">
        <v>9834</v>
      </c>
      <c r="U615" s="2" t="s">
        <v>460</v>
      </c>
      <c r="V615" t="s">
        <v>9835</v>
      </c>
      <c r="W615" t="s">
        <v>1224</v>
      </c>
      <c r="X615" t="s">
        <v>10857</v>
      </c>
      <c r="Y615">
        <v>5000</v>
      </c>
      <c r="Z615" t="s">
        <v>9853</v>
      </c>
      <c r="AA615" s="2">
        <v>43852</v>
      </c>
      <c r="AB615" t="s">
        <v>9854</v>
      </c>
      <c r="AC615">
        <v>5000</v>
      </c>
      <c r="AI615" t="s">
        <v>11640</v>
      </c>
      <c r="AJ615">
        <v>43852</v>
      </c>
    </row>
    <row r="616" spans="1:37" hidden="1" x14ac:dyDescent="0.25">
      <c r="A616" t="s">
        <v>10883</v>
      </c>
      <c r="B616" t="s">
        <v>9826</v>
      </c>
      <c r="C616" s="2">
        <v>43852</v>
      </c>
      <c r="D616" t="s">
        <v>10848</v>
      </c>
      <c r="E616" t="s">
        <v>10914</v>
      </c>
      <c r="F616" t="s">
        <v>10914</v>
      </c>
      <c r="G616" t="s">
        <v>436</v>
      </c>
      <c r="H616" t="s">
        <v>9843</v>
      </c>
      <c r="J616" t="s">
        <v>11641</v>
      </c>
      <c r="K616" t="str">
        <f t="shared" si="18"/>
        <v xml:space="preserve">HECTOR   DIAZ </v>
      </c>
      <c r="L616" t="str">
        <f t="shared" si="19"/>
        <v xml:space="preserve">Hector   Diaz </v>
      </c>
      <c r="M616" t="s">
        <v>460</v>
      </c>
      <c r="N616" t="str">
        <f>VLOOKUP(M616,Tabla13[[#All],[rut]:[estado_licencia]],2,0)</f>
        <v xml:space="preserve">Alvaro Barriga </v>
      </c>
      <c r="O616" t="s">
        <v>460</v>
      </c>
      <c r="P616" t="s">
        <v>460</v>
      </c>
      <c r="Q616" s="2" t="s">
        <v>460</v>
      </c>
      <c r="R616" t="s">
        <v>460</v>
      </c>
      <c r="S616" t="s">
        <v>11642</v>
      </c>
      <c r="T616" t="s">
        <v>9834</v>
      </c>
      <c r="U616" s="2" t="s">
        <v>460</v>
      </c>
      <c r="V616" t="s">
        <v>9835</v>
      </c>
      <c r="W616" t="s">
        <v>1224</v>
      </c>
      <c r="X616" t="s">
        <v>10857</v>
      </c>
      <c r="Y616">
        <v>5000</v>
      </c>
      <c r="Z616" t="s">
        <v>9838</v>
      </c>
      <c r="AG616">
        <v>767</v>
      </c>
    </row>
    <row r="617" spans="1:37" hidden="1" x14ac:dyDescent="0.25">
      <c r="A617" t="s">
        <v>11643</v>
      </c>
      <c r="B617" t="s">
        <v>9826</v>
      </c>
      <c r="C617" s="2">
        <v>43853</v>
      </c>
      <c r="D617" t="s">
        <v>9827</v>
      </c>
      <c r="E617" t="s">
        <v>10049</v>
      </c>
      <c r="F617" t="s">
        <v>10050</v>
      </c>
      <c r="G617" t="s">
        <v>106</v>
      </c>
      <c r="H617" t="s">
        <v>10634</v>
      </c>
      <c r="I617" t="s">
        <v>11275</v>
      </c>
      <c r="J617" t="s">
        <v>11115</v>
      </c>
      <c r="K617" t="str">
        <f t="shared" si="18"/>
        <v>CARLOS ALBERTO SEGOVIA ALVARADO</v>
      </c>
      <c r="L617" t="str">
        <f t="shared" si="19"/>
        <v>Carlos Alberto Segovia Alvarado</v>
      </c>
      <c r="M617" t="s">
        <v>681</v>
      </c>
      <c r="N617" t="str">
        <f>VLOOKUP(M617,Tabla13[[#All],[rut]:[estado_licencia]],2,0)</f>
        <v>Carlos Alberto Segovia Alvarado</v>
      </c>
      <c r="O617" t="s">
        <v>9878</v>
      </c>
      <c r="P617" t="s">
        <v>9879</v>
      </c>
      <c r="Q617" s="2">
        <v>45168</v>
      </c>
      <c r="R617" t="s">
        <v>460</v>
      </c>
      <c r="T617" t="s">
        <v>9834</v>
      </c>
      <c r="U617" s="2">
        <v>44219</v>
      </c>
      <c r="V617" t="s">
        <v>9835</v>
      </c>
      <c r="W617" t="s">
        <v>1224</v>
      </c>
      <c r="X617" t="s">
        <v>10939</v>
      </c>
      <c r="Y617">
        <v>25000</v>
      </c>
      <c r="Z617" t="s">
        <v>9838</v>
      </c>
      <c r="AG617">
        <v>779</v>
      </c>
    </row>
    <row r="618" spans="1:37" hidden="1" x14ac:dyDescent="0.25">
      <c r="A618" t="s">
        <v>11644</v>
      </c>
      <c r="B618" t="s">
        <v>9826</v>
      </c>
      <c r="C618" s="2">
        <v>43853</v>
      </c>
      <c r="D618" t="s">
        <v>9827</v>
      </c>
      <c r="E618" t="s">
        <v>10898</v>
      </c>
      <c r="F618" t="s">
        <v>10898</v>
      </c>
      <c r="G618" t="s">
        <v>431</v>
      </c>
      <c r="H618" t="s">
        <v>10759</v>
      </c>
      <c r="I618" t="s">
        <v>9953</v>
      </c>
      <c r="J618" t="s">
        <v>9929</v>
      </c>
      <c r="K618" t="str">
        <f t="shared" si="18"/>
        <v>ROBERTO CARLOS PALACIO TRIGO</v>
      </c>
      <c r="L618" t="str">
        <f t="shared" si="19"/>
        <v>Roberto Carlos Palacio Trigo</v>
      </c>
      <c r="M618" t="s">
        <v>682</v>
      </c>
      <c r="N618" t="str">
        <f>VLOOKUP(M618,Tabla13[[#All],[rut]:[estado_licencia]],2,0)</f>
        <v>Roberto Carlos Palacio Trigo</v>
      </c>
      <c r="O618" t="s">
        <v>9832</v>
      </c>
      <c r="P618" t="s">
        <v>9906</v>
      </c>
      <c r="Q618" s="2">
        <v>44650</v>
      </c>
      <c r="R618">
        <v>19495</v>
      </c>
      <c r="T618" t="s">
        <v>9834</v>
      </c>
      <c r="U618" s="2">
        <v>44219</v>
      </c>
      <c r="V618" t="s">
        <v>9835</v>
      </c>
      <c r="W618" t="s">
        <v>1224</v>
      </c>
      <c r="X618" t="s">
        <v>10939</v>
      </c>
      <c r="Y618">
        <v>25000</v>
      </c>
      <c r="Z618" t="s">
        <v>9838</v>
      </c>
      <c r="AG618">
        <v>786</v>
      </c>
    </row>
    <row r="619" spans="1:37" x14ac:dyDescent="0.25">
      <c r="A619" t="s">
        <v>11645</v>
      </c>
      <c r="B619" t="s">
        <v>9826</v>
      </c>
      <c r="C619" s="2">
        <v>43853</v>
      </c>
      <c r="D619" t="s">
        <v>9827</v>
      </c>
      <c r="E619" t="s">
        <v>11646</v>
      </c>
      <c r="F619" t="e">
        <f>#N/A</f>
        <v>#N/A</v>
      </c>
      <c r="G619" t="e">
        <f>#N/A</f>
        <v>#N/A</v>
      </c>
      <c r="H619" t="s">
        <v>9830</v>
      </c>
      <c r="I619" t="s">
        <v>11647</v>
      </c>
      <c r="J619" t="s">
        <v>11648</v>
      </c>
      <c r="K619" t="str">
        <f t="shared" si="18"/>
        <v>DANIEL RODRIGO RAMIREZ CANALES</v>
      </c>
      <c r="L619" t="str">
        <f t="shared" si="19"/>
        <v>Daniel Rodrigo Ramirez Canales</v>
      </c>
      <c r="M619" t="s">
        <v>683</v>
      </c>
      <c r="N619" t="str">
        <f>VLOOKUP(M619,Tabla13[[#All],[rut]:[estado_licencia]],2,0)</f>
        <v>Daniel Rodrigo Ramirez Canales</v>
      </c>
      <c r="O619" t="s">
        <v>9832</v>
      </c>
      <c r="P619" t="s">
        <v>9961</v>
      </c>
      <c r="Q619" s="2">
        <v>44703</v>
      </c>
      <c r="R619">
        <v>19495</v>
      </c>
      <c r="T619" t="s">
        <v>9834</v>
      </c>
      <c r="U619" s="2">
        <v>44219</v>
      </c>
      <c r="V619" t="s">
        <v>9835</v>
      </c>
      <c r="W619" t="s">
        <v>1224</v>
      </c>
      <c r="X619" t="s">
        <v>10939</v>
      </c>
      <c r="Y619">
        <v>25000</v>
      </c>
      <c r="Z619" t="s">
        <v>9853</v>
      </c>
      <c r="AA619" s="2">
        <v>43853</v>
      </c>
      <c r="AB619" t="s">
        <v>9854</v>
      </c>
      <c r="AI619" t="s">
        <v>11649</v>
      </c>
      <c r="AJ619">
        <v>43853</v>
      </c>
    </row>
    <row r="620" spans="1:37" hidden="1" x14ac:dyDescent="0.25">
      <c r="A620" t="s">
        <v>11650</v>
      </c>
      <c r="B620" t="s">
        <v>9826</v>
      </c>
      <c r="C620" s="2">
        <v>43853</v>
      </c>
      <c r="D620" t="s">
        <v>9827</v>
      </c>
      <c r="E620" t="s">
        <v>11437</v>
      </c>
      <c r="F620" t="s">
        <v>11445</v>
      </c>
      <c r="G620" t="s">
        <v>612</v>
      </c>
      <c r="H620" t="s">
        <v>9887</v>
      </c>
      <c r="I620" t="s">
        <v>9940</v>
      </c>
      <c r="J620" t="s">
        <v>11651</v>
      </c>
      <c r="K620" t="str">
        <f t="shared" si="18"/>
        <v>GUILLERMO ANDRES GONZALEZ BARRAZA</v>
      </c>
      <c r="L620" t="str">
        <f t="shared" si="19"/>
        <v>Guillermo Andres Gonzalez Barraza</v>
      </c>
      <c r="M620" t="s">
        <v>684</v>
      </c>
      <c r="N620" t="str">
        <f>VLOOKUP(M620,Tabla13[[#All],[rut]:[estado_licencia]],2,0)</f>
        <v>Guillermo Andres Gonzalez Barraza</v>
      </c>
      <c r="O620" t="s">
        <v>9832</v>
      </c>
      <c r="P620" t="s">
        <v>9906</v>
      </c>
      <c r="Q620" s="2">
        <v>44893</v>
      </c>
      <c r="R620">
        <v>19495</v>
      </c>
      <c r="T620" t="s">
        <v>9834</v>
      </c>
      <c r="U620" s="2">
        <v>44219</v>
      </c>
      <c r="V620" t="s">
        <v>9835</v>
      </c>
      <c r="W620" t="s">
        <v>1224</v>
      </c>
      <c r="X620" t="s">
        <v>10939</v>
      </c>
      <c r="Y620">
        <v>25000</v>
      </c>
      <c r="Z620" t="s">
        <v>9853</v>
      </c>
      <c r="AA620" s="2">
        <v>43871</v>
      </c>
      <c r="AB620" t="s">
        <v>9854</v>
      </c>
      <c r="AC620" t="s">
        <v>11652</v>
      </c>
      <c r="AI620" t="s">
        <v>11653</v>
      </c>
      <c r="AJ620">
        <v>43871</v>
      </c>
    </row>
    <row r="621" spans="1:37" x14ac:dyDescent="0.25">
      <c r="A621" t="s">
        <v>11654</v>
      </c>
      <c r="B621" t="s">
        <v>9826</v>
      </c>
      <c r="C621" s="2">
        <v>43853</v>
      </c>
      <c r="D621" t="s">
        <v>9827</v>
      </c>
      <c r="E621" t="s">
        <v>10864</v>
      </c>
      <c r="F621" t="e">
        <f>#N/A</f>
        <v>#N/A</v>
      </c>
      <c r="G621" t="e">
        <f>#N/A</f>
        <v>#N/A</v>
      </c>
      <c r="H621" t="s">
        <v>10383</v>
      </c>
      <c r="I621" t="s">
        <v>10007</v>
      </c>
      <c r="J621" t="s">
        <v>10235</v>
      </c>
      <c r="K621" t="str">
        <f t="shared" si="18"/>
        <v>CRISTIAN FABIAN SALAS BUGUEÑO</v>
      </c>
      <c r="L621" t="str">
        <f t="shared" si="19"/>
        <v>Cristian Fabian Salas Bugueño</v>
      </c>
      <c r="M621" t="s">
        <v>685</v>
      </c>
      <c r="N621" t="str">
        <f>VLOOKUP(M621,Tabla13[[#All],[rut]:[estado_licencia]],2,0)</f>
        <v>Cristian Fabian Salas Bugueño</v>
      </c>
      <c r="O621" t="s">
        <v>9832</v>
      </c>
      <c r="P621" t="s">
        <v>11655</v>
      </c>
      <c r="Q621" s="2">
        <v>44689</v>
      </c>
      <c r="R621">
        <v>19495</v>
      </c>
      <c r="T621" t="s">
        <v>9834</v>
      </c>
      <c r="U621" s="2">
        <v>44219</v>
      </c>
      <c r="V621" t="s">
        <v>9835</v>
      </c>
      <c r="W621" t="s">
        <v>1224</v>
      </c>
      <c r="X621" t="s">
        <v>10939</v>
      </c>
      <c r="Y621">
        <v>25000</v>
      </c>
      <c r="Z621" t="s">
        <v>9838</v>
      </c>
      <c r="AG621">
        <v>745</v>
      </c>
    </row>
    <row r="622" spans="1:37" hidden="1" x14ac:dyDescent="0.25">
      <c r="A622" t="s">
        <v>11656</v>
      </c>
      <c r="B622" t="s">
        <v>9826</v>
      </c>
      <c r="C622" s="2">
        <v>43853</v>
      </c>
      <c r="D622" t="s">
        <v>9827</v>
      </c>
      <c r="E622" t="s">
        <v>11243</v>
      </c>
      <c r="F622" t="s">
        <v>11243</v>
      </c>
      <c r="G622" t="s">
        <v>543</v>
      </c>
      <c r="H622" t="s">
        <v>11657</v>
      </c>
      <c r="I622" t="s">
        <v>9940</v>
      </c>
      <c r="J622" t="s">
        <v>11658</v>
      </c>
      <c r="K622" t="str">
        <f t="shared" si="18"/>
        <v>ALEJANDRO JAVIER AGUILAR  BARRAZA</v>
      </c>
      <c r="L622" t="str">
        <f t="shared" si="19"/>
        <v>Alejandro Javier Aguilar  Barraza</v>
      </c>
      <c r="M622" t="s">
        <v>686</v>
      </c>
      <c r="N622" t="str">
        <f>VLOOKUP(M622,Tabla13[[#All],[rut]:[estado_licencia]],2,0)</f>
        <v>Alejandro Javier Aguilar  Barraza</v>
      </c>
      <c r="O622" t="s">
        <v>11659</v>
      </c>
      <c r="P622" t="s">
        <v>9919</v>
      </c>
      <c r="Q622" s="2">
        <v>44287</v>
      </c>
      <c r="R622">
        <v>19495</v>
      </c>
      <c r="T622" t="s">
        <v>9834</v>
      </c>
      <c r="U622" s="2">
        <v>44219</v>
      </c>
      <c r="V622" t="s">
        <v>9835</v>
      </c>
      <c r="W622" t="s">
        <v>1224</v>
      </c>
      <c r="X622" t="s">
        <v>10939</v>
      </c>
      <c r="Y622">
        <v>25000</v>
      </c>
      <c r="Z622" t="s">
        <v>9838</v>
      </c>
      <c r="AG622">
        <v>784</v>
      </c>
    </row>
    <row r="623" spans="1:37" hidden="1" x14ac:dyDescent="0.25">
      <c r="A623" t="s">
        <v>11660</v>
      </c>
      <c r="B623" t="s">
        <v>9826</v>
      </c>
      <c r="C623" s="2">
        <v>43853</v>
      </c>
      <c r="D623" t="s">
        <v>9827</v>
      </c>
      <c r="E623" t="s">
        <v>11243</v>
      </c>
      <c r="F623" t="s">
        <v>11243</v>
      </c>
      <c r="G623" t="s">
        <v>543</v>
      </c>
      <c r="H623" t="s">
        <v>11370</v>
      </c>
      <c r="I623" t="s">
        <v>9849</v>
      </c>
      <c r="J623" t="s">
        <v>11661</v>
      </c>
      <c r="K623" t="str">
        <f t="shared" si="18"/>
        <v>FRANCISCO PINARES SEPULVEDA</v>
      </c>
      <c r="L623" t="str">
        <f t="shared" si="19"/>
        <v>Francisco Pinares Sepulveda</v>
      </c>
      <c r="M623" t="s">
        <v>687</v>
      </c>
      <c r="N623" t="str">
        <f>VLOOKUP(M623,Tabla13[[#All],[rut]:[estado_licencia]],2,0)</f>
        <v>Francisco Pinares Sepulveda</v>
      </c>
      <c r="O623" t="s">
        <v>11662</v>
      </c>
      <c r="P623" t="s">
        <v>9919</v>
      </c>
      <c r="Q623" s="2">
        <v>44179</v>
      </c>
      <c r="R623">
        <v>19495</v>
      </c>
      <c r="T623" t="s">
        <v>9834</v>
      </c>
      <c r="U623" s="2">
        <v>44219</v>
      </c>
      <c r="V623" t="s">
        <v>9835</v>
      </c>
      <c r="W623" t="s">
        <v>1224</v>
      </c>
      <c r="X623" t="s">
        <v>10939</v>
      </c>
      <c r="Y623">
        <v>25000</v>
      </c>
      <c r="Z623" t="s">
        <v>9838</v>
      </c>
      <c r="AG623">
        <v>784</v>
      </c>
    </row>
    <row r="624" spans="1:37" hidden="1" x14ac:dyDescent="0.25">
      <c r="A624" t="s">
        <v>11663</v>
      </c>
      <c r="B624" t="s">
        <v>9826</v>
      </c>
      <c r="C624" s="2">
        <v>43854</v>
      </c>
      <c r="D624" t="s">
        <v>9827</v>
      </c>
      <c r="E624" t="s">
        <v>10868</v>
      </c>
      <c r="F624" t="s">
        <v>10869</v>
      </c>
      <c r="G624" t="s">
        <v>422</v>
      </c>
      <c r="H624" t="s">
        <v>9843</v>
      </c>
      <c r="I624" t="s">
        <v>11137</v>
      </c>
      <c r="J624" t="s">
        <v>11664</v>
      </c>
      <c r="K624" t="str">
        <f t="shared" si="18"/>
        <v>ELVIS SEBASTIAN DIAZ ROCO</v>
      </c>
      <c r="L624" t="str">
        <f t="shared" si="19"/>
        <v>Elvis Sebastian Diaz Roco</v>
      </c>
      <c r="M624" t="s">
        <v>688</v>
      </c>
      <c r="N624" t="str">
        <f>VLOOKUP(M624,Tabla13[[#All],[rut]:[estado_licencia]],2,0)</f>
        <v>Elvis Sebastian Diaz Roco</v>
      </c>
      <c r="O624" t="s">
        <v>9898</v>
      </c>
      <c r="P624" t="s">
        <v>9943</v>
      </c>
      <c r="Q624" s="2">
        <v>43983</v>
      </c>
      <c r="R624">
        <v>19495</v>
      </c>
      <c r="T624" t="s">
        <v>9834</v>
      </c>
      <c r="U624" s="2">
        <v>44220</v>
      </c>
      <c r="V624" t="s">
        <v>9835</v>
      </c>
      <c r="W624" t="s">
        <v>1224</v>
      </c>
      <c r="X624" t="s">
        <v>10939</v>
      </c>
      <c r="Y624">
        <v>25000</v>
      </c>
      <c r="Z624" t="s">
        <v>9853</v>
      </c>
      <c r="AA624" s="2">
        <v>43854</v>
      </c>
      <c r="AB624" t="s">
        <v>9936</v>
      </c>
      <c r="AI624" t="s">
        <v>11665</v>
      </c>
      <c r="AJ624">
        <v>43865</v>
      </c>
    </row>
    <row r="625" spans="1:36" hidden="1" x14ac:dyDescent="0.25">
      <c r="A625" t="s">
        <v>11666</v>
      </c>
      <c r="B625" t="s">
        <v>9826</v>
      </c>
      <c r="C625" s="2">
        <v>43854</v>
      </c>
      <c r="D625" t="s">
        <v>9827</v>
      </c>
      <c r="E625" t="s">
        <v>10074</v>
      </c>
      <c r="F625" t="s">
        <v>10075</v>
      </c>
      <c r="G625" t="s">
        <v>114</v>
      </c>
      <c r="H625" t="s">
        <v>11667</v>
      </c>
      <c r="I625" t="s">
        <v>10602</v>
      </c>
      <c r="J625" t="s">
        <v>11668</v>
      </c>
      <c r="K625" t="str">
        <f t="shared" si="18"/>
        <v>RAFAEL ENRIQUE RUBIO  PINTO</v>
      </c>
      <c r="L625" t="str">
        <f t="shared" si="19"/>
        <v>Rafael Enrique Rubio  Pinto</v>
      </c>
      <c r="M625" t="s">
        <v>689</v>
      </c>
      <c r="N625" t="str">
        <f>VLOOKUP(M625,Tabla13[[#All],[rut]:[estado_licencia]],2,0)</f>
        <v>Rafael Enrique Rubio  Pinto</v>
      </c>
      <c r="O625" t="s">
        <v>9832</v>
      </c>
      <c r="P625" t="s">
        <v>11669</v>
      </c>
      <c r="Q625" s="2">
        <v>45243</v>
      </c>
      <c r="R625" t="s">
        <v>11376</v>
      </c>
      <c r="T625" t="s">
        <v>9834</v>
      </c>
      <c r="U625" s="2">
        <v>44220</v>
      </c>
      <c r="V625" t="s">
        <v>9835</v>
      </c>
      <c r="W625" t="s">
        <v>1224</v>
      </c>
      <c r="X625" t="s">
        <v>10939</v>
      </c>
      <c r="Y625">
        <v>25000</v>
      </c>
      <c r="Z625" t="s">
        <v>9838</v>
      </c>
      <c r="AG625">
        <v>740</v>
      </c>
    </row>
    <row r="626" spans="1:36" hidden="1" x14ac:dyDescent="0.25">
      <c r="A626" t="s">
        <v>11670</v>
      </c>
      <c r="B626" t="s">
        <v>9826</v>
      </c>
      <c r="C626" s="2">
        <v>43854</v>
      </c>
      <c r="D626" t="s">
        <v>9827</v>
      </c>
      <c r="E626" t="s">
        <v>10074</v>
      </c>
      <c r="F626" t="s">
        <v>10075</v>
      </c>
      <c r="G626" t="s">
        <v>114</v>
      </c>
      <c r="H626" t="s">
        <v>10720</v>
      </c>
      <c r="I626" t="s">
        <v>11671</v>
      </c>
      <c r="J626" t="s">
        <v>11672</v>
      </c>
      <c r="K626" t="str">
        <f t="shared" si="18"/>
        <v>CLAUDIO ANDRES HENRIQUEZ OPORTO</v>
      </c>
      <c r="L626" t="str">
        <f t="shared" si="19"/>
        <v>Claudio Andres Henriquez Oporto</v>
      </c>
      <c r="M626" t="s">
        <v>690</v>
      </c>
      <c r="N626" t="str">
        <f>VLOOKUP(M626,Tabla13[[#All],[rut]:[estado_licencia]],2,0)</f>
        <v>Claudio Andres Henriquez Oporto</v>
      </c>
      <c r="O626" t="s">
        <v>9832</v>
      </c>
      <c r="P626" t="s">
        <v>10186</v>
      </c>
      <c r="Q626" s="2">
        <v>45247</v>
      </c>
      <c r="R626">
        <v>19495</v>
      </c>
      <c r="T626" t="s">
        <v>9834</v>
      </c>
      <c r="U626" s="2">
        <v>44220</v>
      </c>
      <c r="V626" t="s">
        <v>9835</v>
      </c>
      <c r="W626" t="s">
        <v>1224</v>
      </c>
      <c r="X626" t="s">
        <v>10939</v>
      </c>
      <c r="Y626">
        <v>25000</v>
      </c>
      <c r="Z626" t="s">
        <v>9838</v>
      </c>
      <c r="AG626">
        <v>740</v>
      </c>
    </row>
    <row r="627" spans="1:36" hidden="1" x14ac:dyDescent="0.25">
      <c r="A627" t="s">
        <v>11673</v>
      </c>
      <c r="B627" t="s">
        <v>9826</v>
      </c>
      <c r="C627" s="2">
        <v>43854</v>
      </c>
      <c r="D627" t="s">
        <v>9827</v>
      </c>
      <c r="E627" t="s">
        <v>10074</v>
      </c>
      <c r="F627" t="s">
        <v>10075</v>
      </c>
      <c r="G627" t="s">
        <v>114</v>
      </c>
      <c r="H627" t="s">
        <v>10369</v>
      </c>
      <c r="I627" t="s">
        <v>11674</v>
      </c>
      <c r="J627" t="s">
        <v>11115</v>
      </c>
      <c r="K627" t="str">
        <f t="shared" si="18"/>
        <v>CARLOS ALBERTO TRONCOSO LANDEROS</v>
      </c>
      <c r="L627" t="str">
        <f t="shared" si="19"/>
        <v>Carlos Alberto Troncoso Landeros</v>
      </c>
      <c r="M627" t="s">
        <v>691</v>
      </c>
      <c r="N627" t="str">
        <f>VLOOKUP(M627,Tabla13[[#All],[rut]:[estado_licencia]],2,0)</f>
        <v>Carlos Alberto Troncoso Landeros</v>
      </c>
      <c r="O627" t="s">
        <v>9832</v>
      </c>
      <c r="P627" t="s">
        <v>9926</v>
      </c>
      <c r="Q627" s="2">
        <v>44577</v>
      </c>
      <c r="R627">
        <v>19495</v>
      </c>
      <c r="T627" t="s">
        <v>9834</v>
      </c>
      <c r="U627" s="2">
        <v>44220</v>
      </c>
      <c r="V627" t="s">
        <v>9835</v>
      </c>
      <c r="W627" t="s">
        <v>1224</v>
      </c>
      <c r="X627" t="s">
        <v>10939</v>
      </c>
      <c r="Y627">
        <v>25000</v>
      </c>
      <c r="Z627" t="s">
        <v>9838</v>
      </c>
      <c r="AG627">
        <v>740</v>
      </c>
    </row>
    <row r="628" spans="1:36" hidden="1" x14ac:dyDescent="0.25">
      <c r="A628" t="s">
        <v>11675</v>
      </c>
      <c r="B628" t="s">
        <v>9826</v>
      </c>
      <c r="C628" s="2">
        <v>43854</v>
      </c>
      <c r="D628" t="s">
        <v>9827</v>
      </c>
      <c r="E628" t="s">
        <v>10074</v>
      </c>
      <c r="F628" t="s">
        <v>10075</v>
      </c>
      <c r="G628" t="s">
        <v>114</v>
      </c>
      <c r="H628" t="s">
        <v>10601</v>
      </c>
      <c r="I628" t="s">
        <v>11676</v>
      </c>
      <c r="J628" t="s">
        <v>10243</v>
      </c>
      <c r="K628" t="str">
        <f t="shared" si="18"/>
        <v>JUAN CARLOS GOMEZ DUQUE</v>
      </c>
      <c r="L628" t="str">
        <f t="shared" si="19"/>
        <v>Juan Carlos Gomez Duque</v>
      </c>
      <c r="M628" t="s">
        <v>692</v>
      </c>
      <c r="N628" t="str">
        <f>VLOOKUP(M628,Tabla13[[#All],[rut]:[estado_licencia]],2,0)</f>
        <v>Juan Carlos Gomez Duque</v>
      </c>
      <c r="O628" t="s">
        <v>9832</v>
      </c>
      <c r="P628" t="s">
        <v>10280</v>
      </c>
      <c r="Q628" s="2">
        <v>43881</v>
      </c>
      <c r="R628">
        <v>19495</v>
      </c>
      <c r="T628" t="s">
        <v>9834</v>
      </c>
      <c r="U628" s="2">
        <v>44220</v>
      </c>
      <c r="V628" t="s">
        <v>9835</v>
      </c>
      <c r="W628" t="s">
        <v>1224</v>
      </c>
      <c r="X628" t="s">
        <v>10939</v>
      </c>
      <c r="Y628">
        <v>25000</v>
      </c>
      <c r="Z628" t="s">
        <v>9838</v>
      </c>
      <c r="AG628">
        <v>740</v>
      </c>
    </row>
    <row r="629" spans="1:36" hidden="1" x14ac:dyDescent="0.25">
      <c r="A629" t="s">
        <v>11677</v>
      </c>
      <c r="B629" t="s">
        <v>9826</v>
      </c>
      <c r="C629" s="2">
        <v>43854</v>
      </c>
      <c r="D629" t="s">
        <v>9827</v>
      </c>
      <c r="E629" t="s">
        <v>10074</v>
      </c>
      <c r="F629" t="s">
        <v>10075</v>
      </c>
      <c r="G629" t="s">
        <v>114</v>
      </c>
      <c r="H629" t="s">
        <v>10359</v>
      </c>
      <c r="I629" t="s">
        <v>11678</v>
      </c>
      <c r="J629" t="s">
        <v>11520</v>
      </c>
      <c r="K629" t="str">
        <f t="shared" si="18"/>
        <v>RICARDO ALONSO HERNANDEZ CARO</v>
      </c>
      <c r="L629" t="str">
        <f t="shared" si="19"/>
        <v>Ricardo Alonso Hernandez Caro</v>
      </c>
      <c r="M629" t="s">
        <v>693</v>
      </c>
      <c r="N629" t="str">
        <f>VLOOKUP(M629,Tabla13[[#All],[rut]:[estado_licencia]],2,0)</f>
        <v>Ricardo Alonso Hernandez Caro</v>
      </c>
      <c r="O629" t="s">
        <v>9832</v>
      </c>
      <c r="P629" t="s">
        <v>11679</v>
      </c>
      <c r="Q629" s="2">
        <v>44694</v>
      </c>
      <c r="R629" t="s">
        <v>11680</v>
      </c>
      <c r="T629" t="s">
        <v>9834</v>
      </c>
      <c r="U629" s="2">
        <v>44220</v>
      </c>
      <c r="V629" t="s">
        <v>9835</v>
      </c>
      <c r="W629" t="s">
        <v>1224</v>
      </c>
      <c r="X629" t="s">
        <v>10939</v>
      </c>
      <c r="Y629">
        <v>25000</v>
      </c>
      <c r="Z629" t="s">
        <v>9838</v>
      </c>
      <c r="AG629">
        <v>740</v>
      </c>
    </row>
    <row r="630" spans="1:36" hidden="1" x14ac:dyDescent="0.25">
      <c r="A630" t="s">
        <v>11681</v>
      </c>
      <c r="B630" t="s">
        <v>9826</v>
      </c>
      <c r="C630" s="2">
        <v>43854</v>
      </c>
      <c r="D630" t="s">
        <v>9827</v>
      </c>
      <c r="E630" t="s">
        <v>10074</v>
      </c>
      <c r="F630" t="s">
        <v>10075</v>
      </c>
      <c r="G630" t="s">
        <v>114</v>
      </c>
      <c r="H630" t="s">
        <v>10436</v>
      </c>
      <c r="I630" t="s">
        <v>10601</v>
      </c>
      <c r="J630" t="s">
        <v>11682</v>
      </c>
      <c r="K630" t="str">
        <f t="shared" si="18"/>
        <v>OSVALDO PATRICIO PONCE GOMEZ</v>
      </c>
      <c r="L630" t="str">
        <f t="shared" si="19"/>
        <v>Osvaldo Patricio Ponce Gomez</v>
      </c>
      <c r="M630" t="s">
        <v>694</v>
      </c>
      <c r="N630" t="str">
        <f>VLOOKUP(M630,Tabla13[[#All],[rut]:[estado_licencia]],2,0)</f>
        <v>Osvaldo Patricio Ponce Gomez</v>
      </c>
      <c r="O630" t="s">
        <v>9878</v>
      </c>
      <c r="P630" t="s">
        <v>9983</v>
      </c>
      <c r="Q630" s="2">
        <v>45323</v>
      </c>
      <c r="R630">
        <v>19495</v>
      </c>
      <c r="T630" t="s">
        <v>9834</v>
      </c>
      <c r="U630" s="2">
        <v>44220</v>
      </c>
      <c r="V630" t="s">
        <v>9835</v>
      </c>
      <c r="W630" t="s">
        <v>1224</v>
      </c>
      <c r="X630" t="s">
        <v>10939</v>
      </c>
      <c r="Y630">
        <v>25000</v>
      </c>
      <c r="Z630" t="s">
        <v>9838</v>
      </c>
      <c r="AG630">
        <v>740</v>
      </c>
    </row>
    <row r="631" spans="1:36" hidden="1" x14ac:dyDescent="0.25">
      <c r="A631" t="s">
        <v>11683</v>
      </c>
      <c r="B631" t="s">
        <v>9826</v>
      </c>
      <c r="C631" s="2">
        <v>43854</v>
      </c>
      <c r="D631" t="s">
        <v>9827</v>
      </c>
      <c r="E631" t="s">
        <v>10074</v>
      </c>
      <c r="F631" t="s">
        <v>10075</v>
      </c>
      <c r="G631" t="s">
        <v>114</v>
      </c>
      <c r="H631" t="s">
        <v>11684</v>
      </c>
      <c r="I631" t="s">
        <v>10092</v>
      </c>
      <c r="J631" t="s">
        <v>11685</v>
      </c>
      <c r="K631" t="str">
        <f t="shared" si="18"/>
        <v>PATRICIO ANDRES CARRIZO GARCIA</v>
      </c>
      <c r="L631" t="str">
        <f t="shared" si="19"/>
        <v>Patricio Andres Carrizo Garcia</v>
      </c>
      <c r="M631" t="s">
        <v>695</v>
      </c>
      <c r="N631" t="str">
        <f>VLOOKUP(M631,Tabla13[[#All],[rut]:[estado_licencia]],2,0)</f>
        <v>Patricio Andres Carrizo Garcia</v>
      </c>
      <c r="O631" t="s">
        <v>9878</v>
      </c>
      <c r="P631" t="s">
        <v>11686</v>
      </c>
      <c r="Q631" s="2">
        <v>44207</v>
      </c>
      <c r="R631">
        <v>19495</v>
      </c>
      <c r="T631" t="s">
        <v>9834</v>
      </c>
      <c r="U631" s="2">
        <v>44220</v>
      </c>
      <c r="V631" t="s">
        <v>9835</v>
      </c>
      <c r="W631" t="s">
        <v>1224</v>
      </c>
      <c r="X631" t="s">
        <v>10939</v>
      </c>
      <c r="Y631">
        <v>25000</v>
      </c>
      <c r="Z631" t="s">
        <v>9838</v>
      </c>
      <c r="AG631">
        <v>740</v>
      </c>
    </row>
    <row r="632" spans="1:36" hidden="1" x14ac:dyDescent="0.25">
      <c r="A632" t="s">
        <v>11687</v>
      </c>
      <c r="B632" t="s">
        <v>9826</v>
      </c>
      <c r="C632" s="2">
        <v>43854</v>
      </c>
      <c r="D632" t="s">
        <v>9827</v>
      </c>
      <c r="E632" t="s">
        <v>10074</v>
      </c>
      <c r="F632" t="s">
        <v>10075</v>
      </c>
      <c r="G632" t="s">
        <v>114</v>
      </c>
      <c r="H632" t="s">
        <v>11519</v>
      </c>
      <c r="I632" t="s">
        <v>11485</v>
      </c>
      <c r="J632" t="s">
        <v>11688</v>
      </c>
      <c r="K632" t="str">
        <f t="shared" si="18"/>
        <v>JORGE ANDRES BUSTOS PACHECO</v>
      </c>
      <c r="L632" t="str">
        <f t="shared" si="19"/>
        <v>Jorge Andres Bustos Pacheco</v>
      </c>
      <c r="M632" t="s">
        <v>696</v>
      </c>
      <c r="N632" t="str">
        <f>VLOOKUP(M632,Tabla13[[#All],[rut]:[estado_licencia]],2,0)</f>
        <v>Jorge Andres Bustos Pacheco</v>
      </c>
      <c r="O632" t="s">
        <v>9878</v>
      </c>
      <c r="P632" t="s">
        <v>9906</v>
      </c>
      <c r="Q632" s="2">
        <v>44197</v>
      </c>
      <c r="R632">
        <v>19495</v>
      </c>
      <c r="T632" t="s">
        <v>9834</v>
      </c>
      <c r="U632" s="2">
        <v>44220</v>
      </c>
      <c r="V632" t="s">
        <v>9835</v>
      </c>
      <c r="W632" t="s">
        <v>1224</v>
      </c>
      <c r="X632" t="s">
        <v>10939</v>
      </c>
      <c r="Y632">
        <v>25000</v>
      </c>
      <c r="Z632" t="s">
        <v>9838</v>
      </c>
      <c r="AG632">
        <v>740</v>
      </c>
    </row>
    <row r="633" spans="1:36" hidden="1" x14ac:dyDescent="0.25">
      <c r="A633" t="s">
        <v>11689</v>
      </c>
      <c r="B633" t="s">
        <v>9826</v>
      </c>
      <c r="C633" s="2">
        <v>43854</v>
      </c>
      <c r="D633" t="s">
        <v>9827</v>
      </c>
      <c r="E633" t="s">
        <v>10074</v>
      </c>
      <c r="F633" t="s">
        <v>10075</v>
      </c>
      <c r="G633" t="s">
        <v>114</v>
      </c>
      <c r="H633" t="s">
        <v>11690</v>
      </c>
      <c r="I633" t="s">
        <v>11628</v>
      </c>
      <c r="J633" t="s">
        <v>11691</v>
      </c>
      <c r="K633" t="str">
        <f t="shared" si="18"/>
        <v>EDWIN ALEXANDER CORNEJO  VILLALON</v>
      </c>
      <c r="L633" t="str">
        <f t="shared" si="19"/>
        <v>Edwin Alexander Cornejo  Villalon</v>
      </c>
      <c r="M633" t="s">
        <v>697</v>
      </c>
      <c r="N633" t="str">
        <f>VLOOKUP(M633,Tabla13[[#All],[rut]:[estado_licencia]],2,0)</f>
        <v>Edwin Alexander Cornejo  Villalon</v>
      </c>
      <c r="O633" t="s">
        <v>9878</v>
      </c>
      <c r="P633" t="s">
        <v>9949</v>
      </c>
      <c r="Q633" s="2">
        <v>45125</v>
      </c>
      <c r="R633" t="s">
        <v>460</v>
      </c>
      <c r="T633" t="s">
        <v>9834</v>
      </c>
      <c r="U633" s="2">
        <v>44220</v>
      </c>
      <c r="V633" t="s">
        <v>9835</v>
      </c>
      <c r="W633" t="s">
        <v>1224</v>
      </c>
      <c r="X633" t="s">
        <v>10939</v>
      </c>
      <c r="Y633">
        <v>25000</v>
      </c>
      <c r="Z633" t="s">
        <v>9838</v>
      </c>
      <c r="AG633">
        <v>740</v>
      </c>
    </row>
    <row r="634" spans="1:36" hidden="1" x14ac:dyDescent="0.25">
      <c r="A634" t="s">
        <v>11692</v>
      </c>
      <c r="B634" t="s">
        <v>9826</v>
      </c>
      <c r="C634" s="2">
        <v>43854</v>
      </c>
      <c r="D634" t="s">
        <v>9827</v>
      </c>
      <c r="E634" t="s">
        <v>10074</v>
      </c>
      <c r="F634" t="s">
        <v>10075</v>
      </c>
      <c r="G634" t="s">
        <v>114</v>
      </c>
      <c r="H634" t="s">
        <v>10026</v>
      </c>
      <c r="I634" t="s">
        <v>11693</v>
      </c>
      <c r="J634" t="s">
        <v>11694</v>
      </c>
      <c r="K634" t="str">
        <f t="shared" si="18"/>
        <v>HUGO WASHINGTON ROJAS ESCOBEDO</v>
      </c>
      <c r="L634" t="str">
        <f t="shared" si="19"/>
        <v>Hugo Washington Rojas Escobedo</v>
      </c>
      <c r="M634" t="s">
        <v>698</v>
      </c>
      <c r="N634" t="str">
        <f>VLOOKUP(M634,Tabla13[[#All],[rut]:[estado_licencia]],2,0)</f>
        <v>Hugo Washington Rojas Escobedo</v>
      </c>
      <c r="O634" t="s">
        <v>9878</v>
      </c>
      <c r="P634" t="s">
        <v>10804</v>
      </c>
      <c r="Q634" s="2">
        <v>45256</v>
      </c>
      <c r="R634">
        <v>18290</v>
      </c>
      <c r="T634" t="s">
        <v>9834</v>
      </c>
      <c r="U634" s="2">
        <v>44220</v>
      </c>
      <c r="V634" t="s">
        <v>9835</v>
      </c>
      <c r="W634" t="s">
        <v>1224</v>
      </c>
      <c r="X634" t="s">
        <v>10939</v>
      </c>
      <c r="Y634">
        <v>25000</v>
      </c>
      <c r="Z634" t="s">
        <v>9838</v>
      </c>
      <c r="AG634">
        <v>740</v>
      </c>
    </row>
    <row r="635" spans="1:36" hidden="1" x14ac:dyDescent="0.25">
      <c r="A635" t="s">
        <v>11695</v>
      </c>
      <c r="B635" t="s">
        <v>9826</v>
      </c>
      <c r="C635" s="2">
        <v>43854</v>
      </c>
      <c r="D635" t="s">
        <v>9827</v>
      </c>
      <c r="E635" t="s">
        <v>10884</v>
      </c>
      <c r="F635" t="s">
        <v>10885</v>
      </c>
      <c r="G635" t="s">
        <v>427</v>
      </c>
      <c r="H635" t="s">
        <v>10485</v>
      </c>
      <c r="I635" t="s">
        <v>11211</v>
      </c>
      <c r="J635" t="s">
        <v>11626</v>
      </c>
      <c r="K635" t="str">
        <f t="shared" si="18"/>
        <v>CARLOS EDUARDO BRICEÑO  BRITO</v>
      </c>
      <c r="L635" t="str">
        <f t="shared" si="19"/>
        <v>Carlos Eduardo Briceño  Brito</v>
      </c>
      <c r="M635" t="s">
        <v>699</v>
      </c>
      <c r="N635" t="str">
        <f>VLOOKUP(M635,Tabla13[[#All],[rut]:[estado_licencia]],2,0)</f>
        <v>Carlos Eduardo Briceño  Brito</v>
      </c>
      <c r="O635" t="s">
        <v>9918</v>
      </c>
      <c r="P635" t="s">
        <v>4040</v>
      </c>
      <c r="Q635" s="2">
        <v>45863</v>
      </c>
      <c r="R635" t="s">
        <v>460</v>
      </c>
      <c r="T635" t="s">
        <v>9834</v>
      </c>
      <c r="U635" s="2">
        <v>45315</v>
      </c>
      <c r="V635" t="s">
        <v>9835</v>
      </c>
      <c r="W635" t="s">
        <v>1224</v>
      </c>
      <c r="X635" t="s">
        <v>10939</v>
      </c>
      <c r="Y635">
        <v>25000</v>
      </c>
      <c r="Z635" t="s">
        <v>9853</v>
      </c>
      <c r="AA635" s="2">
        <v>43857</v>
      </c>
      <c r="AB635" t="s">
        <v>9936</v>
      </c>
      <c r="AC635">
        <v>25000</v>
      </c>
      <c r="AI635" t="s">
        <v>11696</v>
      </c>
      <c r="AJ635">
        <v>43857</v>
      </c>
    </row>
    <row r="636" spans="1:36" hidden="1" x14ac:dyDescent="0.25">
      <c r="A636" t="s">
        <v>11697</v>
      </c>
      <c r="B636" t="s">
        <v>9826</v>
      </c>
      <c r="C636" s="2">
        <v>43854</v>
      </c>
      <c r="D636" t="s">
        <v>9827</v>
      </c>
      <c r="E636" t="s">
        <v>10074</v>
      </c>
      <c r="F636" t="s">
        <v>10075</v>
      </c>
      <c r="G636" t="s">
        <v>114</v>
      </c>
      <c r="H636" t="s">
        <v>10111</v>
      </c>
      <c r="I636" t="s">
        <v>11161</v>
      </c>
      <c r="J636" t="s">
        <v>11698</v>
      </c>
      <c r="K636" t="str">
        <f t="shared" si="18"/>
        <v>MIGUEL ALEJANDRO SILVA JIMENEZ</v>
      </c>
      <c r="L636" t="str">
        <f t="shared" si="19"/>
        <v>Miguel Alejandro Silva Jimenez</v>
      </c>
      <c r="M636" t="s">
        <v>700</v>
      </c>
      <c r="N636" t="str">
        <f>VLOOKUP(M636,Tabla13[[#All],[rut]:[estado_licencia]],2,0)</f>
        <v>Miguel Alejandro Silva Jimenez</v>
      </c>
      <c r="O636" t="s">
        <v>9878</v>
      </c>
      <c r="P636" t="s">
        <v>10280</v>
      </c>
      <c r="Q636" s="2">
        <v>44813</v>
      </c>
      <c r="R636">
        <v>19495</v>
      </c>
      <c r="T636" t="s">
        <v>9834</v>
      </c>
      <c r="U636" s="2">
        <v>44220</v>
      </c>
      <c r="V636" t="s">
        <v>9835</v>
      </c>
      <c r="W636" t="s">
        <v>1224</v>
      </c>
      <c r="X636" t="s">
        <v>10939</v>
      </c>
      <c r="Y636">
        <v>25000</v>
      </c>
      <c r="Z636" t="s">
        <v>9838</v>
      </c>
      <c r="AG636">
        <v>740</v>
      </c>
    </row>
    <row r="637" spans="1:36" hidden="1" x14ac:dyDescent="0.25">
      <c r="A637" t="s">
        <v>11699</v>
      </c>
      <c r="B637" t="s">
        <v>9826</v>
      </c>
      <c r="C637" s="2">
        <v>43854</v>
      </c>
      <c r="D637" t="s">
        <v>9827</v>
      </c>
      <c r="E637" t="s">
        <v>10914</v>
      </c>
      <c r="F637" t="s">
        <v>10914</v>
      </c>
      <c r="G637" t="s">
        <v>436</v>
      </c>
      <c r="H637" t="s">
        <v>10720</v>
      </c>
      <c r="I637" t="s">
        <v>10452</v>
      </c>
      <c r="J637" t="s">
        <v>11700</v>
      </c>
      <c r="K637" t="str">
        <f t="shared" si="18"/>
        <v>FELIPE ANDRES HENRIQUEZ GUERRERO</v>
      </c>
      <c r="L637" t="str">
        <f t="shared" si="19"/>
        <v>Felipe Andres Henriquez Guerrero</v>
      </c>
      <c r="M637" t="s">
        <v>701</v>
      </c>
      <c r="N637" t="str">
        <f>VLOOKUP(M637,Tabla13[[#All],[rut]:[estado_licencia]],2,0)</f>
        <v>Felipe Andres Henriquez Guerrero</v>
      </c>
      <c r="O637" t="s">
        <v>9898</v>
      </c>
      <c r="P637" t="s">
        <v>9949</v>
      </c>
      <c r="Q637" s="2">
        <v>45607</v>
      </c>
      <c r="R637" t="s">
        <v>460</v>
      </c>
      <c r="T637" t="s">
        <v>9834</v>
      </c>
      <c r="U637" s="2">
        <v>44220</v>
      </c>
      <c r="V637" t="s">
        <v>9835</v>
      </c>
      <c r="W637" t="s">
        <v>1224</v>
      </c>
      <c r="X637" t="s">
        <v>10939</v>
      </c>
      <c r="Y637">
        <v>25000</v>
      </c>
      <c r="Z637" t="s">
        <v>9838</v>
      </c>
      <c r="AG637">
        <v>767</v>
      </c>
    </row>
    <row r="638" spans="1:36" hidden="1" x14ac:dyDescent="0.25">
      <c r="A638" t="s">
        <v>11701</v>
      </c>
      <c r="B638" t="s">
        <v>9826</v>
      </c>
      <c r="C638" s="2">
        <v>43854</v>
      </c>
      <c r="D638" t="s">
        <v>9827</v>
      </c>
      <c r="E638" t="s">
        <v>10074</v>
      </c>
      <c r="F638" t="s">
        <v>10075</v>
      </c>
      <c r="G638" t="s">
        <v>114</v>
      </c>
      <c r="H638" t="s">
        <v>10335</v>
      </c>
      <c r="I638" t="s">
        <v>11702</v>
      </c>
      <c r="J638" t="s">
        <v>11703</v>
      </c>
      <c r="K638" t="str">
        <f t="shared" si="18"/>
        <v>CESAR FRANCISCO ROJAS  GUTIERRES</v>
      </c>
      <c r="L638" t="str">
        <f t="shared" si="19"/>
        <v>Cesar Francisco Rojas  Gutierres</v>
      </c>
      <c r="M638" t="s">
        <v>702</v>
      </c>
      <c r="N638" t="str">
        <f>VLOOKUP(M638,Tabla13[[#All],[rut]:[estado_licencia]],2,0)</f>
        <v>Cesar Francisco Rojas  Gutierres</v>
      </c>
      <c r="O638" t="s">
        <v>9878</v>
      </c>
      <c r="P638" t="s">
        <v>9983</v>
      </c>
      <c r="Q638" s="2">
        <v>45077</v>
      </c>
      <c r="R638">
        <v>19495</v>
      </c>
      <c r="T638" t="s">
        <v>9834</v>
      </c>
      <c r="U638" s="2">
        <v>44220</v>
      </c>
      <c r="V638" t="s">
        <v>9835</v>
      </c>
      <c r="W638" t="s">
        <v>1224</v>
      </c>
      <c r="X638" t="s">
        <v>10939</v>
      </c>
      <c r="Y638">
        <v>25000</v>
      </c>
      <c r="Z638" t="s">
        <v>9838</v>
      </c>
      <c r="AG638">
        <v>740</v>
      </c>
    </row>
    <row r="639" spans="1:36" hidden="1" x14ac:dyDescent="0.25">
      <c r="A639" t="s">
        <v>11704</v>
      </c>
      <c r="B639" t="s">
        <v>9826</v>
      </c>
      <c r="C639" s="2">
        <v>43854</v>
      </c>
      <c r="D639" t="s">
        <v>9827</v>
      </c>
      <c r="E639" t="s">
        <v>11705</v>
      </c>
      <c r="F639" t="s">
        <v>11705</v>
      </c>
      <c r="G639" t="s">
        <v>703</v>
      </c>
      <c r="H639" t="s">
        <v>11706</v>
      </c>
      <c r="I639" t="s">
        <v>11446</v>
      </c>
      <c r="J639" t="s">
        <v>11707</v>
      </c>
      <c r="K639" t="str">
        <f t="shared" si="18"/>
        <v>PATRICIO ALEJANDRO OTAROLA ROMERO</v>
      </c>
      <c r="L639" t="str">
        <f t="shared" si="19"/>
        <v>Patricio Alejandro Otarola Romero</v>
      </c>
      <c r="M639" t="s">
        <v>704</v>
      </c>
      <c r="N639" t="str">
        <f>VLOOKUP(M639,Tabla13[[#All],[rut]:[estado_licencia]],2,0)</f>
        <v>Patricio Alejandro Otarola Romero</v>
      </c>
      <c r="O639" t="s">
        <v>9878</v>
      </c>
      <c r="P639" t="s">
        <v>9879</v>
      </c>
      <c r="Q639" s="2">
        <v>43902</v>
      </c>
      <c r="R639" t="s">
        <v>460</v>
      </c>
      <c r="T639" t="s">
        <v>9834</v>
      </c>
      <c r="U639" s="2">
        <v>44220</v>
      </c>
      <c r="V639" t="s">
        <v>9835</v>
      </c>
      <c r="W639" t="s">
        <v>1224</v>
      </c>
      <c r="X639" t="s">
        <v>10939</v>
      </c>
      <c r="Y639">
        <v>25000</v>
      </c>
      <c r="Z639" t="s">
        <v>9838</v>
      </c>
      <c r="AG639">
        <v>770</v>
      </c>
    </row>
    <row r="640" spans="1:36" hidden="1" x14ac:dyDescent="0.25">
      <c r="A640" t="s">
        <v>11708</v>
      </c>
      <c r="B640" t="s">
        <v>9826</v>
      </c>
      <c r="C640" s="2">
        <v>43854</v>
      </c>
      <c r="D640" t="s">
        <v>9827</v>
      </c>
      <c r="E640" t="s">
        <v>10074</v>
      </c>
      <c r="F640" t="s">
        <v>10075</v>
      </c>
      <c r="G640" t="s">
        <v>114</v>
      </c>
      <c r="H640" t="s">
        <v>9934</v>
      </c>
      <c r="I640" t="s">
        <v>10007</v>
      </c>
      <c r="J640" t="s">
        <v>11709</v>
      </c>
      <c r="K640" t="str">
        <f t="shared" si="18"/>
        <v>SANDRO TITO SAAVEDRA BUGUEÑO</v>
      </c>
      <c r="L640" t="str">
        <f t="shared" si="19"/>
        <v>Sandro Tito Saavedra Bugueño</v>
      </c>
      <c r="M640" t="s">
        <v>705</v>
      </c>
      <c r="N640" t="str">
        <f>VLOOKUP(M640,Tabla13[[#All],[rut]:[estado_licencia]],2,0)</f>
        <v>Sandro Tito Saavedra Bugueño</v>
      </c>
      <c r="O640" t="s">
        <v>9878</v>
      </c>
      <c r="P640" t="s">
        <v>9949</v>
      </c>
      <c r="Q640" s="2">
        <v>44490</v>
      </c>
      <c r="R640" t="s">
        <v>460</v>
      </c>
      <c r="T640" t="s">
        <v>9834</v>
      </c>
      <c r="U640" s="2">
        <v>44220</v>
      </c>
      <c r="V640" t="s">
        <v>9835</v>
      </c>
      <c r="W640" t="s">
        <v>1224</v>
      </c>
      <c r="X640" t="s">
        <v>10939</v>
      </c>
      <c r="Y640">
        <v>25000</v>
      </c>
      <c r="Z640" t="s">
        <v>9838</v>
      </c>
      <c r="AG640">
        <v>740</v>
      </c>
    </row>
    <row r="641" spans="1:37" hidden="1" x14ac:dyDescent="0.25">
      <c r="A641" t="s">
        <v>11710</v>
      </c>
      <c r="B641" t="s">
        <v>9826</v>
      </c>
      <c r="C641" s="2">
        <v>43854</v>
      </c>
      <c r="D641" t="s">
        <v>9827</v>
      </c>
      <c r="E641" t="s">
        <v>10327</v>
      </c>
      <c r="F641" t="s">
        <v>10328</v>
      </c>
      <c r="G641" t="s">
        <v>190</v>
      </c>
      <c r="H641" t="s">
        <v>11275</v>
      </c>
      <c r="I641" t="s">
        <v>9849</v>
      </c>
      <c r="J641" t="s">
        <v>11711</v>
      </c>
      <c r="K641" t="str">
        <f t="shared" si="18"/>
        <v>JAIME ANDRES ALVARADO SEPULVEDA</v>
      </c>
      <c r="L641" t="str">
        <f t="shared" si="19"/>
        <v>Jaime Andres Alvarado Sepulveda</v>
      </c>
      <c r="M641" t="s">
        <v>706</v>
      </c>
      <c r="N641" t="str">
        <f>VLOOKUP(M641,Tabla13[[#All],[rut]:[estado_licencia]],2,0)</f>
        <v>Jaime Andres Alvarado Sepulveda</v>
      </c>
      <c r="O641" t="s">
        <v>11208</v>
      </c>
      <c r="P641" t="s">
        <v>11712</v>
      </c>
      <c r="Q641" s="2">
        <v>44222</v>
      </c>
      <c r="R641">
        <v>19495</v>
      </c>
      <c r="T641" t="s">
        <v>9834</v>
      </c>
      <c r="U641" s="2">
        <v>44220</v>
      </c>
      <c r="V641" t="s">
        <v>9835</v>
      </c>
      <c r="W641" t="s">
        <v>1224</v>
      </c>
      <c r="X641" t="s">
        <v>10939</v>
      </c>
      <c r="Y641">
        <v>25000</v>
      </c>
      <c r="Z641" t="s">
        <v>9838</v>
      </c>
      <c r="AG641">
        <v>738</v>
      </c>
    </row>
    <row r="642" spans="1:37" hidden="1" x14ac:dyDescent="0.25">
      <c r="A642" t="s">
        <v>11713</v>
      </c>
      <c r="B642" t="s">
        <v>9826</v>
      </c>
      <c r="C642" s="2">
        <v>43854</v>
      </c>
      <c r="D642" t="s">
        <v>9827</v>
      </c>
      <c r="E642" t="s">
        <v>11618</v>
      </c>
      <c r="F642" t="s">
        <v>11619</v>
      </c>
      <c r="G642" t="s">
        <v>674</v>
      </c>
      <c r="H642" t="s">
        <v>10085</v>
      </c>
      <c r="I642" t="s">
        <v>9843</v>
      </c>
      <c r="J642" t="s">
        <v>11714</v>
      </c>
      <c r="K642" t="str">
        <f t="shared" ref="K642:K705" si="20">CONCATENATE(J642," ",H642," ",I642)</f>
        <v>SERGIO ANTONIO CARVAJAL DIAZ</v>
      </c>
      <c r="L642" t="str">
        <f t="shared" ref="L642:L705" si="21">PROPER(K642)</f>
        <v>Sergio Antonio Carvajal Diaz</v>
      </c>
      <c r="M642" t="s">
        <v>707</v>
      </c>
      <c r="N642" t="str">
        <f>VLOOKUP(M642,Tabla13[[#All],[rut]:[estado_licencia]],2,0)</f>
        <v>Sergio Antonio Carvajal Diaz</v>
      </c>
      <c r="O642" t="s">
        <v>9832</v>
      </c>
      <c r="P642" t="s">
        <v>10195</v>
      </c>
      <c r="Q642" s="2">
        <v>44775</v>
      </c>
      <c r="R642">
        <v>18290</v>
      </c>
      <c r="T642" t="s">
        <v>9834</v>
      </c>
      <c r="U642" s="2">
        <v>44220</v>
      </c>
      <c r="V642" t="s">
        <v>9835</v>
      </c>
      <c r="W642" t="s">
        <v>1224</v>
      </c>
      <c r="X642" t="s">
        <v>10939</v>
      </c>
      <c r="Y642">
        <v>25000</v>
      </c>
      <c r="Z642" t="s">
        <v>9853</v>
      </c>
      <c r="AA642" s="2">
        <v>43857</v>
      </c>
      <c r="AB642" t="s">
        <v>9854</v>
      </c>
      <c r="AI642" t="s">
        <v>11623</v>
      </c>
      <c r="AJ642">
        <v>43857</v>
      </c>
    </row>
    <row r="643" spans="1:37" hidden="1" x14ac:dyDescent="0.25">
      <c r="A643" t="s">
        <v>10883</v>
      </c>
      <c r="B643" t="s">
        <v>9826</v>
      </c>
      <c r="C643" s="2">
        <v>43854</v>
      </c>
      <c r="D643" t="s">
        <v>10351</v>
      </c>
      <c r="E643" t="s">
        <v>10074</v>
      </c>
      <c r="F643" t="s">
        <v>10075</v>
      </c>
      <c r="G643" t="s">
        <v>114</v>
      </c>
      <c r="H643" t="s">
        <v>10359</v>
      </c>
      <c r="I643" t="s">
        <v>11678</v>
      </c>
      <c r="J643" t="s">
        <v>11520</v>
      </c>
      <c r="K643" t="str">
        <f t="shared" si="20"/>
        <v>RICARDO ALONSO HERNANDEZ CARO</v>
      </c>
      <c r="L643" t="str">
        <f t="shared" si="21"/>
        <v>Ricardo Alonso Hernandez Caro</v>
      </c>
      <c r="M643" t="s">
        <v>693</v>
      </c>
      <c r="N643" t="str">
        <f>VLOOKUP(M643,Tabla13[[#All],[rut]:[estado_licencia]],2,0)</f>
        <v>Ricardo Alonso Hernandez Caro</v>
      </c>
      <c r="O643" t="s">
        <v>9832</v>
      </c>
      <c r="P643" t="s">
        <v>460</v>
      </c>
      <c r="Q643" s="2" t="s">
        <v>460</v>
      </c>
      <c r="R643" t="s">
        <v>460</v>
      </c>
      <c r="T643" t="s">
        <v>9834</v>
      </c>
      <c r="U643" s="2">
        <v>44585</v>
      </c>
      <c r="V643" t="s">
        <v>9835</v>
      </c>
      <c r="W643" t="s">
        <v>1224</v>
      </c>
      <c r="X643" t="s">
        <v>11534</v>
      </c>
      <c r="Y643">
        <v>30000</v>
      </c>
      <c r="Z643" t="s">
        <v>9838</v>
      </c>
      <c r="AG643">
        <v>740</v>
      </c>
    </row>
    <row r="644" spans="1:37" hidden="1" x14ac:dyDescent="0.25">
      <c r="A644" t="s">
        <v>10883</v>
      </c>
      <c r="B644" t="s">
        <v>9826</v>
      </c>
      <c r="C644" s="2">
        <v>43854</v>
      </c>
      <c r="D644" t="s">
        <v>10351</v>
      </c>
      <c r="E644" t="s">
        <v>10074</v>
      </c>
      <c r="F644" t="s">
        <v>10075</v>
      </c>
      <c r="G644" t="s">
        <v>114</v>
      </c>
      <c r="H644" t="s">
        <v>10601</v>
      </c>
      <c r="I644" t="s">
        <v>11676</v>
      </c>
      <c r="J644" t="s">
        <v>10243</v>
      </c>
      <c r="K644" t="str">
        <f t="shared" si="20"/>
        <v>JUAN CARLOS GOMEZ DUQUE</v>
      </c>
      <c r="L644" t="str">
        <f t="shared" si="21"/>
        <v>Juan Carlos Gomez Duque</v>
      </c>
      <c r="M644" t="s">
        <v>692</v>
      </c>
      <c r="N644" t="str">
        <f>VLOOKUP(M644,Tabla13[[#All],[rut]:[estado_licencia]],2,0)</f>
        <v>Juan Carlos Gomez Duque</v>
      </c>
      <c r="O644" t="s">
        <v>9832</v>
      </c>
      <c r="P644" t="s">
        <v>460</v>
      </c>
      <c r="Q644" s="2" t="s">
        <v>460</v>
      </c>
      <c r="R644" t="s">
        <v>460</v>
      </c>
      <c r="U644" s="2">
        <v>44585</v>
      </c>
      <c r="V644" t="s">
        <v>9835</v>
      </c>
      <c r="W644" t="s">
        <v>1224</v>
      </c>
      <c r="X644" t="s">
        <v>10334</v>
      </c>
      <c r="Y644">
        <v>30000</v>
      </c>
      <c r="Z644" t="s">
        <v>9838</v>
      </c>
      <c r="AG644">
        <v>740</v>
      </c>
    </row>
    <row r="645" spans="1:37" hidden="1" x14ac:dyDescent="0.25">
      <c r="A645" t="s">
        <v>10883</v>
      </c>
      <c r="B645" t="s">
        <v>9826</v>
      </c>
      <c r="C645" s="2">
        <v>43854</v>
      </c>
      <c r="D645" t="s">
        <v>10351</v>
      </c>
      <c r="E645" t="s">
        <v>10074</v>
      </c>
      <c r="F645" t="s">
        <v>10075</v>
      </c>
      <c r="G645" t="s">
        <v>114</v>
      </c>
      <c r="H645" t="s">
        <v>11715</v>
      </c>
      <c r="I645" t="s">
        <v>11671</v>
      </c>
      <c r="J645" t="s">
        <v>11672</v>
      </c>
      <c r="K645" t="str">
        <f t="shared" si="20"/>
        <v>CLAUDIO ANDRES HENRIQUEZ  OPORTO</v>
      </c>
      <c r="L645" t="str">
        <f t="shared" si="21"/>
        <v>Claudio Andres Henriquez  Oporto</v>
      </c>
      <c r="M645" t="s">
        <v>690</v>
      </c>
      <c r="N645" t="str">
        <f>VLOOKUP(M645,Tabla13[[#All],[rut]:[estado_licencia]],2,0)</f>
        <v>Claudio Andres Henriquez Oporto</v>
      </c>
      <c r="O645" t="s">
        <v>9832</v>
      </c>
      <c r="P645" t="s">
        <v>460</v>
      </c>
      <c r="Q645" s="2" t="s">
        <v>460</v>
      </c>
      <c r="R645" t="s">
        <v>460</v>
      </c>
      <c r="U645" s="2">
        <v>44585</v>
      </c>
      <c r="V645" t="s">
        <v>9835</v>
      </c>
      <c r="W645" t="s">
        <v>1224</v>
      </c>
      <c r="X645" t="s">
        <v>10334</v>
      </c>
      <c r="Y645">
        <v>30000</v>
      </c>
      <c r="Z645" t="s">
        <v>9838</v>
      </c>
      <c r="AG645">
        <v>740</v>
      </c>
    </row>
    <row r="646" spans="1:37" hidden="1" x14ac:dyDescent="0.25">
      <c r="A646" t="s">
        <v>10883</v>
      </c>
      <c r="B646" t="s">
        <v>9826</v>
      </c>
      <c r="C646" s="2">
        <v>43854</v>
      </c>
      <c r="D646" t="s">
        <v>10351</v>
      </c>
      <c r="E646" t="s">
        <v>10074</v>
      </c>
      <c r="F646" t="s">
        <v>10075</v>
      </c>
      <c r="G646" t="s">
        <v>114</v>
      </c>
      <c r="H646" t="s">
        <v>10369</v>
      </c>
      <c r="I646" t="s">
        <v>11716</v>
      </c>
      <c r="J646" t="s">
        <v>11115</v>
      </c>
      <c r="K646" t="str">
        <f t="shared" si="20"/>
        <v>CARLOS ALBERTO TRONCOSO LAVANDEROS</v>
      </c>
      <c r="L646" t="str">
        <f t="shared" si="21"/>
        <v>Carlos Alberto Troncoso Lavanderos</v>
      </c>
      <c r="M646" t="s">
        <v>691</v>
      </c>
      <c r="N646" t="str">
        <f>VLOOKUP(M646,Tabla13[[#All],[rut]:[estado_licencia]],2,0)</f>
        <v>Carlos Alberto Troncoso Landeros</v>
      </c>
      <c r="O646" t="s">
        <v>9832</v>
      </c>
      <c r="P646" t="s">
        <v>460</v>
      </c>
      <c r="Q646" s="2" t="s">
        <v>460</v>
      </c>
      <c r="R646" t="s">
        <v>460</v>
      </c>
      <c r="U646" s="2">
        <v>44585</v>
      </c>
      <c r="V646" t="s">
        <v>9835</v>
      </c>
      <c r="W646" t="s">
        <v>1224</v>
      </c>
      <c r="X646" t="s">
        <v>10334</v>
      </c>
      <c r="Y646">
        <v>30000</v>
      </c>
      <c r="Z646" t="s">
        <v>9838</v>
      </c>
      <c r="AG646">
        <v>740</v>
      </c>
    </row>
    <row r="647" spans="1:37" hidden="1" x14ac:dyDescent="0.25">
      <c r="A647" t="s">
        <v>10883</v>
      </c>
      <c r="B647" t="s">
        <v>9826</v>
      </c>
      <c r="C647" s="2">
        <v>43854</v>
      </c>
      <c r="D647" t="s">
        <v>10351</v>
      </c>
      <c r="E647" t="s">
        <v>10074</v>
      </c>
      <c r="F647" t="s">
        <v>10075</v>
      </c>
      <c r="G647" t="s">
        <v>114</v>
      </c>
      <c r="H647" t="s">
        <v>11667</v>
      </c>
      <c r="I647" t="s">
        <v>10602</v>
      </c>
      <c r="J647" t="s">
        <v>11668</v>
      </c>
      <c r="K647" t="str">
        <f t="shared" si="20"/>
        <v>RAFAEL ENRIQUE RUBIO  PINTO</v>
      </c>
      <c r="L647" t="str">
        <f t="shared" si="21"/>
        <v>Rafael Enrique Rubio  Pinto</v>
      </c>
      <c r="M647" t="s">
        <v>689</v>
      </c>
      <c r="N647" t="str">
        <f>VLOOKUP(M647,Tabla13[[#All],[rut]:[estado_licencia]],2,0)</f>
        <v>Rafael Enrique Rubio  Pinto</v>
      </c>
      <c r="O647" t="s">
        <v>9832</v>
      </c>
      <c r="P647" t="s">
        <v>460</v>
      </c>
      <c r="Q647" s="2" t="s">
        <v>460</v>
      </c>
      <c r="R647" t="s">
        <v>460</v>
      </c>
      <c r="U647" s="2">
        <v>44585</v>
      </c>
      <c r="V647" t="s">
        <v>9835</v>
      </c>
      <c r="W647" t="s">
        <v>1224</v>
      </c>
      <c r="X647" t="s">
        <v>10334</v>
      </c>
      <c r="Y647">
        <v>30000</v>
      </c>
      <c r="Z647" t="s">
        <v>9838</v>
      </c>
      <c r="AG647">
        <v>740</v>
      </c>
    </row>
    <row r="648" spans="1:37" hidden="1" x14ac:dyDescent="0.25">
      <c r="A648" t="s">
        <v>10883</v>
      </c>
      <c r="B648" t="s">
        <v>9826</v>
      </c>
      <c r="C648" s="2">
        <v>43854</v>
      </c>
      <c r="D648" t="s">
        <v>10351</v>
      </c>
      <c r="E648" t="s">
        <v>10074</v>
      </c>
      <c r="F648" t="s">
        <v>10075</v>
      </c>
      <c r="G648" t="s">
        <v>114</v>
      </c>
      <c r="H648" t="s">
        <v>10436</v>
      </c>
      <c r="I648" t="s">
        <v>10601</v>
      </c>
      <c r="J648" t="s">
        <v>11682</v>
      </c>
      <c r="K648" t="str">
        <f t="shared" si="20"/>
        <v>OSVALDO PATRICIO PONCE GOMEZ</v>
      </c>
      <c r="L648" t="str">
        <f t="shared" si="21"/>
        <v>Osvaldo Patricio Ponce Gomez</v>
      </c>
      <c r="M648" t="s">
        <v>694</v>
      </c>
      <c r="N648" t="str">
        <f>VLOOKUP(M648,Tabla13[[#All],[rut]:[estado_licencia]],2,0)</f>
        <v>Osvaldo Patricio Ponce Gomez</v>
      </c>
      <c r="O648" t="s">
        <v>9878</v>
      </c>
      <c r="P648" t="s">
        <v>460</v>
      </c>
      <c r="Q648" s="2" t="s">
        <v>460</v>
      </c>
      <c r="R648" t="s">
        <v>460</v>
      </c>
      <c r="T648" t="s">
        <v>9834</v>
      </c>
      <c r="U648" s="2">
        <v>44585</v>
      </c>
      <c r="V648" t="s">
        <v>9835</v>
      </c>
      <c r="W648" t="s">
        <v>1224</v>
      </c>
      <c r="X648" t="s">
        <v>11534</v>
      </c>
      <c r="Y648">
        <v>30000</v>
      </c>
      <c r="Z648" t="s">
        <v>9838</v>
      </c>
      <c r="AG648">
        <v>740</v>
      </c>
    </row>
    <row r="649" spans="1:37" hidden="1" x14ac:dyDescent="0.25">
      <c r="A649" t="s">
        <v>10883</v>
      </c>
      <c r="B649" t="s">
        <v>9826</v>
      </c>
      <c r="C649" s="2">
        <v>43854</v>
      </c>
      <c r="D649" t="s">
        <v>10351</v>
      </c>
      <c r="E649" t="s">
        <v>10074</v>
      </c>
      <c r="F649" t="s">
        <v>10075</v>
      </c>
      <c r="G649" t="s">
        <v>114</v>
      </c>
      <c r="H649" t="s">
        <v>11684</v>
      </c>
      <c r="I649" t="s">
        <v>10092</v>
      </c>
      <c r="J649" t="s">
        <v>11685</v>
      </c>
      <c r="K649" t="str">
        <f t="shared" si="20"/>
        <v>PATRICIO ANDRES CARRIZO GARCIA</v>
      </c>
      <c r="L649" t="str">
        <f t="shared" si="21"/>
        <v>Patricio Andres Carrizo Garcia</v>
      </c>
      <c r="M649" t="s">
        <v>695</v>
      </c>
      <c r="N649" t="str">
        <f>VLOOKUP(M649,Tabla13[[#All],[rut]:[estado_licencia]],2,0)</f>
        <v>Patricio Andres Carrizo Garcia</v>
      </c>
      <c r="O649" t="s">
        <v>9878</v>
      </c>
      <c r="P649" t="s">
        <v>460</v>
      </c>
      <c r="Q649" s="2" t="s">
        <v>460</v>
      </c>
      <c r="R649" t="s">
        <v>460</v>
      </c>
      <c r="T649" t="s">
        <v>9834</v>
      </c>
      <c r="U649" s="2">
        <v>44585</v>
      </c>
      <c r="V649" t="s">
        <v>9835</v>
      </c>
      <c r="W649" t="s">
        <v>1224</v>
      </c>
      <c r="X649" t="s">
        <v>11534</v>
      </c>
      <c r="Y649">
        <v>30000</v>
      </c>
      <c r="Z649" t="s">
        <v>9838</v>
      </c>
      <c r="AG649">
        <v>740</v>
      </c>
    </row>
    <row r="650" spans="1:37" hidden="1" x14ac:dyDescent="0.25">
      <c r="A650" t="s">
        <v>10883</v>
      </c>
      <c r="B650" t="s">
        <v>9826</v>
      </c>
      <c r="C650" s="2">
        <v>43854</v>
      </c>
      <c r="D650" t="s">
        <v>10351</v>
      </c>
      <c r="E650" t="s">
        <v>10074</v>
      </c>
      <c r="F650" t="s">
        <v>10075</v>
      </c>
      <c r="G650" t="s">
        <v>114</v>
      </c>
      <c r="H650" t="s">
        <v>11690</v>
      </c>
      <c r="I650" t="s">
        <v>11628</v>
      </c>
      <c r="J650" t="s">
        <v>11691</v>
      </c>
      <c r="K650" t="str">
        <f t="shared" si="20"/>
        <v>EDWIN ALEXANDER CORNEJO  VILLALON</v>
      </c>
      <c r="L650" t="str">
        <f t="shared" si="21"/>
        <v>Edwin Alexander Cornejo  Villalon</v>
      </c>
      <c r="M650" t="s">
        <v>697</v>
      </c>
      <c r="N650" t="str">
        <f>VLOOKUP(M650,Tabla13[[#All],[rut]:[estado_licencia]],2,0)</f>
        <v>Edwin Alexander Cornejo  Villalon</v>
      </c>
      <c r="O650" t="s">
        <v>9878</v>
      </c>
      <c r="P650" t="s">
        <v>460</v>
      </c>
      <c r="Q650" s="2" t="s">
        <v>460</v>
      </c>
      <c r="R650" t="s">
        <v>460</v>
      </c>
      <c r="T650" t="s">
        <v>9834</v>
      </c>
      <c r="U650" s="2">
        <v>44585</v>
      </c>
      <c r="V650" t="s">
        <v>9835</v>
      </c>
      <c r="W650" t="s">
        <v>1224</v>
      </c>
      <c r="X650" t="s">
        <v>11534</v>
      </c>
      <c r="Y650">
        <v>30000</v>
      </c>
      <c r="Z650" t="s">
        <v>9838</v>
      </c>
      <c r="AG650">
        <v>740</v>
      </c>
    </row>
    <row r="651" spans="1:37" hidden="1" x14ac:dyDescent="0.25">
      <c r="A651" t="s">
        <v>10883</v>
      </c>
      <c r="B651" t="s">
        <v>9826</v>
      </c>
      <c r="C651" s="2">
        <v>43854</v>
      </c>
      <c r="D651" t="s">
        <v>10351</v>
      </c>
      <c r="E651" t="s">
        <v>10074</v>
      </c>
      <c r="F651" t="s">
        <v>10075</v>
      </c>
      <c r="G651" t="s">
        <v>114</v>
      </c>
      <c r="H651" t="s">
        <v>10026</v>
      </c>
      <c r="I651" t="s">
        <v>11693</v>
      </c>
      <c r="J651" t="s">
        <v>11694</v>
      </c>
      <c r="K651" t="str">
        <f t="shared" si="20"/>
        <v>HUGO WASHINGTON ROJAS ESCOBEDO</v>
      </c>
      <c r="L651" t="str">
        <f t="shared" si="21"/>
        <v>Hugo Washington Rojas Escobedo</v>
      </c>
      <c r="M651" t="s">
        <v>698</v>
      </c>
      <c r="N651" t="str">
        <f>VLOOKUP(M651,Tabla13[[#All],[rut]:[estado_licencia]],2,0)</f>
        <v>Hugo Washington Rojas Escobedo</v>
      </c>
      <c r="O651" t="s">
        <v>9878</v>
      </c>
      <c r="P651" t="s">
        <v>460</v>
      </c>
      <c r="Q651" s="2" t="s">
        <v>460</v>
      </c>
      <c r="R651" t="s">
        <v>460</v>
      </c>
      <c r="T651" t="s">
        <v>9864</v>
      </c>
      <c r="U651" s="2">
        <v>44585</v>
      </c>
      <c r="V651" t="s">
        <v>9835</v>
      </c>
      <c r="W651" t="s">
        <v>1224</v>
      </c>
      <c r="X651" t="s">
        <v>11534</v>
      </c>
      <c r="Y651">
        <v>30000</v>
      </c>
      <c r="Z651" t="s">
        <v>9838</v>
      </c>
      <c r="AG651">
        <v>740</v>
      </c>
    </row>
    <row r="652" spans="1:37" hidden="1" x14ac:dyDescent="0.25">
      <c r="A652" t="s">
        <v>10883</v>
      </c>
      <c r="B652" t="s">
        <v>9826</v>
      </c>
      <c r="C652" s="2">
        <v>43854</v>
      </c>
      <c r="D652" t="s">
        <v>10351</v>
      </c>
      <c r="E652" t="s">
        <v>10074</v>
      </c>
      <c r="F652" t="s">
        <v>10075</v>
      </c>
      <c r="G652" t="s">
        <v>114</v>
      </c>
      <c r="H652" t="s">
        <v>11519</v>
      </c>
      <c r="I652" t="s">
        <v>11485</v>
      </c>
      <c r="J652" t="s">
        <v>11688</v>
      </c>
      <c r="K652" t="str">
        <f t="shared" si="20"/>
        <v>JORGE ANDRES BUSTOS PACHECO</v>
      </c>
      <c r="L652" t="str">
        <f t="shared" si="21"/>
        <v>Jorge Andres Bustos Pacheco</v>
      </c>
      <c r="M652" t="s">
        <v>696</v>
      </c>
      <c r="N652" t="str">
        <f>VLOOKUP(M652,Tabla13[[#All],[rut]:[estado_licencia]],2,0)</f>
        <v>Jorge Andres Bustos Pacheco</v>
      </c>
      <c r="O652" t="s">
        <v>9878</v>
      </c>
      <c r="P652" t="s">
        <v>460</v>
      </c>
      <c r="Q652" s="2" t="s">
        <v>460</v>
      </c>
      <c r="R652" t="s">
        <v>460</v>
      </c>
      <c r="T652" t="s">
        <v>9834</v>
      </c>
      <c r="U652" s="2">
        <v>44585</v>
      </c>
      <c r="V652" t="s">
        <v>9835</v>
      </c>
      <c r="W652" t="s">
        <v>1224</v>
      </c>
      <c r="X652" t="s">
        <v>11534</v>
      </c>
      <c r="Y652">
        <v>30000</v>
      </c>
      <c r="Z652" t="s">
        <v>9838</v>
      </c>
      <c r="AG652">
        <v>740</v>
      </c>
    </row>
    <row r="653" spans="1:37" hidden="1" x14ac:dyDescent="0.25">
      <c r="A653" t="s">
        <v>10883</v>
      </c>
      <c r="B653" t="s">
        <v>9826</v>
      </c>
      <c r="C653" s="2">
        <v>43854</v>
      </c>
      <c r="D653" t="s">
        <v>10351</v>
      </c>
      <c r="E653" t="s">
        <v>10074</v>
      </c>
      <c r="F653" t="s">
        <v>10075</v>
      </c>
      <c r="G653" t="s">
        <v>114</v>
      </c>
      <c r="H653" t="s">
        <v>10111</v>
      </c>
      <c r="I653" t="s">
        <v>11161</v>
      </c>
      <c r="J653" t="s">
        <v>11698</v>
      </c>
      <c r="K653" t="str">
        <f t="shared" si="20"/>
        <v>MIGUEL ALEJANDRO SILVA JIMENEZ</v>
      </c>
      <c r="L653" t="str">
        <f t="shared" si="21"/>
        <v>Miguel Alejandro Silva Jimenez</v>
      </c>
      <c r="M653" t="s">
        <v>700</v>
      </c>
      <c r="N653" t="str">
        <f>VLOOKUP(M653,Tabla13[[#All],[rut]:[estado_licencia]],2,0)</f>
        <v>Miguel Alejandro Silva Jimenez</v>
      </c>
      <c r="O653" t="s">
        <v>9832</v>
      </c>
      <c r="P653" t="s">
        <v>460</v>
      </c>
      <c r="Q653" s="2" t="s">
        <v>460</v>
      </c>
      <c r="R653" t="s">
        <v>460</v>
      </c>
      <c r="T653" t="s">
        <v>9834</v>
      </c>
      <c r="U653" s="2">
        <v>44585</v>
      </c>
      <c r="V653" t="s">
        <v>9835</v>
      </c>
      <c r="W653" t="s">
        <v>1224</v>
      </c>
      <c r="X653" t="s">
        <v>11534</v>
      </c>
      <c r="Y653">
        <v>30000</v>
      </c>
      <c r="Z653" t="s">
        <v>9838</v>
      </c>
      <c r="AG653">
        <v>740</v>
      </c>
    </row>
    <row r="654" spans="1:37" hidden="1" x14ac:dyDescent="0.25">
      <c r="A654" t="s">
        <v>10883</v>
      </c>
      <c r="B654" t="s">
        <v>9826</v>
      </c>
      <c r="C654" s="2">
        <v>43854</v>
      </c>
      <c r="D654" t="s">
        <v>10351</v>
      </c>
      <c r="E654" t="s">
        <v>10074</v>
      </c>
      <c r="F654" t="s">
        <v>10075</v>
      </c>
      <c r="G654" t="s">
        <v>114</v>
      </c>
      <c r="H654" t="s">
        <v>9934</v>
      </c>
      <c r="I654" t="s">
        <v>10007</v>
      </c>
      <c r="J654" t="s">
        <v>11709</v>
      </c>
      <c r="K654" t="str">
        <f t="shared" si="20"/>
        <v>SANDRO TITO SAAVEDRA BUGUEÑO</v>
      </c>
      <c r="L654" t="str">
        <f t="shared" si="21"/>
        <v>Sandro Tito Saavedra Bugueño</v>
      </c>
      <c r="M654" t="s">
        <v>705</v>
      </c>
      <c r="N654" t="str">
        <f>VLOOKUP(M654,Tabla13[[#All],[rut]:[estado_licencia]],2,0)</f>
        <v>Sandro Tito Saavedra Bugueño</v>
      </c>
      <c r="O654" t="s">
        <v>9878</v>
      </c>
      <c r="P654" t="s">
        <v>460</v>
      </c>
      <c r="Q654" s="2" t="s">
        <v>460</v>
      </c>
      <c r="R654" t="s">
        <v>460</v>
      </c>
      <c r="T654" t="s">
        <v>9834</v>
      </c>
      <c r="U654" s="2">
        <v>44585</v>
      </c>
      <c r="V654" t="s">
        <v>9835</v>
      </c>
      <c r="W654" t="s">
        <v>1224</v>
      </c>
      <c r="X654" t="s">
        <v>11534</v>
      </c>
      <c r="Y654">
        <v>30000</v>
      </c>
      <c r="Z654" t="s">
        <v>9838</v>
      </c>
      <c r="AG654">
        <v>740</v>
      </c>
    </row>
    <row r="655" spans="1:37" hidden="1" x14ac:dyDescent="0.25">
      <c r="A655" t="s">
        <v>10883</v>
      </c>
      <c r="B655" t="s">
        <v>9826</v>
      </c>
      <c r="C655" s="2">
        <v>43854</v>
      </c>
      <c r="D655" t="s">
        <v>10351</v>
      </c>
      <c r="E655" t="s">
        <v>10074</v>
      </c>
      <c r="F655" t="s">
        <v>10075</v>
      </c>
      <c r="G655" t="s">
        <v>114</v>
      </c>
      <c r="H655" t="s">
        <v>10026</v>
      </c>
      <c r="I655" t="s">
        <v>10238</v>
      </c>
      <c r="J655" t="s">
        <v>11703</v>
      </c>
      <c r="K655" t="str">
        <f t="shared" si="20"/>
        <v>CESAR FRANCISCO ROJAS GUTIERREZ</v>
      </c>
      <c r="L655" t="str">
        <f t="shared" si="21"/>
        <v>Cesar Francisco Rojas Gutierrez</v>
      </c>
      <c r="M655" t="s">
        <v>702</v>
      </c>
      <c r="N655" t="str">
        <f>VLOOKUP(M655,Tabla13[[#All],[rut]:[estado_licencia]],2,0)</f>
        <v>Cesar Francisco Rojas  Gutierres</v>
      </c>
      <c r="O655" t="s">
        <v>9878</v>
      </c>
      <c r="P655" t="s">
        <v>460</v>
      </c>
      <c r="Q655" s="2" t="s">
        <v>460</v>
      </c>
      <c r="R655" t="s">
        <v>460</v>
      </c>
      <c r="T655" t="s">
        <v>9834</v>
      </c>
      <c r="U655" s="2">
        <v>44585</v>
      </c>
      <c r="V655" t="s">
        <v>9835</v>
      </c>
      <c r="W655" t="s">
        <v>1224</v>
      </c>
      <c r="X655" t="s">
        <v>11534</v>
      </c>
      <c r="Y655">
        <v>30000</v>
      </c>
      <c r="Z655" t="s">
        <v>9838</v>
      </c>
      <c r="AG655">
        <v>740</v>
      </c>
    </row>
    <row r="656" spans="1:37" hidden="1" x14ac:dyDescent="0.25">
      <c r="A656" t="s">
        <v>10883</v>
      </c>
      <c r="B656" t="s">
        <v>9826</v>
      </c>
      <c r="C656" s="2">
        <v>43854</v>
      </c>
      <c r="D656" t="s">
        <v>10848</v>
      </c>
      <c r="E656" t="s">
        <v>10800</v>
      </c>
      <c r="F656" t="s">
        <v>10742</v>
      </c>
      <c r="G656" t="s">
        <v>364</v>
      </c>
      <c r="H656" t="s">
        <v>10071</v>
      </c>
      <c r="I656" t="s">
        <v>10924</v>
      </c>
      <c r="J656" t="s">
        <v>11717</v>
      </c>
      <c r="K656" t="str">
        <f t="shared" si="20"/>
        <v>ALVARO GAJARDO BACHO</v>
      </c>
      <c r="L656" t="str">
        <f t="shared" si="21"/>
        <v>Alvaro Gajardo Bacho</v>
      </c>
      <c r="M656" t="s">
        <v>460</v>
      </c>
      <c r="N656" t="str">
        <f>VLOOKUP(M656,Tabla13[[#All],[rut]:[estado_licencia]],2,0)</f>
        <v xml:space="preserve">Alvaro Barriga </v>
      </c>
      <c r="O656" t="s">
        <v>460</v>
      </c>
      <c r="P656" t="s">
        <v>460</v>
      </c>
      <c r="Q656" s="2" t="s">
        <v>460</v>
      </c>
      <c r="R656" t="s">
        <v>460</v>
      </c>
      <c r="T656" t="s">
        <v>9834</v>
      </c>
      <c r="U656" s="2" t="s">
        <v>460</v>
      </c>
      <c r="V656" t="s">
        <v>9835</v>
      </c>
      <c r="W656" t="s">
        <v>1224</v>
      </c>
      <c r="X656" t="s">
        <v>10857</v>
      </c>
      <c r="Y656">
        <v>5000</v>
      </c>
      <c r="Z656" t="s">
        <v>9838</v>
      </c>
      <c r="AG656">
        <v>757</v>
      </c>
      <c r="AH656">
        <v>67946</v>
      </c>
      <c r="AI656">
        <v>8907</v>
      </c>
      <c r="AJ656">
        <v>43893</v>
      </c>
      <c r="AK656">
        <v>43924</v>
      </c>
    </row>
    <row r="657" spans="1:37" hidden="1" x14ac:dyDescent="0.25">
      <c r="A657" t="s">
        <v>10883</v>
      </c>
      <c r="B657" t="s">
        <v>9826</v>
      </c>
      <c r="C657" s="2">
        <v>43854</v>
      </c>
      <c r="D657" t="s">
        <v>10848</v>
      </c>
      <c r="E657" t="s">
        <v>10800</v>
      </c>
      <c r="F657" t="s">
        <v>10742</v>
      </c>
      <c r="G657" t="s">
        <v>364</v>
      </c>
      <c r="H657" t="s">
        <v>10456</v>
      </c>
      <c r="I657" t="s">
        <v>10164</v>
      </c>
      <c r="J657" t="s">
        <v>11718</v>
      </c>
      <c r="K657" t="str">
        <f t="shared" si="20"/>
        <v>JAIME CANCINO SALINAS</v>
      </c>
      <c r="L657" t="str">
        <f t="shared" si="21"/>
        <v>Jaime Cancino Salinas</v>
      </c>
      <c r="M657" t="s">
        <v>460</v>
      </c>
      <c r="N657" t="str">
        <f>VLOOKUP(M657,Tabla13[[#All],[rut]:[estado_licencia]],2,0)</f>
        <v xml:space="preserve">Alvaro Barriga </v>
      </c>
      <c r="O657" t="s">
        <v>460</v>
      </c>
      <c r="P657" t="s">
        <v>460</v>
      </c>
      <c r="Q657" s="2" t="s">
        <v>460</v>
      </c>
      <c r="R657" t="s">
        <v>460</v>
      </c>
      <c r="T657" t="s">
        <v>9834</v>
      </c>
      <c r="U657" s="2" t="s">
        <v>460</v>
      </c>
      <c r="V657" t="s">
        <v>9835</v>
      </c>
      <c r="W657" t="s">
        <v>1224</v>
      </c>
      <c r="X657" t="s">
        <v>10857</v>
      </c>
      <c r="Y657">
        <v>5000</v>
      </c>
      <c r="Z657" t="s">
        <v>9838</v>
      </c>
      <c r="AG657">
        <v>757</v>
      </c>
      <c r="AH657">
        <v>67946</v>
      </c>
      <c r="AI657">
        <v>8907</v>
      </c>
      <c r="AJ657">
        <v>43893</v>
      </c>
      <c r="AK657">
        <v>43924</v>
      </c>
    </row>
    <row r="658" spans="1:37" hidden="1" x14ac:dyDescent="0.25">
      <c r="A658" t="s">
        <v>11719</v>
      </c>
      <c r="B658" t="s">
        <v>9826</v>
      </c>
      <c r="C658" s="2">
        <v>43857</v>
      </c>
      <c r="D658" t="s">
        <v>9827</v>
      </c>
      <c r="E658" t="s">
        <v>10988</v>
      </c>
      <c r="F658" t="s">
        <v>10989</v>
      </c>
      <c r="G658" t="s">
        <v>461</v>
      </c>
      <c r="H658" t="s">
        <v>11720</v>
      </c>
      <c r="I658" t="s">
        <v>10140</v>
      </c>
      <c r="J658" t="s">
        <v>11721</v>
      </c>
      <c r="K658" t="str">
        <f t="shared" si="20"/>
        <v>JAISSON RODRIGO BOIN ARAYA</v>
      </c>
      <c r="L658" t="str">
        <f t="shared" si="21"/>
        <v>Jaisson Rodrigo Boin Araya</v>
      </c>
      <c r="M658" t="s">
        <v>708</v>
      </c>
      <c r="N658" t="str">
        <f>VLOOKUP(M658,Tabla13[[#All],[rut]:[estado_licencia]],2,0)</f>
        <v>Jaisson Rodrigo Boin Araya</v>
      </c>
      <c r="O658" t="s">
        <v>9878</v>
      </c>
      <c r="P658" t="s">
        <v>11722</v>
      </c>
      <c r="Q658" s="2">
        <v>44106</v>
      </c>
      <c r="R658">
        <v>19495</v>
      </c>
      <c r="T658" t="s">
        <v>9834</v>
      </c>
      <c r="U658" s="2">
        <v>44223</v>
      </c>
      <c r="V658" t="s">
        <v>9835</v>
      </c>
      <c r="W658" t="s">
        <v>1224</v>
      </c>
      <c r="X658" t="s">
        <v>10857</v>
      </c>
      <c r="Y658">
        <v>25000</v>
      </c>
      <c r="Z658" t="s">
        <v>9838</v>
      </c>
      <c r="AG658">
        <v>755</v>
      </c>
    </row>
    <row r="659" spans="1:37" hidden="1" x14ac:dyDescent="0.25">
      <c r="A659" t="s">
        <v>11723</v>
      </c>
      <c r="B659" t="s">
        <v>9826</v>
      </c>
      <c r="C659" s="2">
        <v>43857</v>
      </c>
      <c r="D659" t="s">
        <v>9827</v>
      </c>
      <c r="E659" t="s">
        <v>11724</v>
      </c>
      <c r="F659" t="s">
        <v>11724</v>
      </c>
      <c r="G659" t="s">
        <v>709</v>
      </c>
      <c r="H659" t="s">
        <v>11313</v>
      </c>
      <c r="I659" t="s">
        <v>11725</v>
      </c>
      <c r="J659" t="s">
        <v>11726</v>
      </c>
      <c r="K659" t="str">
        <f t="shared" si="20"/>
        <v>SERGIO RAUL CISTERNAS  VERDEJO</v>
      </c>
      <c r="L659" t="str">
        <f t="shared" si="21"/>
        <v>Sergio Raul Cisternas  Verdejo</v>
      </c>
      <c r="M659" t="s">
        <v>709</v>
      </c>
      <c r="N659" t="str">
        <f>VLOOKUP(M659,Tabla13[[#All],[rut]:[estado_licencia]],2,0)</f>
        <v>Sergio Raul Cisternas  Verdejo</v>
      </c>
      <c r="O659" t="s">
        <v>10176</v>
      </c>
      <c r="P659" t="s">
        <v>9879</v>
      </c>
      <c r="Q659" s="2">
        <v>45562</v>
      </c>
      <c r="R659" t="s">
        <v>460</v>
      </c>
      <c r="T659" t="s">
        <v>9834</v>
      </c>
      <c r="U659" s="2">
        <v>44223</v>
      </c>
      <c r="V659" t="s">
        <v>9835</v>
      </c>
      <c r="W659" t="s">
        <v>1224</v>
      </c>
      <c r="X659" t="s">
        <v>10857</v>
      </c>
      <c r="Y659">
        <v>25000</v>
      </c>
      <c r="Z659" t="s">
        <v>9853</v>
      </c>
      <c r="AA659" s="2">
        <v>43857</v>
      </c>
      <c r="AB659" t="s">
        <v>9854</v>
      </c>
      <c r="AI659" t="s">
        <v>10879</v>
      </c>
      <c r="AJ659" t="s">
        <v>460</v>
      </c>
    </row>
    <row r="660" spans="1:37" hidden="1" x14ac:dyDescent="0.25">
      <c r="A660" t="s">
        <v>11727</v>
      </c>
      <c r="B660" t="s">
        <v>9826</v>
      </c>
      <c r="C660" s="2">
        <v>43857</v>
      </c>
      <c r="D660" t="s">
        <v>9827</v>
      </c>
      <c r="E660" t="s">
        <v>10902</v>
      </c>
      <c r="F660" t="s">
        <v>10742</v>
      </c>
      <c r="G660" t="s">
        <v>364</v>
      </c>
      <c r="H660" t="s">
        <v>10265</v>
      </c>
      <c r="I660" t="s">
        <v>9883</v>
      </c>
      <c r="J660" t="s">
        <v>11728</v>
      </c>
      <c r="K660" t="str">
        <f t="shared" si="20"/>
        <v>NICOLAS ALEXIS OLIVARES CASTRO</v>
      </c>
      <c r="L660" t="str">
        <f t="shared" si="21"/>
        <v>Nicolas Alexis Olivares Castro</v>
      </c>
      <c r="M660" t="s">
        <v>710</v>
      </c>
      <c r="N660" t="str">
        <f>VLOOKUP(M660,Tabla13[[#All],[rut]:[estado_licencia]],2,0)</f>
        <v>Nicolas Alexis Olivares Castro</v>
      </c>
      <c r="O660" t="s">
        <v>9878</v>
      </c>
      <c r="P660" t="s">
        <v>10255</v>
      </c>
      <c r="Q660" s="2">
        <v>45317</v>
      </c>
      <c r="R660">
        <v>19495</v>
      </c>
      <c r="T660" t="s">
        <v>9834</v>
      </c>
      <c r="U660" s="2">
        <v>44223</v>
      </c>
      <c r="V660" t="s">
        <v>9835</v>
      </c>
      <c r="W660" t="s">
        <v>1224</v>
      </c>
      <c r="X660" t="s">
        <v>10857</v>
      </c>
      <c r="Y660">
        <v>25000</v>
      </c>
      <c r="Z660" t="s">
        <v>9838</v>
      </c>
      <c r="AG660">
        <v>759</v>
      </c>
    </row>
    <row r="661" spans="1:37" hidden="1" x14ac:dyDescent="0.25">
      <c r="A661" t="s">
        <v>11729</v>
      </c>
      <c r="B661" t="s">
        <v>9826</v>
      </c>
      <c r="C661" s="2">
        <v>43857</v>
      </c>
      <c r="D661" t="s">
        <v>9827</v>
      </c>
      <c r="E661" t="s">
        <v>10902</v>
      </c>
      <c r="F661" t="s">
        <v>10742</v>
      </c>
      <c r="G661" t="s">
        <v>364</v>
      </c>
      <c r="H661" t="s">
        <v>9986</v>
      </c>
      <c r="I661" t="s">
        <v>9923</v>
      </c>
      <c r="J661" t="s">
        <v>11730</v>
      </c>
      <c r="K661" t="str">
        <f t="shared" si="20"/>
        <v>PATRICIO OSVALDO MAUREIRA FERNANDEZ</v>
      </c>
      <c r="L661" t="str">
        <f t="shared" si="21"/>
        <v>Patricio Osvaldo Maureira Fernandez</v>
      </c>
      <c r="M661" t="s">
        <v>711</v>
      </c>
      <c r="N661" t="str">
        <f>VLOOKUP(M661,Tabla13[[#All],[rut]:[estado_licencia]],2,0)</f>
        <v>Patricio Osvaldo Maureira Fernandez</v>
      </c>
      <c r="O661" t="s">
        <v>9878</v>
      </c>
      <c r="P661" t="s">
        <v>10195</v>
      </c>
      <c r="Q661" s="2">
        <v>44629</v>
      </c>
      <c r="R661">
        <v>18290</v>
      </c>
      <c r="T661" t="s">
        <v>9834</v>
      </c>
      <c r="U661" s="2">
        <v>44223</v>
      </c>
      <c r="V661" t="s">
        <v>9835</v>
      </c>
      <c r="W661" t="s">
        <v>1224</v>
      </c>
      <c r="X661" t="s">
        <v>10857</v>
      </c>
      <c r="Y661">
        <v>25000</v>
      </c>
      <c r="Z661" t="s">
        <v>9838</v>
      </c>
      <c r="AG661">
        <v>759</v>
      </c>
    </row>
    <row r="662" spans="1:37" hidden="1" x14ac:dyDescent="0.25">
      <c r="A662" t="s">
        <v>11731</v>
      </c>
      <c r="B662" t="s">
        <v>9826</v>
      </c>
      <c r="C662" s="2">
        <v>43857</v>
      </c>
      <c r="D662" t="s">
        <v>9827</v>
      </c>
      <c r="E662" t="s">
        <v>9840</v>
      </c>
      <c r="F662" t="s">
        <v>9841</v>
      </c>
      <c r="G662" t="s">
        <v>50</v>
      </c>
      <c r="H662" t="s">
        <v>9887</v>
      </c>
      <c r="I662" t="s">
        <v>11732</v>
      </c>
      <c r="J662" t="s">
        <v>10008</v>
      </c>
      <c r="K662" t="str">
        <f t="shared" si="20"/>
        <v>MARCO ANTONIO GONZALEZ TORREJON</v>
      </c>
      <c r="L662" t="str">
        <f t="shared" si="21"/>
        <v>Marco Antonio Gonzalez Torrejon</v>
      </c>
      <c r="M662" t="s">
        <v>712</v>
      </c>
      <c r="N662" t="str">
        <f>VLOOKUP(M662,Tabla13[[#All],[rut]:[estado_licencia]],2,0)</f>
        <v>Marco Antonio Gonzalez Torrejon</v>
      </c>
      <c r="O662" t="s">
        <v>9832</v>
      </c>
      <c r="P662" t="s">
        <v>10195</v>
      </c>
      <c r="Q662" s="2">
        <v>44769</v>
      </c>
      <c r="R662">
        <v>18290</v>
      </c>
      <c r="T662" t="s">
        <v>9834</v>
      </c>
      <c r="U662" s="2">
        <v>44223</v>
      </c>
      <c r="V662" t="s">
        <v>9835</v>
      </c>
      <c r="W662" t="s">
        <v>1224</v>
      </c>
      <c r="X662" t="s">
        <v>10857</v>
      </c>
      <c r="Y662">
        <v>25000</v>
      </c>
      <c r="Z662" t="s">
        <v>9838</v>
      </c>
      <c r="AG662">
        <v>793</v>
      </c>
    </row>
    <row r="663" spans="1:37" hidden="1" x14ac:dyDescent="0.25">
      <c r="A663" t="s">
        <v>11733</v>
      </c>
      <c r="B663" t="s">
        <v>9826</v>
      </c>
      <c r="C663" s="2">
        <v>43857</v>
      </c>
      <c r="D663" t="s">
        <v>9827</v>
      </c>
      <c r="E663" t="s">
        <v>9978</v>
      </c>
      <c r="F663" t="s">
        <v>9979</v>
      </c>
      <c r="G663" t="s">
        <v>86</v>
      </c>
      <c r="H663" t="s">
        <v>10634</v>
      </c>
      <c r="I663" t="s">
        <v>10085</v>
      </c>
      <c r="J663" t="s">
        <v>11734</v>
      </c>
      <c r="K663" t="str">
        <f t="shared" si="20"/>
        <v>RENE HERNAN SEGOVIA CARVAJAL</v>
      </c>
      <c r="L663" t="str">
        <f t="shared" si="21"/>
        <v>Rene Hernan Segovia Carvajal</v>
      </c>
      <c r="M663" t="s">
        <v>713</v>
      </c>
      <c r="N663" t="str">
        <f>VLOOKUP(M663,Tabla13[[#All],[rut]:[estado_licencia]],2,0)</f>
        <v>Rene Hernan Segovia Carvajal</v>
      </c>
      <c r="O663" t="s">
        <v>11280</v>
      </c>
      <c r="P663" t="s">
        <v>4040</v>
      </c>
      <c r="Q663" s="2" t="s">
        <v>11735</v>
      </c>
      <c r="R663" t="s">
        <v>460</v>
      </c>
      <c r="T663" t="s">
        <v>9834</v>
      </c>
      <c r="U663" s="2">
        <v>45318</v>
      </c>
      <c r="V663" t="s">
        <v>9835</v>
      </c>
      <c r="W663" t="s">
        <v>1224</v>
      </c>
      <c r="X663" t="s">
        <v>10857</v>
      </c>
      <c r="Y663">
        <v>25000</v>
      </c>
      <c r="Z663" t="s">
        <v>9838</v>
      </c>
      <c r="AG663">
        <v>763</v>
      </c>
    </row>
    <row r="664" spans="1:37" hidden="1" x14ac:dyDescent="0.25">
      <c r="A664" t="s">
        <v>11736</v>
      </c>
      <c r="B664" t="s">
        <v>9826</v>
      </c>
      <c r="C664" s="2">
        <v>43857</v>
      </c>
      <c r="D664" t="s">
        <v>9827</v>
      </c>
      <c r="E664" t="s">
        <v>11737</v>
      </c>
      <c r="F664" t="s">
        <v>11738</v>
      </c>
      <c r="G664" t="s">
        <v>714</v>
      </c>
      <c r="H664" t="s">
        <v>10001</v>
      </c>
      <c r="I664" t="s">
        <v>11739</v>
      </c>
      <c r="J664" t="s">
        <v>11740</v>
      </c>
      <c r="K664" t="str">
        <f t="shared" si="20"/>
        <v>JOSE DANIEL ESCOBAR OJEDA</v>
      </c>
      <c r="L664" t="str">
        <f t="shared" si="21"/>
        <v>Jose Daniel Escobar Ojeda</v>
      </c>
      <c r="M664" t="s">
        <v>715</v>
      </c>
      <c r="N664" t="str">
        <f>VLOOKUP(M664,Tabla13[[#All],[rut]:[estado_licencia]],2,0)</f>
        <v>Jose Daniel Escobar Ojeda</v>
      </c>
      <c r="O664" t="s">
        <v>11741</v>
      </c>
      <c r="P664" t="s">
        <v>4040</v>
      </c>
      <c r="Q664" s="2">
        <v>45914</v>
      </c>
      <c r="R664" t="s">
        <v>460</v>
      </c>
      <c r="T664" t="s">
        <v>9834</v>
      </c>
      <c r="U664" s="2">
        <v>45318</v>
      </c>
      <c r="V664" t="s">
        <v>9835</v>
      </c>
      <c r="W664" t="s">
        <v>1224</v>
      </c>
      <c r="X664" t="s">
        <v>10857</v>
      </c>
      <c r="Y664">
        <v>25000</v>
      </c>
      <c r="Z664" t="s">
        <v>9853</v>
      </c>
      <c r="AA664" s="2">
        <v>43857</v>
      </c>
      <c r="AB664" t="s">
        <v>9854</v>
      </c>
      <c r="AI664" t="s">
        <v>11742</v>
      </c>
      <c r="AJ664">
        <v>43857</v>
      </c>
    </row>
    <row r="665" spans="1:37" hidden="1" x14ac:dyDescent="0.25">
      <c r="A665" t="s">
        <v>11743</v>
      </c>
      <c r="B665" t="s">
        <v>9826</v>
      </c>
      <c r="C665" s="2">
        <v>43857</v>
      </c>
      <c r="D665" t="s">
        <v>9827</v>
      </c>
      <c r="E665" t="s">
        <v>11260</v>
      </c>
      <c r="F665" t="s">
        <v>11260</v>
      </c>
      <c r="G665" t="s">
        <v>549</v>
      </c>
      <c r="H665" t="s">
        <v>9940</v>
      </c>
      <c r="I665" t="s">
        <v>9923</v>
      </c>
      <c r="J665" t="s">
        <v>11744</v>
      </c>
      <c r="K665" t="str">
        <f t="shared" si="20"/>
        <v>DANIEL ALEJANDRO BARRAZA FERNANDEZ</v>
      </c>
      <c r="L665" t="str">
        <f t="shared" si="21"/>
        <v>Daniel Alejandro Barraza Fernandez</v>
      </c>
      <c r="M665" t="s">
        <v>716</v>
      </c>
      <c r="N665" t="str">
        <f>VLOOKUP(M665,Tabla13[[#All],[rut]:[estado_licencia]],2,0)</f>
        <v>Daniel Alejandro Barraza Fernandez</v>
      </c>
      <c r="O665" t="s">
        <v>9832</v>
      </c>
      <c r="P665" t="s">
        <v>11745</v>
      </c>
      <c r="Q665" s="2">
        <v>44180</v>
      </c>
      <c r="R665">
        <v>19495</v>
      </c>
      <c r="T665" t="s">
        <v>9834</v>
      </c>
      <c r="U665" s="2">
        <v>44223</v>
      </c>
      <c r="V665" t="s">
        <v>9835</v>
      </c>
      <c r="W665" t="s">
        <v>1224</v>
      </c>
      <c r="X665" t="s">
        <v>10857</v>
      </c>
      <c r="Y665">
        <v>25000</v>
      </c>
      <c r="Z665" t="s">
        <v>9838</v>
      </c>
      <c r="AG665">
        <v>780</v>
      </c>
    </row>
    <row r="666" spans="1:37" hidden="1" x14ac:dyDescent="0.25">
      <c r="A666" t="s">
        <v>11746</v>
      </c>
      <c r="B666" t="s">
        <v>9826</v>
      </c>
      <c r="C666" s="2">
        <v>43857</v>
      </c>
      <c r="D666" t="s">
        <v>9827</v>
      </c>
      <c r="E666" t="s">
        <v>11747</v>
      </c>
      <c r="F666" t="s">
        <v>11748</v>
      </c>
      <c r="G666" t="s">
        <v>717</v>
      </c>
      <c r="H666" t="s">
        <v>9940</v>
      </c>
      <c r="I666" t="s">
        <v>10086</v>
      </c>
      <c r="J666" t="s">
        <v>11749</v>
      </c>
      <c r="K666" t="str">
        <f t="shared" si="20"/>
        <v>CLAUDIO HERNAN BARRAZA PASTEN</v>
      </c>
      <c r="L666" t="str">
        <f t="shared" si="21"/>
        <v>Claudio Hernan Barraza Pasten</v>
      </c>
      <c r="M666" t="s">
        <v>718</v>
      </c>
      <c r="N666" t="str">
        <f>VLOOKUP(M666,Tabla13[[#All],[rut]:[estado_licencia]],2,0)</f>
        <v>Claudio Hernan Barraza Pasten</v>
      </c>
      <c r="O666" t="s">
        <v>9832</v>
      </c>
      <c r="P666" t="s">
        <v>11750</v>
      </c>
      <c r="Q666" s="2">
        <v>45024</v>
      </c>
      <c r="R666">
        <v>19495</v>
      </c>
      <c r="T666" t="s">
        <v>9834</v>
      </c>
      <c r="U666" s="2">
        <v>44223</v>
      </c>
      <c r="V666" t="s">
        <v>9835</v>
      </c>
      <c r="W666" t="s">
        <v>1224</v>
      </c>
      <c r="X666" t="s">
        <v>10857</v>
      </c>
      <c r="Y666">
        <v>25000</v>
      </c>
      <c r="Z666" t="s">
        <v>9838</v>
      </c>
      <c r="AG666">
        <v>791</v>
      </c>
    </row>
    <row r="667" spans="1:37" hidden="1" x14ac:dyDescent="0.25">
      <c r="A667" t="s">
        <v>11751</v>
      </c>
      <c r="B667" t="s">
        <v>9826</v>
      </c>
      <c r="C667" s="2">
        <v>43857</v>
      </c>
      <c r="D667" t="s">
        <v>9827</v>
      </c>
      <c r="E667" t="s">
        <v>10968</v>
      </c>
      <c r="F667" t="s">
        <v>10968</v>
      </c>
      <c r="G667" t="s">
        <v>455</v>
      </c>
      <c r="H667" t="s">
        <v>10016</v>
      </c>
      <c r="I667" t="s">
        <v>10402</v>
      </c>
      <c r="J667" t="s">
        <v>11752</v>
      </c>
      <c r="K667" t="str">
        <f t="shared" si="20"/>
        <v>CRISTIAN LESTER MORENO BRAVO</v>
      </c>
      <c r="L667" t="str">
        <f t="shared" si="21"/>
        <v>Cristian Lester Moreno Bravo</v>
      </c>
      <c r="M667" t="s">
        <v>719</v>
      </c>
      <c r="N667" t="str">
        <f>VLOOKUP(M667,Tabla13[[#All],[rut]:[estado_licencia]],2,0)</f>
        <v>Cristian Lester Moreno Bravo</v>
      </c>
      <c r="O667" t="s">
        <v>11753</v>
      </c>
      <c r="P667" t="s">
        <v>4040</v>
      </c>
      <c r="Q667" s="2">
        <v>43903</v>
      </c>
      <c r="R667" t="s">
        <v>460</v>
      </c>
      <c r="T667" t="s">
        <v>9834</v>
      </c>
      <c r="U667" s="2">
        <v>45318</v>
      </c>
      <c r="V667" t="s">
        <v>9835</v>
      </c>
      <c r="W667" t="s">
        <v>1224</v>
      </c>
      <c r="X667" t="s">
        <v>10857</v>
      </c>
      <c r="Y667">
        <v>25000</v>
      </c>
      <c r="Z667" t="s">
        <v>9853</v>
      </c>
      <c r="AA667" s="2">
        <v>43867</v>
      </c>
      <c r="AB667" t="s">
        <v>9936</v>
      </c>
      <c r="AC667" t="s">
        <v>11754</v>
      </c>
      <c r="AI667" t="s">
        <v>11755</v>
      </c>
      <c r="AJ667">
        <v>43867</v>
      </c>
    </row>
    <row r="668" spans="1:37" hidden="1" x14ac:dyDescent="0.25">
      <c r="A668" t="s">
        <v>11756</v>
      </c>
      <c r="B668" t="s">
        <v>9826</v>
      </c>
      <c r="C668" s="2">
        <v>43857</v>
      </c>
      <c r="D668" t="s">
        <v>9827</v>
      </c>
      <c r="E668" t="s">
        <v>10049</v>
      </c>
      <c r="F668" t="s">
        <v>10050</v>
      </c>
      <c r="G668" t="s">
        <v>106</v>
      </c>
      <c r="H668" t="s">
        <v>10200</v>
      </c>
      <c r="I668" t="s">
        <v>9876</v>
      </c>
      <c r="J668" t="s">
        <v>11757</v>
      </c>
      <c r="K668" t="str">
        <f t="shared" si="20"/>
        <v>OMAR ALEJANDRO MARTINEZ PAEZ</v>
      </c>
      <c r="L668" t="str">
        <f t="shared" si="21"/>
        <v>Omar Alejandro Martinez Paez</v>
      </c>
      <c r="M668" t="s">
        <v>720</v>
      </c>
      <c r="N668" t="str">
        <f>VLOOKUP(M668,Tabla13[[#All],[rut]:[estado_licencia]],2,0)</f>
        <v>Omar Alejandro Martinez Paez</v>
      </c>
      <c r="O668" t="s">
        <v>11302</v>
      </c>
      <c r="P668" t="s">
        <v>9983</v>
      </c>
      <c r="Q668" s="2">
        <v>44590</v>
      </c>
      <c r="R668">
        <v>19495</v>
      </c>
      <c r="T668" t="s">
        <v>9834</v>
      </c>
      <c r="U668" s="2">
        <v>44223</v>
      </c>
      <c r="V668" t="s">
        <v>9835</v>
      </c>
      <c r="W668" t="s">
        <v>1224</v>
      </c>
      <c r="X668" t="s">
        <v>10857</v>
      </c>
      <c r="Y668">
        <v>25000</v>
      </c>
      <c r="Z668" t="s">
        <v>9838</v>
      </c>
      <c r="AG668">
        <v>779</v>
      </c>
    </row>
    <row r="669" spans="1:37" hidden="1" x14ac:dyDescent="0.25">
      <c r="A669" t="s">
        <v>11758</v>
      </c>
      <c r="B669" t="s">
        <v>9826</v>
      </c>
      <c r="C669" s="2">
        <v>43857</v>
      </c>
      <c r="D669" t="s">
        <v>9827</v>
      </c>
      <c r="E669" t="s">
        <v>11759</v>
      </c>
      <c r="F669" t="s">
        <v>11760</v>
      </c>
      <c r="G669" t="s">
        <v>721</v>
      </c>
      <c r="H669" t="s">
        <v>10894</v>
      </c>
      <c r="I669" t="s">
        <v>10969</v>
      </c>
      <c r="J669" t="s">
        <v>11761</v>
      </c>
      <c r="K669" t="str">
        <f t="shared" si="20"/>
        <v>MAGDALENA CAROLINE PEREIRA MALDONADO</v>
      </c>
      <c r="L669" t="str">
        <f t="shared" si="21"/>
        <v>Magdalena Caroline Pereira Maldonado</v>
      </c>
      <c r="M669" t="s">
        <v>722</v>
      </c>
      <c r="N669" t="str">
        <f>VLOOKUP(M669,Tabla13[[#All],[rut]:[estado_licencia]],2,0)</f>
        <v>Magdalena Caroline Pereira Maldonado</v>
      </c>
      <c r="O669" t="s">
        <v>11762</v>
      </c>
      <c r="P669" t="s">
        <v>4040</v>
      </c>
      <c r="Q669" s="2">
        <v>44330</v>
      </c>
      <c r="R669" t="s">
        <v>460</v>
      </c>
      <c r="T669" t="s">
        <v>9834</v>
      </c>
      <c r="U669" s="2">
        <v>45318</v>
      </c>
      <c r="V669" t="s">
        <v>9835</v>
      </c>
      <c r="W669" t="s">
        <v>1224</v>
      </c>
      <c r="X669" t="s">
        <v>10857</v>
      </c>
      <c r="Y669">
        <v>25000</v>
      </c>
      <c r="Z669" t="s">
        <v>9838</v>
      </c>
      <c r="AG669">
        <v>739</v>
      </c>
    </row>
    <row r="670" spans="1:37" hidden="1" x14ac:dyDescent="0.25">
      <c r="A670" t="s">
        <v>11763</v>
      </c>
      <c r="B670" t="s">
        <v>9826</v>
      </c>
      <c r="C670" s="2">
        <v>43857</v>
      </c>
      <c r="D670" t="s">
        <v>9827</v>
      </c>
      <c r="E670" t="s">
        <v>10902</v>
      </c>
      <c r="F670" t="s">
        <v>10742</v>
      </c>
      <c r="G670" t="s">
        <v>364</v>
      </c>
      <c r="H670" t="s">
        <v>11764</v>
      </c>
      <c r="I670" t="s">
        <v>10643</v>
      </c>
      <c r="J670" t="s">
        <v>11765</v>
      </c>
      <c r="K670" t="str">
        <f t="shared" si="20"/>
        <v>WLADIMIR WILDO BAHAMONDES ABARCA</v>
      </c>
      <c r="L670" t="str">
        <f t="shared" si="21"/>
        <v>Wladimir Wildo Bahamondes Abarca</v>
      </c>
      <c r="M670" t="s">
        <v>723</v>
      </c>
      <c r="N670" t="str">
        <f>VLOOKUP(M670,Tabla13[[#All],[rut]:[estado_licencia]],2,0)</f>
        <v>Wladimir Wildo Bahamondes Abarca</v>
      </c>
      <c r="O670" t="s">
        <v>9918</v>
      </c>
      <c r="P670" t="s">
        <v>9879</v>
      </c>
      <c r="Q670" s="2">
        <v>46372</v>
      </c>
      <c r="R670" t="s">
        <v>460</v>
      </c>
      <c r="T670" t="s">
        <v>9834</v>
      </c>
      <c r="U670" s="2">
        <v>44223</v>
      </c>
      <c r="V670" t="s">
        <v>9835</v>
      </c>
      <c r="W670" t="s">
        <v>1224</v>
      </c>
      <c r="X670" t="s">
        <v>10857</v>
      </c>
      <c r="Y670">
        <v>25000</v>
      </c>
      <c r="Z670" t="s">
        <v>9838</v>
      </c>
      <c r="AG670">
        <v>759</v>
      </c>
    </row>
    <row r="671" spans="1:37" hidden="1" x14ac:dyDescent="0.25">
      <c r="A671" t="s">
        <v>11766</v>
      </c>
      <c r="B671" t="s">
        <v>9826</v>
      </c>
      <c r="C671" s="2">
        <v>43857</v>
      </c>
      <c r="D671" t="s">
        <v>9827</v>
      </c>
      <c r="E671" t="s">
        <v>10902</v>
      </c>
      <c r="F671" t="s">
        <v>10742</v>
      </c>
      <c r="G671" t="s">
        <v>364</v>
      </c>
      <c r="H671" t="s">
        <v>10601</v>
      </c>
      <c r="I671" t="s">
        <v>11767</v>
      </c>
      <c r="J671" t="s">
        <v>11768</v>
      </c>
      <c r="K671" t="str">
        <f t="shared" si="20"/>
        <v>JUAN MANUEL IGNACIO GOMEZ TORREALBA</v>
      </c>
      <c r="L671" t="str">
        <f t="shared" si="21"/>
        <v>Juan Manuel Ignacio Gomez Torrealba</v>
      </c>
      <c r="M671" t="s">
        <v>724</v>
      </c>
      <c r="N671" t="str">
        <f>VLOOKUP(M671,Tabla13[[#All],[rut]:[estado_licencia]],2,0)</f>
        <v>Juan Manuel Ignacio Gomez Torrealba</v>
      </c>
      <c r="O671" t="s">
        <v>9918</v>
      </c>
      <c r="P671" t="s">
        <v>4040</v>
      </c>
      <c r="Q671" s="2">
        <v>44044</v>
      </c>
      <c r="R671" t="s">
        <v>460</v>
      </c>
      <c r="T671" t="s">
        <v>9834</v>
      </c>
      <c r="U671" s="2">
        <v>45318</v>
      </c>
      <c r="V671" t="s">
        <v>9835</v>
      </c>
      <c r="W671" t="s">
        <v>1224</v>
      </c>
      <c r="X671" t="s">
        <v>10857</v>
      </c>
      <c r="Y671">
        <v>25000</v>
      </c>
      <c r="Z671" t="s">
        <v>9838</v>
      </c>
      <c r="AG671">
        <v>759</v>
      </c>
    </row>
    <row r="672" spans="1:37" hidden="1" x14ac:dyDescent="0.25">
      <c r="A672" t="s">
        <v>10883</v>
      </c>
      <c r="B672" t="s">
        <v>9826</v>
      </c>
      <c r="C672" s="2">
        <v>43857</v>
      </c>
      <c r="D672" t="s">
        <v>10351</v>
      </c>
      <c r="E672" t="s">
        <v>10988</v>
      </c>
      <c r="F672" t="s">
        <v>10989</v>
      </c>
      <c r="G672" t="s">
        <v>461</v>
      </c>
      <c r="H672" t="s">
        <v>11720</v>
      </c>
      <c r="I672" t="s">
        <v>10140</v>
      </c>
      <c r="J672" t="s">
        <v>11721</v>
      </c>
      <c r="K672" t="str">
        <f t="shared" si="20"/>
        <v>JAISSON RODRIGO BOIN ARAYA</v>
      </c>
      <c r="L672" t="str">
        <f t="shared" si="21"/>
        <v>Jaisson Rodrigo Boin Araya</v>
      </c>
      <c r="M672" t="s">
        <v>708</v>
      </c>
      <c r="N672" t="str">
        <f>VLOOKUP(M672,Tabla13[[#All],[rut]:[estado_licencia]],2,0)</f>
        <v>Jaisson Rodrigo Boin Araya</v>
      </c>
      <c r="O672" t="s">
        <v>9878</v>
      </c>
      <c r="P672" t="s">
        <v>460</v>
      </c>
      <c r="Q672" s="2" t="s">
        <v>460</v>
      </c>
      <c r="R672" t="s">
        <v>460</v>
      </c>
      <c r="T672" t="s">
        <v>9834</v>
      </c>
      <c r="U672" s="2">
        <v>44588</v>
      </c>
      <c r="V672" t="s">
        <v>9835</v>
      </c>
      <c r="W672" t="s">
        <v>1224</v>
      </c>
      <c r="X672" t="s">
        <v>10334</v>
      </c>
      <c r="Y672">
        <v>30000</v>
      </c>
      <c r="Z672" t="s">
        <v>9838</v>
      </c>
      <c r="AG672">
        <v>755</v>
      </c>
    </row>
    <row r="673" spans="1:36" hidden="1" x14ac:dyDescent="0.25">
      <c r="A673" t="s">
        <v>10883</v>
      </c>
      <c r="B673" t="s">
        <v>9826</v>
      </c>
      <c r="C673" s="2">
        <v>43857</v>
      </c>
      <c r="D673" t="s">
        <v>10351</v>
      </c>
      <c r="E673" t="s">
        <v>10902</v>
      </c>
      <c r="F673" t="s">
        <v>10742</v>
      </c>
      <c r="G673" t="s">
        <v>364</v>
      </c>
      <c r="H673" t="s">
        <v>11180</v>
      </c>
      <c r="I673" t="s">
        <v>9883</v>
      </c>
      <c r="J673" t="s">
        <v>11728</v>
      </c>
      <c r="K673" t="str">
        <f t="shared" si="20"/>
        <v>NICOLAS ALEXIS OLIVARES  CASTRO</v>
      </c>
      <c r="L673" t="str">
        <f t="shared" si="21"/>
        <v>Nicolas Alexis Olivares  Castro</v>
      </c>
      <c r="M673" t="s">
        <v>710</v>
      </c>
      <c r="N673" t="str">
        <f>VLOOKUP(M673,Tabla13[[#All],[rut]:[estado_licencia]],2,0)</f>
        <v>Nicolas Alexis Olivares Castro</v>
      </c>
      <c r="O673" t="s">
        <v>9878</v>
      </c>
      <c r="P673" t="s">
        <v>460</v>
      </c>
      <c r="Q673" s="2" t="s">
        <v>460</v>
      </c>
      <c r="R673" t="s">
        <v>460</v>
      </c>
      <c r="U673" s="2">
        <v>44588</v>
      </c>
      <c r="V673" t="s">
        <v>9835</v>
      </c>
      <c r="W673" t="s">
        <v>1224</v>
      </c>
      <c r="X673" t="s">
        <v>10334</v>
      </c>
      <c r="Y673">
        <v>30000</v>
      </c>
      <c r="Z673" t="s">
        <v>9838</v>
      </c>
      <c r="AG673">
        <v>759</v>
      </c>
    </row>
    <row r="674" spans="1:36" hidden="1" x14ac:dyDescent="0.25">
      <c r="A674" t="s">
        <v>10883</v>
      </c>
      <c r="B674" t="s">
        <v>9826</v>
      </c>
      <c r="C674" s="2">
        <v>43857</v>
      </c>
      <c r="D674" t="s">
        <v>10351</v>
      </c>
      <c r="E674" t="s">
        <v>10902</v>
      </c>
      <c r="F674" t="s">
        <v>10742</v>
      </c>
      <c r="G674" t="s">
        <v>364</v>
      </c>
      <c r="H674" t="s">
        <v>9986</v>
      </c>
      <c r="I674" t="s">
        <v>9923</v>
      </c>
      <c r="J674" t="s">
        <v>11730</v>
      </c>
      <c r="K674" t="str">
        <f t="shared" si="20"/>
        <v>PATRICIO OSVALDO MAUREIRA FERNANDEZ</v>
      </c>
      <c r="L674" t="str">
        <f t="shared" si="21"/>
        <v>Patricio Osvaldo Maureira Fernandez</v>
      </c>
      <c r="M674" t="s">
        <v>711</v>
      </c>
      <c r="N674" t="str">
        <f>VLOOKUP(M674,Tabla13[[#All],[rut]:[estado_licencia]],2,0)</f>
        <v>Patricio Osvaldo Maureira Fernandez</v>
      </c>
      <c r="O674" t="s">
        <v>9878</v>
      </c>
      <c r="P674" t="s">
        <v>460</v>
      </c>
      <c r="Q674" s="2" t="s">
        <v>460</v>
      </c>
      <c r="R674" t="s">
        <v>460</v>
      </c>
      <c r="U674" s="2">
        <v>44588</v>
      </c>
      <c r="V674" t="s">
        <v>9835</v>
      </c>
      <c r="W674" t="s">
        <v>1224</v>
      </c>
      <c r="X674" t="s">
        <v>10334</v>
      </c>
      <c r="Y674">
        <v>30000</v>
      </c>
      <c r="Z674" t="s">
        <v>9838</v>
      </c>
      <c r="AG674">
        <v>759</v>
      </c>
    </row>
    <row r="675" spans="1:36" hidden="1" x14ac:dyDescent="0.25">
      <c r="A675" t="s">
        <v>10883</v>
      </c>
      <c r="B675" t="s">
        <v>9826</v>
      </c>
      <c r="C675" s="2">
        <v>43857</v>
      </c>
      <c r="D675" t="s">
        <v>10351</v>
      </c>
      <c r="E675" t="s">
        <v>10902</v>
      </c>
      <c r="F675" t="s">
        <v>10742</v>
      </c>
      <c r="G675" t="s">
        <v>364</v>
      </c>
      <c r="H675" t="s">
        <v>10601</v>
      </c>
      <c r="I675" t="s">
        <v>11767</v>
      </c>
      <c r="J675" t="s">
        <v>11768</v>
      </c>
      <c r="K675" t="str">
        <f t="shared" si="20"/>
        <v>JUAN MANUEL IGNACIO GOMEZ TORREALBA</v>
      </c>
      <c r="L675" t="str">
        <f t="shared" si="21"/>
        <v>Juan Manuel Ignacio Gomez Torrealba</v>
      </c>
      <c r="M675" t="s">
        <v>724</v>
      </c>
      <c r="N675" t="str">
        <f>VLOOKUP(M675,Tabla13[[#All],[rut]:[estado_licencia]],2,0)</f>
        <v>Juan Manuel Ignacio Gomez Torrealba</v>
      </c>
      <c r="O675" t="s">
        <v>9918</v>
      </c>
      <c r="P675" t="s">
        <v>460</v>
      </c>
      <c r="Q675" s="2" t="s">
        <v>460</v>
      </c>
      <c r="R675" t="s">
        <v>460</v>
      </c>
      <c r="U675" s="2">
        <v>44588</v>
      </c>
      <c r="V675" t="s">
        <v>9835</v>
      </c>
      <c r="W675" t="s">
        <v>1224</v>
      </c>
      <c r="X675" t="s">
        <v>11534</v>
      </c>
      <c r="Y675">
        <v>30000</v>
      </c>
      <c r="Z675" t="s">
        <v>9838</v>
      </c>
      <c r="AG675">
        <v>759</v>
      </c>
    </row>
    <row r="676" spans="1:36" hidden="1" x14ac:dyDescent="0.25">
      <c r="A676" t="s">
        <v>10883</v>
      </c>
      <c r="B676" t="s">
        <v>9826</v>
      </c>
      <c r="C676" s="2">
        <v>43857</v>
      </c>
      <c r="D676" t="s">
        <v>10351</v>
      </c>
      <c r="E676" t="s">
        <v>10902</v>
      </c>
      <c r="F676" t="s">
        <v>10742</v>
      </c>
      <c r="G676" t="s">
        <v>364</v>
      </c>
      <c r="H676" t="s">
        <v>11764</v>
      </c>
      <c r="I676" t="s">
        <v>10643</v>
      </c>
      <c r="J676" t="s">
        <v>11765</v>
      </c>
      <c r="K676" t="str">
        <f t="shared" si="20"/>
        <v>WLADIMIR WILDO BAHAMONDES ABARCA</v>
      </c>
      <c r="L676" t="str">
        <f t="shared" si="21"/>
        <v>Wladimir Wildo Bahamondes Abarca</v>
      </c>
      <c r="M676" t="s">
        <v>723</v>
      </c>
      <c r="N676" t="str">
        <f>VLOOKUP(M676,Tabla13[[#All],[rut]:[estado_licencia]],2,0)</f>
        <v>Wladimir Wildo Bahamondes Abarca</v>
      </c>
      <c r="O676" t="s">
        <v>9918</v>
      </c>
      <c r="P676" t="s">
        <v>460</v>
      </c>
      <c r="Q676" s="2" t="s">
        <v>460</v>
      </c>
      <c r="R676" t="s">
        <v>460</v>
      </c>
      <c r="U676" s="2">
        <v>44588</v>
      </c>
      <c r="V676" t="s">
        <v>9835</v>
      </c>
      <c r="W676" t="s">
        <v>1224</v>
      </c>
      <c r="X676" t="s">
        <v>11534</v>
      </c>
      <c r="Y676">
        <v>30000</v>
      </c>
      <c r="Z676" t="s">
        <v>9838</v>
      </c>
      <c r="AG676">
        <v>759</v>
      </c>
    </row>
    <row r="677" spans="1:36" hidden="1" x14ac:dyDescent="0.25">
      <c r="A677" t="s">
        <v>11769</v>
      </c>
      <c r="B677" t="s">
        <v>9826</v>
      </c>
      <c r="C677" s="2">
        <v>43858</v>
      </c>
      <c r="D677" t="s">
        <v>9827</v>
      </c>
      <c r="E677" t="s">
        <v>10049</v>
      </c>
      <c r="F677" t="s">
        <v>10050</v>
      </c>
      <c r="G677" t="s">
        <v>106</v>
      </c>
      <c r="H677" t="s">
        <v>10472</v>
      </c>
      <c r="I677" t="s">
        <v>11603</v>
      </c>
      <c r="J677" t="s">
        <v>11770</v>
      </c>
      <c r="K677" t="str">
        <f t="shared" si="20"/>
        <v xml:space="preserve">DANNY ALEJANDRO ORTIZ CONTRERAS </v>
      </c>
      <c r="L677" t="str">
        <f t="shared" si="21"/>
        <v xml:space="preserve">Danny Alejandro Ortiz Contreras </v>
      </c>
      <c r="M677" t="s">
        <v>725</v>
      </c>
      <c r="N677" t="str">
        <f>VLOOKUP(M677,Tabla13[[#All],[rut]:[estado_licencia]],2,0)</f>
        <v xml:space="preserve">Danny Alejandro Ortiz Contreras </v>
      </c>
      <c r="O677" t="s">
        <v>10054</v>
      </c>
      <c r="P677" t="s">
        <v>9879</v>
      </c>
      <c r="Q677" s="2">
        <v>44387</v>
      </c>
      <c r="R677" t="s">
        <v>460</v>
      </c>
      <c r="T677" t="s">
        <v>9834</v>
      </c>
      <c r="U677" s="2">
        <v>44224</v>
      </c>
      <c r="V677" t="s">
        <v>9835</v>
      </c>
      <c r="W677" t="s">
        <v>1224</v>
      </c>
      <c r="X677" t="s">
        <v>10857</v>
      </c>
      <c r="Y677">
        <v>25000</v>
      </c>
      <c r="Z677" t="s">
        <v>9838</v>
      </c>
      <c r="AG677">
        <v>779</v>
      </c>
    </row>
    <row r="678" spans="1:36" hidden="1" x14ac:dyDescent="0.25">
      <c r="A678" t="s">
        <v>11771</v>
      </c>
      <c r="B678" t="s">
        <v>9826</v>
      </c>
      <c r="C678" s="2">
        <v>43858</v>
      </c>
      <c r="D678" t="s">
        <v>9827</v>
      </c>
      <c r="E678" t="s">
        <v>11772</v>
      </c>
      <c r="F678" t="s">
        <v>11773</v>
      </c>
      <c r="G678" t="s">
        <v>726</v>
      </c>
      <c r="H678" t="s">
        <v>10809</v>
      </c>
      <c r="I678" t="s">
        <v>11774</v>
      </c>
      <c r="J678" t="s">
        <v>11685</v>
      </c>
      <c r="K678" t="str">
        <f t="shared" si="20"/>
        <v>PATRICIO ANDRES SANDOVAL ORREGO</v>
      </c>
      <c r="L678" t="str">
        <f t="shared" si="21"/>
        <v>Patricio Andres Sandoval Orrego</v>
      </c>
      <c r="M678" t="s">
        <v>727</v>
      </c>
      <c r="N678" t="str">
        <f>VLOOKUP(M678,Tabla13[[#All],[rut]:[estado_licencia]],2,0)</f>
        <v>Patricio Andres Sandoval Orrego</v>
      </c>
      <c r="O678" t="s">
        <v>11775</v>
      </c>
      <c r="P678" t="s">
        <v>11776</v>
      </c>
      <c r="Q678" s="2">
        <v>44774</v>
      </c>
      <c r="R678">
        <v>19495</v>
      </c>
      <c r="T678" t="s">
        <v>9834</v>
      </c>
      <c r="U678" s="2">
        <v>44224</v>
      </c>
      <c r="V678" t="s">
        <v>9835</v>
      </c>
      <c r="W678" t="s">
        <v>1224</v>
      </c>
      <c r="X678" t="s">
        <v>10857</v>
      </c>
      <c r="Y678">
        <v>25000</v>
      </c>
      <c r="Z678" t="s">
        <v>9853</v>
      </c>
      <c r="AA678" s="2">
        <v>43858</v>
      </c>
      <c r="AB678" t="s">
        <v>9936</v>
      </c>
      <c r="AC678">
        <v>50000</v>
      </c>
      <c r="AI678" t="s">
        <v>11777</v>
      </c>
      <c r="AJ678">
        <v>43859</v>
      </c>
    </row>
    <row r="679" spans="1:36" hidden="1" x14ac:dyDescent="0.25">
      <c r="A679" t="s">
        <v>11778</v>
      </c>
      <c r="B679" t="s">
        <v>9826</v>
      </c>
      <c r="C679" s="2">
        <v>43858</v>
      </c>
      <c r="D679" t="s">
        <v>9827</v>
      </c>
      <c r="E679" t="s">
        <v>11218</v>
      </c>
      <c r="F679" t="s">
        <v>11219</v>
      </c>
      <c r="G679" t="s">
        <v>535</v>
      </c>
      <c r="H679" t="s">
        <v>10476</v>
      </c>
      <c r="I679" t="s">
        <v>11350</v>
      </c>
      <c r="J679" t="s">
        <v>11779</v>
      </c>
      <c r="K679" t="str">
        <f t="shared" si="20"/>
        <v>JUAN LIBERATO OSSANDON HERRERA</v>
      </c>
      <c r="L679" t="str">
        <f t="shared" si="21"/>
        <v>Juan Liberato Ossandon Herrera</v>
      </c>
      <c r="M679" t="s">
        <v>728</v>
      </c>
      <c r="N679" t="str">
        <f>VLOOKUP(M679,Tabla13[[#All],[rut]:[estado_licencia]],2,0)</f>
        <v>Juan Liberato Ossandon Herrera</v>
      </c>
      <c r="O679" t="s">
        <v>9832</v>
      </c>
      <c r="P679" t="s">
        <v>9919</v>
      </c>
      <c r="Q679" s="2">
        <v>44990</v>
      </c>
      <c r="R679">
        <v>19495</v>
      </c>
      <c r="T679" t="s">
        <v>9834</v>
      </c>
      <c r="U679" s="2">
        <v>44224</v>
      </c>
      <c r="V679" t="s">
        <v>9835</v>
      </c>
      <c r="W679" t="s">
        <v>1224</v>
      </c>
      <c r="X679" t="s">
        <v>10857</v>
      </c>
      <c r="Y679">
        <v>25000</v>
      </c>
      <c r="Z679" t="s">
        <v>9853</v>
      </c>
      <c r="AA679" s="2">
        <v>43858</v>
      </c>
      <c r="AB679" t="s">
        <v>9854</v>
      </c>
      <c r="AI679" t="s">
        <v>11780</v>
      </c>
      <c r="AJ679">
        <v>43858</v>
      </c>
    </row>
    <row r="680" spans="1:36" hidden="1" x14ac:dyDescent="0.25">
      <c r="A680" t="s">
        <v>11781</v>
      </c>
      <c r="B680" t="s">
        <v>9826</v>
      </c>
      <c r="C680" s="2">
        <v>43858</v>
      </c>
      <c r="D680" t="s">
        <v>9827</v>
      </c>
      <c r="E680" t="s">
        <v>11782</v>
      </c>
      <c r="F680" t="s">
        <v>11783</v>
      </c>
      <c r="G680" t="s">
        <v>729</v>
      </c>
      <c r="H680" t="s">
        <v>10140</v>
      </c>
      <c r="I680" t="s">
        <v>10271</v>
      </c>
      <c r="J680" t="s">
        <v>11784</v>
      </c>
      <c r="K680" t="str">
        <f t="shared" si="20"/>
        <v>JOEL ANTONIO ARAYA BARRERA</v>
      </c>
      <c r="L680" t="str">
        <f t="shared" si="21"/>
        <v>Joel Antonio Araya Barrera</v>
      </c>
      <c r="M680" t="s">
        <v>730</v>
      </c>
      <c r="N680" t="str">
        <f>VLOOKUP(M680,Tabla13[[#All],[rut]:[estado_licencia]],2,0)</f>
        <v>Joel Antonio Araya Barrera</v>
      </c>
      <c r="O680" t="s">
        <v>11114</v>
      </c>
      <c r="P680" t="s">
        <v>4040</v>
      </c>
      <c r="Q680" s="2">
        <v>45585</v>
      </c>
      <c r="R680" t="s">
        <v>460</v>
      </c>
      <c r="T680" t="s">
        <v>9834</v>
      </c>
      <c r="U680" s="2">
        <v>45319</v>
      </c>
      <c r="V680" t="s">
        <v>9835</v>
      </c>
      <c r="W680" t="s">
        <v>1224</v>
      </c>
      <c r="X680" t="s">
        <v>10857</v>
      </c>
      <c r="Y680">
        <v>25000</v>
      </c>
      <c r="Z680" t="s">
        <v>9853</v>
      </c>
      <c r="AA680" s="2">
        <v>43858</v>
      </c>
      <c r="AB680" t="s">
        <v>9936</v>
      </c>
      <c r="AI680" t="s">
        <v>11785</v>
      </c>
      <c r="AJ680">
        <v>43865</v>
      </c>
    </row>
    <row r="681" spans="1:36" x14ac:dyDescent="0.25">
      <c r="A681" t="s">
        <v>11786</v>
      </c>
      <c r="B681" t="s">
        <v>9826</v>
      </c>
      <c r="C681" s="2">
        <v>43858</v>
      </c>
      <c r="D681" t="s">
        <v>9827</v>
      </c>
      <c r="E681" t="s">
        <v>10257</v>
      </c>
      <c r="F681" t="e">
        <f>#N/A</f>
        <v>#N/A</v>
      </c>
      <c r="G681" t="e">
        <f>#N/A</f>
        <v>#N/A</v>
      </c>
      <c r="H681" t="s">
        <v>10140</v>
      </c>
      <c r="I681" t="s">
        <v>10366</v>
      </c>
      <c r="J681" t="s">
        <v>11787</v>
      </c>
      <c r="K681" t="str">
        <f t="shared" si="20"/>
        <v>ISRAEL SEGUNDO ARAYA CUEVAS</v>
      </c>
      <c r="L681" t="str">
        <f t="shared" si="21"/>
        <v>Israel Segundo Araya Cuevas</v>
      </c>
      <c r="M681" t="s">
        <v>731</v>
      </c>
      <c r="N681" t="str">
        <f>VLOOKUP(M681,Tabla13[[#All],[rut]:[estado_licencia]],2,0)</f>
        <v>Israel Segundo Araya Cuevas</v>
      </c>
      <c r="O681" t="s">
        <v>11788</v>
      </c>
      <c r="P681" t="s">
        <v>4040</v>
      </c>
      <c r="Q681" s="2">
        <v>44257</v>
      </c>
      <c r="R681" t="s">
        <v>460</v>
      </c>
      <c r="T681" t="s">
        <v>9834</v>
      </c>
      <c r="U681" s="2">
        <v>45319</v>
      </c>
      <c r="V681" t="s">
        <v>9835</v>
      </c>
      <c r="W681" t="s">
        <v>1224</v>
      </c>
      <c r="X681" t="s">
        <v>10857</v>
      </c>
      <c r="Y681">
        <v>25000</v>
      </c>
      <c r="Z681" t="s">
        <v>9838</v>
      </c>
      <c r="AG681">
        <v>769</v>
      </c>
    </row>
    <row r="682" spans="1:36" hidden="1" x14ac:dyDescent="0.25">
      <c r="A682" t="s">
        <v>11789</v>
      </c>
      <c r="B682" t="s">
        <v>9826</v>
      </c>
      <c r="C682" s="2">
        <v>43858</v>
      </c>
      <c r="D682" t="s">
        <v>9827</v>
      </c>
      <c r="E682" t="s">
        <v>10138</v>
      </c>
      <c r="F682" t="s">
        <v>10139</v>
      </c>
      <c r="G682" t="s">
        <v>131</v>
      </c>
      <c r="H682" t="s">
        <v>10601</v>
      </c>
      <c r="I682" t="s">
        <v>11790</v>
      </c>
      <c r="J682" t="s">
        <v>10627</v>
      </c>
      <c r="K682" t="str">
        <f t="shared" si="20"/>
        <v>RICARDO ANTONIO GOMEZ BORQUEZ</v>
      </c>
      <c r="L682" t="str">
        <f t="shared" si="21"/>
        <v>Ricardo Antonio Gomez Borquez</v>
      </c>
      <c r="M682" t="s">
        <v>732</v>
      </c>
      <c r="N682" t="str">
        <f>VLOOKUP(M682,Tabla13[[#All],[rut]:[estado_licencia]],2,0)</f>
        <v>Ricardo Antonio Gomez Borquez</v>
      </c>
      <c r="O682" t="s">
        <v>11791</v>
      </c>
      <c r="P682" t="s">
        <v>9983</v>
      </c>
      <c r="Q682" s="2">
        <v>44338</v>
      </c>
      <c r="R682">
        <v>19495</v>
      </c>
      <c r="T682" t="s">
        <v>9834</v>
      </c>
      <c r="U682" s="2">
        <v>44224</v>
      </c>
      <c r="V682" t="s">
        <v>9835</v>
      </c>
      <c r="W682" t="s">
        <v>1224</v>
      </c>
      <c r="X682" t="s">
        <v>10857</v>
      </c>
      <c r="Y682">
        <v>25000</v>
      </c>
      <c r="Z682" t="s">
        <v>9838</v>
      </c>
      <c r="AG682">
        <v>746</v>
      </c>
      <c r="AI682">
        <v>8831</v>
      </c>
    </row>
    <row r="683" spans="1:36" hidden="1" x14ac:dyDescent="0.25">
      <c r="A683" t="s">
        <v>11792</v>
      </c>
      <c r="B683" t="s">
        <v>9826</v>
      </c>
      <c r="C683" s="2">
        <v>43858</v>
      </c>
      <c r="D683" t="s">
        <v>9827</v>
      </c>
      <c r="E683" t="s">
        <v>10318</v>
      </c>
      <c r="F683" t="s">
        <v>10319</v>
      </c>
      <c r="G683" t="s">
        <v>181</v>
      </c>
      <c r="H683" t="s">
        <v>10001</v>
      </c>
      <c r="I683" t="s">
        <v>9903</v>
      </c>
      <c r="J683" t="s">
        <v>11793</v>
      </c>
      <c r="K683" t="str">
        <f t="shared" si="20"/>
        <v>LUIS RODRIGO ESCOBAR CASTILLO</v>
      </c>
      <c r="L683" t="str">
        <f t="shared" si="21"/>
        <v>Luis Rodrigo Escobar Castillo</v>
      </c>
      <c r="M683" t="s">
        <v>733</v>
      </c>
      <c r="N683" t="str">
        <f>VLOOKUP(M683,Tabla13[[#All],[rut]:[estado_licencia]],2,0)</f>
        <v>Luis Rodrigo Escobar Castillo</v>
      </c>
      <c r="O683" t="s">
        <v>9878</v>
      </c>
      <c r="P683" t="s">
        <v>9926</v>
      </c>
      <c r="Q683" s="2">
        <v>44286</v>
      </c>
      <c r="R683">
        <v>19495</v>
      </c>
      <c r="T683" t="s">
        <v>9834</v>
      </c>
      <c r="U683" s="2">
        <v>44224</v>
      </c>
      <c r="V683" t="s">
        <v>9835</v>
      </c>
      <c r="W683" t="s">
        <v>1224</v>
      </c>
      <c r="X683" t="s">
        <v>10857</v>
      </c>
      <c r="Y683">
        <v>25000</v>
      </c>
      <c r="Z683" t="s">
        <v>9838</v>
      </c>
      <c r="AG683">
        <v>733</v>
      </c>
      <c r="AI683">
        <v>8823</v>
      </c>
    </row>
    <row r="684" spans="1:36" hidden="1" x14ac:dyDescent="0.25">
      <c r="A684" t="s">
        <v>11794</v>
      </c>
      <c r="B684" t="s">
        <v>9826</v>
      </c>
      <c r="C684" s="2">
        <v>43858</v>
      </c>
      <c r="D684" t="s">
        <v>9827</v>
      </c>
      <c r="E684" t="s">
        <v>9978</v>
      </c>
      <c r="F684" t="s">
        <v>9979</v>
      </c>
      <c r="G684" t="s">
        <v>86</v>
      </c>
      <c r="H684" t="s">
        <v>10932</v>
      </c>
      <c r="I684" t="s">
        <v>10051</v>
      </c>
      <c r="J684" t="s">
        <v>11744</v>
      </c>
      <c r="K684" t="str">
        <f t="shared" si="20"/>
        <v>DANIEL ALEJANDRO ALFARO BRICEÑO</v>
      </c>
      <c r="L684" t="str">
        <f t="shared" si="21"/>
        <v>Daniel Alejandro Alfaro Briceño</v>
      </c>
      <c r="M684" t="s">
        <v>734</v>
      </c>
      <c r="N684" t="str">
        <f>VLOOKUP(M684,Tabla13[[#All],[rut]:[estado_licencia]],2,0)</f>
        <v>Daniel Alejandro Alfaro Briceño</v>
      </c>
      <c r="O684" t="s">
        <v>11741</v>
      </c>
      <c r="P684" t="s">
        <v>9879</v>
      </c>
      <c r="Q684" s="2">
        <v>45061</v>
      </c>
      <c r="R684" t="s">
        <v>460</v>
      </c>
      <c r="T684" t="s">
        <v>9834</v>
      </c>
      <c r="U684" s="2">
        <v>44224</v>
      </c>
      <c r="V684" t="s">
        <v>9835</v>
      </c>
      <c r="W684" t="s">
        <v>1224</v>
      </c>
      <c r="X684" t="s">
        <v>10857</v>
      </c>
      <c r="Y684">
        <v>25000</v>
      </c>
      <c r="Z684" t="s">
        <v>9838</v>
      </c>
      <c r="AG684">
        <v>763</v>
      </c>
    </row>
    <row r="685" spans="1:36" hidden="1" x14ac:dyDescent="0.25">
      <c r="A685" t="s">
        <v>11795</v>
      </c>
      <c r="B685" t="s">
        <v>9826</v>
      </c>
      <c r="C685" s="2">
        <v>43858</v>
      </c>
      <c r="D685" t="s">
        <v>9827</v>
      </c>
      <c r="E685" t="s">
        <v>10898</v>
      </c>
      <c r="F685" t="s">
        <v>10898</v>
      </c>
      <c r="G685" t="s">
        <v>431</v>
      </c>
      <c r="H685" t="s">
        <v>9940</v>
      </c>
      <c r="I685" t="s">
        <v>10246</v>
      </c>
      <c r="J685" t="s">
        <v>11796</v>
      </c>
      <c r="K685" t="str">
        <f t="shared" si="20"/>
        <v>EDUARDO ANDRES BARRAZA VEAS</v>
      </c>
      <c r="L685" t="str">
        <f t="shared" si="21"/>
        <v>Eduardo Andres Barraza Veas</v>
      </c>
      <c r="M685" t="s">
        <v>735</v>
      </c>
      <c r="N685" t="str">
        <f>VLOOKUP(M685,Tabla13[[#All],[rut]:[estado_licencia]],2,0)</f>
        <v>Eduardo Andres Barraza Veas</v>
      </c>
      <c r="O685" t="s">
        <v>9832</v>
      </c>
      <c r="P685" t="s">
        <v>10171</v>
      </c>
      <c r="Q685" s="2">
        <v>45062</v>
      </c>
      <c r="R685">
        <v>19495</v>
      </c>
      <c r="T685" t="s">
        <v>9834</v>
      </c>
      <c r="U685" s="2">
        <v>44224</v>
      </c>
      <c r="V685" t="s">
        <v>9835</v>
      </c>
      <c r="W685" t="s">
        <v>1224</v>
      </c>
      <c r="X685" t="s">
        <v>10857</v>
      </c>
      <c r="Y685">
        <v>25000</v>
      </c>
      <c r="Z685" t="s">
        <v>9838</v>
      </c>
      <c r="AG685">
        <v>786</v>
      </c>
    </row>
    <row r="686" spans="1:36" hidden="1" x14ac:dyDescent="0.25">
      <c r="A686" t="s">
        <v>11797</v>
      </c>
      <c r="B686" t="s">
        <v>9826</v>
      </c>
      <c r="C686" s="2">
        <v>43858</v>
      </c>
      <c r="D686" t="s">
        <v>9827</v>
      </c>
      <c r="E686" t="s">
        <v>10955</v>
      </c>
      <c r="F686" t="s">
        <v>10956</v>
      </c>
      <c r="G686" t="s">
        <v>450</v>
      </c>
      <c r="H686" t="s">
        <v>10265</v>
      </c>
      <c r="I686" t="s">
        <v>10683</v>
      </c>
      <c r="J686" t="s">
        <v>11798</v>
      </c>
      <c r="K686" t="str">
        <f t="shared" si="20"/>
        <v>CESAR JAVIER OLIVARES FIGUEROA</v>
      </c>
      <c r="L686" t="str">
        <f t="shared" si="21"/>
        <v>Cesar Javier Olivares Figueroa</v>
      </c>
      <c r="M686" t="s">
        <v>736</v>
      </c>
      <c r="N686" t="str">
        <f>VLOOKUP(M686,Tabla13[[#All],[rut]:[estado_licencia]],2,0)</f>
        <v>Cesar Javier Olivares Figueroa</v>
      </c>
      <c r="O686" t="s">
        <v>10663</v>
      </c>
      <c r="P686" t="s">
        <v>9879</v>
      </c>
      <c r="Q686" s="2">
        <v>44174</v>
      </c>
      <c r="R686" t="s">
        <v>460</v>
      </c>
      <c r="T686" t="s">
        <v>9834</v>
      </c>
      <c r="U686" s="2">
        <v>44224</v>
      </c>
      <c r="V686" t="s">
        <v>9835</v>
      </c>
      <c r="W686" t="s">
        <v>1224</v>
      </c>
      <c r="X686" t="s">
        <v>10857</v>
      </c>
      <c r="Y686">
        <v>25000</v>
      </c>
      <c r="Z686" t="s">
        <v>9838</v>
      </c>
      <c r="AG686">
        <v>773</v>
      </c>
    </row>
    <row r="687" spans="1:36" hidden="1" x14ac:dyDescent="0.25">
      <c r="A687" t="s">
        <v>11799</v>
      </c>
      <c r="B687" t="s">
        <v>9826</v>
      </c>
      <c r="C687" s="2">
        <v>43858</v>
      </c>
      <c r="D687" t="s">
        <v>9827</v>
      </c>
      <c r="E687" t="s">
        <v>10955</v>
      </c>
      <c r="F687" t="s">
        <v>10956</v>
      </c>
      <c r="G687" t="s">
        <v>450</v>
      </c>
      <c r="H687" t="s">
        <v>9959</v>
      </c>
      <c r="I687" t="s">
        <v>10426</v>
      </c>
      <c r="J687" t="s">
        <v>11800</v>
      </c>
      <c r="K687" t="str">
        <f t="shared" si="20"/>
        <v>LEN LLONSON NUÑEZ ORELLANA</v>
      </c>
      <c r="L687" t="str">
        <f t="shared" si="21"/>
        <v>Len Llonson Nuñez Orellana</v>
      </c>
      <c r="M687" t="s">
        <v>737</v>
      </c>
      <c r="N687" t="str">
        <f>VLOOKUP(M687,Tabla13[[#All],[rut]:[estado_licencia]],2,0)</f>
        <v>Len Llonson Nuñez Orellana</v>
      </c>
      <c r="O687" t="s">
        <v>10241</v>
      </c>
      <c r="P687" t="s">
        <v>9919</v>
      </c>
      <c r="Q687" s="2">
        <v>45146</v>
      </c>
      <c r="R687">
        <v>19495</v>
      </c>
      <c r="T687" t="s">
        <v>9834</v>
      </c>
      <c r="U687" s="2">
        <v>44224</v>
      </c>
      <c r="V687" t="s">
        <v>9835</v>
      </c>
      <c r="W687" t="s">
        <v>1224</v>
      </c>
      <c r="X687" t="s">
        <v>10857</v>
      </c>
      <c r="Y687">
        <v>25000</v>
      </c>
      <c r="Z687" t="s">
        <v>9838</v>
      </c>
      <c r="AG687">
        <v>773</v>
      </c>
    </row>
    <row r="688" spans="1:36" hidden="1" x14ac:dyDescent="0.25">
      <c r="A688" t="s">
        <v>11801</v>
      </c>
      <c r="B688" t="s">
        <v>9826</v>
      </c>
      <c r="C688" s="2">
        <v>43858</v>
      </c>
      <c r="D688" t="s">
        <v>9827</v>
      </c>
      <c r="E688" t="s">
        <v>10960</v>
      </c>
      <c r="F688" t="s">
        <v>10961</v>
      </c>
      <c r="G688" t="s">
        <v>452</v>
      </c>
      <c r="H688" t="s">
        <v>9887</v>
      </c>
      <c r="I688" t="s">
        <v>10016</v>
      </c>
      <c r="J688" t="s">
        <v>11298</v>
      </c>
      <c r="K688" t="str">
        <f t="shared" si="20"/>
        <v>CESAR ANTONIO GONZALEZ MORENO</v>
      </c>
      <c r="L688" t="str">
        <f t="shared" si="21"/>
        <v>Cesar Antonio Gonzalez Moreno</v>
      </c>
      <c r="M688" t="s">
        <v>591</v>
      </c>
      <c r="N688" t="str">
        <f>VLOOKUP(M688,Tabla13[[#All],[rut]:[estado_licencia]],2,0)</f>
        <v>Cesar Antonio Gonzalez Moreno</v>
      </c>
      <c r="O688" t="s">
        <v>9832</v>
      </c>
      <c r="P688" t="s">
        <v>9943</v>
      </c>
      <c r="Q688" s="2">
        <v>45302</v>
      </c>
      <c r="R688" t="s">
        <v>11376</v>
      </c>
      <c r="T688" t="s">
        <v>9834</v>
      </c>
      <c r="U688" s="2">
        <v>44224</v>
      </c>
      <c r="V688" t="s">
        <v>9835</v>
      </c>
      <c r="W688" t="s">
        <v>1224</v>
      </c>
      <c r="X688" t="s">
        <v>10857</v>
      </c>
      <c r="Y688">
        <v>25000</v>
      </c>
      <c r="Z688" t="s">
        <v>9838</v>
      </c>
      <c r="AI688" t="s">
        <v>10963</v>
      </c>
      <c r="AJ688">
        <v>43867</v>
      </c>
    </row>
    <row r="689" spans="1:37" hidden="1" x14ac:dyDescent="0.25">
      <c r="A689" t="s">
        <v>10883</v>
      </c>
      <c r="B689" t="s">
        <v>9826</v>
      </c>
      <c r="C689" s="2">
        <v>43858</v>
      </c>
      <c r="D689" t="s">
        <v>10351</v>
      </c>
      <c r="E689" t="s">
        <v>10800</v>
      </c>
      <c r="F689" t="s">
        <v>10742</v>
      </c>
      <c r="G689" t="s">
        <v>364</v>
      </c>
      <c r="H689" t="s">
        <v>10071</v>
      </c>
      <c r="I689" t="s">
        <v>10924</v>
      </c>
      <c r="J689" t="s">
        <v>11802</v>
      </c>
      <c r="K689" t="str">
        <f t="shared" si="20"/>
        <v>ALVARO DANILO GAJARDO BACHO</v>
      </c>
      <c r="L689" t="str">
        <f t="shared" si="21"/>
        <v>Alvaro Danilo Gajardo Bacho</v>
      </c>
      <c r="M689" t="s">
        <v>738</v>
      </c>
      <c r="N689" t="str">
        <f>VLOOKUP(M689,Tabla13[[#All],[rut]:[estado_licencia]],2,0)</f>
        <v>Alvaro Danilo Gajardo Bacho</v>
      </c>
      <c r="O689" t="s">
        <v>9878</v>
      </c>
      <c r="P689" t="s">
        <v>460</v>
      </c>
      <c r="Q689" s="2" t="s">
        <v>460</v>
      </c>
      <c r="R689" t="s">
        <v>460</v>
      </c>
      <c r="U689" s="2">
        <v>44589</v>
      </c>
      <c r="V689" t="s">
        <v>9835</v>
      </c>
      <c r="W689" t="s">
        <v>1224</v>
      </c>
      <c r="X689" t="s">
        <v>10334</v>
      </c>
      <c r="Y689">
        <v>30000</v>
      </c>
      <c r="Z689" t="s">
        <v>9838</v>
      </c>
      <c r="AG689">
        <v>756</v>
      </c>
      <c r="AH689">
        <v>67946</v>
      </c>
      <c r="AI689">
        <v>8907</v>
      </c>
      <c r="AJ689">
        <v>43893</v>
      </c>
      <c r="AK689">
        <v>43924</v>
      </c>
    </row>
    <row r="690" spans="1:37" hidden="1" x14ac:dyDescent="0.25">
      <c r="A690" t="s">
        <v>10883</v>
      </c>
      <c r="B690" t="s">
        <v>9826</v>
      </c>
      <c r="C690" s="2">
        <v>43858</v>
      </c>
      <c r="D690" t="s">
        <v>10351</v>
      </c>
      <c r="E690" t="s">
        <v>10988</v>
      </c>
      <c r="F690" t="s">
        <v>10989</v>
      </c>
      <c r="G690" t="s">
        <v>461</v>
      </c>
      <c r="H690" t="s">
        <v>10995</v>
      </c>
      <c r="I690" t="s">
        <v>10452</v>
      </c>
      <c r="J690" t="s">
        <v>10996</v>
      </c>
      <c r="K690" t="str">
        <f t="shared" si="20"/>
        <v>MARCIAL ANDRES RUBILAR GUERRERO</v>
      </c>
      <c r="L690" t="str">
        <f t="shared" si="21"/>
        <v>Marcial Andres Rubilar Guerrero</v>
      </c>
      <c r="M690" t="s">
        <v>463</v>
      </c>
      <c r="N690" t="str">
        <f>VLOOKUP(M690,Tabla13[[#All],[rut]:[estado_licencia]],2,0)</f>
        <v>Marcial Andres Rubilar Guerrero</v>
      </c>
      <c r="O690" t="s">
        <v>9878</v>
      </c>
      <c r="P690" t="s">
        <v>460</v>
      </c>
      <c r="Q690" s="2" t="s">
        <v>460</v>
      </c>
      <c r="R690" t="s">
        <v>460</v>
      </c>
      <c r="U690" s="2">
        <v>44589</v>
      </c>
      <c r="V690" t="s">
        <v>9835</v>
      </c>
      <c r="W690" t="s">
        <v>1224</v>
      </c>
      <c r="X690" t="s">
        <v>10334</v>
      </c>
      <c r="Y690">
        <v>30000</v>
      </c>
      <c r="Z690" t="s">
        <v>9838</v>
      </c>
      <c r="AG690">
        <v>755</v>
      </c>
    </row>
    <row r="691" spans="1:37" hidden="1" x14ac:dyDescent="0.25">
      <c r="A691" t="s">
        <v>11803</v>
      </c>
      <c r="B691" t="s">
        <v>9826</v>
      </c>
      <c r="C691" s="2">
        <v>43859</v>
      </c>
      <c r="D691" t="s">
        <v>9827</v>
      </c>
      <c r="E691" t="s">
        <v>10318</v>
      </c>
      <c r="F691" t="s">
        <v>10319</v>
      </c>
      <c r="G691" t="s">
        <v>181</v>
      </c>
      <c r="H691" t="s">
        <v>10015</v>
      </c>
      <c r="I691" t="s">
        <v>11804</v>
      </c>
      <c r="J691" t="s">
        <v>11805</v>
      </c>
      <c r="K691" t="str">
        <f t="shared" si="20"/>
        <v>NEFTALI GILBERTO MORALES VIDELA</v>
      </c>
      <c r="L691" t="str">
        <f t="shared" si="21"/>
        <v>Neftali Gilberto Morales Videla</v>
      </c>
      <c r="M691" t="s">
        <v>739</v>
      </c>
      <c r="N691" t="str">
        <f>VLOOKUP(M691,Tabla13[[#All],[rut]:[estado_licencia]],2,0)</f>
        <v>Neftali Gilberto Morales Videla</v>
      </c>
      <c r="O691" t="s">
        <v>9878</v>
      </c>
      <c r="P691" t="s">
        <v>10209</v>
      </c>
      <c r="Q691" s="2">
        <v>44596</v>
      </c>
      <c r="R691">
        <v>19495</v>
      </c>
      <c r="T691" t="s">
        <v>9834</v>
      </c>
      <c r="U691" s="2">
        <v>44225</v>
      </c>
      <c r="V691" t="s">
        <v>9835</v>
      </c>
      <c r="W691" t="s">
        <v>1224</v>
      </c>
      <c r="X691" t="s">
        <v>10857</v>
      </c>
      <c r="Y691">
        <v>25000</v>
      </c>
      <c r="Z691" t="s">
        <v>9838</v>
      </c>
      <c r="AG691">
        <v>733</v>
      </c>
      <c r="AI691">
        <v>8823</v>
      </c>
    </row>
    <row r="692" spans="1:37" x14ac:dyDescent="0.25">
      <c r="A692" t="s">
        <v>11806</v>
      </c>
      <c r="B692" t="s">
        <v>9826</v>
      </c>
      <c r="C692" s="2">
        <v>43859</v>
      </c>
      <c r="D692" t="s">
        <v>9827</v>
      </c>
      <c r="E692" t="s">
        <v>10824</v>
      </c>
      <c r="F692" t="e">
        <f>#N/A</f>
        <v>#N/A</v>
      </c>
      <c r="G692" t="e">
        <f>#N/A</f>
        <v>#N/A</v>
      </c>
      <c r="H692" t="s">
        <v>9940</v>
      </c>
      <c r="I692" t="s">
        <v>9829</v>
      </c>
      <c r="J692" t="s">
        <v>11807</v>
      </c>
      <c r="K692" t="str">
        <f t="shared" si="20"/>
        <v>EDUARDO ALFONSO BARRAZA PIÑONES</v>
      </c>
      <c r="L692" t="str">
        <f t="shared" si="21"/>
        <v>Eduardo Alfonso Barraza Piñones</v>
      </c>
      <c r="M692" t="s">
        <v>740</v>
      </c>
      <c r="N692" t="str">
        <f>VLOOKUP(M692,Tabla13[[#All],[rut]:[estado_licencia]],2,0)</f>
        <v>Eduardo Alfonso Barraza Piñones</v>
      </c>
      <c r="O692" t="s">
        <v>11037</v>
      </c>
      <c r="P692" t="s">
        <v>9879</v>
      </c>
      <c r="Q692" s="2">
        <v>45730</v>
      </c>
      <c r="R692" t="s">
        <v>460</v>
      </c>
      <c r="T692" t="s">
        <v>9834</v>
      </c>
      <c r="U692" s="2">
        <v>44225</v>
      </c>
      <c r="V692" t="s">
        <v>9835</v>
      </c>
      <c r="W692" t="s">
        <v>1224</v>
      </c>
      <c r="X692" t="s">
        <v>10857</v>
      </c>
      <c r="Y692">
        <v>25000</v>
      </c>
      <c r="Z692" t="s">
        <v>9838</v>
      </c>
      <c r="AG692">
        <v>764</v>
      </c>
    </row>
    <row r="693" spans="1:37" hidden="1" x14ac:dyDescent="0.25">
      <c r="A693" t="s">
        <v>11808</v>
      </c>
      <c r="B693" t="s">
        <v>9826</v>
      </c>
      <c r="C693" s="2">
        <v>43859</v>
      </c>
      <c r="D693" t="s">
        <v>9827</v>
      </c>
      <c r="E693" t="s">
        <v>11772</v>
      </c>
      <c r="F693" t="s">
        <v>11773</v>
      </c>
      <c r="G693" t="s">
        <v>726</v>
      </c>
      <c r="H693" t="s">
        <v>10930</v>
      </c>
      <c r="I693" t="s">
        <v>9860</v>
      </c>
      <c r="J693" t="s">
        <v>10717</v>
      </c>
      <c r="K693" t="str">
        <f t="shared" si="20"/>
        <v>FRANKLIN FARIAS AGUILERA</v>
      </c>
      <c r="L693" t="str">
        <f t="shared" si="21"/>
        <v>Franklin Farias Aguilera</v>
      </c>
      <c r="M693" t="s">
        <v>741</v>
      </c>
      <c r="N693" t="str">
        <f>VLOOKUP(M693,Tabla13[[#All],[rut]:[estado_licencia]],2,0)</f>
        <v>Franklin Farias Aguilera</v>
      </c>
      <c r="O693" t="s">
        <v>11809</v>
      </c>
      <c r="P693" t="s">
        <v>11810</v>
      </c>
      <c r="Q693" s="2">
        <v>44466</v>
      </c>
      <c r="R693">
        <v>19495</v>
      </c>
      <c r="T693" t="s">
        <v>9834</v>
      </c>
      <c r="U693" s="2">
        <v>44225</v>
      </c>
      <c r="V693" t="s">
        <v>9835</v>
      </c>
      <c r="W693" t="s">
        <v>1224</v>
      </c>
      <c r="X693" t="s">
        <v>10857</v>
      </c>
      <c r="Y693">
        <v>25000</v>
      </c>
      <c r="Z693" t="s">
        <v>9853</v>
      </c>
      <c r="AA693" s="2">
        <v>43858</v>
      </c>
      <c r="AB693" t="s">
        <v>9936</v>
      </c>
      <c r="AC693">
        <v>50000</v>
      </c>
      <c r="AI693" t="s">
        <v>11777</v>
      </c>
      <c r="AJ693">
        <v>43859</v>
      </c>
    </row>
    <row r="694" spans="1:37" hidden="1" x14ac:dyDescent="0.25">
      <c r="A694" t="s">
        <v>11811</v>
      </c>
      <c r="B694" t="s">
        <v>9826</v>
      </c>
      <c r="C694" s="2">
        <v>43859</v>
      </c>
      <c r="D694" t="s">
        <v>9827</v>
      </c>
      <c r="E694" t="s">
        <v>11437</v>
      </c>
      <c r="F694" t="s">
        <v>11445</v>
      </c>
      <c r="G694" t="s">
        <v>612</v>
      </c>
      <c r="H694" t="s">
        <v>11812</v>
      </c>
      <c r="I694" t="s">
        <v>11813</v>
      </c>
      <c r="J694" t="s">
        <v>11814</v>
      </c>
      <c r="K694" t="str">
        <f t="shared" si="20"/>
        <v>ANTONIO SEBASTIAN CUARTAS CONDEMARIN</v>
      </c>
      <c r="L694" t="str">
        <f t="shared" si="21"/>
        <v>Antonio Sebastian Cuartas Condemarin</v>
      </c>
      <c r="M694" t="s">
        <v>742</v>
      </c>
      <c r="N694" t="str">
        <f>VLOOKUP(M694,Tabla13[[#All],[rut]:[estado_licencia]],2,0)</f>
        <v>Antonio Sebastian Cuartas Condemarin</v>
      </c>
      <c r="O694" t="s">
        <v>10798</v>
      </c>
      <c r="P694" t="s">
        <v>9879</v>
      </c>
      <c r="Q694" s="2">
        <v>45200</v>
      </c>
      <c r="R694" t="s">
        <v>460</v>
      </c>
      <c r="T694" t="s">
        <v>9834</v>
      </c>
      <c r="U694" s="2">
        <v>44225</v>
      </c>
      <c r="V694" t="s">
        <v>9835</v>
      </c>
      <c r="W694" t="s">
        <v>1224</v>
      </c>
      <c r="X694" t="s">
        <v>10857</v>
      </c>
      <c r="Y694">
        <v>25000</v>
      </c>
      <c r="Z694" t="s">
        <v>9853</v>
      </c>
      <c r="AA694" s="2">
        <v>43871</v>
      </c>
      <c r="AB694" t="s">
        <v>9854</v>
      </c>
      <c r="AC694" t="s">
        <v>11652</v>
      </c>
      <c r="AI694" t="s">
        <v>11653</v>
      </c>
      <c r="AJ694">
        <v>43871</v>
      </c>
    </row>
    <row r="695" spans="1:37" hidden="1" x14ac:dyDescent="0.25">
      <c r="A695" t="s">
        <v>11815</v>
      </c>
      <c r="B695" t="s">
        <v>9826</v>
      </c>
      <c r="C695" s="2">
        <v>43859</v>
      </c>
      <c r="D695" t="s">
        <v>9827</v>
      </c>
      <c r="E695" t="s">
        <v>10960</v>
      </c>
      <c r="F695" t="s">
        <v>10961</v>
      </c>
      <c r="G695" t="s">
        <v>452</v>
      </c>
      <c r="H695" t="s">
        <v>11816</v>
      </c>
      <c r="I695" t="s">
        <v>10544</v>
      </c>
      <c r="J695" t="s">
        <v>11817</v>
      </c>
      <c r="K695" t="str">
        <f t="shared" si="20"/>
        <v>OSCAR EDISON ZURITA OSSES</v>
      </c>
      <c r="L695" t="str">
        <f t="shared" si="21"/>
        <v>Oscar Edison Zurita Osses</v>
      </c>
      <c r="M695" t="s">
        <v>743</v>
      </c>
      <c r="N695" t="str">
        <f>VLOOKUP(M695,Tabla13[[#All],[rut]:[estado_licencia]],2,0)</f>
        <v>Oscar Edison Zurita Osses</v>
      </c>
      <c r="O695" t="s">
        <v>9832</v>
      </c>
      <c r="P695" t="s">
        <v>10646</v>
      </c>
      <c r="Q695" s="2">
        <v>44852</v>
      </c>
      <c r="R695">
        <v>18290</v>
      </c>
      <c r="T695" t="s">
        <v>9834</v>
      </c>
      <c r="U695" s="2">
        <v>44225</v>
      </c>
      <c r="V695" t="s">
        <v>9835</v>
      </c>
      <c r="W695" t="s">
        <v>1224</v>
      </c>
      <c r="X695" t="s">
        <v>10857</v>
      </c>
      <c r="Y695">
        <v>25000</v>
      </c>
      <c r="Z695" t="s">
        <v>9838</v>
      </c>
      <c r="AI695" t="s">
        <v>10963</v>
      </c>
      <c r="AJ695">
        <v>43867</v>
      </c>
    </row>
    <row r="696" spans="1:37" hidden="1" x14ac:dyDescent="0.25">
      <c r="A696" t="s">
        <v>11818</v>
      </c>
      <c r="B696" t="s">
        <v>9826</v>
      </c>
      <c r="C696" s="2">
        <v>43859</v>
      </c>
      <c r="D696" t="s">
        <v>9827</v>
      </c>
      <c r="E696" t="s">
        <v>10847</v>
      </c>
      <c r="F696" t="s">
        <v>10847</v>
      </c>
      <c r="G696" t="s">
        <v>414</v>
      </c>
      <c r="H696" t="s">
        <v>10064</v>
      </c>
      <c r="I696" t="s">
        <v>10115</v>
      </c>
      <c r="J696" t="s">
        <v>11819</v>
      </c>
      <c r="K696" t="str">
        <f t="shared" si="20"/>
        <v>ANTONIO PATRICIO CALDERON PALMA</v>
      </c>
      <c r="L696" t="str">
        <f t="shared" si="21"/>
        <v>Antonio Patricio Calderon Palma</v>
      </c>
      <c r="M696" t="s">
        <v>744</v>
      </c>
      <c r="N696" t="str">
        <f>VLOOKUP(M696,Tabla13[[#All],[rut]:[estado_licencia]],2,0)</f>
        <v>Antonio Patricio Calderon Palma</v>
      </c>
      <c r="O696" t="s">
        <v>9878</v>
      </c>
      <c r="P696" t="s">
        <v>9906</v>
      </c>
      <c r="Q696" s="2">
        <v>44476</v>
      </c>
      <c r="R696">
        <v>19495</v>
      </c>
      <c r="T696" t="s">
        <v>9834</v>
      </c>
      <c r="U696" s="2">
        <v>44225</v>
      </c>
      <c r="V696" t="s">
        <v>9835</v>
      </c>
      <c r="W696" t="s">
        <v>1224</v>
      </c>
      <c r="X696" t="s">
        <v>10857</v>
      </c>
      <c r="Y696">
        <v>25000</v>
      </c>
      <c r="Z696" t="s">
        <v>9838</v>
      </c>
      <c r="AG696">
        <v>774</v>
      </c>
    </row>
    <row r="697" spans="1:37" hidden="1" x14ac:dyDescent="0.25">
      <c r="A697" t="s">
        <v>11820</v>
      </c>
      <c r="B697" t="s">
        <v>9826</v>
      </c>
      <c r="C697" s="2">
        <v>43859</v>
      </c>
      <c r="D697" t="s">
        <v>9827</v>
      </c>
      <c r="E697" t="s">
        <v>11260</v>
      </c>
      <c r="F697" t="s">
        <v>11260</v>
      </c>
      <c r="G697" t="s">
        <v>549</v>
      </c>
      <c r="H697" t="s">
        <v>11647</v>
      </c>
      <c r="I697" t="s">
        <v>11821</v>
      </c>
      <c r="J697" t="s">
        <v>10923</v>
      </c>
      <c r="K697" t="str">
        <f t="shared" si="20"/>
        <v>FRANCISCO JAVIER CANALES REBOLLEDO</v>
      </c>
      <c r="L697" t="str">
        <f t="shared" si="21"/>
        <v>Francisco Javier Canales Rebolledo</v>
      </c>
      <c r="M697" t="s">
        <v>745</v>
      </c>
      <c r="N697" t="str">
        <f>VLOOKUP(M697,Tabla13[[#All],[rut]:[estado_licencia]],2,0)</f>
        <v>Francisco Javier Canales Rebolledo</v>
      </c>
      <c r="O697" t="s">
        <v>10176</v>
      </c>
      <c r="P697" t="s">
        <v>4040</v>
      </c>
      <c r="Q697" s="2">
        <v>46268</v>
      </c>
      <c r="R697" t="s">
        <v>460</v>
      </c>
      <c r="T697" t="s">
        <v>9834</v>
      </c>
      <c r="U697" s="2">
        <v>44225</v>
      </c>
      <c r="V697" t="s">
        <v>9835</v>
      </c>
      <c r="W697" t="s">
        <v>1224</v>
      </c>
      <c r="X697" t="s">
        <v>10857</v>
      </c>
      <c r="Y697">
        <v>25000</v>
      </c>
      <c r="Z697" t="s">
        <v>9838</v>
      </c>
      <c r="AG697">
        <v>780</v>
      </c>
    </row>
    <row r="698" spans="1:37" hidden="1" x14ac:dyDescent="0.25">
      <c r="A698" t="s">
        <v>11822</v>
      </c>
      <c r="B698" t="s">
        <v>9826</v>
      </c>
      <c r="C698" s="2">
        <v>43859</v>
      </c>
      <c r="D698" t="s">
        <v>9827</v>
      </c>
      <c r="E698" t="s">
        <v>11133</v>
      </c>
      <c r="F698" t="s">
        <v>10075</v>
      </c>
      <c r="G698" t="s">
        <v>114</v>
      </c>
      <c r="H698" t="s">
        <v>10107</v>
      </c>
      <c r="I698" t="s">
        <v>11823</v>
      </c>
      <c r="J698" t="s">
        <v>11824</v>
      </c>
      <c r="K698" t="str">
        <f t="shared" si="20"/>
        <v>ANGEL ALEJANDRO CEPEDA LEMUS</v>
      </c>
      <c r="L698" t="str">
        <f t="shared" si="21"/>
        <v>Angel Alejandro Cepeda Lemus</v>
      </c>
      <c r="M698" t="s">
        <v>746</v>
      </c>
      <c r="N698" t="str">
        <f>VLOOKUP(M698,Tabla13[[#All],[rut]:[estado_licencia]],2,0)</f>
        <v>Angel Alejandro Cepeda Lemus</v>
      </c>
      <c r="O698" t="s">
        <v>9878</v>
      </c>
      <c r="P698" t="s">
        <v>10204</v>
      </c>
      <c r="Q698" s="2">
        <v>45152</v>
      </c>
      <c r="R698">
        <v>19495</v>
      </c>
      <c r="T698" t="s">
        <v>9834</v>
      </c>
      <c r="U698" s="2">
        <v>44225</v>
      </c>
      <c r="V698" t="s">
        <v>9835</v>
      </c>
      <c r="W698" t="s">
        <v>1224</v>
      </c>
      <c r="X698" t="s">
        <v>10857</v>
      </c>
      <c r="Y698">
        <v>25000</v>
      </c>
      <c r="Z698" t="s">
        <v>9838</v>
      </c>
      <c r="AG698">
        <v>742</v>
      </c>
      <c r="AI698">
        <v>8829</v>
      </c>
    </row>
    <row r="699" spans="1:37" x14ac:dyDescent="0.25">
      <c r="A699" t="s">
        <v>11825</v>
      </c>
      <c r="B699" t="s">
        <v>9826</v>
      </c>
      <c r="C699" s="2">
        <v>43859</v>
      </c>
      <c r="D699" t="s">
        <v>9827</v>
      </c>
      <c r="E699" t="s">
        <v>11826</v>
      </c>
      <c r="F699" t="e">
        <f>#N/A</f>
        <v>#N/A</v>
      </c>
      <c r="G699" t="e">
        <f>#N/A</f>
        <v>#N/A</v>
      </c>
      <c r="H699" t="s">
        <v>10184</v>
      </c>
      <c r="I699" t="s">
        <v>11827</v>
      </c>
      <c r="J699" t="s">
        <v>11828</v>
      </c>
      <c r="K699" t="str">
        <f t="shared" si="20"/>
        <v>NICOLE FERNANDA RODRIGUEZ CERDA</v>
      </c>
      <c r="L699" t="str">
        <f t="shared" si="21"/>
        <v>Nicole Fernanda Rodriguez Cerda</v>
      </c>
      <c r="M699" t="s">
        <v>747</v>
      </c>
      <c r="N699" t="str">
        <f>VLOOKUP(M699,Tabla13[[#All],[rut]:[estado_licencia]],2,0)</f>
        <v>Nicole Fernanda Rodriguez Cerda</v>
      </c>
      <c r="O699" t="s">
        <v>9832</v>
      </c>
      <c r="P699" t="s">
        <v>4040</v>
      </c>
      <c r="Q699" s="2">
        <v>44442</v>
      </c>
      <c r="R699" t="s">
        <v>460</v>
      </c>
      <c r="T699" t="s">
        <v>9834</v>
      </c>
      <c r="U699" s="2">
        <v>44225</v>
      </c>
      <c r="V699" t="s">
        <v>9835</v>
      </c>
      <c r="W699" t="s">
        <v>1224</v>
      </c>
      <c r="X699" t="s">
        <v>10857</v>
      </c>
      <c r="Y699">
        <v>25000</v>
      </c>
      <c r="Z699" t="s">
        <v>9853</v>
      </c>
      <c r="AA699" s="2">
        <v>43859</v>
      </c>
      <c r="AB699" t="s">
        <v>9936</v>
      </c>
      <c r="AC699">
        <v>25000</v>
      </c>
      <c r="AI699" t="s">
        <v>11829</v>
      </c>
      <c r="AJ699">
        <v>43859</v>
      </c>
    </row>
    <row r="700" spans="1:37" hidden="1" x14ac:dyDescent="0.25">
      <c r="A700" t="s">
        <v>11830</v>
      </c>
      <c r="B700" t="s">
        <v>9826</v>
      </c>
      <c r="C700" s="2">
        <v>43859</v>
      </c>
      <c r="D700" t="s">
        <v>9827</v>
      </c>
      <c r="E700" t="s">
        <v>10902</v>
      </c>
      <c r="F700" t="s">
        <v>10742</v>
      </c>
      <c r="G700" t="s">
        <v>364</v>
      </c>
      <c r="H700" t="s">
        <v>11831</v>
      </c>
      <c r="I700" t="s">
        <v>10452</v>
      </c>
      <c r="J700" t="s">
        <v>11832</v>
      </c>
      <c r="K700" t="str">
        <f t="shared" si="20"/>
        <v>NELSON MAURICIO GUERRERO  GUERRERO</v>
      </c>
      <c r="L700" t="str">
        <f t="shared" si="21"/>
        <v>Nelson Mauricio Guerrero  Guerrero</v>
      </c>
      <c r="M700" t="s">
        <v>748</v>
      </c>
      <c r="N700" t="str">
        <f>VLOOKUP(M700,Tabla13[[#All],[rut]:[estado_licencia]],2,0)</f>
        <v>Nelson Mauricio Guerrero  Guerrero</v>
      </c>
      <c r="O700" t="s">
        <v>9878</v>
      </c>
      <c r="P700" t="s">
        <v>9879</v>
      </c>
      <c r="Q700" s="2">
        <v>43947</v>
      </c>
      <c r="R700" t="s">
        <v>460</v>
      </c>
      <c r="T700" t="s">
        <v>9834</v>
      </c>
      <c r="U700" s="2">
        <v>44225</v>
      </c>
      <c r="V700" t="s">
        <v>9835</v>
      </c>
      <c r="W700" t="s">
        <v>1224</v>
      </c>
      <c r="X700" t="s">
        <v>10857</v>
      </c>
      <c r="Y700">
        <v>25000</v>
      </c>
      <c r="Z700" t="s">
        <v>9838</v>
      </c>
      <c r="AG700">
        <v>759</v>
      </c>
    </row>
    <row r="701" spans="1:37" hidden="1" x14ac:dyDescent="0.25">
      <c r="A701" t="s">
        <v>11833</v>
      </c>
      <c r="B701" t="s">
        <v>9826</v>
      </c>
      <c r="C701" s="2">
        <v>43859</v>
      </c>
      <c r="D701" t="s">
        <v>9827</v>
      </c>
      <c r="E701" t="s">
        <v>10898</v>
      </c>
      <c r="F701" t="s">
        <v>10898</v>
      </c>
      <c r="G701" t="s">
        <v>431</v>
      </c>
      <c r="H701" t="s">
        <v>10809</v>
      </c>
      <c r="I701" t="s">
        <v>11834</v>
      </c>
      <c r="J701" t="s">
        <v>11835</v>
      </c>
      <c r="K701" t="str">
        <f t="shared" si="20"/>
        <v>FRANCISCO IVAN SANDOVAL MARDONES</v>
      </c>
      <c r="L701" t="str">
        <f t="shared" si="21"/>
        <v>Francisco Ivan Sandoval Mardones</v>
      </c>
      <c r="M701" t="s">
        <v>749</v>
      </c>
      <c r="N701" t="str">
        <f>VLOOKUP(M701,Tabla13[[#All],[rut]:[estado_licencia]],2,0)</f>
        <v>Francisco Ivan Sandoval Mardones</v>
      </c>
      <c r="O701" t="s">
        <v>9832</v>
      </c>
      <c r="P701" t="s">
        <v>10231</v>
      </c>
      <c r="Q701" s="2">
        <v>45203</v>
      </c>
      <c r="R701">
        <v>19495</v>
      </c>
      <c r="T701" t="s">
        <v>9834</v>
      </c>
      <c r="U701" s="2">
        <v>44225</v>
      </c>
      <c r="V701" t="s">
        <v>9835</v>
      </c>
      <c r="W701" t="s">
        <v>1224</v>
      </c>
      <c r="X701" t="s">
        <v>10857</v>
      </c>
      <c r="Y701">
        <v>25000</v>
      </c>
      <c r="Z701" t="s">
        <v>9838</v>
      </c>
      <c r="AG701">
        <v>786</v>
      </c>
    </row>
    <row r="702" spans="1:37" hidden="1" x14ac:dyDescent="0.25">
      <c r="A702" t="s">
        <v>10883</v>
      </c>
      <c r="B702" t="s">
        <v>9826</v>
      </c>
      <c r="C702" s="2">
        <v>43859</v>
      </c>
      <c r="D702" t="s">
        <v>10351</v>
      </c>
      <c r="E702" t="s">
        <v>11260</v>
      </c>
      <c r="F702" t="s">
        <v>11260</v>
      </c>
      <c r="G702" t="s">
        <v>549</v>
      </c>
      <c r="H702" t="s">
        <v>11647</v>
      </c>
      <c r="I702" t="s">
        <v>11821</v>
      </c>
      <c r="J702" t="s">
        <v>10923</v>
      </c>
      <c r="K702" t="str">
        <f t="shared" si="20"/>
        <v>FRANCISCO JAVIER CANALES REBOLLEDO</v>
      </c>
      <c r="L702" t="str">
        <f t="shared" si="21"/>
        <v>Francisco Javier Canales Rebolledo</v>
      </c>
      <c r="M702" t="s">
        <v>745</v>
      </c>
      <c r="N702" t="str">
        <f>VLOOKUP(M702,Tabla13[[#All],[rut]:[estado_licencia]],2,0)</f>
        <v>Francisco Javier Canales Rebolledo</v>
      </c>
      <c r="O702" t="s">
        <v>10176</v>
      </c>
      <c r="P702" t="s">
        <v>460</v>
      </c>
      <c r="Q702" s="2" t="s">
        <v>460</v>
      </c>
      <c r="R702" t="s">
        <v>460</v>
      </c>
      <c r="T702" t="s">
        <v>9834</v>
      </c>
      <c r="U702" s="2">
        <v>44590</v>
      </c>
      <c r="V702" t="s">
        <v>9835</v>
      </c>
      <c r="W702" t="s">
        <v>1224</v>
      </c>
      <c r="X702" t="s">
        <v>10334</v>
      </c>
      <c r="Y702">
        <v>30000</v>
      </c>
      <c r="Z702" t="s">
        <v>9838</v>
      </c>
      <c r="AG702">
        <v>780</v>
      </c>
    </row>
    <row r="703" spans="1:37" hidden="1" x14ac:dyDescent="0.25">
      <c r="A703" t="s">
        <v>10883</v>
      </c>
      <c r="B703" t="s">
        <v>9826</v>
      </c>
      <c r="C703" s="2">
        <v>43859</v>
      </c>
      <c r="D703" t="s">
        <v>10351</v>
      </c>
      <c r="E703" t="s">
        <v>11133</v>
      </c>
      <c r="F703" t="s">
        <v>10075</v>
      </c>
      <c r="G703" t="s">
        <v>114</v>
      </c>
      <c r="H703" t="s">
        <v>10107</v>
      </c>
      <c r="I703" t="s">
        <v>11823</v>
      </c>
      <c r="J703" t="s">
        <v>11824</v>
      </c>
      <c r="K703" t="str">
        <f t="shared" si="20"/>
        <v>ANGEL ALEJANDRO CEPEDA LEMUS</v>
      </c>
      <c r="L703" t="str">
        <f t="shared" si="21"/>
        <v>Angel Alejandro Cepeda Lemus</v>
      </c>
      <c r="M703" t="s">
        <v>746</v>
      </c>
      <c r="N703" t="str">
        <f>VLOOKUP(M703,Tabla13[[#All],[rut]:[estado_licencia]],2,0)</f>
        <v>Angel Alejandro Cepeda Lemus</v>
      </c>
      <c r="O703" t="s">
        <v>9878</v>
      </c>
      <c r="P703" t="s">
        <v>460</v>
      </c>
      <c r="Q703" s="2" t="s">
        <v>460</v>
      </c>
      <c r="R703" t="s">
        <v>460</v>
      </c>
      <c r="T703" t="s">
        <v>9834</v>
      </c>
      <c r="U703" s="2">
        <v>44590</v>
      </c>
      <c r="V703" t="s">
        <v>9835</v>
      </c>
      <c r="W703" t="s">
        <v>1224</v>
      </c>
      <c r="X703" t="s">
        <v>10334</v>
      </c>
      <c r="Y703">
        <v>30000</v>
      </c>
      <c r="Z703" t="s">
        <v>9838</v>
      </c>
      <c r="AG703">
        <v>742</v>
      </c>
      <c r="AI703">
        <v>8829</v>
      </c>
    </row>
    <row r="704" spans="1:37" hidden="1" x14ac:dyDescent="0.25">
      <c r="A704" t="s">
        <v>10883</v>
      </c>
      <c r="B704" t="s">
        <v>9826</v>
      </c>
      <c r="C704" s="2">
        <v>43859</v>
      </c>
      <c r="D704" t="s">
        <v>10351</v>
      </c>
      <c r="E704" t="s">
        <v>10902</v>
      </c>
      <c r="F704" t="s">
        <v>10742</v>
      </c>
      <c r="G704" t="s">
        <v>364</v>
      </c>
      <c r="H704" t="s">
        <v>11831</v>
      </c>
      <c r="I704" t="s">
        <v>10452</v>
      </c>
      <c r="J704" t="s">
        <v>11832</v>
      </c>
      <c r="K704" t="str">
        <f t="shared" si="20"/>
        <v>NELSON MAURICIO GUERRERO  GUERRERO</v>
      </c>
      <c r="L704" t="str">
        <f t="shared" si="21"/>
        <v>Nelson Mauricio Guerrero  Guerrero</v>
      </c>
      <c r="M704" t="s">
        <v>748</v>
      </c>
      <c r="N704" t="str">
        <f>VLOOKUP(M704,Tabla13[[#All],[rut]:[estado_licencia]],2,0)</f>
        <v>Nelson Mauricio Guerrero  Guerrero</v>
      </c>
      <c r="O704" t="s">
        <v>9878</v>
      </c>
      <c r="P704" t="s">
        <v>460</v>
      </c>
      <c r="Q704" s="2" t="s">
        <v>460</v>
      </c>
      <c r="R704" t="s">
        <v>460</v>
      </c>
      <c r="T704" t="s">
        <v>9834</v>
      </c>
      <c r="U704" s="2">
        <v>44590</v>
      </c>
      <c r="V704" t="s">
        <v>9835</v>
      </c>
      <c r="W704" t="s">
        <v>1224</v>
      </c>
      <c r="X704" t="s">
        <v>10334</v>
      </c>
      <c r="Y704">
        <v>30000</v>
      </c>
      <c r="Z704" t="s">
        <v>9838</v>
      </c>
      <c r="AG704">
        <v>759</v>
      </c>
    </row>
    <row r="705" spans="1:37" hidden="1" x14ac:dyDescent="0.25">
      <c r="A705" t="s">
        <v>11836</v>
      </c>
      <c r="B705" t="s">
        <v>9826</v>
      </c>
      <c r="C705" s="2">
        <v>43860</v>
      </c>
      <c r="D705" t="s">
        <v>9827</v>
      </c>
      <c r="E705" t="s">
        <v>11262</v>
      </c>
      <c r="F705" t="s">
        <v>11263</v>
      </c>
      <c r="G705" t="s">
        <v>551</v>
      </c>
      <c r="H705" t="s">
        <v>10270</v>
      </c>
      <c r="I705" t="s">
        <v>9830</v>
      </c>
      <c r="J705" t="s">
        <v>11837</v>
      </c>
      <c r="K705" t="str">
        <f t="shared" si="20"/>
        <v>JOSE RAUL CARMONA RAMIREZ</v>
      </c>
      <c r="L705" t="str">
        <f t="shared" si="21"/>
        <v>Jose Raul Carmona Ramirez</v>
      </c>
      <c r="M705" t="s">
        <v>750</v>
      </c>
      <c r="N705" t="str">
        <f>VLOOKUP(M705,Tabla13[[#All],[rut]:[estado_licencia]],2,0)</f>
        <v>Jose Raul Carmona Ramirez</v>
      </c>
      <c r="O705" t="s">
        <v>11838</v>
      </c>
      <c r="P705" t="s">
        <v>9879</v>
      </c>
      <c r="Q705" s="2">
        <v>44660</v>
      </c>
      <c r="R705" t="s">
        <v>460</v>
      </c>
      <c r="T705" t="s">
        <v>9834</v>
      </c>
      <c r="U705" s="2">
        <v>44226</v>
      </c>
      <c r="V705" t="s">
        <v>9835</v>
      </c>
      <c r="W705" t="s">
        <v>1224</v>
      </c>
      <c r="X705" t="s">
        <v>10857</v>
      </c>
      <c r="Y705">
        <v>25000</v>
      </c>
      <c r="Z705" t="s">
        <v>9853</v>
      </c>
      <c r="AA705" s="2">
        <v>43859</v>
      </c>
      <c r="AB705" t="s">
        <v>9936</v>
      </c>
      <c r="AC705" t="s">
        <v>11839</v>
      </c>
      <c r="AI705" t="s">
        <v>11840</v>
      </c>
      <c r="AJ705">
        <v>43865</v>
      </c>
    </row>
    <row r="706" spans="1:37" hidden="1" x14ac:dyDescent="0.25">
      <c r="A706" t="s">
        <v>11841</v>
      </c>
      <c r="B706" t="s">
        <v>9826</v>
      </c>
      <c r="C706" s="2">
        <v>43860</v>
      </c>
      <c r="D706" t="s">
        <v>9827</v>
      </c>
      <c r="E706" t="s">
        <v>11747</v>
      </c>
      <c r="F706" t="s">
        <v>11748</v>
      </c>
      <c r="G706" t="s">
        <v>717</v>
      </c>
      <c r="H706" t="s">
        <v>10114</v>
      </c>
      <c r="I706" t="s">
        <v>11842</v>
      </c>
      <c r="J706" t="s">
        <v>11843</v>
      </c>
      <c r="K706" t="str">
        <f t="shared" ref="K706:K769" si="22">CONCATENATE(J706," ",H706," ",I706)</f>
        <v>EDUARDO AUGUSTO ASTUDILLO MAYEGA</v>
      </c>
      <c r="L706" t="str">
        <f t="shared" ref="L706:L769" si="23">PROPER(K706)</f>
        <v>Eduardo Augusto Astudillo Mayega</v>
      </c>
      <c r="M706" t="s">
        <v>751</v>
      </c>
      <c r="N706" t="str">
        <f>VLOOKUP(M706,Tabla13[[#All],[rut]:[estado_licencia]],2,0)</f>
        <v>Eduardo Augusto Astudillo Mayega</v>
      </c>
      <c r="O706" t="s">
        <v>9832</v>
      </c>
      <c r="P706" t="s">
        <v>10195</v>
      </c>
      <c r="Q706" s="2">
        <v>45088</v>
      </c>
      <c r="R706">
        <v>18290</v>
      </c>
      <c r="T706" t="s">
        <v>9834</v>
      </c>
      <c r="U706" s="2">
        <v>44226</v>
      </c>
      <c r="V706" t="s">
        <v>9835</v>
      </c>
      <c r="W706" t="s">
        <v>1224</v>
      </c>
      <c r="X706" t="s">
        <v>10857</v>
      </c>
      <c r="Y706">
        <v>25000</v>
      </c>
      <c r="Z706" t="s">
        <v>9838</v>
      </c>
      <c r="AG706">
        <v>791</v>
      </c>
    </row>
    <row r="707" spans="1:37" hidden="1" x14ac:dyDescent="0.25">
      <c r="A707" t="s">
        <v>11844</v>
      </c>
      <c r="B707" t="s">
        <v>9826</v>
      </c>
      <c r="C707" s="2">
        <v>43860</v>
      </c>
      <c r="D707" t="s">
        <v>9827</v>
      </c>
      <c r="E707" t="s">
        <v>10955</v>
      </c>
      <c r="F707" t="s">
        <v>10956</v>
      </c>
      <c r="G707" t="s">
        <v>450</v>
      </c>
      <c r="H707" t="s">
        <v>10238</v>
      </c>
      <c r="I707" t="s">
        <v>11565</v>
      </c>
      <c r="J707" t="s">
        <v>11845</v>
      </c>
      <c r="K707" t="str">
        <f t="shared" si="22"/>
        <v>ALBERTO ANDRES GUTIERREZ YAÑEZ</v>
      </c>
      <c r="L707" t="str">
        <f t="shared" si="23"/>
        <v>Alberto Andres Gutierrez Yañez</v>
      </c>
      <c r="M707" t="s">
        <v>752</v>
      </c>
      <c r="N707" t="str">
        <f>VLOOKUP(M707,Tabla13[[#All],[rut]:[estado_licencia]],2,0)</f>
        <v>Alberto Andres Gutierrez Yañez</v>
      </c>
      <c r="O707" t="s">
        <v>10241</v>
      </c>
      <c r="P707" t="s">
        <v>4040</v>
      </c>
      <c r="Q707" s="2">
        <v>45424</v>
      </c>
      <c r="R707" t="s">
        <v>460</v>
      </c>
      <c r="T707" t="s">
        <v>9834</v>
      </c>
      <c r="U707" s="2">
        <v>44226</v>
      </c>
      <c r="V707" t="s">
        <v>9835</v>
      </c>
      <c r="W707" t="s">
        <v>1224</v>
      </c>
      <c r="X707" t="s">
        <v>10857</v>
      </c>
      <c r="Y707">
        <v>25000</v>
      </c>
      <c r="Z707" t="s">
        <v>9838</v>
      </c>
      <c r="AG707">
        <v>773</v>
      </c>
    </row>
    <row r="708" spans="1:37" hidden="1" x14ac:dyDescent="0.25">
      <c r="A708" t="s">
        <v>11846</v>
      </c>
      <c r="B708" t="s">
        <v>9826</v>
      </c>
      <c r="C708" s="2">
        <v>43860</v>
      </c>
      <c r="D708" t="s">
        <v>9827</v>
      </c>
      <c r="E708" t="s">
        <v>11262</v>
      </c>
      <c r="F708" t="s">
        <v>11263</v>
      </c>
      <c r="G708" t="s">
        <v>551</v>
      </c>
      <c r="H708" t="s">
        <v>11847</v>
      </c>
      <c r="I708" t="s">
        <v>10026</v>
      </c>
      <c r="J708" t="s">
        <v>11115</v>
      </c>
      <c r="K708" t="str">
        <f t="shared" si="22"/>
        <v>CARLOS ALBERTO JELVEZ ROJAS</v>
      </c>
      <c r="L708" t="str">
        <f t="shared" si="23"/>
        <v>Carlos Alberto Jelvez Rojas</v>
      </c>
      <c r="M708" t="s">
        <v>753</v>
      </c>
      <c r="N708" t="str">
        <f>VLOOKUP(M708,Tabla13[[#All],[rut]:[estado_licencia]],2,0)</f>
        <v>Carlos Alberto Jelvez Rojas</v>
      </c>
      <c r="O708" t="s">
        <v>11838</v>
      </c>
      <c r="P708" t="s">
        <v>9957</v>
      </c>
      <c r="Q708" s="2">
        <v>43946</v>
      </c>
      <c r="R708">
        <v>19495</v>
      </c>
      <c r="T708" t="s">
        <v>9834</v>
      </c>
      <c r="U708" s="2">
        <v>44226</v>
      </c>
      <c r="V708" t="s">
        <v>9835</v>
      </c>
      <c r="W708" t="s">
        <v>1224</v>
      </c>
      <c r="X708" t="s">
        <v>10857</v>
      </c>
      <c r="Y708">
        <v>25000</v>
      </c>
      <c r="Z708" t="s">
        <v>9853</v>
      </c>
      <c r="AA708" s="2">
        <v>43859</v>
      </c>
      <c r="AB708" t="s">
        <v>9936</v>
      </c>
      <c r="AC708" t="s">
        <v>11839</v>
      </c>
      <c r="AI708" t="s">
        <v>11840</v>
      </c>
      <c r="AJ708">
        <v>43865</v>
      </c>
    </row>
    <row r="709" spans="1:37" x14ac:dyDescent="0.25">
      <c r="A709" t="s">
        <v>11848</v>
      </c>
      <c r="B709" t="s">
        <v>9826</v>
      </c>
      <c r="C709" s="2">
        <v>43860</v>
      </c>
      <c r="D709" t="s">
        <v>9827</v>
      </c>
      <c r="E709" t="s">
        <v>10257</v>
      </c>
      <c r="F709" t="e">
        <f>#N/A</f>
        <v>#N/A</v>
      </c>
      <c r="G709" t="e">
        <f>#N/A</f>
        <v>#N/A</v>
      </c>
      <c r="H709" t="s">
        <v>9869</v>
      </c>
      <c r="I709" t="s">
        <v>9902</v>
      </c>
      <c r="J709" t="s">
        <v>11849</v>
      </c>
      <c r="K709" t="str">
        <f t="shared" si="22"/>
        <v>ARTURO ISMAEL ZAMORA AHUMADA</v>
      </c>
      <c r="L709" t="str">
        <f t="shared" si="23"/>
        <v>Arturo Ismael Zamora Ahumada</v>
      </c>
      <c r="M709" t="s">
        <v>754</v>
      </c>
      <c r="N709" t="str">
        <f>VLOOKUP(M709,Tabla13[[#All],[rut]:[estado_licencia]],2,0)</f>
        <v>Arturo Ismael Zamora Ahumada</v>
      </c>
      <c r="O709" t="s">
        <v>9832</v>
      </c>
      <c r="P709" t="s">
        <v>10807</v>
      </c>
      <c r="Q709" s="2">
        <v>44862</v>
      </c>
      <c r="R709">
        <v>19495</v>
      </c>
      <c r="T709" t="s">
        <v>9834</v>
      </c>
      <c r="U709" s="2">
        <v>44226</v>
      </c>
      <c r="V709" t="s">
        <v>9835</v>
      </c>
      <c r="W709" t="s">
        <v>1224</v>
      </c>
      <c r="X709" t="s">
        <v>10857</v>
      </c>
      <c r="Y709">
        <v>25000</v>
      </c>
      <c r="Z709" t="s">
        <v>9838</v>
      </c>
      <c r="AG709">
        <v>769</v>
      </c>
    </row>
    <row r="710" spans="1:37" hidden="1" x14ac:dyDescent="0.25">
      <c r="A710" t="s">
        <v>10883</v>
      </c>
      <c r="B710" t="s">
        <v>9826</v>
      </c>
      <c r="C710" s="2">
        <v>43860</v>
      </c>
      <c r="D710" t="s">
        <v>10848</v>
      </c>
      <c r="E710" t="s">
        <v>11260</v>
      </c>
      <c r="F710" t="s">
        <v>11260</v>
      </c>
      <c r="G710" t="s">
        <v>549</v>
      </c>
      <c r="H710" t="s">
        <v>9842</v>
      </c>
      <c r="I710" t="s">
        <v>10001</v>
      </c>
      <c r="J710" t="s">
        <v>10590</v>
      </c>
      <c r="K710" t="str">
        <f t="shared" si="22"/>
        <v>VICTOR PIZARRO ESCOBAR</v>
      </c>
      <c r="L710" t="str">
        <f t="shared" si="23"/>
        <v>Victor Pizarro Escobar</v>
      </c>
      <c r="M710" t="s">
        <v>460</v>
      </c>
      <c r="N710" t="str">
        <f>VLOOKUP(M710,Tabla13[[#All],[rut]:[estado_licencia]],2,0)</f>
        <v xml:space="preserve">Alvaro Barriga </v>
      </c>
      <c r="O710" t="s">
        <v>460</v>
      </c>
      <c r="P710" t="s">
        <v>460</v>
      </c>
      <c r="Q710" s="2" t="s">
        <v>460</v>
      </c>
      <c r="R710" t="s">
        <v>460</v>
      </c>
      <c r="S710" t="s">
        <v>11850</v>
      </c>
      <c r="T710" t="s">
        <v>9834</v>
      </c>
      <c r="U710" s="2" t="s">
        <v>460</v>
      </c>
      <c r="V710" t="s">
        <v>9835</v>
      </c>
      <c r="W710" t="s">
        <v>1224</v>
      </c>
      <c r="X710" t="s">
        <v>10857</v>
      </c>
      <c r="Y710">
        <v>5000</v>
      </c>
      <c r="Z710" t="s">
        <v>9838</v>
      </c>
      <c r="AG710">
        <v>780</v>
      </c>
    </row>
    <row r="711" spans="1:37" hidden="1" x14ac:dyDescent="0.25">
      <c r="A711" t="s">
        <v>10883</v>
      </c>
      <c r="B711" t="s">
        <v>9826</v>
      </c>
      <c r="C711" s="2">
        <v>43860</v>
      </c>
      <c r="D711" t="s">
        <v>10848</v>
      </c>
      <c r="E711" t="s">
        <v>10800</v>
      </c>
      <c r="F711" t="s">
        <v>10742</v>
      </c>
      <c r="G711" t="s">
        <v>364</v>
      </c>
      <c r="H711" t="s">
        <v>11851</v>
      </c>
      <c r="I711" t="s">
        <v>10802</v>
      </c>
      <c r="J711" t="s">
        <v>11852</v>
      </c>
      <c r="K711" t="str">
        <f t="shared" si="22"/>
        <v>IVAN AVELLO ARANEDA</v>
      </c>
      <c r="L711" t="str">
        <f t="shared" si="23"/>
        <v>Ivan Avello Araneda</v>
      </c>
      <c r="M711" t="s">
        <v>460</v>
      </c>
      <c r="N711" t="str">
        <f>VLOOKUP(M711,Tabla13[[#All],[rut]:[estado_licencia]],2,0)</f>
        <v xml:space="preserve">Alvaro Barriga </v>
      </c>
      <c r="O711" t="s">
        <v>460</v>
      </c>
      <c r="P711" t="s">
        <v>460</v>
      </c>
      <c r="Q711" s="2" t="s">
        <v>460</v>
      </c>
      <c r="R711" t="s">
        <v>460</v>
      </c>
      <c r="S711" t="s">
        <v>11853</v>
      </c>
      <c r="T711" t="s">
        <v>9834</v>
      </c>
      <c r="U711" s="2" t="s">
        <v>460</v>
      </c>
      <c r="V711" t="s">
        <v>9835</v>
      </c>
      <c r="W711" t="s">
        <v>1224</v>
      </c>
      <c r="X711" t="s">
        <v>9865</v>
      </c>
      <c r="Y711">
        <v>5000</v>
      </c>
      <c r="Z711" t="s">
        <v>9838</v>
      </c>
      <c r="AG711">
        <v>756</v>
      </c>
      <c r="AH711">
        <v>67946</v>
      </c>
      <c r="AI711">
        <v>8907</v>
      </c>
      <c r="AJ711">
        <v>43893</v>
      </c>
      <c r="AK711">
        <v>43924</v>
      </c>
    </row>
    <row r="712" spans="1:37" hidden="1" x14ac:dyDescent="0.25">
      <c r="A712" t="s">
        <v>10883</v>
      </c>
      <c r="B712" t="s">
        <v>9826</v>
      </c>
      <c r="C712" s="2">
        <v>43860</v>
      </c>
      <c r="D712" t="s">
        <v>10848</v>
      </c>
      <c r="E712" t="s">
        <v>10800</v>
      </c>
      <c r="F712" t="s">
        <v>10742</v>
      </c>
      <c r="G712" t="s">
        <v>364</v>
      </c>
      <c r="H712" t="s">
        <v>10052</v>
      </c>
      <c r="I712" t="s">
        <v>10007</v>
      </c>
      <c r="J712" t="s">
        <v>10494</v>
      </c>
      <c r="K712" t="str">
        <f t="shared" si="22"/>
        <v>RICARDO LEON BUGUEÑO</v>
      </c>
      <c r="L712" t="str">
        <f t="shared" si="23"/>
        <v>Ricardo Leon Bugueño</v>
      </c>
      <c r="M712" t="s">
        <v>460</v>
      </c>
      <c r="N712" t="str">
        <f>VLOOKUP(M712,Tabla13[[#All],[rut]:[estado_licencia]],2,0)</f>
        <v xml:space="preserve">Alvaro Barriga </v>
      </c>
      <c r="O712" t="s">
        <v>460</v>
      </c>
      <c r="P712" t="s">
        <v>460</v>
      </c>
      <c r="Q712" s="2" t="s">
        <v>460</v>
      </c>
      <c r="R712" t="s">
        <v>460</v>
      </c>
      <c r="S712" t="s">
        <v>11853</v>
      </c>
      <c r="T712" t="s">
        <v>9834</v>
      </c>
      <c r="U712" s="2" t="s">
        <v>460</v>
      </c>
      <c r="V712" t="s">
        <v>9835</v>
      </c>
      <c r="W712" t="s">
        <v>1224</v>
      </c>
      <c r="X712" t="s">
        <v>9865</v>
      </c>
      <c r="Y712">
        <v>5000</v>
      </c>
      <c r="Z712" t="s">
        <v>9838</v>
      </c>
      <c r="AG712">
        <v>756</v>
      </c>
      <c r="AH712">
        <v>67946</v>
      </c>
      <c r="AI712">
        <v>8907</v>
      </c>
      <c r="AJ712">
        <v>43893</v>
      </c>
      <c r="AK712">
        <v>43924</v>
      </c>
    </row>
    <row r="713" spans="1:37" hidden="1" x14ac:dyDescent="0.25">
      <c r="A713" t="s">
        <v>10883</v>
      </c>
      <c r="B713" t="s">
        <v>9826</v>
      </c>
      <c r="C713" s="2">
        <v>43860</v>
      </c>
      <c r="D713" t="s">
        <v>10848</v>
      </c>
      <c r="E713" t="s">
        <v>10800</v>
      </c>
      <c r="F713" t="s">
        <v>10742</v>
      </c>
      <c r="G713" t="s">
        <v>364</v>
      </c>
      <c r="H713" t="s">
        <v>11532</v>
      </c>
      <c r="I713" t="s">
        <v>11533</v>
      </c>
      <c r="J713" t="s">
        <v>10528</v>
      </c>
      <c r="K713" t="str">
        <f t="shared" si="22"/>
        <v>CARLOS GUZMAN  FRES</v>
      </c>
      <c r="L713" t="str">
        <f t="shared" si="23"/>
        <v>Carlos Guzman  Fres</v>
      </c>
      <c r="M713" t="s">
        <v>460</v>
      </c>
      <c r="N713" t="str">
        <f>VLOOKUP(M713,Tabla13[[#All],[rut]:[estado_licencia]],2,0)</f>
        <v xml:space="preserve">Alvaro Barriga </v>
      </c>
      <c r="O713" t="s">
        <v>460</v>
      </c>
      <c r="P713" t="s">
        <v>460</v>
      </c>
      <c r="Q713" s="2" t="s">
        <v>460</v>
      </c>
      <c r="R713" t="s">
        <v>460</v>
      </c>
      <c r="S713" t="s">
        <v>11539</v>
      </c>
      <c r="T713" t="s">
        <v>9834</v>
      </c>
      <c r="U713" s="2" t="s">
        <v>460</v>
      </c>
      <c r="V713" t="s">
        <v>9835</v>
      </c>
      <c r="W713" t="s">
        <v>1224</v>
      </c>
      <c r="X713" t="s">
        <v>10857</v>
      </c>
      <c r="Y713">
        <v>5000</v>
      </c>
      <c r="Z713" t="s">
        <v>9838</v>
      </c>
      <c r="AG713">
        <v>756</v>
      </c>
      <c r="AH713">
        <v>67946</v>
      </c>
      <c r="AI713">
        <v>8907</v>
      </c>
      <c r="AJ713">
        <v>43893</v>
      </c>
      <c r="AK713">
        <v>43924</v>
      </c>
    </row>
    <row r="714" spans="1:37" hidden="1" x14ac:dyDescent="0.25">
      <c r="A714" t="s">
        <v>10883</v>
      </c>
      <c r="B714" t="s">
        <v>9826</v>
      </c>
      <c r="C714" s="2">
        <v>43860</v>
      </c>
      <c r="D714" t="s">
        <v>10848</v>
      </c>
      <c r="E714" t="s">
        <v>10800</v>
      </c>
      <c r="F714" t="s">
        <v>10742</v>
      </c>
      <c r="G714" t="s">
        <v>364</v>
      </c>
      <c r="H714" t="s">
        <v>9887</v>
      </c>
      <c r="I714" t="s">
        <v>9887</v>
      </c>
      <c r="J714" t="s">
        <v>11854</v>
      </c>
      <c r="K714" t="str">
        <f t="shared" si="22"/>
        <v>JONATHAN   GONZALEZ GONZALEZ</v>
      </c>
      <c r="L714" t="str">
        <f t="shared" si="23"/>
        <v>Jonathan   Gonzalez Gonzalez</v>
      </c>
      <c r="M714" t="s">
        <v>460</v>
      </c>
      <c r="N714" t="str">
        <f>VLOOKUP(M714,Tabla13[[#All],[rut]:[estado_licencia]],2,0)</f>
        <v xml:space="preserve">Alvaro Barriga </v>
      </c>
      <c r="O714" t="s">
        <v>460</v>
      </c>
      <c r="P714" t="s">
        <v>460</v>
      </c>
      <c r="Q714" s="2" t="s">
        <v>460</v>
      </c>
      <c r="R714" t="s">
        <v>460</v>
      </c>
      <c r="S714" t="s">
        <v>11571</v>
      </c>
      <c r="T714" t="s">
        <v>9834</v>
      </c>
      <c r="U714" s="2" t="s">
        <v>460</v>
      </c>
      <c r="V714" t="s">
        <v>9835</v>
      </c>
      <c r="W714" t="s">
        <v>1224</v>
      </c>
      <c r="X714" t="s">
        <v>10857</v>
      </c>
      <c r="Y714">
        <v>5000</v>
      </c>
      <c r="Z714" t="s">
        <v>9838</v>
      </c>
      <c r="AG714">
        <v>756</v>
      </c>
      <c r="AH714">
        <v>67946</v>
      </c>
      <c r="AI714">
        <v>8907</v>
      </c>
      <c r="AJ714">
        <v>43893</v>
      </c>
      <c r="AK714">
        <v>43924</v>
      </c>
    </row>
    <row r="715" spans="1:37" hidden="1" x14ac:dyDescent="0.25">
      <c r="A715" t="s">
        <v>11855</v>
      </c>
      <c r="B715" t="s">
        <v>9826</v>
      </c>
      <c r="C715" s="2">
        <v>43861</v>
      </c>
      <c r="D715" t="s">
        <v>9827</v>
      </c>
      <c r="E715" t="s">
        <v>10327</v>
      </c>
      <c r="F715" t="s">
        <v>10328</v>
      </c>
      <c r="G715" t="s">
        <v>190</v>
      </c>
      <c r="H715" t="s">
        <v>9883</v>
      </c>
      <c r="I715" t="s">
        <v>10154</v>
      </c>
      <c r="J715" t="s">
        <v>10483</v>
      </c>
      <c r="K715" t="str">
        <f t="shared" si="22"/>
        <v>JOSE ELIAS CASTRO VELASQUEZ</v>
      </c>
      <c r="L715" t="str">
        <f t="shared" si="23"/>
        <v>Jose Elias Castro Velasquez</v>
      </c>
      <c r="M715" t="s">
        <v>252</v>
      </c>
      <c r="N715" t="str">
        <f>VLOOKUP(M715,Tabla13[[#All],[rut]:[estado_licencia]],2,0)</f>
        <v>Jose Elias Castro  Velasquez</v>
      </c>
      <c r="O715" t="s">
        <v>9878</v>
      </c>
      <c r="P715" t="s">
        <v>9879</v>
      </c>
      <c r="Q715" s="2">
        <v>44622</v>
      </c>
      <c r="R715" t="s">
        <v>460</v>
      </c>
      <c r="T715" t="s">
        <v>9834</v>
      </c>
      <c r="U715" s="2">
        <v>44227</v>
      </c>
      <c r="V715" t="s">
        <v>9835</v>
      </c>
      <c r="W715" t="s">
        <v>1224</v>
      </c>
      <c r="X715" t="s">
        <v>10857</v>
      </c>
      <c r="Y715">
        <v>25000</v>
      </c>
      <c r="Z715" t="s">
        <v>9838</v>
      </c>
      <c r="AG715">
        <v>738</v>
      </c>
    </row>
    <row r="716" spans="1:37" hidden="1" x14ac:dyDescent="0.25">
      <c r="A716" t="s">
        <v>11856</v>
      </c>
      <c r="B716" t="s">
        <v>9826</v>
      </c>
      <c r="C716" s="2">
        <v>43861</v>
      </c>
      <c r="D716" t="s">
        <v>9827</v>
      </c>
      <c r="E716" t="s">
        <v>10327</v>
      </c>
      <c r="F716" t="s">
        <v>10328</v>
      </c>
      <c r="G716" t="s">
        <v>190</v>
      </c>
      <c r="H716" t="s">
        <v>11857</v>
      </c>
      <c r="I716" t="s">
        <v>10366</v>
      </c>
      <c r="J716" t="s">
        <v>10367</v>
      </c>
      <c r="K716" t="str">
        <f t="shared" si="22"/>
        <v>EDGARDO ZACARIAS MORA  CUEVAS</v>
      </c>
      <c r="L716" t="str">
        <f t="shared" si="23"/>
        <v>Edgardo Zacarias Mora  Cuevas</v>
      </c>
      <c r="M716" t="s">
        <v>204</v>
      </c>
      <c r="N716" t="str">
        <f>VLOOKUP(M716,Tabla13[[#All],[rut]:[estado_licencia]],2,0)</f>
        <v>Edgardo Zacarias Mora Cuevas</v>
      </c>
      <c r="O716" t="s">
        <v>9878</v>
      </c>
      <c r="P716" t="s">
        <v>11858</v>
      </c>
      <c r="Q716" s="2">
        <v>44030</v>
      </c>
      <c r="R716">
        <v>19495</v>
      </c>
      <c r="T716" t="s">
        <v>9834</v>
      </c>
      <c r="U716" s="2">
        <v>44227</v>
      </c>
      <c r="V716" t="s">
        <v>9835</v>
      </c>
      <c r="W716" t="s">
        <v>1224</v>
      </c>
      <c r="X716" t="s">
        <v>10857</v>
      </c>
      <c r="Y716">
        <v>25000</v>
      </c>
      <c r="Z716" t="s">
        <v>9838</v>
      </c>
      <c r="AG716">
        <v>738</v>
      </c>
    </row>
    <row r="717" spans="1:37" hidden="1" x14ac:dyDescent="0.25">
      <c r="A717" t="s">
        <v>11859</v>
      </c>
      <c r="B717" t="s">
        <v>9826</v>
      </c>
      <c r="C717" s="2">
        <v>43861</v>
      </c>
      <c r="D717" t="s">
        <v>9827</v>
      </c>
      <c r="E717" t="s">
        <v>10327</v>
      </c>
      <c r="F717" t="s">
        <v>10328</v>
      </c>
      <c r="G717" t="s">
        <v>190</v>
      </c>
      <c r="H717" t="s">
        <v>11860</v>
      </c>
      <c r="I717" t="s">
        <v>10490</v>
      </c>
      <c r="J717" t="s">
        <v>10491</v>
      </c>
      <c r="K717" t="str">
        <f t="shared" si="22"/>
        <v>DIEGO ESTEBAN CHANES DAZA</v>
      </c>
      <c r="L717" t="str">
        <f t="shared" si="23"/>
        <v>Diego Esteban Chanes Daza</v>
      </c>
      <c r="M717" t="s">
        <v>755</v>
      </c>
      <c r="N717" t="str">
        <f>VLOOKUP(M717,Tabla13[[#All],[rut]:[estado_licencia]],2,0)</f>
        <v>Diego Esteban Chanes Daza</v>
      </c>
      <c r="O717" t="s">
        <v>9878</v>
      </c>
      <c r="P717" t="s">
        <v>9983</v>
      </c>
      <c r="Q717" s="2">
        <v>44613</v>
      </c>
      <c r="R717">
        <v>19495</v>
      </c>
      <c r="T717" t="s">
        <v>9834</v>
      </c>
      <c r="U717" s="2">
        <v>44227</v>
      </c>
      <c r="V717" t="s">
        <v>9835</v>
      </c>
      <c r="W717" t="s">
        <v>1224</v>
      </c>
      <c r="X717" t="s">
        <v>10857</v>
      </c>
      <c r="Y717">
        <v>25000</v>
      </c>
      <c r="Z717" t="s">
        <v>9838</v>
      </c>
      <c r="AG717">
        <v>738</v>
      </c>
    </row>
    <row r="718" spans="1:37" hidden="1" x14ac:dyDescent="0.25">
      <c r="A718" t="s">
        <v>11861</v>
      </c>
      <c r="B718" t="s">
        <v>9826</v>
      </c>
      <c r="C718" s="2">
        <v>43861</v>
      </c>
      <c r="D718" t="s">
        <v>9827</v>
      </c>
      <c r="E718" t="s">
        <v>10327</v>
      </c>
      <c r="F718" t="s">
        <v>10328</v>
      </c>
      <c r="G718" t="s">
        <v>190</v>
      </c>
      <c r="H718" t="s">
        <v>10936</v>
      </c>
      <c r="I718" t="s">
        <v>11862</v>
      </c>
      <c r="J718" t="s">
        <v>11863</v>
      </c>
      <c r="K718" t="str">
        <f t="shared" si="22"/>
        <v>JORGE RODRIGO COLLAO FERRADA</v>
      </c>
      <c r="L718" t="str">
        <f t="shared" si="23"/>
        <v>Jorge Rodrigo Collao Ferrada</v>
      </c>
      <c r="M718" t="s">
        <v>756</v>
      </c>
      <c r="N718" t="str">
        <f>VLOOKUP(M718,Tabla13[[#All],[rut]:[estado_licencia]],2,0)</f>
        <v>Jorge Rodrigo Collao Ferrada</v>
      </c>
      <c r="O718" t="s">
        <v>9878</v>
      </c>
      <c r="P718" t="s">
        <v>10104</v>
      </c>
      <c r="Q718" s="2">
        <v>44383</v>
      </c>
      <c r="R718">
        <v>19495</v>
      </c>
      <c r="T718" t="s">
        <v>9834</v>
      </c>
      <c r="U718" s="2">
        <v>44227</v>
      </c>
      <c r="V718" t="s">
        <v>9835</v>
      </c>
      <c r="W718" t="s">
        <v>1224</v>
      </c>
      <c r="X718" t="s">
        <v>10857</v>
      </c>
      <c r="Y718">
        <v>25000</v>
      </c>
      <c r="Z718" t="s">
        <v>9838</v>
      </c>
      <c r="AG718">
        <v>738</v>
      </c>
    </row>
    <row r="719" spans="1:37" hidden="1" x14ac:dyDescent="0.25">
      <c r="A719" t="s">
        <v>11864</v>
      </c>
      <c r="B719" t="s">
        <v>9826</v>
      </c>
      <c r="C719" s="2">
        <v>43861</v>
      </c>
      <c r="D719" t="s">
        <v>9827</v>
      </c>
      <c r="E719" t="s">
        <v>10327</v>
      </c>
      <c r="F719" t="s">
        <v>10328</v>
      </c>
      <c r="G719" t="s">
        <v>190</v>
      </c>
      <c r="H719" t="s">
        <v>10497</v>
      </c>
      <c r="I719" t="s">
        <v>9953</v>
      </c>
      <c r="J719" t="s">
        <v>10498</v>
      </c>
      <c r="K719" t="str">
        <f t="shared" si="22"/>
        <v>VICTOR ALEXIS JULIO TRIGO</v>
      </c>
      <c r="L719" t="str">
        <f t="shared" si="23"/>
        <v>Victor Alexis Julio Trigo</v>
      </c>
      <c r="M719" t="s">
        <v>258</v>
      </c>
      <c r="N719" t="str">
        <f>VLOOKUP(M719,Tabla13[[#All],[rut]:[estado_licencia]],2,0)</f>
        <v>Victor Alexis Julio Trigo</v>
      </c>
      <c r="O719" t="s">
        <v>9832</v>
      </c>
      <c r="P719" t="s">
        <v>9889</v>
      </c>
      <c r="Q719" s="2">
        <v>45279</v>
      </c>
      <c r="R719">
        <v>19495</v>
      </c>
      <c r="T719" t="s">
        <v>9834</v>
      </c>
      <c r="U719" s="2">
        <v>44227</v>
      </c>
      <c r="V719" t="s">
        <v>9835</v>
      </c>
      <c r="W719" t="s">
        <v>1224</v>
      </c>
      <c r="X719" t="s">
        <v>10857</v>
      </c>
      <c r="Y719">
        <v>25000</v>
      </c>
      <c r="Z719" t="s">
        <v>9838</v>
      </c>
      <c r="AG719">
        <v>738</v>
      </c>
    </row>
    <row r="720" spans="1:37" hidden="1" x14ac:dyDescent="0.25">
      <c r="A720" t="s">
        <v>11865</v>
      </c>
      <c r="B720" t="s">
        <v>9826</v>
      </c>
      <c r="C720" s="2">
        <v>43861</v>
      </c>
      <c r="D720" t="s">
        <v>9827</v>
      </c>
      <c r="E720" t="s">
        <v>10327</v>
      </c>
      <c r="F720" t="s">
        <v>10328</v>
      </c>
      <c r="G720" t="s">
        <v>190</v>
      </c>
      <c r="H720" t="s">
        <v>10314</v>
      </c>
      <c r="I720" t="s">
        <v>10468</v>
      </c>
      <c r="J720" t="s">
        <v>10471</v>
      </c>
      <c r="K720" t="str">
        <f t="shared" si="22"/>
        <v>MICHAEL HANS VASQUEZ PINO</v>
      </c>
      <c r="L720" t="str">
        <f t="shared" si="23"/>
        <v>Michael Hans Vasquez Pino</v>
      </c>
      <c r="M720" t="s">
        <v>246</v>
      </c>
      <c r="N720" t="str">
        <f>VLOOKUP(M720,Tabla13[[#All],[rut]:[estado_licencia]],2,0)</f>
        <v>Michael Hans Vasquez Pino</v>
      </c>
      <c r="O720" t="s">
        <v>9878</v>
      </c>
      <c r="P720" t="s">
        <v>9879</v>
      </c>
      <c r="Q720" s="2">
        <v>45069</v>
      </c>
      <c r="R720" t="s">
        <v>460</v>
      </c>
      <c r="T720" t="s">
        <v>9834</v>
      </c>
      <c r="U720" s="2">
        <v>44227</v>
      </c>
      <c r="V720" t="s">
        <v>9835</v>
      </c>
      <c r="W720" t="s">
        <v>1224</v>
      </c>
      <c r="X720" t="s">
        <v>10857</v>
      </c>
      <c r="Y720">
        <v>25000</v>
      </c>
      <c r="Z720" t="s">
        <v>9838</v>
      </c>
      <c r="AG720">
        <v>738</v>
      </c>
    </row>
    <row r="721" spans="1:35" hidden="1" x14ac:dyDescent="0.25">
      <c r="A721" t="s">
        <v>11866</v>
      </c>
      <c r="B721" t="s">
        <v>9826</v>
      </c>
      <c r="C721" s="2">
        <v>43861</v>
      </c>
      <c r="D721" t="s">
        <v>9827</v>
      </c>
      <c r="E721" t="s">
        <v>10327</v>
      </c>
      <c r="F721" t="s">
        <v>10328</v>
      </c>
      <c r="G721" t="s">
        <v>190</v>
      </c>
      <c r="H721" t="s">
        <v>10592</v>
      </c>
      <c r="I721" t="s">
        <v>10593</v>
      </c>
      <c r="J721" t="s">
        <v>11867</v>
      </c>
      <c r="K721" t="str">
        <f t="shared" si="22"/>
        <v>BILLY HAMILTON PARRA LUENGO</v>
      </c>
      <c r="L721" t="str">
        <f t="shared" si="23"/>
        <v>Billy Hamilton Parra Luengo</v>
      </c>
      <c r="M721" t="s">
        <v>301</v>
      </c>
      <c r="N721" t="str">
        <f>VLOOKUP(M721,Tabla13[[#All],[rut]:[estado_licencia]],2,0)</f>
        <v>Billy Hamilton  Parra Luengo</v>
      </c>
      <c r="O721" t="s">
        <v>10176</v>
      </c>
      <c r="P721" t="s">
        <v>4040</v>
      </c>
      <c r="Q721" s="2">
        <v>44766</v>
      </c>
      <c r="R721" t="s">
        <v>460</v>
      </c>
      <c r="T721" t="s">
        <v>9834</v>
      </c>
      <c r="U721" s="2">
        <v>44227</v>
      </c>
      <c r="V721" t="s">
        <v>9835</v>
      </c>
      <c r="W721" t="s">
        <v>1224</v>
      </c>
      <c r="X721" t="s">
        <v>10857</v>
      </c>
      <c r="Y721">
        <v>25000</v>
      </c>
      <c r="Z721" t="s">
        <v>9838</v>
      </c>
      <c r="AG721">
        <v>738</v>
      </c>
    </row>
    <row r="722" spans="1:35" hidden="1" x14ac:dyDescent="0.25">
      <c r="A722" t="s">
        <v>11868</v>
      </c>
      <c r="B722" t="s">
        <v>9826</v>
      </c>
      <c r="C722" s="2">
        <v>43861</v>
      </c>
      <c r="D722" t="s">
        <v>9827</v>
      </c>
      <c r="E722" t="s">
        <v>10327</v>
      </c>
      <c r="F722" t="s">
        <v>10328</v>
      </c>
      <c r="G722" t="s">
        <v>190</v>
      </c>
      <c r="H722" t="s">
        <v>9843</v>
      </c>
      <c r="I722" t="s">
        <v>11869</v>
      </c>
      <c r="J722" t="s">
        <v>11870</v>
      </c>
      <c r="K722" t="str">
        <f t="shared" si="22"/>
        <v>MIRKO HERNAN DIAZ VALAT</v>
      </c>
      <c r="L722" t="str">
        <f t="shared" si="23"/>
        <v>Mirko Hernan Diaz Valat</v>
      </c>
      <c r="M722" t="s">
        <v>757</v>
      </c>
      <c r="N722" t="str">
        <f>VLOOKUP(M722,Tabla13[[#All],[rut]:[estado_licencia]],2,0)</f>
        <v>Mirko Hernan Diaz Valat</v>
      </c>
      <c r="O722" t="s">
        <v>10176</v>
      </c>
      <c r="P722" t="s">
        <v>10177</v>
      </c>
      <c r="Q722" s="2" t="s">
        <v>460</v>
      </c>
      <c r="R722" t="s">
        <v>460</v>
      </c>
      <c r="T722" t="s">
        <v>9834</v>
      </c>
      <c r="U722" s="2">
        <v>44227</v>
      </c>
      <c r="V722" t="s">
        <v>9835</v>
      </c>
      <c r="W722" t="s">
        <v>1224</v>
      </c>
      <c r="X722" t="s">
        <v>10857</v>
      </c>
      <c r="Y722">
        <v>25000</v>
      </c>
      <c r="Z722" t="s">
        <v>9838</v>
      </c>
      <c r="AG722">
        <v>738</v>
      </c>
    </row>
    <row r="723" spans="1:35" hidden="1" x14ac:dyDescent="0.25">
      <c r="A723" t="s">
        <v>11871</v>
      </c>
      <c r="B723" t="s">
        <v>9826</v>
      </c>
      <c r="C723" s="2">
        <v>43861</v>
      </c>
      <c r="D723" t="s">
        <v>9827</v>
      </c>
      <c r="E723" t="s">
        <v>10327</v>
      </c>
      <c r="F723" t="s">
        <v>10328</v>
      </c>
      <c r="G723" t="s">
        <v>190</v>
      </c>
      <c r="H723" t="s">
        <v>10274</v>
      </c>
      <c r="I723" t="s">
        <v>10505</v>
      </c>
      <c r="J723" t="s">
        <v>10506</v>
      </c>
      <c r="K723" t="str">
        <f t="shared" si="22"/>
        <v>PATRICIO HERNAN CONTRERAS JARA</v>
      </c>
      <c r="L723" t="str">
        <f t="shared" si="23"/>
        <v>Patricio Hernan Contreras Jara</v>
      </c>
      <c r="M723" t="s">
        <v>261</v>
      </c>
      <c r="N723" t="str">
        <f>VLOOKUP(M723,Tabla13[[#All],[rut]:[estado_licencia]],2,0)</f>
        <v>Patricio Hernan Contreras Jara</v>
      </c>
      <c r="O723" t="s">
        <v>9878</v>
      </c>
      <c r="P723" t="s">
        <v>10997</v>
      </c>
      <c r="Q723" s="2">
        <v>45060</v>
      </c>
      <c r="R723">
        <v>19495</v>
      </c>
      <c r="T723" t="s">
        <v>9834</v>
      </c>
      <c r="U723" s="2">
        <v>44227</v>
      </c>
      <c r="V723" t="s">
        <v>9835</v>
      </c>
      <c r="W723" t="s">
        <v>1224</v>
      </c>
      <c r="X723" t="s">
        <v>10857</v>
      </c>
      <c r="Y723">
        <v>25000</v>
      </c>
      <c r="Z723" t="s">
        <v>9838</v>
      </c>
      <c r="AG723">
        <v>738</v>
      </c>
    </row>
    <row r="724" spans="1:35" hidden="1" x14ac:dyDescent="0.25">
      <c r="A724" t="s">
        <v>11872</v>
      </c>
      <c r="B724" t="s">
        <v>9826</v>
      </c>
      <c r="C724" s="2">
        <v>43861</v>
      </c>
      <c r="D724" t="s">
        <v>9827</v>
      </c>
      <c r="E724" t="s">
        <v>10327</v>
      </c>
      <c r="F724" t="s">
        <v>10328</v>
      </c>
      <c r="G724" t="s">
        <v>190</v>
      </c>
      <c r="H724" t="s">
        <v>10032</v>
      </c>
      <c r="I724" t="s">
        <v>10445</v>
      </c>
      <c r="J724" t="s">
        <v>11873</v>
      </c>
      <c r="K724" t="str">
        <f t="shared" si="22"/>
        <v>BENJAMIN PATRICIO PEREZ COFRE</v>
      </c>
      <c r="L724" t="str">
        <f t="shared" si="23"/>
        <v>Benjamin Patricio Perez Cofre</v>
      </c>
      <c r="M724" t="s">
        <v>758</v>
      </c>
      <c r="N724" t="str">
        <f>VLOOKUP(M724,Tabla13[[#All],[rut]:[estado_licencia]],2,0)</f>
        <v>Benjamin Patricio Perez Cofre</v>
      </c>
      <c r="O724" t="s">
        <v>10176</v>
      </c>
      <c r="P724" t="s">
        <v>10177</v>
      </c>
      <c r="Q724" s="2" t="s">
        <v>460</v>
      </c>
      <c r="R724" t="s">
        <v>460</v>
      </c>
      <c r="T724" t="s">
        <v>9834</v>
      </c>
      <c r="U724" s="2">
        <v>44227</v>
      </c>
      <c r="V724" t="s">
        <v>9835</v>
      </c>
      <c r="W724" t="s">
        <v>1224</v>
      </c>
      <c r="X724" t="s">
        <v>10857</v>
      </c>
      <c r="Y724">
        <v>25000</v>
      </c>
      <c r="Z724" t="s">
        <v>9838</v>
      </c>
      <c r="AG724">
        <v>738</v>
      </c>
    </row>
    <row r="725" spans="1:35" hidden="1" x14ac:dyDescent="0.25">
      <c r="A725" t="s">
        <v>11874</v>
      </c>
      <c r="B725" t="s">
        <v>9826</v>
      </c>
      <c r="C725" s="2">
        <v>43861</v>
      </c>
      <c r="D725" t="s">
        <v>9827</v>
      </c>
      <c r="E725" t="s">
        <v>10327</v>
      </c>
      <c r="F725" t="s">
        <v>10328</v>
      </c>
      <c r="G725" t="s">
        <v>190</v>
      </c>
      <c r="H725" t="s">
        <v>9887</v>
      </c>
      <c r="I725" t="s">
        <v>10507</v>
      </c>
      <c r="J725" t="s">
        <v>10135</v>
      </c>
      <c r="K725" t="str">
        <f t="shared" si="22"/>
        <v>LUIS ANTONIO GONZALEZ BARRIENTOS</v>
      </c>
      <c r="L725" t="str">
        <f t="shared" si="23"/>
        <v>Luis Antonio Gonzalez Barrientos</v>
      </c>
      <c r="M725" t="s">
        <v>262</v>
      </c>
      <c r="N725" t="str">
        <f>VLOOKUP(M725,Tabla13[[#All],[rut]:[estado_licencia]],2,0)</f>
        <v>Luis Antonio Gonzalez  Barrientos</v>
      </c>
      <c r="O725" t="s">
        <v>9878</v>
      </c>
      <c r="P725" t="s">
        <v>9949</v>
      </c>
      <c r="Q725" s="2">
        <v>45420</v>
      </c>
      <c r="R725" t="s">
        <v>460</v>
      </c>
      <c r="T725" t="s">
        <v>9834</v>
      </c>
      <c r="U725" s="2">
        <v>44227</v>
      </c>
      <c r="V725" t="s">
        <v>9835</v>
      </c>
      <c r="W725" t="s">
        <v>1224</v>
      </c>
      <c r="X725" t="s">
        <v>10857</v>
      </c>
      <c r="Y725">
        <v>25000</v>
      </c>
      <c r="Z725" t="s">
        <v>9838</v>
      </c>
      <c r="AG725">
        <v>738</v>
      </c>
    </row>
    <row r="726" spans="1:35" hidden="1" x14ac:dyDescent="0.25">
      <c r="A726" t="s">
        <v>11875</v>
      </c>
      <c r="B726" t="s">
        <v>9826</v>
      </c>
      <c r="C726" s="2">
        <v>43861</v>
      </c>
      <c r="D726" t="s">
        <v>9827</v>
      </c>
      <c r="E726" t="s">
        <v>10327</v>
      </c>
      <c r="F726" t="s">
        <v>10328</v>
      </c>
      <c r="G726" t="s">
        <v>190</v>
      </c>
      <c r="H726" t="s">
        <v>9860</v>
      </c>
      <c r="I726" t="s">
        <v>9860</v>
      </c>
      <c r="J726" t="s">
        <v>11876</v>
      </c>
      <c r="K726" t="str">
        <f t="shared" si="22"/>
        <v>PAULO ANDRES AGUILERA AGUILERA</v>
      </c>
      <c r="L726" t="str">
        <f t="shared" si="23"/>
        <v>Paulo Andres Aguilera Aguilera</v>
      </c>
      <c r="M726" t="s">
        <v>759</v>
      </c>
      <c r="N726" t="str">
        <f>VLOOKUP(M726,Tabla13[[#All],[rut]:[estado_licencia]],2,0)</f>
        <v>Paulo Andres Aguilera Aguilera</v>
      </c>
      <c r="O726" t="s">
        <v>10176</v>
      </c>
      <c r="P726" t="s">
        <v>10177</v>
      </c>
      <c r="Q726" s="2" t="s">
        <v>460</v>
      </c>
      <c r="R726" t="s">
        <v>460</v>
      </c>
      <c r="T726" t="s">
        <v>9834</v>
      </c>
      <c r="U726" s="2">
        <v>44227</v>
      </c>
      <c r="V726" t="s">
        <v>9835</v>
      </c>
      <c r="W726" t="s">
        <v>1224</v>
      </c>
      <c r="X726" t="s">
        <v>10857</v>
      </c>
      <c r="Y726">
        <v>25000</v>
      </c>
      <c r="Z726" t="s">
        <v>9838</v>
      </c>
      <c r="AG726">
        <v>738</v>
      </c>
    </row>
    <row r="727" spans="1:35" hidden="1" x14ac:dyDescent="0.25">
      <c r="A727" t="s">
        <v>11877</v>
      </c>
      <c r="B727" t="s">
        <v>9826</v>
      </c>
      <c r="C727" s="2">
        <v>43861</v>
      </c>
      <c r="D727" t="s">
        <v>9827</v>
      </c>
      <c r="E727" t="s">
        <v>10327</v>
      </c>
      <c r="F727" t="s">
        <v>10328</v>
      </c>
      <c r="G727" t="s">
        <v>190</v>
      </c>
      <c r="H727" t="s">
        <v>11878</v>
      </c>
      <c r="I727" t="s">
        <v>11879</v>
      </c>
      <c r="J727" t="s">
        <v>11880</v>
      </c>
      <c r="K727" t="str">
        <f t="shared" si="22"/>
        <v>ALFREDO FELIPE GAYOSO URRA</v>
      </c>
      <c r="L727" t="str">
        <f t="shared" si="23"/>
        <v>Alfredo Felipe Gayoso Urra</v>
      </c>
      <c r="M727" t="s">
        <v>760</v>
      </c>
      <c r="N727" t="str">
        <f>VLOOKUP(M727,Tabla13[[#All],[rut]:[estado_licencia]],2,0)</f>
        <v>Alfredo Felipe Gayoso Urra</v>
      </c>
      <c r="O727" t="s">
        <v>9878</v>
      </c>
      <c r="P727" t="s">
        <v>9906</v>
      </c>
      <c r="Q727" s="2">
        <v>44941</v>
      </c>
      <c r="R727">
        <v>19495</v>
      </c>
      <c r="T727" t="s">
        <v>9834</v>
      </c>
      <c r="U727" s="2">
        <v>44227</v>
      </c>
      <c r="V727" t="s">
        <v>9835</v>
      </c>
      <c r="W727" t="s">
        <v>1224</v>
      </c>
      <c r="X727" t="s">
        <v>10857</v>
      </c>
      <c r="Y727">
        <v>25000</v>
      </c>
      <c r="Z727" t="s">
        <v>9838</v>
      </c>
      <c r="AG727">
        <v>738</v>
      </c>
    </row>
    <row r="728" spans="1:35" hidden="1" x14ac:dyDescent="0.25">
      <c r="A728" t="s">
        <v>11881</v>
      </c>
      <c r="B728" t="s">
        <v>9826</v>
      </c>
      <c r="C728" s="2">
        <v>43861</v>
      </c>
      <c r="D728" t="s">
        <v>9827</v>
      </c>
      <c r="E728" t="s">
        <v>10327</v>
      </c>
      <c r="F728" t="s">
        <v>10328</v>
      </c>
      <c r="G728" t="s">
        <v>190</v>
      </c>
      <c r="H728" t="s">
        <v>10512</v>
      </c>
      <c r="I728" t="s">
        <v>9849</v>
      </c>
      <c r="J728" t="s">
        <v>10514</v>
      </c>
      <c r="K728" t="str">
        <f t="shared" si="22"/>
        <v>HECTOR ANDRES ESQUIVEL SEPULVEDA</v>
      </c>
      <c r="L728" t="str">
        <f t="shared" si="23"/>
        <v>Hector Andres Esquivel Sepulveda</v>
      </c>
      <c r="M728" t="s">
        <v>264</v>
      </c>
      <c r="N728" t="str">
        <f>VLOOKUP(M728,Tabla13[[#All],[rut]:[estado_licencia]],2,0)</f>
        <v xml:space="preserve">Hector Andres Esquivel Sepulveda </v>
      </c>
      <c r="O728" t="s">
        <v>9878</v>
      </c>
      <c r="P728" t="s">
        <v>9943</v>
      </c>
      <c r="Q728" s="2">
        <v>44010</v>
      </c>
      <c r="R728">
        <v>19495</v>
      </c>
      <c r="T728" t="s">
        <v>9834</v>
      </c>
      <c r="U728" s="2">
        <v>44227</v>
      </c>
      <c r="V728" t="s">
        <v>9835</v>
      </c>
      <c r="W728" t="s">
        <v>1224</v>
      </c>
      <c r="X728" t="s">
        <v>10857</v>
      </c>
      <c r="Y728">
        <v>25000</v>
      </c>
      <c r="Z728" t="s">
        <v>9838</v>
      </c>
      <c r="AG728">
        <v>738</v>
      </c>
    </row>
    <row r="729" spans="1:35" hidden="1" x14ac:dyDescent="0.25">
      <c r="A729" t="s">
        <v>11882</v>
      </c>
      <c r="B729" t="s">
        <v>9826</v>
      </c>
      <c r="C729" s="2">
        <v>43861</v>
      </c>
      <c r="D729" t="s">
        <v>9827</v>
      </c>
      <c r="E729" t="s">
        <v>10327</v>
      </c>
      <c r="F729" t="s">
        <v>10328</v>
      </c>
      <c r="G729" t="s">
        <v>190</v>
      </c>
      <c r="H729" t="s">
        <v>11883</v>
      </c>
      <c r="I729" t="s">
        <v>10714</v>
      </c>
      <c r="J729" t="s">
        <v>11884</v>
      </c>
      <c r="K729" t="str">
        <f t="shared" si="22"/>
        <v>JOSE FERMIN MANRIQUE VILLEGAS</v>
      </c>
      <c r="L729" t="str">
        <f t="shared" si="23"/>
        <v>Jose Fermin Manrique Villegas</v>
      </c>
      <c r="M729" t="s">
        <v>761</v>
      </c>
      <c r="N729" t="str">
        <f>VLOOKUP(M729,Tabla13[[#All],[rut]:[estado_licencia]],2,0)</f>
        <v>Jose Fermin Manrique Villegas</v>
      </c>
      <c r="O729" t="s">
        <v>9878</v>
      </c>
      <c r="P729" t="s">
        <v>9879</v>
      </c>
      <c r="Q729" s="2">
        <v>44247</v>
      </c>
      <c r="R729" t="s">
        <v>460</v>
      </c>
      <c r="T729" t="s">
        <v>9834</v>
      </c>
      <c r="U729" s="2">
        <v>44227</v>
      </c>
      <c r="V729" t="s">
        <v>9835</v>
      </c>
      <c r="W729" t="s">
        <v>1224</v>
      </c>
      <c r="X729" t="s">
        <v>10857</v>
      </c>
      <c r="Y729">
        <v>25000</v>
      </c>
      <c r="Z729" t="s">
        <v>9838</v>
      </c>
      <c r="AG729">
        <v>738</v>
      </c>
    </row>
    <row r="730" spans="1:35" hidden="1" x14ac:dyDescent="0.25">
      <c r="A730" t="s">
        <v>11885</v>
      </c>
      <c r="B730" t="s">
        <v>9826</v>
      </c>
      <c r="C730" s="2">
        <v>43861</v>
      </c>
      <c r="D730" t="s">
        <v>9827</v>
      </c>
      <c r="E730" t="s">
        <v>10327</v>
      </c>
      <c r="F730" t="s">
        <v>10328</v>
      </c>
      <c r="G730" t="s">
        <v>190</v>
      </c>
      <c r="H730" t="s">
        <v>9887</v>
      </c>
      <c r="I730" t="s">
        <v>9985</v>
      </c>
      <c r="J730" t="s">
        <v>11685</v>
      </c>
      <c r="K730" t="str">
        <f t="shared" si="22"/>
        <v>PATRICIO ANDRES GONZALEZ MOLINA</v>
      </c>
      <c r="L730" t="str">
        <f t="shared" si="23"/>
        <v>Patricio Andres Gonzalez Molina</v>
      </c>
      <c r="M730" t="s">
        <v>762</v>
      </c>
      <c r="N730" t="str">
        <f>VLOOKUP(M730,Tabla13[[#All],[rut]:[estado_licencia]],2,0)</f>
        <v>Patricio Andres Gonzalez Molina</v>
      </c>
      <c r="O730" t="s">
        <v>9878</v>
      </c>
      <c r="P730" t="s">
        <v>9879</v>
      </c>
      <c r="Q730" s="2">
        <v>44190</v>
      </c>
      <c r="R730" t="s">
        <v>460</v>
      </c>
      <c r="T730" t="s">
        <v>9834</v>
      </c>
      <c r="U730" s="2">
        <v>44227</v>
      </c>
      <c r="V730" t="s">
        <v>9835</v>
      </c>
      <c r="W730" t="s">
        <v>1224</v>
      </c>
      <c r="X730" t="s">
        <v>10857</v>
      </c>
      <c r="Y730">
        <v>25000</v>
      </c>
      <c r="Z730" t="s">
        <v>9838</v>
      </c>
      <c r="AG730">
        <v>738</v>
      </c>
    </row>
    <row r="731" spans="1:35" hidden="1" x14ac:dyDescent="0.25">
      <c r="A731" t="s">
        <v>11886</v>
      </c>
      <c r="B731" t="s">
        <v>9826</v>
      </c>
      <c r="C731" s="2">
        <v>43861</v>
      </c>
      <c r="D731" t="s">
        <v>9827</v>
      </c>
      <c r="E731" t="s">
        <v>10327</v>
      </c>
      <c r="F731" t="s">
        <v>10328</v>
      </c>
      <c r="G731" t="s">
        <v>190</v>
      </c>
      <c r="H731" t="s">
        <v>11357</v>
      </c>
      <c r="I731" t="s">
        <v>10414</v>
      </c>
      <c r="J731" t="s">
        <v>11887</v>
      </c>
      <c r="K731" t="str">
        <f t="shared" si="22"/>
        <v>LUIS ALEXIS PATIÑO RUBIO</v>
      </c>
      <c r="L731" t="str">
        <f t="shared" si="23"/>
        <v>Luis Alexis Patiño Rubio</v>
      </c>
      <c r="M731" t="s">
        <v>763</v>
      </c>
      <c r="N731" t="str">
        <f>VLOOKUP(M731,Tabla13[[#All],[rut]:[estado_licencia]],2,0)</f>
        <v>Luis Alexis Patiño Rubio</v>
      </c>
      <c r="O731" t="s">
        <v>9832</v>
      </c>
      <c r="P731" t="s">
        <v>10104</v>
      </c>
      <c r="Q731" s="2">
        <v>44018</v>
      </c>
      <c r="R731">
        <v>19495</v>
      </c>
      <c r="T731" t="s">
        <v>9834</v>
      </c>
      <c r="U731" s="2">
        <v>44227</v>
      </c>
      <c r="V731" t="s">
        <v>9835</v>
      </c>
      <c r="W731" t="s">
        <v>1224</v>
      </c>
      <c r="X731" t="s">
        <v>10857</v>
      </c>
      <c r="Y731">
        <v>25000</v>
      </c>
      <c r="Z731" t="s">
        <v>9838</v>
      </c>
      <c r="AG731">
        <v>738</v>
      </c>
    </row>
    <row r="732" spans="1:35" hidden="1" x14ac:dyDescent="0.25">
      <c r="A732" t="s">
        <v>11888</v>
      </c>
      <c r="B732" t="s">
        <v>9826</v>
      </c>
      <c r="C732" s="2">
        <v>43861</v>
      </c>
      <c r="D732" t="s">
        <v>9827</v>
      </c>
      <c r="E732" t="s">
        <v>10327</v>
      </c>
      <c r="F732" t="s">
        <v>10328</v>
      </c>
      <c r="G732" t="s">
        <v>190</v>
      </c>
      <c r="H732" t="s">
        <v>11831</v>
      </c>
      <c r="I732" t="s">
        <v>10453</v>
      </c>
      <c r="J732" t="s">
        <v>10454</v>
      </c>
      <c r="K732" t="str">
        <f t="shared" si="22"/>
        <v>MARCELO NICOMEDES GUERRERO  VALENZUELA</v>
      </c>
      <c r="L732" t="str">
        <f t="shared" si="23"/>
        <v>Marcelo Nicomedes Guerrero  Valenzuela</v>
      </c>
      <c r="M732" t="s">
        <v>236</v>
      </c>
      <c r="N732" t="str">
        <f>VLOOKUP(M732,Tabla13[[#All],[rut]:[estado_licencia]],2,0)</f>
        <v>Marcelo Nicomedes Guerrero Valenzuela</v>
      </c>
      <c r="O732" t="s">
        <v>9832</v>
      </c>
      <c r="P732" t="s">
        <v>10288</v>
      </c>
      <c r="Q732" s="2">
        <v>44581</v>
      </c>
      <c r="R732">
        <v>19495</v>
      </c>
      <c r="T732" t="s">
        <v>9834</v>
      </c>
      <c r="U732" s="2">
        <v>44227</v>
      </c>
      <c r="V732" t="s">
        <v>9835</v>
      </c>
      <c r="W732" t="s">
        <v>1224</v>
      </c>
      <c r="X732" t="s">
        <v>10857</v>
      </c>
      <c r="Y732">
        <v>25000</v>
      </c>
      <c r="Z732" t="s">
        <v>9838</v>
      </c>
      <c r="AG732">
        <v>738</v>
      </c>
    </row>
    <row r="733" spans="1:35" hidden="1" x14ac:dyDescent="0.25">
      <c r="A733" t="s">
        <v>11889</v>
      </c>
      <c r="B733" t="s">
        <v>9826</v>
      </c>
      <c r="C733" s="2">
        <v>43861</v>
      </c>
      <c r="D733" t="s">
        <v>9827</v>
      </c>
      <c r="E733" t="s">
        <v>10327</v>
      </c>
      <c r="F733" t="s">
        <v>10328</v>
      </c>
      <c r="G733" t="s">
        <v>190</v>
      </c>
      <c r="H733" t="s">
        <v>10430</v>
      </c>
      <c r="I733" t="s">
        <v>10431</v>
      </c>
      <c r="J733" t="s">
        <v>10432</v>
      </c>
      <c r="K733" t="str">
        <f t="shared" si="22"/>
        <v>MARCOS MANUEL VIDAL ORMAZABAL</v>
      </c>
      <c r="L733" t="str">
        <f t="shared" si="23"/>
        <v>Marcos Manuel Vidal Ormazabal</v>
      </c>
      <c r="M733" t="s">
        <v>229</v>
      </c>
      <c r="N733" t="str">
        <f>VLOOKUP(M733,Tabla13[[#All],[rut]:[estado_licencia]],2,0)</f>
        <v>Marcos Manuel Vidal Ormazabal</v>
      </c>
      <c r="O733" t="s">
        <v>9878</v>
      </c>
      <c r="P733" t="s">
        <v>9943</v>
      </c>
      <c r="Q733" s="2">
        <v>45232</v>
      </c>
      <c r="R733">
        <v>19495</v>
      </c>
      <c r="T733" t="s">
        <v>9834</v>
      </c>
      <c r="U733" s="2">
        <v>44227</v>
      </c>
      <c r="V733" t="s">
        <v>9835</v>
      </c>
      <c r="W733" t="s">
        <v>1224</v>
      </c>
      <c r="X733" t="s">
        <v>10857</v>
      </c>
      <c r="Y733">
        <v>25000</v>
      </c>
      <c r="Z733" t="s">
        <v>9838</v>
      </c>
      <c r="AG733">
        <v>738</v>
      </c>
    </row>
    <row r="734" spans="1:35" hidden="1" x14ac:dyDescent="0.25">
      <c r="A734" t="s">
        <v>11890</v>
      </c>
      <c r="B734" t="s">
        <v>9826</v>
      </c>
      <c r="C734" s="2">
        <v>43861</v>
      </c>
      <c r="D734" t="s">
        <v>9827</v>
      </c>
      <c r="E734" t="s">
        <v>10327</v>
      </c>
      <c r="F734" t="s">
        <v>10328</v>
      </c>
      <c r="G734" t="s">
        <v>190</v>
      </c>
      <c r="H734" t="s">
        <v>9940</v>
      </c>
      <c r="I734" t="s">
        <v>9923</v>
      </c>
      <c r="J734" t="s">
        <v>11711</v>
      </c>
      <c r="K734" t="str">
        <f t="shared" si="22"/>
        <v>JAIME ANDRES BARRAZA FERNANDEZ</v>
      </c>
      <c r="L734" t="str">
        <f t="shared" si="23"/>
        <v>Jaime Andres Barraza Fernandez</v>
      </c>
      <c r="M734" t="s">
        <v>764</v>
      </c>
      <c r="N734" t="str">
        <f>VLOOKUP(M734,Tabla13[[#All],[rut]:[estado_licencia]],2,0)</f>
        <v>Jaime Andres Barraza Fernandez</v>
      </c>
      <c r="O734" t="s">
        <v>10176</v>
      </c>
      <c r="P734" t="s">
        <v>10177</v>
      </c>
      <c r="Q734" s="2" t="s">
        <v>460</v>
      </c>
      <c r="R734" t="s">
        <v>460</v>
      </c>
      <c r="T734" t="s">
        <v>9834</v>
      </c>
      <c r="U734" s="2">
        <v>44227</v>
      </c>
      <c r="V734" t="s">
        <v>9835</v>
      </c>
      <c r="W734" t="s">
        <v>1224</v>
      </c>
      <c r="X734" t="s">
        <v>10857</v>
      </c>
      <c r="Y734">
        <v>25000</v>
      </c>
      <c r="Z734" t="s">
        <v>9838</v>
      </c>
      <c r="AG734">
        <v>738</v>
      </c>
    </row>
    <row r="735" spans="1:35" hidden="1" x14ac:dyDescent="0.25">
      <c r="A735" t="s">
        <v>11891</v>
      </c>
      <c r="B735" t="s">
        <v>9826</v>
      </c>
      <c r="C735" s="2">
        <v>43861</v>
      </c>
      <c r="D735" t="s">
        <v>9827</v>
      </c>
      <c r="E735" t="s">
        <v>10327</v>
      </c>
      <c r="F735" t="s">
        <v>10328</v>
      </c>
      <c r="G735" t="s">
        <v>190</v>
      </c>
      <c r="H735" t="s">
        <v>9843</v>
      </c>
      <c r="I735" t="s">
        <v>11892</v>
      </c>
      <c r="J735" t="s">
        <v>11893</v>
      </c>
      <c r="K735" t="str">
        <f t="shared" si="22"/>
        <v>OSVALDO MARIANO DIAZ COLIPE</v>
      </c>
      <c r="L735" t="str">
        <f t="shared" si="23"/>
        <v>Osvaldo Mariano Diaz Colipe</v>
      </c>
      <c r="M735" t="s">
        <v>259</v>
      </c>
      <c r="N735" t="str">
        <f>VLOOKUP(M735,Tabla13[[#All],[rut]:[estado_licencia]],2,0)</f>
        <v xml:space="preserve">Osvaldo Diaz Colipe </v>
      </c>
      <c r="O735" t="s">
        <v>9878</v>
      </c>
      <c r="P735" t="s">
        <v>9879</v>
      </c>
      <c r="Q735" s="2">
        <v>44367</v>
      </c>
      <c r="R735" t="s">
        <v>460</v>
      </c>
      <c r="T735" t="s">
        <v>9834</v>
      </c>
      <c r="U735" s="2">
        <v>44227</v>
      </c>
      <c r="V735" t="s">
        <v>9835</v>
      </c>
      <c r="W735" t="s">
        <v>1224</v>
      </c>
      <c r="X735" t="s">
        <v>10857</v>
      </c>
      <c r="Y735">
        <v>25000</v>
      </c>
      <c r="Z735" t="s">
        <v>9838</v>
      </c>
      <c r="AG735">
        <v>738</v>
      </c>
    </row>
    <row r="736" spans="1:35" hidden="1" x14ac:dyDescent="0.25">
      <c r="A736" t="s">
        <v>11894</v>
      </c>
      <c r="B736" t="s">
        <v>9826</v>
      </c>
      <c r="C736" s="2">
        <v>43861</v>
      </c>
      <c r="D736" t="s">
        <v>9827</v>
      </c>
      <c r="E736" t="s">
        <v>10305</v>
      </c>
      <c r="F736" t="s">
        <v>10306</v>
      </c>
      <c r="G736" t="s">
        <v>177</v>
      </c>
      <c r="H736" t="s">
        <v>10011</v>
      </c>
      <c r="I736" t="s">
        <v>9965</v>
      </c>
      <c r="J736" t="s">
        <v>10243</v>
      </c>
      <c r="K736" t="str">
        <f t="shared" si="22"/>
        <v>JUAN CARLOS ALVAREZ TELLO</v>
      </c>
      <c r="L736" t="str">
        <f t="shared" si="23"/>
        <v>Juan Carlos Alvarez Tello</v>
      </c>
      <c r="M736" t="s">
        <v>765</v>
      </c>
      <c r="N736" t="str">
        <f>VLOOKUP(M736,Tabla13[[#All],[rut]:[estado_licencia]],2,0)</f>
        <v>Juan Carlos Alvarez Tello</v>
      </c>
      <c r="O736" t="s">
        <v>9832</v>
      </c>
      <c r="P736" t="s">
        <v>10195</v>
      </c>
      <c r="Q736" s="2">
        <v>45088</v>
      </c>
      <c r="R736">
        <v>18290</v>
      </c>
      <c r="T736" t="s">
        <v>9834</v>
      </c>
      <c r="U736" s="2">
        <v>44227</v>
      </c>
      <c r="V736" t="s">
        <v>9835</v>
      </c>
      <c r="W736" t="s">
        <v>1224</v>
      </c>
      <c r="X736" t="s">
        <v>10857</v>
      </c>
      <c r="Y736">
        <v>25000</v>
      </c>
      <c r="Z736" t="s">
        <v>9838</v>
      </c>
      <c r="AG736">
        <v>753</v>
      </c>
      <c r="AI736">
        <v>8839</v>
      </c>
    </row>
    <row r="737" spans="1:36" hidden="1" x14ac:dyDescent="0.25">
      <c r="A737" t="s">
        <v>11895</v>
      </c>
      <c r="B737" t="s">
        <v>9826</v>
      </c>
      <c r="C737" s="2">
        <v>43861</v>
      </c>
      <c r="D737" t="s">
        <v>9827</v>
      </c>
      <c r="E737" t="s">
        <v>11896</v>
      </c>
      <c r="F737" t="s">
        <v>11897</v>
      </c>
      <c r="G737" t="s">
        <v>766</v>
      </c>
      <c r="H737" t="s">
        <v>10246</v>
      </c>
      <c r="I737" t="s">
        <v>10064</v>
      </c>
      <c r="J737" t="s">
        <v>9981</v>
      </c>
      <c r="K737" t="str">
        <f t="shared" si="22"/>
        <v>CARLOS ANTONIO VEAS CALDERON</v>
      </c>
      <c r="L737" t="str">
        <f t="shared" si="23"/>
        <v>Carlos Antonio Veas Calderon</v>
      </c>
      <c r="M737" t="s">
        <v>767</v>
      </c>
      <c r="N737" t="str">
        <f>VLOOKUP(M737,Tabla13[[#All],[rut]:[estado_licencia]],2,0)</f>
        <v>Carlos Antonio Veas Calderon</v>
      </c>
      <c r="O737" t="s">
        <v>11898</v>
      </c>
      <c r="P737" t="s">
        <v>9943</v>
      </c>
      <c r="Q737" s="2">
        <v>44756</v>
      </c>
      <c r="R737">
        <v>19495</v>
      </c>
      <c r="T737" t="s">
        <v>9834</v>
      </c>
      <c r="U737" s="2">
        <v>44227</v>
      </c>
      <c r="V737" t="s">
        <v>9835</v>
      </c>
      <c r="W737" t="s">
        <v>1224</v>
      </c>
      <c r="X737" t="s">
        <v>10857</v>
      </c>
      <c r="Y737">
        <v>25000</v>
      </c>
      <c r="Z737" t="s">
        <v>9838</v>
      </c>
      <c r="AG737">
        <v>783</v>
      </c>
    </row>
    <row r="738" spans="1:36" x14ac:dyDescent="0.25">
      <c r="A738" t="s">
        <v>11899</v>
      </c>
      <c r="B738" t="s">
        <v>9826</v>
      </c>
      <c r="C738" s="2">
        <v>43861</v>
      </c>
      <c r="D738" t="s">
        <v>9827</v>
      </c>
      <c r="E738" t="s">
        <v>10864</v>
      </c>
      <c r="F738" t="e">
        <f>#N/A</f>
        <v>#N/A</v>
      </c>
      <c r="G738" t="e">
        <f>#N/A</f>
        <v>#N/A</v>
      </c>
      <c r="H738" t="s">
        <v>10667</v>
      </c>
      <c r="I738" t="s">
        <v>10070</v>
      </c>
      <c r="J738" t="s">
        <v>11900</v>
      </c>
      <c r="K738" t="str">
        <f t="shared" si="22"/>
        <v>DAVID HERNAN NEIRA VEGA</v>
      </c>
      <c r="L738" t="str">
        <f t="shared" si="23"/>
        <v>David Hernan Neira Vega</v>
      </c>
      <c r="M738" t="s">
        <v>768</v>
      </c>
      <c r="N738" t="str">
        <f>VLOOKUP(M738,Tabla13[[#All],[rut]:[estado_licencia]],2,0)</f>
        <v>David Hernan Neira Vega</v>
      </c>
      <c r="O738" t="s">
        <v>10838</v>
      </c>
      <c r="P738" t="s">
        <v>11225</v>
      </c>
      <c r="Q738" s="2">
        <v>45059</v>
      </c>
      <c r="R738">
        <v>18290</v>
      </c>
      <c r="T738" t="s">
        <v>9834</v>
      </c>
      <c r="U738" s="2">
        <v>44227</v>
      </c>
      <c r="V738" t="s">
        <v>9835</v>
      </c>
      <c r="W738" t="s">
        <v>1224</v>
      </c>
      <c r="X738" t="s">
        <v>10857</v>
      </c>
      <c r="Y738">
        <v>25000</v>
      </c>
      <c r="Z738" t="s">
        <v>9838</v>
      </c>
      <c r="AG738">
        <v>745</v>
      </c>
    </row>
    <row r="739" spans="1:36" hidden="1" x14ac:dyDescent="0.25">
      <c r="A739" t="s">
        <v>11901</v>
      </c>
      <c r="B739" t="s">
        <v>9826</v>
      </c>
      <c r="C739" s="2">
        <v>43861</v>
      </c>
      <c r="D739" t="s">
        <v>9827</v>
      </c>
      <c r="E739" t="s">
        <v>10868</v>
      </c>
      <c r="F739" t="s">
        <v>10869</v>
      </c>
      <c r="G739" t="s">
        <v>422</v>
      </c>
      <c r="H739" t="s">
        <v>9850</v>
      </c>
      <c r="I739" t="s">
        <v>10345</v>
      </c>
      <c r="J739" t="s">
        <v>11902</v>
      </c>
      <c r="K739" t="str">
        <f t="shared" si="22"/>
        <v>PABLO CESAR SOTO ESPINOZA</v>
      </c>
      <c r="L739" t="str">
        <f t="shared" si="23"/>
        <v>Pablo Cesar Soto Espinoza</v>
      </c>
      <c r="M739" t="s">
        <v>769</v>
      </c>
      <c r="N739" t="str">
        <f>VLOOKUP(M739,Tabla13[[#All],[rut]:[estado_licencia]],2,0)</f>
        <v>Pablo Cesar Soto Espinoza</v>
      </c>
      <c r="O739" t="s">
        <v>9878</v>
      </c>
      <c r="P739" t="s">
        <v>11903</v>
      </c>
      <c r="Q739" s="2">
        <v>44383</v>
      </c>
      <c r="R739">
        <v>19495</v>
      </c>
      <c r="T739" t="s">
        <v>9834</v>
      </c>
      <c r="U739" s="2">
        <v>44227</v>
      </c>
      <c r="V739" t="s">
        <v>9835</v>
      </c>
      <c r="W739" t="s">
        <v>1224</v>
      </c>
      <c r="X739" t="s">
        <v>10857</v>
      </c>
      <c r="Y739">
        <v>25000</v>
      </c>
      <c r="Z739" t="s">
        <v>9853</v>
      </c>
      <c r="AA739" s="2">
        <v>43861</v>
      </c>
      <c r="AB739" t="s">
        <v>9854</v>
      </c>
      <c r="AI739" t="s">
        <v>11904</v>
      </c>
      <c r="AJ739">
        <v>43861</v>
      </c>
    </row>
    <row r="740" spans="1:36" hidden="1" x14ac:dyDescent="0.25">
      <c r="A740" t="s">
        <v>11905</v>
      </c>
      <c r="B740" t="s">
        <v>9826</v>
      </c>
      <c r="C740" s="2">
        <v>43861</v>
      </c>
      <c r="D740" t="s">
        <v>9827</v>
      </c>
      <c r="E740" t="s">
        <v>11179</v>
      </c>
      <c r="F740" t="s">
        <v>11179</v>
      </c>
      <c r="G740" t="s">
        <v>520</v>
      </c>
      <c r="H740" t="s">
        <v>10226</v>
      </c>
      <c r="I740" t="s">
        <v>10601</v>
      </c>
      <c r="J740" t="s">
        <v>11298</v>
      </c>
      <c r="K740" t="str">
        <f t="shared" si="22"/>
        <v>CESAR ANTONIO PLAZA GOMEZ</v>
      </c>
      <c r="L740" t="str">
        <f t="shared" si="23"/>
        <v>Cesar Antonio Plaza Gomez</v>
      </c>
      <c r="M740" t="s">
        <v>770</v>
      </c>
      <c r="N740" t="str">
        <f>VLOOKUP(M740,Tabla13[[#All],[rut]:[estado_licencia]],2,0)</f>
        <v>Cesar Antonio Plaza Gomez</v>
      </c>
      <c r="O740" t="s">
        <v>9878</v>
      </c>
      <c r="P740" t="s">
        <v>10186</v>
      </c>
      <c r="Q740" s="2">
        <v>44822</v>
      </c>
      <c r="R740">
        <v>19495</v>
      </c>
      <c r="T740" t="s">
        <v>9834</v>
      </c>
      <c r="U740" s="2">
        <v>44227</v>
      </c>
      <c r="V740" t="s">
        <v>9835</v>
      </c>
      <c r="W740" t="s">
        <v>1224</v>
      </c>
      <c r="X740" t="s">
        <v>10857</v>
      </c>
      <c r="Y740">
        <v>25000</v>
      </c>
      <c r="Z740" t="s">
        <v>9838</v>
      </c>
      <c r="AG740">
        <v>737</v>
      </c>
      <c r="AI740">
        <v>8828</v>
      </c>
    </row>
    <row r="741" spans="1:36" hidden="1" x14ac:dyDescent="0.25">
      <c r="A741" t="s">
        <v>10678</v>
      </c>
      <c r="B741" t="s">
        <v>9826</v>
      </c>
      <c r="C741" s="2">
        <v>43847</v>
      </c>
      <c r="D741" t="s">
        <v>11906</v>
      </c>
      <c r="E741" t="s">
        <v>9881</v>
      </c>
      <c r="F741" t="s">
        <v>9881</v>
      </c>
      <c r="G741" t="s">
        <v>60</v>
      </c>
      <c r="H741" t="s">
        <v>10032</v>
      </c>
      <c r="I741" t="s">
        <v>9887</v>
      </c>
      <c r="J741" t="s">
        <v>11907</v>
      </c>
      <c r="K741" t="str">
        <f t="shared" si="22"/>
        <v>DIEGO RODRIGO PEREZ GONZALEZ</v>
      </c>
      <c r="L741" t="str">
        <f t="shared" si="23"/>
        <v>Diego Rodrigo Perez Gonzalez</v>
      </c>
      <c r="M741" t="s">
        <v>772</v>
      </c>
      <c r="N741" t="str">
        <f>VLOOKUP(M741,Tabla13[[#All],[rut]:[estado_licencia]],2,0)</f>
        <v>Diego Rodrigo Perez Gonzalez</v>
      </c>
      <c r="V741" t="s">
        <v>9835</v>
      </c>
      <c r="W741" t="s">
        <v>9836</v>
      </c>
      <c r="Y741">
        <v>5000</v>
      </c>
      <c r="Z741" t="s">
        <v>9838</v>
      </c>
    </row>
    <row r="742" spans="1:36" hidden="1" x14ac:dyDescent="0.25">
      <c r="A742" t="s">
        <v>10678</v>
      </c>
      <c r="B742" t="s">
        <v>9826</v>
      </c>
      <c r="C742" s="2">
        <v>43847</v>
      </c>
      <c r="D742" t="s">
        <v>11906</v>
      </c>
      <c r="E742" t="s">
        <v>9881</v>
      </c>
      <c r="F742" t="s">
        <v>9881</v>
      </c>
      <c r="G742" t="s">
        <v>60</v>
      </c>
      <c r="H742" t="s">
        <v>10211</v>
      </c>
      <c r="I742" t="s">
        <v>9830</v>
      </c>
      <c r="J742" t="s">
        <v>11908</v>
      </c>
      <c r="K742" t="str">
        <f t="shared" si="22"/>
        <v>LUIS ALCIBIADES REYES RAMIREZ</v>
      </c>
      <c r="L742" t="str">
        <f t="shared" si="23"/>
        <v>Luis Alcibiades Reyes Ramirez</v>
      </c>
      <c r="M742" t="s">
        <v>773</v>
      </c>
      <c r="N742" t="str">
        <f>VLOOKUP(M742,Tabla13[[#All],[rut]:[estado_licencia]],2,0)</f>
        <v>Luis Alcibiades Reyes Ramirez</v>
      </c>
      <c r="V742" t="s">
        <v>9835</v>
      </c>
      <c r="W742" t="s">
        <v>9836</v>
      </c>
      <c r="Y742">
        <v>5000</v>
      </c>
      <c r="Z742" t="s">
        <v>9838</v>
      </c>
    </row>
    <row r="743" spans="1:36" hidden="1" x14ac:dyDescent="0.25">
      <c r="A743" t="s">
        <v>10678</v>
      </c>
      <c r="B743" t="s">
        <v>9826</v>
      </c>
      <c r="C743" s="2">
        <v>43847</v>
      </c>
      <c r="D743" t="s">
        <v>11906</v>
      </c>
      <c r="E743" t="s">
        <v>9881</v>
      </c>
      <c r="F743" t="s">
        <v>9881</v>
      </c>
      <c r="G743" t="s">
        <v>60</v>
      </c>
      <c r="H743" t="s">
        <v>11211</v>
      </c>
      <c r="I743" t="s">
        <v>11350</v>
      </c>
      <c r="J743" t="s">
        <v>11909</v>
      </c>
      <c r="K743" t="str">
        <f t="shared" si="22"/>
        <v>JORGE ESTEBAN BRITO HERRERA</v>
      </c>
      <c r="L743" t="str">
        <f t="shared" si="23"/>
        <v>Jorge Esteban Brito Herrera</v>
      </c>
      <c r="M743" t="s">
        <v>774</v>
      </c>
      <c r="N743" t="str">
        <f>VLOOKUP(M743,Tabla13[[#All],[rut]:[estado_licencia]],2,0)</f>
        <v>Jorge Esteban Brito Herrera</v>
      </c>
      <c r="V743" t="s">
        <v>9835</v>
      </c>
      <c r="W743" t="s">
        <v>9836</v>
      </c>
      <c r="Y743">
        <v>5000</v>
      </c>
      <c r="Z743" t="s">
        <v>9838</v>
      </c>
    </row>
    <row r="744" spans="1:36" hidden="1" x14ac:dyDescent="0.25">
      <c r="A744" t="s">
        <v>10678</v>
      </c>
      <c r="B744" t="s">
        <v>9826</v>
      </c>
      <c r="C744" s="2">
        <v>43847</v>
      </c>
      <c r="D744" t="s">
        <v>11906</v>
      </c>
      <c r="E744" t="s">
        <v>9881</v>
      </c>
      <c r="F744" t="s">
        <v>9881</v>
      </c>
      <c r="G744" t="s">
        <v>60</v>
      </c>
      <c r="H744" t="s">
        <v>10015</v>
      </c>
      <c r="I744" t="s">
        <v>10016</v>
      </c>
      <c r="J744" t="s">
        <v>10699</v>
      </c>
      <c r="K744" t="str">
        <f t="shared" si="22"/>
        <v>ENZO MORALES MORENO</v>
      </c>
      <c r="L744" t="str">
        <f t="shared" si="23"/>
        <v>Enzo Morales Moreno</v>
      </c>
      <c r="M744" t="s">
        <v>96</v>
      </c>
      <c r="N744" t="str">
        <f>VLOOKUP(M744,Tabla13[[#All],[rut]:[estado_licencia]],2,0)</f>
        <v>Enzo Camilo Morales Moreno</v>
      </c>
      <c r="V744" t="s">
        <v>9835</v>
      </c>
      <c r="W744" t="s">
        <v>9836</v>
      </c>
      <c r="Y744">
        <v>5000</v>
      </c>
      <c r="Z744" t="s">
        <v>9838</v>
      </c>
    </row>
    <row r="745" spans="1:36" hidden="1" x14ac:dyDescent="0.25">
      <c r="A745" t="s">
        <v>10678</v>
      </c>
      <c r="B745" t="s">
        <v>9826</v>
      </c>
      <c r="C745" s="2">
        <v>43847</v>
      </c>
      <c r="D745" t="s">
        <v>11906</v>
      </c>
      <c r="E745" t="s">
        <v>9881</v>
      </c>
      <c r="F745" t="s">
        <v>9881</v>
      </c>
      <c r="G745" t="s">
        <v>60</v>
      </c>
      <c r="H745" t="s">
        <v>9883</v>
      </c>
      <c r="I745" t="s">
        <v>9887</v>
      </c>
      <c r="J745" t="s">
        <v>9888</v>
      </c>
      <c r="K745" t="str">
        <f t="shared" si="22"/>
        <v>ERIC ROBERTO CASTRO GONZALEZ</v>
      </c>
      <c r="L745" t="str">
        <f t="shared" si="23"/>
        <v>Eric Roberto Castro Gonzalez</v>
      </c>
      <c r="M745" t="s">
        <v>62</v>
      </c>
      <c r="N745" t="str">
        <f>VLOOKUP(M745,Tabla13[[#All],[rut]:[estado_licencia]],2,0)</f>
        <v>Eric Roberto Castro Gonzalez</v>
      </c>
      <c r="V745" t="s">
        <v>9835</v>
      </c>
      <c r="W745" t="s">
        <v>9836</v>
      </c>
      <c r="Y745">
        <v>5000</v>
      </c>
      <c r="Z745" t="s">
        <v>9838</v>
      </c>
    </row>
    <row r="746" spans="1:36" hidden="1" x14ac:dyDescent="0.25">
      <c r="A746" t="s">
        <v>10678</v>
      </c>
      <c r="B746" t="s">
        <v>9826</v>
      </c>
      <c r="C746" s="2">
        <v>43847</v>
      </c>
      <c r="D746" t="s">
        <v>11906</v>
      </c>
      <c r="E746" t="s">
        <v>9881</v>
      </c>
      <c r="F746" t="s">
        <v>9881</v>
      </c>
      <c r="G746" t="s">
        <v>60</v>
      </c>
      <c r="H746" t="s">
        <v>9882</v>
      </c>
      <c r="I746" t="s">
        <v>9883</v>
      </c>
      <c r="J746" t="s">
        <v>10694</v>
      </c>
      <c r="K746" t="str">
        <f t="shared" si="22"/>
        <v>CESAR ARROYAVE CASTRO</v>
      </c>
      <c r="L746" t="str">
        <f t="shared" si="23"/>
        <v>Cesar Arroyave Castro</v>
      </c>
      <c r="M746" t="s">
        <v>61</v>
      </c>
      <c r="N746" t="str">
        <f>VLOOKUP(M746,Tabla13[[#All],[rut]:[estado_licencia]],2,0)</f>
        <v>Cesar Alberto Arroyave Castro</v>
      </c>
      <c r="V746" t="s">
        <v>9835</v>
      </c>
      <c r="W746" t="s">
        <v>9836</v>
      </c>
      <c r="Y746">
        <v>5000</v>
      </c>
      <c r="Z746" t="s">
        <v>9838</v>
      </c>
    </row>
    <row r="747" spans="1:36" hidden="1" x14ac:dyDescent="0.25">
      <c r="A747" t="s">
        <v>11910</v>
      </c>
      <c r="B747" t="s">
        <v>11911</v>
      </c>
      <c r="C747" s="2">
        <v>43882</v>
      </c>
      <c r="D747" t="s">
        <v>9827</v>
      </c>
      <c r="E747" t="s">
        <v>10318</v>
      </c>
      <c r="F747" t="s">
        <v>10319</v>
      </c>
      <c r="G747" t="s">
        <v>181</v>
      </c>
      <c r="H747" t="s">
        <v>9887</v>
      </c>
      <c r="I747" t="s">
        <v>11912</v>
      </c>
      <c r="J747" t="s">
        <v>11913</v>
      </c>
      <c r="K747" t="str">
        <f t="shared" si="22"/>
        <v>RAMON ANTONIO GONZALEZ FREZ</v>
      </c>
      <c r="L747" t="str">
        <f t="shared" si="23"/>
        <v>Ramon Antonio Gonzalez Frez</v>
      </c>
      <c r="M747" t="s">
        <v>775</v>
      </c>
      <c r="N747" t="str">
        <f>VLOOKUP(M747,Tabla13[[#All],[rut]:[estado_licencia]],2,0)</f>
        <v>Ramon Antonio Gonzalez Frez</v>
      </c>
      <c r="O747" t="s">
        <v>9878</v>
      </c>
      <c r="P747" t="s">
        <v>9906</v>
      </c>
      <c r="Q747" s="2">
        <v>44874</v>
      </c>
      <c r="R747">
        <v>19495</v>
      </c>
      <c r="T747" t="s">
        <v>9834</v>
      </c>
      <c r="U747" s="2">
        <v>44248</v>
      </c>
      <c r="V747" t="s">
        <v>9835</v>
      </c>
      <c r="W747" t="s">
        <v>1224</v>
      </c>
      <c r="X747" t="s">
        <v>10857</v>
      </c>
      <c r="Y747">
        <v>25000</v>
      </c>
      <c r="Z747" t="s">
        <v>9838</v>
      </c>
    </row>
    <row r="748" spans="1:36" x14ac:dyDescent="0.25">
      <c r="A748" t="s">
        <v>11914</v>
      </c>
      <c r="B748" t="s">
        <v>11911</v>
      </c>
      <c r="C748" s="2">
        <v>43882</v>
      </c>
      <c r="D748" t="s">
        <v>9827</v>
      </c>
      <c r="E748" t="s">
        <v>11915</v>
      </c>
      <c r="F748" t="e">
        <f>#N/A</f>
        <v>#N/A</v>
      </c>
      <c r="G748" t="e">
        <f>#N/A</f>
        <v>#N/A</v>
      </c>
      <c r="H748" t="s">
        <v>10200</v>
      </c>
      <c r="I748" t="s">
        <v>9941</v>
      </c>
      <c r="J748" t="s">
        <v>11483</v>
      </c>
      <c r="K748" t="str">
        <f t="shared" si="22"/>
        <v>EDGARDO ANDRES MARTINEZ CACERES</v>
      </c>
      <c r="L748" t="str">
        <f t="shared" si="23"/>
        <v>Edgardo Andres Martinez Caceres</v>
      </c>
      <c r="M748" t="s">
        <v>776</v>
      </c>
      <c r="N748" t="str">
        <f>VLOOKUP(M748,Tabla13[[#All],[rut]:[estado_licencia]],2,0)</f>
        <v>Edgardo Andres Martinez Caceres</v>
      </c>
      <c r="O748" t="s">
        <v>9898</v>
      </c>
      <c r="P748" t="s">
        <v>10231</v>
      </c>
      <c r="Q748" s="2">
        <v>43916</v>
      </c>
      <c r="R748">
        <v>19495</v>
      </c>
      <c r="T748" t="s">
        <v>9834</v>
      </c>
      <c r="U748" s="2">
        <v>44248</v>
      </c>
      <c r="V748" t="s">
        <v>9835</v>
      </c>
      <c r="W748" t="s">
        <v>1224</v>
      </c>
      <c r="X748" t="s">
        <v>10857</v>
      </c>
      <c r="Y748">
        <v>25000</v>
      </c>
      <c r="Z748" t="s">
        <v>9838</v>
      </c>
    </row>
    <row r="749" spans="1:36" hidden="1" x14ac:dyDescent="0.25">
      <c r="A749" t="s">
        <v>11916</v>
      </c>
      <c r="B749" t="s">
        <v>11911</v>
      </c>
      <c r="C749" s="2">
        <v>43882</v>
      </c>
      <c r="D749" t="s">
        <v>9827</v>
      </c>
      <c r="E749" t="s">
        <v>10898</v>
      </c>
      <c r="F749" t="s">
        <v>10898</v>
      </c>
      <c r="G749" t="s">
        <v>431</v>
      </c>
      <c r="H749" t="s">
        <v>10402</v>
      </c>
      <c r="I749" t="s">
        <v>11917</v>
      </c>
      <c r="J749" t="s">
        <v>11918</v>
      </c>
      <c r="K749" t="str">
        <f t="shared" si="22"/>
        <v>CELSO ANTONIO BRAVO AVENDAÑO</v>
      </c>
      <c r="L749" t="str">
        <f t="shared" si="23"/>
        <v>Celso Antonio Bravo Avendaño</v>
      </c>
      <c r="M749" t="s">
        <v>777</v>
      </c>
      <c r="N749" t="str">
        <f>VLOOKUP(M749,Tabla13[[#All],[rut]:[estado_licencia]],2,0)</f>
        <v>Celso Antonio Bravo Avendaño</v>
      </c>
      <c r="O749" t="s">
        <v>9832</v>
      </c>
      <c r="P749" t="s">
        <v>11919</v>
      </c>
      <c r="Q749" s="2">
        <v>44754</v>
      </c>
      <c r="R749" t="s">
        <v>11920</v>
      </c>
      <c r="T749" t="s">
        <v>9834</v>
      </c>
      <c r="U749" s="2">
        <v>44248</v>
      </c>
      <c r="V749" t="s">
        <v>9835</v>
      </c>
      <c r="W749" t="s">
        <v>1224</v>
      </c>
      <c r="X749" t="s">
        <v>10857</v>
      </c>
      <c r="Y749">
        <v>25000</v>
      </c>
      <c r="Z749" t="s">
        <v>9838</v>
      </c>
    </row>
    <row r="750" spans="1:36" hidden="1" x14ac:dyDescent="0.25">
      <c r="A750" t="s">
        <v>11921</v>
      </c>
      <c r="B750" t="s">
        <v>11911</v>
      </c>
      <c r="C750" s="2">
        <v>43882</v>
      </c>
      <c r="D750" t="s">
        <v>9827</v>
      </c>
      <c r="E750" t="s">
        <v>10898</v>
      </c>
      <c r="F750" t="s">
        <v>10898</v>
      </c>
      <c r="G750" t="s">
        <v>431</v>
      </c>
      <c r="H750" t="s">
        <v>11922</v>
      </c>
      <c r="I750" t="s">
        <v>11923</v>
      </c>
      <c r="J750" t="s">
        <v>11924</v>
      </c>
      <c r="K750" t="str">
        <f t="shared" si="22"/>
        <v>VICENTE DE JESUS YUCRA NAVARRETE</v>
      </c>
      <c r="L750" t="str">
        <f t="shared" si="23"/>
        <v>Vicente De Jesus Yucra Navarrete</v>
      </c>
      <c r="M750" t="s">
        <v>778</v>
      </c>
      <c r="N750" t="str">
        <f>VLOOKUP(M750,Tabla13[[#All],[rut]:[estado_licencia]],2,0)</f>
        <v>Vicente De Jesus Yucra Navarrete</v>
      </c>
      <c r="O750" t="s">
        <v>9832</v>
      </c>
      <c r="P750" t="s">
        <v>10231</v>
      </c>
      <c r="Q750" s="2">
        <v>43926</v>
      </c>
      <c r="R750">
        <v>19495</v>
      </c>
      <c r="T750" t="s">
        <v>9834</v>
      </c>
      <c r="U750" s="2">
        <v>44248</v>
      </c>
      <c r="V750" t="s">
        <v>9835</v>
      </c>
      <c r="W750" t="s">
        <v>1224</v>
      </c>
      <c r="X750" t="s">
        <v>10857</v>
      </c>
      <c r="Y750">
        <v>25000</v>
      </c>
      <c r="Z750" t="s">
        <v>9838</v>
      </c>
    </row>
    <row r="751" spans="1:36" hidden="1" x14ac:dyDescent="0.25">
      <c r="A751" t="s">
        <v>11925</v>
      </c>
      <c r="B751" t="s">
        <v>11911</v>
      </c>
      <c r="C751" s="2">
        <v>43882</v>
      </c>
      <c r="D751" t="s">
        <v>9827</v>
      </c>
      <c r="E751" t="s">
        <v>10898</v>
      </c>
      <c r="F751" t="s">
        <v>10898</v>
      </c>
      <c r="G751" t="s">
        <v>431</v>
      </c>
      <c r="H751" t="s">
        <v>11926</v>
      </c>
      <c r="I751" t="s">
        <v>11927</v>
      </c>
      <c r="J751" t="s">
        <v>11928</v>
      </c>
      <c r="K751" t="str">
        <f t="shared" si="22"/>
        <v>MANUEL CRISTIAN LOBO TAUCANO</v>
      </c>
      <c r="L751" t="str">
        <f t="shared" si="23"/>
        <v>Manuel Cristian Lobo Taucano</v>
      </c>
      <c r="M751" t="s">
        <v>779</v>
      </c>
      <c r="N751" t="str">
        <f>VLOOKUP(M751,Tabla13[[#All],[rut]:[estado_licencia]],2,0)</f>
        <v>Manuel Cristian Lobo Taucano</v>
      </c>
      <c r="O751" t="s">
        <v>9832</v>
      </c>
      <c r="P751" t="s">
        <v>9863</v>
      </c>
      <c r="Q751" s="2">
        <v>44873</v>
      </c>
      <c r="R751">
        <v>18290</v>
      </c>
      <c r="T751" t="s">
        <v>9834</v>
      </c>
      <c r="U751" s="2">
        <v>44248</v>
      </c>
      <c r="V751" t="s">
        <v>9835</v>
      </c>
      <c r="W751" t="s">
        <v>1224</v>
      </c>
      <c r="X751" t="s">
        <v>10857</v>
      </c>
      <c r="Y751">
        <v>25000</v>
      </c>
      <c r="Z751" t="s">
        <v>9838</v>
      </c>
    </row>
    <row r="752" spans="1:36" x14ac:dyDescent="0.25">
      <c r="A752" t="s">
        <v>11929</v>
      </c>
      <c r="B752" t="s">
        <v>11911</v>
      </c>
      <c r="C752" s="2">
        <v>43882</v>
      </c>
      <c r="D752" t="s">
        <v>9827</v>
      </c>
      <c r="E752" t="s">
        <v>11915</v>
      </c>
      <c r="F752" t="e">
        <f>#N/A</f>
        <v>#N/A</v>
      </c>
      <c r="G752" t="e">
        <f>#N/A</f>
        <v>#N/A</v>
      </c>
      <c r="H752" t="s">
        <v>11834</v>
      </c>
      <c r="I752" t="s">
        <v>11930</v>
      </c>
      <c r="J752" t="s">
        <v>11931</v>
      </c>
      <c r="K752" t="str">
        <f t="shared" si="22"/>
        <v>RODRIGO HERNAN MARDONES ABARZUA</v>
      </c>
      <c r="L752" t="str">
        <f t="shared" si="23"/>
        <v>Rodrigo Hernan Mardones Abarzua</v>
      </c>
      <c r="M752" t="s">
        <v>780</v>
      </c>
      <c r="N752" t="str">
        <f>VLOOKUP(M752,Tabla13[[#All],[rut]:[estado_licencia]],2,0)</f>
        <v>Rodrigo Hernan Mardones Abarzua</v>
      </c>
      <c r="O752" t="s">
        <v>11932</v>
      </c>
      <c r="P752" t="s">
        <v>9879</v>
      </c>
      <c r="Q752" s="2">
        <v>45676</v>
      </c>
      <c r="R752" t="s">
        <v>460</v>
      </c>
      <c r="T752" t="s">
        <v>9834</v>
      </c>
      <c r="U752" s="2">
        <v>44248</v>
      </c>
      <c r="V752" t="s">
        <v>9835</v>
      </c>
      <c r="W752" t="s">
        <v>1224</v>
      </c>
      <c r="X752" t="s">
        <v>10857</v>
      </c>
      <c r="Y752">
        <v>25000</v>
      </c>
      <c r="Z752" t="s">
        <v>9838</v>
      </c>
    </row>
    <row r="753" spans="1:36" x14ac:dyDescent="0.25">
      <c r="A753" t="s">
        <v>11933</v>
      </c>
      <c r="B753" t="s">
        <v>11911</v>
      </c>
      <c r="C753" s="2">
        <v>43882</v>
      </c>
      <c r="D753" t="s">
        <v>9827</v>
      </c>
      <c r="E753" t="s">
        <v>10257</v>
      </c>
      <c r="F753" t="e">
        <f>#N/A</f>
        <v>#N/A</v>
      </c>
      <c r="G753" t="e">
        <f>#N/A</f>
        <v>#N/A</v>
      </c>
      <c r="H753" t="s">
        <v>9875</v>
      </c>
      <c r="I753" t="s">
        <v>11305</v>
      </c>
      <c r="J753" t="s">
        <v>11934</v>
      </c>
      <c r="K753" t="str">
        <f t="shared" si="22"/>
        <v>SAMUEL ENRIQUE CORTES VILLALOBOS</v>
      </c>
      <c r="L753" t="str">
        <f t="shared" si="23"/>
        <v>Samuel Enrique Cortes Villalobos</v>
      </c>
      <c r="M753" t="s">
        <v>781</v>
      </c>
      <c r="N753" t="str">
        <f>VLOOKUP(M753,Tabla13[[#All],[rut]:[estado_licencia]],2,0)</f>
        <v>Samuel Enrique Cortes Villalobos</v>
      </c>
      <c r="O753" t="s">
        <v>11935</v>
      </c>
      <c r="P753" t="s">
        <v>9879</v>
      </c>
      <c r="Q753" s="2">
        <v>44258</v>
      </c>
      <c r="R753" t="s">
        <v>460</v>
      </c>
      <c r="T753" t="s">
        <v>9834</v>
      </c>
      <c r="U753" s="2">
        <v>44248</v>
      </c>
      <c r="V753" t="s">
        <v>9835</v>
      </c>
      <c r="W753" t="s">
        <v>1224</v>
      </c>
      <c r="X753" t="s">
        <v>10857</v>
      </c>
      <c r="Y753">
        <v>25000</v>
      </c>
      <c r="Z753" t="s">
        <v>9838</v>
      </c>
    </row>
    <row r="754" spans="1:36" hidden="1" x14ac:dyDescent="0.25">
      <c r="A754" t="s">
        <v>11936</v>
      </c>
      <c r="B754" t="s">
        <v>11911</v>
      </c>
      <c r="C754" s="2">
        <v>43885</v>
      </c>
      <c r="D754" t="s">
        <v>9827</v>
      </c>
      <c r="E754" t="s">
        <v>10847</v>
      </c>
      <c r="F754" t="s">
        <v>10847</v>
      </c>
      <c r="G754" t="s">
        <v>414</v>
      </c>
      <c r="H754" t="s">
        <v>11937</v>
      </c>
      <c r="I754" t="s">
        <v>11215</v>
      </c>
      <c r="J754" t="s">
        <v>11231</v>
      </c>
      <c r="K754" t="str">
        <f t="shared" si="22"/>
        <v>OSCAR ANDRES GAETE ALAMOS</v>
      </c>
      <c r="L754" t="str">
        <f t="shared" si="23"/>
        <v>Oscar Andres Gaete Alamos</v>
      </c>
      <c r="M754" t="s">
        <v>782</v>
      </c>
      <c r="N754" t="str">
        <f>VLOOKUP(M754,Tabla13[[#All],[rut]:[estado_licencia]],2,0)</f>
        <v>Oscar Andres Gaete Alamos</v>
      </c>
      <c r="O754" t="s">
        <v>11938</v>
      </c>
      <c r="P754" t="s">
        <v>4040</v>
      </c>
      <c r="Q754" s="2">
        <v>44450</v>
      </c>
      <c r="R754" t="s">
        <v>460</v>
      </c>
      <c r="T754" t="s">
        <v>9834</v>
      </c>
      <c r="U754" s="2">
        <v>45346</v>
      </c>
      <c r="V754" t="s">
        <v>9835</v>
      </c>
      <c r="W754" t="s">
        <v>1224</v>
      </c>
      <c r="X754" t="s">
        <v>10857</v>
      </c>
      <c r="Y754">
        <v>25000</v>
      </c>
      <c r="Z754" t="s">
        <v>9838</v>
      </c>
    </row>
    <row r="755" spans="1:36" x14ac:dyDescent="0.25">
      <c r="A755" t="s">
        <v>11939</v>
      </c>
      <c r="B755" t="s">
        <v>11911</v>
      </c>
      <c r="C755" s="2">
        <v>43885</v>
      </c>
      <c r="D755" t="s">
        <v>9827</v>
      </c>
      <c r="E755" t="s">
        <v>11940</v>
      </c>
      <c r="F755" t="e">
        <f>#N/A</f>
        <v>#N/A</v>
      </c>
      <c r="G755" t="e">
        <f>#N/A</f>
        <v>#N/A</v>
      </c>
      <c r="H755" t="s">
        <v>10016</v>
      </c>
      <c r="I755" t="s">
        <v>10464</v>
      </c>
      <c r="J755" t="s">
        <v>11941</v>
      </c>
      <c r="K755" t="str">
        <f t="shared" si="22"/>
        <v>MILTON ALFREDO MORENO DURAN</v>
      </c>
      <c r="L755" t="str">
        <f t="shared" si="23"/>
        <v>Milton Alfredo Moreno Duran</v>
      </c>
      <c r="M755" t="s">
        <v>783</v>
      </c>
      <c r="N755" t="str">
        <f>VLOOKUP(M755,Tabla13[[#All],[rut]:[estado_licencia]],2,0)</f>
        <v>Milton Alfredo Moreno Duran</v>
      </c>
      <c r="O755" t="s">
        <v>9898</v>
      </c>
      <c r="P755" t="s">
        <v>4040</v>
      </c>
      <c r="Q755" s="2">
        <v>43937</v>
      </c>
      <c r="R755" t="s">
        <v>460</v>
      </c>
      <c r="T755" t="s">
        <v>9834</v>
      </c>
      <c r="U755" s="2">
        <v>45346</v>
      </c>
      <c r="V755" t="s">
        <v>9835</v>
      </c>
      <c r="W755" t="s">
        <v>1224</v>
      </c>
      <c r="X755" t="s">
        <v>10857</v>
      </c>
      <c r="Y755">
        <v>25000</v>
      </c>
      <c r="Z755" t="s">
        <v>9838</v>
      </c>
    </row>
    <row r="756" spans="1:36" hidden="1" x14ac:dyDescent="0.25">
      <c r="A756" t="s">
        <v>11942</v>
      </c>
      <c r="B756" t="s">
        <v>11911</v>
      </c>
      <c r="C756" s="2">
        <v>43885</v>
      </c>
      <c r="D756" t="s">
        <v>9827</v>
      </c>
      <c r="E756" t="s">
        <v>11003</v>
      </c>
      <c r="F756" t="s">
        <v>11004</v>
      </c>
      <c r="G756" t="s">
        <v>466</v>
      </c>
      <c r="H756" t="s">
        <v>9842</v>
      </c>
      <c r="I756" t="s">
        <v>9902</v>
      </c>
      <c r="J756" t="s">
        <v>11943</v>
      </c>
      <c r="K756" t="str">
        <f t="shared" si="22"/>
        <v>MABERIK SEBASTIAN PIZARRO AHUMADA</v>
      </c>
      <c r="L756" t="str">
        <f t="shared" si="23"/>
        <v>Maberik Sebastian Pizarro Ahumada</v>
      </c>
      <c r="M756" t="s">
        <v>784</v>
      </c>
      <c r="N756" t="str">
        <f>VLOOKUP(M756,Tabla13[[#All],[rut]:[estado_licencia]],2,0)</f>
        <v>Maberik Sebastian Pizarro Ahumada</v>
      </c>
      <c r="O756" t="s">
        <v>11208</v>
      </c>
      <c r="P756" t="s">
        <v>4040</v>
      </c>
      <c r="Q756" s="2">
        <v>45601</v>
      </c>
      <c r="R756" t="s">
        <v>460</v>
      </c>
      <c r="T756" t="s">
        <v>9834</v>
      </c>
      <c r="U756" s="2">
        <v>45346</v>
      </c>
      <c r="V756" t="s">
        <v>9835</v>
      </c>
      <c r="W756" t="s">
        <v>1224</v>
      </c>
      <c r="X756" t="s">
        <v>10857</v>
      </c>
      <c r="Y756">
        <v>25000</v>
      </c>
      <c r="Z756" t="s">
        <v>9853</v>
      </c>
      <c r="AA756" s="2">
        <v>43885</v>
      </c>
      <c r="AB756" t="s">
        <v>9936</v>
      </c>
      <c r="AI756" t="s">
        <v>11944</v>
      </c>
      <c r="AJ756">
        <v>43886</v>
      </c>
    </row>
    <row r="757" spans="1:36" hidden="1" x14ac:dyDescent="0.25">
      <c r="A757" t="s">
        <v>11945</v>
      </c>
      <c r="B757" t="s">
        <v>11911</v>
      </c>
      <c r="C757" s="2">
        <v>43885</v>
      </c>
      <c r="D757" t="s">
        <v>9827</v>
      </c>
      <c r="E757" t="s">
        <v>10074</v>
      </c>
      <c r="F757" t="s">
        <v>10075</v>
      </c>
      <c r="G757" t="s">
        <v>114</v>
      </c>
      <c r="H757" t="s">
        <v>10575</v>
      </c>
      <c r="I757" t="s">
        <v>10140</v>
      </c>
      <c r="J757" t="s">
        <v>11381</v>
      </c>
      <c r="K757" t="str">
        <f t="shared" si="22"/>
        <v>FABIAN ALEJANDRO LEYTON ARAYA</v>
      </c>
      <c r="L757" t="str">
        <f t="shared" si="23"/>
        <v>Fabian Alejandro Leyton Araya</v>
      </c>
      <c r="M757" t="s">
        <v>785</v>
      </c>
      <c r="N757" t="str">
        <f>VLOOKUP(M757,Tabla13[[#All],[rut]:[estado_licencia]],2,0)</f>
        <v>Fabian Alejandro Leyton Araya</v>
      </c>
      <c r="O757" t="s">
        <v>9878</v>
      </c>
      <c r="P757" t="s">
        <v>9879</v>
      </c>
      <c r="Q757" s="2">
        <v>46062</v>
      </c>
      <c r="R757" t="s">
        <v>460</v>
      </c>
      <c r="T757" t="s">
        <v>9834</v>
      </c>
      <c r="U757" s="2">
        <v>44251</v>
      </c>
      <c r="V757" t="s">
        <v>9835</v>
      </c>
      <c r="W757" t="s">
        <v>1224</v>
      </c>
      <c r="X757" t="s">
        <v>10857</v>
      </c>
      <c r="Y757">
        <v>25000</v>
      </c>
      <c r="Z757" t="s">
        <v>9838</v>
      </c>
    </row>
    <row r="758" spans="1:36" x14ac:dyDescent="0.25">
      <c r="A758" t="s">
        <v>11946</v>
      </c>
      <c r="B758" t="s">
        <v>11911</v>
      </c>
      <c r="C758" s="2">
        <v>43885</v>
      </c>
      <c r="D758" t="s">
        <v>9827</v>
      </c>
      <c r="E758" t="s">
        <v>11915</v>
      </c>
      <c r="F758" t="e">
        <f>#N/A</f>
        <v>#N/A</v>
      </c>
      <c r="G758" t="e">
        <f>#N/A</f>
        <v>#N/A</v>
      </c>
      <c r="H758" t="s">
        <v>10601</v>
      </c>
      <c r="I758" t="s">
        <v>9887</v>
      </c>
      <c r="J758" t="s">
        <v>11947</v>
      </c>
      <c r="K758" t="str">
        <f t="shared" si="22"/>
        <v>SAMUEL LUIS GOMEZ GONZALEZ</v>
      </c>
      <c r="L758" t="str">
        <f t="shared" si="23"/>
        <v>Samuel Luis Gomez Gonzalez</v>
      </c>
      <c r="M758" t="s">
        <v>786</v>
      </c>
      <c r="N758" t="str">
        <f>VLOOKUP(M758,Tabla13[[#All],[rut]:[estado_licencia]],2,0)</f>
        <v>Samuel Luis Gomez Gonzalez</v>
      </c>
      <c r="O758" t="s">
        <v>9832</v>
      </c>
      <c r="P758" t="s">
        <v>9943</v>
      </c>
      <c r="Q758" s="2">
        <v>45127</v>
      </c>
      <c r="R758">
        <v>19495</v>
      </c>
      <c r="T758" t="s">
        <v>9834</v>
      </c>
      <c r="U758" s="2">
        <v>44251</v>
      </c>
      <c r="V758" t="s">
        <v>9835</v>
      </c>
      <c r="W758" t="s">
        <v>1224</v>
      </c>
      <c r="X758" t="s">
        <v>10857</v>
      </c>
      <c r="Y758">
        <v>25000</v>
      </c>
      <c r="Z758" t="s">
        <v>9838</v>
      </c>
    </row>
    <row r="759" spans="1:36" hidden="1" x14ac:dyDescent="0.25">
      <c r="A759" t="s">
        <v>11948</v>
      </c>
      <c r="B759" t="s">
        <v>11911</v>
      </c>
      <c r="C759" s="2">
        <v>43885</v>
      </c>
      <c r="D759" t="s">
        <v>9827</v>
      </c>
      <c r="E759" t="s">
        <v>10074</v>
      </c>
      <c r="F759" t="s">
        <v>10075</v>
      </c>
      <c r="G759" t="s">
        <v>114</v>
      </c>
      <c r="H759" t="s">
        <v>11821</v>
      </c>
      <c r="I759" t="s">
        <v>11949</v>
      </c>
      <c r="J759" t="s">
        <v>11950</v>
      </c>
      <c r="K759" t="str">
        <f t="shared" si="22"/>
        <v>RODRIGO ENRIQUE REBOLLEDO VERGAR</v>
      </c>
      <c r="L759" t="str">
        <f t="shared" si="23"/>
        <v>Rodrigo Enrique Rebolledo Vergar</v>
      </c>
      <c r="M759" t="s">
        <v>787</v>
      </c>
      <c r="N759" t="str">
        <f>VLOOKUP(M759,Tabla13[[#All],[rut]:[estado_licencia]],2,0)</f>
        <v>Rodrigo Enrique Rebolledo Vergar</v>
      </c>
      <c r="O759" t="s">
        <v>9878</v>
      </c>
      <c r="P759" t="s">
        <v>11951</v>
      </c>
      <c r="Q759" s="2">
        <v>44040</v>
      </c>
      <c r="R759" t="s">
        <v>460</v>
      </c>
      <c r="T759" t="s">
        <v>9834</v>
      </c>
      <c r="U759" s="2">
        <v>44251</v>
      </c>
      <c r="V759" t="s">
        <v>9835</v>
      </c>
      <c r="W759" t="s">
        <v>1224</v>
      </c>
      <c r="X759" t="s">
        <v>10857</v>
      </c>
      <c r="Y759">
        <v>25000</v>
      </c>
      <c r="Z759" t="s">
        <v>9838</v>
      </c>
    </row>
    <row r="760" spans="1:36" x14ac:dyDescent="0.25">
      <c r="A760" t="s">
        <v>10883</v>
      </c>
      <c r="B760" t="s">
        <v>11911</v>
      </c>
      <c r="C760" s="2">
        <v>43885</v>
      </c>
      <c r="D760" t="s">
        <v>10351</v>
      </c>
      <c r="E760" t="s">
        <v>11952</v>
      </c>
      <c r="F760" t="e">
        <f>#N/A</f>
        <v>#N/A</v>
      </c>
      <c r="G760" t="e">
        <f>#N/A</f>
        <v>#N/A</v>
      </c>
      <c r="H760" t="s">
        <v>10125</v>
      </c>
      <c r="I760" t="s">
        <v>11953</v>
      </c>
      <c r="J760" t="s">
        <v>10160</v>
      </c>
      <c r="K760" t="str">
        <f t="shared" si="22"/>
        <v>SERGIO ENRIQUE VARAS MONDACA</v>
      </c>
      <c r="L760" t="str">
        <f t="shared" si="23"/>
        <v>Sergio Enrique Varas Mondaca</v>
      </c>
      <c r="M760" t="s">
        <v>138</v>
      </c>
      <c r="N760" t="str">
        <f>VLOOKUP(M760,Tabla13[[#All],[rut]:[estado_licencia]],2,0)</f>
        <v>Sergio Enrique Varas Moncada</v>
      </c>
      <c r="O760" t="s">
        <v>9832</v>
      </c>
      <c r="P760" t="s">
        <v>460</v>
      </c>
      <c r="Q760" s="2" t="s">
        <v>460</v>
      </c>
      <c r="R760" t="s">
        <v>460</v>
      </c>
      <c r="U760" s="2">
        <v>44616</v>
      </c>
      <c r="V760" t="s">
        <v>9835</v>
      </c>
      <c r="W760" t="s">
        <v>1224</v>
      </c>
      <c r="X760" t="s">
        <v>11534</v>
      </c>
      <c r="Y760">
        <v>30000</v>
      </c>
      <c r="Z760" t="s">
        <v>9853</v>
      </c>
      <c r="AA760" s="2">
        <v>43887</v>
      </c>
      <c r="AB760" t="s">
        <v>9936</v>
      </c>
      <c r="AI760" t="s">
        <v>10879</v>
      </c>
    </row>
    <row r="761" spans="1:36" hidden="1" x14ac:dyDescent="0.25">
      <c r="A761" t="s">
        <v>10883</v>
      </c>
      <c r="B761" t="s">
        <v>11911</v>
      </c>
      <c r="C761" s="2">
        <v>43885</v>
      </c>
      <c r="D761" t="s">
        <v>10351</v>
      </c>
      <c r="E761" t="s">
        <v>10074</v>
      </c>
      <c r="F761" t="s">
        <v>10075</v>
      </c>
      <c r="G761" t="s">
        <v>114</v>
      </c>
      <c r="H761" t="s">
        <v>11821</v>
      </c>
      <c r="I761" t="s">
        <v>11255</v>
      </c>
      <c r="J761" t="s">
        <v>11950</v>
      </c>
      <c r="K761" t="str">
        <f t="shared" si="22"/>
        <v>RODRIGO ENRIQUE REBOLLEDO VERGARA</v>
      </c>
      <c r="L761" t="str">
        <f t="shared" si="23"/>
        <v>Rodrigo Enrique Rebolledo Vergara</v>
      </c>
      <c r="M761" t="s">
        <v>787</v>
      </c>
      <c r="N761" t="str">
        <f>VLOOKUP(M761,Tabla13[[#All],[rut]:[estado_licencia]],2,0)</f>
        <v>Rodrigo Enrique Rebolledo Vergar</v>
      </c>
      <c r="O761" t="s">
        <v>9878</v>
      </c>
      <c r="P761" t="s">
        <v>460</v>
      </c>
      <c r="Q761" s="2" t="s">
        <v>460</v>
      </c>
      <c r="R761" t="s">
        <v>460</v>
      </c>
      <c r="U761" s="2">
        <v>44616</v>
      </c>
      <c r="V761" t="s">
        <v>9835</v>
      </c>
      <c r="W761" t="s">
        <v>1224</v>
      </c>
      <c r="X761" t="s">
        <v>11534</v>
      </c>
      <c r="Y761">
        <v>30000</v>
      </c>
      <c r="Z761" t="s">
        <v>9838</v>
      </c>
    </row>
    <row r="762" spans="1:36" hidden="1" x14ac:dyDescent="0.25">
      <c r="A762" t="s">
        <v>10883</v>
      </c>
      <c r="B762" t="s">
        <v>11911</v>
      </c>
      <c r="C762" s="2">
        <v>43885</v>
      </c>
      <c r="D762" t="s">
        <v>10351</v>
      </c>
      <c r="E762" t="s">
        <v>10074</v>
      </c>
      <c r="F762" t="s">
        <v>10075</v>
      </c>
      <c r="G762" t="s">
        <v>114</v>
      </c>
      <c r="H762" t="s">
        <v>10575</v>
      </c>
      <c r="I762" t="s">
        <v>10140</v>
      </c>
      <c r="J762" t="s">
        <v>11381</v>
      </c>
      <c r="K762" t="str">
        <f t="shared" si="22"/>
        <v>FABIAN ALEJANDRO LEYTON ARAYA</v>
      </c>
      <c r="L762" t="str">
        <f t="shared" si="23"/>
        <v>Fabian Alejandro Leyton Araya</v>
      </c>
      <c r="M762" t="s">
        <v>785</v>
      </c>
      <c r="N762" t="str">
        <f>VLOOKUP(M762,Tabla13[[#All],[rut]:[estado_licencia]],2,0)</f>
        <v>Fabian Alejandro Leyton Araya</v>
      </c>
      <c r="O762" t="s">
        <v>9878</v>
      </c>
      <c r="P762" t="s">
        <v>460</v>
      </c>
      <c r="Q762" s="2" t="s">
        <v>460</v>
      </c>
      <c r="R762" t="s">
        <v>460</v>
      </c>
      <c r="U762" s="2">
        <v>44616</v>
      </c>
      <c r="V762" t="s">
        <v>9835</v>
      </c>
      <c r="W762" t="s">
        <v>1224</v>
      </c>
      <c r="X762" t="s">
        <v>11534</v>
      </c>
      <c r="Y762">
        <v>30000</v>
      </c>
      <c r="Z762" t="s">
        <v>9838</v>
      </c>
    </row>
    <row r="763" spans="1:36" hidden="1" x14ac:dyDescent="0.25">
      <c r="A763" t="s">
        <v>10883</v>
      </c>
      <c r="B763" t="s">
        <v>11911</v>
      </c>
      <c r="C763" s="2">
        <v>43885</v>
      </c>
      <c r="D763" t="s">
        <v>10351</v>
      </c>
      <c r="E763" t="s">
        <v>10074</v>
      </c>
      <c r="F763" t="s">
        <v>10075</v>
      </c>
      <c r="G763" t="s">
        <v>114</v>
      </c>
      <c r="H763" t="s">
        <v>11954</v>
      </c>
      <c r="I763" t="s">
        <v>10453</v>
      </c>
      <c r="J763" t="s">
        <v>11401</v>
      </c>
      <c r="K763" t="str">
        <f t="shared" si="22"/>
        <v>RICARDO JOSE MELLA VALENZUELA</v>
      </c>
      <c r="L763" t="str">
        <f t="shared" si="23"/>
        <v>Ricardo Jose Mella Valenzuela</v>
      </c>
      <c r="M763" t="s">
        <v>788</v>
      </c>
      <c r="N763" t="str">
        <f>VLOOKUP(M763,Tabla13[[#All],[rut]:[estado_licencia]],2,0)</f>
        <v>Ricardo Jose Mella Valenzuela</v>
      </c>
      <c r="O763" t="s">
        <v>9878</v>
      </c>
      <c r="P763" t="s">
        <v>460</v>
      </c>
      <c r="Q763" s="2" t="s">
        <v>460</v>
      </c>
      <c r="R763" t="s">
        <v>460</v>
      </c>
      <c r="U763" s="2">
        <v>44616</v>
      </c>
      <c r="V763" t="s">
        <v>9835</v>
      </c>
      <c r="W763" t="s">
        <v>1224</v>
      </c>
      <c r="X763" t="s">
        <v>11534</v>
      </c>
      <c r="Y763">
        <v>30000</v>
      </c>
      <c r="Z763" t="s">
        <v>9838</v>
      </c>
    </row>
    <row r="764" spans="1:36" hidden="1" x14ac:dyDescent="0.25">
      <c r="A764" t="s">
        <v>11955</v>
      </c>
      <c r="B764" t="s">
        <v>11911</v>
      </c>
      <c r="C764" s="2">
        <v>43886</v>
      </c>
      <c r="D764" t="s">
        <v>9827</v>
      </c>
      <c r="E764" t="s">
        <v>11956</v>
      </c>
      <c r="F764" t="s">
        <v>11957</v>
      </c>
      <c r="G764" t="s">
        <v>789</v>
      </c>
      <c r="H764" t="s">
        <v>11958</v>
      </c>
      <c r="I764" t="s">
        <v>9875</v>
      </c>
      <c r="J764" t="s">
        <v>11959</v>
      </c>
      <c r="K764" t="str">
        <f t="shared" si="22"/>
        <v>VICTORINO DEL CARMEN CORREA CORTES</v>
      </c>
      <c r="L764" t="str">
        <f t="shared" si="23"/>
        <v>Victorino Del Carmen Correa Cortes</v>
      </c>
      <c r="M764" t="s">
        <v>790</v>
      </c>
      <c r="N764" t="str">
        <f>VLOOKUP(M764,Tabla13[[#All],[rut]:[estado_licencia]],2,0)</f>
        <v>Victorino Del Carmen Correa Cortes</v>
      </c>
      <c r="O764" t="s">
        <v>11838</v>
      </c>
      <c r="P764" t="s">
        <v>11960</v>
      </c>
      <c r="Q764" s="2">
        <v>45275</v>
      </c>
      <c r="R764">
        <v>19495</v>
      </c>
      <c r="T764" t="s">
        <v>9834</v>
      </c>
      <c r="U764" s="2">
        <v>44252</v>
      </c>
      <c r="V764" t="s">
        <v>9835</v>
      </c>
      <c r="W764" t="s">
        <v>1224</v>
      </c>
      <c r="X764" t="s">
        <v>10857</v>
      </c>
      <c r="Y764">
        <v>25000</v>
      </c>
      <c r="Z764" t="s">
        <v>9853</v>
      </c>
      <c r="AA764" s="2">
        <v>43886</v>
      </c>
      <c r="AB764" t="s">
        <v>9854</v>
      </c>
      <c r="AI764" t="s">
        <v>11961</v>
      </c>
      <c r="AJ764">
        <v>43886</v>
      </c>
    </row>
    <row r="765" spans="1:36" hidden="1" x14ac:dyDescent="0.25">
      <c r="A765" t="s">
        <v>11962</v>
      </c>
      <c r="B765" t="s">
        <v>11911</v>
      </c>
      <c r="C765" s="2">
        <v>43886</v>
      </c>
      <c r="D765" t="s">
        <v>9827</v>
      </c>
      <c r="E765" t="s">
        <v>11956</v>
      </c>
      <c r="F765" t="s">
        <v>11957</v>
      </c>
      <c r="G765" t="s">
        <v>789</v>
      </c>
      <c r="H765" t="s">
        <v>10026</v>
      </c>
      <c r="I765" t="s">
        <v>11963</v>
      </c>
      <c r="J765" t="s">
        <v>11964</v>
      </c>
      <c r="K765" t="str">
        <f t="shared" si="22"/>
        <v>HERNAN EMILIO ROJAS TOSCHNAR</v>
      </c>
      <c r="L765" t="str">
        <f t="shared" si="23"/>
        <v>Hernan Emilio Rojas Toschnar</v>
      </c>
      <c r="M765" t="s">
        <v>791</v>
      </c>
      <c r="N765" t="str">
        <f>VLOOKUP(M765,Tabla13[[#All],[rut]:[estado_licencia]],2,0)</f>
        <v>Hernan Emilio Rojas Toschnar</v>
      </c>
      <c r="O765" t="s">
        <v>11965</v>
      </c>
      <c r="P765" t="s">
        <v>11045</v>
      </c>
      <c r="Q765" s="2">
        <v>44327</v>
      </c>
      <c r="R765" t="s">
        <v>460</v>
      </c>
      <c r="T765" t="s">
        <v>9834</v>
      </c>
      <c r="U765" s="2">
        <v>44252</v>
      </c>
      <c r="V765" t="s">
        <v>9835</v>
      </c>
      <c r="W765" t="s">
        <v>1224</v>
      </c>
      <c r="X765" t="s">
        <v>10857</v>
      </c>
      <c r="Y765">
        <v>25000</v>
      </c>
      <c r="Z765" t="s">
        <v>9853</v>
      </c>
      <c r="AA765" s="2">
        <v>43886</v>
      </c>
      <c r="AB765" t="s">
        <v>9854</v>
      </c>
      <c r="AI765" t="s">
        <v>11961</v>
      </c>
      <c r="AJ765">
        <v>43886</v>
      </c>
    </row>
    <row r="766" spans="1:36" hidden="1" x14ac:dyDescent="0.25">
      <c r="A766" t="s">
        <v>11966</v>
      </c>
      <c r="B766" t="s">
        <v>11911</v>
      </c>
      <c r="C766" s="2">
        <v>43886</v>
      </c>
      <c r="D766" t="s">
        <v>9827</v>
      </c>
      <c r="E766" t="s">
        <v>11956</v>
      </c>
      <c r="F766" t="s">
        <v>11957</v>
      </c>
      <c r="G766" t="s">
        <v>789</v>
      </c>
      <c r="H766" t="s">
        <v>10821</v>
      </c>
      <c r="I766" t="s">
        <v>11967</v>
      </c>
      <c r="J766" t="s">
        <v>11968</v>
      </c>
      <c r="K766" t="str">
        <f t="shared" si="22"/>
        <v>ELIZABETH KELLY CORDOVA OSORIO</v>
      </c>
      <c r="L766" t="str">
        <f t="shared" si="23"/>
        <v>Elizabeth Kelly Cordova Osorio</v>
      </c>
      <c r="M766" t="s">
        <v>792</v>
      </c>
      <c r="N766" t="str">
        <f>VLOOKUP(M766,Tabla13[[#All],[rut]:[estado_licencia]],2,0)</f>
        <v>Elizabeth Kelly Cordova Osorio</v>
      </c>
      <c r="O766" t="s">
        <v>11208</v>
      </c>
      <c r="P766" t="s">
        <v>4040</v>
      </c>
      <c r="Q766" s="2">
        <v>45966</v>
      </c>
      <c r="R766" t="s">
        <v>460</v>
      </c>
      <c r="T766" t="s">
        <v>9834</v>
      </c>
      <c r="U766" s="2">
        <v>45347</v>
      </c>
      <c r="V766" t="s">
        <v>9835</v>
      </c>
      <c r="W766" t="s">
        <v>1224</v>
      </c>
      <c r="X766" t="s">
        <v>10857</v>
      </c>
      <c r="Y766">
        <v>25000</v>
      </c>
      <c r="Z766" t="s">
        <v>9853</v>
      </c>
      <c r="AA766" s="2">
        <v>43886</v>
      </c>
      <c r="AB766" t="s">
        <v>9854</v>
      </c>
      <c r="AI766" t="s">
        <v>11961</v>
      </c>
      <c r="AJ766">
        <v>43886</v>
      </c>
    </row>
    <row r="767" spans="1:36" hidden="1" x14ac:dyDescent="0.25">
      <c r="A767" t="s">
        <v>11969</v>
      </c>
      <c r="B767" t="s">
        <v>11911</v>
      </c>
      <c r="C767" s="2">
        <v>43886</v>
      </c>
      <c r="D767" t="s">
        <v>9827</v>
      </c>
      <c r="E767" t="s">
        <v>9914</v>
      </c>
      <c r="F767" t="s">
        <v>9915</v>
      </c>
      <c r="G767" t="s">
        <v>70</v>
      </c>
      <c r="H767" t="s">
        <v>11970</v>
      </c>
      <c r="I767" t="s">
        <v>11522</v>
      </c>
      <c r="J767" t="s">
        <v>10247</v>
      </c>
      <c r="K767" t="str">
        <f t="shared" si="22"/>
        <v>JAVIER ALEJANDRO SARABIA MERINO</v>
      </c>
      <c r="L767" t="str">
        <f t="shared" si="23"/>
        <v>Javier Alejandro Sarabia Merino</v>
      </c>
      <c r="M767" t="s">
        <v>793</v>
      </c>
      <c r="N767" t="str">
        <f>VLOOKUP(M767,Tabla13[[#All],[rut]:[estado_licencia]],2,0)</f>
        <v>Javier Alejandro Sarabia Merino</v>
      </c>
      <c r="O767" t="s">
        <v>9898</v>
      </c>
      <c r="P767" t="s">
        <v>9879</v>
      </c>
      <c r="Q767" s="2">
        <v>45639</v>
      </c>
      <c r="R767" t="s">
        <v>460</v>
      </c>
      <c r="T767" t="s">
        <v>9834</v>
      </c>
      <c r="U767" s="2">
        <v>44252</v>
      </c>
      <c r="V767" t="s">
        <v>9835</v>
      </c>
      <c r="W767" t="s">
        <v>1224</v>
      </c>
      <c r="X767" t="s">
        <v>10857</v>
      </c>
      <c r="Y767">
        <v>25000</v>
      </c>
      <c r="Z767" t="s">
        <v>9838</v>
      </c>
    </row>
    <row r="768" spans="1:36" hidden="1" x14ac:dyDescent="0.25">
      <c r="A768" t="s">
        <v>11971</v>
      </c>
      <c r="B768" t="s">
        <v>11911</v>
      </c>
      <c r="C768" s="2">
        <v>43886</v>
      </c>
      <c r="D768" t="s">
        <v>9827</v>
      </c>
      <c r="E768" t="s">
        <v>10934</v>
      </c>
      <c r="F768" t="s">
        <v>10935</v>
      </c>
      <c r="G768" t="s">
        <v>447</v>
      </c>
      <c r="H768" t="s">
        <v>10936</v>
      </c>
      <c r="I768" t="s">
        <v>10200</v>
      </c>
      <c r="J768" t="s">
        <v>10937</v>
      </c>
      <c r="K768" t="str">
        <f t="shared" si="22"/>
        <v>LUIS IGNACIO COLLAO MARTINEZ</v>
      </c>
      <c r="L768" t="str">
        <f t="shared" si="23"/>
        <v>Luis Ignacio Collao Martinez</v>
      </c>
      <c r="M768" t="s">
        <v>448</v>
      </c>
      <c r="N768" t="str">
        <f>VLOOKUP(M768,Tabla13[[#All],[rut]:[estado_licencia]],2,0)</f>
        <v>Luis Ignacio Collao Martinez</v>
      </c>
      <c r="O768" t="s">
        <v>9905</v>
      </c>
      <c r="P768" t="s">
        <v>9943</v>
      </c>
      <c r="Q768" s="2">
        <v>44845</v>
      </c>
      <c r="R768">
        <v>19495</v>
      </c>
      <c r="T768" t="s">
        <v>9834</v>
      </c>
      <c r="U768" s="2">
        <v>44252</v>
      </c>
      <c r="V768" t="s">
        <v>9835</v>
      </c>
      <c r="W768" t="s">
        <v>1224</v>
      </c>
      <c r="X768" t="s">
        <v>10857</v>
      </c>
      <c r="Y768">
        <v>25000</v>
      </c>
      <c r="Z768" t="s">
        <v>9838</v>
      </c>
    </row>
    <row r="769" spans="1:36" hidden="1" x14ac:dyDescent="0.25">
      <c r="A769" t="s">
        <v>11972</v>
      </c>
      <c r="B769" t="s">
        <v>11911</v>
      </c>
      <c r="C769" s="2">
        <v>43886</v>
      </c>
      <c r="D769" t="s">
        <v>9827</v>
      </c>
      <c r="E769" t="s">
        <v>10955</v>
      </c>
      <c r="F769" t="s">
        <v>10956</v>
      </c>
      <c r="G769" t="s">
        <v>450</v>
      </c>
      <c r="H769" t="s">
        <v>9875</v>
      </c>
      <c r="I769" t="s">
        <v>9875</v>
      </c>
      <c r="J769" t="s">
        <v>11973</v>
      </c>
      <c r="K769" t="str">
        <f t="shared" si="22"/>
        <v>FABIAN ESTEBAN CORTES CORTES</v>
      </c>
      <c r="L769" t="str">
        <f t="shared" si="23"/>
        <v>Fabian Esteban Cortes Cortes</v>
      </c>
      <c r="M769" t="s">
        <v>794</v>
      </c>
      <c r="N769" t="str">
        <f>VLOOKUP(M769,Tabla13[[#All],[rut]:[estado_licencia]],2,0)</f>
        <v>Fabian Esteban Cortes Cortes</v>
      </c>
      <c r="O769" t="s">
        <v>11974</v>
      </c>
      <c r="P769" t="s">
        <v>4040</v>
      </c>
      <c r="Q769" s="2">
        <v>45820</v>
      </c>
      <c r="R769" t="s">
        <v>460</v>
      </c>
      <c r="T769" t="s">
        <v>9834</v>
      </c>
      <c r="U769" s="2">
        <v>45347</v>
      </c>
      <c r="V769" t="s">
        <v>9835</v>
      </c>
      <c r="W769" t="s">
        <v>1224</v>
      </c>
      <c r="X769" t="s">
        <v>10857</v>
      </c>
      <c r="Y769">
        <v>25000</v>
      </c>
      <c r="Z769" t="s">
        <v>9838</v>
      </c>
    </row>
    <row r="770" spans="1:36" hidden="1" x14ac:dyDescent="0.25">
      <c r="A770" t="s">
        <v>11975</v>
      </c>
      <c r="B770" t="s">
        <v>11911</v>
      </c>
      <c r="C770" s="2">
        <v>43886</v>
      </c>
      <c r="D770" t="s">
        <v>9827</v>
      </c>
      <c r="E770" t="s">
        <v>10074</v>
      </c>
      <c r="F770" t="s">
        <v>10075</v>
      </c>
      <c r="G770" t="s">
        <v>114</v>
      </c>
      <c r="H770" t="s">
        <v>11954</v>
      </c>
      <c r="I770" t="s">
        <v>10453</v>
      </c>
      <c r="J770" t="s">
        <v>11401</v>
      </c>
      <c r="K770" t="str">
        <f t="shared" ref="K770:K833" si="24">CONCATENATE(J770," ",H770," ",I770)</f>
        <v>RICARDO JOSE MELLA VALENZUELA</v>
      </c>
      <c r="L770" t="str">
        <f t="shared" ref="L770:L833" si="25">PROPER(K770)</f>
        <v>Ricardo Jose Mella Valenzuela</v>
      </c>
      <c r="M770" t="s">
        <v>788</v>
      </c>
      <c r="N770" t="str">
        <f>VLOOKUP(M770,Tabla13[[#All],[rut]:[estado_licencia]],2,0)</f>
        <v>Ricardo Jose Mella Valenzuela</v>
      </c>
      <c r="O770" t="s">
        <v>9878</v>
      </c>
      <c r="P770" t="s">
        <v>10028</v>
      </c>
      <c r="Q770" s="2">
        <v>45052</v>
      </c>
      <c r="R770">
        <v>19495</v>
      </c>
      <c r="T770" t="s">
        <v>9834</v>
      </c>
      <c r="U770" s="2">
        <v>44252</v>
      </c>
      <c r="V770" t="s">
        <v>9835</v>
      </c>
      <c r="W770" t="s">
        <v>1224</v>
      </c>
      <c r="X770" t="s">
        <v>10857</v>
      </c>
      <c r="Y770">
        <v>25000</v>
      </c>
      <c r="Z770" t="s">
        <v>9838</v>
      </c>
    </row>
    <row r="771" spans="1:36" hidden="1" x14ac:dyDescent="0.25">
      <c r="A771" t="s">
        <v>11976</v>
      </c>
      <c r="B771" t="s">
        <v>11911</v>
      </c>
      <c r="C771" s="2">
        <v>43886</v>
      </c>
      <c r="D771" t="s">
        <v>9827</v>
      </c>
      <c r="E771" t="s">
        <v>10934</v>
      </c>
      <c r="F771" t="s">
        <v>10935</v>
      </c>
      <c r="G771" t="s">
        <v>447</v>
      </c>
      <c r="H771" t="s">
        <v>10200</v>
      </c>
      <c r="I771" t="s">
        <v>9849</v>
      </c>
      <c r="J771" t="s">
        <v>11977</v>
      </c>
      <c r="K771" t="str">
        <f t="shared" si="24"/>
        <v>HECTOR HUGO MARTINEZ SEPULVEDA</v>
      </c>
      <c r="L771" t="str">
        <f t="shared" si="25"/>
        <v>Hector Hugo Martinez Sepulveda</v>
      </c>
      <c r="M771" t="s">
        <v>795</v>
      </c>
      <c r="N771" t="str">
        <f>VLOOKUP(M771,Tabla13[[#All],[rut]:[estado_licencia]],2,0)</f>
        <v>Hector Hugo Martinez Sepulveda</v>
      </c>
      <c r="O771" t="s">
        <v>9898</v>
      </c>
      <c r="P771" t="s">
        <v>9943</v>
      </c>
      <c r="Q771" s="2">
        <v>44953</v>
      </c>
      <c r="R771">
        <v>19495</v>
      </c>
      <c r="T771" t="s">
        <v>9834</v>
      </c>
      <c r="U771" s="2">
        <v>44252</v>
      </c>
      <c r="V771" t="s">
        <v>9835</v>
      </c>
      <c r="W771" t="s">
        <v>1224</v>
      </c>
      <c r="X771" t="s">
        <v>10857</v>
      </c>
      <c r="Y771">
        <v>25000</v>
      </c>
      <c r="Z771" t="s">
        <v>9838</v>
      </c>
    </row>
    <row r="772" spans="1:36" x14ac:dyDescent="0.25">
      <c r="A772" t="s">
        <v>11978</v>
      </c>
      <c r="B772" t="s">
        <v>11911</v>
      </c>
      <c r="C772" s="2">
        <v>43886</v>
      </c>
      <c r="D772" t="s">
        <v>9827</v>
      </c>
      <c r="E772" t="s">
        <v>11979</v>
      </c>
      <c r="F772" t="e">
        <f>#N/A</f>
        <v>#N/A</v>
      </c>
      <c r="G772" t="s">
        <v>796</v>
      </c>
      <c r="H772" t="s">
        <v>11980</v>
      </c>
      <c r="I772" t="s">
        <v>11211</v>
      </c>
      <c r="J772" t="s">
        <v>11981</v>
      </c>
      <c r="K772" t="str">
        <f t="shared" si="24"/>
        <v>JEAN NADIERS CHACANA BRITO</v>
      </c>
      <c r="L772" t="str">
        <f t="shared" si="25"/>
        <v>Jean Nadiers Chacana Brito</v>
      </c>
      <c r="M772" t="s">
        <v>797</v>
      </c>
      <c r="N772" t="str">
        <f>VLOOKUP(M772,Tabla13[[#All],[rut]:[estado_licencia]],2,0)</f>
        <v>Jean Nadiers Chacana Brito</v>
      </c>
      <c r="O772" t="s">
        <v>11982</v>
      </c>
      <c r="P772" t="s">
        <v>4040</v>
      </c>
      <c r="Q772" s="2">
        <v>45736</v>
      </c>
      <c r="R772" t="s">
        <v>460</v>
      </c>
      <c r="T772" t="s">
        <v>9834</v>
      </c>
      <c r="U772" s="2">
        <v>45347</v>
      </c>
      <c r="V772" t="s">
        <v>9835</v>
      </c>
      <c r="W772" t="s">
        <v>1224</v>
      </c>
      <c r="X772" t="s">
        <v>10857</v>
      </c>
      <c r="Y772">
        <v>25000</v>
      </c>
      <c r="Z772" t="s">
        <v>9853</v>
      </c>
      <c r="AA772" s="2">
        <v>43886</v>
      </c>
      <c r="AB772" t="s">
        <v>9936</v>
      </c>
      <c r="AI772" t="s">
        <v>11983</v>
      </c>
      <c r="AJ772">
        <v>43888</v>
      </c>
    </row>
    <row r="773" spans="1:36" hidden="1" x14ac:dyDescent="0.25">
      <c r="A773" t="s">
        <v>11984</v>
      </c>
      <c r="B773" t="s">
        <v>11911</v>
      </c>
      <c r="C773" s="2">
        <v>43886</v>
      </c>
      <c r="D773" t="s">
        <v>9827</v>
      </c>
      <c r="E773" t="s">
        <v>11433</v>
      </c>
      <c r="F773" t="s">
        <v>11434</v>
      </c>
      <c r="G773" t="s">
        <v>609</v>
      </c>
      <c r="H773" t="s">
        <v>11985</v>
      </c>
      <c r="I773" t="s">
        <v>10802</v>
      </c>
      <c r="J773" t="s">
        <v>11986</v>
      </c>
      <c r="K773" t="str">
        <f t="shared" si="24"/>
        <v>JOSE CARLOS LAU ARANEDA</v>
      </c>
      <c r="L773" t="str">
        <f t="shared" si="25"/>
        <v>Jose Carlos Lau Araneda</v>
      </c>
      <c r="M773" t="s">
        <v>798</v>
      </c>
      <c r="N773" t="str">
        <f>VLOOKUP(M773,Tabla13[[#All],[rut]:[estado_licencia]],2,0)</f>
        <v>Jose Carlos Lau Araneda</v>
      </c>
      <c r="O773" t="s">
        <v>11987</v>
      </c>
      <c r="P773" t="s">
        <v>11988</v>
      </c>
      <c r="Q773" s="2">
        <v>44175</v>
      </c>
      <c r="R773">
        <v>19495</v>
      </c>
      <c r="T773" t="s">
        <v>9834</v>
      </c>
      <c r="U773" s="2">
        <v>44252</v>
      </c>
      <c r="V773" t="s">
        <v>9835</v>
      </c>
      <c r="W773" t="s">
        <v>1224</v>
      </c>
      <c r="X773" t="s">
        <v>10857</v>
      </c>
      <c r="Y773">
        <v>25000</v>
      </c>
      <c r="Z773" t="s">
        <v>9838</v>
      </c>
    </row>
    <row r="774" spans="1:36" x14ac:dyDescent="0.25">
      <c r="A774" t="s">
        <v>11989</v>
      </c>
      <c r="B774" t="s">
        <v>11911</v>
      </c>
      <c r="C774" s="2">
        <v>43886</v>
      </c>
      <c r="D774" t="s">
        <v>9827</v>
      </c>
      <c r="E774" t="s">
        <v>11300</v>
      </c>
      <c r="F774" t="e">
        <f>#N/A</f>
        <v>#N/A</v>
      </c>
      <c r="G774" t="e">
        <f>#N/A</f>
        <v>#N/A</v>
      </c>
      <c r="H774" t="s">
        <v>11485</v>
      </c>
      <c r="I774" t="s">
        <v>9850</v>
      </c>
      <c r="J774" t="s">
        <v>11990</v>
      </c>
      <c r="K774" t="str">
        <f t="shared" si="24"/>
        <v>SERGIO REINALDO PACHECO SOTO</v>
      </c>
      <c r="L774" t="str">
        <f t="shared" si="25"/>
        <v>Sergio Reinaldo Pacheco Soto</v>
      </c>
      <c r="M774" t="s">
        <v>799</v>
      </c>
      <c r="N774" t="str">
        <f>VLOOKUP(M774,Tabla13[[#All],[rut]:[estado_licencia]],2,0)</f>
        <v>Sergio Reinaldo Pacheco Soto</v>
      </c>
      <c r="O774" t="s">
        <v>11991</v>
      </c>
      <c r="P774" t="s">
        <v>4040</v>
      </c>
      <c r="Q774" s="2">
        <v>45317</v>
      </c>
      <c r="R774" t="s">
        <v>460</v>
      </c>
      <c r="T774" t="s">
        <v>9834</v>
      </c>
      <c r="U774" s="2">
        <v>45347</v>
      </c>
      <c r="V774" t="s">
        <v>9835</v>
      </c>
      <c r="W774" t="s">
        <v>1224</v>
      </c>
      <c r="X774" t="s">
        <v>10857</v>
      </c>
      <c r="Y774">
        <v>25000</v>
      </c>
      <c r="Z774" t="s">
        <v>9838</v>
      </c>
    </row>
    <row r="775" spans="1:36" x14ac:dyDescent="0.25">
      <c r="A775" t="s">
        <v>11992</v>
      </c>
      <c r="B775" t="s">
        <v>11911</v>
      </c>
      <c r="C775" s="2">
        <v>43886</v>
      </c>
      <c r="D775" t="s">
        <v>9827</v>
      </c>
      <c r="E775" t="s">
        <v>11300</v>
      </c>
      <c r="F775" t="e">
        <f>#N/A</f>
        <v>#N/A</v>
      </c>
      <c r="G775" t="e">
        <f>#N/A</f>
        <v>#N/A</v>
      </c>
      <c r="H775" t="s">
        <v>11993</v>
      </c>
      <c r="I775" t="s">
        <v>10092</v>
      </c>
      <c r="J775" t="s">
        <v>11994</v>
      </c>
      <c r="K775" t="str">
        <f t="shared" si="24"/>
        <v>ALFREDO ALEJANDRO BRUCE GARCIA</v>
      </c>
      <c r="L775" t="str">
        <f t="shared" si="25"/>
        <v>Alfredo Alejandro Bruce Garcia</v>
      </c>
      <c r="M775" t="s">
        <v>800</v>
      </c>
      <c r="N775" t="str">
        <f>VLOOKUP(M775,Tabla13[[#All],[rut]:[estado_licencia]],2,0)</f>
        <v>Alfredo Alejandro Bruce Garcia</v>
      </c>
      <c r="O775" t="s">
        <v>11995</v>
      </c>
      <c r="P775" t="s">
        <v>4040</v>
      </c>
      <c r="Q775" s="2">
        <v>45784</v>
      </c>
      <c r="R775" t="s">
        <v>460</v>
      </c>
      <c r="T775" t="s">
        <v>9834</v>
      </c>
      <c r="U775" s="2">
        <v>45347</v>
      </c>
      <c r="V775" t="s">
        <v>9835</v>
      </c>
      <c r="W775" t="s">
        <v>1224</v>
      </c>
      <c r="X775" t="s">
        <v>10857</v>
      </c>
      <c r="Y775">
        <v>25000</v>
      </c>
      <c r="Z775" t="s">
        <v>9838</v>
      </c>
    </row>
    <row r="776" spans="1:36" hidden="1" x14ac:dyDescent="0.25">
      <c r="A776" t="s">
        <v>11996</v>
      </c>
      <c r="B776" t="s">
        <v>11911</v>
      </c>
      <c r="C776" s="2">
        <v>43886</v>
      </c>
      <c r="D776" t="s">
        <v>9827</v>
      </c>
      <c r="E776" t="s">
        <v>10074</v>
      </c>
      <c r="F776" t="s">
        <v>10075</v>
      </c>
      <c r="G776" t="s">
        <v>114</v>
      </c>
      <c r="H776" t="s">
        <v>10274</v>
      </c>
      <c r="I776" t="s">
        <v>9923</v>
      </c>
      <c r="J776" t="s">
        <v>10999</v>
      </c>
      <c r="K776" t="str">
        <f t="shared" si="24"/>
        <v>JOSE LUIS CONTRERAS FERNANDEZ</v>
      </c>
      <c r="L776" t="str">
        <f t="shared" si="25"/>
        <v>Jose Luis Contreras Fernandez</v>
      </c>
      <c r="M776" t="s">
        <v>801</v>
      </c>
      <c r="N776" t="str">
        <f>VLOOKUP(M776,Tabla13[[#All],[rut]:[estado_licencia]],2,0)</f>
        <v>Jose Luis Contreras Fernandez</v>
      </c>
      <c r="O776" t="s">
        <v>9898</v>
      </c>
      <c r="P776" t="s">
        <v>4040</v>
      </c>
      <c r="Q776" s="2">
        <v>46166</v>
      </c>
      <c r="R776" t="s">
        <v>460</v>
      </c>
      <c r="T776" t="s">
        <v>9834</v>
      </c>
      <c r="U776" s="2">
        <v>45347</v>
      </c>
      <c r="V776" t="s">
        <v>9835</v>
      </c>
      <c r="W776" t="s">
        <v>1224</v>
      </c>
      <c r="X776" t="s">
        <v>10857</v>
      </c>
      <c r="Y776">
        <v>25000</v>
      </c>
      <c r="Z776" t="s">
        <v>9838</v>
      </c>
    </row>
    <row r="777" spans="1:36" hidden="1" x14ac:dyDescent="0.25">
      <c r="A777" t="s">
        <v>11997</v>
      </c>
      <c r="B777" t="s">
        <v>11911</v>
      </c>
      <c r="C777" s="2">
        <v>43886</v>
      </c>
      <c r="D777" t="s">
        <v>9827</v>
      </c>
      <c r="E777" t="s">
        <v>9840</v>
      </c>
      <c r="F777" t="s">
        <v>9841</v>
      </c>
      <c r="G777" t="s">
        <v>50</v>
      </c>
      <c r="H777" t="s">
        <v>10720</v>
      </c>
      <c r="I777" t="s">
        <v>10032</v>
      </c>
      <c r="J777" t="s">
        <v>11107</v>
      </c>
      <c r="K777" t="str">
        <f t="shared" si="24"/>
        <v>PEDRO ANTONIO HENRIQUEZ PEREZ</v>
      </c>
      <c r="L777" t="str">
        <f t="shared" si="25"/>
        <v>Pedro Antonio Henriquez Perez</v>
      </c>
      <c r="M777" t="s">
        <v>802</v>
      </c>
      <c r="N777" t="str">
        <f>VLOOKUP(M777,Tabla13[[#All],[rut]:[estado_licencia]],2,0)</f>
        <v>Pedro Antonio Henriquez Perez</v>
      </c>
      <c r="O777" t="s">
        <v>9832</v>
      </c>
      <c r="P777" t="s">
        <v>9906</v>
      </c>
      <c r="Q777" s="2">
        <v>44053</v>
      </c>
      <c r="R777">
        <v>19495</v>
      </c>
      <c r="T777" t="s">
        <v>9834</v>
      </c>
      <c r="U777" s="2">
        <v>44252</v>
      </c>
      <c r="V777" t="s">
        <v>9835</v>
      </c>
      <c r="W777" t="s">
        <v>1224</v>
      </c>
      <c r="X777" t="s">
        <v>10857</v>
      </c>
      <c r="Y777">
        <v>25000</v>
      </c>
      <c r="Z777" t="s">
        <v>9838</v>
      </c>
    </row>
    <row r="778" spans="1:36" hidden="1" x14ac:dyDescent="0.25">
      <c r="A778" t="s">
        <v>11998</v>
      </c>
      <c r="B778" t="s">
        <v>11911</v>
      </c>
      <c r="C778" s="2">
        <v>43886</v>
      </c>
      <c r="D778" t="s">
        <v>9827</v>
      </c>
      <c r="E778" t="s">
        <v>11999</v>
      </c>
      <c r="F778" t="s">
        <v>12000</v>
      </c>
      <c r="G778" t="s">
        <v>803</v>
      </c>
      <c r="H778" t="s">
        <v>12001</v>
      </c>
      <c r="I778" t="s">
        <v>10771</v>
      </c>
      <c r="J778" t="s">
        <v>12002</v>
      </c>
      <c r="K778" t="str">
        <f t="shared" si="24"/>
        <v>CHRISTIAN EDUARDO CID UGALDE</v>
      </c>
      <c r="L778" t="str">
        <f t="shared" si="25"/>
        <v>Christian Eduardo Cid Ugalde</v>
      </c>
      <c r="M778" t="s">
        <v>804</v>
      </c>
      <c r="N778" t="str">
        <f>VLOOKUP(M778,Tabla13[[#All],[rut]:[estado_licencia]],2,0)</f>
        <v>Christian Eduardo Cid Ugalde</v>
      </c>
      <c r="O778" t="s">
        <v>12003</v>
      </c>
      <c r="P778" t="s">
        <v>4040</v>
      </c>
      <c r="Q778" s="2">
        <v>45849</v>
      </c>
      <c r="R778" t="s">
        <v>460</v>
      </c>
      <c r="T778" t="s">
        <v>9834</v>
      </c>
      <c r="U778" s="2">
        <v>45347</v>
      </c>
      <c r="V778" t="s">
        <v>9835</v>
      </c>
      <c r="W778" t="s">
        <v>1224</v>
      </c>
      <c r="X778" t="s">
        <v>10857</v>
      </c>
      <c r="Y778">
        <v>25000</v>
      </c>
      <c r="Z778" t="s">
        <v>9853</v>
      </c>
      <c r="AA778" s="2">
        <v>43888</v>
      </c>
      <c r="AB778" t="s">
        <v>9936</v>
      </c>
      <c r="AI778" t="s">
        <v>12004</v>
      </c>
      <c r="AJ778">
        <v>43889</v>
      </c>
    </row>
    <row r="779" spans="1:36" hidden="1" x14ac:dyDescent="0.25">
      <c r="A779" t="s">
        <v>12005</v>
      </c>
      <c r="B779" t="s">
        <v>11911</v>
      </c>
      <c r="C779" s="2">
        <v>43886</v>
      </c>
      <c r="D779" t="s">
        <v>9827</v>
      </c>
      <c r="E779" t="s">
        <v>11999</v>
      </c>
      <c r="F779" t="s">
        <v>12000</v>
      </c>
      <c r="G779" t="s">
        <v>803</v>
      </c>
      <c r="H779" t="s">
        <v>10411</v>
      </c>
      <c r="I779" t="s">
        <v>9887</v>
      </c>
      <c r="J779" t="s">
        <v>12006</v>
      </c>
      <c r="K779" t="str">
        <f t="shared" si="24"/>
        <v>JOSE ROBERTO VARGAS GONZALEZ</v>
      </c>
      <c r="L779" t="str">
        <f t="shared" si="25"/>
        <v>Jose Roberto Vargas Gonzalez</v>
      </c>
      <c r="M779" t="s">
        <v>805</v>
      </c>
      <c r="N779" t="str">
        <f>VLOOKUP(M779,Tabla13[[#All],[rut]:[estado_licencia]],2,0)</f>
        <v>Jose Roberto Vargas Gonzalez</v>
      </c>
      <c r="O779" t="s">
        <v>12007</v>
      </c>
      <c r="P779" t="s">
        <v>4040</v>
      </c>
      <c r="Q779" s="2">
        <v>45438</v>
      </c>
      <c r="R779" t="s">
        <v>460</v>
      </c>
      <c r="T779" t="s">
        <v>9834</v>
      </c>
      <c r="U779" s="2">
        <v>45347</v>
      </c>
      <c r="V779" t="s">
        <v>9835</v>
      </c>
      <c r="W779" t="s">
        <v>1224</v>
      </c>
      <c r="X779" t="s">
        <v>10857</v>
      </c>
      <c r="Y779">
        <v>25000</v>
      </c>
      <c r="Z779" t="s">
        <v>9853</v>
      </c>
      <c r="AA779" s="2">
        <v>43888</v>
      </c>
      <c r="AB779" t="s">
        <v>9936</v>
      </c>
      <c r="AI779" t="s">
        <v>12004</v>
      </c>
      <c r="AJ779">
        <v>43889</v>
      </c>
    </row>
    <row r="780" spans="1:36" hidden="1" x14ac:dyDescent="0.25">
      <c r="A780" t="s">
        <v>12008</v>
      </c>
      <c r="B780" t="s">
        <v>11911</v>
      </c>
      <c r="C780" s="2">
        <v>43886</v>
      </c>
      <c r="D780" t="s">
        <v>9827</v>
      </c>
      <c r="E780" t="s">
        <v>11071</v>
      </c>
      <c r="F780" t="s">
        <v>11072</v>
      </c>
      <c r="G780" t="s">
        <v>485</v>
      </c>
      <c r="H780" t="s">
        <v>10274</v>
      </c>
      <c r="I780" t="s">
        <v>10012</v>
      </c>
      <c r="J780" t="s">
        <v>12009</v>
      </c>
      <c r="K780" t="str">
        <f t="shared" si="24"/>
        <v>GONZALO DEL CARMEN CONTRERAS RIVERA</v>
      </c>
      <c r="L780" t="str">
        <f t="shared" si="25"/>
        <v>Gonzalo Del Carmen Contreras Rivera</v>
      </c>
      <c r="M780" t="s">
        <v>806</v>
      </c>
      <c r="N780" t="str">
        <f>VLOOKUP(M780,Tabla13[[#All],[rut]:[estado_licencia]],2,0)</f>
        <v>Gonzalo Del Carmen Contreras Rivera</v>
      </c>
      <c r="O780" t="s">
        <v>12010</v>
      </c>
      <c r="P780" t="s">
        <v>9879</v>
      </c>
      <c r="Q780" s="2">
        <v>45123</v>
      </c>
      <c r="R780" t="s">
        <v>460</v>
      </c>
      <c r="T780" t="s">
        <v>9834</v>
      </c>
      <c r="U780" s="2">
        <v>44252</v>
      </c>
      <c r="V780" t="s">
        <v>9835</v>
      </c>
      <c r="W780" t="s">
        <v>1224</v>
      </c>
      <c r="X780" t="s">
        <v>10857</v>
      </c>
      <c r="Y780">
        <v>25000</v>
      </c>
      <c r="Z780" t="s">
        <v>9838</v>
      </c>
    </row>
    <row r="781" spans="1:36" hidden="1" x14ac:dyDescent="0.25">
      <c r="A781" t="s">
        <v>12011</v>
      </c>
      <c r="B781" t="s">
        <v>11911</v>
      </c>
      <c r="C781" s="2">
        <v>43886</v>
      </c>
      <c r="D781" t="s">
        <v>9827</v>
      </c>
      <c r="E781" t="s">
        <v>11759</v>
      </c>
      <c r="F781" t="s">
        <v>11760</v>
      </c>
      <c r="G781" t="s">
        <v>721</v>
      </c>
      <c r="H781" t="s">
        <v>10140</v>
      </c>
      <c r="I781" t="s">
        <v>9903</v>
      </c>
      <c r="J781" t="s">
        <v>12012</v>
      </c>
      <c r="K781" t="str">
        <f t="shared" si="24"/>
        <v>EDENSON MOISES ARAYA CASTILLO</v>
      </c>
      <c r="L781" t="str">
        <f t="shared" si="25"/>
        <v>Edenson Moises Araya Castillo</v>
      </c>
      <c r="M781" t="s">
        <v>807</v>
      </c>
      <c r="N781" t="str">
        <f>VLOOKUP(M781,Tabla13[[#All],[rut]:[estado_licencia]],2,0)</f>
        <v>Edenson Moises Araya Castillo</v>
      </c>
      <c r="O781" t="s">
        <v>12013</v>
      </c>
      <c r="P781" t="s">
        <v>9957</v>
      </c>
      <c r="Q781" s="2">
        <v>44575</v>
      </c>
      <c r="R781">
        <v>19495</v>
      </c>
      <c r="T781" t="s">
        <v>9834</v>
      </c>
      <c r="U781" s="2">
        <v>44252</v>
      </c>
      <c r="V781" t="s">
        <v>9835</v>
      </c>
      <c r="W781" t="s">
        <v>1224</v>
      </c>
      <c r="X781" t="s">
        <v>10857</v>
      </c>
      <c r="Y781">
        <v>25000</v>
      </c>
      <c r="Z781" t="s">
        <v>9838</v>
      </c>
    </row>
    <row r="782" spans="1:36" x14ac:dyDescent="0.25">
      <c r="A782" t="s">
        <v>12014</v>
      </c>
      <c r="B782" t="s">
        <v>11911</v>
      </c>
      <c r="C782" s="2">
        <v>43886</v>
      </c>
      <c r="D782" t="s">
        <v>9827</v>
      </c>
      <c r="E782" t="s">
        <v>10068</v>
      </c>
      <c r="F782" t="e">
        <f>#N/A</f>
        <v>#N/A</v>
      </c>
      <c r="G782" t="e">
        <f>#N/A</f>
        <v>#N/A</v>
      </c>
      <c r="H782" t="s">
        <v>9842</v>
      </c>
      <c r="I782" t="s">
        <v>12015</v>
      </c>
      <c r="J782" t="s">
        <v>12016</v>
      </c>
      <c r="K782" t="str">
        <f t="shared" si="24"/>
        <v>JUAN FERNANDO PIZARRO HIDALGO</v>
      </c>
      <c r="L782" t="str">
        <f t="shared" si="25"/>
        <v>Juan Fernando Pizarro Hidalgo</v>
      </c>
      <c r="M782" t="s">
        <v>808</v>
      </c>
      <c r="N782" t="str">
        <f>VLOOKUP(M782,Tabla13[[#All],[rut]:[estado_licencia]],2,0)</f>
        <v>Juan Fernando Pizarro Hidalgo</v>
      </c>
      <c r="O782" t="s">
        <v>9832</v>
      </c>
      <c r="P782" t="s">
        <v>12017</v>
      </c>
      <c r="Q782" s="2">
        <v>44119</v>
      </c>
      <c r="R782">
        <v>19495</v>
      </c>
      <c r="T782" t="s">
        <v>9834</v>
      </c>
      <c r="U782" s="2">
        <v>44252</v>
      </c>
      <c r="V782" t="s">
        <v>9835</v>
      </c>
      <c r="W782" t="s">
        <v>1224</v>
      </c>
      <c r="X782" t="s">
        <v>10857</v>
      </c>
      <c r="Y782">
        <v>25000</v>
      </c>
      <c r="Z782" t="s">
        <v>9838</v>
      </c>
    </row>
    <row r="783" spans="1:36" x14ac:dyDescent="0.25">
      <c r="A783" t="s">
        <v>12018</v>
      </c>
      <c r="B783" t="s">
        <v>11911</v>
      </c>
      <c r="C783" s="2">
        <v>43887</v>
      </c>
      <c r="D783" t="s">
        <v>9827</v>
      </c>
      <c r="E783" t="s">
        <v>11940</v>
      </c>
      <c r="F783" t="e">
        <f>#N/A</f>
        <v>#N/A</v>
      </c>
      <c r="G783" t="e">
        <f>#N/A</f>
        <v>#N/A</v>
      </c>
      <c r="H783" t="s">
        <v>12019</v>
      </c>
      <c r="I783" t="s">
        <v>12019</v>
      </c>
      <c r="J783" t="s">
        <v>11700</v>
      </c>
      <c r="K783" t="str">
        <f t="shared" si="24"/>
        <v>FELIPE ANDRES SALDIVAR SALDIVAR</v>
      </c>
      <c r="L783" t="str">
        <f t="shared" si="25"/>
        <v>Felipe Andres Saldivar Saldivar</v>
      </c>
      <c r="M783" t="s">
        <v>809</v>
      </c>
      <c r="N783" t="str">
        <f>VLOOKUP(M783,Tabla13[[#All],[rut]:[estado_licencia]],2,0)</f>
        <v>Felipe Andres Saldivar Saldivar</v>
      </c>
      <c r="O783" t="s">
        <v>9832</v>
      </c>
      <c r="P783" t="s">
        <v>9943</v>
      </c>
      <c r="Q783" s="2">
        <v>44714</v>
      </c>
      <c r="R783">
        <v>19495</v>
      </c>
      <c r="T783" t="s">
        <v>9834</v>
      </c>
      <c r="U783" s="2">
        <v>44253</v>
      </c>
      <c r="V783" t="s">
        <v>9835</v>
      </c>
      <c r="W783" t="s">
        <v>1224</v>
      </c>
      <c r="X783" t="s">
        <v>10857</v>
      </c>
      <c r="Y783">
        <v>25000</v>
      </c>
      <c r="Z783" t="s">
        <v>9838</v>
      </c>
    </row>
    <row r="784" spans="1:36" x14ac:dyDescent="0.25">
      <c r="A784" t="s">
        <v>12020</v>
      </c>
      <c r="B784" t="s">
        <v>11911</v>
      </c>
      <c r="C784" s="2">
        <v>43887</v>
      </c>
      <c r="D784" t="s">
        <v>9827</v>
      </c>
      <c r="E784" t="s">
        <v>11940</v>
      </c>
      <c r="F784" t="e">
        <f>#N/A</f>
        <v>#N/A</v>
      </c>
      <c r="G784" t="e">
        <f>#N/A</f>
        <v>#N/A</v>
      </c>
      <c r="H784" t="s">
        <v>11161</v>
      </c>
      <c r="I784" t="s">
        <v>12021</v>
      </c>
      <c r="J784" t="s">
        <v>12022</v>
      </c>
      <c r="K784" t="str">
        <f t="shared" si="24"/>
        <v>MOISES JIMENEZ GAMBOA</v>
      </c>
      <c r="L784" t="str">
        <f t="shared" si="25"/>
        <v>Moises Jimenez Gamboa</v>
      </c>
      <c r="M784" t="s">
        <v>810</v>
      </c>
      <c r="N784" t="str">
        <f>VLOOKUP(M784,Tabla13[[#All],[rut]:[estado_licencia]],2,0)</f>
        <v>Moises Jimenez Gamboa</v>
      </c>
      <c r="O784" t="s">
        <v>9832</v>
      </c>
      <c r="P784" t="s">
        <v>9919</v>
      </c>
      <c r="Q784" s="2">
        <v>45307</v>
      </c>
      <c r="R784" t="s">
        <v>11376</v>
      </c>
      <c r="T784" t="s">
        <v>9834</v>
      </c>
      <c r="U784" s="2">
        <v>44253</v>
      </c>
      <c r="V784" t="s">
        <v>9835</v>
      </c>
      <c r="W784" t="s">
        <v>1224</v>
      </c>
      <c r="X784" t="s">
        <v>10857</v>
      </c>
      <c r="Y784">
        <v>25000</v>
      </c>
      <c r="Z784" t="s">
        <v>9838</v>
      </c>
    </row>
    <row r="785" spans="1:36" hidden="1" x14ac:dyDescent="0.25">
      <c r="A785" t="s">
        <v>12023</v>
      </c>
      <c r="B785" t="s">
        <v>11911</v>
      </c>
      <c r="C785" s="2">
        <v>43887</v>
      </c>
      <c r="D785" t="s">
        <v>9827</v>
      </c>
      <c r="E785" t="s">
        <v>10981</v>
      </c>
      <c r="F785" t="s">
        <v>10982</v>
      </c>
      <c r="G785" t="s">
        <v>580</v>
      </c>
      <c r="H785" t="s">
        <v>10265</v>
      </c>
      <c r="I785" t="s">
        <v>9934</v>
      </c>
      <c r="J785" t="s">
        <v>12024</v>
      </c>
      <c r="K785" t="str">
        <f t="shared" si="24"/>
        <v>ARIEL RICARDO OLIVARES SAAVEDRA</v>
      </c>
      <c r="L785" t="str">
        <f t="shared" si="25"/>
        <v>Ariel Ricardo Olivares Saavedra</v>
      </c>
      <c r="M785" t="s">
        <v>811</v>
      </c>
      <c r="N785" t="str">
        <f>VLOOKUP(M785,Tabla13[[#All],[rut]:[estado_licencia]],2,0)</f>
        <v>Ariel Ricardo Olivares Saavedra</v>
      </c>
      <c r="O785" t="s">
        <v>12025</v>
      </c>
      <c r="P785" t="s">
        <v>12026</v>
      </c>
      <c r="Q785" s="2">
        <v>44618</v>
      </c>
      <c r="R785">
        <v>19495</v>
      </c>
      <c r="T785" t="s">
        <v>9834</v>
      </c>
      <c r="U785" s="2">
        <v>44253</v>
      </c>
      <c r="V785" t="s">
        <v>9835</v>
      </c>
      <c r="W785" t="s">
        <v>1224</v>
      </c>
      <c r="X785" t="s">
        <v>10857</v>
      </c>
      <c r="Y785">
        <v>25000</v>
      </c>
      <c r="Z785" t="s">
        <v>9853</v>
      </c>
      <c r="AA785" s="2">
        <v>43887</v>
      </c>
      <c r="AB785" t="s">
        <v>9854</v>
      </c>
      <c r="AI785" t="s">
        <v>12027</v>
      </c>
      <c r="AJ785">
        <v>43887</v>
      </c>
    </row>
    <row r="786" spans="1:36" hidden="1" x14ac:dyDescent="0.25">
      <c r="A786" t="s">
        <v>12028</v>
      </c>
      <c r="B786" t="s">
        <v>11911</v>
      </c>
      <c r="C786" s="2">
        <v>43887</v>
      </c>
      <c r="D786" t="s">
        <v>9827</v>
      </c>
      <c r="E786" t="s">
        <v>11071</v>
      </c>
      <c r="F786" t="s">
        <v>11072</v>
      </c>
      <c r="G786" t="s">
        <v>485</v>
      </c>
      <c r="H786" t="s">
        <v>10184</v>
      </c>
      <c r="I786" t="s">
        <v>12029</v>
      </c>
      <c r="J786" t="s">
        <v>12030</v>
      </c>
      <c r="K786" t="str">
        <f t="shared" si="24"/>
        <v>LUIS ORLANDO RODRIGUEZ VARA</v>
      </c>
      <c r="L786" t="str">
        <f t="shared" si="25"/>
        <v>Luis Orlando Rodriguez Vara</v>
      </c>
      <c r="M786" t="s">
        <v>812</v>
      </c>
      <c r="N786" t="str">
        <f>VLOOKUP(M786,Tabla13[[#All],[rut]:[estado_licencia]],2,0)</f>
        <v>Luis Orlando Rodriguez Vara</v>
      </c>
      <c r="O786" t="s">
        <v>9898</v>
      </c>
      <c r="P786" t="s">
        <v>4040</v>
      </c>
      <c r="Q786" s="2">
        <v>44512</v>
      </c>
      <c r="R786" t="s">
        <v>460</v>
      </c>
      <c r="T786" t="s">
        <v>9834</v>
      </c>
      <c r="U786" s="2">
        <v>45348</v>
      </c>
      <c r="V786" t="s">
        <v>9835</v>
      </c>
      <c r="W786" t="s">
        <v>1224</v>
      </c>
      <c r="X786" t="s">
        <v>10857</v>
      </c>
      <c r="Y786">
        <v>25000</v>
      </c>
      <c r="Z786" t="s">
        <v>9838</v>
      </c>
    </row>
    <row r="787" spans="1:36" hidden="1" x14ac:dyDescent="0.25">
      <c r="A787" t="s">
        <v>12031</v>
      </c>
      <c r="B787" t="s">
        <v>11911</v>
      </c>
      <c r="C787" s="2">
        <v>43887</v>
      </c>
      <c r="D787" t="s">
        <v>9827</v>
      </c>
      <c r="E787" t="s">
        <v>11468</v>
      </c>
      <c r="F787" t="s">
        <v>11468</v>
      </c>
      <c r="G787" t="s">
        <v>621</v>
      </c>
      <c r="H787" t="s">
        <v>12032</v>
      </c>
      <c r="I787" t="s">
        <v>10012</v>
      </c>
      <c r="J787" t="s">
        <v>11707</v>
      </c>
      <c r="K787" t="str">
        <f t="shared" si="24"/>
        <v>PATRICIO ALEJANDRO BLANCO RIVERA</v>
      </c>
      <c r="L787" t="str">
        <f t="shared" si="25"/>
        <v>Patricio Alejandro Blanco Rivera</v>
      </c>
      <c r="M787" t="s">
        <v>813</v>
      </c>
      <c r="N787" t="str">
        <f>VLOOKUP(M787,Tabla13[[#All],[rut]:[estado_licencia]],2,0)</f>
        <v>Patricio Alejandro Blanco Rivera</v>
      </c>
      <c r="O787" t="s">
        <v>9832</v>
      </c>
      <c r="P787" t="s">
        <v>10171</v>
      </c>
      <c r="Q787" s="2">
        <v>45281</v>
      </c>
      <c r="R787">
        <v>19495</v>
      </c>
      <c r="T787" t="s">
        <v>9834</v>
      </c>
      <c r="U787" s="2">
        <v>44253</v>
      </c>
      <c r="V787" t="s">
        <v>9835</v>
      </c>
      <c r="W787" t="s">
        <v>1224</v>
      </c>
      <c r="X787" t="s">
        <v>10857</v>
      </c>
      <c r="Y787">
        <v>25000</v>
      </c>
      <c r="Z787" t="s">
        <v>9838</v>
      </c>
    </row>
    <row r="788" spans="1:36" hidden="1" x14ac:dyDescent="0.25">
      <c r="A788" t="s">
        <v>12033</v>
      </c>
      <c r="B788" t="s">
        <v>11911</v>
      </c>
      <c r="C788" s="2">
        <v>43887</v>
      </c>
      <c r="D788" t="s">
        <v>9827</v>
      </c>
      <c r="E788" t="s">
        <v>10898</v>
      </c>
      <c r="F788" t="s">
        <v>10898</v>
      </c>
      <c r="G788" t="s">
        <v>431</v>
      </c>
      <c r="H788" t="s">
        <v>10809</v>
      </c>
      <c r="I788" t="s">
        <v>9887</v>
      </c>
      <c r="J788" t="s">
        <v>12034</v>
      </c>
      <c r="K788" t="str">
        <f t="shared" si="24"/>
        <v>GUILLERMO ENRIQUE SANDOVAL GONZALEZ</v>
      </c>
      <c r="L788" t="str">
        <f t="shared" si="25"/>
        <v>Guillermo Enrique Sandoval Gonzalez</v>
      </c>
      <c r="M788" t="s">
        <v>814</v>
      </c>
      <c r="N788" t="str">
        <f>VLOOKUP(M788,Tabla13[[#All],[rut]:[estado_licencia]],2,0)</f>
        <v>Guillermo Enrique Sandoval Gonzalez</v>
      </c>
      <c r="O788" t="s">
        <v>11182</v>
      </c>
      <c r="P788" t="s">
        <v>11045</v>
      </c>
      <c r="Q788" s="2">
        <v>45014</v>
      </c>
      <c r="R788" t="s">
        <v>460</v>
      </c>
      <c r="T788" t="s">
        <v>9834</v>
      </c>
      <c r="U788" s="2">
        <v>45348</v>
      </c>
      <c r="V788" t="s">
        <v>9835</v>
      </c>
      <c r="W788" t="s">
        <v>1224</v>
      </c>
      <c r="X788" t="s">
        <v>10857</v>
      </c>
      <c r="Y788">
        <v>25000</v>
      </c>
      <c r="Z788" t="s">
        <v>9838</v>
      </c>
    </row>
    <row r="789" spans="1:36" hidden="1" x14ac:dyDescent="0.25">
      <c r="A789" t="s">
        <v>12035</v>
      </c>
      <c r="B789" t="s">
        <v>11911</v>
      </c>
      <c r="C789" s="2">
        <v>43887</v>
      </c>
      <c r="D789" t="s">
        <v>9827</v>
      </c>
      <c r="E789" t="s">
        <v>10988</v>
      </c>
      <c r="F789" t="s">
        <v>10989</v>
      </c>
      <c r="G789" t="s">
        <v>461</v>
      </c>
      <c r="H789" t="s">
        <v>12036</v>
      </c>
      <c r="I789" t="s">
        <v>9843</v>
      </c>
      <c r="J789" t="s">
        <v>12037</v>
      </c>
      <c r="K789" t="str">
        <f t="shared" si="24"/>
        <v>MAXIMO  FUENTE DIAZ</v>
      </c>
      <c r="L789" t="str">
        <f t="shared" si="25"/>
        <v>Maximo  Fuente Diaz</v>
      </c>
      <c r="M789" t="s">
        <v>815</v>
      </c>
      <c r="N789" t="str">
        <f>VLOOKUP(M789,Tabla13[[#All],[rut]:[estado_licencia]],2,0)</f>
        <v>Maximo  Fuente Diaz</v>
      </c>
      <c r="O789" t="s">
        <v>12038</v>
      </c>
      <c r="P789" t="s">
        <v>4040</v>
      </c>
      <c r="Q789" s="2">
        <v>44680</v>
      </c>
      <c r="R789" t="s">
        <v>460</v>
      </c>
      <c r="T789" t="s">
        <v>9834</v>
      </c>
      <c r="U789" s="2">
        <v>45348</v>
      </c>
      <c r="V789" t="s">
        <v>9835</v>
      </c>
      <c r="W789" t="s">
        <v>1224</v>
      </c>
      <c r="X789" t="s">
        <v>10857</v>
      </c>
      <c r="Y789">
        <v>25000</v>
      </c>
      <c r="Z789" t="s">
        <v>9838</v>
      </c>
    </row>
    <row r="790" spans="1:36" hidden="1" x14ac:dyDescent="0.25">
      <c r="A790" t="s">
        <v>12039</v>
      </c>
      <c r="B790" t="s">
        <v>11911</v>
      </c>
      <c r="C790" s="2">
        <v>43887</v>
      </c>
      <c r="D790" t="s">
        <v>9827</v>
      </c>
      <c r="E790" t="s">
        <v>10898</v>
      </c>
      <c r="F790" t="s">
        <v>10898</v>
      </c>
      <c r="G790" t="s">
        <v>431</v>
      </c>
      <c r="H790" t="s">
        <v>10924</v>
      </c>
      <c r="I790" t="s">
        <v>10924</v>
      </c>
      <c r="J790" t="s">
        <v>12040</v>
      </c>
      <c r="K790" t="str">
        <f t="shared" si="24"/>
        <v>CRISTIBAL EDUARDO BACHO BACHO</v>
      </c>
      <c r="L790" t="str">
        <f t="shared" si="25"/>
        <v>Cristibal Eduardo Bacho Bacho</v>
      </c>
      <c r="M790" t="s">
        <v>816</v>
      </c>
      <c r="N790" t="str">
        <f>VLOOKUP(M790,Tabla13[[#All],[rut]:[estado_licencia]],2,0)</f>
        <v>Cristibal Eduardo Bacho Bacho</v>
      </c>
      <c r="O790" t="s">
        <v>9832</v>
      </c>
      <c r="P790" t="s">
        <v>12041</v>
      </c>
      <c r="Q790" s="2">
        <v>44184</v>
      </c>
      <c r="R790">
        <v>19495</v>
      </c>
      <c r="T790" t="s">
        <v>9834</v>
      </c>
      <c r="U790" s="2">
        <v>44253</v>
      </c>
      <c r="V790" t="s">
        <v>9835</v>
      </c>
      <c r="W790" t="s">
        <v>1224</v>
      </c>
      <c r="X790" t="s">
        <v>10857</v>
      </c>
      <c r="Y790">
        <v>25000</v>
      </c>
      <c r="Z790" t="s">
        <v>9838</v>
      </c>
    </row>
    <row r="791" spans="1:36" hidden="1" x14ac:dyDescent="0.25">
      <c r="A791" t="s">
        <v>12042</v>
      </c>
      <c r="B791" t="s">
        <v>11911</v>
      </c>
      <c r="C791" s="2">
        <v>43887</v>
      </c>
      <c r="D791" t="s">
        <v>9827</v>
      </c>
      <c r="E791" t="s">
        <v>11169</v>
      </c>
      <c r="F791" t="s">
        <v>11170</v>
      </c>
      <c r="G791" t="s">
        <v>517</v>
      </c>
      <c r="H791" t="s">
        <v>10936</v>
      </c>
      <c r="I791" t="s">
        <v>10007</v>
      </c>
      <c r="J791" t="s">
        <v>11554</v>
      </c>
      <c r="K791" t="str">
        <f t="shared" si="24"/>
        <v>MARCOS ANTONIO COLLAO BUGUEÑO</v>
      </c>
      <c r="L791" t="str">
        <f t="shared" si="25"/>
        <v>Marcos Antonio Collao Bugueño</v>
      </c>
      <c r="M791" t="s">
        <v>817</v>
      </c>
      <c r="N791" t="str">
        <f>VLOOKUP(M791,Tabla13[[#All],[rut]:[estado_licencia]],2,0)</f>
        <v>Marcos Antonio Collao Bugueño</v>
      </c>
      <c r="O791" t="s">
        <v>12043</v>
      </c>
      <c r="P791" t="s">
        <v>11045</v>
      </c>
      <c r="Q791" s="2">
        <v>44062</v>
      </c>
      <c r="R791" t="s">
        <v>460</v>
      </c>
      <c r="T791" t="s">
        <v>9834</v>
      </c>
      <c r="U791" s="2">
        <v>45348</v>
      </c>
      <c r="V791" t="s">
        <v>9835</v>
      </c>
      <c r="W791" t="s">
        <v>1224</v>
      </c>
      <c r="X791" t="s">
        <v>10857</v>
      </c>
      <c r="Y791">
        <v>25000</v>
      </c>
      <c r="Z791" t="s">
        <v>9838</v>
      </c>
    </row>
    <row r="792" spans="1:36" hidden="1" x14ac:dyDescent="0.25">
      <c r="A792" t="s">
        <v>12044</v>
      </c>
      <c r="B792" t="s">
        <v>11911</v>
      </c>
      <c r="C792" s="2">
        <v>43887</v>
      </c>
      <c r="D792" t="s">
        <v>9827</v>
      </c>
      <c r="E792" t="s">
        <v>12045</v>
      </c>
      <c r="F792" t="s">
        <v>12046</v>
      </c>
      <c r="G792" t="s">
        <v>818</v>
      </c>
      <c r="H792" t="s">
        <v>12047</v>
      </c>
      <c r="I792" t="s">
        <v>10411</v>
      </c>
      <c r="J792" t="s">
        <v>12048</v>
      </c>
      <c r="K792" t="str">
        <f t="shared" si="24"/>
        <v>CHRISTOPHER ALEJANDRO ABARZA VARGAS</v>
      </c>
      <c r="L792" t="str">
        <f t="shared" si="25"/>
        <v>Christopher Alejandro Abarza Vargas</v>
      </c>
      <c r="M792" t="s">
        <v>819</v>
      </c>
      <c r="N792" t="str">
        <f>VLOOKUP(M792,Tabla13[[#All],[rut]:[estado_licencia]],2,0)</f>
        <v>Christopher Alejandro Abarza Vargas</v>
      </c>
      <c r="O792" t="s">
        <v>12049</v>
      </c>
      <c r="P792" t="s">
        <v>11045</v>
      </c>
      <c r="Q792" s="2">
        <v>46161</v>
      </c>
      <c r="R792" t="s">
        <v>460</v>
      </c>
      <c r="T792" t="s">
        <v>9834</v>
      </c>
      <c r="U792" s="2">
        <v>44253</v>
      </c>
      <c r="V792" t="s">
        <v>9835</v>
      </c>
      <c r="W792" t="s">
        <v>1224</v>
      </c>
      <c r="X792" t="s">
        <v>10857</v>
      </c>
      <c r="Y792">
        <v>25000</v>
      </c>
      <c r="Z792" t="s">
        <v>9853</v>
      </c>
      <c r="AA792" s="2">
        <v>43887</v>
      </c>
      <c r="AB792" t="s">
        <v>9854</v>
      </c>
      <c r="AI792" t="s">
        <v>12050</v>
      </c>
      <c r="AJ792">
        <v>43888</v>
      </c>
    </row>
    <row r="793" spans="1:36" hidden="1" x14ac:dyDescent="0.25">
      <c r="A793" t="s">
        <v>12051</v>
      </c>
      <c r="B793" t="s">
        <v>11911</v>
      </c>
      <c r="C793" s="2">
        <v>43887</v>
      </c>
      <c r="D793" t="s">
        <v>9827</v>
      </c>
      <c r="E793" t="s">
        <v>12052</v>
      </c>
      <c r="F793" t="s">
        <v>12052</v>
      </c>
      <c r="G793" t="s">
        <v>820</v>
      </c>
      <c r="H793" t="s">
        <v>10253</v>
      </c>
      <c r="I793" t="s">
        <v>10026</v>
      </c>
      <c r="J793" t="s">
        <v>12053</v>
      </c>
      <c r="K793" t="str">
        <f t="shared" si="24"/>
        <v>FRANCO ANDRES FUENTES ROJAS</v>
      </c>
      <c r="L793" t="str">
        <f t="shared" si="25"/>
        <v>Franco Andres Fuentes Rojas</v>
      </c>
      <c r="M793" t="s">
        <v>821</v>
      </c>
      <c r="N793" t="str">
        <f>VLOOKUP(M793,Tabla13[[#All],[rut]:[estado_licencia]],2,0)</f>
        <v>Franco Andres Fuentes Rojas</v>
      </c>
      <c r="O793" t="s">
        <v>9832</v>
      </c>
      <c r="P793" t="s">
        <v>9983</v>
      </c>
      <c r="Q793" s="2">
        <v>44087</v>
      </c>
      <c r="R793">
        <v>19495</v>
      </c>
      <c r="T793" t="s">
        <v>9834</v>
      </c>
      <c r="U793" s="2">
        <v>44253</v>
      </c>
      <c r="V793" t="s">
        <v>9835</v>
      </c>
      <c r="W793" t="s">
        <v>1224</v>
      </c>
      <c r="X793" t="s">
        <v>10857</v>
      </c>
      <c r="Y793">
        <v>25000</v>
      </c>
      <c r="Z793" t="s">
        <v>9853</v>
      </c>
      <c r="AA793" s="2">
        <v>43887</v>
      </c>
      <c r="AB793" t="s">
        <v>9936</v>
      </c>
      <c r="AI793" t="s">
        <v>12054</v>
      </c>
      <c r="AJ793">
        <v>43899</v>
      </c>
    </row>
    <row r="794" spans="1:36" hidden="1" x14ac:dyDescent="0.25">
      <c r="A794" t="s">
        <v>12055</v>
      </c>
      <c r="B794" t="s">
        <v>11911</v>
      </c>
      <c r="C794" s="2">
        <v>43887</v>
      </c>
      <c r="D794" t="s">
        <v>9827</v>
      </c>
      <c r="E794" t="s">
        <v>12056</v>
      </c>
      <c r="F794" t="s">
        <v>12057</v>
      </c>
      <c r="G794" t="s">
        <v>822</v>
      </c>
      <c r="H794" t="s">
        <v>10140</v>
      </c>
      <c r="I794" t="s">
        <v>9875</v>
      </c>
      <c r="J794" t="s">
        <v>12058</v>
      </c>
      <c r="K794" t="str">
        <f t="shared" si="24"/>
        <v>VLADIMIR ORLANDO ARAYA CORTES</v>
      </c>
      <c r="L794" t="str">
        <f t="shared" si="25"/>
        <v>Vladimir Orlando Araya Cortes</v>
      </c>
      <c r="M794" t="s">
        <v>823</v>
      </c>
      <c r="N794" t="str">
        <f>VLOOKUP(M794,Tabla13[[#All],[rut]:[estado_licencia]],2,0)</f>
        <v>Vladimir Orlando Araya Cortes</v>
      </c>
      <c r="O794" t="s">
        <v>9878</v>
      </c>
      <c r="P794" t="s">
        <v>9879</v>
      </c>
      <c r="Q794" s="2">
        <v>45993</v>
      </c>
      <c r="R794" t="s">
        <v>460</v>
      </c>
      <c r="T794" t="s">
        <v>9834</v>
      </c>
      <c r="U794" s="2">
        <v>44253</v>
      </c>
      <c r="V794" t="s">
        <v>9835</v>
      </c>
      <c r="W794" t="s">
        <v>1224</v>
      </c>
      <c r="X794" t="s">
        <v>10857</v>
      </c>
      <c r="Y794">
        <v>25000</v>
      </c>
      <c r="Z794" t="s">
        <v>9853</v>
      </c>
      <c r="AA794" s="2">
        <v>43887</v>
      </c>
      <c r="AB794" t="s">
        <v>9936</v>
      </c>
      <c r="AI794" t="s">
        <v>12059</v>
      </c>
      <c r="AJ794">
        <v>43887</v>
      </c>
    </row>
    <row r="795" spans="1:36" hidden="1" x14ac:dyDescent="0.25">
      <c r="A795" t="s">
        <v>12060</v>
      </c>
      <c r="B795" t="s">
        <v>11911</v>
      </c>
      <c r="C795" s="2">
        <v>43887</v>
      </c>
      <c r="D795" t="s">
        <v>9827</v>
      </c>
      <c r="E795" t="s">
        <v>12056</v>
      </c>
      <c r="F795" t="s">
        <v>12057</v>
      </c>
      <c r="G795" t="s">
        <v>822</v>
      </c>
      <c r="H795" t="s">
        <v>10026</v>
      </c>
      <c r="I795" t="s">
        <v>9860</v>
      </c>
      <c r="J795" t="s">
        <v>12061</v>
      </c>
      <c r="K795" t="str">
        <f t="shared" si="24"/>
        <v>LUIS ENRIQUE ROJAS AGUILERA</v>
      </c>
      <c r="L795" t="str">
        <f t="shared" si="25"/>
        <v>Luis Enrique Rojas Aguilera</v>
      </c>
      <c r="M795" t="s">
        <v>824</v>
      </c>
      <c r="N795" t="str">
        <f>VLOOKUP(M795,Tabla13[[#All],[rut]:[estado_licencia]],2,0)</f>
        <v>Luis Enrique Rojas Aguilera</v>
      </c>
      <c r="O795" t="s">
        <v>9878</v>
      </c>
      <c r="P795" t="s">
        <v>10941</v>
      </c>
      <c r="Q795" s="2">
        <v>44772</v>
      </c>
      <c r="R795">
        <v>18290</v>
      </c>
      <c r="T795" t="s">
        <v>9834</v>
      </c>
      <c r="U795" s="2">
        <v>44253</v>
      </c>
      <c r="V795" t="s">
        <v>9835</v>
      </c>
      <c r="W795" t="s">
        <v>1224</v>
      </c>
      <c r="X795" t="s">
        <v>10857</v>
      </c>
      <c r="Y795">
        <v>25000</v>
      </c>
      <c r="Z795" t="s">
        <v>9853</v>
      </c>
      <c r="AA795" s="2">
        <v>43887</v>
      </c>
      <c r="AB795" t="s">
        <v>9936</v>
      </c>
      <c r="AI795" t="s">
        <v>12059</v>
      </c>
      <c r="AJ795">
        <v>43887</v>
      </c>
    </row>
    <row r="796" spans="1:36" hidden="1" x14ac:dyDescent="0.25">
      <c r="A796" t="s">
        <v>12062</v>
      </c>
      <c r="B796" t="s">
        <v>11911</v>
      </c>
      <c r="C796" s="2">
        <v>43887</v>
      </c>
      <c r="D796" t="s">
        <v>9827</v>
      </c>
      <c r="E796" t="s">
        <v>10981</v>
      </c>
      <c r="F796" t="s">
        <v>10982</v>
      </c>
      <c r="G796" t="s">
        <v>580</v>
      </c>
      <c r="H796" t="s">
        <v>11917</v>
      </c>
      <c r="I796" t="s">
        <v>11917</v>
      </c>
      <c r="J796" t="s">
        <v>12063</v>
      </c>
      <c r="K796" t="str">
        <f t="shared" si="24"/>
        <v>CRISTIAN ANDRES AVENDAÑO AVENDAÑO</v>
      </c>
      <c r="L796" t="str">
        <f t="shared" si="25"/>
        <v>Cristian Andres Avendaño Avendaño</v>
      </c>
      <c r="M796" t="s">
        <v>825</v>
      </c>
      <c r="N796" t="str">
        <f>VLOOKUP(M796,Tabla13[[#All],[rut]:[estado_licencia]],2,0)</f>
        <v>Cristian Andres Avendaño Avendaño</v>
      </c>
      <c r="O796" t="s">
        <v>11965</v>
      </c>
      <c r="P796" t="s">
        <v>4040</v>
      </c>
      <c r="Q796" s="2">
        <v>44857</v>
      </c>
      <c r="R796" t="s">
        <v>460</v>
      </c>
      <c r="T796" t="s">
        <v>9834</v>
      </c>
      <c r="U796" s="2">
        <v>45348</v>
      </c>
      <c r="V796" t="s">
        <v>9835</v>
      </c>
      <c r="W796" t="s">
        <v>1224</v>
      </c>
      <c r="X796" t="s">
        <v>10857</v>
      </c>
      <c r="Y796">
        <v>25000</v>
      </c>
      <c r="Z796" t="s">
        <v>9853</v>
      </c>
      <c r="AA796" s="2">
        <v>43887</v>
      </c>
      <c r="AB796" t="s">
        <v>9854</v>
      </c>
      <c r="AI796" t="s">
        <v>12027</v>
      </c>
      <c r="AJ796">
        <v>43887</v>
      </c>
    </row>
    <row r="797" spans="1:36" hidden="1" x14ac:dyDescent="0.25">
      <c r="A797" t="s">
        <v>12064</v>
      </c>
      <c r="B797" t="s">
        <v>11911</v>
      </c>
      <c r="C797" s="2">
        <v>43887</v>
      </c>
      <c r="D797" t="s">
        <v>9827</v>
      </c>
      <c r="E797" t="s">
        <v>10074</v>
      </c>
      <c r="F797" t="s">
        <v>10075</v>
      </c>
      <c r="G797" t="s">
        <v>114</v>
      </c>
      <c r="H797" t="s">
        <v>10372</v>
      </c>
      <c r="I797" t="s">
        <v>10174</v>
      </c>
      <c r="J797" t="s">
        <v>12065</v>
      </c>
      <c r="K797" t="str">
        <f t="shared" si="24"/>
        <v>ORLANDO EUGENIO LOPEZ SEGURA</v>
      </c>
      <c r="L797" t="str">
        <f t="shared" si="25"/>
        <v>Orlando Eugenio Lopez Segura</v>
      </c>
      <c r="M797" t="s">
        <v>826</v>
      </c>
      <c r="N797" t="str">
        <f>VLOOKUP(M797,Tabla13[[#All],[rut]:[estado_licencia]],2,0)</f>
        <v>Orlando Eugenio Lopez Segura</v>
      </c>
      <c r="O797" t="s">
        <v>9878</v>
      </c>
      <c r="P797" t="s">
        <v>10117</v>
      </c>
      <c r="Q797" s="2">
        <v>44962</v>
      </c>
      <c r="R797">
        <v>19495</v>
      </c>
      <c r="T797" t="s">
        <v>9834</v>
      </c>
      <c r="U797" s="2">
        <v>44253</v>
      </c>
      <c r="V797" t="s">
        <v>9835</v>
      </c>
      <c r="W797" t="s">
        <v>1224</v>
      </c>
      <c r="X797" t="s">
        <v>10857</v>
      </c>
      <c r="Y797">
        <v>25000</v>
      </c>
      <c r="Z797" t="s">
        <v>9838</v>
      </c>
    </row>
    <row r="798" spans="1:36" x14ac:dyDescent="0.25">
      <c r="A798" t="s">
        <v>12066</v>
      </c>
      <c r="B798" t="s">
        <v>11911</v>
      </c>
      <c r="C798" s="2">
        <v>43887</v>
      </c>
      <c r="D798" t="s">
        <v>9827</v>
      </c>
      <c r="E798" t="s">
        <v>10206</v>
      </c>
      <c r="F798" t="e">
        <f>#N/A</f>
        <v>#N/A</v>
      </c>
      <c r="G798" t="e">
        <f>#N/A</f>
        <v>#N/A</v>
      </c>
      <c r="H798" t="s">
        <v>10439</v>
      </c>
      <c r="I798" t="s">
        <v>10453</v>
      </c>
      <c r="J798" t="s">
        <v>12067</v>
      </c>
      <c r="K798" t="str">
        <f t="shared" si="24"/>
        <v>CLAUDIA ANDREA TORRES VALENZUELA</v>
      </c>
      <c r="L798" t="str">
        <f t="shared" si="25"/>
        <v>Claudia Andrea Torres Valenzuela</v>
      </c>
      <c r="M798" t="s">
        <v>827</v>
      </c>
      <c r="N798" t="str">
        <f>VLOOKUP(M798,Tabla13[[#All],[rut]:[estado_licencia]],2,0)</f>
        <v>Claudia Andrea Torres Valenzuela</v>
      </c>
      <c r="O798" t="s">
        <v>9832</v>
      </c>
      <c r="P798" t="s">
        <v>9919</v>
      </c>
      <c r="Q798" s="2">
        <v>44966</v>
      </c>
      <c r="R798">
        <v>19495</v>
      </c>
      <c r="T798" t="s">
        <v>9834</v>
      </c>
      <c r="U798" s="2">
        <v>44253</v>
      </c>
      <c r="V798" t="s">
        <v>9835</v>
      </c>
      <c r="W798" t="s">
        <v>1224</v>
      </c>
      <c r="X798" t="s">
        <v>10857</v>
      </c>
      <c r="Y798">
        <v>25000</v>
      </c>
      <c r="Z798" t="s">
        <v>9838</v>
      </c>
    </row>
    <row r="799" spans="1:36" hidden="1" x14ac:dyDescent="0.25">
      <c r="A799" t="s">
        <v>12068</v>
      </c>
      <c r="B799" t="s">
        <v>11911</v>
      </c>
      <c r="C799" s="2">
        <v>43888</v>
      </c>
      <c r="D799" t="s">
        <v>9827</v>
      </c>
      <c r="E799" t="s">
        <v>10318</v>
      </c>
      <c r="F799" t="s">
        <v>10319</v>
      </c>
      <c r="G799" t="s">
        <v>181</v>
      </c>
      <c r="H799" t="s">
        <v>10140</v>
      </c>
      <c r="I799" t="s">
        <v>10007</v>
      </c>
      <c r="J799" t="s">
        <v>12069</v>
      </c>
      <c r="K799" t="str">
        <f t="shared" si="24"/>
        <v>ELVIS FREDY ARAYA BUGUEÑO</v>
      </c>
      <c r="L799" t="str">
        <f t="shared" si="25"/>
        <v>Elvis Fredy Araya Bugueño</v>
      </c>
      <c r="M799" t="s">
        <v>828</v>
      </c>
      <c r="N799" t="str">
        <f>VLOOKUP(M799,Tabla13[[#All],[rut]:[estado_licencia]],2,0)</f>
        <v>Elvis Fredy Araya Bugueño</v>
      </c>
      <c r="O799" t="s">
        <v>11208</v>
      </c>
      <c r="P799" t="s">
        <v>9943</v>
      </c>
      <c r="Q799" s="2">
        <v>44244</v>
      </c>
      <c r="R799">
        <v>19495</v>
      </c>
      <c r="T799" t="s">
        <v>9834</v>
      </c>
      <c r="U799" s="2">
        <v>44254</v>
      </c>
      <c r="V799" t="s">
        <v>9835</v>
      </c>
      <c r="W799" t="s">
        <v>1224</v>
      </c>
      <c r="X799" t="s">
        <v>10857</v>
      </c>
      <c r="Y799">
        <v>25000</v>
      </c>
      <c r="Z799" t="s">
        <v>9838</v>
      </c>
    </row>
    <row r="800" spans="1:36" hidden="1" x14ac:dyDescent="0.25">
      <c r="A800" t="s">
        <v>12070</v>
      </c>
      <c r="B800" t="s">
        <v>11911</v>
      </c>
      <c r="C800" s="2">
        <v>43888</v>
      </c>
      <c r="D800" t="s">
        <v>9827</v>
      </c>
      <c r="E800" t="s">
        <v>11260</v>
      </c>
      <c r="F800" t="s">
        <v>11260</v>
      </c>
      <c r="G800" t="s">
        <v>549</v>
      </c>
      <c r="H800" t="s">
        <v>10383</v>
      </c>
      <c r="I800" t="s">
        <v>9842</v>
      </c>
      <c r="J800" t="s">
        <v>12071</v>
      </c>
      <c r="K800" t="str">
        <f t="shared" si="24"/>
        <v>RAFAEL ALIRO SALAS PIZARRO</v>
      </c>
      <c r="L800" t="str">
        <f t="shared" si="25"/>
        <v>Rafael Aliro Salas Pizarro</v>
      </c>
      <c r="M800" t="s">
        <v>829</v>
      </c>
      <c r="N800" t="str">
        <f>VLOOKUP(M800,Tabla13[[#All],[rut]:[estado_licencia]],2,0)</f>
        <v>Rafael Aliro Salas Pizarro</v>
      </c>
      <c r="O800" t="s">
        <v>9832</v>
      </c>
      <c r="P800" t="s">
        <v>10979</v>
      </c>
      <c r="Q800" s="2">
        <v>45207</v>
      </c>
      <c r="R800">
        <v>18290</v>
      </c>
      <c r="T800" t="s">
        <v>9834</v>
      </c>
      <c r="U800" s="2">
        <v>44254</v>
      </c>
      <c r="V800" t="s">
        <v>9835</v>
      </c>
      <c r="W800" t="s">
        <v>1224</v>
      </c>
      <c r="X800" t="s">
        <v>10857</v>
      </c>
      <c r="Y800">
        <v>25000</v>
      </c>
      <c r="Z800" t="s">
        <v>9838</v>
      </c>
    </row>
    <row r="801" spans="1:36" hidden="1" x14ac:dyDescent="0.25">
      <c r="A801" t="s">
        <v>12072</v>
      </c>
      <c r="B801" t="s">
        <v>11911</v>
      </c>
      <c r="C801" s="2">
        <v>43888</v>
      </c>
      <c r="D801" t="s">
        <v>9827</v>
      </c>
      <c r="E801" t="s">
        <v>10318</v>
      </c>
      <c r="F801" t="s">
        <v>10319</v>
      </c>
      <c r="G801" t="s">
        <v>181</v>
      </c>
      <c r="H801" t="s">
        <v>12073</v>
      </c>
      <c r="I801" t="s">
        <v>12074</v>
      </c>
      <c r="J801" t="s">
        <v>12075</v>
      </c>
      <c r="K801" t="str">
        <f t="shared" si="24"/>
        <v>LEONEL ENRIQUE CASANGA SALDIAS</v>
      </c>
      <c r="L801" t="str">
        <f t="shared" si="25"/>
        <v>Leonel Enrique Casanga Saldias</v>
      </c>
      <c r="M801" t="s">
        <v>830</v>
      </c>
      <c r="N801" t="str">
        <f>VLOOKUP(M801,Tabla13[[#All],[rut]:[estado_licencia]],2,0)</f>
        <v>Leonel Enrique Casanga Saldias</v>
      </c>
      <c r="O801" t="s">
        <v>9878</v>
      </c>
      <c r="P801" t="s">
        <v>10255</v>
      </c>
      <c r="Q801" s="2">
        <v>45063</v>
      </c>
      <c r="R801">
        <v>18290</v>
      </c>
      <c r="T801" t="s">
        <v>9834</v>
      </c>
      <c r="U801" s="2">
        <v>44254</v>
      </c>
      <c r="V801" t="s">
        <v>9835</v>
      </c>
      <c r="W801" t="s">
        <v>1224</v>
      </c>
      <c r="X801" t="s">
        <v>10857</v>
      </c>
      <c r="Y801">
        <v>25000</v>
      </c>
      <c r="Z801" t="s">
        <v>9838</v>
      </c>
    </row>
    <row r="802" spans="1:36" hidden="1" x14ac:dyDescent="0.25">
      <c r="A802" t="s">
        <v>12076</v>
      </c>
      <c r="B802" t="s">
        <v>11911</v>
      </c>
      <c r="C802" s="2">
        <v>43888</v>
      </c>
      <c r="D802" t="s">
        <v>9827</v>
      </c>
      <c r="E802" t="s">
        <v>11567</v>
      </c>
      <c r="F802" t="s">
        <v>11568</v>
      </c>
      <c r="G802" t="s">
        <v>655</v>
      </c>
      <c r="H802" t="s">
        <v>12077</v>
      </c>
      <c r="I802" t="s">
        <v>12078</v>
      </c>
      <c r="J802" t="s">
        <v>12079</v>
      </c>
      <c r="K802" t="str">
        <f t="shared" si="24"/>
        <v>DAVID ALFREDO MULET ZARATE</v>
      </c>
      <c r="L802" t="str">
        <f t="shared" si="25"/>
        <v>David Alfredo Mulet Zarate</v>
      </c>
      <c r="M802" t="s">
        <v>831</v>
      </c>
      <c r="N802" t="str">
        <f>VLOOKUP(M802,Tabla13[[#All],[rut]:[estado_licencia]],2,0)</f>
        <v>David Alfredo Mulet Zarate</v>
      </c>
      <c r="O802" t="s">
        <v>9898</v>
      </c>
      <c r="P802" t="s">
        <v>9943</v>
      </c>
      <c r="Q802" s="2">
        <v>45334</v>
      </c>
      <c r="R802" t="s">
        <v>11376</v>
      </c>
      <c r="T802" t="s">
        <v>9834</v>
      </c>
      <c r="U802" s="2">
        <v>44254</v>
      </c>
      <c r="V802" t="s">
        <v>9835</v>
      </c>
      <c r="W802" t="s">
        <v>1224</v>
      </c>
      <c r="X802" t="s">
        <v>10857</v>
      </c>
      <c r="Y802">
        <v>25000</v>
      </c>
      <c r="Z802" t="s">
        <v>9838</v>
      </c>
    </row>
    <row r="803" spans="1:36" hidden="1" x14ac:dyDescent="0.25">
      <c r="A803" t="s">
        <v>12080</v>
      </c>
      <c r="B803" t="s">
        <v>11911</v>
      </c>
      <c r="C803" s="2">
        <v>43888</v>
      </c>
      <c r="D803" t="s">
        <v>9827</v>
      </c>
      <c r="E803" t="s">
        <v>12081</v>
      </c>
      <c r="F803" t="s">
        <v>12082</v>
      </c>
      <c r="G803" t="s">
        <v>832</v>
      </c>
      <c r="H803" t="s">
        <v>11027</v>
      </c>
      <c r="I803" t="s">
        <v>10969</v>
      </c>
      <c r="J803" t="s">
        <v>12083</v>
      </c>
      <c r="K803" t="str">
        <f t="shared" si="24"/>
        <v>NICOLE FRANCISCA OLIVA  MALDONADO</v>
      </c>
      <c r="L803" t="str">
        <f t="shared" si="25"/>
        <v>Nicole Francisca Oliva  Maldonado</v>
      </c>
      <c r="M803" t="s">
        <v>833</v>
      </c>
      <c r="N803" t="str">
        <f>VLOOKUP(M803,Tabla13[[#All],[rut]:[estado_licencia]],2,0)</f>
        <v>Nicole Francisca Oliva  Maldonado</v>
      </c>
      <c r="O803" t="s">
        <v>11538</v>
      </c>
      <c r="P803" t="s">
        <v>4040</v>
      </c>
      <c r="Q803" s="2">
        <v>44244</v>
      </c>
      <c r="R803" t="s">
        <v>460</v>
      </c>
      <c r="T803" t="s">
        <v>9834</v>
      </c>
      <c r="U803" s="2">
        <v>45349</v>
      </c>
      <c r="V803" t="s">
        <v>9835</v>
      </c>
      <c r="W803" t="s">
        <v>1224</v>
      </c>
      <c r="X803" t="s">
        <v>10857</v>
      </c>
      <c r="Y803">
        <v>25000</v>
      </c>
      <c r="Z803" t="s">
        <v>9838</v>
      </c>
    </row>
    <row r="804" spans="1:36" hidden="1" x14ac:dyDescent="0.25">
      <c r="A804" t="s">
        <v>12084</v>
      </c>
      <c r="B804" t="s">
        <v>11911</v>
      </c>
      <c r="C804" s="2">
        <v>43888</v>
      </c>
      <c r="D804" t="s">
        <v>9827</v>
      </c>
      <c r="E804" t="s">
        <v>9840</v>
      </c>
      <c r="F804" t="s">
        <v>9841</v>
      </c>
      <c r="G804" t="s">
        <v>50</v>
      </c>
      <c r="H804" t="s">
        <v>9887</v>
      </c>
      <c r="I804" t="s">
        <v>9940</v>
      </c>
      <c r="J804" t="s">
        <v>12085</v>
      </c>
      <c r="K804" t="str">
        <f t="shared" si="24"/>
        <v>ROBINSON JOAQUIN GONZALEZ BARRAZA</v>
      </c>
      <c r="L804" t="str">
        <f t="shared" si="25"/>
        <v>Robinson Joaquin Gonzalez Barraza</v>
      </c>
      <c r="M804" t="s">
        <v>834</v>
      </c>
      <c r="N804" t="str">
        <f>VLOOKUP(M804,Tabla13[[#All],[rut]:[estado_licencia]],2,0)</f>
        <v>Robinson Joaquin Gonzalez Barraza</v>
      </c>
      <c r="O804" t="s">
        <v>9832</v>
      </c>
      <c r="P804" t="s">
        <v>10136</v>
      </c>
      <c r="Q804" s="2">
        <v>44909</v>
      </c>
      <c r="R804">
        <v>18290</v>
      </c>
      <c r="T804" t="s">
        <v>9834</v>
      </c>
      <c r="U804" s="2">
        <v>44254</v>
      </c>
      <c r="V804" t="s">
        <v>9835</v>
      </c>
      <c r="W804" t="s">
        <v>1224</v>
      </c>
      <c r="X804" t="s">
        <v>10857</v>
      </c>
      <c r="Y804">
        <v>25000</v>
      </c>
      <c r="Z804" t="s">
        <v>9838</v>
      </c>
    </row>
    <row r="805" spans="1:36" hidden="1" x14ac:dyDescent="0.25">
      <c r="A805" t="s">
        <v>12086</v>
      </c>
      <c r="B805" t="s">
        <v>11911</v>
      </c>
      <c r="C805" s="2">
        <v>43888</v>
      </c>
      <c r="D805" t="s">
        <v>9827</v>
      </c>
      <c r="E805" t="s">
        <v>9840</v>
      </c>
      <c r="F805" t="s">
        <v>9841</v>
      </c>
      <c r="G805" t="s">
        <v>50</v>
      </c>
      <c r="H805" t="s">
        <v>10026</v>
      </c>
      <c r="I805" t="s">
        <v>11042</v>
      </c>
      <c r="J805" t="s">
        <v>12087</v>
      </c>
      <c r="K805" t="str">
        <f t="shared" si="24"/>
        <v>PEDRO ARTURO ROJAS ULLOA</v>
      </c>
      <c r="L805" t="str">
        <f t="shared" si="25"/>
        <v>Pedro Arturo Rojas Ulloa</v>
      </c>
      <c r="M805" t="s">
        <v>835</v>
      </c>
      <c r="N805" t="str">
        <f>VLOOKUP(M805,Tabla13[[#All],[rut]:[estado_licencia]],2,0)</f>
        <v>Pedro Arturo Rojas Ulloa</v>
      </c>
      <c r="O805" t="s">
        <v>9832</v>
      </c>
      <c r="P805" t="s">
        <v>11810</v>
      </c>
      <c r="Q805" s="2">
        <v>44050</v>
      </c>
      <c r="R805">
        <v>19495</v>
      </c>
      <c r="T805" t="s">
        <v>9834</v>
      </c>
      <c r="U805" s="2">
        <v>44254</v>
      </c>
      <c r="V805" t="s">
        <v>9835</v>
      </c>
      <c r="W805" t="s">
        <v>1224</v>
      </c>
      <c r="X805" t="s">
        <v>10857</v>
      </c>
      <c r="Y805">
        <v>25000</v>
      </c>
      <c r="Z805" t="s">
        <v>9838</v>
      </c>
    </row>
    <row r="806" spans="1:36" hidden="1" x14ac:dyDescent="0.25">
      <c r="A806" t="s">
        <v>12088</v>
      </c>
      <c r="B806" t="s">
        <v>11911</v>
      </c>
      <c r="C806" s="2">
        <v>43888</v>
      </c>
      <c r="D806" t="s">
        <v>9827</v>
      </c>
      <c r="E806" t="s">
        <v>10318</v>
      </c>
      <c r="F806" t="s">
        <v>10319</v>
      </c>
      <c r="G806" t="s">
        <v>181</v>
      </c>
      <c r="H806" t="s">
        <v>10026</v>
      </c>
      <c r="I806" t="s">
        <v>12089</v>
      </c>
      <c r="J806" t="s">
        <v>12090</v>
      </c>
      <c r="K806" t="str">
        <f t="shared" si="24"/>
        <v>FELIPE ALBERTO ROJAS SCHELL</v>
      </c>
      <c r="L806" t="str">
        <f t="shared" si="25"/>
        <v>Felipe Alberto Rojas Schell</v>
      </c>
      <c r="M806" t="s">
        <v>836</v>
      </c>
      <c r="N806" t="str">
        <f>VLOOKUP(M806,Tabla13[[#All],[rut]:[estado_licencia]],2,0)</f>
        <v>Felipe Alberto Rojas Schell</v>
      </c>
      <c r="O806" t="s">
        <v>10838</v>
      </c>
      <c r="P806" t="s">
        <v>9879</v>
      </c>
      <c r="Q806" s="2">
        <v>46079</v>
      </c>
      <c r="R806" t="s">
        <v>460</v>
      </c>
      <c r="T806" t="s">
        <v>9834</v>
      </c>
      <c r="U806" s="2">
        <v>44254</v>
      </c>
      <c r="V806" t="s">
        <v>9835</v>
      </c>
      <c r="W806" t="s">
        <v>1224</v>
      </c>
      <c r="X806" t="s">
        <v>10857</v>
      </c>
      <c r="Y806">
        <v>25000</v>
      </c>
      <c r="Z806" t="s">
        <v>9838</v>
      </c>
    </row>
    <row r="807" spans="1:36" hidden="1" x14ac:dyDescent="0.25">
      <c r="A807" t="s">
        <v>12091</v>
      </c>
      <c r="B807" t="s">
        <v>11911</v>
      </c>
      <c r="C807" s="2">
        <v>43888</v>
      </c>
      <c r="D807" t="s">
        <v>9827</v>
      </c>
      <c r="E807" t="s">
        <v>10800</v>
      </c>
      <c r="F807" t="s">
        <v>10742</v>
      </c>
      <c r="G807" t="s">
        <v>364</v>
      </c>
      <c r="H807" t="s">
        <v>11510</v>
      </c>
      <c r="I807" t="s">
        <v>12092</v>
      </c>
      <c r="J807" t="s">
        <v>10674</v>
      </c>
      <c r="K807" t="str">
        <f t="shared" si="24"/>
        <v>MIGUEL ANGEL QUIROGA BASAURE</v>
      </c>
      <c r="L807" t="str">
        <f t="shared" si="25"/>
        <v>Miguel Angel Quiroga Basaure</v>
      </c>
      <c r="M807" t="s">
        <v>837</v>
      </c>
      <c r="N807" t="str">
        <f>VLOOKUP(M807,Tabla13[[#All],[rut]:[estado_licencia]],2,0)</f>
        <v>Miguel Angel Quiroga Basaure</v>
      </c>
      <c r="O807" t="s">
        <v>12093</v>
      </c>
      <c r="P807" t="s">
        <v>4040</v>
      </c>
      <c r="Q807" s="2">
        <v>45115</v>
      </c>
      <c r="R807" t="s">
        <v>460</v>
      </c>
      <c r="T807" t="s">
        <v>9834</v>
      </c>
      <c r="U807" s="2">
        <v>45349</v>
      </c>
      <c r="V807" t="s">
        <v>9835</v>
      </c>
      <c r="W807" t="s">
        <v>1224</v>
      </c>
      <c r="X807" t="s">
        <v>10857</v>
      </c>
      <c r="Y807">
        <v>25000</v>
      </c>
      <c r="Z807" t="s">
        <v>9838</v>
      </c>
    </row>
    <row r="808" spans="1:36" hidden="1" x14ac:dyDescent="0.25">
      <c r="A808" t="s">
        <v>12094</v>
      </c>
      <c r="B808" t="s">
        <v>11911</v>
      </c>
      <c r="C808" s="2">
        <v>43888</v>
      </c>
      <c r="D808" t="s">
        <v>9827</v>
      </c>
      <c r="E808" t="s">
        <v>9840</v>
      </c>
      <c r="F808" t="s">
        <v>9841</v>
      </c>
      <c r="G808" t="s">
        <v>50</v>
      </c>
      <c r="H808" t="s">
        <v>12095</v>
      </c>
      <c r="I808" t="s">
        <v>10445</v>
      </c>
      <c r="J808" t="s">
        <v>12096</v>
      </c>
      <c r="K808" t="str">
        <f t="shared" si="24"/>
        <v>HECTOR ENRIQUE JOPIA COFRE</v>
      </c>
      <c r="L808" t="str">
        <f t="shared" si="25"/>
        <v>Hector Enrique Jopia Cofre</v>
      </c>
      <c r="M808" t="s">
        <v>838</v>
      </c>
      <c r="N808" t="str">
        <f>VLOOKUP(M808,Tabla13[[#All],[rut]:[estado_licencia]],2,0)</f>
        <v>Hector Enrique Jopia Cofre</v>
      </c>
      <c r="O808" t="s">
        <v>9832</v>
      </c>
      <c r="P808" t="s">
        <v>10231</v>
      </c>
      <c r="Q808" s="2">
        <v>44791</v>
      </c>
      <c r="R808">
        <v>19495</v>
      </c>
      <c r="T808" t="s">
        <v>9834</v>
      </c>
      <c r="U808" s="2">
        <v>44254</v>
      </c>
      <c r="V808" t="s">
        <v>9835</v>
      </c>
      <c r="W808" t="s">
        <v>1224</v>
      </c>
      <c r="X808" t="s">
        <v>10857</v>
      </c>
      <c r="Y808">
        <v>25000</v>
      </c>
      <c r="Z808" t="s">
        <v>9838</v>
      </c>
    </row>
    <row r="809" spans="1:36" hidden="1" x14ac:dyDescent="0.25">
      <c r="A809" t="s">
        <v>12097</v>
      </c>
      <c r="B809" t="s">
        <v>11911</v>
      </c>
      <c r="C809" s="2">
        <v>43888</v>
      </c>
      <c r="D809" t="s">
        <v>9827</v>
      </c>
      <c r="E809" t="s">
        <v>9840</v>
      </c>
      <c r="F809" t="s">
        <v>9841</v>
      </c>
      <c r="G809" t="s">
        <v>50</v>
      </c>
      <c r="H809" t="s">
        <v>10554</v>
      </c>
      <c r="I809" t="s">
        <v>9928</v>
      </c>
      <c r="J809" t="s">
        <v>12098</v>
      </c>
      <c r="K809" t="str">
        <f t="shared" si="24"/>
        <v>LUIS ALEJANDRO ZUÑIGA TAPIA</v>
      </c>
      <c r="L809" t="str">
        <f t="shared" si="25"/>
        <v>Luis Alejandro Zuñiga Tapia</v>
      </c>
      <c r="M809" t="s">
        <v>839</v>
      </c>
      <c r="N809" t="str">
        <f>VLOOKUP(M809,Tabla13[[#All],[rut]:[estado_licencia]],2,0)</f>
        <v>Luis Alejandro Zuñiga Tapia</v>
      </c>
      <c r="O809" t="s">
        <v>9832</v>
      </c>
      <c r="P809" t="s">
        <v>12099</v>
      </c>
      <c r="Q809" s="2">
        <v>45115</v>
      </c>
      <c r="R809">
        <v>19495</v>
      </c>
      <c r="T809" t="s">
        <v>9834</v>
      </c>
      <c r="U809" s="2">
        <v>44254</v>
      </c>
      <c r="V809" t="s">
        <v>9835</v>
      </c>
      <c r="W809" t="s">
        <v>1224</v>
      </c>
      <c r="X809" t="s">
        <v>10857</v>
      </c>
      <c r="Y809">
        <v>25000</v>
      </c>
      <c r="Z809" t="s">
        <v>9838</v>
      </c>
    </row>
    <row r="810" spans="1:36" hidden="1" x14ac:dyDescent="0.25">
      <c r="A810" t="s">
        <v>12100</v>
      </c>
      <c r="B810" t="s">
        <v>11911</v>
      </c>
      <c r="C810" s="2">
        <v>43888</v>
      </c>
      <c r="D810" t="s">
        <v>9827</v>
      </c>
      <c r="E810" t="s">
        <v>9914</v>
      </c>
      <c r="F810" t="s">
        <v>9915</v>
      </c>
      <c r="G810" t="s">
        <v>70</v>
      </c>
      <c r="H810" t="s">
        <v>9843</v>
      </c>
      <c r="I810" t="s">
        <v>9896</v>
      </c>
      <c r="J810" t="s">
        <v>12101</v>
      </c>
      <c r="K810" t="str">
        <f t="shared" si="24"/>
        <v>JOSE MARIO DIAZ QUIROZ</v>
      </c>
      <c r="L810" t="str">
        <f t="shared" si="25"/>
        <v>Jose Mario Diaz Quiroz</v>
      </c>
      <c r="M810" t="s">
        <v>840</v>
      </c>
      <c r="N810" t="str">
        <f>VLOOKUP(M810,Tabla13[[#All],[rut]:[estado_licencia]],2,0)</f>
        <v>Jose Mario Diaz Quiroz</v>
      </c>
      <c r="O810" t="s">
        <v>9832</v>
      </c>
      <c r="P810" t="s">
        <v>9919</v>
      </c>
      <c r="Q810" s="2">
        <v>45181</v>
      </c>
      <c r="R810">
        <v>19495</v>
      </c>
      <c r="T810" t="s">
        <v>9834</v>
      </c>
      <c r="U810" s="2">
        <v>44254</v>
      </c>
      <c r="V810" t="s">
        <v>9835</v>
      </c>
      <c r="W810" t="s">
        <v>1224</v>
      </c>
      <c r="X810" t="s">
        <v>10857</v>
      </c>
      <c r="Y810">
        <v>25000</v>
      </c>
      <c r="Z810" t="s">
        <v>9838</v>
      </c>
    </row>
    <row r="811" spans="1:36" hidden="1" x14ac:dyDescent="0.25">
      <c r="A811" t="s">
        <v>12102</v>
      </c>
      <c r="B811" t="s">
        <v>11911</v>
      </c>
      <c r="C811" s="2">
        <v>43888</v>
      </c>
      <c r="D811" t="s">
        <v>9827</v>
      </c>
      <c r="E811" t="s">
        <v>11071</v>
      </c>
      <c r="F811" t="s">
        <v>11072</v>
      </c>
      <c r="G811" t="s">
        <v>485</v>
      </c>
      <c r="H811" t="s">
        <v>11033</v>
      </c>
      <c r="I811" t="s">
        <v>10086</v>
      </c>
      <c r="J811" t="s">
        <v>12103</v>
      </c>
      <c r="K811" t="str">
        <f t="shared" si="24"/>
        <v>RAFAEL ALEJANDRO AGUILAR PASTEN</v>
      </c>
      <c r="L811" t="str">
        <f t="shared" si="25"/>
        <v>Rafael Alejandro Aguilar Pasten</v>
      </c>
      <c r="M811" t="s">
        <v>841</v>
      </c>
      <c r="N811" t="str">
        <f>VLOOKUP(M811,Tabla13[[#All],[rut]:[estado_licencia]],2,0)</f>
        <v>Rafael Alejandro Aguilar Pasten</v>
      </c>
      <c r="O811" t="s">
        <v>11965</v>
      </c>
      <c r="P811" t="s">
        <v>4040</v>
      </c>
      <c r="Q811" s="2">
        <v>45275</v>
      </c>
      <c r="R811" t="s">
        <v>460</v>
      </c>
      <c r="T811" t="s">
        <v>9834</v>
      </c>
      <c r="U811" s="2">
        <v>45349</v>
      </c>
      <c r="V811" t="s">
        <v>9835</v>
      </c>
      <c r="W811" t="s">
        <v>1224</v>
      </c>
      <c r="X811" t="s">
        <v>10857</v>
      </c>
      <c r="Y811">
        <v>25000</v>
      </c>
      <c r="Z811" t="s">
        <v>9838</v>
      </c>
    </row>
    <row r="812" spans="1:36" hidden="1" x14ac:dyDescent="0.25">
      <c r="A812" t="s">
        <v>12104</v>
      </c>
      <c r="B812" t="s">
        <v>11911</v>
      </c>
      <c r="C812" s="2">
        <v>43888</v>
      </c>
      <c r="D812" t="s">
        <v>9827</v>
      </c>
      <c r="E812" t="s">
        <v>11737</v>
      </c>
      <c r="F812" t="s">
        <v>11738</v>
      </c>
      <c r="G812" t="s">
        <v>714</v>
      </c>
      <c r="H812" t="s">
        <v>11827</v>
      </c>
      <c r="I812" t="s">
        <v>12105</v>
      </c>
      <c r="J812" t="s">
        <v>10371</v>
      </c>
      <c r="K812" t="str">
        <f t="shared" si="24"/>
        <v>FELIPE ESTEBAN CERDA PRIETO</v>
      </c>
      <c r="L812" t="str">
        <f t="shared" si="25"/>
        <v>Felipe Esteban Cerda Prieto</v>
      </c>
      <c r="M812" t="s">
        <v>842</v>
      </c>
      <c r="N812" t="str">
        <f>VLOOKUP(M812,Tabla13[[#All],[rut]:[estado_licencia]],2,0)</f>
        <v>Felipe Esteban Cerda Prieto</v>
      </c>
      <c r="O812" t="s">
        <v>11741</v>
      </c>
      <c r="P812" t="s">
        <v>4040</v>
      </c>
      <c r="Q812" s="2">
        <v>45036</v>
      </c>
      <c r="R812" t="s">
        <v>460</v>
      </c>
      <c r="T812" t="s">
        <v>9834</v>
      </c>
      <c r="U812" s="2">
        <v>45349</v>
      </c>
      <c r="V812" t="s">
        <v>9835</v>
      </c>
      <c r="W812" t="s">
        <v>1224</v>
      </c>
      <c r="X812" t="s">
        <v>10857</v>
      </c>
      <c r="Y812">
        <v>25000</v>
      </c>
      <c r="Z812" t="s">
        <v>9853</v>
      </c>
      <c r="AA812" s="2">
        <v>43887</v>
      </c>
      <c r="AB812" t="s">
        <v>9854</v>
      </c>
      <c r="AI812" t="s">
        <v>12106</v>
      </c>
      <c r="AJ812">
        <v>43887</v>
      </c>
    </row>
    <row r="813" spans="1:36" hidden="1" x14ac:dyDescent="0.25">
      <c r="A813" t="s">
        <v>12107</v>
      </c>
      <c r="B813" t="s">
        <v>11911</v>
      </c>
      <c r="C813" s="2">
        <v>43888</v>
      </c>
      <c r="D813" t="s">
        <v>9827</v>
      </c>
      <c r="E813" t="s">
        <v>11247</v>
      </c>
      <c r="F813" t="s">
        <v>11248</v>
      </c>
      <c r="G813" t="s">
        <v>545</v>
      </c>
      <c r="H813" t="s">
        <v>10085</v>
      </c>
      <c r="I813" t="s">
        <v>9887</v>
      </c>
      <c r="J813" t="s">
        <v>12108</v>
      </c>
      <c r="K813" t="str">
        <f t="shared" si="24"/>
        <v>MAURICIO HERNAN CARVAJAL GONZALEZ</v>
      </c>
      <c r="L813" t="str">
        <f t="shared" si="25"/>
        <v>Mauricio Hernan Carvajal Gonzalez</v>
      </c>
      <c r="M813" t="s">
        <v>843</v>
      </c>
      <c r="N813" t="str">
        <f>VLOOKUP(M813,Tabla13[[#All],[rut]:[estado_licencia]],2,0)</f>
        <v>Mauricio Hernan Carvajal Gonzalez</v>
      </c>
      <c r="O813" t="s">
        <v>12109</v>
      </c>
      <c r="P813" t="s">
        <v>4040</v>
      </c>
      <c r="Q813" s="2">
        <v>45629</v>
      </c>
      <c r="R813" t="s">
        <v>460</v>
      </c>
      <c r="T813" t="s">
        <v>9834</v>
      </c>
      <c r="U813" s="2">
        <v>45349</v>
      </c>
      <c r="V813" t="s">
        <v>9835</v>
      </c>
      <c r="W813" t="s">
        <v>1224</v>
      </c>
      <c r="X813" t="s">
        <v>10857</v>
      </c>
      <c r="Y813">
        <v>25000</v>
      </c>
      <c r="Z813" t="s">
        <v>9838</v>
      </c>
    </row>
    <row r="814" spans="1:36" hidden="1" x14ac:dyDescent="0.25">
      <c r="A814" t="s">
        <v>12110</v>
      </c>
      <c r="B814" t="s">
        <v>11911</v>
      </c>
      <c r="C814" s="2">
        <v>43889</v>
      </c>
      <c r="D814" t="s">
        <v>9827</v>
      </c>
      <c r="E814" t="s">
        <v>9840</v>
      </c>
      <c r="F814" t="s">
        <v>9841</v>
      </c>
      <c r="G814" t="s">
        <v>50</v>
      </c>
      <c r="H814" t="s">
        <v>10012</v>
      </c>
      <c r="I814" t="s">
        <v>12095</v>
      </c>
      <c r="J814" t="s">
        <v>12111</v>
      </c>
      <c r="K814" t="str">
        <f t="shared" si="24"/>
        <v>WILLIAM FRANCISCO RIVERA JOPIA</v>
      </c>
      <c r="L814" t="str">
        <f t="shared" si="25"/>
        <v>William Francisco Rivera Jopia</v>
      </c>
      <c r="M814" t="s">
        <v>844</v>
      </c>
      <c r="N814" t="str">
        <f>VLOOKUP(M814,Tabla13[[#All],[rut]:[estado_licencia]],2,0)</f>
        <v>William Francisco Rivera Jopia</v>
      </c>
      <c r="O814" t="s">
        <v>9832</v>
      </c>
      <c r="P814" t="s">
        <v>10231</v>
      </c>
      <c r="Q814" s="2">
        <v>43959</v>
      </c>
      <c r="R814">
        <v>19495</v>
      </c>
      <c r="T814" t="s">
        <v>9834</v>
      </c>
      <c r="U814" s="2">
        <v>44255</v>
      </c>
      <c r="V814" t="s">
        <v>9835</v>
      </c>
      <c r="W814" t="s">
        <v>1224</v>
      </c>
      <c r="X814" t="s">
        <v>10857</v>
      </c>
      <c r="Y814">
        <v>25000</v>
      </c>
      <c r="Z814" t="s">
        <v>9838</v>
      </c>
    </row>
    <row r="815" spans="1:36" hidden="1" x14ac:dyDescent="0.25">
      <c r="A815" t="s">
        <v>12112</v>
      </c>
      <c r="B815" t="s">
        <v>11911</v>
      </c>
      <c r="C815" s="2">
        <v>43889</v>
      </c>
      <c r="D815" t="s">
        <v>9827</v>
      </c>
      <c r="E815" t="s">
        <v>12113</v>
      </c>
      <c r="F815" t="s">
        <v>12114</v>
      </c>
      <c r="G815" t="s">
        <v>845</v>
      </c>
      <c r="H815" t="s">
        <v>10032</v>
      </c>
      <c r="I815" t="s">
        <v>10446</v>
      </c>
      <c r="J815" t="s">
        <v>12115</v>
      </c>
      <c r="K815" t="str">
        <f t="shared" si="24"/>
        <v>CARLOS IVAN PEREZ ARANCIBIA</v>
      </c>
      <c r="L815" t="str">
        <f t="shared" si="25"/>
        <v>Carlos Ivan Perez Arancibia</v>
      </c>
      <c r="M815" t="s">
        <v>846</v>
      </c>
      <c r="N815" t="str">
        <f>VLOOKUP(M815,Tabla13[[#All],[rut]:[estado_licencia]],2,0)</f>
        <v>Carlos Ivan Perez Arancibia</v>
      </c>
      <c r="O815" t="s">
        <v>9898</v>
      </c>
      <c r="P815" t="s">
        <v>4040</v>
      </c>
      <c r="Q815" s="2">
        <v>45551</v>
      </c>
      <c r="R815" t="s">
        <v>460</v>
      </c>
      <c r="T815" t="s">
        <v>9834</v>
      </c>
      <c r="U815" s="2">
        <v>45350</v>
      </c>
      <c r="V815" t="s">
        <v>9835</v>
      </c>
      <c r="W815" t="s">
        <v>1224</v>
      </c>
      <c r="X815" t="s">
        <v>10857</v>
      </c>
      <c r="Y815">
        <v>25000</v>
      </c>
      <c r="Z815" t="s">
        <v>9853</v>
      </c>
      <c r="AA815" s="2">
        <v>43889</v>
      </c>
      <c r="AB815" t="s">
        <v>9854</v>
      </c>
      <c r="AI815" t="s">
        <v>12116</v>
      </c>
      <c r="AJ815">
        <v>43889</v>
      </c>
    </row>
    <row r="816" spans="1:36" hidden="1" x14ac:dyDescent="0.25">
      <c r="A816" t="s">
        <v>12117</v>
      </c>
      <c r="B816" t="s">
        <v>11911</v>
      </c>
      <c r="C816" s="2">
        <v>43889</v>
      </c>
      <c r="D816" t="s">
        <v>9827</v>
      </c>
      <c r="E816" t="s">
        <v>10796</v>
      </c>
      <c r="F816" t="s">
        <v>10742</v>
      </c>
      <c r="G816" t="s">
        <v>364</v>
      </c>
      <c r="H816" t="s">
        <v>10476</v>
      </c>
      <c r="I816" t="s">
        <v>9903</v>
      </c>
      <c r="J816" t="s">
        <v>12118</v>
      </c>
      <c r="K816" t="str">
        <f t="shared" si="24"/>
        <v>SEBASTIAN ELIAS OSSANDON CASTILLO</v>
      </c>
      <c r="L816" t="str">
        <f t="shared" si="25"/>
        <v>Sebastian Elias Ossandon Castillo</v>
      </c>
      <c r="M816" t="s">
        <v>847</v>
      </c>
      <c r="N816" t="str">
        <f>VLOOKUP(M816,Tabla13[[#All],[rut]:[estado_licencia]],2,0)</f>
        <v>Sebastian Elias Ossandon Castillo</v>
      </c>
      <c r="O816" t="s">
        <v>10176</v>
      </c>
      <c r="P816" t="s">
        <v>460</v>
      </c>
      <c r="Q816" s="2" t="s">
        <v>460</v>
      </c>
      <c r="R816" t="s">
        <v>460</v>
      </c>
      <c r="T816" t="s">
        <v>9834</v>
      </c>
      <c r="U816" s="2">
        <v>44255</v>
      </c>
      <c r="V816" t="s">
        <v>9835</v>
      </c>
      <c r="W816" t="s">
        <v>1224</v>
      </c>
      <c r="X816" t="s">
        <v>10857</v>
      </c>
      <c r="Y816">
        <v>25000</v>
      </c>
      <c r="Z816" t="s">
        <v>9838</v>
      </c>
    </row>
    <row r="817" spans="1:36" x14ac:dyDescent="0.25">
      <c r="A817" t="s">
        <v>12119</v>
      </c>
      <c r="B817" t="s">
        <v>11911</v>
      </c>
      <c r="C817" s="2">
        <v>43889</v>
      </c>
      <c r="D817" t="s">
        <v>9827</v>
      </c>
      <c r="E817" t="s">
        <v>12120</v>
      </c>
      <c r="F817" t="e">
        <f>#N/A</f>
        <v>#N/A</v>
      </c>
      <c r="G817" t="e">
        <f>#N/A</f>
        <v>#N/A</v>
      </c>
      <c r="H817" t="s">
        <v>10026</v>
      </c>
      <c r="I817" t="s">
        <v>10714</v>
      </c>
      <c r="J817" t="s">
        <v>12121</v>
      </c>
      <c r="K817" t="str">
        <f t="shared" si="24"/>
        <v>ALEX RAUL ROJAS VILLEGAS</v>
      </c>
      <c r="L817" t="str">
        <f t="shared" si="25"/>
        <v>Alex Raul Rojas Villegas</v>
      </c>
      <c r="M817" t="s">
        <v>848</v>
      </c>
      <c r="N817" t="str">
        <f>VLOOKUP(M817,Tabla13[[#All],[rut]:[estado_licencia]],2,0)</f>
        <v>Alex Raul Rojas Villegas</v>
      </c>
      <c r="O817" t="s">
        <v>12122</v>
      </c>
      <c r="P817" t="s">
        <v>9879</v>
      </c>
      <c r="Q817" s="2">
        <v>45886</v>
      </c>
      <c r="R817" t="s">
        <v>460</v>
      </c>
      <c r="T817" t="s">
        <v>9834</v>
      </c>
      <c r="U817" s="2">
        <v>44255</v>
      </c>
      <c r="V817" t="s">
        <v>9835</v>
      </c>
      <c r="W817" t="s">
        <v>1224</v>
      </c>
      <c r="X817" t="s">
        <v>10857</v>
      </c>
      <c r="Y817">
        <v>25000</v>
      </c>
      <c r="Z817" t="s">
        <v>9853</v>
      </c>
      <c r="AA817" s="2">
        <v>43892</v>
      </c>
      <c r="AB817" t="s">
        <v>9936</v>
      </c>
      <c r="AI817" t="s">
        <v>12123</v>
      </c>
      <c r="AJ817">
        <v>43892</v>
      </c>
    </row>
    <row r="818" spans="1:36" x14ac:dyDescent="0.25">
      <c r="A818" t="s">
        <v>12124</v>
      </c>
      <c r="B818" t="s">
        <v>11911</v>
      </c>
      <c r="C818" s="2">
        <v>43889</v>
      </c>
      <c r="D818" t="s">
        <v>9827</v>
      </c>
      <c r="E818" t="s">
        <v>12120</v>
      </c>
      <c r="F818" t="e">
        <f>#N/A</f>
        <v>#N/A</v>
      </c>
      <c r="G818" t="e">
        <f>#N/A</f>
        <v>#N/A</v>
      </c>
      <c r="H818" t="s">
        <v>10184</v>
      </c>
      <c r="I818" t="s">
        <v>12125</v>
      </c>
      <c r="J818" t="s">
        <v>12126</v>
      </c>
      <c r="K818" t="str">
        <f t="shared" si="24"/>
        <v>ALBERTO RODRIGUEZ ESCALANTE</v>
      </c>
      <c r="L818" t="str">
        <f t="shared" si="25"/>
        <v>Alberto Rodriguez Escalante</v>
      </c>
      <c r="M818" t="s">
        <v>849</v>
      </c>
      <c r="N818" t="str">
        <f>VLOOKUP(M818,Tabla13[[#All],[rut]:[estado_licencia]],2,0)</f>
        <v>Alberto Rodriguez Escalante</v>
      </c>
      <c r="O818" t="s">
        <v>9878</v>
      </c>
      <c r="P818" t="s">
        <v>10807</v>
      </c>
      <c r="Q818" s="2">
        <v>44939</v>
      </c>
      <c r="R818">
        <v>19495</v>
      </c>
      <c r="T818" t="s">
        <v>9834</v>
      </c>
      <c r="U818" s="2">
        <v>44255</v>
      </c>
      <c r="V818" t="s">
        <v>9835</v>
      </c>
      <c r="W818" t="s">
        <v>1224</v>
      </c>
      <c r="X818" t="s">
        <v>10857</v>
      </c>
      <c r="Y818">
        <v>25000</v>
      </c>
      <c r="Z818" t="s">
        <v>9853</v>
      </c>
      <c r="AA818" s="2">
        <v>43892</v>
      </c>
      <c r="AB818" t="s">
        <v>9936</v>
      </c>
      <c r="AI818" t="s">
        <v>12123</v>
      </c>
      <c r="AJ818">
        <v>43892</v>
      </c>
    </row>
    <row r="819" spans="1:36" hidden="1" x14ac:dyDescent="0.25">
      <c r="A819" t="s">
        <v>12127</v>
      </c>
      <c r="B819" t="s">
        <v>11911</v>
      </c>
      <c r="C819" s="2">
        <v>43889</v>
      </c>
      <c r="D819" t="s">
        <v>9827</v>
      </c>
      <c r="E819" t="s">
        <v>10800</v>
      </c>
      <c r="F819" t="s">
        <v>10742</v>
      </c>
      <c r="G819" t="s">
        <v>364</v>
      </c>
      <c r="H819" t="s">
        <v>10936</v>
      </c>
      <c r="I819" t="s">
        <v>10026</v>
      </c>
      <c r="J819" t="s">
        <v>12128</v>
      </c>
      <c r="K819" t="str">
        <f t="shared" si="24"/>
        <v>VICTOR IGNACIO COLLAO ROJAS</v>
      </c>
      <c r="L819" t="str">
        <f t="shared" si="25"/>
        <v>Victor Ignacio Collao Rojas</v>
      </c>
      <c r="M819" t="s">
        <v>850</v>
      </c>
      <c r="N819" t="str">
        <f>VLOOKUP(M819,Tabla13[[#All],[rut]:[estado_licencia]],2,0)</f>
        <v>Victor Ignacio Collao Rojas</v>
      </c>
      <c r="O819" t="s">
        <v>9832</v>
      </c>
      <c r="P819" t="s">
        <v>9983</v>
      </c>
      <c r="Q819" s="2">
        <v>44801</v>
      </c>
      <c r="R819">
        <v>19495</v>
      </c>
      <c r="T819" t="s">
        <v>9834</v>
      </c>
      <c r="U819" s="2">
        <v>44255</v>
      </c>
      <c r="V819" t="s">
        <v>9835</v>
      </c>
      <c r="W819" t="s">
        <v>1224</v>
      </c>
      <c r="X819" t="s">
        <v>10857</v>
      </c>
      <c r="Y819">
        <v>25000</v>
      </c>
      <c r="Z819" t="s">
        <v>9838</v>
      </c>
    </row>
    <row r="820" spans="1:36" hidden="1" x14ac:dyDescent="0.25">
      <c r="A820" t="s">
        <v>12129</v>
      </c>
      <c r="B820" t="s">
        <v>11911</v>
      </c>
      <c r="C820" s="2">
        <v>43889</v>
      </c>
      <c r="D820" t="s">
        <v>9827</v>
      </c>
      <c r="E820" t="s">
        <v>10898</v>
      </c>
      <c r="F820" t="s">
        <v>10898</v>
      </c>
      <c r="G820" t="s">
        <v>431</v>
      </c>
      <c r="H820" t="s">
        <v>10274</v>
      </c>
      <c r="I820" t="s">
        <v>12130</v>
      </c>
      <c r="J820" t="s">
        <v>12131</v>
      </c>
      <c r="K820" t="str">
        <f t="shared" si="24"/>
        <v>JOSE DINKO CONTRERAS ROSAS</v>
      </c>
      <c r="L820" t="str">
        <f t="shared" si="25"/>
        <v>Jose Dinko Contreras Rosas</v>
      </c>
      <c r="M820" t="s">
        <v>851</v>
      </c>
      <c r="N820" t="str">
        <f>VLOOKUP(M820,Tabla13[[#All],[rut]:[estado_licencia]],2,0)</f>
        <v>Jose Dinko Contreras Rosas</v>
      </c>
      <c r="O820" t="s">
        <v>9832</v>
      </c>
      <c r="P820" t="s">
        <v>12132</v>
      </c>
      <c r="Q820" s="2">
        <v>44434</v>
      </c>
      <c r="R820">
        <v>19495</v>
      </c>
      <c r="T820" t="s">
        <v>9834</v>
      </c>
      <c r="U820" s="2">
        <v>44255</v>
      </c>
      <c r="V820" t="s">
        <v>9835</v>
      </c>
      <c r="W820" t="s">
        <v>1224</v>
      </c>
      <c r="X820" t="s">
        <v>10857</v>
      </c>
      <c r="Y820">
        <v>25000</v>
      </c>
      <c r="Z820" t="s">
        <v>9838</v>
      </c>
    </row>
    <row r="821" spans="1:36" hidden="1" x14ac:dyDescent="0.25">
      <c r="A821" t="s">
        <v>12133</v>
      </c>
      <c r="B821" t="s">
        <v>11911</v>
      </c>
      <c r="C821" s="2">
        <v>43889</v>
      </c>
      <c r="D821" t="s">
        <v>9827</v>
      </c>
      <c r="E821" t="s">
        <v>11218</v>
      </c>
      <c r="F821" t="s">
        <v>11219</v>
      </c>
      <c r="G821" t="s">
        <v>535</v>
      </c>
      <c r="H821" t="s">
        <v>10274</v>
      </c>
      <c r="I821" t="s">
        <v>10064</v>
      </c>
      <c r="J821" t="s">
        <v>12134</v>
      </c>
      <c r="K821" t="str">
        <f t="shared" si="24"/>
        <v>CARLOS GUSTAVO CONTRERAS CALDERON</v>
      </c>
      <c r="L821" t="str">
        <f t="shared" si="25"/>
        <v>Carlos Gustavo Contreras Calderon</v>
      </c>
      <c r="M821" t="s">
        <v>852</v>
      </c>
      <c r="N821" t="str">
        <f>VLOOKUP(M821,Tabla13[[#All],[rut]:[estado_licencia]],2,0)</f>
        <v>Carlos Gustavo Contreras Calderon</v>
      </c>
      <c r="O821" t="s">
        <v>9832</v>
      </c>
      <c r="P821" t="s">
        <v>10209</v>
      </c>
      <c r="Q821" s="2">
        <v>44783</v>
      </c>
      <c r="R821">
        <v>19495</v>
      </c>
      <c r="T821" t="s">
        <v>9834</v>
      </c>
      <c r="U821" s="2">
        <v>44255</v>
      </c>
      <c r="V821" t="s">
        <v>9835</v>
      </c>
      <c r="W821" t="s">
        <v>1224</v>
      </c>
      <c r="X821" t="s">
        <v>10857</v>
      </c>
      <c r="Y821">
        <v>25000</v>
      </c>
      <c r="Z821" t="s">
        <v>9853</v>
      </c>
      <c r="AA821" s="2">
        <v>43889</v>
      </c>
      <c r="AB821" t="s">
        <v>9993</v>
      </c>
      <c r="AI821" t="s">
        <v>12135</v>
      </c>
      <c r="AJ821">
        <v>43899</v>
      </c>
    </row>
    <row r="822" spans="1:36" hidden="1" x14ac:dyDescent="0.25">
      <c r="A822" t="s">
        <v>10883</v>
      </c>
      <c r="B822" t="s">
        <v>11911</v>
      </c>
      <c r="C822" s="2">
        <v>43886</v>
      </c>
      <c r="D822" t="s">
        <v>10351</v>
      </c>
      <c r="E822" t="s">
        <v>10074</v>
      </c>
      <c r="F822" t="s">
        <v>10075</v>
      </c>
      <c r="G822" t="s">
        <v>114</v>
      </c>
      <c r="H822" t="s">
        <v>10274</v>
      </c>
      <c r="I822" t="s">
        <v>9923</v>
      </c>
      <c r="J822" t="s">
        <v>10999</v>
      </c>
      <c r="K822" t="str">
        <f t="shared" si="24"/>
        <v>JOSE LUIS CONTRERAS FERNANDEZ</v>
      </c>
      <c r="L822" t="str">
        <f t="shared" si="25"/>
        <v>Jose Luis Contreras Fernandez</v>
      </c>
      <c r="M822" t="s">
        <v>801</v>
      </c>
      <c r="N822" t="str">
        <f>VLOOKUP(M822,Tabla13[[#All],[rut]:[estado_licencia]],2,0)</f>
        <v>Jose Luis Contreras Fernandez</v>
      </c>
      <c r="O822" t="s">
        <v>9898</v>
      </c>
      <c r="P822" t="s">
        <v>460</v>
      </c>
      <c r="Q822" s="2" t="s">
        <v>460</v>
      </c>
      <c r="R822" t="s">
        <v>460</v>
      </c>
      <c r="U822" s="2">
        <v>44617</v>
      </c>
      <c r="V822" t="s">
        <v>9835</v>
      </c>
      <c r="W822" t="s">
        <v>1224</v>
      </c>
      <c r="X822" t="s">
        <v>11534</v>
      </c>
      <c r="Y822">
        <v>30000</v>
      </c>
      <c r="Z822" t="s">
        <v>9838</v>
      </c>
    </row>
    <row r="823" spans="1:36" hidden="1" x14ac:dyDescent="0.25">
      <c r="A823" t="s">
        <v>10883</v>
      </c>
      <c r="B823" t="s">
        <v>11911</v>
      </c>
      <c r="C823" s="2">
        <v>43886</v>
      </c>
      <c r="D823" t="s">
        <v>10351</v>
      </c>
      <c r="E823" t="s">
        <v>9840</v>
      </c>
      <c r="F823" t="s">
        <v>9841</v>
      </c>
      <c r="G823" t="s">
        <v>50</v>
      </c>
      <c r="H823" t="s">
        <v>10936</v>
      </c>
      <c r="I823" t="s">
        <v>9954</v>
      </c>
      <c r="J823" t="s">
        <v>11107</v>
      </c>
      <c r="K823" t="str">
        <f t="shared" si="24"/>
        <v>PEDRO ANTONIO COLLAO GUERRA</v>
      </c>
      <c r="L823" t="str">
        <f t="shared" si="25"/>
        <v>Pedro Antonio Collao Guerra</v>
      </c>
      <c r="M823" t="s">
        <v>494</v>
      </c>
      <c r="N823" t="str">
        <f>VLOOKUP(M823,Tabla13[[#All],[rut]:[estado_licencia]],2,0)</f>
        <v>Pedro Antonio Collao Guerra</v>
      </c>
      <c r="O823" t="s">
        <v>9832</v>
      </c>
      <c r="P823" t="s">
        <v>460</v>
      </c>
      <c r="Q823" s="2" t="s">
        <v>460</v>
      </c>
      <c r="R823" t="s">
        <v>460</v>
      </c>
      <c r="U823" s="2">
        <v>44617</v>
      </c>
      <c r="V823" t="s">
        <v>9835</v>
      </c>
      <c r="W823" t="s">
        <v>1224</v>
      </c>
      <c r="X823" t="s">
        <v>11534</v>
      </c>
      <c r="Y823">
        <v>30000</v>
      </c>
      <c r="Z823" t="s">
        <v>9838</v>
      </c>
    </row>
    <row r="824" spans="1:36" x14ac:dyDescent="0.25">
      <c r="A824" t="s">
        <v>10883</v>
      </c>
      <c r="B824" t="s">
        <v>11911</v>
      </c>
      <c r="C824" s="2">
        <v>43886</v>
      </c>
      <c r="D824" t="s">
        <v>10351</v>
      </c>
      <c r="E824" t="s">
        <v>11915</v>
      </c>
      <c r="F824" t="e">
        <f>#N/A</f>
        <v>#N/A</v>
      </c>
      <c r="G824" t="e">
        <f>#N/A</f>
        <v>#N/A</v>
      </c>
      <c r="H824" t="s">
        <v>12136</v>
      </c>
      <c r="I824" t="s">
        <v>9971</v>
      </c>
      <c r="J824" t="s">
        <v>12137</v>
      </c>
      <c r="K824" t="str">
        <f t="shared" si="24"/>
        <v>MITO ANDREE VILLASECA MUÑOZ</v>
      </c>
      <c r="L824" t="str">
        <f t="shared" si="25"/>
        <v>Mito Andree Villaseca Muñoz</v>
      </c>
      <c r="M824" t="s">
        <v>853</v>
      </c>
      <c r="N824" t="str">
        <f>VLOOKUP(M824,Tabla13[[#All],[rut]:[estado_licencia]],2,0)</f>
        <v>Mito Andree Villaseca Muñoz</v>
      </c>
      <c r="O824" t="s">
        <v>9832</v>
      </c>
      <c r="P824" t="s">
        <v>460</v>
      </c>
      <c r="Q824" s="2" t="s">
        <v>460</v>
      </c>
      <c r="R824" t="s">
        <v>460</v>
      </c>
      <c r="U824" s="2">
        <v>44617</v>
      </c>
      <c r="V824" t="s">
        <v>9835</v>
      </c>
      <c r="W824" t="s">
        <v>1224</v>
      </c>
      <c r="X824" t="s">
        <v>11534</v>
      </c>
      <c r="Y824">
        <v>30000</v>
      </c>
      <c r="Z824" t="s">
        <v>9838</v>
      </c>
    </row>
    <row r="825" spans="1:36" hidden="1" x14ac:dyDescent="0.25">
      <c r="A825" t="s">
        <v>10883</v>
      </c>
      <c r="B825" t="s">
        <v>11911</v>
      </c>
      <c r="C825" s="2">
        <v>43886</v>
      </c>
      <c r="D825" t="s">
        <v>10351</v>
      </c>
      <c r="E825" t="s">
        <v>10068</v>
      </c>
      <c r="F825" t="s">
        <v>10069</v>
      </c>
      <c r="G825" t="e">
        <f>#N/A</f>
        <v>#N/A</v>
      </c>
      <c r="H825" t="s">
        <v>9842</v>
      </c>
      <c r="I825" t="s">
        <v>12015</v>
      </c>
      <c r="J825" t="s">
        <v>12016</v>
      </c>
      <c r="K825" t="str">
        <f t="shared" si="24"/>
        <v>JUAN FERNANDO PIZARRO HIDALGO</v>
      </c>
      <c r="L825" t="str">
        <f t="shared" si="25"/>
        <v>Juan Fernando Pizarro Hidalgo</v>
      </c>
      <c r="M825" t="s">
        <v>808</v>
      </c>
      <c r="N825" t="str">
        <f>VLOOKUP(M825,Tabla13[[#All],[rut]:[estado_licencia]],2,0)</f>
        <v>Juan Fernando Pizarro Hidalgo</v>
      </c>
      <c r="O825" t="s">
        <v>9832</v>
      </c>
      <c r="P825" t="s">
        <v>460</v>
      </c>
      <c r="Q825" s="2" t="s">
        <v>460</v>
      </c>
      <c r="R825" t="s">
        <v>460</v>
      </c>
      <c r="U825" s="2">
        <v>44617</v>
      </c>
      <c r="V825" t="s">
        <v>9835</v>
      </c>
      <c r="W825" t="s">
        <v>1224</v>
      </c>
      <c r="X825" t="s">
        <v>11534</v>
      </c>
      <c r="Y825">
        <v>30000</v>
      </c>
      <c r="Z825" t="s">
        <v>9838</v>
      </c>
    </row>
    <row r="826" spans="1:36" hidden="1" x14ac:dyDescent="0.25">
      <c r="A826" t="s">
        <v>10883</v>
      </c>
      <c r="B826" t="s">
        <v>11911</v>
      </c>
      <c r="C826" s="2">
        <v>43886</v>
      </c>
      <c r="D826" t="s">
        <v>10351</v>
      </c>
      <c r="E826" t="s">
        <v>11759</v>
      </c>
      <c r="F826" t="s">
        <v>11760</v>
      </c>
      <c r="G826" t="s">
        <v>721</v>
      </c>
      <c r="H826" t="s">
        <v>10140</v>
      </c>
      <c r="I826" t="s">
        <v>9903</v>
      </c>
      <c r="J826" t="s">
        <v>12012</v>
      </c>
      <c r="K826" t="str">
        <f t="shared" si="24"/>
        <v>EDENSON MOISES ARAYA CASTILLO</v>
      </c>
      <c r="L826" t="str">
        <f t="shared" si="25"/>
        <v>Edenson Moises Araya Castillo</v>
      </c>
      <c r="M826" t="s">
        <v>807</v>
      </c>
      <c r="N826" t="str">
        <f>VLOOKUP(M826,Tabla13[[#All],[rut]:[estado_licencia]],2,0)</f>
        <v>Edenson Moises Araya Castillo</v>
      </c>
      <c r="O826" t="s">
        <v>12013</v>
      </c>
      <c r="P826" t="s">
        <v>460</v>
      </c>
      <c r="Q826" s="2" t="s">
        <v>460</v>
      </c>
      <c r="R826" t="s">
        <v>460</v>
      </c>
      <c r="U826" s="2">
        <v>44617</v>
      </c>
      <c r="V826" t="s">
        <v>9835</v>
      </c>
      <c r="W826" t="s">
        <v>1224</v>
      </c>
      <c r="X826" t="s">
        <v>11534</v>
      </c>
      <c r="Y826">
        <v>30000</v>
      </c>
      <c r="Z826" t="s">
        <v>9838</v>
      </c>
    </row>
    <row r="827" spans="1:36" x14ac:dyDescent="0.25">
      <c r="A827" t="s">
        <v>10883</v>
      </c>
      <c r="B827" t="s">
        <v>11911</v>
      </c>
      <c r="C827" s="2">
        <v>43886</v>
      </c>
      <c r="D827" t="s">
        <v>10351</v>
      </c>
      <c r="E827" t="s">
        <v>11915</v>
      </c>
      <c r="F827" t="e">
        <f>#N/A</f>
        <v>#N/A</v>
      </c>
      <c r="G827" t="e">
        <f>#N/A</f>
        <v>#N/A</v>
      </c>
      <c r="H827" t="s">
        <v>10601</v>
      </c>
      <c r="I827" t="s">
        <v>9887</v>
      </c>
      <c r="J827" t="s">
        <v>11947</v>
      </c>
      <c r="K827" t="str">
        <f t="shared" si="24"/>
        <v>SAMUEL LUIS GOMEZ GONZALEZ</v>
      </c>
      <c r="L827" t="str">
        <f t="shared" si="25"/>
        <v>Samuel Luis Gomez Gonzalez</v>
      </c>
      <c r="M827" t="s">
        <v>786</v>
      </c>
      <c r="N827" t="str">
        <f>VLOOKUP(M827,Tabla13[[#All],[rut]:[estado_licencia]],2,0)</f>
        <v>Samuel Luis Gomez Gonzalez</v>
      </c>
      <c r="O827" t="s">
        <v>9832</v>
      </c>
      <c r="P827" t="s">
        <v>460</v>
      </c>
      <c r="Q827" s="2" t="s">
        <v>460</v>
      </c>
      <c r="R827" t="s">
        <v>460</v>
      </c>
      <c r="U827" s="2">
        <v>44617</v>
      </c>
      <c r="V827" t="s">
        <v>9835</v>
      </c>
      <c r="W827" t="s">
        <v>1224</v>
      </c>
      <c r="X827" t="s">
        <v>11534</v>
      </c>
      <c r="Y827">
        <v>30000</v>
      </c>
      <c r="Z827" t="s">
        <v>9838</v>
      </c>
    </row>
    <row r="828" spans="1:36" hidden="1" x14ac:dyDescent="0.25">
      <c r="A828" t="s">
        <v>10883</v>
      </c>
      <c r="B828" t="s">
        <v>11911</v>
      </c>
      <c r="C828" s="2">
        <v>43887</v>
      </c>
      <c r="D828" t="s">
        <v>11154</v>
      </c>
      <c r="E828" t="s">
        <v>10868</v>
      </c>
      <c r="F828" t="s">
        <v>10869</v>
      </c>
      <c r="G828" t="s">
        <v>422</v>
      </c>
      <c r="H828" t="s">
        <v>10617</v>
      </c>
      <c r="I828" t="s">
        <v>10012</v>
      </c>
      <c r="J828" t="s">
        <v>12138</v>
      </c>
      <c r="K828" t="str">
        <f t="shared" si="24"/>
        <v>MIGUEL MAURICIO AVILA RIVERA</v>
      </c>
      <c r="L828" t="str">
        <f t="shared" si="25"/>
        <v>Miguel Mauricio Avila Rivera</v>
      </c>
      <c r="M828" t="s">
        <v>854</v>
      </c>
      <c r="N828" t="str">
        <f>VLOOKUP(M828,Tabla13[[#All],[rut]:[estado_licencia]],2,0)</f>
        <v>Miguel Mauricio Avila Rivera</v>
      </c>
      <c r="O828" t="s">
        <v>11965</v>
      </c>
      <c r="P828" t="s">
        <v>460</v>
      </c>
      <c r="Q828" s="2" t="s">
        <v>460</v>
      </c>
      <c r="R828" t="s">
        <v>460</v>
      </c>
      <c r="U828" s="2">
        <v>44253</v>
      </c>
      <c r="V828" t="s">
        <v>9835</v>
      </c>
      <c r="W828" t="s">
        <v>1224</v>
      </c>
      <c r="X828" t="s">
        <v>11534</v>
      </c>
      <c r="Y828">
        <v>30000</v>
      </c>
      <c r="Z828" t="s">
        <v>9853</v>
      </c>
      <c r="AA828" s="2">
        <v>43887</v>
      </c>
      <c r="AB828" t="s">
        <v>9936</v>
      </c>
      <c r="AI828" t="s">
        <v>12139</v>
      </c>
      <c r="AJ828">
        <v>43899</v>
      </c>
    </row>
    <row r="829" spans="1:36" hidden="1" x14ac:dyDescent="0.25">
      <c r="A829" t="s">
        <v>10883</v>
      </c>
      <c r="B829" t="s">
        <v>11911</v>
      </c>
      <c r="C829" s="2">
        <v>43887</v>
      </c>
      <c r="D829" t="s">
        <v>10351</v>
      </c>
      <c r="E829" t="s">
        <v>11047</v>
      </c>
      <c r="F829" t="s">
        <v>11048</v>
      </c>
      <c r="G829" t="s">
        <v>477</v>
      </c>
      <c r="H829" t="s">
        <v>9903</v>
      </c>
      <c r="I829" t="s">
        <v>12140</v>
      </c>
      <c r="J829" t="s">
        <v>12141</v>
      </c>
      <c r="K829" t="str">
        <f t="shared" si="24"/>
        <v>RIGOBERTO DEL TRANSITO CASTILLO CADIU</v>
      </c>
      <c r="L829" t="str">
        <f t="shared" si="25"/>
        <v>Rigoberto Del Transito Castillo Cadiu</v>
      </c>
      <c r="M829" t="s">
        <v>855</v>
      </c>
      <c r="N829" t="str">
        <f>VLOOKUP(M829,Tabla13[[#All],[rut]:[estado_licencia]],2,0)</f>
        <v>Rigoberto Del Transito Castillo Cadiu</v>
      </c>
      <c r="O829" t="s">
        <v>9878</v>
      </c>
      <c r="P829" t="s">
        <v>460</v>
      </c>
      <c r="Q829" s="2" t="s">
        <v>460</v>
      </c>
      <c r="R829" t="s">
        <v>460</v>
      </c>
      <c r="U829" s="2">
        <v>44618</v>
      </c>
      <c r="V829" t="s">
        <v>9835</v>
      </c>
      <c r="W829" t="s">
        <v>1224</v>
      </c>
      <c r="X829" t="s">
        <v>11534</v>
      </c>
      <c r="Y829">
        <v>30000</v>
      </c>
      <c r="Z829" t="s">
        <v>9853</v>
      </c>
      <c r="AA829" s="2">
        <v>43894</v>
      </c>
      <c r="AB829" t="s">
        <v>9936</v>
      </c>
      <c r="AI829" t="s">
        <v>12142</v>
      </c>
      <c r="AJ829">
        <v>43899</v>
      </c>
    </row>
    <row r="830" spans="1:36" hidden="1" x14ac:dyDescent="0.25">
      <c r="A830" t="s">
        <v>10883</v>
      </c>
      <c r="B830" t="s">
        <v>11911</v>
      </c>
      <c r="C830" s="2">
        <v>43887</v>
      </c>
      <c r="D830" t="s">
        <v>10351</v>
      </c>
      <c r="E830" t="s">
        <v>10074</v>
      </c>
      <c r="F830" t="s">
        <v>10075</v>
      </c>
      <c r="G830" t="s">
        <v>114</v>
      </c>
      <c r="H830" t="s">
        <v>10372</v>
      </c>
      <c r="I830" t="s">
        <v>10174</v>
      </c>
      <c r="J830" t="s">
        <v>12065</v>
      </c>
      <c r="K830" t="str">
        <f t="shared" si="24"/>
        <v>ORLANDO EUGENIO LOPEZ SEGURA</v>
      </c>
      <c r="L830" t="str">
        <f t="shared" si="25"/>
        <v>Orlando Eugenio Lopez Segura</v>
      </c>
      <c r="M830" t="s">
        <v>826</v>
      </c>
      <c r="N830" t="str">
        <f>VLOOKUP(M830,Tabla13[[#All],[rut]:[estado_licencia]],2,0)</f>
        <v>Orlando Eugenio Lopez Segura</v>
      </c>
      <c r="O830" t="s">
        <v>9878</v>
      </c>
      <c r="P830" t="s">
        <v>460</v>
      </c>
      <c r="Q830" s="2" t="s">
        <v>460</v>
      </c>
      <c r="R830" t="s">
        <v>460</v>
      </c>
      <c r="U830" s="2">
        <v>44618</v>
      </c>
      <c r="V830" t="s">
        <v>9835</v>
      </c>
      <c r="W830" t="s">
        <v>1224</v>
      </c>
      <c r="X830" t="s">
        <v>11534</v>
      </c>
      <c r="Y830">
        <v>30000</v>
      </c>
      <c r="Z830" t="s">
        <v>9838</v>
      </c>
    </row>
    <row r="831" spans="1:36" hidden="1" x14ac:dyDescent="0.25">
      <c r="A831" t="s">
        <v>10883</v>
      </c>
      <c r="B831" t="s">
        <v>11911</v>
      </c>
      <c r="C831" s="2">
        <v>43887</v>
      </c>
      <c r="D831" t="s">
        <v>10351</v>
      </c>
      <c r="E831" t="s">
        <v>11047</v>
      </c>
      <c r="F831" t="s">
        <v>11048</v>
      </c>
      <c r="G831" t="s">
        <v>477</v>
      </c>
      <c r="H831" t="s">
        <v>11370</v>
      </c>
      <c r="I831" t="s">
        <v>9934</v>
      </c>
      <c r="J831" t="s">
        <v>11371</v>
      </c>
      <c r="K831" t="str">
        <f t="shared" si="24"/>
        <v>ISAIAS PINARES SAAVEDRA</v>
      </c>
      <c r="L831" t="str">
        <f t="shared" si="25"/>
        <v>Isaias Pinares Saavedra</v>
      </c>
      <c r="M831" t="s">
        <v>590</v>
      </c>
      <c r="N831" t="str">
        <f>VLOOKUP(M831,Tabla13[[#All],[rut]:[estado_licencia]],2,0)</f>
        <v>Isaias Pinares Saavedra</v>
      </c>
      <c r="O831" t="s">
        <v>10143</v>
      </c>
      <c r="P831" t="s">
        <v>460</v>
      </c>
      <c r="Q831" s="2" t="s">
        <v>460</v>
      </c>
      <c r="R831" t="s">
        <v>460</v>
      </c>
      <c r="U831" s="2">
        <v>44618</v>
      </c>
      <c r="V831" t="s">
        <v>9835</v>
      </c>
      <c r="W831" t="s">
        <v>1224</v>
      </c>
      <c r="X831" t="s">
        <v>11534</v>
      </c>
      <c r="Y831">
        <v>30000</v>
      </c>
      <c r="Z831" t="s">
        <v>9853</v>
      </c>
      <c r="AA831" s="2">
        <v>43894</v>
      </c>
      <c r="AB831" t="s">
        <v>9936</v>
      </c>
      <c r="AI831" t="s">
        <v>12142</v>
      </c>
      <c r="AJ831">
        <v>43899</v>
      </c>
    </row>
    <row r="832" spans="1:36" hidden="1" x14ac:dyDescent="0.25">
      <c r="A832" t="s">
        <v>10883</v>
      </c>
      <c r="B832" t="s">
        <v>11911</v>
      </c>
      <c r="C832" s="2">
        <v>43886</v>
      </c>
      <c r="D832" t="s">
        <v>10848</v>
      </c>
      <c r="E832" t="s">
        <v>9840</v>
      </c>
      <c r="F832" t="s">
        <v>9841</v>
      </c>
      <c r="G832" t="s">
        <v>50</v>
      </c>
      <c r="H832" t="s">
        <v>11446</v>
      </c>
      <c r="J832" t="s">
        <v>12143</v>
      </c>
      <c r="K832" t="str">
        <f t="shared" si="24"/>
        <v xml:space="preserve">EXEQUIEL  ROMERO </v>
      </c>
      <c r="L832" t="str">
        <f t="shared" si="25"/>
        <v xml:space="preserve">Exequiel  Romero </v>
      </c>
      <c r="M832" t="s">
        <v>856</v>
      </c>
      <c r="N832" t="str">
        <f>VLOOKUP(M832,Tabla13[[#All],[rut]:[estado_licencia]],2,0)</f>
        <v xml:space="preserve">Exequiel  Romero </v>
      </c>
      <c r="O832" t="s">
        <v>9832</v>
      </c>
      <c r="P832" t="s">
        <v>460</v>
      </c>
      <c r="Q832" s="2" t="s">
        <v>460</v>
      </c>
      <c r="R832" t="s">
        <v>460</v>
      </c>
      <c r="S832" t="s">
        <v>11585</v>
      </c>
      <c r="U832" s="2" t="s">
        <v>460</v>
      </c>
      <c r="V832" t="s">
        <v>9835</v>
      </c>
      <c r="W832" t="s">
        <v>1224</v>
      </c>
      <c r="X832" t="s">
        <v>10857</v>
      </c>
      <c r="Y832">
        <v>5000</v>
      </c>
      <c r="Z832" t="s">
        <v>9838</v>
      </c>
    </row>
    <row r="833" spans="1:36" hidden="1" x14ac:dyDescent="0.25">
      <c r="A833" t="s">
        <v>10883</v>
      </c>
      <c r="B833" t="s">
        <v>11911</v>
      </c>
      <c r="C833" s="2">
        <v>43886</v>
      </c>
      <c r="D833" t="s">
        <v>10848</v>
      </c>
      <c r="E833" t="s">
        <v>9840</v>
      </c>
      <c r="F833" t="s">
        <v>9841</v>
      </c>
      <c r="G833" t="s">
        <v>50</v>
      </c>
      <c r="H833" t="s">
        <v>12144</v>
      </c>
      <c r="J833" t="s">
        <v>12145</v>
      </c>
      <c r="K833" t="str">
        <f t="shared" si="24"/>
        <v xml:space="preserve">MIGUEL CHILLA </v>
      </c>
      <c r="L833" t="str">
        <f t="shared" si="25"/>
        <v xml:space="preserve">Miguel Chilla </v>
      </c>
      <c r="M833" t="s">
        <v>857</v>
      </c>
      <c r="N833" t="str">
        <f>VLOOKUP(M833,Tabla13[[#All],[rut]:[estado_licencia]],2,0)</f>
        <v>Miguel Angel Chilla Godoy</v>
      </c>
      <c r="O833" t="s">
        <v>9832</v>
      </c>
      <c r="P833" t="s">
        <v>460</v>
      </c>
      <c r="Q833" s="2" t="s">
        <v>460</v>
      </c>
      <c r="R833" t="s">
        <v>460</v>
      </c>
      <c r="S833" t="s">
        <v>11585</v>
      </c>
      <c r="U833" s="2" t="s">
        <v>460</v>
      </c>
      <c r="V833" t="s">
        <v>9835</v>
      </c>
      <c r="W833" t="s">
        <v>1224</v>
      </c>
      <c r="X833" t="s">
        <v>10857</v>
      </c>
      <c r="Y833">
        <v>5000</v>
      </c>
      <c r="Z833" t="s">
        <v>9838</v>
      </c>
    </row>
    <row r="834" spans="1:36" hidden="1" x14ac:dyDescent="0.25">
      <c r="A834" t="s">
        <v>10883</v>
      </c>
      <c r="B834" t="s">
        <v>11911</v>
      </c>
      <c r="C834" s="2">
        <v>43887</v>
      </c>
      <c r="D834" t="s">
        <v>10848</v>
      </c>
      <c r="E834" t="s">
        <v>10981</v>
      </c>
      <c r="F834" t="s">
        <v>10982</v>
      </c>
      <c r="G834" t="s">
        <v>580</v>
      </c>
      <c r="H834" t="s">
        <v>9860</v>
      </c>
      <c r="J834" t="s">
        <v>12146</v>
      </c>
      <c r="K834" t="str">
        <f t="shared" ref="K834:K897" si="26">CONCATENATE(J834," ",H834," ",I834)</f>
        <v xml:space="preserve">BLAS AGUILERA </v>
      </c>
      <c r="L834" t="str">
        <f t="shared" ref="L834:L897" si="27">PROPER(K834)</f>
        <v xml:space="preserve">Blas Aguilera </v>
      </c>
      <c r="M834" t="s">
        <v>858</v>
      </c>
      <c r="N834" t="str">
        <f>VLOOKUP(M834,Tabla13[[#All],[rut]:[estado_licencia]],2,0)</f>
        <v xml:space="preserve">Blas Aguilera </v>
      </c>
      <c r="O834" t="s">
        <v>10583</v>
      </c>
      <c r="P834" t="s">
        <v>460</v>
      </c>
      <c r="Q834" s="2" t="s">
        <v>460</v>
      </c>
      <c r="R834" t="s">
        <v>460</v>
      </c>
      <c r="S834">
        <v>27636</v>
      </c>
      <c r="U834" s="2" t="s">
        <v>460</v>
      </c>
      <c r="V834" t="s">
        <v>9835</v>
      </c>
      <c r="W834" t="s">
        <v>1224</v>
      </c>
      <c r="X834" t="s">
        <v>10857</v>
      </c>
      <c r="Y834">
        <v>5000</v>
      </c>
      <c r="Z834" t="s">
        <v>9853</v>
      </c>
      <c r="AA834" s="2">
        <v>43887</v>
      </c>
      <c r="AB834" t="s">
        <v>9854</v>
      </c>
      <c r="AI834" t="s">
        <v>12027</v>
      </c>
      <c r="AJ834">
        <v>43887</v>
      </c>
    </row>
    <row r="835" spans="1:36" hidden="1" x14ac:dyDescent="0.25">
      <c r="A835" t="s">
        <v>10883</v>
      </c>
      <c r="B835" t="s">
        <v>11911</v>
      </c>
      <c r="C835" s="2">
        <v>43888</v>
      </c>
      <c r="D835" t="s">
        <v>10848</v>
      </c>
      <c r="E835" t="s">
        <v>12147</v>
      </c>
      <c r="F835" t="s">
        <v>12147</v>
      </c>
      <c r="G835" t="s">
        <v>859</v>
      </c>
      <c r="H835" t="s">
        <v>10595</v>
      </c>
      <c r="J835" t="s">
        <v>10780</v>
      </c>
      <c r="K835" t="str">
        <f t="shared" si="26"/>
        <v xml:space="preserve">CRISTIAN FREDES </v>
      </c>
      <c r="L835" t="str">
        <f t="shared" si="27"/>
        <v xml:space="preserve">Cristian Fredes </v>
      </c>
      <c r="M835" t="s">
        <v>860</v>
      </c>
      <c r="N835" t="str">
        <f>VLOOKUP(M835,Tabla13[[#All],[rut]:[estado_licencia]],2,0)</f>
        <v xml:space="preserve">Cristian Fredes </v>
      </c>
      <c r="O835" t="s">
        <v>12148</v>
      </c>
      <c r="P835" t="s">
        <v>460</v>
      </c>
      <c r="Q835" s="2" t="s">
        <v>460</v>
      </c>
      <c r="R835" t="s">
        <v>460</v>
      </c>
      <c r="S835">
        <v>24976</v>
      </c>
      <c r="U835" s="2" t="s">
        <v>460</v>
      </c>
      <c r="V835" t="s">
        <v>9835</v>
      </c>
      <c r="W835" t="s">
        <v>1224</v>
      </c>
      <c r="X835" t="s">
        <v>10857</v>
      </c>
      <c r="Y835">
        <v>5000</v>
      </c>
      <c r="Z835" t="s">
        <v>9853</v>
      </c>
      <c r="AA835" s="2">
        <v>43888</v>
      </c>
      <c r="AB835" t="s">
        <v>9936</v>
      </c>
      <c r="AI835" t="s">
        <v>10879</v>
      </c>
      <c r="AJ835" t="s">
        <v>460</v>
      </c>
    </row>
    <row r="836" spans="1:36" hidden="1" x14ac:dyDescent="0.25">
      <c r="A836" t="s">
        <v>12149</v>
      </c>
      <c r="B836" t="s">
        <v>11911</v>
      </c>
      <c r="C836" s="2">
        <v>43874</v>
      </c>
      <c r="D836" t="s">
        <v>10848</v>
      </c>
      <c r="E836" t="s">
        <v>12081</v>
      </c>
      <c r="F836" t="s">
        <v>12082</v>
      </c>
      <c r="G836" t="s">
        <v>832</v>
      </c>
      <c r="H836" t="s">
        <v>10200</v>
      </c>
      <c r="I836" t="s">
        <v>12150</v>
      </c>
      <c r="J836" t="s">
        <v>12151</v>
      </c>
      <c r="K836" t="str">
        <f t="shared" si="26"/>
        <v>PEDRO EDUARDO MARTINEZ DEMONTE</v>
      </c>
      <c r="L836" t="str">
        <f t="shared" si="27"/>
        <v>Pedro Eduardo Martinez Demonte</v>
      </c>
      <c r="M836" t="s">
        <v>861</v>
      </c>
      <c r="N836" t="str">
        <f>VLOOKUP(M836,Tabla13[[#All],[rut]:[estado_licencia]],2,0)</f>
        <v>Pedro Eduardo Martinez Demonte</v>
      </c>
      <c r="O836" t="s">
        <v>12152</v>
      </c>
      <c r="P836" t="s">
        <v>9943</v>
      </c>
      <c r="Q836" s="2">
        <v>44564</v>
      </c>
      <c r="R836">
        <v>19495</v>
      </c>
      <c r="S836">
        <v>4628</v>
      </c>
      <c r="V836" t="s">
        <v>10332</v>
      </c>
      <c r="W836" t="s">
        <v>402</v>
      </c>
      <c r="Y836">
        <v>5000</v>
      </c>
    </row>
    <row r="837" spans="1:36" hidden="1" x14ac:dyDescent="0.25">
      <c r="A837" t="s">
        <v>12153</v>
      </c>
      <c r="B837" t="s">
        <v>11911</v>
      </c>
      <c r="C837" s="2">
        <v>43874</v>
      </c>
      <c r="D837" t="s">
        <v>10848</v>
      </c>
      <c r="E837" t="s">
        <v>12081</v>
      </c>
      <c r="F837" t="s">
        <v>12082</v>
      </c>
      <c r="G837" t="s">
        <v>832</v>
      </c>
      <c r="H837" t="s">
        <v>10757</v>
      </c>
      <c r="I837" t="s">
        <v>12154</v>
      </c>
      <c r="J837" t="s">
        <v>12155</v>
      </c>
      <c r="K837" t="str">
        <f t="shared" si="26"/>
        <v>RENE LUIS MANCILLA PAREDES</v>
      </c>
      <c r="L837" t="str">
        <f t="shared" si="27"/>
        <v>Rene Luis Mancilla Paredes</v>
      </c>
      <c r="M837" t="s">
        <v>862</v>
      </c>
      <c r="N837" t="str">
        <f>VLOOKUP(M837,Tabla13[[#All],[rut]:[estado_licencia]],2,0)</f>
        <v>Rene Luis Mancilla Paredes</v>
      </c>
      <c r="O837" t="s">
        <v>12156</v>
      </c>
      <c r="V837" t="s">
        <v>10332</v>
      </c>
      <c r="W837" t="s">
        <v>402</v>
      </c>
      <c r="Y837">
        <v>5000</v>
      </c>
    </row>
    <row r="838" spans="1:36" hidden="1" x14ac:dyDescent="0.25">
      <c r="A838" t="s">
        <v>12157</v>
      </c>
      <c r="B838" t="s">
        <v>11911</v>
      </c>
      <c r="C838" s="2">
        <v>43874</v>
      </c>
      <c r="D838" t="s">
        <v>10848</v>
      </c>
      <c r="E838" t="s">
        <v>12081</v>
      </c>
      <c r="F838" t="s">
        <v>12082</v>
      </c>
      <c r="G838" t="s">
        <v>832</v>
      </c>
      <c r="H838" t="s">
        <v>10579</v>
      </c>
      <c r="I838" t="s">
        <v>10111</v>
      </c>
      <c r="J838" t="s">
        <v>12158</v>
      </c>
      <c r="K838" t="str">
        <f t="shared" si="26"/>
        <v>RENAN ANSELMO AVALOS SILVA</v>
      </c>
      <c r="L838" t="str">
        <f t="shared" si="27"/>
        <v>Renan Anselmo Avalos Silva</v>
      </c>
      <c r="M838" t="s">
        <v>863</v>
      </c>
      <c r="N838" t="str">
        <f>VLOOKUP(M838,Tabla13[[#All],[rut]:[estado_licencia]],2,0)</f>
        <v>Renan Anselmo Avalos Silva</v>
      </c>
      <c r="V838" t="s">
        <v>10332</v>
      </c>
      <c r="W838" t="s">
        <v>402</v>
      </c>
      <c r="Y838">
        <v>5000</v>
      </c>
    </row>
    <row r="839" spans="1:36" hidden="1" x14ac:dyDescent="0.25">
      <c r="A839" t="s">
        <v>12159</v>
      </c>
      <c r="B839" t="s">
        <v>11911</v>
      </c>
      <c r="C839" s="2">
        <v>43874</v>
      </c>
      <c r="D839" t="s">
        <v>10848</v>
      </c>
      <c r="E839" t="s">
        <v>12081</v>
      </c>
      <c r="F839" t="s">
        <v>12082</v>
      </c>
      <c r="G839" t="s">
        <v>832</v>
      </c>
      <c r="H839" t="s">
        <v>10406</v>
      </c>
      <c r="I839" t="s">
        <v>10164</v>
      </c>
      <c r="J839" t="s">
        <v>12160</v>
      </c>
      <c r="K839" t="str">
        <f t="shared" si="26"/>
        <v>ANTONIO HERNAN GODOY SALINAS</v>
      </c>
      <c r="L839" t="str">
        <f t="shared" si="27"/>
        <v>Antonio Hernan Godoy Salinas</v>
      </c>
      <c r="M839" t="s">
        <v>864</v>
      </c>
      <c r="N839" t="str">
        <f>VLOOKUP(M839,Tabla13[[#All],[rut]:[estado_licencia]],2,0)</f>
        <v>Antonio Hernan Godoy Salinas</v>
      </c>
      <c r="V839" t="s">
        <v>10332</v>
      </c>
      <c r="W839" t="s">
        <v>402</v>
      </c>
      <c r="Y839">
        <v>5000</v>
      </c>
    </row>
    <row r="840" spans="1:36" hidden="1" x14ac:dyDescent="0.25">
      <c r="A840" t="s">
        <v>12161</v>
      </c>
      <c r="B840" t="s">
        <v>11911</v>
      </c>
      <c r="C840" s="2">
        <v>43874</v>
      </c>
      <c r="D840" t="s">
        <v>10848</v>
      </c>
      <c r="E840" t="s">
        <v>12081</v>
      </c>
      <c r="F840" t="s">
        <v>12082</v>
      </c>
      <c r="G840" t="s">
        <v>832</v>
      </c>
      <c r="H840" t="s">
        <v>10140</v>
      </c>
      <c r="I840" t="s">
        <v>12162</v>
      </c>
      <c r="J840" t="s">
        <v>12163</v>
      </c>
      <c r="K840" t="str">
        <f t="shared" si="26"/>
        <v>RODOLFO ALEXIS ARAYA BASCOUR</v>
      </c>
      <c r="L840" t="str">
        <f t="shared" si="27"/>
        <v>Rodolfo Alexis Araya Bascour</v>
      </c>
      <c r="M840" t="s">
        <v>865</v>
      </c>
      <c r="N840" t="str">
        <f>VLOOKUP(M840,Tabla13[[#All],[rut]:[estado_licencia]],2,0)</f>
        <v>Rodolfo Alexis Araya Bascour</v>
      </c>
      <c r="V840" t="s">
        <v>10332</v>
      </c>
      <c r="W840" t="s">
        <v>402</v>
      </c>
      <c r="Y840">
        <v>5000</v>
      </c>
    </row>
    <row r="841" spans="1:36" hidden="1" x14ac:dyDescent="0.25">
      <c r="A841" t="s">
        <v>12164</v>
      </c>
      <c r="B841" t="s">
        <v>11911</v>
      </c>
      <c r="C841" s="2">
        <v>43874</v>
      </c>
      <c r="D841" t="s">
        <v>10848</v>
      </c>
      <c r="E841" t="s">
        <v>12081</v>
      </c>
      <c r="F841" t="s">
        <v>12082</v>
      </c>
      <c r="G841" t="s">
        <v>832</v>
      </c>
      <c r="H841" t="s">
        <v>9842</v>
      </c>
      <c r="I841" t="s">
        <v>10085</v>
      </c>
      <c r="J841" t="s">
        <v>12165</v>
      </c>
      <c r="K841" t="str">
        <f t="shared" si="26"/>
        <v>SEBASTIAN FRANCISCO ANTONIO PIZARRO CARVAJAL</v>
      </c>
      <c r="L841" t="str">
        <f t="shared" si="27"/>
        <v>Sebastian Francisco Antonio Pizarro Carvajal</v>
      </c>
      <c r="M841" t="s">
        <v>866</v>
      </c>
      <c r="N841" t="str">
        <f>VLOOKUP(M841,Tabla13[[#All],[rut]:[estado_licencia]],2,0)</f>
        <v>Sebastian Francisco Antonio Pizarro Carvajal</v>
      </c>
      <c r="V841" t="s">
        <v>10332</v>
      </c>
      <c r="W841" t="s">
        <v>402</v>
      </c>
      <c r="Y841">
        <v>5000</v>
      </c>
    </row>
    <row r="842" spans="1:36" hidden="1" x14ac:dyDescent="0.25">
      <c r="A842" t="s">
        <v>12166</v>
      </c>
      <c r="B842" t="s">
        <v>11911</v>
      </c>
      <c r="C842" s="2">
        <v>43874</v>
      </c>
      <c r="D842" t="s">
        <v>10848</v>
      </c>
      <c r="E842" t="s">
        <v>12081</v>
      </c>
      <c r="F842" t="s">
        <v>12082</v>
      </c>
      <c r="G842" t="s">
        <v>832</v>
      </c>
      <c r="H842" t="s">
        <v>12167</v>
      </c>
      <c r="I842" t="s">
        <v>9893</v>
      </c>
      <c r="J842" t="s">
        <v>12168</v>
      </c>
      <c r="K842" t="str">
        <f t="shared" si="26"/>
        <v>REYNALDO ANDRES VEJAR FLORES</v>
      </c>
      <c r="L842" t="str">
        <f t="shared" si="27"/>
        <v>Reynaldo Andres Vejar Flores</v>
      </c>
      <c r="M842" t="s">
        <v>867</v>
      </c>
      <c r="N842" t="str">
        <f>VLOOKUP(M842,Tabla13[[#All],[rut]:[estado_licencia]],2,0)</f>
        <v>Reynaldo Andres Vejar Flores</v>
      </c>
      <c r="V842" t="s">
        <v>10332</v>
      </c>
      <c r="W842" t="s">
        <v>402</v>
      </c>
      <c r="Y842">
        <v>5000</v>
      </c>
    </row>
    <row r="843" spans="1:36" hidden="1" x14ac:dyDescent="0.25">
      <c r="A843" t="s">
        <v>12169</v>
      </c>
      <c r="B843" t="s">
        <v>11911</v>
      </c>
      <c r="C843" s="2">
        <v>43874</v>
      </c>
      <c r="D843" t="s">
        <v>10848</v>
      </c>
      <c r="E843" t="s">
        <v>12081</v>
      </c>
      <c r="F843" t="s">
        <v>12082</v>
      </c>
      <c r="G843" t="s">
        <v>832</v>
      </c>
      <c r="H843" t="s">
        <v>10708</v>
      </c>
      <c r="I843" t="s">
        <v>9887</v>
      </c>
      <c r="J843" t="s">
        <v>12170</v>
      </c>
      <c r="K843" t="str">
        <f t="shared" si="26"/>
        <v>MIGUEL ANDRES CHAVEZ GONZALEZ</v>
      </c>
      <c r="L843" t="str">
        <f t="shared" si="27"/>
        <v>Miguel Andres Chavez Gonzalez</v>
      </c>
      <c r="M843" t="s">
        <v>868</v>
      </c>
      <c r="N843" t="str">
        <f>VLOOKUP(M843,Tabla13[[#All],[rut]:[estado_licencia]],2,0)</f>
        <v>Miguel Andres Chavez Gonzalez</v>
      </c>
      <c r="V843" t="s">
        <v>10332</v>
      </c>
      <c r="W843" t="s">
        <v>402</v>
      </c>
      <c r="Y843">
        <v>5000</v>
      </c>
    </row>
    <row r="844" spans="1:36" hidden="1" x14ac:dyDescent="0.25">
      <c r="A844" t="s">
        <v>12171</v>
      </c>
      <c r="B844" t="s">
        <v>11911</v>
      </c>
      <c r="C844" s="2">
        <v>43874</v>
      </c>
      <c r="D844" t="s">
        <v>10848</v>
      </c>
      <c r="E844" t="s">
        <v>12081</v>
      </c>
      <c r="F844" t="s">
        <v>12082</v>
      </c>
      <c r="G844" t="s">
        <v>832</v>
      </c>
      <c r="H844" t="s">
        <v>10394</v>
      </c>
      <c r="I844" t="s">
        <v>9928</v>
      </c>
      <c r="J844" t="s">
        <v>10923</v>
      </c>
      <c r="K844" t="str">
        <f t="shared" si="26"/>
        <v>FRANCISCO JAVIER LEIVA TAPIA</v>
      </c>
      <c r="L844" t="str">
        <f t="shared" si="27"/>
        <v>Francisco Javier Leiva Tapia</v>
      </c>
      <c r="M844" t="s">
        <v>869</v>
      </c>
      <c r="N844" t="str">
        <f>VLOOKUP(M844,Tabla13[[#All],[rut]:[estado_licencia]],2,0)</f>
        <v>Francisco Javier Leiva Tapia</v>
      </c>
      <c r="V844" t="s">
        <v>10332</v>
      </c>
      <c r="W844" t="s">
        <v>402</v>
      </c>
      <c r="Y844">
        <v>5000</v>
      </c>
    </row>
    <row r="845" spans="1:36" hidden="1" x14ac:dyDescent="0.25">
      <c r="A845" t="s">
        <v>12172</v>
      </c>
      <c r="B845" t="s">
        <v>11911</v>
      </c>
      <c r="C845" s="2">
        <v>43874</v>
      </c>
      <c r="D845" t="s">
        <v>10848</v>
      </c>
      <c r="E845" t="s">
        <v>12081</v>
      </c>
      <c r="F845" t="s">
        <v>12082</v>
      </c>
      <c r="G845" t="s">
        <v>832</v>
      </c>
      <c r="H845" t="s">
        <v>10179</v>
      </c>
      <c r="I845" t="s">
        <v>11275</v>
      </c>
      <c r="J845" t="s">
        <v>12173</v>
      </c>
      <c r="K845" t="str">
        <f t="shared" si="26"/>
        <v>IVAN FRANCISCO JORQUERA ALVARADO</v>
      </c>
      <c r="L845" t="str">
        <f t="shared" si="27"/>
        <v>Ivan Francisco Jorquera Alvarado</v>
      </c>
      <c r="M845" t="s">
        <v>870</v>
      </c>
      <c r="N845" t="str">
        <f>VLOOKUP(M845,Tabla13[[#All],[rut]:[estado_licencia]],2,0)</f>
        <v>Ivan Francisco Jorquera Alvarado</v>
      </c>
      <c r="V845" t="s">
        <v>10332</v>
      </c>
      <c r="W845" t="s">
        <v>402</v>
      </c>
      <c r="Y845">
        <v>5000</v>
      </c>
    </row>
    <row r="846" spans="1:36" hidden="1" x14ac:dyDescent="0.25">
      <c r="A846" t="s">
        <v>12174</v>
      </c>
      <c r="B846" t="s">
        <v>11911</v>
      </c>
      <c r="C846" s="2">
        <v>43874</v>
      </c>
      <c r="D846" t="s">
        <v>10848</v>
      </c>
      <c r="E846" t="s">
        <v>12081</v>
      </c>
      <c r="F846" t="s">
        <v>12082</v>
      </c>
      <c r="G846" t="s">
        <v>832</v>
      </c>
      <c r="H846" t="s">
        <v>11923</v>
      </c>
      <c r="I846" t="s">
        <v>12175</v>
      </c>
      <c r="J846" t="s">
        <v>12176</v>
      </c>
      <c r="K846" t="str">
        <f t="shared" si="26"/>
        <v>FRANCISCO ALBERTO NAVARRETE IRARRAZABAL</v>
      </c>
      <c r="L846" t="str">
        <f t="shared" si="27"/>
        <v>Francisco Alberto Navarrete Irarrazabal</v>
      </c>
      <c r="M846" t="s">
        <v>871</v>
      </c>
      <c r="N846" t="str">
        <f>VLOOKUP(M846,Tabla13[[#All],[rut]:[estado_licencia]],2,0)</f>
        <v>Francisco Alberto Navarrete Irarrazabal</v>
      </c>
      <c r="V846" t="s">
        <v>10332</v>
      </c>
      <c r="W846" t="s">
        <v>402</v>
      </c>
      <c r="Y846">
        <v>5000</v>
      </c>
    </row>
    <row r="847" spans="1:36" hidden="1" x14ac:dyDescent="0.25">
      <c r="A847" t="s">
        <v>12177</v>
      </c>
      <c r="B847" t="s">
        <v>11911</v>
      </c>
      <c r="C847" s="2">
        <v>43874</v>
      </c>
      <c r="D847" t="s">
        <v>10848</v>
      </c>
      <c r="E847" t="s">
        <v>12081</v>
      </c>
      <c r="F847" t="s">
        <v>12082</v>
      </c>
      <c r="G847" t="s">
        <v>832</v>
      </c>
      <c r="H847" t="s">
        <v>10140</v>
      </c>
      <c r="I847" t="s">
        <v>10012</v>
      </c>
      <c r="J847" t="s">
        <v>12178</v>
      </c>
      <c r="K847" t="str">
        <f t="shared" si="26"/>
        <v>DARIO SEGUNDO ARAYA RIVERA</v>
      </c>
      <c r="L847" t="str">
        <f t="shared" si="27"/>
        <v>Dario Segundo Araya Rivera</v>
      </c>
      <c r="M847" t="s">
        <v>872</v>
      </c>
      <c r="N847" t="str">
        <f>VLOOKUP(M847,Tabla13[[#All],[rut]:[estado_licencia]],2,0)</f>
        <v>Dario Segundo Araya Rivera</v>
      </c>
      <c r="V847" t="s">
        <v>10332</v>
      </c>
      <c r="W847" t="s">
        <v>402</v>
      </c>
      <c r="Y847">
        <v>5000</v>
      </c>
    </row>
    <row r="848" spans="1:36" hidden="1" x14ac:dyDescent="0.25">
      <c r="A848" t="s">
        <v>12179</v>
      </c>
      <c r="B848" t="s">
        <v>11911</v>
      </c>
      <c r="C848" s="2">
        <v>43874</v>
      </c>
      <c r="D848" t="s">
        <v>10848</v>
      </c>
      <c r="E848" t="s">
        <v>12081</v>
      </c>
      <c r="F848" t="s">
        <v>12082</v>
      </c>
      <c r="G848" t="s">
        <v>832</v>
      </c>
      <c r="H848" t="s">
        <v>10383</v>
      </c>
      <c r="I848" t="s">
        <v>10274</v>
      </c>
      <c r="J848" t="s">
        <v>12180</v>
      </c>
      <c r="K848" t="str">
        <f t="shared" si="26"/>
        <v>CARLOS JUAN SALAS CONTRERAS</v>
      </c>
      <c r="L848" t="str">
        <f t="shared" si="27"/>
        <v>Carlos Juan Salas Contreras</v>
      </c>
      <c r="M848" t="s">
        <v>873</v>
      </c>
      <c r="N848" t="str">
        <f>VLOOKUP(M848,Tabla13[[#All],[rut]:[estado_licencia]],2,0)</f>
        <v>Carlos Juan Salas Contreras</v>
      </c>
      <c r="V848" t="s">
        <v>10332</v>
      </c>
      <c r="W848" t="s">
        <v>402</v>
      </c>
      <c r="Y848">
        <v>5000</v>
      </c>
    </row>
    <row r="849" spans="1:25" hidden="1" x14ac:dyDescent="0.25">
      <c r="A849" t="s">
        <v>12181</v>
      </c>
      <c r="B849" t="s">
        <v>11911</v>
      </c>
      <c r="C849" s="2">
        <v>43874</v>
      </c>
      <c r="D849" t="s">
        <v>10848</v>
      </c>
      <c r="E849" t="s">
        <v>12081</v>
      </c>
      <c r="F849" t="s">
        <v>12082</v>
      </c>
      <c r="G849" t="s">
        <v>832</v>
      </c>
      <c r="H849" t="s">
        <v>10026</v>
      </c>
      <c r="I849" t="s">
        <v>10359</v>
      </c>
      <c r="J849" t="s">
        <v>12182</v>
      </c>
      <c r="K849" t="str">
        <f t="shared" si="26"/>
        <v>MANUEL ARMANDO ROJAS HERNANDEZ</v>
      </c>
      <c r="L849" t="str">
        <f t="shared" si="27"/>
        <v>Manuel Armando Rojas Hernandez</v>
      </c>
      <c r="M849" t="s">
        <v>874</v>
      </c>
      <c r="N849" t="str">
        <f>VLOOKUP(M849,Tabla13[[#All],[rut]:[estado_licencia]],2,0)</f>
        <v>Manuel Armando Rojas Hernandez</v>
      </c>
      <c r="V849" t="s">
        <v>10332</v>
      </c>
      <c r="W849" t="s">
        <v>402</v>
      </c>
      <c r="Y849">
        <v>5000</v>
      </c>
    </row>
    <row r="850" spans="1:25" hidden="1" x14ac:dyDescent="0.25">
      <c r="A850" t="s">
        <v>12183</v>
      </c>
      <c r="B850" t="s">
        <v>11911</v>
      </c>
      <c r="C850" s="2">
        <v>43874</v>
      </c>
      <c r="D850" t="s">
        <v>10848</v>
      </c>
      <c r="E850" t="s">
        <v>12081</v>
      </c>
      <c r="F850" t="s">
        <v>12082</v>
      </c>
      <c r="G850" t="s">
        <v>832</v>
      </c>
      <c r="H850" t="s">
        <v>10211</v>
      </c>
      <c r="I850" t="s">
        <v>10200</v>
      </c>
      <c r="J850" t="s">
        <v>12184</v>
      </c>
      <c r="K850" t="str">
        <f t="shared" si="26"/>
        <v>SEBASTIAN ESTEBAN REYES MARTINEZ</v>
      </c>
      <c r="L850" t="str">
        <f t="shared" si="27"/>
        <v>Sebastian Esteban Reyes Martinez</v>
      </c>
      <c r="M850" t="s">
        <v>875</v>
      </c>
      <c r="N850" t="str">
        <f>VLOOKUP(M850,Tabla13[[#All],[rut]:[estado_licencia]],2,0)</f>
        <v>Sebastian Esteban Reyes Martinez</v>
      </c>
      <c r="V850" t="s">
        <v>10332</v>
      </c>
      <c r="W850" t="s">
        <v>402</v>
      </c>
      <c r="Y850">
        <v>5000</v>
      </c>
    </row>
    <row r="851" spans="1:25" hidden="1" x14ac:dyDescent="0.25">
      <c r="A851" t="s">
        <v>12185</v>
      </c>
      <c r="B851" t="s">
        <v>11911</v>
      </c>
      <c r="C851" s="2">
        <v>43874</v>
      </c>
      <c r="D851" t="s">
        <v>10848</v>
      </c>
      <c r="E851" t="s">
        <v>12081</v>
      </c>
      <c r="F851" t="s">
        <v>12082</v>
      </c>
      <c r="G851" t="s">
        <v>832</v>
      </c>
      <c r="H851" t="s">
        <v>10314</v>
      </c>
      <c r="I851" t="s">
        <v>12186</v>
      </c>
      <c r="J851" t="s">
        <v>12187</v>
      </c>
      <c r="K851" t="str">
        <f t="shared" si="26"/>
        <v>VICTOR HERNAN VASQUEZ SARAVIA</v>
      </c>
      <c r="L851" t="str">
        <f t="shared" si="27"/>
        <v>Victor Hernan Vasquez Saravia</v>
      </c>
      <c r="M851" t="s">
        <v>876</v>
      </c>
      <c r="N851" t="str">
        <f>VLOOKUP(M851,Tabla13[[#All],[rut]:[estado_licencia]],2,0)</f>
        <v>Victor Hernan Vasquez Saravia</v>
      </c>
      <c r="V851" t="s">
        <v>10332</v>
      </c>
      <c r="W851" t="s">
        <v>402</v>
      </c>
      <c r="Y851">
        <v>5000</v>
      </c>
    </row>
    <row r="852" spans="1:25" hidden="1" x14ac:dyDescent="0.25">
      <c r="A852" t="s">
        <v>12188</v>
      </c>
      <c r="B852" t="s">
        <v>11911</v>
      </c>
      <c r="C852" s="2">
        <v>43874</v>
      </c>
      <c r="D852" t="s">
        <v>10848</v>
      </c>
      <c r="E852" t="s">
        <v>12081</v>
      </c>
      <c r="F852" t="s">
        <v>12082</v>
      </c>
      <c r="G852" t="s">
        <v>832</v>
      </c>
      <c r="H852" t="s">
        <v>11305</v>
      </c>
      <c r="I852" t="s">
        <v>10026</v>
      </c>
      <c r="J852" t="s">
        <v>12189</v>
      </c>
      <c r="K852" t="str">
        <f t="shared" si="26"/>
        <v>DANIEL ESTEBAN VILLALOBOS ROJAS</v>
      </c>
      <c r="L852" t="str">
        <f t="shared" si="27"/>
        <v>Daniel Esteban Villalobos Rojas</v>
      </c>
      <c r="M852" t="s">
        <v>877</v>
      </c>
      <c r="N852" t="str">
        <f>VLOOKUP(M852,Tabla13[[#All],[rut]:[estado_licencia]],2,0)</f>
        <v>Daniel Esteban Villalobos Rojas</v>
      </c>
      <c r="V852" t="s">
        <v>10332</v>
      </c>
      <c r="W852" t="s">
        <v>402</v>
      </c>
      <c r="Y852">
        <v>5000</v>
      </c>
    </row>
    <row r="853" spans="1:25" hidden="1" x14ac:dyDescent="0.25">
      <c r="A853" t="s">
        <v>12190</v>
      </c>
      <c r="B853" t="s">
        <v>11911</v>
      </c>
      <c r="C853" s="2">
        <v>43874</v>
      </c>
      <c r="D853" t="s">
        <v>10848</v>
      </c>
      <c r="E853" t="s">
        <v>12081</v>
      </c>
      <c r="F853" t="s">
        <v>12082</v>
      </c>
      <c r="G853" t="s">
        <v>832</v>
      </c>
      <c r="H853" t="s">
        <v>12191</v>
      </c>
      <c r="I853" t="s">
        <v>10285</v>
      </c>
      <c r="J853" t="s">
        <v>12192</v>
      </c>
      <c r="K853" t="str">
        <f t="shared" si="26"/>
        <v>JORGE HUMBERTO ESPEJO CISTERNAS</v>
      </c>
      <c r="L853" t="str">
        <f t="shared" si="27"/>
        <v>Jorge Humberto Espejo Cisternas</v>
      </c>
      <c r="M853" t="s">
        <v>878</v>
      </c>
      <c r="N853" t="str">
        <f>VLOOKUP(M853,Tabla13[[#All],[rut]:[estado_licencia]],2,0)</f>
        <v>Jorge Humberto Espejo Cisternas</v>
      </c>
      <c r="V853" t="s">
        <v>10332</v>
      </c>
      <c r="W853" t="s">
        <v>402</v>
      </c>
      <c r="Y853">
        <v>5000</v>
      </c>
    </row>
    <row r="854" spans="1:25" hidden="1" x14ac:dyDescent="0.25">
      <c r="A854" t="s">
        <v>12193</v>
      </c>
      <c r="B854" t="s">
        <v>11911</v>
      </c>
      <c r="C854" s="2">
        <v>43874</v>
      </c>
      <c r="D854" t="s">
        <v>10848</v>
      </c>
      <c r="E854" t="s">
        <v>12081</v>
      </c>
      <c r="F854" t="s">
        <v>12082</v>
      </c>
      <c r="G854" t="s">
        <v>832</v>
      </c>
      <c r="H854" t="s">
        <v>10011</v>
      </c>
      <c r="I854" t="s">
        <v>10085</v>
      </c>
      <c r="J854" t="s">
        <v>10038</v>
      </c>
      <c r="K854" t="str">
        <f t="shared" si="26"/>
        <v>VICTOR ANDRES ALVAREZ CARVAJAL</v>
      </c>
      <c r="L854" t="str">
        <f t="shared" si="27"/>
        <v>Victor Andres Alvarez Carvajal</v>
      </c>
      <c r="M854" t="s">
        <v>879</v>
      </c>
      <c r="N854" t="str">
        <f>VLOOKUP(M854,Tabla13[[#All],[rut]:[estado_licencia]],2,0)</f>
        <v>Victor Andres Alvarez Carvajal</v>
      </c>
      <c r="V854" t="s">
        <v>10332</v>
      </c>
      <c r="W854" t="s">
        <v>402</v>
      </c>
      <c r="Y854">
        <v>5000</v>
      </c>
    </row>
    <row r="855" spans="1:25" hidden="1" x14ac:dyDescent="0.25">
      <c r="A855" t="s">
        <v>12194</v>
      </c>
      <c r="B855" t="s">
        <v>11911</v>
      </c>
      <c r="C855" s="2">
        <v>43874</v>
      </c>
      <c r="D855" t="s">
        <v>10848</v>
      </c>
      <c r="E855" t="s">
        <v>12081</v>
      </c>
      <c r="F855" t="s">
        <v>12082</v>
      </c>
      <c r="G855" t="s">
        <v>832</v>
      </c>
      <c r="H855" t="s">
        <v>9842</v>
      </c>
      <c r="I855" t="s">
        <v>9842</v>
      </c>
      <c r="J855" t="s">
        <v>12195</v>
      </c>
      <c r="K855" t="str">
        <f t="shared" si="26"/>
        <v>ADOLFO DEL CARMEN PIZARRO PIZARRO</v>
      </c>
      <c r="L855" t="str">
        <f t="shared" si="27"/>
        <v>Adolfo Del Carmen Pizarro Pizarro</v>
      </c>
      <c r="M855" t="s">
        <v>880</v>
      </c>
      <c r="N855" t="str">
        <f>VLOOKUP(M855,Tabla13[[#All],[rut]:[estado_licencia]],2,0)</f>
        <v>Adolfo Del Carmen Pizarro Pizarro</v>
      </c>
      <c r="V855" t="s">
        <v>10332</v>
      </c>
      <c r="W855" t="s">
        <v>402</v>
      </c>
      <c r="Y855">
        <v>5000</v>
      </c>
    </row>
    <row r="856" spans="1:25" hidden="1" x14ac:dyDescent="0.25">
      <c r="A856" t="s">
        <v>12196</v>
      </c>
      <c r="B856" t="s">
        <v>11911</v>
      </c>
      <c r="C856" s="2">
        <v>43874</v>
      </c>
      <c r="D856" t="s">
        <v>10848</v>
      </c>
      <c r="E856" t="s">
        <v>12081</v>
      </c>
      <c r="F856" t="s">
        <v>12082</v>
      </c>
      <c r="G856" t="s">
        <v>832</v>
      </c>
      <c r="H856" t="s">
        <v>10250</v>
      </c>
      <c r="I856" t="s">
        <v>382</v>
      </c>
      <c r="J856" t="s">
        <v>12197</v>
      </c>
      <c r="K856" t="str">
        <f t="shared" si="26"/>
        <v>GABRIEL MANUEL VALDIVIA MAURO</v>
      </c>
      <c r="L856" t="str">
        <f t="shared" si="27"/>
        <v>Gabriel Manuel Valdivia Mauro</v>
      </c>
      <c r="M856" t="s">
        <v>881</v>
      </c>
      <c r="N856" t="str">
        <f>VLOOKUP(M856,Tabla13[[#All],[rut]:[estado_licencia]],2,0)</f>
        <v>Gabriel Manuel Valdivia Mauro</v>
      </c>
      <c r="V856" t="s">
        <v>10332</v>
      </c>
      <c r="W856" t="s">
        <v>402</v>
      </c>
      <c r="Y856">
        <v>5000</v>
      </c>
    </row>
    <row r="857" spans="1:25" hidden="1" x14ac:dyDescent="0.25">
      <c r="A857" t="s">
        <v>12198</v>
      </c>
      <c r="B857" t="s">
        <v>11911</v>
      </c>
      <c r="C857" s="2">
        <v>43874</v>
      </c>
      <c r="D857" t="s">
        <v>10848</v>
      </c>
      <c r="E857" t="s">
        <v>12081</v>
      </c>
      <c r="F857" t="s">
        <v>12082</v>
      </c>
      <c r="G857" t="s">
        <v>832</v>
      </c>
      <c r="H857" t="s">
        <v>12199</v>
      </c>
      <c r="I857" t="s">
        <v>9923</v>
      </c>
      <c r="J857" t="s">
        <v>12200</v>
      </c>
      <c r="K857" t="str">
        <f t="shared" si="26"/>
        <v>DIXON ESTEBAN CARREÑO FERNANDEZ</v>
      </c>
      <c r="L857" t="str">
        <f t="shared" si="27"/>
        <v>Dixon Esteban Carreño Fernandez</v>
      </c>
      <c r="M857" t="s">
        <v>882</v>
      </c>
      <c r="N857" t="str">
        <f>VLOOKUP(M857,Tabla13[[#All],[rut]:[estado_licencia]],2,0)</f>
        <v>Dixon Esteban Carreño Fernandez</v>
      </c>
      <c r="V857" t="s">
        <v>10332</v>
      </c>
      <c r="W857" t="s">
        <v>402</v>
      </c>
      <c r="Y857">
        <v>5000</v>
      </c>
    </row>
    <row r="858" spans="1:25" hidden="1" x14ac:dyDescent="0.25">
      <c r="A858" t="s">
        <v>12201</v>
      </c>
      <c r="B858" t="s">
        <v>11911</v>
      </c>
      <c r="C858" s="2">
        <v>43874</v>
      </c>
      <c r="D858" t="s">
        <v>10848</v>
      </c>
      <c r="E858" t="s">
        <v>12081</v>
      </c>
      <c r="F858" t="s">
        <v>12082</v>
      </c>
      <c r="G858" t="s">
        <v>832</v>
      </c>
      <c r="H858" t="s">
        <v>10184</v>
      </c>
      <c r="I858" t="s">
        <v>11317</v>
      </c>
      <c r="J858" t="s">
        <v>10923</v>
      </c>
      <c r="K858" t="str">
        <f t="shared" si="26"/>
        <v>FRANCISCO JAVIER RODRIGUEZ DUBO</v>
      </c>
      <c r="L858" t="str">
        <f t="shared" si="27"/>
        <v>Francisco Javier Rodriguez Dubo</v>
      </c>
      <c r="M858" t="s">
        <v>883</v>
      </c>
      <c r="N858" t="str">
        <f>VLOOKUP(M858,Tabla13[[#All],[rut]:[estado_licencia]],2,0)</f>
        <v>Francisco Javier Rodriguez Dubo</v>
      </c>
      <c r="V858" t="s">
        <v>10332</v>
      </c>
      <c r="W858" t="s">
        <v>402</v>
      </c>
      <c r="Y858">
        <v>5000</v>
      </c>
    </row>
    <row r="859" spans="1:25" hidden="1" x14ac:dyDescent="0.25">
      <c r="A859" t="s">
        <v>12202</v>
      </c>
      <c r="B859" t="s">
        <v>11911</v>
      </c>
      <c r="C859" s="2">
        <v>43874</v>
      </c>
      <c r="D859" t="s">
        <v>10848</v>
      </c>
      <c r="E859" t="s">
        <v>12081</v>
      </c>
      <c r="F859" t="s">
        <v>12082</v>
      </c>
      <c r="G859" t="s">
        <v>832</v>
      </c>
      <c r="H859" t="s">
        <v>10815</v>
      </c>
      <c r="I859" t="s">
        <v>10086</v>
      </c>
      <c r="J859" t="s">
        <v>12203</v>
      </c>
      <c r="K859" t="str">
        <f t="shared" si="26"/>
        <v>JESUS PATRICIO ALDAY PASTEN</v>
      </c>
      <c r="L859" t="str">
        <f t="shared" si="27"/>
        <v>Jesus Patricio Alday Pasten</v>
      </c>
      <c r="M859" t="s">
        <v>884</v>
      </c>
      <c r="N859" t="str">
        <f>VLOOKUP(M859,Tabla13[[#All],[rut]:[estado_licencia]],2,0)</f>
        <v>Jesus Patricio Alday Pasten</v>
      </c>
      <c r="V859" t="s">
        <v>10332</v>
      </c>
      <c r="W859" t="s">
        <v>402</v>
      </c>
      <c r="Y859">
        <v>5000</v>
      </c>
    </row>
    <row r="860" spans="1:25" hidden="1" x14ac:dyDescent="0.25">
      <c r="A860" t="s">
        <v>12204</v>
      </c>
      <c r="B860" t="s">
        <v>11911</v>
      </c>
      <c r="C860" s="2">
        <v>43874</v>
      </c>
      <c r="D860" t="s">
        <v>10848</v>
      </c>
      <c r="E860" t="s">
        <v>12081</v>
      </c>
      <c r="F860" t="s">
        <v>12082</v>
      </c>
      <c r="G860" t="s">
        <v>832</v>
      </c>
      <c r="H860" t="s">
        <v>10265</v>
      </c>
      <c r="I860" t="s">
        <v>10265</v>
      </c>
      <c r="J860" t="s">
        <v>10155</v>
      </c>
      <c r="K860" t="str">
        <f t="shared" si="26"/>
        <v>EDUARDO ANTONIO OLIVARES OLIVARES</v>
      </c>
      <c r="L860" t="str">
        <f t="shared" si="27"/>
        <v>Eduardo Antonio Olivares Olivares</v>
      </c>
      <c r="M860" t="s">
        <v>885</v>
      </c>
      <c r="N860" t="str">
        <f>VLOOKUP(M860,Tabla13[[#All],[rut]:[estado_licencia]],2,0)</f>
        <v>Eduardo Antonio Olivares Olivares</v>
      </c>
      <c r="V860" t="s">
        <v>10332</v>
      </c>
      <c r="W860" t="s">
        <v>402</v>
      </c>
      <c r="Y860">
        <v>5000</v>
      </c>
    </row>
    <row r="861" spans="1:25" hidden="1" x14ac:dyDescent="0.25">
      <c r="A861" t="s">
        <v>12205</v>
      </c>
      <c r="B861" t="s">
        <v>11911</v>
      </c>
      <c r="C861" s="2">
        <v>43874</v>
      </c>
      <c r="D861" t="s">
        <v>10848</v>
      </c>
      <c r="E861" t="s">
        <v>12081</v>
      </c>
      <c r="F861" t="s">
        <v>12082</v>
      </c>
      <c r="G861" t="s">
        <v>832</v>
      </c>
      <c r="H861" t="s">
        <v>10026</v>
      </c>
      <c r="I861" t="s">
        <v>10708</v>
      </c>
      <c r="J861" t="s">
        <v>12206</v>
      </c>
      <c r="K861" t="str">
        <f t="shared" si="26"/>
        <v>ALFREDO AUGUSTO ROJAS CHAVEZ</v>
      </c>
      <c r="L861" t="str">
        <f t="shared" si="27"/>
        <v>Alfredo Augusto Rojas Chavez</v>
      </c>
      <c r="M861" t="s">
        <v>886</v>
      </c>
      <c r="N861" t="str">
        <f>VLOOKUP(M861,Tabla13[[#All],[rut]:[estado_licencia]],2,0)</f>
        <v>Alfredo Augusto Rojas Chavez</v>
      </c>
      <c r="V861" t="s">
        <v>10332</v>
      </c>
      <c r="W861" t="s">
        <v>402</v>
      </c>
      <c r="Y861">
        <v>5000</v>
      </c>
    </row>
    <row r="862" spans="1:25" hidden="1" x14ac:dyDescent="0.25">
      <c r="A862" t="s">
        <v>12207</v>
      </c>
      <c r="B862" t="s">
        <v>11911</v>
      </c>
      <c r="C862" s="2">
        <v>43874</v>
      </c>
      <c r="D862" t="s">
        <v>10848</v>
      </c>
      <c r="E862" t="s">
        <v>12081</v>
      </c>
      <c r="F862" t="s">
        <v>12082</v>
      </c>
      <c r="G862" t="s">
        <v>832</v>
      </c>
      <c r="H862" t="s">
        <v>10936</v>
      </c>
      <c r="I862" t="s">
        <v>10320</v>
      </c>
      <c r="J862" t="s">
        <v>12208</v>
      </c>
      <c r="K862" t="str">
        <f t="shared" si="26"/>
        <v>FRANCISCO EUFEMIO COLLAO OYANEDEL</v>
      </c>
      <c r="L862" t="str">
        <f t="shared" si="27"/>
        <v>Francisco Eufemio Collao Oyanedel</v>
      </c>
      <c r="M862" t="s">
        <v>887</v>
      </c>
      <c r="N862" t="str">
        <f>VLOOKUP(M862,Tabla13[[#All],[rut]:[estado_licencia]],2,0)</f>
        <v>Francisco Eufemio Collao Oyanedel</v>
      </c>
      <c r="V862" t="s">
        <v>10332</v>
      </c>
      <c r="W862" t="s">
        <v>402</v>
      </c>
      <c r="Y862">
        <v>5000</v>
      </c>
    </row>
    <row r="863" spans="1:25" hidden="1" x14ac:dyDescent="0.25">
      <c r="A863" t="s">
        <v>12209</v>
      </c>
      <c r="B863" t="s">
        <v>11911</v>
      </c>
      <c r="C863" s="2">
        <v>43874</v>
      </c>
      <c r="D863" t="s">
        <v>10848</v>
      </c>
      <c r="E863" t="s">
        <v>12081</v>
      </c>
      <c r="F863" t="s">
        <v>12082</v>
      </c>
      <c r="G863" t="s">
        <v>832</v>
      </c>
      <c r="H863" t="s">
        <v>10179</v>
      </c>
      <c r="I863" t="s">
        <v>9875</v>
      </c>
      <c r="J863" t="s">
        <v>10132</v>
      </c>
      <c r="K863" t="str">
        <f t="shared" si="26"/>
        <v>SEBASTIAN ALEJANDRO JORQUERA CORTES</v>
      </c>
      <c r="L863" t="str">
        <f t="shared" si="27"/>
        <v>Sebastian Alejandro Jorquera Cortes</v>
      </c>
      <c r="M863" t="s">
        <v>888</v>
      </c>
      <c r="N863" t="str">
        <f>VLOOKUP(M863,Tabla13[[#All],[rut]:[estado_licencia]],2,0)</f>
        <v>Sebastian Alejandro Jorquera Cortes</v>
      </c>
      <c r="V863" t="s">
        <v>10332</v>
      </c>
      <c r="W863" t="s">
        <v>402</v>
      </c>
      <c r="Y863">
        <v>5000</v>
      </c>
    </row>
    <row r="864" spans="1:25" hidden="1" x14ac:dyDescent="0.25">
      <c r="A864" t="s">
        <v>12210</v>
      </c>
      <c r="B864" t="s">
        <v>11911</v>
      </c>
      <c r="C864" s="2">
        <v>43874</v>
      </c>
      <c r="D864" t="s">
        <v>10848</v>
      </c>
      <c r="E864" t="s">
        <v>12081</v>
      </c>
      <c r="F864" t="s">
        <v>12082</v>
      </c>
      <c r="G864" t="s">
        <v>832</v>
      </c>
      <c r="H864" t="s">
        <v>10747</v>
      </c>
      <c r="I864" t="s">
        <v>9887</v>
      </c>
      <c r="J864" t="s">
        <v>10923</v>
      </c>
      <c r="K864" t="str">
        <f t="shared" si="26"/>
        <v>FRANCISCO JAVIER SUAZO GONZALEZ</v>
      </c>
      <c r="L864" t="str">
        <f t="shared" si="27"/>
        <v>Francisco Javier Suazo Gonzalez</v>
      </c>
      <c r="M864" t="s">
        <v>889</v>
      </c>
      <c r="N864" t="str">
        <f>VLOOKUP(M864,Tabla13[[#All],[rut]:[estado_licencia]],2,0)</f>
        <v>Francisco Javier Suazo Gonzalez</v>
      </c>
      <c r="V864" t="s">
        <v>10332</v>
      </c>
      <c r="W864" t="s">
        <v>402</v>
      </c>
      <c r="Y864">
        <v>5000</v>
      </c>
    </row>
    <row r="865" spans="1:26" hidden="1" x14ac:dyDescent="0.25">
      <c r="A865" t="s">
        <v>12211</v>
      </c>
      <c r="B865" t="s">
        <v>11911</v>
      </c>
      <c r="C865" s="2">
        <v>43874</v>
      </c>
      <c r="D865" t="s">
        <v>10848</v>
      </c>
      <c r="E865" t="s">
        <v>12081</v>
      </c>
      <c r="F865" t="s">
        <v>12082</v>
      </c>
      <c r="G865" t="s">
        <v>832</v>
      </c>
      <c r="H865" t="s">
        <v>10314</v>
      </c>
      <c r="I865" t="s">
        <v>10253</v>
      </c>
      <c r="J865" t="s">
        <v>12212</v>
      </c>
      <c r="K865" t="str">
        <f t="shared" si="26"/>
        <v>ESTEBAN EMILIO VASQUEZ FUENTES</v>
      </c>
      <c r="L865" t="str">
        <f t="shared" si="27"/>
        <v>Esteban Emilio Vasquez Fuentes</v>
      </c>
      <c r="M865" t="s">
        <v>890</v>
      </c>
      <c r="N865" t="str">
        <f>VLOOKUP(M865,Tabla13[[#All],[rut]:[estado_licencia]],2,0)</f>
        <v>Esteban Emilio Vasquez Fuentes</v>
      </c>
      <c r="V865" t="s">
        <v>10332</v>
      </c>
      <c r="W865" t="s">
        <v>402</v>
      </c>
      <c r="Y865">
        <v>5000</v>
      </c>
    </row>
    <row r="866" spans="1:26" hidden="1" x14ac:dyDescent="0.25">
      <c r="A866" t="s">
        <v>12213</v>
      </c>
      <c r="B866" t="s">
        <v>11911</v>
      </c>
      <c r="C866" s="2">
        <v>43874</v>
      </c>
      <c r="D866" t="s">
        <v>10848</v>
      </c>
      <c r="E866" t="s">
        <v>12081</v>
      </c>
      <c r="F866" t="s">
        <v>12082</v>
      </c>
      <c r="G866" t="s">
        <v>832</v>
      </c>
      <c r="H866" t="s">
        <v>10037</v>
      </c>
      <c r="I866" t="s">
        <v>10080</v>
      </c>
      <c r="J866" t="s">
        <v>12214</v>
      </c>
      <c r="K866" t="str">
        <f t="shared" si="26"/>
        <v>GIOVANNY PAOLO ROCCO ZEPEDA</v>
      </c>
      <c r="L866" t="str">
        <f t="shared" si="27"/>
        <v>Giovanny Paolo Rocco Zepeda</v>
      </c>
      <c r="M866" t="s">
        <v>891</v>
      </c>
      <c r="N866" t="str">
        <f>VLOOKUP(M866,Tabla13[[#All],[rut]:[estado_licencia]],2,0)</f>
        <v>Giovanny Paolo Rocco Zepeda</v>
      </c>
      <c r="V866" t="s">
        <v>9836</v>
      </c>
      <c r="W866" t="s">
        <v>12215</v>
      </c>
      <c r="Y866">
        <v>25000</v>
      </c>
      <c r="Z866" t="s">
        <v>9838</v>
      </c>
    </row>
    <row r="867" spans="1:26" hidden="1" x14ac:dyDescent="0.25">
      <c r="A867" t="s">
        <v>12216</v>
      </c>
      <c r="B867" t="s">
        <v>11911</v>
      </c>
      <c r="C867" s="2">
        <v>43874</v>
      </c>
      <c r="D867" t="s">
        <v>10848</v>
      </c>
      <c r="E867" t="s">
        <v>12081</v>
      </c>
      <c r="F867" t="s">
        <v>12082</v>
      </c>
      <c r="G867" t="s">
        <v>832</v>
      </c>
      <c r="H867" t="s">
        <v>10012</v>
      </c>
      <c r="I867" t="s">
        <v>11397</v>
      </c>
      <c r="J867" t="s">
        <v>12217</v>
      </c>
      <c r="K867" t="str">
        <f t="shared" si="26"/>
        <v>HECTOR ALEXIS RIVERA NAVEA</v>
      </c>
      <c r="L867" t="str">
        <f t="shared" si="27"/>
        <v>Hector Alexis Rivera Navea</v>
      </c>
      <c r="M867" t="s">
        <v>892</v>
      </c>
      <c r="N867" t="str">
        <f>VLOOKUP(M867,Tabla13[[#All],[rut]:[estado_licencia]],2,0)</f>
        <v>Hector Alexis Rivera Navea</v>
      </c>
      <c r="V867" t="s">
        <v>9836</v>
      </c>
      <c r="W867" t="s">
        <v>12215</v>
      </c>
      <c r="Y867">
        <v>25000</v>
      </c>
      <c r="Z867" t="s">
        <v>9838</v>
      </c>
    </row>
    <row r="868" spans="1:26" hidden="1" x14ac:dyDescent="0.25">
      <c r="A868" t="s">
        <v>12218</v>
      </c>
      <c r="B868" t="s">
        <v>11911</v>
      </c>
      <c r="C868" s="2">
        <v>43874</v>
      </c>
      <c r="D868" t="s">
        <v>10848</v>
      </c>
      <c r="E868" t="s">
        <v>12081</v>
      </c>
      <c r="F868" t="s">
        <v>12082</v>
      </c>
      <c r="G868" t="s">
        <v>832</v>
      </c>
      <c r="H868" t="s">
        <v>10610</v>
      </c>
      <c r="I868" t="s">
        <v>9903</v>
      </c>
      <c r="J868" t="s">
        <v>12219</v>
      </c>
      <c r="K868" t="str">
        <f t="shared" si="26"/>
        <v>BALTAZAR ANDRES MARIN  CASTILLO</v>
      </c>
      <c r="L868" t="str">
        <f t="shared" si="27"/>
        <v>Baltazar Andres Marin  Castillo</v>
      </c>
      <c r="M868" t="s">
        <v>893</v>
      </c>
      <c r="N868" t="str">
        <f>VLOOKUP(M868,Tabla13[[#All],[rut]:[estado_licencia]],2,0)</f>
        <v>Baltazar Andres Marin  Castillo</v>
      </c>
      <c r="V868" t="s">
        <v>9836</v>
      </c>
      <c r="W868" t="s">
        <v>12215</v>
      </c>
      <c r="Y868">
        <v>25000</v>
      </c>
      <c r="Z868" t="s">
        <v>9838</v>
      </c>
    </row>
    <row r="869" spans="1:26" hidden="1" x14ac:dyDescent="0.25">
      <c r="A869" t="s">
        <v>12220</v>
      </c>
      <c r="B869" t="s">
        <v>11911</v>
      </c>
      <c r="C869" s="2">
        <v>43874</v>
      </c>
      <c r="D869" t="s">
        <v>10848</v>
      </c>
      <c r="E869" t="s">
        <v>12081</v>
      </c>
      <c r="F869" t="s">
        <v>12082</v>
      </c>
      <c r="G869" t="s">
        <v>832</v>
      </c>
      <c r="H869" t="s">
        <v>10311</v>
      </c>
      <c r="I869" t="s">
        <v>9928</v>
      </c>
      <c r="J869" t="s">
        <v>12221</v>
      </c>
      <c r="K869" t="str">
        <f t="shared" si="26"/>
        <v>FERNANDO EDUARDO ALEGRE TAPIA</v>
      </c>
      <c r="L869" t="str">
        <f t="shared" si="27"/>
        <v>Fernando Eduardo Alegre Tapia</v>
      </c>
      <c r="M869" t="s">
        <v>894</v>
      </c>
      <c r="N869" t="str">
        <f>VLOOKUP(M869,Tabla13[[#All],[rut]:[estado_licencia]],2,0)</f>
        <v>Fernando Eduardo Alegre Tapia</v>
      </c>
      <c r="V869" t="s">
        <v>9836</v>
      </c>
      <c r="W869" t="s">
        <v>12215</v>
      </c>
      <c r="Y869">
        <v>25000</v>
      </c>
      <c r="Z869" t="s">
        <v>9838</v>
      </c>
    </row>
    <row r="870" spans="1:26" hidden="1" x14ac:dyDescent="0.25">
      <c r="A870" t="s">
        <v>12222</v>
      </c>
      <c r="B870" t="s">
        <v>11911</v>
      </c>
      <c r="C870" s="2">
        <v>43874</v>
      </c>
      <c r="D870" t="s">
        <v>10848</v>
      </c>
      <c r="E870" t="s">
        <v>12081</v>
      </c>
      <c r="F870" t="s">
        <v>12082</v>
      </c>
      <c r="G870" t="s">
        <v>832</v>
      </c>
      <c r="H870" t="s">
        <v>9843</v>
      </c>
      <c r="I870" t="s">
        <v>10394</v>
      </c>
      <c r="J870" t="s">
        <v>10258</v>
      </c>
      <c r="K870" t="str">
        <f t="shared" si="26"/>
        <v>MAURICIO ALEJANDRO DIAZ LEIVA</v>
      </c>
      <c r="L870" t="str">
        <f t="shared" si="27"/>
        <v>Mauricio Alejandro Diaz Leiva</v>
      </c>
      <c r="M870" t="s">
        <v>895</v>
      </c>
      <c r="N870" t="str">
        <f>VLOOKUP(M870,Tabla13[[#All],[rut]:[estado_licencia]],2,0)</f>
        <v>Mauricio Alejandro Diaz Leiva</v>
      </c>
      <c r="V870" t="s">
        <v>9836</v>
      </c>
      <c r="W870" t="s">
        <v>12215</v>
      </c>
      <c r="Y870">
        <v>25000</v>
      </c>
      <c r="Z870" t="s">
        <v>9838</v>
      </c>
    </row>
    <row r="871" spans="1:26" hidden="1" x14ac:dyDescent="0.25">
      <c r="A871" t="s">
        <v>12223</v>
      </c>
      <c r="B871" t="s">
        <v>11911</v>
      </c>
      <c r="C871" s="2">
        <v>43874</v>
      </c>
      <c r="D871" t="s">
        <v>10848</v>
      </c>
      <c r="E871" t="s">
        <v>12081</v>
      </c>
      <c r="F871" t="s">
        <v>12082</v>
      </c>
      <c r="G871" t="s">
        <v>832</v>
      </c>
      <c r="H871" t="s">
        <v>10026</v>
      </c>
      <c r="I871" t="s">
        <v>10651</v>
      </c>
      <c r="J871" t="s">
        <v>12098</v>
      </c>
      <c r="K871" t="str">
        <f t="shared" si="26"/>
        <v>LUIS ALEJANDRO ROJAS GALLARDO</v>
      </c>
      <c r="L871" t="str">
        <f t="shared" si="27"/>
        <v>Luis Alejandro Rojas Gallardo</v>
      </c>
      <c r="M871" t="s">
        <v>896</v>
      </c>
      <c r="N871" t="str">
        <f>VLOOKUP(M871,Tabla13[[#All],[rut]:[estado_licencia]],2,0)</f>
        <v>Luis Alejandro Rojas Gallardo</v>
      </c>
      <c r="V871" t="s">
        <v>9836</v>
      </c>
      <c r="W871" t="s">
        <v>12215</v>
      </c>
      <c r="Y871">
        <v>25000</v>
      </c>
      <c r="Z871" t="s">
        <v>9838</v>
      </c>
    </row>
    <row r="872" spans="1:26" hidden="1" x14ac:dyDescent="0.25">
      <c r="A872" t="s">
        <v>12224</v>
      </c>
      <c r="B872" t="s">
        <v>11911</v>
      </c>
      <c r="C872" s="2">
        <v>43874</v>
      </c>
      <c r="D872" t="s">
        <v>10848</v>
      </c>
      <c r="E872" t="s">
        <v>12081</v>
      </c>
      <c r="F872" t="s">
        <v>12082</v>
      </c>
      <c r="G872" t="s">
        <v>832</v>
      </c>
      <c r="H872" t="s">
        <v>10757</v>
      </c>
      <c r="I872" t="s">
        <v>12154</v>
      </c>
      <c r="J872" t="s">
        <v>12225</v>
      </c>
      <c r="K872" t="str">
        <f t="shared" si="26"/>
        <v>BRAULIO ELIO MANCILLA PAREDES</v>
      </c>
      <c r="L872" t="str">
        <f t="shared" si="27"/>
        <v>Braulio Elio Mancilla Paredes</v>
      </c>
      <c r="M872" t="s">
        <v>897</v>
      </c>
      <c r="N872" t="str">
        <f>VLOOKUP(M872,Tabla13[[#All],[rut]:[estado_licencia]],2,0)</f>
        <v>Braulio Elio Mancilla Paredes</v>
      </c>
      <c r="V872" t="s">
        <v>9836</v>
      </c>
      <c r="W872" t="s">
        <v>12215</v>
      </c>
      <c r="Y872">
        <v>25000</v>
      </c>
      <c r="Z872" t="s">
        <v>9838</v>
      </c>
    </row>
    <row r="873" spans="1:26" hidden="1" x14ac:dyDescent="0.25">
      <c r="A873" t="s">
        <v>12226</v>
      </c>
      <c r="B873" t="s">
        <v>11911</v>
      </c>
      <c r="C873" s="2">
        <v>43874</v>
      </c>
      <c r="D873" t="s">
        <v>10848</v>
      </c>
      <c r="E873" t="s">
        <v>12081</v>
      </c>
      <c r="F873" t="s">
        <v>12082</v>
      </c>
      <c r="G873" t="s">
        <v>832</v>
      </c>
      <c r="H873" t="s">
        <v>12227</v>
      </c>
      <c r="I873" t="s">
        <v>10245</v>
      </c>
      <c r="J873" t="s">
        <v>12228</v>
      </c>
      <c r="K873" t="str">
        <f t="shared" si="26"/>
        <v>CARLOS CAMILO ZAMBRA MADRID</v>
      </c>
      <c r="L873" t="str">
        <f t="shared" si="27"/>
        <v>Carlos Camilo Zambra Madrid</v>
      </c>
      <c r="M873" t="s">
        <v>898</v>
      </c>
      <c r="N873" t="str">
        <f>VLOOKUP(M873,Tabla13[[#All],[rut]:[estado_licencia]],2,0)</f>
        <v>Carlos Camilo Zambra Madrid</v>
      </c>
      <c r="V873" t="s">
        <v>9836</v>
      </c>
      <c r="W873" t="s">
        <v>12215</v>
      </c>
      <c r="Y873">
        <v>25000</v>
      </c>
      <c r="Z873" t="s">
        <v>9838</v>
      </c>
    </row>
    <row r="874" spans="1:26" hidden="1" x14ac:dyDescent="0.25">
      <c r="A874" t="s">
        <v>12229</v>
      </c>
      <c r="B874" t="s">
        <v>11911</v>
      </c>
      <c r="C874" s="2">
        <v>43874</v>
      </c>
      <c r="D874" t="s">
        <v>10848</v>
      </c>
      <c r="E874" t="s">
        <v>12081</v>
      </c>
      <c r="F874" t="s">
        <v>12082</v>
      </c>
      <c r="G874" t="s">
        <v>832</v>
      </c>
      <c r="H874" t="s">
        <v>10372</v>
      </c>
      <c r="I874" t="s">
        <v>9887</v>
      </c>
      <c r="J874" t="s">
        <v>12230</v>
      </c>
      <c r="K874" t="str">
        <f t="shared" si="26"/>
        <v>JAVIER ALEXANDER LOPEZ GONZALEZ</v>
      </c>
      <c r="L874" t="str">
        <f t="shared" si="27"/>
        <v>Javier Alexander Lopez Gonzalez</v>
      </c>
      <c r="M874" t="s">
        <v>899</v>
      </c>
      <c r="N874" t="str">
        <f>VLOOKUP(M874,Tabla13[[#All],[rut]:[estado_licencia]],2,0)</f>
        <v>Javier Alexander Lopez Gonzalez</v>
      </c>
      <c r="V874" t="s">
        <v>9836</v>
      </c>
      <c r="W874" t="s">
        <v>12215</v>
      </c>
      <c r="Y874">
        <v>25000</v>
      </c>
      <c r="Z874" t="s">
        <v>9838</v>
      </c>
    </row>
    <row r="875" spans="1:26" hidden="1" x14ac:dyDescent="0.25">
      <c r="A875" t="s">
        <v>12231</v>
      </c>
      <c r="B875" t="s">
        <v>11911</v>
      </c>
      <c r="C875" s="2">
        <v>43874</v>
      </c>
      <c r="D875" t="s">
        <v>10848</v>
      </c>
      <c r="E875" t="s">
        <v>12081</v>
      </c>
      <c r="F875" t="s">
        <v>12082</v>
      </c>
      <c r="G875" t="s">
        <v>832</v>
      </c>
      <c r="H875" t="s">
        <v>12232</v>
      </c>
      <c r="I875" t="s">
        <v>10032</v>
      </c>
      <c r="J875" t="s">
        <v>12233</v>
      </c>
      <c r="K875" t="str">
        <f t="shared" si="26"/>
        <v>JONATHAN ANDRES MOROSO PEREZ</v>
      </c>
      <c r="L875" t="str">
        <f t="shared" si="27"/>
        <v>Jonathan Andres Moroso Perez</v>
      </c>
      <c r="M875" t="s">
        <v>900</v>
      </c>
      <c r="N875" t="str">
        <f>VLOOKUP(M875,Tabla13[[#All],[rut]:[estado_licencia]],2,0)</f>
        <v>Jonathan Andres Moroso Perez</v>
      </c>
      <c r="V875" t="s">
        <v>9836</v>
      </c>
      <c r="W875" t="s">
        <v>12215</v>
      </c>
      <c r="Y875">
        <v>25000</v>
      </c>
      <c r="Z875" t="s">
        <v>9838</v>
      </c>
    </row>
    <row r="876" spans="1:26" hidden="1" x14ac:dyDescent="0.25">
      <c r="A876" t="s">
        <v>12234</v>
      </c>
      <c r="B876" t="s">
        <v>11911</v>
      </c>
      <c r="C876" s="2">
        <v>43874</v>
      </c>
      <c r="D876" t="s">
        <v>10848</v>
      </c>
      <c r="E876" t="s">
        <v>12081</v>
      </c>
      <c r="F876" t="s">
        <v>12082</v>
      </c>
      <c r="G876" t="s">
        <v>832</v>
      </c>
      <c r="H876" t="s">
        <v>9928</v>
      </c>
      <c r="I876" t="s">
        <v>9954</v>
      </c>
      <c r="J876" t="s">
        <v>12235</v>
      </c>
      <c r="K876" t="str">
        <f t="shared" si="26"/>
        <v>CRISTIAN JOSE TAPIA GUERRA</v>
      </c>
      <c r="L876" t="str">
        <f t="shared" si="27"/>
        <v>Cristian Jose Tapia Guerra</v>
      </c>
      <c r="M876" t="s">
        <v>901</v>
      </c>
      <c r="N876" t="str">
        <f>VLOOKUP(M876,Tabla13[[#All],[rut]:[estado_licencia]],2,0)</f>
        <v>Cristian Jose Tapia Guerra</v>
      </c>
      <c r="V876" t="s">
        <v>9836</v>
      </c>
      <c r="W876" t="s">
        <v>12215</v>
      </c>
      <c r="Y876">
        <v>25000</v>
      </c>
      <c r="Z876" t="s">
        <v>9838</v>
      </c>
    </row>
    <row r="877" spans="1:26" hidden="1" x14ac:dyDescent="0.25">
      <c r="A877" t="s">
        <v>12236</v>
      </c>
      <c r="B877" t="s">
        <v>11911</v>
      </c>
      <c r="C877" s="2">
        <v>43874</v>
      </c>
      <c r="D877" t="s">
        <v>10848</v>
      </c>
      <c r="E877" t="s">
        <v>12081</v>
      </c>
      <c r="F877" t="s">
        <v>12082</v>
      </c>
      <c r="G877" t="s">
        <v>832</v>
      </c>
      <c r="H877" t="s">
        <v>11123</v>
      </c>
      <c r="I877" t="s">
        <v>9971</v>
      </c>
      <c r="J877" t="s">
        <v>10450</v>
      </c>
      <c r="K877" t="str">
        <f t="shared" si="26"/>
        <v>JOSE MANUEL MONTENEGRO MUÑOZ</v>
      </c>
      <c r="L877" t="str">
        <f t="shared" si="27"/>
        <v>Jose Manuel Montenegro Muñoz</v>
      </c>
      <c r="M877" t="s">
        <v>902</v>
      </c>
      <c r="N877" t="str">
        <f>VLOOKUP(M877,Tabla13[[#All],[rut]:[estado_licencia]],2,0)</f>
        <v>Jose Manuel Montenegro Muñoz</v>
      </c>
      <c r="V877" t="s">
        <v>9836</v>
      </c>
      <c r="W877" t="s">
        <v>12215</v>
      </c>
      <c r="Y877">
        <v>25000</v>
      </c>
      <c r="Z877" t="s">
        <v>9838</v>
      </c>
    </row>
    <row r="878" spans="1:26" hidden="1" x14ac:dyDescent="0.25">
      <c r="A878" t="s">
        <v>12237</v>
      </c>
      <c r="B878" t="s">
        <v>11911</v>
      </c>
      <c r="C878" s="2">
        <v>43864</v>
      </c>
      <c r="D878" t="s">
        <v>9827</v>
      </c>
      <c r="E878" t="s">
        <v>10068</v>
      </c>
      <c r="F878" t="s">
        <v>10069</v>
      </c>
      <c r="G878" t="s">
        <v>112</v>
      </c>
      <c r="H878" t="s">
        <v>10793</v>
      </c>
      <c r="I878" t="s">
        <v>9985</v>
      </c>
      <c r="J878" t="s">
        <v>12238</v>
      </c>
      <c r="K878" t="str">
        <f t="shared" si="26"/>
        <v>JOSE MARCOS AYALA MOLINA</v>
      </c>
      <c r="L878" t="str">
        <f t="shared" si="27"/>
        <v>Jose Marcos Ayala Molina</v>
      </c>
      <c r="M878" t="s">
        <v>903</v>
      </c>
      <c r="N878" t="str">
        <f>VLOOKUP(M878,Tabla13[[#All],[rut]:[estado_licencia]],2,0)</f>
        <v>Jose Marcos Ayala Molina</v>
      </c>
      <c r="O878" t="s">
        <v>9832</v>
      </c>
      <c r="P878" t="s">
        <v>12239</v>
      </c>
      <c r="Q878" s="2">
        <v>44692</v>
      </c>
      <c r="R878">
        <v>18290</v>
      </c>
      <c r="S878" t="s">
        <v>460</v>
      </c>
      <c r="T878" t="s">
        <v>9834</v>
      </c>
      <c r="U878" s="2">
        <v>44230</v>
      </c>
      <c r="V878" t="s">
        <v>9835</v>
      </c>
      <c r="W878" t="s">
        <v>9836</v>
      </c>
      <c r="X878" t="s">
        <v>9865</v>
      </c>
      <c r="Y878">
        <v>25000</v>
      </c>
      <c r="Z878" t="s">
        <v>9838</v>
      </c>
    </row>
    <row r="879" spans="1:26" hidden="1" x14ac:dyDescent="0.25">
      <c r="A879" t="s">
        <v>12240</v>
      </c>
      <c r="B879" t="s">
        <v>11911</v>
      </c>
      <c r="C879" s="2">
        <v>43864</v>
      </c>
      <c r="D879" t="s">
        <v>9827</v>
      </c>
      <c r="E879" t="s">
        <v>9914</v>
      </c>
      <c r="F879" t="s">
        <v>9915</v>
      </c>
      <c r="G879" t="s">
        <v>70</v>
      </c>
      <c r="H879" t="s">
        <v>10140</v>
      </c>
      <c r="I879" t="s">
        <v>12019</v>
      </c>
      <c r="J879" t="s">
        <v>11338</v>
      </c>
      <c r="K879" t="str">
        <f t="shared" si="26"/>
        <v>DIEGO ARMANDO ARAYA SALDIVAR</v>
      </c>
      <c r="L879" t="str">
        <f t="shared" si="27"/>
        <v>Diego Armando Araya Saldivar</v>
      </c>
      <c r="M879" t="s">
        <v>904</v>
      </c>
      <c r="N879" t="str">
        <f>VLOOKUP(M879,Tabla13[[#All],[rut]:[estado_licencia]],2,0)</f>
        <v>Diego Armando Araya Saldivar</v>
      </c>
      <c r="O879" t="s">
        <v>12241</v>
      </c>
      <c r="P879" t="s">
        <v>4040</v>
      </c>
      <c r="Q879" s="2">
        <v>45338</v>
      </c>
      <c r="R879" t="s">
        <v>460</v>
      </c>
      <c r="S879" t="s">
        <v>460</v>
      </c>
      <c r="T879" t="s">
        <v>9834</v>
      </c>
      <c r="U879" s="2">
        <v>44230</v>
      </c>
      <c r="V879" t="s">
        <v>9835</v>
      </c>
      <c r="W879" t="s">
        <v>9836</v>
      </c>
      <c r="X879" t="s">
        <v>9865</v>
      </c>
      <c r="Y879">
        <v>25000</v>
      </c>
      <c r="Z879" t="s">
        <v>9838</v>
      </c>
    </row>
    <row r="880" spans="1:26" hidden="1" x14ac:dyDescent="0.25">
      <c r="A880" t="s">
        <v>12242</v>
      </c>
      <c r="B880" t="s">
        <v>11911</v>
      </c>
      <c r="C880" s="2">
        <v>43864</v>
      </c>
      <c r="D880" t="s">
        <v>9827</v>
      </c>
      <c r="E880" t="s">
        <v>10851</v>
      </c>
      <c r="F880" t="s">
        <v>10852</v>
      </c>
      <c r="G880" t="s">
        <v>416</v>
      </c>
      <c r="H880" t="s">
        <v>10707</v>
      </c>
      <c r="I880" t="s">
        <v>10026</v>
      </c>
      <c r="J880" t="s">
        <v>10155</v>
      </c>
      <c r="K880" t="str">
        <f t="shared" si="26"/>
        <v>EDUARDO ANTONIO CORTES  ROJAS</v>
      </c>
      <c r="L880" t="str">
        <f t="shared" si="27"/>
        <v>Eduardo Antonio Cortes  Rojas</v>
      </c>
      <c r="M880" t="s">
        <v>905</v>
      </c>
      <c r="N880" t="str">
        <f>VLOOKUP(M880,Tabla13[[#All],[rut]:[estado_licencia]],2,0)</f>
        <v>Eduardo Antonio Cortes  Rojas</v>
      </c>
      <c r="O880" t="s">
        <v>9832</v>
      </c>
      <c r="P880" t="s">
        <v>9852</v>
      </c>
      <c r="Q880" s="2">
        <v>45122</v>
      </c>
      <c r="R880">
        <v>19710</v>
      </c>
      <c r="S880" t="s">
        <v>460</v>
      </c>
      <c r="T880" t="s">
        <v>9834</v>
      </c>
      <c r="U880" s="2">
        <v>44230</v>
      </c>
      <c r="V880" t="s">
        <v>9835</v>
      </c>
      <c r="W880" t="s">
        <v>9836</v>
      </c>
      <c r="X880" t="s">
        <v>9865</v>
      </c>
      <c r="Y880">
        <v>25000</v>
      </c>
      <c r="Z880" t="s">
        <v>9838</v>
      </c>
    </row>
    <row r="881" spans="1:35" hidden="1" x14ac:dyDescent="0.25">
      <c r="A881" t="s">
        <v>12243</v>
      </c>
      <c r="B881" t="s">
        <v>11911</v>
      </c>
      <c r="C881" s="2">
        <v>43864</v>
      </c>
      <c r="D881" t="s">
        <v>9827</v>
      </c>
      <c r="E881" t="s">
        <v>9900</v>
      </c>
      <c r="F881" t="s">
        <v>9901</v>
      </c>
      <c r="G881" t="s">
        <v>66</v>
      </c>
      <c r="H881" t="s">
        <v>10443</v>
      </c>
      <c r="I881" t="s">
        <v>9934</v>
      </c>
      <c r="J881" t="s">
        <v>12244</v>
      </c>
      <c r="K881" t="str">
        <f t="shared" si="26"/>
        <v>EDWIN ANDRES TOLEDO SAAVEDRA</v>
      </c>
      <c r="L881" t="str">
        <f t="shared" si="27"/>
        <v>Edwin Andres Toledo Saavedra</v>
      </c>
      <c r="M881" t="s">
        <v>906</v>
      </c>
      <c r="N881" t="str">
        <f>VLOOKUP(M881,Tabla13[[#All],[rut]:[estado_licencia]],2,0)</f>
        <v>Edwin Andres Toledo Saavedra</v>
      </c>
      <c r="O881" t="s">
        <v>9905</v>
      </c>
      <c r="P881" t="s">
        <v>11988</v>
      </c>
      <c r="Q881" s="2">
        <v>45107</v>
      </c>
      <c r="R881">
        <v>19495</v>
      </c>
      <c r="S881" t="s">
        <v>460</v>
      </c>
      <c r="T881" t="s">
        <v>9834</v>
      </c>
      <c r="U881" s="2">
        <v>44230</v>
      </c>
      <c r="V881" t="s">
        <v>9835</v>
      </c>
      <c r="W881" t="s">
        <v>9836</v>
      </c>
      <c r="X881" t="s">
        <v>9865</v>
      </c>
      <c r="Y881">
        <v>25000</v>
      </c>
      <c r="Z881" t="s">
        <v>9838</v>
      </c>
    </row>
    <row r="882" spans="1:35" hidden="1" x14ac:dyDescent="0.25">
      <c r="A882" t="s">
        <v>12245</v>
      </c>
      <c r="B882" t="s">
        <v>11911</v>
      </c>
      <c r="C882" s="2">
        <v>43864</v>
      </c>
      <c r="D882" t="s">
        <v>9827</v>
      </c>
      <c r="E882" t="s">
        <v>10917</v>
      </c>
      <c r="F882" t="s">
        <v>10075</v>
      </c>
      <c r="G882" t="s">
        <v>114</v>
      </c>
      <c r="H882" t="s">
        <v>12246</v>
      </c>
      <c r="I882" t="s">
        <v>11510</v>
      </c>
      <c r="J882" t="s">
        <v>12247</v>
      </c>
      <c r="K882" t="str">
        <f t="shared" si="26"/>
        <v>MARIO AMERICO ROZAS QUIROGA</v>
      </c>
      <c r="L882" t="str">
        <f t="shared" si="27"/>
        <v>Mario Americo Rozas Quiroga</v>
      </c>
      <c r="M882" t="s">
        <v>907</v>
      </c>
      <c r="N882" t="str">
        <f>VLOOKUP(M882,Tabla13[[#All],[rut]:[estado_licencia]],2,0)</f>
        <v>Mario Americo Rozas Quiroga</v>
      </c>
      <c r="O882" t="s">
        <v>9878</v>
      </c>
      <c r="P882" t="s">
        <v>10117</v>
      </c>
      <c r="Q882" s="2">
        <v>44672</v>
      </c>
      <c r="R882">
        <v>19495</v>
      </c>
      <c r="S882" t="s">
        <v>460</v>
      </c>
      <c r="T882" t="s">
        <v>9834</v>
      </c>
      <c r="U882" s="2">
        <v>44230</v>
      </c>
      <c r="V882" t="s">
        <v>9835</v>
      </c>
      <c r="W882" t="s">
        <v>9836</v>
      </c>
      <c r="X882" t="s">
        <v>9865</v>
      </c>
      <c r="Y882">
        <v>25000</v>
      </c>
      <c r="Z882" t="s">
        <v>9838</v>
      </c>
    </row>
    <row r="883" spans="1:35" hidden="1" x14ac:dyDescent="0.25">
      <c r="A883" t="s">
        <v>12248</v>
      </c>
      <c r="B883" t="s">
        <v>11911</v>
      </c>
      <c r="C883" s="2">
        <v>43864</v>
      </c>
      <c r="D883" t="s">
        <v>9827</v>
      </c>
      <c r="E883" t="s">
        <v>9881</v>
      </c>
      <c r="F883" t="s">
        <v>9881</v>
      </c>
      <c r="G883" t="s">
        <v>60</v>
      </c>
      <c r="H883" t="s">
        <v>12249</v>
      </c>
      <c r="I883" t="s">
        <v>10092</v>
      </c>
      <c r="J883" t="s">
        <v>12250</v>
      </c>
      <c r="K883" t="str">
        <f t="shared" si="26"/>
        <v>JOHN EDISSON GRANADA GARCIA</v>
      </c>
      <c r="L883" t="str">
        <f t="shared" si="27"/>
        <v>John Edisson Granada Garcia</v>
      </c>
      <c r="M883" t="s">
        <v>908</v>
      </c>
      <c r="N883" t="str">
        <f>VLOOKUP(M883,Tabla13[[#All],[rut]:[estado_licencia]],2,0)</f>
        <v>John Edisson Granada Garcia</v>
      </c>
      <c r="O883" t="s">
        <v>9832</v>
      </c>
      <c r="P883" t="s">
        <v>10018</v>
      </c>
      <c r="Q883" s="2">
        <v>44436</v>
      </c>
      <c r="R883">
        <v>19495</v>
      </c>
      <c r="S883" t="s">
        <v>460</v>
      </c>
      <c r="T883" t="s">
        <v>9834</v>
      </c>
      <c r="U883" s="2">
        <v>44230</v>
      </c>
      <c r="V883" t="s">
        <v>9835</v>
      </c>
      <c r="W883" t="s">
        <v>9836</v>
      </c>
      <c r="X883" t="s">
        <v>9837</v>
      </c>
      <c r="Y883">
        <v>25000</v>
      </c>
      <c r="Z883" t="s">
        <v>9838</v>
      </c>
    </row>
    <row r="884" spans="1:35" hidden="1" x14ac:dyDescent="0.25">
      <c r="A884" t="s">
        <v>12251</v>
      </c>
      <c r="B884" t="s">
        <v>11911</v>
      </c>
      <c r="C884" s="2">
        <v>43865</v>
      </c>
      <c r="D884" t="s">
        <v>9827</v>
      </c>
      <c r="E884" t="s">
        <v>10800</v>
      </c>
      <c r="F884" t="s">
        <v>10742</v>
      </c>
      <c r="G884" t="s">
        <v>364</v>
      </c>
      <c r="H884" t="s">
        <v>10115</v>
      </c>
      <c r="I884" t="s">
        <v>10747</v>
      </c>
      <c r="J884" t="s">
        <v>11698</v>
      </c>
      <c r="K884" t="str">
        <f t="shared" si="26"/>
        <v>MIGUEL ALEJANDRO PALMA SUAZO</v>
      </c>
      <c r="L884" t="str">
        <f t="shared" si="27"/>
        <v>Miguel Alejandro Palma Suazo</v>
      </c>
      <c r="M884" t="s">
        <v>909</v>
      </c>
      <c r="N884" t="str">
        <f>VLOOKUP(M884,Tabla13[[#All],[rut]:[estado_licencia]],2,0)</f>
        <v>Miguel Alejandro Palma Suazo</v>
      </c>
      <c r="O884" t="s">
        <v>10176</v>
      </c>
      <c r="P884" t="s">
        <v>10177</v>
      </c>
      <c r="Q884" s="2" t="s">
        <v>460</v>
      </c>
      <c r="R884" t="s">
        <v>460</v>
      </c>
      <c r="S884" t="s">
        <v>460</v>
      </c>
      <c r="T884" t="s">
        <v>9834</v>
      </c>
      <c r="U884" s="2">
        <v>44231</v>
      </c>
      <c r="V884" t="s">
        <v>9835</v>
      </c>
      <c r="W884" t="s">
        <v>9836</v>
      </c>
      <c r="X884" t="s">
        <v>9865</v>
      </c>
      <c r="Y884">
        <v>25000</v>
      </c>
      <c r="Z884" t="s">
        <v>9838</v>
      </c>
    </row>
    <row r="885" spans="1:35" hidden="1" x14ac:dyDescent="0.25">
      <c r="A885" t="s">
        <v>12252</v>
      </c>
      <c r="B885" t="s">
        <v>11911</v>
      </c>
      <c r="C885" s="2">
        <v>43865</v>
      </c>
      <c r="D885" t="s">
        <v>9827</v>
      </c>
      <c r="E885" t="s">
        <v>12253</v>
      </c>
      <c r="F885" t="s">
        <v>910</v>
      </c>
      <c r="G885" t="s">
        <v>910</v>
      </c>
      <c r="H885" t="s">
        <v>11565</v>
      </c>
      <c r="I885" t="s">
        <v>9940</v>
      </c>
      <c r="J885" t="s">
        <v>12254</v>
      </c>
      <c r="K885" t="str">
        <f t="shared" si="26"/>
        <v>SERGIO ANDRES YAÑEZ BARRAZA</v>
      </c>
      <c r="L885" t="str">
        <f t="shared" si="27"/>
        <v>Sergio Andres Yañez Barraza</v>
      </c>
      <c r="M885" t="s">
        <v>911</v>
      </c>
      <c r="N885" t="str">
        <f>VLOOKUP(M885,Tabla13[[#All],[rut]:[estado_licencia]],2,0)</f>
        <v>Sergio Andres Yañez Barraza</v>
      </c>
      <c r="O885" t="s">
        <v>9878</v>
      </c>
      <c r="P885" t="s">
        <v>9879</v>
      </c>
      <c r="Q885" s="2">
        <v>45808</v>
      </c>
      <c r="R885" t="s">
        <v>460</v>
      </c>
      <c r="S885" t="s">
        <v>460</v>
      </c>
      <c r="T885" t="s">
        <v>9834</v>
      </c>
      <c r="U885" s="2">
        <v>44231</v>
      </c>
      <c r="V885" t="s">
        <v>9835</v>
      </c>
      <c r="W885" t="s">
        <v>9836</v>
      </c>
      <c r="X885" t="s">
        <v>9865</v>
      </c>
      <c r="Y885">
        <v>25000</v>
      </c>
      <c r="Z885" t="s">
        <v>9853</v>
      </c>
      <c r="AA885" s="2">
        <v>43865</v>
      </c>
      <c r="AB885" t="s">
        <v>9854</v>
      </c>
      <c r="AI885">
        <v>8784</v>
      </c>
    </row>
    <row r="886" spans="1:35" hidden="1" x14ac:dyDescent="0.25">
      <c r="A886" t="s">
        <v>12255</v>
      </c>
      <c r="B886" t="s">
        <v>11911</v>
      </c>
      <c r="C886" s="2">
        <v>43865</v>
      </c>
      <c r="D886" t="s">
        <v>9827</v>
      </c>
      <c r="E886" t="s">
        <v>10044</v>
      </c>
      <c r="F886" t="s">
        <v>10045</v>
      </c>
      <c r="G886" t="s">
        <v>104</v>
      </c>
      <c r="H886" t="s">
        <v>11953</v>
      </c>
      <c r="I886" t="s">
        <v>9875</v>
      </c>
      <c r="J886" t="s">
        <v>12256</v>
      </c>
      <c r="K886" t="str">
        <f t="shared" si="26"/>
        <v>HAMILTON ANDRES MONDACA CORTES</v>
      </c>
      <c r="L886" t="str">
        <f t="shared" si="27"/>
        <v>Hamilton Andres Mondaca Cortes</v>
      </c>
      <c r="M886" t="s">
        <v>912</v>
      </c>
      <c r="N886" t="str">
        <f>VLOOKUP(M886,Tabla13[[#All],[rut]:[estado_licencia]],2,0)</f>
        <v>Hamilton Andres Mondaca Cortes</v>
      </c>
      <c r="O886" t="s">
        <v>10176</v>
      </c>
      <c r="P886" t="s">
        <v>10177</v>
      </c>
      <c r="Q886" s="2" t="s">
        <v>460</v>
      </c>
      <c r="R886" t="s">
        <v>460</v>
      </c>
      <c r="S886" t="s">
        <v>460</v>
      </c>
      <c r="T886" t="s">
        <v>9834</v>
      </c>
      <c r="U886" s="2">
        <v>44231</v>
      </c>
      <c r="V886" t="s">
        <v>9835</v>
      </c>
      <c r="W886" t="s">
        <v>9836</v>
      </c>
      <c r="X886" t="s">
        <v>9865</v>
      </c>
      <c r="Y886">
        <v>25000</v>
      </c>
      <c r="Z886" t="s">
        <v>9838</v>
      </c>
    </row>
    <row r="887" spans="1:35" hidden="1" x14ac:dyDescent="0.25">
      <c r="A887" t="s">
        <v>12257</v>
      </c>
      <c r="B887" t="s">
        <v>11911</v>
      </c>
      <c r="C887" s="2">
        <v>43865</v>
      </c>
      <c r="D887" t="s">
        <v>9827</v>
      </c>
      <c r="E887" t="s">
        <v>9828</v>
      </c>
      <c r="F887" t="s">
        <v>9828</v>
      </c>
      <c r="G887" t="s">
        <v>43</v>
      </c>
      <c r="H887" t="s">
        <v>10445</v>
      </c>
      <c r="I887" t="s">
        <v>10011</v>
      </c>
      <c r="J887" t="s">
        <v>12258</v>
      </c>
      <c r="K887" t="str">
        <f t="shared" si="26"/>
        <v>IBAR ALEXIS COFRE ALVAREZ</v>
      </c>
      <c r="L887" t="str">
        <f t="shared" si="27"/>
        <v>Ibar Alexis Cofre Alvarez</v>
      </c>
      <c r="M887" t="s">
        <v>913</v>
      </c>
      <c r="N887" t="str">
        <f>VLOOKUP(M887,Tabla13[[#All],[rut]:[estado_licencia]],2,0)</f>
        <v>Ibar Alexis Cofre Alvarez</v>
      </c>
      <c r="O887" t="s">
        <v>9832</v>
      </c>
      <c r="P887" t="s">
        <v>10186</v>
      </c>
      <c r="Q887" s="2">
        <v>45106</v>
      </c>
      <c r="R887" t="s">
        <v>10042</v>
      </c>
      <c r="S887" t="s">
        <v>460</v>
      </c>
      <c r="T887" t="s">
        <v>9834</v>
      </c>
      <c r="U887" s="2">
        <v>44231</v>
      </c>
      <c r="V887" t="s">
        <v>9835</v>
      </c>
      <c r="W887" t="s">
        <v>9836</v>
      </c>
      <c r="X887" t="s">
        <v>9865</v>
      </c>
      <c r="Y887">
        <v>25000</v>
      </c>
      <c r="Z887" t="s">
        <v>9838</v>
      </c>
    </row>
    <row r="888" spans="1:35" hidden="1" x14ac:dyDescent="0.25">
      <c r="A888" t="s">
        <v>12259</v>
      </c>
      <c r="B888" t="s">
        <v>11911</v>
      </c>
      <c r="C888" s="2">
        <v>43865</v>
      </c>
      <c r="D888" t="s">
        <v>9827</v>
      </c>
      <c r="E888" t="s">
        <v>10068</v>
      </c>
      <c r="F888" t="s">
        <v>10069</v>
      </c>
      <c r="G888" t="s">
        <v>112</v>
      </c>
      <c r="H888" t="s">
        <v>12260</v>
      </c>
      <c r="I888" t="s">
        <v>12261</v>
      </c>
      <c r="J888" t="s">
        <v>12262</v>
      </c>
      <c r="K888" t="str">
        <f t="shared" si="26"/>
        <v>CARLOS JULIO BEAS ZENTENO</v>
      </c>
      <c r="L888" t="str">
        <f t="shared" si="27"/>
        <v>Carlos Julio Beas Zenteno</v>
      </c>
      <c r="M888" t="s">
        <v>914</v>
      </c>
      <c r="N888" t="str">
        <f>VLOOKUP(M888,Tabla13[[#All],[rut]:[estado_licencia]],2,0)</f>
        <v>Carlos Julio Beas Zenteno</v>
      </c>
      <c r="O888" t="s">
        <v>9832</v>
      </c>
      <c r="P888" t="s">
        <v>9919</v>
      </c>
      <c r="Q888" s="2">
        <v>44613</v>
      </c>
      <c r="R888">
        <v>19495</v>
      </c>
      <c r="S888" t="s">
        <v>460</v>
      </c>
      <c r="T888" t="s">
        <v>9834</v>
      </c>
      <c r="U888" s="2">
        <v>44231</v>
      </c>
      <c r="V888" t="s">
        <v>9835</v>
      </c>
      <c r="W888" t="s">
        <v>9836</v>
      </c>
      <c r="X888" t="s">
        <v>9837</v>
      </c>
      <c r="Y888">
        <v>25000</v>
      </c>
      <c r="Z888" t="s">
        <v>9838</v>
      </c>
    </row>
    <row r="889" spans="1:35" hidden="1" x14ac:dyDescent="0.25">
      <c r="A889" t="s">
        <v>12263</v>
      </c>
      <c r="B889" t="s">
        <v>11911</v>
      </c>
      <c r="C889" s="2">
        <v>43866</v>
      </c>
      <c r="D889" t="s">
        <v>9827</v>
      </c>
      <c r="E889" t="s">
        <v>10068</v>
      </c>
      <c r="F889" t="s">
        <v>10069</v>
      </c>
      <c r="G889" t="s">
        <v>112</v>
      </c>
      <c r="H889" t="s">
        <v>10179</v>
      </c>
      <c r="I889" t="s">
        <v>11774</v>
      </c>
      <c r="J889" t="s">
        <v>12264</v>
      </c>
      <c r="K889" t="str">
        <f t="shared" si="26"/>
        <v>JOSE PIO JORQUERA ORREGO</v>
      </c>
      <c r="L889" t="str">
        <f t="shared" si="27"/>
        <v>Jose Pio Jorquera Orrego</v>
      </c>
      <c r="M889" t="s">
        <v>915</v>
      </c>
      <c r="N889" t="str">
        <f>VLOOKUP(M889,Tabla13[[#All],[rut]:[estado_licencia]],2,0)</f>
        <v>Jose Pio Jorquera Orrego</v>
      </c>
      <c r="O889" t="s">
        <v>9878</v>
      </c>
      <c r="P889" t="s">
        <v>10804</v>
      </c>
      <c r="Q889" s="2">
        <v>44705</v>
      </c>
      <c r="R889">
        <v>18290</v>
      </c>
      <c r="S889" t="s">
        <v>460</v>
      </c>
      <c r="T889" t="s">
        <v>12265</v>
      </c>
      <c r="U889" s="2">
        <v>44232</v>
      </c>
      <c r="V889" t="s">
        <v>9835</v>
      </c>
      <c r="W889" t="s">
        <v>9836</v>
      </c>
      <c r="X889" t="s">
        <v>9865</v>
      </c>
      <c r="Y889">
        <v>25000</v>
      </c>
      <c r="Z889" t="s">
        <v>9838</v>
      </c>
    </row>
    <row r="890" spans="1:35" hidden="1" x14ac:dyDescent="0.25">
      <c r="A890" t="s">
        <v>12266</v>
      </c>
      <c r="B890" t="s">
        <v>11911</v>
      </c>
      <c r="C890" s="2">
        <v>43866</v>
      </c>
      <c r="D890" t="s">
        <v>9827</v>
      </c>
      <c r="E890" t="s">
        <v>10068</v>
      </c>
      <c r="F890" t="s">
        <v>10069</v>
      </c>
      <c r="G890" t="s">
        <v>112</v>
      </c>
      <c r="H890" t="s">
        <v>11060</v>
      </c>
      <c r="I890" t="s">
        <v>9887</v>
      </c>
      <c r="J890" t="s">
        <v>12267</v>
      </c>
      <c r="K890" t="str">
        <f t="shared" si="26"/>
        <v>FERNANDO RENE TORDECILLA GONZALEZ</v>
      </c>
      <c r="L890" t="str">
        <f t="shared" si="27"/>
        <v>Fernando Rene Tordecilla Gonzalez</v>
      </c>
      <c r="M890" t="s">
        <v>916</v>
      </c>
      <c r="N890" t="str">
        <f>VLOOKUP(M890,Tabla13[[#All],[rut]:[estado_licencia]],2,0)</f>
        <v>Fernando Rene Tordecilla Gonzalez</v>
      </c>
      <c r="O890" t="s">
        <v>9832</v>
      </c>
      <c r="P890" t="s">
        <v>12268</v>
      </c>
      <c r="Q890" s="2">
        <v>44808</v>
      </c>
      <c r="R890">
        <v>18290</v>
      </c>
      <c r="S890" t="s">
        <v>460</v>
      </c>
      <c r="T890" t="s">
        <v>9834</v>
      </c>
      <c r="U890" s="2">
        <v>44232</v>
      </c>
      <c r="V890" t="s">
        <v>9835</v>
      </c>
      <c r="W890" t="s">
        <v>9836</v>
      </c>
      <c r="X890" t="s">
        <v>9865</v>
      </c>
      <c r="Y890">
        <v>25000</v>
      </c>
      <c r="Z890" t="s">
        <v>9838</v>
      </c>
    </row>
    <row r="891" spans="1:35" hidden="1" x14ac:dyDescent="0.25">
      <c r="A891" t="s">
        <v>12269</v>
      </c>
      <c r="B891" t="s">
        <v>11911</v>
      </c>
      <c r="C891" s="2">
        <v>43866</v>
      </c>
      <c r="D891" t="s">
        <v>9827</v>
      </c>
      <c r="E891" t="s">
        <v>10327</v>
      </c>
      <c r="F891" t="s">
        <v>10328</v>
      </c>
      <c r="G891" t="s">
        <v>190</v>
      </c>
      <c r="H891" t="s">
        <v>10140</v>
      </c>
      <c r="I891" t="s">
        <v>9842</v>
      </c>
      <c r="J891" t="s">
        <v>12270</v>
      </c>
      <c r="K891" t="str">
        <f t="shared" si="26"/>
        <v>HAROLDO HERNAN ARAYA PIZARRO</v>
      </c>
      <c r="L891" t="str">
        <f t="shared" si="27"/>
        <v>Haroldo Hernan Araya Pizarro</v>
      </c>
      <c r="M891" t="s">
        <v>917</v>
      </c>
      <c r="N891" t="str">
        <f>VLOOKUP(M891,Tabla13[[#All],[rut]:[estado_licencia]],2,0)</f>
        <v>Haroldo Hernan Araya Pizarro</v>
      </c>
      <c r="O891" t="s">
        <v>9878</v>
      </c>
      <c r="P891" t="s">
        <v>9943</v>
      </c>
      <c r="Q891" s="2">
        <v>44223</v>
      </c>
      <c r="R891">
        <v>19495</v>
      </c>
      <c r="S891" t="s">
        <v>460</v>
      </c>
      <c r="T891" t="s">
        <v>9834</v>
      </c>
      <c r="U891" s="2">
        <v>44232</v>
      </c>
      <c r="V891" t="s">
        <v>9835</v>
      </c>
      <c r="W891" t="s">
        <v>9836</v>
      </c>
      <c r="X891" t="s">
        <v>9865</v>
      </c>
      <c r="Y891">
        <v>25000</v>
      </c>
      <c r="Z891" t="s">
        <v>9838</v>
      </c>
    </row>
    <row r="892" spans="1:35" hidden="1" x14ac:dyDescent="0.25">
      <c r="A892" t="s">
        <v>12271</v>
      </c>
      <c r="B892" t="s">
        <v>11911</v>
      </c>
      <c r="C892" s="2">
        <v>43866</v>
      </c>
      <c r="D892" t="s">
        <v>9827</v>
      </c>
      <c r="E892" t="s">
        <v>10327</v>
      </c>
      <c r="F892" t="s">
        <v>10328</v>
      </c>
      <c r="G892" t="s">
        <v>190</v>
      </c>
      <c r="H892" t="s">
        <v>9887</v>
      </c>
      <c r="I892" t="s">
        <v>10563</v>
      </c>
      <c r="J892" t="s">
        <v>12272</v>
      </c>
      <c r="K892" t="str">
        <f t="shared" si="26"/>
        <v>IVAN JUAN ANDRES GONZALEZ CRISTI</v>
      </c>
      <c r="L892" t="str">
        <f t="shared" si="27"/>
        <v>Ivan Juan Andres Gonzalez Cristi</v>
      </c>
      <c r="M892" t="s">
        <v>288</v>
      </c>
      <c r="N892" t="str">
        <f>VLOOKUP(M892,Tabla13[[#All],[rut]:[estado_licencia]],2,0)</f>
        <v>Ivan   Gonzalez  Cristi</v>
      </c>
      <c r="O892" t="s">
        <v>9878</v>
      </c>
      <c r="P892" t="s">
        <v>9949</v>
      </c>
      <c r="Q892" s="2">
        <v>46013</v>
      </c>
      <c r="R892" t="s">
        <v>460</v>
      </c>
      <c r="S892" t="s">
        <v>460</v>
      </c>
      <c r="T892" t="s">
        <v>9834</v>
      </c>
      <c r="U892" s="2">
        <v>44232</v>
      </c>
      <c r="V892" t="s">
        <v>9835</v>
      </c>
      <c r="W892" t="s">
        <v>9836</v>
      </c>
      <c r="X892" t="s">
        <v>9865</v>
      </c>
      <c r="Y892">
        <v>25000</v>
      </c>
      <c r="Z892" t="s">
        <v>9838</v>
      </c>
    </row>
    <row r="893" spans="1:35" hidden="1" x14ac:dyDescent="0.25">
      <c r="A893" t="s">
        <v>12273</v>
      </c>
      <c r="B893" t="s">
        <v>11911</v>
      </c>
      <c r="C893" s="2">
        <v>43867</v>
      </c>
      <c r="D893" t="s">
        <v>9827</v>
      </c>
      <c r="E893" t="s">
        <v>10327</v>
      </c>
      <c r="F893" t="s">
        <v>10328</v>
      </c>
      <c r="G893" t="s">
        <v>190</v>
      </c>
      <c r="H893" t="s">
        <v>10080</v>
      </c>
      <c r="I893" t="s">
        <v>11306</v>
      </c>
      <c r="J893" t="s">
        <v>12274</v>
      </c>
      <c r="K893" t="str">
        <f t="shared" si="26"/>
        <v>RICARDO ISAIAS ZEPEDA MANQUEZ</v>
      </c>
      <c r="L893" t="str">
        <f t="shared" si="27"/>
        <v>Ricardo Isaias Zepeda Manquez</v>
      </c>
      <c r="M893" t="s">
        <v>918</v>
      </c>
      <c r="N893" t="str">
        <f>VLOOKUP(M893,Tabla13[[#All],[rut]:[estado_licencia]],2,0)</f>
        <v>Ricardo Isaias Zepeda Manquez</v>
      </c>
      <c r="O893" t="s">
        <v>10622</v>
      </c>
      <c r="P893" t="s">
        <v>9943</v>
      </c>
      <c r="Q893" s="2">
        <v>45653</v>
      </c>
      <c r="R893" t="s">
        <v>12275</v>
      </c>
      <c r="S893" t="s">
        <v>460</v>
      </c>
      <c r="T893" t="s">
        <v>9834</v>
      </c>
      <c r="U893" s="2">
        <v>44233</v>
      </c>
      <c r="V893" t="s">
        <v>9835</v>
      </c>
      <c r="W893" t="s">
        <v>9836</v>
      </c>
      <c r="X893" t="s">
        <v>9837</v>
      </c>
      <c r="Y893">
        <v>25000</v>
      </c>
      <c r="Z893" t="s">
        <v>9838</v>
      </c>
    </row>
    <row r="894" spans="1:35" hidden="1" x14ac:dyDescent="0.25">
      <c r="A894" t="s">
        <v>12276</v>
      </c>
      <c r="B894" t="s">
        <v>11911</v>
      </c>
      <c r="C894" s="2">
        <v>43868</v>
      </c>
      <c r="D894" t="s">
        <v>9827</v>
      </c>
      <c r="E894" t="s">
        <v>9914</v>
      </c>
      <c r="F894" t="s">
        <v>9915</v>
      </c>
      <c r="G894" t="s">
        <v>70</v>
      </c>
      <c r="H894" t="s">
        <v>9928</v>
      </c>
      <c r="I894" t="s">
        <v>10265</v>
      </c>
      <c r="J894" t="s">
        <v>12277</v>
      </c>
      <c r="K894" t="str">
        <f t="shared" si="26"/>
        <v>JOSE FRANCISCO TAPIA OLIVARES</v>
      </c>
      <c r="L894" t="str">
        <f t="shared" si="27"/>
        <v>Jose Francisco Tapia Olivares</v>
      </c>
      <c r="M894" t="s">
        <v>919</v>
      </c>
      <c r="N894" t="str">
        <f>VLOOKUP(M894,Tabla13[[#All],[rut]:[estado_licencia]],2,0)</f>
        <v>Jose Francisco Tapia Olivares</v>
      </c>
      <c r="O894" t="s">
        <v>11114</v>
      </c>
      <c r="P894" t="s">
        <v>9983</v>
      </c>
      <c r="Q894" s="2">
        <v>45069</v>
      </c>
      <c r="R894">
        <v>19495</v>
      </c>
      <c r="S894" t="s">
        <v>460</v>
      </c>
      <c r="T894" t="s">
        <v>9834</v>
      </c>
      <c r="U894" s="2">
        <v>44234</v>
      </c>
      <c r="V894" t="s">
        <v>9835</v>
      </c>
      <c r="W894" t="s">
        <v>9836</v>
      </c>
      <c r="X894" t="s">
        <v>9865</v>
      </c>
      <c r="Y894">
        <v>25000</v>
      </c>
      <c r="Z894" t="s">
        <v>9838</v>
      </c>
    </row>
    <row r="895" spans="1:35" hidden="1" x14ac:dyDescent="0.25">
      <c r="A895" t="s">
        <v>12278</v>
      </c>
      <c r="B895" t="s">
        <v>11911</v>
      </c>
      <c r="C895" s="2">
        <v>43868</v>
      </c>
      <c r="D895" t="s">
        <v>9827</v>
      </c>
      <c r="E895" t="s">
        <v>9881</v>
      </c>
      <c r="F895" t="s">
        <v>9881</v>
      </c>
      <c r="G895" t="s">
        <v>60</v>
      </c>
      <c r="H895" t="s">
        <v>10557</v>
      </c>
      <c r="I895" t="s">
        <v>9990</v>
      </c>
      <c r="J895" t="s">
        <v>12279</v>
      </c>
      <c r="K895" t="str">
        <f t="shared" si="26"/>
        <v>JUAN IGNACIO MIRANDA ASTORGA</v>
      </c>
      <c r="L895" t="str">
        <f t="shared" si="27"/>
        <v>Juan Ignacio Miranda Astorga</v>
      </c>
      <c r="M895" t="s">
        <v>920</v>
      </c>
      <c r="N895" t="str">
        <f>VLOOKUP(M895,Tabla13[[#All],[rut]:[estado_licencia]],2,0)</f>
        <v>Juan Ignacio Miranda Astorga</v>
      </c>
      <c r="O895" t="s">
        <v>9832</v>
      </c>
      <c r="P895" t="s">
        <v>12280</v>
      </c>
      <c r="Q895" s="2">
        <v>44277</v>
      </c>
      <c r="R895" t="s">
        <v>12281</v>
      </c>
      <c r="S895" t="s">
        <v>460</v>
      </c>
      <c r="T895" t="s">
        <v>9834</v>
      </c>
      <c r="U895" s="2">
        <v>44234</v>
      </c>
      <c r="V895" t="s">
        <v>9835</v>
      </c>
      <c r="W895" t="s">
        <v>9836</v>
      </c>
      <c r="X895" t="s">
        <v>9837</v>
      </c>
      <c r="Y895">
        <v>25000</v>
      </c>
      <c r="Z895" t="s">
        <v>9838</v>
      </c>
    </row>
    <row r="896" spans="1:35" hidden="1" x14ac:dyDescent="0.25">
      <c r="A896" t="s">
        <v>12282</v>
      </c>
      <c r="B896" t="s">
        <v>11911</v>
      </c>
      <c r="C896" s="2">
        <v>43868</v>
      </c>
      <c r="D896" t="s">
        <v>9827</v>
      </c>
      <c r="E896" t="s">
        <v>12253</v>
      </c>
      <c r="F896" t="s">
        <v>910</v>
      </c>
      <c r="G896" t="s">
        <v>921</v>
      </c>
      <c r="H896" t="s">
        <v>9842</v>
      </c>
      <c r="I896" t="s">
        <v>10345</v>
      </c>
      <c r="J896" t="s">
        <v>12283</v>
      </c>
      <c r="K896" t="str">
        <f t="shared" si="26"/>
        <v>SERGIO ROBERTO PIZARRO ESPINOZA</v>
      </c>
      <c r="L896" t="str">
        <f t="shared" si="27"/>
        <v>Sergio Roberto Pizarro Espinoza</v>
      </c>
      <c r="M896" t="s">
        <v>922</v>
      </c>
      <c r="N896" t="str">
        <f>VLOOKUP(M896,Tabla13[[#All],[rut]:[estado_licencia]],2,0)</f>
        <v>Sergio Roberto Pizarro Espinoza</v>
      </c>
      <c r="O896" t="s">
        <v>9878</v>
      </c>
      <c r="P896" t="s">
        <v>9879</v>
      </c>
      <c r="Q896" s="2">
        <v>46010</v>
      </c>
      <c r="R896" t="s">
        <v>460</v>
      </c>
      <c r="S896" t="s">
        <v>460</v>
      </c>
      <c r="T896" t="s">
        <v>9834</v>
      </c>
      <c r="U896" s="2">
        <v>44234</v>
      </c>
      <c r="V896" t="s">
        <v>9835</v>
      </c>
      <c r="W896" t="s">
        <v>9836</v>
      </c>
      <c r="X896" t="s">
        <v>9837</v>
      </c>
      <c r="Y896">
        <v>25000</v>
      </c>
      <c r="Z896" t="s">
        <v>9853</v>
      </c>
      <c r="AA896" s="2">
        <v>43868</v>
      </c>
      <c r="AB896" t="s">
        <v>9854</v>
      </c>
      <c r="AI896">
        <v>8800</v>
      </c>
    </row>
    <row r="897" spans="1:35" x14ac:dyDescent="0.25">
      <c r="A897" t="s">
        <v>12284</v>
      </c>
      <c r="B897" t="s">
        <v>11911</v>
      </c>
      <c r="C897" s="2">
        <v>43871</v>
      </c>
      <c r="D897" t="s">
        <v>9827</v>
      </c>
      <c r="E897" t="s">
        <v>10145</v>
      </c>
      <c r="G897" t="e">
        <f>#N/A</f>
        <v>#N/A</v>
      </c>
      <c r="H897" t="s">
        <v>10492</v>
      </c>
      <c r="I897" t="s">
        <v>11510</v>
      </c>
      <c r="J897" t="s">
        <v>12285</v>
      </c>
      <c r="K897" t="str">
        <f t="shared" si="26"/>
        <v>PEDRO AUGUSTO AGUILERA  QUIROGA</v>
      </c>
      <c r="L897" t="str">
        <f t="shared" si="27"/>
        <v>Pedro Augusto Aguilera  Quiroga</v>
      </c>
      <c r="M897" t="s">
        <v>923</v>
      </c>
      <c r="N897" t="str">
        <f>VLOOKUP(M897,Tabla13[[#All],[rut]:[estado_licencia]],2,0)</f>
        <v>Pedro Augusto Aguilera  Quiroga</v>
      </c>
      <c r="O897" t="s">
        <v>9898</v>
      </c>
      <c r="P897" t="s">
        <v>12286</v>
      </c>
      <c r="Q897" s="2">
        <v>45318</v>
      </c>
      <c r="R897">
        <v>19495</v>
      </c>
      <c r="S897" t="s">
        <v>460</v>
      </c>
      <c r="T897" t="s">
        <v>9834</v>
      </c>
      <c r="U897" s="2">
        <v>44237</v>
      </c>
      <c r="V897" t="s">
        <v>9835</v>
      </c>
      <c r="W897" t="s">
        <v>9836</v>
      </c>
      <c r="X897" t="s">
        <v>9865</v>
      </c>
      <c r="Y897">
        <v>25000</v>
      </c>
      <c r="Z897" t="s">
        <v>9853</v>
      </c>
      <c r="AA897" s="2">
        <v>43871</v>
      </c>
      <c r="AB897" t="s">
        <v>9854</v>
      </c>
      <c r="AI897">
        <v>8810</v>
      </c>
    </row>
    <row r="898" spans="1:35" hidden="1" x14ac:dyDescent="0.25">
      <c r="A898" t="s">
        <v>12287</v>
      </c>
      <c r="B898" t="s">
        <v>11911</v>
      </c>
      <c r="C898" s="2">
        <v>43871</v>
      </c>
      <c r="D898" t="s">
        <v>9827</v>
      </c>
      <c r="E898" t="s">
        <v>12288</v>
      </c>
      <c r="F898" t="s">
        <v>12289</v>
      </c>
      <c r="G898" t="s">
        <v>924</v>
      </c>
      <c r="H898" t="s">
        <v>9954</v>
      </c>
      <c r="I898" t="s">
        <v>10092</v>
      </c>
      <c r="J898" t="s">
        <v>12290</v>
      </c>
      <c r="K898" t="str">
        <f t="shared" ref="K898:K961" si="28">CONCATENATE(J898," ",H898," ",I898)</f>
        <v>LUIS EDUARDO GUERRA GARCIA</v>
      </c>
      <c r="L898" t="str">
        <f t="shared" ref="L898:L961" si="29">PROPER(K898)</f>
        <v>Luis Eduardo Guerra Garcia</v>
      </c>
      <c r="M898" t="s">
        <v>925</v>
      </c>
      <c r="N898" t="str">
        <f>VLOOKUP(M898,Tabla13[[#All],[rut]:[estado_licencia]],2,0)</f>
        <v>Luis Eduardo Guerra Garcia</v>
      </c>
      <c r="O898" t="s">
        <v>9832</v>
      </c>
      <c r="P898" t="s">
        <v>12291</v>
      </c>
      <c r="Q898" s="2">
        <v>44300</v>
      </c>
      <c r="R898">
        <v>19495</v>
      </c>
      <c r="S898" t="s">
        <v>460</v>
      </c>
      <c r="T898" t="s">
        <v>9834</v>
      </c>
      <c r="U898" s="2">
        <v>44237</v>
      </c>
      <c r="V898" t="s">
        <v>9835</v>
      </c>
      <c r="W898" t="s">
        <v>9836</v>
      </c>
      <c r="X898" t="s">
        <v>9865</v>
      </c>
      <c r="Y898">
        <v>25000</v>
      </c>
      <c r="Z898" t="s">
        <v>9838</v>
      </c>
    </row>
    <row r="899" spans="1:35" hidden="1" x14ac:dyDescent="0.25">
      <c r="A899" t="s">
        <v>12292</v>
      </c>
      <c r="B899" t="s">
        <v>11911</v>
      </c>
      <c r="C899" s="2">
        <v>43871</v>
      </c>
      <c r="D899" t="s">
        <v>9827</v>
      </c>
      <c r="E899" t="s">
        <v>10044</v>
      </c>
      <c r="F899" t="s">
        <v>10045</v>
      </c>
      <c r="G899" t="s">
        <v>104</v>
      </c>
      <c r="H899" t="s">
        <v>10634</v>
      </c>
      <c r="I899" t="s">
        <v>9928</v>
      </c>
      <c r="J899" t="s">
        <v>12293</v>
      </c>
      <c r="K899" t="str">
        <f t="shared" si="28"/>
        <v>SERGIO EDUARDO SEGOVIA TAPIA</v>
      </c>
      <c r="L899" t="str">
        <f t="shared" si="29"/>
        <v>Sergio Eduardo Segovia Tapia</v>
      </c>
      <c r="M899" t="s">
        <v>926</v>
      </c>
      <c r="N899" t="str">
        <f>VLOOKUP(M899,Tabla13[[#All],[rut]:[estado_licencia]],2,0)</f>
        <v>Sergio Eduardo Segovia Tapia</v>
      </c>
      <c r="O899" t="s">
        <v>9878</v>
      </c>
      <c r="P899" t="s">
        <v>9943</v>
      </c>
      <c r="Q899" s="2">
        <v>44434</v>
      </c>
      <c r="R899">
        <v>19495</v>
      </c>
      <c r="S899" t="s">
        <v>460</v>
      </c>
      <c r="T899" t="s">
        <v>9834</v>
      </c>
      <c r="U899" s="2">
        <v>44237</v>
      </c>
      <c r="V899" t="s">
        <v>9835</v>
      </c>
      <c r="W899" t="s">
        <v>9836</v>
      </c>
      <c r="X899" t="s">
        <v>9865</v>
      </c>
      <c r="Y899">
        <v>25000</v>
      </c>
      <c r="Z899" t="s">
        <v>9838</v>
      </c>
    </row>
    <row r="900" spans="1:35" hidden="1" x14ac:dyDescent="0.25">
      <c r="A900" t="s">
        <v>12294</v>
      </c>
      <c r="B900" t="s">
        <v>11911</v>
      </c>
      <c r="C900" s="2">
        <v>43871</v>
      </c>
      <c r="D900" t="s">
        <v>9827</v>
      </c>
      <c r="E900" t="s">
        <v>12295</v>
      </c>
      <c r="F900" t="s">
        <v>12296</v>
      </c>
      <c r="G900" t="s">
        <v>927</v>
      </c>
      <c r="H900" t="s">
        <v>10226</v>
      </c>
      <c r="I900" t="s">
        <v>10274</v>
      </c>
      <c r="J900" t="s">
        <v>12297</v>
      </c>
      <c r="K900" t="str">
        <f t="shared" si="28"/>
        <v>MAURICIO PAUL PLAZA CONTRERAS</v>
      </c>
      <c r="L900" t="str">
        <f t="shared" si="29"/>
        <v>Mauricio Paul Plaza Contreras</v>
      </c>
      <c r="M900" t="s">
        <v>928</v>
      </c>
      <c r="N900" t="str">
        <f>VLOOKUP(M900,Tabla13[[#All],[rut]:[estado_licencia]],2,0)</f>
        <v>Mauricio Paul Plaza Contreras</v>
      </c>
      <c r="O900" t="s">
        <v>9832</v>
      </c>
      <c r="P900" t="s">
        <v>10979</v>
      </c>
      <c r="Q900" s="2">
        <v>45097</v>
      </c>
      <c r="R900">
        <v>18290</v>
      </c>
      <c r="S900" t="s">
        <v>460</v>
      </c>
      <c r="T900" t="s">
        <v>9834</v>
      </c>
      <c r="U900" s="2">
        <v>44237</v>
      </c>
      <c r="V900" t="s">
        <v>9835</v>
      </c>
      <c r="W900" t="s">
        <v>9836</v>
      </c>
      <c r="X900" t="s">
        <v>9865</v>
      </c>
      <c r="Y900">
        <v>25000</v>
      </c>
      <c r="Z900" t="s">
        <v>9853</v>
      </c>
      <c r="AA900" s="2">
        <v>43871</v>
      </c>
      <c r="AB900" t="s">
        <v>9936</v>
      </c>
      <c r="AI900">
        <v>8806</v>
      </c>
    </row>
    <row r="901" spans="1:35" hidden="1" x14ac:dyDescent="0.25">
      <c r="A901" t="s">
        <v>12298</v>
      </c>
      <c r="B901" t="s">
        <v>11911</v>
      </c>
      <c r="C901" s="2">
        <v>43871</v>
      </c>
      <c r="D901" t="s">
        <v>9827</v>
      </c>
      <c r="E901" t="s">
        <v>12253</v>
      </c>
      <c r="F901" t="s">
        <v>910</v>
      </c>
      <c r="G901" t="s">
        <v>921</v>
      </c>
      <c r="H901" t="s">
        <v>10411</v>
      </c>
      <c r="I901" t="s">
        <v>10439</v>
      </c>
      <c r="J901" t="s">
        <v>12299</v>
      </c>
      <c r="K901" t="str">
        <f t="shared" si="28"/>
        <v>JONATHAN ALEXIS VARGAS TORRES</v>
      </c>
      <c r="L901" t="str">
        <f t="shared" si="29"/>
        <v>Jonathan Alexis Vargas Torres</v>
      </c>
      <c r="M901" t="s">
        <v>929</v>
      </c>
      <c r="N901" t="str">
        <f>VLOOKUP(M901,Tabla13[[#All],[rut]:[estado_licencia]],2,0)</f>
        <v>Jonathan Alexis Vargas Torres</v>
      </c>
      <c r="O901" t="s">
        <v>9878</v>
      </c>
      <c r="P901" t="s">
        <v>10177</v>
      </c>
      <c r="Q901" s="2" t="s">
        <v>460</v>
      </c>
      <c r="R901" t="s">
        <v>460</v>
      </c>
      <c r="S901" t="s">
        <v>460</v>
      </c>
      <c r="T901" t="s">
        <v>9834</v>
      </c>
      <c r="U901" s="2">
        <v>44237</v>
      </c>
      <c r="V901" t="s">
        <v>9835</v>
      </c>
      <c r="W901" t="s">
        <v>9836</v>
      </c>
      <c r="X901" t="s">
        <v>9865</v>
      </c>
      <c r="Y901">
        <v>25000</v>
      </c>
      <c r="Z901" t="s">
        <v>9853</v>
      </c>
      <c r="AA901" s="2">
        <v>43871</v>
      </c>
      <c r="AB901" t="s">
        <v>9854</v>
      </c>
      <c r="AI901">
        <v>8872</v>
      </c>
    </row>
    <row r="902" spans="1:35" hidden="1" x14ac:dyDescent="0.25">
      <c r="A902" t="s">
        <v>12300</v>
      </c>
      <c r="B902" t="s">
        <v>11911</v>
      </c>
      <c r="C902" s="2">
        <v>43872</v>
      </c>
      <c r="D902" t="s">
        <v>9827</v>
      </c>
      <c r="E902" t="s">
        <v>12301</v>
      </c>
      <c r="F902" t="s">
        <v>12302</v>
      </c>
      <c r="G902" t="s">
        <v>930</v>
      </c>
      <c r="H902" t="s">
        <v>10229</v>
      </c>
      <c r="I902" t="s">
        <v>12303</v>
      </c>
      <c r="J902" t="s">
        <v>12304</v>
      </c>
      <c r="K902" t="str">
        <f t="shared" si="28"/>
        <v>EDUARDO DEL TRANSITO VILCHES APABLAZA</v>
      </c>
      <c r="L902" t="str">
        <f t="shared" si="29"/>
        <v>Eduardo Del Transito Vilches Apablaza</v>
      </c>
      <c r="M902" t="s">
        <v>931</v>
      </c>
      <c r="N902" t="str">
        <f>VLOOKUP(M902,Tabla13[[#All],[rut]:[estado_licencia]],2,0)</f>
        <v>Eduardo Del Transito Vilches Apablaza</v>
      </c>
      <c r="O902" t="s">
        <v>11432</v>
      </c>
      <c r="P902" t="s">
        <v>12305</v>
      </c>
      <c r="Q902" s="2">
        <v>45102</v>
      </c>
      <c r="R902">
        <v>18290</v>
      </c>
      <c r="S902" t="s">
        <v>460</v>
      </c>
      <c r="T902" t="s">
        <v>9834</v>
      </c>
      <c r="U902" s="2">
        <v>44238</v>
      </c>
      <c r="V902" t="s">
        <v>9835</v>
      </c>
      <c r="W902" t="s">
        <v>9836</v>
      </c>
      <c r="X902" t="s">
        <v>9865</v>
      </c>
      <c r="Y902">
        <v>25000</v>
      </c>
      <c r="Z902" t="s">
        <v>9853</v>
      </c>
      <c r="AA902" s="2">
        <v>43872</v>
      </c>
      <c r="AB902" t="s">
        <v>9936</v>
      </c>
      <c r="AI902">
        <v>8809</v>
      </c>
    </row>
    <row r="903" spans="1:35" hidden="1" x14ac:dyDescent="0.25">
      <c r="A903" t="s">
        <v>12306</v>
      </c>
      <c r="B903" t="s">
        <v>11911</v>
      </c>
      <c r="C903" s="2">
        <v>43873</v>
      </c>
      <c r="D903" t="s">
        <v>9827</v>
      </c>
      <c r="E903" t="s">
        <v>11169</v>
      </c>
      <c r="F903" t="s">
        <v>11170</v>
      </c>
      <c r="G903" t="s">
        <v>517</v>
      </c>
      <c r="H903" t="s">
        <v>12307</v>
      </c>
      <c r="I903" t="s">
        <v>10472</v>
      </c>
      <c r="J903" t="s">
        <v>12233</v>
      </c>
      <c r="K903" t="str">
        <f t="shared" si="28"/>
        <v>JONATHAN ANDRES QUIJADA ORTIZ</v>
      </c>
      <c r="L903" t="str">
        <f t="shared" si="29"/>
        <v>Jonathan Andres Quijada Ortiz</v>
      </c>
      <c r="M903" t="s">
        <v>932</v>
      </c>
      <c r="N903" t="str">
        <f>VLOOKUP(M903,Tabla13[[#All],[rut]:[estado_licencia]],2,0)</f>
        <v>Jonathan Andres Quijada Ortiz</v>
      </c>
      <c r="O903" t="s">
        <v>9968</v>
      </c>
      <c r="P903" t="s">
        <v>10009</v>
      </c>
      <c r="Q903" s="2">
        <v>44542</v>
      </c>
      <c r="R903">
        <v>19495</v>
      </c>
      <c r="S903" t="s">
        <v>460</v>
      </c>
      <c r="T903" t="s">
        <v>9834</v>
      </c>
      <c r="U903" s="2">
        <v>44239</v>
      </c>
      <c r="V903" t="s">
        <v>9835</v>
      </c>
      <c r="W903" t="s">
        <v>9836</v>
      </c>
      <c r="X903" t="s">
        <v>9865</v>
      </c>
      <c r="Y903">
        <v>25000</v>
      </c>
      <c r="Z903" t="s">
        <v>9838</v>
      </c>
    </row>
    <row r="904" spans="1:35" hidden="1" x14ac:dyDescent="0.25">
      <c r="A904" t="s">
        <v>12308</v>
      </c>
      <c r="B904" t="s">
        <v>11911</v>
      </c>
      <c r="C904" s="2">
        <v>43873</v>
      </c>
      <c r="D904" t="s">
        <v>9827</v>
      </c>
      <c r="E904" t="s">
        <v>12309</v>
      </c>
      <c r="F904" t="s">
        <v>12310</v>
      </c>
      <c r="G904" t="s">
        <v>933</v>
      </c>
      <c r="H904" t="s">
        <v>10265</v>
      </c>
      <c r="I904" t="s">
        <v>9940</v>
      </c>
      <c r="J904" t="s">
        <v>12311</v>
      </c>
      <c r="K904" t="str">
        <f t="shared" si="28"/>
        <v>LORENZO ALEJANDRO OLIVARES BARRAZA</v>
      </c>
      <c r="L904" t="str">
        <f t="shared" si="29"/>
        <v>Lorenzo Alejandro Olivares Barraza</v>
      </c>
      <c r="M904" t="s">
        <v>934</v>
      </c>
      <c r="N904" t="str">
        <f>VLOOKUP(M904,Tabla13[[#All],[rut]:[estado_licencia]],2,0)</f>
        <v>Lorenzo Alejandro Olivares Barraza</v>
      </c>
      <c r="O904" t="s">
        <v>9832</v>
      </c>
      <c r="P904" t="s">
        <v>9983</v>
      </c>
      <c r="Q904" s="2">
        <v>44075</v>
      </c>
      <c r="R904">
        <v>19495</v>
      </c>
      <c r="S904" t="s">
        <v>460</v>
      </c>
      <c r="T904" t="s">
        <v>9834</v>
      </c>
      <c r="U904" s="2">
        <v>44239</v>
      </c>
      <c r="V904" t="s">
        <v>9835</v>
      </c>
      <c r="W904" t="s">
        <v>9836</v>
      </c>
      <c r="X904" t="s">
        <v>9865</v>
      </c>
      <c r="Y904">
        <v>25000</v>
      </c>
      <c r="Z904" t="s">
        <v>9838</v>
      </c>
    </row>
    <row r="905" spans="1:35" hidden="1" x14ac:dyDescent="0.25">
      <c r="A905" t="s">
        <v>12312</v>
      </c>
      <c r="B905" t="s">
        <v>11911</v>
      </c>
      <c r="C905" s="2">
        <v>43873</v>
      </c>
      <c r="D905" t="s">
        <v>9827</v>
      </c>
      <c r="E905" t="s">
        <v>10327</v>
      </c>
      <c r="F905" t="s">
        <v>10328</v>
      </c>
      <c r="G905" t="s">
        <v>190</v>
      </c>
      <c r="H905" t="s">
        <v>11330</v>
      </c>
      <c r="I905" t="s">
        <v>9842</v>
      </c>
      <c r="J905" t="s">
        <v>12313</v>
      </c>
      <c r="K905" t="str">
        <f t="shared" si="28"/>
        <v>LEONARDO ALEX PUELLES PIZARRO</v>
      </c>
      <c r="L905" t="str">
        <f t="shared" si="29"/>
        <v>Leonardo Alex Puelles Pizarro</v>
      </c>
      <c r="M905" t="s">
        <v>935</v>
      </c>
      <c r="N905" t="str">
        <f>VLOOKUP(M905,Tabla13[[#All],[rut]:[estado_licencia]],2,0)</f>
        <v>Leonardo Alex Puelles Pizarro</v>
      </c>
      <c r="O905" t="s">
        <v>10622</v>
      </c>
      <c r="P905" t="s">
        <v>10028</v>
      </c>
      <c r="Q905" s="2">
        <v>44381</v>
      </c>
      <c r="R905">
        <v>19495</v>
      </c>
      <c r="S905" t="s">
        <v>460</v>
      </c>
      <c r="T905" t="s">
        <v>9834</v>
      </c>
      <c r="U905" s="2">
        <v>44239</v>
      </c>
      <c r="V905" t="s">
        <v>9835</v>
      </c>
      <c r="W905" t="s">
        <v>9836</v>
      </c>
      <c r="X905" t="s">
        <v>9865</v>
      </c>
      <c r="Y905">
        <v>25000</v>
      </c>
      <c r="Z905" t="s">
        <v>9838</v>
      </c>
    </row>
    <row r="906" spans="1:35" hidden="1" x14ac:dyDescent="0.25">
      <c r="A906" t="s">
        <v>12314</v>
      </c>
      <c r="B906" t="s">
        <v>11911</v>
      </c>
      <c r="C906" s="2">
        <v>43873</v>
      </c>
      <c r="D906" t="s">
        <v>9827</v>
      </c>
      <c r="E906" t="s">
        <v>9914</v>
      </c>
      <c r="F906" t="s">
        <v>12315</v>
      </c>
      <c r="G906" t="e">
        <f>#N/A</f>
        <v>#N/A</v>
      </c>
      <c r="H906" t="s">
        <v>9887</v>
      </c>
      <c r="I906" t="s">
        <v>10601</v>
      </c>
      <c r="J906" t="s">
        <v>12316</v>
      </c>
      <c r="K906" t="str">
        <f t="shared" si="28"/>
        <v>GABRIEL GUSTAVO GONZALEZ GOMEZ</v>
      </c>
      <c r="L906" t="str">
        <f t="shared" si="29"/>
        <v>Gabriel Gustavo Gonzalez Gomez</v>
      </c>
      <c r="M906" t="s">
        <v>936</v>
      </c>
      <c r="N906" t="str">
        <f>VLOOKUP(M906,Tabla13[[#All],[rut]:[estado_licencia]],2,0)</f>
        <v>Gabriel Gustavo Gonzalez Gomez</v>
      </c>
      <c r="O906" t="s">
        <v>9832</v>
      </c>
      <c r="P906" t="s">
        <v>12317</v>
      </c>
      <c r="Q906" s="2">
        <v>27909</v>
      </c>
      <c r="R906">
        <v>19495</v>
      </c>
      <c r="S906" t="s">
        <v>460</v>
      </c>
      <c r="T906" t="s">
        <v>9834</v>
      </c>
      <c r="U906" s="2">
        <v>44239</v>
      </c>
      <c r="V906" t="s">
        <v>9835</v>
      </c>
      <c r="W906" t="s">
        <v>9836</v>
      </c>
      <c r="X906" t="s">
        <v>9865</v>
      </c>
      <c r="Y906">
        <v>25000</v>
      </c>
      <c r="Z906" t="s">
        <v>9838</v>
      </c>
    </row>
    <row r="907" spans="1:35" hidden="1" x14ac:dyDescent="0.25">
      <c r="A907" t="s">
        <v>12318</v>
      </c>
      <c r="B907" t="s">
        <v>11911</v>
      </c>
      <c r="C907" s="2">
        <v>43873</v>
      </c>
      <c r="D907" t="s">
        <v>9827</v>
      </c>
      <c r="E907" t="s">
        <v>9914</v>
      </c>
      <c r="F907" t="s">
        <v>12315</v>
      </c>
      <c r="G907" t="e">
        <f>#N/A</f>
        <v>#N/A</v>
      </c>
      <c r="H907" t="s">
        <v>11102</v>
      </c>
      <c r="I907" t="s">
        <v>10169</v>
      </c>
      <c r="J907" t="s">
        <v>12319</v>
      </c>
      <c r="K907" t="str">
        <f t="shared" si="28"/>
        <v>JOSE RAMON BASTIAS NAVARRO</v>
      </c>
      <c r="L907" t="str">
        <f t="shared" si="29"/>
        <v>Jose Ramon Bastias Navarro</v>
      </c>
      <c r="M907" t="s">
        <v>937</v>
      </c>
      <c r="N907" t="str">
        <f>VLOOKUP(M907,Tabla13[[#All],[rut]:[estado_licencia]],2,0)</f>
        <v>Jose Ramon Bastias Navarro</v>
      </c>
      <c r="O907" t="s">
        <v>9832</v>
      </c>
      <c r="P907" t="s">
        <v>12320</v>
      </c>
      <c r="Q907" s="2">
        <v>44071</v>
      </c>
      <c r="R907">
        <v>19495</v>
      </c>
      <c r="S907" t="s">
        <v>460</v>
      </c>
      <c r="T907" t="s">
        <v>9834</v>
      </c>
      <c r="U907" s="2">
        <v>44239</v>
      </c>
      <c r="V907" t="s">
        <v>9835</v>
      </c>
      <c r="W907" t="s">
        <v>9836</v>
      </c>
      <c r="X907" t="s">
        <v>9865</v>
      </c>
      <c r="Y907">
        <v>25000</v>
      </c>
      <c r="Z907" t="s">
        <v>9838</v>
      </c>
    </row>
    <row r="908" spans="1:35" hidden="1" x14ac:dyDescent="0.25">
      <c r="A908" t="s">
        <v>12321</v>
      </c>
      <c r="B908" t="s">
        <v>11911</v>
      </c>
      <c r="C908" s="2">
        <v>43873</v>
      </c>
      <c r="D908" t="s">
        <v>9827</v>
      </c>
      <c r="E908" t="s">
        <v>12081</v>
      </c>
      <c r="F908" t="s">
        <v>12082</v>
      </c>
      <c r="G908" t="s">
        <v>832</v>
      </c>
      <c r="H908" t="s">
        <v>11350</v>
      </c>
      <c r="I908" t="s">
        <v>12322</v>
      </c>
      <c r="J908" t="s">
        <v>12323</v>
      </c>
      <c r="K908" t="str">
        <f t="shared" si="28"/>
        <v>MICHAEL ALEJANDRO HERRERA BELTRAN</v>
      </c>
      <c r="L908" t="str">
        <f t="shared" si="29"/>
        <v>Michael Alejandro Herrera Beltran</v>
      </c>
      <c r="M908" t="s">
        <v>938</v>
      </c>
      <c r="N908" t="str">
        <f>VLOOKUP(M908,Tabla13[[#All],[rut]:[estado_licencia]],2,0)</f>
        <v>Michael Alejandro Herrera Beltran</v>
      </c>
      <c r="O908" t="s">
        <v>12324</v>
      </c>
      <c r="P908" t="s">
        <v>4040</v>
      </c>
      <c r="Q908" s="2">
        <v>44083</v>
      </c>
      <c r="R908" t="s">
        <v>460</v>
      </c>
      <c r="S908" t="s">
        <v>460</v>
      </c>
      <c r="T908" t="s">
        <v>9834</v>
      </c>
      <c r="U908" s="2">
        <v>45334</v>
      </c>
      <c r="V908" t="s">
        <v>9835</v>
      </c>
      <c r="W908" t="s">
        <v>9836</v>
      </c>
      <c r="X908" t="s">
        <v>9865</v>
      </c>
      <c r="Y908">
        <v>25000</v>
      </c>
      <c r="Z908" t="s">
        <v>9838</v>
      </c>
    </row>
    <row r="909" spans="1:35" hidden="1" x14ac:dyDescent="0.25">
      <c r="A909" t="s">
        <v>12325</v>
      </c>
      <c r="B909" t="s">
        <v>11911</v>
      </c>
      <c r="C909" s="2">
        <v>43874</v>
      </c>
      <c r="D909" t="s">
        <v>9827</v>
      </c>
      <c r="E909" t="s">
        <v>9881</v>
      </c>
      <c r="F909" t="s">
        <v>9881</v>
      </c>
      <c r="G909" t="s">
        <v>60</v>
      </c>
      <c r="H909" t="s">
        <v>10435</v>
      </c>
      <c r="I909" t="s">
        <v>10405</v>
      </c>
      <c r="J909" t="s">
        <v>12326</v>
      </c>
      <c r="K909" t="str">
        <f t="shared" si="28"/>
        <v>MANUEL RODRIGO SALAZAR ACEVEDO</v>
      </c>
      <c r="L909" t="str">
        <f t="shared" si="29"/>
        <v>Manuel Rodrigo Salazar Acevedo</v>
      </c>
      <c r="M909" t="s">
        <v>939</v>
      </c>
      <c r="N909" t="str">
        <f>VLOOKUP(M909,Tabla13[[#All],[rut]:[estado_licencia]],2,0)</f>
        <v>Manuel Rodrigo Salazar Acevedo</v>
      </c>
      <c r="O909" t="s">
        <v>9832</v>
      </c>
      <c r="P909" t="s">
        <v>12239</v>
      </c>
      <c r="Q909" s="2">
        <v>44112</v>
      </c>
      <c r="R909">
        <v>18290</v>
      </c>
      <c r="S909" t="s">
        <v>460</v>
      </c>
      <c r="T909" t="s">
        <v>9834</v>
      </c>
      <c r="U909" s="2">
        <v>44240</v>
      </c>
      <c r="V909" t="s">
        <v>9835</v>
      </c>
      <c r="W909" t="s">
        <v>9836</v>
      </c>
      <c r="X909" t="s">
        <v>9837</v>
      </c>
      <c r="Y909">
        <v>25000</v>
      </c>
      <c r="Z909" t="s">
        <v>9838</v>
      </c>
    </row>
    <row r="910" spans="1:35" hidden="1" x14ac:dyDescent="0.25">
      <c r="A910" t="s">
        <v>12327</v>
      </c>
      <c r="B910" t="s">
        <v>11911</v>
      </c>
      <c r="C910" s="2">
        <v>43875</v>
      </c>
      <c r="D910" t="s">
        <v>9827</v>
      </c>
      <c r="E910" t="s">
        <v>12253</v>
      </c>
      <c r="F910" t="s">
        <v>910</v>
      </c>
      <c r="G910" t="s">
        <v>921</v>
      </c>
      <c r="H910" t="s">
        <v>12328</v>
      </c>
      <c r="I910" t="s">
        <v>9940</v>
      </c>
      <c r="J910" t="s">
        <v>12176</v>
      </c>
      <c r="K910" t="str">
        <f t="shared" si="28"/>
        <v>FRANCISCO ALBERTO ARREDONDO BARRAZA</v>
      </c>
      <c r="L910" t="str">
        <f t="shared" si="29"/>
        <v>Francisco Alberto Arredondo Barraza</v>
      </c>
      <c r="M910" t="s">
        <v>940</v>
      </c>
      <c r="N910" t="str">
        <f>VLOOKUP(M910,Tabla13[[#All],[rut]:[estado_licencia]],2,0)</f>
        <v>Francisco Alberto Arredondo Barraza</v>
      </c>
      <c r="O910" t="s">
        <v>10622</v>
      </c>
      <c r="P910" t="s">
        <v>10962</v>
      </c>
      <c r="Q910" s="2">
        <v>44726</v>
      </c>
      <c r="R910">
        <v>18290</v>
      </c>
      <c r="S910" t="s">
        <v>460</v>
      </c>
      <c r="T910" t="s">
        <v>9834</v>
      </c>
      <c r="U910" s="2">
        <v>44241</v>
      </c>
      <c r="V910" t="s">
        <v>9835</v>
      </c>
      <c r="W910" t="s">
        <v>9836</v>
      </c>
      <c r="X910" t="s">
        <v>9837</v>
      </c>
      <c r="Y910">
        <v>25000</v>
      </c>
      <c r="Z910" t="s">
        <v>9838</v>
      </c>
    </row>
    <row r="911" spans="1:35" hidden="1" x14ac:dyDescent="0.25">
      <c r="A911" t="s">
        <v>12329</v>
      </c>
      <c r="B911" t="s">
        <v>11911</v>
      </c>
      <c r="C911" s="2">
        <v>43875</v>
      </c>
      <c r="D911" t="s">
        <v>9827</v>
      </c>
      <c r="E911" t="s">
        <v>12253</v>
      </c>
      <c r="F911" t="s">
        <v>910</v>
      </c>
      <c r="G911" t="s">
        <v>921</v>
      </c>
      <c r="H911" t="s">
        <v>10026</v>
      </c>
      <c r="I911" t="s">
        <v>12246</v>
      </c>
      <c r="J911" t="s">
        <v>11249</v>
      </c>
      <c r="K911" t="str">
        <f t="shared" si="28"/>
        <v>RIGOBERTO DEL CARMEN ROJAS ROZAS</v>
      </c>
      <c r="L911" t="str">
        <f t="shared" si="29"/>
        <v>Rigoberto Del Carmen Rojas Rozas</v>
      </c>
      <c r="M911" t="s">
        <v>941</v>
      </c>
      <c r="N911" t="str">
        <f>VLOOKUP(M911,Tabla13[[#All],[rut]:[estado_licencia]],2,0)</f>
        <v>Rigoberto Del Carmen Rojas Rozas</v>
      </c>
      <c r="O911" t="s">
        <v>10622</v>
      </c>
      <c r="P911" t="s">
        <v>10136</v>
      </c>
      <c r="Q911" s="2">
        <v>44671</v>
      </c>
      <c r="R911">
        <v>18290</v>
      </c>
      <c r="S911" t="s">
        <v>460</v>
      </c>
      <c r="T911" t="s">
        <v>9834</v>
      </c>
      <c r="U911" s="2">
        <v>44241</v>
      </c>
      <c r="V911" t="s">
        <v>9835</v>
      </c>
      <c r="W911" t="s">
        <v>9836</v>
      </c>
      <c r="X911" t="s">
        <v>9837</v>
      </c>
      <c r="Y911">
        <v>25000</v>
      </c>
      <c r="Z911" t="s">
        <v>9838</v>
      </c>
    </row>
    <row r="912" spans="1:35" hidden="1" x14ac:dyDescent="0.25">
      <c r="A912" t="s">
        <v>12330</v>
      </c>
      <c r="B912" t="s">
        <v>11911</v>
      </c>
      <c r="C912" s="2">
        <v>43875</v>
      </c>
      <c r="D912" t="s">
        <v>9827</v>
      </c>
      <c r="E912" t="s">
        <v>10327</v>
      </c>
      <c r="F912" t="s">
        <v>10328</v>
      </c>
      <c r="G912" t="s">
        <v>190</v>
      </c>
      <c r="H912" t="s">
        <v>12331</v>
      </c>
      <c r="I912" t="s">
        <v>10315</v>
      </c>
      <c r="J912" t="s">
        <v>12299</v>
      </c>
      <c r="K912" t="str">
        <f t="shared" si="28"/>
        <v>JONATHAN ALEXIS BERNALES VILLARROEL</v>
      </c>
      <c r="L912" t="str">
        <f t="shared" si="29"/>
        <v>Jonathan Alexis Bernales Villarroel</v>
      </c>
      <c r="M912" t="s">
        <v>942</v>
      </c>
      <c r="N912" t="str">
        <f>VLOOKUP(M912,Tabla13[[#All],[rut]:[estado_licencia]],2,0)</f>
        <v>Jonathan Alexis Bernales Villarreal</v>
      </c>
      <c r="O912" t="s">
        <v>9832</v>
      </c>
      <c r="P912" t="s">
        <v>12099</v>
      </c>
      <c r="Q912" s="2">
        <v>45543</v>
      </c>
      <c r="R912">
        <v>19495</v>
      </c>
      <c r="S912" t="s">
        <v>460</v>
      </c>
      <c r="T912" t="s">
        <v>9834</v>
      </c>
      <c r="U912" s="2">
        <v>44241</v>
      </c>
      <c r="V912" t="s">
        <v>9835</v>
      </c>
      <c r="W912" t="s">
        <v>9836</v>
      </c>
      <c r="X912" t="s">
        <v>9837</v>
      </c>
      <c r="Y912">
        <v>25000</v>
      </c>
      <c r="Z912" t="s">
        <v>9838</v>
      </c>
    </row>
    <row r="913" spans="1:35" hidden="1" x14ac:dyDescent="0.25">
      <c r="A913" t="s">
        <v>12332</v>
      </c>
      <c r="B913" t="s">
        <v>11911</v>
      </c>
      <c r="C913" s="2">
        <v>43875</v>
      </c>
      <c r="D913" t="s">
        <v>9827</v>
      </c>
      <c r="E913" t="s">
        <v>12333</v>
      </c>
      <c r="F913" t="s">
        <v>12334</v>
      </c>
      <c r="G913" t="s">
        <v>943</v>
      </c>
      <c r="H913" t="s">
        <v>10229</v>
      </c>
      <c r="I913" t="s">
        <v>9928</v>
      </c>
      <c r="J913" t="s">
        <v>12335</v>
      </c>
      <c r="K913" t="str">
        <f t="shared" si="28"/>
        <v>DAVID ISAAC VILCHES TAPIA</v>
      </c>
      <c r="L913" t="str">
        <f t="shared" si="29"/>
        <v>David Isaac Vilches Tapia</v>
      </c>
      <c r="M913" t="s">
        <v>944</v>
      </c>
      <c r="N913" t="str">
        <f>VLOOKUP(M913,Tabla13[[#All],[rut]:[estado_licencia]],2,0)</f>
        <v>David Isaac Vilches Tapia</v>
      </c>
      <c r="O913" t="s">
        <v>9832</v>
      </c>
      <c r="P913" t="s">
        <v>12305</v>
      </c>
      <c r="Q913" s="2">
        <v>44876</v>
      </c>
      <c r="R913">
        <v>18290</v>
      </c>
      <c r="S913" t="s">
        <v>460</v>
      </c>
      <c r="T913" t="s">
        <v>9834</v>
      </c>
      <c r="U913" s="2">
        <v>44241</v>
      </c>
      <c r="V913" t="s">
        <v>9835</v>
      </c>
      <c r="W913" t="s">
        <v>9836</v>
      </c>
      <c r="X913" t="s">
        <v>9837</v>
      </c>
      <c r="Y913">
        <v>25000</v>
      </c>
      <c r="Z913" t="s">
        <v>9853</v>
      </c>
      <c r="AA913" s="2">
        <v>43875</v>
      </c>
      <c r="AB913" t="s">
        <v>9854</v>
      </c>
      <c r="AI913">
        <v>8863</v>
      </c>
    </row>
    <row r="914" spans="1:35" hidden="1" x14ac:dyDescent="0.25">
      <c r="A914" t="s">
        <v>12336</v>
      </c>
      <c r="B914" t="s">
        <v>11911</v>
      </c>
      <c r="C914" s="2">
        <v>43878</v>
      </c>
      <c r="D914" t="s">
        <v>9827</v>
      </c>
      <c r="E914" t="s">
        <v>10138</v>
      </c>
      <c r="F914" t="s">
        <v>10139</v>
      </c>
      <c r="G914" t="s">
        <v>131</v>
      </c>
      <c r="H914" t="s">
        <v>11244</v>
      </c>
      <c r="I914" t="s">
        <v>9903</v>
      </c>
      <c r="J914" t="s">
        <v>12337</v>
      </c>
      <c r="K914" t="str">
        <f t="shared" si="28"/>
        <v>SEBASTIAN ARIEL RAMOS CASTILLO</v>
      </c>
      <c r="L914" t="str">
        <f t="shared" si="29"/>
        <v>Sebastian Ariel Ramos Castillo</v>
      </c>
      <c r="M914" t="s">
        <v>945</v>
      </c>
      <c r="N914" t="str">
        <f>VLOOKUP(M914,Tabla13[[#All],[rut]:[estado_licencia]],2,0)</f>
        <v>Sebastian Ariel Ramos Castillo</v>
      </c>
      <c r="O914" t="s">
        <v>11791</v>
      </c>
      <c r="P914" t="s">
        <v>9943</v>
      </c>
      <c r="Q914" s="2">
        <v>45031</v>
      </c>
      <c r="R914">
        <v>19495</v>
      </c>
      <c r="S914" t="s">
        <v>460</v>
      </c>
      <c r="T914" t="s">
        <v>9834</v>
      </c>
      <c r="U914" s="2">
        <v>44244</v>
      </c>
      <c r="V914" t="s">
        <v>9835</v>
      </c>
      <c r="W914" t="s">
        <v>9836</v>
      </c>
      <c r="X914" t="s">
        <v>9837</v>
      </c>
      <c r="Y914">
        <v>25000</v>
      </c>
      <c r="Z914" t="s">
        <v>9838</v>
      </c>
    </row>
    <row r="915" spans="1:35" hidden="1" x14ac:dyDescent="0.25">
      <c r="A915" t="s">
        <v>12338</v>
      </c>
      <c r="B915" t="s">
        <v>11911</v>
      </c>
      <c r="C915" s="2">
        <v>43878</v>
      </c>
      <c r="D915" t="s">
        <v>9827</v>
      </c>
      <c r="E915" t="s">
        <v>11646</v>
      </c>
      <c r="F915" t="s">
        <v>12339</v>
      </c>
      <c r="G915" t="s">
        <v>946</v>
      </c>
      <c r="H915" t="s">
        <v>11073</v>
      </c>
      <c r="I915" t="s">
        <v>10085</v>
      </c>
      <c r="J915" t="s">
        <v>12340</v>
      </c>
      <c r="K915" t="str">
        <f t="shared" si="28"/>
        <v>PABLO JACOB DONOSO CARVAJAL</v>
      </c>
      <c r="L915" t="str">
        <f t="shared" si="29"/>
        <v>Pablo Jacob Donoso Carvajal</v>
      </c>
      <c r="M915" t="s">
        <v>947</v>
      </c>
      <c r="N915" t="str">
        <f>VLOOKUP(M915,Tabla13[[#All],[rut]:[estado_licencia]],2,0)</f>
        <v>Pablo Jacob Donoso Carvajal</v>
      </c>
      <c r="O915" t="s">
        <v>9832</v>
      </c>
      <c r="P915" t="s">
        <v>9961</v>
      </c>
      <c r="Q915" s="2">
        <v>44178</v>
      </c>
      <c r="R915">
        <v>19495</v>
      </c>
      <c r="S915" t="s">
        <v>460</v>
      </c>
      <c r="T915" t="s">
        <v>9834</v>
      </c>
      <c r="U915" s="2">
        <v>44244</v>
      </c>
      <c r="V915" t="s">
        <v>9835</v>
      </c>
      <c r="W915" t="s">
        <v>9836</v>
      </c>
      <c r="X915" t="s">
        <v>9865</v>
      </c>
      <c r="Y915">
        <v>25000</v>
      </c>
      <c r="Z915" t="s">
        <v>9853</v>
      </c>
      <c r="AA915" s="2">
        <v>43878</v>
      </c>
      <c r="AB915" t="s">
        <v>9936</v>
      </c>
      <c r="AC915" t="s">
        <v>12341</v>
      </c>
      <c r="AI915">
        <v>8866</v>
      </c>
    </row>
    <row r="916" spans="1:35" hidden="1" x14ac:dyDescent="0.25">
      <c r="A916" t="s">
        <v>12342</v>
      </c>
      <c r="B916" t="s">
        <v>11911</v>
      </c>
      <c r="C916" s="2">
        <v>43878</v>
      </c>
      <c r="D916" t="s">
        <v>9827</v>
      </c>
      <c r="E916" t="s">
        <v>9881</v>
      </c>
      <c r="F916" t="s">
        <v>9881</v>
      </c>
      <c r="G916" t="s">
        <v>60</v>
      </c>
      <c r="H916" t="s">
        <v>12343</v>
      </c>
      <c r="I916" t="s">
        <v>10184</v>
      </c>
      <c r="J916" t="s">
        <v>12344</v>
      </c>
      <c r="K916" t="str">
        <f t="shared" si="28"/>
        <v>JUAN ESTEBAN LOAIZA RODRIGUEZ</v>
      </c>
      <c r="L916" t="str">
        <f t="shared" si="29"/>
        <v>Juan Esteban Loaiza Rodriguez</v>
      </c>
      <c r="M916" t="s">
        <v>948</v>
      </c>
      <c r="N916" t="str">
        <f>VLOOKUP(M916,Tabla13[[#All],[rut]:[estado_licencia]],2,0)</f>
        <v>Juan Esteban Loaiza Rodriguez</v>
      </c>
      <c r="O916" t="s">
        <v>9832</v>
      </c>
      <c r="P916" t="s">
        <v>9833</v>
      </c>
      <c r="Q916" s="2">
        <v>44515</v>
      </c>
      <c r="R916">
        <v>19495</v>
      </c>
      <c r="S916" t="s">
        <v>460</v>
      </c>
      <c r="T916" t="s">
        <v>9834</v>
      </c>
      <c r="U916" s="2">
        <v>44244</v>
      </c>
      <c r="V916" t="s">
        <v>9835</v>
      </c>
      <c r="W916" t="s">
        <v>9836</v>
      </c>
      <c r="X916" t="s">
        <v>9837</v>
      </c>
      <c r="Y916">
        <v>25000</v>
      </c>
      <c r="Z916" t="s">
        <v>9838</v>
      </c>
    </row>
    <row r="917" spans="1:35" hidden="1" x14ac:dyDescent="0.25">
      <c r="A917" t="s">
        <v>12345</v>
      </c>
      <c r="B917" t="s">
        <v>11911</v>
      </c>
      <c r="C917" s="2">
        <v>43878</v>
      </c>
      <c r="D917" t="s">
        <v>9827</v>
      </c>
      <c r="E917" t="s">
        <v>10327</v>
      </c>
      <c r="F917" t="s">
        <v>10328</v>
      </c>
      <c r="G917" t="s">
        <v>190</v>
      </c>
      <c r="H917" t="s">
        <v>10492</v>
      </c>
      <c r="I917" t="s">
        <v>11827</v>
      </c>
      <c r="J917" t="s">
        <v>12346</v>
      </c>
      <c r="K917" t="str">
        <f t="shared" si="28"/>
        <v>ROBERTO DIEGO AGUILERA  CERDA</v>
      </c>
      <c r="L917" t="str">
        <f t="shared" si="29"/>
        <v>Roberto Diego Aguilera  Cerda</v>
      </c>
      <c r="M917" t="s">
        <v>949</v>
      </c>
      <c r="N917" t="str">
        <f>VLOOKUP(M917,Tabla13[[#All],[rut]:[estado_licencia]],2,0)</f>
        <v>Roberto Diego Aguilera  Cerda</v>
      </c>
      <c r="O917" t="s">
        <v>9832</v>
      </c>
      <c r="P917" t="s">
        <v>12041</v>
      </c>
      <c r="Q917" s="2">
        <v>44835</v>
      </c>
      <c r="R917">
        <v>19495</v>
      </c>
      <c r="S917" t="s">
        <v>460</v>
      </c>
      <c r="T917" t="s">
        <v>9834</v>
      </c>
      <c r="U917" s="2">
        <v>44244</v>
      </c>
      <c r="V917" t="s">
        <v>9835</v>
      </c>
      <c r="W917" t="s">
        <v>9836</v>
      </c>
      <c r="X917" t="s">
        <v>9837</v>
      </c>
      <c r="Y917">
        <v>25000</v>
      </c>
      <c r="Z917" t="s">
        <v>9838</v>
      </c>
    </row>
    <row r="918" spans="1:35" hidden="1" x14ac:dyDescent="0.25">
      <c r="A918" t="s">
        <v>12347</v>
      </c>
      <c r="B918" t="s">
        <v>11911</v>
      </c>
      <c r="C918" s="2">
        <v>43878</v>
      </c>
      <c r="D918" t="s">
        <v>9827</v>
      </c>
      <c r="E918" t="s">
        <v>10327</v>
      </c>
      <c r="F918" t="s">
        <v>10328</v>
      </c>
      <c r="G918" t="s">
        <v>190</v>
      </c>
      <c r="H918" t="s">
        <v>10707</v>
      </c>
      <c r="I918" t="s">
        <v>12348</v>
      </c>
      <c r="J918" t="s">
        <v>10551</v>
      </c>
      <c r="K918" t="str">
        <f t="shared" si="28"/>
        <v>VICTOR MANUEL CORTES  MUÑOS</v>
      </c>
      <c r="L918" t="str">
        <f t="shared" si="29"/>
        <v>Victor Manuel Cortes  Muños</v>
      </c>
      <c r="M918" t="s">
        <v>950</v>
      </c>
      <c r="N918" t="str">
        <f>VLOOKUP(M918,Tabla13[[#All],[rut]:[estado_licencia]],2,0)</f>
        <v>Victor Manuel Cortes  Muños</v>
      </c>
      <c r="O918" t="s">
        <v>9832</v>
      </c>
      <c r="P918" t="s">
        <v>10018</v>
      </c>
      <c r="Q918" s="2">
        <v>44261</v>
      </c>
      <c r="R918">
        <v>19495</v>
      </c>
      <c r="S918" t="s">
        <v>460</v>
      </c>
      <c r="T918" t="s">
        <v>9834</v>
      </c>
      <c r="U918" s="2">
        <v>44244</v>
      </c>
      <c r="V918" t="s">
        <v>9835</v>
      </c>
      <c r="W918" t="s">
        <v>9836</v>
      </c>
      <c r="X918" t="s">
        <v>9837</v>
      </c>
      <c r="Y918">
        <v>25000</v>
      </c>
      <c r="Z918" t="s">
        <v>9838</v>
      </c>
    </row>
    <row r="919" spans="1:35" hidden="1" x14ac:dyDescent="0.25">
      <c r="A919" t="s">
        <v>12349</v>
      </c>
      <c r="B919" t="s">
        <v>11911</v>
      </c>
      <c r="C919" s="2">
        <v>43878</v>
      </c>
      <c r="D919" t="s">
        <v>9827</v>
      </c>
      <c r="E919" t="s">
        <v>10327</v>
      </c>
      <c r="F919" t="s">
        <v>10328</v>
      </c>
      <c r="G919" t="s">
        <v>190</v>
      </c>
      <c r="H919" t="s">
        <v>12350</v>
      </c>
      <c r="I919" t="s">
        <v>10270</v>
      </c>
      <c r="J919" t="s">
        <v>12351</v>
      </c>
      <c r="K919" t="str">
        <f t="shared" si="28"/>
        <v>ERVIN BERNARDO MARSIPIL CARMONA</v>
      </c>
      <c r="L919" t="str">
        <f t="shared" si="29"/>
        <v>Ervin Bernardo Marsipil Carmona</v>
      </c>
      <c r="M919" t="s">
        <v>951</v>
      </c>
      <c r="N919" t="str">
        <f>VLOOKUP(M919,Tabla13[[#All],[rut]:[estado_licencia]],2,0)</f>
        <v>Ervin Bernardo Marsipil Carmona</v>
      </c>
      <c r="O919" t="s">
        <v>9878</v>
      </c>
      <c r="P919" t="s">
        <v>9879</v>
      </c>
      <c r="Q919" s="2">
        <v>45058</v>
      </c>
      <c r="S919" t="s">
        <v>460</v>
      </c>
      <c r="T919" t="s">
        <v>9834</v>
      </c>
      <c r="U919" s="2">
        <v>44244</v>
      </c>
      <c r="V919" t="s">
        <v>9835</v>
      </c>
      <c r="W919" t="s">
        <v>9836</v>
      </c>
      <c r="X919" t="s">
        <v>9837</v>
      </c>
      <c r="Y919">
        <v>25000</v>
      </c>
      <c r="Z919" t="s">
        <v>9838</v>
      </c>
    </row>
    <row r="920" spans="1:35" hidden="1" x14ac:dyDescent="0.25">
      <c r="A920" t="s">
        <v>12352</v>
      </c>
      <c r="B920" t="s">
        <v>11911</v>
      </c>
      <c r="C920" s="2">
        <v>43878</v>
      </c>
      <c r="D920" t="s">
        <v>9827</v>
      </c>
      <c r="E920" t="s">
        <v>10327</v>
      </c>
      <c r="F920" t="s">
        <v>10328</v>
      </c>
      <c r="G920" t="s">
        <v>190</v>
      </c>
      <c r="H920" t="s">
        <v>10707</v>
      </c>
      <c r="I920" t="s">
        <v>11958</v>
      </c>
      <c r="J920" t="s">
        <v>12353</v>
      </c>
      <c r="K920" t="str">
        <f t="shared" si="28"/>
        <v>HERNAN DAVID CORTES  CORREA</v>
      </c>
      <c r="L920" t="str">
        <f t="shared" si="29"/>
        <v>Hernan David Cortes  Correa</v>
      </c>
      <c r="M920" t="s">
        <v>952</v>
      </c>
      <c r="N920" t="str">
        <f>VLOOKUP(M920,Tabla13[[#All],[rut]:[estado_licencia]],2,0)</f>
        <v>Hernan David Cortes  Correa</v>
      </c>
      <c r="O920" t="s">
        <v>9832</v>
      </c>
      <c r="P920" t="s">
        <v>9906</v>
      </c>
      <c r="Q920" s="2">
        <v>44117</v>
      </c>
      <c r="R920">
        <v>19495</v>
      </c>
      <c r="S920" t="s">
        <v>460</v>
      </c>
      <c r="T920" t="s">
        <v>9834</v>
      </c>
      <c r="U920" s="2">
        <v>44244</v>
      </c>
      <c r="V920" t="s">
        <v>9835</v>
      </c>
      <c r="W920" t="s">
        <v>9836</v>
      </c>
      <c r="X920" t="s">
        <v>9837</v>
      </c>
      <c r="Y920">
        <v>25000</v>
      </c>
      <c r="Z920" t="s">
        <v>9838</v>
      </c>
    </row>
    <row r="921" spans="1:35" hidden="1" x14ac:dyDescent="0.25">
      <c r="A921" t="s">
        <v>12354</v>
      </c>
      <c r="B921" t="s">
        <v>11911</v>
      </c>
      <c r="C921" s="2">
        <v>43879</v>
      </c>
      <c r="D921" t="s">
        <v>9827</v>
      </c>
      <c r="E921" t="s">
        <v>9867</v>
      </c>
      <c r="F921" t="s">
        <v>9868</v>
      </c>
      <c r="G921" t="s">
        <v>56</v>
      </c>
      <c r="H921" t="s">
        <v>10032</v>
      </c>
      <c r="I921" t="s">
        <v>10439</v>
      </c>
      <c r="J921" t="s">
        <v>11295</v>
      </c>
      <c r="K921" t="str">
        <f t="shared" si="28"/>
        <v>LUIS ANDRES PEREZ TORRES</v>
      </c>
      <c r="L921" t="str">
        <f t="shared" si="29"/>
        <v>Luis Andres Perez Torres</v>
      </c>
      <c r="M921" t="s">
        <v>953</v>
      </c>
      <c r="N921" t="str">
        <f>VLOOKUP(M921,Tabla13[[#All],[rut]:[estado_licencia]],2,0)</f>
        <v>Luis Andres Perez Torres</v>
      </c>
      <c r="O921" t="s">
        <v>9832</v>
      </c>
      <c r="P921" t="s">
        <v>9833</v>
      </c>
      <c r="Q921" s="2">
        <v>44003</v>
      </c>
      <c r="R921">
        <v>19495</v>
      </c>
      <c r="S921" t="s">
        <v>460</v>
      </c>
      <c r="T921" t="s">
        <v>9834</v>
      </c>
      <c r="U921" s="2">
        <v>44245</v>
      </c>
      <c r="V921" t="s">
        <v>9835</v>
      </c>
      <c r="W921" t="s">
        <v>9836</v>
      </c>
      <c r="X921" t="s">
        <v>9865</v>
      </c>
      <c r="Y921">
        <v>25000</v>
      </c>
      <c r="Z921" t="s">
        <v>9838</v>
      </c>
    </row>
    <row r="922" spans="1:35" hidden="1" x14ac:dyDescent="0.25">
      <c r="A922" t="s">
        <v>12355</v>
      </c>
      <c r="B922" t="s">
        <v>11911</v>
      </c>
      <c r="C922" s="2">
        <v>43879</v>
      </c>
      <c r="D922" t="s">
        <v>9827</v>
      </c>
      <c r="E922" t="s">
        <v>9867</v>
      </c>
      <c r="F922" t="s">
        <v>9868</v>
      </c>
      <c r="G922" t="s">
        <v>56</v>
      </c>
      <c r="H922" t="s">
        <v>10285</v>
      </c>
      <c r="I922" t="s">
        <v>9860</v>
      </c>
      <c r="J922" t="s">
        <v>12356</v>
      </c>
      <c r="K922" t="str">
        <f t="shared" si="28"/>
        <v>JOAQUIN ENRIQUE CISTERNAS AGUILERA</v>
      </c>
      <c r="L922" t="str">
        <f t="shared" si="29"/>
        <v>Joaquin Enrique Cisternas Aguilera</v>
      </c>
      <c r="M922" t="s">
        <v>954</v>
      </c>
      <c r="N922" t="str">
        <f>VLOOKUP(M922,Tabla13[[#All],[rut]:[estado_licencia]],2,0)</f>
        <v>Joaquin Enrique Cisternas Aguilera</v>
      </c>
      <c r="O922" t="s">
        <v>9956</v>
      </c>
      <c r="P922" t="s">
        <v>4040</v>
      </c>
      <c r="Q922" s="2">
        <v>45636</v>
      </c>
      <c r="S922" t="s">
        <v>460</v>
      </c>
      <c r="T922" t="s">
        <v>9834</v>
      </c>
      <c r="U922" s="2">
        <v>44245</v>
      </c>
      <c r="V922" t="s">
        <v>9835</v>
      </c>
      <c r="W922" t="s">
        <v>9836</v>
      </c>
      <c r="X922" t="s">
        <v>9865</v>
      </c>
      <c r="Y922">
        <v>25000</v>
      </c>
      <c r="Z922" t="s">
        <v>9838</v>
      </c>
    </row>
    <row r="923" spans="1:35" hidden="1" x14ac:dyDescent="0.25">
      <c r="A923" t="s">
        <v>12357</v>
      </c>
      <c r="B923" t="s">
        <v>11911</v>
      </c>
      <c r="C923" s="2">
        <v>43879</v>
      </c>
      <c r="D923" t="s">
        <v>9827</v>
      </c>
      <c r="E923" t="s">
        <v>9867</v>
      </c>
      <c r="F923" t="s">
        <v>9868</v>
      </c>
      <c r="G923" t="s">
        <v>56</v>
      </c>
      <c r="H923" t="s">
        <v>10107</v>
      </c>
      <c r="I923" t="s">
        <v>9842</v>
      </c>
      <c r="J923" t="s">
        <v>12358</v>
      </c>
      <c r="K923" t="str">
        <f t="shared" si="28"/>
        <v>RICARDO JOEL CEPEDA PIZARRO</v>
      </c>
      <c r="L923" t="str">
        <f t="shared" si="29"/>
        <v>Ricardo Joel Cepeda Pizarro</v>
      </c>
      <c r="M923" t="s">
        <v>955</v>
      </c>
      <c r="N923" t="str">
        <f>VLOOKUP(M923,Tabla13[[#All],[rut]:[estado_licencia]],2,0)</f>
        <v>Ricardo Joel Cepeda Pizarro</v>
      </c>
      <c r="O923" t="s">
        <v>9832</v>
      </c>
      <c r="P923" t="s">
        <v>9852</v>
      </c>
      <c r="Q923" s="2">
        <v>45043</v>
      </c>
      <c r="R923">
        <v>19495</v>
      </c>
      <c r="S923" t="s">
        <v>460</v>
      </c>
      <c r="T923" t="s">
        <v>9834</v>
      </c>
      <c r="U923" s="2">
        <v>44245</v>
      </c>
      <c r="V923" t="s">
        <v>9835</v>
      </c>
      <c r="W923" t="s">
        <v>9836</v>
      </c>
      <c r="X923" t="s">
        <v>9865</v>
      </c>
      <c r="Y923">
        <v>25000</v>
      </c>
      <c r="Z923" t="s">
        <v>9838</v>
      </c>
    </row>
    <row r="924" spans="1:35" hidden="1" x14ac:dyDescent="0.25">
      <c r="A924" t="s">
        <v>12359</v>
      </c>
      <c r="B924" t="s">
        <v>11911</v>
      </c>
      <c r="C924" s="2">
        <v>43879</v>
      </c>
      <c r="D924" t="s">
        <v>9827</v>
      </c>
      <c r="E924" t="s">
        <v>9867</v>
      </c>
      <c r="F924" t="s">
        <v>9868</v>
      </c>
      <c r="G924" t="s">
        <v>56</v>
      </c>
      <c r="H924" t="s">
        <v>12360</v>
      </c>
      <c r="I924" t="s">
        <v>10651</v>
      </c>
      <c r="J924" t="s">
        <v>11514</v>
      </c>
      <c r="K924" t="str">
        <f t="shared" si="28"/>
        <v>JOSE MIGUEL NARBONA GALLARDO</v>
      </c>
      <c r="L924" t="str">
        <f t="shared" si="29"/>
        <v>Jose Miguel Narbona Gallardo</v>
      </c>
      <c r="M924" t="s">
        <v>956</v>
      </c>
      <c r="N924" t="str">
        <f>VLOOKUP(M924,Tabla13[[#All],[rut]:[estado_licencia]],2,0)</f>
        <v>Jose Miguel Narbona Gallardo</v>
      </c>
      <c r="O924" t="s">
        <v>9832</v>
      </c>
      <c r="V924" t="s">
        <v>9836</v>
      </c>
      <c r="W924" t="s">
        <v>12215</v>
      </c>
      <c r="Y924">
        <v>25000</v>
      </c>
      <c r="Z924" t="s">
        <v>9838</v>
      </c>
    </row>
    <row r="925" spans="1:35" hidden="1" x14ac:dyDescent="0.25">
      <c r="A925" t="s">
        <v>12361</v>
      </c>
      <c r="B925" t="s">
        <v>11911</v>
      </c>
      <c r="C925" s="2">
        <v>43879</v>
      </c>
      <c r="D925" t="s">
        <v>9827</v>
      </c>
      <c r="E925" t="s">
        <v>12253</v>
      </c>
      <c r="F925" t="s">
        <v>910</v>
      </c>
      <c r="G925" t="s">
        <v>910</v>
      </c>
      <c r="H925" t="s">
        <v>10579</v>
      </c>
      <c r="I925" t="s">
        <v>10936</v>
      </c>
      <c r="J925" t="s">
        <v>12362</v>
      </c>
      <c r="K925" t="str">
        <f t="shared" si="28"/>
        <v>DANIEL ALFONSO AVALOS COLLAO</v>
      </c>
      <c r="L925" t="str">
        <f t="shared" si="29"/>
        <v>Daniel Alfonso Avalos Collao</v>
      </c>
      <c r="M925" t="s">
        <v>12363</v>
      </c>
      <c r="N925" t="e">
        <f>VLOOKUP(M925,Tabla13[[#All],[rut]:[estado_licencia]],2,0)</f>
        <v>#N/A</v>
      </c>
      <c r="O925" t="s">
        <v>9878</v>
      </c>
      <c r="P925" t="s">
        <v>9879</v>
      </c>
      <c r="Q925" s="2">
        <v>43641</v>
      </c>
      <c r="S925" t="s">
        <v>460</v>
      </c>
      <c r="T925" t="s">
        <v>9834</v>
      </c>
      <c r="U925" s="2">
        <v>44245</v>
      </c>
      <c r="V925" t="s">
        <v>9835</v>
      </c>
      <c r="W925" t="s">
        <v>9836</v>
      </c>
      <c r="X925" t="s">
        <v>9865</v>
      </c>
      <c r="Y925">
        <v>25000</v>
      </c>
      <c r="Z925" t="s">
        <v>9838</v>
      </c>
    </row>
    <row r="926" spans="1:35" hidden="1" x14ac:dyDescent="0.25">
      <c r="A926" t="s">
        <v>12364</v>
      </c>
      <c r="B926" t="s">
        <v>11911</v>
      </c>
      <c r="C926" s="2">
        <v>43880</v>
      </c>
      <c r="D926" t="s">
        <v>9827</v>
      </c>
      <c r="E926" t="s">
        <v>10068</v>
      </c>
      <c r="F926" t="s">
        <v>10069</v>
      </c>
      <c r="G926" t="s">
        <v>112</v>
      </c>
      <c r="H926" t="s">
        <v>12365</v>
      </c>
      <c r="I926" t="s">
        <v>12261</v>
      </c>
      <c r="J926" t="s">
        <v>12366</v>
      </c>
      <c r="K926" t="str">
        <f t="shared" si="28"/>
        <v>JORGE OMAR MANTEROLA ZENTENO</v>
      </c>
      <c r="L926" t="str">
        <f t="shared" si="29"/>
        <v>Jorge Omar Manterola Zenteno</v>
      </c>
      <c r="M926" t="s">
        <v>958</v>
      </c>
      <c r="N926" t="str">
        <f>VLOOKUP(M926,Tabla13[[#All],[rut]:[estado_licencia]],2,0)</f>
        <v>Jorge Omar Manterola Zenteno</v>
      </c>
      <c r="O926" t="s">
        <v>9832</v>
      </c>
      <c r="P926" t="s">
        <v>12367</v>
      </c>
      <c r="Q926" s="2">
        <v>44734</v>
      </c>
      <c r="R926">
        <v>19495</v>
      </c>
      <c r="S926" t="s">
        <v>460</v>
      </c>
      <c r="T926" t="s">
        <v>9834</v>
      </c>
      <c r="U926" s="2">
        <v>44246</v>
      </c>
      <c r="V926" t="s">
        <v>9835</v>
      </c>
      <c r="W926" t="s">
        <v>9836</v>
      </c>
      <c r="X926" t="s">
        <v>9865</v>
      </c>
      <c r="Y926">
        <v>25000</v>
      </c>
      <c r="Z926" t="s">
        <v>9838</v>
      </c>
    </row>
    <row r="927" spans="1:35" hidden="1" x14ac:dyDescent="0.25">
      <c r="A927" t="s">
        <v>12368</v>
      </c>
      <c r="B927" t="s">
        <v>11911</v>
      </c>
      <c r="C927" s="2">
        <v>43880</v>
      </c>
      <c r="D927" t="s">
        <v>9827</v>
      </c>
      <c r="E927" t="s">
        <v>10268</v>
      </c>
      <c r="F927" t="s">
        <v>10269</v>
      </c>
      <c r="G927" t="s">
        <v>168</v>
      </c>
      <c r="H927" t="s">
        <v>11161</v>
      </c>
      <c r="I927" t="s">
        <v>12369</v>
      </c>
      <c r="J927" t="s">
        <v>12370</v>
      </c>
      <c r="K927" t="str">
        <f t="shared" si="28"/>
        <v>JOSE BERNARDO JIMENEZ ORELLANO</v>
      </c>
      <c r="L927" t="str">
        <f t="shared" si="29"/>
        <v>Jose Bernardo Jimenez Orellano</v>
      </c>
      <c r="M927" t="s">
        <v>959</v>
      </c>
      <c r="N927" t="str">
        <f>VLOOKUP(M927,Tabla13[[#All],[rut]:[estado_licencia]],2,0)</f>
        <v>Jose Bernardo Jimenez Orellano</v>
      </c>
      <c r="O927" t="s">
        <v>9832</v>
      </c>
      <c r="P927" t="s">
        <v>11655</v>
      </c>
      <c r="Q927" s="2">
        <v>44816</v>
      </c>
      <c r="R927">
        <v>19495</v>
      </c>
      <c r="S927" t="s">
        <v>460</v>
      </c>
      <c r="T927" t="s">
        <v>9834</v>
      </c>
      <c r="U927" s="2">
        <v>44246</v>
      </c>
      <c r="V927" t="s">
        <v>9835</v>
      </c>
      <c r="W927" t="s">
        <v>9836</v>
      </c>
      <c r="X927" t="s">
        <v>9865</v>
      </c>
      <c r="Y927">
        <v>25000</v>
      </c>
      <c r="Z927" t="s">
        <v>9853</v>
      </c>
      <c r="AA927" s="2">
        <v>43886</v>
      </c>
      <c r="AB927" t="s">
        <v>9936</v>
      </c>
      <c r="AC927" t="s">
        <v>12371</v>
      </c>
      <c r="AI927">
        <v>8886</v>
      </c>
    </row>
    <row r="928" spans="1:35" hidden="1" x14ac:dyDescent="0.25">
      <c r="A928" t="s">
        <v>12372</v>
      </c>
      <c r="B928" t="s">
        <v>11911</v>
      </c>
      <c r="C928" s="2">
        <v>43881</v>
      </c>
      <c r="D928" t="s">
        <v>9827</v>
      </c>
      <c r="E928" t="s">
        <v>9867</v>
      </c>
      <c r="F928" t="s">
        <v>9868</v>
      </c>
      <c r="G928" t="s">
        <v>56</v>
      </c>
      <c r="H928" t="s">
        <v>10111</v>
      </c>
      <c r="I928" t="s">
        <v>9995</v>
      </c>
      <c r="J928" t="s">
        <v>12373</v>
      </c>
      <c r="K928" t="str">
        <f t="shared" si="28"/>
        <v>ADOLFO ANTONIO SILVA VALDERRAMA</v>
      </c>
      <c r="L928" t="str">
        <f t="shared" si="29"/>
        <v>Adolfo Antonio Silva Valderrama</v>
      </c>
      <c r="M928" t="s">
        <v>960</v>
      </c>
      <c r="N928" t="str">
        <f>VLOOKUP(M928,Tabla13[[#All],[rut]:[estado_licencia]],2,0)</f>
        <v>Adolfo Antonio Silva Valderrama</v>
      </c>
      <c r="O928" t="s">
        <v>9832</v>
      </c>
      <c r="P928" t="s">
        <v>10009</v>
      </c>
      <c r="Q928" s="2">
        <v>44882</v>
      </c>
      <c r="R928">
        <v>18290</v>
      </c>
      <c r="S928" t="s">
        <v>460</v>
      </c>
      <c r="T928" t="s">
        <v>9834</v>
      </c>
      <c r="U928" s="2">
        <v>44247</v>
      </c>
      <c r="V928" t="s">
        <v>9835</v>
      </c>
      <c r="W928" t="s">
        <v>9836</v>
      </c>
      <c r="X928" t="s">
        <v>9865</v>
      </c>
      <c r="Y928">
        <v>25000</v>
      </c>
      <c r="Z928" t="s">
        <v>9838</v>
      </c>
    </row>
    <row r="929" spans="1:35" hidden="1" x14ac:dyDescent="0.25">
      <c r="A929" t="s">
        <v>12374</v>
      </c>
      <c r="B929" t="s">
        <v>11911</v>
      </c>
      <c r="C929" s="2">
        <v>43881</v>
      </c>
      <c r="D929" t="s">
        <v>9827</v>
      </c>
      <c r="E929" t="s">
        <v>10044</v>
      </c>
      <c r="F929" t="s">
        <v>10045</v>
      </c>
      <c r="G929" t="s">
        <v>104</v>
      </c>
      <c r="H929" t="s">
        <v>9916</v>
      </c>
      <c r="I929" t="s">
        <v>12375</v>
      </c>
      <c r="J929" t="s">
        <v>10923</v>
      </c>
      <c r="K929" t="str">
        <f t="shared" si="28"/>
        <v>FRANCISCO JAVIER MONTOYA CATALDO</v>
      </c>
      <c r="L929" t="str">
        <f t="shared" si="29"/>
        <v>Francisco Javier Montoya Cataldo</v>
      </c>
      <c r="M929" t="s">
        <v>961</v>
      </c>
      <c r="N929" t="str">
        <f>VLOOKUP(M929,Tabla13[[#All],[rut]:[estado_licencia]],2,0)</f>
        <v>Francisco Javier Montoya Cataldo</v>
      </c>
      <c r="O929" t="s">
        <v>9832</v>
      </c>
      <c r="P929" t="s">
        <v>9961</v>
      </c>
      <c r="Q929" s="2">
        <v>44168</v>
      </c>
      <c r="R929">
        <v>19495</v>
      </c>
      <c r="S929" t="s">
        <v>460</v>
      </c>
      <c r="T929" t="s">
        <v>9834</v>
      </c>
      <c r="U929" s="2">
        <v>44247</v>
      </c>
      <c r="V929" t="s">
        <v>9835</v>
      </c>
      <c r="W929" t="s">
        <v>9836</v>
      </c>
      <c r="X929" t="s">
        <v>9865</v>
      </c>
      <c r="Y929">
        <v>25000</v>
      </c>
      <c r="Z929" t="s">
        <v>9838</v>
      </c>
    </row>
    <row r="930" spans="1:35" hidden="1" x14ac:dyDescent="0.25">
      <c r="A930" t="s">
        <v>12376</v>
      </c>
      <c r="B930" t="s">
        <v>11911</v>
      </c>
      <c r="C930" s="2">
        <v>43881</v>
      </c>
      <c r="D930" t="s">
        <v>9827</v>
      </c>
      <c r="E930" t="s">
        <v>12377</v>
      </c>
      <c r="F930" t="s">
        <v>12378</v>
      </c>
      <c r="G930" t="s">
        <v>962</v>
      </c>
      <c r="H930" t="s">
        <v>9940</v>
      </c>
      <c r="I930" t="s">
        <v>10579</v>
      </c>
      <c r="J930" t="s">
        <v>12379</v>
      </c>
      <c r="K930" t="str">
        <f t="shared" si="28"/>
        <v>RENE FELIPE BARRAZA AVALOS</v>
      </c>
      <c r="L930" t="str">
        <f t="shared" si="29"/>
        <v>Rene Felipe Barraza Avalos</v>
      </c>
      <c r="M930" t="s">
        <v>963</v>
      </c>
      <c r="N930" t="str">
        <f>VLOOKUP(M930,Tabla13[[#All],[rut]:[estado_licencia]],2,0)</f>
        <v>Rene Felipe Barraza Avalos</v>
      </c>
      <c r="O930" t="s">
        <v>9832</v>
      </c>
      <c r="P930" t="s">
        <v>12380</v>
      </c>
      <c r="Q930" s="2">
        <v>44215</v>
      </c>
      <c r="R930">
        <v>19495</v>
      </c>
      <c r="S930" t="s">
        <v>460</v>
      </c>
      <c r="T930" t="s">
        <v>9834</v>
      </c>
      <c r="U930" s="2">
        <v>44247</v>
      </c>
      <c r="V930" t="s">
        <v>9835</v>
      </c>
      <c r="W930" t="s">
        <v>9836</v>
      </c>
      <c r="X930" t="s">
        <v>9865</v>
      </c>
      <c r="Y930">
        <v>25000</v>
      </c>
      <c r="Z930" t="s">
        <v>9853</v>
      </c>
      <c r="AA930" s="2">
        <v>43881</v>
      </c>
      <c r="AB930" t="s">
        <v>9854</v>
      </c>
      <c r="AI930">
        <v>8874</v>
      </c>
    </row>
    <row r="931" spans="1:35" hidden="1" x14ac:dyDescent="0.25">
      <c r="A931" t="s">
        <v>12381</v>
      </c>
      <c r="B931" t="s">
        <v>11911</v>
      </c>
      <c r="C931" s="2">
        <v>43881</v>
      </c>
      <c r="D931" t="s">
        <v>9827</v>
      </c>
      <c r="E931" t="s">
        <v>10044</v>
      </c>
      <c r="F931" t="s">
        <v>10045</v>
      </c>
      <c r="G931" t="s">
        <v>104</v>
      </c>
      <c r="H931" t="s">
        <v>9903</v>
      </c>
      <c r="I931" t="s">
        <v>11350</v>
      </c>
      <c r="J931" t="s">
        <v>12382</v>
      </c>
      <c r="K931" t="str">
        <f t="shared" si="28"/>
        <v>CARLOS LUIS CASTILLO HERRERA</v>
      </c>
      <c r="L931" t="str">
        <f t="shared" si="29"/>
        <v>Carlos Luis Castillo Herrera</v>
      </c>
      <c r="M931" t="s">
        <v>964</v>
      </c>
      <c r="N931" t="str">
        <f>VLOOKUP(M931,Tabla13[[#All],[rut]:[estado_licencia]],2,0)</f>
        <v>Carlos Luis Castillo Herrera</v>
      </c>
      <c r="O931" t="s">
        <v>10216</v>
      </c>
      <c r="P931" t="s">
        <v>4040</v>
      </c>
      <c r="Q931" s="2">
        <v>45839</v>
      </c>
      <c r="S931" t="s">
        <v>460</v>
      </c>
      <c r="T931" t="s">
        <v>9834</v>
      </c>
      <c r="U931" s="2">
        <v>44247</v>
      </c>
      <c r="V931" t="s">
        <v>9835</v>
      </c>
      <c r="W931" t="s">
        <v>9836</v>
      </c>
      <c r="X931" t="s">
        <v>9865</v>
      </c>
      <c r="Y931">
        <v>25000</v>
      </c>
      <c r="Z931" t="s">
        <v>9838</v>
      </c>
    </row>
    <row r="932" spans="1:35" hidden="1" x14ac:dyDescent="0.25">
      <c r="A932" t="s">
        <v>12383</v>
      </c>
      <c r="B932" t="s">
        <v>11911</v>
      </c>
      <c r="C932" s="2">
        <v>43881</v>
      </c>
      <c r="D932" t="s">
        <v>9827</v>
      </c>
      <c r="E932" t="s">
        <v>10044</v>
      </c>
      <c r="F932" t="s">
        <v>10045</v>
      </c>
      <c r="G932" t="s">
        <v>104</v>
      </c>
      <c r="H932" t="s">
        <v>12384</v>
      </c>
      <c r="I932" t="s">
        <v>10682</v>
      </c>
      <c r="J932" t="s">
        <v>12385</v>
      </c>
      <c r="K932" t="str">
        <f t="shared" si="28"/>
        <v>PATRICIO ENRIQUE VILLABLANCA VERA</v>
      </c>
      <c r="L932" t="str">
        <f t="shared" si="29"/>
        <v>Patricio Enrique Villablanca Vera</v>
      </c>
      <c r="M932" t="s">
        <v>965</v>
      </c>
      <c r="N932" t="str">
        <f>VLOOKUP(M932,Tabla13[[#All],[rut]:[estado_licencia]],2,0)</f>
        <v>Patricio Enrique Villablanca Vera</v>
      </c>
      <c r="O932" t="s">
        <v>12386</v>
      </c>
      <c r="P932" t="s">
        <v>9879</v>
      </c>
      <c r="Q932" s="2">
        <v>44124</v>
      </c>
      <c r="S932" t="s">
        <v>460</v>
      </c>
      <c r="T932" t="s">
        <v>9834</v>
      </c>
      <c r="U932" s="2">
        <v>44247</v>
      </c>
      <c r="V932" t="s">
        <v>9835</v>
      </c>
      <c r="W932" t="s">
        <v>9836</v>
      </c>
      <c r="X932" t="s">
        <v>9865</v>
      </c>
      <c r="Y932">
        <v>25000</v>
      </c>
      <c r="Z932" t="s">
        <v>9838</v>
      </c>
    </row>
    <row r="933" spans="1:35" hidden="1" x14ac:dyDescent="0.25">
      <c r="A933" t="s">
        <v>12387</v>
      </c>
      <c r="B933" t="s">
        <v>11911</v>
      </c>
      <c r="C933" s="2">
        <v>43882</v>
      </c>
      <c r="D933" t="s">
        <v>9827</v>
      </c>
      <c r="E933" t="s">
        <v>10044</v>
      </c>
      <c r="F933" t="s">
        <v>10045</v>
      </c>
      <c r="G933" t="s">
        <v>104</v>
      </c>
      <c r="H933" t="s">
        <v>10085</v>
      </c>
      <c r="I933" t="s">
        <v>12388</v>
      </c>
      <c r="J933" t="s">
        <v>12389</v>
      </c>
      <c r="K933" t="str">
        <f t="shared" si="28"/>
        <v>RAUL SEGUNDO CARVAJAL HIP</v>
      </c>
      <c r="L933" t="str">
        <f t="shared" si="29"/>
        <v>Raul Segundo Carvajal Hip</v>
      </c>
      <c r="M933" t="s">
        <v>966</v>
      </c>
      <c r="N933" t="str">
        <f>VLOOKUP(M933,Tabla13[[#All],[rut]:[estado_licencia]],2,0)</f>
        <v>Raul Segundo Carvajal Hip</v>
      </c>
      <c r="O933" t="s">
        <v>12390</v>
      </c>
      <c r="P933" t="s">
        <v>4040</v>
      </c>
      <c r="Q933" s="2">
        <v>45989</v>
      </c>
      <c r="S933" t="s">
        <v>460</v>
      </c>
      <c r="T933" t="s">
        <v>9834</v>
      </c>
      <c r="U933" s="2">
        <v>44248</v>
      </c>
      <c r="V933" t="s">
        <v>9835</v>
      </c>
      <c r="W933" t="s">
        <v>9836</v>
      </c>
      <c r="X933" t="s">
        <v>9865</v>
      </c>
      <c r="Y933">
        <v>25000</v>
      </c>
      <c r="Z933" t="s">
        <v>9838</v>
      </c>
    </row>
    <row r="934" spans="1:35" hidden="1" x14ac:dyDescent="0.25">
      <c r="A934" t="s">
        <v>12391</v>
      </c>
      <c r="B934" t="s">
        <v>11911</v>
      </c>
      <c r="C934" s="2">
        <v>43885</v>
      </c>
      <c r="D934" t="s">
        <v>9827</v>
      </c>
      <c r="E934" t="s">
        <v>10257</v>
      </c>
      <c r="F934" t="s">
        <v>12392</v>
      </c>
      <c r="G934" t="s">
        <v>967</v>
      </c>
      <c r="H934" t="s">
        <v>9850</v>
      </c>
      <c r="I934" t="s">
        <v>10544</v>
      </c>
      <c r="J934" t="s">
        <v>12370</v>
      </c>
      <c r="K934" t="str">
        <f t="shared" si="28"/>
        <v>JOSE BERNARDO SOTO OSSES</v>
      </c>
      <c r="L934" t="str">
        <f t="shared" si="29"/>
        <v>Jose Bernardo Soto Osses</v>
      </c>
      <c r="M934" t="s">
        <v>968</v>
      </c>
      <c r="N934" t="str">
        <f>VLOOKUP(M934,Tabla13[[#All],[rut]:[estado_licencia]],2,0)</f>
        <v>Jose Bernardo Soto Osses</v>
      </c>
      <c r="O934" t="s">
        <v>9832</v>
      </c>
      <c r="P934" t="s">
        <v>10104</v>
      </c>
      <c r="Q934" s="2">
        <v>44443</v>
      </c>
      <c r="R934">
        <v>19495</v>
      </c>
      <c r="S934" t="s">
        <v>460</v>
      </c>
      <c r="T934" t="s">
        <v>9834</v>
      </c>
      <c r="U934" s="2">
        <v>44251</v>
      </c>
      <c r="V934" t="s">
        <v>9835</v>
      </c>
      <c r="W934" t="s">
        <v>9836</v>
      </c>
      <c r="X934" t="s">
        <v>9865</v>
      </c>
      <c r="Y934">
        <v>25000</v>
      </c>
      <c r="Z934" t="s">
        <v>9838</v>
      </c>
    </row>
    <row r="935" spans="1:35" hidden="1" x14ac:dyDescent="0.25">
      <c r="A935" t="s">
        <v>12393</v>
      </c>
      <c r="B935" t="s">
        <v>11911</v>
      </c>
      <c r="C935" s="2">
        <v>43885</v>
      </c>
      <c r="D935" t="s">
        <v>9827</v>
      </c>
      <c r="E935" t="s">
        <v>10305</v>
      </c>
      <c r="F935" t="s">
        <v>10306</v>
      </c>
      <c r="G935" t="s">
        <v>177</v>
      </c>
      <c r="H935" t="s">
        <v>12130</v>
      </c>
      <c r="I935" t="s">
        <v>12394</v>
      </c>
      <c r="J935" t="s">
        <v>12395</v>
      </c>
      <c r="K935" t="str">
        <f t="shared" si="28"/>
        <v>MISAEL ALEJANDRO ROSAS RIVADENEIRA</v>
      </c>
      <c r="L935" t="str">
        <f t="shared" si="29"/>
        <v>Misael Alejandro Rosas Rivadeneira</v>
      </c>
      <c r="M935" t="s">
        <v>969</v>
      </c>
      <c r="N935" t="str">
        <f>VLOOKUP(M935,Tabla13[[#All],[rut]:[estado_licencia]],2,0)</f>
        <v>Misael Alejandro Rosas Rivadeneira</v>
      </c>
      <c r="O935" t="s">
        <v>12396</v>
      </c>
      <c r="P935" t="s">
        <v>4040</v>
      </c>
      <c r="Q935" s="2">
        <v>45555</v>
      </c>
      <c r="S935" t="s">
        <v>460</v>
      </c>
      <c r="T935" t="s">
        <v>9834</v>
      </c>
      <c r="U935" s="2">
        <v>43885</v>
      </c>
      <c r="V935" t="s">
        <v>9835</v>
      </c>
      <c r="W935" t="s">
        <v>9836</v>
      </c>
      <c r="X935" t="s">
        <v>9837</v>
      </c>
      <c r="Y935">
        <v>25000</v>
      </c>
      <c r="Z935" t="s">
        <v>9838</v>
      </c>
    </row>
    <row r="936" spans="1:35" hidden="1" x14ac:dyDescent="0.25">
      <c r="A936" t="s">
        <v>12397</v>
      </c>
      <c r="B936" t="s">
        <v>11911</v>
      </c>
      <c r="C936" s="2">
        <v>43886</v>
      </c>
      <c r="D936" t="s">
        <v>9827</v>
      </c>
      <c r="E936" t="s">
        <v>11169</v>
      </c>
      <c r="F936" t="s">
        <v>11170</v>
      </c>
      <c r="G936" t="s">
        <v>517</v>
      </c>
      <c r="H936" t="s">
        <v>10200</v>
      </c>
      <c r="I936" t="s">
        <v>10032</v>
      </c>
      <c r="J936" t="s">
        <v>12398</v>
      </c>
      <c r="K936" t="str">
        <f t="shared" si="28"/>
        <v>FRANKLIN ARMANDO MARTINEZ PEREZ</v>
      </c>
      <c r="L936" t="str">
        <f t="shared" si="29"/>
        <v>Franklin Armando Martinez Perez</v>
      </c>
      <c r="M936" t="s">
        <v>970</v>
      </c>
      <c r="N936" t="str">
        <f>VLOOKUP(M936,Tabla13[[#All],[rut]:[estado_licencia]],2,0)</f>
        <v>Franklin Armando Martinez Perez</v>
      </c>
      <c r="O936" t="s">
        <v>9968</v>
      </c>
      <c r="P936" t="s">
        <v>4040</v>
      </c>
      <c r="Q936" s="2">
        <v>45308</v>
      </c>
      <c r="S936" t="s">
        <v>460</v>
      </c>
      <c r="T936" t="s">
        <v>9834</v>
      </c>
      <c r="U936" s="2">
        <v>44252</v>
      </c>
      <c r="V936" t="s">
        <v>9835</v>
      </c>
      <c r="W936" t="s">
        <v>9836</v>
      </c>
      <c r="X936" t="s">
        <v>9865</v>
      </c>
      <c r="Y936">
        <v>25000</v>
      </c>
      <c r="Z936" t="s">
        <v>9838</v>
      </c>
    </row>
    <row r="937" spans="1:35" hidden="1" x14ac:dyDescent="0.25">
      <c r="A937" t="s">
        <v>12399</v>
      </c>
      <c r="B937" t="s">
        <v>11911</v>
      </c>
      <c r="C937" s="2">
        <v>43886</v>
      </c>
      <c r="D937" t="s">
        <v>9827</v>
      </c>
      <c r="E937" t="s">
        <v>9828</v>
      </c>
      <c r="F937" t="s">
        <v>9828</v>
      </c>
      <c r="G937" t="s">
        <v>43</v>
      </c>
      <c r="H937" t="s">
        <v>10478</v>
      </c>
      <c r="I937" t="s">
        <v>10366</v>
      </c>
      <c r="J937" t="s">
        <v>10783</v>
      </c>
      <c r="K937" t="str">
        <f t="shared" si="28"/>
        <v>VICTOR HUGO GALLARDO  CUEVAS</v>
      </c>
      <c r="L937" t="str">
        <f t="shared" si="29"/>
        <v>Victor Hugo Gallardo  Cuevas</v>
      </c>
      <c r="M937" t="s">
        <v>971</v>
      </c>
      <c r="N937" t="str">
        <f>VLOOKUP(M937,Tabla13[[#All],[rut]:[estado_licencia]],2,0)</f>
        <v>Victor Hugo Gallardo  Cuevas</v>
      </c>
      <c r="O937" t="s">
        <v>9832</v>
      </c>
      <c r="P937" t="s">
        <v>12400</v>
      </c>
      <c r="Q937" s="2">
        <v>44842</v>
      </c>
      <c r="R937">
        <v>18290</v>
      </c>
      <c r="S937" t="s">
        <v>460</v>
      </c>
      <c r="T937" t="s">
        <v>9834</v>
      </c>
      <c r="U937" s="2">
        <v>44252</v>
      </c>
      <c r="V937" t="s">
        <v>9835</v>
      </c>
      <c r="W937" t="s">
        <v>9836</v>
      </c>
      <c r="X937" t="s">
        <v>9865</v>
      </c>
      <c r="Y937">
        <v>25000</v>
      </c>
      <c r="Z937" t="s">
        <v>9838</v>
      </c>
    </row>
    <row r="938" spans="1:35" hidden="1" x14ac:dyDescent="0.25">
      <c r="A938" t="s">
        <v>12401</v>
      </c>
      <c r="B938" t="s">
        <v>11911</v>
      </c>
      <c r="C938" s="2">
        <v>43886</v>
      </c>
      <c r="D938" t="s">
        <v>9827</v>
      </c>
      <c r="E938" t="s">
        <v>9840</v>
      </c>
      <c r="F938" t="s">
        <v>9841</v>
      </c>
      <c r="G938" t="s">
        <v>50</v>
      </c>
      <c r="H938" t="s">
        <v>10124</v>
      </c>
      <c r="I938" t="s">
        <v>12402</v>
      </c>
      <c r="J938" t="s">
        <v>12403</v>
      </c>
      <c r="K938" t="str">
        <f t="shared" si="28"/>
        <v>ARNOLDO ENRIQUE IBACACHE GONZALES</v>
      </c>
      <c r="L938" t="str">
        <f t="shared" si="29"/>
        <v>Arnoldo Enrique Ibacache Gonzales</v>
      </c>
      <c r="M938" t="s">
        <v>972</v>
      </c>
      <c r="N938" t="str">
        <f>VLOOKUP(M938,Tabla13[[#All],[rut]:[estado_licencia]],2,0)</f>
        <v>Arnoldo Enrique Ibacache Gonzales</v>
      </c>
      <c r="O938" t="s">
        <v>9832</v>
      </c>
      <c r="P938" t="s">
        <v>10066</v>
      </c>
      <c r="Q938" s="2">
        <v>43906</v>
      </c>
      <c r="R938">
        <v>19495</v>
      </c>
      <c r="S938" t="s">
        <v>460</v>
      </c>
      <c r="T938" t="s">
        <v>9834</v>
      </c>
      <c r="U938" s="2">
        <v>44252</v>
      </c>
      <c r="V938" t="s">
        <v>9835</v>
      </c>
      <c r="W938" t="s">
        <v>9836</v>
      </c>
      <c r="X938" t="s">
        <v>9865</v>
      </c>
      <c r="Y938">
        <v>25000</v>
      </c>
      <c r="Z938" t="s">
        <v>9838</v>
      </c>
    </row>
    <row r="939" spans="1:35" hidden="1" x14ac:dyDescent="0.25">
      <c r="A939" t="s">
        <v>12404</v>
      </c>
      <c r="B939" t="s">
        <v>11911</v>
      </c>
      <c r="C939" s="2">
        <v>43886</v>
      </c>
      <c r="D939" t="s">
        <v>9827</v>
      </c>
      <c r="E939" t="s">
        <v>9881</v>
      </c>
      <c r="F939" t="s">
        <v>9881</v>
      </c>
      <c r="G939" t="s">
        <v>60</v>
      </c>
      <c r="H939" t="s">
        <v>12405</v>
      </c>
      <c r="I939" t="s">
        <v>10211</v>
      </c>
      <c r="J939" t="s">
        <v>10135</v>
      </c>
      <c r="K939" t="str">
        <f t="shared" si="28"/>
        <v>LUIS ANTONIO MUÑOS  REYES</v>
      </c>
      <c r="L939" t="str">
        <f t="shared" si="29"/>
        <v>Luis Antonio Muños  Reyes</v>
      </c>
      <c r="M939" t="s">
        <v>973</v>
      </c>
      <c r="N939" t="str">
        <f>VLOOKUP(M939,Tabla13[[#All],[rut]:[estado_licencia]],2,0)</f>
        <v>Luis Antonio Muños  Reyes</v>
      </c>
      <c r="O939" t="s">
        <v>9832</v>
      </c>
      <c r="P939" t="s">
        <v>12406</v>
      </c>
      <c r="Q939" s="2">
        <v>44518</v>
      </c>
      <c r="R939">
        <v>19495</v>
      </c>
      <c r="S939" t="s">
        <v>460</v>
      </c>
      <c r="T939" t="s">
        <v>9834</v>
      </c>
      <c r="U939" s="2">
        <v>44252</v>
      </c>
      <c r="V939" t="s">
        <v>9835</v>
      </c>
      <c r="W939" t="s">
        <v>9836</v>
      </c>
      <c r="X939" t="s">
        <v>9837</v>
      </c>
      <c r="Y939">
        <v>25000</v>
      </c>
      <c r="Z939" t="s">
        <v>9838</v>
      </c>
    </row>
    <row r="940" spans="1:35" hidden="1" x14ac:dyDescent="0.25">
      <c r="A940" t="s">
        <v>12407</v>
      </c>
      <c r="B940" t="s">
        <v>11911</v>
      </c>
      <c r="C940" s="2">
        <v>43887</v>
      </c>
      <c r="D940" t="s">
        <v>9827</v>
      </c>
      <c r="E940" t="s">
        <v>9828</v>
      </c>
      <c r="F940" t="s">
        <v>9828</v>
      </c>
      <c r="G940" t="s">
        <v>43</v>
      </c>
      <c r="H940" t="s">
        <v>12408</v>
      </c>
      <c r="I940" t="s">
        <v>10169</v>
      </c>
      <c r="J940" t="s">
        <v>12034</v>
      </c>
      <c r="K940" t="str">
        <f t="shared" si="28"/>
        <v>GUILLERMO ENRIQUE ASTUDILO NAVARRO</v>
      </c>
      <c r="L940" t="str">
        <f t="shared" si="29"/>
        <v>Guillermo Enrique Astudilo Navarro</v>
      </c>
      <c r="M940" t="s">
        <v>974</v>
      </c>
      <c r="N940" t="str">
        <f>VLOOKUP(M940,Tabla13[[#All],[rut]:[estado_licencia]],2,0)</f>
        <v>Guillermo Enrique Astudilo Navarro</v>
      </c>
      <c r="O940" t="s">
        <v>9832</v>
      </c>
      <c r="P940" t="s">
        <v>12400</v>
      </c>
      <c r="Q940" s="2">
        <v>44643</v>
      </c>
      <c r="R940">
        <v>18290</v>
      </c>
      <c r="S940" t="s">
        <v>460</v>
      </c>
      <c r="T940" t="s">
        <v>9834</v>
      </c>
      <c r="U940" s="2">
        <v>44253</v>
      </c>
      <c r="V940" t="s">
        <v>9835</v>
      </c>
      <c r="W940" t="s">
        <v>9836</v>
      </c>
      <c r="X940" t="s">
        <v>9865</v>
      </c>
      <c r="Y940">
        <v>25000</v>
      </c>
      <c r="Z940" t="s">
        <v>9838</v>
      </c>
    </row>
    <row r="941" spans="1:35" hidden="1" x14ac:dyDescent="0.25">
      <c r="A941" t="s">
        <v>12409</v>
      </c>
      <c r="B941" t="s">
        <v>11911</v>
      </c>
      <c r="C941" s="2">
        <v>43887</v>
      </c>
      <c r="D941" t="s">
        <v>9827</v>
      </c>
      <c r="E941" t="s">
        <v>10044</v>
      </c>
      <c r="F941" t="s">
        <v>10045</v>
      </c>
      <c r="G941" t="s">
        <v>104</v>
      </c>
      <c r="H941" t="s">
        <v>12384</v>
      </c>
      <c r="I941" t="s">
        <v>10682</v>
      </c>
      <c r="J941" t="s">
        <v>12385</v>
      </c>
      <c r="K941" t="str">
        <f t="shared" si="28"/>
        <v>PATRICIO ENRIQUE VILLABLANCA VERA</v>
      </c>
      <c r="L941" t="str">
        <f t="shared" si="29"/>
        <v>Patricio Enrique Villablanca Vera</v>
      </c>
      <c r="M941" t="s">
        <v>965</v>
      </c>
      <c r="N941" t="str">
        <f>VLOOKUP(M941,Tabla13[[#All],[rut]:[estado_licencia]],2,0)</f>
        <v>Patricio Enrique Villablanca Vera</v>
      </c>
      <c r="O941" t="s">
        <v>10176</v>
      </c>
      <c r="P941" t="s">
        <v>10177</v>
      </c>
      <c r="Q941" s="2" t="s">
        <v>12410</v>
      </c>
      <c r="T941" t="s">
        <v>9834</v>
      </c>
      <c r="U941" s="2">
        <v>44253</v>
      </c>
      <c r="V941" t="s">
        <v>9835</v>
      </c>
      <c r="W941" t="s">
        <v>9836</v>
      </c>
      <c r="X941" t="s">
        <v>9837</v>
      </c>
      <c r="Y941">
        <v>25000</v>
      </c>
      <c r="Z941" t="s">
        <v>9838</v>
      </c>
    </row>
    <row r="942" spans="1:35" hidden="1" x14ac:dyDescent="0.25">
      <c r="A942" t="s">
        <v>12411</v>
      </c>
      <c r="B942" t="s">
        <v>11911</v>
      </c>
      <c r="C942" s="2">
        <v>43887</v>
      </c>
      <c r="D942" t="s">
        <v>9827</v>
      </c>
      <c r="E942" t="s">
        <v>12309</v>
      </c>
      <c r="F942" t="s">
        <v>12310</v>
      </c>
      <c r="G942" t="s">
        <v>933</v>
      </c>
      <c r="H942" t="s">
        <v>9972</v>
      </c>
      <c r="I942" t="s">
        <v>10755</v>
      </c>
      <c r="J942" t="s">
        <v>12412</v>
      </c>
      <c r="K942" t="str">
        <f t="shared" si="28"/>
        <v>VICTOR WALDO CAMPOS ROJO</v>
      </c>
      <c r="L942" t="str">
        <f t="shared" si="29"/>
        <v>Victor Waldo Campos Rojo</v>
      </c>
      <c r="M942" t="s">
        <v>975</v>
      </c>
      <c r="N942" t="str">
        <f>VLOOKUP(M942,Tabla13[[#All],[rut]:[estado_licencia]],2,0)</f>
        <v>Victor Waldo Campos Rojo</v>
      </c>
      <c r="O942" t="s">
        <v>12413</v>
      </c>
      <c r="P942" t="s">
        <v>9961</v>
      </c>
      <c r="Q942" s="2">
        <v>44975</v>
      </c>
      <c r="R942">
        <v>19495</v>
      </c>
      <c r="S942" t="s">
        <v>460</v>
      </c>
      <c r="T942" t="s">
        <v>9834</v>
      </c>
      <c r="U942" s="2">
        <v>44253</v>
      </c>
      <c r="V942" t="s">
        <v>9835</v>
      </c>
      <c r="W942" t="s">
        <v>9836</v>
      </c>
      <c r="X942" t="s">
        <v>9865</v>
      </c>
      <c r="Y942">
        <v>25000</v>
      </c>
      <c r="Z942" t="s">
        <v>9838</v>
      </c>
    </row>
    <row r="943" spans="1:35" hidden="1" x14ac:dyDescent="0.25">
      <c r="A943" t="s">
        <v>12414</v>
      </c>
      <c r="B943" t="s">
        <v>11911</v>
      </c>
      <c r="C943" s="2">
        <v>43887</v>
      </c>
      <c r="D943" t="s">
        <v>9827</v>
      </c>
      <c r="E943" t="s">
        <v>10044</v>
      </c>
      <c r="F943" t="s">
        <v>10045</v>
      </c>
      <c r="G943" t="s">
        <v>104</v>
      </c>
      <c r="H943" t="s">
        <v>10140</v>
      </c>
      <c r="I943" t="s">
        <v>9875</v>
      </c>
      <c r="J943" t="s">
        <v>12415</v>
      </c>
      <c r="K943" t="str">
        <f t="shared" si="28"/>
        <v>JORGE ADRES ARAYA CORTES</v>
      </c>
      <c r="L943" t="str">
        <f t="shared" si="29"/>
        <v>Jorge Adres Araya Cortes</v>
      </c>
      <c r="M943" t="s">
        <v>976</v>
      </c>
      <c r="N943" t="str">
        <f>VLOOKUP(M943,Tabla13[[#All],[rut]:[estado_licencia]],2,0)</f>
        <v>Jorge Adres Araya Cortes</v>
      </c>
      <c r="O943" t="s">
        <v>12416</v>
      </c>
      <c r="P943" t="s">
        <v>10066</v>
      </c>
      <c r="Q943" s="2">
        <v>44109</v>
      </c>
      <c r="R943">
        <v>19495</v>
      </c>
      <c r="S943" t="s">
        <v>460</v>
      </c>
      <c r="T943" t="s">
        <v>9834</v>
      </c>
      <c r="U943" s="2">
        <v>44253</v>
      </c>
      <c r="V943" t="s">
        <v>9835</v>
      </c>
      <c r="W943" t="s">
        <v>9836</v>
      </c>
      <c r="X943" t="s">
        <v>9837</v>
      </c>
      <c r="Y943">
        <v>25000</v>
      </c>
      <c r="Z943" t="s">
        <v>9838</v>
      </c>
    </row>
    <row r="944" spans="1:35" hidden="1" x14ac:dyDescent="0.25">
      <c r="A944" t="s">
        <v>12417</v>
      </c>
      <c r="B944" t="s">
        <v>11911</v>
      </c>
      <c r="C944" s="2">
        <v>43887</v>
      </c>
      <c r="D944" t="s">
        <v>9827</v>
      </c>
      <c r="E944" t="s">
        <v>9867</v>
      </c>
      <c r="F944" t="s">
        <v>9868</v>
      </c>
      <c r="G944" t="s">
        <v>56</v>
      </c>
      <c r="H944" t="s">
        <v>12418</v>
      </c>
      <c r="I944" t="s">
        <v>10320</v>
      </c>
      <c r="J944" t="s">
        <v>10923</v>
      </c>
      <c r="K944" t="str">
        <f t="shared" si="28"/>
        <v>FRANCISCO JAVIER BUSTAMENTE  OYANEDEL</v>
      </c>
      <c r="L944" t="str">
        <f t="shared" si="29"/>
        <v>Francisco Javier Bustamente  Oyanedel</v>
      </c>
      <c r="M944" t="s">
        <v>977</v>
      </c>
      <c r="N944" t="str">
        <f>VLOOKUP(M944,Tabla13[[#All],[rut]:[estado_licencia]],2,0)</f>
        <v>Francisco Javier Bustamente  Oyanedel</v>
      </c>
      <c r="O944" t="s">
        <v>9832</v>
      </c>
      <c r="P944" t="s">
        <v>9926</v>
      </c>
      <c r="Q944" s="2">
        <v>44661</v>
      </c>
      <c r="R944">
        <v>19495</v>
      </c>
      <c r="S944" t="s">
        <v>460</v>
      </c>
      <c r="T944" t="s">
        <v>9834</v>
      </c>
      <c r="U944" s="2">
        <v>44253</v>
      </c>
      <c r="V944" t="s">
        <v>9835</v>
      </c>
      <c r="W944" t="s">
        <v>9836</v>
      </c>
      <c r="X944" t="s">
        <v>9837</v>
      </c>
      <c r="Y944">
        <v>25000</v>
      </c>
      <c r="Z944" t="s">
        <v>9838</v>
      </c>
    </row>
    <row r="945" spans="1:29" hidden="1" x14ac:dyDescent="0.25">
      <c r="A945" t="s">
        <v>12419</v>
      </c>
      <c r="B945" t="s">
        <v>11911</v>
      </c>
      <c r="C945" s="2">
        <v>43888</v>
      </c>
      <c r="D945" t="s">
        <v>9827</v>
      </c>
      <c r="E945" t="s">
        <v>10917</v>
      </c>
      <c r="F945" t="s">
        <v>10075</v>
      </c>
      <c r="G945" t="s">
        <v>114</v>
      </c>
      <c r="H945" t="s">
        <v>9941</v>
      </c>
      <c r="I945" t="s">
        <v>12420</v>
      </c>
      <c r="J945" t="s">
        <v>12421</v>
      </c>
      <c r="K945" t="str">
        <f t="shared" si="28"/>
        <v>GIOVANNI FRANCISCO CACERES ECHEVERRIA</v>
      </c>
      <c r="L945" t="str">
        <f t="shared" si="29"/>
        <v>Giovanni Francisco Caceres Echeverria</v>
      </c>
      <c r="M945" t="s">
        <v>978</v>
      </c>
      <c r="N945" t="str">
        <f>VLOOKUP(M945,Tabla13[[#All],[rut]:[estado_licencia]],2,0)</f>
        <v>Giovanni Francisco Caceres Echeverria</v>
      </c>
      <c r="O945" t="s">
        <v>9832</v>
      </c>
      <c r="P945" t="s">
        <v>12422</v>
      </c>
      <c r="Q945" s="2">
        <v>44958</v>
      </c>
      <c r="R945">
        <v>19495</v>
      </c>
      <c r="S945" t="s">
        <v>460</v>
      </c>
      <c r="T945" t="s">
        <v>9834</v>
      </c>
      <c r="U945" s="2">
        <v>44254</v>
      </c>
      <c r="V945" t="s">
        <v>9835</v>
      </c>
      <c r="W945" t="s">
        <v>9836</v>
      </c>
      <c r="X945" t="s">
        <v>9837</v>
      </c>
      <c r="Y945">
        <v>25000</v>
      </c>
      <c r="Z945" t="s">
        <v>9838</v>
      </c>
    </row>
    <row r="946" spans="1:29" hidden="1" x14ac:dyDescent="0.25">
      <c r="A946" t="s">
        <v>12423</v>
      </c>
      <c r="B946" t="s">
        <v>11911</v>
      </c>
      <c r="C946" s="2">
        <v>43888</v>
      </c>
      <c r="D946" t="s">
        <v>9827</v>
      </c>
      <c r="E946" t="s">
        <v>9881</v>
      </c>
      <c r="F946" t="s">
        <v>9881</v>
      </c>
      <c r="G946" t="s">
        <v>60</v>
      </c>
      <c r="H946" t="s">
        <v>12424</v>
      </c>
      <c r="I946" t="s">
        <v>10899</v>
      </c>
      <c r="J946" t="s">
        <v>12425</v>
      </c>
      <c r="K946" t="str">
        <f t="shared" si="28"/>
        <v>JOSE ENRRIQUE SANTANA MOREL</v>
      </c>
      <c r="L946" t="str">
        <f t="shared" si="29"/>
        <v>Jose Enrrique Santana Morel</v>
      </c>
      <c r="M946" t="s">
        <v>979</v>
      </c>
      <c r="N946" t="str">
        <f>VLOOKUP(M946,Tabla13[[#All],[rut]:[estado_licencia]],2,0)</f>
        <v>Jose Enrrique Santana Morel</v>
      </c>
      <c r="O946" t="s">
        <v>9832</v>
      </c>
      <c r="P946" t="s">
        <v>12426</v>
      </c>
      <c r="Q946" s="2">
        <v>44215</v>
      </c>
      <c r="R946">
        <v>19495</v>
      </c>
      <c r="S946" t="s">
        <v>460</v>
      </c>
      <c r="T946" t="s">
        <v>9834</v>
      </c>
      <c r="U946" s="2">
        <v>44254</v>
      </c>
      <c r="V946" t="s">
        <v>9835</v>
      </c>
      <c r="W946" t="s">
        <v>9836</v>
      </c>
      <c r="X946" t="s">
        <v>9837</v>
      </c>
      <c r="Y946">
        <v>25000</v>
      </c>
      <c r="Z946" t="s">
        <v>9838</v>
      </c>
    </row>
    <row r="947" spans="1:29" hidden="1" x14ac:dyDescent="0.25">
      <c r="A947" t="s">
        <v>12427</v>
      </c>
      <c r="B947" t="s">
        <v>11911</v>
      </c>
      <c r="C947" s="2">
        <v>43889</v>
      </c>
      <c r="D947" t="s">
        <v>9827</v>
      </c>
      <c r="E947" t="s">
        <v>10327</v>
      </c>
      <c r="F947" t="s">
        <v>10328</v>
      </c>
      <c r="G947" t="s">
        <v>190</v>
      </c>
      <c r="H947" t="s">
        <v>10262</v>
      </c>
      <c r="I947" t="s">
        <v>12428</v>
      </c>
      <c r="J947" t="s">
        <v>12429</v>
      </c>
      <c r="K947" t="str">
        <f t="shared" si="28"/>
        <v>LEONARDO ORLANDO BARAHONA HEMRIQUEZ</v>
      </c>
      <c r="L947" t="str">
        <f t="shared" si="29"/>
        <v>Leonardo Orlando Barahona Hemriquez</v>
      </c>
      <c r="M947" t="s">
        <v>980</v>
      </c>
      <c r="N947" t="str">
        <f>VLOOKUP(M947,Tabla13[[#All],[rut]:[estado_licencia]],2,0)</f>
        <v>Leonardo Orlando Barahona Hemriquez</v>
      </c>
      <c r="O947" t="s">
        <v>12416</v>
      </c>
      <c r="P947" t="s">
        <v>10833</v>
      </c>
      <c r="Q947" s="2">
        <v>44659</v>
      </c>
      <c r="R947">
        <v>18710</v>
      </c>
      <c r="S947" t="s">
        <v>460</v>
      </c>
      <c r="T947" t="s">
        <v>9834</v>
      </c>
      <c r="U947" s="2">
        <v>44255</v>
      </c>
      <c r="V947" t="s">
        <v>9835</v>
      </c>
      <c r="W947" t="s">
        <v>9836</v>
      </c>
      <c r="X947" t="s">
        <v>9837</v>
      </c>
      <c r="Y947">
        <v>25000</v>
      </c>
      <c r="Z947" t="s">
        <v>9838</v>
      </c>
    </row>
    <row r="948" spans="1:29" hidden="1" x14ac:dyDescent="0.25">
      <c r="A948" t="s">
        <v>12430</v>
      </c>
      <c r="B948" t="s">
        <v>11911</v>
      </c>
      <c r="C948" s="2">
        <v>43889</v>
      </c>
      <c r="D948" t="s">
        <v>9827</v>
      </c>
      <c r="E948" t="s">
        <v>10327</v>
      </c>
      <c r="F948" t="s">
        <v>10328</v>
      </c>
      <c r="G948" t="s">
        <v>190</v>
      </c>
      <c r="H948" t="s">
        <v>10051</v>
      </c>
      <c r="I948" t="s">
        <v>10486</v>
      </c>
      <c r="J948" t="s">
        <v>10487</v>
      </c>
      <c r="K948" t="str">
        <f t="shared" si="28"/>
        <v>RODRIGO ARTURO BRICEÑO INOSTROZA</v>
      </c>
      <c r="L948" t="str">
        <f t="shared" si="29"/>
        <v>Rodrigo Arturo Briceño Inostroza</v>
      </c>
      <c r="M948" t="s">
        <v>981</v>
      </c>
      <c r="N948" t="str">
        <f>VLOOKUP(M948,Tabla13[[#All],[rut]:[estado_licencia]],2,0)</f>
        <v>Rodrigo Arturo Briceño Inostroza</v>
      </c>
      <c r="O948" t="s">
        <v>9832</v>
      </c>
      <c r="P948" t="s">
        <v>10833</v>
      </c>
      <c r="Q948" s="2">
        <v>44477</v>
      </c>
      <c r="R948">
        <v>19435</v>
      </c>
      <c r="S948" t="s">
        <v>460</v>
      </c>
      <c r="T948" t="s">
        <v>9834</v>
      </c>
      <c r="U948" s="2">
        <v>44255</v>
      </c>
      <c r="V948" t="s">
        <v>9835</v>
      </c>
      <c r="W948" t="s">
        <v>9836</v>
      </c>
      <c r="X948" t="s">
        <v>9837</v>
      </c>
      <c r="Y948">
        <v>25000</v>
      </c>
      <c r="Z948" t="s">
        <v>9838</v>
      </c>
    </row>
    <row r="949" spans="1:29" hidden="1" x14ac:dyDescent="0.25">
      <c r="A949" t="s">
        <v>12431</v>
      </c>
      <c r="B949" t="s">
        <v>11911</v>
      </c>
      <c r="C949" s="2">
        <v>43889</v>
      </c>
      <c r="D949" t="s">
        <v>9827</v>
      </c>
      <c r="E949" t="s">
        <v>10327</v>
      </c>
      <c r="F949" t="s">
        <v>10328</v>
      </c>
      <c r="G949" t="s">
        <v>190</v>
      </c>
      <c r="H949" t="s">
        <v>9934</v>
      </c>
      <c r="I949" t="s">
        <v>12432</v>
      </c>
      <c r="J949" t="s">
        <v>12433</v>
      </c>
      <c r="K949" t="str">
        <f t="shared" si="28"/>
        <v>ADOLFO FRANKLIN SAAVEDRA BASAEZ</v>
      </c>
      <c r="L949" t="str">
        <f t="shared" si="29"/>
        <v>Adolfo Franklin Saavedra Basaez</v>
      </c>
      <c r="M949" t="s">
        <v>982</v>
      </c>
      <c r="N949" t="str">
        <f>VLOOKUP(M949,Tabla13[[#All],[rut]:[estado_licencia]],2,0)</f>
        <v>Adolfo Franklin Saavedra Basaez</v>
      </c>
      <c r="O949" t="s">
        <v>10176</v>
      </c>
      <c r="P949" t="s">
        <v>10177</v>
      </c>
      <c r="Q949" s="2" t="s">
        <v>460</v>
      </c>
      <c r="R949" t="s">
        <v>460</v>
      </c>
      <c r="S949" t="s">
        <v>460</v>
      </c>
      <c r="T949" t="s">
        <v>9834</v>
      </c>
      <c r="U949" s="2">
        <v>44255</v>
      </c>
      <c r="V949" t="s">
        <v>9835</v>
      </c>
      <c r="W949" t="s">
        <v>9836</v>
      </c>
      <c r="X949" t="s">
        <v>9837</v>
      </c>
      <c r="Y949">
        <v>25000</v>
      </c>
      <c r="Z949" t="s">
        <v>9838</v>
      </c>
    </row>
    <row r="950" spans="1:29" hidden="1" x14ac:dyDescent="0.25">
      <c r="A950" t="s">
        <v>12434</v>
      </c>
      <c r="B950" t="s">
        <v>11911</v>
      </c>
      <c r="C950" s="2">
        <v>43889</v>
      </c>
      <c r="D950" t="s">
        <v>9827</v>
      </c>
      <c r="E950" t="s">
        <v>10327</v>
      </c>
      <c r="F950" t="s">
        <v>10328</v>
      </c>
      <c r="G950" t="s">
        <v>190</v>
      </c>
      <c r="H950" t="s">
        <v>10453</v>
      </c>
      <c r="I950" t="s">
        <v>10453</v>
      </c>
      <c r="J950" t="s">
        <v>12435</v>
      </c>
      <c r="K950" t="str">
        <f t="shared" si="28"/>
        <v>CRISMAN ANDRES VALENZUELA VALENZUELA</v>
      </c>
      <c r="L950" t="str">
        <f t="shared" si="29"/>
        <v>Crisman Andres Valenzuela Valenzuela</v>
      </c>
      <c r="M950" t="s">
        <v>983</v>
      </c>
      <c r="N950" t="str">
        <f>VLOOKUP(M950,Tabla13[[#All],[rut]:[estado_licencia]],2,0)</f>
        <v>Crisman Andres Valenzuela Valenzuela</v>
      </c>
      <c r="O950" t="s">
        <v>9878</v>
      </c>
      <c r="P950" t="s">
        <v>9949</v>
      </c>
      <c r="Q950" s="2">
        <v>45357</v>
      </c>
      <c r="R950" t="s">
        <v>460</v>
      </c>
      <c r="S950" t="s">
        <v>460</v>
      </c>
      <c r="T950" t="s">
        <v>9834</v>
      </c>
      <c r="U950" s="2">
        <v>44255</v>
      </c>
      <c r="V950" t="s">
        <v>9835</v>
      </c>
      <c r="W950" t="s">
        <v>9836</v>
      </c>
      <c r="X950" t="s">
        <v>9837</v>
      </c>
      <c r="Y950">
        <v>25000</v>
      </c>
      <c r="Z950" t="s">
        <v>9838</v>
      </c>
    </row>
    <row r="951" spans="1:29" hidden="1" x14ac:dyDescent="0.25">
      <c r="A951" t="s">
        <v>12436</v>
      </c>
      <c r="B951" t="s">
        <v>11911</v>
      </c>
      <c r="C951" s="2">
        <v>43889</v>
      </c>
      <c r="D951" t="s">
        <v>9827</v>
      </c>
      <c r="E951" t="s">
        <v>10327</v>
      </c>
      <c r="F951" t="s">
        <v>10328</v>
      </c>
      <c r="G951" t="s">
        <v>190</v>
      </c>
      <c r="H951" t="s">
        <v>10682</v>
      </c>
      <c r="I951" t="s">
        <v>10411</v>
      </c>
      <c r="J951" t="s">
        <v>10522</v>
      </c>
      <c r="K951" t="str">
        <f t="shared" si="28"/>
        <v>ANDRES ANTONIO VERA VARGAS</v>
      </c>
      <c r="L951" t="str">
        <f t="shared" si="29"/>
        <v>Andres Antonio Vera Vargas</v>
      </c>
      <c r="M951" t="s">
        <v>984</v>
      </c>
      <c r="N951" t="str">
        <f>VLOOKUP(M951,Tabla13[[#All],[rut]:[estado_licencia]],2,0)</f>
        <v>Andres Antonio Vera Vargas</v>
      </c>
      <c r="O951" t="s">
        <v>10176</v>
      </c>
      <c r="P951" t="s">
        <v>10177</v>
      </c>
      <c r="Q951" s="2" t="s">
        <v>460</v>
      </c>
      <c r="R951" t="s">
        <v>460</v>
      </c>
      <c r="S951" t="s">
        <v>460</v>
      </c>
      <c r="T951" t="s">
        <v>9834</v>
      </c>
      <c r="U951" s="2">
        <v>44255</v>
      </c>
      <c r="V951" t="s">
        <v>9835</v>
      </c>
      <c r="W951" t="s">
        <v>9836</v>
      </c>
      <c r="X951" t="s">
        <v>9837</v>
      </c>
      <c r="Y951">
        <v>25000</v>
      </c>
      <c r="Z951" t="s">
        <v>9838</v>
      </c>
    </row>
    <row r="952" spans="1:29" hidden="1" x14ac:dyDescent="0.25">
      <c r="A952" t="s">
        <v>12437</v>
      </c>
      <c r="B952" t="s">
        <v>11911</v>
      </c>
      <c r="C952" s="2">
        <v>43889</v>
      </c>
      <c r="D952" t="s">
        <v>9827</v>
      </c>
      <c r="E952" t="s">
        <v>10327</v>
      </c>
      <c r="F952" t="s">
        <v>10328</v>
      </c>
      <c r="G952" t="s">
        <v>190</v>
      </c>
      <c r="H952" t="s">
        <v>10265</v>
      </c>
      <c r="I952" t="s">
        <v>10184</v>
      </c>
      <c r="J952" t="s">
        <v>12438</v>
      </c>
      <c r="K952" t="str">
        <f t="shared" si="28"/>
        <v>DANILO JAVIER OLIVARES RODRIGUEZ</v>
      </c>
      <c r="L952" t="str">
        <f t="shared" si="29"/>
        <v>Danilo Javier Olivares Rodriguez</v>
      </c>
      <c r="M952" t="s">
        <v>985</v>
      </c>
      <c r="N952" t="str">
        <f>VLOOKUP(M952,Tabla13[[#All],[rut]:[estado_licencia]],2,0)</f>
        <v>Danilo Javier Olivares Rodriguez</v>
      </c>
      <c r="O952" t="s">
        <v>10176</v>
      </c>
      <c r="P952" t="s">
        <v>10177</v>
      </c>
      <c r="Q952" s="2" t="s">
        <v>460</v>
      </c>
      <c r="R952" t="s">
        <v>460</v>
      </c>
      <c r="S952" t="s">
        <v>460</v>
      </c>
      <c r="T952" t="s">
        <v>9834</v>
      </c>
      <c r="U952" s="2">
        <v>44255</v>
      </c>
      <c r="V952" t="s">
        <v>9835</v>
      </c>
      <c r="W952" t="s">
        <v>9836</v>
      </c>
      <c r="X952" t="s">
        <v>9837</v>
      </c>
      <c r="Y952">
        <v>25000</v>
      </c>
      <c r="Z952" t="s">
        <v>9838</v>
      </c>
    </row>
    <row r="953" spans="1:29" hidden="1" x14ac:dyDescent="0.25">
      <c r="A953" t="s">
        <v>12439</v>
      </c>
      <c r="B953" t="s">
        <v>11911</v>
      </c>
      <c r="C953" s="2">
        <v>43889</v>
      </c>
      <c r="D953" t="s">
        <v>9827</v>
      </c>
      <c r="E953" t="s">
        <v>10327</v>
      </c>
      <c r="F953" t="s">
        <v>10328</v>
      </c>
      <c r="G953" t="s">
        <v>190</v>
      </c>
      <c r="H953" t="s">
        <v>9971</v>
      </c>
      <c r="I953" t="s">
        <v>9875</v>
      </c>
      <c r="J953" t="s">
        <v>12440</v>
      </c>
      <c r="K953" t="str">
        <f t="shared" si="28"/>
        <v>CRISTIAN SEBASTIAN MUÑOZ CORTES</v>
      </c>
      <c r="L953" t="str">
        <f t="shared" si="29"/>
        <v>Cristian Sebastian Muñoz Cortes</v>
      </c>
      <c r="M953" t="s">
        <v>986</v>
      </c>
      <c r="N953" t="str">
        <f>VLOOKUP(M953,Tabla13[[#All],[rut]:[estado_licencia]],2,0)</f>
        <v>Cristian Sebastian Muñoz Cortes</v>
      </c>
      <c r="O953" t="s">
        <v>10176</v>
      </c>
      <c r="P953" t="s">
        <v>10177</v>
      </c>
      <c r="Q953" s="2" t="s">
        <v>460</v>
      </c>
      <c r="R953" t="s">
        <v>460</v>
      </c>
      <c r="S953" t="s">
        <v>460</v>
      </c>
      <c r="T953" t="s">
        <v>9834</v>
      </c>
      <c r="U953" s="2">
        <v>44255</v>
      </c>
      <c r="V953" t="s">
        <v>9835</v>
      </c>
      <c r="W953" t="s">
        <v>9836</v>
      </c>
      <c r="X953" t="s">
        <v>9837</v>
      </c>
      <c r="Y953">
        <v>25000</v>
      </c>
      <c r="Z953" t="s">
        <v>9838</v>
      </c>
    </row>
    <row r="954" spans="1:29" hidden="1" x14ac:dyDescent="0.25">
      <c r="A954" t="s">
        <v>12441</v>
      </c>
      <c r="B954" t="s">
        <v>11911</v>
      </c>
      <c r="C954" s="2">
        <v>43889</v>
      </c>
      <c r="D954" t="s">
        <v>9827</v>
      </c>
      <c r="E954" t="s">
        <v>10327</v>
      </c>
      <c r="F954" t="s">
        <v>10328</v>
      </c>
      <c r="G954" t="s">
        <v>190</v>
      </c>
      <c r="H954" t="s">
        <v>9883</v>
      </c>
      <c r="I954" t="s">
        <v>10154</v>
      </c>
      <c r="J954" t="s">
        <v>12442</v>
      </c>
      <c r="K954" t="str">
        <f t="shared" si="28"/>
        <v>MOISES ABRAHAM CASTRO VELASQUEZ</v>
      </c>
      <c r="L954" t="str">
        <f t="shared" si="29"/>
        <v>Moises Abraham Castro Velasquez</v>
      </c>
      <c r="M954" t="s">
        <v>987</v>
      </c>
      <c r="N954" t="str">
        <f>VLOOKUP(M954,Tabla13[[#All],[rut]:[estado_licencia]],2,0)</f>
        <v>Moises Abraham Castro Velasquez</v>
      </c>
      <c r="O954" t="s">
        <v>9878</v>
      </c>
      <c r="P954" t="s">
        <v>9879</v>
      </c>
      <c r="Q954" s="2">
        <v>44289</v>
      </c>
      <c r="R954" t="s">
        <v>460</v>
      </c>
      <c r="S954" t="s">
        <v>460</v>
      </c>
      <c r="T954" t="s">
        <v>9834</v>
      </c>
      <c r="U954" s="2">
        <v>44255</v>
      </c>
      <c r="V954" t="s">
        <v>9835</v>
      </c>
      <c r="W954" t="s">
        <v>9836</v>
      </c>
      <c r="X954" t="s">
        <v>9837</v>
      </c>
      <c r="Y954">
        <v>25000</v>
      </c>
      <c r="Z954" t="s">
        <v>9838</v>
      </c>
    </row>
    <row r="955" spans="1:29" hidden="1" x14ac:dyDescent="0.25">
      <c r="A955" t="s">
        <v>12443</v>
      </c>
      <c r="B955" t="s">
        <v>11911</v>
      </c>
      <c r="C955" s="2">
        <v>43889</v>
      </c>
      <c r="D955" t="s">
        <v>9827</v>
      </c>
      <c r="E955" t="s">
        <v>10327</v>
      </c>
      <c r="F955" t="s">
        <v>10328</v>
      </c>
      <c r="G955" t="s">
        <v>190</v>
      </c>
      <c r="H955" t="s">
        <v>12444</v>
      </c>
      <c r="I955" t="s">
        <v>10295</v>
      </c>
      <c r="J955" t="s">
        <v>12445</v>
      </c>
      <c r="K955" t="str">
        <f t="shared" si="28"/>
        <v>DAVID ALBERTO ALCAINO FUENZALIDA</v>
      </c>
      <c r="L955" t="str">
        <f t="shared" si="29"/>
        <v>David Alberto Alcaino Fuenzalida</v>
      </c>
      <c r="M955" t="s">
        <v>988</v>
      </c>
      <c r="N955" t="str">
        <f>VLOOKUP(M955,Tabla13[[#All],[rut]:[estado_licencia]],2,0)</f>
        <v>David Alberto Alcaino Fuenzalida</v>
      </c>
      <c r="O955" t="s">
        <v>10176</v>
      </c>
      <c r="P955" t="s">
        <v>10177</v>
      </c>
      <c r="Q955" s="2" t="s">
        <v>460</v>
      </c>
      <c r="R955" t="s">
        <v>460</v>
      </c>
      <c r="S955" t="s">
        <v>460</v>
      </c>
      <c r="T955" t="s">
        <v>9834</v>
      </c>
      <c r="U955" s="2">
        <v>44255</v>
      </c>
      <c r="V955" t="s">
        <v>9835</v>
      </c>
      <c r="W955" t="s">
        <v>9836</v>
      </c>
      <c r="X955" t="s">
        <v>9837</v>
      </c>
      <c r="Y955">
        <v>25000</v>
      </c>
      <c r="Z955" t="s">
        <v>9838</v>
      </c>
    </row>
    <row r="956" spans="1:29" hidden="1" x14ac:dyDescent="0.25">
      <c r="A956" t="s">
        <v>12446</v>
      </c>
      <c r="B956" t="s">
        <v>11911</v>
      </c>
      <c r="C956" s="2">
        <v>43889</v>
      </c>
      <c r="D956" t="s">
        <v>9827</v>
      </c>
      <c r="E956" t="s">
        <v>12447</v>
      </c>
      <c r="F956" t="s">
        <v>12448</v>
      </c>
      <c r="G956" t="s">
        <v>989</v>
      </c>
      <c r="H956" t="s">
        <v>10443</v>
      </c>
      <c r="I956" t="s">
        <v>9843</v>
      </c>
      <c r="J956" t="s">
        <v>12449</v>
      </c>
      <c r="K956" t="str">
        <f t="shared" si="28"/>
        <v>ALFREDO SEGUNDO TOLEDO DIAZ</v>
      </c>
      <c r="L956" t="str">
        <f t="shared" si="29"/>
        <v>Alfredo Segundo Toledo Diaz</v>
      </c>
      <c r="M956" t="s">
        <v>990</v>
      </c>
      <c r="N956" t="str">
        <f>VLOOKUP(M956,Tabla13[[#All],[rut]:[estado_licencia]],2,0)</f>
        <v>Alfredo Segundo Toledo Diaz</v>
      </c>
      <c r="O956" t="s">
        <v>12450</v>
      </c>
      <c r="P956" t="s">
        <v>4040</v>
      </c>
      <c r="Q956" s="2">
        <v>44417</v>
      </c>
      <c r="R956" t="s">
        <v>460</v>
      </c>
      <c r="S956" t="s">
        <v>460</v>
      </c>
      <c r="T956" t="s">
        <v>9834</v>
      </c>
      <c r="U956" s="2">
        <v>44255</v>
      </c>
      <c r="V956" t="s">
        <v>9835</v>
      </c>
      <c r="W956" t="s">
        <v>9836</v>
      </c>
      <c r="X956" t="s">
        <v>9837</v>
      </c>
      <c r="Y956">
        <v>25000</v>
      </c>
      <c r="Z956" t="s">
        <v>9838</v>
      </c>
    </row>
    <row r="957" spans="1:29" x14ac:dyDescent="0.25">
      <c r="A957" t="s">
        <v>12451</v>
      </c>
      <c r="B957" t="s">
        <v>11911</v>
      </c>
      <c r="C957" s="2">
        <v>43889</v>
      </c>
      <c r="D957" t="s">
        <v>9827</v>
      </c>
      <c r="E957" t="s">
        <v>10157</v>
      </c>
      <c r="H957" t="s">
        <v>12452</v>
      </c>
      <c r="I957" t="s">
        <v>10545</v>
      </c>
      <c r="J957" t="s">
        <v>10923</v>
      </c>
      <c r="K957" t="str">
        <f t="shared" si="28"/>
        <v xml:space="preserve">FRANCISCO JAVIER PERIRA  ARAYA </v>
      </c>
      <c r="L957" t="str">
        <f t="shared" si="29"/>
        <v xml:space="preserve">Francisco Javier Perira  Araya </v>
      </c>
      <c r="M957" t="s">
        <v>991</v>
      </c>
      <c r="N957" t="str">
        <f>VLOOKUP(M957,Tabla13[[#All],[rut]:[estado_licencia]],2,0)</f>
        <v xml:space="preserve">Francisco Javier Perira  Araya </v>
      </c>
      <c r="O957" t="s">
        <v>9832</v>
      </c>
      <c r="P957" t="s">
        <v>12317</v>
      </c>
      <c r="Q957" s="2">
        <v>44786</v>
      </c>
      <c r="R957">
        <v>19495</v>
      </c>
      <c r="S957" t="s">
        <v>460</v>
      </c>
      <c r="T957" t="s">
        <v>9834</v>
      </c>
      <c r="U957" s="2">
        <v>44255</v>
      </c>
      <c r="V957" t="s">
        <v>9835</v>
      </c>
      <c r="W957" t="s">
        <v>9836</v>
      </c>
      <c r="X957" t="s">
        <v>9837</v>
      </c>
      <c r="Y957">
        <v>25000</v>
      </c>
      <c r="Z957" t="s">
        <v>9853</v>
      </c>
      <c r="AA957" s="2">
        <v>43889</v>
      </c>
      <c r="AB957" t="s">
        <v>9936</v>
      </c>
      <c r="AC957" t="s">
        <v>12453</v>
      </c>
    </row>
    <row r="958" spans="1:29" hidden="1" x14ac:dyDescent="0.25">
      <c r="A958" t="s">
        <v>12454</v>
      </c>
      <c r="B958" t="s">
        <v>11911</v>
      </c>
      <c r="C958" s="2">
        <v>43889</v>
      </c>
      <c r="D958" t="s">
        <v>9827</v>
      </c>
      <c r="E958" t="s">
        <v>10750</v>
      </c>
      <c r="F958" t="s">
        <v>10751</v>
      </c>
      <c r="G958" t="s">
        <v>371</v>
      </c>
      <c r="H958" t="s">
        <v>10950</v>
      </c>
      <c r="I958" t="s">
        <v>10394</v>
      </c>
      <c r="J958" t="s">
        <v>12061</v>
      </c>
      <c r="K958" t="str">
        <f t="shared" si="28"/>
        <v>LUIS ENRIQUE CESPEDES LEIVA</v>
      </c>
      <c r="L958" t="str">
        <f t="shared" si="29"/>
        <v>Luis Enrique Cespedes Leiva</v>
      </c>
      <c r="M958" t="s">
        <v>992</v>
      </c>
      <c r="N958" t="str">
        <f>VLOOKUP(M958,Tabla13[[#All],[rut]:[estado_licencia]],2,0)</f>
        <v>Luis Enrique Cespedes Leiva</v>
      </c>
      <c r="O958" t="s">
        <v>9878</v>
      </c>
      <c r="P958" t="s">
        <v>9879</v>
      </c>
      <c r="Q958" s="2">
        <v>44110</v>
      </c>
      <c r="R958" t="s">
        <v>460</v>
      </c>
      <c r="S958" t="s">
        <v>460</v>
      </c>
      <c r="T958" t="s">
        <v>9834</v>
      </c>
      <c r="U958" s="2">
        <v>44255</v>
      </c>
      <c r="V958" t="s">
        <v>9835</v>
      </c>
      <c r="W958" t="s">
        <v>9836</v>
      </c>
      <c r="X958" t="s">
        <v>9837</v>
      </c>
      <c r="Y958">
        <v>25000</v>
      </c>
      <c r="Z958" t="s">
        <v>9838</v>
      </c>
    </row>
    <row r="959" spans="1:29" hidden="1" x14ac:dyDescent="0.25">
      <c r="A959" t="s">
        <v>12455</v>
      </c>
      <c r="B959" t="s">
        <v>11911</v>
      </c>
      <c r="C959" s="2">
        <v>43889</v>
      </c>
      <c r="D959" t="s">
        <v>9827</v>
      </c>
      <c r="E959" t="s">
        <v>11047</v>
      </c>
      <c r="F959" t="s">
        <v>11048</v>
      </c>
      <c r="G959" t="s">
        <v>477</v>
      </c>
      <c r="H959" t="s">
        <v>12456</v>
      </c>
      <c r="I959" t="s">
        <v>9903</v>
      </c>
      <c r="J959" t="s">
        <v>12457</v>
      </c>
      <c r="K959" t="str">
        <f t="shared" si="28"/>
        <v>DIEGO MAURICIO ALCAYAGA CASTILLO</v>
      </c>
      <c r="L959" t="str">
        <f t="shared" si="29"/>
        <v>Diego Mauricio Alcayaga Castillo</v>
      </c>
      <c r="M959" t="s">
        <v>993</v>
      </c>
      <c r="N959" t="str">
        <f>VLOOKUP(M959,Tabla13[[#All],[rut]:[estado_licencia]],2,0)</f>
        <v>Diego Mauricio Alcayaga Castillo</v>
      </c>
      <c r="O959" t="s">
        <v>12458</v>
      </c>
      <c r="P959" t="s">
        <v>4040</v>
      </c>
      <c r="Q959" s="2">
        <v>45444</v>
      </c>
      <c r="R959" t="s">
        <v>460</v>
      </c>
      <c r="S959" t="s">
        <v>460</v>
      </c>
      <c r="T959" t="s">
        <v>9834</v>
      </c>
      <c r="U959" s="2">
        <v>44255</v>
      </c>
      <c r="V959" t="s">
        <v>9835</v>
      </c>
      <c r="W959" t="s">
        <v>9836</v>
      </c>
      <c r="X959" t="s">
        <v>9837</v>
      </c>
      <c r="Y959">
        <v>25000</v>
      </c>
      <c r="Z959" t="s">
        <v>9853</v>
      </c>
      <c r="AA959" s="2">
        <v>43889</v>
      </c>
      <c r="AB959" t="s">
        <v>9936</v>
      </c>
      <c r="AC959" t="s">
        <v>12459</v>
      </c>
    </row>
    <row r="960" spans="1:29" x14ac:dyDescent="0.25">
      <c r="A960" t="s">
        <v>12460</v>
      </c>
      <c r="B960" t="s">
        <v>11911</v>
      </c>
      <c r="C960" s="2">
        <v>43882</v>
      </c>
      <c r="D960" t="s">
        <v>9827</v>
      </c>
      <c r="E960" t="s">
        <v>11300</v>
      </c>
      <c r="F960" t="e">
        <f>#N/A</f>
        <v>#N/A</v>
      </c>
      <c r="G960" t="e">
        <f>#N/A</f>
        <v>#N/A</v>
      </c>
      <c r="H960" t="s">
        <v>10007</v>
      </c>
      <c r="I960" t="s">
        <v>10085</v>
      </c>
      <c r="J960" t="s">
        <v>12461</v>
      </c>
      <c r="K960" t="str">
        <f t="shared" si="28"/>
        <v>FERNANDO BORIS GUILLERMO BUGUEÑO CARVAJAL</v>
      </c>
      <c r="L960" t="str">
        <f t="shared" si="29"/>
        <v>Fernando Boris Guillermo Bugueño Carvajal</v>
      </c>
      <c r="M960" t="s">
        <v>994</v>
      </c>
      <c r="N960" t="str">
        <f>VLOOKUP(M960,Tabla13[[#All],[rut]:[estado_licencia]],2,0)</f>
        <v>Fernando Boris Guillermo Bugueño Carvajal</v>
      </c>
      <c r="O960" t="s">
        <v>9878</v>
      </c>
      <c r="P960" t="s">
        <v>9992</v>
      </c>
      <c r="Q960" s="2">
        <v>45575</v>
      </c>
      <c r="R960" t="s">
        <v>460</v>
      </c>
      <c r="S960" t="s">
        <v>460</v>
      </c>
      <c r="T960" t="s">
        <v>9834</v>
      </c>
      <c r="U960" s="2">
        <v>44248</v>
      </c>
      <c r="V960" t="s">
        <v>10332</v>
      </c>
      <c r="W960" t="s">
        <v>402</v>
      </c>
      <c r="X960" t="s">
        <v>9865</v>
      </c>
      <c r="Y960">
        <v>35265</v>
      </c>
    </row>
    <row r="961" spans="1:25" x14ac:dyDescent="0.25">
      <c r="A961" t="s">
        <v>12462</v>
      </c>
      <c r="B961" t="s">
        <v>11911</v>
      </c>
      <c r="C961" s="2">
        <v>43882</v>
      </c>
      <c r="D961" t="s">
        <v>9827</v>
      </c>
      <c r="E961" t="s">
        <v>11300</v>
      </c>
      <c r="F961" t="e">
        <f>#N/A</f>
        <v>#N/A</v>
      </c>
      <c r="G961" t="e">
        <f>#N/A</f>
        <v>#N/A</v>
      </c>
      <c r="H961" t="s">
        <v>10007</v>
      </c>
      <c r="I961" t="s">
        <v>10085</v>
      </c>
      <c r="J961" t="s">
        <v>12461</v>
      </c>
      <c r="K961" t="str">
        <f t="shared" si="28"/>
        <v>FERNANDO BORIS GUILLERMO BUGUEÑO CARVAJAL</v>
      </c>
      <c r="L961" t="str">
        <f t="shared" si="29"/>
        <v>Fernando Boris Guillermo Bugueño Carvajal</v>
      </c>
      <c r="M961" t="s">
        <v>994</v>
      </c>
      <c r="N961" t="str">
        <f>VLOOKUP(M961,Tabla13[[#All],[rut]:[estado_licencia]],2,0)</f>
        <v>Fernando Boris Guillermo Bugueño Carvajal</v>
      </c>
      <c r="O961" t="s">
        <v>12463</v>
      </c>
      <c r="P961" t="s">
        <v>4040</v>
      </c>
      <c r="Q961" s="2">
        <v>45575</v>
      </c>
      <c r="R961" t="s">
        <v>460</v>
      </c>
      <c r="S961" t="s">
        <v>460</v>
      </c>
      <c r="T961" t="s">
        <v>9834</v>
      </c>
      <c r="U961" s="2">
        <v>45343</v>
      </c>
      <c r="V961" t="s">
        <v>10332</v>
      </c>
      <c r="W961" t="s">
        <v>402</v>
      </c>
      <c r="X961" t="s">
        <v>9865</v>
      </c>
      <c r="Y961">
        <v>35265</v>
      </c>
    </row>
    <row r="962" spans="1:25" x14ac:dyDescent="0.25">
      <c r="A962" t="s">
        <v>12464</v>
      </c>
      <c r="B962" t="s">
        <v>11911</v>
      </c>
      <c r="C962" s="2">
        <v>43882</v>
      </c>
      <c r="D962" t="s">
        <v>9827</v>
      </c>
      <c r="E962" t="s">
        <v>11300</v>
      </c>
      <c r="F962" t="e">
        <f>#N/A</f>
        <v>#N/A</v>
      </c>
      <c r="G962" t="e">
        <f>#N/A</f>
        <v>#N/A</v>
      </c>
      <c r="H962" t="s">
        <v>10211</v>
      </c>
      <c r="I962" t="s">
        <v>10211</v>
      </c>
      <c r="J962" t="s">
        <v>12465</v>
      </c>
      <c r="K962" t="str">
        <f t="shared" ref="K962:K1025" si="30">CONCATENATE(J962," ",H962," ",I962)</f>
        <v>MANUEL DE JESUS REYES REYES</v>
      </c>
      <c r="L962" t="str">
        <f t="shared" ref="L962:L1025" si="31">PROPER(K962)</f>
        <v>Manuel De Jesus Reyes Reyes</v>
      </c>
      <c r="M962" t="s">
        <v>995</v>
      </c>
      <c r="N962" t="str">
        <f>VLOOKUP(M962,Tabla13[[#All],[rut]:[estado_licencia]],2,0)</f>
        <v>Manuel De Jesus Reyes Reyes</v>
      </c>
      <c r="O962" t="s">
        <v>9878</v>
      </c>
      <c r="P962" t="s">
        <v>9949</v>
      </c>
      <c r="Q962" s="2">
        <v>44951</v>
      </c>
      <c r="R962" t="s">
        <v>460</v>
      </c>
      <c r="S962" t="s">
        <v>460</v>
      </c>
      <c r="T962" t="s">
        <v>9834</v>
      </c>
      <c r="U962" s="2">
        <v>44248</v>
      </c>
      <c r="V962" t="s">
        <v>10332</v>
      </c>
      <c r="W962" t="s">
        <v>402</v>
      </c>
      <c r="X962" t="s">
        <v>9865</v>
      </c>
      <c r="Y962">
        <v>35265</v>
      </c>
    </row>
    <row r="963" spans="1:25" x14ac:dyDescent="0.25">
      <c r="A963" t="s">
        <v>12466</v>
      </c>
      <c r="B963" t="s">
        <v>11911</v>
      </c>
      <c r="C963" s="2">
        <v>43882</v>
      </c>
      <c r="D963" t="s">
        <v>9827</v>
      </c>
      <c r="E963" t="s">
        <v>11300</v>
      </c>
      <c r="F963" t="e">
        <f>#N/A</f>
        <v>#N/A</v>
      </c>
      <c r="G963" t="e">
        <f>#N/A</f>
        <v>#N/A</v>
      </c>
      <c r="H963" t="s">
        <v>10211</v>
      </c>
      <c r="I963" t="s">
        <v>10211</v>
      </c>
      <c r="J963" t="s">
        <v>12465</v>
      </c>
      <c r="K963" t="str">
        <f t="shared" si="30"/>
        <v>MANUEL DE JESUS REYES REYES</v>
      </c>
      <c r="L963" t="str">
        <f t="shared" si="31"/>
        <v>Manuel De Jesus Reyes Reyes</v>
      </c>
      <c r="M963" t="s">
        <v>995</v>
      </c>
      <c r="N963" t="str">
        <f>VLOOKUP(M963,Tabla13[[#All],[rut]:[estado_licencia]],2,0)</f>
        <v>Manuel De Jesus Reyes Reyes</v>
      </c>
      <c r="O963" t="s">
        <v>10838</v>
      </c>
      <c r="P963" t="s">
        <v>4040</v>
      </c>
      <c r="Q963" s="2">
        <v>45071</v>
      </c>
      <c r="R963" t="s">
        <v>460</v>
      </c>
      <c r="S963" t="s">
        <v>460</v>
      </c>
      <c r="T963" t="s">
        <v>9834</v>
      </c>
      <c r="U963" s="2">
        <v>45343</v>
      </c>
      <c r="V963" t="s">
        <v>10332</v>
      </c>
      <c r="W963" t="s">
        <v>402</v>
      </c>
      <c r="X963" t="s">
        <v>9865</v>
      </c>
      <c r="Y963">
        <v>35265</v>
      </c>
    </row>
    <row r="964" spans="1:25" x14ac:dyDescent="0.25">
      <c r="A964" t="s">
        <v>12467</v>
      </c>
      <c r="B964" t="s">
        <v>11911</v>
      </c>
      <c r="C964" s="2">
        <v>43882</v>
      </c>
      <c r="D964" t="s">
        <v>9827</v>
      </c>
      <c r="E964" t="s">
        <v>11300</v>
      </c>
      <c r="F964" t="e">
        <f>#N/A</f>
        <v>#N/A</v>
      </c>
      <c r="G964" t="e">
        <f>#N/A</f>
        <v>#N/A</v>
      </c>
      <c r="H964" t="s">
        <v>10557</v>
      </c>
      <c r="I964" t="s">
        <v>12468</v>
      </c>
      <c r="J964" t="s">
        <v>12469</v>
      </c>
      <c r="K964" t="str">
        <f t="shared" si="30"/>
        <v>MARIO ELIER MIRANDA LUCO</v>
      </c>
      <c r="L964" t="str">
        <f t="shared" si="31"/>
        <v>Mario Elier Miranda Luco</v>
      </c>
      <c r="M964" t="s">
        <v>996</v>
      </c>
      <c r="N964" t="str">
        <f>VLOOKUP(M964,Tabla13[[#All],[rut]:[estado_licencia]],2,0)</f>
        <v>Mario Elier Miranda Luco</v>
      </c>
      <c r="O964" t="s">
        <v>9918</v>
      </c>
      <c r="P964" t="s">
        <v>4040</v>
      </c>
      <c r="Q964" s="2">
        <v>44019</v>
      </c>
      <c r="R964" t="s">
        <v>460</v>
      </c>
      <c r="S964" t="s">
        <v>460</v>
      </c>
      <c r="T964" t="s">
        <v>9834</v>
      </c>
      <c r="U964" s="2">
        <v>45343</v>
      </c>
      <c r="V964" t="s">
        <v>10332</v>
      </c>
      <c r="W964" t="s">
        <v>402</v>
      </c>
      <c r="X964" t="s">
        <v>9865</v>
      </c>
      <c r="Y964">
        <v>35265</v>
      </c>
    </row>
    <row r="965" spans="1:25" x14ac:dyDescent="0.25">
      <c r="A965" t="s">
        <v>12470</v>
      </c>
      <c r="B965" t="s">
        <v>11911</v>
      </c>
      <c r="C965" s="2">
        <v>43882</v>
      </c>
      <c r="D965" t="s">
        <v>9827</v>
      </c>
      <c r="E965" t="s">
        <v>11300</v>
      </c>
      <c r="F965" t="e">
        <f>#N/A</f>
        <v>#N/A</v>
      </c>
      <c r="G965" t="e">
        <f>#N/A</f>
        <v>#N/A</v>
      </c>
      <c r="H965" t="s">
        <v>9965</v>
      </c>
      <c r="I965" t="s">
        <v>11847</v>
      </c>
      <c r="J965" t="s">
        <v>11793</v>
      </c>
      <c r="K965" t="str">
        <f t="shared" si="30"/>
        <v>LUIS RODRIGO TELLO JELVEZ</v>
      </c>
      <c r="L965" t="str">
        <f t="shared" si="31"/>
        <v>Luis Rodrigo Tello Jelvez</v>
      </c>
      <c r="M965" t="s">
        <v>997</v>
      </c>
      <c r="N965" t="str">
        <f>VLOOKUP(M965,Tabla13[[#All],[rut]:[estado_licencia]],2,0)</f>
        <v>Luis Rodrigo Tello Jelvez</v>
      </c>
      <c r="O965" t="s">
        <v>9878</v>
      </c>
      <c r="P965" t="s">
        <v>9992</v>
      </c>
      <c r="Q965" s="2">
        <v>45433</v>
      </c>
      <c r="R965" t="s">
        <v>460</v>
      </c>
      <c r="S965" t="s">
        <v>460</v>
      </c>
      <c r="T965" t="s">
        <v>9834</v>
      </c>
      <c r="U965" s="2">
        <v>44248</v>
      </c>
      <c r="V965" t="s">
        <v>10332</v>
      </c>
      <c r="W965" t="s">
        <v>402</v>
      </c>
      <c r="X965" t="s">
        <v>9865</v>
      </c>
      <c r="Y965">
        <v>35265</v>
      </c>
    </row>
    <row r="966" spans="1:25" x14ac:dyDescent="0.25">
      <c r="A966" t="s">
        <v>12471</v>
      </c>
      <c r="B966" t="s">
        <v>11911</v>
      </c>
      <c r="C966" s="2">
        <v>43882</v>
      </c>
      <c r="D966" t="s">
        <v>9827</v>
      </c>
      <c r="E966" t="s">
        <v>11300</v>
      </c>
      <c r="F966" t="e">
        <f>#N/A</f>
        <v>#N/A</v>
      </c>
      <c r="G966" t="e">
        <f>#N/A</f>
        <v>#N/A</v>
      </c>
      <c r="H966" t="s">
        <v>9965</v>
      </c>
      <c r="I966" t="s">
        <v>11847</v>
      </c>
      <c r="J966" t="s">
        <v>11793</v>
      </c>
      <c r="K966" t="str">
        <f t="shared" si="30"/>
        <v>LUIS RODRIGO TELLO JELVEZ</v>
      </c>
      <c r="L966" t="str">
        <f t="shared" si="31"/>
        <v>Luis Rodrigo Tello Jelvez</v>
      </c>
      <c r="M966" t="s">
        <v>997</v>
      </c>
      <c r="N966" t="str">
        <f>VLOOKUP(M966,Tabla13[[#All],[rut]:[estado_licencia]],2,0)</f>
        <v>Luis Rodrigo Tello Jelvez</v>
      </c>
      <c r="O966" t="s">
        <v>10838</v>
      </c>
      <c r="P966" t="s">
        <v>4040</v>
      </c>
      <c r="Q966" s="2">
        <v>45433</v>
      </c>
      <c r="R966" t="s">
        <v>460</v>
      </c>
      <c r="S966" t="s">
        <v>460</v>
      </c>
      <c r="T966" t="s">
        <v>9834</v>
      </c>
      <c r="U966" s="2">
        <v>45343</v>
      </c>
      <c r="V966" t="s">
        <v>10332</v>
      </c>
      <c r="W966" t="s">
        <v>402</v>
      </c>
      <c r="X966" t="s">
        <v>9865</v>
      </c>
      <c r="Y966">
        <v>35265</v>
      </c>
    </row>
    <row r="967" spans="1:25" hidden="1" x14ac:dyDescent="0.25">
      <c r="A967" t="s">
        <v>12472</v>
      </c>
      <c r="B967" t="s">
        <v>11911</v>
      </c>
      <c r="C967" s="2">
        <v>43882</v>
      </c>
      <c r="D967" t="s">
        <v>9827</v>
      </c>
      <c r="E967" t="s">
        <v>12081</v>
      </c>
      <c r="F967" t="s">
        <v>12082</v>
      </c>
      <c r="G967" t="s">
        <v>832</v>
      </c>
      <c r="H967" t="s">
        <v>11350</v>
      </c>
      <c r="I967" t="s">
        <v>12322</v>
      </c>
      <c r="J967" t="s">
        <v>12323</v>
      </c>
      <c r="K967" t="str">
        <f t="shared" si="30"/>
        <v>MICHAEL ALEJANDRO HERRERA BELTRAN</v>
      </c>
      <c r="L967" t="str">
        <f t="shared" si="31"/>
        <v>Michael Alejandro Herrera Beltran</v>
      </c>
      <c r="M967" t="s">
        <v>938</v>
      </c>
      <c r="N967" t="str">
        <f>VLOOKUP(M967,Tabla13[[#All],[rut]:[estado_licencia]],2,0)</f>
        <v>Michael Alejandro Herrera Beltran</v>
      </c>
      <c r="O967" t="s">
        <v>12324</v>
      </c>
      <c r="P967" t="s">
        <v>4040</v>
      </c>
      <c r="Q967" s="2">
        <v>44083</v>
      </c>
      <c r="R967" t="s">
        <v>460</v>
      </c>
      <c r="S967" t="s">
        <v>460</v>
      </c>
      <c r="T967" t="s">
        <v>9834</v>
      </c>
      <c r="U967" s="2">
        <v>45343</v>
      </c>
      <c r="V967" t="s">
        <v>10332</v>
      </c>
      <c r="W967" t="s">
        <v>402</v>
      </c>
      <c r="X967" t="s">
        <v>9865</v>
      </c>
      <c r="Y967">
        <v>35265</v>
      </c>
    </row>
    <row r="968" spans="1:25" x14ac:dyDescent="0.25">
      <c r="A968" t="s">
        <v>12473</v>
      </c>
      <c r="B968" t="s">
        <v>11911</v>
      </c>
      <c r="C968" s="2">
        <v>43882</v>
      </c>
      <c r="D968" t="s">
        <v>9827</v>
      </c>
      <c r="E968" t="s">
        <v>11300</v>
      </c>
      <c r="F968" t="e">
        <f>#N/A</f>
        <v>#N/A</v>
      </c>
      <c r="G968" t="e">
        <f>#N/A</f>
        <v>#N/A</v>
      </c>
      <c r="H968" t="s">
        <v>10592</v>
      </c>
      <c r="I968" t="s">
        <v>10200</v>
      </c>
      <c r="J968" t="s">
        <v>12474</v>
      </c>
      <c r="K968" t="str">
        <f t="shared" si="30"/>
        <v>GONZALO ADOLFO PARRA MARTINEZ</v>
      </c>
      <c r="L968" t="str">
        <f t="shared" si="31"/>
        <v>Gonzalo Adolfo Parra Martinez</v>
      </c>
      <c r="M968" t="s">
        <v>998</v>
      </c>
      <c r="N968" t="str">
        <f>VLOOKUP(M968,Tabla13[[#All],[rut]:[estado_licencia]],2,0)</f>
        <v>Gonzalo Adolfo Parra Martinez</v>
      </c>
      <c r="O968" t="s">
        <v>12475</v>
      </c>
      <c r="P968" t="s">
        <v>4040</v>
      </c>
      <c r="Q968" s="2">
        <v>44751</v>
      </c>
      <c r="R968" t="s">
        <v>460</v>
      </c>
      <c r="S968" t="s">
        <v>460</v>
      </c>
      <c r="T968" t="s">
        <v>9834</v>
      </c>
      <c r="U968" s="2">
        <v>45343</v>
      </c>
      <c r="V968" t="s">
        <v>10332</v>
      </c>
      <c r="W968" t="s">
        <v>402</v>
      </c>
      <c r="X968" t="s">
        <v>9865</v>
      </c>
      <c r="Y968">
        <v>35265</v>
      </c>
    </row>
    <row r="969" spans="1:25" x14ac:dyDescent="0.25">
      <c r="A969" t="s">
        <v>12476</v>
      </c>
      <c r="B969" t="s">
        <v>11911</v>
      </c>
      <c r="C969" s="2">
        <v>43882</v>
      </c>
      <c r="D969" t="s">
        <v>9827</v>
      </c>
      <c r="E969" t="s">
        <v>11300</v>
      </c>
      <c r="F969" t="e">
        <f>#N/A</f>
        <v>#N/A</v>
      </c>
      <c r="G969" t="e">
        <f>#N/A</f>
        <v>#N/A</v>
      </c>
      <c r="H969" t="s">
        <v>11073</v>
      </c>
      <c r="I969" t="s">
        <v>10472</v>
      </c>
      <c r="J969" t="s">
        <v>12477</v>
      </c>
      <c r="K969" t="str">
        <f t="shared" si="30"/>
        <v>NICOLAS LEONARDO DONOSO ORTIZ</v>
      </c>
      <c r="L969" t="str">
        <f t="shared" si="31"/>
        <v>Nicolas Leonardo Donoso Ortiz</v>
      </c>
      <c r="M969" t="s">
        <v>999</v>
      </c>
      <c r="N969" t="str">
        <f>VLOOKUP(M969,Tabla13[[#All],[rut]:[estado_licencia]],2,0)</f>
        <v>Nicolas Leonardo Donoso Ortiz</v>
      </c>
      <c r="O969" t="s">
        <v>10838</v>
      </c>
      <c r="P969" t="s">
        <v>4040</v>
      </c>
      <c r="Q969" s="2">
        <v>45139</v>
      </c>
      <c r="R969" t="s">
        <v>460</v>
      </c>
      <c r="S969" t="s">
        <v>460</v>
      </c>
      <c r="T969" t="s">
        <v>9834</v>
      </c>
      <c r="U969" s="2">
        <v>45343</v>
      </c>
      <c r="V969" t="s">
        <v>10332</v>
      </c>
      <c r="W969" t="s">
        <v>402</v>
      </c>
      <c r="X969" t="s">
        <v>9865</v>
      </c>
      <c r="Y969">
        <v>35265</v>
      </c>
    </row>
    <row r="970" spans="1:25" x14ac:dyDescent="0.25">
      <c r="A970" t="s">
        <v>12478</v>
      </c>
      <c r="B970" t="s">
        <v>11911</v>
      </c>
      <c r="C970" s="2">
        <v>43882</v>
      </c>
      <c r="D970" t="s">
        <v>9827</v>
      </c>
      <c r="E970" t="s">
        <v>11300</v>
      </c>
      <c r="F970" t="e">
        <f>#N/A</f>
        <v>#N/A</v>
      </c>
      <c r="G970" t="e">
        <f>#N/A</f>
        <v>#N/A</v>
      </c>
      <c r="H970" t="s">
        <v>11073</v>
      </c>
      <c r="I970" t="s">
        <v>10472</v>
      </c>
      <c r="J970" t="s">
        <v>12477</v>
      </c>
      <c r="K970" t="str">
        <f t="shared" si="30"/>
        <v>NICOLAS LEONARDO DONOSO ORTIZ</v>
      </c>
      <c r="L970" t="str">
        <f t="shared" si="31"/>
        <v>Nicolas Leonardo Donoso Ortiz</v>
      </c>
      <c r="M970" t="s">
        <v>999</v>
      </c>
      <c r="N970" t="str">
        <f>VLOOKUP(M970,Tabla13[[#All],[rut]:[estado_licencia]],2,0)</f>
        <v>Nicolas Leonardo Donoso Ortiz</v>
      </c>
      <c r="O970" t="s">
        <v>9878</v>
      </c>
      <c r="P970" t="s">
        <v>9983</v>
      </c>
      <c r="Q970" s="2">
        <v>45139</v>
      </c>
      <c r="R970">
        <v>19495</v>
      </c>
      <c r="S970" t="s">
        <v>460</v>
      </c>
      <c r="T970" t="s">
        <v>9834</v>
      </c>
      <c r="U970" s="2">
        <v>44248</v>
      </c>
      <c r="V970" t="s">
        <v>10332</v>
      </c>
      <c r="W970" t="s">
        <v>402</v>
      </c>
      <c r="X970" t="s">
        <v>9865</v>
      </c>
      <c r="Y970">
        <v>35265</v>
      </c>
    </row>
    <row r="971" spans="1:25" x14ac:dyDescent="0.25">
      <c r="A971" t="s">
        <v>12479</v>
      </c>
      <c r="B971" t="s">
        <v>11911</v>
      </c>
      <c r="C971" s="2">
        <v>43882</v>
      </c>
      <c r="D971" t="s">
        <v>9827</v>
      </c>
      <c r="E971" t="s">
        <v>11300</v>
      </c>
      <c r="F971" t="e">
        <f>#N/A</f>
        <v>#N/A</v>
      </c>
      <c r="G971" t="e">
        <f>#N/A</f>
        <v>#N/A</v>
      </c>
      <c r="H971" t="s">
        <v>10125</v>
      </c>
      <c r="I971" t="s">
        <v>10468</v>
      </c>
      <c r="J971" t="s">
        <v>12480</v>
      </c>
      <c r="K971" t="str">
        <f t="shared" si="30"/>
        <v>CRISTIAN ESTEBAN VARAS PINO</v>
      </c>
      <c r="L971" t="str">
        <f t="shared" si="31"/>
        <v>Cristian Esteban Varas Pino</v>
      </c>
      <c r="M971" t="s">
        <v>1000</v>
      </c>
      <c r="N971" t="str">
        <f>VLOOKUP(M971,Tabla13[[#All],[rut]:[estado_licencia]],2,0)</f>
        <v>Cristian Esteban Varas Pino</v>
      </c>
      <c r="O971" t="s">
        <v>10838</v>
      </c>
      <c r="P971" t="s">
        <v>12481</v>
      </c>
      <c r="Q971" s="2">
        <v>44231</v>
      </c>
      <c r="R971" t="s">
        <v>460</v>
      </c>
      <c r="S971" t="s">
        <v>460</v>
      </c>
      <c r="T971" t="s">
        <v>9834</v>
      </c>
      <c r="U971" s="2">
        <v>45343</v>
      </c>
      <c r="V971" t="s">
        <v>10332</v>
      </c>
      <c r="W971" t="s">
        <v>402</v>
      </c>
      <c r="X971" t="s">
        <v>9865</v>
      </c>
      <c r="Y971">
        <v>35265</v>
      </c>
    </row>
    <row r="972" spans="1:25" x14ac:dyDescent="0.25">
      <c r="A972" t="s">
        <v>12482</v>
      </c>
      <c r="B972" t="s">
        <v>11911</v>
      </c>
      <c r="C972" s="2">
        <v>43882</v>
      </c>
      <c r="D972" t="s">
        <v>9827</v>
      </c>
      <c r="E972" t="s">
        <v>11300</v>
      </c>
      <c r="F972" t="e">
        <f>#N/A</f>
        <v>#N/A</v>
      </c>
      <c r="G972" t="e">
        <f>#N/A</f>
        <v>#N/A</v>
      </c>
      <c r="H972" t="s">
        <v>10604</v>
      </c>
      <c r="I972" t="s">
        <v>10545</v>
      </c>
      <c r="J972" t="s">
        <v>12483</v>
      </c>
      <c r="K972" t="str">
        <f t="shared" si="30"/>
        <v xml:space="preserve">GONZALO OMAR TORO ARAYA </v>
      </c>
      <c r="L972" t="str">
        <f t="shared" si="31"/>
        <v xml:space="preserve">Gonzalo Omar Toro Araya </v>
      </c>
      <c r="M972" t="s">
        <v>1001</v>
      </c>
      <c r="N972" t="str">
        <f>VLOOKUP(M972,Tabla13[[#All],[rut]:[estado_licencia]],2,0)</f>
        <v xml:space="preserve">Gonzalo Omar Toro Araya </v>
      </c>
      <c r="O972" t="s">
        <v>10838</v>
      </c>
      <c r="P972" t="s">
        <v>4040</v>
      </c>
      <c r="Q972" s="2">
        <v>44073</v>
      </c>
      <c r="R972" t="s">
        <v>460</v>
      </c>
      <c r="S972" t="s">
        <v>460</v>
      </c>
      <c r="T972" t="s">
        <v>9834</v>
      </c>
      <c r="U972" s="2">
        <v>45343</v>
      </c>
      <c r="V972" t="s">
        <v>10332</v>
      </c>
      <c r="W972" t="s">
        <v>402</v>
      </c>
      <c r="X972" t="s">
        <v>9865</v>
      </c>
      <c r="Y972">
        <v>35000</v>
      </c>
    </row>
    <row r="973" spans="1:25" x14ac:dyDescent="0.25">
      <c r="A973" t="s">
        <v>12484</v>
      </c>
      <c r="B973" t="s">
        <v>11911</v>
      </c>
      <c r="C973" s="2">
        <v>43882</v>
      </c>
      <c r="D973" t="s">
        <v>9827</v>
      </c>
      <c r="E973" t="s">
        <v>11300</v>
      </c>
      <c r="F973" t="e">
        <f>#N/A</f>
        <v>#N/A</v>
      </c>
      <c r="G973" t="e">
        <f>#N/A</f>
        <v>#N/A</v>
      </c>
      <c r="H973" t="s">
        <v>10604</v>
      </c>
      <c r="I973" t="s">
        <v>10545</v>
      </c>
      <c r="J973" t="s">
        <v>12483</v>
      </c>
      <c r="K973" t="str">
        <f t="shared" si="30"/>
        <v xml:space="preserve">GONZALO OMAR TORO ARAYA </v>
      </c>
      <c r="L973" t="str">
        <f t="shared" si="31"/>
        <v xml:space="preserve">Gonzalo Omar Toro Araya </v>
      </c>
      <c r="M973" t="s">
        <v>1001</v>
      </c>
      <c r="N973" t="str">
        <f>VLOOKUP(M973,Tabla13[[#All],[rut]:[estado_licencia]],2,0)</f>
        <v xml:space="preserve">Gonzalo Omar Toro Araya </v>
      </c>
      <c r="O973" t="s">
        <v>9878</v>
      </c>
      <c r="P973" t="s">
        <v>10255</v>
      </c>
      <c r="Q973" s="2">
        <v>44073</v>
      </c>
      <c r="R973">
        <v>19495</v>
      </c>
      <c r="S973" t="s">
        <v>460</v>
      </c>
      <c r="T973" t="s">
        <v>9834</v>
      </c>
      <c r="U973" s="2">
        <v>44248</v>
      </c>
      <c r="V973" t="s">
        <v>10332</v>
      </c>
      <c r="W973" t="s">
        <v>402</v>
      </c>
      <c r="X973" t="s">
        <v>9865</v>
      </c>
      <c r="Y973">
        <v>35265</v>
      </c>
    </row>
    <row r="974" spans="1:25" x14ac:dyDescent="0.25">
      <c r="A974" t="s">
        <v>12485</v>
      </c>
      <c r="B974" t="s">
        <v>11911</v>
      </c>
      <c r="C974" s="2">
        <v>43882</v>
      </c>
      <c r="D974" t="s">
        <v>9827</v>
      </c>
      <c r="E974" t="s">
        <v>11300</v>
      </c>
      <c r="F974" t="e">
        <f>#N/A</f>
        <v>#N/A</v>
      </c>
      <c r="G974" t="e">
        <f>#N/A</f>
        <v>#N/A</v>
      </c>
      <c r="H974" t="s">
        <v>10643</v>
      </c>
      <c r="I974" t="s">
        <v>12486</v>
      </c>
      <c r="J974" t="s">
        <v>12487</v>
      </c>
      <c r="K974" t="str">
        <f t="shared" si="30"/>
        <v>NEFTALI DE DIOS ABARCA SANTIS</v>
      </c>
      <c r="L974" t="str">
        <f t="shared" si="31"/>
        <v>Neftali De Dios Abarca Santis</v>
      </c>
      <c r="M974" t="s">
        <v>1002</v>
      </c>
      <c r="N974" t="str">
        <f>VLOOKUP(M974,Tabla13[[#All],[rut]:[estado_licencia]],2,0)</f>
        <v>Neftali De Dios Abarca Santis</v>
      </c>
      <c r="O974" t="s">
        <v>9878</v>
      </c>
      <c r="P974" t="s">
        <v>12488</v>
      </c>
      <c r="Q974" s="2">
        <v>44515</v>
      </c>
      <c r="R974">
        <v>19495</v>
      </c>
      <c r="S974" t="s">
        <v>460</v>
      </c>
      <c r="T974" t="s">
        <v>9834</v>
      </c>
      <c r="U974" s="2">
        <v>44248</v>
      </c>
      <c r="V974" t="s">
        <v>10332</v>
      </c>
      <c r="W974" t="s">
        <v>402</v>
      </c>
      <c r="X974" t="s">
        <v>9865</v>
      </c>
      <c r="Y974">
        <v>35265</v>
      </c>
    </row>
    <row r="975" spans="1:25" x14ac:dyDescent="0.25">
      <c r="A975" t="s">
        <v>12489</v>
      </c>
      <c r="B975" t="s">
        <v>11911</v>
      </c>
      <c r="C975" s="2">
        <v>43882</v>
      </c>
      <c r="D975" t="s">
        <v>9827</v>
      </c>
      <c r="E975" t="s">
        <v>11300</v>
      </c>
      <c r="F975" t="e">
        <f>#N/A</f>
        <v>#N/A</v>
      </c>
      <c r="G975" t="e">
        <f>#N/A</f>
        <v>#N/A</v>
      </c>
      <c r="H975" t="s">
        <v>10001</v>
      </c>
      <c r="I975" t="s">
        <v>10314</v>
      </c>
      <c r="J975" t="s">
        <v>12490</v>
      </c>
      <c r="K975" t="str">
        <f t="shared" si="30"/>
        <v>FREDDY ANDRES ESCOBAR VASQUEZ</v>
      </c>
      <c r="L975" t="str">
        <f t="shared" si="31"/>
        <v>Freddy Andres Escobar Vasquez</v>
      </c>
      <c r="M975" t="s">
        <v>1003</v>
      </c>
      <c r="N975" t="str">
        <f>VLOOKUP(M975,Tabla13[[#All],[rut]:[estado_licencia]],2,0)</f>
        <v>Freddy Andres Escobar Vasquez</v>
      </c>
      <c r="O975" t="s">
        <v>10838</v>
      </c>
      <c r="P975" t="s">
        <v>4040</v>
      </c>
      <c r="Q975" s="2">
        <v>45758</v>
      </c>
      <c r="R975" t="s">
        <v>460</v>
      </c>
      <c r="S975" t="s">
        <v>460</v>
      </c>
      <c r="T975" t="s">
        <v>9834</v>
      </c>
      <c r="U975" s="2">
        <v>45343</v>
      </c>
      <c r="V975" t="s">
        <v>10332</v>
      </c>
      <c r="W975" t="s">
        <v>402</v>
      </c>
      <c r="X975" t="s">
        <v>9865</v>
      </c>
      <c r="Y975">
        <v>35265</v>
      </c>
    </row>
    <row r="976" spans="1:25" x14ac:dyDescent="0.25">
      <c r="A976" t="s">
        <v>12491</v>
      </c>
      <c r="B976" t="s">
        <v>11911</v>
      </c>
      <c r="C976" s="2">
        <v>43882</v>
      </c>
      <c r="D976" t="s">
        <v>9827</v>
      </c>
      <c r="E976" t="s">
        <v>11300</v>
      </c>
      <c r="F976" t="e">
        <f>#N/A</f>
        <v>#N/A</v>
      </c>
      <c r="G976" t="e">
        <f>#N/A</f>
        <v>#N/A</v>
      </c>
      <c r="H976" t="s">
        <v>10643</v>
      </c>
      <c r="I976" t="s">
        <v>12486</v>
      </c>
      <c r="J976" t="s">
        <v>12487</v>
      </c>
      <c r="K976" t="str">
        <f t="shared" si="30"/>
        <v>NEFTALI DE DIOS ABARCA SANTIS</v>
      </c>
      <c r="L976" t="str">
        <f t="shared" si="31"/>
        <v>Neftali De Dios Abarca Santis</v>
      </c>
      <c r="M976" t="s">
        <v>1002</v>
      </c>
      <c r="N976" t="str">
        <f>VLOOKUP(M976,Tabla13[[#All],[rut]:[estado_licencia]],2,0)</f>
        <v>Neftali De Dios Abarca Santis</v>
      </c>
      <c r="O976" t="s">
        <v>11189</v>
      </c>
      <c r="P976" t="s">
        <v>4040</v>
      </c>
      <c r="Q976" s="2">
        <v>44515</v>
      </c>
      <c r="R976" t="s">
        <v>460</v>
      </c>
      <c r="S976" t="s">
        <v>460</v>
      </c>
      <c r="T976" t="s">
        <v>9834</v>
      </c>
      <c r="U976" s="2">
        <v>45343</v>
      </c>
      <c r="V976" t="s">
        <v>10332</v>
      </c>
      <c r="W976" t="s">
        <v>402</v>
      </c>
      <c r="X976" t="s">
        <v>9865</v>
      </c>
      <c r="Y976">
        <v>35265</v>
      </c>
    </row>
    <row r="977" spans="1:26" x14ac:dyDescent="0.25">
      <c r="A977" t="s">
        <v>12492</v>
      </c>
      <c r="B977" t="s">
        <v>11911</v>
      </c>
      <c r="C977" s="2">
        <v>43882</v>
      </c>
      <c r="D977" t="s">
        <v>9827</v>
      </c>
      <c r="E977" t="s">
        <v>11300</v>
      </c>
      <c r="F977" t="e">
        <f>#N/A</f>
        <v>#N/A</v>
      </c>
      <c r="G977" t="e">
        <f>#N/A</f>
        <v>#N/A</v>
      </c>
      <c r="H977" t="s">
        <v>11821</v>
      </c>
      <c r="I977" t="s">
        <v>11009</v>
      </c>
      <c r="J977" t="s">
        <v>12493</v>
      </c>
      <c r="K977" t="str">
        <f t="shared" si="30"/>
        <v>LEONARDO ANTONIO REBOLLEDO MORAGA</v>
      </c>
      <c r="L977" t="str">
        <f t="shared" si="31"/>
        <v>Leonardo Antonio Rebolledo Moraga</v>
      </c>
      <c r="M977" t="s">
        <v>1004</v>
      </c>
      <c r="N977" t="str">
        <f>VLOOKUP(M977,Tabla13[[#All],[rut]:[estado_licencia]],2,0)</f>
        <v>Leonardo Antonio Rebolledo Moraga</v>
      </c>
      <c r="O977" t="s">
        <v>11280</v>
      </c>
      <c r="P977" t="s">
        <v>4040</v>
      </c>
      <c r="Q977" s="2">
        <v>45556</v>
      </c>
      <c r="R977" t="s">
        <v>460</v>
      </c>
      <c r="S977" t="s">
        <v>460</v>
      </c>
      <c r="T977" t="s">
        <v>9834</v>
      </c>
      <c r="U977" s="2">
        <v>45343</v>
      </c>
      <c r="V977" t="s">
        <v>10332</v>
      </c>
      <c r="W977" t="s">
        <v>402</v>
      </c>
      <c r="X977" t="s">
        <v>9865</v>
      </c>
      <c r="Y977">
        <v>35265</v>
      </c>
    </row>
    <row r="978" spans="1:26" x14ac:dyDescent="0.25">
      <c r="A978" t="s">
        <v>12494</v>
      </c>
      <c r="B978" t="s">
        <v>11911</v>
      </c>
      <c r="C978" s="2">
        <v>43882</v>
      </c>
      <c r="D978" t="s">
        <v>9827</v>
      </c>
      <c r="E978" t="s">
        <v>11300</v>
      </c>
      <c r="F978" t="e">
        <f>#N/A</f>
        <v>#N/A</v>
      </c>
      <c r="G978" t="e">
        <f>#N/A</f>
        <v>#N/A</v>
      </c>
      <c r="H978" t="s">
        <v>11821</v>
      </c>
      <c r="I978" t="s">
        <v>11009</v>
      </c>
      <c r="J978" t="s">
        <v>12493</v>
      </c>
      <c r="K978" t="str">
        <f t="shared" si="30"/>
        <v>LEONARDO ANTONIO REBOLLEDO MORAGA</v>
      </c>
      <c r="L978" t="str">
        <f t="shared" si="31"/>
        <v>Leonardo Antonio Rebolledo Moraga</v>
      </c>
      <c r="M978" t="s">
        <v>1004</v>
      </c>
      <c r="N978" t="str">
        <f>VLOOKUP(M978,Tabla13[[#All],[rut]:[estado_licencia]],2,0)</f>
        <v>Leonardo Antonio Rebolledo Moraga</v>
      </c>
      <c r="O978" t="s">
        <v>9878</v>
      </c>
      <c r="P978" t="s">
        <v>9992</v>
      </c>
      <c r="Q978" s="2">
        <v>45556</v>
      </c>
      <c r="R978" t="s">
        <v>460</v>
      </c>
      <c r="S978" t="s">
        <v>460</v>
      </c>
      <c r="T978" t="s">
        <v>9834</v>
      </c>
      <c r="U978" s="2">
        <v>44248</v>
      </c>
      <c r="V978" t="s">
        <v>10332</v>
      </c>
      <c r="W978" t="s">
        <v>402</v>
      </c>
      <c r="X978" t="s">
        <v>9865</v>
      </c>
      <c r="Y978">
        <v>35265</v>
      </c>
    </row>
    <row r="979" spans="1:26" x14ac:dyDescent="0.25">
      <c r="A979" t="s">
        <v>12495</v>
      </c>
      <c r="B979" t="s">
        <v>11911</v>
      </c>
      <c r="C979" s="2">
        <v>43882</v>
      </c>
      <c r="D979" t="s">
        <v>9827</v>
      </c>
      <c r="E979" t="s">
        <v>11300</v>
      </c>
      <c r="F979" t="e">
        <f>#N/A</f>
        <v>#N/A</v>
      </c>
      <c r="G979" t="e">
        <f>#N/A</f>
        <v>#N/A</v>
      </c>
      <c r="H979" t="s">
        <v>10001</v>
      </c>
      <c r="I979" t="s">
        <v>10314</v>
      </c>
      <c r="J979" t="s">
        <v>12490</v>
      </c>
      <c r="K979" t="str">
        <f t="shared" si="30"/>
        <v>FREDDY ANDRES ESCOBAR VASQUEZ</v>
      </c>
      <c r="L979" t="str">
        <f t="shared" si="31"/>
        <v>Freddy Andres Escobar Vasquez</v>
      </c>
      <c r="M979" t="s">
        <v>1003</v>
      </c>
      <c r="N979" t="str">
        <f>VLOOKUP(M979,Tabla13[[#All],[rut]:[estado_licencia]],2,0)</f>
        <v>Freddy Andres Escobar Vasquez</v>
      </c>
      <c r="O979" t="s">
        <v>9878</v>
      </c>
      <c r="P979" t="s">
        <v>12496</v>
      </c>
      <c r="Q979" s="2">
        <v>45758</v>
      </c>
      <c r="R979" t="s">
        <v>460</v>
      </c>
      <c r="S979" t="s">
        <v>460</v>
      </c>
      <c r="T979" t="s">
        <v>9834</v>
      </c>
      <c r="U979" s="2">
        <v>45709</v>
      </c>
      <c r="V979" t="s">
        <v>10332</v>
      </c>
      <c r="W979" t="s">
        <v>402</v>
      </c>
      <c r="X979" t="s">
        <v>9865</v>
      </c>
      <c r="Y979">
        <v>35265</v>
      </c>
    </row>
    <row r="980" spans="1:26" hidden="1" x14ac:dyDescent="0.25">
      <c r="B980" t="s">
        <v>11911</v>
      </c>
      <c r="C980" s="2">
        <v>43879</v>
      </c>
      <c r="D980" t="s">
        <v>11154</v>
      </c>
      <c r="E980" t="s">
        <v>9867</v>
      </c>
      <c r="F980" t="s">
        <v>9868</v>
      </c>
      <c r="G980" t="s">
        <v>56</v>
      </c>
      <c r="H980" t="s">
        <v>11313</v>
      </c>
      <c r="I980" t="s">
        <v>9860</v>
      </c>
      <c r="J980" t="s">
        <v>12497</v>
      </c>
      <c r="K980" t="str">
        <f t="shared" si="30"/>
        <v>JOAQUIN CISTERNAS  AGUILERA</v>
      </c>
      <c r="L980" t="str">
        <f t="shared" si="31"/>
        <v>Joaquin Cisternas  Aguilera</v>
      </c>
      <c r="M980" t="s">
        <v>12498</v>
      </c>
      <c r="N980" t="e">
        <f>VLOOKUP(M980,Tabla13[[#All],[rut]:[estado_licencia]],2,0)</f>
        <v>#N/A</v>
      </c>
      <c r="V980" t="s">
        <v>9836</v>
      </c>
      <c r="W980" t="s">
        <v>9835</v>
      </c>
      <c r="X980" t="s">
        <v>10338</v>
      </c>
      <c r="Y980">
        <v>30000</v>
      </c>
    </row>
    <row r="981" spans="1:26" hidden="1" x14ac:dyDescent="0.25">
      <c r="B981" t="s">
        <v>11911</v>
      </c>
      <c r="C981" s="2">
        <v>43879</v>
      </c>
      <c r="D981" t="s">
        <v>10351</v>
      </c>
      <c r="E981" t="s">
        <v>9867</v>
      </c>
      <c r="F981" t="s">
        <v>9868</v>
      </c>
      <c r="G981" t="s">
        <v>56</v>
      </c>
      <c r="H981" t="s">
        <v>10107</v>
      </c>
      <c r="J981" t="s">
        <v>10494</v>
      </c>
      <c r="K981" t="str">
        <f t="shared" si="30"/>
        <v xml:space="preserve">RICARDO CEPEDA </v>
      </c>
      <c r="L981" t="str">
        <f t="shared" si="31"/>
        <v xml:space="preserve">Ricardo Cepeda </v>
      </c>
      <c r="M981" t="s">
        <v>12499</v>
      </c>
      <c r="N981" t="e">
        <f>VLOOKUP(M981,Tabla13[[#All],[rut]:[estado_licencia]],2,0)</f>
        <v>#N/A</v>
      </c>
      <c r="V981" t="s">
        <v>9836</v>
      </c>
      <c r="W981" t="s">
        <v>9835</v>
      </c>
      <c r="X981" t="s">
        <v>10338</v>
      </c>
      <c r="Y981">
        <v>30000</v>
      </c>
    </row>
    <row r="982" spans="1:26" hidden="1" x14ac:dyDescent="0.25">
      <c r="B982" t="s">
        <v>11911</v>
      </c>
      <c r="C982" s="2">
        <v>43879</v>
      </c>
      <c r="D982" t="s">
        <v>10351</v>
      </c>
      <c r="E982" t="s">
        <v>9867</v>
      </c>
      <c r="F982" t="s">
        <v>9868</v>
      </c>
      <c r="G982" t="s">
        <v>56</v>
      </c>
      <c r="H982" t="s">
        <v>12360</v>
      </c>
      <c r="J982" t="s">
        <v>10853</v>
      </c>
      <c r="K982" t="str">
        <f t="shared" si="30"/>
        <v xml:space="preserve">JOSE NARBONA </v>
      </c>
      <c r="L982" t="str">
        <f t="shared" si="31"/>
        <v xml:space="preserve">Jose Narbona </v>
      </c>
      <c r="M982" t="s">
        <v>12500</v>
      </c>
      <c r="N982" t="e">
        <f>VLOOKUP(M982,Tabla13[[#All],[rut]:[estado_licencia]],2,0)</f>
        <v>#N/A</v>
      </c>
      <c r="V982" t="s">
        <v>9836</v>
      </c>
      <c r="W982" t="s">
        <v>9835</v>
      </c>
      <c r="X982" t="s">
        <v>10338</v>
      </c>
      <c r="Y982">
        <v>30000</v>
      </c>
    </row>
    <row r="983" spans="1:26" hidden="1" x14ac:dyDescent="0.25">
      <c r="B983" t="s">
        <v>11911</v>
      </c>
      <c r="C983" s="2">
        <v>43880</v>
      </c>
      <c r="D983" t="s">
        <v>10351</v>
      </c>
      <c r="E983" t="s">
        <v>10068</v>
      </c>
      <c r="F983" t="s">
        <v>10069</v>
      </c>
      <c r="G983" t="s">
        <v>112</v>
      </c>
      <c r="H983" t="s">
        <v>12501</v>
      </c>
      <c r="J983" t="s">
        <v>12502</v>
      </c>
      <c r="K983" t="str">
        <f t="shared" si="30"/>
        <v xml:space="preserve">JORGE MANTEROLO </v>
      </c>
      <c r="L983" t="str">
        <f t="shared" si="31"/>
        <v xml:space="preserve">Jorge Manterolo </v>
      </c>
      <c r="M983" t="s">
        <v>12503</v>
      </c>
      <c r="N983" t="e">
        <f>VLOOKUP(M983,Tabla13[[#All],[rut]:[estado_licencia]],2,0)</f>
        <v>#N/A</v>
      </c>
      <c r="V983" t="s">
        <v>9836</v>
      </c>
      <c r="W983" t="s">
        <v>9835</v>
      </c>
      <c r="X983" t="s">
        <v>10338</v>
      </c>
      <c r="Y983">
        <v>30000</v>
      </c>
      <c r="Z983" t="s">
        <v>9838</v>
      </c>
    </row>
    <row r="984" spans="1:26" hidden="1" x14ac:dyDescent="0.25">
      <c r="B984" t="s">
        <v>11911</v>
      </c>
      <c r="C984" s="2">
        <v>43881</v>
      </c>
      <c r="D984" t="s">
        <v>10351</v>
      </c>
      <c r="E984" t="s">
        <v>10044</v>
      </c>
      <c r="F984" t="s">
        <v>10045</v>
      </c>
      <c r="G984" t="s">
        <v>104</v>
      </c>
      <c r="H984" t="s">
        <v>9903</v>
      </c>
      <c r="J984" t="s">
        <v>10528</v>
      </c>
      <c r="K984" t="str">
        <f t="shared" si="30"/>
        <v xml:space="preserve">CARLOS CASTILLO </v>
      </c>
      <c r="L984" t="str">
        <f t="shared" si="31"/>
        <v xml:space="preserve">Carlos Castillo </v>
      </c>
      <c r="M984" t="s">
        <v>12504</v>
      </c>
      <c r="N984" t="e">
        <f>VLOOKUP(M984,Tabla13[[#All],[rut]:[estado_licencia]],2,0)</f>
        <v>#N/A</v>
      </c>
      <c r="V984" t="s">
        <v>9836</v>
      </c>
      <c r="W984" t="s">
        <v>9835</v>
      </c>
      <c r="X984" t="s">
        <v>10338</v>
      </c>
      <c r="Y984">
        <v>30000</v>
      </c>
    </row>
    <row r="985" spans="1:26" hidden="1" x14ac:dyDescent="0.25">
      <c r="B985" t="s">
        <v>11911</v>
      </c>
      <c r="C985" s="2">
        <v>43881</v>
      </c>
      <c r="D985" t="s">
        <v>10351</v>
      </c>
      <c r="E985" t="s">
        <v>10044</v>
      </c>
      <c r="F985" t="s">
        <v>10045</v>
      </c>
      <c r="G985" t="s">
        <v>104</v>
      </c>
      <c r="H985" t="s">
        <v>9916</v>
      </c>
      <c r="J985" t="s">
        <v>11661</v>
      </c>
      <c r="K985" t="str">
        <f t="shared" si="30"/>
        <v xml:space="preserve">FRANCISCO MONTOYA </v>
      </c>
      <c r="L985" t="str">
        <f t="shared" si="31"/>
        <v xml:space="preserve">Francisco Montoya </v>
      </c>
      <c r="M985" t="s">
        <v>12505</v>
      </c>
      <c r="N985" t="e">
        <f>VLOOKUP(M985,Tabla13[[#All],[rut]:[estado_licencia]],2,0)</f>
        <v>#N/A</v>
      </c>
      <c r="V985" t="s">
        <v>9836</v>
      </c>
      <c r="W985" t="s">
        <v>9835</v>
      </c>
      <c r="X985" t="s">
        <v>10338</v>
      </c>
      <c r="Y985">
        <v>30000</v>
      </c>
    </row>
    <row r="986" spans="1:26" hidden="1" x14ac:dyDescent="0.25">
      <c r="B986" t="s">
        <v>11911</v>
      </c>
      <c r="C986" s="2">
        <v>43881</v>
      </c>
      <c r="D986" t="s">
        <v>10351</v>
      </c>
      <c r="E986" t="s">
        <v>10044</v>
      </c>
      <c r="F986" t="s">
        <v>10045</v>
      </c>
      <c r="G986" t="s">
        <v>104</v>
      </c>
      <c r="H986" t="s">
        <v>12384</v>
      </c>
      <c r="J986" t="s">
        <v>10538</v>
      </c>
      <c r="K986" t="str">
        <f t="shared" si="30"/>
        <v xml:space="preserve">PATRICIO VILLABLANCA </v>
      </c>
      <c r="L986" t="str">
        <f t="shared" si="31"/>
        <v xml:space="preserve">Patricio Villablanca </v>
      </c>
      <c r="M986" t="s">
        <v>12506</v>
      </c>
      <c r="N986" t="e">
        <f>VLOOKUP(M986,Tabla13[[#All],[rut]:[estado_licencia]],2,0)</f>
        <v>#N/A</v>
      </c>
      <c r="V986" t="s">
        <v>9836</v>
      </c>
      <c r="W986" t="s">
        <v>9835</v>
      </c>
      <c r="X986" t="s">
        <v>10338</v>
      </c>
      <c r="Y986">
        <v>30000</v>
      </c>
    </row>
    <row r="987" spans="1:26" hidden="1" x14ac:dyDescent="0.25">
      <c r="B987" t="s">
        <v>11911</v>
      </c>
      <c r="C987" s="2">
        <v>43886</v>
      </c>
      <c r="D987" t="s">
        <v>10351</v>
      </c>
      <c r="E987" t="s">
        <v>9881</v>
      </c>
      <c r="F987" t="s">
        <v>9881</v>
      </c>
      <c r="G987" t="s">
        <v>60</v>
      </c>
      <c r="H987" t="s">
        <v>9971</v>
      </c>
      <c r="J987" t="s">
        <v>10560</v>
      </c>
      <c r="K987" t="str">
        <f t="shared" si="30"/>
        <v xml:space="preserve">LUIS MUÑOZ </v>
      </c>
      <c r="L987" t="str">
        <f t="shared" si="31"/>
        <v xml:space="preserve">Luis Muñoz </v>
      </c>
      <c r="M987" t="s">
        <v>12507</v>
      </c>
      <c r="N987" t="e">
        <f>VLOOKUP(M987,Tabla13[[#All],[rut]:[estado_licencia]],2,0)</f>
        <v>#N/A</v>
      </c>
      <c r="V987" t="s">
        <v>9836</v>
      </c>
      <c r="W987" t="s">
        <v>12215</v>
      </c>
      <c r="X987" t="s">
        <v>10338</v>
      </c>
      <c r="Y987">
        <v>30000</v>
      </c>
      <c r="Z987" t="s">
        <v>9838</v>
      </c>
    </row>
    <row r="988" spans="1:26" hidden="1" x14ac:dyDescent="0.25">
      <c r="B988" t="s">
        <v>11911</v>
      </c>
      <c r="C988" s="2">
        <v>43887</v>
      </c>
      <c r="D988" t="s">
        <v>10351</v>
      </c>
      <c r="E988" t="s">
        <v>10044</v>
      </c>
      <c r="F988" t="s">
        <v>10045</v>
      </c>
      <c r="G988" t="s">
        <v>104</v>
      </c>
      <c r="H988" t="s">
        <v>10140</v>
      </c>
      <c r="I988" t="s">
        <v>9875</v>
      </c>
      <c r="J988" t="s">
        <v>12502</v>
      </c>
      <c r="K988" t="str">
        <f t="shared" si="30"/>
        <v>JORGE ARAYA CORTES</v>
      </c>
      <c r="L988" t="str">
        <f t="shared" si="31"/>
        <v>Jorge Araya Cortes</v>
      </c>
      <c r="M988" t="s">
        <v>12508</v>
      </c>
      <c r="N988" t="e">
        <f>VLOOKUP(M988,Tabla13[[#All],[rut]:[estado_licencia]],2,0)</f>
        <v>#N/A</v>
      </c>
      <c r="V988" t="s">
        <v>9836</v>
      </c>
      <c r="W988" t="s">
        <v>9835</v>
      </c>
      <c r="X988" t="s">
        <v>10338</v>
      </c>
      <c r="Y988">
        <v>30000</v>
      </c>
    </row>
    <row r="989" spans="1:26" hidden="1" x14ac:dyDescent="0.25">
      <c r="A989" t="s">
        <v>10883</v>
      </c>
      <c r="B989" t="s">
        <v>11911</v>
      </c>
      <c r="C989" s="2">
        <v>43878</v>
      </c>
      <c r="D989" t="s">
        <v>10351</v>
      </c>
      <c r="E989" t="s">
        <v>10917</v>
      </c>
      <c r="F989" t="s">
        <v>10075</v>
      </c>
      <c r="G989" t="s">
        <v>114</v>
      </c>
      <c r="H989" t="s">
        <v>10550</v>
      </c>
      <c r="I989" t="s">
        <v>10417</v>
      </c>
      <c r="J989" t="s">
        <v>12509</v>
      </c>
      <c r="K989" t="str">
        <f t="shared" si="30"/>
        <v>JOSE ESTEBAN RETAMAL SAN MARTIN</v>
      </c>
      <c r="L989" t="str">
        <f t="shared" si="31"/>
        <v>Jose Esteban Retamal San Martin</v>
      </c>
      <c r="M989" t="s">
        <v>1005</v>
      </c>
      <c r="N989" t="str">
        <f>VLOOKUP(M989,Tabla13[[#All],[rut]:[estado_licencia]],2,0)</f>
        <v>Jose Esteban Retamal San Martin</v>
      </c>
      <c r="O989" t="s">
        <v>9878</v>
      </c>
      <c r="P989" t="s">
        <v>9949</v>
      </c>
      <c r="Q989" s="2">
        <v>45747</v>
      </c>
      <c r="R989" t="s">
        <v>460</v>
      </c>
      <c r="U989" s="2">
        <v>44609</v>
      </c>
      <c r="V989" t="s">
        <v>9835</v>
      </c>
      <c r="W989" t="s">
        <v>1224</v>
      </c>
      <c r="X989" t="s">
        <v>10334</v>
      </c>
      <c r="Y989">
        <v>30000</v>
      </c>
      <c r="Z989" t="s">
        <v>9838</v>
      </c>
    </row>
    <row r="990" spans="1:26" hidden="1" x14ac:dyDescent="0.25">
      <c r="B990" t="s">
        <v>11911</v>
      </c>
      <c r="C990" s="2">
        <v>43864</v>
      </c>
      <c r="D990" t="s">
        <v>10351</v>
      </c>
      <c r="E990" t="s">
        <v>10068</v>
      </c>
      <c r="F990" t="s">
        <v>10069</v>
      </c>
      <c r="G990" t="s">
        <v>112</v>
      </c>
      <c r="H990" t="s">
        <v>10793</v>
      </c>
      <c r="I990" t="s">
        <v>9985</v>
      </c>
      <c r="J990" t="s">
        <v>12238</v>
      </c>
      <c r="K990" t="str">
        <f t="shared" si="30"/>
        <v>JOSE MARCOS AYALA MOLINA</v>
      </c>
      <c r="L990" t="str">
        <f t="shared" si="31"/>
        <v>Jose Marcos Ayala Molina</v>
      </c>
      <c r="M990" t="s">
        <v>12510</v>
      </c>
      <c r="N990" t="e">
        <f>VLOOKUP(M990,Tabla13[[#All],[rut]:[estado_licencia]],2,0)</f>
        <v>#N/A</v>
      </c>
      <c r="V990" t="s">
        <v>9836</v>
      </c>
      <c r="W990" t="s">
        <v>9835</v>
      </c>
      <c r="X990" t="s">
        <v>10338</v>
      </c>
      <c r="Y990">
        <v>30000</v>
      </c>
      <c r="Z990" t="s">
        <v>9838</v>
      </c>
    </row>
    <row r="991" spans="1:26" hidden="1" x14ac:dyDescent="0.25">
      <c r="B991" t="s">
        <v>11911</v>
      </c>
      <c r="C991" s="2">
        <v>43864</v>
      </c>
      <c r="D991" t="s">
        <v>10351</v>
      </c>
      <c r="E991" t="s">
        <v>9881</v>
      </c>
      <c r="F991" t="s">
        <v>9881</v>
      </c>
      <c r="G991" t="s">
        <v>60</v>
      </c>
      <c r="H991" t="s">
        <v>12249</v>
      </c>
      <c r="I991" t="s">
        <v>10092</v>
      </c>
      <c r="J991" t="s">
        <v>12511</v>
      </c>
      <c r="K991" t="str">
        <f t="shared" si="30"/>
        <v>JOHN GRANADA GARCIA</v>
      </c>
      <c r="L991" t="str">
        <f t="shared" si="31"/>
        <v>John Granada Garcia</v>
      </c>
      <c r="M991" t="s">
        <v>12512</v>
      </c>
      <c r="N991" t="e">
        <f>VLOOKUP(M991,Tabla13[[#All],[rut]:[estado_licencia]],2,0)</f>
        <v>#N/A</v>
      </c>
      <c r="V991" t="s">
        <v>9836</v>
      </c>
      <c r="W991" t="s">
        <v>12215</v>
      </c>
      <c r="X991" t="s">
        <v>10338</v>
      </c>
      <c r="Y991">
        <v>30000</v>
      </c>
      <c r="Z991" t="s">
        <v>9838</v>
      </c>
    </row>
    <row r="992" spans="1:26" hidden="1" x14ac:dyDescent="0.25">
      <c r="A992" t="s">
        <v>10883</v>
      </c>
      <c r="B992" t="s">
        <v>11911</v>
      </c>
      <c r="C992" s="2">
        <v>43878</v>
      </c>
      <c r="D992" t="s">
        <v>10351</v>
      </c>
      <c r="E992" t="s">
        <v>10917</v>
      </c>
      <c r="F992" t="s">
        <v>10075</v>
      </c>
      <c r="G992" t="s">
        <v>114</v>
      </c>
      <c r="H992" t="s">
        <v>10835</v>
      </c>
      <c r="I992" t="s">
        <v>10173</v>
      </c>
      <c r="J992" t="s">
        <v>12513</v>
      </c>
      <c r="K992" t="str">
        <f t="shared" si="30"/>
        <v>SAMUEL ANDRES ALARCON URRUTIA</v>
      </c>
      <c r="L992" t="str">
        <f t="shared" si="31"/>
        <v>Samuel Andres Alarcon Urrutia</v>
      </c>
      <c r="M992" t="s">
        <v>1006</v>
      </c>
      <c r="N992" t="str">
        <f>VLOOKUP(M992,Tabla13[[#All],[rut]:[estado_licencia]],2,0)</f>
        <v>Samuel Andres Alarcon Urrutia</v>
      </c>
      <c r="O992" t="s">
        <v>9878</v>
      </c>
      <c r="P992" t="s">
        <v>9879</v>
      </c>
      <c r="Q992" s="2">
        <v>45787</v>
      </c>
      <c r="R992" t="s">
        <v>460</v>
      </c>
      <c r="U992" s="2">
        <v>44609</v>
      </c>
      <c r="V992" t="s">
        <v>9835</v>
      </c>
      <c r="W992" t="s">
        <v>1224</v>
      </c>
      <c r="X992" t="s">
        <v>10334</v>
      </c>
      <c r="Y992">
        <v>30000</v>
      </c>
      <c r="Z992" t="s">
        <v>9838</v>
      </c>
    </row>
    <row r="993" spans="2:29" hidden="1" x14ac:dyDescent="0.25">
      <c r="B993" t="s">
        <v>11911</v>
      </c>
      <c r="C993" s="2">
        <v>43865</v>
      </c>
      <c r="D993" t="s">
        <v>10176</v>
      </c>
      <c r="E993" t="s">
        <v>10044</v>
      </c>
      <c r="F993" t="s">
        <v>10045</v>
      </c>
      <c r="G993" t="s">
        <v>104</v>
      </c>
      <c r="H993" t="s">
        <v>11953</v>
      </c>
      <c r="I993" t="s">
        <v>9875</v>
      </c>
      <c r="J993" t="s">
        <v>12514</v>
      </c>
      <c r="K993" t="str">
        <f t="shared" si="30"/>
        <v>HAMILTON MONDACA CORTES</v>
      </c>
      <c r="L993" t="str">
        <f t="shared" si="31"/>
        <v>Hamilton Mondaca Cortes</v>
      </c>
      <c r="M993" t="s">
        <v>12515</v>
      </c>
      <c r="N993" t="e">
        <f>VLOOKUP(M993,Tabla13[[#All],[rut]:[estado_licencia]],2,0)</f>
        <v>#N/A</v>
      </c>
      <c r="V993" t="s">
        <v>9836</v>
      </c>
      <c r="W993" t="s">
        <v>9835</v>
      </c>
      <c r="X993" t="s">
        <v>10338</v>
      </c>
      <c r="Y993">
        <v>30000</v>
      </c>
    </row>
    <row r="994" spans="2:29" hidden="1" x14ac:dyDescent="0.25">
      <c r="B994" t="s">
        <v>11911</v>
      </c>
      <c r="C994" s="2">
        <v>43865</v>
      </c>
      <c r="D994" t="s">
        <v>10351</v>
      </c>
      <c r="E994" t="s">
        <v>9867</v>
      </c>
      <c r="F994" t="s">
        <v>9868</v>
      </c>
      <c r="G994" t="s">
        <v>56</v>
      </c>
      <c r="H994" t="s">
        <v>9869</v>
      </c>
      <c r="I994" t="s">
        <v>9870</v>
      </c>
      <c r="J994" t="s">
        <v>12516</v>
      </c>
      <c r="K994" t="str">
        <f t="shared" si="30"/>
        <v>ARIEL ZAMORA OLAVE</v>
      </c>
      <c r="L994" t="str">
        <f t="shared" si="31"/>
        <v>Ariel Zamora Olave</v>
      </c>
      <c r="M994" t="s">
        <v>12517</v>
      </c>
      <c r="N994" t="e">
        <f>VLOOKUP(M994,Tabla13[[#All],[rut]:[estado_licencia]],2,0)</f>
        <v>#N/A</v>
      </c>
      <c r="V994" t="s">
        <v>9836</v>
      </c>
      <c r="W994" t="s">
        <v>9835</v>
      </c>
      <c r="X994" t="s">
        <v>10338</v>
      </c>
      <c r="Y994">
        <v>30000</v>
      </c>
    </row>
    <row r="995" spans="2:29" hidden="1" x14ac:dyDescent="0.25">
      <c r="B995" t="s">
        <v>11911</v>
      </c>
      <c r="C995" s="2">
        <v>43878</v>
      </c>
      <c r="D995" t="s">
        <v>10351</v>
      </c>
      <c r="E995" t="s">
        <v>9881</v>
      </c>
      <c r="F995" t="s">
        <v>9881</v>
      </c>
      <c r="G995" t="s">
        <v>60</v>
      </c>
      <c r="H995" t="s">
        <v>10557</v>
      </c>
      <c r="J995" t="s">
        <v>10582</v>
      </c>
      <c r="K995" t="str">
        <f t="shared" si="30"/>
        <v xml:space="preserve">JUAN MIRANDA </v>
      </c>
      <c r="L995" t="str">
        <f t="shared" si="31"/>
        <v xml:space="preserve">Juan Miranda </v>
      </c>
      <c r="M995" t="s">
        <v>12518</v>
      </c>
      <c r="N995" t="e">
        <f>VLOOKUP(M995,Tabla13[[#All],[rut]:[estado_licencia]],2,0)</f>
        <v>#N/A</v>
      </c>
      <c r="V995" t="s">
        <v>9836</v>
      </c>
      <c r="W995" t="s">
        <v>12215</v>
      </c>
      <c r="X995" t="s">
        <v>10338</v>
      </c>
      <c r="Y995">
        <v>30000</v>
      </c>
      <c r="Z995" t="s">
        <v>9838</v>
      </c>
    </row>
    <row r="996" spans="2:29" hidden="1" x14ac:dyDescent="0.25">
      <c r="B996" t="s">
        <v>11911</v>
      </c>
      <c r="C996" s="2">
        <v>43878</v>
      </c>
      <c r="D996" t="s">
        <v>10351</v>
      </c>
      <c r="E996" t="s">
        <v>10044</v>
      </c>
      <c r="F996" t="s">
        <v>10045</v>
      </c>
      <c r="G996" t="s">
        <v>104</v>
      </c>
      <c r="H996" t="s">
        <v>10634</v>
      </c>
      <c r="I996" t="s">
        <v>9928</v>
      </c>
      <c r="J996" t="s">
        <v>10691</v>
      </c>
      <c r="K996" t="str">
        <f t="shared" si="30"/>
        <v>SERGIO SEGOVIA TAPIA</v>
      </c>
      <c r="L996" t="str">
        <f t="shared" si="31"/>
        <v>Sergio Segovia Tapia</v>
      </c>
      <c r="M996" t="s">
        <v>12519</v>
      </c>
      <c r="N996" t="e">
        <f>VLOOKUP(M996,Tabla13[[#All],[rut]:[estado_licencia]],2,0)</f>
        <v>#N/A</v>
      </c>
      <c r="V996" t="s">
        <v>9836</v>
      </c>
      <c r="W996" t="s">
        <v>9835</v>
      </c>
      <c r="X996" t="s">
        <v>10338</v>
      </c>
      <c r="Y996">
        <v>30000</v>
      </c>
    </row>
    <row r="997" spans="2:29" hidden="1" x14ac:dyDescent="0.25">
      <c r="B997" t="s">
        <v>11911</v>
      </c>
      <c r="C997" s="2">
        <v>43878</v>
      </c>
      <c r="D997" t="s">
        <v>10351</v>
      </c>
      <c r="E997" t="s">
        <v>9881</v>
      </c>
      <c r="F997" t="s">
        <v>9881</v>
      </c>
      <c r="G997" t="s">
        <v>60</v>
      </c>
      <c r="J997" t="s">
        <v>10582</v>
      </c>
      <c r="K997" t="str">
        <f t="shared" si="30"/>
        <v xml:space="preserve">JUAN  </v>
      </c>
      <c r="L997" t="str">
        <f t="shared" si="31"/>
        <v xml:space="preserve">Juan  </v>
      </c>
      <c r="M997" t="s">
        <v>12520</v>
      </c>
      <c r="N997" t="e">
        <f>VLOOKUP(M997,Tabla13[[#All],[rut]:[estado_licencia]],2,0)</f>
        <v>#N/A</v>
      </c>
      <c r="V997" t="s">
        <v>9836</v>
      </c>
      <c r="W997" t="s">
        <v>12215</v>
      </c>
      <c r="X997" t="s">
        <v>10338</v>
      </c>
      <c r="Y997">
        <v>30000</v>
      </c>
      <c r="Z997" t="s">
        <v>9838</v>
      </c>
    </row>
    <row r="998" spans="2:29" hidden="1" x14ac:dyDescent="0.25">
      <c r="B998" t="s">
        <v>11911</v>
      </c>
      <c r="C998" s="2">
        <v>43878</v>
      </c>
      <c r="D998" t="s">
        <v>10351</v>
      </c>
      <c r="E998" t="s">
        <v>9881</v>
      </c>
      <c r="F998" t="s">
        <v>9881</v>
      </c>
      <c r="G998" t="s">
        <v>60</v>
      </c>
      <c r="H998" t="s">
        <v>10435</v>
      </c>
      <c r="J998" t="s">
        <v>12521</v>
      </c>
      <c r="K998" t="str">
        <f t="shared" si="30"/>
        <v xml:space="preserve">MANUEL SALAZAR </v>
      </c>
      <c r="L998" t="str">
        <f t="shared" si="31"/>
        <v xml:space="preserve">Manuel Salazar </v>
      </c>
      <c r="M998" t="s">
        <v>12522</v>
      </c>
      <c r="N998" t="e">
        <f>VLOOKUP(M998,Tabla13[[#All],[rut]:[estado_licencia]],2,0)</f>
        <v>#N/A</v>
      </c>
      <c r="V998" t="s">
        <v>9836</v>
      </c>
      <c r="W998" t="s">
        <v>12215</v>
      </c>
      <c r="X998" t="s">
        <v>10338</v>
      </c>
      <c r="Y998">
        <v>30000</v>
      </c>
      <c r="Z998" t="s">
        <v>9838</v>
      </c>
    </row>
    <row r="999" spans="2:29" hidden="1" x14ac:dyDescent="0.25">
      <c r="B999" t="s">
        <v>11911</v>
      </c>
      <c r="C999" s="2">
        <v>43878</v>
      </c>
      <c r="D999" t="s">
        <v>10351</v>
      </c>
      <c r="E999" t="s">
        <v>9867</v>
      </c>
      <c r="F999" t="s">
        <v>9868</v>
      </c>
      <c r="G999" t="s">
        <v>56</v>
      </c>
      <c r="H999" t="s">
        <v>10032</v>
      </c>
      <c r="I999" t="s">
        <v>10439</v>
      </c>
      <c r="J999" t="s">
        <v>10560</v>
      </c>
      <c r="K999" t="str">
        <f t="shared" si="30"/>
        <v>LUIS PEREZ TORRES</v>
      </c>
      <c r="L999" t="str">
        <f t="shared" si="31"/>
        <v>Luis Perez Torres</v>
      </c>
      <c r="M999" t="s">
        <v>12523</v>
      </c>
      <c r="N999" t="e">
        <f>VLOOKUP(M999,Tabla13[[#All],[rut]:[estado_licencia]],2,0)</f>
        <v>#N/A</v>
      </c>
      <c r="V999" t="s">
        <v>9836</v>
      </c>
      <c r="W999" t="s">
        <v>9835</v>
      </c>
      <c r="X999" t="s">
        <v>10338</v>
      </c>
      <c r="Y999">
        <v>30000</v>
      </c>
    </row>
    <row r="1000" spans="2:29" hidden="1" x14ac:dyDescent="0.25">
      <c r="B1000" t="s">
        <v>11911</v>
      </c>
      <c r="C1000" s="2">
        <v>43888</v>
      </c>
      <c r="D1000" t="s">
        <v>10351</v>
      </c>
      <c r="E1000" t="s">
        <v>9881</v>
      </c>
      <c r="F1000" t="s">
        <v>9881</v>
      </c>
      <c r="G1000" t="s">
        <v>60</v>
      </c>
      <c r="H1000" t="s">
        <v>12424</v>
      </c>
      <c r="I1000" t="s">
        <v>10899</v>
      </c>
      <c r="J1000" t="s">
        <v>10853</v>
      </c>
      <c r="K1000" t="str">
        <f t="shared" si="30"/>
        <v>JOSE SANTANA MOREL</v>
      </c>
      <c r="L1000" t="str">
        <f t="shared" si="31"/>
        <v>Jose Santana Morel</v>
      </c>
      <c r="M1000" t="s">
        <v>12524</v>
      </c>
      <c r="N1000" t="e">
        <f>VLOOKUP(M1000,Tabla13[[#All],[rut]:[estado_licencia]],2,0)</f>
        <v>#N/A</v>
      </c>
      <c r="V1000" t="s">
        <v>9836</v>
      </c>
      <c r="W1000" t="s">
        <v>12215</v>
      </c>
      <c r="X1000" t="s">
        <v>10338</v>
      </c>
      <c r="Y1000">
        <v>30000</v>
      </c>
      <c r="Z1000" t="s">
        <v>9838</v>
      </c>
    </row>
    <row r="1001" spans="2:29" hidden="1" x14ac:dyDescent="0.25">
      <c r="B1001" t="s">
        <v>11911</v>
      </c>
      <c r="C1001" s="2">
        <v>43889</v>
      </c>
      <c r="D1001" t="s">
        <v>10351</v>
      </c>
      <c r="E1001" t="s">
        <v>10750</v>
      </c>
      <c r="F1001" t="s">
        <v>10751</v>
      </c>
      <c r="G1001" t="s">
        <v>371</v>
      </c>
      <c r="H1001" t="s">
        <v>10950</v>
      </c>
      <c r="I1001" t="s">
        <v>10394</v>
      </c>
      <c r="J1001" t="s">
        <v>10560</v>
      </c>
      <c r="K1001" t="str">
        <f t="shared" si="30"/>
        <v>LUIS CESPEDES LEIVA</v>
      </c>
      <c r="L1001" t="str">
        <f t="shared" si="31"/>
        <v>Luis Cespedes Leiva</v>
      </c>
      <c r="M1001" t="s">
        <v>12525</v>
      </c>
      <c r="N1001" t="e">
        <f>VLOOKUP(M1001,Tabla13[[#All],[rut]:[estado_licencia]],2,0)</f>
        <v>#N/A</v>
      </c>
      <c r="V1001" t="s">
        <v>9836</v>
      </c>
      <c r="W1001" t="s">
        <v>9835</v>
      </c>
      <c r="X1001" t="s">
        <v>10338</v>
      </c>
      <c r="Y1001">
        <v>30000</v>
      </c>
    </row>
    <row r="1002" spans="2:29" x14ac:dyDescent="0.25">
      <c r="B1002" t="s">
        <v>11911</v>
      </c>
      <c r="C1002" s="2">
        <v>43889</v>
      </c>
      <c r="D1002" t="s">
        <v>10351</v>
      </c>
      <c r="E1002" t="s">
        <v>10157</v>
      </c>
      <c r="F1002" t="e">
        <f>#N/A</f>
        <v>#N/A</v>
      </c>
      <c r="G1002" t="e">
        <f>#N/A</f>
        <v>#N/A</v>
      </c>
      <c r="H1002" t="s">
        <v>10894</v>
      </c>
      <c r="I1002" t="s">
        <v>10140</v>
      </c>
      <c r="J1002" t="s">
        <v>11661</v>
      </c>
      <c r="K1002" t="str">
        <f t="shared" si="30"/>
        <v>FRANCISCO PEREIRA ARAYA</v>
      </c>
      <c r="L1002" t="str">
        <f t="shared" si="31"/>
        <v>Francisco Pereira Araya</v>
      </c>
      <c r="M1002" t="s">
        <v>12526</v>
      </c>
      <c r="N1002" t="e">
        <f>VLOOKUP(M1002,Tabla13[[#All],[rut]:[estado_licencia]],2,0)</f>
        <v>#N/A</v>
      </c>
      <c r="V1002" t="s">
        <v>9836</v>
      </c>
      <c r="W1002" t="s">
        <v>9835</v>
      </c>
      <c r="X1002" t="s">
        <v>10338</v>
      </c>
      <c r="Y1002">
        <v>30000</v>
      </c>
      <c r="Z1002" t="s">
        <v>9853</v>
      </c>
      <c r="AA1002" s="2">
        <v>43889</v>
      </c>
      <c r="AB1002" t="s">
        <v>9936</v>
      </c>
      <c r="AC1002" t="s">
        <v>12453</v>
      </c>
    </row>
    <row r="1003" spans="2:29" hidden="1" x14ac:dyDescent="0.25">
      <c r="B1003" t="s">
        <v>11911</v>
      </c>
      <c r="C1003" s="2">
        <v>43867</v>
      </c>
      <c r="D1003" t="s">
        <v>10326</v>
      </c>
      <c r="E1003" t="s">
        <v>10327</v>
      </c>
      <c r="F1003" t="s">
        <v>10328</v>
      </c>
      <c r="G1003" t="s">
        <v>190</v>
      </c>
      <c r="H1003" t="s">
        <v>10435</v>
      </c>
      <c r="I1003" t="s">
        <v>12527</v>
      </c>
      <c r="J1003" t="s">
        <v>12528</v>
      </c>
      <c r="K1003" t="str">
        <f t="shared" si="30"/>
        <v>LEANDRO SIMON SALAZAR MILLAR</v>
      </c>
      <c r="L1003" t="str">
        <f t="shared" si="31"/>
        <v>Leandro Simon Salazar Millar</v>
      </c>
      <c r="M1003" t="s">
        <v>1010</v>
      </c>
      <c r="N1003" t="str">
        <f>VLOOKUP(M1003,Tabla13[[#All],[rut]:[estado_licencia]],2,0)</f>
        <v>Leandro Simon Salazar Millar</v>
      </c>
      <c r="O1003" t="s">
        <v>12529</v>
      </c>
      <c r="P1003" t="s">
        <v>460</v>
      </c>
      <c r="Q1003" s="2" t="s">
        <v>460</v>
      </c>
      <c r="R1003" t="s">
        <v>460</v>
      </c>
      <c r="U1003" s="2">
        <v>44233</v>
      </c>
      <c r="V1003" t="s">
        <v>9835</v>
      </c>
      <c r="W1003" t="s">
        <v>1224</v>
      </c>
      <c r="X1003" t="s">
        <v>10334</v>
      </c>
      <c r="Y1003">
        <v>30000</v>
      </c>
      <c r="Z1003" t="s">
        <v>9838</v>
      </c>
    </row>
    <row r="1004" spans="2:29" hidden="1" x14ac:dyDescent="0.25">
      <c r="B1004" t="s">
        <v>11911</v>
      </c>
      <c r="C1004" s="2">
        <v>43867</v>
      </c>
      <c r="D1004" t="s">
        <v>10326</v>
      </c>
      <c r="E1004" t="s">
        <v>10327</v>
      </c>
      <c r="F1004" t="s">
        <v>10328</v>
      </c>
      <c r="G1004" t="s">
        <v>190</v>
      </c>
      <c r="H1004" t="s">
        <v>12530</v>
      </c>
      <c r="I1004" t="s">
        <v>10125</v>
      </c>
      <c r="J1004" t="s">
        <v>12531</v>
      </c>
      <c r="K1004" t="str">
        <f t="shared" si="30"/>
        <v>JAIME OSVALDO CORTEZ VARAS</v>
      </c>
      <c r="L1004" t="str">
        <f t="shared" si="31"/>
        <v>Jaime Osvaldo Cortez Varas</v>
      </c>
      <c r="M1004" t="s">
        <v>1011</v>
      </c>
      <c r="N1004" t="str">
        <f>VLOOKUP(M1004,Tabla13[[#All],[rut]:[estado_licencia]],2,0)</f>
        <v>Jaime Osvaldo Cortez Varas</v>
      </c>
      <c r="O1004" t="s">
        <v>12529</v>
      </c>
      <c r="P1004" t="s">
        <v>460</v>
      </c>
      <c r="Q1004" s="2" t="s">
        <v>460</v>
      </c>
      <c r="R1004" t="s">
        <v>460</v>
      </c>
      <c r="U1004" s="2">
        <v>44233</v>
      </c>
      <c r="V1004" t="s">
        <v>9835</v>
      </c>
      <c r="W1004" t="s">
        <v>1224</v>
      </c>
      <c r="X1004" t="s">
        <v>10334</v>
      </c>
      <c r="Y1004">
        <v>30000</v>
      </c>
      <c r="Z1004" t="s">
        <v>9838</v>
      </c>
    </row>
    <row r="1005" spans="2:29" hidden="1" x14ac:dyDescent="0.25">
      <c r="B1005" t="s">
        <v>11911</v>
      </c>
      <c r="C1005" s="2">
        <v>43867</v>
      </c>
      <c r="D1005" t="s">
        <v>10326</v>
      </c>
      <c r="E1005" t="s">
        <v>10327</v>
      </c>
      <c r="F1005" t="s">
        <v>10328</v>
      </c>
      <c r="G1005" t="s">
        <v>190</v>
      </c>
      <c r="H1005" t="s">
        <v>12532</v>
      </c>
      <c r="I1005" t="s">
        <v>10359</v>
      </c>
      <c r="J1005" t="s">
        <v>12533</v>
      </c>
      <c r="K1005" t="str">
        <f t="shared" si="30"/>
        <v>GINO ANTONIO OLIVOS HERNANDEZ</v>
      </c>
      <c r="L1005" t="str">
        <f t="shared" si="31"/>
        <v>Gino Antonio Olivos Hernandez</v>
      </c>
      <c r="M1005" t="s">
        <v>1012</v>
      </c>
      <c r="N1005" t="str">
        <f>VLOOKUP(M1005,Tabla13[[#All],[rut]:[estado_licencia]],2,0)</f>
        <v>Gino Antonio Olivos Hernandez</v>
      </c>
      <c r="O1005" t="s">
        <v>12529</v>
      </c>
      <c r="P1005" t="s">
        <v>460</v>
      </c>
      <c r="Q1005" s="2" t="s">
        <v>460</v>
      </c>
      <c r="R1005" t="s">
        <v>460</v>
      </c>
      <c r="U1005" s="2">
        <v>44233</v>
      </c>
      <c r="V1005" t="s">
        <v>9835</v>
      </c>
      <c r="W1005" t="s">
        <v>1224</v>
      </c>
      <c r="X1005" t="s">
        <v>10334</v>
      </c>
      <c r="Y1005">
        <v>30000</v>
      </c>
      <c r="Z1005" t="s">
        <v>9838</v>
      </c>
    </row>
    <row r="1006" spans="2:29" hidden="1" x14ac:dyDescent="0.25">
      <c r="B1006" t="s">
        <v>11911</v>
      </c>
      <c r="C1006" s="2">
        <v>43867</v>
      </c>
      <c r="D1006" t="s">
        <v>10326</v>
      </c>
      <c r="E1006" t="s">
        <v>10327</v>
      </c>
      <c r="F1006" t="s">
        <v>10328</v>
      </c>
      <c r="G1006" t="s">
        <v>190</v>
      </c>
      <c r="H1006" t="s">
        <v>12534</v>
      </c>
      <c r="I1006" t="s">
        <v>10571</v>
      </c>
      <c r="J1006" t="s">
        <v>12535</v>
      </c>
      <c r="K1006" t="str">
        <f t="shared" si="30"/>
        <v>JOSE MAURICIO BUENO  ANDRADE</v>
      </c>
      <c r="L1006" t="str">
        <f t="shared" si="31"/>
        <v>Jose Mauricio Bueno  Andrade</v>
      </c>
      <c r="M1006" t="s">
        <v>1013</v>
      </c>
      <c r="N1006" t="str">
        <f>VLOOKUP(M1006,Tabla13[[#All],[rut]:[estado_licencia]],2,0)</f>
        <v>Jose Mauricio Bueno  Andrade</v>
      </c>
      <c r="O1006" t="s">
        <v>9898</v>
      </c>
      <c r="P1006" t="s">
        <v>460</v>
      </c>
      <c r="Q1006" s="2" t="s">
        <v>460</v>
      </c>
      <c r="R1006" t="s">
        <v>460</v>
      </c>
      <c r="U1006" s="2">
        <v>44233</v>
      </c>
      <c r="V1006" t="s">
        <v>9835</v>
      </c>
      <c r="W1006" t="s">
        <v>1224</v>
      </c>
      <c r="X1006" t="s">
        <v>10334</v>
      </c>
      <c r="Y1006">
        <v>30000</v>
      </c>
      <c r="Z1006" t="s">
        <v>9838</v>
      </c>
    </row>
    <row r="1007" spans="2:29" hidden="1" x14ac:dyDescent="0.25">
      <c r="B1007" t="s">
        <v>11911</v>
      </c>
      <c r="C1007" s="2">
        <v>43867</v>
      </c>
      <c r="D1007" t="s">
        <v>10326</v>
      </c>
      <c r="E1007" t="s">
        <v>10327</v>
      </c>
      <c r="F1007" t="s">
        <v>10328</v>
      </c>
      <c r="G1007" t="s">
        <v>190</v>
      </c>
      <c r="H1007" t="s">
        <v>12527</v>
      </c>
      <c r="I1007" t="s">
        <v>10435</v>
      </c>
      <c r="J1007" t="s">
        <v>12536</v>
      </c>
      <c r="K1007" t="str">
        <f t="shared" si="30"/>
        <v>RICARDO HERNAN MILLAR SALAZAR</v>
      </c>
      <c r="L1007" t="str">
        <f t="shared" si="31"/>
        <v>Ricardo Hernan Millar Salazar</v>
      </c>
      <c r="M1007" t="s">
        <v>1014</v>
      </c>
      <c r="N1007" t="str">
        <f>VLOOKUP(M1007,Tabla13[[#All],[rut]:[estado_licencia]],2,0)</f>
        <v>Ricardo Hernan Millar Salazar</v>
      </c>
      <c r="O1007" t="s">
        <v>12529</v>
      </c>
      <c r="P1007" t="s">
        <v>460</v>
      </c>
      <c r="Q1007" s="2" t="s">
        <v>460</v>
      </c>
      <c r="R1007" t="s">
        <v>460</v>
      </c>
      <c r="U1007" s="2">
        <v>44233</v>
      </c>
      <c r="V1007" t="s">
        <v>9835</v>
      </c>
      <c r="W1007" t="s">
        <v>1224</v>
      </c>
      <c r="X1007" t="s">
        <v>10334</v>
      </c>
      <c r="Y1007">
        <v>30000</v>
      </c>
      <c r="Z1007" t="s">
        <v>9838</v>
      </c>
    </row>
    <row r="1008" spans="2:29" hidden="1" x14ac:dyDescent="0.25">
      <c r="B1008" t="s">
        <v>11911</v>
      </c>
      <c r="C1008" s="2">
        <v>43867</v>
      </c>
      <c r="D1008" t="s">
        <v>10326</v>
      </c>
      <c r="E1008" t="s">
        <v>10327</v>
      </c>
      <c r="F1008" t="s">
        <v>10328</v>
      </c>
      <c r="G1008" t="s">
        <v>190</v>
      </c>
      <c r="H1008" t="s">
        <v>10592</v>
      </c>
      <c r="I1008" t="s">
        <v>10592</v>
      </c>
      <c r="J1008" t="s">
        <v>12537</v>
      </c>
      <c r="K1008" t="str">
        <f t="shared" si="30"/>
        <v>REINOR ALBERTO PARRA PARRA</v>
      </c>
      <c r="L1008" t="str">
        <f t="shared" si="31"/>
        <v>Reinor Alberto Parra Parra</v>
      </c>
      <c r="M1008" t="s">
        <v>1015</v>
      </c>
      <c r="N1008" t="str">
        <f>VLOOKUP(M1008,Tabla13[[#All],[rut]:[estado_licencia]],2,0)</f>
        <v>Reinor Alberto Parra Parra</v>
      </c>
      <c r="O1008" t="s">
        <v>12538</v>
      </c>
      <c r="P1008" t="s">
        <v>460</v>
      </c>
      <c r="Q1008" s="2" t="s">
        <v>460</v>
      </c>
      <c r="R1008" t="s">
        <v>460</v>
      </c>
      <c r="U1008" s="2">
        <v>44233</v>
      </c>
      <c r="V1008" t="s">
        <v>9835</v>
      </c>
      <c r="W1008" t="s">
        <v>1224</v>
      </c>
      <c r="X1008" t="s">
        <v>10334</v>
      </c>
      <c r="Y1008">
        <v>30000</v>
      </c>
      <c r="Z1008" t="s">
        <v>9838</v>
      </c>
    </row>
    <row r="1009" spans="2:26" x14ac:dyDescent="0.25">
      <c r="B1009" t="s">
        <v>11911</v>
      </c>
      <c r="C1009" s="2">
        <v>43887</v>
      </c>
      <c r="D1009" t="s">
        <v>10176</v>
      </c>
      <c r="E1009" t="s">
        <v>12539</v>
      </c>
      <c r="F1009" t="e">
        <f>#N/A</f>
        <v>#N/A</v>
      </c>
      <c r="G1009" t="e">
        <f>#N/A</f>
        <v>#N/A</v>
      </c>
      <c r="H1009" t="s">
        <v>10265</v>
      </c>
      <c r="I1009" t="s">
        <v>10184</v>
      </c>
      <c r="J1009" t="s">
        <v>12540</v>
      </c>
      <c r="K1009" t="str">
        <f t="shared" si="30"/>
        <v>DANILO OLIVARES RODRIGUEZ</v>
      </c>
      <c r="L1009" t="str">
        <f t="shared" si="31"/>
        <v>Danilo Olivares Rodriguez</v>
      </c>
      <c r="M1009" t="s">
        <v>12541</v>
      </c>
      <c r="N1009" t="e">
        <f>VLOOKUP(M1009,Tabla13[[#All],[rut]:[estado_licencia]],2,0)</f>
        <v>#N/A</v>
      </c>
      <c r="V1009" t="s">
        <v>10332</v>
      </c>
      <c r="W1009" t="s">
        <v>10333</v>
      </c>
      <c r="X1009" t="s">
        <v>10338</v>
      </c>
      <c r="Y1009">
        <v>40000</v>
      </c>
      <c r="Z1009" t="s">
        <v>9838</v>
      </c>
    </row>
    <row r="1010" spans="2:26" x14ac:dyDescent="0.25">
      <c r="B1010" t="s">
        <v>11911</v>
      </c>
      <c r="C1010" s="2">
        <v>43887</v>
      </c>
      <c r="D1010" t="s">
        <v>10176</v>
      </c>
      <c r="E1010" t="s">
        <v>12539</v>
      </c>
      <c r="F1010" t="e">
        <f>#N/A</f>
        <v>#N/A</v>
      </c>
      <c r="G1010" t="e">
        <f>#N/A</f>
        <v>#N/A</v>
      </c>
      <c r="H1010" t="s">
        <v>9934</v>
      </c>
      <c r="I1010" t="s">
        <v>12432</v>
      </c>
      <c r="J1010" t="s">
        <v>12542</v>
      </c>
      <c r="K1010" t="str">
        <f t="shared" si="30"/>
        <v>ADOLFO SAAVEDRA BASAEZ</v>
      </c>
      <c r="L1010" t="str">
        <f t="shared" si="31"/>
        <v>Adolfo Saavedra Basaez</v>
      </c>
      <c r="M1010" t="s">
        <v>12543</v>
      </c>
      <c r="N1010" t="e">
        <f>VLOOKUP(M1010,Tabla13[[#All],[rut]:[estado_licencia]],2,0)</f>
        <v>#N/A</v>
      </c>
      <c r="V1010" t="s">
        <v>10332</v>
      </c>
      <c r="W1010" t="s">
        <v>10333</v>
      </c>
      <c r="X1010" t="s">
        <v>10338</v>
      </c>
      <c r="Y1010">
        <v>40000</v>
      </c>
      <c r="Z1010" t="s">
        <v>9838</v>
      </c>
    </row>
    <row r="1011" spans="2:26" hidden="1" x14ac:dyDescent="0.25">
      <c r="B1011" t="s">
        <v>11911</v>
      </c>
      <c r="C1011" s="2">
        <v>43867</v>
      </c>
      <c r="D1011" t="s">
        <v>10326</v>
      </c>
      <c r="E1011" t="s">
        <v>10327</v>
      </c>
      <c r="F1011" t="s">
        <v>10328</v>
      </c>
      <c r="G1011" t="s">
        <v>190</v>
      </c>
      <c r="H1011" t="s">
        <v>10505</v>
      </c>
      <c r="I1011" t="s">
        <v>9971</v>
      </c>
      <c r="J1011" t="s">
        <v>12544</v>
      </c>
      <c r="K1011" t="str">
        <f t="shared" si="30"/>
        <v>VICTOR ALEJANDRO JARA MUÑOZ</v>
      </c>
      <c r="L1011" t="str">
        <f t="shared" si="31"/>
        <v>Victor Alejandro Jara Muñoz</v>
      </c>
      <c r="M1011" t="s">
        <v>1016</v>
      </c>
      <c r="N1011" t="str">
        <f>VLOOKUP(M1011,Tabla13[[#All],[rut]:[estado_licencia]],2,0)</f>
        <v>Victor Alejandro Jara Muñoz</v>
      </c>
      <c r="O1011" t="s">
        <v>12529</v>
      </c>
      <c r="P1011" t="s">
        <v>460</v>
      </c>
      <c r="Q1011" s="2" t="s">
        <v>460</v>
      </c>
      <c r="R1011" t="s">
        <v>460</v>
      </c>
      <c r="U1011" s="2">
        <v>44233</v>
      </c>
      <c r="V1011" t="s">
        <v>9835</v>
      </c>
      <c r="W1011" t="s">
        <v>1224</v>
      </c>
      <c r="X1011" t="s">
        <v>10334</v>
      </c>
      <c r="Y1011">
        <v>30000</v>
      </c>
      <c r="Z1011" t="s">
        <v>9838</v>
      </c>
    </row>
    <row r="1012" spans="2:26" hidden="1" x14ac:dyDescent="0.25">
      <c r="B1012" t="s">
        <v>11911</v>
      </c>
      <c r="C1012" s="2">
        <v>43867</v>
      </c>
      <c r="D1012" t="s">
        <v>10326</v>
      </c>
      <c r="E1012" t="s">
        <v>10327</v>
      </c>
      <c r="F1012" t="s">
        <v>10328</v>
      </c>
      <c r="G1012" t="s">
        <v>190</v>
      </c>
      <c r="H1012" t="s">
        <v>11282</v>
      </c>
      <c r="I1012" t="s">
        <v>12545</v>
      </c>
      <c r="J1012" t="s">
        <v>12546</v>
      </c>
      <c r="K1012" t="str">
        <f t="shared" si="30"/>
        <v>PABLO EDUARDO ARAVENA RIVAS</v>
      </c>
      <c r="L1012" t="str">
        <f t="shared" si="31"/>
        <v>Pablo Eduardo Aravena Rivas</v>
      </c>
      <c r="M1012" t="s">
        <v>1017</v>
      </c>
      <c r="N1012" t="str">
        <f>VLOOKUP(M1012,Tabla13[[#All],[rut]:[estado_licencia]],2,0)</f>
        <v>Pablo Eduardo Aravena Rivas</v>
      </c>
      <c r="O1012" t="s">
        <v>12538</v>
      </c>
      <c r="P1012" t="s">
        <v>460</v>
      </c>
      <c r="Q1012" s="2" t="s">
        <v>460</v>
      </c>
      <c r="R1012" t="s">
        <v>460</v>
      </c>
      <c r="U1012" s="2">
        <v>44233</v>
      </c>
      <c r="V1012" t="s">
        <v>9835</v>
      </c>
      <c r="W1012" t="s">
        <v>1224</v>
      </c>
      <c r="X1012" t="s">
        <v>10334</v>
      </c>
      <c r="Y1012">
        <v>30000</v>
      </c>
      <c r="Z1012" t="s">
        <v>9838</v>
      </c>
    </row>
    <row r="1013" spans="2:26" x14ac:dyDescent="0.25">
      <c r="B1013" t="s">
        <v>11911</v>
      </c>
      <c r="C1013" s="2">
        <v>43887</v>
      </c>
      <c r="D1013" t="s">
        <v>10176</v>
      </c>
      <c r="E1013" t="s">
        <v>12539</v>
      </c>
      <c r="F1013" t="e">
        <f>#N/A</f>
        <v>#N/A</v>
      </c>
      <c r="G1013" t="e">
        <f>#N/A</f>
        <v>#N/A</v>
      </c>
      <c r="H1013" t="s">
        <v>9971</v>
      </c>
      <c r="I1013" t="s">
        <v>9875</v>
      </c>
      <c r="J1013" t="s">
        <v>10780</v>
      </c>
      <c r="K1013" t="str">
        <f t="shared" si="30"/>
        <v>CRISTIAN MUÑOZ CORTES</v>
      </c>
      <c r="L1013" t="str">
        <f t="shared" si="31"/>
        <v>Cristian Muñoz Cortes</v>
      </c>
      <c r="M1013" t="s">
        <v>12547</v>
      </c>
      <c r="N1013" t="e">
        <f>VLOOKUP(M1013,Tabla13[[#All],[rut]:[estado_licencia]],2,0)</f>
        <v>#N/A</v>
      </c>
      <c r="V1013" t="s">
        <v>10332</v>
      </c>
      <c r="W1013" t="s">
        <v>10333</v>
      </c>
      <c r="X1013" t="s">
        <v>10338</v>
      </c>
      <c r="Y1013">
        <v>40000</v>
      </c>
      <c r="Z1013" t="s">
        <v>9838</v>
      </c>
    </row>
    <row r="1014" spans="2:26" hidden="1" x14ac:dyDescent="0.25">
      <c r="B1014" t="s">
        <v>11911</v>
      </c>
      <c r="C1014" s="2">
        <v>43867</v>
      </c>
      <c r="D1014" t="s">
        <v>10326</v>
      </c>
      <c r="E1014" t="s">
        <v>10327</v>
      </c>
      <c r="F1014" t="s">
        <v>10328</v>
      </c>
      <c r="G1014" t="s">
        <v>190</v>
      </c>
      <c r="H1014" t="s">
        <v>12548</v>
      </c>
      <c r="I1014" t="s">
        <v>12549</v>
      </c>
      <c r="J1014" t="s">
        <v>12550</v>
      </c>
      <c r="K1014" t="str">
        <f t="shared" si="30"/>
        <v>RICARDO ALBERTO ANDIA CANTERO</v>
      </c>
      <c r="L1014" t="str">
        <f t="shared" si="31"/>
        <v>Ricardo Alberto Andia Cantero</v>
      </c>
      <c r="M1014" t="s">
        <v>1018</v>
      </c>
      <c r="N1014" t="str">
        <f>VLOOKUP(M1014,Tabla13[[#All],[rut]:[estado_licencia]],2,0)</f>
        <v>Ricardo Alberto Andia Cantero</v>
      </c>
      <c r="O1014" t="s">
        <v>12529</v>
      </c>
      <c r="P1014" t="s">
        <v>460</v>
      </c>
      <c r="Q1014" s="2" t="s">
        <v>460</v>
      </c>
      <c r="R1014" t="s">
        <v>460</v>
      </c>
      <c r="U1014" s="2">
        <v>44233</v>
      </c>
      <c r="V1014" t="s">
        <v>9835</v>
      </c>
      <c r="W1014" t="s">
        <v>1224</v>
      </c>
      <c r="X1014" t="s">
        <v>10334</v>
      </c>
      <c r="Y1014">
        <v>30000</v>
      </c>
      <c r="Z1014" t="s">
        <v>9838</v>
      </c>
    </row>
    <row r="1015" spans="2:26" x14ac:dyDescent="0.25">
      <c r="B1015" t="s">
        <v>11911</v>
      </c>
      <c r="C1015" s="2">
        <v>43887</v>
      </c>
      <c r="D1015" t="s">
        <v>12551</v>
      </c>
      <c r="E1015" t="s">
        <v>12539</v>
      </c>
      <c r="F1015" t="e">
        <f>#N/A</f>
        <v>#N/A</v>
      </c>
      <c r="G1015" t="e">
        <f>#N/A</f>
        <v>#N/A</v>
      </c>
      <c r="H1015" t="s">
        <v>10006</v>
      </c>
      <c r="I1015" t="s">
        <v>11774</v>
      </c>
      <c r="J1015" t="s">
        <v>12552</v>
      </c>
      <c r="K1015" t="str">
        <f t="shared" si="30"/>
        <v>NEFTALI PEÑA ORREGO</v>
      </c>
      <c r="L1015" t="str">
        <f t="shared" si="31"/>
        <v>Neftali Peña Orrego</v>
      </c>
      <c r="M1015" t="s">
        <v>12553</v>
      </c>
      <c r="N1015" t="e">
        <f>VLOOKUP(M1015,Tabla13[[#All],[rut]:[estado_licencia]],2,0)</f>
        <v>#N/A</v>
      </c>
      <c r="V1015" t="s">
        <v>10332</v>
      </c>
      <c r="W1015" t="s">
        <v>10333</v>
      </c>
      <c r="X1015" t="s">
        <v>10338</v>
      </c>
      <c r="Y1015">
        <v>40000</v>
      </c>
      <c r="Z1015" t="s">
        <v>9838</v>
      </c>
    </row>
    <row r="1016" spans="2:26" x14ac:dyDescent="0.25">
      <c r="B1016" t="s">
        <v>11911</v>
      </c>
      <c r="C1016" s="2">
        <v>43887</v>
      </c>
      <c r="D1016" t="s">
        <v>12551</v>
      </c>
      <c r="E1016" t="s">
        <v>12539</v>
      </c>
      <c r="F1016" t="e">
        <f>#N/A</f>
        <v>#N/A</v>
      </c>
      <c r="G1016" t="e">
        <f>#N/A</f>
        <v>#N/A</v>
      </c>
      <c r="H1016" t="s">
        <v>10102</v>
      </c>
      <c r="I1016" t="s">
        <v>10366</v>
      </c>
      <c r="J1016" t="s">
        <v>12554</v>
      </c>
      <c r="K1016" t="str">
        <f t="shared" si="30"/>
        <v>JEAN  ALTAMIRANO CUEVAS</v>
      </c>
      <c r="L1016" t="str">
        <f t="shared" si="31"/>
        <v>Jean  Altamirano Cuevas</v>
      </c>
      <c r="M1016" t="s">
        <v>12555</v>
      </c>
      <c r="N1016" t="e">
        <f>VLOOKUP(M1016,Tabla13[[#All],[rut]:[estado_licencia]],2,0)</f>
        <v>#N/A</v>
      </c>
      <c r="V1016" t="s">
        <v>10332</v>
      </c>
      <c r="W1016" t="s">
        <v>10333</v>
      </c>
      <c r="X1016" t="s">
        <v>10338</v>
      </c>
      <c r="Y1016">
        <v>40000</v>
      </c>
      <c r="Z1016" t="s">
        <v>9838</v>
      </c>
    </row>
    <row r="1017" spans="2:26" x14ac:dyDescent="0.25">
      <c r="B1017" t="s">
        <v>11911</v>
      </c>
      <c r="C1017" s="2">
        <v>43887</v>
      </c>
      <c r="D1017" t="s">
        <v>12551</v>
      </c>
      <c r="E1017" t="s">
        <v>12539</v>
      </c>
      <c r="F1017" t="e">
        <f>#N/A</f>
        <v>#N/A</v>
      </c>
      <c r="G1017" t="e">
        <f>#N/A</f>
        <v>#N/A</v>
      </c>
      <c r="H1017" t="s">
        <v>11774</v>
      </c>
      <c r="I1017" t="s">
        <v>10439</v>
      </c>
      <c r="J1017" t="s">
        <v>12556</v>
      </c>
      <c r="K1017" t="str">
        <f t="shared" si="30"/>
        <v>RAMON ORREGO TORRES</v>
      </c>
      <c r="L1017" t="str">
        <f t="shared" si="31"/>
        <v>Ramon Orrego Torres</v>
      </c>
      <c r="M1017" t="s">
        <v>12557</v>
      </c>
      <c r="N1017" t="e">
        <f>VLOOKUP(M1017,Tabla13[[#All],[rut]:[estado_licencia]],2,0)</f>
        <v>#N/A</v>
      </c>
      <c r="V1017" t="s">
        <v>10332</v>
      </c>
      <c r="W1017" t="s">
        <v>10333</v>
      </c>
      <c r="X1017" t="s">
        <v>10338</v>
      </c>
      <c r="Y1017">
        <v>40000</v>
      </c>
      <c r="Z1017" t="s">
        <v>9838</v>
      </c>
    </row>
    <row r="1018" spans="2:26" x14ac:dyDescent="0.25">
      <c r="B1018" t="s">
        <v>11911</v>
      </c>
      <c r="C1018" s="2">
        <v>43887</v>
      </c>
      <c r="D1018" t="s">
        <v>12551</v>
      </c>
      <c r="E1018" t="s">
        <v>12539</v>
      </c>
      <c r="F1018" t="e">
        <f>#N/A</f>
        <v>#N/A</v>
      </c>
      <c r="G1018" t="e">
        <f>#N/A</f>
        <v>#N/A</v>
      </c>
      <c r="H1018" t="s">
        <v>10466</v>
      </c>
      <c r="I1018" t="s">
        <v>10615</v>
      </c>
      <c r="J1018" t="s">
        <v>10853</v>
      </c>
      <c r="K1018" t="str">
        <f t="shared" si="30"/>
        <v>JOSE SANTIBAÑEZ HORMAZABAL</v>
      </c>
      <c r="L1018" t="str">
        <f t="shared" si="31"/>
        <v>Jose Santibañez Hormazabal</v>
      </c>
      <c r="M1018" t="s">
        <v>12558</v>
      </c>
      <c r="N1018" t="e">
        <f>VLOOKUP(M1018,Tabla13[[#All],[rut]:[estado_licencia]],2,0)</f>
        <v>#N/A</v>
      </c>
      <c r="V1018" t="s">
        <v>10332</v>
      </c>
      <c r="W1018" t="s">
        <v>10333</v>
      </c>
      <c r="X1018" t="s">
        <v>10338</v>
      </c>
      <c r="Y1018">
        <v>40000</v>
      </c>
      <c r="Z1018" t="s">
        <v>9838</v>
      </c>
    </row>
    <row r="1019" spans="2:26" x14ac:dyDescent="0.25">
      <c r="B1019" t="s">
        <v>11911</v>
      </c>
      <c r="C1019" s="2">
        <v>43887</v>
      </c>
      <c r="D1019" t="s">
        <v>12551</v>
      </c>
      <c r="E1019" t="s">
        <v>12539</v>
      </c>
      <c r="F1019" t="e">
        <f>#N/A</f>
        <v>#N/A</v>
      </c>
      <c r="G1019" t="e">
        <f>#N/A</f>
        <v>#N/A</v>
      </c>
      <c r="H1019" t="s">
        <v>12559</v>
      </c>
      <c r="I1019" t="s">
        <v>12015</v>
      </c>
      <c r="J1019" t="s">
        <v>12560</v>
      </c>
      <c r="K1019" t="str">
        <f t="shared" si="30"/>
        <v>EDISON MUÑIS HIDALGO</v>
      </c>
      <c r="L1019" t="str">
        <f t="shared" si="31"/>
        <v>Edison Muñis Hidalgo</v>
      </c>
      <c r="M1019" t="s">
        <v>12561</v>
      </c>
      <c r="N1019" t="e">
        <f>VLOOKUP(M1019,Tabla13[[#All],[rut]:[estado_licencia]],2,0)</f>
        <v>#N/A</v>
      </c>
      <c r="V1019" t="s">
        <v>10332</v>
      </c>
      <c r="W1019" t="s">
        <v>10333</v>
      </c>
      <c r="X1019" t="s">
        <v>10338</v>
      </c>
      <c r="Y1019">
        <v>40000</v>
      </c>
      <c r="Z1019" t="s">
        <v>9838</v>
      </c>
    </row>
    <row r="1020" spans="2:26" x14ac:dyDescent="0.25">
      <c r="B1020" t="s">
        <v>11911</v>
      </c>
      <c r="C1020" s="2">
        <v>43887</v>
      </c>
      <c r="D1020" t="s">
        <v>12551</v>
      </c>
      <c r="E1020" t="s">
        <v>12539</v>
      </c>
      <c r="F1020" t="e">
        <f>#N/A</f>
        <v>#N/A</v>
      </c>
      <c r="G1020" t="e">
        <f>#N/A</f>
        <v>#N/A</v>
      </c>
      <c r="H1020" t="s">
        <v>10221</v>
      </c>
      <c r="I1020" t="s">
        <v>9953</v>
      </c>
      <c r="J1020" t="s">
        <v>12562</v>
      </c>
      <c r="K1020" t="str">
        <f t="shared" si="30"/>
        <v>MATIAS GUZMAN TRIGO</v>
      </c>
      <c r="L1020" t="str">
        <f t="shared" si="31"/>
        <v>Matias Guzman Trigo</v>
      </c>
      <c r="M1020" t="s">
        <v>12563</v>
      </c>
      <c r="N1020" t="e">
        <f>VLOOKUP(M1020,Tabla13[[#All],[rut]:[estado_licencia]],2,0)</f>
        <v>#N/A</v>
      </c>
      <c r="V1020" t="s">
        <v>10332</v>
      </c>
      <c r="W1020" t="s">
        <v>10333</v>
      </c>
      <c r="X1020" t="s">
        <v>10338</v>
      </c>
      <c r="Y1020">
        <v>40000</v>
      </c>
      <c r="Z1020" t="s">
        <v>9838</v>
      </c>
    </row>
    <row r="1021" spans="2:26" x14ac:dyDescent="0.25">
      <c r="B1021" t="s">
        <v>11911</v>
      </c>
      <c r="C1021" s="2">
        <v>43887</v>
      </c>
      <c r="D1021" t="s">
        <v>12551</v>
      </c>
      <c r="E1021" t="s">
        <v>12539</v>
      </c>
      <c r="F1021" t="e">
        <f>#N/A</f>
        <v>#N/A</v>
      </c>
      <c r="G1021" t="e">
        <f>#N/A</f>
        <v>#N/A</v>
      </c>
      <c r="H1021" t="s">
        <v>11923</v>
      </c>
      <c r="I1021" t="s">
        <v>12564</v>
      </c>
      <c r="J1021" t="s">
        <v>12565</v>
      </c>
      <c r="K1021" t="str">
        <f t="shared" si="30"/>
        <v>NATAN NAVARRETE GORMAZ</v>
      </c>
      <c r="L1021" t="str">
        <f t="shared" si="31"/>
        <v>Natan Navarrete Gormaz</v>
      </c>
      <c r="M1021" t="s">
        <v>12566</v>
      </c>
      <c r="N1021" t="e">
        <f>VLOOKUP(M1021,Tabla13[[#All],[rut]:[estado_licencia]],2,0)</f>
        <v>#N/A</v>
      </c>
      <c r="V1021" t="s">
        <v>10332</v>
      </c>
      <c r="W1021" t="s">
        <v>10333</v>
      </c>
      <c r="X1021" t="s">
        <v>10338</v>
      </c>
      <c r="Y1021">
        <v>40000</v>
      </c>
      <c r="Z1021" t="s">
        <v>9838</v>
      </c>
    </row>
    <row r="1022" spans="2:26" x14ac:dyDescent="0.25">
      <c r="B1022" t="s">
        <v>11911</v>
      </c>
      <c r="C1022" s="2">
        <v>43887</v>
      </c>
      <c r="D1022" t="s">
        <v>12551</v>
      </c>
      <c r="E1022" t="s">
        <v>12539</v>
      </c>
      <c r="F1022" t="e">
        <f>#N/A</f>
        <v>#N/A</v>
      </c>
      <c r="G1022" t="e">
        <f>#N/A</f>
        <v>#N/A</v>
      </c>
      <c r="H1022" t="s">
        <v>10435</v>
      </c>
      <c r="I1022" t="s">
        <v>10486</v>
      </c>
      <c r="J1022" t="s">
        <v>12567</v>
      </c>
      <c r="K1022" t="str">
        <f t="shared" si="30"/>
        <v>JONATHAN  SALAZAR INOSTROZA</v>
      </c>
      <c r="L1022" t="str">
        <f t="shared" si="31"/>
        <v>Jonathan  Salazar Inostroza</v>
      </c>
      <c r="M1022" t="s">
        <v>12568</v>
      </c>
      <c r="N1022" t="e">
        <f>VLOOKUP(M1022,Tabla13[[#All],[rut]:[estado_licencia]],2,0)</f>
        <v>#N/A</v>
      </c>
      <c r="V1022" t="s">
        <v>10332</v>
      </c>
      <c r="W1022" t="s">
        <v>10333</v>
      </c>
      <c r="X1022" t="s">
        <v>10338</v>
      </c>
      <c r="Y1022">
        <v>40000</v>
      </c>
      <c r="Z1022" t="s">
        <v>9838</v>
      </c>
    </row>
    <row r="1023" spans="2:26" x14ac:dyDescent="0.25">
      <c r="B1023" t="s">
        <v>11911</v>
      </c>
      <c r="C1023" s="2">
        <v>43887</v>
      </c>
      <c r="D1023" t="s">
        <v>10351</v>
      </c>
      <c r="E1023" t="s">
        <v>12539</v>
      </c>
      <c r="F1023" t="e">
        <f>#N/A</f>
        <v>#N/A</v>
      </c>
      <c r="G1023" t="e">
        <f>#N/A</f>
        <v>#N/A</v>
      </c>
      <c r="H1023" t="s">
        <v>9875</v>
      </c>
      <c r="I1023" t="s">
        <v>12569</v>
      </c>
      <c r="J1023" t="s">
        <v>10853</v>
      </c>
      <c r="K1023" t="str">
        <f t="shared" si="30"/>
        <v>JOSE CORTES CUELLAR</v>
      </c>
      <c r="L1023" t="str">
        <f t="shared" si="31"/>
        <v>Jose Cortes Cuellar</v>
      </c>
      <c r="M1023" t="s">
        <v>12570</v>
      </c>
      <c r="N1023" t="e">
        <f>VLOOKUP(M1023,Tabla13[[#All],[rut]:[estado_licencia]],2,0)</f>
        <v>#N/A</v>
      </c>
      <c r="V1023" t="s">
        <v>10332</v>
      </c>
      <c r="W1023" t="s">
        <v>10333</v>
      </c>
      <c r="X1023" t="s">
        <v>10338</v>
      </c>
      <c r="Y1023">
        <v>40000</v>
      </c>
      <c r="Z1023" t="s">
        <v>9838</v>
      </c>
    </row>
    <row r="1024" spans="2:26" x14ac:dyDescent="0.25">
      <c r="B1024" t="s">
        <v>11911</v>
      </c>
      <c r="C1024" s="2">
        <v>43887</v>
      </c>
      <c r="D1024" t="s">
        <v>10351</v>
      </c>
      <c r="E1024" t="s">
        <v>12539</v>
      </c>
      <c r="F1024" t="e">
        <f>#N/A</f>
        <v>#N/A</v>
      </c>
      <c r="G1024" t="e">
        <f>#N/A</f>
        <v>#N/A</v>
      </c>
      <c r="H1024" t="s">
        <v>10262</v>
      </c>
      <c r="I1024" t="s">
        <v>11715</v>
      </c>
      <c r="J1024" t="s">
        <v>11162</v>
      </c>
      <c r="K1024" t="str">
        <f t="shared" si="30"/>
        <v xml:space="preserve">LEONARDO BARAHONA HENRIQUEZ </v>
      </c>
      <c r="L1024" t="str">
        <f t="shared" si="31"/>
        <v xml:space="preserve">Leonardo Barahona Henriquez </v>
      </c>
      <c r="M1024" t="s">
        <v>12571</v>
      </c>
      <c r="N1024" t="e">
        <f>VLOOKUP(M1024,Tabla13[[#All],[rut]:[estado_licencia]],2,0)</f>
        <v>#N/A</v>
      </c>
      <c r="V1024" t="s">
        <v>10332</v>
      </c>
      <c r="W1024" t="s">
        <v>10333</v>
      </c>
      <c r="X1024" t="s">
        <v>10338</v>
      </c>
      <c r="Y1024">
        <v>40000</v>
      </c>
      <c r="Z1024" t="s">
        <v>9838</v>
      </c>
    </row>
    <row r="1025" spans="1:26" x14ac:dyDescent="0.25">
      <c r="B1025" t="s">
        <v>11911</v>
      </c>
      <c r="C1025" s="2">
        <v>43887</v>
      </c>
      <c r="D1025" t="s">
        <v>12551</v>
      </c>
      <c r="E1025" t="s">
        <v>12539</v>
      </c>
      <c r="F1025" t="e">
        <f>#N/A</f>
        <v>#N/A</v>
      </c>
      <c r="G1025" t="e">
        <f>#N/A</f>
        <v>#N/A</v>
      </c>
      <c r="H1025" t="s">
        <v>12572</v>
      </c>
      <c r="I1025" t="s">
        <v>10366</v>
      </c>
      <c r="J1025" t="s">
        <v>12573</v>
      </c>
      <c r="K1025" t="str">
        <f t="shared" si="30"/>
        <v>ARTURO OPORTUS CUEVAS</v>
      </c>
      <c r="L1025" t="str">
        <f t="shared" si="31"/>
        <v>Arturo Oportus Cuevas</v>
      </c>
      <c r="M1025" t="s">
        <v>12574</v>
      </c>
      <c r="N1025" t="e">
        <f>VLOOKUP(M1025,Tabla13[[#All],[rut]:[estado_licencia]],2,0)</f>
        <v>#N/A</v>
      </c>
      <c r="V1025" t="s">
        <v>10332</v>
      </c>
      <c r="W1025" t="s">
        <v>10333</v>
      </c>
      <c r="X1025" t="s">
        <v>10338</v>
      </c>
      <c r="Y1025">
        <v>40000</v>
      </c>
      <c r="Z1025" t="s">
        <v>9838</v>
      </c>
    </row>
    <row r="1026" spans="1:26" x14ac:dyDescent="0.25">
      <c r="B1026" t="s">
        <v>11911</v>
      </c>
      <c r="C1026" s="2">
        <v>43887</v>
      </c>
      <c r="D1026" t="s">
        <v>10351</v>
      </c>
      <c r="E1026" t="s">
        <v>12539</v>
      </c>
      <c r="F1026" t="e">
        <f>#N/A</f>
        <v>#N/A</v>
      </c>
      <c r="G1026" t="e">
        <f>#N/A</f>
        <v>#N/A</v>
      </c>
      <c r="H1026" t="s">
        <v>10394</v>
      </c>
      <c r="I1026" t="s">
        <v>12575</v>
      </c>
      <c r="J1026" t="s">
        <v>12576</v>
      </c>
      <c r="K1026" t="str">
        <f t="shared" ref="K1026:K1089" si="32">CONCATENATE(J1026," ",H1026," ",I1026)</f>
        <v xml:space="preserve">HERNAN  LEIVA GARCIA </v>
      </c>
      <c r="L1026" t="str">
        <f t="shared" ref="L1026:L1089" si="33">PROPER(K1026)</f>
        <v xml:space="preserve">Hernan  Leiva Garcia </v>
      </c>
      <c r="M1026" t="s">
        <v>12577</v>
      </c>
      <c r="N1026" t="e">
        <f>VLOOKUP(M1026,Tabla13[[#All],[rut]:[estado_licencia]],2,0)</f>
        <v>#N/A</v>
      </c>
      <c r="V1026" t="s">
        <v>10332</v>
      </c>
      <c r="W1026" t="s">
        <v>10333</v>
      </c>
      <c r="X1026" t="s">
        <v>10338</v>
      </c>
      <c r="Y1026">
        <v>40000</v>
      </c>
      <c r="Z1026" t="s">
        <v>9838</v>
      </c>
    </row>
    <row r="1027" spans="1:26" x14ac:dyDescent="0.25">
      <c r="B1027" t="s">
        <v>11911</v>
      </c>
      <c r="C1027" s="2">
        <v>43887</v>
      </c>
      <c r="D1027" t="s">
        <v>12551</v>
      </c>
      <c r="E1027" t="s">
        <v>12539</v>
      </c>
      <c r="F1027" t="e">
        <f>#N/A</f>
        <v>#N/A</v>
      </c>
      <c r="G1027" t="e">
        <f>#N/A</f>
        <v>#N/A</v>
      </c>
      <c r="H1027" t="s">
        <v>12578</v>
      </c>
      <c r="I1027" t="s">
        <v>10682</v>
      </c>
      <c r="J1027" t="s">
        <v>12579</v>
      </c>
      <c r="K1027" t="str">
        <f t="shared" si="32"/>
        <v>REINALDO SUAREZ VERA</v>
      </c>
      <c r="L1027" t="str">
        <f t="shared" si="33"/>
        <v>Reinaldo Suarez Vera</v>
      </c>
      <c r="M1027" t="s">
        <v>12580</v>
      </c>
      <c r="N1027" t="e">
        <f>VLOOKUP(M1027,Tabla13[[#All],[rut]:[estado_licencia]],2,0)</f>
        <v>#N/A</v>
      </c>
      <c r="V1027" t="s">
        <v>10332</v>
      </c>
      <c r="W1027" t="s">
        <v>10333</v>
      </c>
      <c r="X1027" t="s">
        <v>10338</v>
      </c>
      <c r="Y1027">
        <v>40000</v>
      </c>
      <c r="Z1027" t="s">
        <v>9838</v>
      </c>
    </row>
    <row r="1028" spans="1:26" x14ac:dyDescent="0.25">
      <c r="B1028" t="s">
        <v>11911</v>
      </c>
      <c r="C1028" s="2">
        <v>43887</v>
      </c>
      <c r="D1028" t="s">
        <v>10351</v>
      </c>
      <c r="E1028" t="s">
        <v>12539</v>
      </c>
      <c r="F1028" t="e">
        <f>#N/A</f>
        <v>#N/A</v>
      </c>
      <c r="G1028" t="e">
        <f>#N/A</f>
        <v>#N/A</v>
      </c>
      <c r="H1028" t="s">
        <v>9883</v>
      </c>
      <c r="I1028" t="s">
        <v>10154</v>
      </c>
      <c r="J1028" t="s">
        <v>12022</v>
      </c>
      <c r="K1028" t="str">
        <f t="shared" si="32"/>
        <v>MOISES CASTRO VELASQUEZ</v>
      </c>
      <c r="L1028" t="str">
        <f t="shared" si="33"/>
        <v>Moises Castro Velasquez</v>
      </c>
      <c r="M1028" t="s">
        <v>12581</v>
      </c>
      <c r="N1028" t="e">
        <f>VLOOKUP(M1028,Tabla13[[#All],[rut]:[estado_licencia]],2,0)</f>
        <v>#N/A</v>
      </c>
      <c r="V1028" t="s">
        <v>10332</v>
      </c>
      <c r="W1028" t="s">
        <v>10333</v>
      </c>
      <c r="X1028" t="s">
        <v>10338</v>
      </c>
      <c r="Y1028">
        <v>40000</v>
      </c>
      <c r="Z1028" t="s">
        <v>9838</v>
      </c>
    </row>
    <row r="1029" spans="1:26" hidden="1" x14ac:dyDescent="0.25">
      <c r="A1029" t="s">
        <v>10883</v>
      </c>
      <c r="B1029" t="s">
        <v>11911</v>
      </c>
      <c r="C1029" s="2">
        <v>43878</v>
      </c>
      <c r="D1029" t="s">
        <v>10351</v>
      </c>
      <c r="E1029" t="s">
        <v>10917</v>
      </c>
      <c r="F1029" t="s">
        <v>10075</v>
      </c>
      <c r="G1029" t="s">
        <v>114</v>
      </c>
      <c r="H1029" t="s">
        <v>11211</v>
      </c>
      <c r="I1029" t="s">
        <v>11211</v>
      </c>
      <c r="J1029" t="s">
        <v>12582</v>
      </c>
      <c r="K1029" t="str">
        <f t="shared" si="32"/>
        <v>HERNAN ORLANDO BRITO BRITO</v>
      </c>
      <c r="L1029" t="str">
        <f t="shared" si="33"/>
        <v>Hernan Orlando Brito Brito</v>
      </c>
      <c r="M1029" t="s">
        <v>1032</v>
      </c>
      <c r="N1029" t="str">
        <f>VLOOKUP(M1029,Tabla13[[#All],[rut]:[estado_licencia]],2,0)</f>
        <v>Hernan Orlando Brito Brito</v>
      </c>
      <c r="O1029" t="s">
        <v>12583</v>
      </c>
      <c r="P1029" t="s">
        <v>4040</v>
      </c>
      <c r="Q1029" s="2" t="s">
        <v>12584</v>
      </c>
      <c r="R1029" t="s">
        <v>460</v>
      </c>
      <c r="U1029" s="2">
        <v>44609</v>
      </c>
      <c r="V1029" t="s">
        <v>9835</v>
      </c>
      <c r="W1029" t="s">
        <v>1224</v>
      </c>
      <c r="X1029" t="s">
        <v>10334</v>
      </c>
      <c r="Y1029">
        <v>30000</v>
      </c>
      <c r="Z1029" t="s">
        <v>9838</v>
      </c>
    </row>
    <row r="1030" spans="1:26" hidden="1" x14ac:dyDescent="0.25">
      <c r="A1030" t="s">
        <v>10883</v>
      </c>
      <c r="B1030" t="s">
        <v>11911</v>
      </c>
      <c r="C1030" s="2">
        <v>43878</v>
      </c>
      <c r="D1030" t="s">
        <v>10351</v>
      </c>
      <c r="E1030" t="s">
        <v>10917</v>
      </c>
      <c r="F1030" t="s">
        <v>10075</v>
      </c>
      <c r="G1030" t="s">
        <v>114</v>
      </c>
      <c r="H1030" t="s">
        <v>10026</v>
      </c>
      <c r="I1030" t="s">
        <v>10026</v>
      </c>
      <c r="J1030" t="s">
        <v>12585</v>
      </c>
      <c r="K1030" t="str">
        <f t="shared" si="32"/>
        <v>MARCELO ALEXIS ROJAS ROJAS</v>
      </c>
      <c r="L1030" t="str">
        <f t="shared" si="33"/>
        <v>Marcelo Alexis Rojas Rojas</v>
      </c>
      <c r="M1030" t="s">
        <v>1033</v>
      </c>
      <c r="N1030" t="str">
        <f>VLOOKUP(M1030,Tabla13[[#All],[rut]:[estado_licencia]],2,0)</f>
        <v>Marcelo Alexis Rojas Rojas</v>
      </c>
      <c r="O1030" t="s">
        <v>9878</v>
      </c>
      <c r="P1030" t="s">
        <v>12586</v>
      </c>
      <c r="Q1030" s="2">
        <v>44798</v>
      </c>
      <c r="R1030">
        <v>19495</v>
      </c>
      <c r="U1030" s="2">
        <v>44609</v>
      </c>
      <c r="V1030" t="s">
        <v>9835</v>
      </c>
      <c r="W1030" t="s">
        <v>1224</v>
      </c>
      <c r="X1030" t="s">
        <v>10334</v>
      </c>
      <c r="Y1030">
        <v>30000</v>
      </c>
      <c r="Z1030" t="s">
        <v>9838</v>
      </c>
    </row>
    <row r="1031" spans="1:26" hidden="1" x14ac:dyDescent="0.25">
      <c r="A1031" t="s">
        <v>10883</v>
      </c>
      <c r="B1031" t="s">
        <v>11911</v>
      </c>
      <c r="C1031" s="2">
        <v>43878</v>
      </c>
      <c r="D1031" t="s">
        <v>10351</v>
      </c>
      <c r="E1031" t="s">
        <v>10917</v>
      </c>
      <c r="F1031" t="s">
        <v>10075</v>
      </c>
      <c r="G1031" t="s">
        <v>114</v>
      </c>
      <c r="H1031" t="s">
        <v>11831</v>
      </c>
      <c r="I1031" t="s">
        <v>9893</v>
      </c>
      <c r="J1031" t="s">
        <v>11707</v>
      </c>
      <c r="K1031" t="str">
        <f t="shared" si="32"/>
        <v>PATRICIO ALEJANDRO GUERRERO  FLORES</v>
      </c>
      <c r="L1031" t="str">
        <f t="shared" si="33"/>
        <v>Patricio Alejandro Guerrero  Flores</v>
      </c>
      <c r="M1031" t="s">
        <v>1034</v>
      </c>
      <c r="N1031" t="str">
        <f>VLOOKUP(M1031,Tabla13[[#All],[rut]:[estado_licencia]],2,0)</f>
        <v>Patricio Alejandro Guerrero  Flores</v>
      </c>
      <c r="O1031" t="s">
        <v>9878</v>
      </c>
      <c r="P1031" t="s">
        <v>9879</v>
      </c>
      <c r="Q1031" s="2">
        <v>45319</v>
      </c>
      <c r="R1031" t="s">
        <v>460</v>
      </c>
      <c r="U1031" s="2">
        <v>44609</v>
      </c>
      <c r="V1031" t="s">
        <v>9835</v>
      </c>
      <c r="W1031" t="s">
        <v>1224</v>
      </c>
      <c r="X1031" t="s">
        <v>10334</v>
      </c>
      <c r="Y1031">
        <v>30000</v>
      </c>
      <c r="Z1031" t="s">
        <v>9838</v>
      </c>
    </row>
    <row r="1032" spans="1:26" hidden="1" x14ac:dyDescent="0.25">
      <c r="A1032" t="s">
        <v>10883</v>
      </c>
      <c r="B1032" t="s">
        <v>11911</v>
      </c>
      <c r="C1032" s="2">
        <v>43878</v>
      </c>
      <c r="D1032" t="s">
        <v>10351</v>
      </c>
      <c r="E1032" t="s">
        <v>10917</v>
      </c>
      <c r="F1032" t="s">
        <v>10075</v>
      </c>
      <c r="G1032" t="s">
        <v>114</v>
      </c>
      <c r="H1032" t="s">
        <v>11504</v>
      </c>
      <c r="I1032" t="s">
        <v>9971</v>
      </c>
      <c r="J1032" t="s">
        <v>12587</v>
      </c>
      <c r="K1032" t="str">
        <f t="shared" si="32"/>
        <v>ROGELIO ALEJANDRO CORNEJO MUÑOZ</v>
      </c>
      <c r="L1032" t="str">
        <f t="shared" si="33"/>
        <v>Rogelio Alejandro Cornejo Muñoz</v>
      </c>
      <c r="M1032" t="s">
        <v>1035</v>
      </c>
      <c r="N1032" t="str">
        <f>VLOOKUP(M1032,Tabla13[[#All],[rut]:[estado_licencia]],2,0)</f>
        <v>Rogelio Alejandro Cornejo Muñoz</v>
      </c>
      <c r="O1032" t="s">
        <v>9878</v>
      </c>
      <c r="P1032" t="s">
        <v>9949</v>
      </c>
      <c r="Q1032" s="2">
        <v>31901</v>
      </c>
      <c r="R1032" t="s">
        <v>460</v>
      </c>
      <c r="U1032" s="2">
        <v>44609</v>
      </c>
      <c r="V1032" t="s">
        <v>9835</v>
      </c>
      <c r="W1032" t="s">
        <v>1224</v>
      </c>
      <c r="X1032" t="s">
        <v>10334</v>
      </c>
      <c r="Y1032">
        <v>30000</v>
      </c>
      <c r="Z1032" t="s">
        <v>9838</v>
      </c>
    </row>
    <row r="1033" spans="1:26" hidden="1" x14ac:dyDescent="0.25">
      <c r="A1033" t="s">
        <v>10883</v>
      </c>
      <c r="B1033" t="s">
        <v>11911</v>
      </c>
      <c r="C1033" s="2">
        <v>43878</v>
      </c>
      <c r="D1033" t="s">
        <v>10351</v>
      </c>
      <c r="E1033" t="s">
        <v>10917</v>
      </c>
      <c r="F1033" t="s">
        <v>10075</v>
      </c>
      <c r="G1033" t="s">
        <v>114</v>
      </c>
      <c r="H1033" t="s">
        <v>10932</v>
      </c>
      <c r="I1033" t="s">
        <v>9903</v>
      </c>
      <c r="J1033" t="s">
        <v>12588</v>
      </c>
      <c r="K1033" t="str">
        <f t="shared" si="32"/>
        <v>EDWARD JAVIER ALFARO CASTILLO</v>
      </c>
      <c r="L1033" t="str">
        <f t="shared" si="33"/>
        <v>Edward Javier Alfaro Castillo</v>
      </c>
      <c r="M1033" t="s">
        <v>1036</v>
      </c>
      <c r="N1033" t="str">
        <f>VLOOKUP(M1033,Tabla13[[#All],[rut]:[estado_licencia]],2,0)</f>
        <v>Edward Javier Alfaro Castillo</v>
      </c>
      <c r="O1033" t="s">
        <v>9878</v>
      </c>
      <c r="P1033" t="s">
        <v>9983</v>
      </c>
      <c r="Q1033" s="2">
        <v>44261</v>
      </c>
      <c r="R1033">
        <v>19495</v>
      </c>
      <c r="U1033" s="2">
        <v>44609</v>
      </c>
      <c r="V1033" t="s">
        <v>9835</v>
      </c>
      <c r="W1033" t="s">
        <v>1224</v>
      </c>
      <c r="X1033" t="s">
        <v>10334</v>
      </c>
      <c r="Y1033">
        <v>30000</v>
      </c>
      <c r="Z1033" t="s">
        <v>9838</v>
      </c>
    </row>
    <row r="1034" spans="1:26" hidden="1" x14ac:dyDescent="0.25">
      <c r="B1034" t="s">
        <v>11911</v>
      </c>
      <c r="C1034" s="2">
        <v>43888</v>
      </c>
      <c r="D1034" t="s">
        <v>10351</v>
      </c>
      <c r="E1034" t="s">
        <v>10917</v>
      </c>
      <c r="F1034" t="s">
        <v>10075</v>
      </c>
      <c r="G1034" t="s">
        <v>114</v>
      </c>
      <c r="H1034" t="s">
        <v>9941</v>
      </c>
      <c r="J1034" t="s">
        <v>12589</v>
      </c>
      <c r="K1034" t="str">
        <f t="shared" si="32"/>
        <v xml:space="preserve">GIOVANNI CACERES </v>
      </c>
      <c r="L1034" t="str">
        <f t="shared" si="33"/>
        <v xml:space="preserve">Giovanni Caceres </v>
      </c>
      <c r="M1034" t="s">
        <v>12590</v>
      </c>
      <c r="N1034" t="e">
        <f>VLOOKUP(M1034,Tabla13[[#All],[rut]:[estado_licencia]],2,0)</f>
        <v>#N/A</v>
      </c>
      <c r="V1034" t="s">
        <v>9836</v>
      </c>
      <c r="W1034" t="s">
        <v>12215</v>
      </c>
      <c r="X1034" t="s">
        <v>10338</v>
      </c>
      <c r="Y1034">
        <v>30000</v>
      </c>
      <c r="Z1034" t="s">
        <v>9838</v>
      </c>
    </row>
    <row r="1035" spans="1:26" hidden="1" x14ac:dyDescent="0.25">
      <c r="B1035" t="s">
        <v>11911</v>
      </c>
      <c r="C1035" s="2">
        <v>43864</v>
      </c>
      <c r="D1035" t="s">
        <v>10351</v>
      </c>
      <c r="E1035" t="s">
        <v>11468</v>
      </c>
      <c r="F1035" t="s">
        <v>11468</v>
      </c>
      <c r="G1035" t="s">
        <v>621</v>
      </c>
      <c r="H1035" t="s">
        <v>12591</v>
      </c>
      <c r="I1035" t="s">
        <v>10424</v>
      </c>
      <c r="J1035" t="s">
        <v>12592</v>
      </c>
      <c r="K1035" t="str">
        <f t="shared" si="32"/>
        <v>FABIAN LUIS ITE VELIZ</v>
      </c>
      <c r="L1035" t="str">
        <f t="shared" si="33"/>
        <v>Fabian Luis Ite Veliz</v>
      </c>
      <c r="M1035" t="s">
        <v>1037</v>
      </c>
      <c r="N1035" t="str">
        <f>VLOOKUP(M1035,Tabla13[[#All],[rut]:[estado_licencia]],2,0)</f>
        <v>Fabian Luis Ite Veliz</v>
      </c>
      <c r="O1035" t="s">
        <v>9878</v>
      </c>
      <c r="P1035" t="s">
        <v>460</v>
      </c>
      <c r="Q1035" s="2" t="s">
        <v>460</v>
      </c>
      <c r="R1035" t="s">
        <v>460</v>
      </c>
      <c r="U1035" s="2">
        <v>44595</v>
      </c>
      <c r="V1035" t="s">
        <v>9835</v>
      </c>
      <c r="W1035" t="s">
        <v>1224</v>
      </c>
      <c r="X1035" t="s">
        <v>10334</v>
      </c>
      <c r="Y1035">
        <v>30000</v>
      </c>
      <c r="Z1035" t="s">
        <v>9838</v>
      </c>
    </row>
    <row r="1036" spans="1:26" hidden="1" x14ac:dyDescent="0.25">
      <c r="B1036" t="s">
        <v>11911</v>
      </c>
      <c r="C1036" s="2">
        <v>43866</v>
      </c>
      <c r="D1036" t="s">
        <v>10351</v>
      </c>
      <c r="E1036" t="s">
        <v>10796</v>
      </c>
      <c r="F1036" t="s">
        <v>10742</v>
      </c>
      <c r="G1036" t="s">
        <v>364</v>
      </c>
      <c r="H1036" t="s">
        <v>10238</v>
      </c>
      <c r="I1036" t="s">
        <v>10238</v>
      </c>
      <c r="J1036" t="s">
        <v>12593</v>
      </c>
      <c r="K1036" t="str">
        <f t="shared" si="32"/>
        <v>JOSE SEBASTIAN GUTIERREZ GUTIERREZ</v>
      </c>
      <c r="L1036" t="str">
        <f t="shared" si="33"/>
        <v>Jose Sebastian Gutierrez Gutierrez</v>
      </c>
      <c r="M1036" t="s">
        <v>1038</v>
      </c>
      <c r="N1036" t="str">
        <f>VLOOKUP(M1036,Tabla13[[#All],[rut]:[estado_licencia]],2,0)</f>
        <v>Jose Sebastian Gutierrez Gutierrez</v>
      </c>
      <c r="O1036" t="s">
        <v>11387</v>
      </c>
      <c r="P1036" t="s">
        <v>460</v>
      </c>
      <c r="Q1036" s="2" t="s">
        <v>460</v>
      </c>
      <c r="R1036" t="s">
        <v>460</v>
      </c>
      <c r="T1036" t="s">
        <v>9834</v>
      </c>
      <c r="U1036" s="2">
        <v>44597</v>
      </c>
      <c r="V1036" t="s">
        <v>9835</v>
      </c>
      <c r="W1036" t="s">
        <v>1224</v>
      </c>
      <c r="X1036" t="s">
        <v>10334</v>
      </c>
      <c r="Y1036">
        <v>30000</v>
      </c>
      <c r="Z1036" t="s">
        <v>9838</v>
      </c>
    </row>
    <row r="1037" spans="1:26" hidden="1" x14ac:dyDescent="0.25">
      <c r="B1037" t="s">
        <v>11911</v>
      </c>
      <c r="C1037" s="2">
        <v>43867</v>
      </c>
      <c r="D1037" t="s">
        <v>10351</v>
      </c>
      <c r="E1037" t="s">
        <v>9840</v>
      </c>
      <c r="F1037" t="s">
        <v>9841</v>
      </c>
      <c r="G1037" t="s">
        <v>50</v>
      </c>
      <c r="H1037" t="s">
        <v>12594</v>
      </c>
      <c r="I1037" t="s">
        <v>9928</v>
      </c>
      <c r="J1037" t="s">
        <v>12595</v>
      </c>
      <c r="K1037" t="str">
        <f t="shared" si="32"/>
        <v>RENAN HERNAN RIVERA  TAPIA</v>
      </c>
      <c r="L1037" t="str">
        <f t="shared" si="33"/>
        <v>Renan Hernan Rivera  Tapia</v>
      </c>
      <c r="M1037" t="s">
        <v>1039</v>
      </c>
      <c r="N1037" t="str">
        <f>VLOOKUP(M1037,Tabla13[[#All],[rut]:[estado_licencia]],2,0)</f>
        <v>Renan Hernan Rivera  Tapia</v>
      </c>
      <c r="O1037" t="s">
        <v>9832</v>
      </c>
      <c r="P1037" t="s">
        <v>460</v>
      </c>
      <c r="Q1037" s="2" t="s">
        <v>460</v>
      </c>
      <c r="R1037" t="s">
        <v>460</v>
      </c>
      <c r="U1037" s="2">
        <v>44598</v>
      </c>
      <c r="V1037" t="s">
        <v>9835</v>
      </c>
      <c r="W1037" t="s">
        <v>1224</v>
      </c>
      <c r="X1037" t="s">
        <v>10334</v>
      </c>
      <c r="Y1037">
        <v>30000</v>
      </c>
      <c r="Z1037" t="s">
        <v>9838</v>
      </c>
    </row>
    <row r="1038" spans="1:26" x14ac:dyDescent="0.25">
      <c r="B1038" t="s">
        <v>11911</v>
      </c>
      <c r="C1038" s="2">
        <v>43887</v>
      </c>
      <c r="D1038" t="s">
        <v>12551</v>
      </c>
      <c r="E1038" t="s">
        <v>12539</v>
      </c>
      <c r="F1038" t="e">
        <f>#N/A</f>
        <v>#N/A</v>
      </c>
      <c r="G1038" t="e">
        <f>#N/A</f>
        <v>#N/A</v>
      </c>
      <c r="H1038" t="s">
        <v>10253</v>
      </c>
      <c r="I1038" t="s">
        <v>12596</v>
      </c>
      <c r="J1038" t="s">
        <v>10582</v>
      </c>
      <c r="K1038" t="str">
        <f t="shared" si="32"/>
        <v>JUAN FUENTES POBLETE</v>
      </c>
      <c r="L1038" t="str">
        <f t="shared" si="33"/>
        <v>Juan Fuentes Poblete</v>
      </c>
      <c r="M1038" t="s">
        <v>12597</v>
      </c>
      <c r="N1038" t="e">
        <f>VLOOKUP(M1038,Tabla13[[#All],[rut]:[estado_licencia]],2,0)</f>
        <v>#N/A</v>
      </c>
      <c r="V1038" t="s">
        <v>10332</v>
      </c>
      <c r="W1038" t="s">
        <v>10333</v>
      </c>
      <c r="X1038" t="s">
        <v>10338</v>
      </c>
      <c r="Y1038">
        <v>40000</v>
      </c>
      <c r="Z1038" t="s">
        <v>9838</v>
      </c>
    </row>
    <row r="1039" spans="1:26" x14ac:dyDescent="0.25">
      <c r="B1039" t="s">
        <v>11911</v>
      </c>
      <c r="C1039" s="2">
        <v>43887</v>
      </c>
      <c r="D1039" t="s">
        <v>12551</v>
      </c>
      <c r="E1039" t="s">
        <v>12539</v>
      </c>
      <c r="F1039" t="e">
        <f>#N/A</f>
        <v>#N/A</v>
      </c>
      <c r="G1039" t="e">
        <f>#N/A</f>
        <v>#N/A</v>
      </c>
      <c r="H1039" t="s">
        <v>9860</v>
      </c>
      <c r="I1039" t="s">
        <v>11350</v>
      </c>
      <c r="J1039" t="s">
        <v>12598</v>
      </c>
      <c r="K1039" t="str">
        <f t="shared" si="32"/>
        <v>FELIPE AGUILERA HERRERA</v>
      </c>
      <c r="L1039" t="str">
        <f t="shared" si="33"/>
        <v>Felipe Aguilera Herrera</v>
      </c>
      <c r="M1039" t="s">
        <v>12599</v>
      </c>
      <c r="N1039" t="e">
        <f>VLOOKUP(M1039,Tabla13[[#All],[rut]:[estado_licencia]],2,0)</f>
        <v>#N/A</v>
      </c>
      <c r="V1039" t="s">
        <v>10332</v>
      </c>
      <c r="W1039" t="s">
        <v>10333</v>
      </c>
      <c r="X1039" t="s">
        <v>10338</v>
      </c>
      <c r="Y1039">
        <v>40000</v>
      </c>
      <c r="Z1039" t="s">
        <v>9838</v>
      </c>
    </row>
    <row r="1040" spans="1:26" x14ac:dyDescent="0.25">
      <c r="B1040" t="s">
        <v>11911</v>
      </c>
      <c r="C1040" s="2">
        <v>43887</v>
      </c>
      <c r="D1040" t="s">
        <v>12551</v>
      </c>
      <c r="E1040" t="s">
        <v>12539</v>
      </c>
      <c r="F1040" t="e">
        <f>#N/A</f>
        <v>#N/A</v>
      </c>
      <c r="G1040" t="e">
        <f>#N/A</f>
        <v>#N/A</v>
      </c>
      <c r="H1040" t="s">
        <v>10439</v>
      </c>
      <c r="I1040" t="s">
        <v>10659</v>
      </c>
      <c r="J1040" t="s">
        <v>10780</v>
      </c>
      <c r="K1040" t="str">
        <f t="shared" si="32"/>
        <v>CRISTIAN TORRES LIBERONA</v>
      </c>
      <c r="L1040" t="str">
        <f t="shared" si="33"/>
        <v>Cristian Torres Liberona</v>
      </c>
      <c r="M1040" t="s">
        <v>12600</v>
      </c>
      <c r="N1040" t="e">
        <f>VLOOKUP(M1040,Tabla13[[#All],[rut]:[estado_licencia]],2,0)</f>
        <v>#N/A</v>
      </c>
      <c r="V1040" t="s">
        <v>10332</v>
      </c>
      <c r="W1040" t="s">
        <v>10333</v>
      </c>
      <c r="X1040" t="s">
        <v>10338</v>
      </c>
      <c r="Y1040">
        <v>40000</v>
      </c>
      <c r="Z1040" t="s">
        <v>9838</v>
      </c>
    </row>
    <row r="1041" spans="2:36" x14ac:dyDescent="0.25">
      <c r="B1041" t="s">
        <v>11911</v>
      </c>
      <c r="C1041" s="2">
        <v>43887</v>
      </c>
      <c r="D1041" t="s">
        <v>12551</v>
      </c>
      <c r="E1041" t="s">
        <v>12539</v>
      </c>
      <c r="F1041" t="e">
        <f>#N/A</f>
        <v>#N/A</v>
      </c>
      <c r="G1041" t="e">
        <f>#N/A</f>
        <v>#N/A</v>
      </c>
      <c r="H1041" t="s">
        <v>10420</v>
      </c>
      <c r="I1041" t="s">
        <v>10659</v>
      </c>
      <c r="J1041" t="s">
        <v>12516</v>
      </c>
      <c r="K1041" t="str">
        <f t="shared" si="32"/>
        <v>ARIEL TORRES  LIBERONA</v>
      </c>
      <c r="L1041" t="str">
        <f t="shared" si="33"/>
        <v>Ariel Torres  Liberona</v>
      </c>
      <c r="M1041" t="s">
        <v>12601</v>
      </c>
      <c r="N1041" t="e">
        <f>VLOOKUP(M1041,Tabla13[[#All],[rut]:[estado_licencia]],2,0)</f>
        <v>#N/A</v>
      </c>
      <c r="V1041" t="s">
        <v>10332</v>
      </c>
      <c r="W1041" t="s">
        <v>10333</v>
      </c>
      <c r="X1041" t="s">
        <v>10338</v>
      </c>
      <c r="Y1041">
        <v>40000</v>
      </c>
      <c r="Z1041" t="s">
        <v>9838</v>
      </c>
    </row>
    <row r="1042" spans="2:36" x14ac:dyDescent="0.25">
      <c r="B1042" t="s">
        <v>11911</v>
      </c>
      <c r="C1042" s="2">
        <v>43887</v>
      </c>
      <c r="D1042" t="s">
        <v>12551</v>
      </c>
      <c r="E1042" t="s">
        <v>12539</v>
      </c>
      <c r="F1042" t="e">
        <f>#N/A</f>
        <v>#N/A</v>
      </c>
      <c r="G1042" t="e">
        <f>#N/A</f>
        <v>#N/A</v>
      </c>
      <c r="H1042" t="s">
        <v>10659</v>
      </c>
      <c r="I1042" t="s">
        <v>10436</v>
      </c>
      <c r="J1042" t="s">
        <v>10760</v>
      </c>
      <c r="K1042" t="str">
        <f t="shared" si="32"/>
        <v>SEBASTIAN LIBERONA PONCE</v>
      </c>
      <c r="L1042" t="str">
        <f t="shared" si="33"/>
        <v>Sebastian Liberona Ponce</v>
      </c>
      <c r="M1042" t="s">
        <v>12602</v>
      </c>
      <c r="N1042" t="e">
        <f>VLOOKUP(M1042,Tabla13[[#All],[rut]:[estado_licencia]],2,0)</f>
        <v>#N/A</v>
      </c>
      <c r="V1042" t="s">
        <v>10332</v>
      </c>
      <c r="W1042" t="s">
        <v>10333</v>
      </c>
      <c r="X1042" t="s">
        <v>10338</v>
      </c>
      <c r="Y1042">
        <v>40000</v>
      </c>
      <c r="Z1042" t="s">
        <v>9838</v>
      </c>
    </row>
    <row r="1043" spans="2:36" x14ac:dyDescent="0.25">
      <c r="B1043" t="s">
        <v>11911</v>
      </c>
      <c r="C1043" s="2">
        <v>43887</v>
      </c>
      <c r="D1043" t="s">
        <v>12551</v>
      </c>
      <c r="E1043" t="s">
        <v>12539</v>
      </c>
      <c r="F1043" t="e">
        <f>#N/A</f>
        <v>#N/A</v>
      </c>
      <c r="G1043" t="e">
        <f>#N/A</f>
        <v>#N/A</v>
      </c>
      <c r="H1043" t="s">
        <v>12603</v>
      </c>
      <c r="I1043" t="s">
        <v>10015</v>
      </c>
      <c r="J1043" t="s">
        <v>12604</v>
      </c>
      <c r="K1043" t="str">
        <f t="shared" si="32"/>
        <v>GONZALO HERMOSILLA MORALES</v>
      </c>
      <c r="L1043" t="str">
        <f t="shared" si="33"/>
        <v>Gonzalo Hermosilla Morales</v>
      </c>
      <c r="M1043" t="s">
        <v>12605</v>
      </c>
      <c r="N1043" t="e">
        <f>VLOOKUP(M1043,Tabla13[[#All],[rut]:[estado_licencia]],2,0)</f>
        <v>#N/A</v>
      </c>
      <c r="V1043" t="s">
        <v>10332</v>
      </c>
      <c r="W1043" t="s">
        <v>10333</v>
      </c>
      <c r="X1043" t="s">
        <v>10338</v>
      </c>
      <c r="Y1043">
        <v>40000</v>
      </c>
      <c r="Z1043" t="s">
        <v>9838</v>
      </c>
    </row>
    <row r="1044" spans="2:36" x14ac:dyDescent="0.25">
      <c r="B1044" t="s">
        <v>11911</v>
      </c>
      <c r="C1044" s="2">
        <v>43887</v>
      </c>
      <c r="D1044" t="s">
        <v>12551</v>
      </c>
      <c r="E1044" t="s">
        <v>12539</v>
      </c>
      <c r="F1044" t="e">
        <f>#N/A</f>
        <v>#N/A</v>
      </c>
      <c r="G1044" t="e">
        <f>#N/A</f>
        <v>#N/A</v>
      </c>
      <c r="H1044" t="s">
        <v>10675</v>
      </c>
      <c r="I1044" t="s">
        <v>10675</v>
      </c>
      <c r="J1044" t="s">
        <v>12606</v>
      </c>
      <c r="K1044" t="str">
        <f t="shared" si="32"/>
        <v>CHARLIE CASANOVA CASANOVA</v>
      </c>
      <c r="L1044" t="str">
        <f t="shared" si="33"/>
        <v>Charlie Casanova Casanova</v>
      </c>
      <c r="M1044" t="s">
        <v>12607</v>
      </c>
      <c r="N1044" t="e">
        <f>VLOOKUP(M1044,Tabla13[[#All],[rut]:[estado_licencia]],2,0)</f>
        <v>#N/A</v>
      </c>
      <c r="V1044" t="s">
        <v>10332</v>
      </c>
      <c r="W1044" t="s">
        <v>10333</v>
      </c>
      <c r="X1044" t="s">
        <v>10338</v>
      </c>
      <c r="Y1044">
        <v>40000</v>
      </c>
      <c r="Z1044" t="s">
        <v>9838</v>
      </c>
    </row>
    <row r="1045" spans="2:36" x14ac:dyDescent="0.25">
      <c r="B1045" t="s">
        <v>11911</v>
      </c>
      <c r="C1045" s="2">
        <v>43887</v>
      </c>
      <c r="D1045" t="s">
        <v>12551</v>
      </c>
      <c r="E1045" t="s">
        <v>12539</v>
      </c>
      <c r="F1045" t="e">
        <f>#N/A</f>
        <v>#N/A</v>
      </c>
      <c r="G1045" t="e">
        <f>#N/A</f>
        <v>#N/A</v>
      </c>
      <c r="H1045" t="s">
        <v>10394</v>
      </c>
      <c r="I1045" t="s">
        <v>10092</v>
      </c>
      <c r="J1045" t="s">
        <v>12576</v>
      </c>
      <c r="K1045" t="str">
        <f t="shared" si="32"/>
        <v>HERNAN  LEIVA GARCIA</v>
      </c>
      <c r="L1045" t="str">
        <f t="shared" si="33"/>
        <v>Hernan  Leiva Garcia</v>
      </c>
      <c r="M1045" t="s">
        <v>12577</v>
      </c>
      <c r="N1045" t="e">
        <f>VLOOKUP(M1045,Tabla13[[#All],[rut]:[estado_licencia]],2,0)</f>
        <v>#N/A</v>
      </c>
      <c r="V1045" t="s">
        <v>10332</v>
      </c>
      <c r="W1045" t="s">
        <v>10333</v>
      </c>
      <c r="X1045" t="s">
        <v>10338</v>
      </c>
      <c r="Y1045">
        <v>40000</v>
      </c>
      <c r="Z1045" t="s">
        <v>9838</v>
      </c>
    </row>
    <row r="1046" spans="2:36" x14ac:dyDescent="0.25">
      <c r="B1046" t="s">
        <v>11911</v>
      </c>
      <c r="C1046" s="2">
        <v>43887</v>
      </c>
      <c r="D1046" t="s">
        <v>12551</v>
      </c>
      <c r="E1046" t="s">
        <v>12539</v>
      </c>
      <c r="F1046" t="e">
        <f>#N/A</f>
        <v>#N/A</v>
      </c>
      <c r="G1046" t="e">
        <f>#N/A</f>
        <v>#N/A</v>
      </c>
      <c r="H1046" t="s">
        <v>9883</v>
      </c>
      <c r="I1046" t="s">
        <v>12608</v>
      </c>
      <c r="J1046" t="s">
        <v>12022</v>
      </c>
      <c r="K1046" t="str">
        <f t="shared" si="32"/>
        <v xml:space="preserve">MOISES CASTRO VELASQUEZ </v>
      </c>
      <c r="L1046" t="str">
        <f t="shared" si="33"/>
        <v xml:space="preserve">Moises Castro Velasquez </v>
      </c>
      <c r="M1046" t="s">
        <v>12581</v>
      </c>
      <c r="N1046" t="e">
        <f>VLOOKUP(M1046,Tabla13[[#All],[rut]:[estado_licencia]],2,0)</f>
        <v>#N/A</v>
      </c>
      <c r="V1046" t="s">
        <v>10332</v>
      </c>
      <c r="W1046" t="s">
        <v>10333</v>
      </c>
      <c r="X1046" t="s">
        <v>10338</v>
      </c>
      <c r="Y1046">
        <v>40000</v>
      </c>
      <c r="Z1046" t="s">
        <v>9838</v>
      </c>
    </row>
    <row r="1047" spans="2:36" hidden="1" x14ac:dyDescent="0.25">
      <c r="B1047" t="s">
        <v>11911</v>
      </c>
      <c r="C1047" s="2">
        <v>43871</v>
      </c>
      <c r="D1047" t="s">
        <v>10351</v>
      </c>
      <c r="E1047" t="s">
        <v>11618</v>
      </c>
      <c r="F1047" t="s">
        <v>11619</v>
      </c>
      <c r="G1047" t="s">
        <v>674</v>
      </c>
      <c r="H1047" t="s">
        <v>10125</v>
      </c>
      <c r="I1047" t="s">
        <v>12609</v>
      </c>
      <c r="J1047" t="s">
        <v>12610</v>
      </c>
      <c r="K1047" t="str">
        <f t="shared" si="32"/>
        <v>LEONARDO ISMAEL VARAS BORVARAN</v>
      </c>
      <c r="L1047" t="str">
        <f t="shared" si="33"/>
        <v>Leonardo Ismael Varas Borvaran</v>
      </c>
      <c r="M1047" t="s">
        <v>1047</v>
      </c>
      <c r="N1047" t="str">
        <f>VLOOKUP(M1047,Tabla13[[#All],[rut]:[estado_licencia]],2,0)</f>
        <v>Leonardo Ismael Varas Borvaran</v>
      </c>
      <c r="O1047" t="s">
        <v>9832</v>
      </c>
      <c r="P1047" t="s">
        <v>460</v>
      </c>
      <c r="Q1047" s="2" t="s">
        <v>460</v>
      </c>
      <c r="R1047" t="s">
        <v>460</v>
      </c>
      <c r="U1047" s="2">
        <v>44602</v>
      </c>
      <c r="V1047" t="s">
        <v>9835</v>
      </c>
      <c r="W1047" t="s">
        <v>1224</v>
      </c>
      <c r="X1047" t="s">
        <v>10334</v>
      </c>
      <c r="Y1047">
        <v>30000</v>
      </c>
      <c r="Z1047" t="s">
        <v>9853</v>
      </c>
      <c r="AA1047" s="2">
        <v>43874</v>
      </c>
      <c r="AB1047" t="s">
        <v>9854</v>
      </c>
      <c r="AI1047" t="s">
        <v>12611</v>
      </c>
      <c r="AJ1047">
        <v>43886</v>
      </c>
    </row>
    <row r="1048" spans="2:36" hidden="1" x14ac:dyDescent="0.25">
      <c r="B1048" t="s">
        <v>11911</v>
      </c>
      <c r="C1048" s="2">
        <v>43873</v>
      </c>
      <c r="D1048" t="s">
        <v>12612</v>
      </c>
      <c r="E1048" t="s">
        <v>9840</v>
      </c>
      <c r="F1048" t="s">
        <v>9841</v>
      </c>
      <c r="G1048" t="s">
        <v>50</v>
      </c>
      <c r="H1048" t="s">
        <v>9830</v>
      </c>
      <c r="I1048" t="s">
        <v>10026</v>
      </c>
      <c r="J1048" t="s">
        <v>11153</v>
      </c>
      <c r="K1048" t="str">
        <f t="shared" si="32"/>
        <v>LUIS DEL CARMEN RAMIREZ ROJAS</v>
      </c>
      <c r="L1048" t="str">
        <f t="shared" si="33"/>
        <v>Luis Del Carmen Ramirez Rojas</v>
      </c>
      <c r="M1048" t="s">
        <v>511</v>
      </c>
      <c r="N1048" t="str">
        <f>VLOOKUP(M1048,Tabla13[[#All],[rut]:[estado_licencia]],2,0)</f>
        <v>Luis Del Carmen Ramirez Rojas</v>
      </c>
      <c r="O1048" t="s">
        <v>11154</v>
      </c>
      <c r="P1048" t="s">
        <v>460</v>
      </c>
      <c r="Q1048" s="2" t="s">
        <v>460</v>
      </c>
      <c r="R1048" t="s">
        <v>460</v>
      </c>
      <c r="U1048" s="2">
        <v>44239</v>
      </c>
      <c r="V1048" t="s">
        <v>9835</v>
      </c>
      <c r="W1048" t="s">
        <v>1224</v>
      </c>
      <c r="X1048" t="s">
        <v>10334</v>
      </c>
      <c r="Y1048">
        <v>30000</v>
      </c>
    </row>
    <row r="1049" spans="2:36" hidden="1" x14ac:dyDescent="0.25">
      <c r="B1049" t="s">
        <v>11911</v>
      </c>
      <c r="C1049" s="2">
        <v>43873</v>
      </c>
      <c r="D1049" t="s">
        <v>10351</v>
      </c>
      <c r="E1049" t="s">
        <v>10902</v>
      </c>
      <c r="F1049" t="s">
        <v>10742</v>
      </c>
      <c r="G1049" t="s">
        <v>364</v>
      </c>
      <c r="H1049" t="s">
        <v>9933</v>
      </c>
      <c r="I1049" t="s">
        <v>10759</v>
      </c>
      <c r="J1049" t="s">
        <v>10062</v>
      </c>
      <c r="K1049" t="str">
        <f t="shared" si="32"/>
        <v>CESAR ANDRES MATURANA PALACIO</v>
      </c>
      <c r="L1049" t="str">
        <f t="shared" si="33"/>
        <v>Cesar Andres Maturana Palacio</v>
      </c>
      <c r="M1049" t="s">
        <v>378</v>
      </c>
      <c r="N1049" t="str">
        <f>VLOOKUP(M1049,Tabla13[[#All],[rut]:[estado_licencia]],2,0)</f>
        <v>Cesar Maturana Palacio</v>
      </c>
      <c r="O1049" t="s">
        <v>9878</v>
      </c>
      <c r="P1049" t="s">
        <v>9879</v>
      </c>
      <c r="Q1049" s="2">
        <v>45726</v>
      </c>
      <c r="R1049" t="s">
        <v>460</v>
      </c>
      <c r="U1049" s="2">
        <v>44239</v>
      </c>
      <c r="V1049" t="s">
        <v>9835</v>
      </c>
      <c r="W1049" t="s">
        <v>1224</v>
      </c>
      <c r="X1049" t="s">
        <v>10334</v>
      </c>
      <c r="Y1049">
        <v>30000</v>
      </c>
    </row>
    <row r="1050" spans="2:36" hidden="1" x14ac:dyDescent="0.25">
      <c r="B1050" t="s">
        <v>11911</v>
      </c>
      <c r="C1050" s="2">
        <v>43879</v>
      </c>
      <c r="D1050" t="s">
        <v>10351</v>
      </c>
      <c r="E1050" t="s">
        <v>12613</v>
      </c>
      <c r="F1050" t="s">
        <v>12613</v>
      </c>
      <c r="G1050" t="s">
        <v>1048</v>
      </c>
      <c r="H1050" t="s">
        <v>12614</v>
      </c>
      <c r="I1050" t="s">
        <v>11161</v>
      </c>
      <c r="J1050" t="s">
        <v>12615</v>
      </c>
      <c r="K1050" t="str">
        <f t="shared" si="32"/>
        <v>MIGUEL EDUARDO ZAPATA JIMENEZ</v>
      </c>
      <c r="L1050" t="str">
        <f t="shared" si="33"/>
        <v>Miguel Eduardo Zapata Jimenez</v>
      </c>
      <c r="M1050" t="s">
        <v>1049</v>
      </c>
      <c r="N1050" t="str">
        <f>VLOOKUP(M1050,Tabla13[[#All],[rut]:[estado_licencia]],2,0)</f>
        <v>Miguel Eduardo Zapata Jimenez</v>
      </c>
      <c r="O1050" t="s">
        <v>9898</v>
      </c>
      <c r="P1050" t="s">
        <v>12616</v>
      </c>
      <c r="Q1050" s="2">
        <v>44171</v>
      </c>
      <c r="R1050">
        <v>19495</v>
      </c>
      <c r="U1050" s="2">
        <v>44610</v>
      </c>
      <c r="V1050" t="s">
        <v>9835</v>
      </c>
      <c r="W1050" t="s">
        <v>1224</v>
      </c>
      <c r="X1050" t="s">
        <v>10334</v>
      </c>
      <c r="Y1050">
        <v>30000</v>
      </c>
      <c r="Z1050" t="s">
        <v>9853</v>
      </c>
      <c r="AA1050" s="2">
        <v>43889</v>
      </c>
      <c r="AB1050" t="s">
        <v>9936</v>
      </c>
    </row>
    <row r="1051" spans="2:36" hidden="1" x14ac:dyDescent="0.25">
      <c r="B1051" t="s">
        <v>11911</v>
      </c>
      <c r="C1051" s="2">
        <v>43879</v>
      </c>
      <c r="D1051" t="s">
        <v>10351</v>
      </c>
      <c r="E1051" t="s">
        <v>12613</v>
      </c>
      <c r="F1051" t="s">
        <v>12613</v>
      </c>
      <c r="G1051" t="s">
        <v>1048</v>
      </c>
      <c r="H1051" t="s">
        <v>10411</v>
      </c>
      <c r="I1051" t="s">
        <v>10757</v>
      </c>
      <c r="J1051" t="s">
        <v>12277</v>
      </c>
      <c r="K1051" t="str">
        <f t="shared" si="32"/>
        <v>JOSE FRANCISCO VARGAS MANCILLA</v>
      </c>
      <c r="L1051" t="str">
        <f t="shared" si="33"/>
        <v>Jose Francisco Vargas Mancilla</v>
      </c>
      <c r="M1051" t="s">
        <v>1050</v>
      </c>
      <c r="N1051" t="str">
        <f>VLOOKUP(M1051,Tabla13[[#All],[rut]:[estado_licencia]],2,0)</f>
        <v>Jose Francisco Vargas Mancilla</v>
      </c>
      <c r="O1051" t="s">
        <v>12617</v>
      </c>
      <c r="P1051" t="s">
        <v>10804</v>
      </c>
      <c r="Q1051" s="2">
        <v>44327</v>
      </c>
      <c r="R1051">
        <v>18290</v>
      </c>
      <c r="U1051" s="2">
        <v>44610</v>
      </c>
      <c r="V1051" t="s">
        <v>9835</v>
      </c>
      <c r="W1051" t="s">
        <v>1224</v>
      </c>
      <c r="X1051" t="s">
        <v>10334</v>
      </c>
      <c r="Y1051">
        <v>30000</v>
      </c>
      <c r="Z1051" t="s">
        <v>9853</v>
      </c>
      <c r="AA1051" s="2">
        <v>43889</v>
      </c>
      <c r="AB1051" t="s">
        <v>9936</v>
      </c>
    </row>
    <row r="1052" spans="2:36" hidden="1" x14ac:dyDescent="0.25">
      <c r="B1052" t="s">
        <v>11911</v>
      </c>
      <c r="C1052" s="2">
        <v>43879</v>
      </c>
      <c r="D1052" t="s">
        <v>10351</v>
      </c>
      <c r="E1052" t="s">
        <v>9840</v>
      </c>
      <c r="F1052" t="s">
        <v>9841</v>
      </c>
      <c r="G1052" t="s">
        <v>50</v>
      </c>
      <c r="H1052" t="s">
        <v>9989</v>
      </c>
      <c r="I1052" t="s">
        <v>10134</v>
      </c>
      <c r="J1052" t="s">
        <v>12618</v>
      </c>
      <c r="K1052" t="str">
        <f t="shared" si="32"/>
        <v>OSCAR MANUEL ACOSTA MARIN</v>
      </c>
      <c r="L1052" t="str">
        <f t="shared" si="33"/>
        <v>Oscar Manuel Acosta Marin</v>
      </c>
      <c r="M1052" t="s">
        <v>1051</v>
      </c>
      <c r="N1052" t="str">
        <f>VLOOKUP(M1052,Tabla13[[#All],[rut]:[estado_licencia]],2,0)</f>
        <v>Oscar Manuel Acosta Marin</v>
      </c>
      <c r="O1052" t="s">
        <v>12619</v>
      </c>
      <c r="P1052" t="s">
        <v>10195</v>
      </c>
      <c r="Q1052" s="2">
        <v>44903</v>
      </c>
      <c r="R1052">
        <v>18290</v>
      </c>
      <c r="U1052" s="2">
        <v>44245</v>
      </c>
      <c r="V1052" t="s">
        <v>9835</v>
      </c>
      <c r="W1052" t="s">
        <v>1224</v>
      </c>
      <c r="X1052" t="s">
        <v>10334</v>
      </c>
      <c r="Y1052">
        <v>30000</v>
      </c>
    </row>
    <row r="1053" spans="2:36" hidden="1" x14ac:dyDescent="0.25">
      <c r="B1053" t="s">
        <v>11911</v>
      </c>
      <c r="C1053" s="2">
        <v>43882</v>
      </c>
      <c r="D1053" t="s">
        <v>10351</v>
      </c>
      <c r="E1053" t="s">
        <v>10847</v>
      </c>
      <c r="F1053" t="s">
        <v>10847</v>
      </c>
      <c r="G1053" t="s">
        <v>414</v>
      </c>
      <c r="H1053" t="s">
        <v>12620</v>
      </c>
      <c r="I1053" t="s">
        <v>12621</v>
      </c>
      <c r="J1053" t="s">
        <v>12622</v>
      </c>
      <c r="K1053" t="str">
        <f t="shared" si="32"/>
        <v>ALEJANDRO DEL TRANSITO CARTER URETA</v>
      </c>
      <c r="L1053" t="str">
        <f t="shared" si="33"/>
        <v>Alejandro Del Transito Carter Ureta</v>
      </c>
      <c r="M1053" t="s">
        <v>1052</v>
      </c>
      <c r="N1053" t="str">
        <f>VLOOKUP(M1053,Tabla13[[#All],[rut]:[estado_licencia]],2,0)</f>
        <v>Alejandro Del Transito Carter Ureta</v>
      </c>
      <c r="O1053" t="s">
        <v>9878</v>
      </c>
      <c r="P1053" t="s">
        <v>9879</v>
      </c>
      <c r="Q1053" s="2">
        <v>44014</v>
      </c>
      <c r="R1053" t="s">
        <v>460</v>
      </c>
      <c r="T1053" t="s">
        <v>9834</v>
      </c>
      <c r="U1053" s="2">
        <v>44613</v>
      </c>
      <c r="V1053" t="s">
        <v>9835</v>
      </c>
      <c r="W1053" t="s">
        <v>1224</v>
      </c>
      <c r="X1053" t="s">
        <v>10334</v>
      </c>
      <c r="Y1053">
        <v>30000</v>
      </c>
    </row>
    <row r="1054" spans="2:36" hidden="1" x14ac:dyDescent="0.25">
      <c r="B1054" t="s">
        <v>11911</v>
      </c>
      <c r="C1054" s="2">
        <v>43875</v>
      </c>
      <c r="D1054" t="s">
        <v>12623</v>
      </c>
      <c r="E1054" t="s">
        <v>10847</v>
      </c>
      <c r="F1054" t="s">
        <v>10847</v>
      </c>
      <c r="G1054" t="s">
        <v>414</v>
      </c>
      <c r="H1054" t="s">
        <v>10539</v>
      </c>
      <c r="I1054" t="s">
        <v>12624</v>
      </c>
      <c r="J1054" t="s">
        <v>12625</v>
      </c>
      <c r="K1054" t="str">
        <f t="shared" si="32"/>
        <v>RAUL ORTEGA PERREY</v>
      </c>
      <c r="L1054" t="str">
        <f t="shared" si="33"/>
        <v>Raul Ortega Perrey</v>
      </c>
      <c r="M1054" t="s">
        <v>12626</v>
      </c>
      <c r="N1054" t="e">
        <f>VLOOKUP(M1054,Tabla13[[#All],[rut]:[estado_licencia]],2,0)</f>
        <v>#N/A</v>
      </c>
      <c r="O1054" t="s">
        <v>9898</v>
      </c>
      <c r="P1054" t="s">
        <v>460</v>
      </c>
      <c r="Q1054" s="2" t="s">
        <v>460</v>
      </c>
      <c r="R1054" t="s">
        <v>460</v>
      </c>
      <c r="T1054" t="s">
        <v>9834</v>
      </c>
      <c r="U1054" s="2">
        <v>44241</v>
      </c>
      <c r="V1054" t="s">
        <v>12627</v>
      </c>
      <c r="W1054" t="s">
        <v>1053</v>
      </c>
      <c r="X1054" t="s">
        <v>10334</v>
      </c>
      <c r="Y1054">
        <v>40000</v>
      </c>
      <c r="Z1054" t="s">
        <v>9838</v>
      </c>
    </row>
    <row r="1055" spans="2:36" hidden="1" x14ac:dyDescent="0.25">
      <c r="B1055" t="s">
        <v>11911</v>
      </c>
      <c r="C1055" s="2">
        <v>43875</v>
      </c>
      <c r="D1055" t="s">
        <v>12623</v>
      </c>
      <c r="E1055" t="s">
        <v>10847</v>
      </c>
      <c r="F1055" t="s">
        <v>10847</v>
      </c>
      <c r="G1055" t="s">
        <v>414</v>
      </c>
      <c r="H1055" t="s">
        <v>12628</v>
      </c>
      <c r="I1055" t="s">
        <v>12629</v>
      </c>
      <c r="J1055" t="s">
        <v>12630</v>
      </c>
      <c r="K1055" t="str">
        <f t="shared" si="32"/>
        <v>GONZALO JAVIER ZUAZO PERALES</v>
      </c>
      <c r="L1055" t="str">
        <f t="shared" si="33"/>
        <v>Gonzalo Javier Zuazo Perales</v>
      </c>
      <c r="M1055" t="s">
        <v>12631</v>
      </c>
      <c r="N1055" t="e">
        <f>VLOOKUP(M1055,Tabla13[[#All],[rut]:[estado_licencia]],2,0)</f>
        <v>#N/A</v>
      </c>
      <c r="O1055" t="s">
        <v>9898</v>
      </c>
      <c r="P1055" t="s">
        <v>460</v>
      </c>
      <c r="Q1055" s="2" t="s">
        <v>460</v>
      </c>
      <c r="R1055" t="s">
        <v>460</v>
      </c>
      <c r="T1055" t="s">
        <v>9834</v>
      </c>
      <c r="U1055" s="2">
        <v>44241</v>
      </c>
      <c r="V1055" t="s">
        <v>12627</v>
      </c>
      <c r="W1055" t="s">
        <v>1053</v>
      </c>
      <c r="X1055" t="s">
        <v>10334</v>
      </c>
      <c r="Y1055">
        <v>40000</v>
      </c>
      <c r="Z1055" t="s">
        <v>9838</v>
      </c>
    </row>
    <row r="1056" spans="2:36" hidden="1" x14ac:dyDescent="0.25">
      <c r="B1056" t="s">
        <v>11911</v>
      </c>
      <c r="C1056" s="2">
        <v>43875</v>
      </c>
      <c r="D1056" t="s">
        <v>12623</v>
      </c>
      <c r="E1056" t="s">
        <v>10847</v>
      </c>
      <c r="F1056" t="s">
        <v>10847</v>
      </c>
      <c r="G1056" t="s">
        <v>414</v>
      </c>
      <c r="H1056" t="s">
        <v>10389</v>
      </c>
      <c r="I1056" t="s">
        <v>10536</v>
      </c>
      <c r="J1056" t="s">
        <v>12632</v>
      </c>
      <c r="K1056" t="str">
        <f t="shared" si="32"/>
        <v>GENARO ALBARRAN VILLAGRA</v>
      </c>
      <c r="L1056" t="str">
        <f t="shared" si="33"/>
        <v>Genaro Albarran Villagra</v>
      </c>
      <c r="M1056" t="s">
        <v>12633</v>
      </c>
      <c r="N1056" t="e">
        <f>VLOOKUP(M1056,Tabla13[[#All],[rut]:[estado_licencia]],2,0)</f>
        <v>#N/A</v>
      </c>
      <c r="O1056" t="s">
        <v>9898</v>
      </c>
      <c r="P1056" t="s">
        <v>460</v>
      </c>
      <c r="Q1056" s="2" t="s">
        <v>460</v>
      </c>
      <c r="R1056" t="s">
        <v>460</v>
      </c>
      <c r="T1056" t="s">
        <v>12634</v>
      </c>
      <c r="U1056" s="2">
        <v>44241</v>
      </c>
      <c r="V1056" t="s">
        <v>12627</v>
      </c>
      <c r="W1056" t="s">
        <v>1053</v>
      </c>
      <c r="X1056" t="s">
        <v>10334</v>
      </c>
      <c r="Y1056">
        <v>40000</v>
      </c>
      <c r="Z1056" t="s">
        <v>9838</v>
      </c>
    </row>
    <row r="1057" spans="2:26" hidden="1" x14ac:dyDescent="0.25">
      <c r="B1057" t="s">
        <v>11911</v>
      </c>
      <c r="C1057" s="2">
        <v>43875</v>
      </c>
      <c r="D1057" t="s">
        <v>12623</v>
      </c>
      <c r="E1057" t="s">
        <v>10847</v>
      </c>
      <c r="F1057" t="s">
        <v>10847</v>
      </c>
      <c r="G1057" t="s">
        <v>414</v>
      </c>
      <c r="H1057" t="s">
        <v>12635</v>
      </c>
      <c r="I1057" t="s">
        <v>10271</v>
      </c>
      <c r="J1057" t="s">
        <v>12636</v>
      </c>
      <c r="K1057" t="str">
        <f t="shared" si="32"/>
        <v>EDMUNDO PEDRERO BARRERA</v>
      </c>
      <c r="L1057" t="str">
        <f t="shared" si="33"/>
        <v>Edmundo Pedrero Barrera</v>
      </c>
      <c r="M1057" t="s">
        <v>12637</v>
      </c>
      <c r="N1057" t="e">
        <f>VLOOKUP(M1057,Tabla13[[#All],[rut]:[estado_licencia]],2,0)</f>
        <v>#N/A</v>
      </c>
      <c r="O1057" t="s">
        <v>9898</v>
      </c>
      <c r="P1057" t="s">
        <v>460</v>
      </c>
      <c r="Q1057" s="2" t="s">
        <v>460</v>
      </c>
      <c r="R1057" t="s">
        <v>460</v>
      </c>
      <c r="T1057" t="s">
        <v>9834</v>
      </c>
      <c r="U1057" s="2">
        <v>44241</v>
      </c>
      <c r="V1057" t="s">
        <v>12627</v>
      </c>
      <c r="W1057" t="s">
        <v>1053</v>
      </c>
      <c r="X1057" t="s">
        <v>10334</v>
      </c>
      <c r="Y1057">
        <v>40000</v>
      </c>
      <c r="Z1057" t="s">
        <v>9838</v>
      </c>
    </row>
    <row r="1058" spans="2:26" hidden="1" x14ac:dyDescent="0.25">
      <c r="B1058" t="s">
        <v>11911</v>
      </c>
      <c r="C1058" s="2">
        <v>43875</v>
      </c>
      <c r="D1058" t="s">
        <v>12623</v>
      </c>
      <c r="E1058" t="s">
        <v>10847</v>
      </c>
      <c r="F1058" t="s">
        <v>10847</v>
      </c>
      <c r="G1058" t="s">
        <v>414</v>
      </c>
      <c r="H1058" t="s">
        <v>12638</v>
      </c>
      <c r="I1058" t="s">
        <v>12639</v>
      </c>
      <c r="J1058" t="s">
        <v>12640</v>
      </c>
      <c r="K1058" t="str">
        <f t="shared" si="32"/>
        <v>SALOMON NARANJO MAULEN</v>
      </c>
      <c r="L1058" t="str">
        <f t="shared" si="33"/>
        <v>Salomon Naranjo Maulen</v>
      </c>
      <c r="M1058" t="s">
        <v>12641</v>
      </c>
      <c r="N1058" t="e">
        <f>VLOOKUP(M1058,Tabla13[[#All],[rut]:[estado_licencia]],2,0)</f>
        <v>#N/A</v>
      </c>
      <c r="O1058" t="s">
        <v>9898</v>
      </c>
      <c r="P1058" t="s">
        <v>460</v>
      </c>
      <c r="Q1058" s="2" t="s">
        <v>460</v>
      </c>
      <c r="R1058" t="s">
        <v>460</v>
      </c>
      <c r="T1058" t="s">
        <v>9834</v>
      </c>
      <c r="U1058" s="2">
        <v>44241</v>
      </c>
      <c r="V1058" t="s">
        <v>12627</v>
      </c>
      <c r="W1058" t="s">
        <v>1053</v>
      </c>
      <c r="X1058" t="s">
        <v>10334</v>
      </c>
      <c r="Y1058">
        <v>40000</v>
      </c>
      <c r="Z1058" t="s">
        <v>9838</v>
      </c>
    </row>
    <row r="1059" spans="2:26" hidden="1" x14ac:dyDescent="0.25">
      <c r="B1059" t="s">
        <v>11911</v>
      </c>
      <c r="C1059" s="2">
        <v>43875</v>
      </c>
      <c r="D1059" t="s">
        <v>12623</v>
      </c>
      <c r="E1059" t="s">
        <v>10847</v>
      </c>
      <c r="F1059" t="s">
        <v>10847</v>
      </c>
      <c r="G1059" t="s">
        <v>414</v>
      </c>
      <c r="H1059" t="s">
        <v>12642</v>
      </c>
      <c r="I1059" t="s">
        <v>10221</v>
      </c>
      <c r="J1059" t="s">
        <v>12643</v>
      </c>
      <c r="K1059" t="str">
        <f t="shared" si="32"/>
        <v>LUIS  GAONA GUZMAN</v>
      </c>
      <c r="L1059" t="str">
        <f t="shared" si="33"/>
        <v>Luis  Gaona Guzman</v>
      </c>
      <c r="M1059" t="s">
        <v>12644</v>
      </c>
      <c r="N1059" t="e">
        <f>VLOOKUP(M1059,Tabla13[[#All],[rut]:[estado_licencia]],2,0)</f>
        <v>#N/A</v>
      </c>
      <c r="O1059" t="s">
        <v>9898</v>
      </c>
      <c r="P1059" t="s">
        <v>460</v>
      </c>
      <c r="Q1059" s="2" t="s">
        <v>460</v>
      </c>
      <c r="R1059" t="s">
        <v>460</v>
      </c>
      <c r="T1059" t="s">
        <v>9834</v>
      </c>
      <c r="U1059" s="2">
        <v>44241</v>
      </c>
      <c r="V1059" t="s">
        <v>12627</v>
      </c>
      <c r="W1059" t="s">
        <v>1053</v>
      </c>
      <c r="X1059" t="s">
        <v>10334</v>
      </c>
      <c r="Y1059">
        <v>40000</v>
      </c>
      <c r="Z1059" t="s">
        <v>9838</v>
      </c>
    </row>
    <row r="1060" spans="2:26" hidden="1" x14ac:dyDescent="0.25">
      <c r="B1060" t="s">
        <v>11911</v>
      </c>
      <c r="C1060" s="2">
        <v>43875</v>
      </c>
      <c r="D1060" t="s">
        <v>12623</v>
      </c>
      <c r="E1060" t="s">
        <v>10847</v>
      </c>
      <c r="F1060" t="s">
        <v>10847</v>
      </c>
      <c r="G1060" t="s">
        <v>414</v>
      </c>
      <c r="H1060" t="s">
        <v>12645</v>
      </c>
      <c r="I1060" t="s">
        <v>9971</v>
      </c>
      <c r="J1060" t="s">
        <v>11852</v>
      </c>
      <c r="K1060" t="str">
        <f t="shared" si="32"/>
        <v>IVAN SIERRA MUÑOZ</v>
      </c>
      <c r="L1060" t="str">
        <f t="shared" si="33"/>
        <v>Ivan Sierra Muñoz</v>
      </c>
      <c r="M1060" t="s">
        <v>12646</v>
      </c>
      <c r="N1060" t="e">
        <f>VLOOKUP(M1060,Tabla13[[#All],[rut]:[estado_licencia]],2,0)</f>
        <v>#N/A</v>
      </c>
      <c r="O1060" t="s">
        <v>9898</v>
      </c>
      <c r="P1060" t="s">
        <v>460</v>
      </c>
      <c r="Q1060" s="2" t="s">
        <v>460</v>
      </c>
      <c r="R1060" t="s">
        <v>460</v>
      </c>
      <c r="T1060" t="s">
        <v>9834</v>
      </c>
      <c r="U1060" s="2">
        <v>44241</v>
      </c>
      <c r="V1060" t="s">
        <v>12627</v>
      </c>
      <c r="W1060" t="s">
        <v>1053</v>
      </c>
      <c r="X1060" t="s">
        <v>10334</v>
      </c>
      <c r="Y1060">
        <v>40000</v>
      </c>
      <c r="Z1060" t="s">
        <v>9838</v>
      </c>
    </row>
    <row r="1061" spans="2:26" hidden="1" x14ac:dyDescent="0.25">
      <c r="B1061" t="s">
        <v>11911</v>
      </c>
      <c r="C1061" s="2">
        <v>43874</v>
      </c>
      <c r="D1061" t="s">
        <v>10351</v>
      </c>
      <c r="E1061" t="s">
        <v>10847</v>
      </c>
      <c r="F1061" t="s">
        <v>10847</v>
      </c>
      <c r="G1061" t="s">
        <v>414</v>
      </c>
      <c r="H1061" t="s">
        <v>9902</v>
      </c>
      <c r="I1061" t="s">
        <v>10026</v>
      </c>
      <c r="J1061" t="s">
        <v>12625</v>
      </c>
      <c r="K1061" t="str">
        <f t="shared" si="32"/>
        <v>RAUL AHUMADA ROJAS</v>
      </c>
      <c r="L1061" t="str">
        <f t="shared" si="33"/>
        <v>Raul Ahumada Rojas</v>
      </c>
      <c r="M1061" t="s">
        <v>12647</v>
      </c>
      <c r="N1061" t="e">
        <f>VLOOKUP(M1061,Tabla13[[#All],[rut]:[estado_licencia]],2,0)</f>
        <v>#N/A</v>
      </c>
      <c r="O1061" t="s">
        <v>9832</v>
      </c>
      <c r="P1061" t="s">
        <v>460</v>
      </c>
      <c r="Q1061" s="2" t="s">
        <v>460</v>
      </c>
      <c r="R1061" t="s">
        <v>460</v>
      </c>
      <c r="T1061" t="s">
        <v>9834</v>
      </c>
      <c r="U1061" s="2">
        <v>44605</v>
      </c>
      <c r="V1061" t="s">
        <v>12627</v>
      </c>
      <c r="W1061" t="s">
        <v>1061</v>
      </c>
      <c r="X1061" t="s">
        <v>10334</v>
      </c>
      <c r="Y1061">
        <v>40000</v>
      </c>
      <c r="Z1061" t="s">
        <v>9838</v>
      </c>
    </row>
    <row r="1062" spans="2:26" hidden="1" x14ac:dyDescent="0.25">
      <c r="B1062" t="s">
        <v>11911</v>
      </c>
      <c r="C1062" s="2">
        <v>43874</v>
      </c>
      <c r="D1062" t="s">
        <v>10351</v>
      </c>
      <c r="E1062" t="s">
        <v>10847</v>
      </c>
      <c r="F1062" t="s">
        <v>10847</v>
      </c>
      <c r="G1062" t="s">
        <v>414</v>
      </c>
      <c r="H1062" t="s">
        <v>12432</v>
      </c>
      <c r="I1062" t="s">
        <v>11625</v>
      </c>
      <c r="J1062" t="s">
        <v>12502</v>
      </c>
      <c r="K1062" t="str">
        <f t="shared" si="32"/>
        <v>JORGE BASAEZ MENA</v>
      </c>
      <c r="L1062" t="str">
        <f t="shared" si="33"/>
        <v>Jorge Basaez Mena</v>
      </c>
      <c r="M1062" t="s">
        <v>12648</v>
      </c>
      <c r="N1062" t="e">
        <f>VLOOKUP(M1062,Tabla13[[#All],[rut]:[estado_licencia]],2,0)</f>
        <v>#N/A</v>
      </c>
      <c r="O1062" t="s">
        <v>9832</v>
      </c>
      <c r="P1062" t="s">
        <v>460</v>
      </c>
      <c r="Q1062" s="2" t="s">
        <v>460</v>
      </c>
      <c r="R1062" t="s">
        <v>460</v>
      </c>
      <c r="T1062" t="s">
        <v>9834</v>
      </c>
      <c r="U1062" s="2">
        <v>44605</v>
      </c>
      <c r="V1062" t="s">
        <v>12627</v>
      </c>
      <c r="W1062" t="s">
        <v>1061</v>
      </c>
      <c r="X1062" t="s">
        <v>10334</v>
      </c>
      <c r="Y1062">
        <v>40000</v>
      </c>
      <c r="Z1062" t="s">
        <v>9838</v>
      </c>
    </row>
    <row r="1063" spans="2:26" hidden="1" x14ac:dyDescent="0.25">
      <c r="B1063" t="s">
        <v>11911</v>
      </c>
      <c r="C1063" s="2">
        <v>43874</v>
      </c>
      <c r="D1063" t="s">
        <v>10351</v>
      </c>
      <c r="E1063" t="s">
        <v>10847</v>
      </c>
      <c r="F1063" t="s">
        <v>10847</v>
      </c>
      <c r="G1063" t="s">
        <v>414</v>
      </c>
      <c r="H1063" t="s">
        <v>12649</v>
      </c>
      <c r="I1063" t="s">
        <v>10295</v>
      </c>
      <c r="J1063" t="s">
        <v>12650</v>
      </c>
      <c r="K1063" t="str">
        <f t="shared" si="32"/>
        <v>DAVID ALCALINO FUENZALIDA</v>
      </c>
      <c r="L1063" t="str">
        <f t="shared" si="33"/>
        <v>David Alcalino Fuenzalida</v>
      </c>
      <c r="M1063" t="s">
        <v>12651</v>
      </c>
      <c r="N1063" t="e">
        <f>VLOOKUP(M1063,Tabla13[[#All],[rut]:[estado_licencia]],2,0)</f>
        <v>#N/A</v>
      </c>
      <c r="O1063" t="s">
        <v>9832</v>
      </c>
      <c r="P1063" t="s">
        <v>460</v>
      </c>
      <c r="Q1063" s="2" t="s">
        <v>460</v>
      </c>
      <c r="R1063" t="s">
        <v>460</v>
      </c>
      <c r="T1063" t="s">
        <v>9834</v>
      </c>
      <c r="U1063" s="2">
        <v>44605</v>
      </c>
      <c r="V1063" t="s">
        <v>12627</v>
      </c>
      <c r="W1063" t="s">
        <v>1061</v>
      </c>
      <c r="X1063" t="s">
        <v>10334</v>
      </c>
      <c r="Y1063">
        <v>40000</v>
      </c>
      <c r="Z1063" t="s">
        <v>9838</v>
      </c>
    </row>
    <row r="1064" spans="2:26" hidden="1" x14ac:dyDescent="0.25">
      <c r="B1064" t="s">
        <v>11911</v>
      </c>
      <c r="C1064" s="2">
        <v>43874</v>
      </c>
      <c r="D1064" t="s">
        <v>10351</v>
      </c>
      <c r="E1064" t="s">
        <v>10847</v>
      </c>
      <c r="F1064" t="s">
        <v>10847</v>
      </c>
      <c r="G1064" t="s">
        <v>414</v>
      </c>
      <c r="H1064" t="s">
        <v>9941</v>
      </c>
      <c r="I1064" t="s">
        <v>10414</v>
      </c>
      <c r="J1064" t="s">
        <v>10853</v>
      </c>
      <c r="K1064" t="str">
        <f t="shared" si="32"/>
        <v>JOSE CACERES RUBIO</v>
      </c>
      <c r="L1064" t="str">
        <f t="shared" si="33"/>
        <v>Jose Caceres Rubio</v>
      </c>
      <c r="M1064" t="s">
        <v>12652</v>
      </c>
      <c r="N1064" t="e">
        <f>VLOOKUP(M1064,Tabla13[[#All],[rut]:[estado_licencia]],2,0)</f>
        <v>#N/A</v>
      </c>
      <c r="O1064" t="s">
        <v>9832</v>
      </c>
      <c r="P1064" t="s">
        <v>460</v>
      </c>
      <c r="Q1064" s="2" t="s">
        <v>460</v>
      </c>
      <c r="R1064" t="s">
        <v>460</v>
      </c>
      <c r="T1064" t="s">
        <v>9834</v>
      </c>
      <c r="U1064" s="2">
        <v>44605</v>
      </c>
      <c r="V1064" t="s">
        <v>12627</v>
      </c>
      <c r="W1064" t="s">
        <v>1061</v>
      </c>
      <c r="X1064" t="s">
        <v>10334</v>
      </c>
      <c r="Y1064">
        <v>40000</v>
      </c>
      <c r="Z1064" t="s">
        <v>9838</v>
      </c>
    </row>
    <row r="1065" spans="2:26" hidden="1" x14ac:dyDescent="0.25">
      <c r="B1065" t="s">
        <v>11911</v>
      </c>
      <c r="C1065" s="2">
        <v>43874</v>
      </c>
      <c r="D1065" t="s">
        <v>10351</v>
      </c>
      <c r="E1065" t="s">
        <v>10847</v>
      </c>
      <c r="F1065" t="s">
        <v>10847</v>
      </c>
      <c r="G1065" t="s">
        <v>414</v>
      </c>
      <c r="H1065" t="s">
        <v>12653</v>
      </c>
      <c r="I1065" t="s">
        <v>10802</v>
      </c>
      <c r="J1065" t="s">
        <v>12654</v>
      </c>
      <c r="K1065" t="str">
        <f t="shared" si="32"/>
        <v>ABNER FERREIRA ARANEDA</v>
      </c>
      <c r="L1065" t="str">
        <f t="shared" si="33"/>
        <v>Abner Ferreira Araneda</v>
      </c>
      <c r="M1065" t="s">
        <v>12655</v>
      </c>
      <c r="N1065" t="e">
        <f>VLOOKUP(M1065,Tabla13[[#All],[rut]:[estado_licencia]],2,0)</f>
        <v>#N/A</v>
      </c>
      <c r="O1065" t="s">
        <v>9832</v>
      </c>
      <c r="P1065" t="s">
        <v>460</v>
      </c>
      <c r="Q1065" s="2" t="s">
        <v>460</v>
      </c>
      <c r="R1065" t="s">
        <v>460</v>
      </c>
      <c r="T1065" t="s">
        <v>9834</v>
      </c>
      <c r="U1065" s="2">
        <v>44605</v>
      </c>
      <c r="V1065" t="s">
        <v>12627</v>
      </c>
      <c r="W1065" t="s">
        <v>1061</v>
      </c>
      <c r="X1065" t="s">
        <v>10334</v>
      </c>
      <c r="Y1065">
        <v>40000</v>
      </c>
      <c r="Z1065" t="s">
        <v>9838</v>
      </c>
    </row>
    <row r="1066" spans="2:26" hidden="1" x14ac:dyDescent="0.25">
      <c r="B1066" t="s">
        <v>11911</v>
      </c>
      <c r="C1066" s="2">
        <v>43874</v>
      </c>
      <c r="D1066" t="s">
        <v>10351</v>
      </c>
      <c r="E1066" t="s">
        <v>10847</v>
      </c>
      <c r="F1066" t="s">
        <v>10847</v>
      </c>
      <c r="G1066" t="s">
        <v>414</v>
      </c>
      <c r="H1066" t="s">
        <v>10682</v>
      </c>
      <c r="I1066" t="s">
        <v>10411</v>
      </c>
      <c r="J1066" t="s">
        <v>10696</v>
      </c>
      <c r="K1066" t="str">
        <f t="shared" si="32"/>
        <v>ANDRES VERA VARGAS</v>
      </c>
      <c r="L1066" t="str">
        <f t="shared" si="33"/>
        <v>Andres Vera Vargas</v>
      </c>
      <c r="M1066" t="s">
        <v>12656</v>
      </c>
      <c r="N1066" t="e">
        <f>VLOOKUP(M1066,Tabla13[[#All],[rut]:[estado_licencia]],2,0)</f>
        <v>#N/A</v>
      </c>
      <c r="O1066" t="s">
        <v>9832</v>
      </c>
      <c r="P1066" t="s">
        <v>460</v>
      </c>
      <c r="Q1066" s="2" t="s">
        <v>460</v>
      </c>
      <c r="R1066" t="s">
        <v>460</v>
      </c>
      <c r="T1066" t="s">
        <v>9834</v>
      </c>
      <c r="U1066" s="2">
        <v>44605</v>
      </c>
      <c r="V1066" t="s">
        <v>12627</v>
      </c>
      <c r="W1066" t="s">
        <v>1061</v>
      </c>
      <c r="X1066" t="s">
        <v>10334</v>
      </c>
      <c r="Y1066">
        <v>40000</v>
      </c>
      <c r="Z1066" t="s">
        <v>9838</v>
      </c>
    </row>
    <row r="1067" spans="2:26" hidden="1" x14ac:dyDescent="0.25">
      <c r="B1067" t="s">
        <v>11911</v>
      </c>
      <c r="C1067" s="2">
        <v>43887</v>
      </c>
      <c r="D1067" t="s">
        <v>10326</v>
      </c>
      <c r="E1067" t="s">
        <v>10327</v>
      </c>
      <c r="F1067" t="s">
        <v>10328</v>
      </c>
      <c r="G1067" t="s">
        <v>190</v>
      </c>
      <c r="H1067" t="s">
        <v>10107</v>
      </c>
      <c r="I1067" t="s">
        <v>9887</v>
      </c>
      <c r="J1067" t="s">
        <v>12657</v>
      </c>
      <c r="K1067" t="str">
        <f t="shared" si="32"/>
        <v>GABRIEL  CEPEDA GONZALEZ</v>
      </c>
      <c r="L1067" t="str">
        <f t="shared" si="33"/>
        <v>Gabriel  Cepeda Gonzalez</v>
      </c>
      <c r="M1067" t="s">
        <v>12658</v>
      </c>
      <c r="N1067" t="e">
        <f>VLOOKUP(M1067,Tabla13[[#All],[rut]:[estado_licencia]],2,0)</f>
        <v>#N/A</v>
      </c>
      <c r="O1067" t="s">
        <v>12529</v>
      </c>
      <c r="P1067" t="s">
        <v>460</v>
      </c>
      <c r="Q1067" s="2" t="s">
        <v>460</v>
      </c>
      <c r="R1067" t="s">
        <v>460</v>
      </c>
      <c r="U1067" s="2">
        <v>44253</v>
      </c>
      <c r="V1067" t="s">
        <v>12627</v>
      </c>
      <c r="W1067" t="s">
        <v>10333</v>
      </c>
      <c r="X1067" t="s">
        <v>10334</v>
      </c>
      <c r="Y1067">
        <v>40000</v>
      </c>
      <c r="Z1067" t="s">
        <v>9838</v>
      </c>
    </row>
    <row r="1068" spans="2:26" hidden="1" x14ac:dyDescent="0.25">
      <c r="B1068" t="s">
        <v>11911</v>
      </c>
      <c r="C1068" s="2">
        <v>43887</v>
      </c>
      <c r="D1068" t="s">
        <v>10326</v>
      </c>
      <c r="E1068" t="s">
        <v>10327</v>
      </c>
      <c r="F1068" t="s">
        <v>10328</v>
      </c>
      <c r="G1068" t="s">
        <v>190</v>
      </c>
      <c r="H1068" t="s">
        <v>12659</v>
      </c>
      <c r="I1068" t="s">
        <v>10200</v>
      </c>
      <c r="J1068" t="s">
        <v>12502</v>
      </c>
      <c r="K1068" t="str">
        <f t="shared" si="32"/>
        <v>JORGE FAJARDO MARTINEZ</v>
      </c>
      <c r="L1068" t="str">
        <f t="shared" si="33"/>
        <v>Jorge Fajardo Martinez</v>
      </c>
      <c r="M1068" t="s">
        <v>12660</v>
      </c>
      <c r="N1068" t="e">
        <f>VLOOKUP(M1068,Tabla13[[#All],[rut]:[estado_licencia]],2,0)</f>
        <v>#N/A</v>
      </c>
      <c r="O1068" t="s">
        <v>12529</v>
      </c>
      <c r="P1068" t="s">
        <v>460</v>
      </c>
      <c r="Q1068" s="2" t="s">
        <v>460</v>
      </c>
      <c r="R1068" t="s">
        <v>460</v>
      </c>
      <c r="U1068" s="2">
        <v>44253</v>
      </c>
      <c r="V1068" t="s">
        <v>12627</v>
      </c>
      <c r="W1068" t="s">
        <v>10333</v>
      </c>
      <c r="X1068" t="s">
        <v>10334</v>
      </c>
      <c r="Y1068">
        <v>40000</v>
      </c>
      <c r="Z1068" t="s">
        <v>9838</v>
      </c>
    </row>
    <row r="1069" spans="2:26" hidden="1" x14ac:dyDescent="0.25">
      <c r="B1069" t="s">
        <v>11911</v>
      </c>
      <c r="C1069" s="2">
        <v>43887</v>
      </c>
      <c r="D1069" t="s">
        <v>10326</v>
      </c>
      <c r="E1069" t="s">
        <v>10327</v>
      </c>
      <c r="F1069" t="s">
        <v>10328</v>
      </c>
      <c r="G1069" t="s">
        <v>190</v>
      </c>
      <c r="H1069" t="s">
        <v>10453</v>
      </c>
      <c r="I1069" t="s">
        <v>10453</v>
      </c>
      <c r="J1069" t="s">
        <v>10780</v>
      </c>
      <c r="K1069" t="str">
        <f t="shared" si="32"/>
        <v>CRISTIAN VALENZUELA VALENZUELA</v>
      </c>
      <c r="L1069" t="str">
        <f t="shared" si="33"/>
        <v>Cristian Valenzuela Valenzuela</v>
      </c>
      <c r="M1069" t="s">
        <v>12661</v>
      </c>
      <c r="N1069" t="e">
        <f>VLOOKUP(M1069,Tabla13[[#All],[rut]:[estado_licencia]],2,0)</f>
        <v>#N/A</v>
      </c>
      <c r="O1069" t="s">
        <v>12529</v>
      </c>
      <c r="P1069" t="s">
        <v>460</v>
      </c>
      <c r="Q1069" s="2" t="s">
        <v>460</v>
      </c>
      <c r="R1069" t="s">
        <v>460</v>
      </c>
      <c r="U1069" s="2">
        <v>44253</v>
      </c>
      <c r="V1069" t="s">
        <v>12627</v>
      </c>
      <c r="W1069" t="s">
        <v>10333</v>
      </c>
      <c r="X1069" t="s">
        <v>10334</v>
      </c>
      <c r="Y1069">
        <v>40000</v>
      </c>
      <c r="Z1069" t="s">
        <v>9838</v>
      </c>
    </row>
    <row r="1070" spans="2:26" hidden="1" x14ac:dyDescent="0.25">
      <c r="B1070" t="s">
        <v>11911</v>
      </c>
      <c r="C1070" s="2">
        <v>43887</v>
      </c>
      <c r="D1070" t="s">
        <v>10326</v>
      </c>
      <c r="E1070" t="s">
        <v>10327</v>
      </c>
      <c r="F1070" t="s">
        <v>10328</v>
      </c>
      <c r="G1070" t="s">
        <v>190</v>
      </c>
      <c r="H1070" t="s">
        <v>10894</v>
      </c>
      <c r="I1070" t="s">
        <v>10911</v>
      </c>
      <c r="J1070" t="s">
        <v>12662</v>
      </c>
      <c r="K1070" t="str">
        <f t="shared" si="32"/>
        <v>MIZALDO PEREIRA LARA</v>
      </c>
      <c r="L1070" t="str">
        <f t="shared" si="33"/>
        <v>Mizaldo Pereira Lara</v>
      </c>
      <c r="M1070" t="s">
        <v>12663</v>
      </c>
      <c r="N1070" t="e">
        <f>VLOOKUP(M1070,Tabla13[[#All],[rut]:[estado_licencia]],2,0)</f>
        <v>#N/A</v>
      </c>
      <c r="O1070" t="s">
        <v>12529</v>
      </c>
      <c r="P1070" t="s">
        <v>460</v>
      </c>
      <c r="Q1070" s="2" t="s">
        <v>460</v>
      </c>
      <c r="R1070" t="s">
        <v>460</v>
      </c>
      <c r="U1070" s="2">
        <v>44253</v>
      </c>
      <c r="V1070" t="s">
        <v>12627</v>
      </c>
      <c r="W1070" t="s">
        <v>10333</v>
      </c>
      <c r="X1070" t="s">
        <v>10334</v>
      </c>
      <c r="Y1070">
        <v>40000</v>
      </c>
      <c r="Z1070" t="s">
        <v>9838</v>
      </c>
    </row>
    <row r="1071" spans="2:26" hidden="1" x14ac:dyDescent="0.25">
      <c r="B1071" t="s">
        <v>11911</v>
      </c>
      <c r="C1071" s="2">
        <v>43887</v>
      </c>
      <c r="D1071" t="s">
        <v>10326</v>
      </c>
      <c r="E1071" t="s">
        <v>10327</v>
      </c>
      <c r="F1071" t="s">
        <v>10328</v>
      </c>
      <c r="G1071" t="s">
        <v>190</v>
      </c>
      <c r="H1071" t="s">
        <v>9843</v>
      </c>
      <c r="I1071" t="s">
        <v>10991</v>
      </c>
      <c r="J1071" t="s">
        <v>10724</v>
      </c>
      <c r="K1071" t="str">
        <f t="shared" si="32"/>
        <v>RAFAEL DIAZ VENEGAS</v>
      </c>
      <c r="L1071" t="str">
        <f t="shared" si="33"/>
        <v>Rafael Diaz Venegas</v>
      </c>
      <c r="M1071" t="s">
        <v>12664</v>
      </c>
      <c r="N1071" t="e">
        <f>VLOOKUP(M1071,Tabla13[[#All],[rut]:[estado_licencia]],2,0)</f>
        <v>#N/A</v>
      </c>
      <c r="O1071" t="s">
        <v>12529</v>
      </c>
      <c r="P1071" t="s">
        <v>460</v>
      </c>
      <c r="Q1071" s="2" t="s">
        <v>460</v>
      </c>
      <c r="R1071" t="s">
        <v>460</v>
      </c>
      <c r="U1071" s="2">
        <v>44253</v>
      </c>
      <c r="V1071" t="s">
        <v>12627</v>
      </c>
      <c r="W1071" t="s">
        <v>10333</v>
      </c>
      <c r="X1071" t="s">
        <v>10334</v>
      </c>
      <c r="Y1071">
        <v>40000</v>
      </c>
      <c r="Z1071" t="s">
        <v>9838</v>
      </c>
    </row>
    <row r="1072" spans="2:26" hidden="1" x14ac:dyDescent="0.25">
      <c r="B1072" t="s">
        <v>11911</v>
      </c>
      <c r="C1072" s="2">
        <v>43887</v>
      </c>
      <c r="D1072" t="s">
        <v>10326</v>
      </c>
      <c r="E1072" t="s">
        <v>10327</v>
      </c>
      <c r="F1072" t="s">
        <v>10328</v>
      </c>
      <c r="G1072" t="s">
        <v>190</v>
      </c>
      <c r="H1072" t="s">
        <v>10020</v>
      </c>
      <c r="I1072" t="s">
        <v>10835</v>
      </c>
      <c r="J1072" t="s">
        <v>10665</v>
      </c>
      <c r="K1072" t="str">
        <f t="shared" si="32"/>
        <v>HECTOR CARRILLO ALARCON</v>
      </c>
      <c r="L1072" t="str">
        <f t="shared" si="33"/>
        <v>Hector Carrillo Alarcon</v>
      </c>
      <c r="M1072" t="s">
        <v>12665</v>
      </c>
      <c r="N1072" t="e">
        <f>VLOOKUP(M1072,Tabla13[[#All],[rut]:[estado_licencia]],2,0)</f>
        <v>#N/A</v>
      </c>
      <c r="O1072" t="s">
        <v>12529</v>
      </c>
      <c r="P1072" t="s">
        <v>460</v>
      </c>
      <c r="Q1072" s="2" t="s">
        <v>460</v>
      </c>
      <c r="R1072" t="s">
        <v>460</v>
      </c>
      <c r="U1072" s="2">
        <v>44253</v>
      </c>
      <c r="V1072" t="s">
        <v>12627</v>
      </c>
      <c r="W1072" t="s">
        <v>10333</v>
      </c>
      <c r="X1072" t="s">
        <v>10334</v>
      </c>
      <c r="Y1072">
        <v>40000</v>
      </c>
      <c r="Z1072" t="s">
        <v>9838</v>
      </c>
    </row>
    <row r="1073" spans="2:26" hidden="1" x14ac:dyDescent="0.25">
      <c r="B1073" t="s">
        <v>11911</v>
      </c>
      <c r="C1073" s="2">
        <v>43887</v>
      </c>
      <c r="D1073" t="s">
        <v>10326</v>
      </c>
      <c r="E1073" t="s">
        <v>10327</v>
      </c>
      <c r="F1073" t="s">
        <v>10328</v>
      </c>
      <c r="G1073" t="s">
        <v>190</v>
      </c>
      <c r="H1073" t="s">
        <v>10601</v>
      </c>
      <c r="J1073" t="s">
        <v>12650</v>
      </c>
      <c r="K1073" t="str">
        <f t="shared" si="32"/>
        <v xml:space="preserve">DAVID GOMEZ </v>
      </c>
      <c r="L1073" t="str">
        <f t="shared" si="33"/>
        <v xml:space="preserve">David Gomez </v>
      </c>
      <c r="M1073" t="s">
        <v>12666</v>
      </c>
      <c r="N1073" t="e">
        <f>VLOOKUP(M1073,Tabla13[[#All],[rut]:[estado_licencia]],2,0)</f>
        <v>#N/A</v>
      </c>
      <c r="O1073" t="s">
        <v>12529</v>
      </c>
      <c r="P1073" t="s">
        <v>460</v>
      </c>
      <c r="Q1073" s="2" t="s">
        <v>460</v>
      </c>
      <c r="R1073" t="s">
        <v>460</v>
      </c>
      <c r="U1073" s="2">
        <v>44253</v>
      </c>
      <c r="V1073" t="s">
        <v>12627</v>
      </c>
      <c r="W1073" t="s">
        <v>10333</v>
      </c>
      <c r="X1073" t="s">
        <v>10334</v>
      </c>
      <c r="Y1073">
        <v>40000</v>
      </c>
      <c r="Z1073" t="s">
        <v>9838</v>
      </c>
    </row>
    <row r="1074" spans="2:26" hidden="1" x14ac:dyDescent="0.25">
      <c r="B1074" t="s">
        <v>11911</v>
      </c>
      <c r="C1074" s="2">
        <v>43887</v>
      </c>
      <c r="D1074" t="s">
        <v>10326</v>
      </c>
      <c r="E1074" t="s">
        <v>10327</v>
      </c>
      <c r="F1074" t="s">
        <v>10328</v>
      </c>
      <c r="G1074" t="s">
        <v>190</v>
      </c>
      <c r="H1074" t="s">
        <v>10651</v>
      </c>
      <c r="I1074" t="s">
        <v>10164</v>
      </c>
      <c r="J1074" t="s">
        <v>10853</v>
      </c>
      <c r="K1074" t="str">
        <f t="shared" si="32"/>
        <v>JOSE GALLARDO SALINAS</v>
      </c>
      <c r="L1074" t="str">
        <f t="shared" si="33"/>
        <v>Jose Gallardo Salinas</v>
      </c>
      <c r="M1074" t="s">
        <v>12667</v>
      </c>
      <c r="N1074" t="e">
        <f>VLOOKUP(M1074,Tabla13[[#All],[rut]:[estado_licencia]],2,0)</f>
        <v>#N/A</v>
      </c>
      <c r="O1074" t="s">
        <v>12529</v>
      </c>
      <c r="P1074" t="s">
        <v>460</v>
      </c>
      <c r="Q1074" s="2" t="s">
        <v>460</v>
      </c>
      <c r="R1074" t="s">
        <v>460</v>
      </c>
      <c r="U1074" s="2">
        <v>44253</v>
      </c>
      <c r="V1074" t="s">
        <v>12627</v>
      </c>
      <c r="W1074" t="s">
        <v>10333</v>
      </c>
      <c r="X1074" t="s">
        <v>10334</v>
      </c>
      <c r="Y1074">
        <v>40000</v>
      </c>
      <c r="Z1074" t="s">
        <v>9838</v>
      </c>
    </row>
    <row r="1075" spans="2:26" hidden="1" x14ac:dyDescent="0.25">
      <c r="B1075" t="s">
        <v>11911</v>
      </c>
      <c r="C1075" s="2">
        <v>43887</v>
      </c>
      <c r="D1075" t="s">
        <v>10326</v>
      </c>
      <c r="E1075" t="s">
        <v>10327</v>
      </c>
      <c r="F1075" t="s">
        <v>10328</v>
      </c>
      <c r="G1075" t="s">
        <v>190</v>
      </c>
      <c r="H1075" t="s">
        <v>10184</v>
      </c>
      <c r="I1075" t="s">
        <v>10253</v>
      </c>
      <c r="J1075" t="s">
        <v>10582</v>
      </c>
      <c r="K1075" t="str">
        <f t="shared" si="32"/>
        <v>JUAN RODRIGUEZ FUENTES</v>
      </c>
      <c r="L1075" t="str">
        <f t="shared" si="33"/>
        <v>Juan Rodriguez Fuentes</v>
      </c>
      <c r="M1075" t="s">
        <v>12668</v>
      </c>
      <c r="N1075" t="e">
        <f>VLOOKUP(M1075,Tabla13[[#All],[rut]:[estado_licencia]],2,0)</f>
        <v>#N/A</v>
      </c>
      <c r="O1075" t="s">
        <v>12529</v>
      </c>
      <c r="P1075" t="s">
        <v>460</v>
      </c>
      <c r="Q1075" s="2" t="s">
        <v>460</v>
      </c>
      <c r="R1075" t="s">
        <v>460</v>
      </c>
      <c r="U1075" s="2">
        <v>44253</v>
      </c>
      <c r="V1075" t="s">
        <v>12627</v>
      </c>
      <c r="W1075" t="s">
        <v>10333</v>
      </c>
      <c r="X1075" t="s">
        <v>10334</v>
      </c>
      <c r="Y1075">
        <v>40000</v>
      </c>
      <c r="Z1075" t="s">
        <v>9838</v>
      </c>
    </row>
    <row r="1076" spans="2:26" hidden="1" x14ac:dyDescent="0.25">
      <c r="B1076" t="s">
        <v>11911</v>
      </c>
      <c r="C1076" s="2">
        <v>43887</v>
      </c>
      <c r="D1076" t="s">
        <v>10326</v>
      </c>
      <c r="E1076" t="s">
        <v>10327</v>
      </c>
      <c r="F1076" t="s">
        <v>10328</v>
      </c>
      <c r="G1076" t="s">
        <v>190</v>
      </c>
      <c r="H1076" t="s">
        <v>12669</v>
      </c>
      <c r="I1076" t="s">
        <v>10221</v>
      </c>
      <c r="J1076" t="s">
        <v>10665</v>
      </c>
      <c r="K1076" t="str">
        <f t="shared" si="32"/>
        <v>HECTOR RIVERO GUZMAN</v>
      </c>
      <c r="L1076" t="str">
        <f t="shared" si="33"/>
        <v>Hector Rivero Guzman</v>
      </c>
      <c r="M1076" t="s">
        <v>12670</v>
      </c>
      <c r="N1076" t="e">
        <f>VLOOKUP(M1076,Tabla13[[#All],[rut]:[estado_licencia]],2,0)</f>
        <v>#N/A</v>
      </c>
      <c r="O1076" t="s">
        <v>12529</v>
      </c>
      <c r="P1076" t="s">
        <v>460</v>
      </c>
      <c r="Q1076" s="2" t="s">
        <v>460</v>
      </c>
      <c r="R1076" t="s">
        <v>460</v>
      </c>
      <c r="U1076" s="2">
        <v>44253</v>
      </c>
      <c r="V1076" t="s">
        <v>12627</v>
      </c>
      <c r="W1076" t="s">
        <v>10333</v>
      </c>
      <c r="X1076" t="s">
        <v>10334</v>
      </c>
      <c r="Y1076">
        <v>40000</v>
      </c>
      <c r="Z1076" t="s">
        <v>9838</v>
      </c>
    </row>
    <row r="1077" spans="2:26" hidden="1" x14ac:dyDescent="0.25">
      <c r="B1077" t="s">
        <v>11911</v>
      </c>
      <c r="C1077" s="2">
        <v>43887</v>
      </c>
      <c r="D1077" t="s">
        <v>10351</v>
      </c>
      <c r="E1077" t="s">
        <v>10327</v>
      </c>
      <c r="F1077" t="s">
        <v>10328</v>
      </c>
      <c r="G1077" t="s">
        <v>190</v>
      </c>
      <c r="H1077" t="s">
        <v>10453</v>
      </c>
      <c r="I1077" t="s">
        <v>10453</v>
      </c>
      <c r="J1077" t="s">
        <v>10780</v>
      </c>
      <c r="K1077" t="str">
        <f t="shared" si="32"/>
        <v>CRISTIAN VALENZUELA VALENZUELA</v>
      </c>
      <c r="L1077" t="str">
        <f t="shared" si="33"/>
        <v>Cristian Valenzuela Valenzuela</v>
      </c>
      <c r="M1077" t="s">
        <v>12661</v>
      </c>
      <c r="N1077" t="e">
        <f>VLOOKUP(M1077,Tabla13[[#All],[rut]:[estado_licencia]],2,0)</f>
        <v>#N/A</v>
      </c>
      <c r="O1077" t="s">
        <v>9832</v>
      </c>
      <c r="P1077" t="s">
        <v>460</v>
      </c>
      <c r="Q1077" s="2" t="s">
        <v>460</v>
      </c>
      <c r="R1077" t="s">
        <v>460</v>
      </c>
      <c r="U1077" s="2">
        <v>44253</v>
      </c>
      <c r="V1077" t="s">
        <v>12627</v>
      </c>
      <c r="W1077" t="s">
        <v>10333</v>
      </c>
      <c r="X1077" t="s">
        <v>10334</v>
      </c>
      <c r="Y1077">
        <v>40000</v>
      </c>
      <c r="Z1077" t="s">
        <v>9838</v>
      </c>
    </row>
    <row r="1078" spans="2:26" hidden="1" x14ac:dyDescent="0.25">
      <c r="B1078" t="s">
        <v>11911</v>
      </c>
      <c r="C1078" s="2">
        <v>43887</v>
      </c>
      <c r="D1078" t="s">
        <v>10326</v>
      </c>
      <c r="E1078" t="s">
        <v>10327</v>
      </c>
      <c r="F1078" t="s">
        <v>10328</v>
      </c>
      <c r="G1078" t="s">
        <v>190</v>
      </c>
      <c r="H1078" t="s">
        <v>11472</v>
      </c>
      <c r="I1078" t="s">
        <v>10012</v>
      </c>
      <c r="J1078" t="s">
        <v>12671</v>
      </c>
      <c r="K1078" t="str">
        <f t="shared" si="32"/>
        <v>SERGIO  MOYANO RIVERA</v>
      </c>
      <c r="L1078" t="str">
        <f t="shared" si="33"/>
        <v>Sergio  Moyano Rivera</v>
      </c>
      <c r="M1078" t="s">
        <v>12672</v>
      </c>
      <c r="N1078" t="e">
        <f>VLOOKUP(M1078,Tabla13[[#All],[rut]:[estado_licencia]],2,0)</f>
        <v>#N/A</v>
      </c>
      <c r="O1078" t="s">
        <v>12529</v>
      </c>
      <c r="P1078" t="s">
        <v>460</v>
      </c>
      <c r="Q1078" s="2" t="s">
        <v>460</v>
      </c>
      <c r="R1078" t="s">
        <v>460</v>
      </c>
      <c r="U1078" s="2">
        <v>44253</v>
      </c>
      <c r="V1078" t="s">
        <v>12627</v>
      </c>
      <c r="W1078" t="s">
        <v>10333</v>
      </c>
      <c r="X1078" t="s">
        <v>10334</v>
      </c>
      <c r="Y1078">
        <v>40000</v>
      </c>
      <c r="Z1078" t="s">
        <v>9838</v>
      </c>
    </row>
    <row r="1079" spans="2:26" hidden="1" x14ac:dyDescent="0.25">
      <c r="B1079" t="s">
        <v>11911</v>
      </c>
      <c r="C1079" s="2">
        <v>43887</v>
      </c>
      <c r="D1079" t="s">
        <v>10326</v>
      </c>
      <c r="E1079" t="s">
        <v>10327</v>
      </c>
      <c r="F1079" t="s">
        <v>10328</v>
      </c>
      <c r="G1079" t="s">
        <v>190</v>
      </c>
      <c r="H1079" t="s">
        <v>10140</v>
      </c>
      <c r="I1079" t="s">
        <v>10125</v>
      </c>
      <c r="J1079" t="s">
        <v>12673</v>
      </c>
      <c r="K1079" t="str">
        <f t="shared" si="32"/>
        <v>ERICA ARAYA VARAS</v>
      </c>
      <c r="L1079" t="str">
        <f t="shared" si="33"/>
        <v>Erica Araya Varas</v>
      </c>
      <c r="M1079" t="s">
        <v>12674</v>
      </c>
      <c r="N1079" t="e">
        <f>VLOOKUP(M1079,Tabla13[[#All],[rut]:[estado_licencia]],2,0)</f>
        <v>#N/A</v>
      </c>
      <c r="O1079" t="s">
        <v>12529</v>
      </c>
      <c r="P1079" t="s">
        <v>460</v>
      </c>
      <c r="Q1079" s="2" t="s">
        <v>460</v>
      </c>
      <c r="R1079" t="s">
        <v>460</v>
      </c>
      <c r="U1079" s="2">
        <v>44253</v>
      </c>
      <c r="V1079" t="s">
        <v>12627</v>
      </c>
      <c r="W1079" t="s">
        <v>10333</v>
      </c>
      <c r="X1079" t="s">
        <v>10334</v>
      </c>
      <c r="Y1079">
        <v>40000</v>
      </c>
      <c r="Z1079" t="s">
        <v>9838</v>
      </c>
    </row>
    <row r="1080" spans="2:26" hidden="1" x14ac:dyDescent="0.25">
      <c r="B1080" t="s">
        <v>11911</v>
      </c>
      <c r="C1080" s="2">
        <v>43887</v>
      </c>
      <c r="D1080" t="s">
        <v>10326</v>
      </c>
      <c r="E1080" t="s">
        <v>10327</v>
      </c>
      <c r="F1080" t="s">
        <v>10328</v>
      </c>
      <c r="G1080" t="s">
        <v>190</v>
      </c>
      <c r="H1080" t="s">
        <v>12675</v>
      </c>
      <c r="I1080" t="s">
        <v>12486</v>
      </c>
      <c r="J1080" t="s">
        <v>12676</v>
      </c>
      <c r="K1080" t="str">
        <f t="shared" si="32"/>
        <v>ALEXANDER VALENZUELA  SANTIS</v>
      </c>
      <c r="L1080" t="str">
        <f t="shared" si="33"/>
        <v>Alexander Valenzuela  Santis</v>
      </c>
      <c r="M1080" t="s">
        <v>12677</v>
      </c>
      <c r="N1080" t="e">
        <f>VLOOKUP(M1080,Tabla13[[#All],[rut]:[estado_licencia]],2,0)</f>
        <v>#N/A</v>
      </c>
      <c r="O1080" t="s">
        <v>12529</v>
      </c>
      <c r="P1080" t="s">
        <v>460</v>
      </c>
      <c r="Q1080" s="2" t="s">
        <v>460</v>
      </c>
      <c r="R1080" t="s">
        <v>460</v>
      </c>
      <c r="U1080" s="2">
        <v>44618</v>
      </c>
      <c r="V1080" t="s">
        <v>12627</v>
      </c>
      <c r="W1080" t="s">
        <v>10333</v>
      </c>
      <c r="X1080" t="s">
        <v>10334</v>
      </c>
      <c r="Y1080">
        <v>40000</v>
      </c>
      <c r="Z1080" t="s">
        <v>9838</v>
      </c>
    </row>
    <row r="1081" spans="2:26" hidden="1" x14ac:dyDescent="0.25">
      <c r="B1081" t="s">
        <v>11911</v>
      </c>
      <c r="C1081" s="2">
        <v>43887</v>
      </c>
      <c r="D1081" t="s">
        <v>10326</v>
      </c>
      <c r="E1081" t="s">
        <v>10327</v>
      </c>
      <c r="F1081" t="s">
        <v>10328</v>
      </c>
      <c r="G1081" t="s">
        <v>190</v>
      </c>
      <c r="H1081" t="s">
        <v>10036</v>
      </c>
      <c r="I1081" t="s">
        <v>10417</v>
      </c>
      <c r="J1081" t="s">
        <v>10780</v>
      </c>
      <c r="K1081" t="str">
        <f t="shared" si="32"/>
        <v>CRISTIAN OLIVA SAN MARTIN</v>
      </c>
      <c r="L1081" t="str">
        <f t="shared" si="33"/>
        <v>Cristian Oliva San Martin</v>
      </c>
      <c r="M1081" t="s">
        <v>12678</v>
      </c>
      <c r="N1081" t="e">
        <f>VLOOKUP(M1081,Tabla13[[#All],[rut]:[estado_licencia]],2,0)</f>
        <v>#N/A</v>
      </c>
      <c r="O1081" t="s">
        <v>12529</v>
      </c>
      <c r="P1081" t="s">
        <v>460</v>
      </c>
      <c r="Q1081" s="2" t="s">
        <v>460</v>
      </c>
      <c r="R1081" t="s">
        <v>460</v>
      </c>
      <c r="U1081" s="2">
        <v>44253</v>
      </c>
      <c r="V1081" t="s">
        <v>12627</v>
      </c>
      <c r="W1081" t="s">
        <v>10333</v>
      </c>
      <c r="X1081" t="s">
        <v>10334</v>
      </c>
      <c r="Y1081">
        <v>40000</v>
      </c>
      <c r="Z1081" t="s">
        <v>9838</v>
      </c>
    </row>
    <row r="1082" spans="2:26" hidden="1" x14ac:dyDescent="0.25">
      <c r="B1082" t="s">
        <v>11911</v>
      </c>
      <c r="C1082" s="2">
        <v>43887</v>
      </c>
      <c r="D1082" t="s">
        <v>10326</v>
      </c>
      <c r="E1082" t="s">
        <v>10327</v>
      </c>
      <c r="F1082" t="s">
        <v>10328</v>
      </c>
      <c r="G1082" t="s">
        <v>190</v>
      </c>
      <c r="H1082" t="s">
        <v>12679</v>
      </c>
      <c r="I1082" t="s">
        <v>10950</v>
      </c>
      <c r="J1082" t="s">
        <v>12680</v>
      </c>
      <c r="K1082" t="str">
        <f t="shared" si="32"/>
        <v>JAVIER OYARZU CESPEDES</v>
      </c>
      <c r="L1082" t="str">
        <f t="shared" si="33"/>
        <v>Javier Oyarzu Cespedes</v>
      </c>
      <c r="M1082" t="s">
        <v>12681</v>
      </c>
      <c r="N1082" t="e">
        <f>VLOOKUP(M1082,Tabla13[[#All],[rut]:[estado_licencia]],2,0)</f>
        <v>#N/A</v>
      </c>
      <c r="O1082" t="s">
        <v>12529</v>
      </c>
      <c r="P1082" t="s">
        <v>460</v>
      </c>
      <c r="Q1082" s="2" t="s">
        <v>460</v>
      </c>
      <c r="R1082" t="s">
        <v>460</v>
      </c>
      <c r="U1082" s="2">
        <v>44253</v>
      </c>
      <c r="V1082" t="s">
        <v>12627</v>
      </c>
      <c r="W1082" t="s">
        <v>10333</v>
      </c>
      <c r="X1082" t="s">
        <v>10334</v>
      </c>
      <c r="Y1082">
        <v>40000</v>
      </c>
      <c r="Z1082" t="s">
        <v>9838</v>
      </c>
    </row>
    <row r="1083" spans="2:26" hidden="1" x14ac:dyDescent="0.25">
      <c r="B1083" t="s">
        <v>12682</v>
      </c>
      <c r="C1083" s="2">
        <v>43882</v>
      </c>
      <c r="D1083" t="s">
        <v>10351</v>
      </c>
      <c r="E1083" t="s">
        <v>10044</v>
      </c>
      <c r="F1083" t="s">
        <v>10045</v>
      </c>
      <c r="G1083" t="s">
        <v>104</v>
      </c>
      <c r="H1083" t="s">
        <v>10085</v>
      </c>
      <c r="J1083" t="s">
        <v>12625</v>
      </c>
      <c r="K1083" t="str">
        <f t="shared" si="32"/>
        <v xml:space="preserve">RAUL CARVAJAL </v>
      </c>
      <c r="L1083" t="str">
        <f t="shared" si="33"/>
        <v xml:space="preserve">Raul Carvajal </v>
      </c>
      <c r="N1083" t="str">
        <f>VLOOKUP(M1083,Tabla13[[#All],[rut]:[estado_licencia]],2,0)</f>
        <v xml:space="preserve">  </v>
      </c>
      <c r="U1083" s="2">
        <v>44613</v>
      </c>
      <c r="V1083" t="s">
        <v>9835</v>
      </c>
      <c r="W1083" t="s">
        <v>9836</v>
      </c>
      <c r="X1083" t="s">
        <v>10692</v>
      </c>
      <c r="Y1083">
        <v>30000</v>
      </c>
      <c r="Z1083" t="s">
        <v>9838</v>
      </c>
    </row>
    <row r="1084" spans="2:26" hidden="1" x14ac:dyDescent="0.25">
      <c r="B1084" t="s">
        <v>12682</v>
      </c>
      <c r="C1084" s="2">
        <v>43886</v>
      </c>
      <c r="D1084" t="s">
        <v>10679</v>
      </c>
      <c r="E1084" t="s">
        <v>10680</v>
      </c>
      <c r="F1084" t="s">
        <v>10681</v>
      </c>
      <c r="G1084" t="s">
        <v>336</v>
      </c>
      <c r="H1084" t="s">
        <v>10682</v>
      </c>
      <c r="I1084" t="s">
        <v>10683</v>
      </c>
      <c r="J1084" t="s">
        <v>10684</v>
      </c>
      <c r="K1084" t="str">
        <f t="shared" si="32"/>
        <v>YENNY VERA FIGUEROA</v>
      </c>
      <c r="L1084" t="str">
        <f t="shared" si="33"/>
        <v>Yenny Vera Figueroa</v>
      </c>
      <c r="M1084" t="s">
        <v>12683</v>
      </c>
      <c r="N1084" t="e">
        <f>VLOOKUP(M1084,Tabla13[[#All],[rut]:[estado_licencia]],2,0)</f>
        <v>#N/A</v>
      </c>
      <c r="V1084" t="s">
        <v>9835</v>
      </c>
      <c r="W1084" t="s">
        <v>9836</v>
      </c>
      <c r="X1084" t="s">
        <v>12684</v>
      </c>
      <c r="Y1084">
        <v>30000</v>
      </c>
      <c r="Z1084" t="s">
        <v>9838</v>
      </c>
    </row>
    <row r="1085" spans="2:26" hidden="1" x14ac:dyDescent="0.25">
      <c r="B1085" t="s">
        <v>11911</v>
      </c>
      <c r="C1085" s="2">
        <v>43887</v>
      </c>
      <c r="D1085" t="s">
        <v>10679</v>
      </c>
      <c r="E1085" t="s">
        <v>10680</v>
      </c>
      <c r="F1085" t="s">
        <v>10681</v>
      </c>
      <c r="G1085" t="s">
        <v>336</v>
      </c>
      <c r="H1085" t="s">
        <v>10700</v>
      </c>
      <c r="I1085" t="s">
        <v>10372</v>
      </c>
      <c r="J1085" t="s">
        <v>12685</v>
      </c>
      <c r="K1085" t="str">
        <f t="shared" si="32"/>
        <v>CORIALIS BURGOS LOPEZ</v>
      </c>
      <c r="L1085" t="str">
        <f t="shared" si="33"/>
        <v>Corialis Burgos Lopez</v>
      </c>
      <c r="M1085" t="s">
        <v>12686</v>
      </c>
      <c r="N1085" t="e">
        <f>VLOOKUP(M1085,Tabla13[[#All],[rut]:[estado_licencia]],2,0)</f>
        <v>#N/A</v>
      </c>
      <c r="V1085" t="s">
        <v>9835</v>
      </c>
      <c r="W1085" t="s">
        <v>9836</v>
      </c>
      <c r="X1085" t="s">
        <v>10692</v>
      </c>
      <c r="Y1085">
        <v>30000</v>
      </c>
      <c r="Z1085" t="s">
        <v>9838</v>
      </c>
    </row>
    <row r="1086" spans="2:26" hidden="1" x14ac:dyDescent="0.25">
      <c r="B1086" t="s">
        <v>11911</v>
      </c>
      <c r="C1086" s="2">
        <v>43887</v>
      </c>
      <c r="D1086" t="s">
        <v>10679</v>
      </c>
      <c r="E1086" t="s">
        <v>10680</v>
      </c>
      <c r="F1086" t="s">
        <v>10681</v>
      </c>
      <c r="G1086" t="s">
        <v>336</v>
      </c>
      <c r="H1086" t="s">
        <v>10700</v>
      </c>
      <c r="I1086" t="s">
        <v>10372</v>
      </c>
      <c r="J1086" t="s">
        <v>12685</v>
      </c>
      <c r="K1086" t="str">
        <f t="shared" si="32"/>
        <v>CORIALIS BURGOS LOPEZ</v>
      </c>
      <c r="L1086" t="str">
        <f t="shared" si="33"/>
        <v>Corialis Burgos Lopez</v>
      </c>
      <c r="M1086" t="s">
        <v>12687</v>
      </c>
      <c r="N1086" t="e">
        <f>VLOOKUP(M1086,Tabla13[[#All],[rut]:[estado_licencia]],2,0)</f>
        <v>#N/A</v>
      </c>
      <c r="V1086" t="s">
        <v>9835</v>
      </c>
      <c r="W1086" t="s">
        <v>9836</v>
      </c>
      <c r="X1086" t="s">
        <v>10692</v>
      </c>
      <c r="Y1086">
        <v>30000</v>
      </c>
      <c r="Z1086" t="s">
        <v>9838</v>
      </c>
    </row>
    <row r="1087" spans="2:26" hidden="1" x14ac:dyDescent="0.25">
      <c r="B1087" t="s">
        <v>11911</v>
      </c>
      <c r="C1087" s="2">
        <v>43887</v>
      </c>
      <c r="D1087" t="s">
        <v>10679</v>
      </c>
      <c r="E1087" t="s">
        <v>10680</v>
      </c>
      <c r="F1087" t="s">
        <v>10681</v>
      </c>
      <c r="G1087" t="s">
        <v>336</v>
      </c>
      <c r="H1087" t="s">
        <v>10700</v>
      </c>
      <c r="I1087" t="s">
        <v>10372</v>
      </c>
      <c r="J1087" t="s">
        <v>12685</v>
      </c>
      <c r="K1087" t="str">
        <f t="shared" si="32"/>
        <v>CORIALIS BURGOS LOPEZ</v>
      </c>
      <c r="L1087" t="str">
        <f t="shared" si="33"/>
        <v>Corialis Burgos Lopez</v>
      </c>
      <c r="M1087" t="s">
        <v>12686</v>
      </c>
      <c r="N1087" t="e">
        <f>VLOOKUP(M1087,Tabla13[[#All],[rut]:[estado_licencia]],2,0)</f>
        <v>#N/A</v>
      </c>
      <c r="V1087" t="s">
        <v>9835</v>
      </c>
      <c r="W1087" t="s">
        <v>9836</v>
      </c>
      <c r="X1087" t="s">
        <v>10692</v>
      </c>
      <c r="Y1087">
        <v>30000</v>
      </c>
      <c r="Z1087" t="s">
        <v>9838</v>
      </c>
    </row>
    <row r="1088" spans="2:26" hidden="1" x14ac:dyDescent="0.25">
      <c r="B1088" t="s">
        <v>11911</v>
      </c>
      <c r="C1088" s="2">
        <v>43887</v>
      </c>
      <c r="D1088" t="s">
        <v>10679</v>
      </c>
      <c r="E1088" t="s">
        <v>10680</v>
      </c>
      <c r="F1088" t="s">
        <v>10681</v>
      </c>
      <c r="G1088" t="s">
        <v>336</v>
      </c>
      <c r="H1088" t="s">
        <v>10700</v>
      </c>
      <c r="I1088" t="s">
        <v>10372</v>
      </c>
      <c r="J1088" t="s">
        <v>12685</v>
      </c>
      <c r="K1088" t="str">
        <f t="shared" si="32"/>
        <v>CORIALIS BURGOS LOPEZ</v>
      </c>
      <c r="L1088" t="str">
        <f t="shared" si="33"/>
        <v>Corialis Burgos Lopez</v>
      </c>
      <c r="M1088" t="s">
        <v>12687</v>
      </c>
      <c r="N1088" t="e">
        <f>VLOOKUP(M1088,Tabla13[[#All],[rut]:[estado_licencia]],2,0)</f>
        <v>#N/A</v>
      </c>
      <c r="V1088" t="s">
        <v>9835</v>
      </c>
      <c r="W1088" t="s">
        <v>9836</v>
      </c>
      <c r="X1088" t="s">
        <v>10692</v>
      </c>
      <c r="Y1088">
        <v>30000</v>
      </c>
      <c r="Z1088" t="s">
        <v>9838</v>
      </c>
    </row>
    <row r="1089" spans="1:32" x14ac:dyDescent="0.25">
      <c r="A1089" t="s">
        <v>12688</v>
      </c>
      <c r="B1089" t="s">
        <v>12689</v>
      </c>
      <c r="C1089" s="2">
        <v>43894</v>
      </c>
      <c r="D1089" t="s">
        <v>9827</v>
      </c>
      <c r="E1089" t="s">
        <v>12690</v>
      </c>
      <c r="H1089" t="s">
        <v>12691</v>
      </c>
      <c r="I1089" t="s">
        <v>10394</v>
      </c>
      <c r="J1089" t="s">
        <v>10837</v>
      </c>
      <c r="K1089" t="str">
        <f t="shared" si="32"/>
        <v>ANDRES ALEJANDRO ASTUDILLO  LEIVA</v>
      </c>
      <c r="L1089" t="str">
        <f t="shared" si="33"/>
        <v>Andres Alejandro Astudillo  Leiva</v>
      </c>
      <c r="M1089" t="s">
        <v>1081</v>
      </c>
      <c r="N1089" t="str">
        <f>VLOOKUP(M1089,Tabla13[[#All],[rut]:[estado_licencia]],2,0)</f>
        <v>Andres Alejandro Astudillo  Leiva</v>
      </c>
      <c r="V1089" t="s">
        <v>9835</v>
      </c>
      <c r="W1089" t="s">
        <v>9836</v>
      </c>
      <c r="X1089" t="s">
        <v>9865</v>
      </c>
      <c r="Y1089">
        <v>25000</v>
      </c>
      <c r="Z1089" s="2" t="s">
        <v>9853</v>
      </c>
      <c r="AB1089" t="s">
        <v>12692</v>
      </c>
      <c r="AF1089">
        <v>8910</v>
      </c>
    </row>
    <row r="1090" spans="1:32" x14ac:dyDescent="0.25">
      <c r="A1090" t="s">
        <v>12693</v>
      </c>
      <c r="B1090" t="s">
        <v>12689</v>
      </c>
      <c r="C1090" s="2">
        <v>43894</v>
      </c>
      <c r="D1090" t="s">
        <v>9827</v>
      </c>
      <c r="E1090" t="s">
        <v>12694</v>
      </c>
      <c r="H1090" t="s">
        <v>10207</v>
      </c>
      <c r="I1090" t="s">
        <v>12695</v>
      </c>
      <c r="J1090" t="s">
        <v>12696</v>
      </c>
      <c r="K1090" t="str">
        <f t="shared" ref="K1090:K1153" si="34">CONCATENATE(J1090," ",H1090," ",I1090)</f>
        <v>JOAQUIN IGNACIO VALENCIA MORUHANT</v>
      </c>
      <c r="L1090" t="str">
        <f t="shared" ref="L1090:L1153" si="35">PROPER(K1090)</f>
        <v>Joaquin Ignacio Valencia Moruhant</v>
      </c>
      <c r="M1090" t="s">
        <v>1082</v>
      </c>
      <c r="N1090" t="str">
        <f>VLOOKUP(M1090,Tabla13[[#All],[rut]:[estado_licencia]],2,0)</f>
        <v>Joaquin Ignacio Valencia Moruhant</v>
      </c>
      <c r="V1090" t="s">
        <v>9835</v>
      </c>
      <c r="W1090" t="s">
        <v>9836</v>
      </c>
      <c r="X1090" t="s">
        <v>9865</v>
      </c>
      <c r="Y1090">
        <v>25000</v>
      </c>
      <c r="Z1090" s="2" t="s">
        <v>9838</v>
      </c>
    </row>
    <row r="1091" spans="1:32" x14ac:dyDescent="0.25">
      <c r="A1091" t="s">
        <v>12697</v>
      </c>
      <c r="B1091" t="s">
        <v>12689</v>
      </c>
      <c r="C1091" s="2">
        <v>43899</v>
      </c>
      <c r="D1091" t="s">
        <v>9827</v>
      </c>
      <c r="E1091" t="s">
        <v>12447</v>
      </c>
      <c r="H1091" t="s">
        <v>10513</v>
      </c>
      <c r="I1091" t="s">
        <v>12698</v>
      </c>
      <c r="J1091" t="s">
        <v>12699</v>
      </c>
      <c r="K1091" t="str">
        <f t="shared" si="34"/>
        <v>GONZALO IVAN SEPULVEDA  CONCHO</v>
      </c>
      <c r="L1091" t="str">
        <f t="shared" si="35"/>
        <v>Gonzalo Ivan Sepulveda  Concho</v>
      </c>
      <c r="M1091" t="s">
        <v>1083</v>
      </c>
      <c r="N1091" t="str">
        <f>VLOOKUP(M1091,Tabla13[[#All],[rut]:[estado_licencia]],2,0)</f>
        <v>Gonzalo Ivan Sepulveda  Concho</v>
      </c>
      <c r="V1091" t="s">
        <v>9835</v>
      </c>
      <c r="W1091" t="s">
        <v>9836</v>
      </c>
      <c r="X1091" t="s">
        <v>9865</v>
      </c>
      <c r="Y1091">
        <v>25000</v>
      </c>
      <c r="Z1091" s="2" t="s">
        <v>9838</v>
      </c>
    </row>
    <row r="1092" spans="1:32" x14ac:dyDescent="0.25">
      <c r="A1092" t="s">
        <v>12700</v>
      </c>
      <c r="B1092" t="s">
        <v>12689</v>
      </c>
      <c r="C1092" s="2">
        <v>43899</v>
      </c>
      <c r="D1092" t="s">
        <v>9827</v>
      </c>
      <c r="E1092" t="s">
        <v>12701</v>
      </c>
      <c r="H1092" t="s">
        <v>10601</v>
      </c>
      <c r="I1092" t="s">
        <v>11112</v>
      </c>
      <c r="J1092" t="s">
        <v>12702</v>
      </c>
      <c r="K1092" t="str">
        <f t="shared" si="34"/>
        <v>JONATHAN ALEJANDRO GOMEZ CAMPUSANO</v>
      </c>
      <c r="L1092" t="str">
        <f t="shared" si="35"/>
        <v>Jonathan Alejandro Gomez Campusano</v>
      </c>
      <c r="M1092" t="s">
        <v>1084</v>
      </c>
      <c r="N1092" t="str">
        <f>VLOOKUP(M1092,Tabla13[[#All],[rut]:[estado_licencia]],2,0)</f>
        <v>Jonathan Alejandro Gomez Campusano</v>
      </c>
      <c r="V1092" t="s">
        <v>9835</v>
      </c>
      <c r="W1092" t="s">
        <v>9836</v>
      </c>
      <c r="X1092" t="s">
        <v>9865</v>
      </c>
      <c r="Y1092">
        <v>25000</v>
      </c>
      <c r="Z1092" s="2" t="s">
        <v>9838</v>
      </c>
    </row>
    <row r="1093" spans="1:32" x14ac:dyDescent="0.25">
      <c r="A1093" t="s">
        <v>12703</v>
      </c>
      <c r="B1093" t="s">
        <v>12689</v>
      </c>
      <c r="C1093" s="2">
        <v>43900</v>
      </c>
      <c r="D1093" t="s">
        <v>9827</v>
      </c>
      <c r="E1093" t="s">
        <v>12701</v>
      </c>
      <c r="H1093" t="s">
        <v>10406</v>
      </c>
      <c r="I1093" t="s">
        <v>12704</v>
      </c>
      <c r="J1093" t="s">
        <v>12705</v>
      </c>
      <c r="K1093" t="str">
        <f t="shared" si="34"/>
        <v>HERMAN JUAN GODOY NEICUL</v>
      </c>
      <c r="L1093" t="str">
        <f t="shared" si="35"/>
        <v>Herman Juan Godoy Neicul</v>
      </c>
      <c r="M1093" t="s">
        <v>1085</v>
      </c>
      <c r="N1093" t="str">
        <f>VLOOKUP(M1093,Tabla13[[#All],[rut]:[estado_licencia]],2,0)</f>
        <v>Herman Juan Godoy Neicul</v>
      </c>
      <c r="V1093" t="s">
        <v>9835</v>
      </c>
      <c r="W1093" t="s">
        <v>9836</v>
      </c>
      <c r="X1093" t="s">
        <v>9837</v>
      </c>
      <c r="Y1093">
        <v>25000</v>
      </c>
      <c r="Z1093" s="2" t="s">
        <v>9838</v>
      </c>
    </row>
    <row r="1094" spans="1:32" x14ac:dyDescent="0.25">
      <c r="A1094" t="s">
        <v>12706</v>
      </c>
      <c r="B1094" t="s">
        <v>12689</v>
      </c>
      <c r="C1094" s="2">
        <v>43900</v>
      </c>
      <c r="D1094" t="s">
        <v>9827</v>
      </c>
      <c r="E1094" t="s">
        <v>12707</v>
      </c>
      <c r="H1094" t="s">
        <v>12708</v>
      </c>
      <c r="I1094" t="s">
        <v>11210</v>
      </c>
      <c r="J1094" t="s">
        <v>12709</v>
      </c>
      <c r="K1094" t="str">
        <f t="shared" si="34"/>
        <v>ROBINSON MICHAEL VENENCIANO GALVEZ</v>
      </c>
      <c r="L1094" t="str">
        <f t="shared" si="35"/>
        <v>Robinson Michael Venenciano Galvez</v>
      </c>
      <c r="M1094" t="s">
        <v>1086</v>
      </c>
      <c r="N1094" t="str">
        <f>VLOOKUP(M1094,Tabla13[[#All],[rut]:[estado_licencia]],2,0)</f>
        <v>Robinson Michael Venenciano Galvez</v>
      </c>
      <c r="V1094" t="s">
        <v>9835</v>
      </c>
      <c r="W1094" t="s">
        <v>9836</v>
      </c>
      <c r="X1094" t="s">
        <v>9865</v>
      </c>
      <c r="Y1094">
        <v>25000</v>
      </c>
      <c r="Z1094" s="2" t="s">
        <v>9853</v>
      </c>
      <c r="AB1094" t="s">
        <v>9854</v>
      </c>
      <c r="AF1094">
        <v>8914</v>
      </c>
    </row>
    <row r="1095" spans="1:32" x14ac:dyDescent="0.25">
      <c r="A1095" t="s">
        <v>12710</v>
      </c>
      <c r="B1095" t="s">
        <v>12689</v>
      </c>
      <c r="C1095" s="2">
        <v>43900</v>
      </c>
      <c r="D1095" t="s">
        <v>9827</v>
      </c>
      <c r="E1095" t="s">
        <v>12711</v>
      </c>
      <c r="H1095" t="s">
        <v>10124</v>
      </c>
      <c r="I1095" t="s">
        <v>10124</v>
      </c>
      <c r="J1095" t="s">
        <v>12712</v>
      </c>
      <c r="K1095" t="str">
        <f t="shared" si="34"/>
        <v>JAIRO JESUS IBACACHE IBACACHE</v>
      </c>
      <c r="L1095" t="str">
        <f t="shared" si="35"/>
        <v>Jairo Jesus Ibacache Ibacache</v>
      </c>
      <c r="M1095" t="s">
        <v>1087</v>
      </c>
      <c r="N1095" t="str">
        <f>VLOOKUP(M1095,Tabla13[[#All],[rut]:[estado_licencia]],2,0)</f>
        <v>Jairo Jesus Ibacache Ibacache</v>
      </c>
      <c r="V1095" t="s">
        <v>9835</v>
      </c>
      <c r="W1095" t="s">
        <v>9836</v>
      </c>
      <c r="X1095" t="s">
        <v>9837</v>
      </c>
      <c r="Y1095">
        <v>25000</v>
      </c>
      <c r="Z1095" s="2" t="s">
        <v>9838</v>
      </c>
    </row>
    <row r="1096" spans="1:32" x14ac:dyDescent="0.25">
      <c r="A1096" t="s">
        <v>12713</v>
      </c>
      <c r="B1096" t="s">
        <v>12689</v>
      </c>
      <c r="C1096" s="2">
        <v>43901</v>
      </c>
      <c r="D1096" t="s">
        <v>9827</v>
      </c>
      <c r="E1096" t="s">
        <v>12539</v>
      </c>
      <c r="H1096" t="s">
        <v>11180</v>
      </c>
      <c r="I1096" t="s">
        <v>10405</v>
      </c>
      <c r="J1096" t="s">
        <v>12714</v>
      </c>
      <c r="K1096" t="str">
        <f t="shared" si="34"/>
        <v>CINTBIA JASEL OLIVARES  ACEVEDO</v>
      </c>
      <c r="L1096" t="str">
        <f t="shared" si="35"/>
        <v>Cintbia Jasel Olivares  Acevedo</v>
      </c>
      <c r="M1096" t="s">
        <v>1088</v>
      </c>
      <c r="N1096" t="str">
        <f>VLOOKUP(M1096,Tabla13[[#All],[rut]:[estado_licencia]],2,0)</f>
        <v>Cintbia Jasel Olivares  Acevedo</v>
      </c>
      <c r="V1096" t="s">
        <v>9835</v>
      </c>
      <c r="W1096" t="s">
        <v>9836</v>
      </c>
      <c r="X1096" t="s">
        <v>9865</v>
      </c>
      <c r="Y1096">
        <v>25000</v>
      </c>
      <c r="Z1096" s="2" t="s">
        <v>9838</v>
      </c>
    </row>
    <row r="1097" spans="1:32" x14ac:dyDescent="0.25">
      <c r="A1097" t="s">
        <v>12715</v>
      </c>
      <c r="B1097" t="s">
        <v>12689</v>
      </c>
      <c r="C1097" s="2">
        <v>43901</v>
      </c>
      <c r="D1097" t="s">
        <v>9827</v>
      </c>
      <c r="E1097" t="s">
        <v>10988</v>
      </c>
      <c r="H1097" t="s">
        <v>12716</v>
      </c>
      <c r="I1097" t="s">
        <v>12717</v>
      </c>
      <c r="J1097" t="s">
        <v>10175</v>
      </c>
      <c r="K1097" t="str">
        <f t="shared" si="34"/>
        <v>LUIS ALBERTO RUIZ  JAMETT</v>
      </c>
      <c r="L1097" t="str">
        <f t="shared" si="35"/>
        <v>Luis Alberto Ruiz  Jamett</v>
      </c>
      <c r="M1097" t="s">
        <v>1089</v>
      </c>
      <c r="N1097" t="str">
        <f>VLOOKUP(M1097,Tabla13[[#All],[rut]:[estado_licencia]],2,0)</f>
        <v>Luis Alberto Ruiz  Jamett</v>
      </c>
      <c r="V1097" t="s">
        <v>9835</v>
      </c>
      <c r="W1097" t="s">
        <v>9836</v>
      </c>
      <c r="X1097" t="s">
        <v>9865</v>
      </c>
      <c r="Y1097">
        <v>25000</v>
      </c>
      <c r="Z1097" s="2" t="s">
        <v>9838</v>
      </c>
    </row>
    <row r="1098" spans="1:32" x14ac:dyDescent="0.25">
      <c r="A1098" t="s">
        <v>12718</v>
      </c>
      <c r="B1098" t="s">
        <v>12689</v>
      </c>
      <c r="C1098" s="2">
        <v>43901</v>
      </c>
      <c r="D1098" t="s">
        <v>9827</v>
      </c>
      <c r="E1098" t="s">
        <v>12719</v>
      </c>
      <c r="H1098" t="s">
        <v>11575</v>
      </c>
      <c r="I1098" t="s">
        <v>12720</v>
      </c>
      <c r="J1098" t="s">
        <v>12721</v>
      </c>
      <c r="K1098" t="str">
        <f t="shared" si="34"/>
        <v>ANDREA CAROLINA BUSTAMANTE PEEIRA</v>
      </c>
      <c r="L1098" t="str">
        <f t="shared" si="35"/>
        <v>Andrea Carolina Bustamante Peeira</v>
      </c>
      <c r="M1098" t="s">
        <v>1090</v>
      </c>
      <c r="N1098" t="str">
        <f>VLOOKUP(M1098,Tabla13[[#All],[rut]:[estado_licencia]],2,0)</f>
        <v>Andrea Carolina Bustamante Peeira</v>
      </c>
      <c r="V1098" t="s">
        <v>9835</v>
      </c>
      <c r="W1098" t="s">
        <v>9836</v>
      </c>
      <c r="X1098" t="s">
        <v>9865</v>
      </c>
      <c r="Y1098">
        <v>25000</v>
      </c>
      <c r="Z1098" s="2" t="s">
        <v>9838</v>
      </c>
    </row>
    <row r="1099" spans="1:32" x14ac:dyDescent="0.25">
      <c r="A1099" t="s">
        <v>12722</v>
      </c>
      <c r="B1099" t="s">
        <v>12689</v>
      </c>
      <c r="C1099" s="2">
        <v>43901</v>
      </c>
      <c r="D1099" t="s">
        <v>9827</v>
      </c>
      <c r="E1099" t="s">
        <v>12539</v>
      </c>
      <c r="H1099" t="s">
        <v>10707</v>
      </c>
      <c r="I1099" t="s">
        <v>9829</v>
      </c>
      <c r="J1099" t="s">
        <v>12723</v>
      </c>
      <c r="K1099" t="str">
        <f t="shared" si="34"/>
        <v>RICARD ANTONIO CORTES  PIÑONES</v>
      </c>
      <c r="L1099" t="str">
        <f t="shared" si="35"/>
        <v>Ricard Antonio Cortes  Piñones</v>
      </c>
      <c r="M1099" t="s">
        <v>12724</v>
      </c>
      <c r="N1099" t="e">
        <f>VLOOKUP(M1099,Tabla13[[#All],[rut]:[estado_licencia]],2,0)</f>
        <v>#N/A</v>
      </c>
      <c r="V1099" t="s">
        <v>9835</v>
      </c>
      <c r="W1099" t="s">
        <v>9836</v>
      </c>
      <c r="X1099" t="s">
        <v>9865</v>
      </c>
      <c r="Y1099">
        <v>25000</v>
      </c>
      <c r="Z1099" s="2" t="s">
        <v>9838</v>
      </c>
    </row>
    <row r="1100" spans="1:32" x14ac:dyDescent="0.25">
      <c r="A1100" t="s">
        <v>12725</v>
      </c>
      <c r="B1100" t="s">
        <v>12689</v>
      </c>
      <c r="C1100" s="2">
        <v>43901</v>
      </c>
      <c r="D1100" t="s">
        <v>9827</v>
      </c>
      <c r="E1100" t="s">
        <v>12539</v>
      </c>
      <c r="H1100" t="s">
        <v>10707</v>
      </c>
      <c r="I1100" t="s">
        <v>11628</v>
      </c>
      <c r="J1100" t="s">
        <v>11629</v>
      </c>
      <c r="K1100" t="str">
        <f t="shared" si="34"/>
        <v>RAFAEL SEBASTIAN CORTES  VILLALON</v>
      </c>
      <c r="L1100" t="str">
        <f t="shared" si="35"/>
        <v>Rafael Sebastian Cortes  Villalon</v>
      </c>
      <c r="M1100" t="s">
        <v>677</v>
      </c>
      <c r="N1100" t="str">
        <f>VLOOKUP(M1100,Tabla13[[#All],[rut]:[estado_licencia]],2,0)</f>
        <v>Rafael Sebastian Cortes  Villalon</v>
      </c>
      <c r="V1100" t="s">
        <v>9835</v>
      </c>
      <c r="W1100" t="s">
        <v>9836</v>
      </c>
      <c r="X1100" t="s">
        <v>9865</v>
      </c>
      <c r="Y1100">
        <v>25000</v>
      </c>
      <c r="Z1100" s="2" t="s">
        <v>9838</v>
      </c>
    </row>
    <row r="1101" spans="1:32" x14ac:dyDescent="0.25">
      <c r="A1101" t="s">
        <v>12726</v>
      </c>
      <c r="B1101" t="s">
        <v>12689</v>
      </c>
      <c r="C1101" s="2">
        <v>43901</v>
      </c>
      <c r="D1101" t="s">
        <v>9827</v>
      </c>
      <c r="E1101" t="s">
        <v>12727</v>
      </c>
      <c r="H1101" t="s">
        <v>11267</v>
      </c>
      <c r="I1101" t="s">
        <v>11267</v>
      </c>
      <c r="J1101" t="s">
        <v>12728</v>
      </c>
      <c r="K1101" t="str">
        <f t="shared" si="34"/>
        <v>PABL JOSE CRUZ CRUZ</v>
      </c>
      <c r="L1101" t="str">
        <f t="shared" si="35"/>
        <v>Pabl Jose Cruz Cruz</v>
      </c>
      <c r="M1101" t="s">
        <v>1092</v>
      </c>
      <c r="N1101" t="str">
        <f>VLOOKUP(M1101,Tabla13[[#All],[rut]:[estado_licencia]],2,0)</f>
        <v>Pabl Jose Cruz Cruz</v>
      </c>
      <c r="V1101" t="s">
        <v>9835</v>
      </c>
      <c r="W1101" t="s">
        <v>9836</v>
      </c>
      <c r="X1101" t="s">
        <v>9865</v>
      </c>
      <c r="Y1101">
        <v>25000</v>
      </c>
      <c r="Z1101" s="2" t="s">
        <v>9838</v>
      </c>
    </row>
    <row r="1102" spans="1:32" x14ac:dyDescent="0.25">
      <c r="A1102" t="s">
        <v>12729</v>
      </c>
      <c r="B1102" t="s">
        <v>12689</v>
      </c>
      <c r="C1102" s="2">
        <v>43901</v>
      </c>
      <c r="D1102" t="s">
        <v>9827</v>
      </c>
      <c r="E1102" t="s">
        <v>12730</v>
      </c>
      <c r="H1102" t="s">
        <v>10096</v>
      </c>
      <c r="I1102" t="s">
        <v>12731</v>
      </c>
      <c r="J1102" t="s">
        <v>12732</v>
      </c>
      <c r="K1102" t="str">
        <f t="shared" si="34"/>
        <v>CLAUDIO EDUARDO AGUIRRE OSVEN</v>
      </c>
      <c r="L1102" t="str">
        <f t="shared" si="35"/>
        <v>Claudio Eduardo Aguirre Osven</v>
      </c>
      <c r="M1102" t="s">
        <v>1093</v>
      </c>
      <c r="N1102" t="str">
        <f>VLOOKUP(M1102,Tabla13[[#All],[rut]:[estado_licencia]],2,0)</f>
        <v>Claudio Eduardo Aguirre Osven</v>
      </c>
      <c r="V1102" t="s">
        <v>9835</v>
      </c>
      <c r="W1102" t="s">
        <v>9836</v>
      </c>
      <c r="X1102" t="s">
        <v>9865</v>
      </c>
      <c r="Y1102">
        <v>25000</v>
      </c>
      <c r="Z1102" s="2" t="s">
        <v>9838</v>
      </c>
    </row>
    <row r="1103" spans="1:32" x14ac:dyDescent="0.25">
      <c r="A1103" t="s">
        <v>12733</v>
      </c>
      <c r="B1103" t="s">
        <v>12689</v>
      </c>
      <c r="C1103" s="2">
        <v>43901</v>
      </c>
      <c r="D1103" t="s">
        <v>9827</v>
      </c>
      <c r="E1103" t="s">
        <v>12734</v>
      </c>
      <c r="H1103" t="s">
        <v>10602</v>
      </c>
      <c r="I1103" t="s">
        <v>9903</v>
      </c>
      <c r="J1103" t="s">
        <v>12735</v>
      </c>
      <c r="K1103" t="str">
        <f t="shared" si="34"/>
        <v>JOSE ALMIRO PINTO CASTILLO</v>
      </c>
      <c r="L1103" t="str">
        <f t="shared" si="35"/>
        <v>Jose Almiro Pinto Castillo</v>
      </c>
      <c r="M1103" t="s">
        <v>1094</v>
      </c>
      <c r="N1103" t="str">
        <f>VLOOKUP(M1103,Tabla13[[#All],[rut]:[estado_licencia]],2,0)</f>
        <v>Jose Almiro Pinto Castillo</v>
      </c>
      <c r="V1103" t="s">
        <v>9835</v>
      </c>
      <c r="W1103" t="s">
        <v>9836</v>
      </c>
      <c r="X1103" t="s">
        <v>9865</v>
      </c>
      <c r="Y1103">
        <v>25000</v>
      </c>
      <c r="Z1103" s="2" t="s">
        <v>9838</v>
      </c>
    </row>
    <row r="1104" spans="1:32" x14ac:dyDescent="0.25">
      <c r="A1104" t="s">
        <v>12736</v>
      </c>
      <c r="B1104" t="s">
        <v>12689</v>
      </c>
      <c r="C1104" s="2">
        <v>43901</v>
      </c>
      <c r="D1104" t="s">
        <v>9827</v>
      </c>
      <c r="E1104" t="s">
        <v>12737</v>
      </c>
      <c r="H1104" t="s">
        <v>12738</v>
      </c>
      <c r="I1104" t="s">
        <v>9850</v>
      </c>
      <c r="J1104" t="s">
        <v>12739</v>
      </c>
      <c r="K1104" t="str">
        <f t="shared" si="34"/>
        <v>JUAN SEBASTIAN BUSTAMENTE SOTO</v>
      </c>
      <c r="L1104" t="str">
        <f t="shared" si="35"/>
        <v>Juan Sebastian Bustamente Soto</v>
      </c>
      <c r="M1104" t="s">
        <v>1095</v>
      </c>
      <c r="N1104" t="str">
        <f>VLOOKUP(M1104,Tabla13[[#All],[rut]:[estado_licencia]],2,0)</f>
        <v>Juan Sebastian Bustamente Soto</v>
      </c>
      <c r="V1104" t="s">
        <v>9835</v>
      </c>
      <c r="W1104" t="s">
        <v>9836</v>
      </c>
      <c r="X1104" t="s">
        <v>9865</v>
      </c>
      <c r="Y1104">
        <v>25000</v>
      </c>
      <c r="Z1104" s="2" t="s">
        <v>9853</v>
      </c>
      <c r="AB1104" t="s">
        <v>9854</v>
      </c>
      <c r="AF1104" t="s">
        <v>12740</v>
      </c>
    </row>
    <row r="1105" spans="1:26" x14ac:dyDescent="0.25">
      <c r="A1105" t="s">
        <v>12741</v>
      </c>
      <c r="B1105" t="s">
        <v>12689</v>
      </c>
      <c r="C1105" s="2">
        <v>43901</v>
      </c>
      <c r="D1105" t="s">
        <v>9827</v>
      </c>
      <c r="E1105" t="s">
        <v>12742</v>
      </c>
      <c r="H1105" t="s">
        <v>12743</v>
      </c>
      <c r="I1105" t="s">
        <v>12744</v>
      </c>
      <c r="J1105" t="s">
        <v>12745</v>
      </c>
      <c r="K1105" t="str">
        <f t="shared" si="34"/>
        <v>MILKO LEONEL VILCHEZ  AYARZUN</v>
      </c>
      <c r="L1105" t="str">
        <f t="shared" si="35"/>
        <v>Milko Leonel Vilchez  Ayarzun</v>
      </c>
      <c r="M1105" t="s">
        <v>1096</v>
      </c>
      <c r="N1105" t="str">
        <f>VLOOKUP(M1105,Tabla13[[#All],[rut]:[estado_licencia]],2,0)</f>
        <v>Milko Leonel Vilchez  Ayarzun</v>
      </c>
      <c r="V1105" t="s">
        <v>9835</v>
      </c>
      <c r="W1105" t="s">
        <v>9836</v>
      </c>
      <c r="X1105" t="s">
        <v>9865</v>
      </c>
      <c r="Y1105">
        <v>25000</v>
      </c>
      <c r="Z1105" s="2" t="s">
        <v>9838</v>
      </c>
    </row>
    <row r="1106" spans="1:26" x14ac:dyDescent="0.25">
      <c r="A1106" t="s">
        <v>12746</v>
      </c>
      <c r="B1106" t="s">
        <v>12689</v>
      </c>
      <c r="C1106" s="2">
        <v>43901</v>
      </c>
      <c r="D1106" t="s">
        <v>9827</v>
      </c>
      <c r="E1106" t="s">
        <v>12694</v>
      </c>
      <c r="H1106" t="s">
        <v>9933</v>
      </c>
      <c r="I1106" t="s">
        <v>10229</v>
      </c>
      <c r="J1106" t="s">
        <v>12747</v>
      </c>
      <c r="K1106" t="str">
        <f t="shared" si="34"/>
        <v>PATRICIO AURELIO MATURANA VILCHES</v>
      </c>
      <c r="L1106" t="str">
        <f t="shared" si="35"/>
        <v>Patricio Aurelio Maturana Vilches</v>
      </c>
      <c r="M1106" t="s">
        <v>1097</v>
      </c>
      <c r="N1106" t="str">
        <f>VLOOKUP(M1106,Tabla13[[#All],[rut]:[estado_licencia]],2,0)</f>
        <v>Patricio Aurelio Maturana Vilches</v>
      </c>
      <c r="V1106" t="s">
        <v>9835</v>
      </c>
      <c r="W1106" t="s">
        <v>9836</v>
      </c>
      <c r="X1106" t="s">
        <v>9865</v>
      </c>
      <c r="Y1106">
        <v>25000</v>
      </c>
      <c r="Z1106" s="2" t="s">
        <v>9838</v>
      </c>
    </row>
    <row r="1107" spans="1:26" x14ac:dyDescent="0.25">
      <c r="A1107" t="s">
        <v>12748</v>
      </c>
      <c r="B1107" t="s">
        <v>12689</v>
      </c>
      <c r="C1107" s="2">
        <v>43901</v>
      </c>
      <c r="D1107" t="s">
        <v>9827</v>
      </c>
      <c r="E1107" t="s">
        <v>12749</v>
      </c>
      <c r="H1107" t="s">
        <v>10179</v>
      </c>
      <c r="I1107" t="s">
        <v>10180</v>
      </c>
      <c r="J1107" t="s">
        <v>12750</v>
      </c>
      <c r="K1107" t="str">
        <f t="shared" si="34"/>
        <v>DIEGO ALBERTO JORQUERA PONS</v>
      </c>
      <c r="L1107" t="str">
        <f t="shared" si="35"/>
        <v>Diego Alberto Jorquera Pons</v>
      </c>
      <c r="M1107" t="s">
        <v>1098</v>
      </c>
      <c r="N1107" t="str">
        <f>VLOOKUP(M1107,Tabla13[[#All],[rut]:[estado_licencia]],2,0)</f>
        <v>Diego Alberto Jorquera Pons</v>
      </c>
      <c r="V1107" t="s">
        <v>9835</v>
      </c>
      <c r="W1107" t="s">
        <v>9836</v>
      </c>
      <c r="X1107" t="s">
        <v>9865</v>
      </c>
      <c r="Y1107">
        <v>25000</v>
      </c>
      <c r="Z1107" s="2" t="s">
        <v>9838</v>
      </c>
    </row>
    <row r="1108" spans="1:26" x14ac:dyDescent="0.25">
      <c r="A1108" t="s">
        <v>12751</v>
      </c>
      <c r="B1108" t="s">
        <v>12689</v>
      </c>
      <c r="C1108" s="2">
        <v>43901</v>
      </c>
      <c r="D1108" t="s">
        <v>9827</v>
      </c>
      <c r="E1108" t="s">
        <v>9867</v>
      </c>
      <c r="H1108" t="s">
        <v>11254</v>
      </c>
      <c r="I1108" t="s">
        <v>9887</v>
      </c>
      <c r="J1108" t="s">
        <v>12752</v>
      </c>
      <c r="K1108" t="str">
        <f t="shared" si="34"/>
        <v>RODRIGO ESTEBAN SERRANO GONZALEZ</v>
      </c>
      <c r="L1108" t="str">
        <f t="shared" si="35"/>
        <v>Rodrigo Esteban Serrano Gonzalez</v>
      </c>
      <c r="M1108" t="s">
        <v>1099</v>
      </c>
      <c r="N1108" t="str">
        <f>VLOOKUP(M1108,Tabla13[[#All],[rut]:[estado_licencia]],2,0)</f>
        <v>Rodrigo Esteban Serrano Gonzalez</v>
      </c>
      <c r="V1108" t="s">
        <v>9835</v>
      </c>
      <c r="W1108" t="s">
        <v>9836</v>
      </c>
      <c r="X1108" t="s">
        <v>9865</v>
      </c>
      <c r="Y1108">
        <v>25000</v>
      </c>
      <c r="Z1108" s="2" t="s">
        <v>9838</v>
      </c>
    </row>
    <row r="1109" spans="1:26" x14ac:dyDescent="0.25">
      <c r="A1109" t="s">
        <v>12753</v>
      </c>
      <c r="B1109" t="s">
        <v>12689</v>
      </c>
      <c r="C1109" s="2">
        <v>43901</v>
      </c>
      <c r="D1109" t="s">
        <v>9827</v>
      </c>
      <c r="E1109" t="s">
        <v>12701</v>
      </c>
      <c r="H1109" t="s">
        <v>10707</v>
      </c>
      <c r="I1109" t="s">
        <v>9875</v>
      </c>
      <c r="J1109" t="s">
        <v>12754</v>
      </c>
      <c r="K1109" t="str">
        <f t="shared" si="34"/>
        <v>LUIS ARNOLDO CORTES  CORTES</v>
      </c>
      <c r="L1109" t="str">
        <f t="shared" si="35"/>
        <v>Luis Arnoldo Cortes  Cortes</v>
      </c>
      <c r="M1109" t="s">
        <v>1100</v>
      </c>
      <c r="N1109" t="str">
        <f>VLOOKUP(M1109,Tabla13[[#All],[rut]:[estado_licencia]],2,0)</f>
        <v>Luis Arnoldo Cortes  Cortes</v>
      </c>
      <c r="V1109" t="s">
        <v>9835</v>
      </c>
      <c r="W1109" t="s">
        <v>9836</v>
      </c>
      <c r="X1109" t="s">
        <v>9865</v>
      </c>
      <c r="Y1109">
        <v>25000</v>
      </c>
      <c r="Z1109" s="2" t="s">
        <v>9838</v>
      </c>
    </row>
    <row r="1110" spans="1:26" x14ac:dyDescent="0.25">
      <c r="A1110" t="s">
        <v>12755</v>
      </c>
      <c r="B1110" t="s">
        <v>12689</v>
      </c>
      <c r="C1110" s="2">
        <v>43901</v>
      </c>
      <c r="D1110" t="s">
        <v>9827</v>
      </c>
      <c r="E1110" t="s">
        <v>12756</v>
      </c>
      <c r="H1110" t="s">
        <v>10707</v>
      </c>
      <c r="I1110" t="s">
        <v>9842</v>
      </c>
      <c r="J1110" t="s">
        <v>12757</v>
      </c>
      <c r="K1110" t="str">
        <f t="shared" si="34"/>
        <v>JULO HECTOR CORTES  PIZARRO</v>
      </c>
      <c r="L1110" t="str">
        <f t="shared" si="35"/>
        <v>Julo Hector Cortes  Pizarro</v>
      </c>
      <c r="M1110" t="s">
        <v>1101</v>
      </c>
      <c r="N1110" t="str">
        <f>VLOOKUP(M1110,Tabla13[[#All],[rut]:[estado_licencia]],2,0)</f>
        <v>Julo Hector Cortes  Pizarro</v>
      </c>
      <c r="V1110" t="s">
        <v>9835</v>
      </c>
      <c r="W1110" t="s">
        <v>9836</v>
      </c>
      <c r="X1110" t="s">
        <v>9865</v>
      </c>
      <c r="Y1110">
        <v>25000</v>
      </c>
      <c r="Z1110" s="2" t="s">
        <v>9838</v>
      </c>
    </row>
    <row r="1111" spans="1:26" x14ac:dyDescent="0.25">
      <c r="A1111" t="s">
        <v>12758</v>
      </c>
      <c r="B1111" t="s">
        <v>12689</v>
      </c>
      <c r="C1111" s="2">
        <v>43901</v>
      </c>
      <c r="D1111" t="s">
        <v>9827</v>
      </c>
      <c r="E1111" t="s">
        <v>12756</v>
      </c>
      <c r="H1111" t="s">
        <v>10026</v>
      </c>
      <c r="I1111" t="s">
        <v>10651</v>
      </c>
      <c r="J1111" t="s">
        <v>12759</v>
      </c>
      <c r="K1111" t="str">
        <f t="shared" si="34"/>
        <v>WILLIAMS RBINSON ROJAS GALLARDO</v>
      </c>
      <c r="L1111" t="str">
        <f t="shared" si="35"/>
        <v>Williams Rbinson Rojas Gallardo</v>
      </c>
      <c r="M1111" t="s">
        <v>1102</v>
      </c>
      <c r="N1111" t="str">
        <f>VLOOKUP(M1111,Tabla13[[#All],[rut]:[estado_licencia]],2,0)</f>
        <v>Williams Rbinson Rojas Gallardo</v>
      </c>
      <c r="V1111" t="s">
        <v>9835</v>
      </c>
      <c r="W1111" t="s">
        <v>9836</v>
      </c>
      <c r="X1111" t="s">
        <v>9865</v>
      </c>
      <c r="Y1111">
        <v>25000</v>
      </c>
      <c r="Z1111" s="2" t="s">
        <v>9838</v>
      </c>
    </row>
    <row r="1112" spans="1:26" x14ac:dyDescent="0.25">
      <c r="A1112" t="s">
        <v>12760</v>
      </c>
      <c r="B1112" t="s">
        <v>12689</v>
      </c>
      <c r="C1112" s="2">
        <v>43901</v>
      </c>
      <c r="D1112" t="s">
        <v>9827</v>
      </c>
      <c r="E1112" t="s">
        <v>12711</v>
      </c>
      <c r="H1112" t="s">
        <v>9887</v>
      </c>
      <c r="I1112" t="s">
        <v>9903</v>
      </c>
      <c r="J1112" t="s">
        <v>12761</v>
      </c>
      <c r="K1112" t="str">
        <f t="shared" si="34"/>
        <v>JULIO DOMINGO GONZALEZ CASTILLO</v>
      </c>
      <c r="L1112" t="str">
        <f t="shared" si="35"/>
        <v>Julio Domingo Gonzalez Castillo</v>
      </c>
      <c r="M1112" t="s">
        <v>1103</v>
      </c>
      <c r="N1112" t="str">
        <f>VLOOKUP(M1112,Tabla13[[#All],[rut]:[estado_licencia]],2,0)</f>
        <v>Julio Domingo Gonzalez Castillo</v>
      </c>
      <c r="V1112" t="s">
        <v>9835</v>
      </c>
      <c r="W1112" t="s">
        <v>9836</v>
      </c>
      <c r="X1112" t="s">
        <v>9865</v>
      </c>
      <c r="Y1112">
        <v>25000</v>
      </c>
      <c r="Z1112" s="2" t="s">
        <v>9838</v>
      </c>
    </row>
    <row r="1113" spans="1:26" x14ac:dyDescent="0.25">
      <c r="A1113" t="s">
        <v>12762</v>
      </c>
      <c r="B1113" t="s">
        <v>12689</v>
      </c>
      <c r="C1113" s="2">
        <v>43901</v>
      </c>
      <c r="D1113" t="s">
        <v>9827</v>
      </c>
      <c r="E1113" t="s">
        <v>12730</v>
      </c>
      <c r="H1113" t="s">
        <v>10285</v>
      </c>
      <c r="I1113" t="s">
        <v>10265</v>
      </c>
      <c r="J1113" t="s">
        <v>12763</v>
      </c>
      <c r="K1113" t="str">
        <f t="shared" si="34"/>
        <v>GERMAN ESTEBAN CISTERNAS OLIVARES</v>
      </c>
      <c r="L1113" t="str">
        <f t="shared" si="35"/>
        <v>German Esteban Cisternas Olivares</v>
      </c>
      <c r="M1113" t="s">
        <v>1104</v>
      </c>
      <c r="N1113" t="str">
        <f>VLOOKUP(M1113,Tabla13[[#All],[rut]:[estado_licencia]],2,0)</f>
        <v>Felipe Ocsiel Bugueño</v>
      </c>
      <c r="V1113" t="s">
        <v>9835</v>
      </c>
      <c r="W1113" t="s">
        <v>9836</v>
      </c>
      <c r="X1113" t="s">
        <v>9865</v>
      </c>
      <c r="Y1113">
        <v>25000</v>
      </c>
      <c r="Z1113" s="2" t="s">
        <v>9838</v>
      </c>
    </row>
    <row r="1114" spans="1:26" x14ac:dyDescent="0.25">
      <c r="A1114" t="s">
        <v>12764</v>
      </c>
      <c r="B1114" t="s">
        <v>12689</v>
      </c>
      <c r="C1114" s="2">
        <v>43901</v>
      </c>
      <c r="D1114" t="s">
        <v>9827</v>
      </c>
      <c r="E1114" t="s">
        <v>10917</v>
      </c>
      <c r="H1114" t="s">
        <v>12765</v>
      </c>
      <c r="I1114" t="s">
        <v>9996</v>
      </c>
      <c r="J1114" t="s">
        <v>12766</v>
      </c>
      <c r="K1114" t="str">
        <f t="shared" si="34"/>
        <v>JORDAN SOLIS  LAZO</v>
      </c>
      <c r="L1114" t="str">
        <f t="shared" si="35"/>
        <v>Jordan Solis  Lazo</v>
      </c>
      <c r="M1114" t="s">
        <v>1105</v>
      </c>
      <c r="N1114" t="str">
        <f>VLOOKUP(M1114,Tabla13[[#All],[rut]:[estado_licencia]],2,0)</f>
        <v>Jordan Solis  Lazo</v>
      </c>
      <c r="V1114" t="s">
        <v>9835</v>
      </c>
      <c r="W1114" t="s">
        <v>9836</v>
      </c>
      <c r="X1114" t="s">
        <v>9865</v>
      </c>
      <c r="Y1114">
        <v>25000</v>
      </c>
      <c r="Z1114" s="2" t="s">
        <v>9838</v>
      </c>
    </row>
    <row r="1115" spans="1:26" x14ac:dyDescent="0.25">
      <c r="A1115" t="s">
        <v>12767</v>
      </c>
      <c r="B1115" t="s">
        <v>12689</v>
      </c>
      <c r="C1115" s="2">
        <v>43901</v>
      </c>
      <c r="D1115" t="s">
        <v>9827</v>
      </c>
      <c r="E1115" t="s">
        <v>12768</v>
      </c>
      <c r="H1115" t="s">
        <v>11954</v>
      </c>
      <c r="I1115" t="s">
        <v>9887</v>
      </c>
      <c r="J1115" t="s">
        <v>10560</v>
      </c>
      <c r="K1115" t="str">
        <f t="shared" si="34"/>
        <v>LUIS MELLA GONZALEZ</v>
      </c>
      <c r="L1115" t="str">
        <f t="shared" si="35"/>
        <v>Luis Mella Gonzalez</v>
      </c>
      <c r="M1115" t="s">
        <v>1106</v>
      </c>
      <c r="N1115" t="str">
        <f>VLOOKUP(M1115,Tabla13[[#All],[rut]:[estado_licencia]],2,0)</f>
        <v>Luis Mella Gonzalez</v>
      </c>
      <c r="V1115" t="s">
        <v>9835</v>
      </c>
      <c r="W1115" t="s">
        <v>9836</v>
      </c>
      <c r="X1115" t="s">
        <v>9865</v>
      </c>
      <c r="Y1115">
        <v>25000</v>
      </c>
      <c r="Z1115" s="2" t="s">
        <v>9838</v>
      </c>
    </row>
    <row r="1116" spans="1:26" x14ac:dyDescent="0.25">
      <c r="A1116" t="s">
        <v>12769</v>
      </c>
      <c r="B1116" t="s">
        <v>12689</v>
      </c>
      <c r="C1116" s="2">
        <v>43901</v>
      </c>
      <c r="D1116" t="s">
        <v>9827</v>
      </c>
      <c r="E1116" t="s">
        <v>12768</v>
      </c>
      <c r="H1116" t="s">
        <v>9843</v>
      </c>
      <c r="I1116" t="s">
        <v>10602</v>
      </c>
      <c r="J1116" t="s">
        <v>10560</v>
      </c>
      <c r="K1116" t="str">
        <f t="shared" si="34"/>
        <v>LUIS DIAZ PINTO</v>
      </c>
      <c r="L1116" t="str">
        <f t="shared" si="35"/>
        <v>Luis Diaz Pinto</v>
      </c>
      <c r="M1116" t="s">
        <v>1107</v>
      </c>
      <c r="N1116" t="str">
        <f>VLOOKUP(M1116,Tabla13[[#All],[rut]:[estado_licencia]],2,0)</f>
        <v>Luis Diaz Pinto</v>
      </c>
      <c r="V1116" t="s">
        <v>9835</v>
      </c>
      <c r="W1116" t="s">
        <v>9836</v>
      </c>
      <c r="X1116" t="s">
        <v>9865</v>
      </c>
      <c r="Y1116">
        <v>25000</v>
      </c>
      <c r="Z1116" s="2" t="s">
        <v>9838</v>
      </c>
    </row>
    <row r="1117" spans="1:26" x14ac:dyDescent="0.25">
      <c r="A1117" t="s">
        <v>12770</v>
      </c>
      <c r="B1117" t="s">
        <v>12689</v>
      </c>
      <c r="C1117" s="2">
        <v>43901</v>
      </c>
      <c r="D1117" t="s">
        <v>9827</v>
      </c>
      <c r="E1117" t="s">
        <v>9867</v>
      </c>
      <c r="H1117" t="s">
        <v>11210</v>
      </c>
      <c r="I1117" t="s">
        <v>10016</v>
      </c>
      <c r="J1117" t="s">
        <v>11113</v>
      </c>
      <c r="K1117" t="str">
        <f t="shared" si="34"/>
        <v>CARLOS ENRIQUE GALVEZ MORENO</v>
      </c>
      <c r="L1117" t="str">
        <f t="shared" si="35"/>
        <v>Carlos Enrique Galvez Moreno</v>
      </c>
      <c r="M1117" t="s">
        <v>1108</v>
      </c>
      <c r="N1117" t="str">
        <f>VLOOKUP(M1117,Tabla13[[#All],[rut]:[estado_licencia]],2,0)</f>
        <v>Carlos Enrique Galvez Moreno</v>
      </c>
      <c r="V1117" t="s">
        <v>9835</v>
      </c>
      <c r="W1117" t="s">
        <v>9836</v>
      </c>
      <c r="X1117" t="s">
        <v>9865</v>
      </c>
      <c r="Y1117">
        <v>25000</v>
      </c>
      <c r="Z1117" s="2" t="s">
        <v>9838</v>
      </c>
    </row>
    <row r="1118" spans="1:26" x14ac:dyDescent="0.25">
      <c r="A1118" t="s">
        <v>12771</v>
      </c>
      <c r="B1118" t="s">
        <v>12689</v>
      </c>
      <c r="C1118" s="2">
        <v>43902</v>
      </c>
      <c r="D1118" t="s">
        <v>9827</v>
      </c>
      <c r="E1118" t="s">
        <v>10024</v>
      </c>
      <c r="H1118" t="s">
        <v>10064</v>
      </c>
      <c r="I1118" t="s">
        <v>10007</v>
      </c>
      <c r="J1118" t="s">
        <v>12772</v>
      </c>
      <c r="K1118" t="str">
        <f t="shared" si="34"/>
        <v>SEBASTIAN ELOY CALDERON BUGUEÑO</v>
      </c>
      <c r="L1118" t="str">
        <f t="shared" si="35"/>
        <v>Sebastian Eloy Calderon Bugueño</v>
      </c>
      <c r="M1118" t="s">
        <v>12773</v>
      </c>
      <c r="N1118" t="e">
        <f>VLOOKUP(M1118,Tabla13[[#All],[rut]:[estado_licencia]],2,0)</f>
        <v>#N/A</v>
      </c>
      <c r="V1118" t="s">
        <v>9835</v>
      </c>
      <c r="W1118" t="s">
        <v>9836</v>
      </c>
      <c r="X1118" t="s">
        <v>9865</v>
      </c>
      <c r="Y1118">
        <v>25000</v>
      </c>
      <c r="Z1118" s="2" t="s">
        <v>9838</v>
      </c>
    </row>
    <row r="1119" spans="1:26" x14ac:dyDescent="0.25">
      <c r="A1119" t="s">
        <v>12774</v>
      </c>
      <c r="B1119" t="s">
        <v>12689</v>
      </c>
      <c r="C1119" s="2">
        <v>43902</v>
      </c>
      <c r="D1119" t="s">
        <v>9827</v>
      </c>
      <c r="E1119" t="s">
        <v>12775</v>
      </c>
      <c r="H1119" t="s">
        <v>10747</v>
      </c>
      <c r="I1119" t="s">
        <v>9875</v>
      </c>
      <c r="J1119" t="s">
        <v>12776</v>
      </c>
      <c r="K1119" t="str">
        <f t="shared" si="34"/>
        <v>GUILLERMO OMAR SUAZO CORTES</v>
      </c>
      <c r="L1119" t="str">
        <f t="shared" si="35"/>
        <v>Guillermo Omar Suazo Cortes</v>
      </c>
      <c r="M1119" t="s">
        <v>1110</v>
      </c>
      <c r="N1119" t="str">
        <f>VLOOKUP(M1119,Tabla13[[#All],[rut]:[estado_licencia]],2,0)</f>
        <v>Guillermo Omar Suazo Cortes</v>
      </c>
      <c r="V1119" t="s">
        <v>9835</v>
      </c>
      <c r="W1119" t="s">
        <v>9836</v>
      </c>
      <c r="X1119" t="s">
        <v>9865</v>
      </c>
      <c r="Y1119">
        <v>25000</v>
      </c>
      <c r="Z1119" s="2" t="s">
        <v>9838</v>
      </c>
    </row>
    <row r="1120" spans="1:26" x14ac:dyDescent="0.25">
      <c r="A1120" t="s">
        <v>12777</v>
      </c>
      <c r="B1120" t="s">
        <v>12689</v>
      </c>
      <c r="C1120" s="2">
        <v>43902</v>
      </c>
      <c r="D1120" t="s">
        <v>9827</v>
      </c>
      <c r="E1120" t="s">
        <v>9914</v>
      </c>
      <c r="H1120" t="s">
        <v>10372</v>
      </c>
      <c r="I1120" t="s">
        <v>12778</v>
      </c>
      <c r="J1120" t="s">
        <v>12779</v>
      </c>
      <c r="K1120" t="str">
        <f t="shared" si="34"/>
        <v>JOSUE ELIAS LOPEZ COROSEO</v>
      </c>
      <c r="L1120" t="str">
        <f t="shared" si="35"/>
        <v>Josue Elias Lopez Coroseo</v>
      </c>
      <c r="M1120" t="s">
        <v>1111</v>
      </c>
      <c r="N1120" t="str">
        <f>VLOOKUP(M1120,Tabla13[[#All],[rut]:[estado_licencia]],2,0)</f>
        <v>Josue Elias Lopez Coroseo</v>
      </c>
      <c r="V1120" t="s">
        <v>9835</v>
      </c>
      <c r="W1120" t="s">
        <v>9836</v>
      </c>
      <c r="X1120" t="s">
        <v>9865</v>
      </c>
      <c r="Y1120">
        <v>25000</v>
      </c>
      <c r="Z1120" s="2" t="s">
        <v>9838</v>
      </c>
    </row>
    <row r="1121" spans="1:26" x14ac:dyDescent="0.25">
      <c r="A1121" t="s">
        <v>12780</v>
      </c>
      <c r="B1121" t="s">
        <v>12689</v>
      </c>
      <c r="C1121" s="2">
        <v>43902</v>
      </c>
      <c r="D1121" t="s">
        <v>9827</v>
      </c>
      <c r="E1121" t="s">
        <v>12781</v>
      </c>
      <c r="H1121" t="s">
        <v>12782</v>
      </c>
      <c r="I1121" t="s">
        <v>9953</v>
      </c>
      <c r="J1121" t="s">
        <v>10999</v>
      </c>
      <c r="K1121" t="str">
        <f t="shared" si="34"/>
        <v>JOSE LUIS CARO  TRIGO</v>
      </c>
      <c r="L1121" t="str">
        <f t="shared" si="35"/>
        <v>Jose Luis Caro  Trigo</v>
      </c>
      <c r="M1121" t="s">
        <v>1112</v>
      </c>
      <c r="N1121" t="str">
        <f>VLOOKUP(M1121,Tabla13[[#All],[rut]:[estado_licencia]],2,0)</f>
        <v>Jose Luis Caro  Trigo</v>
      </c>
      <c r="V1121" t="s">
        <v>9835</v>
      </c>
      <c r="W1121" t="s">
        <v>9836</v>
      </c>
      <c r="X1121" t="s">
        <v>9865</v>
      </c>
      <c r="Y1121">
        <v>25000</v>
      </c>
      <c r="Z1121" s="2" t="s">
        <v>9853</v>
      </c>
    </row>
    <row r="1122" spans="1:26" x14ac:dyDescent="0.25">
      <c r="A1122" t="s">
        <v>12783</v>
      </c>
      <c r="B1122" t="s">
        <v>12689</v>
      </c>
      <c r="C1122" s="2">
        <v>43902</v>
      </c>
      <c r="D1122" t="s">
        <v>9827</v>
      </c>
      <c r="E1122" t="s">
        <v>12784</v>
      </c>
      <c r="H1122" t="s">
        <v>12785</v>
      </c>
      <c r="I1122" t="s">
        <v>10708</v>
      </c>
      <c r="J1122" t="s">
        <v>12786</v>
      </c>
      <c r="K1122" t="str">
        <f t="shared" si="34"/>
        <v>ANGELO ALEXIS UBILA CHAVEZ</v>
      </c>
      <c r="L1122" t="str">
        <f t="shared" si="35"/>
        <v>Angelo Alexis Ubila Chavez</v>
      </c>
      <c r="M1122" t="s">
        <v>1113</v>
      </c>
      <c r="N1122" t="str">
        <f>VLOOKUP(M1122,Tabla13[[#All],[rut]:[estado_licencia]],2,0)</f>
        <v>Angelo Alexis Ubila Chavez</v>
      </c>
      <c r="V1122" t="s">
        <v>9835</v>
      </c>
      <c r="W1122" t="s">
        <v>9836</v>
      </c>
      <c r="X1122" t="s">
        <v>9865</v>
      </c>
      <c r="Y1122">
        <v>25000</v>
      </c>
      <c r="Z1122" s="2" t="s">
        <v>9838</v>
      </c>
    </row>
    <row r="1123" spans="1:26" x14ac:dyDescent="0.25">
      <c r="A1123" t="s">
        <v>12787</v>
      </c>
      <c r="B1123" t="s">
        <v>12689</v>
      </c>
      <c r="C1123" s="2">
        <v>43902</v>
      </c>
      <c r="D1123" t="s">
        <v>9827</v>
      </c>
      <c r="E1123" t="s">
        <v>10090</v>
      </c>
      <c r="H1123" t="s">
        <v>12788</v>
      </c>
      <c r="I1123" t="s">
        <v>12789</v>
      </c>
      <c r="J1123" t="s">
        <v>10053</v>
      </c>
      <c r="K1123" t="str">
        <f t="shared" si="34"/>
        <v>EDUARDO DEL ROSARIO OLMOS MARCHANT</v>
      </c>
      <c r="L1123" t="str">
        <f t="shared" si="35"/>
        <v>Eduardo Del Rosario Olmos Marchant</v>
      </c>
      <c r="M1123" t="s">
        <v>1114</v>
      </c>
      <c r="N1123" t="str">
        <f>VLOOKUP(M1123,Tabla13[[#All],[rut]:[estado_licencia]],2,0)</f>
        <v>Eduardo Del Rosario Olmos Marchant</v>
      </c>
      <c r="V1123" t="s">
        <v>9835</v>
      </c>
      <c r="W1123" t="s">
        <v>9836</v>
      </c>
      <c r="X1123" t="s">
        <v>9865</v>
      </c>
      <c r="Y1123">
        <v>25000</v>
      </c>
      <c r="Z1123" s="2" t="s">
        <v>9838</v>
      </c>
    </row>
    <row r="1124" spans="1:26" x14ac:dyDescent="0.25">
      <c r="A1124" t="s">
        <v>12790</v>
      </c>
      <c r="B1124" t="s">
        <v>12689</v>
      </c>
      <c r="C1124" s="2">
        <v>43906</v>
      </c>
      <c r="D1124" t="s">
        <v>9827</v>
      </c>
      <c r="E1124" t="s">
        <v>9867</v>
      </c>
      <c r="H1124" t="s">
        <v>12791</v>
      </c>
      <c r="I1124" t="s">
        <v>10006</v>
      </c>
      <c r="J1124" t="s">
        <v>12792</v>
      </c>
      <c r="K1124" t="str">
        <f t="shared" si="34"/>
        <v>RIGOBERTO BALDOMERO MONTERO PEÑA</v>
      </c>
      <c r="L1124" t="str">
        <f t="shared" si="35"/>
        <v>Rigoberto Baldomero Montero Peña</v>
      </c>
      <c r="M1124" t="s">
        <v>1115</v>
      </c>
      <c r="N1124" t="str">
        <f>VLOOKUP(M1124,Tabla13[[#All],[rut]:[estado_licencia]],2,0)</f>
        <v>Rigoberto Baldomero Montero Peña</v>
      </c>
      <c r="V1124" t="s">
        <v>9835</v>
      </c>
      <c r="W1124" t="s">
        <v>9836</v>
      </c>
      <c r="X1124" t="s">
        <v>9865</v>
      </c>
      <c r="Y1124">
        <v>25000</v>
      </c>
      <c r="Z1124" s="2" t="s">
        <v>9838</v>
      </c>
    </row>
    <row r="1125" spans="1:26" x14ac:dyDescent="0.25">
      <c r="A1125" t="s">
        <v>12793</v>
      </c>
      <c r="B1125" t="s">
        <v>12689</v>
      </c>
      <c r="C1125" s="2">
        <v>43906</v>
      </c>
      <c r="D1125" t="s">
        <v>9827</v>
      </c>
      <c r="E1125" t="s">
        <v>9867</v>
      </c>
      <c r="H1125" t="s">
        <v>10051</v>
      </c>
      <c r="I1125" t="s">
        <v>10651</v>
      </c>
      <c r="J1125" t="s">
        <v>12794</v>
      </c>
      <c r="K1125" t="str">
        <f t="shared" si="34"/>
        <v>LUIS IVAN BRICEÑO GALLARDO</v>
      </c>
      <c r="L1125" t="str">
        <f t="shared" si="35"/>
        <v>Luis Ivan Briceño Gallardo</v>
      </c>
      <c r="M1125" t="s">
        <v>1116</v>
      </c>
      <c r="N1125" t="str">
        <f>VLOOKUP(M1125,Tabla13[[#All],[rut]:[estado_licencia]],2,0)</f>
        <v>Luis Ivan Briceño Gallardo</v>
      </c>
      <c r="V1125" t="s">
        <v>9835</v>
      </c>
      <c r="W1125" t="s">
        <v>9836</v>
      </c>
      <c r="X1125" t="s">
        <v>9865</v>
      </c>
      <c r="Y1125">
        <v>25000</v>
      </c>
      <c r="Z1125" s="2" t="s">
        <v>9838</v>
      </c>
    </row>
    <row r="1126" spans="1:26" x14ac:dyDescent="0.25">
      <c r="A1126" t="s">
        <v>12795</v>
      </c>
      <c r="B1126" t="s">
        <v>12689</v>
      </c>
      <c r="C1126" s="2">
        <v>43907</v>
      </c>
      <c r="D1126" t="s">
        <v>9827</v>
      </c>
      <c r="E1126" t="s">
        <v>10917</v>
      </c>
      <c r="H1126" t="s">
        <v>10193</v>
      </c>
      <c r="I1126" t="s">
        <v>12796</v>
      </c>
      <c r="J1126" t="s">
        <v>12290</v>
      </c>
      <c r="K1126" t="str">
        <f t="shared" si="34"/>
        <v>LUIS EDUARDO SANCHEZ ZUNIAGA</v>
      </c>
      <c r="L1126" t="str">
        <f t="shared" si="35"/>
        <v>Luis Eduardo Sanchez Zuniaga</v>
      </c>
      <c r="M1126" t="s">
        <v>1117</v>
      </c>
      <c r="N1126" t="str">
        <f>VLOOKUP(M1126,Tabla13[[#All],[rut]:[estado_licencia]],2,0)</f>
        <v>Luis Eduardo Sanchez Zuniaga</v>
      </c>
      <c r="V1126" t="s">
        <v>9835</v>
      </c>
      <c r="W1126" t="s">
        <v>9836</v>
      </c>
      <c r="X1126" t="s">
        <v>9865</v>
      </c>
      <c r="Y1126">
        <v>12500</v>
      </c>
      <c r="Z1126" s="2" t="s">
        <v>9838</v>
      </c>
    </row>
    <row r="1127" spans="1:26" x14ac:dyDescent="0.25">
      <c r="A1127" t="s">
        <v>12797</v>
      </c>
      <c r="B1127" t="s">
        <v>12689</v>
      </c>
      <c r="C1127" s="2">
        <v>43907</v>
      </c>
      <c r="D1127" t="s">
        <v>9827</v>
      </c>
      <c r="E1127" t="s">
        <v>10917</v>
      </c>
      <c r="H1127" t="s">
        <v>10930</v>
      </c>
      <c r="I1127" t="s">
        <v>12798</v>
      </c>
      <c r="J1127" t="s">
        <v>11744</v>
      </c>
      <c r="K1127" t="str">
        <f t="shared" si="34"/>
        <v>DANIEL ALEJANDRO FARIAS ENNANA</v>
      </c>
      <c r="L1127" t="str">
        <f t="shared" si="35"/>
        <v>Daniel Alejandro Farias Ennana</v>
      </c>
      <c r="M1127" t="s">
        <v>1118</v>
      </c>
      <c r="N1127" t="str">
        <f>VLOOKUP(M1127,Tabla13[[#All],[rut]:[estado_licencia]],2,0)</f>
        <v>Daniel Alejandro Farias Ennana</v>
      </c>
      <c r="V1127" t="s">
        <v>9835</v>
      </c>
      <c r="W1127" t="s">
        <v>9836</v>
      </c>
      <c r="X1127" t="s">
        <v>9865</v>
      </c>
      <c r="Y1127">
        <v>12500</v>
      </c>
      <c r="Z1127" s="2" t="s">
        <v>9838</v>
      </c>
    </row>
    <row r="1128" spans="1:26" x14ac:dyDescent="0.25">
      <c r="A1128" t="s">
        <v>12799</v>
      </c>
      <c r="B1128" t="s">
        <v>12689</v>
      </c>
      <c r="C1128" s="2">
        <v>43907</v>
      </c>
      <c r="D1128" t="s">
        <v>9827</v>
      </c>
      <c r="E1128" t="s">
        <v>10917</v>
      </c>
      <c r="H1128" t="s">
        <v>9893</v>
      </c>
      <c r="I1128" t="s">
        <v>12800</v>
      </c>
      <c r="J1128" t="s">
        <v>12801</v>
      </c>
      <c r="K1128" t="str">
        <f t="shared" si="34"/>
        <v>HUMBERTO JESUS FLORES GARMENDIA</v>
      </c>
      <c r="L1128" t="str">
        <f t="shared" si="35"/>
        <v>Humberto Jesus Flores Garmendia</v>
      </c>
      <c r="M1128" t="s">
        <v>1119</v>
      </c>
      <c r="N1128" t="str">
        <f>VLOOKUP(M1128,Tabla13[[#All],[rut]:[estado_licencia]],2,0)</f>
        <v>Humberto Jesus Flores Garmendia</v>
      </c>
      <c r="V1128" t="s">
        <v>9835</v>
      </c>
      <c r="W1128" t="s">
        <v>9836</v>
      </c>
      <c r="X1128" t="s">
        <v>9865</v>
      </c>
      <c r="Y1128">
        <v>12500</v>
      </c>
      <c r="Z1128" s="2" t="s">
        <v>9838</v>
      </c>
    </row>
    <row r="1129" spans="1:26" x14ac:dyDescent="0.25">
      <c r="A1129" t="s">
        <v>12802</v>
      </c>
      <c r="B1129" t="s">
        <v>12689</v>
      </c>
      <c r="C1129" s="2">
        <v>43908</v>
      </c>
      <c r="D1129" t="s">
        <v>9827</v>
      </c>
      <c r="E1129" t="s">
        <v>10917</v>
      </c>
      <c r="H1129" t="s">
        <v>10345</v>
      </c>
      <c r="I1129" t="s">
        <v>12803</v>
      </c>
      <c r="J1129" t="s">
        <v>12804</v>
      </c>
      <c r="K1129" t="str">
        <f t="shared" si="34"/>
        <v>JUAN GUILERMO ESPINOZA ACUñA</v>
      </c>
      <c r="L1129" t="str">
        <f t="shared" si="35"/>
        <v>Juan Guilermo Espinoza Acuña</v>
      </c>
      <c r="M1129" t="s">
        <v>1120</v>
      </c>
      <c r="N1129" t="str">
        <f>VLOOKUP(M1129,Tabla13[[#All],[rut]:[estado_licencia]],2,0)</f>
        <v>Juan Guilermo Espinoza Acuña</v>
      </c>
      <c r="V1129" t="s">
        <v>9835</v>
      </c>
      <c r="W1129" t="s">
        <v>9836</v>
      </c>
      <c r="X1129" t="s">
        <v>9865</v>
      </c>
      <c r="Y1129">
        <v>12500</v>
      </c>
      <c r="Z1129" s="2" t="s">
        <v>9838</v>
      </c>
    </row>
    <row r="1130" spans="1:26" x14ac:dyDescent="0.25">
      <c r="A1130" t="s">
        <v>12805</v>
      </c>
      <c r="B1130" t="s">
        <v>12689</v>
      </c>
      <c r="C1130" s="2">
        <v>43908</v>
      </c>
      <c r="D1130" t="s">
        <v>9827</v>
      </c>
      <c r="E1130" t="s">
        <v>10917</v>
      </c>
      <c r="H1130" t="s">
        <v>10211</v>
      </c>
      <c r="I1130" t="s">
        <v>10134</v>
      </c>
      <c r="J1130" t="s">
        <v>10923</v>
      </c>
      <c r="K1130" t="str">
        <f t="shared" si="34"/>
        <v>FRANCISCO JAVIER REYES MARIN</v>
      </c>
      <c r="L1130" t="str">
        <f t="shared" si="35"/>
        <v>Francisco Javier Reyes Marin</v>
      </c>
      <c r="M1130" t="s">
        <v>1121</v>
      </c>
      <c r="N1130" t="str">
        <f>VLOOKUP(M1130,Tabla13[[#All],[rut]:[estado_licencia]],2,0)</f>
        <v>Francisco Javier Reyes Marin</v>
      </c>
      <c r="V1130" t="s">
        <v>9835</v>
      </c>
      <c r="W1130" t="s">
        <v>9836</v>
      </c>
      <c r="X1130" t="s">
        <v>9865</v>
      </c>
      <c r="Y1130">
        <v>12500</v>
      </c>
      <c r="Z1130" s="2" t="s">
        <v>9838</v>
      </c>
    </row>
    <row r="1131" spans="1:26" x14ac:dyDescent="0.25">
      <c r="A1131" t="s">
        <v>12806</v>
      </c>
      <c r="B1131" t="s">
        <v>12689</v>
      </c>
      <c r="C1131" s="2">
        <v>43908</v>
      </c>
      <c r="D1131" t="s">
        <v>9827</v>
      </c>
      <c r="E1131" t="s">
        <v>10917</v>
      </c>
      <c r="H1131" t="s">
        <v>11128</v>
      </c>
      <c r="I1131" t="s">
        <v>12807</v>
      </c>
      <c r="J1131" t="s">
        <v>10532</v>
      </c>
      <c r="K1131" t="str">
        <f t="shared" si="34"/>
        <v>LUIS HERNAN CARVACHO VALDEZ</v>
      </c>
      <c r="L1131" t="str">
        <f t="shared" si="35"/>
        <v>Luis Hernan Carvacho Valdez</v>
      </c>
      <c r="M1131" t="s">
        <v>6866</v>
      </c>
      <c r="N1131" t="str">
        <f>VLOOKUP(M1131,Tabla13[[#All],[rut]:[estado_licencia]],2,0)</f>
        <v>Luis Hernan Carvacho Valdez</v>
      </c>
      <c r="V1131" t="s">
        <v>9835</v>
      </c>
      <c r="W1131" t="s">
        <v>9836</v>
      </c>
      <c r="X1131" t="s">
        <v>9865</v>
      </c>
      <c r="Y1131">
        <v>12500</v>
      </c>
      <c r="Z1131" s="2" t="s">
        <v>9838</v>
      </c>
    </row>
    <row r="1132" spans="1:26" x14ac:dyDescent="0.25">
      <c r="A1132" t="s">
        <v>12808</v>
      </c>
      <c r="B1132" t="s">
        <v>12689</v>
      </c>
      <c r="C1132" s="2">
        <v>43916</v>
      </c>
      <c r="D1132" t="s">
        <v>9827</v>
      </c>
      <c r="E1132" t="s">
        <v>10917</v>
      </c>
      <c r="H1132" t="s">
        <v>10124</v>
      </c>
      <c r="I1132" t="s">
        <v>10134</v>
      </c>
      <c r="J1132" t="s">
        <v>12809</v>
      </c>
      <c r="K1132" t="str">
        <f t="shared" si="34"/>
        <v>FELIPE JAVIER IBACACHE MARIN</v>
      </c>
      <c r="L1132" t="str">
        <f t="shared" si="35"/>
        <v>Felipe Javier Ibacache Marin</v>
      </c>
      <c r="M1132" t="s">
        <v>1123</v>
      </c>
      <c r="N1132" t="str">
        <f>VLOOKUP(M1132,Tabla13[[#All],[rut]:[estado_licencia]],2,0)</f>
        <v>Felipe Javier Ibacache Marin</v>
      </c>
      <c r="V1132" t="s">
        <v>9835</v>
      </c>
      <c r="W1132" t="s">
        <v>9836</v>
      </c>
      <c r="X1132" t="s">
        <v>9865</v>
      </c>
      <c r="Y1132">
        <v>12500</v>
      </c>
      <c r="Z1132" s="2" t="s">
        <v>9838</v>
      </c>
    </row>
    <row r="1133" spans="1:26" x14ac:dyDescent="0.25">
      <c r="A1133" t="s">
        <v>10678</v>
      </c>
      <c r="B1133" t="s">
        <v>12689</v>
      </c>
      <c r="C1133" s="2">
        <v>43901</v>
      </c>
      <c r="D1133" t="s">
        <v>10351</v>
      </c>
      <c r="E1133" t="s">
        <v>12701</v>
      </c>
      <c r="H1133" t="s">
        <v>10052</v>
      </c>
      <c r="I1133" t="s">
        <v>9903</v>
      </c>
      <c r="J1133" t="s">
        <v>10560</v>
      </c>
      <c r="K1133" t="str">
        <f t="shared" si="34"/>
        <v>LUIS LEON CASTILLO</v>
      </c>
      <c r="L1133" t="str">
        <f t="shared" si="35"/>
        <v>Luis Leon Castillo</v>
      </c>
      <c r="M1133" t="s">
        <v>12810</v>
      </c>
      <c r="N1133" t="e">
        <f>VLOOKUP(M1133,Tabla13[[#All],[rut]:[estado_licencia]],2,0)</f>
        <v>#N/A</v>
      </c>
      <c r="V1133" t="s">
        <v>9835</v>
      </c>
      <c r="W1133" t="s">
        <v>9836</v>
      </c>
      <c r="X1133" t="s">
        <v>12811</v>
      </c>
      <c r="Y1133">
        <v>30000</v>
      </c>
      <c r="Z1133" s="2" t="s">
        <v>9838</v>
      </c>
    </row>
    <row r="1134" spans="1:26" x14ac:dyDescent="0.25">
      <c r="A1134" t="s">
        <v>10678</v>
      </c>
      <c r="B1134" t="s">
        <v>12689</v>
      </c>
      <c r="C1134" s="2">
        <v>43901</v>
      </c>
      <c r="D1134" t="s">
        <v>10351</v>
      </c>
      <c r="E1134" t="s">
        <v>12701</v>
      </c>
      <c r="H1134" t="s">
        <v>11580</v>
      </c>
      <c r="J1134" t="s">
        <v>12126</v>
      </c>
      <c r="K1134" t="str">
        <f t="shared" si="34"/>
        <v xml:space="preserve">ALBERTO LOBOS </v>
      </c>
      <c r="L1134" t="str">
        <f t="shared" si="35"/>
        <v xml:space="preserve">Alberto Lobos </v>
      </c>
      <c r="M1134" t="s">
        <v>12812</v>
      </c>
      <c r="N1134" t="e">
        <f>VLOOKUP(M1134,Tabla13[[#All],[rut]:[estado_licencia]],2,0)</f>
        <v>#N/A</v>
      </c>
      <c r="V1134" t="s">
        <v>9835</v>
      </c>
      <c r="W1134" t="s">
        <v>9836</v>
      </c>
      <c r="X1134" t="s">
        <v>12811</v>
      </c>
      <c r="Y1134">
        <v>30000</v>
      </c>
      <c r="Z1134" s="2" t="s">
        <v>9838</v>
      </c>
    </row>
    <row r="1135" spans="1:26" x14ac:dyDescent="0.25">
      <c r="A1135" t="s">
        <v>10678</v>
      </c>
      <c r="B1135" t="s">
        <v>12689</v>
      </c>
      <c r="C1135" s="2">
        <v>43901</v>
      </c>
      <c r="D1135" t="s">
        <v>10351</v>
      </c>
      <c r="E1135" t="s">
        <v>12768</v>
      </c>
      <c r="H1135" t="s">
        <v>10353</v>
      </c>
      <c r="I1135" t="s">
        <v>10602</v>
      </c>
      <c r="J1135" t="s">
        <v>10560</v>
      </c>
      <c r="K1135" t="str">
        <f t="shared" si="34"/>
        <v>LUIS DIAZ  PINTO</v>
      </c>
      <c r="L1135" t="str">
        <f t="shared" si="35"/>
        <v>Luis Diaz  Pinto</v>
      </c>
      <c r="M1135" t="s">
        <v>12813</v>
      </c>
      <c r="N1135" t="e">
        <f>VLOOKUP(M1135,Tabla13[[#All],[rut]:[estado_licencia]],2,0)</f>
        <v>#N/A</v>
      </c>
      <c r="V1135" t="s">
        <v>9835</v>
      </c>
      <c r="W1135" t="s">
        <v>9836</v>
      </c>
      <c r="X1135" t="s">
        <v>12811</v>
      </c>
      <c r="Y1135">
        <v>30000</v>
      </c>
      <c r="Z1135" s="2" t="s">
        <v>9838</v>
      </c>
    </row>
    <row r="1136" spans="1:26" x14ac:dyDescent="0.25">
      <c r="A1136" t="s">
        <v>10678</v>
      </c>
      <c r="B1136" t="s">
        <v>12689</v>
      </c>
      <c r="C1136" s="2">
        <v>43901</v>
      </c>
      <c r="D1136" t="s">
        <v>10351</v>
      </c>
      <c r="E1136" t="s">
        <v>12768</v>
      </c>
      <c r="H1136" t="s">
        <v>11954</v>
      </c>
      <c r="J1136" t="s">
        <v>10560</v>
      </c>
      <c r="K1136" t="str">
        <f t="shared" si="34"/>
        <v xml:space="preserve">LUIS MELLA </v>
      </c>
      <c r="L1136" t="str">
        <f t="shared" si="35"/>
        <v xml:space="preserve">Luis Mella </v>
      </c>
      <c r="M1136" t="s">
        <v>12814</v>
      </c>
      <c r="N1136" t="e">
        <f>VLOOKUP(M1136,Tabla13[[#All],[rut]:[estado_licencia]],2,0)</f>
        <v>#N/A</v>
      </c>
      <c r="V1136" t="s">
        <v>9835</v>
      </c>
      <c r="W1136" t="s">
        <v>9836</v>
      </c>
      <c r="X1136" t="s">
        <v>12811</v>
      </c>
      <c r="Y1136">
        <v>30000</v>
      </c>
      <c r="Z1136" s="2" t="s">
        <v>9838</v>
      </c>
    </row>
    <row r="1137" spans="1:26" x14ac:dyDescent="0.25">
      <c r="A1137" t="s">
        <v>10678</v>
      </c>
      <c r="B1137" t="s">
        <v>12689</v>
      </c>
      <c r="C1137" s="2">
        <v>43902</v>
      </c>
      <c r="D1137" t="s">
        <v>10351</v>
      </c>
      <c r="E1137" t="s">
        <v>12768</v>
      </c>
      <c r="H1137" t="s">
        <v>10211</v>
      </c>
      <c r="J1137" t="s">
        <v>12815</v>
      </c>
      <c r="K1137" t="str">
        <f t="shared" si="34"/>
        <v xml:space="preserve">EDINSON REYES </v>
      </c>
      <c r="L1137" t="str">
        <f t="shared" si="35"/>
        <v xml:space="preserve">Edinson Reyes </v>
      </c>
      <c r="M1137" t="s">
        <v>12816</v>
      </c>
      <c r="N1137" t="e">
        <f>VLOOKUP(M1137,Tabla13[[#All],[rut]:[estado_licencia]],2,0)</f>
        <v>#N/A</v>
      </c>
      <c r="V1137" t="s">
        <v>9835</v>
      </c>
      <c r="W1137" t="s">
        <v>9836</v>
      </c>
      <c r="X1137" t="s">
        <v>12811</v>
      </c>
      <c r="Y1137">
        <v>30000</v>
      </c>
      <c r="Z1137" s="2" t="s">
        <v>9838</v>
      </c>
    </row>
    <row r="1138" spans="1:26" x14ac:dyDescent="0.25">
      <c r="A1138" t="s">
        <v>10678</v>
      </c>
      <c r="B1138" t="s">
        <v>12689</v>
      </c>
      <c r="C1138" s="2">
        <v>43902</v>
      </c>
      <c r="D1138" t="s">
        <v>10351</v>
      </c>
      <c r="E1138" t="s">
        <v>12701</v>
      </c>
      <c r="H1138" t="s">
        <v>10411</v>
      </c>
      <c r="J1138" t="s">
        <v>10662</v>
      </c>
      <c r="K1138" t="str">
        <f t="shared" si="34"/>
        <v xml:space="preserve">JONATHAN VARGAS </v>
      </c>
      <c r="L1138" t="str">
        <f t="shared" si="35"/>
        <v xml:space="preserve">Jonathan Vargas </v>
      </c>
      <c r="M1138" t="s">
        <v>12817</v>
      </c>
      <c r="N1138" t="e">
        <f>VLOOKUP(M1138,Tabla13[[#All],[rut]:[estado_licencia]],2,0)</f>
        <v>#N/A</v>
      </c>
      <c r="V1138" t="s">
        <v>9835</v>
      </c>
      <c r="W1138" t="s">
        <v>9836</v>
      </c>
      <c r="X1138" t="s">
        <v>12811</v>
      </c>
      <c r="Y1138">
        <v>30000</v>
      </c>
      <c r="Z1138" s="2" t="s">
        <v>9838</v>
      </c>
    </row>
    <row r="1139" spans="1:26" x14ac:dyDescent="0.25">
      <c r="A1139" t="s">
        <v>10678</v>
      </c>
      <c r="B1139" t="s">
        <v>12689</v>
      </c>
      <c r="C1139" s="2">
        <v>43902</v>
      </c>
      <c r="D1139" t="s">
        <v>10351</v>
      </c>
      <c r="E1139" t="s">
        <v>12701</v>
      </c>
      <c r="H1139" t="s">
        <v>12818</v>
      </c>
      <c r="J1139" t="s">
        <v>12819</v>
      </c>
      <c r="K1139" t="str">
        <f t="shared" si="34"/>
        <v xml:space="preserve">FRANCISCA MARTURANA </v>
      </c>
      <c r="L1139" t="str">
        <f t="shared" si="35"/>
        <v xml:space="preserve">Francisca Marturana </v>
      </c>
      <c r="M1139" t="s">
        <v>12820</v>
      </c>
      <c r="N1139" t="e">
        <f>VLOOKUP(M1139,Tabla13[[#All],[rut]:[estado_licencia]],2,0)</f>
        <v>#N/A</v>
      </c>
      <c r="V1139" t="s">
        <v>9835</v>
      </c>
      <c r="W1139" t="s">
        <v>9836</v>
      </c>
      <c r="X1139" t="s">
        <v>12811</v>
      </c>
      <c r="Y1139">
        <v>30000</v>
      </c>
      <c r="Z1139" s="2" t="s">
        <v>9838</v>
      </c>
    </row>
    <row r="1140" spans="1:26" x14ac:dyDescent="0.25">
      <c r="A1140" t="s">
        <v>10678</v>
      </c>
      <c r="B1140" t="s">
        <v>12689</v>
      </c>
      <c r="C1140" s="2">
        <v>43907</v>
      </c>
      <c r="D1140" t="s">
        <v>10679</v>
      </c>
      <c r="E1140" t="s">
        <v>10680</v>
      </c>
      <c r="H1140" t="s">
        <v>10271</v>
      </c>
      <c r="I1140" t="s">
        <v>10032</v>
      </c>
      <c r="J1140" t="s">
        <v>12821</v>
      </c>
      <c r="K1140" t="str">
        <f t="shared" si="34"/>
        <v>LISBETH BARRERA PEREZ</v>
      </c>
      <c r="L1140" t="str">
        <f t="shared" si="35"/>
        <v>Lisbeth Barrera Perez</v>
      </c>
      <c r="M1140" t="s">
        <v>12822</v>
      </c>
      <c r="N1140" t="e">
        <f>VLOOKUP(M1140,Tabla13[[#All],[rut]:[estado_licencia]],2,0)</f>
        <v>#N/A</v>
      </c>
      <c r="V1140" t="s">
        <v>9835</v>
      </c>
      <c r="W1140" t="s">
        <v>9836</v>
      </c>
      <c r="X1140" t="s">
        <v>12811</v>
      </c>
      <c r="Y1140">
        <v>30000</v>
      </c>
      <c r="Z1140" s="2" t="s">
        <v>9838</v>
      </c>
    </row>
    <row r="1141" spans="1:26" x14ac:dyDescent="0.25">
      <c r="A1141" t="s">
        <v>10678</v>
      </c>
      <c r="B1141" t="s">
        <v>12689</v>
      </c>
      <c r="C1141" s="2">
        <v>43907</v>
      </c>
      <c r="D1141" t="s">
        <v>12823</v>
      </c>
      <c r="E1141" t="s">
        <v>12539</v>
      </c>
      <c r="H1141" t="s">
        <v>9928</v>
      </c>
      <c r="J1141" t="s">
        <v>10538</v>
      </c>
      <c r="K1141" t="str">
        <f t="shared" si="34"/>
        <v xml:space="preserve">PATRICIO TAPIA </v>
      </c>
      <c r="L1141" t="str">
        <f t="shared" si="35"/>
        <v xml:space="preserve">Patricio Tapia </v>
      </c>
      <c r="M1141" t="s">
        <v>12824</v>
      </c>
      <c r="N1141" t="e">
        <f>VLOOKUP(M1141,Tabla13[[#All],[rut]:[estado_licencia]],2,0)</f>
        <v>#N/A</v>
      </c>
      <c r="V1141" t="s">
        <v>9835</v>
      </c>
      <c r="W1141" t="s">
        <v>9836</v>
      </c>
      <c r="X1141" t="s">
        <v>12811</v>
      </c>
      <c r="Y1141">
        <v>30000</v>
      </c>
      <c r="Z1141" s="2" t="s">
        <v>9838</v>
      </c>
    </row>
    <row r="1142" spans="1:26" x14ac:dyDescent="0.25">
      <c r="A1142" t="s">
        <v>10678</v>
      </c>
      <c r="B1142" t="s">
        <v>12689</v>
      </c>
      <c r="C1142" s="2">
        <v>43908</v>
      </c>
      <c r="D1142" t="s">
        <v>10679</v>
      </c>
      <c r="E1142" t="s">
        <v>10680</v>
      </c>
      <c r="H1142" t="s">
        <v>10651</v>
      </c>
      <c r="I1142" t="s">
        <v>10595</v>
      </c>
      <c r="J1142" t="s">
        <v>12825</v>
      </c>
      <c r="K1142" t="str">
        <f t="shared" si="34"/>
        <v>JUDIT GALLARDO FREDES</v>
      </c>
      <c r="L1142" t="str">
        <f t="shared" si="35"/>
        <v>Judit Gallardo Fredes</v>
      </c>
      <c r="M1142" t="s">
        <v>12826</v>
      </c>
      <c r="N1142" t="e">
        <f>VLOOKUP(M1142,Tabla13[[#All],[rut]:[estado_licencia]],2,0)</f>
        <v>#N/A</v>
      </c>
      <c r="V1142" t="s">
        <v>9835</v>
      </c>
      <c r="W1142" t="s">
        <v>9836</v>
      </c>
      <c r="X1142" t="s">
        <v>12811</v>
      </c>
      <c r="Y1142">
        <v>30000</v>
      </c>
      <c r="Z1142" s="2" t="s">
        <v>9838</v>
      </c>
    </row>
    <row r="1143" spans="1:26" x14ac:dyDescent="0.25">
      <c r="A1143" t="s">
        <v>10678</v>
      </c>
      <c r="B1143" t="s">
        <v>12689</v>
      </c>
      <c r="C1143" s="2">
        <v>43894</v>
      </c>
      <c r="D1143" t="s">
        <v>10351</v>
      </c>
      <c r="E1143" t="s">
        <v>12701</v>
      </c>
      <c r="H1143" t="s">
        <v>10601</v>
      </c>
      <c r="I1143" t="s">
        <v>11112</v>
      </c>
      <c r="J1143" t="s">
        <v>10662</v>
      </c>
      <c r="K1143" t="str">
        <f t="shared" si="34"/>
        <v>JONATHAN GOMEZ CAMPUSANO</v>
      </c>
      <c r="L1143" t="str">
        <f t="shared" si="35"/>
        <v>Jonathan Gomez Campusano</v>
      </c>
      <c r="M1143" t="s">
        <v>12827</v>
      </c>
      <c r="N1143" t="e">
        <f>VLOOKUP(M1143,Tabla13[[#All],[rut]:[estado_licencia]],2,0)</f>
        <v>#N/A</v>
      </c>
      <c r="V1143" t="s">
        <v>9835</v>
      </c>
      <c r="W1143" t="s">
        <v>9836</v>
      </c>
      <c r="X1143" t="s">
        <v>12811</v>
      </c>
      <c r="Y1143">
        <v>30000</v>
      </c>
      <c r="Z1143" s="2" t="s">
        <v>9838</v>
      </c>
    </row>
    <row r="1144" spans="1:26" x14ac:dyDescent="0.25">
      <c r="A1144" t="s">
        <v>10678</v>
      </c>
      <c r="B1144" t="s">
        <v>12689</v>
      </c>
      <c r="C1144" s="2">
        <v>43894</v>
      </c>
      <c r="D1144" t="s">
        <v>10351</v>
      </c>
      <c r="E1144" t="s">
        <v>12701</v>
      </c>
      <c r="H1144" t="s">
        <v>10406</v>
      </c>
      <c r="I1144" t="s">
        <v>12704</v>
      </c>
      <c r="J1144" t="s">
        <v>12828</v>
      </c>
      <c r="K1144" t="str">
        <f t="shared" si="34"/>
        <v>HERNAN GODOY NEICUL</v>
      </c>
      <c r="L1144" t="str">
        <f t="shared" si="35"/>
        <v>Hernan Godoy Neicul</v>
      </c>
      <c r="M1144" t="s">
        <v>12829</v>
      </c>
      <c r="N1144" t="e">
        <f>VLOOKUP(M1144,Tabla13[[#All],[rut]:[estado_licencia]],2,0)</f>
        <v>#N/A</v>
      </c>
      <c r="V1144" t="s">
        <v>9835</v>
      </c>
      <c r="W1144" t="s">
        <v>9836</v>
      </c>
      <c r="X1144" t="s">
        <v>12811</v>
      </c>
      <c r="Y1144">
        <v>30000</v>
      </c>
      <c r="Z1144" s="2" t="s">
        <v>9838</v>
      </c>
    </row>
    <row r="1145" spans="1:26" x14ac:dyDescent="0.25">
      <c r="A1145" t="s">
        <v>10678</v>
      </c>
      <c r="B1145" t="s">
        <v>12689</v>
      </c>
      <c r="C1145" s="2">
        <v>43899</v>
      </c>
      <c r="D1145" t="s">
        <v>10351</v>
      </c>
      <c r="E1145" t="s">
        <v>10917</v>
      </c>
      <c r="H1145" t="s">
        <v>10163</v>
      </c>
      <c r="I1145" t="s">
        <v>9875</v>
      </c>
      <c r="J1145" t="s">
        <v>10780</v>
      </c>
      <c r="K1145" t="str">
        <f t="shared" si="34"/>
        <v>CRISTIAN MANQUE CORTES</v>
      </c>
      <c r="L1145" t="str">
        <f t="shared" si="35"/>
        <v>Cristian Manque Cortes</v>
      </c>
      <c r="M1145" t="s">
        <v>12830</v>
      </c>
      <c r="N1145" t="e">
        <f>VLOOKUP(M1145,Tabla13[[#All],[rut]:[estado_licencia]],2,0)</f>
        <v>#N/A</v>
      </c>
      <c r="V1145" t="s">
        <v>9835</v>
      </c>
      <c r="W1145" t="s">
        <v>9836</v>
      </c>
      <c r="X1145" t="s">
        <v>12811</v>
      </c>
      <c r="Y1145">
        <v>30000</v>
      </c>
      <c r="Z1145" s="2" t="s">
        <v>9838</v>
      </c>
    </row>
    <row r="1146" spans="1:26" x14ac:dyDescent="0.25">
      <c r="A1146" t="s">
        <v>10678</v>
      </c>
      <c r="B1146" t="s">
        <v>12689</v>
      </c>
      <c r="C1146" s="2">
        <v>43899</v>
      </c>
      <c r="D1146" t="s">
        <v>10351</v>
      </c>
      <c r="E1146" t="s">
        <v>9867</v>
      </c>
      <c r="H1146" t="s">
        <v>11254</v>
      </c>
      <c r="I1146" t="s">
        <v>9887</v>
      </c>
      <c r="J1146" t="s">
        <v>10713</v>
      </c>
      <c r="K1146" t="str">
        <f t="shared" si="34"/>
        <v>RODRIGO SERRANO GONZALEZ</v>
      </c>
      <c r="L1146" t="str">
        <f t="shared" si="35"/>
        <v>Rodrigo Serrano Gonzalez</v>
      </c>
      <c r="M1146" t="s">
        <v>12831</v>
      </c>
      <c r="N1146" t="e">
        <f>VLOOKUP(M1146,Tabla13[[#All],[rut]:[estado_licencia]],2,0)</f>
        <v>#N/A</v>
      </c>
      <c r="V1146" t="s">
        <v>9835</v>
      </c>
      <c r="W1146" t="s">
        <v>9836</v>
      </c>
      <c r="X1146" t="s">
        <v>12811</v>
      </c>
      <c r="Y1146">
        <v>30000</v>
      </c>
      <c r="Z1146" s="2" t="s">
        <v>9838</v>
      </c>
    </row>
    <row r="1147" spans="1:26" x14ac:dyDescent="0.25">
      <c r="A1147" t="s">
        <v>10678</v>
      </c>
      <c r="B1147" t="s">
        <v>12689</v>
      </c>
      <c r="C1147" s="2">
        <v>43901</v>
      </c>
      <c r="D1147" t="s">
        <v>12823</v>
      </c>
      <c r="E1147" t="s">
        <v>12539</v>
      </c>
      <c r="H1147" t="s">
        <v>9887</v>
      </c>
      <c r="I1147" t="s">
        <v>12832</v>
      </c>
      <c r="J1147" t="s">
        <v>10853</v>
      </c>
      <c r="K1147" t="str">
        <f t="shared" si="34"/>
        <v>JOSE GONZALEZ BORDONES</v>
      </c>
      <c r="L1147" t="str">
        <f t="shared" si="35"/>
        <v>Jose Gonzalez Bordones</v>
      </c>
      <c r="M1147" t="s">
        <v>12833</v>
      </c>
      <c r="N1147" t="e">
        <f>VLOOKUP(M1147,Tabla13[[#All],[rut]:[estado_licencia]],2,0)</f>
        <v>#N/A</v>
      </c>
      <c r="V1147" t="s">
        <v>10332</v>
      </c>
      <c r="W1147" t="s">
        <v>10333</v>
      </c>
      <c r="X1147" t="s">
        <v>12811</v>
      </c>
      <c r="Y1147">
        <v>40000</v>
      </c>
      <c r="Z1147" s="2" t="s">
        <v>9838</v>
      </c>
    </row>
    <row r="1148" spans="1:26" x14ac:dyDescent="0.25">
      <c r="A1148" t="s">
        <v>10678</v>
      </c>
      <c r="B1148" t="s">
        <v>12689</v>
      </c>
      <c r="C1148" s="2">
        <v>43901</v>
      </c>
      <c r="D1148" t="s">
        <v>12823</v>
      </c>
      <c r="E1148" t="s">
        <v>12539</v>
      </c>
      <c r="H1148" t="s">
        <v>9954</v>
      </c>
      <c r="I1148" t="s">
        <v>10314</v>
      </c>
      <c r="J1148" t="s">
        <v>10853</v>
      </c>
      <c r="K1148" t="str">
        <f t="shared" si="34"/>
        <v>JOSE GUERRA VASQUEZ</v>
      </c>
      <c r="L1148" t="str">
        <f t="shared" si="35"/>
        <v>Jose Guerra Vasquez</v>
      </c>
      <c r="M1148" t="s">
        <v>12834</v>
      </c>
      <c r="N1148" t="e">
        <f>VLOOKUP(M1148,Tabla13[[#All],[rut]:[estado_licencia]],2,0)</f>
        <v>#N/A</v>
      </c>
      <c r="V1148" t="s">
        <v>10332</v>
      </c>
      <c r="W1148" t="s">
        <v>10333</v>
      </c>
      <c r="X1148" t="s">
        <v>12811</v>
      </c>
      <c r="Y1148">
        <v>40000</v>
      </c>
      <c r="Z1148" s="2" t="s">
        <v>9838</v>
      </c>
    </row>
    <row r="1149" spans="1:26" x14ac:dyDescent="0.25">
      <c r="A1149" t="s">
        <v>10678</v>
      </c>
      <c r="B1149" t="s">
        <v>12689</v>
      </c>
      <c r="C1149" s="2">
        <v>43901</v>
      </c>
      <c r="D1149" t="s">
        <v>12823</v>
      </c>
      <c r="E1149" t="s">
        <v>12539</v>
      </c>
      <c r="H1149" t="s">
        <v>12835</v>
      </c>
      <c r="I1149" t="s">
        <v>10070</v>
      </c>
      <c r="J1149" t="s">
        <v>10582</v>
      </c>
      <c r="K1149" t="str">
        <f t="shared" si="34"/>
        <v>JUAN PINILLA VEGA</v>
      </c>
      <c r="L1149" t="str">
        <f t="shared" si="35"/>
        <v>Juan Pinilla Vega</v>
      </c>
      <c r="M1149" t="s">
        <v>12836</v>
      </c>
      <c r="N1149" t="e">
        <f>VLOOKUP(M1149,Tabla13[[#All],[rut]:[estado_licencia]],2,0)</f>
        <v>#N/A</v>
      </c>
      <c r="V1149" t="s">
        <v>10332</v>
      </c>
      <c r="W1149" t="s">
        <v>10333</v>
      </c>
      <c r="X1149" t="s">
        <v>12811</v>
      </c>
      <c r="Y1149">
        <v>40000</v>
      </c>
      <c r="Z1149" s="2" t="s">
        <v>9838</v>
      </c>
    </row>
    <row r="1150" spans="1:26" x14ac:dyDescent="0.25">
      <c r="A1150" t="s">
        <v>10678</v>
      </c>
      <c r="B1150" t="s">
        <v>12689</v>
      </c>
      <c r="C1150" s="2">
        <v>43901</v>
      </c>
      <c r="D1150" t="s">
        <v>12823</v>
      </c>
      <c r="E1150" t="s">
        <v>12539</v>
      </c>
      <c r="H1150" t="s">
        <v>9934</v>
      </c>
      <c r="I1150" t="s">
        <v>10015</v>
      </c>
      <c r="J1150" t="s">
        <v>12837</v>
      </c>
      <c r="K1150" t="str">
        <f t="shared" si="34"/>
        <v>MICHAEL SAAVEDRA MORALES</v>
      </c>
      <c r="L1150" t="str">
        <f t="shared" si="35"/>
        <v>Michael Saavedra Morales</v>
      </c>
      <c r="M1150" t="s">
        <v>12838</v>
      </c>
      <c r="N1150" t="e">
        <f>VLOOKUP(M1150,Tabla13[[#All],[rut]:[estado_licencia]],2,0)</f>
        <v>#N/A</v>
      </c>
      <c r="V1150" t="s">
        <v>10332</v>
      </c>
      <c r="W1150" t="s">
        <v>10333</v>
      </c>
      <c r="X1150" t="s">
        <v>12811</v>
      </c>
      <c r="Y1150">
        <v>40000</v>
      </c>
      <c r="Z1150" s="2" t="s">
        <v>9838</v>
      </c>
    </row>
    <row r="1151" spans="1:26" x14ac:dyDescent="0.25">
      <c r="A1151" t="s">
        <v>10678</v>
      </c>
      <c r="B1151" t="s">
        <v>12689</v>
      </c>
      <c r="C1151" s="2">
        <v>43901</v>
      </c>
      <c r="D1151" t="s">
        <v>12823</v>
      </c>
      <c r="E1151" t="s">
        <v>12539</v>
      </c>
      <c r="H1151" t="s">
        <v>12839</v>
      </c>
      <c r="I1151" t="s">
        <v>12840</v>
      </c>
      <c r="J1151" t="s">
        <v>10853</v>
      </c>
      <c r="K1151" t="str">
        <f t="shared" si="34"/>
        <v>JOSE BERNAL VICUÑA</v>
      </c>
      <c r="L1151" t="str">
        <f t="shared" si="35"/>
        <v>Jose Bernal Vicuña</v>
      </c>
      <c r="M1151" t="s">
        <v>12841</v>
      </c>
      <c r="N1151" t="e">
        <f>VLOOKUP(M1151,Tabla13[[#All],[rut]:[estado_licencia]],2,0)</f>
        <v>#N/A</v>
      </c>
      <c r="V1151" t="s">
        <v>10332</v>
      </c>
      <c r="W1151" t="s">
        <v>10333</v>
      </c>
      <c r="X1151" t="s">
        <v>12811</v>
      </c>
      <c r="Y1151">
        <v>40000</v>
      </c>
      <c r="Z1151" s="2" t="s">
        <v>9838</v>
      </c>
    </row>
    <row r="1152" spans="1:26" x14ac:dyDescent="0.25">
      <c r="A1152" t="s">
        <v>10678</v>
      </c>
      <c r="B1152" t="s">
        <v>12689</v>
      </c>
      <c r="C1152" s="2">
        <v>43901</v>
      </c>
      <c r="D1152" t="s">
        <v>12823</v>
      </c>
      <c r="E1152" t="s">
        <v>12539</v>
      </c>
      <c r="H1152" t="s">
        <v>12842</v>
      </c>
      <c r="I1152" t="s">
        <v>10265</v>
      </c>
      <c r="J1152" t="s">
        <v>10590</v>
      </c>
      <c r="K1152" t="str">
        <f t="shared" si="34"/>
        <v>VICTOR NOGUERA OLIVARES</v>
      </c>
      <c r="L1152" t="str">
        <f t="shared" si="35"/>
        <v>Victor Noguera Olivares</v>
      </c>
      <c r="M1152" t="s">
        <v>12843</v>
      </c>
      <c r="N1152" t="e">
        <f>VLOOKUP(M1152,Tabla13[[#All],[rut]:[estado_licencia]],2,0)</f>
        <v>#N/A</v>
      </c>
      <c r="V1152" t="s">
        <v>10332</v>
      </c>
      <c r="W1152" t="s">
        <v>10333</v>
      </c>
      <c r="X1152" t="s">
        <v>12811</v>
      </c>
      <c r="Y1152">
        <v>40000</v>
      </c>
      <c r="Z1152" s="2" t="s">
        <v>9838</v>
      </c>
    </row>
    <row r="1153" spans="1:26" x14ac:dyDescent="0.25">
      <c r="A1153" t="s">
        <v>10678</v>
      </c>
      <c r="B1153" t="s">
        <v>12689</v>
      </c>
      <c r="C1153" s="2">
        <v>43901</v>
      </c>
      <c r="D1153" t="s">
        <v>12823</v>
      </c>
      <c r="E1153" t="s">
        <v>12539</v>
      </c>
      <c r="H1153" t="s">
        <v>11102</v>
      </c>
      <c r="I1153" t="s">
        <v>9971</v>
      </c>
      <c r="J1153" t="s">
        <v>12844</v>
      </c>
      <c r="K1153" t="str">
        <f t="shared" si="34"/>
        <v>ANTONIO BASTIAS MUÑOZ</v>
      </c>
      <c r="L1153" t="str">
        <f t="shared" si="35"/>
        <v>Antonio Bastias Muñoz</v>
      </c>
      <c r="M1153" t="s">
        <v>12845</v>
      </c>
      <c r="N1153" t="e">
        <f>VLOOKUP(M1153,Tabla13[[#All],[rut]:[estado_licencia]],2,0)</f>
        <v>#N/A</v>
      </c>
      <c r="V1153" t="s">
        <v>10332</v>
      </c>
      <c r="W1153" t="s">
        <v>10333</v>
      </c>
      <c r="X1153" t="s">
        <v>12811</v>
      </c>
      <c r="Y1153">
        <v>40000</v>
      </c>
      <c r="Z1153" s="2" t="s">
        <v>9838</v>
      </c>
    </row>
    <row r="1154" spans="1:26" x14ac:dyDescent="0.25">
      <c r="A1154" t="s">
        <v>10678</v>
      </c>
      <c r="B1154" t="s">
        <v>12689</v>
      </c>
      <c r="C1154" s="2">
        <v>43901</v>
      </c>
      <c r="D1154" t="s">
        <v>10351</v>
      </c>
      <c r="E1154" t="s">
        <v>12539</v>
      </c>
      <c r="H1154" t="s">
        <v>9875</v>
      </c>
      <c r="I1154" t="s">
        <v>11628</v>
      </c>
      <c r="J1154" t="s">
        <v>10724</v>
      </c>
      <c r="K1154" t="str">
        <f t="shared" ref="K1154:K1217" si="36">CONCATENATE(J1154," ",H1154," ",I1154)</f>
        <v>RAFAEL CORTES VILLALON</v>
      </c>
      <c r="L1154" t="str">
        <f t="shared" ref="L1154:L1217" si="37">PROPER(K1154)</f>
        <v>Rafael Cortes Villalon</v>
      </c>
      <c r="M1154" t="s">
        <v>12846</v>
      </c>
      <c r="N1154" t="e">
        <f>VLOOKUP(M1154,Tabla13[[#All],[rut]:[estado_licencia]],2,0)</f>
        <v>#N/A</v>
      </c>
      <c r="V1154" t="s">
        <v>10332</v>
      </c>
      <c r="W1154" t="s">
        <v>10333</v>
      </c>
      <c r="X1154" t="s">
        <v>12811</v>
      </c>
      <c r="Y1154">
        <v>40000</v>
      </c>
      <c r="Z1154" s="2" t="s">
        <v>9838</v>
      </c>
    </row>
    <row r="1155" spans="1:26" x14ac:dyDescent="0.25">
      <c r="A1155" t="s">
        <v>10678</v>
      </c>
      <c r="B1155" t="s">
        <v>12689</v>
      </c>
      <c r="C1155" s="2">
        <v>43901</v>
      </c>
      <c r="D1155" t="s">
        <v>12823</v>
      </c>
      <c r="E1155" t="s">
        <v>12539</v>
      </c>
      <c r="H1155" t="s">
        <v>9887</v>
      </c>
      <c r="I1155" t="s">
        <v>12847</v>
      </c>
      <c r="J1155" t="s">
        <v>12848</v>
      </c>
      <c r="K1155" t="str">
        <f t="shared" si="36"/>
        <v>GREGORY GONZALEZ LETELIER</v>
      </c>
      <c r="L1155" t="str">
        <f t="shared" si="37"/>
        <v>Gregory Gonzalez Letelier</v>
      </c>
      <c r="M1155" t="s">
        <v>12849</v>
      </c>
      <c r="N1155" t="e">
        <f>VLOOKUP(M1155,Tabla13[[#All],[rut]:[estado_licencia]],2,0)</f>
        <v>#N/A</v>
      </c>
      <c r="V1155" t="s">
        <v>10332</v>
      </c>
      <c r="W1155" t="s">
        <v>10333</v>
      </c>
      <c r="X1155" t="s">
        <v>12811</v>
      </c>
      <c r="Y1155">
        <v>40000</v>
      </c>
      <c r="Z1155" s="2" t="s">
        <v>9838</v>
      </c>
    </row>
    <row r="1156" spans="1:26" x14ac:dyDescent="0.25">
      <c r="A1156" t="s">
        <v>10678</v>
      </c>
      <c r="B1156" t="s">
        <v>12689</v>
      </c>
      <c r="C1156" s="2">
        <v>43901</v>
      </c>
      <c r="D1156" t="s">
        <v>12823</v>
      </c>
      <c r="E1156" t="s">
        <v>12539</v>
      </c>
      <c r="H1156" t="s">
        <v>9896</v>
      </c>
      <c r="I1156" t="s">
        <v>10314</v>
      </c>
      <c r="J1156" t="s">
        <v>10760</v>
      </c>
      <c r="K1156" t="str">
        <f t="shared" si="36"/>
        <v>SEBASTIAN QUIROZ VASQUEZ</v>
      </c>
      <c r="L1156" t="str">
        <f t="shared" si="37"/>
        <v>Sebastian Quiroz Vasquez</v>
      </c>
      <c r="M1156" t="s">
        <v>12850</v>
      </c>
      <c r="N1156" t="e">
        <f>VLOOKUP(M1156,Tabla13[[#All],[rut]:[estado_licencia]],2,0)</f>
        <v>#N/A</v>
      </c>
      <c r="V1156" t="s">
        <v>10332</v>
      </c>
      <c r="W1156" t="s">
        <v>10333</v>
      </c>
      <c r="X1156" t="s">
        <v>12811</v>
      </c>
      <c r="Y1156">
        <v>40000</v>
      </c>
      <c r="Z1156" s="2" t="s">
        <v>9838</v>
      </c>
    </row>
    <row r="1157" spans="1:26" x14ac:dyDescent="0.25">
      <c r="A1157" t="s">
        <v>10678</v>
      </c>
      <c r="B1157" t="s">
        <v>12689</v>
      </c>
      <c r="C1157" s="2">
        <v>43901</v>
      </c>
      <c r="D1157" t="s">
        <v>12823</v>
      </c>
      <c r="E1157" t="s">
        <v>12539</v>
      </c>
      <c r="H1157" t="s">
        <v>12851</v>
      </c>
      <c r="I1157" t="s">
        <v>11678</v>
      </c>
      <c r="J1157" t="s">
        <v>12852</v>
      </c>
      <c r="K1157" t="str">
        <f t="shared" si="36"/>
        <v>EDUARDO SALVATIERRA CARO</v>
      </c>
      <c r="L1157" t="str">
        <f t="shared" si="37"/>
        <v>Eduardo Salvatierra Caro</v>
      </c>
      <c r="M1157" t="s">
        <v>12853</v>
      </c>
      <c r="N1157" t="e">
        <f>VLOOKUP(M1157,Tabla13[[#All],[rut]:[estado_licencia]],2,0)</f>
        <v>#N/A</v>
      </c>
      <c r="V1157" t="s">
        <v>10332</v>
      </c>
      <c r="W1157" t="s">
        <v>10333</v>
      </c>
      <c r="X1157" t="s">
        <v>12811</v>
      </c>
      <c r="Y1157">
        <v>40000</v>
      </c>
      <c r="Z1157" s="2" t="s">
        <v>9838</v>
      </c>
    </row>
    <row r="1158" spans="1:26" x14ac:dyDescent="0.25">
      <c r="A1158" t="s">
        <v>10678</v>
      </c>
      <c r="B1158" t="s">
        <v>12689</v>
      </c>
      <c r="C1158" s="2">
        <v>43901</v>
      </c>
      <c r="D1158" t="s">
        <v>12823</v>
      </c>
      <c r="E1158" t="s">
        <v>12539</v>
      </c>
      <c r="H1158" t="s">
        <v>9959</v>
      </c>
      <c r="I1158" t="s">
        <v>10651</v>
      </c>
      <c r="J1158" t="s">
        <v>10673</v>
      </c>
      <c r="K1158" t="str">
        <f t="shared" si="36"/>
        <v>PABLO NUÑEZ GALLARDO</v>
      </c>
      <c r="L1158" t="str">
        <f t="shared" si="37"/>
        <v>Pablo Nuñez Gallardo</v>
      </c>
      <c r="M1158" t="s">
        <v>12854</v>
      </c>
      <c r="N1158" t="e">
        <f>VLOOKUP(M1158,Tabla13[[#All],[rut]:[estado_licencia]],2,0)</f>
        <v>#N/A</v>
      </c>
      <c r="V1158" t="s">
        <v>10332</v>
      </c>
      <c r="W1158" t="s">
        <v>10333</v>
      </c>
      <c r="X1158" t="s">
        <v>12811</v>
      </c>
      <c r="Y1158">
        <v>40000</v>
      </c>
      <c r="Z1158" s="2" t="s">
        <v>9838</v>
      </c>
    </row>
    <row r="1159" spans="1:26" x14ac:dyDescent="0.25">
      <c r="A1159" t="s">
        <v>10678</v>
      </c>
      <c r="B1159" t="s">
        <v>12689</v>
      </c>
      <c r="C1159" s="2">
        <v>43901</v>
      </c>
      <c r="D1159" t="s">
        <v>12823</v>
      </c>
      <c r="E1159" t="s">
        <v>12539</v>
      </c>
      <c r="H1159" t="s">
        <v>10932</v>
      </c>
      <c r="I1159" t="s">
        <v>10052</v>
      </c>
      <c r="J1159" t="s">
        <v>12855</v>
      </c>
      <c r="K1159" t="str">
        <f t="shared" si="36"/>
        <v>ROSA ALFARO LEON</v>
      </c>
      <c r="L1159" t="str">
        <f t="shared" si="37"/>
        <v>Rosa Alfaro Leon</v>
      </c>
      <c r="M1159" t="s">
        <v>12856</v>
      </c>
      <c r="N1159" t="e">
        <f>VLOOKUP(M1159,Tabla13[[#All],[rut]:[estado_licencia]],2,0)</f>
        <v>#N/A</v>
      </c>
      <c r="V1159" t="s">
        <v>10332</v>
      </c>
      <c r="W1159" t="s">
        <v>10333</v>
      </c>
      <c r="X1159" t="s">
        <v>12811</v>
      </c>
      <c r="Y1159">
        <v>40000</v>
      </c>
      <c r="Z1159" s="2" t="s">
        <v>9838</v>
      </c>
    </row>
    <row r="1160" spans="1:26" x14ac:dyDescent="0.25">
      <c r="A1160" t="s">
        <v>10678</v>
      </c>
      <c r="B1160" t="s">
        <v>12689</v>
      </c>
      <c r="C1160" s="2">
        <v>43901</v>
      </c>
      <c r="D1160" t="s">
        <v>12823</v>
      </c>
      <c r="E1160" t="s">
        <v>12539</v>
      </c>
      <c r="H1160" t="s">
        <v>11504</v>
      </c>
      <c r="I1160" t="s">
        <v>10602</v>
      </c>
      <c r="J1160" t="s">
        <v>10748</v>
      </c>
      <c r="K1160" t="str">
        <f t="shared" si="36"/>
        <v>ESTEBAN CORNEJO PINTO</v>
      </c>
      <c r="L1160" t="str">
        <f t="shared" si="37"/>
        <v>Esteban Cornejo Pinto</v>
      </c>
      <c r="M1160" t="s">
        <v>12857</v>
      </c>
      <c r="N1160" t="e">
        <f>VLOOKUP(M1160,Tabla13[[#All],[rut]:[estado_licencia]],2,0)</f>
        <v>#N/A</v>
      </c>
      <c r="V1160" t="s">
        <v>10332</v>
      </c>
      <c r="W1160" t="s">
        <v>10333</v>
      </c>
      <c r="X1160" t="s">
        <v>12811</v>
      </c>
      <c r="Y1160">
        <v>40000</v>
      </c>
      <c r="Z1160" s="2" t="s">
        <v>9838</v>
      </c>
    </row>
    <row r="1161" spans="1:26" x14ac:dyDescent="0.25">
      <c r="A1161" t="s">
        <v>10678</v>
      </c>
      <c r="B1161" t="s">
        <v>12689</v>
      </c>
      <c r="C1161" s="2">
        <v>43901</v>
      </c>
      <c r="D1161" t="s">
        <v>12823</v>
      </c>
      <c r="E1161" t="s">
        <v>12539</v>
      </c>
      <c r="H1161" t="s">
        <v>9875</v>
      </c>
      <c r="I1161" t="s">
        <v>10472</v>
      </c>
      <c r="J1161" t="s">
        <v>12858</v>
      </c>
      <c r="K1161" t="str">
        <f t="shared" si="36"/>
        <v>OMAR CORTES ORTIZ</v>
      </c>
      <c r="L1161" t="str">
        <f t="shared" si="37"/>
        <v>Omar Cortes Ortiz</v>
      </c>
      <c r="M1161" t="s">
        <v>12859</v>
      </c>
      <c r="N1161" t="e">
        <f>VLOOKUP(M1161,Tabla13[[#All],[rut]:[estado_licencia]],2,0)</f>
        <v>#N/A</v>
      </c>
      <c r="V1161" t="s">
        <v>10332</v>
      </c>
      <c r="W1161" t="s">
        <v>10333</v>
      </c>
      <c r="X1161" t="s">
        <v>12811</v>
      </c>
      <c r="Y1161">
        <v>40000</v>
      </c>
      <c r="Z1161" s="2" t="s">
        <v>9838</v>
      </c>
    </row>
    <row r="1162" spans="1:26" x14ac:dyDescent="0.25">
      <c r="A1162" t="s">
        <v>10678</v>
      </c>
      <c r="B1162" t="s">
        <v>12689</v>
      </c>
      <c r="C1162" s="2">
        <v>43901</v>
      </c>
      <c r="D1162" t="s">
        <v>12823</v>
      </c>
      <c r="E1162" t="s">
        <v>12539</v>
      </c>
      <c r="H1162" t="s">
        <v>9923</v>
      </c>
      <c r="I1162" t="s">
        <v>11576</v>
      </c>
      <c r="J1162" t="s">
        <v>12860</v>
      </c>
      <c r="K1162" t="str">
        <f t="shared" si="36"/>
        <v>NICOLAS FERNANDEZ ESTAY</v>
      </c>
      <c r="L1162" t="str">
        <f t="shared" si="37"/>
        <v>Nicolas Fernandez Estay</v>
      </c>
      <c r="M1162" t="s">
        <v>12861</v>
      </c>
      <c r="N1162" t="e">
        <f>VLOOKUP(M1162,Tabla13[[#All],[rut]:[estado_licencia]],2,0)</f>
        <v>#N/A</v>
      </c>
      <c r="V1162" t="s">
        <v>10332</v>
      </c>
      <c r="W1162" t="s">
        <v>10333</v>
      </c>
      <c r="X1162" t="s">
        <v>12811</v>
      </c>
      <c r="Y1162">
        <v>40000</v>
      </c>
      <c r="Z1162" s="2" t="s">
        <v>9838</v>
      </c>
    </row>
    <row r="1163" spans="1:26" x14ac:dyDescent="0.25">
      <c r="A1163" t="s">
        <v>10678</v>
      </c>
      <c r="B1163" t="s">
        <v>12689</v>
      </c>
      <c r="C1163" s="2">
        <v>43901</v>
      </c>
      <c r="D1163" t="s">
        <v>12823</v>
      </c>
      <c r="E1163" t="s">
        <v>12539</v>
      </c>
      <c r="H1163" t="s">
        <v>12862</v>
      </c>
      <c r="I1163" t="s">
        <v>10184</v>
      </c>
      <c r="J1163" t="s">
        <v>10560</v>
      </c>
      <c r="K1163" t="str">
        <f t="shared" si="36"/>
        <v>LUIS ALLENDES RODRIGUEZ</v>
      </c>
      <c r="L1163" t="str">
        <f t="shared" si="37"/>
        <v>Luis Allendes Rodriguez</v>
      </c>
      <c r="M1163" t="s">
        <v>12863</v>
      </c>
      <c r="N1163" t="e">
        <f>VLOOKUP(M1163,Tabla13[[#All],[rut]:[estado_licencia]],2,0)</f>
        <v>#N/A</v>
      </c>
      <c r="V1163" t="s">
        <v>10332</v>
      </c>
      <c r="W1163" t="s">
        <v>10333</v>
      </c>
      <c r="X1163" t="s">
        <v>12811</v>
      </c>
      <c r="Y1163">
        <v>40000</v>
      </c>
      <c r="Z1163" s="2" t="s">
        <v>9838</v>
      </c>
    </row>
    <row r="1164" spans="1:26" x14ac:dyDescent="0.25">
      <c r="A1164" t="s">
        <v>10678</v>
      </c>
      <c r="B1164" t="s">
        <v>12689</v>
      </c>
      <c r="C1164" s="2">
        <v>43901</v>
      </c>
      <c r="D1164" t="s">
        <v>12823</v>
      </c>
      <c r="E1164" t="s">
        <v>12539</v>
      </c>
      <c r="H1164" t="s">
        <v>10211</v>
      </c>
      <c r="I1164" t="s">
        <v>12864</v>
      </c>
      <c r="J1164" t="s">
        <v>10538</v>
      </c>
      <c r="K1164" t="str">
        <f t="shared" si="36"/>
        <v>PATRICIO REYES CERPA</v>
      </c>
      <c r="L1164" t="str">
        <f t="shared" si="37"/>
        <v>Patricio Reyes Cerpa</v>
      </c>
      <c r="M1164" t="s">
        <v>12865</v>
      </c>
      <c r="N1164" t="e">
        <f>VLOOKUP(M1164,Tabla13[[#All],[rut]:[estado_licencia]],2,0)</f>
        <v>#N/A</v>
      </c>
      <c r="V1164" t="s">
        <v>10332</v>
      </c>
      <c r="W1164" t="s">
        <v>10333</v>
      </c>
      <c r="X1164" t="s">
        <v>12811</v>
      </c>
      <c r="Y1164">
        <v>40000</v>
      </c>
      <c r="Z1164" s="2" t="s">
        <v>9838</v>
      </c>
    </row>
    <row r="1165" spans="1:26" x14ac:dyDescent="0.25">
      <c r="A1165" t="s">
        <v>10678</v>
      </c>
      <c r="B1165" t="s">
        <v>12689</v>
      </c>
      <c r="C1165" s="2">
        <v>43901</v>
      </c>
      <c r="D1165" t="s">
        <v>12823</v>
      </c>
      <c r="E1165" t="s">
        <v>12539</v>
      </c>
      <c r="H1165" t="s">
        <v>10265</v>
      </c>
      <c r="I1165" t="s">
        <v>10656</v>
      </c>
      <c r="J1165" t="s">
        <v>12866</v>
      </c>
      <c r="K1165" t="str">
        <f t="shared" si="36"/>
        <v>DOMINGO OLIVARES MEZA</v>
      </c>
      <c r="L1165" t="str">
        <f t="shared" si="37"/>
        <v>Domingo Olivares Meza</v>
      </c>
      <c r="M1165" t="s">
        <v>12867</v>
      </c>
      <c r="N1165" t="e">
        <f>VLOOKUP(M1165,Tabla13[[#All],[rut]:[estado_licencia]],2,0)</f>
        <v>#N/A</v>
      </c>
      <c r="V1165" t="s">
        <v>10332</v>
      </c>
      <c r="W1165" t="s">
        <v>10333</v>
      </c>
      <c r="X1165" t="s">
        <v>12811</v>
      </c>
      <c r="Y1165">
        <v>40000</v>
      </c>
      <c r="Z1165" s="2" t="s">
        <v>9838</v>
      </c>
    </row>
    <row r="1166" spans="1:26" x14ac:dyDescent="0.25">
      <c r="A1166" t="s">
        <v>10678</v>
      </c>
      <c r="B1166" t="s">
        <v>12689</v>
      </c>
      <c r="C1166" s="2">
        <v>43901</v>
      </c>
      <c r="D1166" t="s">
        <v>12823</v>
      </c>
      <c r="E1166" t="s">
        <v>12539</v>
      </c>
      <c r="H1166" t="s">
        <v>12868</v>
      </c>
      <c r="I1166" t="s">
        <v>12869</v>
      </c>
      <c r="J1166" t="s">
        <v>12870</v>
      </c>
      <c r="K1166" t="str">
        <f t="shared" si="36"/>
        <v>ERWIN MARIPIL -</v>
      </c>
      <c r="L1166" t="str">
        <f t="shared" si="37"/>
        <v>Erwin Maripil -</v>
      </c>
      <c r="M1166" t="s">
        <v>12871</v>
      </c>
      <c r="N1166" t="e">
        <f>VLOOKUP(M1166,Tabla13[[#All],[rut]:[estado_licencia]],2,0)</f>
        <v>#N/A</v>
      </c>
      <c r="V1166" t="s">
        <v>10332</v>
      </c>
      <c r="W1166" t="s">
        <v>10333</v>
      </c>
      <c r="X1166" t="s">
        <v>12811</v>
      </c>
      <c r="Y1166">
        <v>40000</v>
      </c>
      <c r="Z1166" s="2" t="s">
        <v>9838</v>
      </c>
    </row>
    <row r="1167" spans="1:26" x14ac:dyDescent="0.25">
      <c r="A1167" t="s">
        <v>10678</v>
      </c>
      <c r="B1167" t="s">
        <v>12689</v>
      </c>
      <c r="C1167" s="2">
        <v>43901</v>
      </c>
      <c r="D1167" t="s">
        <v>12823</v>
      </c>
      <c r="E1167" t="s">
        <v>12539</v>
      </c>
      <c r="H1167" t="s">
        <v>12015</v>
      </c>
      <c r="J1167" t="s">
        <v>10577</v>
      </c>
      <c r="K1167" t="str">
        <f t="shared" si="36"/>
        <v xml:space="preserve">FERNANDO HIDALGO </v>
      </c>
      <c r="L1167" t="str">
        <f t="shared" si="37"/>
        <v xml:space="preserve">Fernando Hidalgo </v>
      </c>
      <c r="M1167" t="s">
        <v>12872</v>
      </c>
      <c r="N1167" t="e">
        <f>VLOOKUP(M1167,Tabla13[[#All],[rut]:[estado_licencia]],2,0)</f>
        <v>#N/A</v>
      </c>
      <c r="V1167" t="s">
        <v>10332</v>
      </c>
      <c r="W1167" t="s">
        <v>10333</v>
      </c>
      <c r="X1167" t="s">
        <v>12811</v>
      </c>
      <c r="Y1167">
        <v>40000</v>
      </c>
      <c r="Z1167" s="2" t="s">
        <v>9838</v>
      </c>
    </row>
    <row r="1168" spans="1:26" x14ac:dyDescent="0.25">
      <c r="A1168" t="s">
        <v>10678</v>
      </c>
      <c r="B1168" t="s">
        <v>12689</v>
      </c>
      <c r="C1168" s="2">
        <v>43901</v>
      </c>
      <c r="D1168" t="s">
        <v>12823</v>
      </c>
      <c r="E1168" t="s">
        <v>12539</v>
      </c>
      <c r="H1168" t="s">
        <v>10919</v>
      </c>
      <c r="I1168" t="s">
        <v>12873</v>
      </c>
      <c r="J1168" t="s">
        <v>10853</v>
      </c>
      <c r="K1168" t="str">
        <f t="shared" si="36"/>
        <v>JOSE MENDOZA ARELLANO</v>
      </c>
      <c r="L1168" t="str">
        <f t="shared" si="37"/>
        <v>Jose Mendoza Arellano</v>
      </c>
      <c r="M1168" t="s">
        <v>12874</v>
      </c>
      <c r="N1168" t="e">
        <f>VLOOKUP(M1168,Tabla13[[#All],[rut]:[estado_licencia]],2,0)</f>
        <v>#N/A</v>
      </c>
      <c r="V1168" t="s">
        <v>10332</v>
      </c>
      <c r="W1168" t="s">
        <v>10333</v>
      </c>
      <c r="X1168" t="s">
        <v>12811</v>
      </c>
      <c r="Y1168">
        <v>40000</v>
      </c>
      <c r="Z1168" s="2" t="s">
        <v>9838</v>
      </c>
    </row>
    <row r="1169" spans="1:26" x14ac:dyDescent="0.25">
      <c r="A1169" t="s">
        <v>10678</v>
      </c>
      <c r="B1169" t="s">
        <v>12689</v>
      </c>
      <c r="C1169" s="2">
        <v>43901</v>
      </c>
      <c r="D1169" t="s">
        <v>12823</v>
      </c>
      <c r="E1169" t="s">
        <v>12875</v>
      </c>
      <c r="H1169" t="s">
        <v>12876</v>
      </c>
      <c r="I1169" t="s">
        <v>10026</v>
      </c>
      <c r="J1169" t="s">
        <v>12877</v>
      </c>
      <c r="K1169" t="str">
        <f t="shared" si="36"/>
        <v>DANIEL REGNAUT ROJAS</v>
      </c>
      <c r="L1169" t="str">
        <f t="shared" si="37"/>
        <v>Daniel Regnaut Rojas</v>
      </c>
      <c r="M1169" t="s">
        <v>12878</v>
      </c>
      <c r="N1169" t="e">
        <f>VLOOKUP(M1169,Tabla13[[#All],[rut]:[estado_licencia]],2,0)</f>
        <v>#N/A</v>
      </c>
      <c r="V1169" t="s">
        <v>10332</v>
      </c>
      <c r="W1169" t="s">
        <v>10333</v>
      </c>
      <c r="X1169" t="s">
        <v>12811</v>
      </c>
      <c r="Y1169">
        <v>40000</v>
      </c>
      <c r="Z1169" s="2" t="s">
        <v>9838</v>
      </c>
    </row>
    <row r="1170" spans="1:26" x14ac:dyDescent="0.25">
      <c r="A1170" t="s">
        <v>10678</v>
      </c>
      <c r="B1170" t="s">
        <v>12689</v>
      </c>
      <c r="C1170" s="2">
        <v>43901</v>
      </c>
      <c r="D1170" t="s">
        <v>10351</v>
      </c>
      <c r="E1170" t="s">
        <v>12539</v>
      </c>
      <c r="H1170" t="s">
        <v>10265</v>
      </c>
      <c r="J1170" t="s">
        <v>12866</v>
      </c>
      <c r="K1170" t="str">
        <f t="shared" si="36"/>
        <v xml:space="preserve">DOMINGO OLIVARES </v>
      </c>
      <c r="L1170" t="str">
        <f t="shared" si="37"/>
        <v xml:space="preserve">Domingo Olivares </v>
      </c>
      <c r="M1170" t="s">
        <v>12867</v>
      </c>
      <c r="N1170" t="e">
        <f>VLOOKUP(M1170,Tabla13[[#All],[rut]:[estado_licencia]],2,0)</f>
        <v>#N/A</v>
      </c>
      <c r="V1170" t="s">
        <v>10332</v>
      </c>
      <c r="W1170" t="s">
        <v>10333</v>
      </c>
      <c r="X1170" t="s">
        <v>12811</v>
      </c>
      <c r="Y1170">
        <v>40000</v>
      </c>
      <c r="Z1170" s="2" t="s">
        <v>9838</v>
      </c>
    </row>
    <row r="1171" spans="1:26" x14ac:dyDescent="0.25">
      <c r="A1171" t="s">
        <v>10678</v>
      </c>
      <c r="B1171" t="s">
        <v>12689</v>
      </c>
      <c r="C1171" s="2">
        <v>43901</v>
      </c>
      <c r="D1171" t="s">
        <v>10351</v>
      </c>
      <c r="E1171" t="s">
        <v>12539</v>
      </c>
      <c r="H1171" t="s">
        <v>12868</v>
      </c>
      <c r="J1171" t="s">
        <v>12870</v>
      </c>
      <c r="K1171" t="str">
        <f t="shared" si="36"/>
        <v xml:space="preserve">ERWIN MARIPIL </v>
      </c>
      <c r="L1171" t="str">
        <f t="shared" si="37"/>
        <v xml:space="preserve">Erwin Maripil </v>
      </c>
      <c r="M1171" t="s">
        <v>12871</v>
      </c>
      <c r="N1171" t="e">
        <f>VLOOKUP(M1171,Tabla13[[#All],[rut]:[estado_licencia]],2,0)</f>
        <v>#N/A</v>
      </c>
      <c r="V1171" t="s">
        <v>10332</v>
      </c>
      <c r="W1171" t="s">
        <v>10333</v>
      </c>
      <c r="X1171" t="s">
        <v>12811</v>
      </c>
      <c r="Y1171">
        <v>40000</v>
      </c>
      <c r="Z1171" s="2" t="s">
        <v>9838</v>
      </c>
    </row>
    <row r="1172" spans="1:26" x14ac:dyDescent="0.25">
      <c r="A1172" t="s">
        <v>10678</v>
      </c>
      <c r="B1172" t="s">
        <v>12689</v>
      </c>
      <c r="C1172" s="2">
        <v>43901</v>
      </c>
      <c r="D1172" t="s">
        <v>10351</v>
      </c>
      <c r="E1172" t="s">
        <v>12539</v>
      </c>
      <c r="H1172" t="s">
        <v>12862</v>
      </c>
      <c r="I1172" t="s">
        <v>10184</v>
      </c>
      <c r="J1172" t="s">
        <v>10560</v>
      </c>
      <c r="K1172" t="str">
        <f t="shared" si="36"/>
        <v>LUIS ALLENDES RODRIGUEZ</v>
      </c>
      <c r="L1172" t="str">
        <f t="shared" si="37"/>
        <v>Luis Allendes Rodriguez</v>
      </c>
      <c r="M1172" t="s">
        <v>12863</v>
      </c>
      <c r="N1172" t="e">
        <f>VLOOKUP(M1172,Tabla13[[#All],[rut]:[estado_licencia]],2,0)</f>
        <v>#N/A</v>
      </c>
      <c r="V1172" t="s">
        <v>10332</v>
      </c>
      <c r="W1172" t="s">
        <v>10333</v>
      </c>
      <c r="X1172" t="s">
        <v>12811</v>
      </c>
      <c r="Y1172">
        <v>40000</v>
      </c>
      <c r="Z1172" s="2" t="s">
        <v>9838</v>
      </c>
    </row>
    <row r="1173" spans="1:26" x14ac:dyDescent="0.25">
      <c r="A1173" t="s">
        <v>10678</v>
      </c>
      <c r="B1173" t="s">
        <v>12689</v>
      </c>
      <c r="C1173" s="2">
        <v>43901</v>
      </c>
      <c r="D1173" t="s">
        <v>10351</v>
      </c>
      <c r="E1173" t="s">
        <v>12539</v>
      </c>
      <c r="H1173" t="s">
        <v>12015</v>
      </c>
      <c r="J1173" t="s">
        <v>10577</v>
      </c>
      <c r="K1173" t="str">
        <f t="shared" si="36"/>
        <v xml:space="preserve">FERNANDO HIDALGO </v>
      </c>
      <c r="L1173" t="str">
        <f t="shared" si="37"/>
        <v xml:space="preserve">Fernando Hidalgo </v>
      </c>
      <c r="M1173" t="s">
        <v>12879</v>
      </c>
      <c r="N1173" t="e">
        <f>VLOOKUP(M1173,Tabla13[[#All],[rut]:[estado_licencia]],2,0)</f>
        <v>#N/A</v>
      </c>
      <c r="V1173" t="s">
        <v>10332</v>
      </c>
      <c r="W1173" t="s">
        <v>10333</v>
      </c>
      <c r="X1173" t="s">
        <v>12811</v>
      </c>
      <c r="Y1173">
        <v>40000</v>
      </c>
      <c r="Z1173" s="2" t="s">
        <v>9838</v>
      </c>
    </row>
    <row r="1174" spans="1:26" x14ac:dyDescent="0.25">
      <c r="A1174" t="s">
        <v>10678</v>
      </c>
      <c r="B1174" t="s">
        <v>12689</v>
      </c>
      <c r="C1174" s="2">
        <v>43901</v>
      </c>
      <c r="D1174" t="s">
        <v>10351</v>
      </c>
      <c r="E1174" t="s">
        <v>12539</v>
      </c>
      <c r="H1174" t="s">
        <v>10919</v>
      </c>
      <c r="I1174" t="s">
        <v>12873</v>
      </c>
      <c r="J1174" t="s">
        <v>10853</v>
      </c>
      <c r="K1174" t="str">
        <f t="shared" si="36"/>
        <v>JOSE MENDOZA ARELLANO</v>
      </c>
      <c r="L1174" t="str">
        <f t="shared" si="37"/>
        <v>Jose Mendoza Arellano</v>
      </c>
      <c r="M1174" t="s">
        <v>12874</v>
      </c>
      <c r="N1174" t="e">
        <f>VLOOKUP(M1174,Tabla13[[#All],[rut]:[estado_licencia]],2,0)</f>
        <v>#N/A</v>
      </c>
      <c r="V1174" t="s">
        <v>10332</v>
      </c>
      <c r="W1174" t="s">
        <v>10333</v>
      </c>
      <c r="X1174" t="s">
        <v>12811</v>
      </c>
      <c r="Y1174">
        <v>40000</v>
      </c>
      <c r="Z1174" s="2" t="s">
        <v>9838</v>
      </c>
    </row>
    <row r="1175" spans="1:26" x14ac:dyDescent="0.25">
      <c r="A1175" t="s">
        <v>10678</v>
      </c>
      <c r="B1175" t="s">
        <v>12689</v>
      </c>
      <c r="C1175" s="2">
        <v>43900</v>
      </c>
      <c r="D1175" t="s">
        <v>10679</v>
      </c>
      <c r="E1175" t="s">
        <v>10680</v>
      </c>
      <c r="H1175" t="s">
        <v>10700</v>
      </c>
      <c r="J1175" t="s">
        <v>10701</v>
      </c>
      <c r="K1175" t="str">
        <f t="shared" si="36"/>
        <v xml:space="preserve">CORALIS BURGOS </v>
      </c>
      <c r="L1175" t="str">
        <f t="shared" si="37"/>
        <v xml:space="preserve">Coralis Burgos </v>
      </c>
      <c r="N1175" t="str">
        <f>VLOOKUP(M1175,Tabla13[[#All],[rut]:[estado_licencia]],2,0)</f>
        <v xml:space="preserve">  </v>
      </c>
      <c r="V1175" t="s">
        <v>9835</v>
      </c>
      <c r="W1175" t="s">
        <v>9836</v>
      </c>
      <c r="X1175" t="s">
        <v>10692</v>
      </c>
      <c r="Y1175">
        <v>30000</v>
      </c>
      <c r="Z1175" s="2" t="s">
        <v>9838</v>
      </c>
    </row>
    <row r="1176" spans="1:26" x14ac:dyDescent="0.25">
      <c r="A1176" t="s">
        <v>10678</v>
      </c>
      <c r="B1176" t="s">
        <v>12689</v>
      </c>
      <c r="C1176" s="2">
        <v>43903</v>
      </c>
      <c r="D1176" t="s">
        <v>12623</v>
      </c>
      <c r="E1176" t="s">
        <v>12880</v>
      </c>
      <c r="H1176" t="s">
        <v>12881</v>
      </c>
      <c r="J1176" t="s">
        <v>12882</v>
      </c>
      <c r="K1176" t="str">
        <f t="shared" si="36"/>
        <v xml:space="preserve">FRANCISCA  ADASME </v>
      </c>
      <c r="L1176" t="str">
        <f t="shared" si="37"/>
        <v xml:space="preserve">Francisca  Adasme </v>
      </c>
      <c r="N1176" t="str">
        <f>VLOOKUP(M1176,Tabla13[[#All],[rut]:[estado_licencia]],2,0)</f>
        <v xml:space="preserve">  </v>
      </c>
      <c r="V1176" t="s">
        <v>9835</v>
      </c>
      <c r="W1176" t="s">
        <v>9836</v>
      </c>
      <c r="X1176" t="s">
        <v>10692</v>
      </c>
      <c r="Y1176">
        <v>30000</v>
      </c>
      <c r="Z1176" s="2" t="s">
        <v>9838</v>
      </c>
    </row>
    <row r="1177" spans="1:26" x14ac:dyDescent="0.25">
      <c r="A1177" t="s">
        <v>10883</v>
      </c>
      <c r="B1177" t="s">
        <v>12689</v>
      </c>
      <c r="C1177" s="2">
        <v>43892</v>
      </c>
      <c r="D1177" t="s">
        <v>10351</v>
      </c>
      <c r="E1177" t="s">
        <v>10318</v>
      </c>
      <c r="H1177" t="s">
        <v>9887</v>
      </c>
      <c r="I1177" t="s">
        <v>12864</v>
      </c>
      <c r="J1177" t="s">
        <v>10243</v>
      </c>
      <c r="K1177" t="str">
        <f t="shared" si="36"/>
        <v>JUAN CARLOS GONZALEZ CERPA</v>
      </c>
      <c r="L1177" t="str">
        <f t="shared" si="37"/>
        <v>Juan Carlos Gonzalez Cerpa</v>
      </c>
      <c r="M1177" t="s">
        <v>1154</v>
      </c>
      <c r="N1177" t="str">
        <f>VLOOKUP(M1177,Tabla13[[#All],[rut]:[estado_licencia]],2,0)</f>
        <v>Juan Carlos Gonzalez Cerpa</v>
      </c>
      <c r="V1177" t="s">
        <v>9835</v>
      </c>
      <c r="W1177" t="s">
        <v>1224</v>
      </c>
      <c r="X1177" t="s">
        <v>12883</v>
      </c>
      <c r="Y1177">
        <v>30000</v>
      </c>
      <c r="Z1177" s="2" t="s">
        <v>9838</v>
      </c>
    </row>
    <row r="1178" spans="1:26" x14ac:dyDescent="0.25">
      <c r="A1178" t="s">
        <v>10883</v>
      </c>
      <c r="B1178" t="s">
        <v>12689</v>
      </c>
      <c r="C1178" s="2">
        <v>43892</v>
      </c>
      <c r="D1178" t="s">
        <v>10351</v>
      </c>
      <c r="E1178" t="s">
        <v>10318</v>
      </c>
      <c r="H1178" t="s">
        <v>10602</v>
      </c>
      <c r="I1178" t="s">
        <v>10405</v>
      </c>
      <c r="J1178" t="s">
        <v>12279</v>
      </c>
      <c r="K1178" t="str">
        <f t="shared" si="36"/>
        <v>JUAN IGNACIO PINTO ACEVEDO</v>
      </c>
      <c r="L1178" t="str">
        <f t="shared" si="37"/>
        <v>Juan Ignacio Pinto Acevedo</v>
      </c>
      <c r="M1178" t="s">
        <v>1155</v>
      </c>
      <c r="N1178" t="str">
        <f>VLOOKUP(M1178,Tabla13[[#All],[rut]:[estado_licencia]],2,0)</f>
        <v>Juan Ignacio Pinto Acevedo</v>
      </c>
      <c r="V1178" t="s">
        <v>9835</v>
      </c>
      <c r="W1178" t="s">
        <v>1224</v>
      </c>
      <c r="X1178" t="s">
        <v>12883</v>
      </c>
      <c r="Y1178">
        <v>30000</v>
      </c>
      <c r="Z1178" s="2" t="s">
        <v>9838</v>
      </c>
    </row>
    <row r="1179" spans="1:26" x14ac:dyDescent="0.25">
      <c r="A1179" t="s">
        <v>10883</v>
      </c>
      <c r="B1179" t="s">
        <v>12689</v>
      </c>
      <c r="C1179" s="2">
        <v>43892</v>
      </c>
      <c r="D1179" t="s">
        <v>10351</v>
      </c>
      <c r="E1179" t="s">
        <v>10318</v>
      </c>
      <c r="H1179" t="s">
        <v>12884</v>
      </c>
      <c r="I1179" t="s">
        <v>11862</v>
      </c>
      <c r="J1179" t="s">
        <v>12885</v>
      </c>
      <c r="K1179" t="str">
        <f t="shared" si="36"/>
        <v>FRANCISCO ENRIQUE SEITZ FERRADA</v>
      </c>
      <c r="L1179" t="str">
        <f t="shared" si="37"/>
        <v>Francisco Enrique Seitz Ferrada</v>
      </c>
      <c r="M1179" t="s">
        <v>1156</v>
      </c>
      <c r="N1179" t="str">
        <f>VLOOKUP(M1179,Tabla13[[#All],[rut]:[estado_licencia]],2,0)</f>
        <v>Francisco Enrique Seitz Ferrada</v>
      </c>
      <c r="V1179" t="s">
        <v>9835</v>
      </c>
      <c r="W1179" t="s">
        <v>1224</v>
      </c>
      <c r="X1179" t="s">
        <v>12883</v>
      </c>
      <c r="Y1179">
        <v>30000</v>
      </c>
      <c r="Z1179" s="2" t="s">
        <v>9838</v>
      </c>
    </row>
    <row r="1180" spans="1:26" x14ac:dyDescent="0.25">
      <c r="A1180" t="s">
        <v>10883</v>
      </c>
      <c r="B1180" t="s">
        <v>12689</v>
      </c>
      <c r="C1180" s="2">
        <v>43892</v>
      </c>
      <c r="D1180" t="s">
        <v>10351</v>
      </c>
      <c r="E1180" t="s">
        <v>10318</v>
      </c>
      <c r="H1180" t="s">
        <v>10114</v>
      </c>
      <c r="I1180" t="s">
        <v>10683</v>
      </c>
      <c r="J1180" t="s">
        <v>12886</v>
      </c>
      <c r="K1180" t="str">
        <f t="shared" si="36"/>
        <v>EDSON ADRIAN ASTUDILLO FIGUEROA</v>
      </c>
      <c r="L1180" t="str">
        <f t="shared" si="37"/>
        <v>Edson Adrian Astudillo Figueroa</v>
      </c>
      <c r="M1180" t="s">
        <v>1157</v>
      </c>
      <c r="N1180" t="str">
        <f>VLOOKUP(M1180,Tabla13[[#All],[rut]:[estado_licencia]],2,0)</f>
        <v>Edson Adrian Astudillo Figueroa</v>
      </c>
      <c r="V1180" t="s">
        <v>9835</v>
      </c>
      <c r="W1180" t="s">
        <v>1224</v>
      </c>
      <c r="X1180" t="s">
        <v>12883</v>
      </c>
      <c r="Y1180">
        <v>30000</v>
      </c>
      <c r="Z1180" s="2" t="s">
        <v>9838</v>
      </c>
    </row>
    <row r="1181" spans="1:26" x14ac:dyDescent="0.25">
      <c r="A1181" t="s">
        <v>10883</v>
      </c>
      <c r="B1181" t="s">
        <v>12689</v>
      </c>
      <c r="C1181" s="2">
        <v>43892</v>
      </c>
      <c r="D1181" t="s">
        <v>10351</v>
      </c>
      <c r="E1181" t="s">
        <v>10318</v>
      </c>
      <c r="H1181" t="s">
        <v>10426</v>
      </c>
      <c r="I1181" t="s">
        <v>10184</v>
      </c>
      <c r="J1181" t="s">
        <v>12887</v>
      </c>
      <c r="K1181" t="str">
        <f t="shared" si="36"/>
        <v>RODRIGO EDUARDO ORELLANA RODRIGUEZ</v>
      </c>
      <c r="L1181" t="str">
        <f t="shared" si="37"/>
        <v>Rodrigo Eduardo Orellana Rodriguez</v>
      </c>
      <c r="M1181" t="s">
        <v>1158</v>
      </c>
      <c r="N1181" t="str">
        <f>VLOOKUP(M1181,Tabla13[[#All],[rut]:[estado_licencia]],2,0)</f>
        <v>Rodrigo Eduardo Orellana Rodriguez</v>
      </c>
      <c r="V1181" t="s">
        <v>9835</v>
      </c>
      <c r="W1181" t="s">
        <v>1224</v>
      </c>
      <c r="X1181" t="s">
        <v>12883</v>
      </c>
      <c r="Y1181">
        <v>30000</v>
      </c>
      <c r="Z1181" s="2" t="s">
        <v>9838</v>
      </c>
    </row>
    <row r="1182" spans="1:26" x14ac:dyDescent="0.25">
      <c r="A1182" t="s">
        <v>10883</v>
      </c>
      <c r="B1182" t="s">
        <v>12689</v>
      </c>
      <c r="C1182" s="2">
        <v>43892</v>
      </c>
      <c r="D1182" t="s">
        <v>10351</v>
      </c>
      <c r="E1182" t="s">
        <v>10318</v>
      </c>
      <c r="H1182" t="s">
        <v>10007</v>
      </c>
      <c r="I1182" t="s">
        <v>10271</v>
      </c>
      <c r="J1182" t="s">
        <v>12888</v>
      </c>
      <c r="K1182" t="str">
        <f t="shared" si="36"/>
        <v>WASHINGTON DEL CARMEN BUGUEÑO BARRERA</v>
      </c>
      <c r="L1182" t="str">
        <f t="shared" si="37"/>
        <v>Washington Del Carmen Bugueño Barrera</v>
      </c>
      <c r="M1182" t="s">
        <v>1159</v>
      </c>
      <c r="N1182" t="str">
        <f>VLOOKUP(M1182,Tabla13[[#All],[rut]:[estado_licencia]],2,0)</f>
        <v>Washington Del Carmen Bugueño Barrera</v>
      </c>
      <c r="V1182" t="s">
        <v>9835</v>
      </c>
      <c r="W1182" t="s">
        <v>1224</v>
      </c>
      <c r="X1182" t="s">
        <v>12883</v>
      </c>
      <c r="Y1182">
        <v>30000</v>
      </c>
      <c r="Z1182" s="2" t="s">
        <v>9838</v>
      </c>
    </row>
    <row r="1183" spans="1:26" x14ac:dyDescent="0.25">
      <c r="A1183" t="s">
        <v>10883</v>
      </c>
      <c r="B1183" t="s">
        <v>12689</v>
      </c>
      <c r="C1183" s="2">
        <v>43892</v>
      </c>
      <c r="D1183" t="s">
        <v>10351</v>
      </c>
      <c r="E1183" t="s">
        <v>10318</v>
      </c>
      <c r="H1183" t="s">
        <v>10140</v>
      </c>
      <c r="I1183" t="s">
        <v>10032</v>
      </c>
      <c r="J1183" t="s">
        <v>12889</v>
      </c>
      <c r="K1183" t="str">
        <f t="shared" si="36"/>
        <v>SEBASTIAN ANTONIO ARAYA PEREZ</v>
      </c>
      <c r="L1183" t="str">
        <f t="shared" si="37"/>
        <v>Sebastian Antonio Araya Perez</v>
      </c>
      <c r="M1183" t="s">
        <v>1160</v>
      </c>
      <c r="N1183" t="str">
        <f>VLOOKUP(M1183,Tabla13[[#All],[rut]:[estado_licencia]],2,0)</f>
        <v>Sebastian Antonio Araya Perez</v>
      </c>
      <c r="V1183" t="s">
        <v>9835</v>
      </c>
      <c r="W1183" t="s">
        <v>1224</v>
      </c>
      <c r="X1183" t="s">
        <v>12883</v>
      </c>
      <c r="Y1183">
        <v>30000</v>
      </c>
      <c r="Z1183" s="2" t="s">
        <v>9838</v>
      </c>
    </row>
    <row r="1184" spans="1:26" x14ac:dyDescent="0.25">
      <c r="A1184" t="s">
        <v>10883</v>
      </c>
      <c r="B1184" t="s">
        <v>12689</v>
      </c>
      <c r="C1184" s="2">
        <v>43892</v>
      </c>
      <c r="D1184" t="s">
        <v>10351</v>
      </c>
      <c r="E1184" t="s">
        <v>10318</v>
      </c>
      <c r="H1184" t="s">
        <v>9850</v>
      </c>
      <c r="I1184" t="s">
        <v>10271</v>
      </c>
      <c r="J1184" t="s">
        <v>12890</v>
      </c>
      <c r="K1184" t="str">
        <f t="shared" si="36"/>
        <v>DANIEL EDUARDO SOTO BARRERA</v>
      </c>
      <c r="L1184" t="str">
        <f t="shared" si="37"/>
        <v>Daniel Eduardo Soto Barrera</v>
      </c>
      <c r="M1184" t="s">
        <v>1161</v>
      </c>
      <c r="N1184" t="str">
        <f>VLOOKUP(M1184,Tabla13[[#All],[rut]:[estado_licencia]],2,0)</f>
        <v>Daniel Eduardo Soto Barrera</v>
      </c>
      <c r="V1184" t="s">
        <v>9835</v>
      </c>
      <c r="W1184" t="s">
        <v>1224</v>
      </c>
      <c r="X1184" t="s">
        <v>12883</v>
      </c>
      <c r="Y1184">
        <v>30000</v>
      </c>
      <c r="Z1184" s="2" t="s">
        <v>9838</v>
      </c>
    </row>
    <row r="1185" spans="1:26" x14ac:dyDescent="0.25">
      <c r="A1185" t="s">
        <v>10883</v>
      </c>
      <c r="B1185" t="s">
        <v>12689</v>
      </c>
      <c r="C1185" s="2">
        <v>43893</v>
      </c>
      <c r="D1185" t="s">
        <v>10351</v>
      </c>
      <c r="E1185" t="s">
        <v>10968</v>
      </c>
      <c r="H1185" t="s">
        <v>9860</v>
      </c>
      <c r="I1185" t="s">
        <v>10969</v>
      </c>
      <c r="J1185" t="s">
        <v>10970</v>
      </c>
      <c r="K1185" t="str">
        <f t="shared" si="36"/>
        <v>VICTOR JAVIER AGUILERA MALDONADO</v>
      </c>
      <c r="L1185" t="str">
        <f t="shared" si="37"/>
        <v>Victor Javier Aguilera Maldonado</v>
      </c>
      <c r="M1185" t="s">
        <v>456</v>
      </c>
      <c r="N1185" t="str">
        <f>VLOOKUP(M1185,Tabla13[[#All],[rut]:[estado_licencia]],2,0)</f>
        <v>Victor Javier Aguilera Maldonado</v>
      </c>
      <c r="V1185" t="s">
        <v>9835</v>
      </c>
      <c r="W1185" t="s">
        <v>1224</v>
      </c>
      <c r="X1185" t="s">
        <v>12883</v>
      </c>
      <c r="Y1185">
        <v>30000</v>
      </c>
      <c r="Z1185" s="2" t="s">
        <v>9838</v>
      </c>
    </row>
    <row r="1186" spans="1:26" x14ac:dyDescent="0.25">
      <c r="A1186" t="s">
        <v>10883</v>
      </c>
      <c r="B1186" t="s">
        <v>12689</v>
      </c>
      <c r="C1186" s="2">
        <v>43894</v>
      </c>
      <c r="D1186" t="s">
        <v>10351</v>
      </c>
      <c r="E1186" t="s">
        <v>10074</v>
      </c>
      <c r="H1186" t="s">
        <v>9928</v>
      </c>
      <c r="I1186" t="s">
        <v>11397</v>
      </c>
      <c r="J1186" t="s">
        <v>12344</v>
      </c>
      <c r="K1186" t="str">
        <f t="shared" si="36"/>
        <v>JUAN ESTEBAN TAPIA NAVEA</v>
      </c>
      <c r="L1186" t="str">
        <f t="shared" si="37"/>
        <v>Juan Esteban Tapia Navea</v>
      </c>
      <c r="M1186" t="s">
        <v>1162</v>
      </c>
      <c r="N1186" t="str">
        <f>VLOOKUP(M1186,Tabla13[[#All],[rut]:[estado_licencia]],2,0)</f>
        <v>Juan Esteban Tapia Navea</v>
      </c>
      <c r="V1186" t="s">
        <v>9835</v>
      </c>
      <c r="W1186" t="s">
        <v>1224</v>
      </c>
      <c r="X1186" t="s">
        <v>12883</v>
      </c>
      <c r="Y1186">
        <v>30000</v>
      </c>
      <c r="Z1186" s="2" t="s">
        <v>9838</v>
      </c>
    </row>
    <row r="1187" spans="1:26" x14ac:dyDescent="0.25">
      <c r="A1187" t="s">
        <v>10883</v>
      </c>
      <c r="B1187" t="s">
        <v>12689</v>
      </c>
      <c r="C1187" s="2">
        <v>43894</v>
      </c>
      <c r="D1187" t="s">
        <v>10351</v>
      </c>
      <c r="E1187" t="s">
        <v>10074</v>
      </c>
      <c r="H1187" t="s">
        <v>12891</v>
      </c>
      <c r="I1187" t="s">
        <v>9975</v>
      </c>
      <c r="J1187" t="s">
        <v>12892</v>
      </c>
      <c r="K1187" t="str">
        <f t="shared" si="36"/>
        <v>MANUEL ANTONIO LINCOÑIR JOFRE</v>
      </c>
      <c r="L1187" t="str">
        <f t="shared" si="37"/>
        <v>Manuel Antonio Lincoñir Jofre</v>
      </c>
      <c r="M1187" t="s">
        <v>1163</v>
      </c>
      <c r="N1187" t="str">
        <f>VLOOKUP(M1187,Tabla13[[#All],[rut]:[estado_licencia]],2,0)</f>
        <v>Manuel Antonio Lincoñir Jofre</v>
      </c>
      <c r="V1187" t="s">
        <v>9835</v>
      </c>
      <c r="W1187" t="s">
        <v>1224</v>
      </c>
      <c r="X1187" t="s">
        <v>12883</v>
      </c>
      <c r="Y1187">
        <v>30000</v>
      </c>
      <c r="Z1187" s="2" t="s">
        <v>9838</v>
      </c>
    </row>
    <row r="1188" spans="1:26" x14ac:dyDescent="0.25">
      <c r="A1188" t="s">
        <v>10883</v>
      </c>
      <c r="B1188" t="s">
        <v>12689</v>
      </c>
      <c r="C1188" s="2">
        <v>43894</v>
      </c>
      <c r="D1188" t="s">
        <v>10351</v>
      </c>
      <c r="E1188" t="s">
        <v>10074</v>
      </c>
      <c r="H1188" t="s">
        <v>9953</v>
      </c>
      <c r="I1188" t="s">
        <v>10007</v>
      </c>
      <c r="J1188" t="s">
        <v>12893</v>
      </c>
      <c r="K1188" t="str">
        <f t="shared" si="36"/>
        <v>JOSE ISAIAS TRIGO BUGUEÑO</v>
      </c>
      <c r="L1188" t="str">
        <f t="shared" si="37"/>
        <v>Jose Isaias Trigo Bugueño</v>
      </c>
      <c r="M1188" t="s">
        <v>1164</v>
      </c>
      <c r="N1188" t="str">
        <f>VLOOKUP(M1188,Tabla13[[#All],[rut]:[estado_licencia]],2,0)</f>
        <v>Jose Isaias Trigo Bugueño</v>
      </c>
      <c r="V1188" t="s">
        <v>9835</v>
      </c>
      <c r="W1188" t="s">
        <v>1224</v>
      </c>
      <c r="X1188" t="s">
        <v>12883</v>
      </c>
      <c r="Y1188">
        <v>30000</v>
      </c>
      <c r="Z1188" s="2" t="s">
        <v>9838</v>
      </c>
    </row>
    <row r="1189" spans="1:26" x14ac:dyDescent="0.25">
      <c r="A1189" t="s">
        <v>10883</v>
      </c>
      <c r="B1189" t="s">
        <v>12689</v>
      </c>
      <c r="C1189" s="2">
        <v>43894</v>
      </c>
      <c r="D1189" t="s">
        <v>10351</v>
      </c>
      <c r="E1189" t="s">
        <v>10074</v>
      </c>
      <c r="H1189" t="s">
        <v>12078</v>
      </c>
      <c r="I1189" t="s">
        <v>9971</v>
      </c>
      <c r="J1189" t="s">
        <v>10674</v>
      </c>
      <c r="K1189" t="str">
        <f t="shared" si="36"/>
        <v>MIGUEL ANGEL ZARATE MUÑOZ</v>
      </c>
      <c r="L1189" t="str">
        <f t="shared" si="37"/>
        <v>Miguel Angel Zarate Muñoz</v>
      </c>
      <c r="M1189" t="s">
        <v>1165</v>
      </c>
      <c r="N1189" t="str">
        <f>VLOOKUP(M1189,Tabla13[[#All],[rut]:[estado_licencia]],2,0)</f>
        <v>Miguel Angel Zarate Muñoz</v>
      </c>
      <c r="V1189" t="s">
        <v>9835</v>
      </c>
      <c r="W1189" t="s">
        <v>1224</v>
      </c>
      <c r="X1189" t="s">
        <v>12883</v>
      </c>
      <c r="Y1189">
        <v>30000</v>
      </c>
      <c r="Z1189" s="2" t="s">
        <v>9838</v>
      </c>
    </row>
    <row r="1190" spans="1:26" x14ac:dyDescent="0.25">
      <c r="A1190" t="s">
        <v>10883</v>
      </c>
      <c r="B1190" t="s">
        <v>12689</v>
      </c>
      <c r="C1190" s="2">
        <v>43894</v>
      </c>
      <c r="D1190" t="s">
        <v>10351</v>
      </c>
      <c r="E1190" t="s">
        <v>10074</v>
      </c>
      <c r="H1190" t="s">
        <v>10140</v>
      </c>
      <c r="I1190" t="s">
        <v>11603</v>
      </c>
      <c r="J1190" t="s">
        <v>12894</v>
      </c>
      <c r="K1190" t="str">
        <f t="shared" si="36"/>
        <v xml:space="preserve">FERNADO ENRIQUE ARAYA CONTRERAS </v>
      </c>
      <c r="L1190" t="str">
        <f t="shared" si="37"/>
        <v xml:space="preserve">Fernado Enrique Araya Contreras </v>
      </c>
      <c r="M1190" t="s">
        <v>1166</v>
      </c>
      <c r="N1190" t="str">
        <f>VLOOKUP(M1190,Tabla13[[#All],[rut]:[estado_licencia]],2,0)</f>
        <v xml:space="preserve">Fernado Enrique Araya Contreras </v>
      </c>
      <c r="V1190" t="s">
        <v>9835</v>
      </c>
      <c r="W1190" t="s">
        <v>1224</v>
      </c>
      <c r="X1190" t="s">
        <v>12883</v>
      </c>
      <c r="Y1190">
        <v>30000</v>
      </c>
      <c r="Z1190" s="2" t="s">
        <v>9838</v>
      </c>
    </row>
    <row r="1191" spans="1:26" x14ac:dyDescent="0.25">
      <c r="A1191" t="s">
        <v>10883</v>
      </c>
      <c r="B1191" t="s">
        <v>12689</v>
      </c>
      <c r="C1191" s="2">
        <v>43894</v>
      </c>
      <c r="D1191" t="s">
        <v>10351</v>
      </c>
      <c r="E1191" t="s">
        <v>10074</v>
      </c>
      <c r="H1191" t="s">
        <v>10270</v>
      </c>
      <c r="I1191" t="s">
        <v>10446</v>
      </c>
      <c r="J1191" t="s">
        <v>12895</v>
      </c>
      <c r="K1191" t="str">
        <f t="shared" si="36"/>
        <v>FRANCO EDUARDO CARMONA ARANCIBIA</v>
      </c>
      <c r="L1191" t="str">
        <f t="shared" si="37"/>
        <v>Franco Eduardo Carmona Arancibia</v>
      </c>
      <c r="M1191" t="s">
        <v>1167</v>
      </c>
      <c r="N1191" t="str">
        <f>VLOOKUP(M1191,Tabla13[[#All],[rut]:[estado_licencia]],2,0)</f>
        <v>Franco Eduardo Carmona Arancibia</v>
      </c>
      <c r="V1191" t="s">
        <v>9835</v>
      </c>
      <c r="W1191" t="s">
        <v>1224</v>
      </c>
      <c r="X1191" t="s">
        <v>12883</v>
      </c>
      <c r="Y1191">
        <v>30000</v>
      </c>
      <c r="Z1191" s="2" t="s">
        <v>9838</v>
      </c>
    </row>
    <row r="1192" spans="1:26" x14ac:dyDescent="0.25">
      <c r="A1192" t="s">
        <v>10883</v>
      </c>
      <c r="B1192" t="s">
        <v>12689</v>
      </c>
      <c r="C1192" s="2">
        <v>43894</v>
      </c>
      <c r="D1192" t="s">
        <v>10351</v>
      </c>
      <c r="E1192" t="s">
        <v>10968</v>
      </c>
      <c r="H1192" t="s">
        <v>10369</v>
      </c>
      <c r="I1192" t="s">
        <v>9980</v>
      </c>
      <c r="J1192" t="s">
        <v>12896</v>
      </c>
      <c r="K1192" t="str">
        <f t="shared" si="36"/>
        <v>HARRY ANTONIO TRONCOSO CARRASCO</v>
      </c>
      <c r="L1192" t="str">
        <f t="shared" si="37"/>
        <v>Harry Antonio Troncoso Carrasco</v>
      </c>
      <c r="M1192" t="s">
        <v>1168</v>
      </c>
      <c r="N1192" t="str">
        <f>VLOOKUP(M1192,Tabla13[[#All],[rut]:[estado_licencia]],2,0)</f>
        <v>Harry Antonio Troncoso Carrasco</v>
      </c>
      <c r="V1192" t="s">
        <v>9835</v>
      </c>
      <c r="W1192" t="s">
        <v>1224</v>
      </c>
      <c r="X1192" t="s">
        <v>12883</v>
      </c>
      <c r="Y1192">
        <v>30000</v>
      </c>
      <c r="Z1192" s="2" t="s">
        <v>9838</v>
      </c>
    </row>
    <row r="1193" spans="1:26" x14ac:dyDescent="0.25">
      <c r="A1193" t="s">
        <v>10883</v>
      </c>
      <c r="B1193" t="s">
        <v>12689</v>
      </c>
      <c r="C1193" s="2">
        <v>43896</v>
      </c>
      <c r="D1193" t="s">
        <v>10351</v>
      </c>
      <c r="E1193" t="s">
        <v>10917</v>
      </c>
      <c r="H1193" t="s">
        <v>10265</v>
      </c>
      <c r="I1193" t="s">
        <v>9875</v>
      </c>
      <c r="J1193" t="s">
        <v>12290</v>
      </c>
      <c r="K1193" t="str">
        <f t="shared" si="36"/>
        <v>LUIS EDUARDO OLIVARES CORTES</v>
      </c>
      <c r="L1193" t="str">
        <f t="shared" si="37"/>
        <v>Luis Eduardo Olivares Cortes</v>
      </c>
      <c r="M1193" t="s">
        <v>1169</v>
      </c>
      <c r="N1193" t="str">
        <f>VLOOKUP(M1193,Tabla13[[#All],[rut]:[estado_licencia]],2,0)</f>
        <v>Luis Eduardo Olivares Cortes</v>
      </c>
      <c r="V1193" t="s">
        <v>9835</v>
      </c>
      <c r="W1193" t="s">
        <v>1224</v>
      </c>
      <c r="X1193" t="s">
        <v>12883</v>
      </c>
      <c r="Y1193">
        <v>30000</v>
      </c>
      <c r="Z1193" s="2" t="s">
        <v>9838</v>
      </c>
    </row>
    <row r="1194" spans="1:26" x14ac:dyDescent="0.25">
      <c r="A1194" t="s">
        <v>10883</v>
      </c>
      <c r="B1194" t="s">
        <v>12689</v>
      </c>
      <c r="C1194" s="2">
        <v>43896</v>
      </c>
      <c r="D1194" t="s">
        <v>10351</v>
      </c>
      <c r="E1194" t="s">
        <v>11915</v>
      </c>
      <c r="H1194" t="s">
        <v>9843</v>
      </c>
      <c r="I1194" t="s">
        <v>12897</v>
      </c>
      <c r="J1194" t="s">
        <v>12898</v>
      </c>
      <c r="K1194" t="str">
        <f t="shared" si="36"/>
        <v>BORIS ALEJANDRO DIAZ QUINTANA</v>
      </c>
      <c r="L1194" t="str">
        <f t="shared" si="37"/>
        <v>Boris Alejandro Diaz Quintana</v>
      </c>
      <c r="M1194" t="s">
        <v>1170</v>
      </c>
      <c r="N1194" t="str">
        <f>VLOOKUP(M1194,Tabla13[[#All],[rut]:[estado_licencia]],2,0)</f>
        <v>Boris Alejandro Diaz Quintana</v>
      </c>
      <c r="V1194" t="s">
        <v>9835</v>
      </c>
      <c r="W1194" t="s">
        <v>1224</v>
      </c>
      <c r="X1194" t="s">
        <v>12883</v>
      </c>
      <c r="Y1194">
        <v>30000</v>
      </c>
      <c r="Z1194" s="2" t="s">
        <v>9838</v>
      </c>
    </row>
    <row r="1195" spans="1:26" x14ac:dyDescent="0.25">
      <c r="A1195" t="s">
        <v>10883</v>
      </c>
      <c r="B1195" t="s">
        <v>12689</v>
      </c>
      <c r="C1195" s="2">
        <v>43899</v>
      </c>
      <c r="D1195" t="s">
        <v>10351</v>
      </c>
      <c r="E1195" t="s">
        <v>11260</v>
      </c>
      <c r="H1195" t="s">
        <v>9887</v>
      </c>
      <c r="I1195" t="s">
        <v>11350</v>
      </c>
      <c r="J1195" t="s">
        <v>10923</v>
      </c>
      <c r="K1195" t="str">
        <f t="shared" si="36"/>
        <v>FRANCISCO JAVIER GONZALEZ HERRERA</v>
      </c>
      <c r="L1195" t="str">
        <f t="shared" si="37"/>
        <v>Francisco Javier Gonzalez Herrera</v>
      </c>
      <c r="M1195" t="s">
        <v>1171</v>
      </c>
      <c r="N1195" t="str">
        <f>VLOOKUP(M1195,Tabla13[[#All],[rut]:[estado_licencia]],2,0)</f>
        <v>Francisco Javier Gonzalez Herrera</v>
      </c>
      <c r="V1195" t="s">
        <v>9835</v>
      </c>
      <c r="W1195" t="s">
        <v>1224</v>
      </c>
      <c r="X1195" t="s">
        <v>12883</v>
      </c>
      <c r="Y1195">
        <v>30000</v>
      </c>
      <c r="Z1195" s="2" t="s">
        <v>9838</v>
      </c>
    </row>
    <row r="1196" spans="1:26" x14ac:dyDescent="0.25">
      <c r="A1196" t="s">
        <v>10883</v>
      </c>
      <c r="B1196" t="s">
        <v>12689</v>
      </c>
      <c r="C1196" s="2">
        <v>43899</v>
      </c>
      <c r="D1196" t="s">
        <v>10351</v>
      </c>
      <c r="E1196" t="s">
        <v>10318</v>
      </c>
      <c r="H1196" t="s">
        <v>12899</v>
      </c>
      <c r="I1196" t="s">
        <v>12015</v>
      </c>
      <c r="J1196" t="s">
        <v>12900</v>
      </c>
      <c r="K1196" t="str">
        <f t="shared" si="36"/>
        <v>MICHEL ANTONIO PASSALACQUA HIDALGO</v>
      </c>
      <c r="L1196" t="str">
        <f t="shared" si="37"/>
        <v>Michel Antonio Passalacqua Hidalgo</v>
      </c>
      <c r="M1196" t="s">
        <v>1172</v>
      </c>
      <c r="N1196" t="str">
        <f>VLOOKUP(M1196,Tabla13[[#All],[rut]:[estado_licencia]],2,0)</f>
        <v>Michel Antonio Passalacqua Hidalgo</v>
      </c>
      <c r="V1196" t="s">
        <v>9835</v>
      </c>
      <c r="W1196" t="s">
        <v>1224</v>
      </c>
      <c r="X1196" t="s">
        <v>12883</v>
      </c>
      <c r="Y1196">
        <v>30000</v>
      </c>
      <c r="Z1196" s="2" t="s">
        <v>9838</v>
      </c>
    </row>
    <row r="1197" spans="1:26" x14ac:dyDescent="0.25">
      <c r="A1197" t="s">
        <v>10883</v>
      </c>
      <c r="B1197" t="s">
        <v>12689</v>
      </c>
      <c r="C1197" s="2">
        <v>43899</v>
      </c>
      <c r="D1197" t="s">
        <v>10351</v>
      </c>
      <c r="E1197" t="s">
        <v>10318</v>
      </c>
      <c r="H1197" t="s">
        <v>12901</v>
      </c>
      <c r="I1197" t="s">
        <v>10253</v>
      </c>
      <c r="J1197" t="s">
        <v>12902</v>
      </c>
      <c r="K1197" t="str">
        <f t="shared" si="36"/>
        <v>ANTONIO ALEXIS HURTADO  FUENTES</v>
      </c>
      <c r="L1197" t="str">
        <f t="shared" si="37"/>
        <v>Antonio Alexis Hurtado  Fuentes</v>
      </c>
      <c r="M1197" t="s">
        <v>1173</v>
      </c>
      <c r="N1197" t="str">
        <f>VLOOKUP(M1197,Tabla13[[#All],[rut]:[estado_licencia]],2,0)</f>
        <v>Antonio Alexis Hurtado  Fuentes</v>
      </c>
      <c r="V1197" t="s">
        <v>9835</v>
      </c>
      <c r="W1197" t="s">
        <v>1224</v>
      </c>
      <c r="X1197" t="s">
        <v>12883</v>
      </c>
      <c r="Y1197">
        <v>30000</v>
      </c>
      <c r="Z1197" s="2" t="s">
        <v>9838</v>
      </c>
    </row>
    <row r="1198" spans="1:26" x14ac:dyDescent="0.25">
      <c r="A1198" t="s">
        <v>10883</v>
      </c>
      <c r="B1198" t="s">
        <v>12689</v>
      </c>
      <c r="C1198" s="2">
        <v>37324</v>
      </c>
      <c r="D1198" t="s">
        <v>10351</v>
      </c>
      <c r="E1198" t="s">
        <v>10318</v>
      </c>
      <c r="H1198" t="s">
        <v>10265</v>
      </c>
      <c r="I1198" t="s">
        <v>10265</v>
      </c>
      <c r="J1198" t="s">
        <v>10167</v>
      </c>
      <c r="K1198" t="str">
        <f t="shared" si="36"/>
        <v>FELIPE ANTONIO OLIVARES OLIVARES</v>
      </c>
      <c r="L1198" t="str">
        <f t="shared" si="37"/>
        <v>Felipe Antonio Olivares Olivares</v>
      </c>
      <c r="M1198" t="s">
        <v>1174</v>
      </c>
      <c r="N1198" t="str">
        <f>VLOOKUP(M1198,Tabla13[[#All],[rut]:[estado_licencia]],2,0)</f>
        <v>Felipe Antonio Olivares Olivares</v>
      </c>
      <c r="V1198" t="s">
        <v>9835</v>
      </c>
      <c r="W1198" t="s">
        <v>1224</v>
      </c>
      <c r="X1198" t="s">
        <v>12883</v>
      </c>
      <c r="Y1198">
        <v>30000</v>
      </c>
      <c r="Z1198" s="2" t="s">
        <v>9838</v>
      </c>
    </row>
    <row r="1199" spans="1:26" x14ac:dyDescent="0.25">
      <c r="A1199" t="s">
        <v>10883</v>
      </c>
      <c r="B1199" t="s">
        <v>12689</v>
      </c>
      <c r="C1199" s="2">
        <v>43902</v>
      </c>
      <c r="D1199" t="s">
        <v>10351</v>
      </c>
      <c r="E1199" t="s">
        <v>10074</v>
      </c>
      <c r="H1199" t="s">
        <v>10300</v>
      </c>
      <c r="I1199" t="s">
        <v>12903</v>
      </c>
      <c r="J1199" t="s">
        <v>12904</v>
      </c>
      <c r="K1199" t="str">
        <f t="shared" si="36"/>
        <v>ROBINSON  MEDINA HIGUERAS</v>
      </c>
      <c r="L1199" t="str">
        <f t="shared" si="37"/>
        <v>Robinson  Medina Higueras</v>
      </c>
      <c r="M1199" t="s">
        <v>1175</v>
      </c>
      <c r="N1199" t="str">
        <f>VLOOKUP(M1199,Tabla13[[#All],[rut]:[estado_licencia]],2,0)</f>
        <v>Robinson  Medina Higueras</v>
      </c>
      <c r="V1199" t="s">
        <v>9835</v>
      </c>
      <c r="W1199" t="s">
        <v>1224</v>
      </c>
      <c r="X1199" t="s">
        <v>12883</v>
      </c>
      <c r="Y1199">
        <v>30000</v>
      </c>
      <c r="Z1199" s="2" t="s">
        <v>9838</v>
      </c>
    </row>
    <row r="1200" spans="1:26" x14ac:dyDescent="0.25">
      <c r="A1200" t="s">
        <v>10883</v>
      </c>
      <c r="B1200" t="s">
        <v>12689</v>
      </c>
      <c r="C1200" s="2">
        <v>43907</v>
      </c>
      <c r="D1200" t="s">
        <v>10351</v>
      </c>
      <c r="E1200" t="s">
        <v>10884</v>
      </c>
      <c r="H1200" t="s">
        <v>10265</v>
      </c>
      <c r="I1200" t="s">
        <v>9928</v>
      </c>
      <c r="J1200" t="s">
        <v>12905</v>
      </c>
      <c r="K1200" t="str">
        <f t="shared" si="36"/>
        <v>CRISTIAN RONALDO OLIVARES TAPIA</v>
      </c>
      <c r="L1200" t="str">
        <f t="shared" si="37"/>
        <v>Cristian Ronaldo Olivares Tapia</v>
      </c>
      <c r="M1200" t="s">
        <v>1176</v>
      </c>
      <c r="N1200" t="str">
        <f>VLOOKUP(M1200,Tabla13[[#All],[rut]:[estado_licencia]],2,0)</f>
        <v>Cristian Ronaldo Olivares Tapia</v>
      </c>
      <c r="V1200" t="s">
        <v>9835</v>
      </c>
      <c r="W1200" t="s">
        <v>1224</v>
      </c>
      <c r="X1200" t="s">
        <v>12883</v>
      </c>
      <c r="Y1200">
        <v>30000</v>
      </c>
      <c r="Z1200" s="2" t="s">
        <v>9838</v>
      </c>
    </row>
    <row r="1201" spans="1:26" x14ac:dyDescent="0.25">
      <c r="A1201" t="s">
        <v>10883</v>
      </c>
      <c r="B1201" t="s">
        <v>12689</v>
      </c>
      <c r="C1201" s="2">
        <v>43907</v>
      </c>
      <c r="D1201" t="s">
        <v>10351</v>
      </c>
      <c r="E1201" t="s">
        <v>11646</v>
      </c>
      <c r="H1201" t="s">
        <v>11073</v>
      </c>
      <c r="I1201" t="s">
        <v>10085</v>
      </c>
      <c r="J1201" t="s">
        <v>12340</v>
      </c>
      <c r="K1201" t="str">
        <f t="shared" si="36"/>
        <v>PABLO JACOB DONOSO CARVAJAL</v>
      </c>
      <c r="L1201" t="str">
        <f t="shared" si="37"/>
        <v>Pablo Jacob Donoso Carvajal</v>
      </c>
      <c r="M1201" t="s">
        <v>947</v>
      </c>
      <c r="N1201" t="str">
        <f>VLOOKUP(M1201,Tabla13[[#All],[rut]:[estado_licencia]],2,0)</f>
        <v>Pablo Jacob Donoso Carvajal</v>
      </c>
      <c r="V1201" t="s">
        <v>9835</v>
      </c>
      <c r="W1201" t="s">
        <v>1224</v>
      </c>
      <c r="X1201" t="s">
        <v>12883</v>
      </c>
      <c r="Y1201">
        <v>30000</v>
      </c>
      <c r="Z1201" s="2" t="s">
        <v>9838</v>
      </c>
    </row>
    <row r="1202" spans="1:26" x14ac:dyDescent="0.25">
      <c r="A1202" t="s">
        <v>10883</v>
      </c>
      <c r="B1202" t="s">
        <v>12689</v>
      </c>
      <c r="C1202" s="2">
        <v>43907</v>
      </c>
      <c r="D1202" t="s">
        <v>10351</v>
      </c>
      <c r="E1202" t="s">
        <v>11646</v>
      </c>
      <c r="H1202" t="s">
        <v>9830</v>
      </c>
      <c r="I1202" t="s">
        <v>11647</v>
      </c>
      <c r="J1202" t="s">
        <v>11648</v>
      </c>
      <c r="K1202" t="str">
        <f t="shared" si="36"/>
        <v>DANIEL RODRIGO RAMIREZ CANALES</v>
      </c>
      <c r="L1202" t="str">
        <f t="shared" si="37"/>
        <v>Daniel Rodrigo Ramirez Canales</v>
      </c>
      <c r="M1202" t="s">
        <v>683</v>
      </c>
      <c r="N1202" t="str">
        <f>VLOOKUP(M1202,Tabla13[[#All],[rut]:[estado_licencia]],2,0)</f>
        <v>Daniel Rodrigo Ramirez Canales</v>
      </c>
      <c r="V1202" t="s">
        <v>9835</v>
      </c>
      <c r="W1202" t="s">
        <v>1224</v>
      </c>
      <c r="X1202" t="s">
        <v>12883</v>
      </c>
      <c r="Y1202">
        <v>30000</v>
      </c>
      <c r="Z1202" s="2" t="s">
        <v>9838</v>
      </c>
    </row>
    <row r="1203" spans="1:26" x14ac:dyDescent="0.25">
      <c r="A1203" t="s">
        <v>10883</v>
      </c>
      <c r="B1203" t="s">
        <v>12689</v>
      </c>
      <c r="C1203" s="2">
        <v>43909</v>
      </c>
      <c r="D1203" t="s">
        <v>10351</v>
      </c>
      <c r="E1203" t="s">
        <v>11468</v>
      </c>
      <c r="H1203" t="s">
        <v>11027</v>
      </c>
      <c r="I1203" t="s">
        <v>10969</v>
      </c>
      <c r="J1203" t="s">
        <v>12906</v>
      </c>
      <c r="K1203" t="str">
        <f t="shared" si="36"/>
        <v>ENRIQUE ANTONIO OLIVA  MALDONADO</v>
      </c>
      <c r="L1203" t="str">
        <f t="shared" si="37"/>
        <v>Enrique Antonio Oliva  Maldonado</v>
      </c>
      <c r="M1203" t="s">
        <v>1177</v>
      </c>
      <c r="N1203" t="str">
        <f>VLOOKUP(M1203,Tabla13[[#All],[rut]:[estado_licencia]],2,0)</f>
        <v>Enrique Antonio Oliva  Maldonado</v>
      </c>
      <c r="V1203" t="s">
        <v>9835</v>
      </c>
      <c r="W1203" t="s">
        <v>1224</v>
      </c>
      <c r="X1203" t="s">
        <v>12883</v>
      </c>
      <c r="Y1203">
        <v>30000</v>
      </c>
      <c r="Z1203" s="2" t="s">
        <v>9838</v>
      </c>
    </row>
    <row r="1204" spans="1:26" x14ac:dyDescent="0.25">
      <c r="A1204" t="s">
        <v>10325</v>
      </c>
      <c r="B1204" t="s">
        <v>12689</v>
      </c>
      <c r="C1204" s="2">
        <v>43901</v>
      </c>
      <c r="D1204" t="s">
        <v>12823</v>
      </c>
      <c r="E1204" t="s">
        <v>12539</v>
      </c>
      <c r="H1204" t="s">
        <v>10423</v>
      </c>
      <c r="I1204" t="s">
        <v>12907</v>
      </c>
      <c r="J1204" t="s">
        <v>12908</v>
      </c>
      <c r="K1204" t="str">
        <f t="shared" si="36"/>
        <v xml:space="preserve">MAICHOL CONSTENLA VILLEGAS </v>
      </c>
      <c r="L1204" t="str">
        <f t="shared" si="37"/>
        <v xml:space="preserve">Maichol Constenla Villegas </v>
      </c>
      <c r="M1204" t="s">
        <v>12909</v>
      </c>
      <c r="N1204" t="e">
        <f>VLOOKUP(M1204,Tabla13[[#All],[rut]:[estado_licencia]],2,0)</f>
        <v>#N/A</v>
      </c>
      <c r="V1204" t="s">
        <v>10332</v>
      </c>
      <c r="W1204" t="s">
        <v>12910</v>
      </c>
      <c r="X1204" t="s">
        <v>12883</v>
      </c>
      <c r="Y1204">
        <v>40000</v>
      </c>
      <c r="Z1204" s="2" t="s">
        <v>9838</v>
      </c>
    </row>
    <row r="1205" spans="1:26" x14ac:dyDescent="0.25">
      <c r="A1205" t="s">
        <v>10325</v>
      </c>
      <c r="B1205" t="s">
        <v>12689</v>
      </c>
      <c r="C1205" s="2">
        <v>43901</v>
      </c>
      <c r="D1205" t="s">
        <v>12823</v>
      </c>
      <c r="E1205" t="s">
        <v>12539</v>
      </c>
      <c r="H1205" t="s">
        <v>12911</v>
      </c>
      <c r="I1205" t="s">
        <v>10456</v>
      </c>
      <c r="J1205" t="s">
        <v>10752</v>
      </c>
      <c r="K1205" t="str">
        <f t="shared" si="36"/>
        <v>IGNACIO URIBE CANCINO</v>
      </c>
      <c r="L1205" t="str">
        <f t="shared" si="37"/>
        <v>Ignacio Uribe Cancino</v>
      </c>
      <c r="M1205" t="s">
        <v>12912</v>
      </c>
      <c r="N1205" t="e">
        <f>VLOOKUP(M1205,Tabla13[[#All],[rut]:[estado_licencia]],2,0)</f>
        <v>#N/A</v>
      </c>
      <c r="V1205" t="s">
        <v>10332</v>
      </c>
      <c r="W1205" t="s">
        <v>12910</v>
      </c>
      <c r="X1205" t="s">
        <v>12883</v>
      </c>
      <c r="Y1205">
        <v>40000</v>
      </c>
      <c r="Z1205" s="2" t="s">
        <v>9838</v>
      </c>
    </row>
    <row r="1206" spans="1:26" x14ac:dyDescent="0.25">
      <c r="A1206" t="s">
        <v>10325</v>
      </c>
      <c r="B1206" t="s">
        <v>12689</v>
      </c>
      <c r="C1206" s="2">
        <v>43901</v>
      </c>
      <c r="D1206" t="s">
        <v>12823</v>
      </c>
      <c r="E1206" t="s">
        <v>12539</v>
      </c>
      <c r="H1206" t="s">
        <v>12913</v>
      </c>
      <c r="I1206" t="s">
        <v>11174</v>
      </c>
      <c r="J1206" t="s">
        <v>12914</v>
      </c>
      <c r="K1206" t="str">
        <f t="shared" si="36"/>
        <v>CRISTOBAL MAFORTE CONCHA</v>
      </c>
      <c r="L1206" t="str">
        <f t="shared" si="37"/>
        <v>Cristobal Maforte Concha</v>
      </c>
      <c r="M1206" t="s">
        <v>12915</v>
      </c>
      <c r="N1206" t="e">
        <f>VLOOKUP(M1206,Tabla13[[#All],[rut]:[estado_licencia]],2,0)</f>
        <v>#N/A</v>
      </c>
      <c r="V1206" t="s">
        <v>10332</v>
      </c>
      <c r="W1206" t="s">
        <v>12910</v>
      </c>
      <c r="X1206" t="s">
        <v>12883</v>
      </c>
      <c r="Y1206">
        <v>40000</v>
      </c>
      <c r="Z1206" s="2" t="s">
        <v>9838</v>
      </c>
    </row>
    <row r="1207" spans="1:26" x14ac:dyDescent="0.25">
      <c r="A1207" t="s">
        <v>10325</v>
      </c>
      <c r="B1207" t="s">
        <v>12689</v>
      </c>
      <c r="C1207" s="2">
        <v>43901</v>
      </c>
      <c r="D1207" t="s">
        <v>12823</v>
      </c>
      <c r="E1207" t="s">
        <v>12539</v>
      </c>
      <c r="H1207" t="s">
        <v>11827</v>
      </c>
      <c r="I1207" t="s">
        <v>12858</v>
      </c>
      <c r="J1207" t="s">
        <v>10590</v>
      </c>
      <c r="K1207" t="str">
        <f t="shared" si="36"/>
        <v>VICTOR CERDA OMAR</v>
      </c>
      <c r="L1207" t="str">
        <f t="shared" si="37"/>
        <v>Victor Cerda Omar</v>
      </c>
      <c r="M1207" t="s">
        <v>12916</v>
      </c>
      <c r="N1207" t="e">
        <f>VLOOKUP(M1207,Tabla13[[#All],[rut]:[estado_licencia]],2,0)</f>
        <v>#N/A</v>
      </c>
      <c r="V1207" t="s">
        <v>10332</v>
      </c>
      <c r="W1207" t="s">
        <v>12910</v>
      </c>
      <c r="X1207" t="s">
        <v>12883</v>
      </c>
      <c r="Y1207">
        <v>40000</v>
      </c>
      <c r="Z1207" s="2" t="s">
        <v>9838</v>
      </c>
    </row>
    <row r="1208" spans="1:26" x14ac:dyDescent="0.25">
      <c r="A1208" t="s">
        <v>10325</v>
      </c>
      <c r="B1208" t="s">
        <v>12689</v>
      </c>
      <c r="C1208" s="2">
        <v>43901</v>
      </c>
      <c r="D1208" t="s">
        <v>12823</v>
      </c>
      <c r="E1208" t="s">
        <v>12539</v>
      </c>
      <c r="H1208" t="s">
        <v>12917</v>
      </c>
      <c r="I1208" t="s">
        <v>10406</v>
      </c>
      <c r="J1208" t="s">
        <v>12918</v>
      </c>
      <c r="K1208" t="str">
        <f t="shared" si="36"/>
        <v>BASTIAN GUIN GODOY</v>
      </c>
      <c r="L1208" t="str">
        <f t="shared" si="37"/>
        <v>Bastian Guin Godoy</v>
      </c>
      <c r="M1208" t="s">
        <v>12919</v>
      </c>
      <c r="N1208" t="e">
        <f>VLOOKUP(M1208,Tabla13[[#All],[rut]:[estado_licencia]],2,0)</f>
        <v>#N/A</v>
      </c>
      <c r="V1208" t="s">
        <v>10332</v>
      </c>
      <c r="W1208" t="s">
        <v>12910</v>
      </c>
      <c r="X1208" t="s">
        <v>12883</v>
      </c>
      <c r="Y1208">
        <v>40000</v>
      </c>
      <c r="Z1208" s="2" t="s">
        <v>9838</v>
      </c>
    </row>
    <row r="1209" spans="1:26" x14ac:dyDescent="0.25">
      <c r="A1209" t="s">
        <v>10325</v>
      </c>
      <c r="B1209" t="s">
        <v>12689</v>
      </c>
      <c r="C1209" s="2">
        <v>43901</v>
      </c>
      <c r="D1209" t="s">
        <v>12823</v>
      </c>
      <c r="E1209" t="s">
        <v>12539</v>
      </c>
      <c r="H1209" t="s">
        <v>12468</v>
      </c>
      <c r="I1209" t="s">
        <v>10026</v>
      </c>
      <c r="J1209" t="s">
        <v>12145</v>
      </c>
      <c r="K1209" t="str">
        <f t="shared" si="36"/>
        <v>MIGUEL LUCO ROJAS</v>
      </c>
      <c r="L1209" t="str">
        <f t="shared" si="37"/>
        <v>Miguel Luco Rojas</v>
      </c>
      <c r="M1209" t="s">
        <v>12920</v>
      </c>
      <c r="N1209" t="e">
        <f>VLOOKUP(M1209,Tabla13[[#All],[rut]:[estado_licencia]],2,0)</f>
        <v>#N/A</v>
      </c>
      <c r="V1209" t="s">
        <v>10332</v>
      </c>
      <c r="W1209" t="s">
        <v>12910</v>
      </c>
      <c r="X1209" t="s">
        <v>12883</v>
      </c>
      <c r="Y1209">
        <v>40000</v>
      </c>
      <c r="Z1209" s="2" t="s">
        <v>9838</v>
      </c>
    </row>
    <row r="1210" spans="1:26" x14ac:dyDescent="0.25">
      <c r="A1210" t="s">
        <v>10325</v>
      </c>
      <c r="B1210" t="s">
        <v>12689</v>
      </c>
      <c r="C1210" s="2">
        <v>43901</v>
      </c>
      <c r="D1210" t="s">
        <v>12823</v>
      </c>
      <c r="E1210" t="s">
        <v>12539</v>
      </c>
      <c r="H1210" t="s">
        <v>12917</v>
      </c>
      <c r="I1210" t="s">
        <v>10406</v>
      </c>
      <c r="J1210" t="s">
        <v>12918</v>
      </c>
      <c r="K1210" t="str">
        <f t="shared" si="36"/>
        <v>BASTIAN GUIN GODOY</v>
      </c>
      <c r="L1210" t="str">
        <f t="shared" si="37"/>
        <v>Bastian Guin Godoy</v>
      </c>
      <c r="M1210" t="s">
        <v>12921</v>
      </c>
      <c r="N1210" t="e">
        <f>VLOOKUP(M1210,Tabla13[[#All],[rut]:[estado_licencia]],2,0)</f>
        <v>#N/A</v>
      </c>
      <c r="V1210" t="s">
        <v>10332</v>
      </c>
      <c r="W1210" t="s">
        <v>12910</v>
      </c>
      <c r="X1210" t="s">
        <v>12883</v>
      </c>
      <c r="Y1210">
        <v>40000</v>
      </c>
      <c r="Z1210" s="2" t="s">
        <v>9838</v>
      </c>
    </row>
    <row r="1211" spans="1:26" x14ac:dyDescent="0.25">
      <c r="A1211" t="s">
        <v>10325</v>
      </c>
      <c r="B1211" t="s">
        <v>12689</v>
      </c>
      <c r="C1211" s="2">
        <v>43901</v>
      </c>
      <c r="D1211" t="s">
        <v>12823</v>
      </c>
      <c r="E1211" t="s">
        <v>12539</v>
      </c>
      <c r="H1211" t="s">
        <v>10835</v>
      </c>
      <c r="I1211" t="s">
        <v>10221</v>
      </c>
      <c r="J1211" t="s">
        <v>10582</v>
      </c>
      <c r="K1211" t="str">
        <f t="shared" si="36"/>
        <v>JUAN ALARCON GUZMAN</v>
      </c>
      <c r="L1211" t="str">
        <f t="shared" si="37"/>
        <v>Juan Alarcon Guzman</v>
      </c>
      <c r="M1211" t="s">
        <v>12922</v>
      </c>
      <c r="N1211" t="e">
        <f>VLOOKUP(M1211,Tabla13[[#All],[rut]:[estado_licencia]],2,0)</f>
        <v>#N/A</v>
      </c>
      <c r="V1211" t="s">
        <v>10332</v>
      </c>
      <c r="W1211" t="s">
        <v>12910</v>
      </c>
      <c r="X1211" t="s">
        <v>12883</v>
      </c>
      <c r="Y1211">
        <v>40000</v>
      </c>
      <c r="Z1211" s="2" t="s">
        <v>9838</v>
      </c>
    </row>
    <row r="1212" spans="1:26" x14ac:dyDescent="0.25">
      <c r="A1212" t="s">
        <v>10325</v>
      </c>
      <c r="B1212" t="s">
        <v>12689</v>
      </c>
      <c r="C1212" s="2">
        <v>43901</v>
      </c>
      <c r="D1212" t="s">
        <v>12823</v>
      </c>
      <c r="E1212" t="s">
        <v>12539</v>
      </c>
      <c r="H1212" t="s">
        <v>12614</v>
      </c>
      <c r="I1212" t="s">
        <v>10271</v>
      </c>
      <c r="J1212" t="s">
        <v>12923</v>
      </c>
      <c r="K1212" t="str">
        <f t="shared" si="36"/>
        <v>SIGIFREDO ZAPATA BARRERA</v>
      </c>
      <c r="L1212" t="str">
        <f t="shared" si="37"/>
        <v>Sigifredo Zapata Barrera</v>
      </c>
      <c r="M1212" t="s">
        <v>12924</v>
      </c>
      <c r="N1212" t="e">
        <f>VLOOKUP(M1212,Tabla13[[#All],[rut]:[estado_licencia]],2,0)</f>
        <v>#N/A</v>
      </c>
      <c r="V1212" t="s">
        <v>10332</v>
      </c>
      <c r="W1212" t="s">
        <v>12910</v>
      </c>
      <c r="X1212" t="s">
        <v>12883</v>
      </c>
      <c r="Y1212">
        <v>40000</v>
      </c>
      <c r="Z1212" s="2" t="s">
        <v>9838</v>
      </c>
    </row>
    <row r="1213" spans="1:26" x14ac:dyDescent="0.25">
      <c r="A1213" t="s">
        <v>10325</v>
      </c>
      <c r="B1213" t="s">
        <v>12689</v>
      </c>
      <c r="C1213" s="2">
        <v>43901</v>
      </c>
      <c r="D1213" t="s">
        <v>12823</v>
      </c>
      <c r="E1213" t="s">
        <v>12539</v>
      </c>
      <c r="H1213" t="s">
        <v>12925</v>
      </c>
      <c r="I1213" t="s">
        <v>12926</v>
      </c>
      <c r="J1213" t="s">
        <v>12927</v>
      </c>
      <c r="K1213" t="str">
        <f t="shared" si="36"/>
        <v>BERNARDO GANDARA MENESES</v>
      </c>
      <c r="L1213" t="str">
        <f t="shared" si="37"/>
        <v>Bernardo Gandara Meneses</v>
      </c>
      <c r="M1213" t="s">
        <v>12928</v>
      </c>
      <c r="N1213" t="e">
        <f>VLOOKUP(M1213,Tabla13[[#All],[rut]:[estado_licencia]],2,0)</f>
        <v>#N/A</v>
      </c>
      <c r="V1213" t="s">
        <v>10332</v>
      </c>
      <c r="W1213" t="s">
        <v>12910</v>
      </c>
      <c r="X1213" t="s">
        <v>12883</v>
      </c>
      <c r="Y1213">
        <v>40000</v>
      </c>
      <c r="Z1213" s="2" t="s">
        <v>9838</v>
      </c>
    </row>
    <row r="1214" spans="1:26" x14ac:dyDescent="0.25">
      <c r="A1214" t="s">
        <v>10325</v>
      </c>
      <c r="B1214" t="s">
        <v>12689</v>
      </c>
      <c r="C1214" s="2">
        <v>43901</v>
      </c>
      <c r="D1214" t="s">
        <v>12823</v>
      </c>
      <c r="E1214" t="s">
        <v>12539</v>
      </c>
      <c r="H1214" t="s">
        <v>12322</v>
      </c>
      <c r="I1214" t="s">
        <v>10221</v>
      </c>
      <c r="J1214" t="s">
        <v>10853</v>
      </c>
      <c r="K1214" t="str">
        <f t="shared" si="36"/>
        <v>JOSE BELTRAN GUZMAN</v>
      </c>
      <c r="L1214" t="str">
        <f t="shared" si="37"/>
        <v>Jose Beltran Guzman</v>
      </c>
      <c r="M1214" t="s">
        <v>12929</v>
      </c>
      <c r="N1214" t="e">
        <f>VLOOKUP(M1214,Tabla13[[#All],[rut]:[estado_licencia]],2,0)</f>
        <v>#N/A</v>
      </c>
      <c r="V1214" t="s">
        <v>10332</v>
      </c>
      <c r="W1214" t="s">
        <v>12910</v>
      </c>
      <c r="X1214" t="s">
        <v>12883</v>
      </c>
      <c r="Y1214">
        <v>40000</v>
      </c>
      <c r="Z1214" s="2" t="s">
        <v>9838</v>
      </c>
    </row>
    <row r="1215" spans="1:26" x14ac:dyDescent="0.25">
      <c r="A1215" t="s">
        <v>10325</v>
      </c>
      <c r="B1215" t="s">
        <v>12689</v>
      </c>
      <c r="C1215" s="2">
        <v>43901</v>
      </c>
      <c r="D1215" t="s">
        <v>12823</v>
      </c>
      <c r="E1215" t="s">
        <v>12539</v>
      </c>
      <c r="H1215" t="s">
        <v>10443</v>
      </c>
      <c r="I1215" t="s">
        <v>12930</v>
      </c>
      <c r="J1215" t="s">
        <v>12931</v>
      </c>
      <c r="K1215" t="str">
        <f t="shared" si="36"/>
        <v>JONNY TOLEDO LEDEZMA</v>
      </c>
      <c r="L1215" t="str">
        <f t="shared" si="37"/>
        <v>Jonny Toledo Ledezma</v>
      </c>
      <c r="M1215" t="s">
        <v>12932</v>
      </c>
      <c r="N1215" t="e">
        <f>VLOOKUP(M1215,Tabla13[[#All],[rut]:[estado_licencia]],2,0)</f>
        <v>#N/A</v>
      </c>
      <c r="V1215" t="s">
        <v>10332</v>
      </c>
      <c r="W1215" t="s">
        <v>12910</v>
      </c>
      <c r="X1215" t="s">
        <v>12883</v>
      </c>
      <c r="Y1215">
        <v>40000</v>
      </c>
      <c r="Z1215" s="2" t="s">
        <v>9838</v>
      </c>
    </row>
    <row r="1216" spans="1:26" x14ac:dyDescent="0.25">
      <c r="A1216" t="s">
        <v>10325</v>
      </c>
      <c r="B1216" t="s">
        <v>12689</v>
      </c>
      <c r="C1216" s="2">
        <v>43901</v>
      </c>
      <c r="D1216" t="s">
        <v>12823</v>
      </c>
      <c r="E1216" t="s">
        <v>12539</v>
      </c>
      <c r="H1216" t="s">
        <v>9887</v>
      </c>
      <c r="I1216" t="s">
        <v>9934</v>
      </c>
      <c r="J1216" t="s">
        <v>10713</v>
      </c>
      <c r="K1216" t="str">
        <f t="shared" si="36"/>
        <v>RODRIGO GONZALEZ SAAVEDRA</v>
      </c>
      <c r="L1216" t="str">
        <f t="shared" si="37"/>
        <v>Rodrigo Gonzalez Saavedra</v>
      </c>
      <c r="M1216" t="s">
        <v>12933</v>
      </c>
      <c r="N1216" t="e">
        <f>VLOOKUP(M1216,Tabla13[[#All],[rut]:[estado_licencia]],2,0)</f>
        <v>#N/A</v>
      </c>
      <c r="V1216" t="s">
        <v>10332</v>
      </c>
      <c r="W1216" t="s">
        <v>12910</v>
      </c>
      <c r="X1216" t="s">
        <v>12883</v>
      </c>
      <c r="Y1216">
        <v>40000</v>
      </c>
      <c r="Z1216" s="2" t="s">
        <v>9838</v>
      </c>
    </row>
    <row r="1217" spans="1:26" x14ac:dyDescent="0.25">
      <c r="A1217" t="s">
        <v>10325</v>
      </c>
      <c r="B1217" t="s">
        <v>12689</v>
      </c>
      <c r="C1217" s="2">
        <v>43901</v>
      </c>
      <c r="D1217" t="s">
        <v>12823</v>
      </c>
      <c r="E1217" t="s">
        <v>12539</v>
      </c>
      <c r="H1217" t="s">
        <v>10032</v>
      </c>
      <c r="I1217" t="s">
        <v>10911</v>
      </c>
      <c r="J1217" t="s">
        <v>10731</v>
      </c>
      <c r="K1217" t="str">
        <f t="shared" si="36"/>
        <v>JAIRO PEREZ LARA</v>
      </c>
      <c r="L1217" t="str">
        <f t="shared" si="37"/>
        <v>Jairo Perez Lara</v>
      </c>
      <c r="M1217" t="s">
        <v>12934</v>
      </c>
      <c r="N1217" t="e">
        <f>VLOOKUP(M1217,Tabla13[[#All],[rut]:[estado_licencia]],2,0)</f>
        <v>#N/A</v>
      </c>
      <c r="V1217" t="s">
        <v>10332</v>
      </c>
      <c r="W1217" t="s">
        <v>12910</v>
      </c>
      <c r="X1217" t="s">
        <v>12883</v>
      </c>
      <c r="Y1217">
        <v>40000</v>
      </c>
      <c r="Z1217" s="2" t="s">
        <v>9838</v>
      </c>
    </row>
    <row r="1218" spans="1:26" x14ac:dyDescent="0.25">
      <c r="A1218" t="s">
        <v>10325</v>
      </c>
      <c r="B1218" t="s">
        <v>12689</v>
      </c>
      <c r="C1218" s="2">
        <v>43901</v>
      </c>
      <c r="D1218" t="s">
        <v>12823</v>
      </c>
      <c r="E1218" t="s">
        <v>12539</v>
      </c>
      <c r="H1218" t="s">
        <v>10032</v>
      </c>
      <c r="I1218" t="s">
        <v>10911</v>
      </c>
      <c r="J1218" t="s">
        <v>12837</v>
      </c>
      <c r="K1218" t="str">
        <f t="shared" ref="K1218:K1281" si="38">CONCATENATE(J1218," ",H1218," ",I1218)</f>
        <v>MICHAEL PEREZ LARA</v>
      </c>
      <c r="L1218" t="str">
        <f t="shared" ref="L1218:L1281" si="39">PROPER(K1218)</f>
        <v>Michael Perez Lara</v>
      </c>
      <c r="M1218" t="s">
        <v>12935</v>
      </c>
      <c r="N1218" t="e">
        <f>VLOOKUP(M1218,Tabla13[[#All],[rut]:[estado_licencia]],2,0)</f>
        <v>#N/A</v>
      </c>
      <c r="V1218" t="s">
        <v>10332</v>
      </c>
      <c r="W1218" t="s">
        <v>12910</v>
      </c>
      <c r="X1218" t="s">
        <v>12883</v>
      </c>
      <c r="Y1218">
        <v>40000</v>
      </c>
      <c r="Z1218" s="2" t="s">
        <v>9838</v>
      </c>
    </row>
    <row r="1219" spans="1:26" x14ac:dyDescent="0.25">
      <c r="A1219" t="s">
        <v>10325</v>
      </c>
      <c r="B1219" t="s">
        <v>12689</v>
      </c>
      <c r="C1219" s="2">
        <v>43901</v>
      </c>
      <c r="D1219" t="s">
        <v>12823</v>
      </c>
      <c r="E1219" t="s">
        <v>12539</v>
      </c>
      <c r="H1219" t="s">
        <v>12936</v>
      </c>
      <c r="I1219" t="s">
        <v>12937</v>
      </c>
      <c r="J1219" t="s">
        <v>12938</v>
      </c>
      <c r="K1219" t="str">
        <f t="shared" si="38"/>
        <v>LEONARD AGURTO RUSETT</v>
      </c>
      <c r="L1219" t="str">
        <f t="shared" si="39"/>
        <v>Leonard Agurto Rusett</v>
      </c>
      <c r="M1219" t="s">
        <v>12939</v>
      </c>
      <c r="N1219" t="e">
        <f>VLOOKUP(M1219,Tabla13[[#All],[rut]:[estado_licencia]],2,0)</f>
        <v>#N/A</v>
      </c>
      <c r="V1219" t="s">
        <v>10332</v>
      </c>
      <c r="W1219" t="s">
        <v>12910</v>
      </c>
      <c r="X1219" t="s">
        <v>12883</v>
      </c>
      <c r="Y1219">
        <v>40000</v>
      </c>
      <c r="Z1219" s="2" t="s">
        <v>9838</v>
      </c>
    </row>
    <row r="1220" spans="1:26" x14ac:dyDescent="0.25">
      <c r="A1220" t="s">
        <v>10325</v>
      </c>
      <c r="B1220" t="s">
        <v>12689</v>
      </c>
      <c r="C1220" s="2">
        <v>43901</v>
      </c>
      <c r="D1220" t="s">
        <v>12823</v>
      </c>
      <c r="E1220" t="s">
        <v>12539</v>
      </c>
      <c r="H1220" t="s">
        <v>10015</v>
      </c>
      <c r="I1220" t="s">
        <v>9843</v>
      </c>
      <c r="J1220" t="s">
        <v>12940</v>
      </c>
      <c r="K1220" t="str">
        <f t="shared" si="38"/>
        <v>ELSON MORALES DIAZ</v>
      </c>
      <c r="L1220" t="str">
        <f t="shared" si="39"/>
        <v>Elson Morales Diaz</v>
      </c>
      <c r="M1220" t="s">
        <v>12941</v>
      </c>
      <c r="N1220" t="e">
        <f>VLOOKUP(M1220,Tabla13[[#All],[rut]:[estado_licencia]],2,0)</f>
        <v>#N/A</v>
      </c>
      <c r="V1220" t="s">
        <v>10332</v>
      </c>
      <c r="W1220" t="s">
        <v>12910</v>
      </c>
      <c r="X1220" t="s">
        <v>12883</v>
      </c>
      <c r="Y1220">
        <v>40000</v>
      </c>
      <c r="Z1220" s="2" t="s">
        <v>9838</v>
      </c>
    </row>
    <row r="1221" spans="1:26" x14ac:dyDescent="0.25">
      <c r="A1221" t="s">
        <v>10325</v>
      </c>
      <c r="B1221" t="s">
        <v>12689</v>
      </c>
      <c r="C1221" s="2">
        <v>43901</v>
      </c>
      <c r="D1221" t="s">
        <v>12823</v>
      </c>
      <c r="E1221" t="s">
        <v>12539</v>
      </c>
      <c r="H1221" t="s">
        <v>10015</v>
      </c>
      <c r="I1221" t="s">
        <v>12942</v>
      </c>
      <c r="J1221" t="s">
        <v>12943</v>
      </c>
      <c r="K1221" t="str">
        <f t="shared" si="38"/>
        <v>WILLIAM MORALES SANZANA</v>
      </c>
      <c r="L1221" t="str">
        <f t="shared" si="39"/>
        <v>William Morales Sanzana</v>
      </c>
      <c r="M1221" t="s">
        <v>12944</v>
      </c>
      <c r="N1221" t="e">
        <f>VLOOKUP(M1221,Tabla13[[#All],[rut]:[estado_licencia]],2,0)</f>
        <v>#N/A</v>
      </c>
      <c r="V1221" t="s">
        <v>10332</v>
      </c>
      <c r="W1221" t="s">
        <v>12910</v>
      </c>
      <c r="X1221" t="s">
        <v>12883</v>
      </c>
      <c r="Y1221">
        <v>40000</v>
      </c>
      <c r="Z1221" s="2" t="s">
        <v>9838</v>
      </c>
    </row>
    <row r="1222" spans="1:26" x14ac:dyDescent="0.25">
      <c r="A1222" t="s">
        <v>10325</v>
      </c>
      <c r="B1222" t="s">
        <v>12689</v>
      </c>
      <c r="C1222" s="2">
        <v>43901</v>
      </c>
      <c r="D1222" t="s">
        <v>12823</v>
      </c>
      <c r="E1222" t="s">
        <v>12539</v>
      </c>
      <c r="H1222" t="s">
        <v>10894</v>
      </c>
      <c r="I1222" t="s">
        <v>10911</v>
      </c>
      <c r="J1222" t="s">
        <v>10713</v>
      </c>
      <c r="K1222" t="str">
        <f t="shared" si="38"/>
        <v>RODRIGO PEREIRA LARA</v>
      </c>
      <c r="L1222" t="str">
        <f t="shared" si="39"/>
        <v>Rodrigo Pereira Lara</v>
      </c>
      <c r="M1222" t="s">
        <v>12945</v>
      </c>
      <c r="N1222" t="e">
        <f>VLOOKUP(M1222,Tabla13[[#All],[rut]:[estado_licencia]],2,0)</f>
        <v>#N/A</v>
      </c>
      <c r="V1222" t="s">
        <v>10332</v>
      </c>
      <c r="W1222" t="s">
        <v>12910</v>
      </c>
      <c r="X1222" t="s">
        <v>12883</v>
      </c>
      <c r="Y1222">
        <v>40000</v>
      </c>
      <c r="Z1222" s="2" t="s">
        <v>9838</v>
      </c>
    </row>
    <row r="1223" spans="1:26" x14ac:dyDescent="0.25">
      <c r="A1223" t="s">
        <v>10325</v>
      </c>
      <c r="B1223" t="s">
        <v>12689</v>
      </c>
      <c r="C1223" s="2">
        <v>43901</v>
      </c>
      <c r="D1223" t="s">
        <v>12823</v>
      </c>
      <c r="E1223" t="s">
        <v>12539</v>
      </c>
      <c r="H1223" t="s">
        <v>10115</v>
      </c>
      <c r="I1223" t="s">
        <v>10291</v>
      </c>
      <c r="J1223" t="s">
        <v>12852</v>
      </c>
      <c r="K1223" t="str">
        <f t="shared" si="38"/>
        <v>EDUARDO PALMA QUIERO</v>
      </c>
      <c r="L1223" t="str">
        <f t="shared" si="39"/>
        <v>Eduardo Palma Quiero</v>
      </c>
      <c r="M1223" t="s">
        <v>12946</v>
      </c>
      <c r="N1223" t="e">
        <f>VLOOKUP(M1223,Tabla13[[#All],[rut]:[estado_licencia]],2,0)</f>
        <v>#N/A</v>
      </c>
      <c r="V1223" t="s">
        <v>10332</v>
      </c>
      <c r="W1223" t="s">
        <v>12910</v>
      </c>
      <c r="X1223" t="s">
        <v>12883</v>
      </c>
      <c r="Y1223">
        <v>40000</v>
      </c>
      <c r="Z1223" s="2" t="s">
        <v>9838</v>
      </c>
    </row>
    <row r="1224" spans="1:26" x14ac:dyDescent="0.25">
      <c r="A1224" t="s">
        <v>10325</v>
      </c>
      <c r="B1224" t="s">
        <v>12689</v>
      </c>
      <c r="C1224" s="2">
        <v>43901</v>
      </c>
      <c r="D1224" t="s">
        <v>12823</v>
      </c>
      <c r="E1224" t="s">
        <v>12539</v>
      </c>
      <c r="H1224" t="s">
        <v>10604</v>
      </c>
      <c r="I1224" t="s">
        <v>10383</v>
      </c>
      <c r="J1224" t="s">
        <v>10732</v>
      </c>
      <c r="K1224" t="str">
        <f t="shared" si="38"/>
        <v>CHRISTIAN TORO SALAS</v>
      </c>
      <c r="L1224" t="str">
        <f t="shared" si="39"/>
        <v>Christian Toro Salas</v>
      </c>
      <c r="M1224" t="s">
        <v>12947</v>
      </c>
      <c r="N1224" t="e">
        <f>VLOOKUP(M1224,Tabla13[[#All],[rut]:[estado_licencia]],2,0)</f>
        <v>#N/A</v>
      </c>
      <c r="V1224" t="s">
        <v>10332</v>
      </c>
      <c r="W1224" t="s">
        <v>12910</v>
      </c>
      <c r="X1224" t="s">
        <v>12883</v>
      </c>
      <c r="Y1224">
        <v>40000</v>
      </c>
      <c r="Z1224" s="2" t="s">
        <v>9838</v>
      </c>
    </row>
    <row r="1225" spans="1:26" x14ac:dyDescent="0.25">
      <c r="A1225" t="s">
        <v>10325</v>
      </c>
      <c r="B1225" t="s">
        <v>12689</v>
      </c>
      <c r="C1225" s="2">
        <v>43901</v>
      </c>
      <c r="D1225" t="s">
        <v>12823</v>
      </c>
      <c r="E1225" t="s">
        <v>12539</v>
      </c>
      <c r="H1225" t="s">
        <v>10683</v>
      </c>
      <c r="I1225" t="s">
        <v>9923</v>
      </c>
      <c r="J1225" t="s">
        <v>11852</v>
      </c>
      <c r="K1225" t="str">
        <f t="shared" si="38"/>
        <v>IVAN FIGUEROA FERNANDEZ</v>
      </c>
      <c r="L1225" t="str">
        <f t="shared" si="39"/>
        <v>Ivan Figueroa Fernandez</v>
      </c>
      <c r="M1225" t="s">
        <v>12948</v>
      </c>
      <c r="N1225" t="e">
        <f>VLOOKUP(M1225,Tabla13[[#All],[rut]:[estado_licencia]],2,0)</f>
        <v>#N/A</v>
      </c>
      <c r="V1225" t="s">
        <v>10332</v>
      </c>
      <c r="W1225" t="s">
        <v>12910</v>
      </c>
      <c r="X1225" t="s">
        <v>12883</v>
      </c>
      <c r="Y1225">
        <v>40000</v>
      </c>
      <c r="Z1225" s="2" t="s">
        <v>9838</v>
      </c>
    </row>
    <row r="1226" spans="1:26" x14ac:dyDescent="0.25">
      <c r="A1226" t="s">
        <v>10325</v>
      </c>
      <c r="B1226" t="s">
        <v>12689</v>
      </c>
      <c r="C1226" s="2">
        <v>43901</v>
      </c>
      <c r="D1226" t="s">
        <v>12823</v>
      </c>
      <c r="E1226" t="s">
        <v>12539</v>
      </c>
      <c r="H1226" t="s">
        <v>12949</v>
      </c>
      <c r="I1226" t="s">
        <v>10426</v>
      </c>
      <c r="J1226" t="s">
        <v>12950</v>
      </c>
      <c r="K1226" t="str">
        <f t="shared" si="38"/>
        <v>DIEGO TAPIA  ORELLANA</v>
      </c>
      <c r="L1226" t="str">
        <f t="shared" si="39"/>
        <v>Diego Tapia  Orellana</v>
      </c>
      <c r="M1226" t="s">
        <v>12951</v>
      </c>
      <c r="N1226" t="e">
        <f>VLOOKUP(M1226,Tabla13[[#All],[rut]:[estado_licencia]],2,0)</f>
        <v>#N/A</v>
      </c>
      <c r="V1226" t="s">
        <v>10332</v>
      </c>
      <c r="W1226" t="s">
        <v>12910</v>
      </c>
      <c r="X1226" t="s">
        <v>12883</v>
      </c>
      <c r="Y1226">
        <v>40000</v>
      </c>
      <c r="Z1226" s="2" t="s">
        <v>9838</v>
      </c>
    </row>
    <row r="1227" spans="1:26" x14ac:dyDescent="0.25">
      <c r="A1227" t="s">
        <v>10325</v>
      </c>
      <c r="B1227" t="s">
        <v>12689</v>
      </c>
      <c r="C1227" s="2">
        <v>43901</v>
      </c>
      <c r="D1227" t="s">
        <v>12823</v>
      </c>
      <c r="E1227" t="s">
        <v>12539</v>
      </c>
      <c r="H1227" t="s">
        <v>10184</v>
      </c>
      <c r="I1227" t="s">
        <v>9902</v>
      </c>
      <c r="J1227" t="s">
        <v>10542</v>
      </c>
      <c r="K1227" t="str">
        <f t="shared" si="38"/>
        <v>ELVIS RODRIGUEZ AHUMADA</v>
      </c>
      <c r="L1227" t="str">
        <f t="shared" si="39"/>
        <v>Elvis Rodriguez Ahumada</v>
      </c>
      <c r="M1227" t="s">
        <v>12952</v>
      </c>
      <c r="N1227" t="e">
        <f>VLOOKUP(M1227,Tabla13[[#All],[rut]:[estado_licencia]],2,0)</f>
        <v>#N/A</v>
      </c>
      <c r="V1227" t="s">
        <v>10332</v>
      </c>
      <c r="W1227" t="s">
        <v>12910</v>
      </c>
      <c r="X1227" t="s">
        <v>12883</v>
      </c>
      <c r="Y1227">
        <v>40000</v>
      </c>
      <c r="Z1227" s="2" t="s">
        <v>9838</v>
      </c>
    </row>
    <row r="1228" spans="1:26" x14ac:dyDescent="0.25">
      <c r="A1228" t="s">
        <v>10325</v>
      </c>
      <c r="B1228" t="s">
        <v>12689</v>
      </c>
      <c r="C1228" s="2">
        <v>43901</v>
      </c>
      <c r="D1228" t="s">
        <v>12823</v>
      </c>
      <c r="E1228" t="s">
        <v>12539</v>
      </c>
      <c r="H1228" t="s">
        <v>9985</v>
      </c>
      <c r="I1228" t="s">
        <v>11254</v>
      </c>
      <c r="J1228" t="s">
        <v>10582</v>
      </c>
      <c r="K1228" t="str">
        <f t="shared" si="38"/>
        <v>JUAN MOLINA SERRANO</v>
      </c>
      <c r="L1228" t="str">
        <f t="shared" si="39"/>
        <v>Juan Molina Serrano</v>
      </c>
      <c r="M1228" t="s">
        <v>12953</v>
      </c>
      <c r="N1228" t="e">
        <f>VLOOKUP(M1228,Tabla13[[#All],[rut]:[estado_licencia]],2,0)</f>
        <v>#N/A</v>
      </c>
      <c r="V1228" t="s">
        <v>10332</v>
      </c>
      <c r="W1228" t="s">
        <v>12910</v>
      </c>
      <c r="X1228" t="s">
        <v>12883</v>
      </c>
      <c r="Y1228">
        <v>40000</v>
      </c>
      <c r="Z1228" s="2" t="s">
        <v>9838</v>
      </c>
    </row>
    <row r="1229" spans="1:26" x14ac:dyDescent="0.25">
      <c r="A1229" t="s">
        <v>10325</v>
      </c>
      <c r="B1229" t="s">
        <v>12689</v>
      </c>
      <c r="C1229" s="2">
        <v>43901</v>
      </c>
      <c r="D1229" t="s">
        <v>12823</v>
      </c>
      <c r="E1229" t="s">
        <v>12539</v>
      </c>
      <c r="H1229" t="s">
        <v>12954</v>
      </c>
      <c r="I1229" t="s">
        <v>10720</v>
      </c>
      <c r="J1229" t="s">
        <v>11718</v>
      </c>
      <c r="K1229" t="str">
        <f t="shared" si="38"/>
        <v>JAIME CASTILLO  HENRIQUEZ</v>
      </c>
      <c r="L1229" t="str">
        <f t="shared" si="39"/>
        <v>Jaime Castillo  Henriquez</v>
      </c>
      <c r="M1229" t="s">
        <v>12955</v>
      </c>
      <c r="N1229" t="e">
        <f>VLOOKUP(M1229,Tabla13[[#All],[rut]:[estado_licencia]],2,0)</f>
        <v>#N/A</v>
      </c>
      <c r="V1229" t="s">
        <v>10332</v>
      </c>
      <c r="W1229" t="s">
        <v>12910</v>
      </c>
      <c r="X1229" t="s">
        <v>12883</v>
      </c>
      <c r="Y1229">
        <v>40000</v>
      </c>
      <c r="Z1229" s="2" t="s">
        <v>9838</v>
      </c>
    </row>
    <row r="1230" spans="1:26" x14ac:dyDescent="0.25">
      <c r="A1230" t="s">
        <v>10325</v>
      </c>
      <c r="B1230" t="s">
        <v>12689</v>
      </c>
      <c r="C1230" s="2">
        <v>43902</v>
      </c>
      <c r="D1230" t="s">
        <v>12623</v>
      </c>
      <c r="E1230" t="s">
        <v>10902</v>
      </c>
      <c r="H1230" t="s">
        <v>10229</v>
      </c>
      <c r="I1230" t="s">
        <v>10383</v>
      </c>
      <c r="J1230" t="s">
        <v>10713</v>
      </c>
      <c r="K1230" t="str">
        <f t="shared" si="38"/>
        <v>RODRIGO VILCHES SALAS</v>
      </c>
      <c r="L1230" t="str">
        <f t="shared" si="39"/>
        <v>Rodrigo Vilches Salas</v>
      </c>
      <c r="M1230" t="s">
        <v>12956</v>
      </c>
      <c r="N1230" t="e">
        <f>VLOOKUP(M1230,Tabla13[[#All],[rut]:[estado_licencia]],2,0)</f>
        <v>#N/A</v>
      </c>
      <c r="V1230" t="s">
        <v>10332</v>
      </c>
      <c r="W1230" t="s">
        <v>1053</v>
      </c>
      <c r="X1230" t="s">
        <v>12883</v>
      </c>
      <c r="Y1230">
        <v>40000</v>
      </c>
      <c r="Z1230" s="2" t="s">
        <v>9838</v>
      </c>
    </row>
    <row r="1231" spans="1:26" x14ac:dyDescent="0.25">
      <c r="A1231" t="s">
        <v>10325</v>
      </c>
      <c r="B1231" t="s">
        <v>12689</v>
      </c>
      <c r="C1231" s="2">
        <v>43902</v>
      </c>
      <c r="D1231" t="s">
        <v>12623</v>
      </c>
      <c r="E1231" t="s">
        <v>10902</v>
      </c>
      <c r="H1231" t="s">
        <v>12559</v>
      </c>
      <c r="I1231" t="s">
        <v>12957</v>
      </c>
      <c r="J1231" t="s">
        <v>10596</v>
      </c>
      <c r="K1231" t="str">
        <f t="shared" si="38"/>
        <v>OSCAR MUÑIS FAUNDES</v>
      </c>
      <c r="L1231" t="str">
        <f t="shared" si="39"/>
        <v>Oscar Muñis Faundes</v>
      </c>
      <c r="M1231" t="s">
        <v>12958</v>
      </c>
      <c r="N1231" t="e">
        <f>VLOOKUP(M1231,Tabla13[[#All],[rut]:[estado_licencia]],2,0)</f>
        <v>#N/A</v>
      </c>
      <c r="V1231" t="s">
        <v>10332</v>
      </c>
      <c r="W1231" t="s">
        <v>1053</v>
      </c>
      <c r="X1231" t="s">
        <v>12883</v>
      </c>
      <c r="Y1231">
        <v>40000</v>
      </c>
      <c r="Z1231" s="2" t="s">
        <v>9838</v>
      </c>
    </row>
    <row r="1232" spans="1:26" x14ac:dyDescent="0.25">
      <c r="A1232" t="s">
        <v>10325</v>
      </c>
      <c r="B1232" t="s">
        <v>12689</v>
      </c>
      <c r="C1232" s="2">
        <v>43902</v>
      </c>
      <c r="D1232" t="s">
        <v>12623</v>
      </c>
      <c r="E1232" t="s">
        <v>10902</v>
      </c>
      <c r="H1232" t="s">
        <v>9971</v>
      </c>
      <c r="I1232" t="s">
        <v>12959</v>
      </c>
      <c r="J1232" t="s">
        <v>12598</v>
      </c>
      <c r="K1232" t="str">
        <f t="shared" si="38"/>
        <v>FELIPE MUÑOZ MARQUEZ</v>
      </c>
      <c r="L1232" t="str">
        <f t="shared" si="39"/>
        <v>Felipe Muñoz Marquez</v>
      </c>
      <c r="M1232" t="s">
        <v>12960</v>
      </c>
      <c r="N1232" t="e">
        <f>VLOOKUP(M1232,Tabla13[[#All],[rut]:[estado_licencia]],2,0)</f>
        <v>#N/A</v>
      </c>
      <c r="V1232" t="s">
        <v>10332</v>
      </c>
      <c r="W1232" t="s">
        <v>1053</v>
      </c>
      <c r="X1232" t="s">
        <v>12883</v>
      </c>
      <c r="Y1232">
        <v>40000</v>
      </c>
      <c r="Z1232" s="2" t="s">
        <v>9838</v>
      </c>
    </row>
    <row r="1233" spans="1:26" x14ac:dyDescent="0.25">
      <c r="A1233" t="s">
        <v>10325</v>
      </c>
      <c r="B1233" t="s">
        <v>12689</v>
      </c>
      <c r="C1233" s="2">
        <v>43902</v>
      </c>
      <c r="D1233" t="s">
        <v>12623</v>
      </c>
      <c r="E1233" t="s">
        <v>10902</v>
      </c>
      <c r="H1233" t="s">
        <v>10026</v>
      </c>
      <c r="I1233" t="s">
        <v>12961</v>
      </c>
      <c r="J1233" t="s">
        <v>10853</v>
      </c>
      <c r="K1233" t="str">
        <f t="shared" si="38"/>
        <v>JOSE ROJAS DOTE</v>
      </c>
      <c r="L1233" t="str">
        <f t="shared" si="39"/>
        <v>Jose Rojas Dote</v>
      </c>
      <c r="M1233" t="s">
        <v>12962</v>
      </c>
      <c r="N1233" t="e">
        <f>VLOOKUP(M1233,Tabla13[[#All],[rut]:[estado_licencia]],2,0)</f>
        <v>#N/A</v>
      </c>
      <c r="V1233" t="s">
        <v>10332</v>
      </c>
      <c r="W1233" t="s">
        <v>1053</v>
      </c>
      <c r="X1233" t="s">
        <v>12883</v>
      </c>
      <c r="Y1233">
        <v>40000</v>
      </c>
      <c r="Z1233" s="2" t="s">
        <v>9838</v>
      </c>
    </row>
    <row r="1234" spans="1:26" x14ac:dyDescent="0.25">
      <c r="A1234" t="s">
        <v>10325</v>
      </c>
      <c r="B1234" t="s">
        <v>12689</v>
      </c>
      <c r="C1234" s="2">
        <v>43902</v>
      </c>
      <c r="D1234" t="s">
        <v>12623</v>
      </c>
      <c r="E1234" t="s">
        <v>10902</v>
      </c>
      <c r="H1234" t="s">
        <v>11174</v>
      </c>
      <c r="I1234" t="s">
        <v>12963</v>
      </c>
      <c r="J1234" t="s">
        <v>12844</v>
      </c>
      <c r="K1234" t="str">
        <f t="shared" si="38"/>
        <v>ANTONIO CONCHA PALAVICHINO</v>
      </c>
      <c r="L1234" t="str">
        <f t="shared" si="39"/>
        <v>Antonio Concha Palavichino</v>
      </c>
      <c r="M1234" t="s">
        <v>12964</v>
      </c>
      <c r="N1234" t="e">
        <f>VLOOKUP(M1234,Tabla13[[#All],[rut]:[estado_licencia]],2,0)</f>
        <v>#N/A</v>
      </c>
      <c r="V1234" t="s">
        <v>10332</v>
      </c>
      <c r="W1234" t="s">
        <v>1053</v>
      </c>
      <c r="X1234" t="s">
        <v>12883</v>
      </c>
      <c r="Y1234">
        <v>40000</v>
      </c>
      <c r="Z1234" s="2" t="s">
        <v>9838</v>
      </c>
    </row>
    <row r="1235" spans="1:26" x14ac:dyDescent="0.25">
      <c r="A1235" t="s">
        <v>10325</v>
      </c>
      <c r="B1235" t="s">
        <v>12689</v>
      </c>
      <c r="C1235" s="2">
        <v>43902</v>
      </c>
      <c r="D1235" t="s">
        <v>12623</v>
      </c>
      <c r="E1235" t="s">
        <v>10902</v>
      </c>
      <c r="H1235" t="s">
        <v>9830</v>
      </c>
      <c r="I1235" t="s">
        <v>10656</v>
      </c>
      <c r="J1235" t="s">
        <v>12965</v>
      </c>
      <c r="K1235" t="str">
        <f t="shared" si="38"/>
        <v>RICHARDO RAMIREZ MEZA</v>
      </c>
      <c r="L1235" t="str">
        <f t="shared" si="39"/>
        <v>Richardo Ramirez Meza</v>
      </c>
      <c r="M1235" t="s">
        <v>12966</v>
      </c>
      <c r="N1235" t="e">
        <f>VLOOKUP(M1235,Tabla13[[#All],[rut]:[estado_licencia]],2,0)</f>
        <v>#N/A</v>
      </c>
      <c r="V1235" t="s">
        <v>10332</v>
      </c>
      <c r="W1235" t="s">
        <v>1053</v>
      </c>
      <c r="X1235" t="s">
        <v>12883</v>
      </c>
      <c r="Y1235">
        <v>40000</v>
      </c>
      <c r="Z1235" s="2" t="s">
        <v>9838</v>
      </c>
    </row>
    <row r="1236" spans="1:26" x14ac:dyDescent="0.25">
      <c r="A1236" t="s">
        <v>10325</v>
      </c>
      <c r="B1236" t="s">
        <v>12689</v>
      </c>
      <c r="C1236" s="2">
        <v>43902</v>
      </c>
      <c r="D1236" t="s">
        <v>12623</v>
      </c>
      <c r="E1236" t="s">
        <v>10902</v>
      </c>
      <c r="H1236" t="s">
        <v>11073</v>
      </c>
      <c r="I1236" t="s">
        <v>11282</v>
      </c>
      <c r="J1236" t="s">
        <v>10694</v>
      </c>
      <c r="K1236" t="str">
        <f t="shared" si="38"/>
        <v>CESAR DONOSO ARAVENA</v>
      </c>
      <c r="L1236" t="str">
        <f t="shared" si="39"/>
        <v>Cesar Donoso Aravena</v>
      </c>
      <c r="M1236" t="s">
        <v>12967</v>
      </c>
      <c r="N1236" t="e">
        <f>VLOOKUP(M1236,Tabla13[[#All],[rut]:[estado_licencia]],2,0)</f>
        <v>#N/A</v>
      </c>
      <c r="V1236" t="s">
        <v>10332</v>
      </c>
      <c r="W1236" t="s">
        <v>1053</v>
      </c>
      <c r="X1236" t="s">
        <v>12883</v>
      </c>
      <c r="Y1236">
        <v>40000</v>
      </c>
      <c r="Z1236" s="2" t="s">
        <v>9838</v>
      </c>
    </row>
    <row r="1237" spans="1:26" x14ac:dyDescent="0.25">
      <c r="A1237" t="s">
        <v>10325</v>
      </c>
      <c r="B1237" t="s">
        <v>12689</v>
      </c>
      <c r="C1237" s="2">
        <v>43903</v>
      </c>
      <c r="D1237" t="s">
        <v>12623</v>
      </c>
      <c r="E1237" t="s">
        <v>10902</v>
      </c>
      <c r="H1237" t="s">
        <v>10270</v>
      </c>
      <c r="I1237" t="s">
        <v>10452</v>
      </c>
      <c r="J1237" t="s">
        <v>12502</v>
      </c>
      <c r="K1237" t="str">
        <f t="shared" si="38"/>
        <v>JORGE CARMONA GUERRERO</v>
      </c>
      <c r="L1237" t="str">
        <f t="shared" si="39"/>
        <v>Jorge Carmona Guerrero</v>
      </c>
      <c r="M1237" t="s">
        <v>12968</v>
      </c>
      <c r="N1237" t="e">
        <f>VLOOKUP(M1237,Tabla13[[#All],[rut]:[estado_licencia]],2,0)</f>
        <v>#N/A</v>
      </c>
      <c r="V1237" t="s">
        <v>10332</v>
      </c>
      <c r="W1237" t="s">
        <v>1053</v>
      </c>
      <c r="X1237" t="s">
        <v>12883</v>
      </c>
      <c r="Y1237">
        <v>40000</v>
      </c>
      <c r="Z1237" s="2" t="s">
        <v>9838</v>
      </c>
    </row>
    <row r="1238" spans="1:26" x14ac:dyDescent="0.25">
      <c r="A1238" t="s">
        <v>10325</v>
      </c>
      <c r="B1238" t="s">
        <v>12689</v>
      </c>
      <c r="C1238" s="2">
        <v>43903</v>
      </c>
      <c r="D1238" t="s">
        <v>12623</v>
      </c>
      <c r="E1238" t="s">
        <v>10902</v>
      </c>
      <c r="H1238" t="s">
        <v>9971</v>
      </c>
      <c r="I1238" t="s">
        <v>10402</v>
      </c>
      <c r="J1238" t="s">
        <v>10528</v>
      </c>
      <c r="K1238" t="str">
        <f t="shared" si="38"/>
        <v>CARLOS MUÑOZ BRAVO</v>
      </c>
      <c r="L1238" t="str">
        <f t="shared" si="39"/>
        <v>Carlos Muñoz Bravo</v>
      </c>
      <c r="M1238" t="s">
        <v>12969</v>
      </c>
      <c r="N1238" t="e">
        <f>VLOOKUP(M1238,Tabla13[[#All],[rut]:[estado_licencia]],2,0)</f>
        <v>#N/A</v>
      </c>
      <c r="V1238" t="s">
        <v>10332</v>
      </c>
      <c r="W1238" t="s">
        <v>1053</v>
      </c>
      <c r="X1238" t="s">
        <v>12883</v>
      </c>
      <c r="Y1238">
        <v>40000</v>
      </c>
      <c r="Z1238" s="2" t="s">
        <v>9838</v>
      </c>
    </row>
    <row r="1239" spans="1:26" x14ac:dyDescent="0.25">
      <c r="A1239" t="s">
        <v>10325</v>
      </c>
      <c r="B1239" t="s">
        <v>12689</v>
      </c>
      <c r="C1239" s="2">
        <v>43903</v>
      </c>
      <c r="D1239" t="s">
        <v>12623</v>
      </c>
      <c r="E1239" t="s">
        <v>10902</v>
      </c>
      <c r="H1239" t="s">
        <v>12970</v>
      </c>
      <c r="I1239" t="s">
        <v>11821</v>
      </c>
      <c r="J1239" t="s">
        <v>10694</v>
      </c>
      <c r="K1239" t="str">
        <f t="shared" si="38"/>
        <v>CESAR CANDIA REBOLLEDO</v>
      </c>
      <c r="L1239" t="str">
        <f t="shared" si="39"/>
        <v>Cesar Candia Rebolledo</v>
      </c>
      <c r="M1239" t="s">
        <v>12971</v>
      </c>
      <c r="N1239" t="e">
        <f>VLOOKUP(M1239,Tabla13[[#All],[rut]:[estado_licencia]],2,0)</f>
        <v>#N/A</v>
      </c>
      <c r="V1239" t="s">
        <v>10332</v>
      </c>
      <c r="W1239" t="s">
        <v>1053</v>
      </c>
      <c r="X1239" t="s">
        <v>12883</v>
      </c>
      <c r="Y1239">
        <v>40000</v>
      </c>
      <c r="Z1239" s="2" t="s">
        <v>9838</v>
      </c>
    </row>
    <row r="1240" spans="1:26" x14ac:dyDescent="0.25">
      <c r="A1240" t="s">
        <v>10883</v>
      </c>
      <c r="B1240" t="s">
        <v>12689</v>
      </c>
      <c r="C1240" s="2">
        <v>43895</v>
      </c>
      <c r="D1240" t="s">
        <v>10351</v>
      </c>
      <c r="E1240" t="s">
        <v>10074</v>
      </c>
      <c r="H1240" t="s">
        <v>9875</v>
      </c>
      <c r="I1240" t="s">
        <v>12669</v>
      </c>
      <c r="J1240" t="s">
        <v>12972</v>
      </c>
      <c r="K1240" t="str">
        <f t="shared" si="38"/>
        <v>RENE CORTES RIVERO</v>
      </c>
      <c r="L1240" t="str">
        <f t="shared" si="39"/>
        <v>Rene Cortes Rivero</v>
      </c>
      <c r="M1240" t="s">
        <v>1214</v>
      </c>
      <c r="N1240" t="str">
        <f>VLOOKUP(M1240,Tabla13[[#All],[rut]:[estado_licencia]],2,0)</f>
        <v>Rene Cortes Rivero</v>
      </c>
      <c r="V1240" t="s">
        <v>9835</v>
      </c>
      <c r="W1240" t="s">
        <v>1224</v>
      </c>
      <c r="X1240" t="s">
        <v>12973</v>
      </c>
      <c r="Y1240">
        <v>30000</v>
      </c>
      <c r="Z1240" s="2" t="s">
        <v>9838</v>
      </c>
    </row>
    <row r="1241" spans="1:26" x14ac:dyDescent="0.25">
      <c r="A1241" t="s">
        <v>10883</v>
      </c>
      <c r="B1241" t="s">
        <v>12689</v>
      </c>
      <c r="C1241" s="2">
        <v>43895</v>
      </c>
      <c r="D1241" t="s">
        <v>10351</v>
      </c>
      <c r="E1241" t="s">
        <v>10074</v>
      </c>
      <c r="H1241" t="s">
        <v>9849</v>
      </c>
      <c r="I1241" t="s">
        <v>12974</v>
      </c>
      <c r="J1241" t="s">
        <v>10560</v>
      </c>
      <c r="K1241" t="str">
        <f t="shared" si="38"/>
        <v>LUIS SEPULVEDA RIQUELME</v>
      </c>
      <c r="L1241" t="str">
        <f t="shared" si="39"/>
        <v>Luis Sepulveda Riquelme</v>
      </c>
      <c r="M1241" t="s">
        <v>1215</v>
      </c>
      <c r="N1241" t="str">
        <f>VLOOKUP(M1241,Tabla13[[#All],[rut]:[estado_licencia]],2,0)</f>
        <v>Luis Sepulveda Riquelme</v>
      </c>
      <c r="V1241" t="s">
        <v>9835</v>
      </c>
      <c r="W1241" t="s">
        <v>1224</v>
      </c>
      <c r="X1241" t="s">
        <v>12973</v>
      </c>
      <c r="Y1241">
        <v>30000</v>
      </c>
      <c r="Z1241" s="2" t="s">
        <v>9838</v>
      </c>
    </row>
    <row r="1242" spans="1:26" x14ac:dyDescent="0.25">
      <c r="A1242" t="s">
        <v>10883</v>
      </c>
      <c r="B1242" t="s">
        <v>12689</v>
      </c>
      <c r="C1242" s="2">
        <v>43895</v>
      </c>
      <c r="D1242" t="s">
        <v>10351</v>
      </c>
      <c r="E1242" t="s">
        <v>10074</v>
      </c>
      <c r="H1242" t="s">
        <v>10345</v>
      </c>
      <c r="I1242" t="s">
        <v>10125</v>
      </c>
      <c r="J1242" t="s">
        <v>12145</v>
      </c>
      <c r="K1242" t="str">
        <f t="shared" si="38"/>
        <v>MIGUEL ESPINOZA VARAS</v>
      </c>
      <c r="L1242" t="str">
        <f t="shared" si="39"/>
        <v>Miguel Espinoza Varas</v>
      </c>
      <c r="M1242" t="s">
        <v>1216</v>
      </c>
      <c r="N1242" t="str">
        <f>VLOOKUP(M1242,Tabla13[[#All],[rut]:[estado_licencia]],2,0)</f>
        <v>Miguel Espinoza Varas</v>
      </c>
      <c r="V1242" t="s">
        <v>9835</v>
      </c>
      <c r="W1242" t="s">
        <v>1224</v>
      </c>
      <c r="X1242" t="s">
        <v>12973</v>
      </c>
      <c r="Y1242">
        <v>30000</v>
      </c>
      <c r="Z1242" s="2" t="s">
        <v>9838</v>
      </c>
    </row>
    <row r="1243" spans="1:26" x14ac:dyDescent="0.25">
      <c r="A1243" t="s">
        <v>10883</v>
      </c>
      <c r="B1243" t="s">
        <v>12689</v>
      </c>
      <c r="C1243" s="2">
        <v>43900</v>
      </c>
      <c r="D1243" t="s">
        <v>10351</v>
      </c>
      <c r="E1243" t="s">
        <v>10074</v>
      </c>
      <c r="H1243" t="s">
        <v>10071</v>
      </c>
      <c r="I1243" t="s">
        <v>10111</v>
      </c>
      <c r="J1243" t="s">
        <v>10582</v>
      </c>
      <c r="K1243" t="str">
        <f t="shared" si="38"/>
        <v>JUAN GAJARDO SILVA</v>
      </c>
      <c r="L1243" t="str">
        <f t="shared" si="39"/>
        <v>Juan Gajardo Silva</v>
      </c>
      <c r="M1243" t="s">
        <v>1217</v>
      </c>
      <c r="N1243" t="str">
        <f>VLOOKUP(M1243,Tabla13[[#All],[rut]:[estado_licencia]],2,0)</f>
        <v>Juan Gajardo Silva</v>
      </c>
      <c r="V1243" t="s">
        <v>9835</v>
      </c>
      <c r="W1243" t="s">
        <v>1224</v>
      </c>
      <c r="X1243" t="s">
        <v>12973</v>
      </c>
      <c r="Y1243">
        <v>30000</v>
      </c>
      <c r="Z1243" s="2" t="s">
        <v>9838</v>
      </c>
    </row>
    <row r="1244" spans="1:26" x14ac:dyDescent="0.25">
      <c r="A1244" t="s">
        <v>10883</v>
      </c>
      <c r="B1244" t="s">
        <v>12689</v>
      </c>
      <c r="C1244" s="2">
        <v>43900</v>
      </c>
      <c r="D1244" t="s">
        <v>10351</v>
      </c>
      <c r="E1244" t="s">
        <v>10074</v>
      </c>
      <c r="H1244" t="s">
        <v>10534</v>
      </c>
      <c r="I1244" t="s">
        <v>10534</v>
      </c>
      <c r="J1244" t="s">
        <v>12852</v>
      </c>
      <c r="K1244" t="str">
        <f t="shared" si="38"/>
        <v>EDUARDO BERRIOS BERRIOS</v>
      </c>
      <c r="L1244" t="str">
        <f t="shared" si="39"/>
        <v>Eduardo Berrios Berrios</v>
      </c>
      <c r="M1244" t="s">
        <v>1218</v>
      </c>
      <c r="N1244" t="str">
        <f>VLOOKUP(M1244,Tabla13[[#All],[rut]:[estado_licencia]],2,0)</f>
        <v>Eduardo Berrios Berrios</v>
      </c>
      <c r="V1244" t="s">
        <v>9835</v>
      </c>
      <c r="W1244" t="s">
        <v>1224</v>
      </c>
      <c r="X1244" t="s">
        <v>12973</v>
      </c>
      <c r="Y1244">
        <v>30000</v>
      </c>
      <c r="Z1244" s="2" t="s">
        <v>9838</v>
      </c>
    </row>
    <row r="1245" spans="1:26" x14ac:dyDescent="0.25">
      <c r="A1245" t="s">
        <v>10883</v>
      </c>
      <c r="B1245" t="s">
        <v>12689</v>
      </c>
      <c r="C1245" s="2">
        <v>43900</v>
      </c>
      <c r="D1245" t="s">
        <v>10351</v>
      </c>
      <c r="E1245" t="s">
        <v>10074</v>
      </c>
      <c r="H1245" t="s">
        <v>10184</v>
      </c>
      <c r="I1245" t="s">
        <v>12975</v>
      </c>
      <c r="J1245" t="s">
        <v>10572</v>
      </c>
      <c r="K1245" t="str">
        <f t="shared" si="38"/>
        <v>ALEXIS RODRIGUEZ G.</v>
      </c>
      <c r="L1245" t="str">
        <f t="shared" si="39"/>
        <v>Alexis Rodriguez G.</v>
      </c>
      <c r="M1245" t="s">
        <v>1219</v>
      </c>
      <c r="N1245" t="str">
        <f>VLOOKUP(M1245,Tabla13[[#All],[rut]:[estado_licencia]],2,0)</f>
        <v>Alexis Rodriguez G.</v>
      </c>
      <c r="V1245" t="s">
        <v>9835</v>
      </c>
      <c r="W1245" t="s">
        <v>1224</v>
      </c>
      <c r="X1245" t="s">
        <v>12973</v>
      </c>
      <c r="Y1245">
        <v>30000</v>
      </c>
      <c r="Z1245" s="2" t="s">
        <v>9838</v>
      </c>
    </row>
    <row r="1246" spans="1:26" x14ac:dyDescent="0.25">
      <c r="A1246" t="s">
        <v>10883</v>
      </c>
      <c r="B1246" t="s">
        <v>12689</v>
      </c>
      <c r="C1246" s="2">
        <v>43902</v>
      </c>
      <c r="D1246" t="s">
        <v>10351</v>
      </c>
      <c r="E1246" t="s">
        <v>10988</v>
      </c>
      <c r="H1246" t="s">
        <v>10366</v>
      </c>
      <c r="I1246" t="s">
        <v>10012</v>
      </c>
      <c r="J1246" t="s">
        <v>12976</v>
      </c>
      <c r="K1246" t="str">
        <f t="shared" si="38"/>
        <v>MARIO CUEVAS RIVERA</v>
      </c>
      <c r="L1246" t="str">
        <f t="shared" si="39"/>
        <v>Mario Cuevas Rivera</v>
      </c>
      <c r="M1246" t="s">
        <v>1220</v>
      </c>
      <c r="N1246" t="str">
        <f>VLOOKUP(M1246,Tabla13[[#All],[rut]:[estado_licencia]],2,0)</f>
        <v>Mario Cuevas Rivera</v>
      </c>
      <c r="V1246" t="s">
        <v>9835</v>
      </c>
      <c r="W1246" t="s">
        <v>1224</v>
      </c>
      <c r="X1246" t="s">
        <v>12973</v>
      </c>
      <c r="Y1246">
        <v>30000</v>
      </c>
      <c r="Z1246" s="2" t="s">
        <v>9838</v>
      </c>
    </row>
    <row r="1247" spans="1:26" x14ac:dyDescent="0.25">
      <c r="A1247" t="s">
        <v>10883</v>
      </c>
      <c r="B1247" t="s">
        <v>12689</v>
      </c>
      <c r="C1247" s="2">
        <v>43903</v>
      </c>
      <c r="D1247" t="s">
        <v>12823</v>
      </c>
      <c r="E1247" t="s">
        <v>12701</v>
      </c>
      <c r="H1247" t="s">
        <v>12384</v>
      </c>
      <c r="I1247" t="s">
        <v>10682</v>
      </c>
      <c r="J1247" t="s">
        <v>10538</v>
      </c>
      <c r="K1247" t="str">
        <f t="shared" si="38"/>
        <v>PATRICIO VILLABLANCA VERA</v>
      </c>
      <c r="L1247" t="str">
        <f t="shared" si="39"/>
        <v>Patricio Villablanca Vera</v>
      </c>
      <c r="M1247" t="s">
        <v>965</v>
      </c>
      <c r="N1247" t="str">
        <f>VLOOKUP(M1247,Tabla13[[#All],[rut]:[estado_licencia]],2,0)</f>
        <v>Patricio Enrique Villablanca Vera</v>
      </c>
      <c r="V1247" t="s">
        <v>9835</v>
      </c>
      <c r="W1247" t="s">
        <v>1224</v>
      </c>
      <c r="X1247" t="s">
        <v>12973</v>
      </c>
      <c r="Y1247">
        <v>30000</v>
      </c>
      <c r="Z1247" s="2" t="s">
        <v>9838</v>
      </c>
    </row>
    <row r="1248" spans="1:26" x14ac:dyDescent="0.25">
      <c r="A1248" t="s">
        <v>10883</v>
      </c>
      <c r="B1248" t="s">
        <v>12689</v>
      </c>
      <c r="C1248" s="2">
        <v>43906</v>
      </c>
      <c r="D1248" t="s">
        <v>10351</v>
      </c>
      <c r="E1248" t="s">
        <v>10074</v>
      </c>
      <c r="H1248" t="s">
        <v>10111</v>
      </c>
      <c r="I1248" t="s">
        <v>12977</v>
      </c>
      <c r="J1248" t="s">
        <v>10724</v>
      </c>
      <c r="K1248" t="str">
        <f t="shared" si="38"/>
        <v>RAFAEL SILVA AMPUERO</v>
      </c>
      <c r="L1248" t="str">
        <f t="shared" si="39"/>
        <v>Rafael Silva Ampuero</v>
      </c>
      <c r="M1248" t="s">
        <v>1221</v>
      </c>
      <c r="N1248" t="str">
        <f>VLOOKUP(M1248,Tabla13[[#All],[rut]:[estado_licencia]],2,0)</f>
        <v>Rafael Silva Ampuero</v>
      </c>
      <c r="V1248" t="s">
        <v>9835</v>
      </c>
      <c r="W1248" t="s">
        <v>1224</v>
      </c>
      <c r="X1248" t="s">
        <v>12973</v>
      </c>
      <c r="Y1248">
        <v>30000</v>
      </c>
      <c r="Z1248" s="2" t="s">
        <v>9838</v>
      </c>
    </row>
    <row r="1249" spans="1:33" x14ac:dyDescent="0.25">
      <c r="A1249" t="s">
        <v>10883</v>
      </c>
      <c r="B1249" t="s">
        <v>12689</v>
      </c>
      <c r="C1249" s="2">
        <v>43906</v>
      </c>
      <c r="D1249" t="s">
        <v>10351</v>
      </c>
      <c r="E1249" t="s">
        <v>10074</v>
      </c>
      <c r="H1249" t="s">
        <v>12978</v>
      </c>
      <c r="I1249" t="s">
        <v>12402</v>
      </c>
      <c r="J1249" t="s">
        <v>12540</v>
      </c>
      <c r="K1249" t="str">
        <f t="shared" si="38"/>
        <v>DANILO PAVEZ GONZALES</v>
      </c>
      <c r="L1249" t="str">
        <f t="shared" si="39"/>
        <v>Danilo Pavez Gonzales</v>
      </c>
      <c r="M1249" t="s">
        <v>1222</v>
      </c>
      <c r="N1249" t="str">
        <f>VLOOKUP(M1249,Tabla13[[#All],[rut]:[estado_licencia]],2,0)</f>
        <v>Danilo Pavez Gonzales</v>
      </c>
      <c r="V1249" t="s">
        <v>9835</v>
      </c>
      <c r="W1249" t="s">
        <v>1224</v>
      </c>
      <c r="X1249" t="s">
        <v>12973</v>
      </c>
      <c r="Y1249">
        <v>30000</v>
      </c>
      <c r="Z1249" s="2" t="s">
        <v>9838</v>
      </c>
    </row>
    <row r="1250" spans="1:33" x14ac:dyDescent="0.25">
      <c r="A1250" t="s">
        <v>10883</v>
      </c>
      <c r="B1250" t="s">
        <v>12689</v>
      </c>
      <c r="C1250" s="2">
        <v>43902</v>
      </c>
      <c r="D1250" t="s">
        <v>12979</v>
      </c>
      <c r="E1250" t="s">
        <v>12730</v>
      </c>
      <c r="H1250" t="s">
        <v>12979</v>
      </c>
      <c r="K1250" t="str">
        <f t="shared" si="38"/>
        <v xml:space="preserve"> TALLER SOBRE TOLERANCIA A LA FRUSTRACIÓN Y MANEJO EMOCIONAL </v>
      </c>
      <c r="L1250" t="str">
        <f t="shared" si="39"/>
        <v xml:space="preserve"> Taller Sobre Tolerancia A La Frustración Y Manejo Emocional </v>
      </c>
      <c r="N1250" t="str">
        <f>VLOOKUP(M1250,Tabla13[[#All],[rut]:[estado_licencia]],2,0)</f>
        <v xml:space="preserve">  </v>
      </c>
      <c r="V1250" t="s">
        <v>9794</v>
      </c>
      <c r="W1250" t="s">
        <v>1224</v>
      </c>
      <c r="Y1250">
        <v>100000</v>
      </c>
      <c r="Z1250" s="2" t="s">
        <v>9838</v>
      </c>
    </row>
    <row r="1251" spans="1:33" x14ac:dyDescent="0.25">
      <c r="A1251" t="s">
        <v>12980</v>
      </c>
      <c r="B1251" t="s">
        <v>12689</v>
      </c>
      <c r="C1251" s="2">
        <v>43892</v>
      </c>
      <c r="D1251" t="s">
        <v>9827</v>
      </c>
      <c r="E1251" t="s">
        <v>12730</v>
      </c>
      <c r="H1251" t="s">
        <v>9860</v>
      </c>
      <c r="I1251" t="s">
        <v>9875</v>
      </c>
      <c r="J1251" t="s">
        <v>12981</v>
      </c>
      <c r="K1251" t="str">
        <f t="shared" si="38"/>
        <v>NIBALDO ENRIQUE AGUILERA CORTES</v>
      </c>
      <c r="L1251" t="str">
        <f t="shared" si="39"/>
        <v>Nibaldo Enrique Aguilera Cortes</v>
      </c>
      <c r="M1251" t="s">
        <v>1225</v>
      </c>
      <c r="N1251" t="str">
        <f>VLOOKUP(M1251,Tabla13[[#All],[rut]:[estado_licencia]],2,0)</f>
        <v>Nibaldo Enrique Aguilera Cortes</v>
      </c>
      <c r="V1251" t="s">
        <v>9835</v>
      </c>
      <c r="W1251" t="s">
        <v>1224</v>
      </c>
      <c r="X1251" t="s">
        <v>9837</v>
      </c>
      <c r="Y1251">
        <v>25000</v>
      </c>
      <c r="Z1251" s="2" t="s">
        <v>9838</v>
      </c>
    </row>
    <row r="1252" spans="1:33" x14ac:dyDescent="0.25">
      <c r="A1252" t="s">
        <v>12982</v>
      </c>
      <c r="B1252" t="s">
        <v>12689</v>
      </c>
      <c r="C1252" s="2">
        <v>43892</v>
      </c>
      <c r="D1252" t="s">
        <v>9827</v>
      </c>
      <c r="E1252" t="s">
        <v>12730</v>
      </c>
      <c r="H1252" t="s">
        <v>10426</v>
      </c>
      <c r="I1252" t="s">
        <v>10032</v>
      </c>
      <c r="J1252" t="s">
        <v>12983</v>
      </c>
      <c r="K1252" t="str">
        <f t="shared" si="38"/>
        <v>JULIO MARCELO ORELLANA PEREZ</v>
      </c>
      <c r="L1252" t="str">
        <f t="shared" si="39"/>
        <v>Julio Marcelo Orellana Perez</v>
      </c>
      <c r="M1252" t="s">
        <v>1226</v>
      </c>
      <c r="N1252" t="str">
        <f>VLOOKUP(M1252,Tabla13[[#All],[rut]:[estado_licencia]],2,0)</f>
        <v>Julio Marcelo Orellana Perez</v>
      </c>
      <c r="V1252" t="s">
        <v>9835</v>
      </c>
      <c r="W1252" t="s">
        <v>1224</v>
      </c>
      <c r="X1252" t="s">
        <v>9837</v>
      </c>
      <c r="Y1252">
        <v>25000</v>
      </c>
      <c r="Z1252" s="2" t="s">
        <v>9838</v>
      </c>
    </row>
    <row r="1253" spans="1:33" x14ac:dyDescent="0.25">
      <c r="A1253" t="s">
        <v>12984</v>
      </c>
      <c r="B1253" t="s">
        <v>12689</v>
      </c>
      <c r="C1253" s="2">
        <v>43892</v>
      </c>
      <c r="D1253" t="s">
        <v>9827</v>
      </c>
      <c r="E1253" t="s">
        <v>11047</v>
      </c>
      <c r="H1253" t="s">
        <v>11823</v>
      </c>
      <c r="I1253" t="s">
        <v>10969</v>
      </c>
      <c r="J1253" t="s">
        <v>12985</v>
      </c>
      <c r="K1253" t="str">
        <f t="shared" si="38"/>
        <v>JOSE HERNAN LEMUS MALDONADO</v>
      </c>
      <c r="L1253" t="str">
        <f t="shared" si="39"/>
        <v>Jose Hernan Lemus Maldonado</v>
      </c>
      <c r="M1253" t="s">
        <v>1227</v>
      </c>
      <c r="N1253" t="str">
        <f>VLOOKUP(M1253,Tabla13[[#All],[rut]:[estado_licencia]],2,0)</f>
        <v>Jose Hernan Lemus Maldonado</v>
      </c>
      <c r="V1253" t="s">
        <v>9835</v>
      </c>
      <c r="W1253" t="s">
        <v>1224</v>
      </c>
      <c r="X1253" t="s">
        <v>9837</v>
      </c>
      <c r="Y1253">
        <v>25000</v>
      </c>
      <c r="Z1253" s="2" t="s">
        <v>9853</v>
      </c>
      <c r="AA1253" s="2">
        <v>43889</v>
      </c>
      <c r="AB1253" t="s">
        <v>9936</v>
      </c>
      <c r="AF1253" t="s">
        <v>12986</v>
      </c>
      <c r="AG1253">
        <v>43923</v>
      </c>
    </row>
    <row r="1254" spans="1:33" x14ac:dyDescent="0.25">
      <c r="A1254" t="s">
        <v>12987</v>
      </c>
      <c r="B1254" t="s">
        <v>12689</v>
      </c>
      <c r="C1254" s="2">
        <v>43892</v>
      </c>
      <c r="D1254" t="s">
        <v>9827</v>
      </c>
      <c r="E1254" t="s">
        <v>11705</v>
      </c>
      <c r="H1254" t="s">
        <v>12835</v>
      </c>
      <c r="I1254" t="s">
        <v>10140</v>
      </c>
      <c r="J1254" t="s">
        <v>10185</v>
      </c>
      <c r="K1254" t="str">
        <f t="shared" si="38"/>
        <v>CARLOS ANDRES PINILLA ARAYA</v>
      </c>
      <c r="L1254" t="str">
        <f t="shared" si="39"/>
        <v>Carlos Andres Pinilla Araya</v>
      </c>
      <c r="M1254" t="s">
        <v>1228</v>
      </c>
      <c r="N1254" t="str">
        <f>VLOOKUP(M1254,Tabla13[[#All],[rut]:[estado_licencia]],2,0)</f>
        <v>Carlos Andres Pinilla Araya</v>
      </c>
      <c r="V1254" t="s">
        <v>9835</v>
      </c>
      <c r="W1254" t="s">
        <v>1224</v>
      </c>
      <c r="X1254" t="s">
        <v>9837</v>
      </c>
      <c r="Y1254">
        <v>25000</v>
      </c>
      <c r="Z1254" s="2" t="s">
        <v>9838</v>
      </c>
    </row>
    <row r="1255" spans="1:33" x14ac:dyDescent="0.25">
      <c r="A1255" t="s">
        <v>12988</v>
      </c>
      <c r="B1255" t="s">
        <v>12689</v>
      </c>
      <c r="C1255" s="2">
        <v>43892</v>
      </c>
      <c r="D1255" t="s">
        <v>9827</v>
      </c>
      <c r="E1255" t="s">
        <v>12727</v>
      </c>
      <c r="H1255" t="s">
        <v>11497</v>
      </c>
      <c r="I1255" t="s">
        <v>9940</v>
      </c>
      <c r="J1255" t="s">
        <v>12989</v>
      </c>
      <c r="K1255" t="str">
        <f t="shared" si="38"/>
        <v>JORGE ELIAS PAYACAN BARRAZA</v>
      </c>
      <c r="L1255" t="str">
        <f t="shared" si="39"/>
        <v>Jorge Elias Payacan Barraza</v>
      </c>
      <c r="M1255" t="s">
        <v>1229</v>
      </c>
      <c r="N1255" t="str">
        <f>VLOOKUP(M1255,Tabla13[[#All],[rut]:[estado_licencia]],2,0)</f>
        <v>Jorge Elias Payacan Barraza</v>
      </c>
      <c r="V1255" t="s">
        <v>9835</v>
      </c>
      <c r="W1255" t="s">
        <v>1224</v>
      </c>
      <c r="X1255" t="s">
        <v>9837</v>
      </c>
      <c r="Y1255">
        <v>25000</v>
      </c>
      <c r="Z1255" s="2" t="s">
        <v>9838</v>
      </c>
    </row>
    <row r="1256" spans="1:33" x14ac:dyDescent="0.25">
      <c r="A1256" t="s">
        <v>12990</v>
      </c>
      <c r="B1256" t="s">
        <v>12689</v>
      </c>
      <c r="C1256" s="2">
        <v>43892</v>
      </c>
      <c r="D1256" t="s">
        <v>9827</v>
      </c>
      <c r="E1256" t="s">
        <v>12991</v>
      </c>
      <c r="H1256" t="s">
        <v>11522</v>
      </c>
      <c r="I1256" t="s">
        <v>10015</v>
      </c>
      <c r="J1256" t="s">
        <v>12992</v>
      </c>
      <c r="K1256" t="str">
        <f t="shared" si="38"/>
        <v>HORACIO CLEMENTE MERINO MORALES</v>
      </c>
      <c r="L1256" t="str">
        <f t="shared" si="39"/>
        <v>Horacio Clemente Merino Morales</v>
      </c>
      <c r="M1256" t="s">
        <v>1230</v>
      </c>
      <c r="N1256" t="str">
        <f>VLOOKUP(M1256,Tabla13[[#All],[rut]:[estado_licencia]],2,0)</f>
        <v>Horacio Clemente Merino Morales</v>
      </c>
      <c r="V1256" t="s">
        <v>9835</v>
      </c>
      <c r="W1256" t="s">
        <v>1224</v>
      </c>
      <c r="X1256" t="s">
        <v>9837</v>
      </c>
      <c r="Y1256">
        <v>25000</v>
      </c>
      <c r="Z1256" s="2" t="s">
        <v>9838</v>
      </c>
    </row>
    <row r="1257" spans="1:33" x14ac:dyDescent="0.25">
      <c r="A1257" t="s">
        <v>12993</v>
      </c>
      <c r="B1257" t="s">
        <v>12689</v>
      </c>
      <c r="C1257" s="2">
        <v>43892</v>
      </c>
      <c r="D1257" t="s">
        <v>9827</v>
      </c>
      <c r="E1257" t="s">
        <v>11243</v>
      </c>
      <c r="H1257" t="s">
        <v>12994</v>
      </c>
      <c r="I1257" t="s">
        <v>10932</v>
      </c>
      <c r="J1257" t="s">
        <v>12995</v>
      </c>
      <c r="K1257" t="str">
        <f t="shared" si="38"/>
        <v>SERGIO FERNANDO NOVOA ALFARO</v>
      </c>
      <c r="L1257" t="str">
        <f t="shared" si="39"/>
        <v>Sergio Fernando Novoa Alfaro</v>
      </c>
      <c r="M1257" t="s">
        <v>1231</v>
      </c>
      <c r="N1257" t="str">
        <f>VLOOKUP(M1257,Tabla13[[#All],[rut]:[estado_licencia]],2,0)</f>
        <v>Sergio Fernando Novoa Alfaro</v>
      </c>
      <c r="V1257" t="s">
        <v>9835</v>
      </c>
      <c r="W1257" t="s">
        <v>1224</v>
      </c>
      <c r="X1257" t="s">
        <v>9837</v>
      </c>
      <c r="Y1257">
        <v>25000</v>
      </c>
      <c r="Z1257" s="2" t="s">
        <v>9838</v>
      </c>
    </row>
    <row r="1258" spans="1:33" x14ac:dyDescent="0.25">
      <c r="A1258" t="s">
        <v>12996</v>
      </c>
      <c r="B1258" t="s">
        <v>12689</v>
      </c>
      <c r="C1258" s="2">
        <v>43892</v>
      </c>
      <c r="D1258" t="s">
        <v>9827</v>
      </c>
      <c r="E1258" t="s">
        <v>11772</v>
      </c>
      <c r="H1258" t="s">
        <v>10140</v>
      </c>
      <c r="I1258" t="s">
        <v>9843</v>
      </c>
      <c r="J1258" t="s">
        <v>12997</v>
      </c>
      <c r="K1258" t="str">
        <f t="shared" si="38"/>
        <v>CHRISTIAN ALEJANDRO ARAYA DIAZ</v>
      </c>
      <c r="L1258" t="str">
        <f t="shared" si="39"/>
        <v>Christian Alejandro Araya Diaz</v>
      </c>
      <c r="M1258" t="s">
        <v>1232</v>
      </c>
      <c r="N1258" t="str">
        <f>VLOOKUP(M1258,Tabla13[[#All],[rut]:[estado_licencia]],2,0)</f>
        <v>Christian Alejandro Araya Diaz</v>
      </c>
      <c r="V1258" t="s">
        <v>9835</v>
      </c>
      <c r="W1258" t="s">
        <v>1224</v>
      </c>
      <c r="X1258" t="s">
        <v>9837</v>
      </c>
      <c r="Y1258">
        <v>25000</v>
      </c>
      <c r="Z1258" s="2" t="s">
        <v>9838</v>
      </c>
      <c r="AE1258">
        <v>27372</v>
      </c>
      <c r="AF1258" t="s">
        <v>12998</v>
      </c>
    </row>
    <row r="1259" spans="1:33" x14ac:dyDescent="0.25">
      <c r="A1259" t="s">
        <v>12999</v>
      </c>
      <c r="B1259" t="s">
        <v>12689</v>
      </c>
      <c r="C1259" s="2">
        <v>43892</v>
      </c>
      <c r="D1259" t="s">
        <v>9827</v>
      </c>
      <c r="E1259" t="s">
        <v>11772</v>
      </c>
      <c r="H1259" t="s">
        <v>10372</v>
      </c>
      <c r="I1259" t="s">
        <v>13000</v>
      </c>
      <c r="J1259" t="s">
        <v>11711</v>
      </c>
      <c r="K1259" t="str">
        <f t="shared" si="38"/>
        <v>JAIME ANDRES LOPEZ CODEMARIN</v>
      </c>
      <c r="L1259" t="str">
        <f t="shared" si="39"/>
        <v>Jaime Andres Lopez Codemarin</v>
      </c>
      <c r="M1259" t="s">
        <v>1233</v>
      </c>
      <c r="N1259" t="str">
        <f>VLOOKUP(M1259,Tabla13[[#All],[rut]:[estado_licencia]],2,0)</f>
        <v>Jaime Andres Lopez Codemarin</v>
      </c>
      <c r="V1259" t="s">
        <v>9835</v>
      </c>
      <c r="W1259" t="s">
        <v>1224</v>
      </c>
      <c r="X1259" t="s">
        <v>9837</v>
      </c>
      <c r="Y1259">
        <v>25000</v>
      </c>
      <c r="Z1259" s="2" t="s">
        <v>9838</v>
      </c>
      <c r="AE1259">
        <v>27372</v>
      </c>
      <c r="AF1259" t="s">
        <v>12998</v>
      </c>
    </row>
    <row r="1260" spans="1:33" x14ac:dyDescent="0.25">
      <c r="A1260" t="s">
        <v>13001</v>
      </c>
      <c r="B1260" t="s">
        <v>12689</v>
      </c>
      <c r="C1260" s="2">
        <v>43892</v>
      </c>
      <c r="D1260" t="s">
        <v>9827</v>
      </c>
      <c r="E1260" t="s">
        <v>11618</v>
      </c>
      <c r="H1260" t="s">
        <v>9861</v>
      </c>
      <c r="I1260" t="s">
        <v>10725</v>
      </c>
      <c r="J1260" t="s">
        <v>11298</v>
      </c>
      <c r="K1260" t="str">
        <f t="shared" si="38"/>
        <v>CESAR ANTONIO EYZAGUIRRE ARANDA</v>
      </c>
      <c r="L1260" t="str">
        <f t="shared" si="39"/>
        <v>Cesar Antonio Eyzaguirre Aranda</v>
      </c>
      <c r="M1260" t="s">
        <v>1234</v>
      </c>
      <c r="N1260" t="str">
        <f>VLOOKUP(M1260,Tabla13[[#All],[rut]:[estado_licencia]],2,0)</f>
        <v>Cesar Antonio Eyzaguirre Aranda</v>
      </c>
      <c r="V1260" t="s">
        <v>9835</v>
      </c>
      <c r="W1260" t="s">
        <v>1224</v>
      </c>
      <c r="X1260" t="s">
        <v>9837</v>
      </c>
      <c r="Y1260">
        <v>25000</v>
      </c>
      <c r="Z1260" s="2" t="s">
        <v>9838</v>
      </c>
    </row>
    <row r="1261" spans="1:33" x14ac:dyDescent="0.25">
      <c r="A1261" t="s">
        <v>13002</v>
      </c>
      <c r="B1261" t="s">
        <v>12689</v>
      </c>
      <c r="C1261" s="2">
        <v>43892</v>
      </c>
      <c r="D1261" t="s">
        <v>9827</v>
      </c>
      <c r="E1261" t="s">
        <v>10318</v>
      </c>
      <c r="H1261" t="s">
        <v>12884</v>
      </c>
      <c r="I1261" t="s">
        <v>11862</v>
      </c>
      <c r="J1261" t="s">
        <v>12885</v>
      </c>
      <c r="K1261" t="str">
        <f t="shared" si="38"/>
        <v>FRANCISCO ENRIQUE SEITZ FERRADA</v>
      </c>
      <c r="L1261" t="str">
        <f t="shared" si="39"/>
        <v>Francisco Enrique Seitz Ferrada</v>
      </c>
      <c r="M1261" t="s">
        <v>1156</v>
      </c>
      <c r="N1261" t="str">
        <f>VLOOKUP(M1261,Tabla13[[#All],[rut]:[estado_licencia]],2,0)</f>
        <v>Francisco Enrique Seitz Ferrada</v>
      </c>
      <c r="V1261" t="s">
        <v>9835</v>
      </c>
      <c r="W1261" t="s">
        <v>1224</v>
      </c>
      <c r="X1261" t="s">
        <v>9837</v>
      </c>
      <c r="Y1261">
        <v>25000</v>
      </c>
      <c r="Z1261" s="2" t="s">
        <v>9838</v>
      </c>
    </row>
    <row r="1262" spans="1:33" x14ac:dyDescent="0.25">
      <c r="A1262" t="s">
        <v>13003</v>
      </c>
      <c r="B1262" t="s">
        <v>12689</v>
      </c>
      <c r="C1262" s="2">
        <v>43892</v>
      </c>
      <c r="D1262" t="s">
        <v>9827</v>
      </c>
      <c r="E1262" t="s">
        <v>10318</v>
      </c>
      <c r="H1262" t="s">
        <v>9887</v>
      </c>
      <c r="I1262" t="s">
        <v>12864</v>
      </c>
      <c r="J1262" t="s">
        <v>10243</v>
      </c>
      <c r="K1262" t="str">
        <f t="shared" si="38"/>
        <v>JUAN CARLOS GONZALEZ CERPA</v>
      </c>
      <c r="L1262" t="str">
        <f t="shared" si="39"/>
        <v>Juan Carlos Gonzalez Cerpa</v>
      </c>
      <c r="M1262" t="s">
        <v>1154</v>
      </c>
      <c r="N1262" t="str">
        <f>VLOOKUP(M1262,Tabla13[[#All],[rut]:[estado_licencia]],2,0)</f>
        <v>Juan Carlos Gonzalez Cerpa</v>
      </c>
      <c r="V1262" t="s">
        <v>9835</v>
      </c>
      <c r="W1262" t="s">
        <v>1224</v>
      </c>
      <c r="X1262" t="s">
        <v>9837</v>
      </c>
      <c r="Y1262">
        <v>25000</v>
      </c>
      <c r="Z1262" s="2" t="s">
        <v>9838</v>
      </c>
    </row>
    <row r="1263" spans="1:33" x14ac:dyDescent="0.25">
      <c r="A1263" t="s">
        <v>13004</v>
      </c>
      <c r="B1263" t="s">
        <v>12689</v>
      </c>
      <c r="C1263" s="2">
        <v>43892</v>
      </c>
      <c r="D1263" t="s">
        <v>9827</v>
      </c>
      <c r="E1263" t="s">
        <v>10318</v>
      </c>
      <c r="H1263" t="s">
        <v>10602</v>
      </c>
      <c r="I1263" t="s">
        <v>10405</v>
      </c>
      <c r="J1263" t="s">
        <v>12279</v>
      </c>
      <c r="K1263" t="str">
        <f t="shared" si="38"/>
        <v>JUAN IGNACIO PINTO ACEVEDO</v>
      </c>
      <c r="L1263" t="str">
        <f t="shared" si="39"/>
        <v>Juan Ignacio Pinto Acevedo</v>
      </c>
      <c r="M1263" t="s">
        <v>1155</v>
      </c>
      <c r="N1263" t="str">
        <f>VLOOKUP(M1263,Tabla13[[#All],[rut]:[estado_licencia]],2,0)</f>
        <v>Juan Ignacio Pinto Acevedo</v>
      </c>
      <c r="V1263" t="s">
        <v>9835</v>
      </c>
      <c r="W1263" t="s">
        <v>1224</v>
      </c>
      <c r="X1263" t="s">
        <v>9837</v>
      </c>
      <c r="Y1263">
        <v>25000</v>
      </c>
      <c r="Z1263" s="2" t="s">
        <v>9838</v>
      </c>
    </row>
    <row r="1264" spans="1:33" x14ac:dyDescent="0.25">
      <c r="A1264" t="s">
        <v>13005</v>
      </c>
      <c r="B1264" t="s">
        <v>12689</v>
      </c>
      <c r="C1264" s="2">
        <v>43892</v>
      </c>
      <c r="D1264" t="s">
        <v>9827</v>
      </c>
      <c r="E1264" t="s">
        <v>10318</v>
      </c>
      <c r="H1264" t="s">
        <v>10114</v>
      </c>
      <c r="I1264" t="s">
        <v>10683</v>
      </c>
      <c r="J1264" t="s">
        <v>12886</v>
      </c>
      <c r="K1264" t="str">
        <f t="shared" si="38"/>
        <v>EDSON ADRIAN ASTUDILLO FIGUEROA</v>
      </c>
      <c r="L1264" t="str">
        <f t="shared" si="39"/>
        <v>Edson Adrian Astudillo Figueroa</v>
      </c>
      <c r="M1264" t="s">
        <v>1157</v>
      </c>
      <c r="N1264" t="str">
        <f>VLOOKUP(M1264,Tabla13[[#All],[rut]:[estado_licencia]],2,0)</f>
        <v>Edson Adrian Astudillo Figueroa</v>
      </c>
      <c r="V1264" t="s">
        <v>9835</v>
      </c>
      <c r="W1264" t="s">
        <v>1224</v>
      </c>
      <c r="X1264" t="s">
        <v>9837</v>
      </c>
      <c r="Y1264">
        <v>25000</v>
      </c>
      <c r="Z1264" s="2" t="s">
        <v>9838</v>
      </c>
    </row>
    <row r="1265" spans="1:33" x14ac:dyDescent="0.25">
      <c r="A1265" t="s">
        <v>13006</v>
      </c>
      <c r="B1265" t="s">
        <v>12689</v>
      </c>
      <c r="C1265" s="2">
        <v>43892</v>
      </c>
      <c r="D1265" t="s">
        <v>9827</v>
      </c>
      <c r="E1265" t="s">
        <v>10318</v>
      </c>
      <c r="H1265" t="s">
        <v>10426</v>
      </c>
      <c r="I1265" t="s">
        <v>10184</v>
      </c>
      <c r="J1265" t="s">
        <v>12887</v>
      </c>
      <c r="K1265" t="str">
        <f t="shared" si="38"/>
        <v>RODRIGO EDUARDO ORELLANA RODRIGUEZ</v>
      </c>
      <c r="L1265" t="str">
        <f t="shared" si="39"/>
        <v>Rodrigo Eduardo Orellana Rodriguez</v>
      </c>
      <c r="M1265" t="s">
        <v>1158</v>
      </c>
      <c r="N1265" t="str">
        <f>VLOOKUP(M1265,Tabla13[[#All],[rut]:[estado_licencia]],2,0)</f>
        <v>Rodrigo Eduardo Orellana Rodriguez</v>
      </c>
      <c r="V1265" t="s">
        <v>9835</v>
      </c>
      <c r="W1265" t="s">
        <v>1224</v>
      </c>
      <c r="X1265" t="s">
        <v>9837</v>
      </c>
      <c r="Y1265">
        <v>25000</v>
      </c>
      <c r="Z1265" s="2" t="s">
        <v>9838</v>
      </c>
    </row>
    <row r="1266" spans="1:33" x14ac:dyDescent="0.25">
      <c r="A1266" t="s">
        <v>13007</v>
      </c>
      <c r="B1266" t="s">
        <v>12689</v>
      </c>
      <c r="C1266" s="2">
        <v>43892</v>
      </c>
      <c r="D1266" t="s">
        <v>9827</v>
      </c>
      <c r="E1266" t="s">
        <v>10318</v>
      </c>
      <c r="H1266" t="s">
        <v>10007</v>
      </c>
      <c r="I1266" t="s">
        <v>10271</v>
      </c>
      <c r="J1266" t="s">
        <v>12888</v>
      </c>
      <c r="K1266" t="str">
        <f t="shared" si="38"/>
        <v>WASHINGTON DEL CARMEN BUGUEÑO BARRERA</v>
      </c>
      <c r="L1266" t="str">
        <f t="shared" si="39"/>
        <v>Washington Del Carmen Bugueño Barrera</v>
      </c>
      <c r="M1266" t="s">
        <v>1159</v>
      </c>
      <c r="N1266" t="str">
        <f>VLOOKUP(M1266,Tabla13[[#All],[rut]:[estado_licencia]],2,0)</f>
        <v>Washington Del Carmen Bugueño Barrera</v>
      </c>
      <c r="V1266" t="s">
        <v>9835</v>
      </c>
      <c r="W1266" t="s">
        <v>1224</v>
      </c>
      <c r="X1266" t="s">
        <v>9837</v>
      </c>
      <c r="Y1266">
        <v>25000</v>
      </c>
      <c r="Z1266" s="2" t="s">
        <v>9838</v>
      </c>
    </row>
    <row r="1267" spans="1:33" x14ac:dyDescent="0.25">
      <c r="A1267" t="s">
        <v>13008</v>
      </c>
      <c r="B1267" t="s">
        <v>12689</v>
      </c>
      <c r="C1267" s="2">
        <v>43892</v>
      </c>
      <c r="D1267" t="s">
        <v>9827</v>
      </c>
      <c r="E1267" t="s">
        <v>10318</v>
      </c>
      <c r="H1267" t="s">
        <v>10140</v>
      </c>
      <c r="I1267" t="s">
        <v>10032</v>
      </c>
      <c r="J1267" t="s">
        <v>12889</v>
      </c>
      <c r="K1267" t="str">
        <f t="shared" si="38"/>
        <v>SEBASTIAN ANTONIO ARAYA PEREZ</v>
      </c>
      <c r="L1267" t="str">
        <f t="shared" si="39"/>
        <v>Sebastian Antonio Araya Perez</v>
      </c>
      <c r="M1267" t="s">
        <v>1160</v>
      </c>
      <c r="N1267" t="str">
        <f>VLOOKUP(M1267,Tabla13[[#All],[rut]:[estado_licencia]],2,0)</f>
        <v>Sebastian Antonio Araya Perez</v>
      </c>
      <c r="V1267" t="s">
        <v>9835</v>
      </c>
      <c r="W1267" t="s">
        <v>1224</v>
      </c>
      <c r="X1267" t="s">
        <v>9837</v>
      </c>
      <c r="Y1267">
        <v>25000</v>
      </c>
      <c r="Z1267" s="2" t="s">
        <v>9838</v>
      </c>
    </row>
    <row r="1268" spans="1:33" x14ac:dyDescent="0.25">
      <c r="A1268" t="s">
        <v>13009</v>
      </c>
      <c r="B1268" t="s">
        <v>12689</v>
      </c>
      <c r="C1268" s="2">
        <v>43892</v>
      </c>
      <c r="D1268" t="s">
        <v>9827</v>
      </c>
      <c r="E1268" t="s">
        <v>10318</v>
      </c>
      <c r="H1268" t="s">
        <v>9850</v>
      </c>
      <c r="I1268" t="s">
        <v>10271</v>
      </c>
      <c r="J1268" t="s">
        <v>12890</v>
      </c>
      <c r="K1268" t="str">
        <f t="shared" si="38"/>
        <v>DANIEL EDUARDO SOTO BARRERA</v>
      </c>
      <c r="L1268" t="str">
        <f t="shared" si="39"/>
        <v>Daniel Eduardo Soto Barrera</v>
      </c>
      <c r="M1268" t="s">
        <v>1161</v>
      </c>
      <c r="N1268" t="str">
        <f>VLOOKUP(M1268,Tabla13[[#All],[rut]:[estado_licencia]],2,0)</f>
        <v>Daniel Eduardo Soto Barrera</v>
      </c>
      <c r="V1268" t="s">
        <v>9835</v>
      </c>
      <c r="W1268" t="s">
        <v>1224</v>
      </c>
      <c r="X1268" t="s">
        <v>9837</v>
      </c>
      <c r="Y1268">
        <v>25000</v>
      </c>
      <c r="Z1268" s="2" t="s">
        <v>9838</v>
      </c>
    </row>
    <row r="1269" spans="1:33" x14ac:dyDescent="0.25">
      <c r="A1269" t="s">
        <v>13010</v>
      </c>
      <c r="B1269" t="s">
        <v>12689</v>
      </c>
      <c r="C1269" s="2">
        <v>43892</v>
      </c>
      <c r="D1269" t="s">
        <v>9827</v>
      </c>
      <c r="E1269" t="s">
        <v>10960</v>
      </c>
      <c r="H1269" t="s">
        <v>9928</v>
      </c>
      <c r="I1269" t="s">
        <v>13011</v>
      </c>
      <c r="J1269" t="s">
        <v>13012</v>
      </c>
      <c r="K1269" t="str">
        <f t="shared" si="38"/>
        <v>DANIEL ENRIQUE TAPIA VASQUE</v>
      </c>
      <c r="L1269" t="str">
        <f t="shared" si="39"/>
        <v>Daniel Enrique Tapia Vasque</v>
      </c>
      <c r="M1269" t="s">
        <v>1235</v>
      </c>
      <c r="N1269" t="str">
        <f>VLOOKUP(M1269,Tabla13[[#All],[rut]:[estado_licencia]],2,0)</f>
        <v>Daniel Enrique Tapia Vasque</v>
      </c>
      <c r="V1269" t="s">
        <v>9835</v>
      </c>
      <c r="W1269" t="s">
        <v>1224</v>
      </c>
      <c r="X1269" t="s">
        <v>9837</v>
      </c>
      <c r="Y1269">
        <v>25000</v>
      </c>
      <c r="Z1269" s="2" t="s">
        <v>9838</v>
      </c>
      <c r="AF1269" t="s">
        <v>13013</v>
      </c>
      <c r="AG1269">
        <v>43923</v>
      </c>
    </row>
    <row r="1270" spans="1:33" x14ac:dyDescent="0.25">
      <c r="A1270" t="s">
        <v>13014</v>
      </c>
      <c r="B1270" t="s">
        <v>12689</v>
      </c>
      <c r="C1270" s="2">
        <v>43893</v>
      </c>
      <c r="D1270" t="s">
        <v>9827</v>
      </c>
      <c r="E1270" t="s">
        <v>12113</v>
      </c>
      <c r="H1270" t="s">
        <v>11522</v>
      </c>
      <c r="I1270" t="s">
        <v>9850</v>
      </c>
      <c r="J1270" t="s">
        <v>13015</v>
      </c>
      <c r="K1270" t="str">
        <f t="shared" si="38"/>
        <v>SEBASTIAN ALBERTO MERINO SOTO</v>
      </c>
      <c r="L1270" t="str">
        <f t="shared" si="39"/>
        <v>Sebastian Alberto Merino Soto</v>
      </c>
      <c r="M1270" t="s">
        <v>1236</v>
      </c>
      <c r="N1270" t="str">
        <f>VLOOKUP(M1270,Tabla13[[#All],[rut]:[estado_licencia]],2,0)</f>
        <v>Sebastian Alberto Merino Soto</v>
      </c>
      <c r="V1270" t="s">
        <v>9835</v>
      </c>
      <c r="W1270" t="s">
        <v>1224</v>
      </c>
      <c r="X1270" t="s">
        <v>10857</v>
      </c>
      <c r="Y1270">
        <v>25000</v>
      </c>
      <c r="Z1270" s="2" t="s">
        <v>9853</v>
      </c>
      <c r="AA1270" s="2">
        <v>43893</v>
      </c>
      <c r="AB1270" t="s">
        <v>9854</v>
      </c>
      <c r="AF1270" t="s">
        <v>13016</v>
      </c>
      <c r="AG1270">
        <v>43893</v>
      </c>
    </row>
    <row r="1271" spans="1:33" x14ac:dyDescent="0.25">
      <c r="A1271" t="s">
        <v>13017</v>
      </c>
      <c r="B1271" t="s">
        <v>12689</v>
      </c>
      <c r="C1271" s="2">
        <v>43893</v>
      </c>
      <c r="D1271" t="s">
        <v>9827</v>
      </c>
      <c r="E1271" t="s">
        <v>11260</v>
      </c>
      <c r="H1271" t="s">
        <v>9842</v>
      </c>
      <c r="I1271" t="s">
        <v>10001</v>
      </c>
      <c r="J1271" t="s">
        <v>10783</v>
      </c>
      <c r="K1271" t="str">
        <f t="shared" si="38"/>
        <v>VICTOR HUGO PIZARRO ESCOBAR</v>
      </c>
      <c r="L1271" t="str">
        <f t="shared" si="39"/>
        <v>Victor Hugo Pizarro Escobar</v>
      </c>
      <c r="M1271" t="s">
        <v>1237</v>
      </c>
      <c r="N1271" t="str">
        <f>VLOOKUP(M1271,Tabla13[[#All],[rut]:[estado_licencia]],2,0)</f>
        <v>Victor Hugo Pizarro Escobar</v>
      </c>
      <c r="V1271" t="s">
        <v>9835</v>
      </c>
      <c r="W1271" t="s">
        <v>1224</v>
      </c>
      <c r="X1271" t="s">
        <v>10857</v>
      </c>
      <c r="Y1271">
        <v>25000</v>
      </c>
      <c r="Z1271" s="2" t="s">
        <v>9838</v>
      </c>
    </row>
    <row r="1272" spans="1:33" x14ac:dyDescent="0.25">
      <c r="A1272" t="s">
        <v>13018</v>
      </c>
      <c r="B1272" t="s">
        <v>12689</v>
      </c>
      <c r="C1272" s="2">
        <v>43893</v>
      </c>
      <c r="D1272" t="s">
        <v>9827</v>
      </c>
      <c r="E1272" t="s">
        <v>11047</v>
      </c>
      <c r="H1272" t="s">
        <v>9928</v>
      </c>
      <c r="I1272" t="s">
        <v>10969</v>
      </c>
      <c r="J1272" t="s">
        <v>13019</v>
      </c>
      <c r="K1272" t="str">
        <f t="shared" si="38"/>
        <v>EDUARDO EMILIO TAPIA MALDONADO</v>
      </c>
      <c r="L1272" t="str">
        <f t="shared" si="39"/>
        <v>Eduardo Emilio Tapia Maldonado</v>
      </c>
      <c r="M1272" t="s">
        <v>1238</v>
      </c>
      <c r="N1272" t="str">
        <f>VLOOKUP(M1272,Tabla13[[#All],[rut]:[estado_licencia]],2,0)</f>
        <v>Eduardo Emilio Tapia Maldonado</v>
      </c>
      <c r="V1272" t="s">
        <v>9835</v>
      </c>
      <c r="W1272" t="s">
        <v>1224</v>
      </c>
      <c r="X1272" t="s">
        <v>10857</v>
      </c>
      <c r="Y1272">
        <v>25000</v>
      </c>
      <c r="Z1272" s="2" t="s">
        <v>9853</v>
      </c>
      <c r="AA1272" s="2">
        <v>43889</v>
      </c>
      <c r="AB1272" t="s">
        <v>9936</v>
      </c>
      <c r="AF1272" t="s">
        <v>12986</v>
      </c>
      <c r="AG1272">
        <v>43923</v>
      </c>
    </row>
    <row r="1273" spans="1:33" x14ac:dyDescent="0.25">
      <c r="A1273" t="s">
        <v>13020</v>
      </c>
      <c r="B1273" t="s">
        <v>12689</v>
      </c>
      <c r="C1273" s="2">
        <v>43893</v>
      </c>
      <c r="D1273" t="s">
        <v>9827</v>
      </c>
      <c r="E1273" t="s">
        <v>11243</v>
      </c>
      <c r="H1273" t="s">
        <v>9923</v>
      </c>
      <c r="I1273" t="s">
        <v>10026</v>
      </c>
      <c r="J1273" t="s">
        <v>13021</v>
      </c>
      <c r="K1273" t="str">
        <f t="shared" si="38"/>
        <v>PEDRO SEGUNDO FERNANDEZ ROJAS</v>
      </c>
      <c r="L1273" t="str">
        <f t="shared" si="39"/>
        <v>Pedro Segundo Fernandez Rojas</v>
      </c>
      <c r="M1273" t="s">
        <v>1239</v>
      </c>
      <c r="N1273" t="str">
        <f>VLOOKUP(M1273,Tabla13[[#All],[rut]:[estado_licencia]],2,0)</f>
        <v>Pedro Segundo Fernandez Rojas</v>
      </c>
      <c r="V1273" t="s">
        <v>9835</v>
      </c>
      <c r="W1273" t="s">
        <v>1224</v>
      </c>
      <c r="X1273" t="s">
        <v>10857</v>
      </c>
      <c r="Y1273">
        <v>25000</v>
      </c>
      <c r="Z1273" s="2" t="s">
        <v>9838</v>
      </c>
    </row>
    <row r="1274" spans="1:33" x14ac:dyDescent="0.25">
      <c r="A1274" t="s">
        <v>13022</v>
      </c>
      <c r="B1274" t="s">
        <v>12689</v>
      </c>
      <c r="C1274" s="2">
        <v>43893</v>
      </c>
      <c r="D1274" t="s">
        <v>9827</v>
      </c>
      <c r="E1274" t="s">
        <v>9900</v>
      </c>
      <c r="H1274" t="s">
        <v>10725</v>
      </c>
      <c r="I1274" t="s">
        <v>9916</v>
      </c>
      <c r="J1274" t="s">
        <v>13023</v>
      </c>
      <c r="K1274" t="str">
        <f t="shared" si="38"/>
        <v>DANIEL CARMELO ARANDA MONTOYA</v>
      </c>
      <c r="L1274" t="str">
        <f t="shared" si="39"/>
        <v>Daniel Carmelo Aranda Montoya</v>
      </c>
      <c r="M1274" t="s">
        <v>1240</v>
      </c>
      <c r="N1274" t="str">
        <f>VLOOKUP(M1274,Tabla13[[#All],[rut]:[estado_licencia]],2,0)</f>
        <v>Daniel Carmelo Aranda Montoya</v>
      </c>
      <c r="V1274" t="s">
        <v>9835</v>
      </c>
      <c r="W1274" t="s">
        <v>1224</v>
      </c>
      <c r="X1274" t="s">
        <v>9837</v>
      </c>
      <c r="Y1274">
        <v>25000</v>
      </c>
      <c r="Z1274" s="2" t="s">
        <v>9838</v>
      </c>
    </row>
    <row r="1275" spans="1:33" x14ac:dyDescent="0.25">
      <c r="A1275" t="s">
        <v>13024</v>
      </c>
      <c r="B1275" t="s">
        <v>12689</v>
      </c>
      <c r="C1275" s="2">
        <v>43893</v>
      </c>
      <c r="D1275" t="s">
        <v>9827</v>
      </c>
      <c r="E1275" t="s">
        <v>13025</v>
      </c>
      <c r="H1275" t="s">
        <v>10534</v>
      </c>
      <c r="I1275" t="s">
        <v>9954</v>
      </c>
      <c r="J1275" t="s">
        <v>11514</v>
      </c>
      <c r="K1275" t="str">
        <f t="shared" si="38"/>
        <v>JOSE MIGUEL BERRIOS GUERRA</v>
      </c>
      <c r="L1275" t="str">
        <f t="shared" si="39"/>
        <v>Jose Miguel Berrios Guerra</v>
      </c>
      <c r="M1275" t="s">
        <v>1241</v>
      </c>
      <c r="N1275" t="str">
        <f>VLOOKUP(M1275,Tabla13[[#All],[rut]:[estado_licencia]],2,0)</f>
        <v>Jose Miguel Berrios Guerra</v>
      </c>
      <c r="V1275" t="s">
        <v>9835</v>
      </c>
      <c r="W1275" t="s">
        <v>1224</v>
      </c>
      <c r="X1275" t="s">
        <v>9837</v>
      </c>
      <c r="Y1275">
        <v>25000</v>
      </c>
      <c r="Z1275" s="2" t="s">
        <v>9853</v>
      </c>
      <c r="AA1275" s="2">
        <v>43893</v>
      </c>
      <c r="AB1275" t="s">
        <v>9936</v>
      </c>
      <c r="AF1275" t="s">
        <v>13026</v>
      </c>
    </row>
    <row r="1276" spans="1:33" x14ac:dyDescent="0.25">
      <c r="A1276" t="s">
        <v>13027</v>
      </c>
      <c r="B1276" t="s">
        <v>12689</v>
      </c>
      <c r="C1276" s="2">
        <v>43893</v>
      </c>
      <c r="D1276" t="s">
        <v>9827</v>
      </c>
      <c r="E1276" t="s">
        <v>13025</v>
      </c>
      <c r="H1276" t="s">
        <v>10534</v>
      </c>
      <c r="I1276" t="s">
        <v>9954</v>
      </c>
      <c r="J1276" t="s">
        <v>13028</v>
      </c>
      <c r="K1276" t="str">
        <f t="shared" si="38"/>
        <v>CHRISTIAN ANDRES BERRIOS GUERRA</v>
      </c>
      <c r="L1276" t="str">
        <f t="shared" si="39"/>
        <v>Christian Andres Berrios Guerra</v>
      </c>
      <c r="M1276" t="s">
        <v>1242</v>
      </c>
      <c r="N1276" t="str">
        <f>VLOOKUP(M1276,Tabla13[[#All],[rut]:[estado_licencia]],2,0)</f>
        <v>Christian Andres Berrios Guerra</v>
      </c>
      <c r="V1276" t="s">
        <v>9835</v>
      </c>
      <c r="W1276" t="s">
        <v>1224</v>
      </c>
      <c r="X1276" t="s">
        <v>9837</v>
      </c>
      <c r="Y1276">
        <v>25000</v>
      </c>
      <c r="Z1276" s="2" t="s">
        <v>9853</v>
      </c>
      <c r="AA1276" s="2">
        <v>43893</v>
      </c>
      <c r="AB1276" t="s">
        <v>9936</v>
      </c>
      <c r="AF1276" t="s">
        <v>13026</v>
      </c>
    </row>
    <row r="1277" spans="1:33" x14ac:dyDescent="0.25">
      <c r="A1277" t="s">
        <v>13029</v>
      </c>
      <c r="B1277" t="s">
        <v>12689</v>
      </c>
      <c r="C1277" s="2">
        <v>43893</v>
      </c>
      <c r="D1277" t="s">
        <v>9827</v>
      </c>
      <c r="E1277" t="s">
        <v>10824</v>
      </c>
      <c r="H1277" t="s">
        <v>13030</v>
      </c>
      <c r="I1277" t="s">
        <v>12199</v>
      </c>
      <c r="J1277" t="s">
        <v>11404</v>
      </c>
      <c r="K1277" t="str">
        <f t="shared" si="38"/>
        <v>JUAN ANDRES AYALA  CARREÑO</v>
      </c>
      <c r="L1277" t="str">
        <f t="shared" si="39"/>
        <v>Juan Andres Ayala  Carreño</v>
      </c>
      <c r="M1277" t="s">
        <v>1243</v>
      </c>
      <c r="N1277" t="str">
        <f>VLOOKUP(M1277,Tabla13[[#All],[rut]:[estado_licencia]],2,0)</f>
        <v>Juan Andres Ayala  Carreño</v>
      </c>
      <c r="V1277" t="s">
        <v>9835</v>
      </c>
      <c r="W1277" t="s">
        <v>1224</v>
      </c>
      <c r="X1277" t="s">
        <v>9837</v>
      </c>
      <c r="Y1277">
        <v>25000</v>
      </c>
      <c r="Z1277" s="2" t="s">
        <v>9838</v>
      </c>
    </row>
    <row r="1278" spans="1:33" x14ac:dyDescent="0.25">
      <c r="A1278" t="s">
        <v>13031</v>
      </c>
      <c r="B1278" t="s">
        <v>12689</v>
      </c>
      <c r="C1278" s="2">
        <v>43893</v>
      </c>
      <c r="D1278" t="s">
        <v>9827</v>
      </c>
      <c r="E1278" t="s">
        <v>13032</v>
      </c>
      <c r="H1278" t="s">
        <v>9903</v>
      </c>
      <c r="I1278" t="s">
        <v>13033</v>
      </c>
      <c r="J1278" t="s">
        <v>13034</v>
      </c>
      <c r="K1278" t="str">
        <f t="shared" si="38"/>
        <v>ALEXIS DE JESUS CASTILLO GARRAO</v>
      </c>
      <c r="L1278" t="str">
        <f t="shared" si="39"/>
        <v>Alexis De Jesus Castillo Garrao</v>
      </c>
      <c r="M1278" t="s">
        <v>1244</v>
      </c>
      <c r="N1278" t="str">
        <f>VLOOKUP(M1278,Tabla13[[#All],[rut]:[estado_licencia]],2,0)</f>
        <v>Alexis De Jesus Castillo Garrao</v>
      </c>
      <c r="V1278" t="s">
        <v>9835</v>
      </c>
      <c r="W1278" t="s">
        <v>1224</v>
      </c>
      <c r="X1278" t="s">
        <v>9837</v>
      </c>
      <c r="Y1278">
        <v>25000</v>
      </c>
      <c r="Z1278" s="2" t="s">
        <v>9853</v>
      </c>
      <c r="AA1278" s="2">
        <v>40240</v>
      </c>
      <c r="AB1278" t="s">
        <v>9936</v>
      </c>
      <c r="AF1278" t="s">
        <v>13035</v>
      </c>
      <c r="AG1278">
        <v>43922</v>
      </c>
    </row>
    <row r="1279" spans="1:33" x14ac:dyDescent="0.25">
      <c r="A1279" t="s">
        <v>13036</v>
      </c>
      <c r="B1279" t="s">
        <v>12689</v>
      </c>
      <c r="C1279" s="2">
        <v>43893</v>
      </c>
      <c r="D1279" t="s">
        <v>9827</v>
      </c>
      <c r="E1279" t="s">
        <v>10305</v>
      </c>
      <c r="H1279" t="s">
        <v>10714</v>
      </c>
      <c r="I1279" t="s">
        <v>11305</v>
      </c>
      <c r="J1279" t="s">
        <v>13037</v>
      </c>
      <c r="K1279" t="str">
        <f t="shared" si="38"/>
        <v>RICHARD ANDRES  VILLEGAS VILLALOBOS</v>
      </c>
      <c r="L1279" t="str">
        <f t="shared" si="39"/>
        <v>Richard Andres  Villegas Villalobos</v>
      </c>
      <c r="M1279" t="s">
        <v>1245</v>
      </c>
      <c r="N1279" t="str">
        <f>VLOOKUP(M1279,Tabla13[[#All],[rut]:[estado_licencia]],2,0)</f>
        <v>Richard Andres  Villegas Villalobos</v>
      </c>
      <c r="V1279" t="s">
        <v>9835</v>
      </c>
      <c r="W1279" t="s">
        <v>1224</v>
      </c>
      <c r="X1279" t="s">
        <v>9837</v>
      </c>
      <c r="Y1279">
        <v>25000</v>
      </c>
      <c r="Z1279" s="2" t="s">
        <v>9838</v>
      </c>
    </row>
    <row r="1280" spans="1:33" x14ac:dyDescent="0.25">
      <c r="A1280" t="s">
        <v>13038</v>
      </c>
      <c r="B1280" t="s">
        <v>12689</v>
      </c>
      <c r="C1280" s="2">
        <v>43893</v>
      </c>
      <c r="D1280" t="s">
        <v>9827</v>
      </c>
      <c r="E1280" t="s">
        <v>11071</v>
      </c>
      <c r="H1280" t="s">
        <v>10016</v>
      </c>
      <c r="I1280" t="s">
        <v>11211</v>
      </c>
      <c r="J1280" t="s">
        <v>13039</v>
      </c>
      <c r="K1280" t="str">
        <f t="shared" si="38"/>
        <v>WILSON ANTONIO MORENO BRITO</v>
      </c>
      <c r="L1280" t="str">
        <f t="shared" si="39"/>
        <v>Wilson Antonio Moreno Brito</v>
      </c>
      <c r="M1280" t="s">
        <v>1246</v>
      </c>
      <c r="N1280" t="str">
        <f>VLOOKUP(M1280,Tabla13[[#All],[rut]:[estado_licencia]],2,0)</f>
        <v>Wilson Antonio Moreno Brito</v>
      </c>
      <c r="V1280" t="s">
        <v>9835</v>
      </c>
      <c r="W1280" t="s">
        <v>1224</v>
      </c>
      <c r="X1280" t="s">
        <v>9837</v>
      </c>
      <c r="Y1280">
        <v>25000</v>
      </c>
      <c r="Z1280" s="2" t="s">
        <v>9838</v>
      </c>
    </row>
    <row r="1281" spans="1:33" x14ac:dyDescent="0.25">
      <c r="A1281" t="s">
        <v>13040</v>
      </c>
      <c r="B1281" t="s">
        <v>12689</v>
      </c>
      <c r="C1281" s="2">
        <v>43893</v>
      </c>
      <c r="D1281" t="s">
        <v>9827</v>
      </c>
      <c r="E1281" t="s">
        <v>12056</v>
      </c>
      <c r="H1281" t="s">
        <v>10270</v>
      </c>
      <c r="I1281" t="s">
        <v>10270</v>
      </c>
      <c r="J1281" t="s">
        <v>10674</v>
      </c>
      <c r="K1281" t="str">
        <f t="shared" si="38"/>
        <v>MIGUEL ANGEL CARMONA CARMONA</v>
      </c>
      <c r="L1281" t="str">
        <f t="shared" si="39"/>
        <v>Miguel Angel Carmona Carmona</v>
      </c>
      <c r="M1281" t="s">
        <v>1247</v>
      </c>
      <c r="N1281" t="str">
        <f>VLOOKUP(M1281,Tabla13[[#All],[rut]:[estado_licencia]],2,0)</f>
        <v>Miguel Angel Carmona Carmona</v>
      </c>
      <c r="V1281" t="s">
        <v>9835</v>
      </c>
      <c r="W1281" t="s">
        <v>1224</v>
      </c>
      <c r="X1281" t="s">
        <v>9837</v>
      </c>
      <c r="Y1281">
        <v>25000</v>
      </c>
      <c r="Z1281" s="2" t="s">
        <v>9853</v>
      </c>
      <c r="AA1281" s="2">
        <v>43893</v>
      </c>
      <c r="AB1281" t="s">
        <v>9936</v>
      </c>
      <c r="AF1281" t="s">
        <v>13041</v>
      </c>
      <c r="AG1281">
        <v>43893</v>
      </c>
    </row>
    <row r="1282" spans="1:33" x14ac:dyDescent="0.25">
      <c r="A1282" t="s">
        <v>13042</v>
      </c>
      <c r="B1282" t="s">
        <v>12689</v>
      </c>
      <c r="C1282" s="2">
        <v>43893</v>
      </c>
      <c r="D1282" t="s">
        <v>9827</v>
      </c>
      <c r="E1282" t="s">
        <v>9978</v>
      </c>
      <c r="H1282" t="s">
        <v>9887</v>
      </c>
      <c r="I1282" t="s">
        <v>9903</v>
      </c>
      <c r="J1282" t="s">
        <v>13043</v>
      </c>
      <c r="K1282" t="str">
        <f t="shared" ref="K1282:K1345" si="40">CONCATENATE(J1282," ",H1282," ",I1282)</f>
        <v>BENITO ANDRES GONZALEZ CASTILLO</v>
      </c>
      <c r="L1282" t="str">
        <f t="shared" ref="L1282:L1345" si="41">PROPER(K1282)</f>
        <v>Benito Andres Gonzalez Castillo</v>
      </c>
      <c r="M1282" t="s">
        <v>1248</v>
      </c>
      <c r="N1282" t="str">
        <f>VLOOKUP(M1282,Tabla13[[#All],[rut]:[estado_licencia]],2,0)</f>
        <v>Benito Andres Gonzalez Castillo</v>
      </c>
      <c r="V1282" t="s">
        <v>9835</v>
      </c>
      <c r="W1282" t="s">
        <v>1224</v>
      </c>
      <c r="X1282" t="s">
        <v>9837</v>
      </c>
      <c r="Y1282">
        <v>25000</v>
      </c>
      <c r="Z1282" s="2" t="s">
        <v>9838</v>
      </c>
    </row>
    <row r="1283" spans="1:33" x14ac:dyDescent="0.25">
      <c r="A1283" t="s">
        <v>13044</v>
      </c>
      <c r="B1283" t="s">
        <v>12689</v>
      </c>
      <c r="C1283" s="2">
        <v>43893</v>
      </c>
      <c r="D1283" t="s">
        <v>9827</v>
      </c>
      <c r="E1283" t="s">
        <v>9978</v>
      </c>
      <c r="H1283" t="s">
        <v>10426</v>
      </c>
      <c r="I1283" t="s">
        <v>10239</v>
      </c>
      <c r="J1283" t="s">
        <v>13045</v>
      </c>
      <c r="K1283" t="str">
        <f t="shared" si="40"/>
        <v>CRISTIAN IVAN   ORELLANA MENDEZ</v>
      </c>
      <c r="L1283" t="str">
        <f t="shared" si="41"/>
        <v>Cristian Ivan   Orellana Mendez</v>
      </c>
      <c r="M1283" t="s">
        <v>1249</v>
      </c>
      <c r="N1283" t="str">
        <f>VLOOKUP(M1283,Tabla13[[#All],[rut]:[estado_licencia]],2,0)</f>
        <v>Cristian Ivan   Orellana Mendez</v>
      </c>
      <c r="V1283" t="s">
        <v>9835</v>
      </c>
      <c r="W1283" t="s">
        <v>1224</v>
      </c>
      <c r="X1283" t="s">
        <v>9837</v>
      </c>
      <c r="Y1283">
        <v>25000</v>
      </c>
      <c r="Z1283" s="2" t="s">
        <v>9838</v>
      </c>
    </row>
    <row r="1284" spans="1:33" x14ac:dyDescent="0.25">
      <c r="A1284" t="s">
        <v>13046</v>
      </c>
      <c r="B1284" t="s">
        <v>12689</v>
      </c>
      <c r="C1284" s="2">
        <v>43893</v>
      </c>
      <c r="D1284" t="s">
        <v>9827</v>
      </c>
      <c r="E1284" t="s">
        <v>11243</v>
      </c>
      <c r="H1284" t="s">
        <v>13047</v>
      </c>
      <c r="I1284" t="s">
        <v>13048</v>
      </c>
      <c r="J1284" t="s">
        <v>13049</v>
      </c>
      <c r="K1284" t="str">
        <f t="shared" si="40"/>
        <v>WALDO ALFREDO FLORES  VIVAR</v>
      </c>
      <c r="L1284" t="str">
        <f t="shared" si="41"/>
        <v>Waldo Alfredo Flores  Vivar</v>
      </c>
      <c r="M1284" t="s">
        <v>1250</v>
      </c>
      <c r="N1284" t="str">
        <f>VLOOKUP(M1284,Tabla13[[#All],[rut]:[estado_licencia]],2,0)</f>
        <v>Waldo Alfredo Flores  Vivar</v>
      </c>
      <c r="V1284" t="s">
        <v>9835</v>
      </c>
      <c r="W1284" t="s">
        <v>1224</v>
      </c>
      <c r="X1284" t="s">
        <v>9837</v>
      </c>
      <c r="Y1284">
        <v>25000</v>
      </c>
      <c r="Z1284" s="2" t="s">
        <v>9838</v>
      </c>
    </row>
    <row r="1285" spans="1:33" x14ac:dyDescent="0.25">
      <c r="A1285" t="s">
        <v>13050</v>
      </c>
      <c r="B1285" t="s">
        <v>12689</v>
      </c>
      <c r="C1285" s="2">
        <v>43894</v>
      </c>
      <c r="D1285" t="s">
        <v>9827</v>
      </c>
      <c r="E1285" t="s">
        <v>13051</v>
      </c>
      <c r="H1285" t="s">
        <v>13052</v>
      </c>
      <c r="I1285" t="s">
        <v>10221</v>
      </c>
      <c r="J1285" t="s">
        <v>13053</v>
      </c>
      <c r="K1285" t="str">
        <f t="shared" si="40"/>
        <v>GABRIEL EDUARDO SOLORZA GUZMAN</v>
      </c>
      <c r="L1285" t="str">
        <f t="shared" si="41"/>
        <v>Gabriel Eduardo Solorza Guzman</v>
      </c>
      <c r="M1285" t="s">
        <v>1251</v>
      </c>
      <c r="N1285" t="str">
        <f>VLOOKUP(M1285,Tabla13[[#All],[rut]:[estado_licencia]],2,0)</f>
        <v>Gabriel Eduardo Solorza Guzman</v>
      </c>
      <c r="V1285" t="s">
        <v>9835</v>
      </c>
      <c r="W1285" t="s">
        <v>1224</v>
      </c>
      <c r="X1285" t="s">
        <v>10857</v>
      </c>
      <c r="Y1285">
        <v>25000</v>
      </c>
      <c r="Z1285" s="2" t="s">
        <v>9838</v>
      </c>
    </row>
    <row r="1286" spans="1:33" x14ac:dyDescent="0.25">
      <c r="A1286" t="s">
        <v>13054</v>
      </c>
      <c r="B1286" t="s">
        <v>12689</v>
      </c>
      <c r="C1286" s="2">
        <v>43894</v>
      </c>
      <c r="D1286" t="s">
        <v>9827</v>
      </c>
      <c r="E1286" t="s">
        <v>10049</v>
      </c>
      <c r="H1286" t="s">
        <v>9985</v>
      </c>
      <c r="I1286" t="s">
        <v>9933</v>
      </c>
      <c r="J1286" t="s">
        <v>13055</v>
      </c>
      <c r="K1286" t="str">
        <f t="shared" si="40"/>
        <v>HUGO HUMBERTO MOLINA MATURANA</v>
      </c>
      <c r="L1286" t="str">
        <f t="shared" si="41"/>
        <v>Hugo Humberto Molina Maturana</v>
      </c>
      <c r="M1286" t="s">
        <v>1252</v>
      </c>
      <c r="N1286" t="str">
        <f>VLOOKUP(M1286,Tabla13[[#All],[rut]:[estado_licencia]],2,0)</f>
        <v>Hugo Humberto Molina Maturana</v>
      </c>
      <c r="V1286" t="s">
        <v>9835</v>
      </c>
      <c r="W1286" t="s">
        <v>1224</v>
      </c>
      <c r="X1286" t="s">
        <v>10857</v>
      </c>
      <c r="Y1286">
        <v>25000</v>
      </c>
      <c r="Z1286" s="2" t="s">
        <v>9838</v>
      </c>
    </row>
    <row r="1287" spans="1:33" x14ac:dyDescent="0.25">
      <c r="A1287" t="s">
        <v>13056</v>
      </c>
      <c r="B1287" t="s">
        <v>12689</v>
      </c>
      <c r="C1287" s="2">
        <v>43894</v>
      </c>
      <c r="D1287" t="s">
        <v>9827</v>
      </c>
      <c r="E1287" t="s">
        <v>10049</v>
      </c>
      <c r="H1287" t="s">
        <v>10211</v>
      </c>
      <c r="I1287" t="s">
        <v>10212</v>
      </c>
      <c r="J1287" t="s">
        <v>10213</v>
      </c>
      <c r="K1287" t="str">
        <f t="shared" si="40"/>
        <v>OSCAR JESUS REYES GARRIDO</v>
      </c>
      <c r="L1287" t="str">
        <f t="shared" si="41"/>
        <v>Oscar Jesus Reyes Garrido</v>
      </c>
      <c r="M1287" t="s">
        <v>151</v>
      </c>
      <c r="N1287" t="str">
        <f>VLOOKUP(M1287,Tabla13[[#All],[rut]:[estado_licencia]],2,0)</f>
        <v>Oscar Jesus Reyes Garrido</v>
      </c>
      <c r="V1287" t="s">
        <v>9835</v>
      </c>
      <c r="W1287" t="s">
        <v>1224</v>
      </c>
      <c r="X1287" t="s">
        <v>10857</v>
      </c>
      <c r="Y1287">
        <v>25000</v>
      </c>
      <c r="Z1287" s="2" t="s">
        <v>9838</v>
      </c>
    </row>
    <row r="1288" spans="1:33" x14ac:dyDescent="0.25">
      <c r="A1288" t="s">
        <v>13057</v>
      </c>
      <c r="B1288" t="s">
        <v>12689</v>
      </c>
      <c r="C1288" s="2">
        <v>43894</v>
      </c>
      <c r="D1288" t="s">
        <v>9827</v>
      </c>
      <c r="E1288" t="s">
        <v>11247</v>
      </c>
      <c r="H1288" t="s">
        <v>11060</v>
      </c>
      <c r="I1288" t="s">
        <v>10579</v>
      </c>
      <c r="J1288" t="s">
        <v>12061</v>
      </c>
      <c r="K1288" t="str">
        <f t="shared" si="40"/>
        <v>LUIS ENRIQUE TORDECILLA AVALOS</v>
      </c>
      <c r="L1288" t="str">
        <f t="shared" si="41"/>
        <v>Luis Enrique Tordecilla Avalos</v>
      </c>
      <c r="M1288" t="s">
        <v>1253</v>
      </c>
      <c r="N1288" t="str">
        <f>VLOOKUP(M1288,Tabla13[[#All],[rut]:[estado_licencia]],2,0)</f>
        <v>Luis Enrique Tordecilla Avalos</v>
      </c>
      <c r="V1288" t="s">
        <v>9835</v>
      </c>
      <c r="W1288" t="s">
        <v>1224</v>
      </c>
      <c r="X1288" t="s">
        <v>10857</v>
      </c>
      <c r="Y1288">
        <v>25000</v>
      </c>
      <c r="Z1288" s="2" t="s">
        <v>9838</v>
      </c>
    </row>
    <row r="1289" spans="1:33" x14ac:dyDescent="0.25">
      <c r="A1289" t="s">
        <v>13058</v>
      </c>
      <c r="B1289" t="s">
        <v>12689</v>
      </c>
      <c r="C1289" s="2">
        <v>43894</v>
      </c>
      <c r="D1289" t="s">
        <v>9827</v>
      </c>
      <c r="E1289" t="s">
        <v>12730</v>
      </c>
      <c r="H1289" t="s">
        <v>9860</v>
      </c>
      <c r="I1289" t="s">
        <v>10453</v>
      </c>
      <c r="J1289" t="s">
        <v>13059</v>
      </c>
      <c r="K1289" t="str">
        <f t="shared" si="40"/>
        <v>ELVIS DALTON AGUILERA VALENZUELA</v>
      </c>
      <c r="L1289" t="str">
        <f t="shared" si="41"/>
        <v>Elvis Dalton Aguilera Valenzuela</v>
      </c>
      <c r="M1289" t="s">
        <v>1254</v>
      </c>
      <c r="N1289" t="str">
        <f>VLOOKUP(M1289,Tabla13[[#All],[rut]:[estado_licencia]],2,0)</f>
        <v>Elvis Dalton Aguilera Valenzuela</v>
      </c>
      <c r="V1289" t="s">
        <v>9835</v>
      </c>
      <c r="W1289" t="s">
        <v>1224</v>
      </c>
      <c r="X1289" t="s">
        <v>10857</v>
      </c>
      <c r="Y1289">
        <v>25000</v>
      </c>
      <c r="Z1289" s="2" t="s">
        <v>9838</v>
      </c>
    </row>
    <row r="1290" spans="1:33" x14ac:dyDescent="0.25">
      <c r="A1290" t="s">
        <v>13060</v>
      </c>
      <c r="B1290" t="s">
        <v>12689</v>
      </c>
      <c r="C1290" s="2">
        <v>43894</v>
      </c>
      <c r="D1290" t="s">
        <v>9827</v>
      </c>
      <c r="E1290" t="s">
        <v>10138</v>
      </c>
      <c r="H1290" t="s">
        <v>10476</v>
      </c>
      <c r="I1290" t="s">
        <v>13061</v>
      </c>
      <c r="J1290" t="s">
        <v>13062</v>
      </c>
      <c r="K1290" t="str">
        <f t="shared" si="40"/>
        <v>ABRAHAM ARIEL OSSANDON NAVIA</v>
      </c>
      <c r="L1290" t="str">
        <f t="shared" si="41"/>
        <v>Abraham Ariel Ossandon Navia</v>
      </c>
      <c r="M1290" t="s">
        <v>1255</v>
      </c>
      <c r="N1290" t="str">
        <f>VLOOKUP(M1290,Tabla13[[#All],[rut]:[estado_licencia]],2,0)</f>
        <v>Abraham Ariel Ossandon Navia</v>
      </c>
      <c r="V1290" t="s">
        <v>9835</v>
      </c>
      <c r="W1290" t="s">
        <v>1224</v>
      </c>
      <c r="X1290" t="s">
        <v>10857</v>
      </c>
      <c r="Y1290">
        <v>25000</v>
      </c>
      <c r="Z1290" s="2" t="s">
        <v>9838</v>
      </c>
    </row>
    <row r="1291" spans="1:33" x14ac:dyDescent="0.25">
      <c r="A1291" t="s">
        <v>13063</v>
      </c>
      <c r="B1291" t="s">
        <v>12689</v>
      </c>
      <c r="C1291" s="2">
        <v>43894</v>
      </c>
      <c r="D1291" t="s">
        <v>9827</v>
      </c>
      <c r="E1291" t="s">
        <v>13064</v>
      </c>
      <c r="H1291" t="s">
        <v>10140</v>
      </c>
      <c r="I1291" t="s">
        <v>10300</v>
      </c>
      <c r="J1291" t="s">
        <v>13065</v>
      </c>
      <c r="K1291" t="str">
        <f t="shared" si="40"/>
        <v>JOSE ALBERTO ARAYA MEDINA</v>
      </c>
      <c r="L1291" t="str">
        <f t="shared" si="41"/>
        <v>Jose Alberto Araya Medina</v>
      </c>
      <c r="M1291" t="s">
        <v>1256</v>
      </c>
      <c r="N1291" t="str">
        <f>VLOOKUP(M1291,Tabla13[[#All],[rut]:[estado_licencia]],2,0)</f>
        <v>Jose Alberto Araya Medina</v>
      </c>
      <c r="V1291" t="s">
        <v>9835</v>
      </c>
      <c r="W1291" t="s">
        <v>1224</v>
      </c>
      <c r="X1291" t="s">
        <v>9837</v>
      </c>
      <c r="Y1291">
        <v>25000</v>
      </c>
      <c r="Z1291" s="2" t="s">
        <v>9838</v>
      </c>
    </row>
    <row r="1292" spans="1:33" x14ac:dyDescent="0.25">
      <c r="A1292" t="s">
        <v>13066</v>
      </c>
      <c r="B1292" t="s">
        <v>12689</v>
      </c>
      <c r="C1292" s="2">
        <v>43894</v>
      </c>
      <c r="D1292" t="s">
        <v>9827</v>
      </c>
      <c r="E1292" t="s">
        <v>13067</v>
      </c>
      <c r="H1292" t="s">
        <v>13068</v>
      </c>
      <c r="I1292" t="s">
        <v>13069</v>
      </c>
      <c r="J1292" t="s">
        <v>11931</v>
      </c>
      <c r="K1292" t="str">
        <f t="shared" si="40"/>
        <v>RODRIGO HERNAN SILVA  DROGUETT</v>
      </c>
      <c r="L1292" t="str">
        <f t="shared" si="41"/>
        <v>Rodrigo Hernan Silva  Droguett</v>
      </c>
      <c r="M1292" t="s">
        <v>1257</v>
      </c>
      <c r="N1292" t="str">
        <f>VLOOKUP(M1292,Tabla13[[#All],[rut]:[estado_licencia]],2,0)</f>
        <v>Rodrigo Hernan Silva  Droguett</v>
      </c>
      <c r="V1292" t="s">
        <v>9835</v>
      </c>
      <c r="W1292" t="s">
        <v>1224</v>
      </c>
      <c r="X1292" t="s">
        <v>9837</v>
      </c>
      <c r="Y1292">
        <v>25000</v>
      </c>
      <c r="Z1292" s="2" t="s">
        <v>9853</v>
      </c>
      <c r="AA1292" s="2">
        <v>43894</v>
      </c>
      <c r="AB1292" t="s">
        <v>9854</v>
      </c>
      <c r="AF1292" t="s">
        <v>10879</v>
      </c>
    </row>
    <row r="1293" spans="1:33" x14ac:dyDescent="0.25">
      <c r="A1293" t="s">
        <v>13070</v>
      </c>
      <c r="B1293" t="s">
        <v>12689</v>
      </c>
      <c r="C1293" s="2">
        <v>43894</v>
      </c>
      <c r="D1293" t="s">
        <v>9827</v>
      </c>
      <c r="E1293" t="s">
        <v>10800</v>
      </c>
      <c r="H1293" t="s">
        <v>10394</v>
      </c>
      <c r="I1293" t="s">
        <v>10016</v>
      </c>
      <c r="J1293" t="s">
        <v>10999</v>
      </c>
      <c r="K1293" t="str">
        <f t="shared" si="40"/>
        <v>JOSE LUIS LEIVA MORENO</v>
      </c>
      <c r="L1293" t="str">
        <f t="shared" si="41"/>
        <v>Jose Luis Leiva Moreno</v>
      </c>
      <c r="M1293" t="s">
        <v>1258</v>
      </c>
      <c r="N1293" t="str">
        <f>VLOOKUP(M1293,Tabla13[[#All],[rut]:[estado_licencia]],2,0)</f>
        <v>Jose Luis Leiva Moreno</v>
      </c>
      <c r="V1293" t="s">
        <v>9835</v>
      </c>
      <c r="W1293" t="s">
        <v>1224</v>
      </c>
      <c r="X1293" t="s">
        <v>9837</v>
      </c>
      <c r="Y1293">
        <v>25000</v>
      </c>
      <c r="Z1293" s="2" t="s">
        <v>9838</v>
      </c>
    </row>
    <row r="1294" spans="1:33" x14ac:dyDescent="0.25">
      <c r="A1294" t="s">
        <v>13071</v>
      </c>
      <c r="B1294" t="s">
        <v>12689</v>
      </c>
      <c r="C1294" s="2">
        <v>43894</v>
      </c>
      <c r="D1294" t="s">
        <v>9827</v>
      </c>
      <c r="E1294" t="s">
        <v>11618</v>
      </c>
      <c r="H1294" t="s">
        <v>10092</v>
      </c>
      <c r="I1294" t="s">
        <v>11575</v>
      </c>
      <c r="J1294" t="s">
        <v>13072</v>
      </c>
      <c r="K1294" t="str">
        <f t="shared" si="40"/>
        <v>PATRICIO ORLANDO GARCIA BUSTAMANTE</v>
      </c>
      <c r="L1294" t="str">
        <f t="shared" si="41"/>
        <v>Patricio Orlando Garcia Bustamante</v>
      </c>
      <c r="M1294" t="s">
        <v>1259</v>
      </c>
      <c r="N1294" t="str">
        <f>VLOOKUP(M1294,Tabla13[[#All],[rut]:[estado_licencia]],2,0)</f>
        <v>Patricio Orlando Garcia Bustamante</v>
      </c>
      <c r="V1294" t="s">
        <v>9835</v>
      </c>
      <c r="W1294" t="s">
        <v>1224</v>
      </c>
      <c r="X1294" t="s">
        <v>9837</v>
      </c>
      <c r="Y1294">
        <v>25000</v>
      </c>
      <c r="Z1294" s="2" t="s">
        <v>9838</v>
      </c>
    </row>
    <row r="1295" spans="1:33" x14ac:dyDescent="0.25">
      <c r="A1295" t="s">
        <v>13073</v>
      </c>
      <c r="B1295" t="s">
        <v>12689</v>
      </c>
      <c r="C1295" s="2">
        <v>43894</v>
      </c>
      <c r="D1295" t="s">
        <v>9827</v>
      </c>
      <c r="E1295" t="s">
        <v>11117</v>
      </c>
      <c r="H1295" t="s">
        <v>9940</v>
      </c>
      <c r="I1295" t="s">
        <v>9875</v>
      </c>
      <c r="J1295" t="s">
        <v>13074</v>
      </c>
      <c r="K1295" t="str">
        <f t="shared" si="40"/>
        <v>JORGE FRANCISCO BARRAZA CORTES</v>
      </c>
      <c r="L1295" t="str">
        <f t="shared" si="41"/>
        <v>Jorge Francisco Barraza Cortes</v>
      </c>
      <c r="M1295" t="s">
        <v>1260</v>
      </c>
      <c r="N1295" t="str">
        <f>VLOOKUP(M1295,Tabla13[[#All],[rut]:[estado_licencia]],2,0)</f>
        <v>Jorge Francisco Barraza Cortes</v>
      </c>
      <c r="V1295" t="s">
        <v>9835</v>
      </c>
      <c r="W1295" t="s">
        <v>1224</v>
      </c>
      <c r="X1295" t="s">
        <v>9837</v>
      </c>
      <c r="Y1295">
        <v>25000</v>
      </c>
      <c r="Z1295" s="2" t="s">
        <v>9838</v>
      </c>
    </row>
    <row r="1296" spans="1:33" x14ac:dyDescent="0.25">
      <c r="A1296" t="s">
        <v>13075</v>
      </c>
      <c r="B1296" t="s">
        <v>12689</v>
      </c>
      <c r="C1296" s="2">
        <v>43894</v>
      </c>
      <c r="D1296" t="s">
        <v>9827</v>
      </c>
      <c r="E1296" t="s">
        <v>12056</v>
      </c>
      <c r="H1296" t="s">
        <v>10932</v>
      </c>
      <c r="I1296" t="s">
        <v>9965</v>
      </c>
      <c r="J1296" t="s">
        <v>13076</v>
      </c>
      <c r="K1296" t="str">
        <f t="shared" si="40"/>
        <v>MOISES DEL ROSARIO ALFARO TELLO</v>
      </c>
      <c r="L1296" t="str">
        <f t="shared" si="41"/>
        <v>Moises Del Rosario Alfaro Tello</v>
      </c>
      <c r="M1296" t="s">
        <v>1261</v>
      </c>
      <c r="N1296" t="str">
        <f>VLOOKUP(M1296,Tabla13[[#All],[rut]:[estado_licencia]],2,0)</f>
        <v>Moises Del Rosario Alfaro Tello</v>
      </c>
      <c r="V1296" t="s">
        <v>9835</v>
      </c>
      <c r="W1296" t="s">
        <v>1224</v>
      </c>
      <c r="X1296" t="s">
        <v>9837</v>
      </c>
      <c r="Y1296">
        <v>25000</v>
      </c>
      <c r="Z1296" s="2" t="s">
        <v>9853</v>
      </c>
      <c r="AA1296" s="2">
        <v>43894</v>
      </c>
      <c r="AB1296" t="s">
        <v>9936</v>
      </c>
      <c r="AF1296" t="s">
        <v>13077</v>
      </c>
      <c r="AG1296">
        <v>43894</v>
      </c>
    </row>
    <row r="1297" spans="1:33" x14ac:dyDescent="0.25">
      <c r="A1297" t="s">
        <v>13078</v>
      </c>
      <c r="B1297" t="s">
        <v>12689</v>
      </c>
      <c r="C1297" s="2">
        <v>43894</v>
      </c>
      <c r="D1297" t="s">
        <v>9827</v>
      </c>
      <c r="E1297" t="s">
        <v>10868</v>
      </c>
      <c r="H1297" t="s">
        <v>13079</v>
      </c>
      <c r="I1297" t="s">
        <v>10169</v>
      </c>
      <c r="J1297" t="s">
        <v>13080</v>
      </c>
      <c r="K1297" t="str">
        <f t="shared" si="40"/>
        <v>JOHANN JESUS MONREAL NAVARRO</v>
      </c>
      <c r="L1297" t="str">
        <f t="shared" si="41"/>
        <v>Johann Jesus Monreal Navarro</v>
      </c>
      <c r="M1297" t="s">
        <v>1262</v>
      </c>
      <c r="N1297" t="str">
        <f>VLOOKUP(M1297,Tabla13[[#All],[rut]:[estado_licencia]],2,0)</f>
        <v>Johann Jesus Monreal Navarro</v>
      </c>
      <c r="V1297" t="s">
        <v>9835</v>
      </c>
      <c r="W1297" t="s">
        <v>1224</v>
      </c>
      <c r="X1297" t="s">
        <v>9837</v>
      </c>
      <c r="Y1297">
        <v>25000</v>
      </c>
      <c r="Z1297" s="2" t="s">
        <v>9853</v>
      </c>
      <c r="AA1297" s="2">
        <v>43894</v>
      </c>
      <c r="AB1297" t="s">
        <v>9936</v>
      </c>
      <c r="AF1297" t="s">
        <v>13081</v>
      </c>
      <c r="AG1297">
        <v>43922</v>
      </c>
    </row>
    <row r="1298" spans="1:33" x14ac:dyDescent="0.25">
      <c r="A1298" t="s">
        <v>13082</v>
      </c>
      <c r="B1298" t="s">
        <v>12689</v>
      </c>
      <c r="C1298" s="2">
        <v>43894</v>
      </c>
      <c r="D1298" t="s">
        <v>9827</v>
      </c>
      <c r="E1298" t="s">
        <v>10074</v>
      </c>
      <c r="H1298" t="s">
        <v>9849</v>
      </c>
      <c r="I1298" t="s">
        <v>12974</v>
      </c>
      <c r="J1298" t="s">
        <v>10175</v>
      </c>
      <c r="K1298" t="str">
        <f t="shared" si="40"/>
        <v>LUIS ALBERTO SEPULVEDA RIQUELME</v>
      </c>
      <c r="L1298" t="str">
        <f t="shared" si="41"/>
        <v>Luis Alberto Sepulveda Riquelme</v>
      </c>
      <c r="M1298" t="s">
        <v>1215</v>
      </c>
      <c r="N1298" t="str">
        <f>VLOOKUP(M1298,Tabla13[[#All],[rut]:[estado_licencia]],2,0)</f>
        <v>Luis Sepulveda Riquelme</v>
      </c>
      <c r="V1298" t="s">
        <v>9835</v>
      </c>
      <c r="W1298" t="s">
        <v>1224</v>
      </c>
      <c r="X1298" t="s">
        <v>9837</v>
      </c>
      <c r="Y1298">
        <v>25000</v>
      </c>
      <c r="Z1298" s="2" t="s">
        <v>9838</v>
      </c>
      <c r="AA1298" s="2">
        <v>43894</v>
      </c>
    </row>
    <row r="1299" spans="1:33" x14ac:dyDescent="0.25">
      <c r="A1299" t="s">
        <v>13083</v>
      </c>
      <c r="B1299" t="s">
        <v>12689</v>
      </c>
      <c r="C1299" s="2">
        <v>43894</v>
      </c>
      <c r="D1299" t="s">
        <v>9827</v>
      </c>
      <c r="E1299" t="s">
        <v>11003</v>
      </c>
      <c r="H1299" t="s">
        <v>10274</v>
      </c>
      <c r="I1299" t="s">
        <v>10140</v>
      </c>
      <c r="J1299" t="s">
        <v>11707</v>
      </c>
      <c r="K1299" t="str">
        <f t="shared" si="40"/>
        <v>PATRICIO ALEJANDRO CONTRERAS ARAYA</v>
      </c>
      <c r="L1299" t="str">
        <f t="shared" si="41"/>
        <v>Patricio Alejandro Contreras Araya</v>
      </c>
      <c r="M1299" t="s">
        <v>1263</v>
      </c>
      <c r="N1299" t="str">
        <f>VLOOKUP(M1299,Tabla13[[#All],[rut]:[estado_licencia]],2,0)</f>
        <v>Patricio Alejandro Contreras Araya</v>
      </c>
      <c r="V1299" t="s">
        <v>9835</v>
      </c>
      <c r="W1299" t="s">
        <v>1224</v>
      </c>
      <c r="X1299" t="s">
        <v>9837</v>
      </c>
      <c r="Y1299">
        <v>25000</v>
      </c>
      <c r="Z1299" s="2" t="s">
        <v>9853</v>
      </c>
      <c r="AA1299" s="2">
        <v>43894</v>
      </c>
      <c r="AB1299" t="s">
        <v>9936</v>
      </c>
      <c r="AF1299" t="s">
        <v>13084</v>
      </c>
      <c r="AG1299">
        <v>43922</v>
      </c>
    </row>
    <row r="1300" spans="1:33" x14ac:dyDescent="0.25">
      <c r="A1300" t="s">
        <v>13085</v>
      </c>
      <c r="B1300" t="s">
        <v>12689</v>
      </c>
      <c r="C1300" s="2">
        <v>43894</v>
      </c>
      <c r="D1300" t="s">
        <v>9827</v>
      </c>
      <c r="E1300" t="s">
        <v>10074</v>
      </c>
      <c r="H1300" t="s">
        <v>9928</v>
      </c>
      <c r="I1300" t="s">
        <v>11397</v>
      </c>
      <c r="J1300" t="s">
        <v>12344</v>
      </c>
      <c r="K1300" t="str">
        <f t="shared" si="40"/>
        <v>JUAN ESTEBAN TAPIA NAVEA</v>
      </c>
      <c r="L1300" t="str">
        <f t="shared" si="41"/>
        <v>Juan Esteban Tapia Navea</v>
      </c>
      <c r="M1300" t="s">
        <v>1162</v>
      </c>
      <c r="N1300" t="str">
        <f>VLOOKUP(M1300,Tabla13[[#All],[rut]:[estado_licencia]],2,0)</f>
        <v>Juan Esteban Tapia Navea</v>
      </c>
      <c r="V1300" t="s">
        <v>9835</v>
      </c>
      <c r="W1300" t="s">
        <v>1224</v>
      </c>
      <c r="X1300" t="s">
        <v>9837</v>
      </c>
      <c r="Y1300">
        <v>25000</v>
      </c>
      <c r="Z1300" s="2" t="s">
        <v>9838</v>
      </c>
    </row>
    <row r="1301" spans="1:33" x14ac:dyDescent="0.25">
      <c r="A1301" t="s">
        <v>13086</v>
      </c>
      <c r="B1301" t="s">
        <v>12689</v>
      </c>
      <c r="C1301" s="2">
        <v>43894</v>
      </c>
      <c r="D1301" t="s">
        <v>9827</v>
      </c>
      <c r="E1301" t="s">
        <v>10074</v>
      </c>
      <c r="H1301" t="s">
        <v>10270</v>
      </c>
      <c r="I1301" t="s">
        <v>10446</v>
      </c>
      <c r="J1301" t="s">
        <v>12895</v>
      </c>
      <c r="K1301" t="str">
        <f t="shared" si="40"/>
        <v>FRANCO EDUARDO CARMONA ARANCIBIA</v>
      </c>
      <c r="L1301" t="str">
        <f t="shared" si="41"/>
        <v>Franco Eduardo Carmona Arancibia</v>
      </c>
      <c r="M1301" t="s">
        <v>1167</v>
      </c>
      <c r="N1301" t="str">
        <f>VLOOKUP(M1301,Tabla13[[#All],[rut]:[estado_licencia]],2,0)</f>
        <v>Franco Eduardo Carmona Arancibia</v>
      </c>
      <c r="V1301" t="s">
        <v>9835</v>
      </c>
      <c r="W1301" t="s">
        <v>1224</v>
      </c>
      <c r="X1301" t="s">
        <v>9837</v>
      </c>
      <c r="Y1301">
        <v>25000</v>
      </c>
      <c r="Z1301" s="2" t="s">
        <v>9838</v>
      </c>
    </row>
    <row r="1302" spans="1:33" x14ac:dyDescent="0.25">
      <c r="A1302" t="s">
        <v>13087</v>
      </c>
      <c r="B1302" t="s">
        <v>12689</v>
      </c>
      <c r="C1302" s="2">
        <v>43894</v>
      </c>
      <c r="D1302" t="s">
        <v>9827</v>
      </c>
      <c r="E1302" t="s">
        <v>10074</v>
      </c>
      <c r="H1302" t="s">
        <v>9953</v>
      </c>
      <c r="I1302" t="s">
        <v>10007</v>
      </c>
      <c r="J1302" t="s">
        <v>12893</v>
      </c>
      <c r="K1302" t="str">
        <f t="shared" si="40"/>
        <v>JOSE ISAIAS TRIGO BUGUEÑO</v>
      </c>
      <c r="L1302" t="str">
        <f t="shared" si="41"/>
        <v>Jose Isaias Trigo Bugueño</v>
      </c>
      <c r="M1302" t="s">
        <v>1164</v>
      </c>
      <c r="N1302" t="str">
        <f>VLOOKUP(M1302,Tabla13[[#All],[rut]:[estado_licencia]],2,0)</f>
        <v>Jose Isaias Trigo Bugueño</v>
      </c>
      <c r="V1302" t="s">
        <v>9835</v>
      </c>
      <c r="W1302" t="s">
        <v>1224</v>
      </c>
      <c r="X1302" t="s">
        <v>9837</v>
      </c>
      <c r="Y1302">
        <v>25000</v>
      </c>
      <c r="Z1302" s="2" t="s">
        <v>9838</v>
      </c>
    </row>
    <row r="1303" spans="1:33" x14ac:dyDescent="0.25">
      <c r="A1303" t="s">
        <v>13088</v>
      </c>
      <c r="B1303" t="s">
        <v>12689</v>
      </c>
      <c r="C1303" s="2">
        <v>43894</v>
      </c>
      <c r="D1303" t="s">
        <v>9827</v>
      </c>
      <c r="E1303" t="s">
        <v>10074</v>
      </c>
      <c r="H1303" t="s">
        <v>12891</v>
      </c>
      <c r="I1303" t="s">
        <v>9975</v>
      </c>
      <c r="J1303" t="s">
        <v>12892</v>
      </c>
      <c r="K1303" t="str">
        <f t="shared" si="40"/>
        <v>MANUEL ANTONIO LINCOÑIR JOFRE</v>
      </c>
      <c r="L1303" t="str">
        <f t="shared" si="41"/>
        <v>Manuel Antonio Lincoñir Jofre</v>
      </c>
      <c r="M1303" t="s">
        <v>1163</v>
      </c>
      <c r="N1303" t="str">
        <f>VLOOKUP(M1303,Tabla13[[#All],[rut]:[estado_licencia]],2,0)</f>
        <v>Manuel Antonio Lincoñir Jofre</v>
      </c>
      <c r="V1303" t="s">
        <v>9835</v>
      </c>
      <c r="W1303" t="s">
        <v>1224</v>
      </c>
      <c r="X1303" t="s">
        <v>9837</v>
      </c>
      <c r="Y1303">
        <v>25000</v>
      </c>
      <c r="Z1303" s="2" t="s">
        <v>9838</v>
      </c>
    </row>
    <row r="1304" spans="1:33" x14ac:dyDescent="0.25">
      <c r="A1304" t="s">
        <v>13089</v>
      </c>
      <c r="B1304" t="s">
        <v>12689</v>
      </c>
      <c r="C1304" s="2">
        <v>43894</v>
      </c>
      <c r="D1304" t="s">
        <v>9827</v>
      </c>
      <c r="E1304" t="s">
        <v>10074</v>
      </c>
      <c r="H1304" t="s">
        <v>10140</v>
      </c>
      <c r="I1304" t="s">
        <v>11603</v>
      </c>
      <c r="J1304" t="s">
        <v>13090</v>
      </c>
      <c r="K1304" t="str">
        <f t="shared" si="40"/>
        <v xml:space="preserve">FERNANDO ENRIQUE ARAYA CONTRERAS </v>
      </c>
      <c r="L1304" t="str">
        <f t="shared" si="41"/>
        <v xml:space="preserve">Fernando Enrique Araya Contreras </v>
      </c>
      <c r="M1304" t="s">
        <v>1166</v>
      </c>
      <c r="N1304" t="str">
        <f>VLOOKUP(M1304,Tabla13[[#All],[rut]:[estado_licencia]],2,0)</f>
        <v xml:space="preserve">Fernado Enrique Araya Contreras </v>
      </c>
      <c r="V1304" t="s">
        <v>9835</v>
      </c>
      <c r="W1304" t="s">
        <v>1224</v>
      </c>
      <c r="X1304" t="s">
        <v>9837</v>
      </c>
      <c r="Y1304">
        <v>25000</v>
      </c>
      <c r="Z1304" s="2" t="s">
        <v>9838</v>
      </c>
    </row>
    <row r="1305" spans="1:33" x14ac:dyDescent="0.25">
      <c r="A1305" t="s">
        <v>13091</v>
      </c>
      <c r="B1305" t="s">
        <v>12689</v>
      </c>
      <c r="C1305" s="2">
        <v>43895</v>
      </c>
      <c r="D1305" t="s">
        <v>9827</v>
      </c>
      <c r="E1305" t="s">
        <v>10868</v>
      </c>
      <c r="H1305" t="s">
        <v>10246</v>
      </c>
      <c r="I1305" t="s">
        <v>9883</v>
      </c>
      <c r="J1305" t="s">
        <v>13092</v>
      </c>
      <c r="K1305" t="str">
        <f t="shared" si="40"/>
        <v>YENIFER ROMINA VEAS CASTRO</v>
      </c>
      <c r="L1305" t="str">
        <f t="shared" si="41"/>
        <v>Yenifer Romina Veas Castro</v>
      </c>
      <c r="M1305" t="s">
        <v>1264</v>
      </c>
      <c r="N1305" t="str">
        <f>VLOOKUP(M1305,Tabla13[[#All],[rut]:[estado_licencia]],2,0)</f>
        <v>Yenifer Romina Veas Castro</v>
      </c>
      <c r="V1305" t="s">
        <v>9835</v>
      </c>
      <c r="W1305" t="s">
        <v>1224</v>
      </c>
      <c r="X1305" t="s">
        <v>10857</v>
      </c>
      <c r="Y1305">
        <v>25000</v>
      </c>
      <c r="Z1305" s="2" t="s">
        <v>9853</v>
      </c>
      <c r="AA1305" s="2">
        <v>43894</v>
      </c>
      <c r="AB1305" t="s">
        <v>9936</v>
      </c>
      <c r="AF1305" t="s">
        <v>13081</v>
      </c>
      <c r="AG1305">
        <v>43922</v>
      </c>
    </row>
    <row r="1306" spans="1:33" x14ac:dyDescent="0.25">
      <c r="A1306" t="s">
        <v>13093</v>
      </c>
      <c r="B1306" t="s">
        <v>12689</v>
      </c>
      <c r="C1306" s="2">
        <v>43895</v>
      </c>
      <c r="D1306" t="s">
        <v>9827</v>
      </c>
      <c r="E1306" t="s">
        <v>10257</v>
      </c>
      <c r="H1306" t="s">
        <v>13048</v>
      </c>
      <c r="I1306" t="s">
        <v>11255</v>
      </c>
      <c r="J1306" t="s">
        <v>13094</v>
      </c>
      <c r="K1306" t="str">
        <f t="shared" si="40"/>
        <v>CLAUDIO DANIEL VIVAR VERGARA</v>
      </c>
      <c r="L1306" t="str">
        <f t="shared" si="41"/>
        <v>Claudio Daniel Vivar Vergara</v>
      </c>
      <c r="M1306" t="s">
        <v>1265</v>
      </c>
      <c r="N1306" t="str">
        <f>VLOOKUP(M1306,Tabla13[[#All],[rut]:[estado_licencia]],2,0)</f>
        <v>Claudio Daniel Vivar Vergara</v>
      </c>
      <c r="V1306" t="s">
        <v>9835</v>
      </c>
      <c r="W1306" t="s">
        <v>1224</v>
      </c>
      <c r="X1306" t="s">
        <v>10857</v>
      </c>
      <c r="Y1306">
        <v>25000</v>
      </c>
      <c r="Z1306" s="2" t="s">
        <v>9838</v>
      </c>
    </row>
    <row r="1307" spans="1:33" x14ac:dyDescent="0.25">
      <c r="A1307" t="s">
        <v>13095</v>
      </c>
      <c r="B1307" t="s">
        <v>12689</v>
      </c>
      <c r="C1307" s="2">
        <v>43895</v>
      </c>
      <c r="D1307" t="s">
        <v>9827</v>
      </c>
      <c r="E1307" t="s">
        <v>10257</v>
      </c>
      <c r="H1307" t="s">
        <v>9887</v>
      </c>
      <c r="I1307" t="s">
        <v>11306</v>
      </c>
      <c r="J1307" t="s">
        <v>13096</v>
      </c>
      <c r="K1307" t="str">
        <f t="shared" si="40"/>
        <v>OSCAR EDMUNDO GONZALEZ MANQUEZ</v>
      </c>
      <c r="L1307" t="str">
        <f t="shared" si="41"/>
        <v>Oscar Edmundo Gonzalez Manquez</v>
      </c>
      <c r="M1307" t="s">
        <v>1266</v>
      </c>
      <c r="N1307" t="str">
        <f>VLOOKUP(M1307,Tabla13[[#All],[rut]:[estado_licencia]],2,0)</f>
        <v>Oscar Edmundo Gonzalez Manquez</v>
      </c>
      <c r="V1307" t="s">
        <v>9835</v>
      </c>
      <c r="W1307" t="s">
        <v>1224</v>
      </c>
      <c r="X1307" t="s">
        <v>10857</v>
      </c>
      <c r="Y1307">
        <v>25000</v>
      </c>
      <c r="Z1307" s="2" t="s">
        <v>9838</v>
      </c>
    </row>
    <row r="1308" spans="1:33" x14ac:dyDescent="0.25">
      <c r="A1308" t="s">
        <v>13097</v>
      </c>
      <c r="B1308" t="s">
        <v>12689</v>
      </c>
      <c r="C1308" s="2">
        <v>43895</v>
      </c>
      <c r="D1308" t="s">
        <v>9827</v>
      </c>
      <c r="E1308" t="s">
        <v>11047</v>
      </c>
      <c r="H1308" t="s">
        <v>10265</v>
      </c>
      <c r="I1308" t="s">
        <v>10307</v>
      </c>
      <c r="J1308" t="s">
        <v>13098</v>
      </c>
      <c r="K1308" t="str">
        <f t="shared" si="40"/>
        <v>GUILLERMO JUVENAL OLIVARES VICENCIO</v>
      </c>
      <c r="L1308" t="str">
        <f t="shared" si="41"/>
        <v>Guillermo Juvenal Olivares Vicencio</v>
      </c>
      <c r="M1308" t="s">
        <v>1267</v>
      </c>
      <c r="N1308" t="str">
        <f>VLOOKUP(M1308,Tabla13[[#All],[rut]:[estado_licencia]],2,0)</f>
        <v>Guillermo Juvenal Olivares Vicencio</v>
      </c>
      <c r="V1308" t="s">
        <v>9835</v>
      </c>
      <c r="W1308" t="s">
        <v>1224</v>
      </c>
      <c r="X1308" t="s">
        <v>10857</v>
      </c>
      <c r="Y1308">
        <v>25000</v>
      </c>
      <c r="Z1308" s="2" t="s">
        <v>9853</v>
      </c>
      <c r="AA1308" s="2">
        <v>43889</v>
      </c>
      <c r="AB1308" t="s">
        <v>9936</v>
      </c>
      <c r="AF1308" t="s">
        <v>12986</v>
      </c>
      <c r="AG1308">
        <v>43923</v>
      </c>
    </row>
    <row r="1309" spans="1:33" x14ac:dyDescent="0.25">
      <c r="A1309" t="s">
        <v>13099</v>
      </c>
      <c r="B1309" t="s">
        <v>12689</v>
      </c>
      <c r="C1309" s="2">
        <v>43895</v>
      </c>
      <c r="D1309" t="s">
        <v>9827</v>
      </c>
      <c r="E1309" t="s">
        <v>10988</v>
      </c>
      <c r="H1309" t="s">
        <v>10601</v>
      </c>
      <c r="I1309" t="s">
        <v>10307</v>
      </c>
      <c r="J1309" t="s">
        <v>13100</v>
      </c>
      <c r="K1309" t="str">
        <f t="shared" si="40"/>
        <v>FABIAN OSVALDINO GOMEZ VICENCIO</v>
      </c>
      <c r="L1309" t="str">
        <f t="shared" si="41"/>
        <v>Fabian Osvaldino Gomez Vicencio</v>
      </c>
      <c r="M1309" t="s">
        <v>1268</v>
      </c>
      <c r="N1309" t="str">
        <f>VLOOKUP(M1309,Tabla13[[#All],[rut]:[estado_licencia]],2,0)</f>
        <v>Fabian Osvaldino Gomez Vicencio</v>
      </c>
      <c r="V1309" t="s">
        <v>9835</v>
      </c>
      <c r="W1309" t="s">
        <v>1224</v>
      </c>
      <c r="X1309" t="s">
        <v>10857</v>
      </c>
      <c r="Y1309">
        <v>25000</v>
      </c>
      <c r="Z1309" s="2" t="s">
        <v>9838</v>
      </c>
    </row>
    <row r="1310" spans="1:33" x14ac:dyDescent="0.25">
      <c r="A1310" t="s">
        <v>13101</v>
      </c>
      <c r="B1310" t="s">
        <v>12689</v>
      </c>
      <c r="C1310" s="2">
        <v>43895</v>
      </c>
      <c r="D1310" t="s">
        <v>9827</v>
      </c>
      <c r="E1310" t="s">
        <v>13102</v>
      </c>
      <c r="H1310" t="s">
        <v>10557</v>
      </c>
      <c r="I1310" t="s">
        <v>9850</v>
      </c>
      <c r="J1310" t="s">
        <v>13103</v>
      </c>
      <c r="K1310" t="str">
        <f t="shared" si="40"/>
        <v>FABIO JESUS MIRANDA SOTO</v>
      </c>
      <c r="L1310" t="str">
        <f t="shared" si="41"/>
        <v>Fabio Jesus Miranda Soto</v>
      </c>
      <c r="M1310" t="s">
        <v>1269</v>
      </c>
      <c r="N1310" t="str">
        <f>VLOOKUP(M1310,Tabla13[[#All],[rut]:[estado_licencia]],2,0)</f>
        <v>Fabio Jesus Miranda Soto</v>
      </c>
      <c r="V1310" t="s">
        <v>9835</v>
      </c>
      <c r="W1310" t="s">
        <v>1224</v>
      </c>
      <c r="X1310" t="s">
        <v>10857</v>
      </c>
      <c r="Y1310">
        <v>25000</v>
      </c>
      <c r="Z1310" s="2" t="s">
        <v>9853</v>
      </c>
      <c r="AA1310" s="2">
        <v>43895</v>
      </c>
      <c r="AB1310" t="s">
        <v>9854</v>
      </c>
      <c r="AF1310" t="s">
        <v>13104</v>
      </c>
      <c r="AG1310">
        <v>43895</v>
      </c>
    </row>
    <row r="1311" spans="1:33" x14ac:dyDescent="0.25">
      <c r="A1311" t="s">
        <v>13105</v>
      </c>
      <c r="B1311" t="s">
        <v>12689</v>
      </c>
      <c r="C1311" s="2">
        <v>43895</v>
      </c>
      <c r="D1311" t="s">
        <v>9827</v>
      </c>
      <c r="E1311" t="s">
        <v>11218</v>
      </c>
      <c r="H1311" t="s">
        <v>10932</v>
      </c>
      <c r="I1311" t="s">
        <v>10720</v>
      </c>
      <c r="J1311" t="s">
        <v>11398</v>
      </c>
      <c r="K1311" t="str">
        <f t="shared" si="40"/>
        <v>WALTER ANDRES ALFARO HENRIQUEZ</v>
      </c>
      <c r="L1311" t="str">
        <f t="shared" si="41"/>
        <v>Walter Andres Alfaro Henriquez</v>
      </c>
      <c r="M1311" t="s">
        <v>1270</v>
      </c>
      <c r="N1311" t="str">
        <f>VLOOKUP(M1311,Tabla13[[#All],[rut]:[estado_licencia]],2,0)</f>
        <v>Walter Andres Alfaro Henriquez</v>
      </c>
      <c r="V1311" t="s">
        <v>9835</v>
      </c>
      <c r="W1311" t="s">
        <v>1224</v>
      </c>
      <c r="X1311" t="s">
        <v>9837</v>
      </c>
      <c r="Y1311">
        <v>25000</v>
      </c>
      <c r="Z1311" s="2" t="s">
        <v>9853</v>
      </c>
      <c r="AA1311" s="2">
        <v>43902</v>
      </c>
      <c r="AB1311" t="s">
        <v>9993</v>
      </c>
      <c r="AF1311" t="s">
        <v>13106</v>
      </c>
      <c r="AG1311">
        <v>43923</v>
      </c>
    </row>
    <row r="1312" spans="1:33" x14ac:dyDescent="0.25">
      <c r="A1312" t="s">
        <v>13107</v>
      </c>
      <c r="B1312" t="s">
        <v>12689</v>
      </c>
      <c r="C1312" s="2">
        <v>43895</v>
      </c>
      <c r="D1312" t="s">
        <v>9827</v>
      </c>
      <c r="E1312" t="s">
        <v>12056</v>
      </c>
      <c r="H1312" t="s">
        <v>9959</v>
      </c>
      <c r="I1312" t="s">
        <v>10085</v>
      </c>
      <c r="J1312" t="s">
        <v>10008</v>
      </c>
      <c r="K1312" t="str">
        <f t="shared" si="40"/>
        <v>MARCO ANTONIO NUÑEZ CARVAJAL</v>
      </c>
      <c r="L1312" t="str">
        <f t="shared" si="41"/>
        <v>Marco Antonio Nuñez Carvajal</v>
      </c>
      <c r="M1312" t="s">
        <v>1271</v>
      </c>
      <c r="N1312" t="str">
        <f>VLOOKUP(M1312,Tabla13[[#All],[rut]:[estado_licencia]],2,0)</f>
        <v>Marco Antonio Nuñez Carvajal</v>
      </c>
      <c r="V1312" t="s">
        <v>9835</v>
      </c>
      <c r="W1312" t="s">
        <v>1224</v>
      </c>
      <c r="X1312" t="s">
        <v>9837</v>
      </c>
      <c r="Y1312">
        <v>25000</v>
      </c>
      <c r="Z1312" s="2" t="s">
        <v>9853</v>
      </c>
      <c r="AA1312" s="2">
        <v>43895</v>
      </c>
      <c r="AB1312" t="s">
        <v>9936</v>
      </c>
      <c r="AF1312" t="s">
        <v>13108</v>
      </c>
      <c r="AG1312">
        <v>43895</v>
      </c>
    </row>
    <row r="1313" spans="1:33" x14ac:dyDescent="0.25">
      <c r="A1313" t="s">
        <v>13109</v>
      </c>
      <c r="B1313" t="s">
        <v>12689</v>
      </c>
      <c r="C1313" s="2">
        <v>43895</v>
      </c>
      <c r="D1313" t="s">
        <v>9827</v>
      </c>
      <c r="E1313" t="s">
        <v>12056</v>
      </c>
      <c r="H1313" t="s">
        <v>13110</v>
      </c>
      <c r="I1313" t="s">
        <v>13110</v>
      </c>
      <c r="J1313" t="s">
        <v>13111</v>
      </c>
      <c r="K1313" t="str">
        <f t="shared" si="40"/>
        <v>JUAN MANUEL   MAUNA MAUNA</v>
      </c>
      <c r="L1313" t="str">
        <f t="shared" si="41"/>
        <v>Juan Manuel   Mauna Mauna</v>
      </c>
      <c r="M1313" t="s">
        <v>1272</v>
      </c>
      <c r="N1313" t="str">
        <f>VLOOKUP(M1313,Tabla13[[#All],[rut]:[estado_licencia]],2,0)</f>
        <v>Juan Manuel   Mauna Mauna</v>
      </c>
      <c r="V1313" t="s">
        <v>9835</v>
      </c>
      <c r="W1313" t="s">
        <v>1224</v>
      </c>
      <c r="X1313" t="s">
        <v>9837</v>
      </c>
      <c r="Y1313">
        <v>25000</v>
      </c>
      <c r="Z1313" s="2" t="s">
        <v>9853</v>
      </c>
      <c r="AA1313" s="2">
        <v>43895</v>
      </c>
      <c r="AB1313" t="s">
        <v>9936</v>
      </c>
      <c r="AF1313" t="s">
        <v>13108</v>
      </c>
      <c r="AG1313">
        <v>43895</v>
      </c>
    </row>
    <row r="1314" spans="1:33" x14ac:dyDescent="0.25">
      <c r="A1314" t="s">
        <v>13112</v>
      </c>
      <c r="B1314" t="s">
        <v>12689</v>
      </c>
      <c r="C1314" s="2">
        <v>43895</v>
      </c>
      <c r="D1314" t="s">
        <v>9827</v>
      </c>
      <c r="E1314" t="s">
        <v>10074</v>
      </c>
      <c r="H1314" t="s">
        <v>9875</v>
      </c>
      <c r="I1314" t="s">
        <v>10012</v>
      </c>
      <c r="J1314" t="s">
        <v>13113</v>
      </c>
      <c r="K1314" t="str">
        <f t="shared" si="40"/>
        <v>RENE HUMBERTO CORTES RIVERA</v>
      </c>
      <c r="L1314" t="str">
        <f t="shared" si="41"/>
        <v>Rene Humberto Cortes Rivera</v>
      </c>
      <c r="M1314" t="s">
        <v>1273</v>
      </c>
      <c r="N1314" t="str">
        <f>VLOOKUP(M1314,Tabla13[[#All],[rut]:[estado_licencia]],2,0)</f>
        <v>Rene Humberto Cortes Rivera</v>
      </c>
      <c r="V1314" t="s">
        <v>9835</v>
      </c>
      <c r="W1314" t="s">
        <v>1224</v>
      </c>
      <c r="X1314" t="s">
        <v>9837</v>
      </c>
      <c r="Y1314">
        <v>25000</v>
      </c>
      <c r="Z1314" s="2" t="s">
        <v>9838</v>
      </c>
    </row>
    <row r="1315" spans="1:33" x14ac:dyDescent="0.25">
      <c r="A1315" t="s">
        <v>13114</v>
      </c>
      <c r="B1315" t="s">
        <v>12689</v>
      </c>
      <c r="C1315" s="2">
        <v>43895</v>
      </c>
      <c r="D1315" t="s">
        <v>9827</v>
      </c>
      <c r="E1315" t="s">
        <v>10074</v>
      </c>
      <c r="H1315" t="s">
        <v>10345</v>
      </c>
      <c r="I1315" t="s">
        <v>10411</v>
      </c>
      <c r="J1315" t="s">
        <v>10674</v>
      </c>
      <c r="K1315" t="str">
        <f t="shared" si="40"/>
        <v>MIGUEL ANGEL ESPINOZA VARGAS</v>
      </c>
      <c r="L1315" t="str">
        <f t="shared" si="41"/>
        <v>Miguel Angel Espinoza Vargas</v>
      </c>
      <c r="M1315" t="s">
        <v>1216</v>
      </c>
      <c r="N1315" t="str">
        <f>VLOOKUP(M1315,Tabla13[[#All],[rut]:[estado_licencia]],2,0)</f>
        <v>Miguel Espinoza Varas</v>
      </c>
      <c r="V1315" t="s">
        <v>9835</v>
      </c>
      <c r="W1315" t="s">
        <v>1224</v>
      </c>
      <c r="X1315" t="s">
        <v>9837</v>
      </c>
      <c r="Y1315">
        <v>25000</v>
      </c>
      <c r="Z1315" s="2" t="s">
        <v>9838</v>
      </c>
    </row>
    <row r="1316" spans="1:33" x14ac:dyDescent="0.25">
      <c r="A1316" t="s">
        <v>13115</v>
      </c>
      <c r="B1316" t="s">
        <v>12689</v>
      </c>
      <c r="C1316" s="2">
        <v>43895</v>
      </c>
      <c r="D1316" t="s">
        <v>9827</v>
      </c>
      <c r="E1316" t="s">
        <v>12056</v>
      </c>
      <c r="H1316" t="s">
        <v>10207</v>
      </c>
      <c r="I1316" t="s">
        <v>10207</v>
      </c>
      <c r="J1316" t="s">
        <v>13116</v>
      </c>
      <c r="K1316" t="str">
        <f t="shared" si="40"/>
        <v>YEAN PATRICIO VALENCIA VALENCIA</v>
      </c>
      <c r="L1316" t="str">
        <f t="shared" si="41"/>
        <v>Yean Patricio Valencia Valencia</v>
      </c>
      <c r="M1316" t="s">
        <v>1274</v>
      </c>
      <c r="N1316" t="str">
        <f>VLOOKUP(M1316,Tabla13[[#All],[rut]:[estado_licencia]],2,0)</f>
        <v>Yean Patricio Valencia Valencia</v>
      </c>
      <c r="V1316" t="s">
        <v>9835</v>
      </c>
      <c r="W1316" t="s">
        <v>1224</v>
      </c>
      <c r="X1316" t="s">
        <v>9837</v>
      </c>
      <c r="Y1316">
        <v>25000</v>
      </c>
      <c r="Z1316" s="2" t="s">
        <v>9853</v>
      </c>
      <c r="AA1316" s="2">
        <v>43895</v>
      </c>
      <c r="AB1316" t="s">
        <v>9936</v>
      </c>
      <c r="AF1316" t="s">
        <v>13108</v>
      </c>
      <c r="AG1316">
        <v>43895</v>
      </c>
    </row>
    <row r="1317" spans="1:33" x14ac:dyDescent="0.25">
      <c r="A1317" t="s">
        <v>13117</v>
      </c>
      <c r="B1317" t="s">
        <v>12689</v>
      </c>
      <c r="C1317" s="2">
        <v>43895</v>
      </c>
      <c r="D1317" t="s">
        <v>9827</v>
      </c>
      <c r="E1317" t="s">
        <v>13118</v>
      </c>
      <c r="H1317" t="s">
        <v>11043</v>
      </c>
      <c r="I1317" t="s">
        <v>9903</v>
      </c>
      <c r="J1317" t="s">
        <v>13119</v>
      </c>
      <c r="K1317" t="str">
        <f t="shared" si="40"/>
        <v>PABLO ALBERTO COVARRUBIAS CASTILLO</v>
      </c>
      <c r="L1317" t="str">
        <f t="shared" si="41"/>
        <v>Pablo Alberto Covarrubias Castillo</v>
      </c>
      <c r="M1317" t="s">
        <v>1275</v>
      </c>
      <c r="N1317" t="str">
        <f>VLOOKUP(M1317,Tabla13[[#All],[rut]:[estado_licencia]],2,0)</f>
        <v>Pablo Alberto Covarrubias Castillo</v>
      </c>
      <c r="V1317" t="s">
        <v>9835</v>
      </c>
      <c r="W1317" t="s">
        <v>1224</v>
      </c>
      <c r="X1317" t="s">
        <v>9837</v>
      </c>
      <c r="Y1317">
        <v>25000</v>
      </c>
      <c r="Z1317" s="2" t="s">
        <v>9853</v>
      </c>
      <c r="AA1317" s="2">
        <v>43901</v>
      </c>
      <c r="AB1317" t="s">
        <v>9936</v>
      </c>
      <c r="AF1317" t="s">
        <v>13120</v>
      </c>
      <c r="AG1317">
        <v>43923</v>
      </c>
    </row>
    <row r="1318" spans="1:33" x14ac:dyDescent="0.25">
      <c r="A1318" t="s">
        <v>13121</v>
      </c>
      <c r="B1318" t="s">
        <v>12689</v>
      </c>
      <c r="C1318" s="2">
        <v>43895</v>
      </c>
      <c r="D1318" t="s">
        <v>9827</v>
      </c>
      <c r="E1318" t="s">
        <v>11915</v>
      </c>
      <c r="H1318" t="s">
        <v>9843</v>
      </c>
      <c r="I1318" t="s">
        <v>10405</v>
      </c>
      <c r="J1318" t="s">
        <v>13122</v>
      </c>
      <c r="K1318" t="str">
        <f t="shared" si="40"/>
        <v>RUBEN DARIO DIAZ ACEVEDO</v>
      </c>
      <c r="L1318" t="str">
        <f t="shared" si="41"/>
        <v>Ruben Dario Diaz Acevedo</v>
      </c>
      <c r="M1318" t="s">
        <v>1276</v>
      </c>
      <c r="N1318" t="str">
        <f>VLOOKUP(M1318,Tabla13[[#All],[rut]:[estado_licencia]],2,0)</f>
        <v>Ruben Dario Diaz Acevedo</v>
      </c>
      <c r="V1318" t="s">
        <v>9835</v>
      </c>
      <c r="W1318" t="s">
        <v>1224</v>
      </c>
      <c r="X1318" t="s">
        <v>9837</v>
      </c>
      <c r="Y1318">
        <v>25000</v>
      </c>
      <c r="Z1318" s="2" t="s">
        <v>9838</v>
      </c>
    </row>
    <row r="1319" spans="1:33" x14ac:dyDescent="0.25">
      <c r="A1319" t="s">
        <v>13123</v>
      </c>
      <c r="B1319" t="s">
        <v>12689</v>
      </c>
      <c r="C1319" s="2">
        <v>43895</v>
      </c>
      <c r="D1319" t="s">
        <v>9827</v>
      </c>
      <c r="E1319" t="s">
        <v>11915</v>
      </c>
      <c r="H1319" t="s">
        <v>10359</v>
      </c>
      <c r="I1319" t="s">
        <v>10359</v>
      </c>
      <c r="J1319" t="s">
        <v>13124</v>
      </c>
      <c r="K1319" t="str">
        <f t="shared" si="40"/>
        <v>GENARO ANDRES HERNANDEZ HERNANDEZ</v>
      </c>
      <c r="L1319" t="str">
        <f t="shared" si="41"/>
        <v>Genaro Andres Hernandez Hernandez</v>
      </c>
      <c r="M1319" t="s">
        <v>1277</v>
      </c>
      <c r="N1319" t="str">
        <f>VLOOKUP(M1319,Tabla13[[#All],[rut]:[estado_licencia]],2,0)</f>
        <v>Genaro Andres Hernandez Hernandez</v>
      </c>
      <c r="V1319" t="s">
        <v>9835</v>
      </c>
      <c r="W1319" t="s">
        <v>1224</v>
      </c>
      <c r="X1319" t="s">
        <v>9837</v>
      </c>
      <c r="Y1319">
        <v>25000</v>
      </c>
      <c r="Z1319" s="2" t="s">
        <v>9838</v>
      </c>
    </row>
    <row r="1320" spans="1:33" x14ac:dyDescent="0.25">
      <c r="A1320" t="s">
        <v>13125</v>
      </c>
      <c r="B1320" t="s">
        <v>12689</v>
      </c>
      <c r="C1320" s="2">
        <v>43895</v>
      </c>
      <c r="D1320" t="s">
        <v>9827</v>
      </c>
      <c r="E1320" t="s">
        <v>13126</v>
      </c>
      <c r="H1320" t="s">
        <v>13127</v>
      </c>
      <c r="I1320" t="s">
        <v>9875</v>
      </c>
      <c r="J1320" t="s">
        <v>13128</v>
      </c>
      <c r="K1320" t="str">
        <f t="shared" si="40"/>
        <v>CARLOS AMADOR ALVIÑA CORTES</v>
      </c>
      <c r="L1320" t="str">
        <f t="shared" si="41"/>
        <v>Carlos Amador Alviña Cortes</v>
      </c>
      <c r="M1320" t="s">
        <v>1278</v>
      </c>
      <c r="N1320" t="str">
        <f>VLOOKUP(M1320,Tabla13[[#All],[rut]:[estado_licencia]],2,0)</f>
        <v>Carlos Amador Alviña Cortes</v>
      </c>
      <c r="V1320" t="s">
        <v>9835</v>
      </c>
      <c r="W1320" t="s">
        <v>1224</v>
      </c>
      <c r="X1320" t="s">
        <v>9837</v>
      </c>
      <c r="Y1320">
        <v>25000</v>
      </c>
      <c r="Z1320" s="2" t="s">
        <v>9853</v>
      </c>
      <c r="AA1320" s="2">
        <v>43895</v>
      </c>
      <c r="AB1320" t="s">
        <v>9854</v>
      </c>
      <c r="AF1320" t="s">
        <v>13129</v>
      </c>
      <c r="AG1320">
        <v>43895</v>
      </c>
    </row>
    <row r="1321" spans="1:33" x14ac:dyDescent="0.25">
      <c r="A1321" t="s">
        <v>13130</v>
      </c>
      <c r="B1321" t="s">
        <v>12689</v>
      </c>
      <c r="C1321" s="2">
        <v>43895</v>
      </c>
      <c r="D1321" t="s">
        <v>9827</v>
      </c>
      <c r="E1321" t="s">
        <v>11915</v>
      </c>
      <c r="H1321" t="s">
        <v>13131</v>
      </c>
      <c r="I1321" t="s">
        <v>10085</v>
      </c>
      <c r="J1321" t="s">
        <v>11700</v>
      </c>
      <c r="K1321" t="str">
        <f t="shared" si="40"/>
        <v>FELIPE ANDRES PALLAUTA CARVAJAL</v>
      </c>
      <c r="L1321" t="str">
        <f t="shared" si="41"/>
        <v>Felipe Andres Pallauta Carvajal</v>
      </c>
      <c r="M1321" t="s">
        <v>1279</v>
      </c>
      <c r="N1321" t="str">
        <f>VLOOKUP(M1321,Tabla13[[#All],[rut]:[estado_licencia]],2,0)</f>
        <v>Felipe Andres Pallauta Carvajal</v>
      </c>
      <c r="V1321" t="s">
        <v>9835</v>
      </c>
      <c r="W1321" t="s">
        <v>1224</v>
      </c>
      <c r="X1321" t="s">
        <v>9837</v>
      </c>
      <c r="Y1321">
        <v>25000</v>
      </c>
      <c r="Z1321" s="2" t="s">
        <v>9838</v>
      </c>
    </row>
    <row r="1322" spans="1:33" x14ac:dyDescent="0.25">
      <c r="A1322" t="s">
        <v>13132</v>
      </c>
      <c r="B1322" t="s">
        <v>12689</v>
      </c>
      <c r="C1322" s="2">
        <v>43895</v>
      </c>
      <c r="D1322" t="s">
        <v>9827</v>
      </c>
      <c r="E1322" t="s">
        <v>11560</v>
      </c>
      <c r="H1322" t="s">
        <v>13133</v>
      </c>
      <c r="I1322" t="s">
        <v>13134</v>
      </c>
      <c r="J1322" t="s">
        <v>12299</v>
      </c>
      <c r="K1322" t="str">
        <f t="shared" si="40"/>
        <v>JONATHAN ALEXIS URZUA JIRALDO</v>
      </c>
      <c r="L1322" t="str">
        <f t="shared" si="41"/>
        <v>Jonathan Alexis Urzua Jiraldo</v>
      </c>
      <c r="M1322" t="s">
        <v>1280</v>
      </c>
      <c r="N1322" t="str">
        <f>VLOOKUP(M1322,Tabla13[[#All],[rut]:[estado_licencia]],2,0)</f>
        <v>Jonathan Alexis Urzua Jiraldo</v>
      </c>
      <c r="V1322" t="s">
        <v>9835</v>
      </c>
      <c r="W1322" t="s">
        <v>1224</v>
      </c>
      <c r="X1322" t="s">
        <v>10857</v>
      </c>
      <c r="Y1322">
        <v>25000</v>
      </c>
      <c r="Z1322" s="2" t="s">
        <v>9853</v>
      </c>
      <c r="AA1322" s="2">
        <v>43895</v>
      </c>
      <c r="AB1322" t="s">
        <v>9854</v>
      </c>
      <c r="AF1322" t="s">
        <v>13135</v>
      </c>
      <c r="AG1322">
        <v>43895</v>
      </c>
    </row>
    <row r="1323" spans="1:33" x14ac:dyDescent="0.25">
      <c r="A1323" t="s">
        <v>13136</v>
      </c>
      <c r="B1323" t="s">
        <v>12689</v>
      </c>
      <c r="C1323" s="2">
        <v>43896</v>
      </c>
      <c r="D1323" t="s">
        <v>9827</v>
      </c>
      <c r="E1323" t="s">
        <v>10917</v>
      </c>
      <c r="H1323" t="s">
        <v>10265</v>
      </c>
      <c r="I1323" t="s">
        <v>9875</v>
      </c>
      <c r="J1323" t="s">
        <v>12290</v>
      </c>
      <c r="K1323" t="str">
        <f t="shared" si="40"/>
        <v>LUIS EDUARDO OLIVARES CORTES</v>
      </c>
      <c r="L1323" t="str">
        <f t="shared" si="41"/>
        <v>Luis Eduardo Olivares Cortes</v>
      </c>
      <c r="M1323" t="s">
        <v>1169</v>
      </c>
      <c r="N1323" t="str">
        <f>VLOOKUP(M1323,Tabla13[[#All],[rut]:[estado_licencia]],2,0)</f>
        <v>Luis Eduardo Olivares Cortes</v>
      </c>
      <c r="V1323" t="s">
        <v>9835</v>
      </c>
      <c r="W1323" t="s">
        <v>1224</v>
      </c>
      <c r="X1323" t="s">
        <v>10857</v>
      </c>
      <c r="Y1323">
        <v>25000</v>
      </c>
      <c r="Z1323" s="2" t="s">
        <v>9838</v>
      </c>
    </row>
    <row r="1324" spans="1:33" x14ac:dyDescent="0.25">
      <c r="A1324" t="s">
        <v>13137</v>
      </c>
      <c r="B1324" t="s">
        <v>12689</v>
      </c>
      <c r="C1324" s="2">
        <v>43896</v>
      </c>
      <c r="D1324" t="s">
        <v>9827</v>
      </c>
      <c r="E1324" t="s">
        <v>12730</v>
      </c>
      <c r="H1324" t="s">
        <v>9928</v>
      </c>
      <c r="I1324" t="s">
        <v>11603</v>
      </c>
      <c r="J1324" t="s">
        <v>13138</v>
      </c>
      <c r="K1324" t="str">
        <f t="shared" si="40"/>
        <v xml:space="preserve">ERICK GUSTAVO TAPIA CONTRERAS </v>
      </c>
      <c r="L1324" t="str">
        <f t="shared" si="41"/>
        <v xml:space="preserve">Erick Gustavo Tapia Contreras </v>
      </c>
      <c r="M1324" t="s">
        <v>1281</v>
      </c>
      <c r="N1324" t="str">
        <f>VLOOKUP(M1324,Tabla13[[#All],[rut]:[estado_licencia]],2,0)</f>
        <v xml:space="preserve">Erick Gustavo Tapia Contreras </v>
      </c>
      <c r="V1324" t="s">
        <v>9835</v>
      </c>
      <c r="W1324" t="s">
        <v>1224</v>
      </c>
      <c r="X1324" t="s">
        <v>10857</v>
      </c>
      <c r="Y1324">
        <v>25000</v>
      </c>
      <c r="Z1324" s="2" t="s">
        <v>9838</v>
      </c>
    </row>
    <row r="1325" spans="1:33" x14ac:dyDescent="0.25">
      <c r="A1325" t="s">
        <v>13139</v>
      </c>
      <c r="B1325" t="s">
        <v>12689</v>
      </c>
      <c r="C1325" s="2">
        <v>43896</v>
      </c>
      <c r="D1325" t="s">
        <v>9827</v>
      </c>
      <c r="E1325" t="s">
        <v>11915</v>
      </c>
      <c r="H1325" t="s">
        <v>9843</v>
      </c>
      <c r="I1325" t="s">
        <v>12897</v>
      </c>
      <c r="J1325" t="s">
        <v>12898</v>
      </c>
      <c r="K1325" t="str">
        <f t="shared" si="40"/>
        <v>BORIS ALEJANDRO DIAZ QUINTANA</v>
      </c>
      <c r="L1325" t="str">
        <f t="shared" si="41"/>
        <v>Boris Alejandro Diaz Quintana</v>
      </c>
      <c r="M1325" t="s">
        <v>1170</v>
      </c>
      <c r="N1325" t="str">
        <f>VLOOKUP(M1325,Tabla13[[#All],[rut]:[estado_licencia]],2,0)</f>
        <v>Boris Alejandro Diaz Quintana</v>
      </c>
      <c r="V1325" t="s">
        <v>9835</v>
      </c>
      <c r="W1325" t="s">
        <v>1224</v>
      </c>
      <c r="X1325" t="s">
        <v>10857</v>
      </c>
      <c r="Y1325">
        <v>25000</v>
      </c>
      <c r="Z1325" s="2" t="s">
        <v>9838</v>
      </c>
    </row>
    <row r="1326" spans="1:33" x14ac:dyDescent="0.25">
      <c r="A1326" t="s">
        <v>13140</v>
      </c>
      <c r="B1326" t="s">
        <v>12689</v>
      </c>
      <c r="C1326" s="2">
        <v>43896</v>
      </c>
      <c r="D1326" t="s">
        <v>9827</v>
      </c>
      <c r="E1326" t="s">
        <v>11468</v>
      </c>
      <c r="H1326" t="s">
        <v>13047</v>
      </c>
      <c r="I1326" t="s">
        <v>10969</v>
      </c>
      <c r="J1326" t="s">
        <v>13141</v>
      </c>
      <c r="K1326" t="str">
        <f t="shared" si="40"/>
        <v>MERCELINO ENRIQUE FLORES  MALDONADO</v>
      </c>
      <c r="L1326" t="str">
        <f t="shared" si="41"/>
        <v>Mercelino Enrique Flores  Maldonado</v>
      </c>
      <c r="M1326" t="s">
        <v>1282</v>
      </c>
      <c r="N1326" t="str">
        <f>VLOOKUP(M1326,Tabla13[[#All],[rut]:[estado_licencia]],2,0)</f>
        <v>Mercelino Enrique Flores  Maldonado</v>
      </c>
      <c r="V1326" t="s">
        <v>9835</v>
      </c>
      <c r="W1326" t="s">
        <v>1224</v>
      </c>
      <c r="X1326" t="s">
        <v>10857</v>
      </c>
      <c r="Y1326">
        <v>25000</v>
      </c>
      <c r="Z1326" s="2" t="s">
        <v>9838</v>
      </c>
    </row>
    <row r="1327" spans="1:33" x14ac:dyDescent="0.25">
      <c r="A1327" t="s">
        <v>13142</v>
      </c>
      <c r="B1327" t="s">
        <v>12689</v>
      </c>
      <c r="C1327" s="2">
        <v>43896</v>
      </c>
      <c r="D1327" t="s">
        <v>9827</v>
      </c>
      <c r="E1327" t="s">
        <v>10884</v>
      </c>
      <c r="H1327" t="s">
        <v>10246</v>
      </c>
      <c r="I1327" t="s">
        <v>11305</v>
      </c>
      <c r="J1327" t="s">
        <v>13143</v>
      </c>
      <c r="K1327" t="str">
        <f t="shared" si="40"/>
        <v>DANIEL DEL TRANSITO VEAS VILLALOBOS</v>
      </c>
      <c r="L1327" t="str">
        <f t="shared" si="41"/>
        <v>Daniel Del Transito Veas Villalobos</v>
      </c>
      <c r="M1327" t="s">
        <v>1283</v>
      </c>
      <c r="N1327" t="str">
        <f>VLOOKUP(M1327,Tabla13[[#All],[rut]:[estado_licencia]],2,0)</f>
        <v>Daniel Del Transito Veas Villalobos</v>
      </c>
      <c r="V1327" t="s">
        <v>9835</v>
      </c>
      <c r="W1327" t="s">
        <v>1224</v>
      </c>
      <c r="X1327" t="s">
        <v>10857</v>
      </c>
      <c r="Y1327">
        <v>25000</v>
      </c>
      <c r="Z1327" s="2" t="s">
        <v>9853</v>
      </c>
      <c r="AA1327" s="2">
        <v>43895</v>
      </c>
      <c r="AB1327" t="s">
        <v>9854</v>
      </c>
      <c r="AF1327" t="s">
        <v>13144</v>
      </c>
      <c r="AG1327">
        <v>43895</v>
      </c>
    </row>
    <row r="1328" spans="1:33" x14ac:dyDescent="0.25">
      <c r="A1328" t="s">
        <v>13145</v>
      </c>
      <c r="B1328" t="s">
        <v>12689</v>
      </c>
      <c r="C1328" s="2">
        <v>43896</v>
      </c>
      <c r="D1328" t="s">
        <v>9827</v>
      </c>
      <c r="E1328" t="s">
        <v>10884</v>
      </c>
      <c r="H1328" t="s">
        <v>10372</v>
      </c>
      <c r="I1328" t="s">
        <v>13146</v>
      </c>
      <c r="J1328" t="s">
        <v>13147</v>
      </c>
      <c r="K1328" t="str">
        <f t="shared" si="40"/>
        <v>HERNAN DEL CARMEN LOPEZ HURTADO</v>
      </c>
      <c r="L1328" t="str">
        <f t="shared" si="41"/>
        <v>Hernan Del Carmen Lopez Hurtado</v>
      </c>
      <c r="M1328" t="s">
        <v>1284</v>
      </c>
      <c r="N1328" t="str">
        <f>VLOOKUP(M1328,Tabla13[[#All],[rut]:[estado_licencia]],2,0)</f>
        <v>Hernan Del Carmen Lopez Hurtado</v>
      </c>
      <c r="V1328" t="s">
        <v>9835</v>
      </c>
      <c r="W1328" t="s">
        <v>1224</v>
      </c>
      <c r="X1328" t="s">
        <v>10857</v>
      </c>
      <c r="Y1328">
        <v>25000</v>
      </c>
      <c r="Z1328" s="2" t="s">
        <v>9853</v>
      </c>
      <c r="AA1328" s="2">
        <v>43895</v>
      </c>
      <c r="AB1328" t="s">
        <v>9854</v>
      </c>
      <c r="AF1328" t="s">
        <v>13144</v>
      </c>
      <c r="AG1328">
        <v>43895</v>
      </c>
    </row>
    <row r="1329" spans="1:33" x14ac:dyDescent="0.25">
      <c r="A1329" t="s">
        <v>13148</v>
      </c>
      <c r="B1329" t="s">
        <v>12689</v>
      </c>
      <c r="C1329" s="2">
        <v>43896</v>
      </c>
      <c r="D1329" t="s">
        <v>9827</v>
      </c>
      <c r="E1329" t="s">
        <v>11567</v>
      </c>
      <c r="H1329" t="s">
        <v>10708</v>
      </c>
      <c r="I1329" t="s">
        <v>10092</v>
      </c>
      <c r="J1329" t="s">
        <v>13149</v>
      </c>
      <c r="K1329" t="str">
        <f t="shared" si="40"/>
        <v>HECTOR ANTONIO CHAVEZ GARCIA</v>
      </c>
      <c r="L1329" t="str">
        <f t="shared" si="41"/>
        <v>Hector Antonio Chavez Garcia</v>
      </c>
      <c r="M1329" t="s">
        <v>1285</v>
      </c>
      <c r="N1329" t="str">
        <f>VLOOKUP(M1329,Tabla13[[#All],[rut]:[estado_licencia]],2,0)</f>
        <v>Hector Antonio Chavez Garcia</v>
      </c>
      <c r="V1329" t="s">
        <v>9835</v>
      </c>
      <c r="W1329" t="s">
        <v>1224</v>
      </c>
      <c r="X1329" t="s">
        <v>10857</v>
      </c>
      <c r="Y1329">
        <v>25000</v>
      </c>
      <c r="Z1329" s="2" t="s">
        <v>9838</v>
      </c>
    </row>
    <row r="1330" spans="1:33" x14ac:dyDescent="0.25">
      <c r="A1330" t="s">
        <v>13150</v>
      </c>
      <c r="B1330" t="s">
        <v>12689</v>
      </c>
      <c r="C1330" s="2">
        <v>43896</v>
      </c>
      <c r="D1330" t="s">
        <v>9827</v>
      </c>
      <c r="E1330" t="s">
        <v>13151</v>
      </c>
      <c r="H1330" t="s">
        <v>10476</v>
      </c>
      <c r="I1330" t="s">
        <v>11137</v>
      </c>
      <c r="J1330" t="s">
        <v>11113</v>
      </c>
      <c r="K1330" t="str">
        <f t="shared" si="40"/>
        <v>CARLOS ENRIQUE OSSANDON ROCO</v>
      </c>
      <c r="L1330" t="str">
        <f t="shared" si="41"/>
        <v>Carlos Enrique Ossandon Roco</v>
      </c>
      <c r="M1330" t="s">
        <v>1286</v>
      </c>
      <c r="N1330" t="str">
        <f>VLOOKUP(M1330,Tabla13[[#All],[rut]:[estado_licencia]],2,0)</f>
        <v>Carlos Enrique Ossandon Roco</v>
      </c>
      <c r="V1330" t="s">
        <v>9835</v>
      </c>
      <c r="W1330" t="s">
        <v>1224</v>
      </c>
      <c r="X1330" t="s">
        <v>10857</v>
      </c>
      <c r="Y1330">
        <v>25000</v>
      </c>
      <c r="Z1330" s="2" t="s">
        <v>9853</v>
      </c>
      <c r="AA1330" s="2">
        <v>43896</v>
      </c>
      <c r="AB1330" t="s">
        <v>9854</v>
      </c>
      <c r="AF1330" t="s">
        <v>13152</v>
      </c>
      <c r="AG1330">
        <v>43922</v>
      </c>
    </row>
    <row r="1331" spans="1:33" x14ac:dyDescent="0.25">
      <c r="A1331" t="s">
        <v>13153</v>
      </c>
      <c r="B1331" t="s">
        <v>12689</v>
      </c>
      <c r="C1331" s="2">
        <v>43896</v>
      </c>
      <c r="D1331" t="s">
        <v>9827</v>
      </c>
      <c r="E1331" t="s">
        <v>10318</v>
      </c>
      <c r="H1331" t="s">
        <v>11576</v>
      </c>
      <c r="I1331" t="s">
        <v>13061</v>
      </c>
      <c r="J1331" t="s">
        <v>10129</v>
      </c>
      <c r="K1331" t="str">
        <f t="shared" si="40"/>
        <v>HECTOR MANUEL ESTAY NAVIA</v>
      </c>
      <c r="L1331" t="str">
        <f t="shared" si="41"/>
        <v>Hector Manuel Estay Navia</v>
      </c>
      <c r="M1331" t="s">
        <v>1287</v>
      </c>
      <c r="N1331" t="str">
        <f>VLOOKUP(M1331,Tabla13[[#All],[rut]:[estado_licencia]],2,0)</f>
        <v>Hector Manuel Estay Navia</v>
      </c>
      <c r="V1331" t="s">
        <v>9835</v>
      </c>
      <c r="W1331" t="s">
        <v>1224</v>
      </c>
      <c r="X1331" t="s">
        <v>10857</v>
      </c>
      <c r="Y1331">
        <v>25000</v>
      </c>
      <c r="Z1331" s="2" t="s">
        <v>9838</v>
      </c>
    </row>
    <row r="1332" spans="1:33" x14ac:dyDescent="0.25">
      <c r="A1332" t="s">
        <v>13154</v>
      </c>
      <c r="B1332" t="s">
        <v>12689</v>
      </c>
      <c r="C1332" s="2">
        <v>43896</v>
      </c>
      <c r="D1332" t="s">
        <v>9827</v>
      </c>
      <c r="E1332" t="s">
        <v>12056</v>
      </c>
      <c r="H1332" t="s">
        <v>10007</v>
      </c>
      <c r="I1332" t="s">
        <v>10007</v>
      </c>
      <c r="J1332" t="s">
        <v>10856</v>
      </c>
      <c r="K1332" t="str">
        <f t="shared" si="40"/>
        <v>ALEXIS RODRIGO BUGUEÑO BUGUEÑO</v>
      </c>
      <c r="L1332" t="str">
        <f t="shared" si="41"/>
        <v>Alexis Rodrigo Bugueño Bugueño</v>
      </c>
      <c r="M1332" t="s">
        <v>419</v>
      </c>
      <c r="N1332" t="str">
        <f>VLOOKUP(M1332,Tabla13[[#All],[rut]:[estado_licencia]],2,0)</f>
        <v>Alexis Rodrigo Bugueño Bugueño</v>
      </c>
      <c r="V1332" t="s">
        <v>9835</v>
      </c>
      <c r="W1332" t="s">
        <v>1224</v>
      </c>
      <c r="X1332" t="s">
        <v>10857</v>
      </c>
      <c r="Y1332">
        <v>25000</v>
      </c>
      <c r="Z1332" s="2" t="s">
        <v>9853</v>
      </c>
      <c r="AA1332" s="2">
        <v>43900</v>
      </c>
      <c r="AB1332" t="s">
        <v>9936</v>
      </c>
      <c r="AF1332" t="s">
        <v>13155</v>
      </c>
      <c r="AG1332">
        <v>43900</v>
      </c>
    </row>
    <row r="1333" spans="1:33" x14ac:dyDescent="0.25">
      <c r="A1333" t="s">
        <v>13156</v>
      </c>
      <c r="B1333" t="s">
        <v>12689</v>
      </c>
      <c r="C1333" s="2">
        <v>43896</v>
      </c>
      <c r="D1333" t="s">
        <v>9827</v>
      </c>
      <c r="E1333" t="s">
        <v>12056</v>
      </c>
      <c r="H1333" t="s">
        <v>10682</v>
      </c>
      <c r="I1333" t="s">
        <v>9876</v>
      </c>
      <c r="J1333" t="s">
        <v>13157</v>
      </c>
      <c r="K1333" t="str">
        <f t="shared" si="40"/>
        <v>FREDDY ALONSO VERA PAEZ</v>
      </c>
      <c r="L1333" t="str">
        <f t="shared" si="41"/>
        <v>Freddy Alonso Vera Paez</v>
      </c>
      <c r="M1333" t="s">
        <v>1288</v>
      </c>
      <c r="N1333" t="str">
        <f>VLOOKUP(M1333,Tabla13[[#All],[rut]:[estado_licencia]],2,0)</f>
        <v>Freddy Alonso Vera Paez</v>
      </c>
      <c r="V1333" t="s">
        <v>9835</v>
      </c>
      <c r="W1333" t="s">
        <v>1224</v>
      </c>
      <c r="X1333" t="s">
        <v>10857</v>
      </c>
      <c r="Y1333">
        <v>25000</v>
      </c>
      <c r="Z1333" s="2" t="s">
        <v>9853</v>
      </c>
      <c r="AA1333" s="2">
        <v>43900</v>
      </c>
      <c r="AB1333" t="s">
        <v>9936</v>
      </c>
      <c r="AF1333" t="s">
        <v>13155</v>
      </c>
      <c r="AG1333">
        <v>43900</v>
      </c>
    </row>
    <row r="1334" spans="1:33" x14ac:dyDescent="0.25">
      <c r="A1334" t="s">
        <v>13158</v>
      </c>
      <c r="B1334" t="s">
        <v>12689</v>
      </c>
      <c r="C1334" s="2">
        <v>43896</v>
      </c>
      <c r="D1334" t="s">
        <v>9827</v>
      </c>
      <c r="E1334" t="s">
        <v>12784</v>
      </c>
      <c r="H1334" t="s">
        <v>13047</v>
      </c>
      <c r="I1334" t="s">
        <v>9887</v>
      </c>
      <c r="J1334" t="s">
        <v>13159</v>
      </c>
      <c r="K1334" t="str">
        <f t="shared" si="40"/>
        <v>HECTOR RAUL FLORES  GONZALEZ</v>
      </c>
      <c r="L1334" t="str">
        <f t="shared" si="41"/>
        <v>Hector Raul Flores  Gonzalez</v>
      </c>
      <c r="M1334" t="s">
        <v>1289</v>
      </c>
      <c r="N1334" t="str">
        <f>VLOOKUP(M1334,Tabla13[[#All],[rut]:[estado_licencia]],2,0)</f>
        <v>Hector Raul Flores  Gonzalez</v>
      </c>
      <c r="V1334" t="s">
        <v>9835</v>
      </c>
      <c r="W1334" t="s">
        <v>1224</v>
      </c>
      <c r="X1334" t="s">
        <v>10857</v>
      </c>
      <c r="Y1334">
        <v>25000</v>
      </c>
      <c r="Z1334" s="2" t="s">
        <v>9838</v>
      </c>
    </row>
    <row r="1335" spans="1:33" x14ac:dyDescent="0.25">
      <c r="A1335" t="s">
        <v>13160</v>
      </c>
      <c r="B1335" t="s">
        <v>12689</v>
      </c>
      <c r="C1335" s="2">
        <v>43899</v>
      </c>
      <c r="D1335" t="s">
        <v>9827</v>
      </c>
      <c r="E1335" t="s">
        <v>10257</v>
      </c>
      <c r="H1335" t="s">
        <v>10007</v>
      </c>
      <c r="I1335" t="s">
        <v>9869</v>
      </c>
      <c r="J1335" t="s">
        <v>13161</v>
      </c>
      <c r="K1335" t="str">
        <f t="shared" si="40"/>
        <v>DIEGO ANTONIO BUGUEÑO ZAMORA</v>
      </c>
      <c r="L1335" t="str">
        <f t="shared" si="41"/>
        <v>Diego Antonio Bugueño Zamora</v>
      </c>
      <c r="M1335" t="s">
        <v>1290</v>
      </c>
      <c r="N1335" t="str">
        <f>VLOOKUP(M1335,Tabla13[[#All],[rut]:[estado_licencia]],2,0)</f>
        <v>Diego Antonio Bugueño Zamora</v>
      </c>
      <c r="V1335" t="s">
        <v>9835</v>
      </c>
      <c r="W1335" t="s">
        <v>1224</v>
      </c>
      <c r="X1335" t="s">
        <v>10857</v>
      </c>
      <c r="Y1335">
        <v>25000</v>
      </c>
      <c r="Z1335" s="2" t="s">
        <v>9838</v>
      </c>
    </row>
    <row r="1336" spans="1:33" x14ac:dyDescent="0.25">
      <c r="A1336" t="s">
        <v>13162</v>
      </c>
      <c r="B1336" t="s">
        <v>12689</v>
      </c>
      <c r="C1336" s="2">
        <v>43899</v>
      </c>
      <c r="D1336" t="s">
        <v>9827</v>
      </c>
      <c r="E1336" t="s">
        <v>11260</v>
      </c>
      <c r="H1336" t="s">
        <v>9887</v>
      </c>
      <c r="I1336" t="s">
        <v>11350</v>
      </c>
      <c r="J1336" t="s">
        <v>10923</v>
      </c>
      <c r="K1336" t="str">
        <f t="shared" si="40"/>
        <v>FRANCISCO JAVIER GONZALEZ HERRERA</v>
      </c>
      <c r="L1336" t="str">
        <f t="shared" si="41"/>
        <v>Francisco Javier Gonzalez Herrera</v>
      </c>
      <c r="M1336" t="s">
        <v>1171</v>
      </c>
      <c r="N1336" t="str">
        <f>VLOOKUP(M1336,Tabla13[[#All],[rut]:[estado_licencia]],2,0)</f>
        <v>Francisco Javier Gonzalez Herrera</v>
      </c>
      <c r="V1336" t="s">
        <v>9835</v>
      </c>
      <c r="W1336" t="s">
        <v>1224</v>
      </c>
      <c r="X1336" t="s">
        <v>10857</v>
      </c>
      <c r="Y1336">
        <v>25000</v>
      </c>
      <c r="Z1336" s="2" t="s">
        <v>9838</v>
      </c>
    </row>
    <row r="1337" spans="1:33" x14ac:dyDescent="0.25">
      <c r="A1337" t="s">
        <v>13163</v>
      </c>
      <c r="B1337" t="s">
        <v>12689</v>
      </c>
      <c r="C1337" s="2">
        <v>43899</v>
      </c>
      <c r="D1337" t="s">
        <v>9827</v>
      </c>
      <c r="E1337" t="s">
        <v>12727</v>
      </c>
      <c r="H1337" t="s">
        <v>11211</v>
      </c>
      <c r="I1337" t="s">
        <v>10265</v>
      </c>
      <c r="J1337" t="s">
        <v>13164</v>
      </c>
      <c r="K1337" t="str">
        <f t="shared" si="40"/>
        <v>RAFAEL EDUARDO BRITO OLIVARES</v>
      </c>
      <c r="L1337" t="str">
        <f t="shared" si="41"/>
        <v>Rafael Eduardo Brito Olivares</v>
      </c>
      <c r="M1337" t="s">
        <v>1291</v>
      </c>
      <c r="N1337" t="str">
        <f>VLOOKUP(M1337,Tabla13[[#All],[rut]:[estado_licencia]],2,0)</f>
        <v>Rafael Eduardo Brito Olivares</v>
      </c>
      <c r="V1337" t="s">
        <v>9835</v>
      </c>
      <c r="W1337" t="s">
        <v>1224</v>
      </c>
      <c r="X1337" t="s">
        <v>10857</v>
      </c>
      <c r="Y1337">
        <v>25000</v>
      </c>
      <c r="Z1337" s="2" t="s">
        <v>9838</v>
      </c>
    </row>
    <row r="1338" spans="1:33" x14ac:dyDescent="0.25">
      <c r="A1338" t="s">
        <v>13165</v>
      </c>
      <c r="B1338" t="s">
        <v>12689</v>
      </c>
      <c r="C1338" s="2">
        <v>43899</v>
      </c>
      <c r="D1338" t="s">
        <v>9827</v>
      </c>
      <c r="E1338" t="s">
        <v>10327</v>
      </c>
      <c r="H1338" t="s">
        <v>9928</v>
      </c>
      <c r="I1338" t="s">
        <v>10092</v>
      </c>
      <c r="J1338" t="s">
        <v>13166</v>
      </c>
      <c r="K1338" t="str">
        <f t="shared" si="40"/>
        <v>JORGE DANILO TAPIA GARCIA</v>
      </c>
      <c r="L1338" t="str">
        <f t="shared" si="41"/>
        <v>Jorge Danilo Tapia Garcia</v>
      </c>
      <c r="M1338" t="s">
        <v>1292</v>
      </c>
      <c r="N1338" t="str">
        <f>VLOOKUP(M1338,Tabla13[[#All],[rut]:[estado_licencia]],2,0)</f>
        <v>Jorge Danilo Tapia Garcia</v>
      </c>
      <c r="V1338" t="s">
        <v>9835</v>
      </c>
      <c r="W1338" t="s">
        <v>1224</v>
      </c>
      <c r="X1338" t="s">
        <v>10857</v>
      </c>
      <c r="Y1338">
        <v>25000</v>
      </c>
      <c r="Z1338" s="2" t="s">
        <v>9838</v>
      </c>
    </row>
    <row r="1339" spans="1:33" x14ac:dyDescent="0.25">
      <c r="A1339" t="s">
        <v>13167</v>
      </c>
      <c r="B1339" t="s">
        <v>12689</v>
      </c>
      <c r="C1339" s="2">
        <v>43899</v>
      </c>
      <c r="D1339" t="s">
        <v>9827</v>
      </c>
      <c r="E1339" t="s">
        <v>12727</v>
      </c>
      <c r="H1339" t="s">
        <v>10114</v>
      </c>
      <c r="I1339" t="s">
        <v>11603</v>
      </c>
      <c r="J1339" t="s">
        <v>13168</v>
      </c>
      <c r="K1339" t="str">
        <f t="shared" si="40"/>
        <v xml:space="preserve">YERKO EDUARDO ASTUDILLO CONTRERAS </v>
      </c>
      <c r="L1339" t="str">
        <f t="shared" si="41"/>
        <v xml:space="preserve">Yerko Eduardo Astudillo Contreras </v>
      </c>
      <c r="M1339" t="s">
        <v>1293</v>
      </c>
      <c r="N1339" t="str">
        <f>VLOOKUP(M1339,Tabla13[[#All],[rut]:[estado_licencia]],2,0)</f>
        <v xml:space="preserve">Yerko Eduardo Astudillo Contreras </v>
      </c>
      <c r="V1339" t="s">
        <v>9835</v>
      </c>
      <c r="W1339" t="s">
        <v>1224</v>
      </c>
      <c r="X1339" t="s">
        <v>10857</v>
      </c>
      <c r="Y1339">
        <v>25000</v>
      </c>
      <c r="Z1339" s="2" t="s">
        <v>9838</v>
      </c>
    </row>
    <row r="1340" spans="1:33" x14ac:dyDescent="0.25">
      <c r="A1340" t="s">
        <v>13169</v>
      </c>
      <c r="B1340" t="s">
        <v>12689</v>
      </c>
      <c r="C1340" s="2">
        <v>43899</v>
      </c>
      <c r="D1340" t="s">
        <v>9827</v>
      </c>
      <c r="E1340" t="s">
        <v>12056</v>
      </c>
      <c r="H1340" t="s">
        <v>12015</v>
      </c>
      <c r="I1340" t="s">
        <v>10265</v>
      </c>
      <c r="J1340" t="s">
        <v>13170</v>
      </c>
      <c r="K1340" t="str">
        <f t="shared" si="40"/>
        <v>OLIVER NADER HIDALGO OLIVARES</v>
      </c>
      <c r="L1340" t="str">
        <f t="shared" si="41"/>
        <v>Oliver Nader Hidalgo Olivares</v>
      </c>
      <c r="M1340" t="s">
        <v>1294</v>
      </c>
      <c r="N1340" t="str">
        <f>VLOOKUP(M1340,Tabla13[[#All],[rut]:[estado_licencia]],2,0)</f>
        <v>Oliver Nader Hidalgo Olivares</v>
      </c>
      <c r="V1340" t="s">
        <v>9835</v>
      </c>
      <c r="W1340" t="s">
        <v>1224</v>
      </c>
      <c r="X1340" t="s">
        <v>10857</v>
      </c>
      <c r="Y1340">
        <v>25000</v>
      </c>
      <c r="Z1340" s="2" t="s">
        <v>9853</v>
      </c>
      <c r="AA1340" s="2">
        <v>43900</v>
      </c>
      <c r="AB1340" t="s">
        <v>9936</v>
      </c>
      <c r="AF1340" t="s">
        <v>13155</v>
      </c>
      <c r="AG1340">
        <v>43900</v>
      </c>
    </row>
    <row r="1341" spans="1:33" x14ac:dyDescent="0.25">
      <c r="A1341" t="s">
        <v>13171</v>
      </c>
      <c r="B1341" t="s">
        <v>12689</v>
      </c>
      <c r="C1341" s="2">
        <v>43899</v>
      </c>
      <c r="D1341" t="s">
        <v>9827</v>
      </c>
      <c r="E1341" t="s">
        <v>12056</v>
      </c>
      <c r="H1341" t="s">
        <v>10601</v>
      </c>
      <c r="I1341" t="s">
        <v>9875</v>
      </c>
      <c r="J1341" t="s">
        <v>13172</v>
      </c>
      <c r="K1341" t="str">
        <f t="shared" si="40"/>
        <v>GUSTAVO OSCIEL GOMEZ CORTES</v>
      </c>
      <c r="L1341" t="str">
        <f t="shared" si="41"/>
        <v>Gustavo Osciel Gomez Cortes</v>
      </c>
      <c r="M1341" t="s">
        <v>1295</v>
      </c>
      <c r="N1341" t="str">
        <f>VLOOKUP(M1341,Tabla13[[#All],[rut]:[estado_licencia]],2,0)</f>
        <v>Gustavo Osciel Gomez Cortes</v>
      </c>
      <c r="V1341" t="s">
        <v>9835</v>
      </c>
      <c r="W1341" t="s">
        <v>1224</v>
      </c>
      <c r="X1341" t="s">
        <v>10857</v>
      </c>
      <c r="Y1341">
        <v>25000</v>
      </c>
      <c r="Z1341" s="2" t="s">
        <v>9853</v>
      </c>
      <c r="AA1341" s="2">
        <v>43900</v>
      </c>
      <c r="AB1341" t="s">
        <v>9936</v>
      </c>
      <c r="AF1341" t="s">
        <v>13155</v>
      </c>
      <c r="AG1341">
        <v>43900</v>
      </c>
    </row>
    <row r="1342" spans="1:33" x14ac:dyDescent="0.25">
      <c r="A1342" t="s">
        <v>13173</v>
      </c>
      <c r="B1342" t="s">
        <v>12689</v>
      </c>
      <c r="C1342" s="2">
        <v>43899</v>
      </c>
      <c r="D1342" t="s">
        <v>9827</v>
      </c>
      <c r="E1342" t="s">
        <v>12056</v>
      </c>
      <c r="H1342" t="s">
        <v>10265</v>
      </c>
      <c r="I1342" t="s">
        <v>10708</v>
      </c>
      <c r="J1342" t="s">
        <v>12096</v>
      </c>
      <c r="K1342" t="str">
        <f t="shared" si="40"/>
        <v>HECTOR ENRIQUE OLIVARES CHAVEZ</v>
      </c>
      <c r="L1342" t="str">
        <f t="shared" si="41"/>
        <v>Hector Enrique Olivares Chavez</v>
      </c>
      <c r="M1342" t="s">
        <v>1296</v>
      </c>
      <c r="N1342" t="str">
        <f>VLOOKUP(M1342,Tabla13[[#All],[rut]:[estado_licencia]],2,0)</f>
        <v>Hector Enrique Olivares Chavez</v>
      </c>
      <c r="V1342" t="s">
        <v>9835</v>
      </c>
      <c r="W1342" t="s">
        <v>1224</v>
      </c>
      <c r="X1342" t="s">
        <v>10857</v>
      </c>
      <c r="Y1342">
        <v>25000</v>
      </c>
      <c r="Z1342" s="2" t="s">
        <v>9853</v>
      </c>
      <c r="AA1342" s="2">
        <v>43900</v>
      </c>
      <c r="AB1342" t="s">
        <v>9936</v>
      </c>
      <c r="AF1342" t="s">
        <v>13155</v>
      </c>
      <c r="AG1342">
        <v>43900</v>
      </c>
    </row>
    <row r="1343" spans="1:33" x14ac:dyDescent="0.25">
      <c r="A1343" t="s">
        <v>13174</v>
      </c>
      <c r="B1343" t="s">
        <v>12689</v>
      </c>
      <c r="C1343" s="2">
        <v>43899</v>
      </c>
      <c r="D1343" t="s">
        <v>9827</v>
      </c>
      <c r="E1343" t="s">
        <v>10318</v>
      </c>
      <c r="H1343" t="s">
        <v>12899</v>
      </c>
      <c r="I1343" t="s">
        <v>12015</v>
      </c>
      <c r="J1343" t="s">
        <v>12900</v>
      </c>
      <c r="K1343" t="str">
        <f t="shared" si="40"/>
        <v>MICHEL ANTONIO PASSALACQUA HIDALGO</v>
      </c>
      <c r="L1343" t="str">
        <f t="shared" si="41"/>
        <v>Michel Antonio Passalacqua Hidalgo</v>
      </c>
      <c r="M1343" t="s">
        <v>1172</v>
      </c>
      <c r="N1343" t="str">
        <f>VLOOKUP(M1343,Tabla13[[#All],[rut]:[estado_licencia]],2,0)</f>
        <v>Michel Antonio Passalacqua Hidalgo</v>
      </c>
      <c r="V1343" t="s">
        <v>9835</v>
      </c>
      <c r="W1343" t="s">
        <v>1224</v>
      </c>
      <c r="X1343" t="s">
        <v>10857</v>
      </c>
      <c r="Y1343">
        <v>25000</v>
      </c>
      <c r="Z1343" s="2" t="s">
        <v>9838</v>
      </c>
    </row>
    <row r="1344" spans="1:33" x14ac:dyDescent="0.25">
      <c r="A1344" t="s">
        <v>13175</v>
      </c>
      <c r="B1344" t="s">
        <v>12689</v>
      </c>
      <c r="C1344" s="2">
        <v>43899</v>
      </c>
      <c r="D1344" t="s">
        <v>9827</v>
      </c>
      <c r="E1344" t="s">
        <v>10318</v>
      </c>
      <c r="H1344" t="s">
        <v>12901</v>
      </c>
      <c r="I1344" t="s">
        <v>10253</v>
      </c>
      <c r="J1344" t="s">
        <v>12902</v>
      </c>
      <c r="K1344" t="str">
        <f t="shared" si="40"/>
        <v>ANTONIO ALEXIS HURTADO  FUENTES</v>
      </c>
      <c r="L1344" t="str">
        <f t="shared" si="41"/>
        <v>Antonio Alexis Hurtado  Fuentes</v>
      </c>
      <c r="M1344" t="s">
        <v>1173</v>
      </c>
      <c r="N1344" t="str">
        <f>VLOOKUP(M1344,Tabla13[[#All],[rut]:[estado_licencia]],2,0)</f>
        <v>Antonio Alexis Hurtado  Fuentes</v>
      </c>
      <c r="V1344" t="s">
        <v>9835</v>
      </c>
      <c r="W1344" t="s">
        <v>1224</v>
      </c>
      <c r="X1344" t="s">
        <v>10857</v>
      </c>
      <c r="Y1344">
        <v>25000</v>
      </c>
      <c r="Z1344" s="2" t="s">
        <v>9838</v>
      </c>
    </row>
    <row r="1345" spans="1:33" x14ac:dyDescent="0.25">
      <c r="A1345" t="s">
        <v>13176</v>
      </c>
      <c r="B1345" t="s">
        <v>12689</v>
      </c>
      <c r="C1345" s="2">
        <v>43899</v>
      </c>
      <c r="D1345" t="s">
        <v>9827</v>
      </c>
      <c r="E1345" t="s">
        <v>12056</v>
      </c>
      <c r="H1345" t="s">
        <v>10107</v>
      </c>
      <c r="I1345" t="s">
        <v>10265</v>
      </c>
      <c r="J1345" t="s">
        <v>13177</v>
      </c>
      <c r="K1345" t="str">
        <f t="shared" si="40"/>
        <v>CRISTIAN ELIAS CEPEDA OLIVARES</v>
      </c>
      <c r="L1345" t="str">
        <f t="shared" si="41"/>
        <v>Cristian Elias Cepeda Olivares</v>
      </c>
      <c r="M1345" t="s">
        <v>1297</v>
      </c>
      <c r="N1345" t="str">
        <f>VLOOKUP(M1345,Tabla13[[#All],[rut]:[estado_licencia]],2,0)</f>
        <v>Cristian Elias Cepeda Olivares</v>
      </c>
      <c r="V1345" t="s">
        <v>9835</v>
      </c>
      <c r="W1345" t="s">
        <v>1224</v>
      </c>
      <c r="X1345" t="s">
        <v>10857</v>
      </c>
      <c r="Y1345">
        <v>25000</v>
      </c>
      <c r="Z1345" s="2" t="s">
        <v>9853</v>
      </c>
      <c r="AA1345" s="2">
        <v>43900</v>
      </c>
      <c r="AB1345" t="s">
        <v>9936</v>
      </c>
      <c r="AF1345" t="s">
        <v>13155</v>
      </c>
      <c r="AG1345">
        <v>43900</v>
      </c>
    </row>
    <row r="1346" spans="1:33" x14ac:dyDescent="0.25">
      <c r="A1346" t="s">
        <v>13178</v>
      </c>
      <c r="B1346" t="s">
        <v>12689</v>
      </c>
      <c r="C1346" s="2">
        <v>43899</v>
      </c>
      <c r="D1346" t="s">
        <v>9827</v>
      </c>
      <c r="E1346" t="s">
        <v>10318</v>
      </c>
      <c r="H1346" t="s">
        <v>10265</v>
      </c>
      <c r="I1346" t="s">
        <v>10265</v>
      </c>
      <c r="J1346" t="s">
        <v>10167</v>
      </c>
      <c r="K1346" t="str">
        <f t="shared" ref="K1346:K1409" si="42">CONCATENATE(J1346," ",H1346," ",I1346)</f>
        <v>FELIPE ANTONIO OLIVARES OLIVARES</v>
      </c>
      <c r="L1346" t="str">
        <f t="shared" ref="L1346:L1409" si="43">PROPER(K1346)</f>
        <v>Felipe Antonio Olivares Olivares</v>
      </c>
      <c r="M1346" t="s">
        <v>1174</v>
      </c>
      <c r="N1346" t="str">
        <f>VLOOKUP(M1346,Tabla13[[#All],[rut]:[estado_licencia]],2,0)</f>
        <v>Felipe Antonio Olivares Olivares</v>
      </c>
      <c r="V1346" t="s">
        <v>9835</v>
      </c>
      <c r="W1346" t="s">
        <v>1224</v>
      </c>
      <c r="X1346" t="s">
        <v>10857</v>
      </c>
      <c r="Y1346">
        <v>25000</v>
      </c>
      <c r="Z1346" s="2" t="s">
        <v>9838</v>
      </c>
    </row>
    <row r="1347" spans="1:33" x14ac:dyDescent="0.25">
      <c r="A1347" t="s">
        <v>13179</v>
      </c>
      <c r="B1347" t="s">
        <v>12689</v>
      </c>
      <c r="C1347" s="2">
        <v>43899</v>
      </c>
      <c r="D1347" t="s">
        <v>9827</v>
      </c>
      <c r="E1347" t="s">
        <v>12056</v>
      </c>
      <c r="H1347" t="s">
        <v>9972</v>
      </c>
      <c r="I1347" t="s">
        <v>10617</v>
      </c>
      <c r="J1347" t="s">
        <v>13180</v>
      </c>
      <c r="K1347" t="str">
        <f t="shared" si="42"/>
        <v>PEDRO LEONIDAS CAMPOS AVILA</v>
      </c>
      <c r="L1347" t="str">
        <f t="shared" si="43"/>
        <v>Pedro Leonidas Campos Avila</v>
      </c>
      <c r="M1347" t="s">
        <v>1298</v>
      </c>
      <c r="N1347" t="str">
        <f>VLOOKUP(M1347,Tabla13[[#All],[rut]:[estado_licencia]],2,0)</f>
        <v>Pedro Leonidas Campos Avila</v>
      </c>
      <c r="V1347" t="s">
        <v>9835</v>
      </c>
      <c r="W1347" t="s">
        <v>1224</v>
      </c>
      <c r="X1347" t="s">
        <v>10857</v>
      </c>
      <c r="Y1347">
        <v>25000</v>
      </c>
      <c r="Z1347" s="2" t="s">
        <v>9853</v>
      </c>
      <c r="AA1347" s="2">
        <v>43900</v>
      </c>
      <c r="AB1347" t="s">
        <v>9936</v>
      </c>
      <c r="AF1347" t="s">
        <v>13155</v>
      </c>
      <c r="AG1347">
        <v>43900</v>
      </c>
    </row>
    <row r="1348" spans="1:33" x14ac:dyDescent="0.25">
      <c r="A1348" t="s">
        <v>13181</v>
      </c>
      <c r="B1348" t="s">
        <v>12689</v>
      </c>
      <c r="C1348" s="2">
        <v>43899</v>
      </c>
      <c r="D1348" t="s">
        <v>9827</v>
      </c>
      <c r="E1348" t="s">
        <v>11915</v>
      </c>
      <c r="H1348" t="s">
        <v>9883</v>
      </c>
      <c r="I1348" t="s">
        <v>10830</v>
      </c>
      <c r="J1348" t="s">
        <v>13182</v>
      </c>
      <c r="K1348" t="str">
        <f t="shared" si="42"/>
        <v>MARISELA GINETTE CASTRO ORDENES</v>
      </c>
      <c r="L1348" t="str">
        <f t="shared" si="43"/>
        <v>Marisela Ginette Castro Ordenes</v>
      </c>
      <c r="M1348" t="s">
        <v>1299</v>
      </c>
      <c r="N1348" t="str">
        <f>VLOOKUP(M1348,Tabla13[[#All],[rut]:[estado_licencia]],2,0)</f>
        <v>Marisela Ginette Castro Ordenes</v>
      </c>
      <c r="V1348" t="s">
        <v>9835</v>
      </c>
      <c r="W1348" t="s">
        <v>1224</v>
      </c>
      <c r="X1348" t="s">
        <v>10857</v>
      </c>
      <c r="Y1348">
        <v>25000</v>
      </c>
      <c r="Z1348" s="2" t="s">
        <v>9838</v>
      </c>
    </row>
    <row r="1349" spans="1:33" x14ac:dyDescent="0.25">
      <c r="A1349" t="s">
        <v>13183</v>
      </c>
      <c r="B1349" t="s">
        <v>12689</v>
      </c>
      <c r="C1349" s="2">
        <v>43899</v>
      </c>
      <c r="D1349" t="s">
        <v>9827</v>
      </c>
      <c r="E1349" t="s">
        <v>13126</v>
      </c>
      <c r="H1349" t="s">
        <v>9869</v>
      </c>
      <c r="I1349" t="s">
        <v>12095</v>
      </c>
      <c r="J1349" t="s">
        <v>13184</v>
      </c>
      <c r="K1349" t="str">
        <f t="shared" si="42"/>
        <v>JAVIER HUMBERTO ZAMORA JOPIA</v>
      </c>
      <c r="L1349" t="str">
        <f t="shared" si="43"/>
        <v>Javier Humberto Zamora Jopia</v>
      </c>
      <c r="M1349" t="s">
        <v>1300</v>
      </c>
      <c r="N1349" t="str">
        <f>VLOOKUP(M1349,Tabla13[[#All],[rut]:[estado_licencia]],2,0)</f>
        <v>Javier Humberto Zamora Jopia</v>
      </c>
      <c r="V1349" t="s">
        <v>9835</v>
      </c>
      <c r="W1349" t="s">
        <v>1224</v>
      </c>
      <c r="X1349" t="s">
        <v>10857</v>
      </c>
      <c r="Y1349">
        <v>25000</v>
      </c>
      <c r="Z1349" s="2" t="s">
        <v>9838</v>
      </c>
    </row>
    <row r="1350" spans="1:33" x14ac:dyDescent="0.25">
      <c r="A1350" t="s">
        <v>13185</v>
      </c>
      <c r="B1350" t="s">
        <v>12689</v>
      </c>
      <c r="C1350" s="2">
        <v>43899</v>
      </c>
      <c r="D1350" t="s">
        <v>9827</v>
      </c>
      <c r="E1350" t="s">
        <v>13186</v>
      </c>
      <c r="H1350" t="s">
        <v>10061</v>
      </c>
      <c r="I1350" t="s">
        <v>9903</v>
      </c>
      <c r="J1350" t="s">
        <v>13187</v>
      </c>
      <c r="K1350" t="str">
        <f t="shared" si="42"/>
        <v>LUIS JONATHAN ARACENA CASTILLO</v>
      </c>
      <c r="L1350" t="str">
        <f t="shared" si="43"/>
        <v>Luis Jonathan Aracena Castillo</v>
      </c>
      <c r="M1350" t="s">
        <v>1301</v>
      </c>
      <c r="N1350" t="str">
        <f>VLOOKUP(M1350,Tabla13[[#All],[rut]:[estado_licencia]],2,0)</f>
        <v>Luis Jonathan Aracena Castillo</v>
      </c>
      <c r="V1350" t="s">
        <v>9835</v>
      </c>
      <c r="W1350" t="s">
        <v>1224</v>
      </c>
      <c r="X1350" t="s">
        <v>10857</v>
      </c>
      <c r="Y1350">
        <v>25000</v>
      </c>
      <c r="Z1350" s="2" t="s">
        <v>9853</v>
      </c>
      <c r="AA1350" s="2">
        <v>43899</v>
      </c>
      <c r="AB1350" t="s">
        <v>9854</v>
      </c>
      <c r="AF1350" t="s">
        <v>13188</v>
      </c>
      <c r="AG1350">
        <v>43899</v>
      </c>
    </row>
    <row r="1351" spans="1:33" x14ac:dyDescent="0.25">
      <c r="A1351" t="s">
        <v>13189</v>
      </c>
      <c r="B1351" t="s">
        <v>12689</v>
      </c>
      <c r="C1351" s="2">
        <v>43899</v>
      </c>
      <c r="D1351" t="s">
        <v>9827</v>
      </c>
      <c r="E1351" t="s">
        <v>10318</v>
      </c>
      <c r="H1351" t="s">
        <v>13190</v>
      </c>
      <c r="I1351" t="s">
        <v>9887</v>
      </c>
      <c r="J1351" t="s">
        <v>13191</v>
      </c>
      <c r="K1351" t="str">
        <f t="shared" si="42"/>
        <v>PAUL BLAWCIAK GONZALEZ</v>
      </c>
      <c r="L1351" t="str">
        <f t="shared" si="43"/>
        <v>Paul Blawciak Gonzalez</v>
      </c>
      <c r="M1351" t="s">
        <v>1302</v>
      </c>
      <c r="N1351" t="str">
        <f>VLOOKUP(M1351,Tabla13[[#All],[rut]:[estado_licencia]],2,0)</f>
        <v>Paul Blawciak Gonzalez</v>
      </c>
      <c r="V1351" t="s">
        <v>9835</v>
      </c>
      <c r="W1351" t="s">
        <v>1224</v>
      </c>
      <c r="X1351" t="s">
        <v>10857</v>
      </c>
      <c r="Y1351">
        <v>25000</v>
      </c>
      <c r="Z1351" s="2" t="s">
        <v>9838</v>
      </c>
    </row>
    <row r="1352" spans="1:33" x14ac:dyDescent="0.25">
      <c r="A1352" t="s">
        <v>13192</v>
      </c>
      <c r="B1352" t="s">
        <v>12689</v>
      </c>
      <c r="C1352" s="2">
        <v>43900</v>
      </c>
      <c r="D1352" t="s">
        <v>9827</v>
      </c>
      <c r="E1352" t="s">
        <v>10257</v>
      </c>
      <c r="H1352" t="s">
        <v>9843</v>
      </c>
      <c r="I1352" t="s">
        <v>12001</v>
      </c>
      <c r="J1352" t="s">
        <v>10062</v>
      </c>
      <c r="K1352" t="str">
        <f t="shared" si="42"/>
        <v>CESAR ANDRES DIAZ CID</v>
      </c>
      <c r="L1352" t="str">
        <f t="shared" si="43"/>
        <v>Cesar Andres Diaz Cid</v>
      </c>
      <c r="M1352" t="s">
        <v>1303</v>
      </c>
      <c r="N1352" t="str">
        <f>VLOOKUP(M1352,Tabla13[[#All],[rut]:[estado_licencia]],2,0)</f>
        <v>Cesar Andres Diaz Cid</v>
      </c>
      <c r="V1352" t="s">
        <v>9835</v>
      </c>
      <c r="W1352" t="s">
        <v>1224</v>
      </c>
      <c r="X1352" t="s">
        <v>10857</v>
      </c>
      <c r="Y1352">
        <v>25000</v>
      </c>
      <c r="Z1352" s="2" t="s">
        <v>9838</v>
      </c>
    </row>
    <row r="1353" spans="1:33" x14ac:dyDescent="0.25">
      <c r="A1353" t="s">
        <v>13193</v>
      </c>
      <c r="B1353" t="s">
        <v>12689</v>
      </c>
      <c r="C1353" s="2">
        <v>43900</v>
      </c>
      <c r="D1353" t="s">
        <v>9827</v>
      </c>
      <c r="E1353" t="s">
        <v>11047</v>
      </c>
      <c r="H1353" t="s">
        <v>10015</v>
      </c>
      <c r="I1353" t="s">
        <v>9928</v>
      </c>
      <c r="J1353" t="s">
        <v>13194</v>
      </c>
      <c r="K1353" t="str">
        <f t="shared" si="42"/>
        <v>MANUEL SEGUNDO MORALES TAPIA</v>
      </c>
      <c r="L1353" t="str">
        <f t="shared" si="43"/>
        <v>Manuel Segundo Morales Tapia</v>
      </c>
      <c r="M1353" t="s">
        <v>1304</v>
      </c>
      <c r="N1353" t="str">
        <f>VLOOKUP(M1353,Tabla13[[#All],[rut]:[estado_licencia]],2,0)</f>
        <v>Manuel Segundo Morales Tapia</v>
      </c>
      <c r="V1353" t="s">
        <v>9835</v>
      </c>
      <c r="W1353" t="s">
        <v>1224</v>
      </c>
      <c r="X1353" t="s">
        <v>10857</v>
      </c>
      <c r="Y1353">
        <v>25000</v>
      </c>
      <c r="Z1353" s="2" t="s">
        <v>9853</v>
      </c>
      <c r="AA1353" s="2">
        <v>43889</v>
      </c>
      <c r="AB1353" t="s">
        <v>9936</v>
      </c>
      <c r="AF1353" t="s">
        <v>12986</v>
      </c>
      <c r="AG1353">
        <v>43923</v>
      </c>
    </row>
    <row r="1354" spans="1:33" x14ac:dyDescent="0.25">
      <c r="A1354" t="s">
        <v>13195</v>
      </c>
      <c r="B1354" t="s">
        <v>12689</v>
      </c>
      <c r="C1354" s="2">
        <v>43900</v>
      </c>
      <c r="D1354" t="s">
        <v>9827</v>
      </c>
      <c r="E1354" t="s">
        <v>10257</v>
      </c>
      <c r="H1354" t="s">
        <v>10932</v>
      </c>
      <c r="I1354" t="s">
        <v>9875</v>
      </c>
      <c r="J1354" t="s">
        <v>13196</v>
      </c>
      <c r="K1354" t="str">
        <f t="shared" si="42"/>
        <v>MARCOS RAMON ALFARO CORTES</v>
      </c>
      <c r="L1354" t="str">
        <f t="shared" si="43"/>
        <v>Marcos Ramon Alfaro Cortes</v>
      </c>
      <c r="M1354" t="s">
        <v>1305</v>
      </c>
      <c r="N1354" t="str">
        <f>VLOOKUP(M1354,Tabla13[[#All],[rut]:[estado_licencia]],2,0)</f>
        <v>Marcos Ramon Alfaro Cortes</v>
      </c>
      <c r="V1354" t="s">
        <v>9835</v>
      </c>
      <c r="W1354" t="s">
        <v>1224</v>
      </c>
      <c r="X1354" t="s">
        <v>10857</v>
      </c>
      <c r="Y1354">
        <v>25000</v>
      </c>
      <c r="Z1354" s="2" t="s">
        <v>9838</v>
      </c>
    </row>
    <row r="1355" spans="1:33" x14ac:dyDescent="0.25">
      <c r="A1355" t="s">
        <v>13197</v>
      </c>
      <c r="B1355" t="s">
        <v>12689</v>
      </c>
      <c r="C1355" s="2">
        <v>43900</v>
      </c>
      <c r="D1355" t="s">
        <v>9827</v>
      </c>
      <c r="E1355" t="s">
        <v>12081</v>
      </c>
      <c r="H1355" t="s">
        <v>9965</v>
      </c>
      <c r="I1355" t="s">
        <v>9843</v>
      </c>
      <c r="J1355" t="s">
        <v>10147</v>
      </c>
      <c r="K1355" t="str">
        <f t="shared" si="42"/>
        <v>CRISTIAN ANTONIO TELLO DIAZ</v>
      </c>
      <c r="L1355" t="str">
        <f t="shared" si="43"/>
        <v>Cristian Antonio Tello Diaz</v>
      </c>
      <c r="M1355" t="s">
        <v>1306</v>
      </c>
      <c r="N1355" t="str">
        <f>VLOOKUP(M1355,Tabla13[[#All],[rut]:[estado_licencia]],2,0)</f>
        <v>Cristian Antonio Tello Diaz</v>
      </c>
      <c r="V1355" t="s">
        <v>9835</v>
      </c>
      <c r="W1355" t="s">
        <v>1224</v>
      </c>
      <c r="X1355" t="s">
        <v>10857</v>
      </c>
      <c r="Y1355">
        <v>25000</v>
      </c>
      <c r="Z1355" s="2" t="s">
        <v>9838</v>
      </c>
    </row>
    <row r="1356" spans="1:33" x14ac:dyDescent="0.25">
      <c r="A1356" t="s">
        <v>13198</v>
      </c>
      <c r="B1356" t="s">
        <v>12689</v>
      </c>
      <c r="C1356" s="2">
        <v>43900</v>
      </c>
      <c r="D1356" t="s">
        <v>9827</v>
      </c>
      <c r="E1356" t="s">
        <v>12081</v>
      </c>
      <c r="H1356" t="s">
        <v>13199</v>
      </c>
      <c r="I1356" t="s">
        <v>11350</v>
      </c>
      <c r="J1356" t="s">
        <v>13200</v>
      </c>
      <c r="K1356" t="str">
        <f t="shared" si="42"/>
        <v>JOSEPH IGNACIO BARNETT HERRERA</v>
      </c>
      <c r="L1356" t="str">
        <f t="shared" si="43"/>
        <v>Joseph Ignacio Barnett Herrera</v>
      </c>
      <c r="M1356" t="s">
        <v>1307</v>
      </c>
      <c r="N1356" t="str">
        <f>VLOOKUP(M1356,Tabla13[[#All],[rut]:[estado_licencia]],2,0)</f>
        <v>Joseph Ignacio Barnett Herrera</v>
      </c>
      <c r="V1356" t="s">
        <v>9835</v>
      </c>
      <c r="W1356" t="s">
        <v>1224</v>
      </c>
      <c r="X1356" t="s">
        <v>10857</v>
      </c>
      <c r="Y1356">
        <v>25000</v>
      </c>
      <c r="Z1356" s="2" t="s">
        <v>9838</v>
      </c>
    </row>
    <row r="1357" spans="1:33" x14ac:dyDescent="0.25">
      <c r="A1357" t="s">
        <v>13201</v>
      </c>
      <c r="B1357" t="s">
        <v>12689</v>
      </c>
      <c r="C1357" s="2">
        <v>43900</v>
      </c>
      <c r="D1357" t="s">
        <v>9827</v>
      </c>
      <c r="E1357" t="s">
        <v>9966</v>
      </c>
      <c r="H1357" t="s">
        <v>13202</v>
      </c>
      <c r="I1357" t="s">
        <v>13203</v>
      </c>
      <c r="J1357" t="s">
        <v>13204</v>
      </c>
      <c r="K1357" t="str">
        <f t="shared" si="42"/>
        <v>JULIO CESAR CARDENAS CARES</v>
      </c>
      <c r="L1357" t="str">
        <f t="shared" si="43"/>
        <v>Julio Cesar Cardenas Cares</v>
      </c>
      <c r="M1357" t="s">
        <v>1308</v>
      </c>
      <c r="N1357" t="str">
        <f>VLOOKUP(M1357,Tabla13[[#All],[rut]:[estado_licencia]],2,0)</f>
        <v>Julio Cesar Cardenas Cares</v>
      </c>
      <c r="V1357" t="s">
        <v>9835</v>
      </c>
      <c r="W1357" t="s">
        <v>1224</v>
      </c>
      <c r="X1357" t="s">
        <v>10857</v>
      </c>
      <c r="Y1357">
        <v>25000</v>
      </c>
      <c r="Z1357" s="2" t="s">
        <v>9853</v>
      </c>
      <c r="AA1357" s="2">
        <v>43900</v>
      </c>
      <c r="AB1357" t="s">
        <v>9936</v>
      </c>
      <c r="AF1357" t="s">
        <v>13205</v>
      </c>
      <c r="AG1357">
        <v>43907</v>
      </c>
    </row>
    <row r="1358" spans="1:33" x14ac:dyDescent="0.25">
      <c r="A1358" t="s">
        <v>13206</v>
      </c>
      <c r="B1358" t="s">
        <v>12689</v>
      </c>
      <c r="C1358" s="2">
        <v>43900</v>
      </c>
      <c r="D1358" t="s">
        <v>9827</v>
      </c>
      <c r="E1358" t="s">
        <v>9966</v>
      </c>
      <c r="H1358" t="s">
        <v>9928</v>
      </c>
      <c r="I1358" t="s">
        <v>10991</v>
      </c>
      <c r="J1358" t="s">
        <v>13207</v>
      </c>
      <c r="K1358" t="str">
        <f t="shared" si="42"/>
        <v>RAUL ORLANDO TAPIA VENEGAS</v>
      </c>
      <c r="L1358" t="str">
        <f t="shared" si="43"/>
        <v>Raul Orlando Tapia Venegas</v>
      </c>
      <c r="M1358" t="s">
        <v>1309</v>
      </c>
      <c r="N1358" t="str">
        <f>VLOOKUP(M1358,Tabla13[[#All],[rut]:[estado_licencia]],2,0)</f>
        <v>Raul Orlando Tapia Venegas</v>
      </c>
      <c r="V1358" t="s">
        <v>9835</v>
      </c>
      <c r="W1358" t="s">
        <v>1224</v>
      </c>
      <c r="X1358" t="s">
        <v>10857</v>
      </c>
      <c r="Y1358">
        <v>25000</v>
      </c>
      <c r="Z1358" s="2" t="s">
        <v>9853</v>
      </c>
      <c r="AA1358" s="2">
        <v>43900</v>
      </c>
      <c r="AB1358" t="s">
        <v>9936</v>
      </c>
      <c r="AF1358" t="s">
        <v>13205</v>
      </c>
      <c r="AG1358">
        <v>43907</v>
      </c>
    </row>
    <row r="1359" spans="1:33" x14ac:dyDescent="0.25">
      <c r="A1359" t="s">
        <v>13208</v>
      </c>
      <c r="B1359" t="s">
        <v>12689</v>
      </c>
      <c r="C1359" s="2">
        <v>43900</v>
      </c>
      <c r="D1359" t="s">
        <v>9827</v>
      </c>
      <c r="E1359" t="s">
        <v>11433</v>
      </c>
      <c r="H1359" t="s">
        <v>10169</v>
      </c>
      <c r="I1359" t="s">
        <v>10026</v>
      </c>
      <c r="J1359" t="s">
        <v>13209</v>
      </c>
      <c r="K1359" t="str">
        <f t="shared" si="42"/>
        <v>ALEJANDRO ALBERTO NAVARRO ROJAS</v>
      </c>
      <c r="L1359" t="str">
        <f t="shared" si="43"/>
        <v>Alejandro Alberto Navarro Rojas</v>
      </c>
      <c r="M1359" t="s">
        <v>1310</v>
      </c>
      <c r="N1359" t="str">
        <f>VLOOKUP(M1359,Tabla13[[#All],[rut]:[estado_licencia]],2,0)</f>
        <v>Alejandro Alberto Navarro Rojas</v>
      </c>
      <c r="V1359" t="s">
        <v>9835</v>
      </c>
      <c r="W1359" t="s">
        <v>1224</v>
      </c>
      <c r="X1359" t="s">
        <v>10857</v>
      </c>
      <c r="Y1359">
        <v>25000</v>
      </c>
      <c r="Z1359" s="2" t="s">
        <v>9838</v>
      </c>
    </row>
    <row r="1360" spans="1:33" x14ac:dyDescent="0.25">
      <c r="A1360" t="s">
        <v>13210</v>
      </c>
      <c r="B1360" t="s">
        <v>12689</v>
      </c>
      <c r="C1360" s="2">
        <v>43900</v>
      </c>
      <c r="D1360" t="s">
        <v>9827</v>
      </c>
      <c r="E1360" t="s">
        <v>13025</v>
      </c>
      <c r="H1360" t="s">
        <v>10521</v>
      </c>
      <c r="I1360" t="s">
        <v>10192</v>
      </c>
      <c r="J1360" t="s">
        <v>13211</v>
      </c>
      <c r="K1360" t="str">
        <f t="shared" si="42"/>
        <v>CRISTIAN DANIEL ROBLES DELGADO</v>
      </c>
      <c r="L1360" t="str">
        <f t="shared" si="43"/>
        <v>Cristian Daniel Robles Delgado</v>
      </c>
      <c r="M1360" t="s">
        <v>1311</v>
      </c>
      <c r="N1360" t="str">
        <f>VLOOKUP(M1360,Tabla13[[#All],[rut]:[estado_licencia]],2,0)</f>
        <v>Cristian Daniel Robles Delgado</v>
      </c>
      <c r="V1360" t="s">
        <v>9835</v>
      </c>
      <c r="W1360" t="s">
        <v>1224</v>
      </c>
      <c r="X1360" t="s">
        <v>10857</v>
      </c>
      <c r="Y1360">
        <v>25000</v>
      </c>
      <c r="Z1360" s="2" t="s">
        <v>9853</v>
      </c>
      <c r="AA1360" s="2">
        <v>43900</v>
      </c>
      <c r="AB1360" t="s">
        <v>9936</v>
      </c>
      <c r="AF1360" t="s">
        <v>13212</v>
      </c>
    </row>
    <row r="1361" spans="1:33" x14ac:dyDescent="0.25">
      <c r="A1361" t="s">
        <v>13213</v>
      </c>
      <c r="B1361" t="s">
        <v>12689</v>
      </c>
      <c r="C1361" s="2">
        <v>43900</v>
      </c>
      <c r="D1361" t="s">
        <v>9827</v>
      </c>
      <c r="E1361" t="s">
        <v>11705</v>
      </c>
      <c r="H1361" t="s">
        <v>10402</v>
      </c>
      <c r="I1361" t="s">
        <v>10689</v>
      </c>
      <c r="J1361" t="s">
        <v>10551</v>
      </c>
      <c r="K1361" t="str">
        <f t="shared" si="42"/>
        <v>VICTOR MANUEL BRAVO CARVALLO</v>
      </c>
      <c r="L1361" t="str">
        <f t="shared" si="43"/>
        <v>Victor Manuel Bravo Carvallo</v>
      </c>
      <c r="M1361" t="s">
        <v>1312</v>
      </c>
      <c r="N1361" t="str">
        <f>VLOOKUP(M1361,Tabla13[[#All],[rut]:[estado_licencia]],2,0)</f>
        <v>Victor Manuel Bravo Carvallo</v>
      </c>
      <c r="V1361" t="s">
        <v>9835</v>
      </c>
      <c r="W1361" t="s">
        <v>1224</v>
      </c>
      <c r="X1361" t="s">
        <v>10857</v>
      </c>
      <c r="Y1361">
        <v>25000</v>
      </c>
      <c r="Z1361" s="2" t="s">
        <v>9838</v>
      </c>
    </row>
    <row r="1362" spans="1:33" x14ac:dyDescent="0.25">
      <c r="A1362" t="s">
        <v>13214</v>
      </c>
      <c r="B1362" t="s">
        <v>12689</v>
      </c>
      <c r="C1362" s="2">
        <v>43900</v>
      </c>
      <c r="D1362" t="s">
        <v>9827</v>
      </c>
      <c r="E1362" t="s">
        <v>11433</v>
      </c>
      <c r="H1362" t="s">
        <v>13215</v>
      </c>
      <c r="I1362" t="s">
        <v>11953</v>
      </c>
      <c r="J1362" t="s">
        <v>13216</v>
      </c>
      <c r="K1362" t="str">
        <f t="shared" si="42"/>
        <v>ERWIN ANDRES FAJARDO  MONDACA</v>
      </c>
      <c r="L1362" t="str">
        <f t="shared" si="43"/>
        <v>Erwin Andres Fajardo  Mondaca</v>
      </c>
      <c r="M1362" t="s">
        <v>1313</v>
      </c>
      <c r="N1362" t="str">
        <f>VLOOKUP(M1362,Tabla13[[#All],[rut]:[estado_licencia]],2,0)</f>
        <v>Erwin Andres Fajardo  Mondaca</v>
      </c>
      <c r="V1362" t="s">
        <v>9835</v>
      </c>
      <c r="W1362" t="s">
        <v>1224</v>
      </c>
      <c r="X1362" t="s">
        <v>10857</v>
      </c>
      <c r="Y1362">
        <v>25000</v>
      </c>
      <c r="Z1362" s="2" t="s">
        <v>9838</v>
      </c>
    </row>
    <row r="1363" spans="1:33" x14ac:dyDescent="0.25">
      <c r="A1363" t="s">
        <v>13217</v>
      </c>
      <c r="B1363" t="s">
        <v>12689</v>
      </c>
      <c r="C1363" s="2">
        <v>43900</v>
      </c>
      <c r="D1363" t="s">
        <v>9827</v>
      </c>
      <c r="E1363" t="s">
        <v>13067</v>
      </c>
      <c r="H1363" t="s">
        <v>13218</v>
      </c>
      <c r="I1363" t="s">
        <v>11958</v>
      </c>
      <c r="J1363" t="s">
        <v>10243</v>
      </c>
      <c r="K1363" t="str">
        <f t="shared" si="42"/>
        <v>JUAN CARLOS ABATA CORREA</v>
      </c>
      <c r="L1363" t="str">
        <f t="shared" si="43"/>
        <v>Juan Carlos Abata Correa</v>
      </c>
      <c r="M1363" t="s">
        <v>1314</v>
      </c>
      <c r="N1363" t="str">
        <f>VLOOKUP(M1363,Tabla13[[#All],[rut]:[estado_licencia]],2,0)</f>
        <v>Juan Carlos Abata Correa</v>
      </c>
      <c r="V1363" t="s">
        <v>9835</v>
      </c>
      <c r="W1363" t="s">
        <v>1224</v>
      </c>
      <c r="X1363" t="s">
        <v>10857</v>
      </c>
      <c r="Y1363">
        <v>25000</v>
      </c>
      <c r="Z1363" s="2" t="s">
        <v>9853</v>
      </c>
      <c r="AA1363" s="2">
        <v>43903</v>
      </c>
      <c r="AB1363" t="s">
        <v>9854</v>
      </c>
      <c r="AC1363" t="s">
        <v>13219</v>
      </c>
      <c r="AF1363" t="s">
        <v>10879</v>
      </c>
    </row>
    <row r="1364" spans="1:33" x14ac:dyDescent="0.25">
      <c r="A1364" t="s">
        <v>13220</v>
      </c>
      <c r="B1364" t="s">
        <v>12689</v>
      </c>
      <c r="C1364" s="2">
        <v>43900</v>
      </c>
      <c r="D1364" t="s">
        <v>9827</v>
      </c>
      <c r="E1364" t="s">
        <v>10074</v>
      </c>
      <c r="H1364" t="s">
        <v>10071</v>
      </c>
      <c r="I1364" t="s">
        <v>10111</v>
      </c>
      <c r="J1364" t="s">
        <v>13221</v>
      </c>
      <c r="K1364" t="str">
        <f t="shared" si="42"/>
        <v>JUAN IVAN GAJARDO SILVA</v>
      </c>
      <c r="L1364" t="str">
        <f t="shared" si="43"/>
        <v>Juan Ivan Gajardo Silva</v>
      </c>
      <c r="M1364" t="s">
        <v>1217</v>
      </c>
      <c r="N1364" t="str">
        <f>VLOOKUP(M1364,Tabla13[[#All],[rut]:[estado_licencia]],2,0)</f>
        <v>Juan Gajardo Silva</v>
      </c>
      <c r="V1364" t="s">
        <v>9835</v>
      </c>
      <c r="W1364" t="s">
        <v>1224</v>
      </c>
      <c r="X1364" t="s">
        <v>10857</v>
      </c>
      <c r="Y1364">
        <v>25000</v>
      </c>
      <c r="Z1364" s="2" t="s">
        <v>9838</v>
      </c>
    </row>
    <row r="1365" spans="1:33" x14ac:dyDescent="0.25">
      <c r="A1365" t="s">
        <v>13222</v>
      </c>
      <c r="B1365" t="s">
        <v>12689</v>
      </c>
      <c r="C1365" s="2">
        <v>43900</v>
      </c>
      <c r="D1365" t="s">
        <v>9827</v>
      </c>
      <c r="E1365" t="s">
        <v>10074</v>
      </c>
      <c r="H1365" t="s">
        <v>10184</v>
      </c>
      <c r="I1365" t="s">
        <v>9887</v>
      </c>
      <c r="J1365" t="s">
        <v>13223</v>
      </c>
      <c r="K1365" t="str">
        <f t="shared" si="42"/>
        <v>ALEXIS EDUARDO RODRIGUEZ GONZALEZ</v>
      </c>
      <c r="L1365" t="str">
        <f t="shared" si="43"/>
        <v>Alexis Eduardo Rodriguez Gonzalez</v>
      </c>
      <c r="M1365" t="s">
        <v>1219</v>
      </c>
      <c r="N1365" t="str">
        <f>VLOOKUP(M1365,Tabla13[[#All],[rut]:[estado_licencia]],2,0)</f>
        <v>Alexis Rodriguez G.</v>
      </c>
      <c r="V1365" t="s">
        <v>9835</v>
      </c>
      <c r="W1365" t="s">
        <v>1224</v>
      </c>
      <c r="X1365" t="s">
        <v>10857</v>
      </c>
      <c r="Y1365">
        <v>25000</v>
      </c>
      <c r="Z1365" s="2" t="s">
        <v>9838</v>
      </c>
    </row>
    <row r="1366" spans="1:33" x14ac:dyDescent="0.25">
      <c r="A1366" t="s">
        <v>13224</v>
      </c>
      <c r="B1366" t="s">
        <v>12689</v>
      </c>
      <c r="C1366" s="2">
        <v>43900</v>
      </c>
      <c r="D1366" t="s">
        <v>9827</v>
      </c>
      <c r="E1366" t="s">
        <v>10074</v>
      </c>
      <c r="H1366" t="s">
        <v>10534</v>
      </c>
      <c r="I1366" t="s">
        <v>10534</v>
      </c>
      <c r="J1366" t="s">
        <v>13225</v>
      </c>
      <c r="K1366" t="str">
        <f t="shared" si="42"/>
        <v>EDUARDO FABIAN BERRIOS BERRIOS</v>
      </c>
      <c r="L1366" t="str">
        <f t="shared" si="43"/>
        <v>Eduardo Fabian Berrios Berrios</v>
      </c>
      <c r="M1366" t="s">
        <v>1218</v>
      </c>
      <c r="N1366" t="str">
        <f>VLOOKUP(M1366,Tabla13[[#All],[rut]:[estado_licencia]],2,0)</f>
        <v>Eduardo Berrios Berrios</v>
      </c>
      <c r="V1366" t="s">
        <v>9835</v>
      </c>
      <c r="W1366" t="s">
        <v>1224</v>
      </c>
      <c r="X1366" t="s">
        <v>10857</v>
      </c>
      <c r="Y1366">
        <v>25000</v>
      </c>
      <c r="Z1366" s="2" t="s">
        <v>9838</v>
      </c>
    </row>
    <row r="1367" spans="1:33" x14ac:dyDescent="0.25">
      <c r="A1367" t="s">
        <v>13226</v>
      </c>
      <c r="B1367" t="s">
        <v>12689</v>
      </c>
      <c r="C1367" s="2">
        <v>43900</v>
      </c>
      <c r="D1367" t="s">
        <v>9827</v>
      </c>
      <c r="E1367" t="s">
        <v>11618</v>
      </c>
      <c r="H1367" t="s">
        <v>12246</v>
      </c>
      <c r="I1367" t="s">
        <v>9903</v>
      </c>
      <c r="J1367" t="s">
        <v>13227</v>
      </c>
      <c r="K1367" t="str">
        <f t="shared" si="42"/>
        <v>PEDRO NOLBERTO ROZAS CASTILLO</v>
      </c>
      <c r="L1367" t="str">
        <f t="shared" si="43"/>
        <v>Pedro Nolberto Rozas Castillo</v>
      </c>
      <c r="M1367" t="s">
        <v>1315</v>
      </c>
      <c r="N1367" t="str">
        <f>VLOOKUP(M1367,Tabla13[[#All],[rut]:[estado_licencia]],2,0)</f>
        <v>Pedro Nolberto Rozas Castillo</v>
      </c>
      <c r="V1367" t="s">
        <v>9835</v>
      </c>
      <c r="W1367" t="s">
        <v>1224</v>
      </c>
      <c r="X1367" t="s">
        <v>10857</v>
      </c>
      <c r="Y1367">
        <v>25000</v>
      </c>
      <c r="Z1367" s="2" t="s">
        <v>9838</v>
      </c>
    </row>
    <row r="1368" spans="1:33" x14ac:dyDescent="0.25">
      <c r="A1368" t="s">
        <v>13228</v>
      </c>
      <c r="B1368" t="s">
        <v>12689</v>
      </c>
      <c r="C1368" s="2">
        <v>43900</v>
      </c>
      <c r="D1368" t="s">
        <v>9827</v>
      </c>
      <c r="E1368" t="s">
        <v>11618</v>
      </c>
      <c r="H1368" t="s">
        <v>9934</v>
      </c>
      <c r="I1368" t="s">
        <v>10070</v>
      </c>
      <c r="J1368" t="s">
        <v>13229</v>
      </c>
      <c r="K1368" t="str">
        <f t="shared" si="42"/>
        <v>DELFIN SEGUNDO SAAVEDRA VEGA</v>
      </c>
      <c r="L1368" t="str">
        <f t="shared" si="43"/>
        <v>Delfin Segundo Saavedra Vega</v>
      </c>
      <c r="M1368" t="s">
        <v>1316</v>
      </c>
      <c r="N1368" t="str">
        <f>VLOOKUP(M1368,Tabla13[[#All],[rut]:[estado_licencia]],2,0)</f>
        <v>Delfin Segundo Saavedra Vega</v>
      </c>
      <c r="V1368" t="s">
        <v>9835</v>
      </c>
      <c r="W1368" t="s">
        <v>1224</v>
      </c>
      <c r="X1368" t="s">
        <v>10857</v>
      </c>
      <c r="Y1368">
        <v>25000</v>
      </c>
      <c r="Z1368" s="2" t="s">
        <v>9838</v>
      </c>
    </row>
    <row r="1369" spans="1:33" x14ac:dyDescent="0.25">
      <c r="A1369" t="s">
        <v>13230</v>
      </c>
      <c r="B1369" t="s">
        <v>12689</v>
      </c>
      <c r="C1369" s="2">
        <v>43900</v>
      </c>
      <c r="D1369" t="s">
        <v>9827</v>
      </c>
      <c r="E1369" t="s">
        <v>11071</v>
      </c>
      <c r="H1369" t="s">
        <v>10359</v>
      </c>
      <c r="I1369" t="s">
        <v>10006</v>
      </c>
      <c r="J1369" t="s">
        <v>13231</v>
      </c>
      <c r="K1369" t="str">
        <f t="shared" si="42"/>
        <v>ANDRES ESTEBAN HERNANDEZ PEÑA</v>
      </c>
      <c r="L1369" t="str">
        <f t="shared" si="43"/>
        <v>Andres Esteban Hernandez Peña</v>
      </c>
      <c r="M1369" t="s">
        <v>1317</v>
      </c>
      <c r="N1369" t="str">
        <f>VLOOKUP(M1369,Tabla13[[#All],[rut]:[estado_licencia]],2,0)</f>
        <v>Andres Esteban Hernandez Peña</v>
      </c>
      <c r="V1369" t="s">
        <v>9835</v>
      </c>
      <c r="W1369" t="s">
        <v>1224</v>
      </c>
      <c r="X1369" t="s">
        <v>10857</v>
      </c>
      <c r="Y1369">
        <v>25000</v>
      </c>
      <c r="Z1369" s="2" t="s">
        <v>9838</v>
      </c>
    </row>
    <row r="1370" spans="1:33" x14ac:dyDescent="0.25">
      <c r="A1370" t="s">
        <v>13232</v>
      </c>
      <c r="B1370" t="s">
        <v>12689</v>
      </c>
      <c r="C1370" s="2">
        <v>43900</v>
      </c>
      <c r="D1370" t="s">
        <v>9827</v>
      </c>
      <c r="E1370" t="s">
        <v>12730</v>
      </c>
      <c r="H1370" t="s">
        <v>9903</v>
      </c>
      <c r="I1370" t="s">
        <v>13233</v>
      </c>
      <c r="J1370" t="s">
        <v>9981</v>
      </c>
      <c r="K1370" t="str">
        <f t="shared" si="42"/>
        <v>CARLOS ANTONIO CASTILLO URTUBIA</v>
      </c>
      <c r="L1370" t="str">
        <f t="shared" si="43"/>
        <v>Carlos Antonio Castillo Urtubia</v>
      </c>
      <c r="M1370" t="s">
        <v>1318</v>
      </c>
      <c r="N1370" t="str">
        <f>VLOOKUP(M1370,Tabla13[[#All],[rut]:[estado_licencia]],2,0)</f>
        <v>Carlos Antonio Castillo Urtubia</v>
      </c>
      <c r="V1370" t="s">
        <v>9835</v>
      </c>
      <c r="W1370" t="s">
        <v>1224</v>
      </c>
      <c r="X1370" t="s">
        <v>10857</v>
      </c>
      <c r="Y1370">
        <v>25000</v>
      </c>
      <c r="Z1370" s="2" t="s">
        <v>9838</v>
      </c>
    </row>
    <row r="1371" spans="1:33" x14ac:dyDescent="0.25">
      <c r="A1371" t="s">
        <v>13234</v>
      </c>
      <c r="B1371" t="s">
        <v>12689</v>
      </c>
      <c r="C1371" s="2">
        <v>43901</v>
      </c>
      <c r="D1371" t="s">
        <v>9827</v>
      </c>
      <c r="E1371" t="s">
        <v>10955</v>
      </c>
      <c r="H1371" t="s">
        <v>13235</v>
      </c>
      <c r="I1371" t="s">
        <v>9903</v>
      </c>
      <c r="J1371" t="s">
        <v>13236</v>
      </c>
      <c r="K1371" t="str">
        <f t="shared" si="42"/>
        <v>MIGUEL ALFONSO PEREIRA  CASTILLO</v>
      </c>
      <c r="L1371" t="str">
        <f t="shared" si="43"/>
        <v>Miguel Alfonso Pereira  Castillo</v>
      </c>
      <c r="M1371" t="s">
        <v>1319</v>
      </c>
      <c r="N1371" t="str">
        <f>VLOOKUP(M1371,Tabla13[[#All],[rut]:[estado_licencia]],2,0)</f>
        <v>Miguel Alfonso Pereira  Castillo</v>
      </c>
      <c r="V1371" t="s">
        <v>9835</v>
      </c>
      <c r="W1371" t="s">
        <v>1224</v>
      </c>
      <c r="X1371" t="s">
        <v>10857</v>
      </c>
      <c r="Y1371">
        <v>25000</v>
      </c>
      <c r="Z1371" s="2" t="s">
        <v>9838</v>
      </c>
    </row>
    <row r="1372" spans="1:33" x14ac:dyDescent="0.25">
      <c r="A1372" t="s">
        <v>13237</v>
      </c>
      <c r="B1372" t="s">
        <v>12689</v>
      </c>
      <c r="C1372" s="2">
        <v>43901</v>
      </c>
      <c r="D1372" t="s">
        <v>9827</v>
      </c>
      <c r="E1372" t="s">
        <v>11618</v>
      </c>
      <c r="H1372" t="s">
        <v>12926</v>
      </c>
      <c r="I1372" t="s">
        <v>10233</v>
      </c>
      <c r="J1372" t="s">
        <v>13238</v>
      </c>
      <c r="K1372" t="str">
        <f t="shared" si="42"/>
        <v>RICHARD STEVEN MENESES ARDILES</v>
      </c>
      <c r="L1372" t="str">
        <f t="shared" si="43"/>
        <v>Richard Steven Meneses Ardiles</v>
      </c>
      <c r="M1372" t="s">
        <v>1320</v>
      </c>
      <c r="N1372" t="str">
        <f>VLOOKUP(M1372,Tabla13[[#All],[rut]:[estado_licencia]],2,0)</f>
        <v>Richard Steven Meneses Ardiles</v>
      </c>
      <c r="V1372" t="s">
        <v>9835</v>
      </c>
      <c r="W1372" t="s">
        <v>1224</v>
      </c>
      <c r="X1372" t="s">
        <v>10857</v>
      </c>
      <c r="Y1372">
        <v>25000</v>
      </c>
      <c r="Z1372" s="2" t="s">
        <v>9838</v>
      </c>
    </row>
    <row r="1373" spans="1:33" x14ac:dyDescent="0.25">
      <c r="A1373" t="s">
        <v>13239</v>
      </c>
      <c r="B1373" t="s">
        <v>12689</v>
      </c>
      <c r="C1373" s="2">
        <v>43901</v>
      </c>
      <c r="D1373" t="s">
        <v>9827</v>
      </c>
      <c r="E1373" t="s">
        <v>11618</v>
      </c>
      <c r="H1373" t="s">
        <v>11472</v>
      </c>
      <c r="I1373" t="s">
        <v>9928</v>
      </c>
      <c r="J1373" t="s">
        <v>13240</v>
      </c>
      <c r="K1373" t="str">
        <f t="shared" si="42"/>
        <v>ELIZARDO ABEL MOYANO TAPIA</v>
      </c>
      <c r="L1373" t="str">
        <f t="shared" si="43"/>
        <v>Elizardo Abel Moyano Tapia</v>
      </c>
      <c r="M1373" t="s">
        <v>1321</v>
      </c>
      <c r="N1373" t="str">
        <f>VLOOKUP(M1373,Tabla13[[#All],[rut]:[estado_licencia]],2,0)</f>
        <v>Elizardo Abel Moyano Tapia</v>
      </c>
      <c r="V1373" t="s">
        <v>9835</v>
      </c>
      <c r="W1373" t="s">
        <v>1224</v>
      </c>
      <c r="X1373" t="s">
        <v>10857</v>
      </c>
      <c r="Y1373">
        <v>25000</v>
      </c>
      <c r="Z1373" s="2" t="s">
        <v>9838</v>
      </c>
    </row>
    <row r="1374" spans="1:33" x14ac:dyDescent="0.25">
      <c r="A1374" t="s">
        <v>13241</v>
      </c>
      <c r="B1374" t="s">
        <v>12689</v>
      </c>
      <c r="C1374" s="2">
        <v>43901</v>
      </c>
      <c r="D1374" t="s">
        <v>9827</v>
      </c>
      <c r="E1374" t="s">
        <v>11747</v>
      </c>
      <c r="H1374" t="s">
        <v>11306</v>
      </c>
      <c r="I1374" t="s">
        <v>13242</v>
      </c>
      <c r="J1374" t="s">
        <v>13243</v>
      </c>
      <c r="K1374" t="str">
        <f t="shared" si="42"/>
        <v>LEVI SILVANO MANQUEZ LANAS</v>
      </c>
      <c r="L1374" t="str">
        <f t="shared" si="43"/>
        <v>Levi Silvano Manquez Lanas</v>
      </c>
      <c r="M1374" t="s">
        <v>1322</v>
      </c>
      <c r="N1374" t="str">
        <f>VLOOKUP(M1374,Tabla13[[#All],[rut]:[estado_licencia]],2,0)</f>
        <v>Levi Silvano Manquez Lanas</v>
      </c>
      <c r="V1374" t="s">
        <v>9835</v>
      </c>
      <c r="W1374" t="s">
        <v>1224</v>
      </c>
      <c r="X1374" t="s">
        <v>10857</v>
      </c>
      <c r="Y1374">
        <v>25000</v>
      </c>
      <c r="Z1374" s="2" t="s">
        <v>9838</v>
      </c>
    </row>
    <row r="1375" spans="1:33" x14ac:dyDescent="0.25">
      <c r="A1375" t="s">
        <v>13244</v>
      </c>
      <c r="B1375" t="s">
        <v>12689</v>
      </c>
      <c r="C1375" s="2">
        <v>43901</v>
      </c>
      <c r="D1375" t="s">
        <v>9827</v>
      </c>
      <c r="E1375" t="s">
        <v>10257</v>
      </c>
      <c r="H1375" t="s">
        <v>13245</v>
      </c>
      <c r="I1375" t="s">
        <v>13246</v>
      </c>
      <c r="J1375" t="s">
        <v>11887</v>
      </c>
      <c r="K1375" t="str">
        <f t="shared" si="42"/>
        <v>LUIS ALEXIS ALBORNOZ MAMANI</v>
      </c>
      <c r="L1375" t="str">
        <f t="shared" si="43"/>
        <v>Luis Alexis Albornoz Mamani</v>
      </c>
      <c r="M1375" t="s">
        <v>1323</v>
      </c>
      <c r="N1375" t="str">
        <f>VLOOKUP(M1375,Tabla13[[#All],[rut]:[estado_licencia]],2,0)</f>
        <v>Luis Alexis Albornoz Mamani</v>
      </c>
      <c r="V1375" t="s">
        <v>9835</v>
      </c>
      <c r="W1375" t="s">
        <v>1224</v>
      </c>
      <c r="X1375" t="s">
        <v>10857</v>
      </c>
      <c r="Y1375">
        <v>25000</v>
      </c>
      <c r="Z1375" s="2" t="s">
        <v>9838</v>
      </c>
    </row>
    <row r="1376" spans="1:33" x14ac:dyDescent="0.25">
      <c r="A1376" t="s">
        <v>13247</v>
      </c>
      <c r="B1376" t="s">
        <v>12689</v>
      </c>
      <c r="C1376" s="2">
        <v>43901</v>
      </c>
      <c r="D1376" t="s">
        <v>9827</v>
      </c>
      <c r="E1376" t="s">
        <v>11218</v>
      </c>
      <c r="H1376" t="s">
        <v>13248</v>
      </c>
      <c r="I1376" t="s">
        <v>13249</v>
      </c>
      <c r="J1376" t="s">
        <v>13250</v>
      </c>
      <c r="K1376" t="str">
        <f t="shared" si="42"/>
        <v>HUGO ANGEL GERALDO HUENCHULLAN</v>
      </c>
      <c r="L1376" t="str">
        <f t="shared" si="43"/>
        <v>Hugo Angel Geraldo Huenchullan</v>
      </c>
      <c r="M1376" t="s">
        <v>1324</v>
      </c>
      <c r="N1376" t="str">
        <f>VLOOKUP(M1376,Tabla13[[#All],[rut]:[estado_licencia]],2,0)</f>
        <v>Hugo Angel Geraldo Huenchullan</v>
      </c>
      <c r="V1376" t="s">
        <v>9835</v>
      </c>
      <c r="W1376" t="s">
        <v>1224</v>
      </c>
      <c r="X1376" t="s">
        <v>10857</v>
      </c>
      <c r="Y1376">
        <v>25000</v>
      </c>
      <c r="Z1376" s="2" t="s">
        <v>9838</v>
      </c>
      <c r="AA1376" s="2">
        <v>43902</v>
      </c>
      <c r="AB1376" t="s">
        <v>9993</v>
      </c>
      <c r="AF1376" t="s">
        <v>13106</v>
      </c>
      <c r="AG1376">
        <v>43923</v>
      </c>
    </row>
    <row r="1377" spans="1:33" x14ac:dyDescent="0.25">
      <c r="A1377" t="s">
        <v>13251</v>
      </c>
      <c r="B1377" t="s">
        <v>12689</v>
      </c>
      <c r="C1377" s="2">
        <v>43901</v>
      </c>
      <c r="D1377" t="s">
        <v>9827</v>
      </c>
      <c r="E1377" t="s">
        <v>11173</v>
      </c>
      <c r="H1377" t="s">
        <v>13252</v>
      </c>
      <c r="I1377" t="s">
        <v>13253</v>
      </c>
      <c r="J1377" t="s">
        <v>13254</v>
      </c>
      <c r="K1377" t="str">
        <f t="shared" si="42"/>
        <v>FRANCISCO RODOLFO QUINTREQUEO MANQUEÑIR</v>
      </c>
      <c r="L1377" t="str">
        <f t="shared" si="43"/>
        <v>Francisco Rodolfo Quintrequeo Manqueñir</v>
      </c>
      <c r="M1377" t="s">
        <v>1325</v>
      </c>
      <c r="N1377" t="str">
        <f>VLOOKUP(M1377,Tabla13[[#All],[rut]:[estado_licencia]],2,0)</f>
        <v>Francisco Rodolfo Quintrequeo Manqueñir</v>
      </c>
      <c r="V1377" t="s">
        <v>9835</v>
      </c>
      <c r="W1377" t="s">
        <v>1224</v>
      </c>
      <c r="X1377" t="s">
        <v>10857</v>
      </c>
      <c r="Y1377">
        <v>25000</v>
      </c>
      <c r="Z1377" s="2" t="s">
        <v>9853</v>
      </c>
      <c r="AA1377" s="2">
        <v>43901</v>
      </c>
      <c r="AB1377" t="s">
        <v>9936</v>
      </c>
    </row>
    <row r="1378" spans="1:33" x14ac:dyDescent="0.25">
      <c r="A1378" t="s">
        <v>13255</v>
      </c>
      <c r="B1378" t="s">
        <v>12689</v>
      </c>
      <c r="C1378" s="2">
        <v>43902</v>
      </c>
      <c r="D1378" t="s">
        <v>9827</v>
      </c>
      <c r="E1378" t="s">
        <v>10988</v>
      </c>
      <c r="H1378" t="s">
        <v>10012</v>
      </c>
      <c r="I1378" t="s">
        <v>10366</v>
      </c>
      <c r="J1378" t="s">
        <v>13256</v>
      </c>
      <c r="K1378" t="str">
        <f t="shared" si="42"/>
        <v>MARIO ALFONSO RIVERA CUEVAS</v>
      </c>
      <c r="L1378" t="str">
        <f t="shared" si="43"/>
        <v>Mario Alfonso Rivera Cuevas</v>
      </c>
      <c r="M1378" t="s">
        <v>1220</v>
      </c>
      <c r="N1378" t="str">
        <f>VLOOKUP(M1378,Tabla13[[#All],[rut]:[estado_licencia]],2,0)</f>
        <v>Mario Cuevas Rivera</v>
      </c>
      <c r="V1378" t="s">
        <v>9835</v>
      </c>
      <c r="W1378" t="s">
        <v>1224</v>
      </c>
      <c r="X1378" t="s">
        <v>10857</v>
      </c>
      <c r="Y1378">
        <v>25000</v>
      </c>
      <c r="Z1378" s="2" t="s">
        <v>9838</v>
      </c>
    </row>
    <row r="1379" spans="1:33" x14ac:dyDescent="0.25">
      <c r="A1379" t="s">
        <v>13257</v>
      </c>
      <c r="B1379" t="s">
        <v>12689</v>
      </c>
      <c r="C1379" s="2">
        <v>43902</v>
      </c>
      <c r="D1379" t="s">
        <v>9827</v>
      </c>
      <c r="E1379" t="s">
        <v>10917</v>
      </c>
      <c r="H1379" t="s">
        <v>13258</v>
      </c>
      <c r="I1379" t="s">
        <v>10476</v>
      </c>
      <c r="J1379" t="s">
        <v>13259</v>
      </c>
      <c r="K1379" t="str">
        <f t="shared" si="42"/>
        <v>SEBASTIAN ISAHIAS REJAS OSSANDON</v>
      </c>
      <c r="L1379" t="str">
        <f t="shared" si="43"/>
        <v>Sebastian Isahias Rejas Ossandon</v>
      </c>
      <c r="M1379" t="s">
        <v>1326</v>
      </c>
      <c r="N1379" t="str">
        <f>VLOOKUP(M1379,Tabla13[[#All],[rut]:[estado_licencia]],2,0)</f>
        <v>Sebastian Isahias Rejas Ossandon</v>
      </c>
      <c r="V1379" t="s">
        <v>9835</v>
      </c>
      <c r="W1379" t="s">
        <v>1224</v>
      </c>
      <c r="X1379" t="s">
        <v>10857</v>
      </c>
      <c r="Y1379">
        <v>25000</v>
      </c>
      <c r="Z1379" s="2" t="s">
        <v>9838</v>
      </c>
    </row>
    <row r="1380" spans="1:33" x14ac:dyDescent="0.25">
      <c r="A1380" t="s">
        <v>13260</v>
      </c>
      <c r="B1380" t="s">
        <v>12689</v>
      </c>
      <c r="C1380" s="2">
        <v>43902</v>
      </c>
      <c r="D1380" t="s">
        <v>9827</v>
      </c>
      <c r="E1380" t="s">
        <v>10917</v>
      </c>
      <c r="H1380" t="s">
        <v>10080</v>
      </c>
      <c r="I1380" t="s">
        <v>13261</v>
      </c>
      <c r="J1380" t="s">
        <v>13262</v>
      </c>
      <c r="K1380" t="str">
        <f t="shared" si="42"/>
        <v>JOHNATAN NELSON ZEPEDA GUEVARA</v>
      </c>
      <c r="L1380" t="str">
        <f t="shared" si="43"/>
        <v>Johnatan Nelson Zepeda Guevara</v>
      </c>
      <c r="M1380" t="s">
        <v>1327</v>
      </c>
      <c r="N1380" t="str">
        <f>VLOOKUP(M1380,Tabla13[[#All],[rut]:[estado_licencia]],2,0)</f>
        <v>Johnatan Nelson Zepeda Guevara</v>
      </c>
      <c r="V1380" t="s">
        <v>9835</v>
      </c>
      <c r="W1380" t="s">
        <v>1224</v>
      </c>
      <c r="X1380" t="s">
        <v>10857</v>
      </c>
      <c r="Y1380">
        <v>25000</v>
      </c>
      <c r="Z1380" s="2" t="s">
        <v>9838</v>
      </c>
    </row>
    <row r="1381" spans="1:33" x14ac:dyDescent="0.25">
      <c r="A1381" t="s">
        <v>13263</v>
      </c>
      <c r="B1381" t="s">
        <v>12689</v>
      </c>
      <c r="C1381" s="2">
        <v>43902</v>
      </c>
      <c r="D1381" t="s">
        <v>9827</v>
      </c>
      <c r="E1381" t="s">
        <v>13264</v>
      </c>
      <c r="H1381" t="s">
        <v>9980</v>
      </c>
      <c r="I1381" t="s">
        <v>10424</v>
      </c>
      <c r="J1381" t="s">
        <v>13265</v>
      </c>
      <c r="K1381" t="str">
        <f t="shared" si="42"/>
        <v>ROBINSON CRISTIAN CARRASCO VELIZ</v>
      </c>
      <c r="L1381" t="str">
        <f t="shared" si="43"/>
        <v>Robinson Cristian Carrasco Veliz</v>
      </c>
      <c r="M1381" t="s">
        <v>1328</v>
      </c>
      <c r="N1381" t="str">
        <f>VLOOKUP(M1381,Tabla13[[#All],[rut]:[estado_licencia]],2,0)</f>
        <v>Robinson Cristian Carrasco Veliz</v>
      </c>
      <c r="V1381" t="s">
        <v>9835</v>
      </c>
      <c r="W1381" t="s">
        <v>1224</v>
      </c>
      <c r="X1381" t="s">
        <v>10857</v>
      </c>
      <c r="Y1381">
        <v>25000</v>
      </c>
      <c r="Z1381" s="2" t="s">
        <v>9853</v>
      </c>
      <c r="AA1381" s="2">
        <v>43901</v>
      </c>
      <c r="AB1381" t="s">
        <v>9936</v>
      </c>
      <c r="AF1381" t="s">
        <v>13266</v>
      </c>
      <c r="AG1381">
        <v>43922</v>
      </c>
    </row>
    <row r="1382" spans="1:33" x14ac:dyDescent="0.25">
      <c r="A1382" t="s">
        <v>13267</v>
      </c>
      <c r="B1382" t="s">
        <v>12689</v>
      </c>
      <c r="C1382" s="2">
        <v>43902</v>
      </c>
      <c r="D1382" t="s">
        <v>9827</v>
      </c>
      <c r="E1382" t="s">
        <v>10074</v>
      </c>
      <c r="H1382" t="s">
        <v>10300</v>
      </c>
      <c r="I1382" t="s">
        <v>12903</v>
      </c>
      <c r="J1382" t="s">
        <v>13268</v>
      </c>
      <c r="K1382" t="str">
        <f t="shared" si="42"/>
        <v>ROBINSON LUIS MEDINA HIGUERAS</v>
      </c>
      <c r="L1382" t="str">
        <f t="shared" si="43"/>
        <v>Robinson Luis Medina Higueras</v>
      </c>
      <c r="M1382" t="s">
        <v>1175</v>
      </c>
      <c r="N1382" t="str">
        <f>VLOOKUP(M1382,Tabla13[[#All],[rut]:[estado_licencia]],2,0)</f>
        <v>Robinson  Medina Higueras</v>
      </c>
      <c r="V1382" t="s">
        <v>9835</v>
      </c>
      <c r="W1382" t="s">
        <v>1224</v>
      </c>
      <c r="X1382" t="s">
        <v>10857</v>
      </c>
      <c r="Y1382">
        <v>25000</v>
      </c>
      <c r="Z1382" s="2" t="s">
        <v>9838</v>
      </c>
    </row>
    <row r="1383" spans="1:33" x14ac:dyDescent="0.25">
      <c r="A1383" t="s">
        <v>13269</v>
      </c>
      <c r="B1383" t="s">
        <v>12689</v>
      </c>
      <c r="C1383" s="2">
        <v>43902</v>
      </c>
      <c r="D1383" t="s">
        <v>9827</v>
      </c>
      <c r="E1383" t="s">
        <v>10318</v>
      </c>
      <c r="H1383" t="s">
        <v>11067</v>
      </c>
      <c r="I1383" t="s">
        <v>12375</v>
      </c>
      <c r="J1383" t="s">
        <v>13270</v>
      </c>
      <c r="K1383" t="str">
        <f t="shared" si="42"/>
        <v>GUILLERMO ALONSO HUERTA CATALDO</v>
      </c>
      <c r="L1383" t="str">
        <f t="shared" si="43"/>
        <v>Guillermo Alonso Huerta Cataldo</v>
      </c>
      <c r="M1383" t="s">
        <v>1329</v>
      </c>
      <c r="N1383" t="str">
        <f>VLOOKUP(M1383,Tabla13[[#All],[rut]:[estado_licencia]],2,0)</f>
        <v>Guillermo Alonso Huerta Cataldo</v>
      </c>
      <c r="V1383" t="s">
        <v>9835</v>
      </c>
      <c r="W1383" t="s">
        <v>1224</v>
      </c>
      <c r="X1383" t="s">
        <v>10857</v>
      </c>
      <c r="Y1383">
        <v>25000</v>
      </c>
      <c r="Z1383" s="2" t="s">
        <v>9838</v>
      </c>
    </row>
    <row r="1384" spans="1:33" x14ac:dyDescent="0.25">
      <c r="A1384" t="s">
        <v>13271</v>
      </c>
      <c r="B1384" t="s">
        <v>12689</v>
      </c>
      <c r="C1384" s="2">
        <v>43902</v>
      </c>
      <c r="D1384" t="s">
        <v>9827</v>
      </c>
      <c r="E1384" t="s">
        <v>12056</v>
      </c>
      <c r="H1384" t="s">
        <v>12591</v>
      </c>
      <c r="I1384" t="s">
        <v>10424</v>
      </c>
      <c r="J1384" t="s">
        <v>12592</v>
      </c>
      <c r="K1384" t="str">
        <f t="shared" si="42"/>
        <v>FABIAN LUIS ITE VELIZ</v>
      </c>
      <c r="L1384" t="str">
        <f t="shared" si="43"/>
        <v>Fabian Luis Ite Veliz</v>
      </c>
      <c r="M1384" t="s">
        <v>1037</v>
      </c>
      <c r="N1384" t="str">
        <f>VLOOKUP(M1384,Tabla13[[#All],[rut]:[estado_licencia]],2,0)</f>
        <v>Fabian Luis Ite Veliz</v>
      </c>
      <c r="V1384" t="s">
        <v>9835</v>
      </c>
      <c r="W1384" t="s">
        <v>1224</v>
      </c>
      <c r="X1384" t="s">
        <v>10857</v>
      </c>
      <c r="Y1384">
        <v>25000</v>
      </c>
      <c r="Z1384" s="2" t="s">
        <v>9853</v>
      </c>
      <c r="AA1384" s="2">
        <v>43902</v>
      </c>
      <c r="AB1384" t="s">
        <v>9936</v>
      </c>
      <c r="AF1384" t="s">
        <v>13272</v>
      </c>
      <c r="AG1384">
        <v>43902</v>
      </c>
    </row>
    <row r="1385" spans="1:33" x14ac:dyDescent="0.25">
      <c r="A1385" t="s">
        <v>13273</v>
      </c>
      <c r="B1385" t="s">
        <v>12689</v>
      </c>
      <c r="C1385" s="2">
        <v>43902</v>
      </c>
      <c r="D1385" t="s">
        <v>9827</v>
      </c>
      <c r="E1385" t="s">
        <v>12056</v>
      </c>
      <c r="H1385" t="s">
        <v>13047</v>
      </c>
      <c r="I1385" t="s">
        <v>9893</v>
      </c>
      <c r="J1385" t="s">
        <v>13274</v>
      </c>
      <c r="K1385" t="str">
        <f t="shared" si="42"/>
        <v>ALEX  MARCELO FLORES  FLORES</v>
      </c>
      <c r="L1385" t="str">
        <f t="shared" si="43"/>
        <v>Alex  Marcelo Flores  Flores</v>
      </c>
      <c r="M1385" t="s">
        <v>64</v>
      </c>
      <c r="N1385" t="str">
        <f>VLOOKUP(M1385,Tabla13[[#All],[rut]:[estado_licencia]],2,0)</f>
        <v>Alex Marcelo Flores Flores</v>
      </c>
      <c r="V1385" t="s">
        <v>9835</v>
      </c>
      <c r="W1385" t="s">
        <v>1224</v>
      </c>
      <c r="X1385" t="s">
        <v>10857</v>
      </c>
      <c r="Y1385">
        <v>25000</v>
      </c>
      <c r="Z1385" s="2" t="s">
        <v>9853</v>
      </c>
      <c r="AA1385" s="2">
        <v>43902</v>
      </c>
      <c r="AB1385" t="s">
        <v>9936</v>
      </c>
      <c r="AF1385" t="s">
        <v>13272</v>
      </c>
      <c r="AG1385">
        <v>43902</v>
      </c>
    </row>
    <row r="1386" spans="1:33" x14ac:dyDescent="0.25">
      <c r="A1386" t="s">
        <v>13275</v>
      </c>
      <c r="B1386" t="s">
        <v>12689</v>
      </c>
      <c r="C1386" s="2">
        <v>43902</v>
      </c>
      <c r="D1386" t="s">
        <v>9827</v>
      </c>
      <c r="E1386" t="s">
        <v>12056</v>
      </c>
      <c r="H1386" t="s">
        <v>9990</v>
      </c>
      <c r="I1386" t="s">
        <v>10207</v>
      </c>
      <c r="J1386" t="s">
        <v>10243</v>
      </c>
      <c r="K1386" t="str">
        <f t="shared" si="42"/>
        <v>JUAN CARLOS ASTORGA VALENCIA</v>
      </c>
      <c r="L1386" t="str">
        <f t="shared" si="43"/>
        <v>Juan Carlos Astorga Valencia</v>
      </c>
      <c r="M1386" t="s">
        <v>1330</v>
      </c>
      <c r="N1386" t="str">
        <f>VLOOKUP(M1386,Tabla13[[#All],[rut]:[estado_licencia]],2,0)</f>
        <v>Juan Carlos Astorga Valencia</v>
      </c>
      <c r="V1386" t="s">
        <v>9835</v>
      </c>
      <c r="W1386" t="s">
        <v>1224</v>
      </c>
      <c r="X1386" t="s">
        <v>10857</v>
      </c>
      <c r="Y1386">
        <v>25000</v>
      </c>
      <c r="Z1386" s="2" t="s">
        <v>9853</v>
      </c>
      <c r="AA1386" s="2">
        <v>43902</v>
      </c>
      <c r="AB1386" t="s">
        <v>9936</v>
      </c>
      <c r="AF1386" t="s">
        <v>13272</v>
      </c>
      <c r="AG1386">
        <v>43902</v>
      </c>
    </row>
    <row r="1387" spans="1:33" x14ac:dyDescent="0.25">
      <c r="A1387" t="s">
        <v>13276</v>
      </c>
      <c r="B1387" t="s">
        <v>12689</v>
      </c>
      <c r="C1387" s="2">
        <v>43902</v>
      </c>
      <c r="D1387" t="s">
        <v>9827</v>
      </c>
      <c r="E1387" t="s">
        <v>11218</v>
      </c>
      <c r="H1387" t="s">
        <v>9971</v>
      </c>
      <c r="I1387" t="s">
        <v>10200</v>
      </c>
      <c r="J1387" t="s">
        <v>13277</v>
      </c>
      <c r="K1387" t="str">
        <f t="shared" si="42"/>
        <v>MARIO ANTONIO MUÑOZ MARTINEZ</v>
      </c>
      <c r="L1387" t="str">
        <f t="shared" si="43"/>
        <v>Mario Antonio Muñoz Martinez</v>
      </c>
      <c r="M1387" t="s">
        <v>1331</v>
      </c>
      <c r="N1387" t="str">
        <f>VLOOKUP(M1387,Tabla13[[#All],[rut]:[estado_licencia]],2,0)</f>
        <v>Mario Antonio Muñoz Martinez</v>
      </c>
      <c r="V1387" t="s">
        <v>9835</v>
      </c>
      <c r="W1387" t="s">
        <v>1224</v>
      </c>
      <c r="X1387" t="s">
        <v>10857</v>
      </c>
      <c r="Y1387">
        <v>25000</v>
      </c>
      <c r="Z1387" s="2" t="s">
        <v>9838</v>
      </c>
      <c r="AA1387" s="2">
        <v>43902</v>
      </c>
      <c r="AB1387" t="s">
        <v>9993</v>
      </c>
      <c r="AF1387" t="s">
        <v>13106</v>
      </c>
      <c r="AG1387">
        <v>43923</v>
      </c>
    </row>
    <row r="1388" spans="1:33" x14ac:dyDescent="0.25">
      <c r="A1388" t="s">
        <v>13278</v>
      </c>
      <c r="B1388" t="s">
        <v>12689</v>
      </c>
      <c r="C1388" s="2">
        <v>43903</v>
      </c>
      <c r="D1388" t="s">
        <v>9827</v>
      </c>
      <c r="E1388" t="s">
        <v>11071</v>
      </c>
      <c r="H1388" t="s">
        <v>10016</v>
      </c>
      <c r="I1388" t="s">
        <v>10016</v>
      </c>
      <c r="J1388" t="s">
        <v>13279</v>
      </c>
      <c r="K1388" t="str">
        <f t="shared" si="42"/>
        <v>PATRICIO ANTONIO MORENO MORENO</v>
      </c>
      <c r="L1388" t="str">
        <f t="shared" si="43"/>
        <v>Patricio Antonio Moreno Moreno</v>
      </c>
      <c r="M1388" t="s">
        <v>1332</v>
      </c>
      <c r="N1388" t="str">
        <f>VLOOKUP(M1388,Tabla13[[#All],[rut]:[estado_licencia]],2,0)</f>
        <v>Patricio Antonio Moreno Moreno</v>
      </c>
      <c r="V1388" t="s">
        <v>9835</v>
      </c>
      <c r="W1388" t="s">
        <v>1224</v>
      </c>
      <c r="X1388" t="s">
        <v>9837</v>
      </c>
      <c r="Y1388">
        <v>25000</v>
      </c>
      <c r="Z1388" s="2" t="s">
        <v>9838</v>
      </c>
    </row>
    <row r="1389" spans="1:33" x14ac:dyDescent="0.25">
      <c r="A1389" t="s">
        <v>13280</v>
      </c>
      <c r="B1389" t="s">
        <v>12689</v>
      </c>
      <c r="C1389" s="2">
        <v>43903</v>
      </c>
      <c r="D1389" t="s">
        <v>9827</v>
      </c>
      <c r="E1389" t="s">
        <v>10874</v>
      </c>
      <c r="H1389" t="s">
        <v>13281</v>
      </c>
      <c r="I1389" t="s">
        <v>13282</v>
      </c>
      <c r="J1389" t="s">
        <v>13283</v>
      </c>
      <c r="K1389" t="str">
        <f t="shared" si="42"/>
        <v>RENE ALFONSO SEURA CAMPILLAY</v>
      </c>
      <c r="L1389" t="str">
        <f t="shared" si="43"/>
        <v>Rene Alfonso Seura Campillay</v>
      </c>
      <c r="M1389" t="s">
        <v>1333</v>
      </c>
      <c r="N1389" t="str">
        <f>VLOOKUP(M1389,Tabla13[[#All],[rut]:[estado_licencia]],2,0)</f>
        <v>Rene Alfonso Seura Campillay</v>
      </c>
      <c r="V1389" t="s">
        <v>9835</v>
      </c>
      <c r="W1389" t="s">
        <v>1224</v>
      </c>
      <c r="X1389" t="s">
        <v>9837</v>
      </c>
      <c r="Y1389">
        <v>25000</v>
      </c>
      <c r="Z1389" s="2" t="s">
        <v>9853</v>
      </c>
      <c r="AA1389" s="2">
        <v>43906</v>
      </c>
      <c r="AB1389" t="s">
        <v>9936</v>
      </c>
      <c r="AE1389" t="s">
        <v>13284</v>
      </c>
      <c r="AF1389" t="s">
        <v>13285</v>
      </c>
      <c r="AG1389">
        <v>43923</v>
      </c>
    </row>
    <row r="1390" spans="1:33" x14ac:dyDescent="0.25">
      <c r="A1390" t="s">
        <v>13286</v>
      </c>
      <c r="B1390" t="s">
        <v>12689</v>
      </c>
      <c r="C1390" s="2">
        <v>43903</v>
      </c>
      <c r="D1390" t="s">
        <v>9827</v>
      </c>
      <c r="E1390" t="s">
        <v>10874</v>
      </c>
      <c r="H1390" t="s">
        <v>12974</v>
      </c>
      <c r="I1390" t="s">
        <v>10835</v>
      </c>
      <c r="J1390" t="s">
        <v>13287</v>
      </c>
      <c r="K1390" t="str">
        <f t="shared" si="42"/>
        <v>FRANCISCO SEGUNDO RIQUELME ALARCON</v>
      </c>
      <c r="L1390" t="str">
        <f t="shared" si="43"/>
        <v>Francisco Segundo Riquelme Alarcon</v>
      </c>
      <c r="M1390" t="s">
        <v>1334</v>
      </c>
      <c r="N1390" t="str">
        <f>VLOOKUP(M1390,Tabla13[[#All],[rut]:[estado_licencia]],2,0)</f>
        <v>Francisco Segundo Riquelme Alarcon</v>
      </c>
      <c r="V1390" t="s">
        <v>9835</v>
      </c>
      <c r="W1390" t="s">
        <v>1224</v>
      </c>
      <c r="X1390" t="s">
        <v>9837</v>
      </c>
      <c r="Y1390">
        <v>25000</v>
      </c>
      <c r="Z1390" s="2" t="s">
        <v>9853</v>
      </c>
      <c r="AA1390" s="2">
        <v>43901</v>
      </c>
      <c r="AB1390" t="s">
        <v>9936</v>
      </c>
      <c r="AE1390" t="s">
        <v>13288</v>
      </c>
      <c r="AF1390" t="s">
        <v>13289</v>
      </c>
      <c r="AG1390">
        <v>43923</v>
      </c>
    </row>
    <row r="1391" spans="1:33" x14ac:dyDescent="0.25">
      <c r="A1391" t="s">
        <v>13290</v>
      </c>
      <c r="B1391" t="s">
        <v>12689</v>
      </c>
      <c r="C1391" s="2">
        <v>43903</v>
      </c>
      <c r="D1391" t="s">
        <v>9827</v>
      </c>
      <c r="E1391" t="s">
        <v>12056</v>
      </c>
      <c r="H1391" t="s">
        <v>13291</v>
      </c>
      <c r="I1391" t="s">
        <v>10969</v>
      </c>
      <c r="J1391" t="s">
        <v>13292</v>
      </c>
      <c r="K1391" t="str">
        <f t="shared" si="42"/>
        <v>FELIX AMADIEL VILLAGRAN MALDONADO</v>
      </c>
      <c r="L1391" t="str">
        <f t="shared" si="43"/>
        <v>Felix Amadiel Villagran Maldonado</v>
      </c>
      <c r="M1391" t="s">
        <v>1335</v>
      </c>
      <c r="N1391" t="str">
        <f>VLOOKUP(M1391,Tabla13[[#All],[rut]:[estado_licencia]],2,0)</f>
        <v>Felix Amadiel Villagran Maldonado</v>
      </c>
      <c r="V1391" t="s">
        <v>9835</v>
      </c>
      <c r="W1391" t="s">
        <v>1224</v>
      </c>
      <c r="X1391" t="s">
        <v>9837</v>
      </c>
      <c r="Y1391">
        <v>25000</v>
      </c>
      <c r="Z1391" s="2" t="s">
        <v>9838</v>
      </c>
    </row>
    <row r="1392" spans="1:33" x14ac:dyDescent="0.25">
      <c r="A1392" t="s">
        <v>13293</v>
      </c>
      <c r="B1392" t="s">
        <v>12689</v>
      </c>
      <c r="C1392" s="2">
        <v>43903</v>
      </c>
      <c r="D1392" t="s">
        <v>9827</v>
      </c>
      <c r="E1392" t="s">
        <v>12784</v>
      </c>
      <c r="H1392" t="s">
        <v>9959</v>
      </c>
      <c r="I1392" t="s">
        <v>11161</v>
      </c>
      <c r="J1392" t="s">
        <v>12290</v>
      </c>
      <c r="K1392" t="str">
        <f t="shared" si="42"/>
        <v>LUIS EDUARDO NUÑEZ JIMENEZ</v>
      </c>
      <c r="L1392" t="str">
        <f t="shared" si="43"/>
        <v>Luis Eduardo Nuñez Jimenez</v>
      </c>
      <c r="M1392" t="s">
        <v>1336</v>
      </c>
      <c r="N1392" t="str">
        <f>VLOOKUP(M1392,Tabla13[[#All],[rut]:[estado_licencia]],2,0)</f>
        <v>Luis Eduardo Nuñez Jimenez</v>
      </c>
      <c r="V1392" t="s">
        <v>9835</v>
      </c>
      <c r="W1392" t="s">
        <v>1224</v>
      </c>
      <c r="X1392" t="s">
        <v>9837</v>
      </c>
      <c r="Y1392">
        <v>25000</v>
      </c>
      <c r="Z1392" s="2" t="s">
        <v>9838</v>
      </c>
    </row>
    <row r="1393" spans="1:33" x14ac:dyDescent="0.25">
      <c r="A1393" t="s">
        <v>13294</v>
      </c>
      <c r="B1393" t="s">
        <v>12689</v>
      </c>
      <c r="C1393" s="2">
        <v>43903</v>
      </c>
      <c r="D1393" t="s">
        <v>9827</v>
      </c>
      <c r="E1393" t="s">
        <v>12784</v>
      </c>
      <c r="H1393" t="s">
        <v>9887</v>
      </c>
      <c r="I1393" t="s">
        <v>9928</v>
      </c>
      <c r="J1393" t="s">
        <v>13295</v>
      </c>
      <c r="K1393" t="str">
        <f t="shared" si="42"/>
        <v>HUGO ARTURO GONZALEZ TAPIA</v>
      </c>
      <c r="L1393" t="str">
        <f t="shared" si="43"/>
        <v>Hugo Arturo Gonzalez Tapia</v>
      </c>
      <c r="M1393" t="s">
        <v>1337</v>
      </c>
      <c r="N1393" t="str">
        <f>VLOOKUP(M1393,Tabla13[[#All],[rut]:[estado_licencia]],2,0)</f>
        <v>Hugo Arturo Gonzalez Tapia</v>
      </c>
      <c r="V1393" t="s">
        <v>9835</v>
      </c>
      <c r="W1393" t="s">
        <v>1224</v>
      </c>
      <c r="X1393" t="s">
        <v>9837</v>
      </c>
      <c r="Y1393">
        <v>25000</v>
      </c>
      <c r="Z1393" s="2" t="s">
        <v>9838</v>
      </c>
    </row>
    <row r="1394" spans="1:33" x14ac:dyDescent="0.25">
      <c r="A1394" t="s">
        <v>13296</v>
      </c>
      <c r="B1394" t="s">
        <v>12689</v>
      </c>
      <c r="C1394" s="2">
        <v>43903</v>
      </c>
      <c r="D1394" t="s">
        <v>9827</v>
      </c>
      <c r="E1394" t="s">
        <v>12056</v>
      </c>
      <c r="H1394" t="s">
        <v>12456</v>
      </c>
      <c r="I1394" t="s">
        <v>13297</v>
      </c>
      <c r="J1394" t="s">
        <v>13298</v>
      </c>
      <c r="K1394" t="str">
        <f t="shared" si="42"/>
        <v>MILENKO ANDRES ALCAYAGA GUARINGA</v>
      </c>
      <c r="L1394" t="str">
        <f t="shared" si="43"/>
        <v>Milenko Andres Alcayaga Guaringa</v>
      </c>
      <c r="M1394" t="s">
        <v>1338</v>
      </c>
      <c r="N1394" t="str">
        <f>VLOOKUP(M1394,Tabla13[[#All],[rut]:[estado_licencia]],2,0)</f>
        <v>Milenko Andres Alcayaga Guaringa</v>
      </c>
      <c r="V1394" t="s">
        <v>9835</v>
      </c>
      <c r="W1394" t="s">
        <v>1224</v>
      </c>
      <c r="X1394" t="s">
        <v>9837</v>
      </c>
      <c r="Y1394">
        <v>25000</v>
      </c>
      <c r="Z1394" s="2" t="s">
        <v>9838</v>
      </c>
    </row>
    <row r="1395" spans="1:33" x14ac:dyDescent="0.25">
      <c r="A1395" t="s">
        <v>13299</v>
      </c>
      <c r="B1395" t="s">
        <v>12689</v>
      </c>
      <c r="C1395" s="2">
        <v>43906</v>
      </c>
      <c r="D1395" t="s">
        <v>9827</v>
      </c>
      <c r="E1395" t="s">
        <v>13300</v>
      </c>
      <c r="H1395" t="s">
        <v>11211</v>
      </c>
      <c r="I1395" t="s">
        <v>10418</v>
      </c>
      <c r="J1395" t="s">
        <v>13301</v>
      </c>
      <c r="K1395" t="str">
        <f t="shared" si="42"/>
        <v>IBO IGNACIO BRITO FERRER</v>
      </c>
      <c r="L1395" t="str">
        <f t="shared" si="43"/>
        <v>Ibo Ignacio Brito Ferrer</v>
      </c>
      <c r="M1395" t="s">
        <v>1339</v>
      </c>
      <c r="N1395" t="str">
        <f>VLOOKUP(M1395,Tabla13[[#All],[rut]:[estado_licencia]],2,0)</f>
        <v>Ibo Ignacio Brito Ferrer</v>
      </c>
      <c r="V1395" t="s">
        <v>9835</v>
      </c>
      <c r="W1395" t="s">
        <v>1224</v>
      </c>
      <c r="X1395" t="s">
        <v>10857</v>
      </c>
      <c r="Y1395">
        <v>25000</v>
      </c>
      <c r="Z1395" s="2" t="s">
        <v>9853</v>
      </c>
      <c r="AA1395" s="2">
        <v>43906</v>
      </c>
      <c r="AB1395" t="s">
        <v>9854</v>
      </c>
      <c r="AF1395" t="s">
        <v>13302</v>
      </c>
      <c r="AG1395">
        <v>43906</v>
      </c>
    </row>
    <row r="1396" spans="1:33" x14ac:dyDescent="0.25">
      <c r="A1396" t="s">
        <v>13303</v>
      </c>
      <c r="B1396" t="s">
        <v>12689</v>
      </c>
      <c r="C1396" s="2">
        <v>43906</v>
      </c>
      <c r="D1396" t="s">
        <v>9827</v>
      </c>
      <c r="E1396" t="s">
        <v>10917</v>
      </c>
      <c r="H1396" t="s">
        <v>9887</v>
      </c>
      <c r="I1396" t="s">
        <v>12978</v>
      </c>
      <c r="J1396" t="s">
        <v>13304</v>
      </c>
      <c r="K1396" t="str">
        <f t="shared" si="42"/>
        <v>DANILO ROGELIO DE LOUDES GONZALEZ PAVEZ</v>
      </c>
      <c r="L1396" t="str">
        <f t="shared" si="43"/>
        <v>Danilo Rogelio De Loudes Gonzalez Pavez</v>
      </c>
      <c r="M1396" t="s">
        <v>1222</v>
      </c>
      <c r="N1396" t="str">
        <f>VLOOKUP(M1396,Tabla13[[#All],[rut]:[estado_licencia]],2,0)</f>
        <v>Danilo Pavez Gonzales</v>
      </c>
      <c r="V1396" t="s">
        <v>9835</v>
      </c>
      <c r="W1396" t="s">
        <v>1224</v>
      </c>
      <c r="X1396" t="s">
        <v>10857</v>
      </c>
      <c r="Y1396">
        <v>25000</v>
      </c>
      <c r="Z1396" s="2" t="s">
        <v>9838</v>
      </c>
    </row>
    <row r="1397" spans="1:33" x14ac:dyDescent="0.25">
      <c r="A1397" t="s">
        <v>13305</v>
      </c>
      <c r="B1397" t="s">
        <v>12689</v>
      </c>
      <c r="C1397" s="2">
        <v>43906</v>
      </c>
      <c r="D1397" t="s">
        <v>9827</v>
      </c>
      <c r="E1397" t="s">
        <v>10917</v>
      </c>
      <c r="H1397" t="s">
        <v>12977</v>
      </c>
      <c r="I1397" t="s">
        <v>10111</v>
      </c>
      <c r="J1397" t="s">
        <v>13306</v>
      </c>
      <c r="K1397" t="str">
        <f t="shared" si="42"/>
        <v>RAFAEL ARMANDO AMPUERO SILVA</v>
      </c>
      <c r="L1397" t="str">
        <f t="shared" si="43"/>
        <v>Rafael Armando Ampuero Silva</v>
      </c>
      <c r="M1397" t="s">
        <v>1221</v>
      </c>
      <c r="N1397" t="str">
        <f>VLOOKUP(M1397,Tabla13[[#All],[rut]:[estado_licencia]],2,0)</f>
        <v>Rafael Silva Ampuero</v>
      </c>
      <c r="V1397" t="s">
        <v>9835</v>
      </c>
      <c r="W1397" t="s">
        <v>1224</v>
      </c>
      <c r="X1397" t="s">
        <v>10857</v>
      </c>
      <c r="Y1397">
        <v>25000</v>
      </c>
      <c r="Z1397" s="2" t="s">
        <v>9838</v>
      </c>
    </row>
    <row r="1398" spans="1:33" x14ac:dyDescent="0.25">
      <c r="A1398" t="s">
        <v>13307</v>
      </c>
      <c r="B1398" t="s">
        <v>12689</v>
      </c>
      <c r="C1398" s="2">
        <v>43906</v>
      </c>
      <c r="D1398" t="s">
        <v>9827</v>
      </c>
      <c r="E1398" t="s">
        <v>12727</v>
      </c>
      <c r="H1398" t="s">
        <v>9830</v>
      </c>
      <c r="I1398" t="s">
        <v>13308</v>
      </c>
      <c r="J1398" t="s">
        <v>11404</v>
      </c>
      <c r="K1398" t="str">
        <f t="shared" si="42"/>
        <v>JUAN ANDRES RAMIREZ LILLO</v>
      </c>
      <c r="L1398" t="str">
        <f t="shared" si="43"/>
        <v>Juan Andres Ramirez Lillo</v>
      </c>
      <c r="M1398" t="s">
        <v>1340</v>
      </c>
      <c r="N1398" t="str">
        <f>VLOOKUP(M1398,Tabla13[[#All],[rut]:[estado_licencia]],2,0)</f>
        <v>Juan Andres Ramirez Lillo</v>
      </c>
      <c r="V1398" t="s">
        <v>9835</v>
      </c>
      <c r="W1398" t="s">
        <v>1224</v>
      </c>
      <c r="X1398" t="s">
        <v>10857</v>
      </c>
      <c r="Y1398">
        <v>25000</v>
      </c>
      <c r="Z1398" s="2" t="s">
        <v>9838</v>
      </c>
    </row>
    <row r="1399" spans="1:33" x14ac:dyDescent="0.25">
      <c r="A1399" t="s">
        <v>13309</v>
      </c>
      <c r="B1399" t="s">
        <v>12689</v>
      </c>
      <c r="C1399" s="2">
        <v>43906</v>
      </c>
      <c r="D1399" t="s">
        <v>9827</v>
      </c>
      <c r="E1399" t="s">
        <v>13102</v>
      </c>
      <c r="H1399" t="s">
        <v>11009</v>
      </c>
      <c r="I1399" t="s">
        <v>9887</v>
      </c>
      <c r="J1399" t="s">
        <v>13310</v>
      </c>
      <c r="K1399" t="str">
        <f t="shared" si="42"/>
        <v>CLAUDIO ANDRE MORAGA GONZALEZ</v>
      </c>
      <c r="L1399" t="str">
        <f t="shared" si="43"/>
        <v>Claudio Andre Moraga Gonzalez</v>
      </c>
      <c r="M1399" t="s">
        <v>1341</v>
      </c>
      <c r="N1399" t="str">
        <f>VLOOKUP(M1399,Tabla13[[#All],[rut]:[estado_licencia]],2,0)</f>
        <v>Claudio Andre Moraga Gonzalez</v>
      </c>
      <c r="V1399" t="s">
        <v>9835</v>
      </c>
      <c r="W1399" t="s">
        <v>1224</v>
      </c>
      <c r="X1399" t="s">
        <v>10857</v>
      </c>
      <c r="Y1399">
        <v>25000</v>
      </c>
      <c r="Z1399" s="2" t="s">
        <v>9853</v>
      </c>
      <c r="AA1399" s="2">
        <v>43906</v>
      </c>
      <c r="AB1399" t="s">
        <v>9854</v>
      </c>
      <c r="AF1399" t="s">
        <v>13311</v>
      </c>
      <c r="AG1399">
        <v>43906</v>
      </c>
    </row>
    <row r="1400" spans="1:33" x14ac:dyDescent="0.25">
      <c r="A1400" t="s">
        <v>13312</v>
      </c>
      <c r="B1400" t="s">
        <v>12689</v>
      </c>
      <c r="C1400" s="2">
        <v>43906</v>
      </c>
      <c r="D1400" t="s">
        <v>9827</v>
      </c>
      <c r="E1400" t="s">
        <v>13102</v>
      </c>
      <c r="H1400" t="s">
        <v>13313</v>
      </c>
      <c r="I1400" t="s">
        <v>13314</v>
      </c>
      <c r="J1400" t="s">
        <v>13315</v>
      </c>
      <c r="K1400" t="str">
        <f t="shared" si="42"/>
        <v>LEONARDO FABIO CASTAÑO REINA</v>
      </c>
      <c r="L1400" t="str">
        <f t="shared" si="43"/>
        <v>Leonardo Fabio Castaño Reina</v>
      </c>
      <c r="M1400" t="s">
        <v>1342</v>
      </c>
      <c r="N1400" t="str">
        <f>VLOOKUP(M1400,Tabla13[[#All],[rut]:[estado_licencia]],2,0)</f>
        <v>Leonardo Fabio Castaño Reina</v>
      </c>
      <c r="V1400" t="s">
        <v>9835</v>
      </c>
      <c r="W1400" t="s">
        <v>1224</v>
      </c>
      <c r="X1400" t="s">
        <v>10857</v>
      </c>
      <c r="Y1400">
        <v>25000</v>
      </c>
      <c r="Z1400" s="2" t="s">
        <v>9853</v>
      </c>
      <c r="AA1400" s="2">
        <v>43906</v>
      </c>
      <c r="AB1400" t="s">
        <v>9854</v>
      </c>
      <c r="AF1400" t="s">
        <v>13311</v>
      </c>
      <c r="AG1400">
        <v>43906</v>
      </c>
    </row>
    <row r="1401" spans="1:33" x14ac:dyDescent="0.25">
      <c r="A1401" t="s">
        <v>13316</v>
      </c>
      <c r="B1401" t="s">
        <v>12689</v>
      </c>
      <c r="C1401" s="2">
        <v>43906</v>
      </c>
      <c r="D1401" t="s">
        <v>9827</v>
      </c>
      <c r="E1401" t="s">
        <v>13317</v>
      </c>
      <c r="H1401" t="s">
        <v>10140</v>
      </c>
      <c r="I1401" t="s">
        <v>10124</v>
      </c>
      <c r="J1401" t="s">
        <v>10116</v>
      </c>
      <c r="K1401" t="str">
        <f t="shared" si="42"/>
        <v>FERNANDO ANDRES ARAYA IBACACHE</v>
      </c>
      <c r="L1401" t="str">
        <f t="shared" si="43"/>
        <v>Fernando Andres Araya Ibacache</v>
      </c>
      <c r="M1401" t="s">
        <v>1343</v>
      </c>
      <c r="N1401" t="str">
        <f>VLOOKUP(M1401,Tabla13[[#All],[rut]:[estado_licencia]],2,0)</f>
        <v>Fernando Andres Araya Ibacache</v>
      </c>
      <c r="V1401" t="s">
        <v>9835</v>
      </c>
      <c r="W1401" t="s">
        <v>1224</v>
      </c>
      <c r="X1401" t="s">
        <v>10857</v>
      </c>
      <c r="Y1401">
        <v>25000</v>
      </c>
      <c r="Z1401" s="2" t="s">
        <v>9838</v>
      </c>
    </row>
    <row r="1402" spans="1:33" x14ac:dyDescent="0.25">
      <c r="A1402" t="s">
        <v>13318</v>
      </c>
      <c r="B1402" t="s">
        <v>12689</v>
      </c>
      <c r="C1402" s="2">
        <v>43906</v>
      </c>
      <c r="D1402" t="s">
        <v>9827</v>
      </c>
      <c r="E1402" t="s">
        <v>12727</v>
      </c>
      <c r="H1402" t="s">
        <v>10643</v>
      </c>
      <c r="I1402" t="s">
        <v>13319</v>
      </c>
      <c r="J1402" t="s">
        <v>13320</v>
      </c>
      <c r="K1402" t="str">
        <f t="shared" si="42"/>
        <v>FELIPE ALEJANDRO ABARCA CORDANO</v>
      </c>
      <c r="L1402" t="str">
        <f t="shared" si="43"/>
        <v>Felipe Alejandro Abarca Cordano</v>
      </c>
      <c r="M1402" t="s">
        <v>1344</v>
      </c>
      <c r="N1402" t="str">
        <f>VLOOKUP(M1402,Tabla13[[#All],[rut]:[estado_licencia]],2,0)</f>
        <v>Felipe Alejandro Abarca Cordano</v>
      </c>
      <c r="V1402" t="s">
        <v>9835</v>
      </c>
      <c r="W1402" t="s">
        <v>1224</v>
      </c>
      <c r="X1402" t="s">
        <v>10857</v>
      </c>
      <c r="Y1402">
        <v>25000</v>
      </c>
      <c r="Z1402" s="2" t="s">
        <v>9838</v>
      </c>
    </row>
    <row r="1403" spans="1:33" x14ac:dyDescent="0.25">
      <c r="A1403" t="s">
        <v>13321</v>
      </c>
      <c r="B1403" t="s">
        <v>12689</v>
      </c>
      <c r="C1403" s="2">
        <v>43906</v>
      </c>
      <c r="D1403" t="s">
        <v>9827</v>
      </c>
      <c r="E1403" t="s">
        <v>12727</v>
      </c>
      <c r="H1403" t="s">
        <v>10445</v>
      </c>
      <c r="I1403" t="s">
        <v>10011</v>
      </c>
      <c r="J1403" t="s">
        <v>12258</v>
      </c>
      <c r="K1403" t="str">
        <f t="shared" si="42"/>
        <v>IBAR ALEXIS COFRE ALVAREZ</v>
      </c>
      <c r="L1403" t="str">
        <f t="shared" si="43"/>
        <v>Ibar Alexis Cofre Alvarez</v>
      </c>
      <c r="M1403" t="s">
        <v>913</v>
      </c>
      <c r="N1403" t="str">
        <f>VLOOKUP(M1403,Tabla13[[#All],[rut]:[estado_licencia]],2,0)</f>
        <v>Ibar Alexis Cofre Alvarez</v>
      </c>
      <c r="V1403" t="s">
        <v>9835</v>
      </c>
      <c r="W1403" t="s">
        <v>1224</v>
      </c>
      <c r="X1403" t="s">
        <v>10857</v>
      </c>
      <c r="Y1403">
        <v>25000</v>
      </c>
      <c r="Z1403" s="2" t="s">
        <v>9838</v>
      </c>
    </row>
    <row r="1404" spans="1:33" x14ac:dyDescent="0.25">
      <c r="A1404" t="s">
        <v>13322</v>
      </c>
      <c r="B1404" t="s">
        <v>12689</v>
      </c>
      <c r="C1404" s="2">
        <v>43906</v>
      </c>
      <c r="D1404" t="s">
        <v>9827</v>
      </c>
      <c r="E1404" t="s">
        <v>10318</v>
      </c>
      <c r="H1404" t="s">
        <v>9972</v>
      </c>
      <c r="I1404" t="s">
        <v>9860</v>
      </c>
      <c r="J1404" t="s">
        <v>13323</v>
      </c>
      <c r="K1404" t="str">
        <f t="shared" si="42"/>
        <v>EDGARDO ANTONIO CAMPOS AGUILERA</v>
      </c>
      <c r="L1404" t="str">
        <f t="shared" si="43"/>
        <v>Edgardo Antonio Campos Aguilera</v>
      </c>
      <c r="M1404" t="s">
        <v>1345</v>
      </c>
      <c r="N1404" t="str">
        <f>VLOOKUP(M1404,Tabla13[[#All],[rut]:[estado_licencia]],2,0)</f>
        <v>Edgardo Antonio Campos Aguilera</v>
      </c>
      <c r="V1404" t="s">
        <v>9835</v>
      </c>
      <c r="W1404" t="s">
        <v>1224</v>
      </c>
      <c r="X1404" t="s">
        <v>10857</v>
      </c>
      <c r="Y1404">
        <v>25000</v>
      </c>
      <c r="Z1404" s="2" t="s">
        <v>9838</v>
      </c>
    </row>
    <row r="1405" spans="1:33" x14ac:dyDescent="0.25">
      <c r="A1405" t="s">
        <v>13324</v>
      </c>
      <c r="B1405" t="s">
        <v>12689</v>
      </c>
      <c r="C1405" s="2">
        <v>43906</v>
      </c>
      <c r="D1405" t="s">
        <v>9827</v>
      </c>
      <c r="E1405" t="s">
        <v>10868</v>
      </c>
      <c r="H1405" t="s">
        <v>9850</v>
      </c>
      <c r="I1405" t="s">
        <v>11350</v>
      </c>
      <c r="J1405" t="s">
        <v>13325</v>
      </c>
      <c r="K1405" t="str">
        <f t="shared" si="42"/>
        <v>ELVYS SANDRO SOTO HERRERA</v>
      </c>
      <c r="L1405" t="str">
        <f t="shared" si="43"/>
        <v>Elvys Sandro Soto Herrera</v>
      </c>
      <c r="M1405" t="s">
        <v>1346</v>
      </c>
      <c r="N1405" t="str">
        <f>VLOOKUP(M1405,Tabla13[[#All],[rut]:[estado_licencia]],2,0)</f>
        <v>Elvys Sandro Soto Herrera</v>
      </c>
      <c r="V1405" t="s">
        <v>9835</v>
      </c>
      <c r="W1405" t="s">
        <v>1224</v>
      </c>
      <c r="X1405" t="s">
        <v>10857</v>
      </c>
      <c r="Y1405">
        <v>25000</v>
      </c>
      <c r="Z1405" s="2" t="s">
        <v>9853</v>
      </c>
      <c r="AA1405" s="2">
        <v>43906</v>
      </c>
      <c r="AB1405" t="s">
        <v>9936</v>
      </c>
      <c r="AF1405" t="s">
        <v>13081</v>
      </c>
      <c r="AG1405">
        <v>43922</v>
      </c>
    </row>
    <row r="1406" spans="1:33" x14ac:dyDescent="0.25">
      <c r="A1406" t="s">
        <v>13326</v>
      </c>
      <c r="B1406" t="s">
        <v>12689</v>
      </c>
      <c r="C1406" s="2">
        <v>43906</v>
      </c>
      <c r="D1406" t="s">
        <v>9827</v>
      </c>
      <c r="E1406" t="s">
        <v>13118</v>
      </c>
      <c r="H1406" t="s">
        <v>9923</v>
      </c>
      <c r="I1406" t="s">
        <v>10265</v>
      </c>
      <c r="J1406" t="s">
        <v>13327</v>
      </c>
      <c r="K1406" t="str">
        <f t="shared" si="42"/>
        <v>KEREN FRANCHESCA FERNANDEZ OLIVARES</v>
      </c>
      <c r="L1406" t="str">
        <f t="shared" si="43"/>
        <v>Keren Franchesca Fernandez Olivares</v>
      </c>
      <c r="M1406" t="s">
        <v>1347</v>
      </c>
      <c r="N1406" t="str">
        <f>VLOOKUP(M1406,Tabla13[[#All],[rut]:[estado_licencia]],2,0)</f>
        <v>Keren Franchesca Fernandez Olivares</v>
      </c>
      <c r="V1406" t="s">
        <v>9835</v>
      </c>
      <c r="W1406" t="s">
        <v>1224</v>
      </c>
      <c r="X1406" t="s">
        <v>10857</v>
      </c>
      <c r="Y1406">
        <v>25000</v>
      </c>
      <c r="Z1406" s="2" t="s">
        <v>9853</v>
      </c>
      <c r="AA1406" s="2">
        <v>43906</v>
      </c>
      <c r="AB1406" t="s">
        <v>9936</v>
      </c>
      <c r="AF1406" t="s">
        <v>13328</v>
      </c>
      <c r="AG1406">
        <v>43922</v>
      </c>
    </row>
    <row r="1407" spans="1:33" x14ac:dyDescent="0.25">
      <c r="A1407" t="s">
        <v>13329</v>
      </c>
      <c r="B1407" t="s">
        <v>12689</v>
      </c>
      <c r="C1407" s="2">
        <v>43907</v>
      </c>
      <c r="D1407" t="s">
        <v>9827</v>
      </c>
      <c r="E1407" t="s">
        <v>11247</v>
      </c>
      <c r="H1407" t="s">
        <v>12328</v>
      </c>
      <c r="I1407" t="s">
        <v>9985</v>
      </c>
      <c r="J1407" t="s">
        <v>13330</v>
      </c>
      <c r="K1407" t="str">
        <f t="shared" si="42"/>
        <v>JAHDIEL ISAAC ARREDONDO MOLINA</v>
      </c>
      <c r="L1407" t="str">
        <f t="shared" si="43"/>
        <v>Jahdiel Isaac Arredondo Molina</v>
      </c>
      <c r="M1407" t="s">
        <v>1348</v>
      </c>
      <c r="N1407" t="str">
        <f>VLOOKUP(M1407,Tabla13[[#All],[rut]:[estado_licencia]],2,0)</f>
        <v>Jahdiel Isaac Arredondo Molina</v>
      </c>
      <c r="V1407" t="s">
        <v>9835</v>
      </c>
      <c r="W1407" t="s">
        <v>1224</v>
      </c>
      <c r="X1407" t="s">
        <v>10857</v>
      </c>
      <c r="Y1407">
        <v>25000</v>
      </c>
      <c r="Z1407" s="2" t="s">
        <v>9838</v>
      </c>
    </row>
    <row r="1408" spans="1:33" x14ac:dyDescent="0.25">
      <c r="A1408" t="s">
        <v>13331</v>
      </c>
      <c r="B1408" t="s">
        <v>12689</v>
      </c>
      <c r="C1408" s="2">
        <v>43907</v>
      </c>
      <c r="D1408" t="s">
        <v>9827</v>
      </c>
      <c r="E1408" t="s">
        <v>12727</v>
      </c>
      <c r="H1408" t="s">
        <v>10531</v>
      </c>
      <c r="I1408" t="s">
        <v>9903</v>
      </c>
      <c r="J1408" t="s">
        <v>10881</v>
      </c>
      <c r="K1408" t="str">
        <f t="shared" si="42"/>
        <v>CRISTIAN ALEJANDRO OLIVEROS CASTILLO</v>
      </c>
      <c r="L1408" t="str">
        <f t="shared" si="43"/>
        <v>Cristian Alejandro Oliveros Castillo</v>
      </c>
      <c r="M1408" t="s">
        <v>1349</v>
      </c>
      <c r="N1408" t="str">
        <f>VLOOKUP(M1408,Tabla13[[#All],[rut]:[estado_licencia]],2,0)</f>
        <v>Cristian Alejandro Oliveros Castillo</v>
      </c>
      <c r="V1408" t="s">
        <v>9835</v>
      </c>
      <c r="W1408" t="s">
        <v>1224</v>
      </c>
      <c r="X1408" t="s">
        <v>10857</v>
      </c>
      <c r="Y1408">
        <v>25000</v>
      </c>
      <c r="Z1408" s="2" t="s">
        <v>9838</v>
      </c>
    </row>
    <row r="1409" spans="1:33" x14ac:dyDescent="0.25">
      <c r="A1409" t="s">
        <v>13332</v>
      </c>
      <c r="B1409" t="s">
        <v>12689</v>
      </c>
      <c r="C1409" s="2">
        <v>43907</v>
      </c>
      <c r="D1409" t="s">
        <v>9827</v>
      </c>
      <c r="E1409" t="s">
        <v>12056</v>
      </c>
      <c r="H1409" t="s">
        <v>13047</v>
      </c>
      <c r="I1409" t="s">
        <v>10016</v>
      </c>
      <c r="J1409" t="s">
        <v>10167</v>
      </c>
      <c r="K1409" t="str">
        <f t="shared" si="42"/>
        <v>FELIPE ANTONIO FLORES  MORENO</v>
      </c>
      <c r="L1409" t="str">
        <f t="shared" si="43"/>
        <v>Felipe Antonio Flores  Moreno</v>
      </c>
      <c r="M1409" t="s">
        <v>1350</v>
      </c>
      <c r="N1409" t="str">
        <f>VLOOKUP(M1409,Tabla13[[#All],[rut]:[estado_licencia]],2,0)</f>
        <v>Felipe Antonio Flores  Moreno</v>
      </c>
      <c r="V1409" t="s">
        <v>9835</v>
      </c>
      <c r="W1409" t="s">
        <v>1224</v>
      </c>
      <c r="X1409" t="s">
        <v>10857</v>
      </c>
      <c r="Y1409">
        <v>25000</v>
      </c>
      <c r="Z1409" s="2" t="s">
        <v>9838</v>
      </c>
      <c r="AA1409" s="2">
        <v>43907</v>
      </c>
      <c r="AB1409" t="s">
        <v>9936</v>
      </c>
      <c r="AF1409" t="s">
        <v>13333</v>
      </c>
      <c r="AG1409">
        <v>43907</v>
      </c>
    </row>
    <row r="1410" spans="1:33" x14ac:dyDescent="0.25">
      <c r="A1410" t="s">
        <v>13334</v>
      </c>
      <c r="B1410" t="s">
        <v>12689</v>
      </c>
      <c r="C1410" s="2">
        <v>43907</v>
      </c>
      <c r="D1410" t="s">
        <v>9827</v>
      </c>
      <c r="E1410" t="s">
        <v>12056</v>
      </c>
      <c r="H1410" t="s">
        <v>10307</v>
      </c>
      <c r="I1410" t="s">
        <v>10140</v>
      </c>
      <c r="J1410" t="s">
        <v>13335</v>
      </c>
      <c r="K1410" t="str">
        <f t="shared" ref="K1410:K1473" si="44">CONCATENATE(J1410," ",H1410," ",I1410)</f>
        <v>ALBINO ARTEMIO VICENCIO ARAYA</v>
      </c>
      <c r="L1410" t="str">
        <f t="shared" ref="L1410:L1473" si="45">PROPER(K1410)</f>
        <v>Albino Artemio Vicencio Araya</v>
      </c>
      <c r="M1410" t="s">
        <v>1351</v>
      </c>
      <c r="N1410" t="str">
        <f>VLOOKUP(M1410,Tabla13[[#All],[rut]:[estado_licencia]],2,0)</f>
        <v>Albino Artemio Vicencio Araya</v>
      </c>
      <c r="V1410" t="s">
        <v>9835</v>
      </c>
      <c r="W1410" t="s">
        <v>1224</v>
      </c>
      <c r="X1410" t="s">
        <v>10857</v>
      </c>
      <c r="Y1410">
        <v>25000</v>
      </c>
      <c r="Z1410" s="2" t="s">
        <v>9838</v>
      </c>
      <c r="AA1410" s="2">
        <v>43907</v>
      </c>
      <c r="AB1410" t="s">
        <v>9936</v>
      </c>
      <c r="AF1410" t="s">
        <v>13333</v>
      </c>
      <c r="AG1410">
        <v>43907</v>
      </c>
    </row>
    <row r="1411" spans="1:33" x14ac:dyDescent="0.25">
      <c r="A1411" t="s">
        <v>13336</v>
      </c>
      <c r="B1411" t="s">
        <v>12689</v>
      </c>
      <c r="C1411" s="2">
        <v>43907</v>
      </c>
      <c r="D1411" t="s">
        <v>9827</v>
      </c>
      <c r="E1411" t="s">
        <v>12056</v>
      </c>
      <c r="H1411" t="s">
        <v>9850</v>
      </c>
      <c r="I1411" t="s">
        <v>10140</v>
      </c>
      <c r="J1411" t="s">
        <v>13337</v>
      </c>
      <c r="K1411" t="str">
        <f t="shared" si="44"/>
        <v>NEFTALI MATEO SOTO ARAYA</v>
      </c>
      <c r="L1411" t="str">
        <f t="shared" si="45"/>
        <v>Neftali Mateo Soto Araya</v>
      </c>
      <c r="M1411" t="s">
        <v>1352</v>
      </c>
      <c r="N1411" t="str">
        <f>VLOOKUP(M1411,Tabla13[[#All],[rut]:[estado_licencia]],2,0)</f>
        <v>Neftali Mateo Soto Araya</v>
      </c>
      <c r="V1411" t="s">
        <v>9835</v>
      </c>
      <c r="W1411" t="s">
        <v>1224</v>
      </c>
      <c r="X1411" t="s">
        <v>10857</v>
      </c>
      <c r="Y1411">
        <v>25000</v>
      </c>
      <c r="Z1411" s="2" t="s">
        <v>9838</v>
      </c>
      <c r="AA1411" s="2">
        <v>43907</v>
      </c>
      <c r="AB1411" t="s">
        <v>9936</v>
      </c>
      <c r="AF1411" t="s">
        <v>13333</v>
      </c>
      <c r="AG1411">
        <v>43907</v>
      </c>
    </row>
    <row r="1412" spans="1:33" x14ac:dyDescent="0.25">
      <c r="A1412" t="s">
        <v>13338</v>
      </c>
      <c r="B1412" t="s">
        <v>12689</v>
      </c>
      <c r="C1412" s="2">
        <v>43907</v>
      </c>
      <c r="D1412" t="s">
        <v>9827</v>
      </c>
      <c r="E1412" t="s">
        <v>10884</v>
      </c>
      <c r="H1412" t="s">
        <v>10265</v>
      </c>
      <c r="I1412" t="s">
        <v>9928</v>
      </c>
      <c r="J1412" t="s">
        <v>12905</v>
      </c>
      <c r="K1412" t="str">
        <f t="shared" si="44"/>
        <v>CRISTIAN RONALDO OLIVARES TAPIA</v>
      </c>
      <c r="L1412" t="str">
        <f t="shared" si="45"/>
        <v>Cristian Ronaldo Olivares Tapia</v>
      </c>
      <c r="M1412" t="s">
        <v>1176</v>
      </c>
      <c r="N1412" t="str">
        <f>VLOOKUP(M1412,Tabla13[[#All],[rut]:[estado_licencia]],2,0)</f>
        <v>Cristian Ronaldo Olivares Tapia</v>
      </c>
      <c r="V1412" t="s">
        <v>9835</v>
      </c>
      <c r="W1412" t="s">
        <v>1224</v>
      </c>
      <c r="X1412" t="s">
        <v>10857</v>
      </c>
      <c r="Y1412">
        <v>25000</v>
      </c>
      <c r="Z1412" s="2" t="s">
        <v>9838</v>
      </c>
    </row>
    <row r="1413" spans="1:33" x14ac:dyDescent="0.25">
      <c r="A1413" t="s">
        <v>13339</v>
      </c>
      <c r="B1413" t="s">
        <v>12689</v>
      </c>
      <c r="C1413" s="2">
        <v>43908</v>
      </c>
      <c r="D1413" t="s">
        <v>9827</v>
      </c>
      <c r="E1413" t="s">
        <v>12730</v>
      </c>
      <c r="H1413" t="s">
        <v>10246</v>
      </c>
      <c r="I1413" t="s">
        <v>10070</v>
      </c>
      <c r="J1413" t="s">
        <v>13340</v>
      </c>
      <c r="K1413" t="str">
        <f t="shared" si="44"/>
        <v>GERMAN DEL TRANSITO VEAS VEGA</v>
      </c>
      <c r="L1413" t="str">
        <f t="shared" si="45"/>
        <v>German Del Transito Veas Vega</v>
      </c>
      <c r="M1413" t="s">
        <v>1353</v>
      </c>
      <c r="N1413" t="str">
        <f>VLOOKUP(M1413,Tabla13[[#All],[rut]:[estado_licencia]],2,0)</f>
        <v>German Del Transito Veas Vega</v>
      </c>
      <c r="V1413" t="s">
        <v>9835</v>
      </c>
      <c r="W1413" t="s">
        <v>1224</v>
      </c>
      <c r="X1413" t="s">
        <v>10857</v>
      </c>
      <c r="Y1413">
        <v>25000</v>
      </c>
      <c r="Z1413" s="2" t="s">
        <v>9838</v>
      </c>
    </row>
    <row r="1414" spans="1:33" x14ac:dyDescent="0.25">
      <c r="A1414" t="s">
        <v>13341</v>
      </c>
      <c r="B1414" t="s">
        <v>12689</v>
      </c>
      <c r="C1414" s="2">
        <v>43909</v>
      </c>
      <c r="D1414" t="s">
        <v>9827</v>
      </c>
      <c r="E1414" t="s">
        <v>10934</v>
      </c>
      <c r="H1414" t="s">
        <v>13342</v>
      </c>
      <c r="I1414" t="s">
        <v>13343</v>
      </c>
      <c r="J1414" t="s">
        <v>13344</v>
      </c>
      <c r="K1414" t="str">
        <f t="shared" si="44"/>
        <v>GERONIMO JOSE VILICHICH MILLA</v>
      </c>
      <c r="L1414" t="str">
        <f t="shared" si="45"/>
        <v>Geronimo Jose Vilichich Milla</v>
      </c>
      <c r="M1414" t="s">
        <v>1354</v>
      </c>
      <c r="N1414" t="str">
        <f>VLOOKUP(M1414,Tabla13[[#All],[rut]:[estado_licencia]],2,0)</f>
        <v>Geronimo Jose Vilichich Milla</v>
      </c>
      <c r="V1414" t="s">
        <v>9835</v>
      </c>
      <c r="W1414" t="s">
        <v>1224</v>
      </c>
      <c r="X1414" t="s">
        <v>10857</v>
      </c>
      <c r="Y1414">
        <v>25000</v>
      </c>
      <c r="Z1414" s="2" t="s">
        <v>9838</v>
      </c>
    </row>
    <row r="1415" spans="1:33" x14ac:dyDescent="0.25">
      <c r="A1415" t="s">
        <v>10883</v>
      </c>
      <c r="B1415" t="s">
        <v>12689</v>
      </c>
      <c r="C1415" s="2">
        <v>43894</v>
      </c>
      <c r="D1415" t="s">
        <v>13345</v>
      </c>
      <c r="E1415" t="s">
        <v>13346</v>
      </c>
      <c r="H1415" t="s">
        <v>13347</v>
      </c>
      <c r="I1415" t="s">
        <v>9887</v>
      </c>
      <c r="J1415" t="s">
        <v>13348</v>
      </c>
      <c r="K1415" t="str">
        <f t="shared" si="44"/>
        <v>CLAUDIO  BAEZ GONZALEZ</v>
      </c>
      <c r="L1415" t="str">
        <f t="shared" si="45"/>
        <v>Claudio  Baez Gonzalez</v>
      </c>
      <c r="M1415" t="s">
        <v>1356</v>
      </c>
      <c r="N1415" t="str">
        <f>VLOOKUP(M1415,Tabla13[[#All],[rut]:[estado_licencia]],2,0)</f>
        <v>Claudio  Baez Gonzalez</v>
      </c>
      <c r="V1415" t="s">
        <v>9835</v>
      </c>
      <c r="W1415" t="s">
        <v>1224</v>
      </c>
      <c r="X1415" t="s">
        <v>12973</v>
      </c>
      <c r="Y1415">
        <v>30000</v>
      </c>
      <c r="Z1415" s="2" t="s">
        <v>9853</v>
      </c>
      <c r="AA1415" s="2">
        <v>43894</v>
      </c>
      <c r="AB1415" t="s">
        <v>9854</v>
      </c>
      <c r="AF1415" t="s">
        <v>13349</v>
      </c>
      <c r="AG1415">
        <v>43894</v>
      </c>
    </row>
    <row r="1416" spans="1:33" x14ac:dyDescent="0.25">
      <c r="A1416" t="s">
        <v>10883</v>
      </c>
      <c r="B1416" t="s">
        <v>12689</v>
      </c>
      <c r="C1416" s="2">
        <v>43901</v>
      </c>
      <c r="D1416" t="s">
        <v>10351</v>
      </c>
      <c r="E1416" t="s">
        <v>11173</v>
      </c>
      <c r="H1416" t="s">
        <v>13252</v>
      </c>
      <c r="I1416" t="s">
        <v>13253</v>
      </c>
      <c r="J1416" t="s">
        <v>13254</v>
      </c>
      <c r="K1416" t="str">
        <f t="shared" si="44"/>
        <v>FRANCISCO RODOLFO QUINTREQUEO MANQUEÑIR</v>
      </c>
      <c r="L1416" t="str">
        <f t="shared" si="45"/>
        <v>Francisco Rodolfo Quintrequeo Manqueñir</v>
      </c>
      <c r="M1416" t="s">
        <v>1325</v>
      </c>
      <c r="N1416" t="str">
        <f>VLOOKUP(M1416,Tabla13[[#All],[rut]:[estado_licencia]],2,0)</f>
        <v>Francisco Rodolfo Quintrequeo Manqueñir</v>
      </c>
      <c r="V1416" t="s">
        <v>9835</v>
      </c>
      <c r="W1416" t="s">
        <v>1224</v>
      </c>
      <c r="X1416" t="s">
        <v>12973</v>
      </c>
      <c r="Y1416">
        <v>30000</v>
      </c>
      <c r="Z1416" s="2" t="s">
        <v>9853</v>
      </c>
      <c r="AA1416" s="2">
        <v>43900</v>
      </c>
      <c r="AB1416" t="s">
        <v>9936</v>
      </c>
    </row>
    <row r="1417" spans="1:33" x14ac:dyDescent="0.25">
      <c r="A1417" t="s">
        <v>10883</v>
      </c>
      <c r="B1417" t="s">
        <v>12689</v>
      </c>
      <c r="C1417" s="2">
        <v>43902</v>
      </c>
      <c r="D1417" t="s">
        <v>12823</v>
      </c>
      <c r="E1417" t="s">
        <v>10868</v>
      </c>
      <c r="H1417" t="s">
        <v>10140</v>
      </c>
      <c r="I1417" t="s">
        <v>10007</v>
      </c>
      <c r="J1417" t="s">
        <v>13350</v>
      </c>
      <c r="K1417" t="str">
        <f t="shared" si="44"/>
        <v>MAXIMO MANUEL ARAYA BUGUEÑO</v>
      </c>
      <c r="L1417" t="str">
        <f t="shared" si="45"/>
        <v>Maximo Manuel Araya Bugueño</v>
      </c>
      <c r="M1417" t="s">
        <v>1357</v>
      </c>
      <c r="N1417" t="str">
        <f>VLOOKUP(M1417,Tabla13[[#All],[rut]:[estado_licencia]],2,0)</f>
        <v>Maximo Manuel Araya Bugueño</v>
      </c>
      <c r="V1417" t="s">
        <v>9835</v>
      </c>
      <c r="W1417" t="s">
        <v>1224</v>
      </c>
      <c r="X1417" t="s">
        <v>12973</v>
      </c>
      <c r="Y1417">
        <v>30000</v>
      </c>
      <c r="Z1417" s="2" t="s">
        <v>9853</v>
      </c>
      <c r="AA1417" s="2">
        <v>43906</v>
      </c>
      <c r="AB1417" t="s">
        <v>9936</v>
      </c>
      <c r="AF1417" t="s">
        <v>13081</v>
      </c>
      <c r="AG1417">
        <v>43922</v>
      </c>
    </row>
    <row r="1418" spans="1:33" x14ac:dyDescent="0.25">
      <c r="A1418" t="s">
        <v>10883</v>
      </c>
      <c r="B1418" t="s">
        <v>12689</v>
      </c>
      <c r="C1418" s="2">
        <v>43902</v>
      </c>
      <c r="D1418" t="s">
        <v>12823</v>
      </c>
      <c r="E1418" t="s">
        <v>10868</v>
      </c>
      <c r="H1418" t="s">
        <v>10406</v>
      </c>
      <c r="I1418" t="s">
        <v>9887</v>
      </c>
      <c r="J1418" t="s">
        <v>11416</v>
      </c>
      <c r="K1418" t="str">
        <f t="shared" si="44"/>
        <v>ALEXIS ENRIQUE GODOY GONZALEZ</v>
      </c>
      <c r="L1418" t="str">
        <f t="shared" si="45"/>
        <v>Alexis Enrique Godoy Gonzalez</v>
      </c>
      <c r="M1418" t="s">
        <v>1358</v>
      </c>
      <c r="N1418" t="str">
        <f>VLOOKUP(M1418,Tabla13[[#All],[rut]:[estado_licencia]],2,0)</f>
        <v>Alexis Enrique Godoy Gonzalez</v>
      </c>
      <c r="V1418" t="s">
        <v>9835</v>
      </c>
      <c r="W1418" t="s">
        <v>1224</v>
      </c>
      <c r="X1418" t="s">
        <v>12973</v>
      </c>
      <c r="Y1418">
        <v>30000</v>
      </c>
      <c r="Z1418" s="2" t="s">
        <v>9853</v>
      </c>
      <c r="AA1418" s="2">
        <v>43902</v>
      </c>
      <c r="AB1418" t="s">
        <v>9936</v>
      </c>
      <c r="AF1418" t="s">
        <v>13081</v>
      </c>
      <c r="AG1418">
        <v>43922</v>
      </c>
    </row>
    <row r="1419" spans="1:33" x14ac:dyDescent="0.25">
      <c r="A1419" t="s">
        <v>10883</v>
      </c>
      <c r="B1419" t="s">
        <v>12689</v>
      </c>
      <c r="C1419" s="2">
        <v>43902</v>
      </c>
      <c r="D1419" t="s">
        <v>10351</v>
      </c>
      <c r="E1419" t="s">
        <v>10327</v>
      </c>
      <c r="H1419" t="s">
        <v>10015</v>
      </c>
      <c r="I1419" t="s">
        <v>10193</v>
      </c>
      <c r="J1419" t="s">
        <v>13351</v>
      </c>
      <c r="K1419" t="str">
        <f t="shared" si="44"/>
        <v>RODRIGO ALEXANDER MORALES SANCHEZ</v>
      </c>
      <c r="L1419" t="str">
        <f t="shared" si="45"/>
        <v>Rodrigo Alexander Morales Sanchez</v>
      </c>
      <c r="M1419" t="s">
        <v>1359</v>
      </c>
      <c r="N1419" t="str">
        <f>VLOOKUP(M1419,Tabla13[[#All],[rut]:[estado_licencia]],2,0)</f>
        <v>Rodrigo Alexander Morales Sanchez</v>
      </c>
      <c r="V1419" t="s">
        <v>9835</v>
      </c>
      <c r="W1419" t="s">
        <v>1224</v>
      </c>
      <c r="X1419" t="s">
        <v>12973</v>
      </c>
      <c r="Y1419">
        <v>30000</v>
      </c>
      <c r="Z1419" s="2" t="s">
        <v>9838</v>
      </c>
    </row>
    <row r="1420" spans="1:33" x14ac:dyDescent="0.25">
      <c r="A1420" t="s">
        <v>10883</v>
      </c>
      <c r="B1420" t="s">
        <v>12689</v>
      </c>
      <c r="C1420" s="2">
        <v>43902</v>
      </c>
      <c r="D1420" t="s">
        <v>10351</v>
      </c>
      <c r="E1420" t="s">
        <v>10138</v>
      </c>
      <c r="H1420" t="s">
        <v>10476</v>
      </c>
      <c r="I1420" t="s">
        <v>13061</v>
      </c>
      <c r="J1420" t="s">
        <v>13062</v>
      </c>
      <c r="K1420" t="str">
        <f t="shared" si="44"/>
        <v>ABRAHAM ARIEL OSSANDON NAVIA</v>
      </c>
      <c r="L1420" t="str">
        <f t="shared" si="45"/>
        <v>Abraham Ariel Ossandon Navia</v>
      </c>
      <c r="M1420" t="s">
        <v>1255</v>
      </c>
      <c r="N1420" t="str">
        <f>VLOOKUP(M1420,Tabla13[[#All],[rut]:[estado_licencia]],2,0)</f>
        <v>Abraham Ariel Ossandon Navia</v>
      </c>
      <c r="V1420" t="s">
        <v>9835</v>
      </c>
      <c r="W1420" t="s">
        <v>1224</v>
      </c>
      <c r="X1420" t="s">
        <v>12973</v>
      </c>
      <c r="Y1420">
        <v>30000</v>
      </c>
      <c r="Z1420" s="2" t="s">
        <v>9838</v>
      </c>
    </row>
    <row r="1421" spans="1:33" x14ac:dyDescent="0.25">
      <c r="A1421" t="s">
        <v>10883</v>
      </c>
      <c r="B1421" t="s">
        <v>12689</v>
      </c>
      <c r="C1421" s="2">
        <v>43903</v>
      </c>
      <c r="D1421" t="s">
        <v>10351</v>
      </c>
      <c r="E1421" t="s">
        <v>10874</v>
      </c>
      <c r="H1421" t="s">
        <v>13281</v>
      </c>
      <c r="I1421" t="s">
        <v>13282</v>
      </c>
      <c r="J1421" t="s">
        <v>13283</v>
      </c>
      <c r="K1421" t="str">
        <f t="shared" si="44"/>
        <v>RENE ALFONSO SEURA CAMPILLAY</v>
      </c>
      <c r="L1421" t="str">
        <f t="shared" si="45"/>
        <v>Rene Alfonso Seura Campillay</v>
      </c>
      <c r="M1421" t="s">
        <v>1333</v>
      </c>
      <c r="N1421" t="str">
        <f>VLOOKUP(M1421,Tabla13[[#All],[rut]:[estado_licencia]],2,0)</f>
        <v>Rene Alfonso Seura Campillay</v>
      </c>
      <c r="V1421" t="s">
        <v>9835</v>
      </c>
      <c r="W1421" t="s">
        <v>1224</v>
      </c>
      <c r="X1421" t="s">
        <v>12973</v>
      </c>
      <c r="Y1421">
        <v>30000</v>
      </c>
      <c r="Z1421" s="2" t="s">
        <v>9853</v>
      </c>
      <c r="AA1421" s="2">
        <v>43906</v>
      </c>
      <c r="AB1421" t="s">
        <v>9936</v>
      </c>
      <c r="AE1421" t="s">
        <v>13284</v>
      </c>
      <c r="AF1421" t="s">
        <v>13285</v>
      </c>
      <c r="AG1421">
        <v>43923</v>
      </c>
    </row>
    <row r="1422" spans="1:33" x14ac:dyDescent="0.25">
      <c r="A1422" t="s">
        <v>10883</v>
      </c>
      <c r="B1422" t="s">
        <v>12689</v>
      </c>
      <c r="C1422" s="2">
        <v>43903</v>
      </c>
      <c r="D1422" t="s">
        <v>12823</v>
      </c>
      <c r="E1422" t="s">
        <v>10874</v>
      </c>
      <c r="H1422" t="s">
        <v>12974</v>
      </c>
      <c r="I1422" t="s">
        <v>10835</v>
      </c>
      <c r="J1422" t="s">
        <v>13287</v>
      </c>
      <c r="K1422" t="str">
        <f t="shared" si="44"/>
        <v>FRANCISCO SEGUNDO RIQUELME ALARCON</v>
      </c>
      <c r="L1422" t="str">
        <f t="shared" si="45"/>
        <v>Francisco Segundo Riquelme Alarcon</v>
      </c>
      <c r="M1422" t="s">
        <v>1334</v>
      </c>
      <c r="N1422" t="str">
        <f>VLOOKUP(M1422,Tabla13[[#All],[rut]:[estado_licencia]],2,0)</f>
        <v>Francisco Segundo Riquelme Alarcon</v>
      </c>
      <c r="V1422" t="s">
        <v>9835</v>
      </c>
      <c r="W1422" t="s">
        <v>1224</v>
      </c>
      <c r="X1422" t="s">
        <v>12973</v>
      </c>
      <c r="Y1422">
        <v>30000</v>
      </c>
      <c r="Z1422" s="2" t="s">
        <v>9853</v>
      </c>
      <c r="AA1422" s="2">
        <v>43901</v>
      </c>
      <c r="AB1422" t="s">
        <v>9936</v>
      </c>
      <c r="AE1422" t="s">
        <v>13288</v>
      </c>
      <c r="AF1422" t="s">
        <v>13289</v>
      </c>
      <c r="AG1422">
        <v>43923</v>
      </c>
    </row>
    <row r="1423" spans="1:33" x14ac:dyDescent="0.25">
      <c r="A1423" t="s">
        <v>10883</v>
      </c>
      <c r="B1423" t="s">
        <v>12689</v>
      </c>
      <c r="C1423" s="2">
        <v>43903</v>
      </c>
      <c r="D1423" t="s">
        <v>12823</v>
      </c>
      <c r="E1423" t="s">
        <v>12701</v>
      </c>
      <c r="H1423" t="s">
        <v>10265</v>
      </c>
      <c r="I1423" t="s">
        <v>10651</v>
      </c>
      <c r="J1423" t="s">
        <v>13352</v>
      </c>
      <c r="K1423" t="str">
        <f t="shared" si="44"/>
        <v>LEANDRO ARTURO OLIVARES GALLARDO</v>
      </c>
      <c r="L1423" t="str">
        <f t="shared" si="45"/>
        <v>Leandro Arturo Olivares Gallardo</v>
      </c>
      <c r="M1423" t="s">
        <v>1360</v>
      </c>
      <c r="N1423" t="str">
        <f>VLOOKUP(M1423,Tabla13[[#All],[rut]:[estado_licencia]],2,0)</f>
        <v>Leandro Arturo Olivares Gallardo</v>
      </c>
      <c r="V1423" t="s">
        <v>9835</v>
      </c>
      <c r="W1423" t="s">
        <v>1224</v>
      </c>
      <c r="X1423" t="s">
        <v>12973</v>
      </c>
      <c r="Y1423">
        <v>30000</v>
      </c>
      <c r="Z1423" s="2" t="s">
        <v>9838</v>
      </c>
    </row>
    <row r="1424" spans="1:33" x14ac:dyDescent="0.25">
      <c r="A1424" t="s">
        <v>10883</v>
      </c>
      <c r="B1424" t="s">
        <v>12689</v>
      </c>
      <c r="C1424" s="2">
        <v>43903</v>
      </c>
      <c r="D1424" t="s">
        <v>9827</v>
      </c>
      <c r="E1424" t="s">
        <v>12701</v>
      </c>
      <c r="H1424" t="s">
        <v>12384</v>
      </c>
      <c r="I1424" t="s">
        <v>10682</v>
      </c>
      <c r="J1424" t="s">
        <v>12385</v>
      </c>
      <c r="K1424" t="str">
        <f t="shared" si="44"/>
        <v>PATRICIO ENRIQUE VILLABLANCA VERA</v>
      </c>
      <c r="L1424" t="str">
        <f t="shared" si="45"/>
        <v>Patricio Enrique Villablanca Vera</v>
      </c>
      <c r="M1424" t="s">
        <v>965</v>
      </c>
      <c r="N1424" t="str">
        <f>VLOOKUP(M1424,Tabla13[[#All],[rut]:[estado_licencia]],2,0)</f>
        <v>Patricio Enrique Villablanca Vera</v>
      </c>
      <c r="V1424" t="s">
        <v>9835</v>
      </c>
      <c r="W1424" t="s">
        <v>1224</v>
      </c>
      <c r="X1424" t="s">
        <v>12973</v>
      </c>
      <c r="Y1424">
        <v>30000</v>
      </c>
      <c r="Z1424" s="2" t="s">
        <v>9838</v>
      </c>
    </row>
    <row r="1425" spans="1:33" x14ac:dyDescent="0.25">
      <c r="A1425" t="s">
        <v>13353</v>
      </c>
      <c r="B1425" t="s">
        <v>12689</v>
      </c>
      <c r="C1425" s="2">
        <v>43914</v>
      </c>
      <c r="D1425" t="s">
        <v>9827</v>
      </c>
      <c r="E1425" t="s">
        <v>13118</v>
      </c>
      <c r="H1425" t="s">
        <v>12970</v>
      </c>
      <c r="I1425" t="s">
        <v>10571</v>
      </c>
      <c r="J1425" t="s">
        <v>13354</v>
      </c>
      <c r="K1425" t="str">
        <f t="shared" si="44"/>
        <v>RAUL ESTEBAN CANDIA ANDRADE</v>
      </c>
      <c r="L1425" t="str">
        <f t="shared" si="45"/>
        <v>Raul Esteban Candia Andrade</v>
      </c>
      <c r="M1425" t="s">
        <v>1361</v>
      </c>
      <c r="N1425" t="str">
        <f>VLOOKUP(M1425,Tabla13[[#All],[rut]:[estado_licencia]],2,0)</f>
        <v>Raul Esteban Candia Andrade</v>
      </c>
      <c r="V1425" t="s">
        <v>10332</v>
      </c>
      <c r="W1425" t="s">
        <v>1224</v>
      </c>
      <c r="X1425" t="s">
        <v>10857</v>
      </c>
      <c r="Y1425">
        <v>25000</v>
      </c>
      <c r="Z1425" s="2" t="s">
        <v>9853</v>
      </c>
      <c r="AA1425" s="2">
        <v>43914</v>
      </c>
      <c r="AB1425" t="s">
        <v>9936</v>
      </c>
      <c r="AF1425" t="s">
        <v>13120</v>
      </c>
      <c r="AG1425">
        <v>43923</v>
      </c>
    </row>
    <row r="1426" spans="1:33" x14ac:dyDescent="0.25">
      <c r="A1426" t="s">
        <v>13355</v>
      </c>
      <c r="B1426" t="s">
        <v>12689</v>
      </c>
      <c r="C1426" s="2">
        <v>43914</v>
      </c>
      <c r="D1426" t="s">
        <v>9827</v>
      </c>
      <c r="E1426" t="s">
        <v>10327</v>
      </c>
      <c r="H1426" t="s">
        <v>13068</v>
      </c>
      <c r="I1426" t="s">
        <v>12974</v>
      </c>
      <c r="J1426" t="s">
        <v>13356</v>
      </c>
      <c r="K1426" t="str">
        <f t="shared" si="44"/>
        <v>MARIO ALBERTO SILVA  RIQUELME</v>
      </c>
      <c r="L1426" t="str">
        <f t="shared" si="45"/>
        <v>Mario Alberto Silva  Riquelme</v>
      </c>
      <c r="M1426" t="s">
        <v>1362</v>
      </c>
      <c r="N1426" t="str">
        <f>VLOOKUP(M1426,Tabla13[[#All],[rut]:[estado_licencia]],2,0)</f>
        <v>Mario Alberto Silva  Riquelme</v>
      </c>
      <c r="V1426" t="s">
        <v>10332</v>
      </c>
      <c r="W1426" t="s">
        <v>1224</v>
      </c>
      <c r="X1426" t="s">
        <v>10857</v>
      </c>
      <c r="Y1426">
        <v>25000</v>
      </c>
      <c r="Z1426" s="2" t="s">
        <v>9838</v>
      </c>
      <c r="AE1426">
        <v>312267</v>
      </c>
      <c r="AF1426" t="s">
        <v>13357</v>
      </c>
    </row>
    <row r="1427" spans="1:33" x14ac:dyDescent="0.25">
      <c r="A1427" t="s">
        <v>13358</v>
      </c>
      <c r="B1427" t="s">
        <v>12689</v>
      </c>
      <c r="C1427" s="2">
        <v>43914</v>
      </c>
      <c r="D1427" t="s">
        <v>9827</v>
      </c>
      <c r="E1427" t="s">
        <v>10327</v>
      </c>
      <c r="H1427" t="s">
        <v>12835</v>
      </c>
      <c r="I1427" t="s">
        <v>10070</v>
      </c>
      <c r="J1427" t="s">
        <v>10243</v>
      </c>
      <c r="K1427" t="str">
        <f t="shared" si="44"/>
        <v>JUAN CARLOS PINILLA VEGA</v>
      </c>
      <c r="L1427" t="str">
        <f t="shared" si="45"/>
        <v>Juan Carlos Pinilla Vega</v>
      </c>
      <c r="M1427" t="s">
        <v>1134</v>
      </c>
      <c r="N1427" t="str">
        <f>VLOOKUP(M1427,Tabla13[[#All],[rut]:[estado_licencia]],2,0)</f>
        <v>Juan Pinilla Vega</v>
      </c>
      <c r="V1427" t="s">
        <v>10332</v>
      </c>
      <c r="W1427" t="s">
        <v>1224</v>
      </c>
      <c r="X1427" t="s">
        <v>10857</v>
      </c>
      <c r="Y1427">
        <v>25000</v>
      </c>
      <c r="Z1427" s="2" t="s">
        <v>9838</v>
      </c>
      <c r="AE1427">
        <v>312267</v>
      </c>
      <c r="AF1427" t="s">
        <v>13357</v>
      </c>
    </row>
    <row r="1428" spans="1:33" x14ac:dyDescent="0.25">
      <c r="A1428" t="s">
        <v>13359</v>
      </c>
      <c r="B1428" t="s">
        <v>12689</v>
      </c>
      <c r="C1428" s="2">
        <v>43914</v>
      </c>
      <c r="D1428" t="s">
        <v>9827</v>
      </c>
      <c r="E1428" t="s">
        <v>10327</v>
      </c>
      <c r="H1428" t="s">
        <v>10919</v>
      </c>
      <c r="I1428" t="s">
        <v>12873</v>
      </c>
      <c r="J1428" t="s">
        <v>10999</v>
      </c>
      <c r="K1428" t="str">
        <f t="shared" si="44"/>
        <v>JOSE LUIS MENDOZA ARELLANO</v>
      </c>
      <c r="L1428" t="str">
        <f t="shared" si="45"/>
        <v>Jose Luis Mendoza Arellano</v>
      </c>
      <c r="M1428" t="s">
        <v>1151</v>
      </c>
      <c r="N1428" t="str">
        <f>VLOOKUP(M1428,Tabla13[[#All],[rut]:[estado_licencia]],2,0)</f>
        <v>Jose Mendoza Arellano</v>
      </c>
      <c r="V1428" t="s">
        <v>10332</v>
      </c>
      <c r="W1428" t="s">
        <v>1224</v>
      </c>
      <c r="X1428" t="s">
        <v>10857</v>
      </c>
      <c r="Y1428">
        <v>25000</v>
      </c>
      <c r="Z1428" s="2" t="s">
        <v>9838</v>
      </c>
      <c r="AE1428">
        <v>312267</v>
      </c>
      <c r="AF1428" t="s">
        <v>13357</v>
      </c>
    </row>
    <row r="1429" spans="1:33" x14ac:dyDescent="0.25">
      <c r="A1429" t="s">
        <v>13360</v>
      </c>
      <c r="B1429" t="s">
        <v>12689</v>
      </c>
      <c r="C1429" s="2">
        <v>43914</v>
      </c>
      <c r="D1429" t="s">
        <v>9827</v>
      </c>
      <c r="E1429" t="s">
        <v>10327</v>
      </c>
      <c r="H1429" t="s">
        <v>12015</v>
      </c>
      <c r="I1429" t="s">
        <v>10453</v>
      </c>
      <c r="J1429" t="s">
        <v>13090</v>
      </c>
      <c r="K1429" t="str">
        <f t="shared" si="44"/>
        <v>FERNANDO ENRIQUE HIDALGO VALENZUELA</v>
      </c>
      <c r="L1429" t="str">
        <f t="shared" si="45"/>
        <v>Fernando Enrique Hidalgo Valenzuela</v>
      </c>
      <c r="M1429" t="s">
        <v>1150</v>
      </c>
      <c r="N1429" t="str">
        <f>VLOOKUP(M1429,Tabla13[[#All],[rut]:[estado_licencia]],2,0)</f>
        <v xml:space="preserve">Fernando Hidalgo </v>
      </c>
      <c r="V1429" t="s">
        <v>10332</v>
      </c>
      <c r="W1429" t="s">
        <v>1224</v>
      </c>
      <c r="X1429" t="s">
        <v>10857</v>
      </c>
      <c r="Y1429">
        <v>25000</v>
      </c>
      <c r="Z1429" s="2" t="s">
        <v>9838</v>
      </c>
      <c r="AE1429">
        <v>312267</v>
      </c>
      <c r="AF1429" t="s">
        <v>13357</v>
      </c>
    </row>
    <row r="1430" spans="1:33" x14ac:dyDescent="0.25">
      <c r="A1430" t="s">
        <v>13361</v>
      </c>
      <c r="B1430" t="s">
        <v>12689</v>
      </c>
      <c r="C1430" s="2">
        <v>43914</v>
      </c>
      <c r="D1430" t="s">
        <v>9827</v>
      </c>
      <c r="E1430" t="s">
        <v>10327</v>
      </c>
      <c r="H1430" t="s">
        <v>9875</v>
      </c>
      <c r="I1430" t="s">
        <v>10472</v>
      </c>
      <c r="J1430" t="s">
        <v>13362</v>
      </c>
      <c r="K1430" t="str">
        <f t="shared" si="44"/>
        <v>OMAR SEBASTIAN CORTES ORTIZ</v>
      </c>
      <c r="L1430" t="str">
        <f t="shared" si="45"/>
        <v>Omar Sebastian Cortes Ortiz</v>
      </c>
      <c r="M1430" t="s">
        <v>1363</v>
      </c>
      <c r="N1430" t="str">
        <f>VLOOKUP(M1430,Tabla13[[#All],[rut]:[estado_licencia]],2,0)</f>
        <v>Omar Sebastian Cortes Ortiz</v>
      </c>
      <c r="V1430" t="s">
        <v>10332</v>
      </c>
      <c r="W1430" t="s">
        <v>1224</v>
      </c>
      <c r="X1430" t="s">
        <v>10857</v>
      </c>
      <c r="Y1430">
        <v>25000</v>
      </c>
      <c r="Z1430" s="2" t="s">
        <v>9838</v>
      </c>
      <c r="AE1430">
        <v>312267</v>
      </c>
      <c r="AF1430" t="s">
        <v>13357</v>
      </c>
    </row>
    <row r="1431" spans="1:33" x14ac:dyDescent="0.25">
      <c r="A1431" t="s">
        <v>13363</v>
      </c>
      <c r="B1431" t="s">
        <v>12689</v>
      </c>
      <c r="C1431" s="2">
        <v>43914</v>
      </c>
      <c r="D1431" t="s">
        <v>9827</v>
      </c>
      <c r="E1431" t="s">
        <v>10327</v>
      </c>
      <c r="H1431" t="s">
        <v>12862</v>
      </c>
      <c r="I1431" t="s">
        <v>10184</v>
      </c>
      <c r="J1431" t="s">
        <v>12061</v>
      </c>
      <c r="K1431" t="str">
        <f t="shared" si="44"/>
        <v>LUIS ENRIQUE ALLENDES RODRIGUEZ</v>
      </c>
      <c r="L1431" t="str">
        <f t="shared" si="45"/>
        <v>Luis Enrique Allendes Rodriguez</v>
      </c>
      <c r="M1431" t="s">
        <v>1147</v>
      </c>
      <c r="N1431" t="str">
        <f>VLOOKUP(M1431,Tabla13[[#All],[rut]:[estado_licencia]],2,0)</f>
        <v>Luis Allendes Rodriguez</v>
      </c>
      <c r="V1431" t="s">
        <v>10332</v>
      </c>
      <c r="W1431" t="s">
        <v>1224</v>
      </c>
      <c r="X1431" t="s">
        <v>10857</v>
      </c>
      <c r="Y1431">
        <v>25000</v>
      </c>
      <c r="Z1431" s="2" t="s">
        <v>9838</v>
      </c>
      <c r="AE1431">
        <v>312267</v>
      </c>
      <c r="AF1431" t="s">
        <v>13357</v>
      </c>
    </row>
    <row r="1432" spans="1:33" x14ac:dyDescent="0.25">
      <c r="A1432" t="s">
        <v>13364</v>
      </c>
      <c r="B1432" t="s">
        <v>12689</v>
      </c>
      <c r="C1432" s="2">
        <v>43915</v>
      </c>
      <c r="D1432" t="s">
        <v>9827</v>
      </c>
      <c r="E1432" t="s">
        <v>10917</v>
      </c>
      <c r="H1432" t="s">
        <v>12328</v>
      </c>
      <c r="I1432" t="s">
        <v>9887</v>
      </c>
      <c r="J1432" t="s">
        <v>13365</v>
      </c>
      <c r="K1432" t="str">
        <f t="shared" si="44"/>
        <v>SANTIAGO SERGIO ARREDONDO GONZALEZ</v>
      </c>
      <c r="L1432" t="str">
        <f t="shared" si="45"/>
        <v>Santiago Sergio Arredondo Gonzalez</v>
      </c>
      <c r="M1432" t="s">
        <v>1364</v>
      </c>
      <c r="N1432" t="str">
        <f>VLOOKUP(M1432,Tabla13[[#All],[rut]:[estado_licencia]],2,0)</f>
        <v>Santiago Sergio Arredondo Gonzalez</v>
      </c>
      <c r="V1432" t="s">
        <v>10332</v>
      </c>
      <c r="W1432" t="s">
        <v>1224</v>
      </c>
      <c r="X1432" t="s">
        <v>10857</v>
      </c>
      <c r="Y1432">
        <v>12500</v>
      </c>
      <c r="Z1432" s="2" t="s">
        <v>9838</v>
      </c>
    </row>
    <row r="1433" spans="1:33" x14ac:dyDescent="0.25">
      <c r="A1433" t="s">
        <v>13366</v>
      </c>
      <c r="B1433" t="s">
        <v>12689</v>
      </c>
      <c r="C1433" s="2">
        <v>43915</v>
      </c>
      <c r="D1433" t="s">
        <v>9827</v>
      </c>
      <c r="E1433" t="s">
        <v>10917</v>
      </c>
      <c r="H1433" t="s">
        <v>9940</v>
      </c>
      <c r="I1433" t="s">
        <v>13367</v>
      </c>
      <c r="J1433" t="s">
        <v>13368</v>
      </c>
      <c r="K1433" t="str">
        <f t="shared" si="44"/>
        <v>ILICH MANUEL BARRAZA CHANDIA</v>
      </c>
      <c r="L1433" t="str">
        <f t="shared" si="45"/>
        <v>Ilich Manuel Barraza Chandia</v>
      </c>
      <c r="M1433" t="s">
        <v>1365</v>
      </c>
      <c r="N1433" t="str">
        <f>VLOOKUP(M1433,Tabla13[[#All],[rut]:[estado_licencia]],2,0)</f>
        <v>Ilich Manuel Barraza Chandia</v>
      </c>
      <c r="V1433" t="s">
        <v>10332</v>
      </c>
      <c r="W1433" t="s">
        <v>1224</v>
      </c>
      <c r="X1433" t="s">
        <v>10857</v>
      </c>
      <c r="Y1433">
        <v>12500</v>
      </c>
      <c r="Z1433" s="2" t="s">
        <v>9838</v>
      </c>
    </row>
    <row r="1434" spans="1:33" x14ac:dyDescent="0.25">
      <c r="A1434" t="s">
        <v>13369</v>
      </c>
      <c r="B1434" t="s">
        <v>12689</v>
      </c>
      <c r="C1434" s="2">
        <v>43915</v>
      </c>
      <c r="D1434" t="s">
        <v>9827</v>
      </c>
      <c r="E1434" t="s">
        <v>10917</v>
      </c>
      <c r="H1434" t="s">
        <v>10274</v>
      </c>
      <c r="I1434" t="s">
        <v>11507</v>
      </c>
      <c r="J1434" t="s">
        <v>13370</v>
      </c>
      <c r="K1434" t="str">
        <f t="shared" si="44"/>
        <v>MARCELO ALEJANDRO CONTRERAS MOYA</v>
      </c>
      <c r="L1434" t="str">
        <f t="shared" si="45"/>
        <v>Marcelo Alejandro Contreras Moya</v>
      </c>
      <c r="M1434" t="s">
        <v>1366</v>
      </c>
      <c r="N1434" t="str">
        <f>VLOOKUP(M1434,Tabla13[[#All],[rut]:[estado_licencia]],2,0)</f>
        <v>Marcelo Alejandro Contreras Moya</v>
      </c>
      <c r="V1434" t="s">
        <v>10332</v>
      </c>
      <c r="W1434" t="s">
        <v>1224</v>
      </c>
      <c r="X1434" t="s">
        <v>10857</v>
      </c>
      <c r="Y1434">
        <v>12500</v>
      </c>
      <c r="Z1434" s="2" t="s">
        <v>9838</v>
      </c>
    </row>
    <row r="1435" spans="1:33" x14ac:dyDescent="0.25">
      <c r="A1435" t="s">
        <v>13371</v>
      </c>
      <c r="B1435" t="s">
        <v>12689</v>
      </c>
      <c r="C1435" s="2">
        <v>43915</v>
      </c>
      <c r="D1435" t="s">
        <v>9827</v>
      </c>
      <c r="E1435" t="s">
        <v>10917</v>
      </c>
      <c r="H1435" t="s">
        <v>9843</v>
      </c>
      <c r="I1435" t="s">
        <v>11027</v>
      </c>
      <c r="J1435" t="s">
        <v>13372</v>
      </c>
      <c r="K1435" t="str">
        <f t="shared" si="44"/>
        <v xml:space="preserve">EXEQUIEL HERMINDO DIAZ OLIVA </v>
      </c>
      <c r="L1435" t="str">
        <f t="shared" si="45"/>
        <v xml:space="preserve">Exequiel Hermindo Diaz Oliva </v>
      </c>
      <c r="M1435" t="s">
        <v>1367</v>
      </c>
      <c r="N1435" t="str">
        <f>VLOOKUP(M1435,Tabla13[[#All],[rut]:[estado_licencia]],2,0)</f>
        <v xml:space="preserve">Exequiel Hermindo Diaz Oliva </v>
      </c>
      <c r="V1435" t="s">
        <v>10332</v>
      </c>
      <c r="W1435" t="s">
        <v>1224</v>
      </c>
      <c r="X1435" t="s">
        <v>10857</v>
      </c>
      <c r="Y1435">
        <v>12500</v>
      </c>
      <c r="Z1435" s="2" t="s">
        <v>9838</v>
      </c>
    </row>
    <row r="1436" spans="1:33" x14ac:dyDescent="0.25">
      <c r="A1436" t="s">
        <v>13373</v>
      </c>
      <c r="B1436" t="s">
        <v>12689</v>
      </c>
      <c r="C1436" s="2">
        <v>43915</v>
      </c>
      <c r="D1436" t="s">
        <v>9827</v>
      </c>
      <c r="E1436" t="s">
        <v>10917</v>
      </c>
      <c r="H1436" t="s">
        <v>11350</v>
      </c>
      <c r="I1436" t="s">
        <v>13374</v>
      </c>
      <c r="J1436" t="s">
        <v>13375</v>
      </c>
      <c r="K1436" t="str">
        <f t="shared" si="44"/>
        <v>DIEGO NATAN HERRERA ARIAS</v>
      </c>
      <c r="L1436" t="str">
        <f t="shared" si="45"/>
        <v>Diego Natan Herrera Arias</v>
      </c>
      <c r="M1436" t="s">
        <v>1368</v>
      </c>
      <c r="N1436" t="str">
        <f>VLOOKUP(M1436,Tabla13[[#All],[rut]:[estado_licencia]],2,0)</f>
        <v>Diego Natan Herrera Arias</v>
      </c>
      <c r="V1436" t="s">
        <v>10332</v>
      </c>
      <c r="W1436" t="s">
        <v>1224</v>
      </c>
      <c r="X1436" t="s">
        <v>10857</v>
      </c>
      <c r="Y1436">
        <v>12500</v>
      </c>
      <c r="Z1436" s="2" t="s">
        <v>9838</v>
      </c>
    </row>
    <row r="1437" spans="1:33" x14ac:dyDescent="0.25">
      <c r="A1437" t="s">
        <v>13376</v>
      </c>
      <c r="B1437" t="s">
        <v>12689</v>
      </c>
      <c r="C1437" s="2">
        <v>43915</v>
      </c>
      <c r="D1437" t="s">
        <v>9827</v>
      </c>
      <c r="E1437" t="s">
        <v>10917</v>
      </c>
      <c r="H1437" t="s">
        <v>13377</v>
      </c>
      <c r="I1437" t="s">
        <v>10140</v>
      </c>
      <c r="J1437" t="s">
        <v>13378</v>
      </c>
      <c r="K1437" t="str">
        <f t="shared" si="44"/>
        <v>RODRIGO CHIPLE JURE ARAYA</v>
      </c>
      <c r="L1437" t="str">
        <f t="shared" si="45"/>
        <v>Rodrigo Chiple Jure Araya</v>
      </c>
      <c r="M1437" t="s">
        <v>1369</v>
      </c>
      <c r="N1437" t="str">
        <f>VLOOKUP(M1437,Tabla13[[#All],[rut]:[estado_licencia]],2,0)</f>
        <v>Rodrigo Chiple Jure Araya</v>
      </c>
      <c r="V1437" t="s">
        <v>10332</v>
      </c>
      <c r="W1437" t="s">
        <v>1224</v>
      </c>
      <c r="X1437" t="s">
        <v>10857</v>
      </c>
      <c r="Y1437">
        <v>12500</v>
      </c>
      <c r="Z1437" s="2" t="s">
        <v>9838</v>
      </c>
    </row>
    <row r="1438" spans="1:33" x14ac:dyDescent="0.25">
      <c r="A1438" t="s">
        <v>13379</v>
      </c>
      <c r="B1438" t="s">
        <v>12689</v>
      </c>
      <c r="C1438" s="2">
        <v>43915</v>
      </c>
      <c r="D1438" t="s">
        <v>9827</v>
      </c>
      <c r="E1438" t="s">
        <v>10917</v>
      </c>
      <c r="H1438" t="s">
        <v>10239</v>
      </c>
      <c r="I1438" t="s">
        <v>11244</v>
      </c>
      <c r="J1438" t="s">
        <v>13380</v>
      </c>
      <c r="K1438" t="str">
        <f t="shared" si="44"/>
        <v>CRISTHIAN MAURICIO MENDEZ RAMOS</v>
      </c>
      <c r="L1438" t="str">
        <f t="shared" si="45"/>
        <v>Cristhian Mauricio Mendez Ramos</v>
      </c>
      <c r="M1438" t="s">
        <v>1370</v>
      </c>
      <c r="N1438" t="str">
        <f>VLOOKUP(M1438,Tabla13[[#All],[rut]:[estado_licencia]],2,0)</f>
        <v>Cristhian Mauricio Mendez Ramos</v>
      </c>
      <c r="V1438" t="s">
        <v>10332</v>
      </c>
      <c r="W1438" t="s">
        <v>1224</v>
      </c>
      <c r="X1438" t="s">
        <v>10857</v>
      </c>
      <c r="Y1438">
        <v>12500</v>
      </c>
      <c r="Z1438" s="2" t="s">
        <v>9838</v>
      </c>
    </row>
    <row r="1439" spans="1:33" x14ac:dyDescent="0.25">
      <c r="A1439" t="s">
        <v>13381</v>
      </c>
      <c r="B1439" t="s">
        <v>12689</v>
      </c>
      <c r="C1439" s="2">
        <v>43915</v>
      </c>
      <c r="D1439" t="s">
        <v>9827</v>
      </c>
      <c r="E1439" t="s">
        <v>10917</v>
      </c>
      <c r="H1439" t="s">
        <v>13382</v>
      </c>
      <c r="I1439" t="s">
        <v>13382</v>
      </c>
      <c r="J1439" t="s">
        <v>10155</v>
      </c>
      <c r="K1439" t="str">
        <f t="shared" si="44"/>
        <v>EDUARDO ANTONIO OPAZO OPAZO</v>
      </c>
      <c r="L1439" t="str">
        <f t="shared" si="45"/>
        <v>Eduardo Antonio Opazo Opazo</v>
      </c>
      <c r="M1439" t="s">
        <v>1371</v>
      </c>
      <c r="N1439" t="str">
        <f>VLOOKUP(M1439,Tabla13[[#All],[rut]:[estado_licencia]],2,0)</f>
        <v>Eduardo Antonio Opazo Opazo</v>
      </c>
      <c r="V1439" t="s">
        <v>10332</v>
      </c>
      <c r="W1439" t="s">
        <v>1224</v>
      </c>
      <c r="X1439" t="s">
        <v>10857</v>
      </c>
      <c r="Y1439">
        <v>12500</v>
      </c>
      <c r="Z1439" s="2" t="s">
        <v>9838</v>
      </c>
    </row>
    <row r="1440" spans="1:33" x14ac:dyDescent="0.25">
      <c r="A1440" t="s">
        <v>13383</v>
      </c>
      <c r="B1440" t="s">
        <v>12689</v>
      </c>
      <c r="C1440" s="2">
        <v>43915</v>
      </c>
      <c r="D1440" t="s">
        <v>9827</v>
      </c>
      <c r="E1440" t="s">
        <v>10917</v>
      </c>
      <c r="H1440" t="s">
        <v>10602</v>
      </c>
      <c r="I1440" t="s">
        <v>9875</v>
      </c>
      <c r="J1440" t="s">
        <v>13384</v>
      </c>
      <c r="K1440" t="str">
        <f t="shared" si="44"/>
        <v>RODRIGO PAOLO PINTO CORTES</v>
      </c>
      <c r="L1440" t="str">
        <f t="shared" si="45"/>
        <v>Rodrigo Paolo Pinto Cortes</v>
      </c>
      <c r="M1440" t="s">
        <v>1372</v>
      </c>
      <c r="N1440" t="str">
        <f>VLOOKUP(M1440,Tabla13[[#All],[rut]:[estado_licencia]],2,0)</f>
        <v>Rodrigo Paolo Pinto Cortes</v>
      </c>
      <c r="V1440" t="s">
        <v>10332</v>
      </c>
      <c r="W1440" t="s">
        <v>1224</v>
      </c>
      <c r="X1440" t="s">
        <v>10857</v>
      </c>
      <c r="Y1440">
        <v>12500</v>
      </c>
      <c r="Z1440" s="2" t="s">
        <v>9838</v>
      </c>
    </row>
    <row r="1441" spans="1:33" x14ac:dyDescent="0.25">
      <c r="A1441" t="s">
        <v>13385</v>
      </c>
      <c r="B1441" t="s">
        <v>12689</v>
      </c>
      <c r="C1441" s="2">
        <v>43915</v>
      </c>
      <c r="D1441" t="s">
        <v>9827</v>
      </c>
      <c r="E1441" t="s">
        <v>10917</v>
      </c>
      <c r="H1441" t="s">
        <v>10184</v>
      </c>
      <c r="I1441" t="s">
        <v>13386</v>
      </c>
      <c r="J1441" t="s">
        <v>12650</v>
      </c>
      <c r="K1441" t="str">
        <f t="shared" si="44"/>
        <v>DAVID RODRIGUEZ NINA</v>
      </c>
      <c r="L1441" t="str">
        <f t="shared" si="45"/>
        <v>David Rodriguez Nina</v>
      </c>
      <c r="M1441" t="s">
        <v>1373</v>
      </c>
      <c r="N1441" t="str">
        <f>VLOOKUP(M1441,Tabla13[[#All],[rut]:[estado_licencia]],2,0)</f>
        <v>David Rodriguez Nina</v>
      </c>
      <c r="V1441" t="s">
        <v>10332</v>
      </c>
      <c r="W1441" t="s">
        <v>1224</v>
      </c>
      <c r="X1441" t="s">
        <v>10857</v>
      </c>
      <c r="Y1441">
        <v>12500</v>
      </c>
      <c r="Z1441" s="2" t="s">
        <v>9838</v>
      </c>
    </row>
    <row r="1442" spans="1:33" x14ac:dyDescent="0.25">
      <c r="A1442" t="s">
        <v>13387</v>
      </c>
      <c r="B1442" t="s">
        <v>12689</v>
      </c>
      <c r="C1442" s="2">
        <v>43915</v>
      </c>
      <c r="D1442" t="s">
        <v>9827</v>
      </c>
      <c r="E1442" t="s">
        <v>10917</v>
      </c>
      <c r="H1442" t="s">
        <v>10435</v>
      </c>
      <c r="I1442" t="s">
        <v>10359</v>
      </c>
      <c r="J1442" t="s">
        <v>11688</v>
      </c>
      <c r="K1442" t="str">
        <f t="shared" si="44"/>
        <v>JORGE ANDRES SALAZAR HERNANDEZ</v>
      </c>
      <c r="L1442" t="str">
        <f t="shared" si="45"/>
        <v>Jorge Andres Salazar Hernandez</v>
      </c>
      <c r="M1442" t="s">
        <v>1374</v>
      </c>
      <c r="N1442" t="str">
        <f>VLOOKUP(M1442,Tabla13[[#All],[rut]:[estado_licencia]],2,0)</f>
        <v>Jorge Andres Salazar Hernandez</v>
      </c>
      <c r="V1442" t="s">
        <v>10332</v>
      </c>
      <c r="W1442" t="s">
        <v>1224</v>
      </c>
      <c r="X1442" t="s">
        <v>10857</v>
      </c>
      <c r="Y1442">
        <v>12500</v>
      </c>
      <c r="Z1442" s="2" t="s">
        <v>9838</v>
      </c>
    </row>
    <row r="1443" spans="1:33" x14ac:dyDescent="0.25">
      <c r="A1443" t="s">
        <v>13388</v>
      </c>
      <c r="B1443" t="s">
        <v>12689</v>
      </c>
      <c r="C1443" s="2">
        <v>43915</v>
      </c>
      <c r="D1443" t="s">
        <v>9827</v>
      </c>
      <c r="E1443" t="s">
        <v>10917</v>
      </c>
      <c r="H1443" t="s">
        <v>10125</v>
      </c>
      <c r="I1443" t="s">
        <v>13389</v>
      </c>
      <c r="J1443" t="s">
        <v>13390</v>
      </c>
      <c r="K1443" t="str">
        <f t="shared" si="44"/>
        <v>ROLANDO ALEXIS VARAS MADARIAGA</v>
      </c>
      <c r="L1443" t="str">
        <f t="shared" si="45"/>
        <v>Rolando Alexis Varas Madariaga</v>
      </c>
      <c r="M1443" t="s">
        <v>1375</v>
      </c>
      <c r="N1443" t="str">
        <f>VLOOKUP(M1443,Tabla13[[#All],[rut]:[estado_licencia]],2,0)</f>
        <v>Rolando Alexis Varas Madariaga</v>
      </c>
      <c r="V1443" t="s">
        <v>10332</v>
      </c>
      <c r="W1443" t="s">
        <v>1224</v>
      </c>
      <c r="X1443" t="s">
        <v>10857</v>
      </c>
      <c r="Y1443">
        <v>12500</v>
      </c>
      <c r="Z1443" s="2" t="s">
        <v>9838</v>
      </c>
    </row>
    <row r="1444" spans="1:33" x14ac:dyDescent="0.25">
      <c r="A1444" t="s">
        <v>13391</v>
      </c>
      <c r="B1444" t="s">
        <v>12689</v>
      </c>
      <c r="C1444" s="2">
        <v>43915</v>
      </c>
      <c r="D1444" t="s">
        <v>9827</v>
      </c>
      <c r="E1444" t="s">
        <v>11133</v>
      </c>
      <c r="H1444" t="s">
        <v>10085</v>
      </c>
      <c r="I1444" t="s">
        <v>10026</v>
      </c>
      <c r="J1444" t="s">
        <v>13392</v>
      </c>
      <c r="K1444" t="str">
        <f t="shared" si="44"/>
        <v>CRISTIAN MARCEL CARVAJAL ROJAS</v>
      </c>
      <c r="L1444" t="str">
        <f t="shared" si="45"/>
        <v>Cristian Marcel Carvajal Rojas</v>
      </c>
      <c r="M1444" t="s">
        <v>1376</v>
      </c>
      <c r="N1444" t="str">
        <f>VLOOKUP(M1444,Tabla13[[#All],[rut]:[estado_licencia]],2,0)</f>
        <v>Cristian Marcel Carvajal Rojas</v>
      </c>
      <c r="V1444" t="s">
        <v>10332</v>
      </c>
      <c r="W1444" t="s">
        <v>1224</v>
      </c>
      <c r="X1444" t="s">
        <v>10857</v>
      </c>
      <c r="Y1444">
        <v>12500</v>
      </c>
      <c r="Z1444" s="2" t="s">
        <v>9838</v>
      </c>
    </row>
    <row r="1445" spans="1:33" x14ac:dyDescent="0.25">
      <c r="A1445" t="s">
        <v>13393</v>
      </c>
      <c r="B1445" t="s">
        <v>12689</v>
      </c>
      <c r="C1445" s="2">
        <v>43915</v>
      </c>
      <c r="D1445" t="s">
        <v>9827</v>
      </c>
      <c r="E1445" t="s">
        <v>11133</v>
      </c>
      <c r="H1445" t="s">
        <v>13394</v>
      </c>
      <c r="I1445" t="s">
        <v>13394</v>
      </c>
      <c r="J1445" t="s">
        <v>13395</v>
      </c>
      <c r="K1445" t="str">
        <f t="shared" si="44"/>
        <v>JORGE ALEJANDRO COLOMA COLOMA</v>
      </c>
      <c r="L1445" t="str">
        <f t="shared" si="45"/>
        <v>Jorge Alejandro Coloma Coloma</v>
      </c>
      <c r="M1445" t="s">
        <v>1377</v>
      </c>
      <c r="N1445" t="str">
        <f>VLOOKUP(M1445,Tabla13[[#All],[rut]:[estado_licencia]],2,0)</f>
        <v>Jorge Alejandro Coloma Coloma</v>
      </c>
      <c r="V1445" t="s">
        <v>10332</v>
      </c>
      <c r="W1445" t="s">
        <v>1224</v>
      </c>
      <c r="X1445" t="s">
        <v>10857</v>
      </c>
      <c r="Y1445">
        <v>12500</v>
      </c>
      <c r="Z1445" s="2" t="s">
        <v>9838</v>
      </c>
    </row>
    <row r="1446" spans="1:33" x14ac:dyDescent="0.25">
      <c r="A1446" t="s">
        <v>13396</v>
      </c>
      <c r="B1446" t="s">
        <v>12689</v>
      </c>
      <c r="C1446" s="2">
        <v>43915</v>
      </c>
      <c r="D1446" t="s">
        <v>9827</v>
      </c>
      <c r="E1446" t="s">
        <v>11133</v>
      </c>
      <c r="H1446" t="s">
        <v>10226</v>
      </c>
      <c r="I1446" t="s">
        <v>10092</v>
      </c>
      <c r="J1446" t="s">
        <v>13397</v>
      </c>
      <c r="K1446" t="str">
        <f t="shared" si="44"/>
        <v>OMAR ANDRES PLAZA GARCIA</v>
      </c>
      <c r="L1446" t="str">
        <f t="shared" si="45"/>
        <v>Omar Andres Plaza Garcia</v>
      </c>
      <c r="M1446" t="s">
        <v>1378</v>
      </c>
      <c r="N1446" t="str">
        <f>VLOOKUP(M1446,Tabla13[[#All],[rut]:[estado_licencia]],2,0)</f>
        <v>Omar Andres Plaza Garcia</v>
      </c>
      <c r="V1446" t="s">
        <v>10332</v>
      </c>
      <c r="W1446" t="s">
        <v>1224</v>
      </c>
      <c r="X1446" t="s">
        <v>10857</v>
      </c>
      <c r="Y1446">
        <v>12500</v>
      </c>
      <c r="Z1446" s="2" t="s">
        <v>9838</v>
      </c>
    </row>
    <row r="1447" spans="1:33" x14ac:dyDescent="0.25">
      <c r="A1447" t="s">
        <v>13398</v>
      </c>
      <c r="B1447" t="s">
        <v>12689</v>
      </c>
      <c r="C1447" s="2">
        <v>43915</v>
      </c>
      <c r="D1447" t="s">
        <v>9827</v>
      </c>
      <c r="E1447" t="s">
        <v>11133</v>
      </c>
      <c r="H1447" t="s">
        <v>10250</v>
      </c>
      <c r="I1447" t="s">
        <v>9830</v>
      </c>
      <c r="J1447" t="s">
        <v>10243</v>
      </c>
      <c r="K1447" t="str">
        <f t="shared" si="44"/>
        <v>JUAN CARLOS VALDIVIA RAMIREZ</v>
      </c>
      <c r="L1447" t="str">
        <f t="shared" si="45"/>
        <v>Juan Carlos Valdivia Ramirez</v>
      </c>
      <c r="M1447" t="s">
        <v>1379</v>
      </c>
      <c r="N1447" t="str">
        <f>VLOOKUP(M1447,Tabla13[[#All],[rut]:[estado_licencia]],2,0)</f>
        <v>Juan Carlos Valdivia Ramirez</v>
      </c>
      <c r="V1447" t="s">
        <v>10332</v>
      </c>
      <c r="W1447" t="s">
        <v>1224</v>
      </c>
      <c r="X1447" t="s">
        <v>10857</v>
      </c>
      <c r="Y1447">
        <v>12500</v>
      </c>
      <c r="Z1447" s="2" t="s">
        <v>9838</v>
      </c>
    </row>
    <row r="1448" spans="1:33" x14ac:dyDescent="0.25">
      <c r="A1448" t="s">
        <v>13399</v>
      </c>
      <c r="B1448" t="s">
        <v>12689</v>
      </c>
      <c r="C1448" s="2">
        <v>43918</v>
      </c>
      <c r="D1448" t="s">
        <v>9827</v>
      </c>
      <c r="E1448" t="s">
        <v>9900</v>
      </c>
      <c r="H1448" t="s">
        <v>13400</v>
      </c>
      <c r="I1448" t="s">
        <v>13401</v>
      </c>
      <c r="J1448" t="s">
        <v>12997</v>
      </c>
      <c r="K1448" t="str">
        <f t="shared" si="44"/>
        <v>CHRISTIAN ALEJANDRO ARGANDOÑA OGUEDA</v>
      </c>
      <c r="L1448" t="str">
        <f t="shared" si="45"/>
        <v>Christian Alejandro Argandoña Ogueda</v>
      </c>
      <c r="M1448" t="s">
        <v>1380</v>
      </c>
      <c r="N1448" t="str">
        <f>VLOOKUP(M1448,Tabla13[[#All],[rut]:[estado_licencia]],2,0)</f>
        <v>Christian Alejandro Argandoña Ogueda</v>
      </c>
      <c r="V1448" t="s">
        <v>10332</v>
      </c>
      <c r="W1448" t="s">
        <v>1224</v>
      </c>
      <c r="X1448" t="s">
        <v>10857</v>
      </c>
      <c r="Y1448">
        <v>25000</v>
      </c>
      <c r="Z1448" s="2" t="s">
        <v>9853</v>
      </c>
      <c r="AA1448" s="2">
        <v>43917</v>
      </c>
      <c r="AB1448" t="s">
        <v>9936</v>
      </c>
      <c r="AF1448" t="s">
        <v>13402</v>
      </c>
      <c r="AG1448">
        <v>43917</v>
      </c>
    </row>
    <row r="1449" spans="1:33" x14ac:dyDescent="0.25">
      <c r="A1449" t="s">
        <v>10883</v>
      </c>
      <c r="B1449" t="s">
        <v>12689</v>
      </c>
      <c r="C1449" s="2">
        <v>43907</v>
      </c>
      <c r="D1449" t="s">
        <v>13403</v>
      </c>
      <c r="E1449" t="s">
        <v>11047</v>
      </c>
      <c r="H1449" t="s">
        <v>9903</v>
      </c>
      <c r="I1449" t="s">
        <v>12140</v>
      </c>
      <c r="J1449" t="s">
        <v>12141</v>
      </c>
      <c r="K1449" t="str">
        <f t="shared" si="44"/>
        <v>RIGOBERTO DEL TRANSITO CASTILLO CADIU</v>
      </c>
      <c r="L1449" t="str">
        <f t="shared" si="45"/>
        <v>Rigoberto Del Transito Castillo Cadiu</v>
      </c>
      <c r="M1449" t="s">
        <v>855</v>
      </c>
      <c r="N1449" t="str">
        <f>VLOOKUP(M1449,Tabla13[[#All],[rut]:[estado_licencia]],2,0)</f>
        <v>Rigoberto Del Transito Castillo Cadiu</v>
      </c>
      <c r="V1449" t="s">
        <v>9835</v>
      </c>
      <c r="W1449" t="s">
        <v>1224</v>
      </c>
      <c r="X1449" t="s">
        <v>12973</v>
      </c>
      <c r="Y1449">
        <v>30000</v>
      </c>
      <c r="Z1449" s="2" t="s">
        <v>9853</v>
      </c>
      <c r="AA1449" s="2">
        <v>43894</v>
      </c>
      <c r="AB1449" t="s">
        <v>9936</v>
      </c>
      <c r="AF1449" t="s">
        <v>12142</v>
      </c>
      <c r="AG1449">
        <v>43899</v>
      </c>
    </row>
    <row r="1450" spans="1:33" x14ac:dyDescent="0.25">
      <c r="A1450" t="s">
        <v>10883</v>
      </c>
      <c r="B1450" t="s">
        <v>12689</v>
      </c>
      <c r="C1450" s="2">
        <v>43907</v>
      </c>
      <c r="D1450" t="s">
        <v>12823</v>
      </c>
      <c r="E1450" t="s">
        <v>10868</v>
      </c>
      <c r="H1450" t="s">
        <v>10307</v>
      </c>
      <c r="I1450" t="s">
        <v>9896</v>
      </c>
      <c r="J1450" t="s">
        <v>13404</v>
      </c>
      <c r="K1450" t="str">
        <f t="shared" si="44"/>
        <v>ENZO FABIAN VICENCIO QUIROZ</v>
      </c>
      <c r="L1450" t="str">
        <f t="shared" si="45"/>
        <v>Enzo Fabian Vicencio Quiroz</v>
      </c>
      <c r="M1450" t="s">
        <v>1381</v>
      </c>
      <c r="N1450" t="str">
        <f>VLOOKUP(M1450,Tabla13[[#All],[rut]:[estado_licencia]],2,0)</f>
        <v>Enzo Fabian Vicencio Quiroz</v>
      </c>
      <c r="V1450" t="s">
        <v>9835</v>
      </c>
      <c r="W1450" t="s">
        <v>1224</v>
      </c>
      <c r="X1450" t="s">
        <v>12883</v>
      </c>
      <c r="Y1450">
        <v>30000</v>
      </c>
      <c r="Z1450" s="2" t="s">
        <v>9853</v>
      </c>
      <c r="AA1450" s="2">
        <v>43902</v>
      </c>
      <c r="AB1450" t="s">
        <v>9936</v>
      </c>
      <c r="AF1450" t="s">
        <v>13081</v>
      </c>
      <c r="AG1450">
        <v>43922</v>
      </c>
    </row>
    <row r="1451" spans="1:33" x14ac:dyDescent="0.25">
      <c r="A1451" t="s">
        <v>10883</v>
      </c>
      <c r="B1451" t="s">
        <v>12689</v>
      </c>
      <c r="C1451" s="2">
        <v>43907</v>
      </c>
      <c r="D1451" t="s">
        <v>12823</v>
      </c>
      <c r="E1451" t="s">
        <v>10868</v>
      </c>
      <c r="H1451" t="s">
        <v>9860</v>
      </c>
      <c r="I1451" t="s">
        <v>9860</v>
      </c>
      <c r="J1451" t="s">
        <v>13405</v>
      </c>
      <c r="K1451" t="str">
        <f t="shared" si="44"/>
        <v>ANDRES ULISES AGUILERA AGUILERA</v>
      </c>
      <c r="L1451" t="str">
        <f t="shared" si="45"/>
        <v>Andres Ulises Aguilera Aguilera</v>
      </c>
      <c r="M1451" t="s">
        <v>1382</v>
      </c>
      <c r="N1451" t="str">
        <f>VLOOKUP(M1451,Tabla13[[#All],[rut]:[estado_licencia]],2,0)</f>
        <v>Andres Ulises Aguilera Aguilera</v>
      </c>
      <c r="V1451" t="s">
        <v>9835</v>
      </c>
      <c r="W1451" t="s">
        <v>1224</v>
      </c>
      <c r="X1451" t="s">
        <v>12883</v>
      </c>
      <c r="Y1451">
        <v>30000</v>
      </c>
      <c r="Z1451" s="2" t="s">
        <v>9853</v>
      </c>
      <c r="AA1451" s="2">
        <v>43906</v>
      </c>
      <c r="AB1451" t="s">
        <v>9936</v>
      </c>
      <c r="AF1451" t="s">
        <v>13081</v>
      </c>
      <c r="AG1451">
        <v>43922</v>
      </c>
    </row>
    <row r="1452" spans="1:33" x14ac:dyDescent="0.25">
      <c r="A1452" t="s">
        <v>10883</v>
      </c>
      <c r="B1452" t="s">
        <v>12689</v>
      </c>
      <c r="C1452" s="2">
        <v>43909</v>
      </c>
      <c r="D1452" t="s">
        <v>12823</v>
      </c>
      <c r="E1452" t="s">
        <v>10868</v>
      </c>
      <c r="H1452" t="s">
        <v>9934</v>
      </c>
      <c r="I1452" t="s">
        <v>10140</v>
      </c>
      <c r="J1452" t="s">
        <v>13406</v>
      </c>
      <c r="K1452" t="str">
        <f t="shared" si="44"/>
        <v>HANS ANTONY SAAVEDRA ARAYA</v>
      </c>
      <c r="L1452" t="str">
        <f t="shared" si="45"/>
        <v>Hans Antony Saavedra Araya</v>
      </c>
      <c r="M1452" t="s">
        <v>1383</v>
      </c>
      <c r="N1452" t="str">
        <f>VLOOKUP(M1452,Tabla13[[#All],[rut]:[estado_licencia]],2,0)</f>
        <v>Hans Antony Saavedra Araya</v>
      </c>
      <c r="V1452" t="s">
        <v>9835</v>
      </c>
      <c r="W1452" t="s">
        <v>1224</v>
      </c>
      <c r="X1452" t="s">
        <v>12883</v>
      </c>
      <c r="Y1452">
        <v>30000</v>
      </c>
      <c r="Z1452" s="2" t="s">
        <v>9853</v>
      </c>
      <c r="AA1452" s="2">
        <v>43906</v>
      </c>
      <c r="AB1452" t="s">
        <v>9936</v>
      </c>
      <c r="AF1452" t="s">
        <v>13081</v>
      </c>
      <c r="AG1452">
        <v>43922</v>
      </c>
    </row>
    <row r="1453" spans="1:33" x14ac:dyDescent="0.25">
      <c r="A1453" t="s">
        <v>10883</v>
      </c>
      <c r="B1453" t="s">
        <v>12689</v>
      </c>
      <c r="C1453" s="2">
        <v>43894</v>
      </c>
      <c r="D1453" t="s">
        <v>10848</v>
      </c>
      <c r="E1453" t="s">
        <v>11064</v>
      </c>
      <c r="H1453" t="s">
        <v>13407</v>
      </c>
      <c r="J1453" t="s">
        <v>10853</v>
      </c>
      <c r="K1453" t="str">
        <f t="shared" si="44"/>
        <v xml:space="preserve">JOSE ERICES </v>
      </c>
      <c r="L1453" t="str">
        <f t="shared" si="45"/>
        <v xml:space="preserve">Jose Erices </v>
      </c>
      <c r="N1453" t="str">
        <f>VLOOKUP(M1453,Tabla13[[#All],[rut]:[estado_licencia]],2,0)</f>
        <v xml:space="preserve">  </v>
      </c>
      <c r="V1453" t="s">
        <v>9835</v>
      </c>
      <c r="W1453" t="s">
        <v>1224</v>
      </c>
      <c r="X1453" t="s">
        <v>10857</v>
      </c>
      <c r="Y1453">
        <v>5000</v>
      </c>
      <c r="Z1453" s="2" t="s">
        <v>9853</v>
      </c>
      <c r="AA1453" s="2">
        <v>43894</v>
      </c>
      <c r="AB1453" t="s">
        <v>9854</v>
      </c>
      <c r="AF1453" t="s">
        <v>10879</v>
      </c>
    </row>
    <row r="1454" spans="1:33" x14ac:dyDescent="0.25">
      <c r="A1454" t="s">
        <v>10883</v>
      </c>
      <c r="B1454" t="s">
        <v>12689</v>
      </c>
      <c r="C1454" s="2">
        <v>43894</v>
      </c>
      <c r="D1454" t="s">
        <v>10848</v>
      </c>
      <c r="E1454" t="s">
        <v>13408</v>
      </c>
      <c r="H1454" t="s">
        <v>10604</v>
      </c>
      <c r="J1454" t="s">
        <v>13409</v>
      </c>
      <c r="K1454" t="str">
        <f t="shared" si="44"/>
        <v xml:space="preserve">YERKO TORO </v>
      </c>
      <c r="L1454" t="str">
        <f t="shared" si="45"/>
        <v xml:space="preserve">Yerko Toro </v>
      </c>
      <c r="N1454" t="str">
        <f>VLOOKUP(M1454,Tabla13[[#All],[rut]:[estado_licencia]],2,0)</f>
        <v xml:space="preserve">  </v>
      </c>
      <c r="V1454" t="s">
        <v>9835</v>
      </c>
      <c r="W1454" t="s">
        <v>1224</v>
      </c>
      <c r="X1454" t="s">
        <v>10857</v>
      </c>
      <c r="Y1454">
        <v>5000</v>
      </c>
      <c r="Z1454" s="2" t="s">
        <v>9853</v>
      </c>
      <c r="AA1454" s="2">
        <v>43894</v>
      </c>
      <c r="AB1454" t="s">
        <v>9854</v>
      </c>
      <c r="AF1454" t="s">
        <v>10879</v>
      </c>
    </row>
    <row r="1455" spans="1:33" x14ac:dyDescent="0.25">
      <c r="A1455" t="s">
        <v>10883</v>
      </c>
      <c r="B1455" t="s">
        <v>12689</v>
      </c>
      <c r="C1455" s="2">
        <v>43894</v>
      </c>
      <c r="D1455" t="s">
        <v>10848</v>
      </c>
      <c r="E1455" t="s">
        <v>10800</v>
      </c>
      <c r="H1455" t="s">
        <v>10238</v>
      </c>
      <c r="I1455" t="s">
        <v>10253</v>
      </c>
      <c r="J1455" t="s">
        <v>13410</v>
      </c>
      <c r="K1455" t="str">
        <f t="shared" si="44"/>
        <v>CLAUDIO GUTIERREZ FUENTES</v>
      </c>
      <c r="L1455" t="str">
        <f t="shared" si="45"/>
        <v>Claudio Gutierrez Fuentes</v>
      </c>
      <c r="M1455" t="s">
        <v>1384</v>
      </c>
      <c r="N1455" t="str">
        <f>VLOOKUP(M1455,Tabla13[[#All],[rut]:[estado_licencia]],2,0)</f>
        <v>Claudio Gutierrez Fuentes</v>
      </c>
      <c r="V1455" t="s">
        <v>9835</v>
      </c>
      <c r="W1455" t="s">
        <v>1224</v>
      </c>
      <c r="X1455" t="s">
        <v>10857</v>
      </c>
      <c r="Y1455">
        <v>5000</v>
      </c>
      <c r="Z1455" s="2" t="s">
        <v>9853</v>
      </c>
      <c r="AA1455" s="2">
        <v>43894</v>
      </c>
      <c r="AB1455" t="s">
        <v>9854</v>
      </c>
      <c r="AF1455" t="s">
        <v>10879</v>
      </c>
    </row>
    <row r="1456" spans="1:33" x14ac:dyDescent="0.25">
      <c r="A1456" t="s">
        <v>10883</v>
      </c>
      <c r="B1456" t="s">
        <v>12689</v>
      </c>
      <c r="C1456" s="2">
        <v>43894</v>
      </c>
      <c r="D1456" t="s">
        <v>10848</v>
      </c>
      <c r="E1456" t="s">
        <v>10138</v>
      </c>
      <c r="H1456" t="s">
        <v>10476</v>
      </c>
      <c r="J1456" t="s">
        <v>12650</v>
      </c>
      <c r="K1456" t="str">
        <f t="shared" si="44"/>
        <v xml:space="preserve">DAVID OSSANDON </v>
      </c>
      <c r="L1456" t="str">
        <f t="shared" si="45"/>
        <v xml:space="preserve">David Ossandon </v>
      </c>
      <c r="N1456" t="str">
        <f>VLOOKUP(M1456,Tabla13[[#All],[rut]:[estado_licencia]],2,0)</f>
        <v xml:space="preserve">  </v>
      </c>
      <c r="V1456" t="s">
        <v>9835</v>
      </c>
      <c r="W1456" t="s">
        <v>1224</v>
      </c>
      <c r="X1456" t="s">
        <v>10857</v>
      </c>
      <c r="Y1456">
        <v>5000</v>
      </c>
      <c r="Z1456" s="2" t="s">
        <v>9838</v>
      </c>
    </row>
    <row r="1457" spans="1:33" x14ac:dyDescent="0.25">
      <c r="A1457" t="s">
        <v>10883</v>
      </c>
      <c r="B1457" t="s">
        <v>12689</v>
      </c>
      <c r="C1457" s="2">
        <v>43895</v>
      </c>
      <c r="D1457" t="s">
        <v>10848</v>
      </c>
      <c r="E1457" t="s">
        <v>10138</v>
      </c>
      <c r="H1457" t="s">
        <v>13068</v>
      </c>
      <c r="J1457" t="s">
        <v>10713</v>
      </c>
      <c r="K1457" t="str">
        <f t="shared" si="44"/>
        <v xml:space="preserve">RODRIGO SILVA  </v>
      </c>
      <c r="L1457" t="str">
        <f t="shared" si="45"/>
        <v xml:space="preserve">Rodrigo Silva  </v>
      </c>
      <c r="N1457" t="str">
        <f>VLOOKUP(M1457,Tabla13[[#All],[rut]:[estado_licencia]],2,0)</f>
        <v xml:space="preserve">  </v>
      </c>
      <c r="V1457" t="s">
        <v>9835</v>
      </c>
      <c r="W1457" t="s">
        <v>1224</v>
      </c>
      <c r="X1457" t="s">
        <v>10857</v>
      </c>
      <c r="Y1457">
        <v>5000</v>
      </c>
      <c r="Z1457" s="2" t="s">
        <v>9838</v>
      </c>
    </row>
    <row r="1458" spans="1:33" x14ac:dyDescent="0.25">
      <c r="A1458" t="s">
        <v>10883</v>
      </c>
      <c r="B1458" t="s">
        <v>12689</v>
      </c>
      <c r="C1458" s="2">
        <v>43895</v>
      </c>
      <c r="D1458" t="s">
        <v>10848</v>
      </c>
      <c r="E1458" t="s">
        <v>11433</v>
      </c>
      <c r="H1458" t="s">
        <v>10372</v>
      </c>
      <c r="J1458" t="s">
        <v>13411</v>
      </c>
      <c r="K1458" t="str">
        <f t="shared" si="44"/>
        <v xml:space="preserve">PABLO   LOPEZ </v>
      </c>
      <c r="L1458" t="str">
        <f t="shared" si="45"/>
        <v xml:space="preserve">Pablo   Lopez </v>
      </c>
      <c r="N1458" t="str">
        <f>VLOOKUP(M1458,Tabla13[[#All],[rut]:[estado_licencia]],2,0)</f>
        <v xml:space="preserve">  </v>
      </c>
      <c r="V1458" t="s">
        <v>9835</v>
      </c>
      <c r="W1458" t="s">
        <v>1224</v>
      </c>
      <c r="X1458" t="s">
        <v>10857</v>
      </c>
      <c r="Y1458">
        <v>5000</v>
      </c>
      <c r="Z1458" s="2" t="s">
        <v>9838</v>
      </c>
    </row>
    <row r="1459" spans="1:33" x14ac:dyDescent="0.25">
      <c r="A1459" t="s">
        <v>10883</v>
      </c>
      <c r="B1459" t="s">
        <v>12689</v>
      </c>
      <c r="C1459" s="2">
        <v>43895</v>
      </c>
      <c r="D1459" t="s">
        <v>10848</v>
      </c>
      <c r="E1459" t="s">
        <v>11433</v>
      </c>
      <c r="H1459" t="s">
        <v>13412</v>
      </c>
      <c r="J1459" t="s">
        <v>13410</v>
      </c>
      <c r="K1459" t="str">
        <f t="shared" si="44"/>
        <v xml:space="preserve">CLAUDIO FABREGA </v>
      </c>
      <c r="L1459" t="str">
        <f t="shared" si="45"/>
        <v xml:space="preserve">Claudio Fabrega </v>
      </c>
      <c r="N1459" t="str">
        <f>VLOOKUP(M1459,Tabla13[[#All],[rut]:[estado_licencia]],2,0)</f>
        <v xml:space="preserve">  </v>
      </c>
      <c r="V1459" t="s">
        <v>9835</v>
      </c>
      <c r="W1459" t="s">
        <v>1224</v>
      </c>
      <c r="X1459" t="s">
        <v>10857</v>
      </c>
      <c r="Y1459">
        <v>5000</v>
      </c>
      <c r="Z1459" s="2" t="s">
        <v>9838</v>
      </c>
    </row>
    <row r="1460" spans="1:33" x14ac:dyDescent="0.25">
      <c r="A1460" t="s">
        <v>10883</v>
      </c>
      <c r="B1460" t="s">
        <v>12689</v>
      </c>
      <c r="C1460" s="2">
        <v>43896</v>
      </c>
      <c r="D1460" t="s">
        <v>10848</v>
      </c>
      <c r="E1460" t="s">
        <v>13413</v>
      </c>
      <c r="H1460" t="s">
        <v>10557</v>
      </c>
      <c r="J1460" t="s">
        <v>10698</v>
      </c>
      <c r="K1460" t="str">
        <f t="shared" si="44"/>
        <v xml:space="preserve">ALEJANDRO   MIRANDA </v>
      </c>
      <c r="L1460" t="str">
        <f t="shared" si="45"/>
        <v xml:space="preserve">Alejandro   Miranda </v>
      </c>
      <c r="N1460" t="str">
        <f>VLOOKUP(M1460,Tabla13[[#All],[rut]:[estado_licencia]],2,0)</f>
        <v xml:space="preserve">  </v>
      </c>
      <c r="V1460" t="s">
        <v>9835</v>
      </c>
      <c r="W1460" t="s">
        <v>1224</v>
      </c>
      <c r="X1460" t="s">
        <v>10857</v>
      </c>
      <c r="Y1460">
        <v>5000</v>
      </c>
      <c r="Z1460" s="2" t="s">
        <v>9853</v>
      </c>
      <c r="AA1460" s="2">
        <v>43896</v>
      </c>
      <c r="AB1460" t="s">
        <v>9854</v>
      </c>
      <c r="AF1460" t="s">
        <v>10879</v>
      </c>
    </row>
    <row r="1461" spans="1:33" x14ac:dyDescent="0.25">
      <c r="A1461" t="s">
        <v>10883</v>
      </c>
      <c r="B1461" t="s">
        <v>12689</v>
      </c>
      <c r="C1461" s="2">
        <v>43896</v>
      </c>
      <c r="D1461" t="s">
        <v>10848</v>
      </c>
      <c r="E1461" t="s">
        <v>11260</v>
      </c>
      <c r="H1461" t="s">
        <v>13414</v>
      </c>
      <c r="J1461" t="s">
        <v>10691</v>
      </c>
      <c r="K1461" t="str">
        <f t="shared" si="44"/>
        <v xml:space="preserve">SERGIO ALCOTA </v>
      </c>
      <c r="L1461" t="str">
        <f t="shared" si="45"/>
        <v xml:space="preserve">Sergio Alcota </v>
      </c>
      <c r="N1461" t="str">
        <f>VLOOKUP(M1461,Tabla13[[#All],[rut]:[estado_licencia]],2,0)</f>
        <v xml:space="preserve">  </v>
      </c>
      <c r="V1461" t="s">
        <v>9835</v>
      </c>
      <c r="W1461" t="s">
        <v>1224</v>
      </c>
      <c r="X1461" t="s">
        <v>10857</v>
      </c>
      <c r="Y1461">
        <v>5000</v>
      </c>
      <c r="Z1461" s="2" t="s">
        <v>9838</v>
      </c>
    </row>
    <row r="1462" spans="1:33" x14ac:dyDescent="0.25">
      <c r="A1462" t="s">
        <v>10883</v>
      </c>
      <c r="B1462" t="s">
        <v>12689</v>
      </c>
      <c r="C1462" s="2">
        <v>43899</v>
      </c>
      <c r="D1462" t="s">
        <v>10848</v>
      </c>
      <c r="E1462" t="s">
        <v>10981</v>
      </c>
      <c r="H1462" t="s">
        <v>11917</v>
      </c>
      <c r="J1462" t="s">
        <v>10780</v>
      </c>
      <c r="K1462" t="str">
        <f t="shared" si="44"/>
        <v xml:space="preserve">CRISTIAN AVENDAÑO </v>
      </c>
      <c r="L1462" t="str">
        <f t="shared" si="45"/>
        <v xml:space="preserve">Cristian Avendaño </v>
      </c>
      <c r="N1462" t="str">
        <f>VLOOKUP(M1462,Tabla13[[#All],[rut]:[estado_licencia]],2,0)</f>
        <v xml:space="preserve">  </v>
      </c>
      <c r="V1462" t="s">
        <v>9835</v>
      </c>
      <c r="W1462" t="s">
        <v>1224</v>
      </c>
      <c r="X1462" t="s">
        <v>10857</v>
      </c>
      <c r="Y1462">
        <v>5000</v>
      </c>
      <c r="Z1462" s="2" t="s">
        <v>9853</v>
      </c>
      <c r="AA1462" s="2">
        <v>43899</v>
      </c>
      <c r="AB1462" t="s">
        <v>9936</v>
      </c>
    </row>
    <row r="1463" spans="1:33" x14ac:dyDescent="0.25">
      <c r="A1463" t="s">
        <v>10883</v>
      </c>
      <c r="B1463" t="s">
        <v>12689</v>
      </c>
      <c r="C1463" s="2">
        <v>43901</v>
      </c>
      <c r="D1463" t="s">
        <v>10848</v>
      </c>
      <c r="E1463" t="s">
        <v>11133</v>
      </c>
      <c r="H1463" t="s">
        <v>10092</v>
      </c>
      <c r="J1463" t="s">
        <v>10713</v>
      </c>
      <c r="K1463" t="str">
        <f t="shared" si="44"/>
        <v xml:space="preserve">RODRIGO GARCIA </v>
      </c>
      <c r="L1463" t="str">
        <f t="shared" si="45"/>
        <v xml:space="preserve">Rodrigo Garcia </v>
      </c>
      <c r="M1463" t="s">
        <v>1385</v>
      </c>
      <c r="N1463" t="str">
        <f>VLOOKUP(M1463,Tabla13[[#All],[rut]:[estado_licencia]],2,0)</f>
        <v xml:space="preserve">Rodrigo Garcia </v>
      </c>
      <c r="V1463" t="s">
        <v>9835</v>
      </c>
      <c r="W1463" t="s">
        <v>1224</v>
      </c>
      <c r="X1463" t="s">
        <v>10857</v>
      </c>
      <c r="Y1463">
        <v>5000</v>
      </c>
      <c r="Z1463" s="2" t="s">
        <v>9838</v>
      </c>
    </row>
    <row r="1464" spans="1:33" x14ac:dyDescent="0.25">
      <c r="A1464" t="s">
        <v>10883</v>
      </c>
      <c r="B1464" t="s">
        <v>12689</v>
      </c>
      <c r="C1464" s="2">
        <v>43906</v>
      </c>
      <c r="D1464" t="s">
        <v>10848</v>
      </c>
      <c r="E1464" t="s">
        <v>13415</v>
      </c>
      <c r="H1464" t="s">
        <v>10311</v>
      </c>
      <c r="J1464" t="s">
        <v>13416</v>
      </c>
      <c r="K1464" t="str">
        <f t="shared" si="44"/>
        <v xml:space="preserve">AMABLE ALEGRE </v>
      </c>
      <c r="L1464" t="str">
        <f t="shared" si="45"/>
        <v xml:space="preserve">Amable Alegre </v>
      </c>
      <c r="N1464" t="str">
        <f>VLOOKUP(M1464,Tabla13[[#All],[rut]:[estado_licencia]],2,0)</f>
        <v xml:space="preserve">  </v>
      </c>
      <c r="V1464" t="s">
        <v>9835</v>
      </c>
      <c r="W1464" t="s">
        <v>1224</v>
      </c>
      <c r="X1464" t="s">
        <v>10857</v>
      </c>
      <c r="Y1464">
        <v>5000</v>
      </c>
      <c r="Z1464" s="2" t="s">
        <v>9853</v>
      </c>
      <c r="AA1464" s="2">
        <v>43906</v>
      </c>
      <c r="AB1464" t="s">
        <v>9854</v>
      </c>
      <c r="AF1464" t="s">
        <v>10879</v>
      </c>
    </row>
    <row r="1465" spans="1:33" x14ac:dyDescent="0.25">
      <c r="A1465" t="s">
        <v>10883</v>
      </c>
      <c r="B1465" t="s">
        <v>12689</v>
      </c>
      <c r="C1465" s="2">
        <v>43907</v>
      </c>
      <c r="D1465" t="s">
        <v>10848</v>
      </c>
      <c r="E1465" t="s">
        <v>10257</v>
      </c>
      <c r="H1465" t="s">
        <v>10835</v>
      </c>
      <c r="J1465" t="s">
        <v>13417</v>
      </c>
      <c r="K1465" t="str">
        <f t="shared" si="44"/>
        <v xml:space="preserve">FABIAN  ALARCON </v>
      </c>
      <c r="L1465" t="str">
        <f t="shared" si="45"/>
        <v xml:space="preserve">Fabian  Alarcon </v>
      </c>
      <c r="N1465" t="str">
        <f>VLOOKUP(M1465,Tabla13[[#All],[rut]:[estado_licencia]],2,0)</f>
        <v xml:space="preserve">  </v>
      </c>
      <c r="V1465" t="s">
        <v>9835</v>
      </c>
      <c r="W1465" t="s">
        <v>1224</v>
      </c>
      <c r="X1465" t="s">
        <v>10857</v>
      </c>
      <c r="Y1465">
        <v>5000</v>
      </c>
      <c r="Z1465" s="2" t="s">
        <v>9838</v>
      </c>
    </row>
    <row r="1466" spans="1:33" x14ac:dyDescent="0.25">
      <c r="A1466" t="s">
        <v>10883</v>
      </c>
      <c r="B1466" t="s">
        <v>12689</v>
      </c>
      <c r="C1466" s="2">
        <v>43907</v>
      </c>
      <c r="D1466" t="s">
        <v>10848</v>
      </c>
      <c r="E1466" t="s">
        <v>10257</v>
      </c>
      <c r="H1466" t="s">
        <v>10835</v>
      </c>
      <c r="J1466" t="s">
        <v>10728</v>
      </c>
      <c r="K1466" t="str">
        <f t="shared" si="44"/>
        <v xml:space="preserve">FABIAN ALARCON </v>
      </c>
      <c r="L1466" t="str">
        <f t="shared" si="45"/>
        <v xml:space="preserve">Fabian Alarcon </v>
      </c>
      <c r="N1466" t="str">
        <f>VLOOKUP(M1466,Tabla13[[#All],[rut]:[estado_licencia]],2,0)</f>
        <v xml:space="preserve">  </v>
      </c>
      <c r="V1466" t="s">
        <v>9835</v>
      </c>
      <c r="W1466" t="s">
        <v>1224</v>
      </c>
      <c r="X1466" t="s">
        <v>10857</v>
      </c>
      <c r="Y1466">
        <v>5000</v>
      </c>
      <c r="Z1466" s="2" t="s">
        <v>9838</v>
      </c>
    </row>
    <row r="1467" spans="1:33" x14ac:dyDescent="0.25">
      <c r="A1467" t="s">
        <v>10678</v>
      </c>
      <c r="B1467" t="s">
        <v>12689</v>
      </c>
      <c r="C1467" s="2">
        <v>43905</v>
      </c>
      <c r="D1467" t="s">
        <v>12623</v>
      </c>
      <c r="E1467" t="s">
        <v>13408</v>
      </c>
      <c r="H1467" t="s">
        <v>10140</v>
      </c>
      <c r="J1467" t="s">
        <v>13418</v>
      </c>
      <c r="K1467" t="str">
        <f t="shared" si="44"/>
        <v xml:space="preserve">WALDO ARAYA </v>
      </c>
      <c r="L1467" t="str">
        <f t="shared" si="45"/>
        <v xml:space="preserve">Waldo Araya </v>
      </c>
      <c r="M1467" t="s">
        <v>13419</v>
      </c>
      <c r="N1467" t="e">
        <f>VLOOKUP(M1467,Tabla13[[#All],[rut]:[estado_licencia]],2,0)</f>
        <v>#N/A</v>
      </c>
      <c r="V1467" t="s">
        <v>13420</v>
      </c>
      <c r="W1467" t="s">
        <v>9836</v>
      </c>
      <c r="X1467" t="s">
        <v>13421</v>
      </c>
      <c r="Y1467">
        <v>30000</v>
      </c>
      <c r="Z1467" s="2" t="s">
        <v>9853</v>
      </c>
      <c r="AB1467" t="s">
        <v>13422</v>
      </c>
    </row>
    <row r="1468" spans="1:33" x14ac:dyDescent="0.25">
      <c r="A1468" t="s">
        <v>10883</v>
      </c>
      <c r="B1468" t="s">
        <v>12689</v>
      </c>
      <c r="C1468" s="2">
        <v>43900</v>
      </c>
      <c r="D1468" t="s">
        <v>13345</v>
      </c>
      <c r="E1468" t="s">
        <v>13346</v>
      </c>
      <c r="H1468" t="s">
        <v>13347</v>
      </c>
      <c r="I1468" t="s">
        <v>9887</v>
      </c>
      <c r="J1468" t="s">
        <v>13410</v>
      </c>
      <c r="K1468" t="str">
        <f t="shared" si="44"/>
        <v>CLAUDIO BAEZ GONZALEZ</v>
      </c>
      <c r="L1468" t="str">
        <f t="shared" si="45"/>
        <v>Claudio Baez Gonzalez</v>
      </c>
      <c r="M1468" t="s">
        <v>1356</v>
      </c>
      <c r="N1468" t="str">
        <f>VLOOKUP(M1468,Tabla13[[#All],[rut]:[estado_licencia]],2,0)</f>
        <v>Claudio  Baez Gonzalez</v>
      </c>
      <c r="V1468" t="s">
        <v>9835</v>
      </c>
      <c r="W1468" t="s">
        <v>1224</v>
      </c>
      <c r="X1468" t="s">
        <v>12973</v>
      </c>
      <c r="Y1468">
        <v>30000</v>
      </c>
      <c r="Z1468" s="2" t="s">
        <v>9853</v>
      </c>
      <c r="AA1468" s="2">
        <v>43900</v>
      </c>
      <c r="AB1468" t="s">
        <v>9854</v>
      </c>
      <c r="AF1468" t="s">
        <v>13423</v>
      </c>
      <c r="AG1468">
        <v>43909</v>
      </c>
    </row>
    <row r="1469" spans="1:33" x14ac:dyDescent="0.25">
      <c r="A1469" t="s">
        <v>13424</v>
      </c>
      <c r="B1469" t="s">
        <v>12689</v>
      </c>
      <c r="C1469" s="2">
        <v>43896</v>
      </c>
      <c r="D1469" t="s">
        <v>9827</v>
      </c>
      <c r="E1469" t="s">
        <v>10824</v>
      </c>
      <c r="H1469" t="s">
        <v>11254</v>
      </c>
      <c r="I1469" t="s">
        <v>10271</v>
      </c>
      <c r="J1469" t="s">
        <v>12852</v>
      </c>
      <c r="K1469" t="str">
        <f t="shared" si="44"/>
        <v>EDUARDO SERRANO BARRERA</v>
      </c>
      <c r="L1469" t="str">
        <f t="shared" si="45"/>
        <v>Eduardo Serrano Barrera</v>
      </c>
      <c r="M1469" t="s">
        <v>1387</v>
      </c>
      <c r="N1469" t="str">
        <f>VLOOKUP(M1469,Tabla13[[#All],[rut]:[estado_licencia]],2,0)</f>
        <v>Eduardo Serrano Barrera</v>
      </c>
      <c r="V1469" t="s">
        <v>10332</v>
      </c>
      <c r="W1469" t="s">
        <v>402</v>
      </c>
      <c r="X1469" t="s">
        <v>9865</v>
      </c>
      <c r="Y1469">
        <v>35000</v>
      </c>
      <c r="Z1469" s="2" t="s">
        <v>9838</v>
      </c>
    </row>
    <row r="1470" spans="1:33" x14ac:dyDescent="0.25">
      <c r="A1470" t="s">
        <v>13425</v>
      </c>
      <c r="B1470" t="s">
        <v>12689</v>
      </c>
      <c r="C1470" s="2">
        <v>43896</v>
      </c>
      <c r="D1470" t="s">
        <v>9827</v>
      </c>
      <c r="E1470" t="s">
        <v>10824</v>
      </c>
      <c r="H1470" t="s">
        <v>10085</v>
      </c>
      <c r="I1470" t="s">
        <v>10006</v>
      </c>
      <c r="J1470" t="s">
        <v>13426</v>
      </c>
      <c r="K1470" t="str">
        <f t="shared" si="44"/>
        <v>MAURICIO ANDRES CARVAJAL PEÑA</v>
      </c>
      <c r="L1470" t="str">
        <f t="shared" si="45"/>
        <v>Mauricio Andres Carvajal Peña</v>
      </c>
      <c r="M1470" t="s">
        <v>1388</v>
      </c>
      <c r="N1470" t="str">
        <f>VLOOKUP(M1470,Tabla13[[#All],[rut]:[estado_licencia]],2,0)</f>
        <v>Mauricio Andres Carvajal Peña</v>
      </c>
      <c r="V1470" t="s">
        <v>10332</v>
      </c>
      <c r="W1470" t="s">
        <v>402</v>
      </c>
      <c r="X1470" t="s">
        <v>9865</v>
      </c>
      <c r="Y1470">
        <v>35000</v>
      </c>
      <c r="Z1470" s="2" t="s">
        <v>9838</v>
      </c>
    </row>
    <row r="1471" spans="1:33" x14ac:dyDescent="0.25">
      <c r="A1471" t="s">
        <v>13427</v>
      </c>
      <c r="B1471" t="s">
        <v>12689</v>
      </c>
      <c r="C1471" s="2">
        <v>43896</v>
      </c>
      <c r="D1471" t="s">
        <v>9827</v>
      </c>
      <c r="E1471" t="s">
        <v>10824</v>
      </c>
      <c r="H1471" t="s">
        <v>10601</v>
      </c>
      <c r="I1471" t="s">
        <v>13428</v>
      </c>
      <c r="J1471" t="s">
        <v>13429</v>
      </c>
      <c r="K1471" t="str">
        <f t="shared" si="44"/>
        <v>MILBAN EDUARDO GOMEZ LEYTAN</v>
      </c>
      <c r="L1471" t="str">
        <f t="shared" si="45"/>
        <v>Milban Eduardo Gomez Leytan</v>
      </c>
      <c r="M1471" t="s">
        <v>1389</v>
      </c>
      <c r="N1471" t="str">
        <f>VLOOKUP(M1471,Tabla13[[#All],[rut]:[estado_licencia]],2,0)</f>
        <v>Milban Eduardo Gomez Leytan</v>
      </c>
      <c r="V1471" t="s">
        <v>10332</v>
      </c>
      <c r="W1471" t="s">
        <v>402</v>
      </c>
      <c r="X1471" t="s">
        <v>9865</v>
      </c>
      <c r="Y1471">
        <v>35000</v>
      </c>
      <c r="Z1471" s="2" t="s">
        <v>9838</v>
      </c>
    </row>
    <row r="1472" spans="1:33" x14ac:dyDescent="0.25">
      <c r="A1472" t="s">
        <v>13430</v>
      </c>
      <c r="B1472" t="s">
        <v>12689</v>
      </c>
      <c r="C1472" s="2">
        <v>43896</v>
      </c>
      <c r="D1472" t="s">
        <v>9827</v>
      </c>
      <c r="E1472" t="s">
        <v>10824</v>
      </c>
      <c r="H1472" t="s">
        <v>10539</v>
      </c>
      <c r="I1472" t="s">
        <v>11739</v>
      </c>
      <c r="J1472" t="s">
        <v>13431</v>
      </c>
      <c r="K1472" t="str">
        <f t="shared" si="44"/>
        <v>LEONARDO ESTANISDORO ORTEGA OJEDA</v>
      </c>
      <c r="L1472" t="str">
        <f t="shared" si="45"/>
        <v>Leonardo Estanisdoro Ortega Ojeda</v>
      </c>
      <c r="M1472" t="s">
        <v>1390</v>
      </c>
      <c r="N1472" t="str">
        <f>VLOOKUP(M1472,Tabla13[[#All],[rut]:[estado_licencia]],2,0)</f>
        <v>Leonardo Estanisdoro Ortega Ojeda</v>
      </c>
      <c r="V1472" t="s">
        <v>10332</v>
      </c>
      <c r="W1472" t="s">
        <v>402</v>
      </c>
      <c r="X1472" t="s">
        <v>9865</v>
      </c>
      <c r="Y1472">
        <v>35000</v>
      </c>
      <c r="Z1472" s="2" t="s">
        <v>9838</v>
      </c>
    </row>
    <row r="1473" spans="1:26" x14ac:dyDescent="0.25">
      <c r="A1473" t="s">
        <v>13432</v>
      </c>
      <c r="B1473" t="s">
        <v>12689</v>
      </c>
      <c r="C1473" s="2">
        <v>43896</v>
      </c>
      <c r="D1473" t="s">
        <v>9827</v>
      </c>
      <c r="E1473" t="s">
        <v>10824</v>
      </c>
      <c r="H1473" t="s">
        <v>13433</v>
      </c>
      <c r="I1473" t="s">
        <v>13433</v>
      </c>
      <c r="J1473" t="s">
        <v>13434</v>
      </c>
      <c r="K1473" t="str">
        <f t="shared" si="44"/>
        <v>FRANCISCO MAURICIO AZOCAR AZOCAR</v>
      </c>
      <c r="L1473" t="str">
        <f t="shared" si="45"/>
        <v>Francisco Mauricio Azocar Azocar</v>
      </c>
      <c r="M1473" t="s">
        <v>1391</v>
      </c>
      <c r="N1473" t="str">
        <f>VLOOKUP(M1473,Tabla13[[#All],[rut]:[estado_licencia]],2,0)</f>
        <v>Francisco Mauricio Azocar Azocar</v>
      </c>
      <c r="V1473" t="s">
        <v>10332</v>
      </c>
      <c r="W1473" t="s">
        <v>402</v>
      </c>
      <c r="X1473" t="s">
        <v>9865</v>
      </c>
      <c r="Y1473">
        <v>35000</v>
      </c>
      <c r="Z1473" s="2" t="s">
        <v>9838</v>
      </c>
    </row>
    <row r="1474" spans="1:26" x14ac:dyDescent="0.25">
      <c r="A1474" t="s">
        <v>13435</v>
      </c>
      <c r="B1474" t="s">
        <v>12689</v>
      </c>
      <c r="C1474" s="2">
        <v>43896</v>
      </c>
      <c r="D1474" t="s">
        <v>9827</v>
      </c>
      <c r="E1474" t="s">
        <v>10824</v>
      </c>
      <c r="H1474" t="s">
        <v>13436</v>
      </c>
      <c r="I1474" t="s">
        <v>13437</v>
      </c>
      <c r="J1474" t="s">
        <v>13438</v>
      </c>
      <c r="K1474" t="str">
        <f t="shared" ref="K1474:K1537" si="46">CONCATENATE(J1474," ",H1474," ",I1474)</f>
        <v>NICOMEDES ALEJANDRO PEDREROS ÑUÑES</v>
      </c>
      <c r="L1474" t="str">
        <f t="shared" ref="L1474:L1537" si="47">PROPER(K1474)</f>
        <v>Nicomedes Alejandro Pedreros Ñuñes</v>
      </c>
      <c r="M1474" t="s">
        <v>1392</v>
      </c>
      <c r="N1474" t="str">
        <f>VLOOKUP(M1474,Tabla13[[#All],[rut]:[estado_licencia]],2,0)</f>
        <v>Nicomedes Alejandro Pedreros Ñuñes</v>
      </c>
      <c r="V1474" t="s">
        <v>10332</v>
      </c>
      <c r="W1474" t="s">
        <v>402</v>
      </c>
      <c r="X1474" t="s">
        <v>9865</v>
      </c>
      <c r="Y1474">
        <v>35000</v>
      </c>
      <c r="Z1474" s="2" t="s">
        <v>9838</v>
      </c>
    </row>
    <row r="1475" spans="1:26" x14ac:dyDescent="0.25">
      <c r="A1475" t="s">
        <v>13439</v>
      </c>
      <c r="B1475" t="s">
        <v>12689</v>
      </c>
      <c r="C1475" s="2">
        <v>43896</v>
      </c>
      <c r="D1475" t="s">
        <v>9827</v>
      </c>
      <c r="E1475" t="s">
        <v>10824</v>
      </c>
      <c r="H1475" t="s">
        <v>13440</v>
      </c>
      <c r="I1475" t="s">
        <v>10439</v>
      </c>
      <c r="J1475" t="s">
        <v>13441</v>
      </c>
      <c r="K1475" t="str">
        <f t="shared" si="46"/>
        <v>BENEDICTO ALEJANDRO PERALTA TORRES</v>
      </c>
      <c r="L1475" t="str">
        <f t="shared" si="47"/>
        <v>Benedicto Alejandro Peralta Torres</v>
      </c>
      <c r="M1475" t="s">
        <v>1393</v>
      </c>
      <c r="N1475" t="str">
        <f>VLOOKUP(M1475,Tabla13[[#All],[rut]:[estado_licencia]],2,0)</f>
        <v>Benedicto Alejandro Peralta Torres</v>
      </c>
      <c r="V1475" t="s">
        <v>10332</v>
      </c>
      <c r="W1475" t="s">
        <v>402</v>
      </c>
      <c r="X1475" t="s">
        <v>9865</v>
      </c>
      <c r="Y1475">
        <v>35000</v>
      </c>
      <c r="Z1475" s="2" t="s">
        <v>9838</v>
      </c>
    </row>
    <row r="1476" spans="1:26" x14ac:dyDescent="0.25">
      <c r="A1476" t="s">
        <v>13442</v>
      </c>
      <c r="B1476" t="s">
        <v>12689</v>
      </c>
      <c r="C1476" s="2">
        <v>43896</v>
      </c>
      <c r="D1476" t="s">
        <v>9827</v>
      </c>
      <c r="E1476" t="s">
        <v>10824</v>
      </c>
      <c r="H1476" t="s">
        <v>13440</v>
      </c>
      <c r="I1476" t="s">
        <v>10439</v>
      </c>
      <c r="J1476" t="s">
        <v>13441</v>
      </c>
      <c r="K1476" t="str">
        <f t="shared" si="46"/>
        <v>BENEDICTO ALEJANDRO PERALTA TORRES</v>
      </c>
      <c r="L1476" t="str">
        <f t="shared" si="47"/>
        <v>Benedicto Alejandro Peralta Torres</v>
      </c>
      <c r="M1476" t="s">
        <v>1393</v>
      </c>
      <c r="N1476" t="str">
        <f>VLOOKUP(M1476,Tabla13[[#All],[rut]:[estado_licencia]],2,0)</f>
        <v>Benedicto Alejandro Peralta Torres</v>
      </c>
      <c r="V1476" t="s">
        <v>10332</v>
      </c>
      <c r="W1476" t="s">
        <v>402</v>
      </c>
      <c r="X1476" t="s">
        <v>9865</v>
      </c>
      <c r="Y1476">
        <v>35000</v>
      </c>
      <c r="Z1476" s="2" t="s">
        <v>9838</v>
      </c>
    </row>
    <row r="1477" spans="1:26" x14ac:dyDescent="0.25">
      <c r="A1477" t="s">
        <v>13443</v>
      </c>
      <c r="B1477" t="s">
        <v>12689</v>
      </c>
      <c r="C1477" s="2">
        <v>43896</v>
      </c>
      <c r="D1477" t="s">
        <v>9827</v>
      </c>
      <c r="E1477" t="s">
        <v>10824</v>
      </c>
      <c r="H1477" t="s">
        <v>13444</v>
      </c>
      <c r="I1477" t="s">
        <v>10505</v>
      </c>
      <c r="J1477" t="s">
        <v>13445</v>
      </c>
      <c r="K1477" t="str">
        <f t="shared" si="46"/>
        <v>JUAN ESTEAN SANTOS JARA</v>
      </c>
      <c r="L1477" t="str">
        <f t="shared" si="47"/>
        <v>Juan Estean Santos Jara</v>
      </c>
      <c r="M1477" t="s">
        <v>1394</v>
      </c>
      <c r="N1477" t="str">
        <f>VLOOKUP(M1477,Tabla13[[#All],[rut]:[estado_licencia]],2,0)</f>
        <v>Juan Estean Santos Jara</v>
      </c>
      <c r="V1477" t="s">
        <v>10332</v>
      </c>
      <c r="W1477" t="s">
        <v>402</v>
      </c>
      <c r="X1477" t="s">
        <v>9865</v>
      </c>
      <c r="Y1477">
        <v>35000</v>
      </c>
      <c r="Z1477" s="2" t="s">
        <v>9838</v>
      </c>
    </row>
    <row r="1478" spans="1:26" x14ac:dyDescent="0.25">
      <c r="A1478" t="s">
        <v>13446</v>
      </c>
      <c r="B1478" t="s">
        <v>12689</v>
      </c>
      <c r="C1478" s="2">
        <v>43896</v>
      </c>
      <c r="D1478" t="s">
        <v>9827</v>
      </c>
      <c r="E1478" t="s">
        <v>10824</v>
      </c>
      <c r="H1478" t="s">
        <v>10601</v>
      </c>
      <c r="I1478" t="s">
        <v>10575</v>
      </c>
      <c r="J1478" t="s">
        <v>13447</v>
      </c>
      <c r="K1478" t="str">
        <f t="shared" si="46"/>
        <v>MITBAN EDUARDO GOMEZ LEYTON</v>
      </c>
      <c r="L1478" t="str">
        <f t="shared" si="47"/>
        <v>Mitban Eduardo Gomez Leyton</v>
      </c>
      <c r="M1478" t="s">
        <v>1389</v>
      </c>
      <c r="N1478" t="str">
        <f>VLOOKUP(M1478,Tabla13[[#All],[rut]:[estado_licencia]],2,0)</f>
        <v>Milban Eduardo Gomez Leytan</v>
      </c>
      <c r="V1478" t="s">
        <v>10332</v>
      </c>
      <c r="W1478" t="s">
        <v>402</v>
      </c>
      <c r="X1478" t="s">
        <v>9865</v>
      </c>
      <c r="Y1478">
        <v>35000</v>
      </c>
      <c r="Z1478" s="2" t="s">
        <v>9838</v>
      </c>
    </row>
    <row r="1479" spans="1:26" x14ac:dyDescent="0.25">
      <c r="A1479" t="s">
        <v>13448</v>
      </c>
      <c r="B1479" t="s">
        <v>12689</v>
      </c>
      <c r="C1479" s="2">
        <v>43896</v>
      </c>
      <c r="D1479" t="s">
        <v>9827</v>
      </c>
      <c r="E1479" t="s">
        <v>10824</v>
      </c>
      <c r="H1479" t="s">
        <v>11254</v>
      </c>
      <c r="I1479" t="s">
        <v>10271</v>
      </c>
      <c r="J1479" t="s">
        <v>13449</v>
      </c>
      <c r="K1479" t="str">
        <f t="shared" si="46"/>
        <v>EDUARDO SATURNINO SERRANO BARRERA</v>
      </c>
      <c r="L1479" t="str">
        <f t="shared" si="47"/>
        <v>Eduardo Saturnino Serrano Barrera</v>
      </c>
      <c r="M1479" t="s">
        <v>1387</v>
      </c>
      <c r="N1479" t="str">
        <f>VLOOKUP(M1479,Tabla13[[#All],[rut]:[estado_licencia]],2,0)</f>
        <v>Eduardo Serrano Barrera</v>
      </c>
      <c r="V1479" t="s">
        <v>10332</v>
      </c>
      <c r="W1479" t="s">
        <v>402</v>
      </c>
      <c r="X1479" t="s">
        <v>9865</v>
      </c>
      <c r="Y1479">
        <v>35000</v>
      </c>
      <c r="Z1479" s="2" t="s">
        <v>9838</v>
      </c>
    </row>
    <row r="1480" spans="1:26" x14ac:dyDescent="0.25">
      <c r="A1480" t="s">
        <v>13450</v>
      </c>
      <c r="B1480" t="s">
        <v>12689</v>
      </c>
      <c r="C1480" s="2">
        <v>43896</v>
      </c>
      <c r="D1480" t="s">
        <v>9827</v>
      </c>
      <c r="E1480" t="s">
        <v>10824</v>
      </c>
      <c r="H1480" t="s">
        <v>9842</v>
      </c>
      <c r="I1480" t="s">
        <v>9849</v>
      </c>
      <c r="J1480" t="s">
        <v>13451</v>
      </c>
      <c r="K1480" t="str">
        <f t="shared" si="46"/>
        <v>RAUL ALEJANDRO PIZARRO SEPULVEDA</v>
      </c>
      <c r="L1480" t="str">
        <f t="shared" si="47"/>
        <v>Raul Alejandro Pizarro Sepulveda</v>
      </c>
      <c r="M1480" t="s">
        <v>1395</v>
      </c>
      <c r="N1480" t="str">
        <f>VLOOKUP(M1480,Tabla13[[#All],[rut]:[estado_licencia]],2,0)</f>
        <v>Raul Alejandro Pizarro Sepulveda</v>
      </c>
      <c r="V1480" t="s">
        <v>10332</v>
      </c>
      <c r="W1480" t="s">
        <v>402</v>
      </c>
      <c r="X1480" t="s">
        <v>9865</v>
      </c>
      <c r="Y1480">
        <v>35000</v>
      </c>
      <c r="Z1480" s="2" t="s">
        <v>9838</v>
      </c>
    </row>
    <row r="1481" spans="1:26" x14ac:dyDescent="0.25">
      <c r="A1481" t="s">
        <v>13452</v>
      </c>
      <c r="B1481" t="s">
        <v>12689</v>
      </c>
      <c r="C1481" s="2">
        <v>43896</v>
      </c>
      <c r="D1481" t="s">
        <v>9827</v>
      </c>
      <c r="E1481" t="s">
        <v>10824</v>
      </c>
      <c r="H1481" t="s">
        <v>13440</v>
      </c>
      <c r="I1481" t="s">
        <v>10439</v>
      </c>
      <c r="J1481" t="s">
        <v>13441</v>
      </c>
      <c r="K1481" t="str">
        <f t="shared" si="46"/>
        <v>BENEDICTO ALEJANDRO PERALTA TORRES</v>
      </c>
      <c r="L1481" t="str">
        <f t="shared" si="47"/>
        <v>Benedicto Alejandro Peralta Torres</v>
      </c>
      <c r="M1481" t="s">
        <v>1393</v>
      </c>
      <c r="N1481" t="str">
        <f>VLOOKUP(M1481,Tabla13[[#All],[rut]:[estado_licencia]],2,0)</f>
        <v>Benedicto Alejandro Peralta Torres</v>
      </c>
      <c r="V1481" t="s">
        <v>10332</v>
      </c>
      <c r="W1481" t="s">
        <v>402</v>
      </c>
      <c r="X1481" t="s">
        <v>9865</v>
      </c>
      <c r="Y1481">
        <v>35000</v>
      </c>
      <c r="Z1481" s="2" t="s">
        <v>9838</v>
      </c>
    </row>
    <row r="1482" spans="1:26" x14ac:dyDescent="0.25">
      <c r="A1482" t="s">
        <v>13453</v>
      </c>
      <c r="B1482" t="s">
        <v>12689</v>
      </c>
      <c r="C1482" s="2">
        <v>43896</v>
      </c>
      <c r="D1482" t="s">
        <v>9827</v>
      </c>
      <c r="E1482" t="s">
        <v>10824</v>
      </c>
      <c r="H1482" t="s">
        <v>13436</v>
      </c>
      <c r="I1482" t="s">
        <v>9971</v>
      </c>
      <c r="J1482" t="s">
        <v>13438</v>
      </c>
      <c r="K1482" t="str">
        <f t="shared" si="46"/>
        <v>NICOMEDES ALEJANDRO PEDREROS MUÑOZ</v>
      </c>
      <c r="L1482" t="str">
        <f t="shared" si="47"/>
        <v>Nicomedes Alejandro Pedreros Muñoz</v>
      </c>
      <c r="M1482" t="s">
        <v>1392</v>
      </c>
      <c r="N1482" t="str">
        <f>VLOOKUP(M1482,Tabla13[[#All],[rut]:[estado_licencia]],2,0)</f>
        <v>Nicomedes Alejandro Pedreros Ñuñes</v>
      </c>
      <c r="V1482" t="s">
        <v>10332</v>
      </c>
      <c r="W1482" t="s">
        <v>402</v>
      </c>
      <c r="X1482" t="s">
        <v>9865</v>
      </c>
      <c r="Y1482">
        <v>35000</v>
      </c>
      <c r="Z1482" s="2" t="s">
        <v>9838</v>
      </c>
    </row>
    <row r="1483" spans="1:26" x14ac:dyDescent="0.25">
      <c r="A1483" t="s">
        <v>13454</v>
      </c>
      <c r="B1483" t="s">
        <v>12689</v>
      </c>
      <c r="C1483" s="2">
        <v>43896</v>
      </c>
      <c r="D1483" t="s">
        <v>9827</v>
      </c>
      <c r="E1483" t="s">
        <v>10824</v>
      </c>
      <c r="H1483" t="s">
        <v>10539</v>
      </c>
      <c r="I1483" t="s">
        <v>13455</v>
      </c>
      <c r="J1483" t="s">
        <v>13431</v>
      </c>
      <c r="K1483" t="str">
        <f t="shared" si="46"/>
        <v>LEONARDO ESTANISDORO ORTEGA HERNADEZ</v>
      </c>
      <c r="L1483" t="str">
        <f t="shared" si="47"/>
        <v>Leonardo Estanisdoro Ortega Hernadez</v>
      </c>
      <c r="M1483" t="s">
        <v>1390</v>
      </c>
      <c r="N1483" t="str">
        <f>VLOOKUP(M1483,Tabla13[[#All],[rut]:[estado_licencia]],2,0)</f>
        <v>Leonardo Estanisdoro Ortega Ojeda</v>
      </c>
      <c r="V1483" t="s">
        <v>10332</v>
      </c>
      <c r="W1483" t="s">
        <v>402</v>
      </c>
      <c r="X1483" t="s">
        <v>9865</v>
      </c>
      <c r="Y1483">
        <v>35000</v>
      </c>
      <c r="Z1483" s="2" t="s">
        <v>9838</v>
      </c>
    </row>
    <row r="1484" spans="1:26" x14ac:dyDescent="0.25">
      <c r="A1484" t="s">
        <v>13456</v>
      </c>
      <c r="B1484" t="s">
        <v>12689</v>
      </c>
      <c r="C1484" s="2">
        <v>43896</v>
      </c>
      <c r="D1484" t="s">
        <v>9827</v>
      </c>
      <c r="E1484" t="s">
        <v>10824</v>
      </c>
      <c r="H1484" t="s">
        <v>13457</v>
      </c>
      <c r="I1484" t="s">
        <v>10184</v>
      </c>
      <c r="J1484" t="s">
        <v>12098</v>
      </c>
      <c r="K1484" t="str">
        <f t="shared" si="46"/>
        <v>LUIS ALEJANDRO RIGUELME RODRIGUEZ</v>
      </c>
      <c r="L1484" t="str">
        <f t="shared" si="47"/>
        <v>Luis Alejandro Riguelme Rodriguez</v>
      </c>
      <c r="M1484" t="s">
        <v>1396</v>
      </c>
      <c r="N1484" t="str">
        <f>VLOOKUP(M1484,Tabla13[[#All],[rut]:[estado_licencia]],2,0)</f>
        <v>Luis Alejandro Riguelme Rodriguez</v>
      </c>
      <c r="V1484" t="s">
        <v>10332</v>
      </c>
      <c r="W1484" t="s">
        <v>402</v>
      </c>
      <c r="X1484" t="s">
        <v>9865</v>
      </c>
      <c r="Y1484">
        <v>35000</v>
      </c>
      <c r="Z1484" s="2" t="s">
        <v>9838</v>
      </c>
    </row>
    <row r="1485" spans="1:26" x14ac:dyDescent="0.25">
      <c r="A1485" t="s">
        <v>13458</v>
      </c>
      <c r="B1485" t="s">
        <v>12689</v>
      </c>
      <c r="C1485" s="2">
        <v>43896</v>
      </c>
      <c r="D1485" t="s">
        <v>9827</v>
      </c>
      <c r="E1485" t="s">
        <v>10824</v>
      </c>
      <c r="H1485" t="s">
        <v>13457</v>
      </c>
      <c r="I1485" t="s">
        <v>10184</v>
      </c>
      <c r="J1485" t="s">
        <v>12098</v>
      </c>
      <c r="K1485" t="str">
        <f t="shared" si="46"/>
        <v>LUIS ALEJANDRO RIGUELME RODRIGUEZ</v>
      </c>
      <c r="L1485" t="str">
        <f t="shared" si="47"/>
        <v>Luis Alejandro Riguelme Rodriguez</v>
      </c>
      <c r="M1485" t="s">
        <v>1397</v>
      </c>
      <c r="N1485" t="str">
        <f>VLOOKUP(M1485,Tabla13[[#All],[rut]:[estado_licencia]],2,0)</f>
        <v>Luis Alejandro Riguelme Rodriguez</v>
      </c>
      <c r="V1485" t="s">
        <v>10332</v>
      </c>
      <c r="W1485" t="s">
        <v>402</v>
      </c>
      <c r="X1485" t="s">
        <v>9865</v>
      </c>
      <c r="Y1485">
        <v>35000</v>
      </c>
      <c r="Z1485" s="2" t="s">
        <v>9838</v>
      </c>
    </row>
    <row r="1486" spans="1:26" x14ac:dyDescent="0.25">
      <c r="A1486" t="s">
        <v>13459</v>
      </c>
      <c r="B1486" t="s">
        <v>12689</v>
      </c>
      <c r="C1486" s="2">
        <v>43896</v>
      </c>
      <c r="D1486" t="s">
        <v>9827</v>
      </c>
      <c r="E1486" t="s">
        <v>10824</v>
      </c>
      <c r="H1486" t="s">
        <v>13460</v>
      </c>
      <c r="I1486" t="s">
        <v>13202</v>
      </c>
      <c r="J1486" t="s">
        <v>13461</v>
      </c>
      <c r="K1486" t="str">
        <f t="shared" si="46"/>
        <v>ALDO RUBEN GALLEGUILLOS CARDENAS</v>
      </c>
      <c r="L1486" t="str">
        <f t="shared" si="47"/>
        <v>Aldo Ruben Galleguillos Cardenas</v>
      </c>
      <c r="M1486" t="s">
        <v>1398</v>
      </c>
      <c r="N1486" t="str">
        <f>VLOOKUP(M1486,Tabla13[[#All],[rut]:[estado_licencia]],2,0)</f>
        <v>Aldo Ruben Galleguillos Cardenas</v>
      </c>
      <c r="V1486" t="s">
        <v>10332</v>
      </c>
      <c r="W1486" t="s">
        <v>402</v>
      </c>
      <c r="X1486" t="s">
        <v>9865</v>
      </c>
      <c r="Y1486">
        <v>35000</v>
      </c>
      <c r="Z1486" s="2" t="s">
        <v>9838</v>
      </c>
    </row>
    <row r="1487" spans="1:26" x14ac:dyDescent="0.25">
      <c r="A1487" t="s">
        <v>13462</v>
      </c>
      <c r="B1487" t="s">
        <v>12689</v>
      </c>
      <c r="C1487" s="2">
        <v>43896</v>
      </c>
      <c r="D1487" t="s">
        <v>9827</v>
      </c>
      <c r="E1487" t="s">
        <v>10824</v>
      </c>
      <c r="H1487" t="s">
        <v>13460</v>
      </c>
      <c r="I1487" t="s">
        <v>13202</v>
      </c>
      <c r="J1487" t="s">
        <v>13461</v>
      </c>
      <c r="K1487" t="str">
        <f t="shared" si="46"/>
        <v>ALDO RUBEN GALLEGUILLOS CARDENAS</v>
      </c>
      <c r="L1487" t="str">
        <f t="shared" si="47"/>
        <v>Aldo Ruben Galleguillos Cardenas</v>
      </c>
      <c r="M1487" t="s">
        <v>1398</v>
      </c>
      <c r="N1487" t="str">
        <f>VLOOKUP(M1487,Tabla13[[#All],[rut]:[estado_licencia]],2,0)</f>
        <v>Aldo Ruben Galleguillos Cardenas</v>
      </c>
      <c r="V1487" t="s">
        <v>10332</v>
      </c>
      <c r="W1487" t="s">
        <v>402</v>
      </c>
      <c r="X1487" t="s">
        <v>9865</v>
      </c>
      <c r="Y1487">
        <v>35000</v>
      </c>
      <c r="Z1487" s="2" t="s">
        <v>9838</v>
      </c>
    </row>
    <row r="1488" spans="1:26" x14ac:dyDescent="0.25">
      <c r="A1488" t="s">
        <v>13463</v>
      </c>
      <c r="B1488" t="s">
        <v>12689</v>
      </c>
      <c r="C1488" s="2">
        <v>43896</v>
      </c>
      <c r="D1488" t="s">
        <v>9827</v>
      </c>
      <c r="E1488" t="s">
        <v>10824</v>
      </c>
      <c r="H1488" t="s">
        <v>13464</v>
      </c>
      <c r="I1488" t="s">
        <v>13465</v>
      </c>
      <c r="J1488" t="s">
        <v>13466</v>
      </c>
      <c r="K1488" t="str">
        <f t="shared" si="46"/>
        <v>CARLOS PATRICIO CALLEJOS OYANDEL</v>
      </c>
      <c r="L1488" t="str">
        <f t="shared" si="47"/>
        <v>Carlos Patricio Callejos Oyandel</v>
      </c>
      <c r="M1488" t="s">
        <v>1399</v>
      </c>
      <c r="N1488" t="str">
        <f>VLOOKUP(M1488,Tabla13[[#All],[rut]:[estado_licencia]],2,0)</f>
        <v>Carlos Patricio Callejos Oyandel</v>
      </c>
      <c r="V1488" t="s">
        <v>10332</v>
      </c>
      <c r="W1488" t="s">
        <v>402</v>
      </c>
      <c r="X1488" t="s">
        <v>9865</v>
      </c>
      <c r="Y1488">
        <v>35000</v>
      </c>
      <c r="Z1488" s="2" t="s">
        <v>9838</v>
      </c>
    </row>
    <row r="1489" spans="1:26" x14ac:dyDescent="0.25">
      <c r="A1489" t="s">
        <v>13467</v>
      </c>
      <c r="B1489" t="s">
        <v>12689</v>
      </c>
      <c r="C1489" s="2">
        <v>43904</v>
      </c>
      <c r="D1489" t="s">
        <v>9827</v>
      </c>
      <c r="E1489" t="s">
        <v>10824</v>
      </c>
      <c r="H1489" t="s">
        <v>10140</v>
      </c>
      <c r="I1489" t="s">
        <v>9985</v>
      </c>
      <c r="J1489" t="s">
        <v>13468</v>
      </c>
      <c r="K1489" t="str">
        <f t="shared" si="46"/>
        <v>BRANDO MICAEL ARAYA MOLINA</v>
      </c>
      <c r="L1489" t="str">
        <f t="shared" si="47"/>
        <v>Brando Micael Araya Molina</v>
      </c>
      <c r="M1489" t="s">
        <v>1400</v>
      </c>
      <c r="N1489" t="str">
        <f>VLOOKUP(M1489,Tabla13[[#All],[rut]:[estado_licencia]],2,0)</f>
        <v>Brando Micael Araya Molina</v>
      </c>
      <c r="V1489" t="s">
        <v>10332</v>
      </c>
      <c r="W1489" t="s">
        <v>402</v>
      </c>
      <c r="X1489" t="s">
        <v>9865</v>
      </c>
      <c r="Y1489">
        <v>35000</v>
      </c>
      <c r="Z1489" s="2" t="s">
        <v>9838</v>
      </c>
    </row>
    <row r="1490" spans="1:26" x14ac:dyDescent="0.25">
      <c r="A1490" t="s">
        <v>13469</v>
      </c>
      <c r="B1490" t="s">
        <v>12689</v>
      </c>
      <c r="C1490" s="2">
        <v>43904</v>
      </c>
      <c r="D1490" t="s">
        <v>9827</v>
      </c>
      <c r="E1490" t="s">
        <v>10824</v>
      </c>
      <c r="H1490" t="s">
        <v>10521</v>
      </c>
      <c r="I1490" t="s">
        <v>9940</v>
      </c>
      <c r="J1490" t="s">
        <v>13470</v>
      </c>
      <c r="K1490" t="str">
        <f t="shared" si="46"/>
        <v>LUIS JOSE ROBLES BARRAZA</v>
      </c>
      <c r="L1490" t="str">
        <f t="shared" si="47"/>
        <v>Luis Jose Robles Barraza</v>
      </c>
      <c r="M1490" t="s">
        <v>1401</v>
      </c>
      <c r="N1490" t="str">
        <f>VLOOKUP(M1490,Tabla13[[#All],[rut]:[estado_licencia]],2,0)</f>
        <v>Luis Jose Robles Barraza</v>
      </c>
      <c r="V1490" t="s">
        <v>10332</v>
      </c>
      <c r="W1490" t="s">
        <v>402</v>
      </c>
      <c r="X1490" t="s">
        <v>9865</v>
      </c>
      <c r="Y1490">
        <v>35000</v>
      </c>
      <c r="Z1490" s="2" t="s">
        <v>9838</v>
      </c>
    </row>
    <row r="1491" spans="1:26" x14ac:dyDescent="0.25">
      <c r="A1491" t="s">
        <v>13471</v>
      </c>
      <c r="B1491" t="s">
        <v>12689</v>
      </c>
      <c r="C1491" s="2">
        <v>43904</v>
      </c>
      <c r="D1491" t="s">
        <v>9827</v>
      </c>
      <c r="E1491" t="s">
        <v>10824</v>
      </c>
      <c r="H1491" t="s">
        <v>9959</v>
      </c>
      <c r="I1491" t="s">
        <v>13472</v>
      </c>
      <c r="J1491" t="s">
        <v>13473</v>
      </c>
      <c r="K1491" t="str">
        <f t="shared" si="46"/>
        <v>VICTOR ROGELIO NUÑEZ CORDERO</v>
      </c>
      <c r="L1491" t="str">
        <f t="shared" si="47"/>
        <v>Victor Rogelio Nuñez Cordero</v>
      </c>
      <c r="M1491" t="s">
        <v>1402</v>
      </c>
      <c r="N1491" t="str">
        <f>VLOOKUP(M1491,Tabla13[[#All],[rut]:[estado_licencia]],2,0)</f>
        <v>Victor Rogelio Nuñez Cordero</v>
      </c>
      <c r="V1491" t="s">
        <v>10332</v>
      </c>
      <c r="W1491" t="s">
        <v>402</v>
      </c>
      <c r="X1491" t="s">
        <v>9865</v>
      </c>
      <c r="Y1491">
        <v>35000</v>
      </c>
      <c r="Z1491" s="2" t="s">
        <v>9838</v>
      </c>
    </row>
    <row r="1492" spans="1:26" x14ac:dyDescent="0.25">
      <c r="A1492" t="s">
        <v>13474</v>
      </c>
      <c r="B1492" t="s">
        <v>12689</v>
      </c>
      <c r="C1492" s="2">
        <v>43904</v>
      </c>
      <c r="D1492" t="s">
        <v>9827</v>
      </c>
      <c r="E1492" t="s">
        <v>10824</v>
      </c>
      <c r="H1492" t="s">
        <v>10140</v>
      </c>
      <c r="I1492" t="s">
        <v>9985</v>
      </c>
      <c r="J1492" t="s">
        <v>13468</v>
      </c>
      <c r="K1492" t="str">
        <f t="shared" si="46"/>
        <v>BRANDO MICAEL ARAYA MOLINA</v>
      </c>
      <c r="L1492" t="str">
        <f t="shared" si="47"/>
        <v>Brando Micael Araya Molina</v>
      </c>
      <c r="M1492" t="s">
        <v>1400</v>
      </c>
      <c r="N1492" t="str">
        <f>VLOOKUP(M1492,Tabla13[[#All],[rut]:[estado_licencia]],2,0)</f>
        <v>Brando Micael Araya Molina</v>
      </c>
      <c r="V1492" t="s">
        <v>10332</v>
      </c>
      <c r="W1492" t="s">
        <v>402</v>
      </c>
      <c r="X1492" t="s">
        <v>9865</v>
      </c>
      <c r="Y1492">
        <v>35000</v>
      </c>
      <c r="Z1492" s="2" t="s">
        <v>9838</v>
      </c>
    </row>
    <row r="1493" spans="1:26" x14ac:dyDescent="0.25">
      <c r="A1493" t="s">
        <v>13475</v>
      </c>
      <c r="B1493" t="s">
        <v>12689</v>
      </c>
      <c r="C1493" s="2">
        <v>43904</v>
      </c>
      <c r="D1493" t="s">
        <v>9827</v>
      </c>
      <c r="E1493" t="s">
        <v>10824</v>
      </c>
      <c r="H1493" t="s">
        <v>10221</v>
      </c>
      <c r="I1493" t="s">
        <v>9940</v>
      </c>
      <c r="J1493" t="s">
        <v>11099</v>
      </c>
      <c r="K1493" t="str">
        <f t="shared" si="46"/>
        <v>ESTEBAN ANDRES GUZMAN BARRAZA</v>
      </c>
      <c r="L1493" t="str">
        <f t="shared" si="47"/>
        <v>Esteban Andres Guzman Barraza</v>
      </c>
      <c r="M1493" t="s">
        <v>1403</v>
      </c>
      <c r="N1493" t="str">
        <f>VLOOKUP(M1493,Tabla13[[#All],[rut]:[estado_licencia]],2,0)</f>
        <v>Esteban Andres Guzman Barraza</v>
      </c>
      <c r="V1493" t="s">
        <v>10332</v>
      </c>
      <c r="W1493" t="s">
        <v>402</v>
      </c>
      <c r="X1493" t="s">
        <v>9865</v>
      </c>
      <c r="Y1493">
        <v>35000</v>
      </c>
      <c r="Z1493" s="2" t="s">
        <v>9838</v>
      </c>
    </row>
    <row r="1494" spans="1:26" x14ac:dyDescent="0.25">
      <c r="A1494" t="s">
        <v>13476</v>
      </c>
      <c r="B1494" t="s">
        <v>12689</v>
      </c>
      <c r="C1494" s="2">
        <v>43904</v>
      </c>
      <c r="D1494" t="s">
        <v>9827</v>
      </c>
      <c r="E1494" t="s">
        <v>10824</v>
      </c>
      <c r="H1494" t="s">
        <v>10271</v>
      </c>
      <c r="I1494" t="s">
        <v>13477</v>
      </c>
      <c r="J1494" t="s">
        <v>13478</v>
      </c>
      <c r="K1494" t="str">
        <f t="shared" si="46"/>
        <v>JERKO EDUARDO BARRERA CLAVERIA</v>
      </c>
      <c r="L1494" t="str">
        <f t="shared" si="47"/>
        <v>Jerko Eduardo Barrera Claveria</v>
      </c>
      <c r="M1494" t="s">
        <v>1404</v>
      </c>
      <c r="N1494" t="str">
        <f>VLOOKUP(M1494,Tabla13[[#All],[rut]:[estado_licencia]],2,0)</f>
        <v>Jerko Eduardo Barrera Claveria</v>
      </c>
      <c r="V1494" t="s">
        <v>10332</v>
      </c>
      <c r="W1494" t="s">
        <v>402</v>
      </c>
      <c r="X1494" t="s">
        <v>9865</v>
      </c>
      <c r="Y1494">
        <v>35000</v>
      </c>
      <c r="Z1494" s="2" t="s">
        <v>9838</v>
      </c>
    </row>
    <row r="1495" spans="1:26" x14ac:dyDescent="0.25">
      <c r="A1495" t="s">
        <v>13479</v>
      </c>
      <c r="B1495" t="s">
        <v>12689</v>
      </c>
      <c r="C1495" s="2">
        <v>43904</v>
      </c>
      <c r="D1495" t="s">
        <v>9827</v>
      </c>
      <c r="E1495" t="s">
        <v>10824</v>
      </c>
      <c r="H1495" t="s">
        <v>10271</v>
      </c>
      <c r="I1495" t="s">
        <v>13477</v>
      </c>
      <c r="J1495" t="s">
        <v>13478</v>
      </c>
      <c r="K1495" t="str">
        <f t="shared" si="46"/>
        <v>JERKO EDUARDO BARRERA CLAVERIA</v>
      </c>
      <c r="L1495" t="str">
        <f t="shared" si="47"/>
        <v>Jerko Eduardo Barrera Claveria</v>
      </c>
      <c r="M1495" t="s">
        <v>1404</v>
      </c>
      <c r="N1495" t="str">
        <f>VLOOKUP(M1495,Tabla13[[#All],[rut]:[estado_licencia]],2,0)</f>
        <v>Jerko Eduardo Barrera Claveria</v>
      </c>
      <c r="V1495" t="s">
        <v>10332</v>
      </c>
      <c r="W1495" t="s">
        <v>402</v>
      </c>
      <c r="X1495" t="s">
        <v>9865</v>
      </c>
      <c r="Y1495">
        <v>35000</v>
      </c>
      <c r="Z1495" s="2" t="s">
        <v>9838</v>
      </c>
    </row>
    <row r="1496" spans="1:26" x14ac:dyDescent="0.25">
      <c r="A1496" t="s">
        <v>13480</v>
      </c>
      <c r="B1496" t="s">
        <v>12689</v>
      </c>
      <c r="C1496" s="2">
        <v>43904</v>
      </c>
      <c r="D1496" t="s">
        <v>9827</v>
      </c>
      <c r="E1496" t="s">
        <v>10824</v>
      </c>
      <c r="H1496" t="s">
        <v>12930</v>
      </c>
      <c r="I1496" t="s">
        <v>9972</v>
      </c>
      <c r="J1496" t="s">
        <v>13481</v>
      </c>
      <c r="K1496" t="str">
        <f t="shared" si="46"/>
        <v>ADAN DE LA CRUZ LEDEZMA CAMPOS</v>
      </c>
      <c r="L1496" t="str">
        <f t="shared" si="47"/>
        <v>Adan De La Cruz Ledezma Campos</v>
      </c>
      <c r="M1496" t="s">
        <v>1405</v>
      </c>
      <c r="N1496" t="str">
        <f>VLOOKUP(M1496,Tabla13[[#All],[rut]:[estado_licencia]],2,0)</f>
        <v>Adan De La Cruz Ledezma Campos</v>
      </c>
      <c r="V1496" t="s">
        <v>10332</v>
      </c>
      <c r="W1496" t="s">
        <v>402</v>
      </c>
      <c r="X1496" t="s">
        <v>9865</v>
      </c>
      <c r="Y1496">
        <v>35000</v>
      </c>
      <c r="Z1496" s="2" t="s">
        <v>9838</v>
      </c>
    </row>
    <row r="1497" spans="1:26" x14ac:dyDescent="0.25">
      <c r="A1497" t="s">
        <v>13482</v>
      </c>
      <c r="B1497" t="s">
        <v>12689</v>
      </c>
      <c r="C1497" s="2">
        <v>43904</v>
      </c>
      <c r="D1497" t="s">
        <v>9827</v>
      </c>
      <c r="E1497" t="s">
        <v>10824</v>
      </c>
      <c r="H1497" t="s">
        <v>9959</v>
      </c>
      <c r="I1497" t="s">
        <v>13472</v>
      </c>
      <c r="J1497" t="s">
        <v>13473</v>
      </c>
      <c r="K1497" t="str">
        <f t="shared" si="46"/>
        <v>VICTOR ROGELIO NUÑEZ CORDERO</v>
      </c>
      <c r="L1497" t="str">
        <f t="shared" si="47"/>
        <v>Victor Rogelio Nuñez Cordero</v>
      </c>
      <c r="M1497" t="s">
        <v>1402</v>
      </c>
      <c r="N1497" t="str">
        <f>VLOOKUP(M1497,Tabla13[[#All],[rut]:[estado_licencia]],2,0)</f>
        <v>Victor Rogelio Nuñez Cordero</v>
      </c>
      <c r="V1497" t="s">
        <v>10332</v>
      </c>
      <c r="W1497" t="s">
        <v>402</v>
      </c>
      <c r="X1497" t="s">
        <v>9865</v>
      </c>
      <c r="Y1497">
        <v>35000</v>
      </c>
      <c r="Z1497" s="2" t="s">
        <v>9838</v>
      </c>
    </row>
    <row r="1498" spans="1:26" x14ac:dyDescent="0.25">
      <c r="A1498" t="s">
        <v>13483</v>
      </c>
      <c r="B1498" t="s">
        <v>12689</v>
      </c>
      <c r="C1498" s="2">
        <v>43904</v>
      </c>
      <c r="D1498" t="s">
        <v>9827</v>
      </c>
      <c r="E1498" t="s">
        <v>10824</v>
      </c>
      <c r="H1498" t="s">
        <v>10521</v>
      </c>
      <c r="I1498" t="s">
        <v>9940</v>
      </c>
      <c r="J1498" t="s">
        <v>13470</v>
      </c>
      <c r="K1498" t="str">
        <f t="shared" si="46"/>
        <v>LUIS JOSE ROBLES BARRAZA</v>
      </c>
      <c r="L1498" t="str">
        <f t="shared" si="47"/>
        <v>Luis Jose Robles Barraza</v>
      </c>
      <c r="M1498" t="s">
        <v>1401</v>
      </c>
      <c r="N1498" t="str">
        <f>VLOOKUP(M1498,Tabla13[[#All],[rut]:[estado_licencia]],2,0)</f>
        <v>Luis Jose Robles Barraza</v>
      </c>
      <c r="V1498" t="s">
        <v>10332</v>
      </c>
      <c r="W1498" t="s">
        <v>402</v>
      </c>
      <c r="X1498" t="s">
        <v>9865</v>
      </c>
      <c r="Y1498">
        <v>35000</v>
      </c>
      <c r="Z1498" s="2" t="s">
        <v>9838</v>
      </c>
    </row>
    <row r="1499" spans="1:26" x14ac:dyDescent="0.25">
      <c r="A1499" t="s">
        <v>13484</v>
      </c>
      <c r="B1499" t="s">
        <v>12689</v>
      </c>
      <c r="C1499" s="2">
        <v>43904</v>
      </c>
      <c r="D1499" t="s">
        <v>9827</v>
      </c>
      <c r="E1499" t="s">
        <v>10824</v>
      </c>
      <c r="H1499" t="s">
        <v>13485</v>
      </c>
      <c r="I1499" t="s">
        <v>10007</v>
      </c>
      <c r="J1499" t="s">
        <v>13486</v>
      </c>
      <c r="K1499" t="str">
        <f t="shared" si="46"/>
        <v>MOISES ALEJANDRO ROBLEDO  BUGUEÑO</v>
      </c>
      <c r="L1499" t="str">
        <f t="shared" si="47"/>
        <v>Moises Alejandro Robledo  Bugueño</v>
      </c>
      <c r="M1499" t="s">
        <v>1406</v>
      </c>
      <c r="N1499" t="str">
        <f>VLOOKUP(M1499,Tabla13[[#All],[rut]:[estado_licencia]],2,0)</f>
        <v>Moises Alejandro Robledo  Bugueño</v>
      </c>
      <c r="V1499" t="s">
        <v>10332</v>
      </c>
      <c r="W1499" t="s">
        <v>402</v>
      </c>
      <c r="X1499" t="s">
        <v>9865</v>
      </c>
      <c r="Y1499">
        <v>35000</v>
      </c>
      <c r="Z1499" s="2" t="s">
        <v>9838</v>
      </c>
    </row>
    <row r="1500" spans="1:26" x14ac:dyDescent="0.25">
      <c r="A1500" t="s">
        <v>13487</v>
      </c>
      <c r="B1500" t="s">
        <v>12689</v>
      </c>
      <c r="C1500" s="2">
        <v>43904</v>
      </c>
      <c r="D1500" t="s">
        <v>9827</v>
      </c>
      <c r="E1500" t="s">
        <v>10824</v>
      </c>
      <c r="H1500" t="s">
        <v>13485</v>
      </c>
      <c r="I1500" t="s">
        <v>10007</v>
      </c>
      <c r="J1500" t="s">
        <v>13486</v>
      </c>
      <c r="K1500" t="str">
        <f t="shared" si="46"/>
        <v>MOISES ALEJANDRO ROBLEDO  BUGUEÑO</v>
      </c>
      <c r="L1500" t="str">
        <f t="shared" si="47"/>
        <v>Moises Alejandro Robledo  Bugueño</v>
      </c>
      <c r="M1500" t="s">
        <v>1406</v>
      </c>
      <c r="N1500" t="str">
        <f>VLOOKUP(M1500,Tabla13[[#All],[rut]:[estado_licencia]],2,0)</f>
        <v>Moises Alejandro Robledo  Bugueño</v>
      </c>
      <c r="V1500" t="s">
        <v>10332</v>
      </c>
      <c r="W1500" t="s">
        <v>402</v>
      </c>
      <c r="X1500" t="s">
        <v>9865</v>
      </c>
      <c r="Y1500">
        <v>35000</v>
      </c>
      <c r="Z1500" s="2" t="s">
        <v>9838</v>
      </c>
    </row>
    <row r="1501" spans="1:26" x14ac:dyDescent="0.25">
      <c r="A1501" t="s">
        <v>13488</v>
      </c>
      <c r="B1501" t="s">
        <v>12689</v>
      </c>
      <c r="C1501" s="2">
        <v>43904</v>
      </c>
      <c r="D1501" t="s">
        <v>9827</v>
      </c>
      <c r="E1501" t="s">
        <v>10824</v>
      </c>
      <c r="H1501" t="s">
        <v>12930</v>
      </c>
      <c r="I1501" t="s">
        <v>9972</v>
      </c>
      <c r="J1501" t="s">
        <v>13481</v>
      </c>
      <c r="K1501" t="str">
        <f t="shared" si="46"/>
        <v>ADAN DE LA CRUZ LEDEZMA CAMPOS</v>
      </c>
      <c r="L1501" t="str">
        <f t="shared" si="47"/>
        <v>Adan De La Cruz Ledezma Campos</v>
      </c>
      <c r="M1501" t="s">
        <v>1405</v>
      </c>
      <c r="N1501" t="str">
        <f>VLOOKUP(M1501,Tabla13[[#All],[rut]:[estado_licencia]],2,0)</f>
        <v>Adan De La Cruz Ledezma Campos</v>
      </c>
      <c r="V1501" t="s">
        <v>10332</v>
      </c>
      <c r="W1501" t="s">
        <v>402</v>
      </c>
      <c r="X1501" t="s">
        <v>9865</v>
      </c>
      <c r="Y1501">
        <v>35000</v>
      </c>
      <c r="Z1501" s="2" t="s">
        <v>9838</v>
      </c>
    </row>
    <row r="1502" spans="1:26" x14ac:dyDescent="0.25">
      <c r="A1502" t="s">
        <v>13489</v>
      </c>
      <c r="B1502" t="s">
        <v>12689</v>
      </c>
      <c r="C1502" s="2">
        <v>43904</v>
      </c>
      <c r="D1502" t="s">
        <v>9827</v>
      </c>
      <c r="E1502" t="s">
        <v>10824</v>
      </c>
      <c r="H1502" t="s">
        <v>12073</v>
      </c>
      <c r="I1502" t="s">
        <v>10006</v>
      </c>
      <c r="J1502" t="s">
        <v>11115</v>
      </c>
      <c r="K1502" t="str">
        <f t="shared" si="46"/>
        <v>CARLOS ALBERTO CASANGA PEÑA</v>
      </c>
      <c r="L1502" t="str">
        <f t="shared" si="47"/>
        <v>Carlos Alberto Casanga Peña</v>
      </c>
      <c r="M1502" t="s">
        <v>1407</v>
      </c>
      <c r="N1502" t="str">
        <f>VLOOKUP(M1502,Tabla13[[#All],[rut]:[estado_licencia]],2,0)</f>
        <v>Carlos Alberto Casanga Peña</v>
      </c>
      <c r="V1502" t="s">
        <v>10332</v>
      </c>
      <c r="W1502" t="s">
        <v>402</v>
      </c>
      <c r="X1502" t="s">
        <v>9865</v>
      </c>
      <c r="Y1502">
        <v>35000</v>
      </c>
      <c r="Z1502" s="2" t="s">
        <v>9838</v>
      </c>
    </row>
    <row r="1503" spans="1:26" x14ac:dyDescent="0.25">
      <c r="A1503" t="s">
        <v>13490</v>
      </c>
      <c r="B1503" t="s">
        <v>12689</v>
      </c>
      <c r="C1503" s="2">
        <v>43904</v>
      </c>
      <c r="D1503" t="s">
        <v>9827</v>
      </c>
      <c r="E1503" t="s">
        <v>10824</v>
      </c>
      <c r="H1503" t="s">
        <v>12073</v>
      </c>
      <c r="I1503" t="s">
        <v>10006</v>
      </c>
      <c r="J1503" t="s">
        <v>11115</v>
      </c>
      <c r="K1503" t="str">
        <f t="shared" si="46"/>
        <v>CARLOS ALBERTO CASANGA PEÑA</v>
      </c>
      <c r="L1503" t="str">
        <f t="shared" si="47"/>
        <v>Carlos Alberto Casanga Peña</v>
      </c>
      <c r="M1503" t="s">
        <v>1407</v>
      </c>
      <c r="N1503" t="str">
        <f>VLOOKUP(M1503,Tabla13[[#All],[rut]:[estado_licencia]],2,0)</f>
        <v>Carlos Alberto Casanga Peña</v>
      </c>
      <c r="V1503" t="s">
        <v>10332</v>
      </c>
      <c r="W1503" t="s">
        <v>402</v>
      </c>
      <c r="X1503" t="s">
        <v>9865</v>
      </c>
      <c r="Y1503">
        <v>35000</v>
      </c>
      <c r="Z1503" s="2" t="s">
        <v>9838</v>
      </c>
    </row>
    <row r="1504" spans="1:26" x14ac:dyDescent="0.25">
      <c r="A1504" t="s">
        <v>13491</v>
      </c>
      <c r="B1504" t="s">
        <v>12689</v>
      </c>
      <c r="C1504" s="2">
        <v>43904</v>
      </c>
      <c r="D1504" t="s">
        <v>9827</v>
      </c>
      <c r="E1504" t="s">
        <v>10824</v>
      </c>
      <c r="H1504" t="s">
        <v>12604</v>
      </c>
      <c r="I1504" t="s">
        <v>13492</v>
      </c>
      <c r="J1504" t="s">
        <v>13493</v>
      </c>
      <c r="K1504" t="str">
        <f t="shared" si="46"/>
        <v>GASTON ANTONIO GONZALO PRADO</v>
      </c>
      <c r="L1504" t="str">
        <f t="shared" si="47"/>
        <v>Gaston Antonio Gonzalo Prado</v>
      </c>
      <c r="M1504" t="s">
        <v>1408</v>
      </c>
      <c r="N1504" t="str">
        <f>VLOOKUP(M1504,Tabla13[[#All],[rut]:[estado_licencia]],2,0)</f>
        <v>Gaston Antonio Gonzalo Prado</v>
      </c>
      <c r="V1504" t="s">
        <v>10332</v>
      </c>
      <c r="W1504" t="s">
        <v>402</v>
      </c>
      <c r="X1504" t="s">
        <v>9865</v>
      </c>
      <c r="Y1504">
        <v>35000</v>
      </c>
      <c r="Z1504" s="2" t="s">
        <v>9838</v>
      </c>
    </row>
    <row r="1505" spans="1:36" x14ac:dyDescent="0.25">
      <c r="A1505" t="s">
        <v>13494</v>
      </c>
      <c r="B1505" t="s">
        <v>12689</v>
      </c>
      <c r="C1505" s="2">
        <v>43904</v>
      </c>
      <c r="D1505" t="s">
        <v>9827</v>
      </c>
      <c r="E1505" t="s">
        <v>10824</v>
      </c>
      <c r="H1505" t="s">
        <v>12604</v>
      </c>
      <c r="I1505" t="s">
        <v>13492</v>
      </c>
      <c r="J1505" t="s">
        <v>13493</v>
      </c>
      <c r="K1505" t="str">
        <f t="shared" si="46"/>
        <v>GASTON ANTONIO GONZALO PRADO</v>
      </c>
      <c r="L1505" t="str">
        <f t="shared" si="47"/>
        <v>Gaston Antonio Gonzalo Prado</v>
      </c>
      <c r="M1505" t="s">
        <v>1408</v>
      </c>
      <c r="N1505" t="str">
        <f>VLOOKUP(M1505,Tabla13[[#All],[rut]:[estado_licencia]],2,0)</f>
        <v>Gaston Antonio Gonzalo Prado</v>
      </c>
      <c r="V1505" t="s">
        <v>10332</v>
      </c>
      <c r="W1505" t="s">
        <v>402</v>
      </c>
      <c r="X1505" t="s">
        <v>9865</v>
      </c>
      <c r="Y1505">
        <v>35000</v>
      </c>
      <c r="Z1505" s="2" t="s">
        <v>9838</v>
      </c>
    </row>
    <row r="1506" spans="1:36" x14ac:dyDescent="0.25">
      <c r="A1506" t="s">
        <v>13495</v>
      </c>
      <c r="B1506" t="s">
        <v>12689</v>
      </c>
      <c r="C1506" s="2">
        <v>43904</v>
      </c>
      <c r="D1506" t="s">
        <v>9827</v>
      </c>
      <c r="E1506" t="s">
        <v>10824</v>
      </c>
      <c r="H1506" t="s">
        <v>10221</v>
      </c>
      <c r="I1506" t="s">
        <v>9940</v>
      </c>
      <c r="J1506" t="s">
        <v>11099</v>
      </c>
      <c r="K1506" t="str">
        <f t="shared" si="46"/>
        <v>ESTEBAN ANDRES GUZMAN BARRAZA</v>
      </c>
      <c r="L1506" t="str">
        <f t="shared" si="47"/>
        <v>Esteban Andres Guzman Barraza</v>
      </c>
      <c r="M1506" t="s">
        <v>1403</v>
      </c>
      <c r="N1506" t="str">
        <f>VLOOKUP(M1506,Tabla13[[#All],[rut]:[estado_licencia]],2,0)</f>
        <v>Esteban Andres Guzman Barraza</v>
      </c>
      <c r="V1506" t="s">
        <v>10332</v>
      </c>
      <c r="W1506" t="s">
        <v>402</v>
      </c>
      <c r="X1506" t="s">
        <v>9865</v>
      </c>
      <c r="Y1506">
        <v>35000</v>
      </c>
      <c r="Z1506" s="2" t="s">
        <v>9838</v>
      </c>
    </row>
    <row r="1507" spans="1:36" x14ac:dyDescent="0.25">
      <c r="A1507" t="s">
        <v>13496</v>
      </c>
      <c r="B1507" t="s">
        <v>12689</v>
      </c>
      <c r="C1507" s="2">
        <v>43904</v>
      </c>
      <c r="D1507" t="s">
        <v>9827</v>
      </c>
      <c r="E1507" t="s">
        <v>10824</v>
      </c>
      <c r="H1507" t="s">
        <v>10221</v>
      </c>
      <c r="I1507" t="s">
        <v>12603</v>
      </c>
      <c r="J1507" t="s">
        <v>13497</v>
      </c>
      <c r="K1507" t="str">
        <f t="shared" si="46"/>
        <v>DANIEL ABRAHAM GUZMAN HERMOSILLA</v>
      </c>
      <c r="L1507" t="str">
        <f t="shared" si="47"/>
        <v>Daniel Abraham Guzman Hermosilla</v>
      </c>
      <c r="M1507" t="s">
        <v>1409</v>
      </c>
      <c r="N1507" t="str">
        <f>VLOOKUP(M1507,Tabla13[[#All],[rut]:[estado_licencia]],2,0)</f>
        <v>Daniel Abraham Guzman Hermosilla</v>
      </c>
      <c r="V1507" t="s">
        <v>10332</v>
      </c>
      <c r="W1507" t="s">
        <v>402</v>
      </c>
      <c r="X1507" t="s">
        <v>9865</v>
      </c>
      <c r="Y1507">
        <v>35000</v>
      </c>
      <c r="Z1507" s="2" t="s">
        <v>9838</v>
      </c>
    </row>
    <row r="1508" spans="1:36" x14ac:dyDescent="0.25">
      <c r="A1508" t="s">
        <v>13498</v>
      </c>
      <c r="B1508" t="s">
        <v>12689</v>
      </c>
      <c r="C1508" s="2">
        <v>43904</v>
      </c>
      <c r="D1508" t="s">
        <v>9827</v>
      </c>
      <c r="E1508" t="s">
        <v>10824</v>
      </c>
      <c r="H1508" t="s">
        <v>10314</v>
      </c>
      <c r="I1508" t="s">
        <v>12659</v>
      </c>
      <c r="J1508" t="s">
        <v>13499</v>
      </c>
      <c r="K1508" t="str">
        <f t="shared" si="46"/>
        <v>JUAN GUILLERMO VASQUEZ FAJARDO</v>
      </c>
      <c r="L1508" t="str">
        <f t="shared" si="47"/>
        <v>Juan Guillermo Vasquez Fajardo</v>
      </c>
      <c r="M1508" t="s">
        <v>1410</v>
      </c>
      <c r="N1508" t="str">
        <f>VLOOKUP(M1508,Tabla13[[#All],[rut]:[estado_licencia]],2,0)</f>
        <v>Juan Guillermo Vasquez Fajardo</v>
      </c>
      <c r="V1508" t="s">
        <v>10332</v>
      </c>
      <c r="W1508" t="s">
        <v>402</v>
      </c>
      <c r="X1508" t="s">
        <v>9865</v>
      </c>
      <c r="Y1508">
        <v>35000</v>
      </c>
      <c r="Z1508" s="2" t="s">
        <v>9838</v>
      </c>
    </row>
    <row r="1509" spans="1:36" x14ac:dyDescent="0.25">
      <c r="A1509" t="s">
        <v>13500</v>
      </c>
      <c r="B1509" t="s">
        <v>12689</v>
      </c>
      <c r="C1509" s="2">
        <v>43904</v>
      </c>
      <c r="D1509" t="s">
        <v>9827</v>
      </c>
      <c r="E1509" t="s">
        <v>10824</v>
      </c>
      <c r="H1509" t="s">
        <v>10345</v>
      </c>
      <c r="I1509" t="s">
        <v>9990</v>
      </c>
      <c r="J1509" t="s">
        <v>13501</v>
      </c>
      <c r="K1509" t="str">
        <f t="shared" si="46"/>
        <v>CARLOS GUILLERMO ESPINOZA ASTORGA</v>
      </c>
      <c r="L1509" t="str">
        <f t="shared" si="47"/>
        <v>Carlos Guillermo Espinoza Astorga</v>
      </c>
      <c r="M1509" t="s">
        <v>1411</v>
      </c>
      <c r="N1509" t="str">
        <f>VLOOKUP(M1509,Tabla13[[#All],[rut]:[estado_licencia]],2,0)</f>
        <v>Carlos Guillermo Espinoza Astorga</v>
      </c>
      <c r="V1509" t="s">
        <v>10332</v>
      </c>
      <c r="W1509" t="s">
        <v>402</v>
      </c>
      <c r="X1509" t="s">
        <v>9865</v>
      </c>
      <c r="Y1509">
        <v>35000</v>
      </c>
      <c r="Z1509" s="2" t="s">
        <v>9838</v>
      </c>
    </row>
    <row r="1510" spans="1:36" hidden="1" x14ac:dyDescent="0.25">
      <c r="A1510" t="s">
        <v>13502</v>
      </c>
      <c r="B1510" t="s">
        <v>13503</v>
      </c>
      <c r="C1510" s="2">
        <v>43922</v>
      </c>
      <c r="D1510" t="s">
        <v>9827</v>
      </c>
      <c r="E1510" t="s">
        <v>13504</v>
      </c>
      <c r="F1510" t="s">
        <v>13505</v>
      </c>
      <c r="G1510" t="e">
        <f>#N/A</f>
        <v>#N/A</v>
      </c>
      <c r="H1510" t="s">
        <v>10274</v>
      </c>
      <c r="I1510" t="s">
        <v>13506</v>
      </c>
      <c r="J1510" t="s">
        <v>10201</v>
      </c>
      <c r="K1510" t="str">
        <f t="shared" si="46"/>
        <v>JUAN FRANCISCO CONTRERAS TIRADO</v>
      </c>
      <c r="L1510" t="str">
        <f t="shared" si="47"/>
        <v>Juan Francisco Contreras Tirado</v>
      </c>
      <c r="M1510" t="s">
        <v>1412</v>
      </c>
      <c r="N1510" t="str">
        <f>VLOOKUP(M1510,Tabla13[[#All],[rut]:[estado_licencia]],2,0)</f>
        <v>Juan Francisco Contreras Tirado</v>
      </c>
      <c r="O1510" t="s">
        <v>13507</v>
      </c>
      <c r="P1510" t="s">
        <v>13508</v>
      </c>
      <c r="Q1510" s="2">
        <v>44583</v>
      </c>
      <c r="R1510">
        <v>19495</v>
      </c>
      <c r="T1510" t="s">
        <v>9834</v>
      </c>
      <c r="U1510" s="2">
        <v>44287</v>
      </c>
      <c r="V1510" t="s">
        <v>9835</v>
      </c>
      <c r="W1510" t="s">
        <v>1224</v>
      </c>
      <c r="X1510" t="s">
        <v>10857</v>
      </c>
      <c r="Y1510">
        <v>25000</v>
      </c>
      <c r="Z1510" t="s">
        <v>9853</v>
      </c>
      <c r="AA1510" s="2">
        <v>43922</v>
      </c>
      <c r="AB1510" t="s">
        <v>9936</v>
      </c>
      <c r="AI1510" t="s">
        <v>10879</v>
      </c>
    </row>
    <row r="1511" spans="1:36" hidden="1" x14ac:dyDescent="0.25">
      <c r="A1511" t="s">
        <v>13509</v>
      </c>
      <c r="B1511" t="s">
        <v>13503</v>
      </c>
      <c r="C1511" s="2">
        <v>43924</v>
      </c>
      <c r="D1511" t="s">
        <v>9827</v>
      </c>
      <c r="E1511" t="s">
        <v>10988</v>
      </c>
      <c r="F1511" t="s">
        <v>10989</v>
      </c>
      <c r="G1511" t="s">
        <v>461</v>
      </c>
      <c r="H1511" t="s">
        <v>10200</v>
      </c>
      <c r="I1511" t="s">
        <v>10238</v>
      </c>
      <c r="J1511" t="s">
        <v>10375</v>
      </c>
      <c r="K1511" t="str">
        <f t="shared" si="46"/>
        <v>JORGE ANTONIO MARTINEZ GUTIERREZ</v>
      </c>
      <c r="L1511" t="str">
        <f t="shared" si="47"/>
        <v>Jorge Antonio Martinez Gutierrez</v>
      </c>
      <c r="M1511" t="s">
        <v>1413</v>
      </c>
      <c r="N1511" t="str">
        <f>VLOOKUP(M1511,Tabla13[[#All],[rut]:[estado_licencia]],2,0)</f>
        <v>Jorge Antonio Martinez Gutierrez</v>
      </c>
      <c r="O1511" t="s">
        <v>13510</v>
      </c>
      <c r="P1511" t="s">
        <v>11045</v>
      </c>
      <c r="Q1511" s="2">
        <v>45826</v>
      </c>
      <c r="R1511" t="s">
        <v>460</v>
      </c>
      <c r="T1511" t="s">
        <v>9834</v>
      </c>
      <c r="U1511" s="2">
        <v>45385</v>
      </c>
      <c r="V1511" t="s">
        <v>9835</v>
      </c>
      <c r="W1511" t="s">
        <v>1224</v>
      </c>
      <c r="X1511" t="s">
        <v>10857</v>
      </c>
      <c r="Y1511">
        <v>25000</v>
      </c>
      <c r="Z1511" t="s">
        <v>9838</v>
      </c>
    </row>
    <row r="1512" spans="1:36" hidden="1" x14ac:dyDescent="0.25">
      <c r="A1512" t="s">
        <v>13511</v>
      </c>
      <c r="B1512" t="s">
        <v>13503</v>
      </c>
      <c r="C1512" s="2">
        <v>43928</v>
      </c>
      <c r="D1512" t="s">
        <v>9827</v>
      </c>
      <c r="E1512" t="s">
        <v>11567</v>
      </c>
      <c r="F1512" t="s">
        <v>11568</v>
      </c>
      <c r="G1512" t="s">
        <v>655</v>
      </c>
      <c r="H1512" t="s">
        <v>10521</v>
      </c>
      <c r="I1512" t="s">
        <v>9887</v>
      </c>
      <c r="J1512" t="s">
        <v>10243</v>
      </c>
      <c r="K1512" t="str">
        <f t="shared" si="46"/>
        <v>JUAN CARLOS ROBLES GONZALEZ</v>
      </c>
      <c r="L1512" t="str">
        <f t="shared" si="47"/>
        <v>Juan Carlos Robles Gonzalez</v>
      </c>
      <c r="M1512" t="s">
        <v>1414</v>
      </c>
      <c r="N1512" t="str">
        <f>VLOOKUP(M1512,Tabla13[[#All],[rut]:[estado_licencia]],2,0)</f>
        <v>Juan Carlos Robles Gonzalez</v>
      </c>
      <c r="O1512" t="s">
        <v>9878</v>
      </c>
      <c r="P1512" t="s">
        <v>13512</v>
      </c>
      <c r="Q1512" s="2">
        <v>44675</v>
      </c>
      <c r="R1512">
        <v>18290</v>
      </c>
      <c r="T1512" t="s">
        <v>9834</v>
      </c>
      <c r="U1512" s="2">
        <v>44293</v>
      </c>
      <c r="V1512" t="s">
        <v>9835</v>
      </c>
      <c r="W1512" t="s">
        <v>1224</v>
      </c>
      <c r="X1512" t="s">
        <v>10857</v>
      </c>
      <c r="Y1512">
        <v>25000</v>
      </c>
      <c r="Z1512" t="s">
        <v>9838</v>
      </c>
    </row>
    <row r="1513" spans="1:36" hidden="1" x14ac:dyDescent="0.25">
      <c r="A1513" t="s">
        <v>13513</v>
      </c>
      <c r="B1513" t="s">
        <v>13503</v>
      </c>
      <c r="C1513" s="2">
        <v>43929</v>
      </c>
      <c r="D1513" t="s">
        <v>9827</v>
      </c>
      <c r="E1513" t="s">
        <v>10988</v>
      </c>
      <c r="F1513" t="s">
        <v>10989</v>
      </c>
      <c r="G1513" t="s">
        <v>461</v>
      </c>
      <c r="H1513" t="s">
        <v>10468</v>
      </c>
      <c r="I1513" t="s">
        <v>13514</v>
      </c>
      <c r="J1513" t="s">
        <v>10421</v>
      </c>
      <c r="K1513" t="str">
        <f t="shared" si="46"/>
        <v>EDUARDO ENRIQUE PINO GUAJARDO</v>
      </c>
      <c r="L1513" t="str">
        <f t="shared" si="47"/>
        <v>Eduardo Enrique Pino Guajardo</v>
      </c>
      <c r="M1513" t="s">
        <v>1415</v>
      </c>
      <c r="N1513" t="str">
        <f>VLOOKUP(M1513,Tabla13[[#All],[rut]:[estado_licencia]],2,0)</f>
        <v>Eduardo Enrique Pino Guajardo</v>
      </c>
      <c r="O1513" t="s">
        <v>9832</v>
      </c>
      <c r="P1513" t="s">
        <v>10231</v>
      </c>
      <c r="Q1513" s="2">
        <v>45473</v>
      </c>
      <c r="R1513">
        <v>19495</v>
      </c>
      <c r="T1513" t="s">
        <v>9834</v>
      </c>
      <c r="U1513" s="2">
        <v>44294</v>
      </c>
      <c r="V1513" t="s">
        <v>9835</v>
      </c>
      <c r="W1513" t="s">
        <v>1224</v>
      </c>
      <c r="X1513" t="s">
        <v>10857</v>
      </c>
      <c r="Y1513">
        <v>25000</v>
      </c>
      <c r="Z1513" t="s">
        <v>9838</v>
      </c>
    </row>
    <row r="1514" spans="1:36" hidden="1" x14ac:dyDescent="0.25">
      <c r="A1514" t="s">
        <v>13515</v>
      </c>
      <c r="B1514" t="s">
        <v>13503</v>
      </c>
      <c r="C1514" s="2">
        <v>43929</v>
      </c>
      <c r="D1514" t="s">
        <v>9827</v>
      </c>
      <c r="E1514" t="s">
        <v>11940</v>
      </c>
      <c r="F1514" t="s">
        <v>11940</v>
      </c>
      <c r="G1514" t="e">
        <f>#N/A</f>
        <v>#N/A</v>
      </c>
      <c r="H1514" t="s">
        <v>9883</v>
      </c>
      <c r="I1514" t="s">
        <v>13516</v>
      </c>
      <c r="J1514" t="s">
        <v>13517</v>
      </c>
      <c r="K1514" t="str">
        <f t="shared" si="46"/>
        <v>RAUL RICARDO CASTRO NORAMBUENA</v>
      </c>
      <c r="L1514" t="str">
        <f t="shared" si="47"/>
        <v>Raul Ricardo Castro Norambuena</v>
      </c>
      <c r="M1514" t="s">
        <v>1416</v>
      </c>
      <c r="N1514" t="str">
        <f>VLOOKUP(M1514,Tabla13[[#All],[rut]:[estado_licencia]],2,0)</f>
        <v>Raul Ricardo Castro</v>
      </c>
      <c r="O1514" t="s">
        <v>11387</v>
      </c>
      <c r="P1514" t="s">
        <v>4040</v>
      </c>
      <c r="Q1514" s="2">
        <v>45403</v>
      </c>
      <c r="R1514" t="s">
        <v>460</v>
      </c>
      <c r="T1514" t="s">
        <v>9834</v>
      </c>
      <c r="U1514" s="2">
        <v>45390</v>
      </c>
      <c r="V1514" t="s">
        <v>9835</v>
      </c>
      <c r="W1514" t="s">
        <v>1224</v>
      </c>
      <c r="X1514" t="s">
        <v>10857</v>
      </c>
      <c r="Y1514">
        <v>25000</v>
      </c>
      <c r="Z1514" t="s">
        <v>9838</v>
      </c>
    </row>
    <row r="1515" spans="1:36" hidden="1" x14ac:dyDescent="0.25">
      <c r="A1515" t="s">
        <v>13518</v>
      </c>
      <c r="B1515" t="s">
        <v>13503</v>
      </c>
      <c r="C1515" s="2">
        <v>43930</v>
      </c>
      <c r="D1515" t="s">
        <v>9827</v>
      </c>
      <c r="E1515" t="s">
        <v>10988</v>
      </c>
      <c r="F1515" t="s">
        <v>10989</v>
      </c>
      <c r="G1515" t="s">
        <v>461</v>
      </c>
      <c r="H1515" t="s">
        <v>12549</v>
      </c>
      <c r="I1515" t="s">
        <v>11603</v>
      </c>
      <c r="J1515" t="s">
        <v>13519</v>
      </c>
      <c r="K1515" t="str">
        <f t="shared" si="46"/>
        <v xml:space="preserve">GONZALO ANDRES CANTERO CONTRERAS </v>
      </c>
      <c r="L1515" t="str">
        <f t="shared" si="47"/>
        <v xml:space="preserve">Gonzalo Andres Cantero Contreras </v>
      </c>
      <c r="M1515" t="s">
        <v>1417</v>
      </c>
      <c r="N1515" t="str">
        <f>VLOOKUP(M1515,Tabla13[[#All],[rut]:[estado_licencia]],2,0)</f>
        <v xml:space="preserve">Gonzalo Andres Cantero Contreras </v>
      </c>
      <c r="O1515" t="s">
        <v>13520</v>
      </c>
      <c r="P1515" t="s">
        <v>4040</v>
      </c>
      <c r="Q1515" s="2">
        <v>45878</v>
      </c>
      <c r="R1515" t="s">
        <v>460</v>
      </c>
      <c r="T1515" t="s">
        <v>9834</v>
      </c>
      <c r="U1515" s="2">
        <v>45391</v>
      </c>
      <c r="V1515" t="s">
        <v>9835</v>
      </c>
      <c r="W1515" t="s">
        <v>1224</v>
      </c>
      <c r="X1515" t="s">
        <v>10857</v>
      </c>
      <c r="Y1515">
        <v>25000</v>
      </c>
      <c r="Z1515" t="s">
        <v>9838</v>
      </c>
    </row>
    <row r="1516" spans="1:36" hidden="1" x14ac:dyDescent="0.25">
      <c r="A1516" t="s">
        <v>13521</v>
      </c>
      <c r="B1516" t="s">
        <v>13503</v>
      </c>
      <c r="C1516" s="2">
        <v>43930</v>
      </c>
      <c r="D1516" t="s">
        <v>9827</v>
      </c>
      <c r="E1516" t="s">
        <v>10741</v>
      </c>
      <c r="F1516" t="s">
        <v>10742</v>
      </c>
      <c r="G1516" t="s">
        <v>364</v>
      </c>
      <c r="H1516" t="s">
        <v>9989</v>
      </c>
      <c r="I1516" t="s">
        <v>10026</v>
      </c>
      <c r="J1516" t="s">
        <v>13522</v>
      </c>
      <c r="K1516" t="str">
        <f t="shared" si="46"/>
        <v>WILLY ADRIAN ACOSTA ROJAS</v>
      </c>
      <c r="L1516" t="str">
        <f t="shared" si="47"/>
        <v>Willy Adrian Acosta Rojas</v>
      </c>
      <c r="M1516" t="s">
        <v>1418</v>
      </c>
      <c r="N1516" t="str">
        <f>VLOOKUP(M1516,Tabla13[[#All],[rut]:[estado_licencia]],2,0)</f>
        <v>Willy Adrian Acosta Rojas</v>
      </c>
      <c r="O1516" t="s">
        <v>12241</v>
      </c>
      <c r="P1516" t="s">
        <v>10148</v>
      </c>
      <c r="Q1516" s="2">
        <v>45550</v>
      </c>
      <c r="R1516">
        <v>19495</v>
      </c>
      <c r="T1516" t="s">
        <v>9834</v>
      </c>
      <c r="U1516" s="2">
        <v>45391</v>
      </c>
      <c r="V1516" t="s">
        <v>9835</v>
      </c>
      <c r="W1516" t="s">
        <v>1224</v>
      </c>
      <c r="X1516" t="s">
        <v>10857</v>
      </c>
      <c r="Y1516">
        <v>25000</v>
      </c>
      <c r="Z1516" t="s">
        <v>9838</v>
      </c>
    </row>
    <row r="1517" spans="1:36" hidden="1" x14ac:dyDescent="0.25">
      <c r="A1517" t="s">
        <v>13523</v>
      </c>
      <c r="B1517" t="s">
        <v>13503</v>
      </c>
      <c r="C1517" s="2">
        <v>43934</v>
      </c>
      <c r="D1517" t="s">
        <v>9827</v>
      </c>
      <c r="E1517" t="s">
        <v>9840</v>
      </c>
      <c r="F1517" t="s">
        <v>9841</v>
      </c>
      <c r="G1517" t="s">
        <v>50</v>
      </c>
      <c r="H1517" t="s">
        <v>9940</v>
      </c>
      <c r="I1517" t="s">
        <v>10402</v>
      </c>
      <c r="J1517" t="s">
        <v>12128</v>
      </c>
      <c r="K1517" t="str">
        <f t="shared" si="46"/>
        <v>VICTOR IGNACIO BARRAZA BRAVO</v>
      </c>
      <c r="L1517" t="str">
        <f t="shared" si="47"/>
        <v>Victor Ignacio Barraza Bravo</v>
      </c>
      <c r="M1517" t="s">
        <v>1419</v>
      </c>
      <c r="N1517" t="str">
        <f>VLOOKUP(M1517,Tabla13[[#All],[rut]:[estado_licencia]],2,0)</f>
        <v>Victor Ignacio Barraza Bravo</v>
      </c>
      <c r="O1517" t="s">
        <v>9832</v>
      </c>
      <c r="P1517" t="s">
        <v>11960</v>
      </c>
      <c r="Q1517" s="2">
        <v>44652</v>
      </c>
      <c r="R1517">
        <v>19495</v>
      </c>
      <c r="T1517" t="s">
        <v>9834</v>
      </c>
      <c r="U1517" s="2">
        <v>44299</v>
      </c>
      <c r="V1517" t="s">
        <v>9835</v>
      </c>
      <c r="W1517" t="s">
        <v>1224</v>
      </c>
      <c r="X1517" t="s">
        <v>10857</v>
      </c>
      <c r="Y1517">
        <v>25000</v>
      </c>
      <c r="Z1517" t="s">
        <v>9838</v>
      </c>
    </row>
    <row r="1518" spans="1:36" hidden="1" x14ac:dyDescent="0.25">
      <c r="A1518" t="s">
        <v>10883</v>
      </c>
      <c r="B1518" t="s">
        <v>13503</v>
      </c>
      <c r="C1518" s="2">
        <v>43929</v>
      </c>
      <c r="D1518" t="s">
        <v>13524</v>
      </c>
      <c r="E1518" t="s">
        <v>11133</v>
      </c>
      <c r="F1518" t="s">
        <v>10075</v>
      </c>
      <c r="G1518" t="s">
        <v>114</v>
      </c>
      <c r="H1518" t="s">
        <v>10092</v>
      </c>
      <c r="I1518" t="s">
        <v>10007</v>
      </c>
      <c r="J1518" t="s">
        <v>10693</v>
      </c>
      <c r="K1518" t="str">
        <f t="shared" si="46"/>
        <v>ERIC GARCIA BUGUEÑO</v>
      </c>
      <c r="L1518" t="str">
        <f t="shared" si="47"/>
        <v>Eric Garcia Bugueño</v>
      </c>
      <c r="M1518" t="s">
        <v>1420</v>
      </c>
      <c r="N1518" t="str">
        <f>VLOOKUP(M1518,Tabla13[[#All],[rut]:[estado_licencia]],2,0)</f>
        <v>Eric Garcia Bugueño</v>
      </c>
      <c r="O1518" t="s">
        <v>9878</v>
      </c>
      <c r="P1518" t="s">
        <v>460</v>
      </c>
      <c r="Q1518" s="2" t="s">
        <v>460</v>
      </c>
      <c r="R1518" t="s">
        <v>460</v>
      </c>
      <c r="T1518" t="s">
        <v>9834</v>
      </c>
      <c r="U1518" s="2">
        <v>44659</v>
      </c>
      <c r="V1518" t="s">
        <v>9835</v>
      </c>
      <c r="W1518" t="s">
        <v>1224</v>
      </c>
      <c r="X1518" t="s">
        <v>12883</v>
      </c>
      <c r="Y1518">
        <v>30000</v>
      </c>
      <c r="Z1518" t="s">
        <v>9838</v>
      </c>
      <c r="AH1518">
        <v>470464</v>
      </c>
      <c r="AJ1518">
        <v>43964</v>
      </c>
    </row>
    <row r="1519" spans="1:36" hidden="1" x14ac:dyDescent="0.25">
      <c r="A1519" t="s">
        <v>10883</v>
      </c>
      <c r="B1519" t="s">
        <v>13503</v>
      </c>
      <c r="C1519" s="2">
        <v>43929</v>
      </c>
      <c r="D1519" t="s">
        <v>13524</v>
      </c>
      <c r="E1519" t="s">
        <v>11133</v>
      </c>
      <c r="F1519" t="s">
        <v>10075</v>
      </c>
      <c r="G1519" t="s">
        <v>114</v>
      </c>
      <c r="H1519" t="s">
        <v>10676</v>
      </c>
      <c r="I1519" t="s">
        <v>10406</v>
      </c>
      <c r="J1519" t="s">
        <v>13525</v>
      </c>
      <c r="K1519" t="str">
        <f t="shared" si="46"/>
        <v>JONATHAN MICHAEL MACAYA GODOY</v>
      </c>
      <c r="L1519" t="str">
        <f t="shared" si="47"/>
        <v>Jonathan Michael Macaya Godoy</v>
      </c>
      <c r="M1519" t="s">
        <v>1421</v>
      </c>
      <c r="N1519" t="str">
        <f>VLOOKUP(M1519,Tabla13[[#All],[rut]:[estado_licencia]],2,0)</f>
        <v>Jonathan Michael Macaya Godoy</v>
      </c>
      <c r="O1519" t="s">
        <v>9878</v>
      </c>
      <c r="P1519" t="s">
        <v>460</v>
      </c>
      <c r="Q1519" s="2" t="s">
        <v>460</v>
      </c>
      <c r="R1519" t="s">
        <v>460</v>
      </c>
      <c r="T1519" t="s">
        <v>9834</v>
      </c>
      <c r="U1519" s="2">
        <v>44659</v>
      </c>
      <c r="V1519" t="s">
        <v>9835</v>
      </c>
      <c r="W1519" t="s">
        <v>1224</v>
      </c>
      <c r="X1519" t="s">
        <v>12883</v>
      </c>
      <c r="Y1519">
        <v>30000</v>
      </c>
      <c r="Z1519" t="s">
        <v>9838</v>
      </c>
      <c r="AH1519">
        <v>470464</v>
      </c>
      <c r="AJ1519">
        <v>43964</v>
      </c>
    </row>
    <row r="1520" spans="1:36" hidden="1" x14ac:dyDescent="0.25">
      <c r="A1520" t="s">
        <v>10883</v>
      </c>
      <c r="B1520" t="s">
        <v>13503</v>
      </c>
      <c r="C1520" s="2">
        <v>43929</v>
      </c>
      <c r="D1520" t="s">
        <v>13524</v>
      </c>
      <c r="E1520" t="s">
        <v>11133</v>
      </c>
      <c r="F1520" t="s">
        <v>10075</v>
      </c>
      <c r="G1520" t="s">
        <v>114</v>
      </c>
      <c r="H1520" t="s">
        <v>10179</v>
      </c>
      <c r="I1520" t="s">
        <v>10270</v>
      </c>
      <c r="J1520" t="s">
        <v>10717</v>
      </c>
      <c r="K1520" t="str">
        <f t="shared" si="46"/>
        <v>FRANKLIN JORQUERA CARMONA</v>
      </c>
      <c r="L1520" t="str">
        <f t="shared" si="47"/>
        <v>Franklin Jorquera Carmona</v>
      </c>
      <c r="M1520" t="s">
        <v>1422</v>
      </c>
      <c r="N1520" t="str">
        <f>VLOOKUP(M1520,Tabla13[[#All],[rut]:[estado_licencia]],2,0)</f>
        <v>Franklin Jorquera Carmona</v>
      </c>
      <c r="O1520" t="s">
        <v>9878</v>
      </c>
      <c r="P1520" t="s">
        <v>460</v>
      </c>
      <c r="Q1520" s="2" t="s">
        <v>460</v>
      </c>
      <c r="R1520" t="s">
        <v>460</v>
      </c>
      <c r="T1520" t="s">
        <v>9834</v>
      </c>
      <c r="U1520" s="2">
        <v>44659</v>
      </c>
      <c r="V1520" t="s">
        <v>9835</v>
      </c>
      <c r="W1520" t="s">
        <v>1224</v>
      </c>
      <c r="X1520" t="s">
        <v>12883</v>
      </c>
      <c r="Y1520">
        <v>30000</v>
      </c>
      <c r="Z1520" t="s">
        <v>9838</v>
      </c>
      <c r="AH1520">
        <v>470464</v>
      </c>
      <c r="AJ1520">
        <v>43964</v>
      </c>
    </row>
    <row r="1521" spans="1:36" hidden="1" x14ac:dyDescent="0.25">
      <c r="A1521" t="s">
        <v>10883</v>
      </c>
      <c r="B1521" t="s">
        <v>13503</v>
      </c>
      <c r="C1521" s="2">
        <v>43929</v>
      </c>
      <c r="D1521" t="s">
        <v>13524</v>
      </c>
      <c r="E1521" t="s">
        <v>11133</v>
      </c>
      <c r="F1521" t="s">
        <v>10075</v>
      </c>
      <c r="G1521" t="s">
        <v>114</v>
      </c>
      <c r="H1521" t="s">
        <v>10026</v>
      </c>
      <c r="I1521" t="s">
        <v>9985</v>
      </c>
      <c r="J1521" t="s">
        <v>13526</v>
      </c>
      <c r="K1521" t="str">
        <f t="shared" si="46"/>
        <v>HORACIO ROJAS MOLINA</v>
      </c>
      <c r="L1521" t="str">
        <f t="shared" si="47"/>
        <v>Horacio Rojas Molina</v>
      </c>
      <c r="M1521" t="s">
        <v>1423</v>
      </c>
      <c r="N1521" t="str">
        <f>VLOOKUP(M1521,Tabla13[[#All],[rut]:[estado_licencia]],2,0)</f>
        <v>Horacio Rojas Molina</v>
      </c>
      <c r="O1521" t="s">
        <v>9878</v>
      </c>
      <c r="P1521" t="s">
        <v>460</v>
      </c>
      <c r="Q1521" s="2" t="s">
        <v>460</v>
      </c>
      <c r="R1521" t="s">
        <v>460</v>
      </c>
      <c r="T1521" t="s">
        <v>9834</v>
      </c>
      <c r="U1521" s="2">
        <v>44659</v>
      </c>
      <c r="V1521" t="s">
        <v>9835</v>
      </c>
      <c r="W1521" t="s">
        <v>1224</v>
      </c>
      <c r="X1521" t="s">
        <v>12883</v>
      </c>
      <c r="Y1521">
        <v>30000</v>
      </c>
      <c r="Z1521" t="s">
        <v>9838</v>
      </c>
      <c r="AH1521">
        <v>470464</v>
      </c>
      <c r="AJ1521">
        <v>43964</v>
      </c>
    </row>
    <row r="1522" spans="1:36" hidden="1" x14ac:dyDescent="0.25">
      <c r="A1522" t="s">
        <v>10883</v>
      </c>
      <c r="B1522" t="s">
        <v>13503</v>
      </c>
      <c r="C1522" s="2">
        <v>43929</v>
      </c>
      <c r="D1522" t="s">
        <v>13524</v>
      </c>
      <c r="E1522" t="s">
        <v>11133</v>
      </c>
      <c r="F1522" t="s">
        <v>10075</v>
      </c>
      <c r="G1522" t="s">
        <v>114</v>
      </c>
      <c r="H1522" t="s">
        <v>11647</v>
      </c>
      <c r="I1522" t="s">
        <v>10173</v>
      </c>
      <c r="J1522" t="s">
        <v>10590</v>
      </c>
      <c r="K1522" t="str">
        <f t="shared" si="46"/>
        <v>VICTOR CANALES URRUTIA</v>
      </c>
      <c r="L1522" t="str">
        <f t="shared" si="47"/>
        <v>Victor Canales Urrutia</v>
      </c>
      <c r="M1522" t="s">
        <v>1424</v>
      </c>
      <c r="N1522" t="str">
        <f>VLOOKUP(M1522,Tabla13[[#All],[rut]:[estado_licencia]],2,0)</f>
        <v>Victor Canales Urrutia</v>
      </c>
      <c r="O1522" t="s">
        <v>9878</v>
      </c>
      <c r="P1522" t="s">
        <v>460</v>
      </c>
      <c r="Q1522" s="2" t="s">
        <v>460</v>
      </c>
      <c r="R1522" t="s">
        <v>460</v>
      </c>
      <c r="T1522" t="s">
        <v>9834</v>
      </c>
      <c r="U1522" s="2">
        <v>44659</v>
      </c>
      <c r="V1522" t="s">
        <v>9835</v>
      </c>
      <c r="W1522" t="s">
        <v>1224</v>
      </c>
      <c r="X1522" t="s">
        <v>12883</v>
      </c>
      <c r="Y1522">
        <v>30000</v>
      </c>
      <c r="Z1522" t="s">
        <v>9838</v>
      </c>
      <c r="AH1522">
        <v>470464</v>
      </c>
      <c r="AJ1522">
        <v>43964</v>
      </c>
    </row>
    <row r="1523" spans="1:36" hidden="1" x14ac:dyDescent="0.25">
      <c r="A1523" t="s">
        <v>10883</v>
      </c>
      <c r="B1523" t="s">
        <v>13503</v>
      </c>
      <c r="C1523" s="2">
        <v>43929</v>
      </c>
      <c r="D1523" t="s">
        <v>13524</v>
      </c>
      <c r="E1523" t="s">
        <v>11133</v>
      </c>
      <c r="F1523" t="s">
        <v>10075</v>
      </c>
      <c r="G1523" t="s">
        <v>114</v>
      </c>
      <c r="H1523" t="s">
        <v>10007</v>
      </c>
      <c r="I1523" t="s">
        <v>10683</v>
      </c>
      <c r="J1523" t="s">
        <v>11514</v>
      </c>
      <c r="K1523" t="str">
        <f t="shared" si="46"/>
        <v>JOSE MIGUEL BUGUEÑO FIGUEROA</v>
      </c>
      <c r="L1523" t="str">
        <f t="shared" si="47"/>
        <v>Jose Miguel Bugueño Figueroa</v>
      </c>
      <c r="M1523" t="s">
        <v>1425</v>
      </c>
      <c r="N1523" t="str">
        <f>VLOOKUP(M1523,Tabla13[[#All],[rut]:[estado_licencia]],2,0)</f>
        <v>Jose Miguel Bugueño Figueroa</v>
      </c>
      <c r="O1523" t="s">
        <v>9878</v>
      </c>
      <c r="P1523" t="s">
        <v>460</v>
      </c>
      <c r="Q1523" s="2" t="s">
        <v>460</v>
      </c>
      <c r="R1523" t="s">
        <v>460</v>
      </c>
      <c r="T1523" t="s">
        <v>9834</v>
      </c>
      <c r="U1523" s="2">
        <v>44659</v>
      </c>
      <c r="V1523" t="s">
        <v>9835</v>
      </c>
      <c r="W1523" t="s">
        <v>1224</v>
      </c>
      <c r="X1523" t="s">
        <v>12883</v>
      </c>
      <c r="Y1523">
        <v>30000</v>
      </c>
      <c r="Z1523" t="s">
        <v>9838</v>
      </c>
      <c r="AH1523">
        <v>470464</v>
      </c>
      <c r="AJ1523">
        <v>43964</v>
      </c>
    </row>
    <row r="1524" spans="1:36" hidden="1" x14ac:dyDescent="0.25">
      <c r="A1524" t="s">
        <v>10883</v>
      </c>
      <c r="B1524" t="s">
        <v>13503</v>
      </c>
      <c r="C1524" s="2">
        <v>43930</v>
      </c>
      <c r="D1524" t="s">
        <v>13524</v>
      </c>
      <c r="E1524" t="s">
        <v>10868</v>
      </c>
      <c r="F1524" t="s">
        <v>10869</v>
      </c>
      <c r="G1524" t="s">
        <v>422</v>
      </c>
      <c r="H1524" t="s">
        <v>11330</v>
      </c>
      <c r="I1524" t="s">
        <v>9842</v>
      </c>
      <c r="J1524" t="s">
        <v>13527</v>
      </c>
      <c r="K1524" t="str">
        <f t="shared" si="46"/>
        <v>RODRIGO ANTONIO PUELLES PIZARRO</v>
      </c>
      <c r="L1524" t="str">
        <f t="shared" si="47"/>
        <v>Rodrigo Antonio Puelles Pizarro</v>
      </c>
      <c r="M1524" t="s">
        <v>1426</v>
      </c>
      <c r="N1524" t="str">
        <f>VLOOKUP(M1524,Tabla13[[#All],[rut]:[estado_licencia]],2,0)</f>
        <v>Rodrigo Antonio Puelles Pizarro</v>
      </c>
      <c r="O1524" t="s">
        <v>9878</v>
      </c>
      <c r="P1524" t="s">
        <v>9943</v>
      </c>
      <c r="Q1524" s="2">
        <v>45108</v>
      </c>
      <c r="R1524">
        <v>19495</v>
      </c>
      <c r="T1524" t="s">
        <v>9834</v>
      </c>
      <c r="U1524" s="2">
        <v>44300</v>
      </c>
      <c r="V1524" t="s">
        <v>9835</v>
      </c>
      <c r="W1524" t="s">
        <v>1224</v>
      </c>
      <c r="X1524" t="s">
        <v>12883</v>
      </c>
      <c r="Y1524">
        <v>30000</v>
      </c>
      <c r="Z1524" t="s">
        <v>9853</v>
      </c>
      <c r="AA1524" s="2">
        <v>43935</v>
      </c>
      <c r="AB1524" t="s">
        <v>9936</v>
      </c>
      <c r="AI1524" t="s">
        <v>13528</v>
      </c>
      <c r="AJ1524">
        <v>43935</v>
      </c>
    </row>
    <row r="1525" spans="1:36" hidden="1" x14ac:dyDescent="0.25">
      <c r="A1525" t="s">
        <v>13529</v>
      </c>
      <c r="B1525" t="s">
        <v>13503</v>
      </c>
      <c r="C1525" s="2">
        <v>43934</v>
      </c>
      <c r="D1525" t="s">
        <v>9827</v>
      </c>
      <c r="E1525" t="s">
        <v>10796</v>
      </c>
      <c r="F1525" t="s">
        <v>10742</v>
      </c>
      <c r="G1525" t="s">
        <v>364</v>
      </c>
      <c r="H1525" t="s">
        <v>10207</v>
      </c>
      <c r="I1525" t="s">
        <v>10011</v>
      </c>
      <c r="J1525" t="s">
        <v>13530</v>
      </c>
      <c r="K1525" t="str">
        <f t="shared" si="46"/>
        <v>GONZALO ENRIQUE VALENCIA ALVAREZ</v>
      </c>
      <c r="L1525" t="str">
        <f t="shared" si="47"/>
        <v>Gonzalo Enrique Valencia Alvarez</v>
      </c>
      <c r="M1525" t="s">
        <v>1427</v>
      </c>
      <c r="N1525" t="str">
        <f>VLOOKUP(M1525,Tabla13[[#All],[rut]:[estado_licencia]],2,0)</f>
        <v>Gonzalo Enrique Valencia Alvarez</v>
      </c>
      <c r="O1525" t="s">
        <v>10143</v>
      </c>
      <c r="P1525" t="s">
        <v>4040</v>
      </c>
      <c r="Q1525" s="2">
        <v>44621</v>
      </c>
      <c r="R1525">
        <v>18290</v>
      </c>
      <c r="T1525" t="s">
        <v>9834</v>
      </c>
      <c r="U1525" s="2">
        <v>44299</v>
      </c>
      <c r="V1525" t="s">
        <v>10332</v>
      </c>
      <c r="W1525" t="s">
        <v>1224</v>
      </c>
      <c r="X1525" t="s">
        <v>13531</v>
      </c>
      <c r="Y1525">
        <v>25000</v>
      </c>
      <c r="Z1525" t="s">
        <v>9838</v>
      </c>
      <c r="AB1525" t="s">
        <v>13532</v>
      </c>
    </row>
    <row r="1526" spans="1:36" hidden="1" x14ac:dyDescent="0.25">
      <c r="A1526" t="s">
        <v>13533</v>
      </c>
      <c r="B1526" t="s">
        <v>13503</v>
      </c>
      <c r="C1526" s="2">
        <v>43934</v>
      </c>
      <c r="D1526" t="s">
        <v>9827</v>
      </c>
      <c r="E1526" t="s">
        <v>9840</v>
      </c>
      <c r="F1526" t="s">
        <v>9841</v>
      </c>
      <c r="G1526" t="s">
        <v>50</v>
      </c>
      <c r="H1526" t="s">
        <v>13534</v>
      </c>
      <c r="I1526" t="s">
        <v>10314</v>
      </c>
      <c r="J1526" t="s">
        <v>13535</v>
      </c>
      <c r="K1526" t="str">
        <f t="shared" si="46"/>
        <v>DANIEL ALEXIS CABRERA VASQUEZ</v>
      </c>
      <c r="L1526" t="str">
        <f t="shared" si="47"/>
        <v>Daniel Alexis Cabrera Vasquez</v>
      </c>
      <c r="M1526" t="s">
        <v>1428</v>
      </c>
      <c r="N1526" t="str">
        <f>VLOOKUP(M1526,Tabla13[[#All],[rut]:[estado_licencia]],2,0)</f>
        <v>Daniel Alexis Cabrera Vasquez</v>
      </c>
      <c r="O1526" t="s">
        <v>13536</v>
      </c>
      <c r="P1526" t="s">
        <v>9906</v>
      </c>
      <c r="Q1526" s="2">
        <v>44675</v>
      </c>
      <c r="R1526">
        <v>19495</v>
      </c>
      <c r="T1526" t="s">
        <v>9834</v>
      </c>
      <c r="U1526" s="2">
        <v>44299</v>
      </c>
      <c r="V1526" t="s">
        <v>9835</v>
      </c>
      <c r="W1526" t="s">
        <v>1224</v>
      </c>
      <c r="X1526" t="s">
        <v>10857</v>
      </c>
      <c r="Y1526">
        <v>25000</v>
      </c>
      <c r="Z1526" t="s">
        <v>9838</v>
      </c>
    </row>
    <row r="1527" spans="1:36" hidden="1" x14ac:dyDescent="0.25">
      <c r="A1527" t="s">
        <v>13537</v>
      </c>
      <c r="B1527" t="s">
        <v>13503</v>
      </c>
      <c r="C1527" s="2">
        <v>43935</v>
      </c>
      <c r="D1527" t="s">
        <v>9827</v>
      </c>
      <c r="E1527" t="s">
        <v>10868</v>
      </c>
      <c r="F1527" t="s">
        <v>10869</v>
      </c>
      <c r="G1527" t="s">
        <v>422</v>
      </c>
      <c r="H1527" t="s">
        <v>11330</v>
      </c>
      <c r="I1527" t="s">
        <v>9842</v>
      </c>
      <c r="J1527" t="s">
        <v>13527</v>
      </c>
      <c r="K1527" t="str">
        <f t="shared" si="46"/>
        <v>RODRIGO ANTONIO PUELLES PIZARRO</v>
      </c>
      <c r="L1527" t="str">
        <f t="shared" si="47"/>
        <v>Rodrigo Antonio Puelles Pizarro</v>
      </c>
      <c r="M1527" t="s">
        <v>1426</v>
      </c>
      <c r="N1527" t="str">
        <f>VLOOKUP(M1527,Tabla13[[#All],[rut]:[estado_licencia]],2,0)</f>
        <v>Rodrigo Antonio Puelles Pizarro</v>
      </c>
      <c r="O1527" t="s">
        <v>9878</v>
      </c>
      <c r="P1527" t="s">
        <v>9943</v>
      </c>
      <c r="Q1527" s="2">
        <v>45108</v>
      </c>
      <c r="R1527">
        <v>19495</v>
      </c>
      <c r="T1527" t="s">
        <v>9834</v>
      </c>
      <c r="U1527" s="2">
        <v>44300</v>
      </c>
      <c r="V1527" t="s">
        <v>9835</v>
      </c>
      <c r="W1527" t="s">
        <v>1224</v>
      </c>
      <c r="X1527" t="s">
        <v>10857</v>
      </c>
      <c r="Y1527">
        <v>25000</v>
      </c>
      <c r="Z1527" t="s">
        <v>9853</v>
      </c>
      <c r="AA1527" s="2">
        <v>43935</v>
      </c>
      <c r="AB1527" t="s">
        <v>9936</v>
      </c>
      <c r="AI1527" t="s">
        <v>13528</v>
      </c>
      <c r="AJ1527">
        <v>43935</v>
      </c>
    </row>
    <row r="1528" spans="1:36" hidden="1" x14ac:dyDescent="0.25">
      <c r="A1528" t="s">
        <v>13538</v>
      </c>
      <c r="B1528" t="s">
        <v>13503</v>
      </c>
      <c r="C1528" s="2">
        <v>43935</v>
      </c>
      <c r="D1528" t="s">
        <v>9827</v>
      </c>
      <c r="E1528" t="s">
        <v>12991</v>
      </c>
      <c r="F1528" t="s">
        <v>13539</v>
      </c>
      <c r="G1528" t="s">
        <v>1429</v>
      </c>
      <c r="H1528" t="s">
        <v>10070</v>
      </c>
      <c r="I1528" t="s">
        <v>10070</v>
      </c>
      <c r="J1528" t="s">
        <v>11688</v>
      </c>
      <c r="K1528" t="str">
        <f t="shared" si="46"/>
        <v>JORGE ANDRES VEGA VEGA</v>
      </c>
      <c r="L1528" t="str">
        <f t="shared" si="47"/>
        <v>Jorge Andres Vega Vega</v>
      </c>
      <c r="M1528" t="s">
        <v>1430</v>
      </c>
      <c r="N1528" t="str">
        <f>VLOOKUP(M1528,Tabla13[[#All],[rut]:[estado_licencia]],2,0)</f>
        <v>Jorge Andres Vega Vega</v>
      </c>
      <c r="O1528" t="s">
        <v>9832</v>
      </c>
      <c r="P1528" t="s">
        <v>13540</v>
      </c>
      <c r="Q1528" s="2">
        <v>44081</v>
      </c>
      <c r="R1528">
        <v>19495</v>
      </c>
      <c r="T1528" t="s">
        <v>9834</v>
      </c>
      <c r="U1528" s="2">
        <v>44300</v>
      </c>
      <c r="V1528" t="s">
        <v>9835</v>
      </c>
      <c r="W1528" t="s">
        <v>1224</v>
      </c>
      <c r="X1528" t="s">
        <v>10857</v>
      </c>
      <c r="Y1528">
        <v>25000</v>
      </c>
      <c r="Z1528" t="s">
        <v>9838</v>
      </c>
    </row>
    <row r="1529" spans="1:36" hidden="1" x14ac:dyDescent="0.25">
      <c r="A1529" t="s">
        <v>10883</v>
      </c>
      <c r="B1529" t="s">
        <v>13503</v>
      </c>
      <c r="C1529" s="2">
        <v>43935</v>
      </c>
      <c r="D1529" t="s">
        <v>13524</v>
      </c>
      <c r="E1529" t="s">
        <v>12991</v>
      </c>
      <c r="F1529" t="s">
        <v>13539</v>
      </c>
      <c r="G1529" t="s">
        <v>1429</v>
      </c>
      <c r="H1529" t="s">
        <v>10070</v>
      </c>
      <c r="I1529" t="s">
        <v>10070</v>
      </c>
      <c r="J1529" t="s">
        <v>11688</v>
      </c>
      <c r="K1529" t="str">
        <f t="shared" si="46"/>
        <v>JORGE ANDRES VEGA VEGA</v>
      </c>
      <c r="L1529" t="str">
        <f t="shared" si="47"/>
        <v>Jorge Andres Vega Vega</v>
      </c>
      <c r="M1529" t="s">
        <v>1430</v>
      </c>
      <c r="N1529" t="str">
        <f>VLOOKUP(M1529,Tabla13[[#All],[rut]:[estado_licencia]],2,0)</f>
        <v>Jorge Andres Vega Vega</v>
      </c>
      <c r="O1529" t="s">
        <v>9832</v>
      </c>
      <c r="P1529" t="s">
        <v>13540</v>
      </c>
      <c r="Q1529" s="2">
        <v>44081</v>
      </c>
      <c r="R1529">
        <v>19495</v>
      </c>
      <c r="U1529" s="2">
        <v>44665</v>
      </c>
      <c r="V1529" t="s">
        <v>9835</v>
      </c>
      <c r="W1529" t="s">
        <v>1224</v>
      </c>
      <c r="X1529" t="s">
        <v>12883</v>
      </c>
      <c r="Y1529">
        <v>30000</v>
      </c>
      <c r="Z1529" t="s">
        <v>9838</v>
      </c>
    </row>
    <row r="1530" spans="1:36" hidden="1" x14ac:dyDescent="0.25">
      <c r="A1530" t="s">
        <v>13541</v>
      </c>
      <c r="B1530" t="s">
        <v>13503</v>
      </c>
      <c r="C1530" s="2">
        <v>43935</v>
      </c>
      <c r="D1530" t="s">
        <v>9827</v>
      </c>
      <c r="E1530" t="s">
        <v>9900</v>
      </c>
      <c r="F1530" t="s">
        <v>9901</v>
      </c>
      <c r="G1530" t="s">
        <v>66</v>
      </c>
      <c r="H1530" t="s">
        <v>13542</v>
      </c>
      <c r="I1530" t="s">
        <v>13543</v>
      </c>
      <c r="J1530" t="s">
        <v>13544</v>
      </c>
      <c r="K1530" t="str">
        <f t="shared" si="46"/>
        <v>GUSTAVO CESAR OSTOS ARCE</v>
      </c>
      <c r="L1530" t="str">
        <f t="shared" si="47"/>
        <v>Gustavo Cesar Ostos Arce</v>
      </c>
      <c r="M1530" t="s">
        <v>1431</v>
      </c>
      <c r="N1530" t="str">
        <f>VLOOKUP(M1530,Tabla13[[#All],[rut]:[estado_licencia]],2,0)</f>
        <v>Gustavo Cesar Ostos Arce</v>
      </c>
      <c r="O1530" t="s">
        <v>9905</v>
      </c>
      <c r="P1530" t="s">
        <v>13545</v>
      </c>
      <c r="Q1530" s="2">
        <v>45051</v>
      </c>
      <c r="R1530">
        <v>19495</v>
      </c>
      <c r="T1530" t="s">
        <v>9834</v>
      </c>
      <c r="U1530" s="2">
        <v>44300</v>
      </c>
      <c r="V1530" t="s">
        <v>9835</v>
      </c>
      <c r="W1530" t="s">
        <v>1224</v>
      </c>
      <c r="X1530" t="s">
        <v>10857</v>
      </c>
      <c r="Y1530">
        <v>25000</v>
      </c>
      <c r="Z1530" t="s">
        <v>9838</v>
      </c>
    </row>
    <row r="1531" spans="1:36" hidden="1" x14ac:dyDescent="0.25">
      <c r="A1531" t="s">
        <v>10883</v>
      </c>
      <c r="B1531" t="s">
        <v>13503</v>
      </c>
      <c r="C1531" s="2">
        <v>43930</v>
      </c>
      <c r="D1531" t="s">
        <v>13524</v>
      </c>
      <c r="E1531" t="s">
        <v>10868</v>
      </c>
      <c r="F1531" t="s">
        <v>10869</v>
      </c>
      <c r="G1531" t="s">
        <v>422</v>
      </c>
      <c r="H1531" t="s">
        <v>10086</v>
      </c>
      <c r="J1531" t="s">
        <v>13546</v>
      </c>
      <c r="K1531" t="str">
        <f t="shared" si="46"/>
        <v xml:space="preserve">PAULO PASTEN </v>
      </c>
      <c r="L1531" t="str">
        <f t="shared" si="47"/>
        <v xml:space="preserve">Paulo Pasten </v>
      </c>
      <c r="M1531" t="s">
        <v>1432</v>
      </c>
      <c r="N1531" t="str">
        <f>VLOOKUP(M1531,Tabla13[[#All],[rut]:[estado_licencia]],2,0)</f>
        <v xml:space="preserve">Paulo Pasten </v>
      </c>
      <c r="O1531" t="s">
        <v>10176</v>
      </c>
      <c r="P1531" t="s">
        <v>460</v>
      </c>
      <c r="Q1531" s="2" t="s">
        <v>460</v>
      </c>
      <c r="R1531" t="s">
        <v>460</v>
      </c>
      <c r="U1531" s="2">
        <v>44660</v>
      </c>
      <c r="V1531" t="s">
        <v>9835</v>
      </c>
      <c r="W1531" t="s">
        <v>1224</v>
      </c>
      <c r="X1531" t="s">
        <v>12883</v>
      </c>
      <c r="Y1531">
        <v>30000</v>
      </c>
      <c r="Z1531" t="s">
        <v>9853</v>
      </c>
      <c r="AA1531" s="2">
        <v>43935</v>
      </c>
      <c r="AB1531" t="s">
        <v>9936</v>
      </c>
      <c r="AI1531" t="s">
        <v>13528</v>
      </c>
      <c r="AJ1531">
        <v>43935</v>
      </c>
    </row>
    <row r="1532" spans="1:36" hidden="1" x14ac:dyDescent="0.25">
      <c r="A1532" t="s">
        <v>13547</v>
      </c>
      <c r="B1532" t="s">
        <v>13503</v>
      </c>
      <c r="C1532" s="2">
        <v>43936</v>
      </c>
      <c r="D1532" t="s">
        <v>9827</v>
      </c>
      <c r="E1532" t="s">
        <v>12707</v>
      </c>
      <c r="F1532" t="s">
        <v>12707</v>
      </c>
      <c r="G1532" t="s">
        <v>1433</v>
      </c>
      <c r="H1532" t="s">
        <v>13548</v>
      </c>
      <c r="I1532" t="s">
        <v>10111</v>
      </c>
      <c r="J1532" t="s">
        <v>10607</v>
      </c>
      <c r="K1532" t="str">
        <f t="shared" si="46"/>
        <v>LUIS ARTURO MONTALBA SILVA</v>
      </c>
      <c r="L1532" t="str">
        <f t="shared" si="47"/>
        <v>Luis Arturo Montalba Silva</v>
      </c>
      <c r="M1532" t="s">
        <v>1434</v>
      </c>
      <c r="N1532" t="str">
        <f>VLOOKUP(M1532,Tabla13[[#All],[rut]:[estado_licencia]],2,0)</f>
        <v>Luis Arturo Montalba Silva</v>
      </c>
      <c r="O1532" t="s">
        <v>10127</v>
      </c>
      <c r="P1532" t="s">
        <v>10231</v>
      </c>
      <c r="Q1532" s="2">
        <v>45224</v>
      </c>
      <c r="R1532">
        <v>19495</v>
      </c>
      <c r="T1532" t="s">
        <v>9834</v>
      </c>
      <c r="U1532" s="2">
        <v>44301</v>
      </c>
      <c r="V1532" t="s">
        <v>9835</v>
      </c>
      <c r="W1532" t="s">
        <v>1224</v>
      </c>
      <c r="X1532" t="s">
        <v>10857</v>
      </c>
      <c r="Y1532">
        <v>25000</v>
      </c>
      <c r="Z1532" t="s">
        <v>9853</v>
      </c>
      <c r="AA1532" s="2">
        <v>43936</v>
      </c>
      <c r="AB1532" t="s">
        <v>9936</v>
      </c>
      <c r="AI1532" t="s">
        <v>13549</v>
      </c>
      <c r="AJ1532">
        <v>43936</v>
      </c>
    </row>
    <row r="1533" spans="1:36" hidden="1" x14ac:dyDescent="0.25">
      <c r="A1533" t="s">
        <v>13550</v>
      </c>
      <c r="B1533" t="s">
        <v>13503</v>
      </c>
      <c r="C1533" s="2">
        <v>43936</v>
      </c>
      <c r="D1533" t="s">
        <v>9827</v>
      </c>
      <c r="E1533" t="s">
        <v>12707</v>
      </c>
      <c r="F1533" t="s">
        <v>12707</v>
      </c>
      <c r="G1533" t="s">
        <v>1433</v>
      </c>
      <c r="H1533" t="s">
        <v>13548</v>
      </c>
      <c r="I1533" t="s">
        <v>10085</v>
      </c>
      <c r="J1533" t="s">
        <v>13551</v>
      </c>
      <c r="K1533" t="str">
        <f t="shared" si="46"/>
        <v>LUIS FELIPE MONTALBA CARVAJAL</v>
      </c>
      <c r="L1533" t="str">
        <f t="shared" si="47"/>
        <v>Luis Felipe Montalba Carvajal</v>
      </c>
      <c r="M1533" t="s">
        <v>1435</v>
      </c>
      <c r="N1533" t="str">
        <f>VLOOKUP(M1533,Tabla13[[#All],[rut]:[estado_licencia]],2,0)</f>
        <v>Luis Felipe Montalba Carvajal</v>
      </c>
      <c r="O1533" t="s">
        <v>10127</v>
      </c>
      <c r="P1533" t="s">
        <v>4040</v>
      </c>
      <c r="Q1533" s="2" t="s">
        <v>13552</v>
      </c>
      <c r="R1533" t="s">
        <v>460</v>
      </c>
      <c r="T1533" t="s">
        <v>9834</v>
      </c>
      <c r="U1533" s="2">
        <v>44301</v>
      </c>
      <c r="V1533" t="s">
        <v>9835</v>
      </c>
      <c r="W1533" t="s">
        <v>1224</v>
      </c>
      <c r="X1533" t="s">
        <v>10857</v>
      </c>
      <c r="Y1533">
        <v>25000</v>
      </c>
      <c r="Z1533" t="s">
        <v>9853</v>
      </c>
      <c r="AA1533" s="2">
        <v>43936</v>
      </c>
      <c r="AB1533" t="s">
        <v>9936</v>
      </c>
      <c r="AI1533" t="s">
        <v>13549</v>
      </c>
      <c r="AJ1533">
        <v>43936</v>
      </c>
    </row>
    <row r="1534" spans="1:36" hidden="1" x14ac:dyDescent="0.25">
      <c r="A1534" t="s">
        <v>13553</v>
      </c>
      <c r="B1534" t="s">
        <v>13503</v>
      </c>
      <c r="C1534" s="2">
        <v>43936</v>
      </c>
      <c r="D1534" t="s">
        <v>9827</v>
      </c>
      <c r="E1534" t="s">
        <v>10898</v>
      </c>
      <c r="F1534" t="s">
        <v>10898</v>
      </c>
      <c r="G1534" t="s">
        <v>431</v>
      </c>
      <c r="H1534" t="s">
        <v>12596</v>
      </c>
      <c r="I1534" t="s">
        <v>9971</v>
      </c>
      <c r="J1534" t="s">
        <v>13554</v>
      </c>
      <c r="K1534" t="str">
        <f t="shared" si="46"/>
        <v>DANTE FABIAN POBLETE MUÑOZ</v>
      </c>
      <c r="L1534" t="str">
        <f t="shared" si="47"/>
        <v>Dante Fabian Poblete Muñoz</v>
      </c>
      <c r="M1534" t="s">
        <v>1436</v>
      </c>
      <c r="N1534" t="str">
        <f>VLOOKUP(M1534,Tabla13[[#All],[rut]:[estado_licencia]],2,0)</f>
        <v>Dante Fabian Poblete Muñoz</v>
      </c>
      <c r="O1534" t="s">
        <v>9832</v>
      </c>
      <c r="P1534" t="s">
        <v>9863</v>
      </c>
      <c r="Q1534" s="2">
        <v>44771</v>
      </c>
      <c r="R1534">
        <v>18290</v>
      </c>
      <c r="T1534" t="s">
        <v>9834</v>
      </c>
      <c r="U1534" s="2">
        <v>44301</v>
      </c>
      <c r="V1534" t="s">
        <v>9835</v>
      </c>
      <c r="W1534" t="s">
        <v>1224</v>
      </c>
      <c r="X1534" t="s">
        <v>10857</v>
      </c>
      <c r="Y1534">
        <v>25000</v>
      </c>
      <c r="Z1534" t="s">
        <v>9838</v>
      </c>
    </row>
    <row r="1535" spans="1:36" hidden="1" x14ac:dyDescent="0.25">
      <c r="A1535" t="s">
        <v>10883</v>
      </c>
      <c r="B1535" t="s">
        <v>13503</v>
      </c>
      <c r="C1535" s="2">
        <v>43930</v>
      </c>
      <c r="D1535" t="s">
        <v>13524</v>
      </c>
      <c r="E1535" t="s">
        <v>10741</v>
      </c>
      <c r="F1535" t="s">
        <v>10742</v>
      </c>
      <c r="G1535" t="s">
        <v>364</v>
      </c>
      <c r="H1535" t="s">
        <v>9989</v>
      </c>
      <c r="I1535" t="s">
        <v>10026</v>
      </c>
      <c r="J1535" t="s">
        <v>13522</v>
      </c>
      <c r="K1535" t="str">
        <f t="shared" si="46"/>
        <v>WILLY ADRIAN ACOSTA ROJAS</v>
      </c>
      <c r="L1535" t="str">
        <f t="shared" si="47"/>
        <v>Willy Adrian Acosta Rojas</v>
      </c>
      <c r="M1535" t="s">
        <v>1418</v>
      </c>
      <c r="N1535" t="str">
        <f>VLOOKUP(M1535,Tabla13[[#All],[rut]:[estado_licencia]],2,0)</f>
        <v>Willy Adrian Acosta Rojas</v>
      </c>
      <c r="O1535" t="s">
        <v>12241</v>
      </c>
      <c r="P1535" t="s">
        <v>10148</v>
      </c>
      <c r="Q1535" s="2">
        <v>45550</v>
      </c>
      <c r="R1535">
        <v>19495</v>
      </c>
      <c r="T1535" t="s">
        <v>9834</v>
      </c>
      <c r="U1535" s="2">
        <v>45391</v>
      </c>
      <c r="V1535" t="s">
        <v>9835</v>
      </c>
      <c r="W1535" t="s">
        <v>1224</v>
      </c>
      <c r="X1535" t="s">
        <v>12883</v>
      </c>
      <c r="Y1535">
        <v>30000</v>
      </c>
      <c r="Z1535" t="s">
        <v>9838</v>
      </c>
    </row>
    <row r="1536" spans="1:36" hidden="1" x14ac:dyDescent="0.25">
      <c r="A1536" t="s">
        <v>13555</v>
      </c>
      <c r="B1536" t="s">
        <v>13503</v>
      </c>
      <c r="C1536" s="2">
        <v>43937</v>
      </c>
      <c r="D1536" t="s">
        <v>9827</v>
      </c>
      <c r="E1536" t="s">
        <v>9840</v>
      </c>
      <c r="F1536" t="s">
        <v>9841</v>
      </c>
      <c r="G1536" t="s">
        <v>50</v>
      </c>
      <c r="H1536" t="s">
        <v>9928</v>
      </c>
      <c r="I1536" t="s">
        <v>10651</v>
      </c>
      <c r="J1536" t="s">
        <v>13556</v>
      </c>
      <c r="K1536" t="str">
        <f t="shared" si="46"/>
        <v>RICHARD ANTONI TAPIA GALLARDO</v>
      </c>
      <c r="L1536" t="str">
        <f t="shared" si="47"/>
        <v>Richard Antoni Tapia Gallardo</v>
      </c>
      <c r="M1536" t="s">
        <v>1437</v>
      </c>
      <c r="N1536" t="str">
        <f>VLOOKUP(M1536,Tabla13[[#All],[rut]:[estado_licencia]],2,0)</f>
        <v>Richard Antoni Tapia Gallardo</v>
      </c>
      <c r="O1536" t="s">
        <v>9832</v>
      </c>
      <c r="P1536" t="s">
        <v>9879</v>
      </c>
      <c r="Q1536" s="2">
        <v>45343</v>
      </c>
      <c r="R1536" t="s">
        <v>460</v>
      </c>
      <c r="T1536" t="s">
        <v>9834</v>
      </c>
      <c r="U1536" s="2">
        <v>44302</v>
      </c>
      <c r="V1536" t="s">
        <v>9835</v>
      </c>
      <c r="W1536" t="s">
        <v>1224</v>
      </c>
      <c r="X1536" t="s">
        <v>10857</v>
      </c>
      <c r="Y1536">
        <v>25000</v>
      </c>
      <c r="Z1536" t="s">
        <v>9838</v>
      </c>
    </row>
    <row r="1537" spans="1:36" hidden="1" x14ac:dyDescent="0.25">
      <c r="A1537" t="s">
        <v>13557</v>
      </c>
      <c r="B1537" t="s">
        <v>13503</v>
      </c>
      <c r="C1537" s="2">
        <v>43937</v>
      </c>
      <c r="D1537" t="s">
        <v>9827</v>
      </c>
      <c r="E1537" t="s">
        <v>11117</v>
      </c>
      <c r="F1537" t="s">
        <v>11118</v>
      </c>
      <c r="G1537" t="s">
        <v>498</v>
      </c>
      <c r="H1537" t="s">
        <v>10001</v>
      </c>
      <c r="I1537" t="s">
        <v>11603</v>
      </c>
      <c r="J1537" t="s">
        <v>13499</v>
      </c>
      <c r="K1537" t="str">
        <f t="shared" si="46"/>
        <v xml:space="preserve">JUAN GUILLERMO ESCOBAR CONTRERAS </v>
      </c>
      <c r="L1537" t="str">
        <f t="shared" si="47"/>
        <v xml:space="preserve">Juan Guillermo Escobar Contreras </v>
      </c>
      <c r="M1537" t="s">
        <v>1438</v>
      </c>
      <c r="N1537" t="str">
        <f>VLOOKUP(M1537,Tabla13[[#All],[rut]:[estado_licencia]],2,0)</f>
        <v xml:space="preserve">Juan Guillermo Escobar Contreras </v>
      </c>
      <c r="O1537" t="s">
        <v>13558</v>
      </c>
      <c r="P1537" t="s">
        <v>9919</v>
      </c>
      <c r="Q1537" s="2">
        <v>44562</v>
      </c>
      <c r="R1537">
        <v>19495</v>
      </c>
      <c r="T1537" t="s">
        <v>9834</v>
      </c>
      <c r="U1537" s="2">
        <v>44302</v>
      </c>
      <c r="V1537" t="s">
        <v>9835</v>
      </c>
      <c r="W1537" t="s">
        <v>1224</v>
      </c>
      <c r="X1537" t="s">
        <v>10857</v>
      </c>
      <c r="Y1537">
        <v>25000</v>
      </c>
      <c r="Z1537" t="s">
        <v>9838</v>
      </c>
    </row>
    <row r="1538" spans="1:36" hidden="1" x14ac:dyDescent="0.25">
      <c r="A1538" t="s">
        <v>13559</v>
      </c>
      <c r="B1538" t="s">
        <v>13503</v>
      </c>
      <c r="C1538" s="2">
        <v>43937</v>
      </c>
      <c r="D1538" t="s">
        <v>9827</v>
      </c>
      <c r="E1538" t="s">
        <v>11940</v>
      </c>
      <c r="F1538" t="s">
        <v>11940</v>
      </c>
      <c r="G1538" t="e">
        <f>#N/A</f>
        <v>#N/A</v>
      </c>
      <c r="H1538" t="s">
        <v>10001</v>
      </c>
      <c r="I1538" t="s">
        <v>9843</v>
      </c>
      <c r="J1538" t="s">
        <v>13560</v>
      </c>
      <c r="K1538" t="str">
        <f t="shared" ref="K1538:K1601" si="48">CONCATENATE(J1538," ",H1538," ",I1538)</f>
        <v>NICOLAS ALBERTO ESCOBAR DIAZ</v>
      </c>
      <c r="L1538" t="str">
        <f t="shared" ref="L1538:L1601" si="49">PROPER(K1538)</f>
        <v>Nicolas Alberto Escobar Diaz</v>
      </c>
      <c r="M1538" t="s">
        <v>1439</v>
      </c>
      <c r="N1538" t="str">
        <f>VLOOKUP(M1538,Tabla13[[#All],[rut]:[estado_licencia]],2,0)</f>
        <v>Nicolas Alberto Escobar Diaz</v>
      </c>
      <c r="O1538" t="s">
        <v>9878</v>
      </c>
      <c r="P1538" t="s">
        <v>10255</v>
      </c>
      <c r="Q1538" s="2">
        <v>44803</v>
      </c>
      <c r="R1538">
        <v>19495</v>
      </c>
      <c r="T1538" t="s">
        <v>9834</v>
      </c>
      <c r="U1538" s="2">
        <v>44302</v>
      </c>
      <c r="V1538" t="s">
        <v>9835</v>
      </c>
      <c r="W1538" t="s">
        <v>1224</v>
      </c>
      <c r="X1538" t="s">
        <v>10857</v>
      </c>
      <c r="Y1538">
        <v>25000</v>
      </c>
      <c r="Z1538" t="s">
        <v>9838</v>
      </c>
    </row>
    <row r="1539" spans="1:36" hidden="1" x14ac:dyDescent="0.25">
      <c r="A1539" t="s">
        <v>13561</v>
      </c>
      <c r="B1539" t="s">
        <v>13503</v>
      </c>
      <c r="C1539" s="2">
        <v>43938</v>
      </c>
      <c r="D1539" t="s">
        <v>9827</v>
      </c>
      <c r="E1539" t="s">
        <v>10965</v>
      </c>
      <c r="F1539" t="s">
        <v>10965</v>
      </c>
      <c r="G1539" t="e">
        <f>#N/A</f>
        <v>#N/A</v>
      </c>
      <c r="H1539" t="s">
        <v>9860</v>
      </c>
      <c r="I1539" t="s">
        <v>10550</v>
      </c>
      <c r="J1539" t="s">
        <v>13562</v>
      </c>
      <c r="K1539" t="str">
        <f t="shared" si="48"/>
        <v>RIGER HERNAN AGUILERA RETAMAL</v>
      </c>
      <c r="L1539" t="str">
        <f t="shared" si="49"/>
        <v>Riger Hernan Aguilera Retamal</v>
      </c>
      <c r="M1539" t="s">
        <v>1440</v>
      </c>
      <c r="N1539" t="str">
        <f>VLOOKUP(M1539,Tabla13[[#All],[rut]:[estado_licencia]],2,0)</f>
        <v>Riger Hernan Aguilera Retamal</v>
      </c>
      <c r="O1539" t="s">
        <v>9832</v>
      </c>
      <c r="P1539" t="s">
        <v>10136</v>
      </c>
      <c r="Q1539" s="2">
        <v>44689</v>
      </c>
      <c r="R1539">
        <v>18290</v>
      </c>
      <c r="T1539" t="s">
        <v>9834</v>
      </c>
      <c r="U1539" s="2">
        <v>44303</v>
      </c>
      <c r="V1539" t="s">
        <v>9835</v>
      </c>
      <c r="W1539" t="s">
        <v>1224</v>
      </c>
      <c r="X1539" t="s">
        <v>10857</v>
      </c>
      <c r="Y1539">
        <v>25000</v>
      </c>
      <c r="Z1539" t="s">
        <v>9853</v>
      </c>
      <c r="AA1539" s="2">
        <v>43938</v>
      </c>
      <c r="AB1539" t="s">
        <v>9854</v>
      </c>
      <c r="AI1539" t="s">
        <v>13563</v>
      </c>
      <c r="AJ1539">
        <v>43938</v>
      </c>
    </row>
    <row r="1540" spans="1:36" hidden="1" x14ac:dyDescent="0.25">
      <c r="A1540" t="s">
        <v>13564</v>
      </c>
      <c r="B1540" t="s">
        <v>13503</v>
      </c>
      <c r="C1540" s="2">
        <v>43938</v>
      </c>
      <c r="D1540" t="s">
        <v>9827</v>
      </c>
      <c r="E1540" t="s">
        <v>11940</v>
      </c>
      <c r="F1540" t="s">
        <v>11940</v>
      </c>
      <c r="G1540" t="e">
        <f>#N/A</f>
        <v>#N/A</v>
      </c>
      <c r="H1540" t="s">
        <v>10887</v>
      </c>
      <c r="I1540" t="s">
        <v>10245</v>
      </c>
      <c r="J1540" t="s">
        <v>13565</v>
      </c>
      <c r="K1540" t="str">
        <f t="shared" si="48"/>
        <v>EDGAR EMERSON FELIPE SANTANDER MADRID</v>
      </c>
      <c r="L1540" t="str">
        <f t="shared" si="49"/>
        <v>Edgar Emerson Felipe Santander Madrid</v>
      </c>
      <c r="M1540" t="s">
        <v>1441</v>
      </c>
      <c r="N1540" t="str">
        <f>VLOOKUP(M1540,Tabla13[[#All],[rut]:[estado_licencia]],2,0)</f>
        <v>Edgar Emerson Felipe Santander Madrid</v>
      </c>
      <c r="O1540" t="s">
        <v>9878</v>
      </c>
      <c r="P1540" t="s">
        <v>9943</v>
      </c>
      <c r="Q1540" s="2">
        <v>44403</v>
      </c>
      <c r="R1540">
        <v>19495</v>
      </c>
      <c r="T1540" t="s">
        <v>9834</v>
      </c>
      <c r="U1540" s="2">
        <v>44303</v>
      </c>
      <c r="V1540" t="s">
        <v>9835</v>
      </c>
      <c r="W1540" t="s">
        <v>1224</v>
      </c>
      <c r="X1540" t="s">
        <v>10857</v>
      </c>
      <c r="Y1540">
        <v>25000</v>
      </c>
      <c r="Z1540" t="s">
        <v>9838</v>
      </c>
    </row>
    <row r="1541" spans="1:36" hidden="1" x14ac:dyDescent="0.25">
      <c r="A1541" t="s">
        <v>13566</v>
      </c>
      <c r="B1541" t="s">
        <v>13503</v>
      </c>
      <c r="C1541" s="2">
        <v>43938</v>
      </c>
      <c r="D1541" t="s">
        <v>9827</v>
      </c>
      <c r="E1541" t="s">
        <v>11940</v>
      </c>
      <c r="F1541" t="s">
        <v>11940</v>
      </c>
      <c r="G1541" t="e">
        <f>#N/A</f>
        <v>#N/A</v>
      </c>
      <c r="H1541" t="s">
        <v>9941</v>
      </c>
      <c r="I1541" t="s">
        <v>11603</v>
      </c>
      <c r="J1541" t="s">
        <v>12535</v>
      </c>
      <c r="K1541" t="str">
        <f t="shared" si="48"/>
        <v xml:space="preserve">JOSE MAURICIO CACERES CONTRERAS </v>
      </c>
      <c r="L1541" t="str">
        <f t="shared" si="49"/>
        <v xml:space="preserve">Jose Mauricio Caceres Contreras </v>
      </c>
      <c r="M1541" t="s">
        <v>1442</v>
      </c>
      <c r="N1541" t="str">
        <f>VLOOKUP(M1541,Tabla13[[#All],[rut]:[estado_licencia]],2,0)</f>
        <v xml:space="preserve">Jose Mauricio Caceres Contreras </v>
      </c>
      <c r="O1541" t="s">
        <v>9878</v>
      </c>
      <c r="P1541" t="s">
        <v>9992</v>
      </c>
      <c r="Q1541" s="2">
        <v>44842</v>
      </c>
      <c r="R1541" t="s">
        <v>460</v>
      </c>
      <c r="T1541" t="s">
        <v>9834</v>
      </c>
      <c r="U1541" s="2">
        <v>44303</v>
      </c>
      <c r="V1541" t="s">
        <v>9835</v>
      </c>
      <c r="W1541" t="s">
        <v>1224</v>
      </c>
      <c r="X1541" t="s">
        <v>10857</v>
      </c>
      <c r="Y1541">
        <v>25000</v>
      </c>
      <c r="Z1541" t="s">
        <v>9838</v>
      </c>
    </row>
    <row r="1542" spans="1:36" hidden="1" x14ac:dyDescent="0.25">
      <c r="A1542" t="s">
        <v>13567</v>
      </c>
      <c r="B1542" t="s">
        <v>13503</v>
      </c>
      <c r="C1542" s="2">
        <v>43938</v>
      </c>
      <c r="D1542" t="s">
        <v>9827</v>
      </c>
      <c r="E1542" t="s">
        <v>12727</v>
      </c>
      <c r="F1542" t="s">
        <v>13568</v>
      </c>
      <c r="G1542" t="s">
        <v>1443</v>
      </c>
      <c r="H1542" t="s">
        <v>9843</v>
      </c>
      <c r="I1542" t="s">
        <v>13569</v>
      </c>
      <c r="J1542" t="s">
        <v>13570</v>
      </c>
      <c r="K1542" t="str">
        <f t="shared" si="48"/>
        <v>ALVARO ARMANDO DIAZ GANGA</v>
      </c>
      <c r="L1542" t="str">
        <f t="shared" si="49"/>
        <v>Alvaro Armando Diaz Ganga</v>
      </c>
      <c r="M1542" t="s">
        <v>1444</v>
      </c>
      <c r="N1542" t="str">
        <f>VLOOKUP(M1542,Tabla13[[#All],[rut]:[estado_licencia]],2,0)</f>
        <v>Alvaro Armando Diaz Ganga</v>
      </c>
      <c r="O1542" t="s">
        <v>9898</v>
      </c>
      <c r="P1542" t="s">
        <v>13571</v>
      </c>
      <c r="Q1542" s="2">
        <v>44771</v>
      </c>
      <c r="R1542">
        <v>19495</v>
      </c>
      <c r="T1542" t="s">
        <v>9834</v>
      </c>
      <c r="U1542" s="2">
        <v>44303</v>
      </c>
      <c r="V1542" t="s">
        <v>9835</v>
      </c>
      <c r="W1542" t="s">
        <v>1224</v>
      </c>
      <c r="X1542" t="s">
        <v>10857</v>
      </c>
      <c r="Y1542">
        <v>25000</v>
      </c>
      <c r="Z1542" t="s">
        <v>9838</v>
      </c>
    </row>
    <row r="1543" spans="1:36" hidden="1" x14ac:dyDescent="0.25">
      <c r="A1543" t="s">
        <v>10883</v>
      </c>
      <c r="B1543" t="s">
        <v>13503</v>
      </c>
      <c r="C1543" s="2">
        <v>43938</v>
      </c>
      <c r="D1543" t="s">
        <v>13524</v>
      </c>
      <c r="E1543" t="s">
        <v>9840</v>
      </c>
      <c r="F1543" t="s">
        <v>9841</v>
      </c>
      <c r="G1543" t="s">
        <v>50</v>
      </c>
      <c r="H1543" t="s">
        <v>9940</v>
      </c>
      <c r="I1543" t="s">
        <v>10402</v>
      </c>
      <c r="J1543" t="s">
        <v>12128</v>
      </c>
      <c r="K1543" t="str">
        <f t="shared" si="48"/>
        <v>VICTOR IGNACIO BARRAZA BRAVO</v>
      </c>
      <c r="L1543" t="str">
        <f t="shared" si="49"/>
        <v>Victor Ignacio Barraza Bravo</v>
      </c>
      <c r="M1543" t="s">
        <v>1419</v>
      </c>
      <c r="N1543" t="str">
        <f>VLOOKUP(M1543,Tabla13[[#All],[rut]:[estado_licencia]],2,0)</f>
        <v>Victor Ignacio Barraza Bravo</v>
      </c>
      <c r="O1543" t="s">
        <v>9832</v>
      </c>
      <c r="P1543" t="s">
        <v>460</v>
      </c>
      <c r="Q1543" s="2" t="s">
        <v>460</v>
      </c>
      <c r="R1543" t="s">
        <v>460</v>
      </c>
      <c r="U1543" s="2">
        <v>44668</v>
      </c>
      <c r="V1543" t="s">
        <v>9835</v>
      </c>
      <c r="W1543" t="s">
        <v>1224</v>
      </c>
      <c r="X1543" t="s">
        <v>12883</v>
      </c>
      <c r="Y1543">
        <v>30000</v>
      </c>
      <c r="Z1543" t="s">
        <v>9838</v>
      </c>
    </row>
    <row r="1544" spans="1:36" hidden="1" x14ac:dyDescent="0.25">
      <c r="A1544" t="s">
        <v>13572</v>
      </c>
      <c r="B1544" t="s">
        <v>13503</v>
      </c>
      <c r="C1544" s="2">
        <v>43941</v>
      </c>
      <c r="D1544" t="s">
        <v>9827</v>
      </c>
      <c r="E1544" t="s">
        <v>12727</v>
      </c>
      <c r="F1544" t="s">
        <v>13568</v>
      </c>
      <c r="G1544" t="s">
        <v>1443</v>
      </c>
      <c r="H1544" t="s">
        <v>10274</v>
      </c>
      <c r="I1544" t="s">
        <v>10064</v>
      </c>
      <c r="J1544" t="s">
        <v>12134</v>
      </c>
      <c r="K1544" t="str">
        <f t="shared" si="48"/>
        <v>CARLOS GUSTAVO CONTRERAS CALDERON</v>
      </c>
      <c r="L1544" t="str">
        <f t="shared" si="49"/>
        <v>Carlos Gustavo Contreras Calderon</v>
      </c>
      <c r="M1544" t="s">
        <v>852</v>
      </c>
      <c r="N1544" t="str">
        <f>VLOOKUP(M1544,Tabla13[[#All],[rut]:[estado_licencia]],2,0)</f>
        <v>Carlos Gustavo Contreras Calderon</v>
      </c>
      <c r="O1544" t="s">
        <v>9832</v>
      </c>
      <c r="P1544" t="s">
        <v>10209</v>
      </c>
      <c r="Q1544" s="2">
        <v>44783</v>
      </c>
      <c r="R1544">
        <v>19495</v>
      </c>
      <c r="T1544" t="s">
        <v>9834</v>
      </c>
      <c r="U1544" s="2">
        <v>44306</v>
      </c>
      <c r="V1544" t="s">
        <v>9835</v>
      </c>
      <c r="W1544" t="s">
        <v>1224</v>
      </c>
      <c r="X1544" t="s">
        <v>10857</v>
      </c>
      <c r="Y1544">
        <v>25000</v>
      </c>
      <c r="Z1544" t="s">
        <v>9838</v>
      </c>
    </row>
    <row r="1545" spans="1:36" hidden="1" x14ac:dyDescent="0.25">
      <c r="A1545" t="s">
        <v>10883</v>
      </c>
      <c r="B1545" t="s">
        <v>13503</v>
      </c>
      <c r="C1545" s="2">
        <v>43941</v>
      </c>
      <c r="D1545" t="s">
        <v>11154</v>
      </c>
      <c r="E1545" t="s">
        <v>10868</v>
      </c>
      <c r="F1545" t="s">
        <v>10869</v>
      </c>
      <c r="G1545" t="s">
        <v>422</v>
      </c>
      <c r="H1545" t="s">
        <v>10007</v>
      </c>
      <c r="I1545" t="s">
        <v>10445</v>
      </c>
      <c r="J1545" t="s">
        <v>13573</v>
      </c>
      <c r="K1545" t="str">
        <f t="shared" si="48"/>
        <v>ROBERT ELADIO BUGUEÑO COFRE</v>
      </c>
      <c r="L1545" t="str">
        <f t="shared" si="49"/>
        <v>Robert Eladio Bugueño Cofre</v>
      </c>
      <c r="M1545" t="s">
        <v>1445</v>
      </c>
      <c r="N1545" t="str">
        <f>VLOOKUP(M1545,Tabla13[[#All],[rut]:[estado_licencia]],2,0)</f>
        <v>Robert Eladio Bugueño Cofre</v>
      </c>
      <c r="O1545" t="s">
        <v>9898</v>
      </c>
      <c r="P1545" t="s">
        <v>460</v>
      </c>
      <c r="Q1545" s="2" t="s">
        <v>460</v>
      </c>
      <c r="R1545" t="s">
        <v>460</v>
      </c>
      <c r="U1545" s="2">
        <v>44671</v>
      </c>
      <c r="V1545" t="s">
        <v>9835</v>
      </c>
      <c r="W1545" t="s">
        <v>1224</v>
      </c>
      <c r="X1545" t="s">
        <v>12883</v>
      </c>
      <c r="Y1545">
        <v>30000</v>
      </c>
      <c r="Z1545" t="s">
        <v>9838</v>
      </c>
      <c r="AA1545" s="2">
        <v>43942</v>
      </c>
      <c r="AB1545" t="s">
        <v>9936</v>
      </c>
      <c r="AI1545" t="s">
        <v>13574</v>
      </c>
      <c r="AJ1545">
        <v>43950</v>
      </c>
    </row>
    <row r="1546" spans="1:36" hidden="1" x14ac:dyDescent="0.25">
      <c r="A1546" t="s">
        <v>13575</v>
      </c>
      <c r="B1546" t="s">
        <v>13503</v>
      </c>
      <c r="C1546" s="2">
        <v>43941</v>
      </c>
      <c r="D1546" t="s">
        <v>9827</v>
      </c>
      <c r="E1546" t="s">
        <v>10898</v>
      </c>
      <c r="F1546" t="s">
        <v>10898</v>
      </c>
      <c r="G1546" t="s">
        <v>431</v>
      </c>
      <c r="H1546" t="s">
        <v>13047</v>
      </c>
      <c r="I1546" t="s">
        <v>10140</v>
      </c>
      <c r="J1546" t="s">
        <v>13576</v>
      </c>
      <c r="K1546" t="str">
        <f t="shared" si="48"/>
        <v>OLIVER ALFREDO FLORES  ARAYA</v>
      </c>
      <c r="L1546" t="str">
        <f t="shared" si="49"/>
        <v>Oliver Alfredo Flores  Araya</v>
      </c>
      <c r="M1546" t="s">
        <v>1446</v>
      </c>
      <c r="N1546" t="str">
        <f>VLOOKUP(M1546,Tabla13[[#All],[rut]:[estado_licencia]],2,0)</f>
        <v>Oliver Alfredo Flores  Araya</v>
      </c>
      <c r="O1546" t="s">
        <v>9832</v>
      </c>
      <c r="P1546" t="s">
        <v>10209</v>
      </c>
      <c r="Q1546" s="2">
        <v>44951</v>
      </c>
      <c r="R1546">
        <v>19495</v>
      </c>
      <c r="T1546" t="s">
        <v>9834</v>
      </c>
      <c r="U1546" s="2">
        <v>44306</v>
      </c>
      <c r="V1546" t="s">
        <v>9835</v>
      </c>
      <c r="W1546" t="s">
        <v>1224</v>
      </c>
      <c r="X1546" t="s">
        <v>10857</v>
      </c>
      <c r="Y1546">
        <v>25000</v>
      </c>
      <c r="Z1546" t="s">
        <v>9838</v>
      </c>
    </row>
    <row r="1547" spans="1:36" hidden="1" x14ac:dyDescent="0.25">
      <c r="A1547" t="s">
        <v>10883</v>
      </c>
      <c r="B1547" t="s">
        <v>13503</v>
      </c>
      <c r="C1547" s="2">
        <v>43936</v>
      </c>
      <c r="D1547" t="s">
        <v>10848</v>
      </c>
      <c r="E1547" t="s">
        <v>9840</v>
      </c>
      <c r="F1547" t="s">
        <v>9841</v>
      </c>
      <c r="G1547" t="s">
        <v>50</v>
      </c>
      <c r="H1547" t="s">
        <v>13534</v>
      </c>
      <c r="I1547" t="s">
        <v>10314</v>
      </c>
      <c r="J1547" t="s">
        <v>13535</v>
      </c>
      <c r="K1547" t="str">
        <f t="shared" si="48"/>
        <v>DANIEL ALEXIS CABRERA VASQUEZ</v>
      </c>
      <c r="L1547" t="str">
        <f t="shared" si="49"/>
        <v>Daniel Alexis Cabrera Vasquez</v>
      </c>
      <c r="M1547" t="s">
        <v>1428</v>
      </c>
      <c r="N1547" t="str">
        <f>VLOOKUP(M1547,Tabla13[[#All],[rut]:[estado_licencia]],2,0)</f>
        <v>Daniel Alexis Cabrera Vasquez</v>
      </c>
      <c r="O1547" t="s">
        <v>13536</v>
      </c>
      <c r="P1547" t="s">
        <v>460</v>
      </c>
      <c r="Q1547" s="2" t="s">
        <v>460</v>
      </c>
      <c r="R1547" t="s">
        <v>460</v>
      </c>
      <c r="S1547" t="s">
        <v>11585</v>
      </c>
      <c r="U1547" s="2" t="s">
        <v>460</v>
      </c>
      <c r="V1547" t="s">
        <v>9835</v>
      </c>
      <c r="W1547" t="s">
        <v>1224</v>
      </c>
      <c r="X1547" t="s">
        <v>10857</v>
      </c>
      <c r="Y1547">
        <v>5000</v>
      </c>
      <c r="Z1547" t="s">
        <v>9838</v>
      </c>
    </row>
    <row r="1548" spans="1:36" hidden="1" x14ac:dyDescent="0.25">
      <c r="A1548" t="s">
        <v>10883</v>
      </c>
      <c r="B1548" t="s">
        <v>13503</v>
      </c>
      <c r="C1548" s="2">
        <v>43936</v>
      </c>
      <c r="D1548" t="s">
        <v>10848</v>
      </c>
      <c r="E1548" t="s">
        <v>10800</v>
      </c>
      <c r="F1548" t="s">
        <v>10742</v>
      </c>
      <c r="G1548" t="s">
        <v>364</v>
      </c>
      <c r="H1548" t="s">
        <v>13068</v>
      </c>
      <c r="I1548" t="s">
        <v>11161</v>
      </c>
      <c r="J1548" t="s">
        <v>10532</v>
      </c>
      <c r="K1548" t="str">
        <f t="shared" si="48"/>
        <v>LUIS HERNAN SILVA  JIMENEZ</v>
      </c>
      <c r="L1548" t="str">
        <f t="shared" si="49"/>
        <v>Luis Hernan Silva  Jimenez</v>
      </c>
      <c r="M1548" t="s">
        <v>1447</v>
      </c>
      <c r="N1548" t="str">
        <f>VLOOKUP(M1548,Tabla13[[#All],[rut]:[estado_licencia]],2,0)</f>
        <v>Luis Hernan Silva  Jimenez</v>
      </c>
      <c r="O1548" t="s">
        <v>10511</v>
      </c>
      <c r="P1548" t="s">
        <v>460</v>
      </c>
      <c r="Q1548" s="2" t="s">
        <v>460</v>
      </c>
      <c r="R1548" t="s">
        <v>460</v>
      </c>
      <c r="S1548">
        <v>30036</v>
      </c>
      <c r="U1548" s="2" t="s">
        <v>460</v>
      </c>
      <c r="V1548" t="s">
        <v>9835</v>
      </c>
      <c r="W1548" t="s">
        <v>1224</v>
      </c>
      <c r="X1548" t="s">
        <v>10857</v>
      </c>
      <c r="Y1548">
        <v>5000</v>
      </c>
      <c r="Z1548" t="s">
        <v>9838</v>
      </c>
    </row>
    <row r="1549" spans="1:36" hidden="1" x14ac:dyDescent="0.25">
      <c r="A1549" t="s">
        <v>13577</v>
      </c>
      <c r="B1549" t="s">
        <v>13503</v>
      </c>
      <c r="C1549" s="2">
        <v>43942</v>
      </c>
      <c r="D1549" t="s">
        <v>9827</v>
      </c>
      <c r="E1549" t="s">
        <v>10960</v>
      </c>
      <c r="F1549" t="s">
        <v>10961</v>
      </c>
      <c r="G1549" t="s">
        <v>452</v>
      </c>
      <c r="H1549" t="s">
        <v>10026</v>
      </c>
      <c r="I1549" t="s">
        <v>9860</v>
      </c>
      <c r="J1549" t="s">
        <v>13578</v>
      </c>
      <c r="K1549" t="str">
        <f t="shared" si="48"/>
        <v>LUIS ISMENIO ROJAS AGUILERA</v>
      </c>
      <c r="L1549" t="str">
        <f t="shared" si="49"/>
        <v>Luis Ismenio Rojas Aguilera</v>
      </c>
      <c r="M1549" t="s">
        <v>1448</v>
      </c>
      <c r="N1549" t="str">
        <f>VLOOKUP(M1549,Tabla13[[#All],[rut]:[estado_licencia]],2,0)</f>
        <v>Luis Ismenio Rojas Aguilera</v>
      </c>
      <c r="O1549" t="s">
        <v>9832</v>
      </c>
      <c r="P1549" t="s">
        <v>13579</v>
      </c>
      <c r="Q1549" s="2">
        <v>44912</v>
      </c>
      <c r="R1549">
        <v>18290</v>
      </c>
      <c r="T1549" t="s">
        <v>9834</v>
      </c>
      <c r="U1549" s="2">
        <v>44307</v>
      </c>
      <c r="V1549" t="s">
        <v>9835</v>
      </c>
      <c r="W1549" t="s">
        <v>1224</v>
      </c>
      <c r="X1549" t="s">
        <v>10857</v>
      </c>
      <c r="Y1549">
        <v>25000</v>
      </c>
      <c r="Z1549" t="s">
        <v>9838</v>
      </c>
      <c r="AB1549" t="s">
        <v>13532</v>
      </c>
      <c r="AI1549" t="s">
        <v>13580</v>
      </c>
      <c r="AJ1549">
        <v>43951</v>
      </c>
    </row>
    <row r="1550" spans="1:36" hidden="1" x14ac:dyDescent="0.25">
      <c r="A1550" t="s">
        <v>13581</v>
      </c>
      <c r="B1550" t="s">
        <v>13503</v>
      </c>
      <c r="C1550" s="2">
        <v>43942</v>
      </c>
      <c r="D1550" t="s">
        <v>9827</v>
      </c>
      <c r="E1550" t="s">
        <v>10960</v>
      </c>
      <c r="F1550" t="s">
        <v>10961</v>
      </c>
      <c r="G1550" t="s">
        <v>452</v>
      </c>
      <c r="H1550" t="s">
        <v>13582</v>
      </c>
      <c r="I1550" t="s">
        <v>13583</v>
      </c>
      <c r="J1550" t="s">
        <v>13584</v>
      </c>
      <c r="K1550" t="str">
        <f t="shared" si="48"/>
        <v>RONALD CRISTIAN DURANDAL ABRIGO</v>
      </c>
      <c r="L1550" t="str">
        <f t="shared" si="49"/>
        <v>Ronald Cristian Durandal Abrigo</v>
      </c>
      <c r="M1550" t="s">
        <v>1449</v>
      </c>
      <c r="N1550" t="str">
        <f>VLOOKUP(M1550,Tabla13[[#All],[rut]:[estado_licencia]],2,0)</f>
        <v>Ronald Cristian Durandal Abrigo</v>
      </c>
      <c r="O1550" t="s">
        <v>9832</v>
      </c>
      <c r="P1550" t="s">
        <v>9906</v>
      </c>
      <c r="Q1550" s="2">
        <v>44934</v>
      </c>
      <c r="R1550">
        <v>19495</v>
      </c>
      <c r="T1550" t="s">
        <v>9834</v>
      </c>
      <c r="U1550" s="2">
        <v>44307</v>
      </c>
      <c r="V1550" t="s">
        <v>9835</v>
      </c>
      <c r="W1550" t="s">
        <v>1224</v>
      </c>
      <c r="X1550" t="s">
        <v>10857</v>
      </c>
      <c r="Y1550">
        <v>25000</v>
      </c>
      <c r="Z1550" t="s">
        <v>9838</v>
      </c>
      <c r="AB1550" t="s">
        <v>13532</v>
      </c>
      <c r="AI1550" t="s">
        <v>13585</v>
      </c>
      <c r="AJ1550">
        <v>43951</v>
      </c>
    </row>
    <row r="1551" spans="1:36" hidden="1" x14ac:dyDescent="0.25">
      <c r="A1551" t="s">
        <v>10883</v>
      </c>
      <c r="B1551" t="s">
        <v>13503</v>
      </c>
      <c r="C1551" s="2">
        <v>43942</v>
      </c>
      <c r="D1551" t="s">
        <v>11154</v>
      </c>
      <c r="E1551" t="s">
        <v>10868</v>
      </c>
      <c r="F1551" t="s">
        <v>10869</v>
      </c>
      <c r="G1551" t="s">
        <v>422</v>
      </c>
      <c r="H1551" t="s">
        <v>9875</v>
      </c>
      <c r="I1551" t="s">
        <v>10070</v>
      </c>
      <c r="J1551" t="s">
        <v>12739</v>
      </c>
      <c r="K1551" t="str">
        <f t="shared" si="48"/>
        <v>JUAN SEBASTIAN CORTES VEGA</v>
      </c>
      <c r="L1551" t="str">
        <f t="shared" si="49"/>
        <v>Juan Sebastian Cortes Vega</v>
      </c>
      <c r="M1551" t="s">
        <v>1450</v>
      </c>
      <c r="N1551" t="str">
        <f>VLOOKUP(M1551,Tabla13[[#All],[rut]:[estado_licencia]],2,0)</f>
        <v>Juan Sebastian Cortes Vega</v>
      </c>
      <c r="O1551" t="s">
        <v>9898</v>
      </c>
      <c r="P1551" t="s">
        <v>460</v>
      </c>
      <c r="Q1551" s="2" t="s">
        <v>460</v>
      </c>
      <c r="R1551" t="s">
        <v>460</v>
      </c>
      <c r="U1551" s="2">
        <v>44307</v>
      </c>
      <c r="V1551" t="s">
        <v>9835</v>
      </c>
      <c r="W1551" t="s">
        <v>1224</v>
      </c>
      <c r="X1551" t="s">
        <v>12883</v>
      </c>
      <c r="Y1551">
        <v>30000</v>
      </c>
      <c r="Z1551" t="s">
        <v>9838</v>
      </c>
      <c r="AA1551" s="2">
        <v>43942</v>
      </c>
      <c r="AB1551" t="s">
        <v>9936</v>
      </c>
      <c r="AI1551" t="s">
        <v>13574</v>
      </c>
      <c r="AJ1551">
        <v>43950</v>
      </c>
    </row>
    <row r="1552" spans="1:36" x14ac:dyDescent="0.25">
      <c r="A1552" t="s">
        <v>13586</v>
      </c>
      <c r="B1552" t="s">
        <v>13503</v>
      </c>
      <c r="C1552" s="2">
        <v>43942</v>
      </c>
      <c r="D1552" t="s">
        <v>9827</v>
      </c>
      <c r="E1552" t="s">
        <v>11026</v>
      </c>
      <c r="F1552" t="e">
        <f>#N/A</f>
        <v>#N/A</v>
      </c>
      <c r="G1552" t="e">
        <f>#N/A</f>
        <v>#N/A</v>
      </c>
      <c r="H1552" t="s">
        <v>13587</v>
      </c>
      <c r="I1552" t="s">
        <v>11033</v>
      </c>
      <c r="J1552" t="s">
        <v>13588</v>
      </c>
      <c r="K1552" t="str">
        <f t="shared" si="48"/>
        <v>ROBERTO PATRICIO SAGREDO AGUILAR</v>
      </c>
      <c r="L1552" t="str">
        <f t="shared" si="49"/>
        <v>Roberto Patricio Sagredo Aguilar</v>
      </c>
      <c r="M1552" t="s">
        <v>1451</v>
      </c>
      <c r="N1552" t="str">
        <f>VLOOKUP(M1552,Tabla13[[#All],[rut]:[estado_licencia]],2,0)</f>
        <v>Roberto Patricio Sagredo Aguilar</v>
      </c>
      <c r="O1552" t="s">
        <v>13589</v>
      </c>
      <c r="P1552" t="s">
        <v>4040</v>
      </c>
      <c r="Q1552" s="2">
        <v>45222</v>
      </c>
      <c r="R1552" t="s">
        <v>460</v>
      </c>
      <c r="T1552" t="s">
        <v>9834</v>
      </c>
      <c r="U1552" s="2">
        <v>45403</v>
      </c>
      <c r="V1552" t="s">
        <v>9835</v>
      </c>
      <c r="W1552" t="s">
        <v>1224</v>
      </c>
      <c r="X1552" t="s">
        <v>10857</v>
      </c>
      <c r="Y1552">
        <v>25000</v>
      </c>
      <c r="Z1552" t="s">
        <v>9853</v>
      </c>
      <c r="AA1552" s="2">
        <v>43942</v>
      </c>
      <c r="AB1552" t="s">
        <v>9936</v>
      </c>
      <c r="AI1552" t="s">
        <v>13590</v>
      </c>
      <c r="AJ1552">
        <v>43942</v>
      </c>
    </row>
    <row r="1553" spans="1:36" hidden="1" x14ac:dyDescent="0.25">
      <c r="A1553" t="s">
        <v>13591</v>
      </c>
      <c r="B1553" t="s">
        <v>13503</v>
      </c>
      <c r="C1553" s="2">
        <v>43943</v>
      </c>
      <c r="D1553" t="s">
        <v>9827</v>
      </c>
      <c r="E1553" t="s">
        <v>10988</v>
      </c>
      <c r="F1553" t="s">
        <v>10989</v>
      </c>
      <c r="G1553" t="s">
        <v>461</v>
      </c>
      <c r="H1553" t="s">
        <v>10370</v>
      </c>
      <c r="I1553" t="s">
        <v>10821</v>
      </c>
      <c r="J1553" t="s">
        <v>11134</v>
      </c>
      <c r="K1553" t="str">
        <f t="shared" si="48"/>
        <v>DAVID ALEJANDRO ACUÑA CORDOVA</v>
      </c>
      <c r="L1553" t="str">
        <f t="shared" si="49"/>
        <v>David Alejandro Acuña Cordova</v>
      </c>
      <c r="M1553" t="s">
        <v>1452</v>
      </c>
      <c r="N1553" t="str">
        <f>VLOOKUP(M1553,Tabla13[[#All],[rut]:[estado_licencia]],2,0)</f>
        <v>David Alejandro Acuña Cordova</v>
      </c>
      <c r="O1553" t="s">
        <v>9832</v>
      </c>
      <c r="P1553" t="s">
        <v>10804</v>
      </c>
      <c r="Q1553" s="2">
        <v>45517</v>
      </c>
      <c r="R1553">
        <v>19495</v>
      </c>
      <c r="T1553" t="s">
        <v>9834</v>
      </c>
      <c r="U1553" s="2">
        <v>44308</v>
      </c>
      <c r="V1553" t="s">
        <v>9835</v>
      </c>
      <c r="W1553" t="s">
        <v>1224</v>
      </c>
      <c r="X1553" t="s">
        <v>10857</v>
      </c>
      <c r="Y1553">
        <v>25000</v>
      </c>
      <c r="Z1553" t="s">
        <v>9838</v>
      </c>
    </row>
    <row r="1554" spans="1:36" hidden="1" x14ac:dyDescent="0.25">
      <c r="A1554" t="s">
        <v>13592</v>
      </c>
      <c r="B1554" t="s">
        <v>13503</v>
      </c>
      <c r="C1554" s="2">
        <v>43943</v>
      </c>
      <c r="D1554" t="s">
        <v>9827</v>
      </c>
      <c r="E1554" t="s">
        <v>12727</v>
      </c>
      <c r="F1554" t="s">
        <v>13568</v>
      </c>
      <c r="G1554" t="s">
        <v>1443</v>
      </c>
      <c r="H1554" t="s">
        <v>9843</v>
      </c>
      <c r="I1554" t="s">
        <v>11851</v>
      </c>
      <c r="J1554" t="s">
        <v>13593</v>
      </c>
      <c r="K1554" t="str">
        <f t="shared" si="48"/>
        <v>VICTOR ENRIQUE DIAZ AVELLO</v>
      </c>
      <c r="L1554" t="str">
        <f t="shared" si="49"/>
        <v>Victor Enrique Diaz Avello</v>
      </c>
      <c r="M1554" t="s">
        <v>1453</v>
      </c>
      <c r="N1554" t="str">
        <f>VLOOKUP(M1554,Tabla13[[#All],[rut]:[estado_licencia]],2,0)</f>
        <v>Victor Enrique Diaz Avello</v>
      </c>
      <c r="O1554" t="s">
        <v>13594</v>
      </c>
      <c r="P1554" t="s">
        <v>4040</v>
      </c>
      <c r="Q1554" s="2">
        <v>45417</v>
      </c>
      <c r="R1554" t="s">
        <v>460</v>
      </c>
      <c r="T1554" t="s">
        <v>9834</v>
      </c>
      <c r="U1554" s="2">
        <v>45404</v>
      </c>
      <c r="V1554" t="s">
        <v>9835</v>
      </c>
      <c r="W1554" t="s">
        <v>1224</v>
      </c>
      <c r="X1554" t="s">
        <v>10857</v>
      </c>
      <c r="Y1554">
        <v>25000</v>
      </c>
      <c r="Z1554" t="s">
        <v>9838</v>
      </c>
    </row>
    <row r="1555" spans="1:36" hidden="1" x14ac:dyDescent="0.25">
      <c r="A1555" t="s">
        <v>10883</v>
      </c>
      <c r="B1555" t="s">
        <v>13503</v>
      </c>
      <c r="C1555" s="2">
        <v>43944</v>
      </c>
      <c r="D1555" t="s">
        <v>10848</v>
      </c>
      <c r="E1555" t="s">
        <v>10988</v>
      </c>
      <c r="F1555" t="s">
        <v>10989</v>
      </c>
      <c r="G1555" t="s">
        <v>461</v>
      </c>
      <c r="H1555" t="s">
        <v>10200</v>
      </c>
      <c r="I1555" t="s">
        <v>10238</v>
      </c>
      <c r="J1555" t="s">
        <v>10375</v>
      </c>
      <c r="K1555" t="str">
        <f t="shared" si="48"/>
        <v>JORGE ANTONIO MARTINEZ GUTIERREZ</v>
      </c>
      <c r="L1555" t="str">
        <f t="shared" si="49"/>
        <v>Jorge Antonio Martinez Gutierrez</v>
      </c>
      <c r="M1555" t="s">
        <v>1413</v>
      </c>
      <c r="N1555" t="str">
        <f>VLOOKUP(M1555,Tabla13[[#All],[rut]:[estado_licencia]],2,0)</f>
        <v>Jorge Antonio Martinez Gutierrez</v>
      </c>
      <c r="O1555" t="s">
        <v>13510</v>
      </c>
      <c r="P1555" t="s">
        <v>11045</v>
      </c>
      <c r="Q1555" s="2">
        <v>45826</v>
      </c>
      <c r="R1555" t="s">
        <v>460</v>
      </c>
      <c r="S1555" t="s">
        <v>13509</v>
      </c>
      <c r="T1555" t="s">
        <v>9834</v>
      </c>
      <c r="U1555" s="2">
        <v>45385</v>
      </c>
      <c r="V1555" t="s">
        <v>9835</v>
      </c>
      <c r="W1555" t="s">
        <v>1224</v>
      </c>
      <c r="X1555" t="s">
        <v>10857</v>
      </c>
      <c r="Y1555">
        <v>5000</v>
      </c>
      <c r="Z1555" t="s">
        <v>9853</v>
      </c>
      <c r="AA1555" s="2">
        <v>43944</v>
      </c>
      <c r="AB1555" t="s">
        <v>9854</v>
      </c>
      <c r="AI1555" t="s">
        <v>13595</v>
      </c>
      <c r="AJ1555">
        <v>43944</v>
      </c>
    </row>
    <row r="1556" spans="1:36" x14ac:dyDescent="0.25">
      <c r="A1556" t="s">
        <v>10883</v>
      </c>
      <c r="B1556" t="s">
        <v>13503</v>
      </c>
      <c r="C1556" s="2">
        <v>43945</v>
      </c>
      <c r="D1556" t="s">
        <v>10848</v>
      </c>
      <c r="E1556" t="s">
        <v>10257</v>
      </c>
      <c r="F1556" t="e">
        <f>#N/A</f>
        <v>#N/A</v>
      </c>
      <c r="G1556" t="e">
        <f>#N/A</f>
        <v>#N/A</v>
      </c>
      <c r="H1556" t="s">
        <v>10274</v>
      </c>
      <c r="I1556" t="s">
        <v>10919</v>
      </c>
      <c r="J1556" t="s">
        <v>13596</v>
      </c>
      <c r="K1556" t="str">
        <f t="shared" si="48"/>
        <v>ERIC IGOR CONTRERAS MENDOZA</v>
      </c>
      <c r="L1556" t="str">
        <f t="shared" si="49"/>
        <v>Eric Igor Contreras Mendoza</v>
      </c>
      <c r="M1556" t="s">
        <v>1454</v>
      </c>
      <c r="N1556" t="str">
        <f>VLOOKUP(M1556,Tabla13[[#All],[rut]:[estado_licencia]],2,0)</f>
        <v>Eric Igor Contreras Mendoza</v>
      </c>
      <c r="O1556" t="s">
        <v>11280</v>
      </c>
      <c r="P1556" t="s">
        <v>11045</v>
      </c>
      <c r="Q1556" s="2">
        <v>43944</v>
      </c>
      <c r="R1556" t="s">
        <v>460</v>
      </c>
      <c r="T1556" t="s">
        <v>9834</v>
      </c>
      <c r="U1556" s="2">
        <v>45117</v>
      </c>
      <c r="V1556" t="s">
        <v>9835</v>
      </c>
      <c r="W1556" t="s">
        <v>1224</v>
      </c>
      <c r="X1556" t="s">
        <v>10857</v>
      </c>
      <c r="Y1556">
        <v>5000</v>
      </c>
    </row>
    <row r="1557" spans="1:36" hidden="1" x14ac:dyDescent="0.25">
      <c r="A1557" t="s">
        <v>13597</v>
      </c>
      <c r="B1557" t="s">
        <v>13503</v>
      </c>
      <c r="C1557" s="2">
        <v>43944</v>
      </c>
      <c r="D1557" t="s">
        <v>9827</v>
      </c>
      <c r="E1557" t="s">
        <v>9840</v>
      </c>
      <c r="F1557" t="s">
        <v>9841</v>
      </c>
      <c r="G1557" t="s">
        <v>50</v>
      </c>
      <c r="H1557" t="s">
        <v>10007</v>
      </c>
      <c r="I1557" t="s">
        <v>10265</v>
      </c>
      <c r="J1557" t="s">
        <v>13588</v>
      </c>
      <c r="K1557" t="str">
        <f t="shared" si="48"/>
        <v>ROBERTO PATRICIO BUGUEÑO OLIVARES</v>
      </c>
      <c r="L1557" t="str">
        <f t="shared" si="49"/>
        <v>Roberto Patricio Bugueño Olivares</v>
      </c>
      <c r="M1557" t="s">
        <v>13598</v>
      </c>
      <c r="N1557" t="e">
        <f>VLOOKUP(M1557,Tabla13[[#All],[rut]:[estado_licencia]],2,0)</f>
        <v>#N/A</v>
      </c>
      <c r="O1557" t="s">
        <v>13599</v>
      </c>
      <c r="P1557" t="s">
        <v>10255</v>
      </c>
      <c r="Q1557" s="2">
        <v>44130</v>
      </c>
      <c r="R1557">
        <v>19495</v>
      </c>
      <c r="T1557" t="s">
        <v>9834</v>
      </c>
      <c r="U1557" s="2">
        <v>44309</v>
      </c>
      <c r="V1557" t="s">
        <v>9835</v>
      </c>
      <c r="W1557" t="s">
        <v>1224</v>
      </c>
      <c r="X1557" t="s">
        <v>10857</v>
      </c>
      <c r="Y1557">
        <v>25000</v>
      </c>
      <c r="Z1557" t="s">
        <v>9838</v>
      </c>
    </row>
    <row r="1558" spans="1:36" x14ac:dyDescent="0.25">
      <c r="A1558" t="s">
        <v>13600</v>
      </c>
      <c r="B1558" t="s">
        <v>13503</v>
      </c>
      <c r="C1558" s="2">
        <v>43948</v>
      </c>
      <c r="D1558" t="s">
        <v>9827</v>
      </c>
      <c r="E1558" t="s">
        <v>11915</v>
      </c>
      <c r="F1558" t="e">
        <f>#N/A</f>
        <v>#N/A</v>
      </c>
      <c r="G1558" t="e">
        <f>#N/A</f>
        <v>#N/A</v>
      </c>
      <c r="H1558" t="s">
        <v>10070</v>
      </c>
      <c r="I1558" t="s">
        <v>10070</v>
      </c>
      <c r="J1558" t="s">
        <v>13601</v>
      </c>
      <c r="K1558" t="str">
        <f t="shared" si="48"/>
        <v>TITO ELISEO VEGA VEGA</v>
      </c>
      <c r="L1558" t="str">
        <f t="shared" si="49"/>
        <v>Tito Eliseo Vega Vega</v>
      </c>
      <c r="M1558" t="s">
        <v>1456</v>
      </c>
      <c r="N1558" t="str">
        <f>VLOOKUP(M1558,Tabla13[[#All],[rut]:[estado_licencia]],2,0)</f>
        <v>Tito Eliseo Vega Vega</v>
      </c>
      <c r="O1558" t="s">
        <v>9832</v>
      </c>
      <c r="P1558" t="s">
        <v>10941</v>
      </c>
      <c r="Q1558" s="2">
        <v>44656</v>
      </c>
      <c r="R1558">
        <v>18290</v>
      </c>
      <c r="T1558" t="s">
        <v>9834</v>
      </c>
      <c r="U1558" s="2">
        <v>44313</v>
      </c>
      <c r="V1558" t="s">
        <v>9835</v>
      </c>
      <c r="W1558" t="s">
        <v>1224</v>
      </c>
      <c r="X1558" t="s">
        <v>10857</v>
      </c>
      <c r="Y1558">
        <v>25000</v>
      </c>
      <c r="Z1558" t="s">
        <v>9838</v>
      </c>
    </row>
    <row r="1559" spans="1:36" x14ac:dyDescent="0.25">
      <c r="A1559" t="s">
        <v>10883</v>
      </c>
      <c r="B1559" t="s">
        <v>13503</v>
      </c>
      <c r="C1559" s="2">
        <v>43948</v>
      </c>
      <c r="D1559" t="s">
        <v>13524</v>
      </c>
      <c r="E1559" t="s">
        <v>11915</v>
      </c>
      <c r="F1559" t="e">
        <f>#N/A</f>
        <v>#N/A</v>
      </c>
      <c r="G1559" t="e">
        <f>#N/A</f>
        <v>#N/A</v>
      </c>
      <c r="H1559" t="s">
        <v>10070</v>
      </c>
      <c r="I1559" t="s">
        <v>10070</v>
      </c>
      <c r="J1559" t="s">
        <v>13601</v>
      </c>
      <c r="K1559" t="str">
        <f t="shared" si="48"/>
        <v>TITO ELISEO VEGA VEGA</v>
      </c>
      <c r="L1559" t="str">
        <f t="shared" si="49"/>
        <v>Tito Eliseo Vega Vega</v>
      </c>
      <c r="M1559" t="s">
        <v>1456</v>
      </c>
      <c r="N1559" t="str">
        <f>VLOOKUP(M1559,Tabla13[[#All],[rut]:[estado_licencia]],2,0)</f>
        <v>Tito Eliseo Vega Vega</v>
      </c>
      <c r="O1559" t="s">
        <v>9832</v>
      </c>
      <c r="P1559" t="s">
        <v>10941</v>
      </c>
      <c r="Q1559" s="2">
        <v>44656</v>
      </c>
      <c r="R1559">
        <v>18290</v>
      </c>
      <c r="T1559" t="s">
        <v>9834</v>
      </c>
      <c r="U1559" s="2">
        <v>44678</v>
      </c>
      <c r="V1559" t="s">
        <v>9835</v>
      </c>
      <c r="W1559" t="s">
        <v>1224</v>
      </c>
      <c r="X1559" t="s">
        <v>12883</v>
      </c>
      <c r="Y1559">
        <v>30000</v>
      </c>
      <c r="Z1559" t="s">
        <v>9838</v>
      </c>
    </row>
    <row r="1560" spans="1:36" hidden="1" x14ac:dyDescent="0.25">
      <c r="A1560" t="s">
        <v>13602</v>
      </c>
      <c r="B1560" t="s">
        <v>13503</v>
      </c>
      <c r="C1560" s="2">
        <v>43948</v>
      </c>
      <c r="D1560" t="s">
        <v>9827</v>
      </c>
      <c r="E1560" t="s">
        <v>12727</v>
      </c>
      <c r="F1560" t="s">
        <v>13568</v>
      </c>
      <c r="G1560" t="s">
        <v>1443</v>
      </c>
      <c r="H1560" t="s">
        <v>10899</v>
      </c>
      <c r="I1560" t="s">
        <v>12328</v>
      </c>
      <c r="J1560" t="s">
        <v>13603</v>
      </c>
      <c r="K1560" t="str">
        <f t="shared" si="48"/>
        <v>CARLOS ISAAC MOREL ARREDONDO</v>
      </c>
      <c r="L1560" t="str">
        <f t="shared" si="49"/>
        <v>Carlos Isaac Morel Arredondo</v>
      </c>
      <c r="M1560" t="s">
        <v>1457</v>
      </c>
      <c r="N1560" t="str">
        <f>VLOOKUP(M1560,Tabla13[[#All],[rut]:[estado_licencia]],2,0)</f>
        <v>Carlos Isaac Morel Arredondo</v>
      </c>
      <c r="O1560" t="s">
        <v>9832</v>
      </c>
      <c r="P1560" t="s">
        <v>9919</v>
      </c>
      <c r="Q1560" s="2">
        <v>45068</v>
      </c>
      <c r="R1560">
        <v>19495</v>
      </c>
      <c r="T1560" t="s">
        <v>9834</v>
      </c>
      <c r="U1560" s="2">
        <v>44313</v>
      </c>
      <c r="V1560" t="s">
        <v>9835</v>
      </c>
      <c r="W1560" t="s">
        <v>1224</v>
      </c>
      <c r="X1560" t="s">
        <v>10857</v>
      </c>
      <c r="Y1560">
        <v>25000</v>
      </c>
      <c r="Z1560" t="s">
        <v>9838</v>
      </c>
    </row>
    <row r="1561" spans="1:36" hidden="1" x14ac:dyDescent="0.25">
      <c r="A1561" t="s">
        <v>13604</v>
      </c>
      <c r="B1561" t="s">
        <v>13503</v>
      </c>
      <c r="C1561" s="2">
        <v>43949</v>
      </c>
      <c r="D1561" t="s">
        <v>9827</v>
      </c>
      <c r="E1561" t="s">
        <v>13025</v>
      </c>
      <c r="F1561" t="s">
        <v>13605</v>
      </c>
      <c r="G1561" t="s">
        <v>1458</v>
      </c>
      <c r="H1561" t="s">
        <v>9883</v>
      </c>
      <c r="I1561" t="s">
        <v>10265</v>
      </c>
      <c r="J1561" t="s">
        <v>12279</v>
      </c>
      <c r="K1561" t="str">
        <f t="shared" si="48"/>
        <v>JUAN IGNACIO CASTRO OLIVARES</v>
      </c>
      <c r="L1561" t="str">
        <f t="shared" si="49"/>
        <v>Juan Ignacio Castro Olivares</v>
      </c>
      <c r="M1561" t="s">
        <v>1459</v>
      </c>
      <c r="N1561" t="str">
        <f>VLOOKUP(M1561,Tabla13[[#All],[rut]:[estado_licencia]],2,0)</f>
        <v>Juan Ignacio Castro Olivares</v>
      </c>
      <c r="O1561" t="s">
        <v>9832</v>
      </c>
      <c r="P1561" t="s">
        <v>10186</v>
      </c>
      <c r="Q1561" s="2">
        <v>44455</v>
      </c>
      <c r="R1561">
        <v>19495</v>
      </c>
      <c r="T1561" t="s">
        <v>9834</v>
      </c>
      <c r="U1561" s="2">
        <v>44314</v>
      </c>
      <c r="V1561" t="s">
        <v>9835</v>
      </c>
      <c r="W1561" t="s">
        <v>1224</v>
      </c>
      <c r="X1561" t="s">
        <v>10857</v>
      </c>
      <c r="Y1561">
        <v>25000</v>
      </c>
      <c r="Z1561" t="s">
        <v>9853</v>
      </c>
      <c r="AA1561" s="2">
        <v>43949</v>
      </c>
      <c r="AB1561" t="s">
        <v>9936</v>
      </c>
      <c r="AI1561" t="s">
        <v>13606</v>
      </c>
      <c r="AJ1561">
        <v>43949</v>
      </c>
    </row>
    <row r="1562" spans="1:36" hidden="1" x14ac:dyDescent="0.25">
      <c r="A1562" t="s">
        <v>13607</v>
      </c>
      <c r="B1562" t="s">
        <v>13503</v>
      </c>
      <c r="C1562" s="2">
        <v>43949</v>
      </c>
      <c r="D1562" t="s">
        <v>9827</v>
      </c>
      <c r="E1562" t="s">
        <v>11179</v>
      </c>
      <c r="F1562" t="s">
        <v>11179</v>
      </c>
      <c r="G1562" t="s">
        <v>520</v>
      </c>
      <c r="H1562" t="s">
        <v>9971</v>
      </c>
      <c r="I1562" t="s">
        <v>10193</v>
      </c>
      <c r="J1562" t="s">
        <v>13608</v>
      </c>
      <c r="K1562" t="str">
        <f t="shared" si="48"/>
        <v>DENIS ANTONIO MUÑOZ SANCHEZ</v>
      </c>
      <c r="L1562" t="str">
        <f t="shared" si="49"/>
        <v>Denis Antonio Muñoz Sanchez</v>
      </c>
      <c r="M1562" t="s">
        <v>1460</v>
      </c>
      <c r="N1562" t="str">
        <f>VLOOKUP(M1562,Tabla13[[#All],[rut]:[estado_licencia]],2,0)</f>
        <v>Denis Antonio Muñoz Sanchez</v>
      </c>
      <c r="O1562" t="s">
        <v>11965</v>
      </c>
      <c r="P1562" t="s">
        <v>11045</v>
      </c>
      <c r="Q1562" s="2">
        <v>44455</v>
      </c>
      <c r="R1562" t="s">
        <v>460</v>
      </c>
      <c r="T1562" t="s">
        <v>9834</v>
      </c>
      <c r="U1562" s="2">
        <v>45410</v>
      </c>
      <c r="V1562" t="s">
        <v>9835</v>
      </c>
      <c r="W1562" t="s">
        <v>1224</v>
      </c>
      <c r="X1562" t="s">
        <v>10857</v>
      </c>
      <c r="Y1562">
        <v>25000</v>
      </c>
      <c r="Z1562" t="s">
        <v>9838</v>
      </c>
      <c r="AI1562">
        <v>9069</v>
      </c>
    </row>
    <row r="1563" spans="1:36" hidden="1" x14ac:dyDescent="0.25">
      <c r="A1563" t="s">
        <v>13609</v>
      </c>
      <c r="B1563" t="s">
        <v>13503</v>
      </c>
      <c r="C1563" s="2">
        <v>43950</v>
      </c>
      <c r="D1563" t="s">
        <v>9827</v>
      </c>
      <c r="E1563" t="s">
        <v>10898</v>
      </c>
      <c r="F1563" t="s">
        <v>10898</v>
      </c>
      <c r="G1563" t="s">
        <v>431</v>
      </c>
      <c r="H1563" t="s">
        <v>10006</v>
      </c>
      <c r="I1563" t="s">
        <v>13610</v>
      </c>
      <c r="J1563" t="s">
        <v>11544</v>
      </c>
      <c r="K1563" t="str">
        <f t="shared" si="48"/>
        <v>DANILO ANDRES PEÑA SIAS</v>
      </c>
      <c r="L1563" t="str">
        <f t="shared" si="49"/>
        <v>Danilo Andres Peña Sias</v>
      </c>
      <c r="M1563" t="s">
        <v>1461</v>
      </c>
      <c r="N1563" t="str">
        <f>VLOOKUP(M1563,Tabla13[[#All],[rut]:[estado_licencia]],2,0)</f>
        <v>Danilo Andres Peña Sias</v>
      </c>
      <c r="O1563" t="s">
        <v>9832</v>
      </c>
      <c r="P1563" t="s">
        <v>10018</v>
      </c>
      <c r="Q1563" s="2">
        <v>28052</v>
      </c>
      <c r="R1563">
        <v>19495</v>
      </c>
      <c r="T1563" t="s">
        <v>9834</v>
      </c>
      <c r="U1563" s="2">
        <v>44315</v>
      </c>
      <c r="V1563" t="s">
        <v>9835</v>
      </c>
      <c r="W1563" t="s">
        <v>1224</v>
      </c>
      <c r="X1563" t="s">
        <v>10857</v>
      </c>
      <c r="Y1563">
        <v>25000</v>
      </c>
      <c r="Z1563" t="s">
        <v>9838</v>
      </c>
    </row>
    <row r="1564" spans="1:36" hidden="1" x14ac:dyDescent="0.25">
      <c r="A1564" t="s">
        <v>13611</v>
      </c>
      <c r="B1564" t="s">
        <v>13503</v>
      </c>
      <c r="C1564" s="2">
        <v>43951</v>
      </c>
      <c r="D1564" t="s">
        <v>9827</v>
      </c>
      <c r="E1564" t="s">
        <v>9840</v>
      </c>
      <c r="F1564" t="s">
        <v>9841</v>
      </c>
      <c r="G1564" t="s">
        <v>50</v>
      </c>
      <c r="H1564" t="s">
        <v>9940</v>
      </c>
      <c r="I1564" t="s">
        <v>13612</v>
      </c>
      <c r="J1564" t="s">
        <v>13613</v>
      </c>
      <c r="K1564" t="str">
        <f t="shared" si="48"/>
        <v>LEONARDO FERNANDO BARRAZA CIELO</v>
      </c>
      <c r="L1564" t="str">
        <f t="shared" si="49"/>
        <v>Leonardo Fernando Barraza Cielo</v>
      </c>
      <c r="M1564" t="s">
        <v>1462</v>
      </c>
      <c r="N1564" t="str">
        <f>VLOOKUP(M1564,Tabla13[[#All],[rut]:[estado_licencia]],2,0)</f>
        <v>Leonardo Fernando Barraza Cielo</v>
      </c>
      <c r="O1564" t="s">
        <v>9832</v>
      </c>
      <c r="P1564" t="s">
        <v>10018</v>
      </c>
      <c r="Q1564" s="2">
        <v>44332</v>
      </c>
      <c r="R1564">
        <v>19495</v>
      </c>
      <c r="T1564" t="s">
        <v>9834</v>
      </c>
      <c r="U1564" s="2">
        <v>44316</v>
      </c>
      <c r="V1564" t="s">
        <v>9835</v>
      </c>
      <c r="W1564" t="s">
        <v>1224</v>
      </c>
      <c r="X1564" t="s">
        <v>10857</v>
      </c>
      <c r="Y1564">
        <v>25000</v>
      </c>
      <c r="Z1564" t="s">
        <v>9838</v>
      </c>
    </row>
    <row r="1565" spans="1:36" hidden="1" x14ac:dyDescent="0.25">
      <c r="A1565" t="s">
        <v>13614</v>
      </c>
      <c r="B1565" t="s">
        <v>13503</v>
      </c>
      <c r="C1565" s="2">
        <v>43951</v>
      </c>
      <c r="D1565" t="s">
        <v>9827</v>
      </c>
      <c r="E1565" t="s">
        <v>10974</v>
      </c>
      <c r="F1565" t="s">
        <v>10974</v>
      </c>
      <c r="G1565" t="s">
        <v>457</v>
      </c>
      <c r="H1565" t="s">
        <v>10169</v>
      </c>
      <c r="I1565" t="s">
        <v>10365</v>
      </c>
      <c r="J1565" t="s">
        <v>10922</v>
      </c>
      <c r="K1565" t="str">
        <f t="shared" si="48"/>
        <v>CRISTIAN MARCELO NAVARRO MORA</v>
      </c>
      <c r="L1565" t="str">
        <f t="shared" si="49"/>
        <v>Cristian Marcelo Navarro Mora</v>
      </c>
      <c r="M1565" t="s">
        <v>440</v>
      </c>
      <c r="N1565" t="str">
        <f>VLOOKUP(M1565,Tabla13[[#All],[rut]:[estado_licencia]],2,0)</f>
        <v>Cristian Marcelo Navarro Mora</v>
      </c>
      <c r="O1565" t="s">
        <v>13615</v>
      </c>
      <c r="P1565" t="s">
        <v>12616</v>
      </c>
      <c r="Q1565" s="2">
        <v>44860</v>
      </c>
      <c r="R1565">
        <v>19495</v>
      </c>
      <c r="T1565" t="s">
        <v>9834</v>
      </c>
      <c r="U1565" s="2">
        <v>44316</v>
      </c>
      <c r="V1565" t="s">
        <v>9835</v>
      </c>
      <c r="W1565" t="s">
        <v>1224</v>
      </c>
      <c r="X1565" t="s">
        <v>10857</v>
      </c>
      <c r="Y1565">
        <v>25000</v>
      </c>
      <c r="Z1565" t="s">
        <v>9838</v>
      </c>
      <c r="AA1565" s="2">
        <v>43951</v>
      </c>
      <c r="AB1565" t="s">
        <v>9936</v>
      </c>
      <c r="AI1565" t="s">
        <v>13616</v>
      </c>
      <c r="AJ1565">
        <v>43951</v>
      </c>
    </row>
    <row r="1566" spans="1:36" hidden="1" x14ac:dyDescent="0.25">
      <c r="A1566" t="s">
        <v>13617</v>
      </c>
      <c r="B1566" t="s">
        <v>13503</v>
      </c>
      <c r="C1566" s="2">
        <v>43923</v>
      </c>
      <c r="D1566" t="s">
        <v>9827</v>
      </c>
      <c r="E1566" t="s">
        <v>10024</v>
      </c>
      <c r="F1566" t="s">
        <v>10025</v>
      </c>
      <c r="G1566" t="s">
        <v>98</v>
      </c>
      <c r="H1566" t="s">
        <v>10651</v>
      </c>
      <c r="I1566" t="s">
        <v>10411</v>
      </c>
      <c r="J1566" t="s">
        <v>12290</v>
      </c>
      <c r="K1566" t="str">
        <f t="shared" si="48"/>
        <v>LUIS EDUARDO GALLARDO VARGAS</v>
      </c>
      <c r="L1566" t="str">
        <f t="shared" si="49"/>
        <v>Luis Eduardo Gallardo Vargas</v>
      </c>
      <c r="M1566" t="s">
        <v>1463</v>
      </c>
      <c r="N1566" t="str">
        <f>VLOOKUP(M1566,Tabla13[[#All],[rut]:[estado_licencia]],2,0)</f>
        <v>Luis Eduardo Gallardo Vargas</v>
      </c>
      <c r="O1566" t="s">
        <v>9878</v>
      </c>
      <c r="P1566" t="s">
        <v>13618</v>
      </c>
      <c r="Q1566" s="2">
        <v>44118</v>
      </c>
      <c r="R1566">
        <v>19495</v>
      </c>
      <c r="T1566" t="s">
        <v>9834</v>
      </c>
      <c r="U1566" s="2">
        <v>44288</v>
      </c>
      <c r="V1566" t="s">
        <v>9835</v>
      </c>
      <c r="W1566" t="s">
        <v>9836</v>
      </c>
      <c r="X1566" t="s">
        <v>9865</v>
      </c>
      <c r="Y1566">
        <v>25000</v>
      </c>
      <c r="Z1566" t="s">
        <v>9853</v>
      </c>
      <c r="AA1566" s="2">
        <v>43948</v>
      </c>
      <c r="AB1566" t="s">
        <v>13619</v>
      </c>
      <c r="AF1566" t="s">
        <v>13620</v>
      </c>
      <c r="AI1566">
        <v>9006</v>
      </c>
      <c r="AJ1566">
        <v>43929</v>
      </c>
    </row>
    <row r="1567" spans="1:36" hidden="1" x14ac:dyDescent="0.25">
      <c r="A1567" t="s">
        <v>13621</v>
      </c>
      <c r="B1567" t="s">
        <v>13503</v>
      </c>
      <c r="C1567" s="2">
        <v>43923</v>
      </c>
      <c r="D1567" t="s">
        <v>9827</v>
      </c>
      <c r="E1567" t="s">
        <v>10024</v>
      </c>
      <c r="F1567" t="s">
        <v>10025</v>
      </c>
      <c r="G1567" t="s">
        <v>98</v>
      </c>
      <c r="H1567" t="s">
        <v>10026</v>
      </c>
      <c r="I1567" t="s">
        <v>9875</v>
      </c>
      <c r="J1567" t="s">
        <v>13622</v>
      </c>
      <c r="K1567" t="str">
        <f t="shared" si="48"/>
        <v>LUIS ALEXANDER ROJAS CORTES</v>
      </c>
      <c r="L1567" t="str">
        <f t="shared" si="49"/>
        <v>Luis Alexander Rojas Cortes</v>
      </c>
      <c r="M1567" t="s">
        <v>1464</v>
      </c>
      <c r="N1567" t="str">
        <f>VLOOKUP(M1567,Tabla13[[#All],[rut]:[estado_licencia]],2,0)</f>
        <v>Luis Alexander Rojas Cortes</v>
      </c>
      <c r="O1567" t="s">
        <v>9878</v>
      </c>
      <c r="P1567" t="s">
        <v>13618</v>
      </c>
      <c r="Q1567" s="2">
        <v>44146</v>
      </c>
      <c r="R1567">
        <v>19495</v>
      </c>
      <c r="T1567" t="s">
        <v>9834</v>
      </c>
      <c r="U1567" s="2">
        <v>44288</v>
      </c>
      <c r="V1567" t="s">
        <v>9835</v>
      </c>
      <c r="W1567" t="s">
        <v>9836</v>
      </c>
      <c r="X1567" t="s">
        <v>9865</v>
      </c>
      <c r="Y1567">
        <v>25000</v>
      </c>
      <c r="Z1567" t="s">
        <v>9853</v>
      </c>
      <c r="AA1567" s="2">
        <v>43948</v>
      </c>
      <c r="AB1567" t="s">
        <v>13619</v>
      </c>
      <c r="AF1567" t="s">
        <v>13620</v>
      </c>
      <c r="AI1567">
        <v>9006</v>
      </c>
      <c r="AJ1567">
        <v>43929</v>
      </c>
    </row>
    <row r="1568" spans="1:36" hidden="1" x14ac:dyDescent="0.25">
      <c r="A1568" t="s">
        <v>13623</v>
      </c>
      <c r="B1568" t="s">
        <v>13503</v>
      </c>
      <c r="C1568" s="2">
        <v>43924</v>
      </c>
      <c r="D1568" t="s">
        <v>9827</v>
      </c>
      <c r="E1568" t="s">
        <v>10024</v>
      </c>
      <c r="F1568" t="s">
        <v>10025</v>
      </c>
      <c r="G1568" t="s">
        <v>98</v>
      </c>
      <c r="H1568" t="s">
        <v>13624</v>
      </c>
      <c r="I1568" t="s">
        <v>10950</v>
      </c>
      <c r="J1568" t="s">
        <v>13625</v>
      </c>
      <c r="K1568" t="str">
        <f t="shared" si="48"/>
        <v>MANUEL ENRIQUE ARENA CESPEDES</v>
      </c>
      <c r="L1568" t="str">
        <f t="shared" si="49"/>
        <v>Manuel Enrique Arena Cespedes</v>
      </c>
      <c r="M1568" t="s">
        <v>1465</v>
      </c>
      <c r="N1568" t="str">
        <f>VLOOKUP(M1568,Tabla13[[#All],[rut]:[estado_licencia]],2,0)</f>
        <v>Manuel Enrique Arena Cespedes</v>
      </c>
      <c r="O1568" t="s">
        <v>11280</v>
      </c>
      <c r="P1568" t="s">
        <v>13626</v>
      </c>
      <c r="Q1568" s="2">
        <v>45089</v>
      </c>
      <c r="R1568">
        <v>18290</v>
      </c>
      <c r="T1568" t="s">
        <v>9834</v>
      </c>
      <c r="U1568" s="2">
        <v>44289</v>
      </c>
      <c r="V1568" t="s">
        <v>9835</v>
      </c>
      <c r="W1568" t="s">
        <v>9836</v>
      </c>
      <c r="X1568" t="s">
        <v>9865</v>
      </c>
      <c r="Y1568">
        <v>25000</v>
      </c>
      <c r="Z1568" t="s">
        <v>9853</v>
      </c>
      <c r="AA1568" s="2">
        <v>43948</v>
      </c>
      <c r="AB1568" t="s">
        <v>13619</v>
      </c>
      <c r="AF1568" t="s">
        <v>13620</v>
      </c>
      <c r="AI1568">
        <v>9006</v>
      </c>
      <c r="AJ1568">
        <v>43929</v>
      </c>
    </row>
    <row r="1569" spans="1:36" hidden="1" x14ac:dyDescent="0.25">
      <c r="A1569" t="s">
        <v>13627</v>
      </c>
      <c r="B1569" t="s">
        <v>13503</v>
      </c>
      <c r="C1569" s="2">
        <v>43927</v>
      </c>
      <c r="D1569" t="s">
        <v>9827</v>
      </c>
      <c r="E1569" t="s">
        <v>11193</v>
      </c>
      <c r="F1569" t="s">
        <v>11194</v>
      </c>
      <c r="G1569" t="s">
        <v>526</v>
      </c>
      <c r="H1569" t="s">
        <v>9843</v>
      </c>
      <c r="I1569" t="s">
        <v>11446</v>
      </c>
      <c r="J1569" t="s">
        <v>13628</v>
      </c>
      <c r="K1569" t="str">
        <f t="shared" si="48"/>
        <v>JAIME ULISES DIAZ ROMERO</v>
      </c>
      <c r="L1569" t="str">
        <f t="shared" si="49"/>
        <v>Jaime Ulises Diaz Romero</v>
      </c>
      <c r="M1569" t="s">
        <v>1466</v>
      </c>
      <c r="N1569" t="str">
        <f>VLOOKUP(M1569,Tabla13[[#All],[rut]:[estado_licencia]],2,0)</f>
        <v>Jaime Ulises Diaz Romero</v>
      </c>
      <c r="O1569" t="s">
        <v>9832</v>
      </c>
      <c r="P1569" t="s">
        <v>9879</v>
      </c>
      <c r="Q1569" s="2">
        <v>45179</v>
      </c>
      <c r="R1569" t="s">
        <v>460</v>
      </c>
      <c r="T1569" t="s">
        <v>9834</v>
      </c>
      <c r="U1569" s="2">
        <v>44292</v>
      </c>
      <c r="V1569" t="s">
        <v>9835</v>
      </c>
      <c r="W1569" t="s">
        <v>9836</v>
      </c>
      <c r="X1569" t="s">
        <v>9865</v>
      </c>
      <c r="Y1569">
        <v>25000</v>
      </c>
      <c r="Z1569" t="s">
        <v>9838</v>
      </c>
      <c r="AI1569">
        <v>9006</v>
      </c>
      <c r="AJ1569">
        <v>43929</v>
      </c>
    </row>
    <row r="1570" spans="1:36" hidden="1" x14ac:dyDescent="0.25">
      <c r="A1570" t="s">
        <v>13629</v>
      </c>
      <c r="B1570" t="s">
        <v>13503</v>
      </c>
      <c r="C1570" s="2">
        <v>43929</v>
      </c>
      <c r="D1570" t="s">
        <v>9827</v>
      </c>
      <c r="E1570" t="s">
        <v>13630</v>
      </c>
      <c r="F1570" t="s">
        <v>13630</v>
      </c>
      <c r="G1570" t="s">
        <v>1467</v>
      </c>
      <c r="H1570" t="s">
        <v>13631</v>
      </c>
      <c r="I1570" t="s">
        <v>9985</v>
      </c>
      <c r="J1570" t="s">
        <v>13632</v>
      </c>
      <c r="K1570" t="str">
        <f t="shared" si="48"/>
        <v>JAIME DEL CARMEN LANA MOLINA</v>
      </c>
      <c r="L1570" t="str">
        <f t="shared" si="49"/>
        <v>Jaime Del Carmen Lana Molina</v>
      </c>
      <c r="M1570" t="s">
        <v>1467</v>
      </c>
      <c r="N1570" t="str">
        <f>VLOOKUP(M1570,Tabla13[[#All],[rut]:[estado_licencia]],2,0)</f>
        <v>Jaime Del Carmen Lanas Molina</v>
      </c>
      <c r="O1570" t="s">
        <v>9832</v>
      </c>
      <c r="P1570" t="s">
        <v>10009</v>
      </c>
      <c r="Q1570" s="2">
        <v>45057</v>
      </c>
      <c r="R1570">
        <v>18290</v>
      </c>
      <c r="T1570" t="s">
        <v>9834</v>
      </c>
      <c r="U1570" s="2">
        <v>45057</v>
      </c>
      <c r="V1570" t="s">
        <v>9835</v>
      </c>
      <c r="W1570" t="s">
        <v>9836</v>
      </c>
      <c r="X1570" t="s">
        <v>9865</v>
      </c>
      <c r="Y1570">
        <v>25000</v>
      </c>
      <c r="Z1570" t="s">
        <v>9853</v>
      </c>
      <c r="AA1570" s="2">
        <v>43929</v>
      </c>
      <c r="AB1570" t="s">
        <v>9936</v>
      </c>
      <c r="AD1570">
        <v>43929</v>
      </c>
      <c r="AI1570">
        <v>9004</v>
      </c>
      <c r="AJ1570">
        <v>43929</v>
      </c>
    </row>
    <row r="1571" spans="1:36" hidden="1" x14ac:dyDescent="0.25">
      <c r="A1571" t="s">
        <v>13633</v>
      </c>
      <c r="B1571" t="s">
        <v>13503</v>
      </c>
      <c r="C1571" s="2">
        <v>43929</v>
      </c>
      <c r="D1571" t="s">
        <v>9827</v>
      </c>
      <c r="E1571" t="s">
        <v>12447</v>
      </c>
      <c r="F1571" t="s">
        <v>12448</v>
      </c>
      <c r="G1571" t="s">
        <v>989</v>
      </c>
      <c r="H1571" t="s">
        <v>10394</v>
      </c>
      <c r="I1571" t="s">
        <v>9953</v>
      </c>
      <c r="J1571" t="s">
        <v>11902</v>
      </c>
      <c r="K1571" t="str">
        <f t="shared" si="48"/>
        <v>PABLO CESAR LEIVA TRIGO</v>
      </c>
      <c r="L1571" t="str">
        <f t="shared" si="49"/>
        <v>Pablo Cesar Leiva Trigo</v>
      </c>
      <c r="M1571" t="s">
        <v>1468</v>
      </c>
      <c r="N1571" t="str">
        <f>VLOOKUP(M1571,Tabla13[[#All],[rut]:[estado_licencia]],2,0)</f>
        <v>Pablo Cesar Leiva Trigo</v>
      </c>
      <c r="O1571" t="s">
        <v>11166</v>
      </c>
      <c r="P1571" t="s">
        <v>9879</v>
      </c>
      <c r="Q1571" s="2">
        <v>45570</v>
      </c>
      <c r="R1571" t="s">
        <v>460</v>
      </c>
      <c r="T1571" t="s">
        <v>9834</v>
      </c>
      <c r="U1571" s="2">
        <v>44294</v>
      </c>
      <c r="V1571" t="s">
        <v>9835</v>
      </c>
      <c r="W1571" t="s">
        <v>9836</v>
      </c>
      <c r="X1571" t="s">
        <v>9865</v>
      </c>
      <c r="Y1571">
        <v>25000</v>
      </c>
      <c r="Z1571" t="s">
        <v>9838</v>
      </c>
    </row>
    <row r="1572" spans="1:36" hidden="1" x14ac:dyDescent="0.25">
      <c r="A1572" t="s">
        <v>13634</v>
      </c>
      <c r="B1572" t="s">
        <v>13503</v>
      </c>
      <c r="C1572" s="2">
        <v>43929</v>
      </c>
      <c r="D1572" t="s">
        <v>9827</v>
      </c>
      <c r="E1572" t="s">
        <v>9881</v>
      </c>
      <c r="F1572" t="s">
        <v>9881</v>
      </c>
      <c r="G1572" t="s">
        <v>60</v>
      </c>
      <c r="H1572" t="s">
        <v>10239</v>
      </c>
      <c r="I1572" t="s">
        <v>11042</v>
      </c>
      <c r="J1572" t="s">
        <v>10783</v>
      </c>
      <c r="K1572" t="str">
        <f t="shared" si="48"/>
        <v>VICTOR HUGO MENDEZ ULLOA</v>
      </c>
      <c r="L1572" t="str">
        <f t="shared" si="49"/>
        <v>Victor Hugo Mendez Ulloa</v>
      </c>
      <c r="M1572" t="s">
        <v>1469</v>
      </c>
      <c r="N1572" t="str">
        <f>VLOOKUP(M1572,Tabla13[[#All],[rut]:[estado_licencia]],2,0)</f>
        <v>Victor Hugo Mendez Ulloa</v>
      </c>
      <c r="O1572" t="s">
        <v>9832</v>
      </c>
      <c r="P1572" t="s">
        <v>10009</v>
      </c>
      <c r="Q1572" s="2">
        <v>44086</v>
      </c>
      <c r="R1572">
        <v>18290</v>
      </c>
      <c r="T1572" t="s">
        <v>9834</v>
      </c>
      <c r="U1572" s="2">
        <v>44294</v>
      </c>
      <c r="V1572" t="s">
        <v>9835</v>
      </c>
      <c r="W1572" t="s">
        <v>9836</v>
      </c>
      <c r="X1572" t="s">
        <v>9865</v>
      </c>
      <c r="Y1572">
        <v>25000</v>
      </c>
      <c r="Z1572" t="s">
        <v>9838</v>
      </c>
    </row>
    <row r="1573" spans="1:36" hidden="1" x14ac:dyDescent="0.25">
      <c r="A1573" t="s">
        <v>13635</v>
      </c>
      <c r="B1573" t="s">
        <v>13503</v>
      </c>
      <c r="C1573" s="2">
        <v>43930</v>
      </c>
      <c r="D1573" t="s">
        <v>9827</v>
      </c>
      <c r="E1573" t="s">
        <v>9914</v>
      </c>
      <c r="F1573" t="s">
        <v>9915</v>
      </c>
      <c r="G1573" t="s">
        <v>70</v>
      </c>
      <c r="H1573" t="s">
        <v>10274</v>
      </c>
      <c r="I1573" t="s">
        <v>11350</v>
      </c>
      <c r="J1573" t="s">
        <v>13636</v>
      </c>
      <c r="K1573" t="str">
        <f t="shared" si="48"/>
        <v>ALIRO ENRIQUE CONTRERAS HERRERA</v>
      </c>
      <c r="L1573" t="str">
        <f t="shared" si="49"/>
        <v>Aliro Enrique Contreras Herrera</v>
      </c>
      <c r="M1573" t="s">
        <v>1470</v>
      </c>
      <c r="N1573" t="str">
        <f>VLOOKUP(M1573,Tabla13[[#All],[rut]:[estado_licencia]],2,0)</f>
        <v>Aliro Enrique Contreras Herrera</v>
      </c>
      <c r="O1573" t="s">
        <v>9878</v>
      </c>
      <c r="P1573" t="s">
        <v>9879</v>
      </c>
      <c r="Q1573" s="2">
        <v>45632</v>
      </c>
      <c r="R1573" t="s">
        <v>460</v>
      </c>
      <c r="T1573" t="s">
        <v>9834</v>
      </c>
      <c r="U1573" s="2">
        <v>44295</v>
      </c>
      <c r="V1573" t="s">
        <v>9835</v>
      </c>
      <c r="W1573" t="s">
        <v>9836</v>
      </c>
      <c r="X1573" t="s">
        <v>9865</v>
      </c>
      <c r="Y1573">
        <v>25000</v>
      </c>
      <c r="Z1573" t="s">
        <v>9838</v>
      </c>
    </row>
    <row r="1574" spans="1:36" hidden="1" x14ac:dyDescent="0.25">
      <c r="A1574" t="s">
        <v>13637</v>
      </c>
      <c r="B1574" t="s">
        <v>13503</v>
      </c>
      <c r="C1574" s="2">
        <v>43934</v>
      </c>
      <c r="D1574" t="s">
        <v>9827</v>
      </c>
      <c r="E1574" t="s">
        <v>13638</v>
      </c>
      <c r="F1574" t="s">
        <v>13639</v>
      </c>
      <c r="G1574" t="s">
        <v>1471</v>
      </c>
      <c r="H1574" t="s">
        <v>9972</v>
      </c>
      <c r="I1574" t="s">
        <v>10372</v>
      </c>
      <c r="J1574" t="s">
        <v>13640</v>
      </c>
      <c r="K1574" t="str">
        <f t="shared" si="48"/>
        <v>JORGE ENRIQUE CAMPOS LOPEZ</v>
      </c>
      <c r="L1574" t="str">
        <f t="shared" si="49"/>
        <v>Jorge Enrique Campos Lopez</v>
      </c>
      <c r="M1574" t="s">
        <v>1472</v>
      </c>
      <c r="N1574" t="str">
        <f>VLOOKUP(M1574,Tabla13[[#All],[rut]:[estado_licencia]],2,0)</f>
        <v>Jorge Enrique Campos Lopez</v>
      </c>
      <c r="O1574" t="s">
        <v>9832</v>
      </c>
      <c r="P1574" t="s">
        <v>13641</v>
      </c>
      <c r="Q1574" s="2">
        <v>45248</v>
      </c>
      <c r="R1574" t="s">
        <v>10786</v>
      </c>
      <c r="T1574" t="s">
        <v>9834</v>
      </c>
      <c r="U1574" s="2">
        <v>44299</v>
      </c>
      <c r="V1574" t="s">
        <v>9835</v>
      </c>
      <c r="W1574" t="s">
        <v>9836</v>
      </c>
      <c r="X1574" t="s">
        <v>9865</v>
      </c>
      <c r="Y1574">
        <v>25000</v>
      </c>
      <c r="Z1574" t="s">
        <v>9853</v>
      </c>
      <c r="AA1574" s="2">
        <v>43942</v>
      </c>
      <c r="AB1574" t="s">
        <v>9936</v>
      </c>
      <c r="AI1574">
        <v>9063</v>
      </c>
    </row>
    <row r="1575" spans="1:36" hidden="1" x14ac:dyDescent="0.25">
      <c r="A1575" t="s">
        <v>13642</v>
      </c>
      <c r="B1575" t="s">
        <v>13503</v>
      </c>
      <c r="C1575" s="2">
        <v>43934</v>
      </c>
      <c r="D1575" t="s">
        <v>9827</v>
      </c>
      <c r="E1575" t="s">
        <v>10068</v>
      </c>
      <c r="F1575" t="s">
        <v>10069</v>
      </c>
      <c r="G1575" t="s">
        <v>112</v>
      </c>
      <c r="H1575" t="s">
        <v>12307</v>
      </c>
      <c r="I1575" t="s">
        <v>13643</v>
      </c>
      <c r="J1575" t="s">
        <v>10116</v>
      </c>
      <c r="K1575" t="str">
        <f t="shared" si="48"/>
        <v>FERNANDO ANDRES QUIJADA ARELLANA</v>
      </c>
      <c r="L1575" t="str">
        <f t="shared" si="49"/>
        <v>Fernando Andres Quijada Arellana</v>
      </c>
      <c r="M1575" t="s">
        <v>1473</v>
      </c>
      <c r="N1575" t="str">
        <f>VLOOKUP(M1575,Tabla13[[#All],[rut]:[estado_licencia]],2,0)</f>
        <v>Fernando Andres Quijada Arellana</v>
      </c>
      <c r="O1575" t="s">
        <v>9832</v>
      </c>
      <c r="P1575" t="s">
        <v>9833</v>
      </c>
      <c r="Q1575" s="2">
        <v>44304</v>
      </c>
      <c r="R1575">
        <v>19495</v>
      </c>
      <c r="T1575" t="s">
        <v>9834</v>
      </c>
      <c r="U1575" s="2">
        <v>44299</v>
      </c>
      <c r="V1575" t="s">
        <v>9835</v>
      </c>
      <c r="W1575" t="s">
        <v>9836</v>
      </c>
      <c r="X1575" t="s">
        <v>9865</v>
      </c>
      <c r="Y1575">
        <v>25000</v>
      </c>
      <c r="Z1575" t="s">
        <v>9838</v>
      </c>
    </row>
    <row r="1576" spans="1:36" hidden="1" x14ac:dyDescent="0.25">
      <c r="A1576" t="s">
        <v>13644</v>
      </c>
      <c r="B1576" t="s">
        <v>13503</v>
      </c>
      <c r="C1576" s="2">
        <v>43934</v>
      </c>
      <c r="D1576" t="s">
        <v>9827</v>
      </c>
      <c r="E1576" t="s">
        <v>10257</v>
      </c>
      <c r="F1576" t="s">
        <v>10257</v>
      </c>
      <c r="H1576" t="s">
        <v>9959</v>
      </c>
      <c r="I1576" t="s">
        <v>9959</v>
      </c>
      <c r="J1576" t="s">
        <v>11672</v>
      </c>
      <c r="K1576" t="str">
        <f t="shared" si="48"/>
        <v>CLAUDIO ANDRES NUÑEZ NUÑEZ</v>
      </c>
      <c r="L1576" t="str">
        <f t="shared" si="49"/>
        <v>Claudio Andres Nuñez Nuñez</v>
      </c>
      <c r="M1576" t="s">
        <v>1474</v>
      </c>
      <c r="N1576" t="str">
        <f>VLOOKUP(M1576,Tabla13[[#All],[rut]:[estado_licencia]],2,0)</f>
        <v>Claudio Andres Nuñez Nuñez</v>
      </c>
      <c r="O1576" t="s">
        <v>11339</v>
      </c>
      <c r="P1576" t="s">
        <v>4040</v>
      </c>
      <c r="Q1576" s="2">
        <v>45313</v>
      </c>
      <c r="R1576" t="s">
        <v>460</v>
      </c>
      <c r="T1576" t="s">
        <v>9834</v>
      </c>
      <c r="U1576" s="2">
        <v>45395</v>
      </c>
      <c r="V1576" t="s">
        <v>9835</v>
      </c>
      <c r="W1576" t="s">
        <v>9836</v>
      </c>
      <c r="X1576" t="s">
        <v>9865</v>
      </c>
      <c r="Y1576">
        <v>25000</v>
      </c>
      <c r="Z1576" t="s">
        <v>9838</v>
      </c>
    </row>
    <row r="1577" spans="1:36" hidden="1" x14ac:dyDescent="0.25">
      <c r="A1577" t="s">
        <v>13645</v>
      </c>
      <c r="B1577" t="s">
        <v>13503</v>
      </c>
      <c r="C1577" s="2">
        <v>43935</v>
      </c>
      <c r="D1577" t="s">
        <v>9827</v>
      </c>
      <c r="E1577" t="s">
        <v>10024</v>
      </c>
      <c r="F1577" t="s">
        <v>10025</v>
      </c>
      <c r="G1577" t="s">
        <v>98</v>
      </c>
      <c r="H1577" t="s">
        <v>9850</v>
      </c>
      <c r="I1577" t="s">
        <v>9860</v>
      </c>
      <c r="J1577" t="s">
        <v>13646</v>
      </c>
      <c r="K1577" t="str">
        <f t="shared" si="48"/>
        <v>FRANK ALEJANDRO SOTO AGUILERA</v>
      </c>
      <c r="L1577" t="str">
        <f t="shared" si="49"/>
        <v>Frank Alejandro Soto Aguilera</v>
      </c>
      <c r="M1577" t="s">
        <v>1475</v>
      </c>
      <c r="N1577" t="str">
        <f>VLOOKUP(M1577,Tabla13[[#All],[rut]:[estado_licencia]],2,0)</f>
        <v>Frank Alejandro Soto Aguilera</v>
      </c>
      <c r="O1577" t="s">
        <v>9878</v>
      </c>
      <c r="P1577" t="s">
        <v>13647</v>
      </c>
      <c r="Q1577" s="2">
        <v>45126</v>
      </c>
      <c r="R1577">
        <v>19495</v>
      </c>
      <c r="T1577" t="s">
        <v>9834</v>
      </c>
      <c r="U1577" s="2">
        <v>44300</v>
      </c>
      <c r="V1577" t="s">
        <v>9835</v>
      </c>
      <c r="W1577" t="s">
        <v>9836</v>
      </c>
      <c r="X1577" t="s">
        <v>9865</v>
      </c>
      <c r="Y1577">
        <v>25000</v>
      </c>
      <c r="Z1577" t="s">
        <v>9853</v>
      </c>
      <c r="AA1577" s="2">
        <v>43948</v>
      </c>
      <c r="AB1577" t="s">
        <v>13619</v>
      </c>
      <c r="AF1577" t="s">
        <v>13620</v>
      </c>
      <c r="AI1577">
        <v>9009</v>
      </c>
      <c r="AJ1577">
        <v>43929</v>
      </c>
    </row>
    <row r="1578" spans="1:36" hidden="1" x14ac:dyDescent="0.25">
      <c r="A1578" t="s">
        <v>13648</v>
      </c>
      <c r="B1578" t="s">
        <v>13503</v>
      </c>
      <c r="C1578" s="2">
        <v>43935</v>
      </c>
      <c r="D1578" t="s">
        <v>9827</v>
      </c>
      <c r="E1578" t="s">
        <v>9951</v>
      </c>
      <c r="F1578" t="s">
        <v>9952</v>
      </c>
      <c r="G1578" t="s">
        <v>79</v>
      </c>
      <c r="H1578" t="s">
        <v>10163</v>
      </c>
      <c r="I1578" t="s">
        <v>10140</v>
      </c>
      <c r="J1578" t="s">
        <v>13649</v>
      </c>
      <c r="K1578" t="str">
        <f t="shared" si="48"/>
        <v>VICENTE BRUNO MANQUE ARAYA</v>
      </c>
      <c r="L1578" t="str">
        <f t="shared" si="49"/>
        <v>Vicente Bruno Manque Araya</v>
      </c>
      <c r="M1578" t="s">
        <v>1476</v>
      </c>
      <c r="N1578" t="str">
        <f>VLOOKUP(M1578,Tabla13[[#All],[rut]:[estado_licencia]],2,0)</f>
        <v>Vicente Bruno Manque Araya</v>
      </c>
      <c r="O1578" t="s">
        <v>9832</v>
      </c>
      <c r="P1578" t="s">
        <v>9961</v>
      </c>
      <c r="Q1578" s="2">
        <v>45063</v>
      </c>
      <c r="R1578">
        <v>19495</v>
      </c>
      <c r="T1578" t="s">
        <v>9834</v>
      </c>
      <c r="U1578" s="2">
        <v>44300</v>
      </c>
      <c r="V1578" t="s">
        <v>9835</v>
      </c>
      <c r="W1578" t="s">
        <v>9836</v>
      </c>
      <c r="X1578" t="s">
        <v>9865</v>
      </c>
      <c r="Y1578">
        <v>25000</v>
      </c>
      <c r="Z1578" t="s">
        <v>9838</v>
      </c>
    </row>
    <row r="1579" spans="1:36" hidden="1" x14ac:dyDescent="0.25">
      <c r="A1579" t="s">
        <v>13650</v>
      </c>
      <c r="B1579" t="s">
        <v>13503</v>
      </c>
      <c r="C1579" s="2">
        <v>43936</v>
      </c>
      <c r="D1579" t="s">
        <v>9827</v>
      </c>
      <c r="E1579" t="s">
        <v>9951</v>
      </c>
      <c r="F1579" t="s">
        <v>9952</v>
      </c>
      <c r="G1579" t="s">
        <v>79</v>
      </c>
      <c r="H1579" t="s">
        <v>10070</v>
      </c>
      <c r="I1579" t="s">
        <v>13651</v>
      </c>
      <c r="J1579" t="s">
        <v>11537</v>
      </c>
      <c r="K1579" t="str">
        <f t="shared" si="48"/>
        <v>RODRIGO ALFONSO VEGA GALLO</v>
      </c>
      <c r="L1579" t="str">
        <f t="shared" si="49"/>
        <v>Rodrigo Alfonso Vega Gallo</v>
      </c>
      <c r="M1579" t="s">
        <v>1477</v>
      </c>
      <c r="N1579" t="str">
        <f>VLOOKUP(M1579,Tabla13[[#All],[rut]:[estado_licencia]],2,0)</f>
        <v>Rodrigo Alfonso Vega Gallo</v>
      </c>
      <c r="O1579" t="s">
        <v>9956</v>
      </c>
      <c r="P1579" t="s">
        <v>13652</v>
      </c>
      <c r="Q1579" s="2">
        <v>45199</v>
      </c>
      <c r="R1579">
        <v>19495</v>
      </c>
      <c r="T1579" t="s">
        <v>9834</v>
      </c>
      <c r="U1579" s="2">
        <v>44300</v>
      </c>
      <c r="V1579" t="s">
        <v>9835</v>
      </c>
      <c r="W1579" t="s">
        <v>9836</v>
      </c>
      <c r="X1579" t="s">
        <v>9865</v>
      </c>
      <c r="Y1579">
        <v>25000</v>
      </c>
      <c r="Z1579" t="s">
        <v>9838</v>
      </c>
    </row>
    <row r="1580" spans="1:36" hidden="1" x14ac:dyDescent="0.25">
      <c r="A1580" t="s">
        <v>13653</v>
      </c>
      <c r="B1580" t="s">
        <v>13503</v>
      </c>
      <c r="C1580" s="2">
        <v>43937</v>
      </c>
      <c r="D1580" t="s">
        <v>9827</v>
      </c>
      <c r="E1580" t="s">
        <v>9867</v>
      </c>
      <c r="F1580" t="s">
        <v>9868</v>
      </c>
      <c r="G1580" t="s">
        <v>56</v>
      </c>
      <c r="I1580" t="s">
        <v>9995</v>
      </c>
      <c r="J1580" t="s">
        <v>13654</v>
      </c>
      <c r="K1580" t="str">
        <f t="shared" si="48"/>
        <v>ADOLFO   VALDERRAMA</v>
      </c>
      <c r="L1580" t="str">
        <f t="shared" si="49"/>
        <v>Adolfo   Valderrama</v>
      </c>
      <c r="M1580" t="s">
        <v>1478</v>
      </c>
      <c r="N1580" t="str">
        <f>VLOOKUP(M1580,Tabla13[[#All],[rut]:[estado_licencia]],2,0)</f>
        <v>Adolfo   Valderrama</v>
      </c>
      <c r="O1580" t="s">
        <v>9832</v>
      </c>
      <c r="P1580" t="s">
        <v>9833</v>
      </c>
      <c r="R1580">
        <v>19495</v>
      </c>
      <c r="T1580" t="s">
        <v>9834</v>
      </c>
      <c r="U1580" s="2">
        <v>44302</v>
      </c>
      <c r="V1580" t="s">
        <v>9835</v>
      </c>
      <c r="W1580" t="s">
        <v>9836</v>
      </c>
      <c r="X1580" t="s">
        <v>9865</v>
      </c>
      <c r="Y1580">
        <v>25000</v>
      </c>
      <c r="Z1580" t="s">
        <v>9838</v>
      </c>
    </row>
    <row r="1581" spans="1:36" hidden="1" x14ac:dyDescent="0.25">
      <c r="A1581" t="s">
        <v>13655</v>
      </c>
      <c r="B1581" t="s">
        <v>13503</v>
      </c>
      <c r="C1581" s="2">
        <v>43937</v>
      </c>
      <c r="D1581" t="s">
        <v>9827</v>
      </c>
      <c r="E1581" t="s">
        <v>9867</v>
      </c>
      <c r="F1581" t="s">
        <v>9868</v>
      </c>
      <c r="G1581" t="s">
        <v>56</v>
      </c>
      <c r="H1581" t="s">
        <v>9933</v>
      </c>
      <c r="I1581" t="s">
        <v>10435</v>
      </c>
      <c r="J1581" t="s">
        <v>10590</v>
      </c>
      <c r="K1581" t="str">
        <f t="shared" si="48"/>
        <v>VICTOR MATURANA SALAZAR</v>
      </c>
      <c r="L1581" t="str">
        <f t="shared" si="49"/>
        <v>Victor Maturana Salazar</v>
      </c>
      <c r="M1581" t="s">
        <v>1479</v>
      </c>
      <c r="N1581" t="str">
        <f>VLOOKUP(M1581,Tabla13[[#All],[rut]:[estado_licencia]],2,0)</f>
        <v>Victor Maturana Salazar</v>
      </c>
      <c r="O1581" t="s">
        <v>9832</v>
      </c>
      <c r="P1581" t="s">
        <v>13656</v>
      </c>
      <c r="R1581">
        <v>19495</v>
      </c>
      <c r="T1581" t="s">
        <v>9834</v>
      </c>
      <c r="V1581" t="s">
        <v>9835</v>
      </c>
      <c r="W1581" t="s">
        <v>9836</v>
      </c>
      <c r="X1581" t="s">
        <v>9865</v>
      </c>
      <c r="Y1581">
        <v>25000</v>
      </c>
      <c r="Z1581" t="s">
        <v>9838</v>
      </c>
    </row>
    <row r="1582" spans="1:36" hidden="1" x14ac:dyDescent="0.25">
      <c r="A1582" t="s">
        <v>13657</v>
      </c>
      <c r="B1582" t="s">
        <v>13503</v>
      </c>
      <c r="C1582" s="2">
        <v>43937</v>
      </c>
      <c r="D1582" t="s">
        <v>9827</v>
      </c>
      <c r="E1582" t="s">
        <v>9867</v>
      </c>
      <c r="F1582" t="s">
        <v>9868</v>
      </c>
      <c r="G1582" t="s">
        <v>56</v>
      </c>
      <c r="H1582" t="s">
        <v>13658</v>
      </c>
      <c r="I1582" t="s">
        <v>9940</v>
      </c>
      <c r="J1582" t="s">
        <v>12643</v>
      </c>
      <c r="K1582" t="str">
        <f t="shared" si="48"/>
        <v>LUIS  TABILO BARRAZA</v>
      </c>
      <c r="L1582" t="str">
        <f t="shared" si="49"/>
        <v>Luis  Tabilo Barraza</v>
      </c>
      <c r="M1582" t="s">
        <v>1480</v>
      </c>
      <c r="N1582" t="str">
        <f>VLOOKUP(M1582,Tabla13[[#All],[rut]:[estado_licencia]],2,0)</f>
        <v>Luis  Tabilo Barraza</v>
      </c>
      <c r="O1582" t="s">
        <v>9832</v>
      </c>
      <c r="P1582" t="s">
        <v>9852</v>
      </c>
      <c r="R1582">
        <v>19495</v>
      </c>
      <c r="T1582" t="s">
        <v>9834</v>
      </c>
      <c r="V1582" t="s">
        <v>9835</v>
      </c>
      <c r="W1582" t="s">
        <v>9836</v>
      </c>
      <c r="X1582" t="s">
        <v>9865</v>
      </c>
      <c r="Y1582">
        <v>25000</v>
      </c>
      <c r="Z1582" t="s">
        <v>9838</v>
      </c>
    </row>
    <row r="1583" spans="1:36" hidden="1" x14ac:dyDescent="0.25">
      <c r="A1583" t="s">
        <v>13659</v>
      </c>
      <c r="B1583" t="s">
        <v>13503</v>
      </c>
      <c r="C1583" s="2">
        <v>43937</v>
      </c>
      <c r="D1583" t="s">
        <v>9827</v>
      </c>
      <c r="E1583" t="s">
        <v>9867</v>
      </c>
      <c r="F1583" t="s">
        <v>9868</v>
      </c>
      <c r="G1583" t="s">
        <v>56</v>
      </c>
      <c r="H1583" t="s">
        <v>11210</v>
      </c>
      <c r="I1583" t="s">
        <v>11774</v>
      </c>
      <c r="J1583" t="s">
        <v>13660</v>
      </c>
      <c r="K1583" t="str">
        <f t="shared" si="48"/>
        <v>ENRIQUE  GALVEZ ORREGO</v>
      </c>
      <c r="L1583" t="str">
        <f t="shared" si="49"/>
        <v>Enrique  Galvez Orrego</v>
      </c>
      <c r="M1583" t="s">
        <v>1481</v>
      </c>
      <c r="N1583" t="str">
        <f>VLOOKUP(M1583,Tabla13[[#All],[rut]:[estado_licencia]],2,0)</f>
        <v>Enrique  Galvez Orrego</v>
      </c>
      <c r="O1583" t="s">
        <v>9832</v>
      </c>
      <c r="P1583" t="s">
        <v>10009</v>
      </c>
      <c r="Q1583" s="2">
        <v>44778</v>
      </c>
      <c r="R1583">
        <v>18290</v>
      </c>
      <c r="T1583" t="s">
        <v>9834</v>
      </c>
      <c r="U1583" s="2">
        <v>44301</v>
      </c>
      <c r="V1583" t="s">
        <v>9835</v>
      </c>
      <c r="W1583" t="s">
        <v>9836</v>
      </c>
      <c r="X1583" t="s">
        <v>9865</v>
      </c>
      <c r="Y1583">
        <v>25000</v>
      </c>
      <c r="Z1583" t="s">
        <v>9838</v>
      </c>
    </row>
    <row r="1584" spans="1:36" hidden="1" x14ac:dyDescent="0.25">
      <c r="A1584" t="s">
        <v>10678</v>
      </c>
      <c r="B1584" t="s">
        <v>13503</v>
      </c>
      <c r="C1584" s="2">
        <v>43924</v>
      </c>
      <c r="D1584" t="s">
        <v>10848</v>
      </c>
      <c r="E1584" t="s">
        <v>10327</v>
      </c>
      <c r="F1584" t="s">
        <v>10328</v>
      </c>
      <c r="G1584" t="s">
        <v>190</v>
      </c>
      <c r="H1584" t="s">
        <v>12917</v>
      </c>
      <c r="I1584" t="s">
        <v>10406</v>
      </c>
      <c r="J1584" t="s">
        <v>12918</v>
      </c>
      <c r="K1584" t="str">
        <f t="shared" si="48"/>
        <v>BASTIAN GUIN GODOY</v>
      </c>
      <c r="L1584" t="str">
        <f t="shared" si="49"/>
        <v>Bastian Guin Godoy</v>
      </c>
      <c r="M1584" t="s">
        <v>12921</v>
      </c>
      <c r="N1584" t="e">
        <f>VLOOKUP(M1584,Tabla13[[#All],[rut]:[estado_licencia]],2,0)</f>
        <v>#N/A</v>
      </c>
      <c r="O1584" t="s">
        <v>11166</v>
      </c>
      <c r="S1584" t="s">
        <v>460</v>
      </c>
      <c r="V1584" t="s">
        <v>10332</v>
      </c>
      <c r="W1584" t="s">
        <v>10333</v>
      </c>
      <c r="X1584" t="s">
        <v>12883</v>
      </c>
      <c r="Y1584">
        <v>5000</v>
      </c>
      <c r="Z1584" t="s">
        <v>9838</v>
      </c>
    </row>
    <row r="1585" spans="1:26" hidden="1" x14ac:dyDescent="0.25">
      <c r="A1585" t="s">
        <v>10678</v>
      </c>
      <c r="B1585" t="s">
        <v>13503</v>
      </c>
      <c r="C1585" s="2">
        <v>43924</v>
      </c>
      <c r="D1585" t="s">
        <v>10848</v>
      </c>
      <c r="E1585" t="s">
        <v>10327</v>
      </c>
      <c r="F1585" t="s">
        <v>10328</v>
      </c>
      <c r="G1585" t="s">
        <v>13661</v>
      </c>
      <c r="H1585" t="s">
        <v>10115</v>
      </c>
      <c r="I1585" t="s">
        <v>10291</v>
      </c>
      <c r="J1585" t="s">
        <v>12852</v>
      </c>
      <c r="K1585" t="str">
        <f t="shared" si="48"/>
        <v>EDUARDO PALMA QUIERO</v>
      </c>
      <c r="L1585" t="str">
        <f t="shared" si="49"/>
        <v>Eduardo Palma Quiero</v>
      </c>
      <c r="M1585" t="s">
        <v>12946</v>
      </c>
      <c r="N1585" t="e">
        <f>VLOOKUP(M1585,Tabla13[[#All],[rut]:[estado_licencia]],2,0)</f>
        <v>#N/A</v>
      </c>
      <c r="O1585" t="s">
        <v>11166</v>
      </c>
      <c r="S1585" t="s">
        <v>460</v>
      </c>
      <c r="V1585" t="s">
        <v>10332</v>
      </c>
      <c r="W1585" t="s">
        <v>10333</v>
      </c>
      <c r="X1585" t="s">
        <v>12883</v>
      </c>
      <c r="Y1585">
        <v>5000</v>
      </c>
      <c r="Z1585" t="s">
        <v>9838</v>
      </c>
    </row>
    <row r="1586" spans="1:26" hidden="1" x14ac:dyDescent="0.25">
      <c r="A1586" t="s">
        <v>10678</v>
      </c>
      <c r="B1586" t="s">
        <v>13503</v>
      </c>
      <c r="C1586" s="2">
        <v>43924</v>
      </c>
      <c r="D1586" t="s">
        <v>10848</v>
      </c>
      <c r="E1586" t="s">
        <v>10327</v>
      </c>
      <c r="F1586" t="s">
        <v>10328</v>
      </c>
      <c r="G1586" t="s">
        <v>13662</v>
      </c>
      <c r="H1586" t="s">
        <v>12614</v>
      </c>
      <c r="I1586" t="s">
        <v>10271</v>
      </c>
      <c r="J1586" t="s">
        <v>12923</v>
      </c>
      <c r="K1586" t="str">
        <f t="shared" si="48"/>
        <v>SIGIFREDO ZAPATA BARRERA</v>
      </c>
      <c r="L1586" t="str">
        <f t="shared" si="49"/>
        <v>Sigifredo Zapata Barrera</v>
      </c>
      <c r="M1586" t="s">
        <v>12924</v>
      </c>
      <c r="N1586" t="e">
        <f>VLOOKUP(M1586,Tabla13[[#All],[rut]:[estado_licencia]],2,0)</f>
        <v>#N/A</v>
      </c>
      <c r="O1586" t="s">
        <v>11166</v>
      </c>
      <c r="S1586" t="s">
        <v>460</v>
      </c>
      <c r="V1586" t="s">
        <v>10332</v>
      </c>
      <c r="W1586" t="s">
        <v>10333</v>
      </c>
      <c r="X1586" t="s">
        <v>12883</v>
      </c>
      <c r="Y1586">
        <v>5000</v>
      </c>
      <c r="Z1586" t="s">
        <v>9838</v>
      </c>
    </row>
    <row r="1587" spans="1:26" hidden="1" x14ac:dyDescent="0.25">
      <c r="A1587" t="s">
        <v>10678</v>
      </c>
      <c r="B1587" t="s">
        <v>13503</v>
      </c>
      <c r="C1587" s="2">
        <v>43924</v>
      </c>
      <c r="D1587" t="s">
        <v>10848</v>
      </c>
      <c r="E1587" t="s">
        <v>10327</v>
      </c>
      <c r="F1587" t="s">
        <v>10328</v>
      </c>
      <c r="G1587" t="s">
        <v>13663</v>
      </c>
      <c r="H1587" t="s">
        <v>13664</v>
      </c>
      <c r="I1587" t="s">
        <v>12015</v>
      </c>
      <c r="J1587" t="s">
        <v>12560</v>
      </c>
      <c r="K1587" t="str">
        <f t="shared" si="48"/>
        <v>EDISON MUÑIZ HIDALGO</v>
      </c>
      <c r="L1587" t="str">
        <f t="shared" si="49"/>
        <v>Edison Muñiz Hidalgo</v>
      </c>
      <c r="M1587" t="s">
        <v>12561</v>
      </c>
      <c r="N1587" t="e">
        <f>VLOOKUP(M1587,Tabla13[[#All],[rut]:[estado_licencia]],2,0)</f>
        <v>#N/A</v>
      </c>
      <c r="O1587" t="s">
        <v>11166</v>
      </c>
      <c r="S1587" t="s">
        <v>460</v>
      </c>
      <c r="V1587" t="s">
        <v>10332</v>
      </c>
      <c r="W1587" t="s">
        <v>10333</v>
      </c>
      <c r="X1587" t="s">
        <v>12883</v>
      </c>
      <c r="Y1587">
        <v>5000</v>
      </c>
      <c r="Z1587" t="s">
        <v>9838</v>
      </c>
    </row>
    <row r="1588" spans="1:26" hidden="1" x14ac:dyDescent="0.25">
      <c r="A1588" t="s">
        <v>10678</v>
      </c>
      <c r="B1588" t="s">
        <v>13503</v>
      </c>
      <c r="C1588" s="2">
        <v>43924</v>
      </c>
      <c r="D1588" t="s">
        <v>10848</v>
      </c>
      <c r="E1588" t="s">
        <v>10327</v>
      </c>
      <c r="F1588" t="s">
        <v>10328</v>
      </c>
      <c r="G1588" t="s">
        <v>13665</v>
      </c>
      <c r="H1588" t="s">
        <v>9902</v>
      </c>
      <c r="I1588" t="s">
        <v>10026</v>
      </c>
      <c r="J1588" t="s">
        <v>12625</v>
      </c>
      <c r="K1588" t="str">
        <f t="shared" si="48"/>
        <v>RAUL AHUMADA ROJAS</v>
      </c>
      <c r="L1588" t="str">
        <f t="shared" si="49"/>
        <v>Raul Ahumada Rojas</v>
      </c>
      <c r="M1588" t="s">
        <v>12647</v>
      </c>
      <c r="N1588" t="e">
        <f>VLOOKUP(M1588,Tabla13[[#All],[rut]:[estado_licencia]],2,0)</f>
        <v>#N/A</v>
      </c>
      <c r="O1588" t="s">
        <v>11166</v>
      </c>
      <c r="S1588" t="s">
        <v>460</v>
      </c>
      <c r="V1588" t="s">
        <v>10332</v>
      </c>
      <c r="W1588" t="s">
        <v>10333</v>
      </c>
      <c r="X1588" t="s">
        <v>12883</v>
      </c>
      <c r="Y1588">
        <v>5000</v>
      </c>
      <c r="Z1588" t="s">
        <v>9838</v>
      </c>
    </row>
    <row r="1589" spans="1:26" hidden="1" x14ac:dyDescent="0.25">
      <c r="A1589" t="s">
        <v>10678</v>
      </c>
      <c r="B1589" t="s">
        <v>13503</v>
      </c>
      <c r="C1589" s="2">
        <v>43924</v>
      </c>
      <c r="D1589" t="s">
        <v>10848</v>
      </c>
      <c r="E1589" t="s">
        <v>10327</v>
      </c>
      <c r="F1589" t="s">
        <v>10328</v>
      </c>
      <c r="G1589" t="s">
        <v>13666</v>
      </c>
      <c r="H1589" t="s">
        <v>10107</v>
      </c>
      <c r="I1589" t="s">
        <v>9887</v>
      </c>
      <c r="J1589" t="s">
        <v>12657</v>
      </c>
      <c r="K1589" t="str">
        <f t="shared" si="48"/>
        <v>GABRIEL  CEPEDA GONZALEZ</v>
      </c>
      <c r="L1589" t="str">
        <f t="shared" si="49"/>
        <v>Gabriel  Cepeda Gonzalez</v>
      </c>
      <c r="M1589" t="s">
        <v>12658</v>
      </c>
      <c r="N1589" t="e">
        <f>VLOOKUP(M1589,Tabla13[[#All],[rut]:[estado_licencia]],2,0)</f>
        <v>#N/A</v>
      </c>
      <c r="O1589" t="s">
        <v>12529</v>
      </c>
      <c r="S1589" t="s">
        <v>460</v>
      </c>
      <c r="V1589" t="s">
        <v>10332</v>
      </c>
      <c r="W1589" t="s">
        <v>10333</v>
      </c>
      <c r="X1589" t="s">
        <v>12883</v>
      </c>
      <c r="Y1589">
        <v>5000</v>
      </c>
      <c r="Z1589" t="s">
        <v>9838</v>
      </c>
    </row>
    <row r="1590" spans="1:26" hidden="1" x14ac:dyDescent="0.25">
      <c r="A1590" t="s">
        <v>10678</v>
      </c>
      <c r="B1590" t="s">
        <v>13503</v>
      </c>
      <c r="C1590" s="2">
        <v>43924</v>
      </c>
      <c r="D1590" t="s">
        <v>10848</v>
      </c>
      <c r="E1590" t="s">
        <v>10327</v>
      </c>
      <c r="F1590" t="s">
        <v>10328</v>
      </c>
      <c r="G1590" t="s">
        <v>13667</v>
      </c>
      <c r="H1590" t="s">
        <v>10184</v>
      </c>
      <c r="I1590" t="s">
        <v>10253</v>
      </c>
      <c r="J1590" t="s">
        <v>10582</v>
      </c>
      <c r="K1590" t="str">
        <f t="shared" si="48"/>
        <v>JUAN RODRIGUEZ FUENTES</v>
      </c>
      <c r="L1590" t="str">
        <f t="shared" si="49"/>
        <v>Juan Rodriguez Fuentes</v>
      </c>
      <c r="M1590" t="s">
        <v>12668</v>
      </c>
      <c r="N1590" t="e">
        <f>VLOOKUP(M1590,Tabla13[[#All],[rut]:[estado_licencia]],2,0)</f>
        <v>#N/A</v>
      </c>
      <c r="O1590" t="s">
        <v>12529</v>
      </c>
      <c r="S1590" t="s">
        <v>460</v>
      </c>
      <c r="V1590" t="s">
        <v>10332</v>
      </c>
      <c r="W1590" t="s">
        <v>10333</v>
      </c>
      <c r="X1590" t="s">
        <v>12883</v>
      </c>
      <c r="Y1590">
        <v>5000</v>
      </c>
      <c r="Z1590" t="s">
        <v>9838</v>
      </c>
    </row>
    <row r="1591" spans="1:26" hidden="1" x14ac:dyDescent="0.25">
      <c r="A1591" t="s">
        <v>10678</v>
      </c>
      <c r="B1591" t="s">
        <v>13503</v>
      </c>
      <c r="C1591" s="2">
        <v>43924</v>
      </c>
      <c r="D1591" t="s">
        <v>10848</v>
      </c>
      <c r="E1591" t="s">
        <v>10327</v>
      </c>
      <c r="F1591" t="s">
        <v>10328</v>
      </c>
      <c r="G1591" t="s">
        <v>13668</v>
      </c>
      <c r="H1591" t="s">
        <v>10020</v>
      </c>
      <c r="I1591" t="s">
        <v>10835</v>
      </c>
      <c r="J1591" t="s">
        <v>10665</v>
      </c>
      <c r="K1591" t="str">
        <f t="shared" si="48"/>
        <v>HECTOR CARRILLO ALARCON</v>
      </c>
      <c r="L1591" t="str">
        <f t="shared" si="49"/>
        <v>Hector Carrillo Alarcon</v>
      </c>
      <c r="M1591" t="s">
        <v>12665</v>
      </c>
      <c r="N1591" t="e">
        <f>VLOOKUP(M1591,Tabla13[[#All],[rut]:[estado_licencia]],2,0)</f>
        <v>#N/A</v>
      </c>
      <c r="O1591" t="s">
        <v>12529</v>
      </c>
      <c r="S1591" t="s">
        <v>460</v>
      </c>
      <c r="V1591" t="s">
        <v>10332</v>
      </c>
      <c r="W1591" t="s">
        <v>10333</v>
      </c>
      <c r="X1591" t="s">
        <v>12883</v>
      </c>
      <c r="Y1591">
        <v>5000</v>
      </c>
      <c r="Z1591" t="s">
        <v>9838</v>
      </c>
    </row>
    <row r="1592" spans="1:26" hidden="1" x14ac:dyDescent="0.25">
      <c r="A1592" t="s">
        <v>10678</v>
      </c>
      <c r="B1592" t="s">
        <v>13503</v>
      </c>
      <c r="C1592" s="2">
        <v>43924</v>
      </c>
      <c r="D1592" t="s">
        <v>10848</v>
      </c>
      <c r="E1592" t="s">
        <v>10327</v>
      </c>
      <c r="F1592" t="s">
        <v>10328</v>
      </c>
      <c r="G1592" t="s">
        <v>13669</v>
      </c>
      <c r="H1592" t="s">
        <v>10651</v>
      </c>
      <c r="I1592" t="s">
        <v>10164</v>
      </c>
      <c r="J1592" t="s">
        <v>10853</v>
      </c>
      <c r="K1592" t="str">
        <f t="shared" si="48"/>
        <v>JOSE GALLARDO SALINAS</v>
      </c>
      <c r="L1592" t="str">
        <f t="shared" si="49"/>
        <v>Jose Gallardo Salinas</v>
      </c>
      <c r="M1592" t="s">
        <v>12667</v>
      </c>
      <c r="N1592" t="e">
        <f>VLOOKUP(M1592,Tabla13[[#All],[rut]:[estado_licencia]],2,0)</f>
        <v>#N/A</v>
      </c>
      <c r="O1592" t="s">
        <v>12529</v>
      </c>
      <c r="S1592" t="s">
        <v>460</v>
      </c>
      <c r="V1592" t="s">
        <v>10332</v>
      </c>
      <c r="W1592" t="s">
        <v>10333</v>
      </c>
      <c r="X1592" t="s">
        <v>12883</v>
      </c>
      <c r="Y1592">
        <v>5000</v>
      </c>
      <c r="Z1592" t="s">
        <v>9838</v>
      </c>
    </row>
    <row r="1593" spans="1:26" hidden="1" x14ac:dyDescent="0.25">
      <c r="A1593" t="s">
        <v>10678</v>
      </c>
      <c r="B1593" t="s">
        <v>13503</v>
      </c>
      <c r="C1593" s="2">
        <v>43924</v>
      </c>
      <c r="D1593" t="s">
        <v>10848</v>
      </c>
      <c r="E1593" t="s">
        <v>10327</v>
      </c>
      <c r="F1593" t="s">
        <v>10328</v>
      </c>
      <c r="G1593" t="s">
        <v>13670</v>
      </c>
      <c r="H1593" t="s">
        <v>11102</v>
      </c>
      <c r="I1593" t="s">
        <v>9971</v>
      </c>
      <c r="J1593" t="s">
        <v>12844</v>
      </c>
      <c r="K1593" t="str">
        <f t="shared" si="48"/>
        <v>ANTONIO BASTIAS MUÑOZ</v>
      </c>
      <c r="L1593" t="str">
        <f t="shared" si="49"/>
        <v>Antonio Bastias Muñoz</v>
      </c>
      <c r="M1593" t="s">
        <v>12845</v>
      </c>
      <c r="N1593" t="e">
        <f>VLOOKUP(M1593,Tabla13[[#All],[rut]:[estado_licencia]],2,0)</f>
        <v>#N/A</v>
      </c>
      <c r="O1593" t="s">
        <v>11166</v>
      </c>
      <c r="S1593" t="s">
        <v>460</v>
      </c>
      <c r="V1593" t="s">
        <v>10332</v>
      </c>
      <c r="W1593" t="s">
        <v>10333</v>
      </c>
      <c r="X1593" t="s">
        <v>12883</v>
      </c>
      <c r="Y1593">
        <v>5000</v>
      </c>
      <c r="Z1593" t="s">
        <v>9838</v>
      </c>
    </row>
    <row r="1594" spans="1:26" hidden="1" x14ac:dyDescent="0.25">
      <c r="A1594" t="s">
        <v>10678</v>
      </c>
      <c r="B1594" t="s">
        <v>13503</v>
      </c>
      <c r="C1594" s="2">
        <v>43924</v>
      </c>
      <c r="D1594" t="s">
        <v>10848</v>
      </c>
      <c r="E1594" t="s">
        <v>10327</v>
      </c>
      <c r="F1594" t="s">
        <v>10328</v>
      </c>
      <c r="G1594" t="s">
        <v>13671</v>
      </c>
      <c r="H1594" t="s">
        <v>10453</v>
      </c>
      <c r="I1594" t="s">
        <v>10453</v>
      </c>
      <c r="J1594" t="s">
        <v>10780</v>
      </c>
      <c r="K1594" t="str">
        <f t="shared" si="48"/>
        <v>CRISTIAN VALENZUELA VALENZUELA</v>
      </c>
      <c r="L1594" t="str">
        <f t="shared" si="49"/>
        <v>Cristian Valenzuela Valenzuela</v>
      </c>
      <c r="M1594" t="s">
        <v>12661</v>
      </c>
      <c r="N1594" t="e">
        <f>VLOOKUP(M1594,Tabla13[[#All],[rut]:[estado_licencia]],2,0)</f>
        <v>#N/A</v>
      </c>
      <c r="O1594" t="s">
        <v>12529</v>
      </c>
      <c r="S1594" t="s">
        <v>460</v>
      </c>
      <c r="V1594" t="s">
        <v>10332</v>
      </c>
      <c r="W1594" t="s">
        <v>10333</v>
      </c>
      <c r="X1594" t="s">
        <v>12883</v>
      </c>
      <c r="Y1594">
        <v>5000</v>
      </c>
      <c r="Z1594" t="s">
        <v>9838</v>
      </c>
    </row>
    <row r="1595" spans="1:26" hidden="1" x14ac:dyDescent="0.25">
      <c r="A1595" t="s">
        <v>10678</v>
      </c>
      <c r="B1595" t="s">
        <v>13503</v>
      </c>
      <c r="C1595" s="2">
        <v>43924</v>
      </c>
      <c r="D1595" t="s">
        <v>10848</v>
      </c>
      <c r="E1595" t="s">
        <v>10327</v>
      </c>
      <c r="F1595" t="s">
        <v>10328</v>
      </c>
      <c r="G1595" t="s">
        <v>13672</v>
      </c>
      <c r="H1595" t="s">
        <v>10107</v>
      </c>
      <c r="I1595" t="s">
        <v>9887</v>
      </c>
      <c r="J1595" t="s">
        <v>12657</v>
      </c>
      <c r="K1595" t="str">
        <f t="shared" si="48"/>
        <v>GABRIEL  CEPEDA GONZALEZ</v>
      </c>
      <c r="L1595" t="str">
        <f t="shared" si="49"/>
        <v>Gabriel  Cepeda Gonzalez</v>
      </c>
      <c r="M1595" t="s">
        <v>12658</v>
      </c>
      <c r="N1595" t="e">
        <f>VLOOKUP(M1595,Tabla13[[#All],[rut]:[estado_licencia]],2,0)</f>
        <v>#N/A</v>
      </c>
      <c r="O1595" t="s">
        <v>12529</v>
      </c>
      <c r="S1595" t="s">
        <v>460</v>
      </c>
      <c r="V1595" t="s">
        <v>10332</v>
      </c>
      <c r="W1595" t="s">
        <v>10333</v>
      </c>
      <c r="X1595" t="s">
        <v>12883</v>
      </c>
      <c r="Y1595">
        <v>5000</v>
      </c>
      <c r="Z1595" t="s">
        <v>9838</v>
      </c>
    </row>
    <row r="1596" spans="1:26" hidden="1" x14ac:dyDescent="0.25">
      <c r="A1596" t="s">
        <v>10678</v>
      </c>
      <c r="B1596" t="s">
        <v>13503</v>
      </c>
      <c r="C1596" s="2">
        <v>43924</v>
      </c>
      <c r="D1596" t="s">
        <v>10848</v>
      </c>
      <c r="E1596" t="s">
        <v>10327</v>
      </c>
      <c r="F1596" t="s">
        <v>10328</v>
      </c>
      <c r="G1596" t="s">
        <v>13673</v>
      </c>
      <c r="H1596" t="s">
        <v>10453</v>
      </c>
      <c r="I1596" t="s">
        <v>10453</v>
      </c>
      <c r="J1596" t="s">
        <v>10780</v>
      </c>
      <c r="K1596" t="str">
        <f t="shared" si="48"/>
        <v>CRISTIAN VALENZUELA VALENZUELA</v>
      </c>
      <c r="L1596" t="str">
        <f t="shared" si="49"/>
        <v>Cristian Valenzuela Valenzuela</v>
      </c>
      <c r="M1596" t="s">
        <v>12661</v>
      </c>
      <c r="N1596" t="e">
        <f>VLOOKUP(M1596,Tabla13[[#All],[rut]:[estado_licencia]],2,0)</f>
        <v>#N/A</v>
      </c>
      <c r="O1596" t="s">
        <v>13674</v>
      </c>
      <c r="S1596" t="s">
        <v>460</v>
      </c>
      <c r="V1596" t="s">
        <v>10332</v>
      </c>
      <c r="W1596" t="s">
        <v>10333</v>
      </c>
      <c r="X1596" t="s">
        <v>12883</v>
      </c>
      <c r="Y1596">
        <v>5000</v>
      </c>
      <c r="Z1596" t="s">
        <v>9838</v>
      </c>
    </row>
    <row r="1597" spans="1:26" hidden="1" x14ac:dyDescent="0.25">
      <c r="A1597" t="s">
        <v>10678</v>
      </c>
      <c r="B1597" t="s">
        <v>13503</v>
      </c>
      <c r="C1597" s="2">
        <v>43924</v>
      </c>
      <c r="D1597" t="s">
        <v>10848</v>
      </c>
      <c r="E1597" t="s">
        <v>10327</v>
      </c>
      <c r="F1597" t="s">
        <v>10328</v>
      </c>
      <c r="G1597" t="s">
        <v>13675</v>
      </c>
      <c r="H1597" t="s">
        <v>10107</v>
      </c>
      <c r="I1597" t="s">
        <v>9887</v>
      </c>
      <c r="J1597" t="s">
        <v>12657</v>
      </c>
      <c r="K1597" t="str">
        <f t="shared" si="48"/>
        <v>GABRIEL  CEPEDA GONZALEZ</v>
      </c>
      <c r="L1597" t="str">
        <f t="shared" si="49"/>
        <v>Gabriel  Cepeda Gonzalez</v>
      </c>
      <c r="M1597" t="s">
        <v>12658</v>
      </c>
      <c r="N1597" t="e">
        <f>VLOOKUP(M1597,Tabla13[[#All],[rut]:[estado_licencia]],2,0)</f>
        <v>#N/A</v>
      </c>
      <c r="O1597" t="s">
        <v>12529</v>
      </c>
      <c r="S1597" t="s">
        <v>460</v>
      </c>
      <c r="V1597" t="s">
        <v>10332</v>
      </c>
      <c r="W1597" t="s">
        <v>10333</v>
      </c>
      <c r="X1597" t="s">
        <v>12883</v>
      </c>
      <c r="Y1597">
        <v>5000</v>
      </c>
      <c r="Z1597" t="s">
        <v>9838</v>
      </c>
    </row>
    <row r="1598" spans="1:26" hidden="1" x14ac:dyDescent="0.25">
      <c r="A1598" t="s">
        <v>10678</v>
      </c>
      <c r="B1598" t="s">
        <v>13503</v>
      </c>
      <c r="C1598" s="2">
        <v>43925</v>
      </c>
      <c r="D1598" t="s">
        <v>10848</v>
      </c>
      <c r="E1598" t="s">
        <v>10327</v>
      </c>
      <c r="F1598" t="s">
        <v>10328</v>
      </c>
      <c r="G1598" t="s">
        <v>13676</v>
      </c>
      <c r="H1598" t="s">
        <v>12917</v>
      </c>
      <c r="I1598" t="s">
        <v>10406</v>
      </c>
      <c r="J1598" t="s">
        <v>12918</v>
      </c>
      <c r="K1598" t="str">
        <f t="shared" si="48"/>
        <v>BASTIAN GUIN GODOY</v>
      </c>
      <c r="L1598" t="str">
        <f t="shared" si="49"/>
        <v>Bastian Guin Godoy</v>
      </c>
      <c r="M1598" t="s">
        <v>12921</v>
      </c>
      <c r="N1598" t="e">
        <f>VLOOKUP(M1598,Tabla13[[#All],[rut]:[estado_licencia]],2,0)</f>
        <v>#N/A</v>
      </c>
      <c r="O1598" t="s">
        <v>12529</v>
      </c>
      <c r="S1598" t="s">
        <v>460</v>
      </c>
      <c r="V1598" t="s">
        <v>10332</v>
      </c>
      <c r="W1598" t="s">
        <v>10333</v>
      </c>
      <c r="X1598" t="s">
        <v>12883</v>
      </c>
      <c r="Y1598">
        <v>5000</v>
      </c>
      <c r="Z1598" t="s">
        <v>9838</v>
      </c>
    </row>
    <row r="1599" spans="1:26" hidden="1" x14ac:dyDescent="0.25">
      <c r="A1599" t="s">
        <v>10678</v>
      </c>
      <c r="B1599" t="s">
        <v>13503</v>
      </c>
      <c r="C1599" s="2">
        <v>43925</v>
      </c>
      <c r="D1599" t="s">
        <v>10848</v>
      </c>
      <c r="E1599" t="s">
        <v>10327</v>
      </c>
      <c r="F1599" t="s">
        <v>10328</v>
      </c>
      <c r="G1599" t="s">
        <v>13677</v>
      </c>
      <c r="H1599" t="s">
        <v>10115</v>
      </c>
      <c r="I1599" t="s">
        <v>10291</v>
      </c>
      <c r="J1599" t="s">
        <v>12852</v>
      </c>
      <c r="K1599" t="str">
        <f t="shared" si="48"/>
        <v>EDUARDO PALMA QUIERO</v>
      </c>
      <c r="L1599" t="str">
        <f t="shared" si="49"/>
        <v>Eduardo Palma Quiero</v>
      </c>
      <c r="M1599" t="s">
        <v>12946</v>
      </c>
      <c r="N1599" t="e">
        <f>VLOOKUP(M1599,Tabla13[[#All],[rut]:[estado_licencia]],2,0)</f>
        <v>#N/A</v>
      </c>
      <c r="O1599" t="s">
        <v>12529</v>
      </c>
      <c r="S1599" t="s">
        <v>460</v>
      </c>
      <c r="V1599" t="s">
        <v>10332</v>
      </c>
      <c r="W1599" t="s">
        <v>10333</v>
      </c>
      <c r="X1599" t="s">
        <v>12883</v>
      </c>
      <c r="Y1599">
        <v>5000</v>
      </c>
      <c r="Z1599" t="s">
        <v>9838</v>
      </c>
    </row>
    <row r="1600" spans="1:26" hidden="1" x14ac:dyDescent="0.25">
      <c r="A1600" t="s">
        <v>10678</v>
      </c>
      <c r="B1600" t="s">
        <v>13503</v>
      </c>
      <c r="C1600" s="2">
        <v>43925</v>
      </c>
      <c r="D1600" t="s">
        <v>10848</v>
      </c>
      <c r="E1600" t="s">
        <v>10327</v>
      </c>
      <c r="F1600" t="s">
        <v>10328</v>
      </c>
      <c r="G1600" t="s">
        <v>13678</v>
      </c>
      <c r="H1600" t="s">
        <v>12614</v>
      </c>
      <c r="I1600" t="s">
        <v>10271</v>
      </c>
      <c r="J1600" t="s">
        <v>12923</v>
      </c>
      <c r="K1600" t="str">
        <f t="shared" si="48"/>
        <v>SIGIFREDO ZAPATA BARRERA</v>
      </c>
      <c r="L1600" t="str">
        <f t="shared" si="49"/>
        <v>Sigifredo Zapata Barrera</v>
      </c>
      <c r="M1600" t="s">
        <v>12924</v>
      </c>
      <c r="N1600" t="e">
        <f>VLOOKUP(M1600,Tabla13[[#All],[rut]:[estado_licencia]],2,0)</f>
        <v>#N/A</v>
      </c>
      <c r="O1600" t="s">
        <v>12529</v>
      </c>
      <c r="S1600" t="s">
        <v>460</v>
      </c>
      <c r="V1600" t="s">
        <v>10332</v>
      </c>
      <c r="W1600" t="s">
        <v>10333</v>
      </c>
      <c r="X1600" t="s">
        <v>12883</v>
      </c>
      <c r="Y1600">
        <v>5000</v>
      </c>
      <c r="Z1600" t="s">
        <v>9838</v>
      </c>
    </row>
    <row r="1601" spans="1:35" hidden="1" x14ac:dyDescent="0.25">
      <c r="A1601" t="s">
        <v>10678</v>
      </c>
      <c r="B1601" t="s">
        <v>13503</v>
      </c>
      <c r="C1601" s="2">
        <v>43925</v>
      </c>
      <c r="D1601" t="s">
        <v>10848</v>
      </c>
      <c r="E1601" t="s">
        <v>10327</v>
      </c>
      <c r="F1601" t="s">
        <v>10328</v>
      </c>
      <c r="G1601" t="s">
        <v>13679</v>
      </c>
      <c r="H1601" t="s">
        <v>13664</v>
      </c>
      <c r="I1601" t="s">
        <v>12015</v>
      </c>
      <c r="J1601" t="s">
        <v>12560</v>
      </c>
      <c r="K1601" t="str">
        <f t="shared" si="48"/>
        <v>EDISON MUÑIZ HIDALGO</v>
      </c>
      <c r="L1601" t="str">
        <f t="shared" si="49"/>
        <v>Edison Muñiz Hidalgo</v>
      </c>
      <c r="M1601" t="s">
        <v>12561</v>
      </c>
      <c r="N1601" t="e">
        <f>VLOOKUP(M1601,Tabla13[[#All],[rut]:[estado_licencia]],2,0)</f>
        <v>#N/A</v>
      </c>
      <c r="O1601" t="s">
        <v>12529</v>
      </c>
      <c r="S1601" t="s">
        <v>460</v>
      </c>
      <c r="V1601" t="s">
        <v>10332</v>
      </c>
      <c r="W1601" t="s">
        <v>10333</v>
      </c>
      <c r="X1601" t="s">
        <v>12883</v>
      </c>
      <c r="Y1601">
        <v>5000</v>
      </c>
      <c r="Z1601" t="s">
        <v>9838</v>
      </c>
    </row>
    <row r="1602" spans="1:35" hidden="1" x14ac:dyDescent="0.25">
      <c r="A1602" t="s">
        <v>10678</v>
      </c>
      <c r="B1602" t="s">
        <v>13503</v>
      </c>
      <c r="C1602" s="2">
        <v>43925</v>
      </c>
      <c r="D1602" t="s">
        <v>10848</v>
      </c>
      <c r="E1602" t="s">
        <v>10327</v>
      </c>
      <c r="F1602" t="s">
        <v>10328</v>
      </c>
      <c r="G1602" t="s">
        <v>13680</v>
      </c>
      <c r="H1602" t="s">
        <v>9902</v>
      </c>
      <c r="I1602" t="s">
        <v>10026</v>
      </c>
      <c r="J1602" t="s">
        <v>12625</v>
      </c>
      <c r="K1602" t="str">
        <f t="shared" ref="K1602:K1665" si="50">CONCATENATE(J1602," ",H1602," ",I1602)</f>
        <v>RAUL AHUMADA ROJAS</v>
      </c>
      <c r="L1602" t="str">
        <f t="shared" ref="L1602:L1665" si="51">PROPER(K1602)</f>
        <v>Raul Ahumada Rojas</v>
      </c>
      <c r="M1602" t="s">
        <v>12647</v>
      </c>
      <c r="N1602" t="e">
        <f>VLOOKUP(M1602,Tabla13[[#All],[rut]:[estado_licencia]],2,0)</f>
        <v>#N/A</v>
      </c>
      <c r="O1602" t="s">
        <v>12529</v>
      </c>
      <c r="S1602" t="s">
        <v>460</v>
      </c>
      <c r="V1602" t="s">
        <v>10332</v>
      </c>
      <c r="W1602" t="s">
        <v>10333</v>
      </c>
      <c r="X1602" t="s">
        <v>12883</v>
      </c>
      <c r="Y1602">
        <v>5000</v>
      </c>
      <c r="Z1602" t="s">
        <v>9838</v>
      </c>
    </row>
    <row r="1603" spans="1:35" hidden="1" x14ac:dyDescent="0.25">
      <c r="A1603" t="s">
        <v>10678</v>
      </c>
      <c r="B1603" t="s">
        <v>13503</v>
      </c>
      <c r="C1603" s="2">
        <v>43926</v>
      </c>
      <c r="D1603" t="s">
        <v>10848</v>
      </c>
      <c r="E1603" t="s">
        <v>10327</v>
      </c>
      <c r="F1603" t="s">
        <v>10328</v>
      </c>
      <c r="G1603" t="s">
        <v>13681</v>
      </c>
      <c r="H1603" t="s">
        <v>9928</v>
      </c>
      <c r="I1603" t="s">
        <v>9928</v>
      </c>
      <c r="J1603" t="s">
        <v>10713</v>
      </c>
      <c r="K1603" t="str">
        <f t="shared" si="50"/>
        <v>RODRIGO TAPIA TAPIA</v>
      </c>
      <c r="L1603" t="str">
        <f t="shared" si="51"/>
        <v>Rodrigo Tapia Tapia</v>
      </c>
      <c r="M1603" t="s">
        <v>13682</v>
      </c>
      <c r="N1603" t="e">
        <f>VLOOKUP(M1603,Tabla13[[#All],[rut]:[estado_licencia]],2,0)</f>
        <v>#N/A</v>
      </c>
      <c r="O1603" t="s">
        <v>12529</v>
      </c>
      <c r="S1603" t="s">
        <v>460</v>
      </c>
      <c r="V1603" t="s">
        <v>10332</v>
      </c>
      <c r="W1603" t="s">
        <v>10333</v>
      </c>
      <c r="X1603" t="s">
        <v>12883</v>
      </c>
      <c r="Y1603">
        <v>5000</v>
      </c>
      <c r="Z1603" t="s">
        <v>9838</v>
      </c>
    </row>
    <row r="1604" spans="1:35" hidden="1" x14ac:dyDescent="0.25">
      <c r="A1604" t="s">
        <v>10678</v>
      </c>
      <c r="B1604" t="s">
        <v>13503</v>
      </c>
      <c r="C1604" s="2">
        <v>43927</v>
      </c>
      <c r="D1604" t="s">
        <v>10848</v>
      </c>
      <c r="E1604" t="s">
        <v>10327</v>
      </c>
      <c r="F1604" t="s">
        <v>10328</v>
      </c>
      <c r="G1604" t="s">
        <v>13683</v>
      </c>
      <c r="H1604" t="s">
        <v>10140</v>
      </c>
      <c r="I1604" t="s">
        <v>10125</v>
      </c>
      <c r="J1604" t="s">
        <v>12673</v>
      </c>
      <c r="K1604" t="str">
        <f t="shared" si="50"/>
        <v>ERICA ARAYA VARAS</v>
      </c>
      <c r="L1604" t="str">
        <f t="shared" si="51"/>
        <v>Erica Araya Varas</v>
      </c>
      <c r="M1604" t="s">
        <v>12674</v>
      </c>
      <c r="N1604" t="e">
        <f>VLOOKUP(M1604,Tabla13[[#All],[rut]:[estado_licencia]],2,0)</f>
        <v>#N/A</v>
      </c>
      <c r="O1604" t="s">
        <v>12529</v>
      </c>
      <c r="S1604" t="s">
        <v>460</v>
      </c>
      <c r="V1604" t="s">
        <v>10332</v>
      </c>
      <c r="W1604" t="s">
        <v>10333</v>
      </c>
      <c r="X1604" t="s">
        <v>12883</v>
      </c>
      <c r="Y1604">
        <v>5000</v>
      </c>
      <c r="Z1604" t="s">
        <v>9838</v>
      </c>
    </row>
    <row r="1605" spans="1:35" hidden="1" x14ac:dyDescent="0.25">
      <c r="A1605" t="s">
        <v>10678</v>
      </c>
      <c r="B1605" t="s">
        <v>13503</v>
      </c>
      <c r="C1605" s="2">
        <v>43927</v>
      </c>
      <c r="D1605" t="s">
        <v>10848</v>
      </c>
      <c r="E1605" t="s">
        <v>10327</v>
      </c>
      <c r="F1605" t="s">
        <v>10328</v>
      </c>
      <c r="G1605" t="s">
        <v>1575</v>
      </c>
      <c r="H1605" t="s">
        <v>12675</v>
      </c>
      <c r="I1605" t="s">
        <v>12486</v>
      </c>
      <c r="J1605" t="s">
        <v>12676</v>
      </c>
      <c r="K1605" t="str">
        <f t="shared" si="50"/>
        <v>ALEXANDER VALENZUELA  SANTIS</v>
      </c>
      <c r="L1605" t="str">
        <f t="shared" si="51"/>
        <v>Alexander Valenzuela  Santis</v>
      </c>
      <c r="M1605" t="s">
        <v>12677</v>
      </c>
      <c r="N1605" t="e">
        <f>VLOOKUP(M1605,Tabla13[[#All],[rut]:[estado_licencia]],2,0)</f>
        <v>#N/A</v>
      </c>
      <c r="O1605" t="s">
        <v>12529</v>
      </c>
      <c r="S1605" t="s">
        <v>460</v>
      </c>
      <c r="V1605" t="s">
        <v>10332</v>
      </c>
      <c r="W1605" t="s">
        <v>10333</v>
      </c>
      <c r="X1605" t="s">
        <v>12883</v>
      </c>
      <c r="Y1605">
        <v>5000</v>
      </c>
      <c r="Z1605" t="s">
        <v>9838</v>
      </c>
    </row>
    <row r="1606" spans="1:35" hidden="1" x14ac:dyDescent="0.25">
      <c r="A1606" t="s">
        <v>10678</v>
      </c>
      <c r="B1606" t="s">
        <v>13503</v>
      </c>
      <c r="C1606" s="2">
        <v>43927</v>
      </c>
      <c r="D1606" t="s">
        <v>10848</v>
      </c>
      <c r="E1606" t="s">
        <v>10327</v>
      </c>
      <c r="F1606" t="s">
        <v>10328</v>
      </c>
      <c r="G1606" t="s">
        <v>13684</v>
      </c>
      <c r="H1606" t="s">
        <v>12331</v>
      </c>
      <c r="I1606" t="s">
        <v>13685</v>
      </c>
      <c r="J1606" t="s">
        <v>12299</v>
      </c>
      <c r="K1606" t="str">
        <f t="shared" si="50"/>
        <v>JONATHAN ALEXIS BERNALES VILLARREAL</v>
      </c>
      <c r="L1606" t="str">
        <f t="shared" si="51"/>
        <v>Jonathan Alexis Bernales Villarreal</v>
      </c>
      <c r="M1606" t="s">
        <v>942</v>
      </c>
      <c r="N1606" t="str">
        <f>VLOOKUP(M1606,Tabla13[[#All],[rut]:[estado_licencia]],2,0)</f>
        <v>Jonathan Alexis Bernales Villarreal</v>
      </c>
      <c r="O1606" t="s">
        <v>12529</v>
      </c>
      <c r="S1606" t="s">
        <v>460</v>
      </c>
      <c r="V1606" t="s">
        <v>10332</v>
      </c>
      <c r="W1606" t="s">
        <v>10333</v>
      </c>
      <c r="X1606" t="s">
        <v>12883</v>
      </c>
      <c r="Y1606">
        <v>5000</v>
      </c>
      <c r="Z1606" t="s">
        <v>9838</v>
      </c>
    </row>
    <row r="1607" spans="1:35" hidden="1" x14ac:dyDescent="0.25">
      <c r="A1607" t="s">
        <v>10678</v>
      </c>
      <c r="B1607" t="s">
        <v>13503</v>
      </c>
      <c r="C1607" s="2">
        <v>43927</v>
      </c>
      <c r="D1607" t="s">
        <v>10848</v>
      </c>
      <c r="E1607" t="s">
        <v>10327</v>
      </c>
      <c r="F1607" t="s">
        <v>10328</v>
      </c>
      <c r="G1607" t="s">
        <v>13686</v>
      </c>
      <c r="H1607" t="s">
        <v>10036</v>
      </c>
      <c r="I1607" t="s">
        <v>10417</v>
      </c>
      <c r="J1607" t="s">
        <v>10780</v>
      </c>
      <c r="K1607" t="str">
        <f t="shared" si="50"/>
        <v>CRISTIAN OLIVA SAN MARTIN</v>
      </c>
      <c r="L1607" t="str">
        <f t="shared" si="51"/>
        <v>Cristian Oliva San Martin</v>
      </c>
      <c r="M1607" t="s">
        <v>190</v>
      </c>
      <c r="N1607" t="str">
        <f>VLOOKUP(M1607,Tabla13[[#All],[rut]:[estado_licencia]],2,0)</f>
        <v>Arrigoni Ingenieria Y Construccion S.A</v>
      </c>
      <c r="O1607" t="s">
        <v>12529</v>
      </c>
      <c r="S1607" t="s">
        <v>460</v>
      </c>
      <c r="V1607" t="s">
        <v>10332</v>
      </c>
      <c r="W1607" t="s">
        <v>10333</v>
      </c>
      <c r="X1607" t="s">
        <v>12883</v>
      </c>
      <c r="Y1607">
        <v>5000</v>
      </c>
      <c r="Z1607" t="s">
        <v>9838</v>
      </c>
    </row>
    <row r="1608" spans="1:35" hidden="1" x14ac:dyDescent="0.25">
      <c r="A1608" t="s">
        <v>10678</v>
      </c>
      <c r="B1608" t="s">
        <v>13503</v>
      </c>
      <c r="C1608" s="2">
        <v>43927</v>
      </c>
      <c r="D1608" t="s">
        <v>10848</v>
      </c>
      <c r="E1608" t="s">
        <v>10327</v>
      </c>
      <c r="F1608" t="s">
        <v>10328</v>
      </c>
      <c r="G1608" t="s">
        <v>13687</v>
      </c>
      <c r="H1608" t="s">
        <v>10253</v>
      </c>
      <c r="I1608" t="s">
        <v>13688</v>
      </c>
      <c r="J1608" t="s">
        <v>10582</v>
      </c>
      <c r="K1608" t="str">
        <f t="shared" si="50"/>
        <v xml:space="preserve">JUAN FUENTES POBLETE </v>
      </c>
      <c r="L1608" t="str">
        <f t="shared" si="51"/>
        <v xml:space="preserve">Juan Fuentes Poblete </v>
      </c>
      <c r="M1608" t="s">
        <v>12597</v>
      </c>
      <c r="N1608" t="e">
        <f>VLOOKUP(M1608,Tabla13[[#All],[rut]:[estado_licencia]],2,0)</f>
        <v>#N/A</v>
      </c>
      <c r="O1608" t="s">
        <v>12529</v>
      </c>
      <c r="S1608" t="s">
        <v>460</v>
      </c>
      <c r="V1608" t="s">
        <v>10332</v>
      </c>
      <c r="W1608" t="s">
        <v>10333</v>
      </c>
      <c r="X1608" t="s">
        <v>12883</v>
      </c>
      <c r="Y1608">
        <v>5000</v>
      </c>
      <c r="Z1608" t="s">
        <v>9838</v>
      </c>
    </row>
    <row r="1609" spans="1:35" hidden="1" x14ac:dyDescent="0.25">
      <c r="A1609" t="s">
        <v>13689</v>
      </c>
      <c r="B1609" t="s">
        <v>13503</v>
      </c>
      <c r="C1609" s="2">
        <v>43942</v>
      </c>
      <c r="D1609" t="s">
        <v>9827</v>
      </c>
      <c r="E1609" t="s">
        <v>9867</v>
      </c>
      <c r="F1609" t="s">
        <v>9868</v>
      </c>
      <c r="G1609" t="s">
        <v>56</v>
      </c>
      <c r="H1609" t="s">
        <v>9860</v>
      </c>
      <c r="I1609" t="s">
        <v>10080</v>
      </c>
      <c r="J1609" t="s">
        <v>13690</v>
      </c>
      <c r="K1609" t="str">
        <f t="shared" si="50"/>
        <v>ELAY ANTONIO AGUILERA ZEPEDA</v>
      </c>
      <c r="L1609" t="str">
        <f t="shared" si="51"/>
        <v>Elay Antonio Aguilera Zepeda</v>
      </c>
      <c r="M1609" t="s">
        <v>13691</v>
      </c>
      <c r="N1609" t="e">
        <f>VLOOKUP(M1609,Tabla13[[#All],[rut]:[estado_licencia]],2,0)</f>
        <v>#N/A</v>
      </c>
      <c r="O1609" t="s">
        <v>9832</v>
      </c>
      <c r="P1609" t="s">
        <v>10009</v>
      </c>
      <c r="Q1609" s="2">
        <v>44188</v>
      </c>
      <c r="R1609">
        <v>18290</v>
      </c>
      <c r="T1609" t="s">
        <v>9834</v>
      </c>
      <c r="U1609" s="2">
        <v>44307</v>
      </c>
      <c r="V1609" t="s">
        <v>9835</v>
      </c>
      <c r="W1609" t="s">
        <v>9836</v>
      </c>
      <c r="X1609" t="s">
        <v>9865</v>
      </c>
      <c r="Y1609">
        <v>25000</v>
      </c>
      <c r="Z1609" t="s">
        <v>9838</v>
      </c>
    </row>
    <row r="1610" spans="1:35" hidden="1" x14ac:dyDescent="0.25">
      <c r="A1610" t="s">
        <v>13692</v>
      </c>
      <c r="B1610" t="s">
        <v>13503</v>
      </c>
      <c r="C1610" s="2">
        <v>43942</v>
      </c>
      <c r="D1610" t="s">
        <v>9827</v>
      </c>
      <c r="E1610" t="s">
        <v>10851</v>
      </c>
      <c r="F1610" t="s">
        <v>10852</v>
      </c>
      <c r="G1610" t="s">
        <v>416</v>
      </c>
      <c r="H1610" t="s">
        <v>9928</v>
      </c>
      <c r="I1610" t="s">
        <v>10755</v>
      </c>
      <c r="J1610" t="s">
        <v>13693</v>
      </c>
      <c r="K1610" t="str">
        <f t="shared" si="50"/>
        <v>STALYN VLADIMIR TAPIA ROJO</v>
      </c>
      <c r="L1610" t="str">
        <f t="shared" si="51"/>
        <v>Stalyn Vladimir Tapia Rojo</v>
      </c>
      <c r="M1610" t="s">
        <v>13694</v>
      </c>
      <c r="N1610" t="e">
        <f>VLOOKUP(M1610,Tabla13[[#All],[rut]:[estado_licencia]],2,0)</f>
        <v>#N/A</v>
      </c>
      <c r="O1610" t="s">
        <v>9832</v>
      </c>
      <c r="P1610" t="s">
        <v>10009</v>
      </c>
      <c r="Q1610" s="2">
        <v>45068</v>
      </c>
      <c r="R1610">
        <v>18290</v>
      </c>
      <c r="T1610" t="s">
        <v>9834</v>
      </c>
      <c r="U1610" s="2">
        <v>44307</v>
      </c>
      <c r="V1610" t="s">
        <v>9835</v>
      </c>
      <c r="W1610" t="s">
        <v>9836</v>
      </c>
      <c r="X1610" t="s">
        <v>9865</v>
      </c>
      <c r="Y1610">
        <v>25000</v>
      </c>
      <c r="Z1610" t="s">
        <v>9853</v>
      </c>
      <c r="AA1610" s="2">
        <v>43944</v>
      </c>
      <c r="AB1610" t="s">
        <v>12692</v>
      </c>
      <c r="AI1610">
        <v>9041</v>
      </c>
    </row>
    <row r="1611" spans="1:35" hidden="1" x14ac:dyDescent="0.25">
      <c r="A1611" t="s">
        <v>13695</v>
      </c>
      <c r="B1611" t="s">
        <v>13503</v>
      </c>
      <c r="C1611" s="2">
        <v>43942</v>
      </c>
      <c r="D1611" t="s">
        <v>9827</v>
      </c>
      <c r="E1611" t="s">
        <v>10851</v>
      </c>
      <c r="F1611" t="s">
        <v>10852</v>
      </c>
      <c r="G1611" t="s">
        <v>416</v>
      </c>
      <c r="H1611" t="s">
        <v>13696</v>
      </c>
      <c r="I1611" t="s">
        <v>10184</v>
      </c>
      <c r="J1611" t="s">
        <v>13697</v>
      </c>
      <c r="K1611" t="str">
        <f t="shared" si="50"/>
        <v>PETER ALEXIS LATUZ RODRIGUEZ</v>
      </c>
      <c r="L1611" t="str">
        <f t="shared" si="51"/>
        <v>Peter Alexis Latuz Rodriguez</v>
      </c>
      <c r="M1611" t="s">
        <v>13698</v>
      </c>
      <c r="N1611" t="e">
        <f>VLOOKUP(M1611,Tabla13[[#All],[rut]:[estado_licencia]],2,0)</f>
        <v>#N/A</v>
      </c>
      <c r="O1611" t="s">
        <v>9832</v>
      </c>
      <c r="P1611" t="s">
        <v>10962</v>
      </c>
      <c r="Q1611" s="2">
        <v>44805</v>
      </c>
      <c r="R1611">
        <v>19495</v>
      </c>
      <c r="T1611" t="s">
        <v>9834</v>
      </c>
      <c r="U1611" s="2">
        <v>44307</v>
      </c>
      <c r="V1611" t="s">
        <v>9835</v>
      </c>
      <c r="W1611" t="s">
        <v>9836</v>
      </c>
      <c r="X1611" t="s">
        <v>9865</v>
      </c>
      <c r="Y1611">
        <v>25000</v>
      </c>
      <c r="Z1611" t="s">
        <v>9853</v>
      </c>
      <c r="AA1611" s="2">
        <v>43944</v>
      </c>
      <c r="AB1611" t="s">
        <v>12692</v>
      </c>
      <c r="AI1611">
        <v>9041</v>
      </c>
    </row>
    <row r="1612" spans="1:35" hidden="1" x14ac:dyDescent="0.25">
      <c r="A1612" t="s">
        <v>13699</v>
      </c>
      <c r="B1612" t="s">
        <v>13503</v>
      </c>
      <c r="C1612" s="2">
        <v>43942</v>
      </c>
      <c r="D1612" t="s">
        <v>9827</v>
      </c>
      <c r="E1612" t="s">
        <v>10851</v>
      </c>
      <c r="F1612" t="s">
        <v>10852</v>
      </c>
      <c r="G1612" t="s">
        <v>416</v>
      </c>
      <c r="H1612" t="s">
        <v>10131</v>
      </c>
      <c r="I1612" t="s">
        <v>11954</v>
      </c>
      <c r="J1612" t="s">
        <v>13700</v>
      </c>
      <c r="K1612" t="str">
        <f t="shared" si="50"/>
        <v>JOSE ALEJANDRO BARROS MELLA</v>
      </c>
      <c r="L1612" t="str">
        <f t="shared" si="51"/>
        <v>Jose Alejandro Barros Mella</v>
      </c>
      <c r="M1612" t="s">
        <v>13701</v>
      </c>
      <c r="N1612" t="e">
        <f>VLOOKUP(M1612,Tabla13[[#All],[rut]:[estado_licencia]],2,0)</f>
        <v>#N/A</v>
      </c>
      <c r="O1612" t="s">
        <v>9832</v>
      </c>
      <c r="P1612" t="s">
        <v>10186</v>
      </c>
      <c r="Q1612" s="2">
        <v>44359</v>
      </c>
      <c r="R1612">
        <v>19495</v>
      </c>
      <c r="T1612" t="s">
        <v>9834</v>
      </c>
      <c r="U1612" s="2">
        <v>44307</v>
      </c>
      <c r="V1612" t="s">
        <v>9835</v>
      </c>
      <c r="W1612" t="s">
        <v>9836</v>
      </c>
      <c r="X1612" t="s">
        <v>9865</v>
      </c>
      <c r="Y1612">
        <v>25000</v>
      </c>
      <c r="Z1612" t="s">
        <v>9853</v>
      </c>
      <c r="AA1612" s="2">
        <v>43944</v>
      </c>
      <c r="AB1612" t="s">
        <v>12692</v>
      </c>
      <c r="AI1612">
        <v>9041</v>
      </c>
    </row>
    <row r="1613" spans="1:35" hidden="1" x14ac:dyDescent="0.25">
      <c r="A1613" t="s">
        <v>13702</v>
      </c>
      <c r="B1613" t="s">
        <v>13503</v>
      </c>
      <c r="C1613" s="2">
        <v>43942</v>
      </c>
      <c r="D1613" t="s">
        <v>9827</v>
      </c>
      <c r="E1613" t="s">
        <v>10851</v>
      </c>
      <c r="F1613" t="s">
        <v>10852</v>
      </c>
      <c r="G1613" t="s">
        <v>416</v>
      </c>
      <c r="H1613" t="s">
        <v>9887</v>
      </c>
      <c r="I1613" t="s">
        <v>9876</v>
      </c>
      <c r="J1613" t="s">
        <v>13703</v>
      </c>
      <c r="K1613" t="str">
        <f t="shared" si="50"/>
        <v>QUINTIN EDUARDO GONZALEZ PAEZ</v>
      </c>
      <c r="L1613" t="str">
        <f t="shared" si="51"/>
        <v>Quintin Eduardo Gonzalez Paez</v>
      </c>
      <c r="M1613" t="s">
        <v>13704</v>
      </c>
      <c r="N1613" t="e">
        <f>VLOOKUP(M1613,Tabla13[[#All],[rut]:[estado_licencia]],2,0)</f>
        <v>#N/A</v>
      </c>
      <c r="O1613" t="s">
        <v>9832</v>
      </c>
      <c r="P1613" t="s">
        <v>13705</v>
      </c>
      <c r="Q1613" s="2">
        <v>44520</v>
      </c>
      <c r="R1613">
        <v>18290</v>
      </c>
      <c r="T1613" t="s">
        <v>9834</v>
      </c>
      <c r="U1613" s="2">
        <v>44307</v>
      </c>
      <c r="V1613" t="s">
        <v>9835</v>
      </c>
      <c r="W1613" t="s">
        <v>9836</v>
      </c>
      <c r="X1613" t="s">
        <v>9865</v>
      </c>
      <c r="Y1613">
        <v>25000</v>
      </c>
      <c r="Z1613" t="s">
        <v>9853</v>
      </c>
      <c r="AA1613" s="2">
        <v>43944</v>
      </c>
      <c r="AB1613" t="s">
        <v>12692</v>
      </c>
      <c r="AI1613">
        <v>9041</v>
      </c>
    </row>
    <row r="1614" spans="1:35" hidden="1" x14ac:dyDescent="0.25">
      <c r="A1614" t="s">
        <v>13706</v>
      </c>
      <c r="B1614" t="s">
        <v>13503</v>
      </c>
      <c r="C1614" s="2">
        <v>43942</v>
      </c>
      <c r="D1614" t="s">
        <v>9827</v>
      </c>
      <c r="E1614" t="s">
        <v>10851</v>
      </c>
      <c r="F1614" t="s">
        <v>10852</v>
      </c>
      <c r="G1614" t="s">
        <v>416</v>
      </c>
      <c r="H1614" t="s">
        <v>11305</v>
      </c>
      <c r="I1614" t="s">
        <v>10107</v>
      </c>
      <c r="J1614" t="s">
        <v>13707</v>
      </c>
      <c r="K1614" t="str">
        <f t="shared" si="50"/>
        <v>MARCOS ALEJANDRO VILLALOBOS CEPEDA</v>
      </c>
      <c r="L1614" t="str">
        <f t="shared" si="51"/>
        <v>Marcos Alejandro Villalobos Cepeda</v>
      </c>
      <c r="M1614" t="s">
        <v>13708</v>
      </c>
      <c r="N1614" t="e">
        <f>VLOOKUP(M1614,Tabla13[[#All],[rut]:[estado_licencia]],2,0)</f>
        <v>#N/A</v>
      </c>
      <c r="O1614" t="s">
        <v>9832</v>
      </c>
      <c r="P1614" t="s">
        <v>9852</v>
      </c>
      <c r="Q1614" s="2">
        <v>45160</v>
      </c>
      <c r="R1614">
        <v>19495</v>
      </c>
      <c r="T1614" t="s">
        <v>9834</v>
      </c>
      <c r="U1614" s="2">
        <v>44307</v>
      </c>
      <c r="V1614" t="s">
        <v>9835</v>
      </c>
      <c r="W1614" t="s">
        <v>9836</v>
      </c>
      <c r="X1614" t="s">
        <v>9865</v>
      </c>
      <c r="Y1614">
        <v>25000</v>
      </c>
      <c r="Z1614" t="s">
        <v>9853</v>
      </c>
      <c r="AA1614" s="2">
        <v>43944</v>
      </c>
      <c r="AB1614" t="s">
        <v>12692</v>
      </c>
      <c r="AI1614">
        <v>9041</v>
      </c>
    </row>
    <row r="1615" spans="1:35" hidden="1" x14ac:dyDescent="0.25">
      <c r="A1615" t="s">
        <v>13709</v>
      </c>
      <c r="B1615" t="s">
        <v>13503</v>
      </c>
      <c r="C1615" s="2">
        <v>43942</v>
      </c>
      <c r="D1615" t="s">
        <v>9827</v>
      </c>
      <c r="E1615" t="s">
        <v>13710</v>
      </c>
      <c r="F1615" t="s">
        <v>11144</v>
      </c>
      <c r="G1615" t="s">
        <v>506</v>
      </c>
      <c r="H1615" t="s">
        <v>13711</v>
      </c>
      <c r="I1615" t="s">
        <v>10601</v>
      </c>
      <c r="J1615" t="s">
        <v>13712</v>
      </c>
      <c r="K1615" t="str">
        <f t="shared" si="50"/>
        <v>LAUREANO ENRIQUE IRRIBARRA GOMEZ</v>
      </c>
      <c r="L1615" t="str">
        <f t="shared" si="51"/>
        <v>Laureano Enrique Irribarra Gomez</v>
      </c>
      <c r="M1615" t="s">
        <v>13713</v>
      </c>
      <c r="N1615" t="e">
        <f>VLOOKUP(M1615,Tabla13[[#All],[rut]:[estado_licencia]],2,0)</f>
        <v>#N/A</v>
      </c>
      <c r="O1615" t="s">
        <v>9878</v>
      </c>
      <c r="P1615" t="s">
        <v>13714</v>
      </c>
      <c r="Q1615" s="2">
        <v>45162</v>
      </c>
      <c r="R1615">
        <v>19495</v>
      </c>
      <c r="T1615" t="s">
        <v>9834</v>
      </c>
      <c r="U1615" s="2">
        <v>44307</v>
      </c>
      <c r="V1615" t="s">
        <v>9835</v>
      </c>
      <c r="W1615" t="s">
        <v>9836</v>
      </c>
      <c r="X1615" t="s">
        <v>9865</v>
      </c>
      <c r="Y1615">
        <v>25000</v>
      </c>
      <c r="Z1615" t="s">
        <v>9838</v>
      </c>
    </row>
    <row r="1616" spans="1:35" hidden="1" x14ac:dyDescent="0.25">
      <c r="A1616" t="s">
        <v>13715</v>
      </c>
      <c r="B1616" t="s">
        <v>13503</v>
      </c>
      <c r="C1616" s="2">
        <v>43943</v>
      </c>
      <c r="D1616" t="s">
        <v>9827</v>
      </c>
      <c r="E1616" t="s">
        <v>9931</v>
      </c>
      <c r="F1616" t="s">
        <v>9931</v>
      </c>
      <c r="H1616" t="s">
        <v>13389</v>
      </c>
      <c r="I1616" t="s">
        <v>9887</v>
      </c>
      <c r="J1616" t="s">
        <v>13716</v>
      </c>
      <c r="K1616" t="str">
        <f t="shared" si="50"/>
        <v>ERNESTO EDUARDO MADARIAGA GONZALEZ</v>
      </c>
      <c r="L1616" t="str">
        <f t="shared" si="51"/>
        <v>Ernesto Eduardo Madariaga Gonzalez</v>
      </c>
      <c r="M1616" t="s">
        <v>13717</v>
      </c>
      <c r="N1616" t="e">
        <f>VLOOKUP(M1616,Tabla13[[#All],[rut]:[estado_licencia]],2,0)</f>
        <v>#N/A</v>
      </c>
      <c r="O1616" t="s">
        <v>13718</v>
      </c>
      <c r="P1616" t="s">
        <v>11225</v>
      </c>
      <c r="Q1616" s="2">
        <v>44959</v>
      </c>
      <c r="R1616">
        <v>18290</v>
      </c>
      <c r="T1616" t="s">
        <v>9834</v>
      </c>
      <c r="U1616" s="2">
        <v>44308</v>
      </c>
      <c r="V1616" t="s">
        <v>9835</v>
      </c>
      <c r="W1616" t="s">
        <v>9836</v>
      </c>
      <c r="X1616" t="s">
        <v>9865</v>
      </c>
      <c r="Y1616">
        <v>25000</v>
      </c>
      <c r="Z1616" t="s">
        <v>9853</v>
      </c>
      <c r="AA1616" s="2">
        <v>43942</v>
      </c>
      <c r="AB1616" t="s">
        <v>13619</v>
      </c>
      <c r="AI1616">
        <v>9043</v>
      </c>
    </row>
    <row r="1617" spans="1:35" hidden="1" x14ac:dyDescent="0.25">
      <c r="A1617" t="s">
        <v>13719</v>
      </c>
      <c r="B1617" t="s">
        <v>13503</v>
      </c>
      <c r="C1617" s="2">
        <v>43943</v>
      </c>
      <c r="D1617" t="s">
        <v>9827</v>
      </c>
      <c r="E1617" t="s">
        <v>9931</v>
      </c>
      <c r="F1617" t="s">
        <v>9931</v>
      </c>
      <c r="H1617" t="s">
        <v>11446</v>
      </c>
      <c r="I1617" t="s">
        <v>10969</v>
      </c>
      <c r="J1617" t="s">
        <v>13720</v>
      </c>
      <c r="K1617" t="str">
        <f t="shared" si="50"/>
        <v>FABIAN ANDRES ROMERO MALDONADO</v>
      </c>
      <c r="L1617" t="str">
        <f t="shared" si="51"/>
        <v>Fabian Andres Romero Maldonado</v>
      </c>
      <c r="M1617" t="s">
        <v>13721</v>
      </c>
      <c r="N1617" t="e">
        <f>VLOOKUP(M1617,Tabla13[[#All],[rut]:[estado_licencia]],2,0)</f>
        <v>#N/A</v>
      </c>
      <c r="O1617" t="s">
        <v>13722</v>
      </c>
      <c r="P1617" t="s">
        <v>4040</v>
      </c>
      <c r="Q1617" s="2">
        <v>44666</v>
      </c>
      <c r="R1617" t="s">
        <v>460</v>
      </c>
      <c r="T1617" t="s">
        <v>9834</v>
      </c>
      <c r="U1617" s="2">
        <v>44308</v>
      </c>
      <c r="V1617" t="s">
        <v>9835</v>
      </c>
      <c r="W1617" t="s">
        <v>9836</v>
      </c>
      <c r="X1617" t="s">
        <v>9865</v>
      </c>
      <c r="Y1617">
        <v>25000</v>
      </c>
      <c r="Z1617" t="s">
        <v>9853</v>
      </c>
      <c r="AB1617" t="s">
        <v>9936</v>
      </c>
      <c r="AI1617">
        <v>9042</v>
      </c>
    </row>
    <row r="1618" spans="1:35" hidden="1" x14ac:dyDescent="0.25">
      <c r="A1618" t="s">
        <v>13723</v>
      </c>
      <c r="B1618" t="s">
        <v>13503</v>
      </c>
      <c r="C1618" s="2">
        <v>43943</v>
      </c>
      <c r="D1618" t="s">
        <v>9827</v>
      </c>
      <c r="E1618" t="s">
        <v>12727</v>
      </c>
      <c r="F1618" t="s">
        <v>13568</v>
      </c>
      <c r="G1618" t="s">
        <v>1443</v>
      </c>
      <c r="H1618" t="s">
        <v>10320</v>
      </c>
      <c r="I1618" t="s">
        <v>10651</v>
      </c>
      <c r="J1618" t="s">
        <v>13724</v>
      </c>
      <c r="K1618" t="str">
        <f t="shared" si="50"/>
        <v>LUCIO ANDRES OYANEDEL GALLARDO</v>
      </c>
      <c r="L1618" t="str">
        <f t="shared" si="51"/>
        <v>Lucio Andres Oyanedel Gallardo</v>
      </c>
      <c r="M1618" t="s">
        <v>13725</v>
      </c>
      <c r="N1618" t="e">
        <f>VLOOKUP(M1618,Tabla13[[#All],[rut]:[estado_licencia]],2,0)</f>
        <v>#N/A</v>
      </c>
      <c r="O1618" t="s">
        <v>13726</v>
      </c>
      <c r="P1618" t="s">
        <v>9983</v>
      </c>
      <c r="Q1618" s="2">
        <v>45173</v>
      </c>
      <c r="R1618">
        <v>19495</v>
      </c>
      <c r="T1618" t="s">
        <v>9834</v>
      </c>
      <c r="U1618" s="2">
        <v>44308</v>
      </c>
      <c r="V1618" t="s">
        <v>9835</v>
      </c>
      <c r="W1618" t="s">
        <v>9836</v>
      </c>
      <c r="X1618" t="s">
        <v>9865</v>
      </c>
      <c r="Y1618">
        <v>25000</v>
      </c>
      <c r="Z1618" t="s">
        <v>9838</v>
      </c>
    </row>
    <row r="1619" spans="1:35" hidden="1" x14ac:dyDescent="0.25">
      <c r="A1619" t="s">
        <v>13727</v>
      </c>
      <c r="B1619" t="s">
        <v>13503</v>
      </c>
      <c r="C1619" s="2">
        <v>43943</v>
      </c>
      <c r="D1619" t="s">
        <v>9827</v>
      </c>
      <c r="E1619" t="s">
        <v>13728</v>
      </c>
      <c r="F1619" t="s">
        <v>13729</v>
      </c>
      <c r="H1619" t="s">
        <v>13730</v>
      </c>
      <c r="I1619" t="s">
        <v>10221</v>
      </c>
      <c r="J1619" t="s">
        <v>13731</v>
      </c>
      <c r="K1619" t="str">
        <f t="shared" si="50"/>
        <v>JORGE  ANTONIO NORABUENA GUZMAN</v>
      </c>
      <c r="L1619" t="str">
        <f t="shared" si="51"/>
        <v>Jorge  Antonio Norabuena Guzman</v>
      </c>
      <c r="M1619" t="s">
        <v>13732</v>
      </c>
      <c r="N1619" t="e">
        <f>VLOOKUP(M1619,Tabla13[[#All],[rut]:[estado_licencia]],2,0)</f>
        <v>#N/A</v>
      </c>
      <c r="O1619" t="s">
        <v>13733</v>
      </c>
      <c r="P1619" t="s">
        <v>4040</v>
      </c>
      <c r="Q1619" s="2">
        <v>45331</v>
      </c>
      <c r="R1619" t="s">
        <v>460</v>
      </c>
      <c r="T1619" t="s">
        <v>9834</v>
      </c>
      <c r="U1619" s="2">
        <v>44308</v>
      </c>
      <c r="V1619" t="s">
        <v>9835</v>
      </c>
      <c r="W1619" t="s">
        <v>9836</v>
      </c>
      <c r="X1619" t="s">
        <v>9865</v>
      </c>
      <c r="Y1619">
        <v>25000</v>
      </c>
      <c r="Z1619" t="s">
        <v>9853</v>
      </c>
      <c r="AA1619" s="2">
        <v>43943</v>
      </c>
      <c r="AB1619" t="s">
        <v>13619</v>
      </c>
      <c r="AD1619">
        <v>43943</v>
      </c>
      <c r="AE1619">
        <v>43943</v>
      </c>
      <c r="AI1619">
        <v>9039</v>
      </c>
    </row>
    <row r="1620" spans="1:35" hidden="1" x14ac:dyDescent="0.25">
      <c r="A1620" t="s">
        <v>13734</v>
      </c>
      <c r="B1620" t="s">
        <v>13503</v>
      </c>
      <c r="C1620" s="2">
        <v>43943</v>
      </c>
      <c r="D1620" t="s">
        <v>9827</v>
      </c>
      <c r="E1620" t="s">
        <v>13728</v>
      </c>
      <c r="F1620" t="s">
        <v>13729</v>
      </c>
      <c r="H1620" t="s">
        <v>9830</v>
      </c>
      <c r="I1620" t="s">
        <v>10026</v>
      </c>
      <c r="J1620" t="s">
        <v>13735</v>
      </c>
      <c r="K1620" t="str">
        <f t="shared" si="50"/>
        <v>IGNACIO ENRIQUE RAMIREZ ROJAS</v>
      </c>
      <c r="L1620" t="str">
        <f t="shared" si="51"/>
        <v>Ignacio Enrique Ramirez Rojas</v>
      </c>
      <c r="M1620" t="s">
        <v>13736</v>
      </c>
      <c r="N1620" t="e">
        <f>VLOOKUP(M1620,Tabla13[[#All],[rut]:[estado_licencia]],2,0)</f>
        <v>#N/A</v>
      </c>
      <c r="O1620" t="s">
        <v>13737</v>
      </c>
      <c r="P1620" t="s">
        <v>4040</v>
      </c>
      <c r="Q1620" s="2">
        <v>45448</v>
      </c>
      <c r="R1620" t="s">
        <v>460</v>
      </c>
      <c r="T1620" t="s">
        <v>9834</v>
      </c>
      <c r="U1620" s="2">
        <v>44308</v>
      </c>
      <c r="V1620" t="s">
        <v>9835</v>
      </c>
      <c r="W1620" t="s">
        <v>9836</v>
      </c>
      <c r="X1620" t="s">
        <v>9865</v>
      </c>
      <c r="Y1620">
        <v>25000</v>
      </c>
      <c r="Z1620" t="s">
        <v>9853</v>
      </c>
      <c r="AA1620" s="2">
        <v>43943</v>
      </c>
      <c r="AB1620" t="s">
        <v>13619</v>
      </c>
      <c r="AD1620">
        <v>43943</v>
      </c>
      <c r="AE1620">
        <v>43943</v>
      </c>
      <c r="AI1620">
        <v>9039</v>
      </c>
    </row>
    <row r="1621" spans="1:35" hidden="1" x14ac:dyDescent="0.25">
      <c r="A1621" t="s">
        <v>13738</v>
      </c>
      <c r="B1621" t="s">
        <v>13503</v>
      </c>
      <c r="C1621" s="2">
        <v>43943</v>
      </c>
      <c r="D1621" t="s">
        <v>9827</v>
      </c>
      <c r="E1621" t="s">
        <v>13728</v>
      </c>
      <c r="F1621" t="s">
        <v>13729</v>
      </c>
      <c r="H1621" t="s">
        <v>9850</v>
      </c>
      <c r="I1621" t="s">
        <v>10557</v>
      </c>
      <c r="J1621" t="s">
        <v>13739</v>
      </c>
      <c r="K1621" t="str">
        <f t="shared" si="50"/>
        <v>SERIGIO ANTONIO SOTO MIRANDA</v>
      </c>
      <c r="L1621" t="str">
        <f t="shared" si="51"/>
        <v>Serigio Antonio Soto Miranda</v>
      </c>
      <c r="M1621" t="s">
        <v>13740</v>
      </c>
      <c r="N1621" t="e">
        <f>VLOOKUP(M1621,Tabla13[[#All],[rut]:[estado_licencia]],2,0)</f>
        <v>#N/A</v>
      </c>
      <c r="O1621" t="s">
        <v>13741</v>
      </c>
      <c r="P1621" t="s">
        <v>4040</v>
      </c>
      <c r="Q1621" s="2">
        <v>44561</v>
      </c>
      <c r="R1621" t="s">
        <v>460</v>
      </c>
      <c r="T1621" t="s">
        <v>9834</v>
      </c>
      <c r="U1621" s="2">
        <v>44308</v>
      </c>
      <c r="V1621" t="s">
        <v>9835</v>
      </c>
      <c r="W1621" t="s">
        <v>9836</v>
      </c>
      <c r="X1621" t="s">
        <v>9865</v>
      </c>
      <c r="Y1621">
        <v>25000</v>
      </c>
      <c r="Z1621" t="s">
        <v>9853</v>
      </c>
      <c r="AA1621" s="2">
        <v>43943</v>
      </c>
      <c r="AB1621" t="s">
        <v>13619</v>
      </c>
      <c r="AD1621">
        <v>43943</v>
      </c>
      <c r="AE1621">
        <v>43943</v>
      </c>
      <c r="AI1621">
        <v>9039</v>
      </c>
    </row>
    <row r="1622" spans="1:35" hidden="1" x14ac:dyDescent="0.25">
      <c r="A1622" t="s">
        <v>13742</v>
      </c>
      <c r="B1622" t="s">
        <v>13503</v>
      </c>
      <c r="C1622" s="2">
        <v>43943</v>
      </c>
      <c r="D1622" t="s">
        <v>9827</v>
      </c>
      <c r="E1622" t="s">
        <v>13728</v>
      </c>
      <c r="F1622" t="s">
        <v>13729</v>
      </c>
      <c r="H1622" t="s">
        <v>13730</v>
      </c>
      <c r="I1622" t="s">
        <v>10253</v>
      </c>
      <c r="J1622" t="s">
        <v>13743</v>
      </c>
      <c r="K1622" t="str">
        <f t="shared" si="50"/>
        <v>LEONIDAS ANTONIO NORABUENA FUENTES</v>
      </c>
      <c r="L1622" t="str">
        <f t="shared" si="51"/>
        <v>Leonidas Antonio Norabuena Fuentes</v>
      </c>
      <c r="M1622" t="s">
        <v>13744</v>
      </c>
      <c r="N1622" t="e">
        <f>VLOOKUP(M1622,Tabla13[[#All],[rut]:[estado_licencia]],2,0)</f>
        <v>#N/A</v>
      </c>
      <c r="O1622" t="s">
        <v>11121</v>
      </c>
      <c r="P1622" t="s">
        <v>4040</v>
      </c>
      <c r="Q1622" s="2">
        <v>45346</v>
      </c>
      <c r="R1622" t="s">
        <v>460</v>
      </c>
      <c r="T1622" t="s">
        <v>9834</v>
      </c>
      <c r="U1622" s="2">
        <v>44308</v>
      </c>
      <c r="V1622" t="s">
        <v>9835</v>
      </c>
      <c r="W1622" t="s">
        <v>9836</v>
      </c>
      <c r="X1622" t="s">
        <v>9865</v>
      </c>
      <c r="Y1622">
        <v>25000</v>
      </c>
      <c r="Z1622" t="s">
        <v>9853</v>
      </c>
      <c r="AA1622" s="2">
        <v>43943</v>
      </c>
      <c r="AB1622" t="s">
        <v>13619</v>
      </c>
      <c r="AD1622">
        <v>43943</v>
      </c>
      <c r="AE1622">
        <v>43943</v>
      </c>
      <c r="AI1622">
        <v>9039</v>
      </c>
    </row>
    <row r="1623" spans="1:35" hidden="1" x14ac:dyDescent="0.25">
      <c r="A1623" t="s">
        <v>13745</v>
      </c>
      <c r="B1623" t="s">
        <v>13503</v>
      </c>
      <c r="C1623" s="2">
        <v>43943</v>
      </c>
      <c r="D1623" t="s">
        <v>9827</v>
      </c>
      <c r="E1623" t="s">
        <v>12377</v>
      </c>
      <c r="F1623" t="s">
        <v>13746</v>
      </c>
      <c r="G1623" t="s">
        <v>962</v>
      </c>
      <c r="H1623" t="s">
        <v>9940</v>
      </c>
      <c r="I1623" t="s">
        <v>9883</v>
      </c>
      <c r="J1623" t="s">
        <v>13466</v>
      </c>
      <c r="K1623" t="str">
        <f t="shared" si="50"/>
        <v>CARLOS PATRICIO BARRAZA CASTRO</v>
      </c>
      <c r="L1623" t="str">
        <f t="shared" si="51"/>
        <v>Carlos Patricio Barraza Castro</v>
      </c>
      <c r="M1623" t="s">
        <v>13747</v>
      </c>
      <c r="N1623" t="e">
        <f>VLOOKUP(M1623,Tabla13[[#All],[rut]:[estado_licencia]],2,0)</f>
        <v>#N/A</v>
      </c>
      <c r="O1623" t="s">
        <v>13748</v>
      </c>
      <c r="P1623" t="s">
        <v>13749</v>
      </c>
      <c r="Q1623" s="2">
        <v>44514</v>
      </c>
      <c r="R1623">
        <v>19495</v>
      </c>
      <c r="T1623" t="s">
        <v>9834</v>
      </c>
      <c r="U1623" s="2">
        <v>44308</v>
      </c>
      <c r="V1623" t="s">
        <v>9835</v>
      </c>
      <c r="W1623" t="s">
        <v>9836</v>
      </c>
      <c r="X1623" t="s">
        <v>9865</v>
      </c>
      <c r="Y1623">
        <v>25000</v>
      </c>
      <c r="Z1623" t="s">
        <v>9853</v>
      </c>
      <c r="AA1623" s="2">
        <v>43944</v>
      </c>
      <c r="AB1623" t="s">
        <v>9854</v>
      </c>
      <c r="AI1623">
        <v>9040</v>
      </c>
    </row>
    <row r="1624" spans="1:35" hidden="1" x14ac:dyDescent="0.25">
      <c r="A1624" t="s">
        <v>13750</v>
      </c>
      <c r="B1624" t="s">
        <v>13503</v>
      </c>
      <c r="C1624" s="2">
        <v>43944</v>
      </c>
      <c r="D1624" t="s">
        <v>9827</v>
      </c>
      <c r="E1624" t="s">
        <v>12309</v>
      </c>
      <c r="F1624" t="s">
        <v>12310</v>
      </c>
      <c r="G1624" t="s">
        <v>933</v>
      </c>
      <c r="H1624" t="s">
        <v>13751</v>
      </c>
      <c r="I1624" t="s">
        <v>9933</v>
      </c>
      <c r="J1624" t="s">
        <v>13752</v>
      </c>
      <c r="K1624" t="str">
        <f t="shared" si="50"/>
        <v>ALEJANDRO FABIAN VALENCIANO MATURANA</v>
      </c>
      <c r="L1624" t="str">
        <f t="shared" si="51"/>
        <v>Alejandro Fabian Valenciano Maturana</v>
      </c>
      <c r="M1624" t="s">
        <v>13753</v>
      </c>
      <c r="N1624" t="e">
        <f>VLOOKUP(M1624,Tabla13[[#All],[rut]:[estado_licencia]],2,0)</f>
        <v>#N/A</v>
      </c>
      <c r="O1624" t="s">
        <v>9832</v>
      </c>
      <c r="P1624" t="s">
        <v>9961</v>
      </c>
      <c r="Q1624" s="2">
        <v>44856</v>
      </c>
      <c r="R1624">
        <v>19495</v>
      </c>
      <c r="T1624" t="s">
        <v>9834</v>
      </c>
      <c r="U1624" s="2">
        <v>44309</v>
      </c>
      <c r="V1624" t="s">
        <v>9835</v>
      </c>
      <c r="W1624" t="s">
        <v>9836</v>
      </c>
      <c r="X1624" t="s">
        <v>9865</v>
      </c>
      <c r="Y1624">
        <v>25000</v>
      </c>
      <c r="Z1624" t="s">
        <v>9838</v>
      </c>
    </row>
    <row r="1625" spans="1:35" hidden="1" x14ac:dyDescent="0.25">
      <c r="A1625" t="s">
        <v>13754</v>
      </c>
      <c r="B1625" t="s">
        <v>13503</v>
      </c>
      <c r="C1625" s="2">
        <v>43944</v>
      </c>
      <c r="D1625" t="s">
        <v>9827</v>
      </c>
      <c r="E1625" t="s">
        <v>9999</v>
      </c>
      <c r="F1625" t="s">
        <v>10000</v>
      </c>
      <c r="G1625" t="s">
        <v>91</v>
      </c>
      <c r="H1625" t="s">
        <v>13755</v>
      </c>
      <c r="I1625" t="s">
        <v>13756</v>
      </c>
      <c r="J1625" t="s">
        <v>13720</v>
      </c>
      <c r="K1625" t="str">
        <f t="shared" si="50"/>
        <v>FABIAN ANDRES REINOSO CASTELLON</v>
      </c>
      <c r="L1625" t="str">
        <f t="shared" si="51"/>
        <v>Fabian Andres Reinoso Castellon</v>
      </c>
      <c r="M1625" t="s">
        <v>13757</v>
      </c>
      <c r="N1625" t="e">
        <f>VLOOKUP(M1625,Tabla13[[#All],[rut]:[estado_licencia]],2,0)</f>
        <v>#N/A</v>
      </c>
      <c r="O1625" t="s">
        <v>10798</v>
      </c>
      <c r="P1625" t="s">
        <v>9961</v>
      </c>
      <c r="Q1625" s="2">
        <v>45269</v>
      </c>
      <c r="R1625">
        <v>19495</v>
      </c>
      <c r="T1625" t="s">
        <v>9834</v>
      </c>
      <c r="U1625" s="2">
        <v>44309</v>
      </c>
      <c r="V1625" t="s">
        <v>9835</v>
      </c>
      <c r="W1625" t="s">
        <v>9836</v>
      </c>
      <c r="X1625" t="s">
        <v>9865</v>
      </c>
      <c r="Y1625">
        <v>25000</v>
      </c>
      <c r="Z1625" t="s">
        <v>9838</v>
      </c>
    </row>
    <row r="1626" spans="1:35" hidden="1" x14ac:dyDescent="0.25">
      <c r="A1626" t="s">
        <v>13758</v>
      </c>
      <c r="B1626" t="s">
        <v>13503</v>
      </c>
      <c r="C1626" s="2">
        <v>43944</v>
      </c>
      <c r="D1626" t="s">
        <v>9827</v>
      </c>
      <c r="E1626" t="s">
        <v>12309</v>
      </c>
      <c r="F1626" t="s">
        <v>12310</v>
      </c>
      <c r="G1626" t="s">
        <v>933</v>
      </c>
      <c r="H1626" t="s">
        <v>13048</v>
      </c>
      <c r="I1626" t="s">
        <v>10085</v>
      </c>
      <c r="J1626" t="s">
        <v>10881</v>
      </c>
      <c r="K1626" t="str">
        <f t="shared" si="50"/>
        <v>CRISTIAN ALEJANDRO VIVAR CARVAJAL</v>
      </c>
      <c r="L1626" t="str">
        <f t="shared" si="51"/>
        <v>Cristian Alejandro Vivar Carvajal</v>
      </c>
      <c r="M1626" t="s">
        <v>13759</v>
      </c>
      <c r="N1626" t="e">
        <f>VLOOKUP(M1626,Tabla13[[#All],[rut]:[estado_licencia]],2,0)</f>
        <v>#N/A</v>
      </c>
      <c r="O1626" t="s">
        <v>10798</v>
      </c>
      <c r="P1626" t="s">
        <v>13760</v>
      </c>
      <c r="Q1626" s="2">
        <v>45334</v>
      </c>
      <c r="R1626" t="s">
        <v>460</v>
      </c>
      <c r="T1626" t="s">
        <v>9834</v>
      </c>
      <c r="U1626" s="2">
        <v>44309</v>
      </c>
      <c r="V1626" t="s">
        <v>9835</v>
      </c>
      <c r="W1626" t="s">
        <v>9836</v>
      </c>
      <c r="X1626" t="s">
        <v>9865</v>
      </c>
      <c r="Y1626">
        <v>25000</v>
      </c>
      <c r="Z1626" t="s">
        <v>9838</v>
      </c>
    </row>
    <row r="1627" spans="1:35" hidden="1" x14ac:dyDescent="0.25">
      <c r="A1627" t="s">
        <v>13761</v>
      </c>
      <c r="B1627" t="s">
        <v>13503</v>
      </c>
      <c r="C1627" s="2">
        <v>43944</v>
      </c>
      <c r="D1627" t="s">
        <v>9827</v>
      </c>
      <c r="E1627" t="s">
        <v>12309</v>
      </c>
      <c r="F1627" t="s">
        <v>12310</v>
      </c>
      <c r="G1627" t="s">
        <v>933</v>
      </c>
      <c r="H1627" t="s">
        <v>10539</v>
      </c>
      <c r="I1627" t="s">
        <v>11067</v>
      </c>
      <c r="J1627" t="s">
        <v>13762</v>
      </c>
      <c r="K1627" t="str">
        <f t="shared" si="50"/>
        <v>CAMILA ANDREA ORTEGA HUERTA</v>
      </c>
      <c r="L1627" t="str">
        <f t="shared" si="51"/>
        <v>Camila Andrea Ortega Huerta</v>
      </c>
      <c r="M1627" t="s">
        <v>13763</v>
      </c>
      <c r="N1627" t="e">
        <f>VLOOKUP(M1627,Tabla13[[#All],[rut]:[estado_licencia]],2,0)</f>
        <v>#N/A</v>
      </c>
      <c r="O1627" t="s">
        <v>13764</v>
      </c>
      <c r="P1627" t="s">
        <v>4040</v>
      </c>
      <c r="Q1627" s="2">
        <v>45064</v>
      </c>
      <c r="R1627" t="s">
        <v>460</v>
      </c>
      <c r="T1627" t="s">
        <v>9834</v>
      </c>
      <c r="U1627" s="2">
        <v>44309</v>
      </c>
      <c r="V1627" t="s">
        <v>9835</v>
      </c>
      <c r="W1627" t="s">
        <v>9836</v>
      </c>
      <c r="X1627" t="s">
        <v>9865</v>
      </c>
      <c r="Y1627">
        <v>25000</v>
      </c>
      <c r="Z1627" t="s">
        <v>9838</v>
      </c>
    </row>
    <row r="1628" spans="1:35" hidden="1" x14ac:dyDescent="0.25">
      <c r="A1628" t="s">
        <v>13765</v>
      </c>
      <c r="B1628" t="s">
        <v>13503</v>
      </c>
      <c r="C1628" s="2">
        <v>43944</v>
      </c>
      <c r="D1628" t="s">
        <v>9827</v>
      </c>
      <c r="E1628" t="s">
        <v>12309</v>
      </c>
      <c r="F1628" t="s">
        <v>12310</v>
      </c>
      <c r="G1628" t="s">
        <v>933</v>
      </c>
      <c r="H1628" t="s">
        <v>9972</v>
      </c>
      <c r="I1628" t="s">
        <v>10411</v>
      </c>
      <c r="J1628" t="s">
        <v>13766</v>
      </c>
      <c r="K1628" t="str">
        <f t="shared" si="50"/>
        <v>CRISTIAN JAVIER CAMPOS VARGAS</v>
      </c>
      <c r="L1628" t="str">
        <f t="shared" si="51"/>
        <v>Cristian Javier Campos Vargas</v>
      </c>
      <c r="M1628" t="s">
        <v>13767</v>
      </c>
      <c r="N1628" t="e">
        <f>VLOOKUP(M1628,Tabla13[[#All],[rut]:[estado_licencia]],2,0)</f>
        <v>#N/A</v>
      </c>
      <c r="O1628" t="s">
        <v>13768</v>
      </c>
      <c r="P1628" t="s">
        <v>9879</v>
      </c>
      <c r="Q1628" s="2">
        <v>46139</v>
      </c>
      <c r="R1628" t="s">
        <v>460</v>
      </c>
      <c r="T1628" t="s">
        <v>9834</v>
      </c>
      <c r="U1628" s="2">
        <v>44309</v>
      </c>
      <c r="V1628" t="s">
        <v>9835</v>
      </c>
      <c r="W1628" t="s">
        <v>9836</v>
      </c>
      <c r="X1628" t="s">
        <v>9865</v>
      </c>
      <c r="Y1628">
        <v>25000</v>
      </c>
      <c r="Z1628" t="s">
        <v>9838</v>
      </c>
    </row>
    <row r="1629" spans="1:35" hidden="1" x14ac:dyDescent="0.25">
      <c r="A1629" t="s">
        <v>13769</v>
      </c>
      <c r="B1629" t="s">
        <v>13503</v>
      </c>
      <c r="C1629" s="2">
        <v>43944</v>
      </c>
      <c r="D1629" t="s">
        <v>9827</v>
      </c>
      <c r="E1629" t="s">
        <v>13728</v>
      </c>
      <c r="F1629" t="s">
        <v>13729</v>
      </c>
      <c r="H1629" t="s">
        <v>11317</v>
      </c>
      <c r="I1629" t="s">
        <v>10026</v>
      </c>
      <c r="J1629" t="s">
        <v>13770</v>
      </c>
      <c r="K1629" t="str">
        <f t="shared" si="50"/>
        <v>ALDO ANTONIO DUBO ROJAS</v>
      </c>
      <c r="L1629" t="str">
        <f t="shared" si="51"/>
        <v>Aldo Antonio Dubo Rojas</v>
      </c>
      <c r="M1629" t="s">
        <v>13771</v>
      </c>
      <c r="N1629" t="e">
        <f>VLOOKUP(M1629,Tabla13[[#All],[rut]:[estado_licencia]],2,0)</f>
        <v>#N/A</v>
      </c>
      <c r="O1629" t="s">
        <v>13737</v>
      </c>
      <c r="P1629" t="s">
        <v>10236</v>
      </c>
      <c r="Q1629" s="2">
        <v>44036</v>
      </c>
      <c r="R1629">
        <v>19495</v>
      </c>
      <c r="T1629" t="s">
        <v>9834</v>
      </c>
      <c r="U1629" s="2">
        <v>44309</v>
      </c>
      <c r="V1629" t="s">
        <v>9835</v>
      </c>
      <c r="W1629" t="s">
        <v>9836</v>
      </c>
      <c r="X1629" t="s">
        <v>9865</v>
      </c>
      <c r="Y1629">
        <v>25000</v>
      </c>
      <c r="Z1629" t="s">
        <v>9853</v>
      </c>
      <c r="AA1629" s="2">
        <v>43944</v>
      </c>
      <c r="AB1629" t="s">
        <v>13619</v>
      </c>
      <c r="AD1629">
        <v>43944</v>
      </c>
      <c r="AE1629">
        <v>43944</v>
      </c>
      <c r="AI1629">
        <v>9045</v>
      </c>
    </row>
    <row r="1630" spans="1:35" hidden="1" x14ac:dyDescent="0.25">
      <c r="A1630" t="s">
        <v>13772</v>
      </c>
      <c r="B1630" t="s">
        <v>13503</v>
      </c>
      <c r="C1630" s="2">
        <v>43944</v>
      </c>
      <c r="D1630" t="s">
        <v>9827</v>
      </c>
      <c r="E1630" t="s">
        <v>12113</v>
      </c>
      <c r="F1630" t="s">
        <v>12114</v>
      </c>
      <c r="G1630" t="s">
        <v>845</v>
      </c>
      <c r="H1630" t="s">
        <v>10125</v>
      </c>
      <c r="I1630" t="s">
        <v>10070</v>
      </c>
      <c r="J1630" t="s">
        <v>12860</v>
      </c>
      <c r="K1630" t="str">
        <f t="shared" si="50"/>
        <v>NICOLAS VARAS VEGA</v>
      </c>
      <c r="L1630" t="str">
        <f t="shared" si="51"/>
        <v>Nicolas Varas Vega</v>
      </c>
      <c r="M1630" t="s">
        <v>13773</v>
      </c>
      <c r="N1630" t="e">
        <f>VLOOKUP(M1630,Tabla13[[#All],[rut]:[estado_licencia]],2,0)</f>
        <v>#N/A</v>
      </c>
      <c r="O1630" t="s">
        <v>9878</v>
      </c>
      <c r="P1630" t="s">
        <v>9879</v>
      </c>
      <c r="Q1630" s="2">
        <v>45203</v>
      </c>
      <c r="R1630" t="s">
        <v>460</v>
      </c>
      <c r="T1630" t="s">
        <v>9834</v>
      </c>
      <c r="U1630" s="2">
        <v>44309</v>
      </c>
      <c r="V1630" t="s">
        <v>9835</v>
      </c>
      <c r="W1630" t="s">
        <v>9836</v>
      </c>
      <c r="X1630" t="s">
        <v>9865</v>
      </c>
      <c r="Y1630">
        <v>25000</v>
      </c>
      <c r="Z1630" t="s">
        <v>9838</v>
      </c>
    </row>
    <row r="1631" spans="1:35" hidden="1" x14ac:dyDescent="0.25">
      <c r="A1631" t="s">
        <v>13774</v>
      </c>
      <c r="B1631" t="s">
        <v>13503</v>
      </c>
      <c r="C1631" s="2">
        <v>43944</v>
      </c>
      <c r="D1631" t="s">
        <v>9827</v>
      </c>
      <c r="E1631" t="s">
        <v>12309</v>
      </c>
      <c r="F1631" t="s">
        <v>12310</v>
      </c>
      <c r="G1631" t="s">
        <v>933</v>
      </c>
      <c r="H1631" t="s">
        <v>13775</v>
      </c>
      <c r="I1631" t="s">
        <v>10032</v>
      </c>
      <c r="J1631" t="s">
        <v>12860</v>
      </c>
      <c r="K1631" t="str">
        <f t="shared" si="50"/>
        <v>NICOLAS PINOCHET PEREZ</v>
      </c>
      <c r="L1631" t="str">
        <f t="shared" si="51"/>
        <v>Nicolas Pinochet Perez</v>
      </c>
      <c r="M1631" t="s">
        <v>13776</v>
      </c>
      <c r="N1631" t="e">
        <f>VLOOKUP(M1631,Tabla13[[#All],[rut]:[estado_licencia]],2,0)</f>
        <v>#N/A</v>
      </c>
      <c r="O1631" t="s">
        <v>13777</v>
      </c>
      <c r="P1631" t="s">
        <v>11045</v>
      </c>
      <c r="Q1631" s="2">
        <v>43967</v>
      </c>
      <c r="R1631" t="s">
        <v>460</v>
      </c>
      <c r="T1631" t="s">
        <v>9834</v>
      </c>
      <c r="U1631" s="2">
        <v>45405</v>
      </c>
      <c r="V1631" t="s">
        <v>9835</v>
      </c>
      <c r="W1631" t="s">
        <v>9836</v>
      </c>
      <c r="X1631" t="s">
        <v>9865</v>
      </c>
      <c r="Y1631">
        <v>25000</v>
      </c>
      <c r="Z1631" t="s">
        <v>9838</v>
      </c>
    </row>
    <row r="1632" spans="1:35" hidden="1" x14ac:dyDescent="0.25">
      <c r="A1632" t="s">
        <v>13778</v>
      </c>
      <c r="B1632" t="s">
        <v>13503</v>
      </c>
      <c r="C1632" s="2">
        <v>43944</v>
      </c>
      <c r="D1632" t="s">
        <v>9827</v>
      </c>
      <c r="E1632" t="s">
        <v>12309</v>
      </c>
      <c r="F1632" t="s">
        <v>12310</v>
      </c>
      <c r="G1632" t="s">
        <v>933</v>
      </c>
      <c r="H1632" t="s">
        <v>9928</v>
      </c>
      <c r="I1632" t="s">
        <v>10406</v>
      </c>
      <c r="J1632" t="s">
        <v>10497</v>
      </c>
      <c r="K1632" t="str">
        <f t="shared" si="50"/>
        <v>JULIO TAPIA GODOY</v>
      </c>
      <c r="L1632" t="str">
        <f t="shared" si="51"/>
        <v>Julio Tapia Godoy</v>
      </c>
      <c r="M1632" t="s">
        <v>13779</v>
      </c>
      <c r="N1632" t="e">
        <f>VLOOKUP(M1632,Tabla13[[#All],[rut]:[estado_licencia]],2,0)</f>
        <v>#N/A</v>
      </c>
      <c r="O1632" t="s">
        <v>13780</v>
      </c>
      <c r="P1632" t="s">
        <v>10804</v>
      </c>
      <c r="Q1632" s="2">
        <v>45022</v>
      </c>
      <c r="R1632">
        <v>19495</v>
      </c>
      <c r="T1632" t="s">
        <v>9834</v>
      </c>
      <c r="U1632" s="2">
        <v>44309</v>
      </c>
      <c r="V1632" t="s">
        <v>9835</v>
      </c>
      <c r="W1632" t="s">
        <v>9836</v>
      </c>
      <c r="X1632" t="s">
        <v>9865</v>
      </c>
      <c r="Y1632">
        <v>25000</v>
      </c>
      <c r="Z1632" t="s">
        <v>9838</v>
      </c>
    </row>
    <row r="1633" spans="1:36" hidden="1" x14ac:dyDescent="0.25">
      <c r="A1633" t="s">
        <v>13781</v>
      </c>
      <c r="B1633" t="s">
        <v>13503</v>
      </c>
      <c r="C1633" s="2">
        <v>43944</v>
      </c>
      <c r="D1633" t="s">
        <v>9827</v>
      </c>
      <c r="E1633" t="s">
        <v>9873</v>
      </c>
      <c r="F1633" t="s">
        <v>9874</v>
      </c>
      <c r="G1633" t="s">
        <v>58</v>
      </c>
      <c r="H1633" t="s">
        <v>10682</v>
      </c>
      <c r="I1633" t="s">
        <v>11580</v>
      </c>
      <c r="J1633" t="s">
        <v>12976</v>
      </c>
      <c r="K1633" t="str">
        <f t="shared" si="50"/>
        <v>MARIO VERA LOBOS</v>
      </c>
      <c r="L1633" t="str">
        <f t="shared" si="51"/>
        <v>Mario Vera Lobos</v>
      </c>
      <c r="M1633" t="s">
        <v>13782</v>
      </c>
      <c r="N1633" t="e">
        <f>VLOOKUP(M1633,Tabla13[[#All],[rut]:[estado_licencia]],2,0)</f>
        <v>#N/A</v>
      </c>
      <c r="O1633" t="s">
        <v>9956</v>
      </c>
      <c r="P1633" t="s">
        <v>10646</v>
      </c>
      <c r="Q1633" s="2">
        <v>44760</v>
      </c>
      <c r="R1633">
        <v>18290</v>
      </c>
      <c r="T1633" t="s">
        <v>9834</v>
      </c>
      <c r="U1633" s="2">
        <v>44309</v>
      </c>
      <c r="V1633" t="s">
        <v>9835</v>
      </c>
      <c r="W1633" t="s">
        <v>9836</v>
      </c>
      <c r="X1633" t="s">
        <v>9865</v>
      </c>
      <c r="Y1633">
        <v>25000</v>
      </c>
      <c r="Z1633" t="s">
        <v>9838</v>
      </c>
    </row>
    <row r="1634" spans="1:36" hidden="1" x14ac:dyDescent="0.25">
      <c r="A1634" t="s">
        <v>13783</v>
      </c>
      <c r="B1634" t="s">
        <v>13503</v>
      </c>
      <c r="C1634" s="2">
        <v>43948</v>
      </c>
      <c r="D1634" t="s">
        <v>9827</v>
      </c>
      <c r="E1634" t="s">
        <v>13784</v>
      </c>
      <c r="F1634" t="s">
        <v>13785</v>
      </c>
      <c r="G1634" t="s">
        <v>1508</v>
      </c>
      <c r="H1634" t="s">
        <v>13786</v>
      </c>
      <c r="I1634" t="s">
        <v>10026</v>
      </c>
      <c r="J1634" t="s">
        <v>13787</v>
      </c>
      <c r="K1634" t="str">
        <f t="shared" si="50"/>
        <v>FRANCO FUENTES  ROJAS</v>
      </c>
      <c r="L1634" t="str">
        <f t="shared" si="51"/>
        <v>Franco Fuentes  Rojas</v>
      </c>
      <c r="M1634" t="s">
        <v>13788</v>
      </c>
      <c r="N1634" t="e">
        <f>VLOOKUP(M1634,Tabla13[[#All],[rut]:[estado_licencia]],2,0)</f>
        <v>#N/A</v>
      </c>
      <c r="O1634" t="s">
        <v>9832</v>
      </c>
      <c r="P1634" t="s">
        <v>9983</v>
      </c>
      <c r="Q1634" s="2">
        <v>44087</v>
      </c>
      <c r="R1634">
        <v>19495</v>
      </c>
      <c r="T1634" t="s">
        <v>9834</v>
      </c>
      <c r="U1634" s="2">
        <v>44313</v>
      </c>
      <c r="V1634" t="s">
        <v>9835</v>
      </c>
      <c r="W1634" t="s">
        <v>9836</v>
      </c>
      <c r="X1634" t="s">
        <v>9865</v>
      </c>
      <c r="Y1634">
        <v>25000</v>
      </c>
      <c r="Z1634" t="s">
        <v>9853</v>
      </c>
      <c r="AA1634" s="2">
        <v>43948</v>
      </c>
      <c r="AB1634" t="s">
        <v>12692</v>
      </c>
      <c r="AI1634">
        <v>9048</v>
      </c>
    </row>
    <row r="1635" spans="1:36" hidden="1" x14ac:dyDescent="0.25">
      <c r="A1635" t="s">
        <v>13789</v>
      </c>
      <c r="B1635" t="s">
        <v>13503</v>
      </c>
      <c r="C1635" s="2">
        <v>43948</v>
      </c>
      <c r="D1635" t="s">
        <v>9827</v>
      </c>
      <c r="E1635" t="s">
        <v>13790</v>
      </c>
      <c r="F1635" t="s">
        <v>13791</v>
      </c>
      <c r="H1635" t="s">
        <v>10265</v>
      </c>
      <c r="I1635" t="s">
        <v>10107</v>
      </c>
      <c r="J1635" t="s">
        <v>13792</v>
      </c>
      <c r="K1635" t="str">
        <f t="shared" si="50"/>
        <v>YORLETT OLIVARES CEPEDA</v>
      </c>
      <c r="L1635" t="str">
        <f t="shared" si="51"/>
        <v>Yorlett Olivares Cepeda</v>
      </c>
      <c r="M1635" t="s">
        <v>13793</v>
      </c>
      <c r="N1635" t="e">
        <f>VLOOKUP(M1635,Tabla13[[#All],[rut]:[estado_licencia]],2,0)</f>
        <v>#N/A</v>
      </c>
      <c r="O1635" t="s">
        <v>9878</v>
      </c>
      <c r="P1635" t="s">
        <v>9879</v>
      </c>
      <c r="Q1635" s="2">
        <v>45548</v>
      </c>
      <c r="R1635" t="s">
        <v>460</v>
      </c>
      <c r="T1635" t="s">
        <v>9834</v>
      </c>
      <c r="U1635" s="2">
        <v>44313</v>
      </c>
      <c r="V1635" t="s">
        <v>9835</v>
      </c>
      <c r="W1635" t="s">
        <v>9836</v>
      </c>
      <c r="X1635" t="s">
        <v>9865</v>
      </c>
      <c r="Y1635">
        <v>25000</v>
      </c>
      <c r="Z1635" t="s">
        <v>9853</v>
      </c>
      <c r="AB1635" t="s">
        <v>9854</v>
      </c>
      <c r="AI1635">
        <v>9047</v>
      </c>
    </row>
    <row r="1636" spans="1:36" hidden="1" x14ac:dyDescent="0.25">
      <c r="A1636" t="s">
        <v>13794</v>
      </c>
      <c r="B1636" t="s">
        <v>13503</v>
      </c>
      <c r="C1636" s="2">
        <v>43948</v>
      </c>
      <c r="D1636" t="s">
        <v>9827</v>
      </c>
      <c r="E1636" t="s">
        <v>9914</v>
      </c>
      <c r="F1636" t="s">
        <v>9915</v>
      </c>
      <c r="G1636" t="s">
        <v>70</v>
      </c>
      <c r="H1636" t="s">
        <v>10651</v>
      </c>
      <c r="I1636" t="s">
        <v>10274</v>
      </c>
      <c r="J1636" t="s">
        <v>10760</v>
      </c>
      <c r="K1636" t="str">
        <f t="shared" si="50"/>
        <v>SEBASTIAN GALLARDO CONTRERAS</v>
      </c>
      <c r="L1636" t="str">
        <f t="shared" si="51"/>
        <v>Sebastian Gallardo Contreras</v>
      </c>
      <c r="M1636" t="s">
        <v>13795</v>
      </c>
      <c r="N1636" t="e">
        <f>VLOOKUP(M1636,Tabla13[[#All],[rut]:[estado_licencia]],2,0)</f>
        <v>#N/A</v>
      </c>
      <c r="O1636" t="s">
        <v>13796</v>
      </c>
      <c r="P1636" t="s">
        <v>13797</v>
      </c>
      <c r="Q1636" s="2">
        <v>44099</v>
      </c>
      <c r="R1636">
        <v>19495</v>
      </c>
      <c r="T1636" t="s">
        <v>9834</v>
      </c>
      <c r="U1636" s="2">
        <v>44313</v>
      </c>
      <c r="V1636" t="s">
        <v>9835</v>
      </c>
      <c r="W1636" t="s">
        <v>9836</v>
      </c>
      <c r="X1636" t="s">
        <v>9865</v>
      </c>
      <c r="Y1636">
        <v>25000</v>
      </c>
      <c r="Z1636" t="s">
        <v>9838</v>
      </c>
      <c r="AI1636">
        <v>9049</v>
      </c>
    </row>
    <row r="1637" spans="1:36" hidden="1" x14ac:dyDescent="0.25">
      <c r="A1637" t="s">
        <v>13798</v>
      </c>
      <c r="B1637" t="s">
        <v>13503</v>
      </c>
      <c r="C1637" s="2">
        <v>43949</v>
      </c>
      <c r="D1637" t="s">
        <v>9827</v>
      </c>
      <c r="E1637" t="s">
        <v>10318</v>
      </c>
      <c r="F1637" t="s">
        <v>10319</v>
      </c>
      <c r="G1637" t="s">
        <v>181</v>
      </c>
      <c r="H1637" t="s">
        <v>9842</v>
      </c>
      <c r="I1637" t="s">
        <v>9875</v>
      </c>
      <c r="J1637" t="s">
        <v>13799</v>
      </c>
      <c r="K1637" t="str">
        <f t="shared" si="50"/>
        <v>ITALO PIZARRO CORTES</v>
      </c>
      <c r="L1637" t="str">
        <f t="shared" si="51"/>
        <v>Italo Pizarro Cortes</v>
      </c>
      <c r="M1637" t="s">
        <v>13800</v>
      </c>
      <c r="N1637" t="e">
        <f>VLOOKUP(M1637,Tabla13[[#All],[rut]:[estado_licencia]],2,0)</f>
        <v>#N/A</v>
      </c>
      <c r="O1637" t="s">
        <v>9878</v>
      </c>
      <c r="P1637" t="s">
        <v>9943</v>
      </c>
      <c r="Q1637" s="2">
        <v>45059</v>
      </c>
      <c r="R1637">
        <v>19495</v>
      </c>
      <c r="T1637" t="s">
        <v>9834</v>
      </c>
      <c r="U1637" s="2">
        <v>44314</v>
      </c>
      <c r="V1637" t="s">
        <v>9835</v>
      </c>
      <c r="W1637" t="s">
        <v>9836</v>
      </c>
      <c r="X1637" t="s">
        <v>9865</v>
      </c>
      <c r="Y1637">
        <v>25000</v>
      </c>
      <c r="Z1637" t="s">
        <v>9838</v>
      </c>
    </row>
    <row r="1638" spans="1:36" hidden="1" x14ac:dyDescent="0.25">
      <c r="A1638" t="s">
        <v>13801</v>
      </c>
      <c r="B1638" t="s">
        <v>13503</v>
      </c>
      <c r="C1638" s="2">
        <v>43950</v>
      </c>
      <c r="D1638" t="s">
        <v>9827</v>
      </c>
      <c r="E1638" t="s">
        <v>9873</v>
      </c>
      <c r="F1638" t="s">
        <v>9874</v>
      </c>
      <c r="G1638" t="s">
        <v>58</v>
      </c>
      <c r="H1638" t="s">
        <v>13802</v>
      </c>
      <c r="I1638" t="s">
        <v>9959</v>
      </c>
      <c r="J1638" t="s">
        <v>13803</v>
      </c>
      <c r="K1638" t="str">
        <f t="shared" si="50"/>
        <v>JUAN EDUARDO BRIONES NUÑEZ</v>
      </c>
      <c r="L1638" t="str">
        <f t="shared" si="51"/>
        <v>Juan Eduardo Briones Nuñez</v>
      </c>
      <c r="M1638" t="s">
        <v>13804</v>
      </c>
      <c r="N1638" t="e">
        <f>VLOOKUP(M1638,Tabla13[[#All],[rut]:[estado_licencia]],2,0)</f>
        <v>#N/A</v>
      </c>
      <c r="O1638" t="s">
        <v>9832</v>
      </c>
      <c r="P1638" t="s">
        <v>10962</v>
      </c>
      <c r="Q1638" s="2">
        <v>43909</v>
      </c>
      <c r="R1638">
        <v>18290</v>
      </c>
      <c r="T1638" t="s">
        <v>9834</v>
      </c>
      <c r="U1638" s="2">
        <v>44315</v>
      </c>
      <c r="V1638" t="s">
        <v>9835</v>
      </c>
      <c r="W1638" t="s">
        <v>9836</v>
      </c>
      <c r="X1638" t="s">
        <v>9865</v>
      </c>
      <c r="Y1638">
        <v>25000</v>
      </c>
      <c r="Z1638" t="s">
        <v>9838</v>
      </c>
    </row>
    <row r="1639" spans="1:36" hidden="1" x14ac:dyDescent="0.25">
      <c r="A1639" t="s">
        <v>13805</v>
      </c>
      <c r="B1639" t="s">
        <v>13503</v>
      </c>
      <c r="C1639" s="2">
        <v>43950</v>
      </c>
      <c r="D1639" t="s">
        <v>9827</v>
      </c>
      <c r="E1639" t="s">
        <v>9914</v>
      </c>
      <c r="F1639" t="s">
        <v>9915</v>
      </c>
      <c r="G1639" t="s">
        <v>70</v>
      </c>
      <c r="H1639" t="s">
        <v>13806</v>
      </c>
      <c r="I1639" t="s">
        <v>9903</v>
      </c>
      <c r="J1639" t="s">
        <v>13807</v>
      </c>
      <c r="K1639" t="str">
        <f t="shared" si="50"/>
        <v>GERMAN BAUTISTA PALLERO CASTILLO</v>
      </c>
      <c r="L1639" t="str">
        <f t="shared" si="51"/>
        <v>German Bautista Pallero Castillo</v>
      </c>
      <c r="M1639" t="s">
        <v>13808</v>
      </c>
      <c r="N1639" t="e">
        <f>VLOOKUP(M1639,Tabla13[[#All],[rut]:[estado_licencia]],2,0)</f>
        <v>#N/A</v>
      </c>
      <c r="O1639" t="s">
        <v>9878</v>
      </c>
      <c r="P1639" t="s">
        <v>9983</v>
      </c>
      <c r="Q1639" s="2">
        <v>43994</v>
      </c>
      <c r="R1639">
        <v>19495</v>
      </c>
      <c r="T1639" t="s">
        <v>9834</v>
      </c>
      <c r="U1639" s="2">
        <v>44315</v>
      </c>
      <c r="V1639" t="s">
        <v>9835</v>
      </c>
      <c r="W1639" t="s">
        <v>9836</v>
      </c>
      <c r="X1639" t="s">
        <v>9865</v>
      </c>
      <c r="Y1639">
        <v>25000</v>
      </c>
      <c r="Z1639" t="s">
        <v>9838</v>
      </c>
    </row>
    <row r="1640" spans="1:36" hidden="1" x14ac:dyDescent="0.25">
      <c r="A1640" t="s">
        <v>13809</v>
      </c>
      <c r="B1640" t="s">
        <v>13503</v>
      </c>
      <c r="C1640" s="2">
        <v>43951</v>
      </c>
      <c r="D1640" t="s">
        <v>9827</v>
      </c>
      <c r="E1640" t="s">
        <v>10024</v>
      </c>
      <c r="F1640" t="s">
        <v>10025</v>
      </c>
      <c r="G1640" t="s">
        <v>98</v>
      </c>
      <c r="H1640" t="s">
        <v>9940</v>
      </c>
      <c r="I1640" t="s">
        <v>13810</v>
      </c>
      <c r="J1640" t="s">
        <v>13811</v>
      </c>
      <c r="K1640" t="str">
        <f t="shared" si="50"/>
        <v xml:space="preserve">DIEGO ALEJANDRO BARRAZA CAMPOS </v>
      </c>
      <c r="L1640" t="str">
        <f t="shared" si="51"/>
        <v xml:space="preserve">Diego Alejandro Barraza Campos </v>
      </c>
      <c r="M1640" t="s">
        <v>13812</v>
      </c>
      <c r="N1640" t="e">
        <f>VLOOKUP(M1640,Tabla13[[#All],[rut]:[estado_licencia]],2,0)</f>
        <v>#N/A</v>
      </c>
      <c r="O1640" t="s">
        <v>10216</v>
      </c>
      <c r="P1640" t="s">
        <v>11045</v>
      </c>
      <c r="Q1640" s="2">
        <v>44781</v>
      </c>
      <c r="R1640" t="s">
        <v>460</v>
      </c>
      <c r="T1640" t="s">
        <v>9834</v>
      </c>
      <c r="U1640" s="2">
        <v>44316</v>
      </c>
      <c r="V1640" t="s">
        <v>9835</v>
      </c>
      <c r="W1640" t="s">
        <v>9836</v>
      </c>
      <c r="X1640" t="s">
        <v>9865</v>
      </c>
      <c r="Y1640">
        <v>25000</v>
      </c>
      <c r="Z1640" t="s">
        <v>9838</v>
      </c>
      <c r="AI1640">
        <v>9066</v>
      </c>
      <c r="AJ1640">
        <v>43956</v>
      </c>
    </row>
    <row r="1641" spans="1:36" hidden="1" x14ac:dyDescent="0.25">
      <c r="A1641" t="s">
        <v>10678</v>
      </c>
      <c r="B1641" t="s">
        <v>13503</v>
      </c>
      <c r="C1641" s="2">
        <v>43950</v>
      </c>
      <c r="D1641" t="s">
        <v>10848</v>
      </c>
      <c r="E1641" t="s">
        <v>13813</v>
      </c>
      <c r="F1641" t="s">
        <v>13813</v>
      </c>
      <c r="H1641" t="s">
        <v>12246</v>
      </c>
      <c r="J1641" t="s">
        <v>13466</v>
      </c>
      <c r="K1641" t="str">
        <f t="shared" si="50"/>
        <v xml:space="preserve">CARLOS PATRICIO ROZAS </v>
      </c>
      <c r="L1641" t="str">
        <f t="shared" si="51"/>
        <v xml:space="preserve">Carlos Patricio Rozas </v>
      </c>
      <c r="N1641" t="str">
        <f>VLOOKUP(M1641,Tabla13[[#All],[rut]:[estado_licencia]],2,0)</f>
        <v xml:space="preserve">  </v>
      </c>
      <c r="O1641" t="s">
        <v>13814</v>
      </c>
      <c r="S1641" t="s">
        <v>460</v>
      </c>
      <c r="V1641" t="s">
        <v>9835</v>
      </c>
      <c r="W1641" t="s">
        <v>9836</v>
      </c>
      <c r="X1641" t="s">
        <v>9865</v>
      </c>
      <c r="Y1641">
        <v>5000</v>
      </c>
      <c r="Z1641" t="s">
        <v>9853</v>
      </c>
    </row>
    <row r="1642" spans="1:36" hidden="1" x14ac:dyDescent="0.25">
      <c r="A1642" t="s">
        <v>10325</v>
      </c>
      <c r="B1642" t="s">
        <v>13503</v>
      </c>
      <c r="C1642" s="2">
        <v>43937</v>
      </c>
      <c r="D1642" t="s">
        <v>13815</v>
      </c>
      <c r="E1642" t="s">
        <v>10327</v>
      </c>
      <c r="F1642" t="s">
        <v>10328</v>
      </c>
      <c r="G1642" t="s">
        <v>190</v>
      </c>
      <c r="H1642" t="s">
        <v>13816</v>
      </c>
      <c r="I1642" t="s">
        <v>11647</v>
      </c>
      <c r="J1642" t="s">
        <v>12914</v>
      </c>
      <c r="K1642" t="str">
        <f t="shared" si="50"/>
        <v>CRISTOBAL CANALES  CANALES</v>
      </c>
      <c r="L1642" t="str">
        <f t="shared" si="51"/>
        <v>Cristobal Canales  Canales</v>
      </c>
      <c r="M1642" t="s">
        <v>1515</v>
      </c>
      <c r="N1642" t="str">
        <f>VLOOKUP(M1642,Tabla13[[#All],[rut]:[estado_licencia]],2,0)</f>
        <v>Cristobal Canales  Canales</v>
      </c>
      <c r="O1642" t="s">
        <v>12529</v>
      </c>
      <c r="P1642" t="s">
        <v>460</v>
      </c>
      <c r="Q1642" s="2" t="s">
        <v>460</v>
      </c>
      <c r="R1642" t="s">
        <v>460</v>
      </c>
      <c r="S1642" t="s">
        <v>460</v>
      </c>
      <c r="U1642" s="2" t="s">
        <v>460</v>
      </c>
      <c r="V1642" t="s">
        <v>10332</v>
      </c>
      <c r="W1642" t="s">
        <v>10333</v>
      </c>
      <c r="X1642" t="s">
        <v>12883</v>
      </c>
      <c r="Y1642">
        <v>40000</v>
      </c>
      <c r="Z1642" t="s">
        <v>9838</v>
      </c>
      <c r="AB1642" t="s">
        <v>13532</v>
      </c>
    </row>
    <row r="1643" spans="1:36" hidden="1" x14ac:dyDescent="0.25">
      <c r="A1643" t="s">
        <v>10325</v>
      </c>
      <c r="B1643" t="s">
        <v>13503</v>
      </c>
      <c r="C1643" s="2">
        <v>43937</v>
      </c>
      <c r="D1643" t="s">
        <v>13815</v>
      </c>
      <c r="E1643" t="s">
        <v>10327</v>
      </c>
      <c r="F1643" t="s">
        <v>10328</v>
      </c>
      <c r="G1643" t="s">
        <v>190</v>
      </c>
      <c r="H1643" t="s">
        <v>11258</v>
      </c>
      <c r="I1643" t="s">
        <v>10472</v>
      </c>
      <c r="J1643" t="s">
        <v>12643</v>
      </c>
      <c r="K1643" t="str">
        <f t="shared" si="50"/>
        <v>LUIS  CACERES  ORTIZ</v>
      </c>
      <c r="L1643" t="str">
        <f t="shared" si="51"/>
        <v>Luis  Caceres  Ortiz</v>
      </c>
      <c r="M1643" t="s">
        <v>1516</v>
      </c>
      <c r="N1643" t="str">
        <f>VLOOKUP(M1643,Tabla13[[#All],[rut]:[estado_licencia]],2,0)</f>
        <v>Luis  Caceres  Ortiz</v>
      </c>
      <c r="O1643" t="s">
        <v>12529</v>
      </c>
      <c r="P1643" t="s">
        <v>460</v>
      </c>
      <c r="Q1643" s="2" t="s">
        <v>460</v>
      </c>
      <c r="R1643" t="s">
        <v>460</v>
      </c>
      <c r="S1643" t="s">
        <v>460</v>
      </c>
      <c r="U1643" s="2" t="s">
        <v>460</v>
      </c>
      <c r="V1643" t="s">
        <v>10332</v>
      </c>
      <c r="W1643" t="s">
        <v>10333</v>
      </c>
      <c r="X1643" t="s">
        <v>12883</v>
      </c>
      <c r="Y1643">
        <v>40000</v>
      </c>
      <c r="Z1643" t="s">
        <v>9838</v>
      </c>
      <c r="AB1643" t="s">
        <v>13532</v>
      </c>
    </row>
    <row r="1644" spans="1:36" hidden="1" x14ac:dyDescent="0.25">
      <c r="A1644" t="s">
        <v>10325</v>
      </c>
      <c r="B1644" t="s">
        <v>13503</v>
      </c>
      <c r="C1644" s="2">
        <v>43937</v>
      </c>
      <c r="D1644" t="s">
        <v>13815</v>
      </c>
      <c r="E1644" t="s">
        <v>10327</v>
      </c>
      <c r="F1644" t="s">
        <v>10328</v>
      </c>
      <c r="G1644" t="s">
        <v>190</v>
      </c>
      <c r="H1644" t="s">
        <v>10335</v>
      </c>
      <c r="I1644" t="s">
        <v>13817</v>
      </c>
      <c r="J1644" t="s">
        <v>12625</v>
      </c>
      <c r="K1644" t="str">
        <f t="shared" si="50"/>
        <v>RAUL ROJAS  PANDOLFA</v>
      </c>
      <c r="L1644" t="str">
        <f t="shared" si="51"/>
        <v>Raul Rojas  Pandolfa</v>
      </c>
      <c r="M1644" t="s">
        <v>1517</v>
      </c>
      <c r="N1644" t="str">
        <f>VLOOKUP(M1644,Tabla13[[#All],[rut]:[estado_licencia]],2,0)</f>
        <v>Raul Rojas  Pandolfa</v>
      </c>
      <c r="O1644" t="s">
        <v>12529</v>
      </c>
      <c r="P1644" t="s">
        <v>460</v>
      </c>
      <c r="Q1644" s="2" t="s">
        <v>460</v>
      </c>
      <c r="R1644" t="s">
        <v>460</v>
      </c>
      <c r="S1644" t="s">
        <v>460</v>
      </c>
      <c r="U1644" s="2" t="s">
        <v>460</v>
      </c>
      <c r="V1644" t="s">
        <v>10332</v>
      </c>
      <c r="W1644" t="s">
        <v>10333</v>
      </c>
      <c r="X1644" t="s">
        <v>12883</v>
      </c>
      <c r="Y1644">
        <v>40000</v>
      </c>
      <c r="Z1644" t="s">
        <v>9838</v>
      </c>
      <c r="AB1644" t="s">
        <v>13532</v>
      </c>
    </row>
    <row r="1645" spans="1:36" hidden="1" x14ac:dyDescent="0.25">
      <c r="A1645" t="s">
        <v>10325</v>
      </c>
      <c r="B1645" t="s">
        <v>13503</v>
      </c>
      <c r="C1645" s="2">
        <v>43937</v>
      </c>
      <c r="D1645" t="s">
        <v>13815</v>
      </c>
      <c r="E1645" t="s">
        <v>10327</v>
      </c>
      <c r="F1645" t="s">
        <v>10328</v>
      </c>
      <c r="G1645" t="s">
        <v>190</v>
      </c>
      <c r="H1645" t="s">
        <v>13818</v>
      </c>
      <c r="I1645" t="s">
        <v>9893</v>
      </c>
      <c r="J1645" t="s">
        <v>13819</v>
      </c>
      <c r="K1645" t="str">
        <f t="shared" si="50"/>
        <v>BORIS OGAZ FLORES</v>
      </c>
      <c r="L1645" t="str">
        <f t="shared" si="51"/>
        <v>Boris Ogaz Flores</v>
      </c>
      <c r="M1645" t="s">
        <v>1518</v>
      </c>
      <c r="N1645" t="str">
        <f>VLOOKUP(M1645,Tabla13[[#All],[rut]:[estado_licencia]],2,0)</f>
        <v>Boris Ogaz Flores</v>
      </c>
      <c r="O1645" t="s">
        <v>12529</v>
      </c>
      <c r="P1645" t="s">
        <v>460</v>
      </c>
      <c r="Q1645" s="2" t="s">
        <v>460</v>
      </c>
      <c r="R1645" t="s">
        <v>460</v>
      </c>
      <c r="S1645" t="s">
        <v>460</v>
      </c>
      <c r="U1645" s="2" t="s">
        <v>460</v>
      </c>
      <c r="V1645" t="s">
        <v>10332</v>
      </c>
      <c r="W1645" t="s">
        <v>10333</v>
      </c>
      <c r="X1645" t="s">
        <v>12883</v>
      </c>
      <c r="Y1645">
        <v>40000</v>
      </c>
      <c r="Z1645" t="s">
        <v>9838</v>
      </c>
      <c r="AB1645" t="s">
        <v>13532</v>
      </c>
    </row>
    <row r="1646" spans="1:36" hidden="1" x14ac:dyDescent="0.25">
      <c r="A1646" t="s">
        <v>10325</v>
      </c>
      <c r="B1646" t="s">
        <v>13503</v>
      </c>
      <c r="C1646" s="2">
        <v>43937</v>
      </c>
      <c r="D1646" t="s">
        <v>13815</v>
      </c>
      <c r="E1646" t="s">
        <v>10327</v>
      </c>
      <c r="F1646" t="s">
        <v>10328</v>
      </c>
      <c r="G1646" t="s">
        <v>190</v>
      </c>
      <c r="H1646" t="s">
        <v>13820</v>
      </c>
      <c r="I1646" t="s">
        <v>10239</v>
      </c>
      <c r="J1646" t="s">
        <v>13821</v>
      </c>
      <c r="K1646" t="str">
        <f t="shared" si="50"/>
        <v>SAMUEL BETANCOURT MENDEZ</v>
      </c>
      <c r="L1646" t="str">
        <f t="shared" si="51"/>
        <v>Samuel Betancourt Mendez</v>
      </c>
      <c r="M1646" t="s">
        <v>1519</v>
      </c>
      <c r="N1646" t="str">
        <f>VLOOKUP(M1646,Tabla13[[#All],[rut]:[estado_licencia]],2,0)</f>
        <v>Samuel Betancourt Mendez</v>
      </c>
      <c r="O1646" t="s">
        <v>12529</v>
      </c>
      <c r="P1646" t="s">
        <v>460</v>
      </c>
      <c r="Q1646" s="2" t="s">
        <v>460</v>
      </c>
      <c r="R1646" t="s">
        <v>460</v>
      </c>
      <c r="S1646" t="s">
        <v>460</v>
      </c>
      <c r="U1646" s="2" t="s">
        <v>460</v>
      </c>
      <c r="V1646" t="s">
        <v>10332</v>
      </c>
      <c r="W1646" t="s">
        <v>10333</v>
      </c>
      <c r="X1646" t="s">
        <v>12883</v>
      </c>
      <c r="Y1646">
        <v>40000</v>
      </c>
      <c r="Z1646" t="s">
        <v>9838</v>
      </c>
      <c r="AB1646" t="s">
        <v>13532</v>
      </c>
    </row>
    <row r="1647" spans="1:36" hidden="1" x14ac:dyDescent="0.25">
      <c r="A1647" t="s">
        <v>10325</v>
      </c>
      <c r="B1647" t="s">
        <v>13503</v>
      </c>
      <c r="C1647" s="2">
        <v>43937</v>
      </c>
      <c r="D1647" t="s">
        <v>13815</v>
      </c>
      <c r="E1647" t="s">
        <v>10327</v>
      </c>
      <c r="F1647" t="s">
        <v>10328</v>
      </c>
      <c r="G1647" t="s">
        <v>190</v>
      </c>
      <c r="H1647" t="s">
        <v>10300</v>
      </c>
      <c r="I1647" t="s">
        <v>9843</v>
      </c>
      <c r="J1647" t="s">
        <v>13410</v>
      </c>
      <c r="K1647" t="str">
        <f t="shared" si="50"/>
        <v>CLAUDIO MEDINA DIAZ</v>
      </c>
      <c r="L1647" t="str">
        <f t="shared" si="51"/>
        <v>Claudio Medina Diaz</v>
      </c>
      <c r="M1647" t="s">
        <v>1520</v>
      </c>
      <c r="N1647" t="str">
        <f>VLOOKUP(M1647,Tabla13[[#All],[rut]:[estado_licencia]],2,0)</f>
        <v>Claudio Medina Diaz</v>
      </c>
      <c r="O1647" t="s">
        <v>12529</v>
      </c>
      <c r="P1647" t="s">
        <v>460</v>
      </c>
      <c r="Q1647" s="2" t="s">
        <v>460</v>
      </c>
      <c r="R1647" t="s">
        <v>460</v>
      </c>
      <c r="S1647" t="s">
        <v>460</v>
      </c>
      <c r="U1647" s="2" t="s">
        <v>460</v>
      </c>
      <c r="V1647" t="s">
        <v>10332</v>
      </c>
      <c r="W1647" t="s">
        <v>10333</v>
      </c>
      <c r="X1647" t="s">
        <v>12883</v>
      </c>
      <c r="Y1647">
        <v>40000</v>
      </c>
      <c r="Z1647" t="s">
        <v>9838</v>
      </c>
      <c r="AB1647" t="s">
        <v>13532</v>
      </c>
    </row>
    <row r="1648" spans="1:36" hidden="1" x14ac:dyDescent="0.25">
      <c r="A1648" t="s">
        <v>10325</v>
      </c>
      <c r="B1648" t="s">
        <v>13503</v>
      </c>
      <c r="C1648" s="2">
        <v>43937</v>
      </c>
      <c r="D1648" t="s">
        <v>13815</v>
      </c>
      <c r="E1648" t="s">
        <v>10327</v>
      </c>
      <c r="F1648" t="s">
        <v>10328</v>
      </c>
      <c r="G1648" t="s">
        <v>190</v>
      </c>
      <c r="H1648" t="s">
        <v>11536</v>
      </c>
      <c r="I1648" t="s">
        <v>10011</v>
      </c>
      <c r="J1648" t="s">
        <v>13822</v>
      </c>
      <c r="K1648" t="str">
        <f t="shared" si="50"/>
        <v>GUILLERMO OLEA ALVAREZ</v>
      </c>
      <c r="L1648" t="str">
        <f t="shared" si="51"/>
        <v>Guillermo Olea Alvarez</v>
      </c>
      <c r="M1648" t="s">
        <v>1520</v>
      </c>
      <c r="N1648" t="str">
        <f>VLOOKUP(M1648,Tabla13[[#All],[rut]:[estado_licencia]],2,0)</f>
        <v>Claudio Medina Diaz</v>
      </c>
      <c r="O1648" t="s">
        <v>12529</v>
      </c>
      <c r="P1648" t="s">
        <v>460</v>
      </c>
      <c r="Q1648" s="2" t="s">
        <v>460</v>
      </c>
      <c r="R1648" t="s">
        <v>460</v>
      </c>
      <c r="S1648" t="s">
        <v>460</v>
      </c>
      <c r="U1648" s="2" t="s">
        <v>460</v>
      </c>
      <c r="V1648" t="s">
        <v>10332</v>
      </c>
      <c r="W1648" t="s">
        <v>10333</v>
      </c>
      <c r="X1648" t="s">
        <v>12883</v>
      </c>
      <c r="Y1648">
        <v>40000</v>
      </c>
      <c r="Z1648" t="s">
        <v>9838</v>
      </c>
      <c r="AB1648" t="s">
        <v>13532</v>
      </c>
    </row>
    <row r="1649" spans="1:28" hidden="1" x14ac:dyDescent="0.25">
      <c r="A1649" t="s">
        <v>10325</v>
      </c>
      <c r="B1649" t="s">
        <v>13503</v>
      </c>
      <c r="C1649" s="2">
        <v>43937</v>
      </c>
      <c r="D1649" t="s">
        <v>13815</v>
      </c>
      <c r="E1649" t="s">
        <v>10327</v>
      </c>
      <c r="F1649" t="s">
        <v>10328</v>
      </c>
      <c r="G1649" t="s">
        <v>190</v>
      </c>
      <c r="H1649" t="s">
        <v>10184</v>
      </c>
      <c r="I1649" t="s">
        <v>10265</v>
      </c>
      <c r="J1649" t="s">
        <v>13823</v>
      </c>
      <c r="K1649" t="str">
        <f t="shared" si="50"/>
        <v>AARON RODRIGUEZ OLIVARES</v>
      </c>
      <c r="L1649" t="str">
        <f t="shared" si="51"/>
        <v>Aaron Rodriguez Olivares</v>
      </c>
      <c r="M1649" t="s">
        <v>1521</v>
      </c>
      <c r="N1649" t="str">
        <f>VLOOKUP(M1649,Tabla13[[#All],[rut]:[estado_licencia]],2,0)</f>
        <v>Aaron Rodriguez Olivares</v>
      </c>
      <c r="O1649" t="s">
        <v>12529</v>
      </c>
      <c r="P1649" t="s">
        <v>460</v>
      </c>
      <c r="Q1649" s="2" t="s">
        <v>460</v>
      </c>
      <c r="R1649" t="s">
        <v>460</v>
      </c>
      <c r="S1649" t="s">
        <v>460</v>
      </c>
      <c r="U1649" s="2" t="s">
        <v>460</v>
      </c>
      <c r="V1649" t="s">
        <v>10332</v>
      </c>
      <c r="W1649" t="s">
        <v>10333</v>
      </c>
      <c r="X1649" t="s">
        <v>12883</v>
      </c>
      <c r="Y1649">
        <v>40000</v>
      </c>
      <c r="Z1649" t="s">
        <v>9838</v>
      </c>
      <c r="AB1649" t="s">
        <v>13532</v>
      </c>
    </row>
    <row r="1650" spans="1:28" hidden="1" x14ac:dyDescent="0.25">
      <c r="A1650" t="s">
        <v>10325</v>
      </c>
      <c r="B1650" t="s">
        <v>13503</v>
      </c>
      <c r="C1650" s="2">
        <v>43937</v>
      </c>
      <c r="D1650" t="s">
        <v>13815</v>
      </c>
      <c r="E1650" t="s">
        <v>10327</v>
      </c>
      <c r="F1650" t="s">
        <v>10328</v>
      </c>
      <c r="G1650" t="s">
        <v>190</v>
      </c>
      <c r="H1650" t="s">
        <v>13824</v>
      </c>
      <c r="I1650" t="s">
        <v>10370</v>
      </c>
      <c r="J1650" t="s">
        <v>13410</v>
      </c>
      <c r="K1650" t="str">
        <f t="shared" si="50"/>
        <v>CLAUDIO DINAMARCA ACUÑA</v>
      </c>
      <c r="L1650" t="str">
        <f t="shared" si="51"/>
        <v>Claudio Dinamarca Acuña</v>
      </c>
      <c r="M1650" t="s">
        <v>1522</v>
      </c>
      <c r="N1650" t="str">
        <f>VLOOKUP(M1650,Tabla13[[#All],[rut]:[estado_licencia]],2,0)</f>
        <v>Claudio Dinamarca Acuña</v>
      </c>
      <c r="O1650" t="s">
        <v>12529</v>
      </c>
      <c r="P1650" t="s">
        <v>460</v>
      </c>
      <c r="Q1650" s="2" t="s">
        <v>460</v>
      </c>
      <c r="R1650" t="s">
        <v>460</v>
      </c>
      <c r="S1650" t="s">
        <v>460</v>
      </c>
      <c r="U1650" s="2" t="s">
        <v>460</v>
      </c>
      <c r="V1650" t="s">
        <v>10332</v>
      </c>
      <c r="W1650" t="s">
        <v>10333</v>
      </c>
      <c r="X1650" t="s">
        <v>12883</v>
      </c>
      <c r="Y1650">
        <v>40000</v>
      </c>
      <c r="Z1650" t="s">
        <v>9838</v>
      </c>
      <c r="AB1650" t="s">
        <v>13532</v>
      </c>
    </row>
    <row r="1651" spans="1:28" hidden="1" x14ac:dyDescent="0.25">
      <c r="A1651" t="s">
        <v>10325</v>
      </c>
      <c r="B1651" t="s">
        <v>13503</v>
      </c>
      <c r="C1651" s="2">
        <v>43937</v>
      </c>
      <c r="D1651" t="s">
        <v>13815</v>
      </c>
      <c r="E1651" t="s">
        <v>10327</v>
      </c>
      <c r="F1651" t="s">
        <v>10328</v>
      </c>
      <c r="G1651" t="s">
        <v>190</v>
      </c>
      <c r="H1651" t="s">
        <v>13825</v>
      </c>
      <c r="I1651" t="s">
        <v>11161</v>
      </c>
      <c r="J1651" t="s">
        <v>10853</v>
      </c>
      <c r="K1651" t="str">
        <f t="shared" si="50"/>
        <v>JOSE JINES JIMENEZ</v>
      </c>
      <c r="L1651" t="str">
        <f t="shared" si="51"/>
        <v>Jose Jines Jimenez</v>
      </c>
      <c r="M1651" t="s">
        <v>1523</v>
      </c>
      <c r="N1651" t="str">
        <f>VLOOKUP(M1651,Tabla13[[#All],[rut]:[estado_licencia]],2,0)</f>
        <v>Jose Jines Jimenez</v>
      </c>
      <c r="O1651" t="s">
        <v>12529</v>
      </c>
      <c r="P1651" t="s">
        <v>460</v>
      </c>
      <c r="Q1651" s="2" t="s">
        <v>460</v>
      </c>
      <c r="R1651" t="s">
        <v>460</v>
      </c>
      <c r="S1651" t="s">
        <v>460</v>
      </c>
      <c r="U1651" s="2" t="s">
        <v>460</v>
      </c>
      <c r="V1651" t="s">
        <v>10332</v>
      </c>
      <c r="W1651" t="s">
        <v>10333</v>
      </c>
      <c r="X1651" t="s">
        <v>12883</v>
      </c>
      <c r="Y1651">
        <v>40000</v>
      </c>
      <c r="Z1651" t="s">
        <v>9838</v>
      </c>
      <c r="AB1651" t="s">
        <v>13532</v>
      </c>
    </row>
    <row r="1652" spans="1:28" hidden="1" x14ac:dyDescent="0.25">
      <c r="A1652" t="s">
        <v>10325</v>
      </c>
      <c r="B1652" t="s">
        <v>13503</v>
      </c>
      <c r="C1652" s="2">
        <v>43937</v>
      </c>
      <c r="D1652" t="s">
        <v>13815</v>
      </c>
      <c r="E1652" t="s">
        <v>10327</v>
      </c>
      <c r="F1652" t="s">
        <v>10328</v>
      </c>
      <c r="G1652" t="s">
        <v>190</v>
      </c>
      <c r="H1652" t="s">
        <v>10115</v>
      </c>
      <c r="I1652" t="s">
        <v>13826</v>
      </c>
      <c r="J1652" t="s">
        <v>13410</v>
      </c>
      <c r="K1652" t="str">
        <f t="shared" si="50"/>
        <v>CLAUDIO PALMA MONRROY</v>
      </c>
      <c r="L1652" t="str">
        <f t="shared" si="51"/>
        <v>Claudio Palma Monrroy</v>
      </c>
      <c r="M1652" t="s">
        <v>1524</v>
      </c>
      <c r="N1652" t="str">
        <f>VLOOKUP(M1652,Tabla13[[#All],[rut]:[estado_licencia]],2,0)</f>
        <v>Claudio Palma Monrroy</v>
      </c>
      <c r="O1652" t="s">
        <v>12529</v>
      </c>
      <c r="P1652" t="s">
        <v>460</v>
      </c>
      <c r="Q1652" s="2" t="s">
        <v>460</v>
      </c>
      <c r="R1652" t="s">
        <v>460</v>
      </c>
      <c r="S1652" t="s">
        <v>460</v>
      </c>
      <c r="U1652" s="2" t="s">
        <v>460</v>
      </c>
      <c r="V1652" t="s">
        <v>10332</v>
      </c>
      <c r="W1652" t="s">
        <v>10333</v>
      </c>
      <c r="X1652" t="s">
        <v>12883</v>
      </c>
      <c r="Y1652">
        <v>40000</v>
      </c>
      <c r="Z1652" t="s">
        <v>9838</v>
      </c>
      <c r="AB1652" t="s">
        <v>13532</v>
      </c>
    </row>
    <row r="1653" spans="1:28" hidden="1" x14ac:dyDescent="0.25">
      <c r="A1653" t="s">
        <v>10325</v>
      </c>
      <c r="B1653" t="s">
        <v>13503</v>
      </c>
      <c r="C1653" s="2">
        <v>43937</v>
      </c>
      <c r="D1653" t="s">
        <v>13815</v>
      </c>
      <c r="E1653" t="s">
        <v>10327</v>
      </c>
      <c r="F1653" t="s">
        <v>10328</v>
      </c>
      <c r="G1653" t="s">
        <v>190</v>
      </c>
      <c r="H1653" t="s">
        <v>9843</v>
      </c>
      <c r="I1653" t="s">
        <v>10453</v>
      </c>
      <c r="J1653" t="s">
        <v>10713</v>
      </c>
      <c r="K1653" t="str">
        <f t="shared" si="50"/>
        <v>RODRIGO DIAZ VALENZUELA</v>
      </c>
      <c r="L1653" t="str">
        <f t="shared" si="51"/>
        <v>Rodrigo Diaz Valenzuela</v>
      </c>
      <c r="M1653" t="s">
        <v>1525</v>
      </c>
      <c r="N1653" t="str">
        <f>VLOOKUP(M1653,Tabla13[[#All],[rut]:[estado_licencia]],2,0)</f>
        <v>Rodrigo Diaz Valenzuela</v>
      </c>
      <c r="O1653" t="s">
        <v>12529</v>
      </c>
      <c r="P1653" t="s">
        <v>460</v>
      </c>
      <c r="Q1653" s="2" t="s">
        <v>460</v>
      </c>
      <c r="R1653" t="s">
        <v>460</v>
      </c>
      <c r="S1653" t="s">
        <v>460</v>
      </c>
      <c r="U1653" s="2" t="s">
        <v>460</v>
      </c>
      <c r="V1653" t="s">
        <v>10332</v>
      </c>
      <c r="W1653" t="s">
        <v>10333</v>
      </c>
      <c r="X1653" t="s">
        <v>12883</v>
      </c>
      <c r="Y1653">
        <v>40000</v>
      </c>
      <c r="Z1653" t="s">
        <v>9838</v>
      </c>
      <c r="AB1653" t="s">
        <v>13532</v>
      </c>
    </row>
    <row r="1654" spans="1:28" hidden="1" x14ac:dyDescent="0.25">
      <c r="A1654" t="s">
        <v>10325</v>
      </c>
      <c r="B1654" t="s">
        <v>13503</v>
      </c>
      <c r="C1654" s="2">
        <v>43937</v>
      </c>
      <c r="D1654" t="s">
        <v>13815</v>
      </c>
      <c r="E1654" t="s">
        <v>10327</v>
      </c>
      <c r="F1654" t="s">
        <v>10328</v>
      </c>
      <c r="G1654" t="s">
        <v>190</v>
      </c>
      <c r="H1654" t="s">
        <v>13827</v>
      </c>
      <c r="I1654" t="s">
        <v>11536</v>
      </c>
      <c r="J1654" t="s">
        <v>11162</v>
      </c>
      <c r="K1654" t="str">
        <f t="shared" si="50"/>
        <v>LEONARDO VELOZO OLEA</v>
      </c>
      <c r="L1654" t="str">
        <f t="shared" si="51"/>
        <v>Leonardo Velozo Olea</v>
      </c>
      <c r="M1654" t="s">
        <v>1526</v>
      </c>
      <c r="N1654" t="str">
        <f>VLOOKUP(M1654,Tabla13[[#All],[rut]:[estado_licencia]],2,0)</f>
        <v>Leonardo Velozo Olea</v>
      </c>
      <c r="O1654" t="s">
        <v>12529</v>
      </c>
      <c r="P1654" t="s">
        <v>460</v>
      </c>
      <c r="Q1654" s="2" t="s">
        <v>460</v>
      </c>
      <c r="R1654" t="s">
        <v>460</v>
      </c>
      <c r="S1654" t="s">
        <v>460</v>
      </c>
      <c r="U1654" s="2" t="s">
        <v>460</v>
      </c>
      <c r="V1654" t="s">
        <v>10332</v>
      </c>
      <c r="W1654" t="s">
        <v>10333</v>
      </c>
      <c r="X1654" t="s">
        <v>12883</v>
      </c>
      <c r="Y1654">
        <v>40000</v>
      </c>
      <c r="Z1654" t="s">
        <v>9838</v>
      </c>
      <c r="AB1654" t="s">
        <v>13532</v>
      </c>
    </row>
    <row r="1655" spans="1:28" hidden="1" x14ac:dyDescent="0.25">
      <c r="A1655" t="s">
        <v>10325</v>
      </c>
      <c r="B1655" t="s">
        <v>13503</v>
      </c>
      <c r="C1655" s="2">
        <v>43944</v>
      </c>
      <c r="D1655" t="s">
        <v>13815</v>
      </c>
      <c r="E1655" t="s">
        <v>10327</v>
      </c>
      <c r="F1655" t="s">
        <v>10328</v>
      </c>
      <c r="G1655" t="s">
        <v>190</v>
      </c>
      <c r="H1655" t="s">
        <v>11774</v>
      </c>
      <c r="I1655" t="s">
        <v>11357</v>
      </c>
      <c r="J1655" t="s">
        <v>13828</v>
      </c>
      <c r="K1655" t="str">
        <f t="shared" si="50"/>
        <v>ADEMAR ORREGO PATIÑO</v>
      </c>
      <c r="L1655" t="str">
        <f t="shared" si="51"/>
        <v>Ademar Orrego Patiño</v>
      </c>
      <c r="M1655" t="s">
        <v>1527</v>
      </c>
      <c r="N1655" t="str">
        <f>VLOOKUP(M1655,Tabla13[[#All],[rut]:[estado_licencia]],2,0)</f>
        <v>Ademar Orrego Patiño</v>
      </c>
      <c r="O1655" t="s">
        <v>12529</v>
      </c>
      <c r="P1655" t="s">
        <v>460</v>
      </c>
      <c r="Q1655" s="2" t="s">
        <v>460</v>
      </c>
      <c r="R1655" t="s">
        <v>460</v>
      </c>
      <c r="S1655" t="s">
        <v>460</v>
      </c>
      <c r="U1655" s="2" t="s">
        <v>460</v>
      </c>
      <c r="V1655" t="s">
        <v>10332</v>
      </c>
      <c r="W1655" t="s">
        <v>10333</v>
      </c>
      <c r="X1655" t="s">
        <v>12883</v>
      </c>
      <c r="Y1655">
        <v>40000</v>
      </c>
      <c r="Z1655" t="s">
        <v>9838</v>
      </c>
      <c r="AB1655" t="s">
        <v>13532</v>
      </c>
    </row>
    <row r="1656" spans="1:28" hidden="1" x14ac:dyDescent="0.25">
      <c r="A1656" t="s">
        <v>10325</v>
      </c>
      <c r="B1656" t="s">
        <v>13503</v>
      </c>
      <c r="C1656" s="2">
        <v>43944</v>
      </c>
      <c r="D1656" t="s">
        <v>13815</v>
      </c>
      <c r="E1656" t="s">
        <v>10327</v>
      </c>
      <c r="F1656" t="s">
        <v>10328</v>
      </c>
      <c r="G1656" t="s">
        <v>190</v>
      </c>
      <c r="H1656" t="s">
        <v>13829</v>
      </c>
      <c r="I1656" t="s">
        <v>10226</v>
      </c>
      <c r="J1656" t="s">
        <v>10243</v>
      </c>
      <c r="K1656" t="str">
        <f t="shared" si="50"/>
        <v>JUAN CARLOS BURGAS PLAZA</v>
      </c>
      <c r="L1656" t="str">
        <f t="shared" si="51"/>
        <v>Juan Carlos Burgas Plaza</v>
      </c>
      <c r="M1656" t="s">
        <v>1528</v>
      </c>
      <c r="N1656" t="str">
        <f>VLOOKUP(M1656,Tabla13[[#All],[rut]:[estado_licencia]],2,0)</f>
        <v>Juan Carlos Burgas Plaza</v>
      </c>
      <c r="O1656" t="s">
        <v>12529</v>
      </c>
      <c r="P1656" t="s">
        <v>460</v>
      </c>
      <c r="Q1656" s="2" t="s">
        <v>460</v>
      </c>
      <c r="R1656" t="s">
        <v>460</v>
      </c>
      <c r="S1656" t="s">
        <v>460</v>
      </c>
      <c r="U1656" s="2" t="s">
        <v>460</v>
      </c>
      <c r="V1656" t="s">
        <v>10332</v>
      </c>
      <c r="W1656" t="s">
        <v>10333</v>
      </c>
      <c r="X1656" t="s">
        <v>12883</v>
      </c>
      <c r="Y1656">
        <v>40000</v>
      </c>
      <c r="Z1656" t="s">
        <v>9838</v>
      </c>
      <c r="AB1656" t="s">
        <v>13532</v>
      </c>
    </row>
    <row r="1657" spans="1:28" hidden="1" x14ac:dyDescent="0.25">
      <c r="A1657" t="s">
        <v>10325</v>
      </c>
      <c r="B1657" t="s">
        <v>13503</v>
      </c>
      <c r="C1657" s="2">
        <v>43944</v>
      </c>
      <c r="D1657" t="s">
        <v>13815</v>
      </c>
      <c r="E1657" t="s">
        <v>10327</v>
      </c>
      <c r="F1657" t="s">
        <v>10328</v>
      </c>
      <c r="G1657" t="s">
        <v>190</v>
      </c>
      <c r="H1657" t="s">
        <v>11647</v>
      </c>
      <c r="I1657" t="s">
        <v>11350</v>
      </c>
      <c r="J1657" t="s">
        <v>13830</v>
      </c>
      <c r="K1657" t="str">
        <f t="shared" si="50"/>
        <v>FABRICIO CANALES HERRERA</v>
      </c>
      <c r="L1657" t="str">
        <f t="shared" si="51"/>
        <v>Fabricio Canales Herrera</v>
      </c>
      <c r="M1657" t="s">
        <v>1529</v>
      </c>
      <c r="N1657" t="str">
        <f>VLOOKUP(M1657,Tabla13[[#All],[rut]:[estado_licencia]],2,0)</f>
        <v>Fabricio Canales Herrera</v>
      </c>
      <c r="O1657" t="s">
        <v>12529</v>
      </c>
      <c r="P1657" t="s">
        <v>460</v>
      </c>
      <c r="Q1657" s="2" t="s">
        <v>460</v>
      </c>
      <c r="R1657" t="s">
        <v>460</v>
      </c>
      <c r="S1657" t="s">
        <v>460</v>
      </c>
      <c r="U1657" s="2" t="s">
        <v>460</v>
      </c>
      <c r="V1657" t="s">
        <v>10332</v>
      </c>
      <c r="W1657" t="s">
        <v>10333</v>
      </c>
      <c r="X1657" t="s">
        <v>12883</v>
      </c>
      <c r="Y1657">
        <v>40000</v>
      </c>
      <c r="Z1657" t="s">
        <v>9838</v>
      </c>
      <c r="AB1657" t="s">
        <v>13532</v>
      </c>
    </row>
    <row r="1658" spans="1:28" hidden="1" x14ac:dyDescent="0.25">
      <c r="A1658" t="s">
        <v>10325</v>
      </c>
      <c r="B1658" t="s">
        <v>13503</v>
      </c>
      <c r="C1658" s="2">
        <v>43944</v>
      </c>
      <c r="D1658" t="s">
        <v>13815</v>
      </c>
      <c r="E1658" t="s">
        <v>10327</v>
      </c>
      <c r="F1658" t="s">
        <v>10328</v>
      </c>
      <c r="G1658" t="s">
        <v>190</v>
      </c>
      <c r="H1658" t="s">
        <v>13831</v>
      </c>
      <c r="I1658" t="s">
        <v>10439</v>
      </c>
      <c r="J1658" t="s">
        <v>11852</v>
      </c>
      <c r="K1658" t="str">
        <f t="shared" si="50"/>
        <v>IVAN LAGOS TORRES</v>
      </c>
      <c r="L1658" t="str">
        <f t="shared" si="51"/>
        <v>Ivan Lagos Torres</v>
      </c>
      <c r="M1658" t="s">
        <v>1530</v>
      </c>
      <c r="N1658" t="str">
        <f>VLOOKUP(M1658,Tabla13[[#All],[rut]:[estado_licencia]],2,0)</f>
        <v>Ivan Lagos Torres</v>
      </c>
      <c r="O1658" t="s">
        <v>12529</v>
      </c>
      <c r="P1658" t="s">
        <v>460</v>
      </c>
      <c r="Q1658" s="2" t="s">
        <v>460</v>
      </c>
      <c r="R1658" t="s">
        <v>460</v>
      </c>
      <c r="S1658" t="s">
        <v>460</v>
      </c>
      <c r="U1658" s="2" t="s">
        <v>460</v>
      </c>
      <c r="V1658" t="s">
        <v>10332</v>
      </c>
      <c r="W1658" t="s">
        <v>10333</v>
      </c>
      <c r="X1658" t="s">
        <v>12883</v>
      </c>
      <c r="Y1658">
        <v>40000</v>
      </c>
      <c r="Z1658" t="s">
        <v>9838</v>
      </c>
      <c r="AB1658" t="s">
        <v>13532</v>
      </c>
    </row>
    <row r="1659" spans="1:28" hidden="1" x14ac:dyDescent="0.25">
      <c r="A1659" t="s">
        <v>10325</v>
      </c>
      <c r="B1659" t="s">
        <v>13503</v>
      </c>
      <c r="C1659" s="2">
        <v>43944</v>
      </c>
      <c r="D1659" t="s">
        <v>13815</v>
      </c>
      <c r="E1659" t="s">
        <v>10327</v>
      </c>
      <c r="F1659" t="s">
        <v>10328</v>
      </c>
      <c r="G1659" t="s">
        <v>190</v>
      </c>
      <c r="H1659" t="s">
        <v>10012</v>
      </c>
      <c r="I1659" t="s">
        <v>10111</v>
      </c>
      <c r="J1659" t="s">
        <v>12562</v>
      </c>
      <c r="K1659" t="str">
        <f t="shared" si="50"/>
        <v>MATIAS RIVERA SILVA</v>
      </c>
      <c r="L1659" t="str">
        <f t="shared" si="51"/>
        <v>Matias Rivera Silva</v>
      </c>
      <c r="M1659" t="s">
        <v>1531</v>
      </c>
      <c r="N1659" t="str">
        <f>VLOOKUP(M1659,Tabla13[[#All],[rut]:[estado_licencia]],2,0)</f>
        <v>Matias Rivera Silva</v>
      </c>
      <c r="O1659" t="s">
        <v>12529</v>
      </c>
      <c r="P1659" t="s">
        <v>460</v>
      </c>
      <c r="Q1659" s="2" t="s">
        <v>460</v>
      </c>
      <c r="R1659" t="s">
        <v>460</v>
      </c>
      <c r="S1659" t="s">
        <v>460</v>
      </c>
      <c r="U1659" s="2" t="s">
        <v>460</v>
      </c>
      <c r="V1659" t="s">
        <v>10332</v>
      </c>
      <c r="W1659" t="s">
        <v>10333</v>
      </c>
      <c r="X1659" t="s">
        <v>12883</v>
      </c>
      <c r="Y1659">
        <v>40000</v>
      </c>
      <c r="Z1659" t="s">
        <v>9838</v>
      </c>
      <c r="AB1659" t="s">
        <v>13532</v>
      </c>
    </row>
    <row r="1660" spans="1:28" hidden="1" x14ac:dyDescent="0.25">
      <c r="A1660" t="s">
        <v>10325</v>
      </c>
      <c r="B1660" t="s">
        <v>13503</v>
      </c>
      <c r="C1660" s="2">
        <v>43944</v>
      </c>
      <c r="D1660" t="s">
        <v>13815</v>
      </c>
      <c r="E1660" t="s">
        <v>10327</v>
      </c>
      <c r="F1660" t="s">
        <v>10328</v>
      </c>
      <c r="G1660" t="s">
        <v>190</v>
      </c>
      <c r="H1660" t="s">
        <v>13832</v>
      </c>
      <c r="I1660" t="s">
        <v>13833</v>
      </c>
      <c r="J1660" t="s">
        <v>10590</v>
      </c>
      <c r="K1660" t="str">
        <f t="shared" si="50"/>
        <v>VICTOR DAVILA  MARAMBIO</v>
      </c>
      <c r="L1660" t="str">
        <f t="shared" si="51"/>
        <v>Victor Davila  Marambio</v>
      </c>
      <c r="M1660" t="s">
        <v>1532</v>
      </c>
      <c r="N1660" t="str">
        <f>VLOOKUP(M1660,Tabla13[[#All],[rut]:[estado_licencia]],2,0)</f>
        <v>Victor Davila  Marambio</v>
      </c>
      <c r="O1660" t="s">
        <v>12529</v>
      </c>
      <c r="P1660" t="s">
        <v>460</v>
      </c>
      <c r="Q1660" s="2" t="s">
        <v>460</v>
      </c>
      <c r="R1660" t="s">
        <v>460</v>
      </c>
      <c r="S1660" t="s">
        <v>460</v>
      </c>
      <c r="U1660" s="2" t="s">
        <v>460</v>
      </c>
      <c r="V1660" t="s">
        <v>10332</v>
      </c>
      <c r="W1660" t="s">
        <v>10333</v>
      </c>
      <c r="X1660" t="s">
        <v>12883</v>
      </c>
      <c r="Y1660">
        <v>40000</v>
      </c>
      <c r="Z1660" t="s">
        <v>9838</v>
      </c>
      <c r="AB1660" t="s">
        <v>13532</v>
      </c>
    </row>
    <row r="1661" spans="1:28" hidden="1" x14ac:dyDescent="0.25">
      <c r="A1661" t="s">
        <v>10325</v>
      </c>
      <c r="B1661" t="s">
        <v>13503</v>
      </c>
      <c r="C1661" s="2">
        <v>43944</v>
      </c>
      <c r="D1661" t="s">
        <v>13815</v>
      </c>
      <c r="E1661" t="s">
        <v>10327</v>
      </c>
      <c r="F1661" t="s">
        <v>10328</v>
      </c>
      <c r="G1661" t="s">
        <v>190</v>
      </c>
      <c r="H1661" t="s">
        <v>13245</v>
      </c>
      <c r="I1661" t="s">
        <v>11575</v>
      </c>
      <c r="J1661" t="s">
        <v>13834</v>
      </c>
      <c r="K1661" t="str">
        <f t="shared" si="50"/>
        <v>FREDY ALBORNOZ BUSTAMANTE</v>
      </c>
      <c r="L1661" t="str">
        <f t="shared" si="51"/>
        <v>Fredy Albornoz Bustamante</v>
      </c>
      <c r="M1661" t="s">
        <v>1533</v>
      </c>
      <c r="N1661" t="str">
        <f>VLOOKUP(M1661,Tabla13[[#All],[rut]:[estado_licencia]],2,0)</f>
        <v>Fredy Albornoz Bustamante</v>
      </c>
      <c r="O1661" t="s">
        <v>12529</v>
      </c>
      <c r="P1661" t="s">
        <v>460</v>
      </c>
      <c r="Q1661" s="2" t="s">
        <v>460</v>
      </c>
      <c r="R1661" t="s">
        <v>460</v>
      </c>
      <c r="S1661" t="s">
        <v>460</v>
      </c>
      <c r="U1661" s="2" t="s">
        <v>460</v>
      </c>
      <c r="V1661" t="s">
        <v>10332</v>
      </c>
      <c r="W1661" t="s">
        <v>10333</v>
      </c>
      <c r="X1661" t="s">
        <v>12883</v>
      </c>
      <c r="Y1661">
        <v>40000</v>
      </c>
      <c r="Z1661" t="s">
        <v>9838</v>
      </c>
      <c r="AB1661" t="s">
        <v>13532</v>
      </c>
    </row>
    <row r="1662" spans="1:28" hidden="1" x14ac:dyDescent="0.25">
      <c r="A1662" t="s">
        <v>10325</v>
      </c>
      <c r="B1662" t="s">
        <v>13503</v>
      </c>
      <c r="C1662" s="2">
        <v>43944</v>
      </c>
      <c r="D1662" t="s">
        <v>13815</v>
      </c>
      <c r="E1662" t="s">
        <v>10327</v>
      </c>
      <c r="F1662" t="s">
        <v>10328</v>
      </c>
      <c r="G1662" t="s">
        <v>190</v>
      </c>
      <c r="H1662" t="s">
        <v>10012</v>
      </c>
      <c r="I1662" t="s">
        <v>9934</v>
      </c>
      <c r="J1662" t="s">
        <v>10538</v>
      </c>
      <c r="K1662" t="str">
        <f t="shared" si="50"/>
        <v>PATRICIO RIVERA SAAVEDRA</v>
      </c>
      <c r="L1662" t="str">
        <f t="shared" si="51"/>
        <v>Patricio Rivera Saavedra</v>
      </c>
      <c r="M1662" t="s">
        <v>1534</v>
      </c>
      <c r="N1662" t="str">
        <f>VLOOKUP(M1662,Tabla13[[#All],[rut]:[estado_licencia]],2,0)</f>
        <v>Patricio Rivera Saavedra</v>
      </c>
      <c r="O1662" t="s">
        <v>12529</v>
      </c>
      <c r="P1662" t="s">
        <v>460</v>
      </c>
      <c r="Q1662" s="2" t="s">
        <v>460</v>
      </c>
      <c r="R1662" t="s">
        <v>460</v>
      </c>
      <c r="S1662" t="s">
        <v>460</v>
      </c>
      <c r="U1662" s="2" t="s">
        <v>460</v>
      </c>
      <c r="V1662" t="s">
        <v>10332</v>
      </c>
      <c r="W1662" t="s">
        <v>10333</v>
      </c>
      <c r="X1662" t="s">
        <v>12883</v>
      </c>
      <c r="Y1662">
        <v>40000</v>
      </c>
      <c r="Z1662" t="s">
        <v>9838</v>
      </c>
      <c r="AB1662" t="s">
        <v>13532</v>
      </c>
    </row>
    <row r="1663" spans="1:28" hidden="1" x14ac:dyDescent="0.25">
      <c r="A1663" t="s">
        <v>10325</v>
      </c>
      <c r="B1663" t="s">
        <v>13503</v>
      </c>
      <c r="C1663" s="2">
        <v>43944</v>
      </c>
      <c r="D1663" t="s">
        <v>13815</v>
      </c>
      <c r="E1663" t="s">
        <v>10327</v>
      </c>
      <c r="F1663" t="s">
        <v>10328</v>
      </c>
      <c r="G1663" t="s">
        <v>190</v>
      </c>
      <c r="H1663" t="s">
        <v>13835</v>
      </c>
      <c r="I1663" t="s">
        <v>9830</v>
      </c>
      <c r="J1663" t="s">
        <v>10569</v>
      </c>
      <c r="K1663" t="str">
        <f t="shared" si="50"/>
        <v>ALEX LAZCANO RAMIREZ</v>
      </c>
      <c r="L1663" t="str">
        <f t="shared" si="51"/>
        <v>Alex Lazcano Ramirez</v>
      </c>
      <c r="M1663" t="s">
        <v>1535</v>
      </c>
      <c r="N1663" t="str">
        <f>VLOOKUP(M1663,Tabla13[[#All],[rut]:[estado_licencia]],2,0)</f>
        <v>Alex Lazcano Ramirez</v>
      </c>
      <c r="O1663" t="s">
        <v>12529</v>
      </c>
      <c r="P1663" t="s">
        <v>460</v>
      </c>
      <c r="Q1663" s="2" t="s">
        <v>460</v>
      </c>
      <c r="R1663" t="s">
        <v>460</v>
      </c>
      <c r="S1663" t="s">
        <v>460</v>
      </c>
      <c r="U1663" s="2" t="s">
        <v>460</v>
      </c>
      <c r="V1663" t="s">
        <v>10332</v>
      </c>
      <c r="W1663" t="s">
        <v>10333</v>
      </c>
      <c r="X1663" t="s">
        <v>12883</v>
      </c>
      <c r="Y1663">
        <v>40000</v>
      </c>
      <c r="Z1663" t="s">
        <v>9838</v>
      </c>
      <c r="AB1663" t="s">
        <v>13532</v>
      </c>
    </row>
    <row r="1664" spans="1:28" hidden="1" x14ac:dyDescent="0.25">
      <c r="A1664" t="s">
        <v>10325</v>
      </c>
      <c r="B1664" t="s">
        <v>13503</v>
      </c>
      <c r="C1664" s="2">
        <v>43944</v>
      </c>
      <c r="D1664" t="s">
        <v>13815</v>
      </c>
      <c r="E1664" t="s">
        <v>10327</v>
      </c>
      <c r="F1664" t="s">
        <v>10328</v>
      </c>
      <c r="G1664" t="s">
        <v>190</v>
      </c>
      <c r="H1664" t="s">
        <v>12926</v>
      </c>
      <c r="I1664" t="s">
        <v>11862</v>
      </c>
      <c r="J1664" t="s">
        <v>10528</v>
      </c>
      <c r="K1664" t="str">
        <f t="shared" si="50"/>
        <v>CARLOS MENESES FERRADA</v>
      </c>
      <c r="L1664" t="str">
        <f t="shared" si="51"/>
        <v>Carlos Meneses Ferrada</v>
      </c>
      <c r="M1664" t="s">
        <v>1536</v>
      </c>
      <c r="N1664" t="str">
        <f>VLOOKUP(M1664,Tabla13[[#All],[rut]:[estado_licencia]],2,0)</f>
        <v>Carlos Meneses Ferrada</v>
      </c>
      <c r="O1664" t="s">
        <v>12529</v>
      </c>
      <c r="P1664" t="s">
        <v>460</v>
      </c>
      <c r="Q1664" s="2" t="s">
        <v>460</v>
      </c>
      <c r="R1664" t="s">
        <v>460</v>
      </c>
      <c r="S1664" t="s">
        <v>460</v>
      </c>
      <c r="U1664" s="2" t="s">
        <v>460</v>
      </c>
      <c r="V1664" t="s">
        <v>10332</v>
      </c>
      <c r="W1664" t="s">
        <v>10333</v>
      </c>
      <c r="X1664" t="s">
        <v>12883</v>
      </c>
      <c r="Y1664">
        <v>40000</v>
      </c>
      <c r="Z1664" t="s">
        <v>9838</v>
      </c>
      <c r="AB1664" t="s">
        <v>13532</v>
      </c>
    </row>
    <row r="1665" spans="1:28" hidden="1" x14ac:dyDescent="0.25">
      <c r="A1665" t="s">
        <v>10325</v>
      </c>
      <c r="B1665" t="s">
        <v>13503</v>
      </c>
      <c r="C1665" s="2">
        <v>43944</v>
      </c>
      <c r="D1665" t="s">
        <v>13815</v>
      </c>
      <c r="E1665" t="s">
        <v>10327</v>
      </c>
      <c r="F1665" t="s">
        <v>10328</v>
      </c>
      <c r="G1665" t="s">
        <v>190</v>
      </c>
      <c r="H1665" t="s">
        <v>10424</v>
      </c>
      <c r="I1665" t="s">
        <v>12645</v>
      </c>
      <c r="J1665" t="s">
        <v>13836</v>
      </c>
      <c r="K1665" t="str">
        <f t="shared" si="50"/>
        <v>BERNABE VELIZ SIERRA</v>
      </c>
      <c r="L1665" t="str">
        <f t="shared" si="51"/>
        <v>Bernabe Veliz Sierra</v>
      </c>
      <c r="M1665" t="s">
        <v>1537</v>
      </c>
      <c r="N1665" t="str">
        <f>VLOOKUP(M1665,Tabla13[[#All],[rut]:[estado_licencia]],2,0)</f>
        <v>Bernabe Veliz Sierra</v>
      </c>
      <c r="O1665" t="s">
        <v>12529</v>
      </c>
      <c r="P1665" t="s">
        <v>460</v>
      </c>
      <c r="Q1665" s="2" t="s">
        <v>460</v>
      </c>
      <c r="R1665" t="s">
        <v>460</v>
      </c>
      <c r="S1665" t="s">
        <v>460</v>
      </c>
      <c r="U1665" s="2" t="s">
        <v>460</v>
      </c>
      <c r="V1665" t="s">
        <v>10332</v>
      </c>
      <c r="W1665" t="s">
        <v>10333</v>
      </c>
      <c r="X1665" t="s">
        <v>12883</v>
      </c>
      <c r="Y1665">
        <v>40000</v>
      </c>
      <c r="Z1665" t="s">
        <v>9838</v>
      </c>
      <c r="AB1665" t="s">
        <v>13532</v>
      </c>
    </row>
    <row r="1666" spans="1:28" hidden="1" x14ac:dyDescent="0.25">
      <c r="A1666" t="s">
        <v>10325</v>
      </c>
      <c r="B1666" t="s">
        <v>13503</v>
      </c>
      <c r="C1666" s="2">
        <v>43944</v>
      </c>
      <c r="D1666" t="s">
        <v>13815</v>
      </c>
      <c r="E1666" t="s">
        <v>10327</v>
      </c>
      <c r="F1666" t="s">
        <v>10328</v>
      </c>
      <c r="G1666" t="s">
        <v>190</v>
      </c>
      <c r="H1666" t="s">
        <v>12621</v>
      </c>
      <c r="I1666" t="s">
        <v>10174</v>
      </c>
      <c r="J1666" t="s">
        <v>10735</v>
      </c>
      <c r="K1666" t="str">
        <f t="shared" ref="K1666:K1729" si="52">CONCATENATE(J1666," ",H1666," ",I1666)</f>
        <v>MAURICIO URETA SEGURA</v>
      </c>
      <c r="L1666" t="str">
        <f t="shared" ref="L1666:L1729" si="53">PROPER(K1666)</f>
        <v>Mauricio Ureta Segura</v>
      </c>
      <c r="M1666" t="s">
        <v>1538</v>
      </c>
      <c r="N1666" t="str">
        <f>VLOOKUP(M1666,Tabla13[[#All],[rut]:[estado_licencia]],2,0)</f>
        <v>Mauricio Ureta Segura</v>
      </c>
      <c r="O1666" t="s">
        <v>12529</v>
      </c>
      <c r="P1666" t="s">
        <v>460</v>
      </c>
      <c r="Q1666" s="2" t="s">
        <v>460</v>
      </c>
      <c r="R1666" t="s">
        <v>460</v>
      </c>
      <c r="S1666" t="s">
        <v>460</v>
      </c>
      <c r="U1666" s="2" t="s">
        <v>460</v>
      </c>
      <c r="V1666" t="s">
        <v>10332</v>
      </c>
      <c r="W1666" t="s">
        <v>10333</v>
      </c>
      <c r="X1666" t="s">
        <v>12883</v>
      </c>
      <c r="Y1666">
        <v>40000</v>
      </c>
      <c r="Z1666" t="s">
        <v>9838</v>
      </c>
      <c r="AB1666" t="s">
        <v>13532</v>
      </c>
    </row>
    <row r="1667" spans="1:28" hidden="1" x14ac:dyDescent="0.25">
      <c r="A1667" t="s">
        <v>10325</v>
      </c>
      <c r="B1667" t="s">
        <v>13503</v>
      </c>
      <c r="C1667" s="2">
        <v>43944</v>
      </c>
      <c r="D1667" t="s">
        <v>13815</v>
      </c>
      <c r="E1667" t="s">
        <v>10327</v>
      </c>
      <c r="F1667" t="s">
        <v>10328</v>
      </c>
      <c r="G1667" t="s">
        <v>190</v>
      </c>
      <c r="H1667" t="s">
        <v>10445</v>
      </c>
      <c r="I1667" t="s">
        <v>11485</v>
      </c>
      <c r="J1667" t="s">
        <v>13837</v>
      </c>
      <c r="K1667" t="str">
        <f t="shared" si="52"/>
        <v>MARCELO COFRE PACHECO</v>
      </c>
      <c r="L1667" t="str">
        <f t="shared" si="53"/>
        <v>Marcelo Cofre Pacheco</v>
      </c>
      <c r="M1667" t="s">
        <v>1539</v>
      </c>
      <c r="N1667" t="str">
        <f>VLOOKUP(M1667,Tabla13[[#All],[rut]:[estado_licencia]],2,0)</f>
        <v>Marcelo Cofre Pacheco</v>
      </c>
      <c r="O1667" t="s">
        <v>12529</v>
      </c>
      <c r="P1667" t="s">
        <v>460</v>
      </c>
      <c r="Q1667" s="2" t="s">
        <v>460</v>
      </c>
      <c r="R1667" t="s">
        <v>460</v>
      </c>
      <c r="S1667" t="s">
        <v>460</v>
      </c>
      <c r="U1667" s="2" t="s">
        <v>460</v>
      </c>
      <c r="V1667" t="s">
        <v>10332</v>
      </c>
      <c r="W1667" t="s">
        <v>10333</v>
      </c>
      <c r="X1667" t="s">
        <v>12883</v>
      </c>
      <c r="Y1667">
        <v>40000</v>
      </c>
      <c r="Z1667" t="s">
        <v>9838</v>
      </c>
      <c r="AB1667" t="s">
        <v>13532</v>
      </c>
    </row>
    <row r="1668" spans="1:28" hidden="1" x14ac:dyDescent="0.25">
      <c r="A1668" t="s">
        <v>10325</v>
      </c>
      <c r="B1668" t="s">
        <v>13503</v>
      </c>
      <c r="C1668" s="2">
        <v>43944</v>
      </c>
      <c r="D1668" t="s">
        <v>13815</v>
      </c>
      <c r="E1668" t="s">
        <v>10327</v>
      </c>
      <c r="F1668" t="s">
        <v>10328</v>
      </c>
      <c r="G1668" t="s">
        <v>190</v>
      </c>
      <c r="H1668" t="s">
        <v>10936</v>
      </c>
      <c r="I1668" t="s">
        <v>10192</v>
      </c>
      <c r="J1668" t="s">
        <v>12852</v>
      </c>
      <c r="K1668" t="str">
        <f t="shared" si="52"/>
        <v>EDUARDO COLLAO DELGADO</v>
      </c>
      <c r="L1668" t="str">
        <f t="shared" si="53"/>
        <v>Eduardo Collao Delgado</v>
      </c>
      <c r="M1668" t="s">
        <v>1540</v>
      </c>
      <c r="N1668" t="str">
        <f>VLOOKUP(M1668,Tabla13[[#All],[rut]:[estado_licencia]],2,0)</f>
        <v>Eduardo Collao Delgado</v>
      </c>
      <c r="O1668" t="s">
        <v>12529</v>
      </c>
      <c r="P1668" t="s">
        <v>460</v>
      </c>
      <c r="Q1668" s="2" t="s">
        <v>460</v>
      </c>
      <c r="R1668" t="s">
        <v>460</v>
      </c>
      <c r="S1668" t="s">
        <v>460</v>
      </c>
      <c r="U1668" s="2" t="s">
        <v>460</v>
      </c>
      <c r="V1668" t="s">
        <v>10332</v>
      </c>
      <c r="W1668" t="s">
        <v>10333</v>
      </c>
      <c r="X1668" t="s">
        <v>12883</v>
      </c>
      <c r="Y1668">
        <v>40000</v>
      </c>
      <c r="Z1668" t="s">
        <v>9838</v>
      </c>
      <c r="AB1668" t="s">
        <v>13532</v>
      </c>
    </row>
    <row r="1669" spans="1:28" hidden="1" x14ac:dyDescent="0.25">
      <c r="A1669" t="s">
        <v>10325</v>
      </c>
      <c r="B1669" t="s">
        <v>13503</v>
      </c>
      <c r="C1669" s="2">
        <v>43944</v>
      </c>
      <c r="D1669" t="s">
        <v>13815</v>
      </c>
      <c r="E1669" t="s">
        <v>10327</v>
      </c>
      <c r="F1669" t="s">
        <v>10328</v>
      </c>
      <c r="G1669" t="s">
        <v>190</v>
      </c>
      <c r="H1669" t="s">
        <v>10193</v>
      </c>
      <c r="I1669" t="s">
        <v>10015</v>
      </c>
      <c r="J1669" t="s">
        <v>10584</v>
      </c>
      <c r="K1669" t="str">
        <f t="shared" si="52"/>
        <v>LEONEL SANCHEZ MORALES</v>
      </c>
      <c r="L1669" t="str">
        <f t="shared" si="53"/>
        <v>Leonel Sanchez Morales</v>
      </c>
      <c r="M1669" t="s">
        <v>1541</v>
      </c>
      <c r="N1669" t="str">
        <f>VLOOKUP(M1669,Tabla13[[#All],[rut]:[estado_licencia]],2,0)</f>
        <v>Leonel Sanchez Morales</v>
      </c>
      <c r="O1669" t="s">
        <v>12529</v>
      </c>
      <c r="P1669" t="s">
        <v>460</v>
      </c>
      <c r="Q1669" s="2" t="s">
        <v>460</v>
      </c>
      <c r="R1669" t="s">
        <v>460</v>
      </c>
      <c r="S1669" t="s">
        <v>460</v>
      </c>
      <c r="U1669" s="2" t="s">
        <v>460</v>
      </c>
      <c r="V1669" t="s">
        <v>10332</v>
      </c>
      <c r="W1669" t="s">
        <v>10333</v>
      </c>
      <c r="X1669" t="s">
        <v>12883</v>
      </c>
      <c r="Y1669">
        <v>40000</v>
      </c>
      <c r="Z1669" t="s">
        <v>9838</v>
      </c>
      <c r="AB1669" t="s">
        <v>13532</v>
      </c>
    </row>
    <row r="1670" spans="1:28" hidden="1" x14ac:dyDescent="0.25">
      <c r="A1670" t="s">
        <v>10325</v>
      </c>
      <c r="B1670" t="s">
        <v>13503</v>
      </c>
      <c r="C1670" s="2">
        <v>43951</v>
      </c>
      <c r="D1670" t="s">
        <v>13815</v>
      </c>
      <c r="E1670" t="s">
        <v>10327</v>
      </c>
      <c r="F1670" t="s">
        <v>10328</v>
      </c>
      <c r="G1670" t="s">
        <v>190</v>
      </c>
      <c r="H1670" t="s">
        <v>10026</v>
      </c>
      <c r="I1670" t="s">
        <v>9893</v>
      </c>
      <c r="J1670" t="s">
        <v>13838</v>
      </c>
      <c r="K1670" t="str">
        <f t="shared" si="52"/>
        <v>RODOLFO ROJAS FLORES</v>
      </c>
      <c r="L1670" t="str">
        <f t="shared" si="53"/>
        <v>Rodolfo Rojas Flores</v>
      </c>
      <c r="M1670" t="s">
        <v>1542</v>
      </c>
      <c r="N1670" t="str">
        <f>VLOOKUP(M1670,Tabla13[[#All],[rut]:[estado_licencia]],2,0)</f>
        <v>Rodolfo Rojas Flores</v>
      </c>
      <c r="O1670" t="s">
        <v>12529</v>
      </c>
      <c r="P1670" t="s">
        <v>460</v>
      </c>
      <c r="Q1670" s="2" t="s">
        <v>460</v>
      </c>
      <c r="R1670" t="s">
        <v>460</v>
      </c>
      <c r="S1670" t="s">
        <v>460</v>
      </c>
      <c r="U1670" s="2" t="s">
        <v>460</v>
      </c>
      <c r="V1670" t="s">
        <v>10332</v>
      </c>
      <c r="W1670" t="s">
        <v>10333</v>
      </c>
      <c r="X1670" t="s">
        <v>12883</v>
      </c>
      <c r="Y1670">
        <v>40000</v>
      </c>
      <c r="Z1670" t="s">
        <v>9838</v>
      </c>
      <c r="AB1670" t="s">
        <v>13532</v>
      </c>
    </row>
    <row r="1671" spans="1:28" hidden="1" x14ac:dyDescent="0.25">
      <c r="A1671" t="s">
        <v>10325</v>
      </c>
      <c r="B1671" t="s">
        <v>13503</v>
      </c>
      <c r="C1671" s="2">
        <v>43951</v>
      </c>
      <c r="D1671" t="s">
        <v>13815</v>
      </c>
      <c r="E1671" t="s">
        <v>10327</v>
      </c>
      <c r="F1671" t="s">
        <v>10328</v>
      </c>
      <c r="G1671" t="s">
        <v>190</v>
      </c>
      <c r="H1671" t="s">
        <v>10032</v>
      </c>
      <c r="I1671" t="s">
        <v>10026</v>
      </c>
      <c r="J1671" t="s">
        <v>13839</v>
      </c>
      <c r="K1671" t="str">
        <f t="shared" si="52"/>
        <v>JONATAN PEREZ ROJAS</v>
      </c>
      <c r="L1671" t="str">
        <f t="shared" si="53"/>
        <v>Jonatan Perez Rojas</v>
      </c>
      <c r="M1671" t="s">
        <v>1543</v>
      </c>
      <c r="N1671" t="str">
        <f>VLOOKUP(M1671,Tabla13[[#All],[rut]:[estado_licencia]],2,0)</f>
        <v>Jonatan Perez Rojas</v>
      </c>
      <c r="O1671" t="s">
        <v>12529</v>
      </c>
      <c r="P1671" t="s">
        <v>460</v>
      </c>
      <c r="Q1671" s="2" t="s">
        <v>460</v>
      </c>
      <c r="R1671" t="s">
        <v>460</v>
      </c>
      <c r="S1671" t="s">
        <v>460</v>
      </c>
      <c r="U1671" s="2" t="s">
        <v>460</v>
      </c>
      <c r="V1671" t="s">
        <v>10332</v>
      </c>
      <c r="W1671" t="s">
        <v>10333</v>
      </c>
      <c r="X1671" t="s">
        <v>12883</v>
      </c>
      <c r="Y1671">
        <v>40000</v>
      </c>
      <c r="Z1671" t="s">
        <v>9838</v>
      </c>
      <c r="AB1671" t="s">
        <v>13532</v>
      </c>
    </row>
    <row r="1672" spans="1:28" hidden="1" x14ac:dyDescent="0.25">
      <c r="A1672" t="s">
        <v>10325</v>
      </c>
      <c r="B1672" t="s">
        <v>13503</v>
      </c>
      <c r="C1672" s="2">
        <v>43951</v>
      </c>
      <c r="D1672" t="s">
        <v>13815</v>
      </c>
      <c r="E1672" t="s">
        <v>10327</v>
      </c>
      <c r="F1672" t="s">
        <v>10328</v>
      </c>
      <c r="G1672" t="s">
        <v>190</v>
      </c>
      <c r="H1672" t="s">
        <v>13840</v>
      </c>
      <c r="I1672" t="s">
        <v>12527</v>
      </c>
      <c r="J1672" t="s">
        <v>10497</v>
      </c>
      <c r="K1672" t="str">
        <f t="shared" si="52"/>
        <v>JULIO AVANZABE  MILLAR</v>
      </c>
      <c r="L1672" t="str">
        <f t="shared" si="53"/>
        <v>Julio Avanzabe  Millar</v>
      </c>
      <c r="M1672" t="s">
        <v>1544</v>
      </c>
      <c r="N1672" t="str">
        <f>VLOOKUP(M1672,Tabla13[[#All],[rut]:[estado_licencia]],2,0)</f>
        <v>Julio Avanzabe  Millar</v>
      </c>
      <c r="O1672" t="s">
        <v>12529</v>
      </c>
      <c r="P1672" t="s">
        <v>460</v>
      </c>
      <c r="Q1672" s="2" t="s">
        <v>460</v>
      </c>
      <c r="R1672" t="s">
        <v>460</v>
      </c>
      <c r="S1672" t="s">
        <v>460</v>
      </c>
      <c r="U1672" s="2" t="s">
        <v>460</v>
      </c>
      <c r="V1672" t="s">
        <v>10332</v>
      </c>
      <c r="W1672" t="s">
        <v>10333</v>
      </c>
      <c r="X1672" t="s">
        <v>12883</v>
      </c>
      <c r="Y1672">
        <v>40000</v>
      </c>
      <c r="Z1672" t="s">
        <v>9838</v>
      </c>
      <c r="AB1672" t="s">
        <v>13532</v>
      </c>
    </row>
    <row r="1673" spans="1:28" hidden="1" x14ac:dyDescent="0.25">
      <c r="A1673" t="s">
        <v>10325</v>
      </c>
      <c r="B1673" t="s">
        <v>13503</v>
      </c>
      <c r="C1673" s="2">
        <v>43951</v>
      </c>
      <c r="D1673" t="s">
        <v>13815</v>
      </c>
      <c r="E1673" t="s">
        <v>10327</v>
      </c>
      <c r="F1673" t="s">
        <v>10328</v>
      </c>
      <c r="G1673" t="s">
        <v>190</v>
      </c>
      <c r="H1673" t="s">
        <v>11912</v>
      </c>
      <c r="I1673" t="s">
        <v>9965</v>
      </c>
      <c r="J1673" t="s">
        <v>10538</v>
      </c>
      <c r="K1673" t="str">
        <f t="shared" si="52"/>
        <v>PATRICIO FREZ TELLO</v>
      </c>
      <c r="L1673" t="str">
        <f t="shared" si="53"/>
        <v>Patricio Frez Tello</v>
      </c>
      <c r="M1673" t="s">
        <v>1545</v>
      </c>
      <c r="N1673" t="str">
        <f>VLOOKUP(M1673,Tabla13[[#All],[rut]:[estado_licencia]],2,0)</f>
        <v>Patricio Frez Tello</v>
      </c>
      <c r="O1673" t="s">
        <v>12529</v>
      </c>
      <c r="P1673" t="s">
        <v>460</v>
      </c>
      <c r="Q1673" s="2" t="s">
        <v>460</v>
      </c>
      <c r="R1673" t="s">
        <v>460</v>
      </c>
      <c r="S1673" t="s">
        <v>460</v>
      </c>
      <c r="U1673" s="2" t="s">
        <v>460</v>
      </c>
      <c r="V1673" t="s">
        <v>10332</v>
      </c>
      <c r="W1673" t="s">
        <v>10333</v>
      </c>
      <c r="X1673" t="s">
        <v>12883</v>
      </c>
      <c r="Y1673">
        <v>40000</v>
      </c>
      <c r="Z1673" t="s">
        <v>9838</v>
      </c>
      <c r="AB1673" t="s">
        <v>13532</v>
      </c>
    </row>
    <row r="1674" spans="1:28" hidden="1" x14ac:dyDescent="0.25">
      <c r="A1674" t="s">
        <v>10325</v>
      </c>
      <c r="B1674" t="s">
        <v>13503</v>
      </c>
      <c r="C1674" s="2">
        <v>43951</v>
      </c>
      <c r="D1674" t="s">
        <v>13815</v>
      </c>
      <c r="E1674" t="s">
        <v>10327</v>
      </c>
      <c r="F1674" t="s">
        <v>10328</v>
      </c>
      <c r="G1674" t="s">
        <v>190</v>
      </c>
      <c r="H1674" t="s">
        <v>10452</v>
      </c>
      <c r="I1674" t="s">
        <v>10720</v>
      </c>
      <c r="J1674" t="s">
        <v>13841</v>
      </c>
      <c r="K1674" t="str">
        <f t="shared" si="52"/>
        <v>ANA MARIA GUERRERO HENRIQUEZ</v>
      </c>
      <c r="L1674" t="str">
        <f t="shared" si="53"/>
        <v>Ana Maria Guerrero Henriquez</v>
      </c>
      <c r="M1674" t="s">
        <v>1546</v>
      </c>
      <c r="N1674" t="str">
        <f>VLOOKUP(M1674,Tabla13[[#All],[rut]:[estado_licencia]],2,0)</f>
        <v>Ana Maria Guerrero Henriquez</v>
      </c>
      <c r="O1674" t="s">
        <v>13842</v>
      </c>
      <c r="P1674" t="s">
        <v>460</v>
      </c>
      <c r="Q1674" s="2" t="s">
        <v>460</v>
      </c>
      <c r="R1674" t="s">
        <v>460</v>
      </c>
      <c r="S1674" t="s">
        <v>460</v>
      </c>
      <c r="U1674" s="2" t="s">
        <v>460</v>
      </c>
      <c r="V1674" t="s">
        <v>10332</v>
      </c>
      <c r="W1674" t="s">
        <v>10333</v>
      </c>
      <c r="X1674" t="s">
        <v>12883</v>
      </c>
      <c r="Y1674">
        <v>40000</v>
      </c>
      <c r="Z1674" t="s">
        <v>9838</v>
      </c>
      <c r="AB1674" t="s">
        <v>13532</v>
      </c>
    </row>
    <row r="1675" spans="1:28" hidden="1" x14ac:dyDescent="0.25">
      <c r="A1675" t="s">
        <v>10325</v>
      </c>
      <c r="B1675" t="s">
        <v>13503</v>
      </c>
      <c r="C1675" s="2">
        <v>43951</v>
      </c>
      <c r="D1675" t="s">
        <v>13524</v>
      </c>
      <c r="E1675" t="s">
        <v>10327</v>
      </c>
      <c r="F1675" t="s">
        <v>10328</v>
      </c>
      <c r="G1675" t="s">
        <v>190</v>
      </c>
      <c r="H1675" t="s">
        <v>9875</v>
      </c>
      <c r="I1675" t="s">
        <v>9875</v>
      </c>
      <c r="J1675" t="s">
        <v>13843</v>
      </c>
      <c r="K1675" t="str">
        <f t="shared" si="52"/>
        <v>DARWIN CORTES CORTES</v>
      </c>
      <c r="L1675" t="str">
        <f t="shared" si="53"/>
        <v>Darwin Cortes Cortes</v>
      </c>
      <c r="M1675" t="s">
        <v>1547</v>
      </c>
      <c r="N1675" t="str">
        <f>VLOOKUP(M1675,Tabla13[[#All],[rut]:[estado_licencia]],2,0)</f>
        <v>Darwin Cortes Cortes</v>
      </c>
      <c r="O1675" t="s">
        <v>12529</v>
      </c>
      <c r="P1675" t="s">
        <v>460</v>
      </c>
      <c r="Q1675" s="2" t="s">
        <v>460</v>
      </c>
      <c r="R1675" t="s">
        <v>460</v>
      </c>
      <c r="S1675" t="s">
        <v>460</v>
      </c>
      <c r="T1675" t="s">
        <v>9834</v>
      </c>
      <c r="U1675" s="2" t="s">
        <v>460</v>
      </c>
      <c r="V1675" t="s">
        <v>10332</v>
      </c>
      <c r="W1675" t="s">
        <v>10333</v>
      </c>
      <c r="X1675" t="s">
        <v>12883</v>
      </c>
      <c r="Y1675">
        <v>40000</v>
      </c>
      <c r="Z1675" t="s">
        <v>9838</v>
      </c>
      <c r="AB1675" t="s">
        <v>13532</v>
      </c>
    </row>
    <row r="1676" spans="1:28" hidden="1" x14ac:dyDescent="0.25">
      <c r="A1676" t="s">
        <v>10325</v>
      </c>
      <c r="B1676" t="s">
        <v>13503</v>
      </c>
      <c r="C1676" s="2">
        <v>43951</v>
      </c>
      <c r="D1676" t="s">
        <v>13815</v>
      </c>
      <c r="E1676" t="s">
        <v>10327</v>
      </c>
      <c r="F1676" t="s">
        <v>10328</v>
      </c>
      <c r="G1676" t="s">
        <v>190</v>
      </c>
      <c r="H1676" t="s">
        <v>13844</v>
      </c>
      <c r="I1676" t="s">
        <v>13845</v>
      </c>
      <c r="J1676" t="s">
        <v>10582</v>
      </c>
      <c r="K1676" t="str">
        <f t="shared" si="52"/>
        <v>JUAN URIBE  GARCES</v>
      </c>
      <c r="L1676" t="str">
        <f t="shared" si="53"/>
        <v>Juan Uribe  Garces</v>
      </c>
      <c r="M1676" t="s">
        <v>1548</v>
      </c>
      <c r="N1676" t="str">
        <f>VLOOKUP(M1676,Tabla13[[#All],[rut]:[estado_licencia]],2,0)</f>
        <v>Juan Uribe  Garces</v>
      </c>
      <c r="O1676" t="s">
        <v>12529</v>
      </c>
      <c r="P1676" t="s">
        <v>460</v>
      </c>
      <c r="Q1676" s="2" t="s">
        <v>460</v>
      </c>
      <c r="R1676" t="s">
        <v>460</v>
      </c>
      <c r="S1676" t="s">
        <v>460</v>
      </c>
      <c r="U1676" s="2" t="s">
        <v>460</v>
      </c>
      <c r="V1676" t="s">
        <v>10332</v>
      </c>
      <c r="W1676" t="s">
        <v>10333</v>
      </c>
      <c r="X1676" t="s">
        <v>12883</v>
      </c>
      <c r="Y1676">
        <v>40000</v>
      </c>
      <c r="Z1676" t="s">
        <v>9838</v>
      </c>
      <c r="AB1676" t="s">
        <v>13532</v>
      </c>
    </row>
    <row r="1677" spans="1:28" hidden="1" x14ac:dyDescent="0.25">
      <c r="A1677" t="s">
        <v>10325</v>
      </c>
      <c r="B1677" t="s">
        <v>13503</v>
      </c>
      <c r="C1677" s="2">
        <v>43951</v>
      </c>
      <c r="D1677" t="s">
        <v>13815</v>
      </c>
      <c r="E1677" t="s">
        <v>10327</v>
      </c>
      <c r="F1677" t="s">
        <v>10328</v>
      </c>
      <c r="G1677" t="s">
        <v>190</v>
      </c>
      <c r="H1677" t="s">
        <v>11647</v>
      </c>
      <c r="I1677" t="s">
        <v>13846</v>
      </c>
      <c r="J1677" t="s">
        <v>12145</v>
      </c>
      <c r="K1677" t="str">
        <f t="shared" si="52"/>
        <v>MIGUEL CANALES PLACENCIA</v>
      </c>
      <c r="L1677" t="str">
        <f t="shared" si="53"/>
        <v>Miguel Canales Placencia</v>
      </c>
      <c r="M1677" t="s">
        <v>1549</v>
      </c>
      <c r="N1677" t="str">
        <f>VLOOKUP(M1677,Tabla13[[#All],[rut]:[estado_licencia]],2,0)</f>
        <v>Miguel Canales Placencia</v>
      </c>
      <c r="O1677" t="s">
        <v>12529</v>
      </c>
      <c r="P1677" t="s">
        <v>460</v>
      </c>
      <c r="Q1677" s="2" t="s">
        <v>460</v>
      </c>
      <c r="R1677" t="s">
        <v>460</v>
      </c>
      <c r="S1677" t="s">
        <v>460</v>
      </c>
      <c r="U1677" s="2" t="s">
        <v>460</v>
      </c>
      <c r="V1677" t="s">
        <v>10332</v>
      </c>
      <c r="W1677" t="s">
        <v>10333</v>
      </c>
      <c r="X1677" t="s">
        <v>12883</v>
      </c>
      <c r="Y1677">
        <v>40000</v>
      </c>
      <c r="Z1677" t="s">
        <v>9838</v>
      </c>
      <c r="AB1677" t="s">
        <v>13532</v>
      </c>
    </row>
    <row r="1678" spans="1:28" hidden="1" x14ac:dyDescent="0.25">
      <c r="A1678" t="s">
        <v>10325</v>
      </c>
      <c r="B1678" t="s">
        <v>13503</v>
      </c>
      <c r="C1678" s="2">
        <v>43951</v>
      </c>
      <c r="D1678" t="s">
        <v>13815</v>
      </c>
      <c r="E1678" t="s">
        <v>10327</v>
      </c>
      <c r="F1678" t="s">
        <v>10328</v>
      </c>
      <c r="G1678" t="s">
        <v>190</v>
      </c>
      <c r="H1678" t="s">
        <v>13847</v>
      </c>
      <c r="I1678" t="s">
        <v>10439</v>
      </c>
      <c r="J1678" t="s">
        <v>13848</v>
      </c>
      <c r="K1678" t="str">
        <f t="shared" si="52"/>
        <v>EDWIN CATRIO TORRES</v>
      </c>
      <c r="L1678" t="str">
        <f t="shared" si="53"/>
        <v>Edwin Catrio Torres</v>
      </c>
      <c r="M1678" t="s">
        <v>1550</v>
      </c>
      <c r="N1678" t="str">
        <f>VLOOKUP(M1678,Tabla13[[#All],[rut]:[estado_licencia]],2,0)</f>
        <v>Edwin Catrio Torres</v>
      </c>
      <c r="O1678" t="s">
        <v>12529</v>
      </c>
      <c r="P1678" t="s">
        <v>460</v>
      </c>
      <c r="Q1678" s="2" t="s">
        <v>460</v>
      </c>
      <c r="R1678" t="s">
        <v>460</v>
      </c>
      <c r="S1678" t="s">
        <v>460</v>
      </c>
      <c r="U1678" s="2" t="s">
        <v>460</v>
      </c>
      <c r="V1678" t="s">
        <v>10332</v>
      </c>
      <c r="W1678" t="s">
        <v>10333</v>
      </c>
      <c r="X1678" t="s">
        <v>12883</v>
      </c>
      <c r="Y1678">
        <v>40000</v>
      </c>
      <c r="Z1678" t="s">
        <v>9838</v>
      </c>
      <c r="AB1678" t="s">
        <v>13532</v>
      </c>
    </row>
    <row r="1679" spans="1:28" hidden="1" x14ac:dyDescent="0.25">
      <c r="A1679" t="s">
        <v>10325</v>
      </c>
      <c r="B1679" t="s">
        <v>13503</v>
      </c>
      <c r="C1679" s="2">
        <v>43951</v>
      </c>
      <c r="D1679" t="s">
        <v>13815</v>
      </c>
      <c r="E1679" t="s">
        <v>10327</v>
      </c>
      <c r="F1679" t="s">
        <v>10328</v>
      </c>
      <c r="G1679" t="s">
        <v>190</v>
      </c>
      <c r="H1679" t="s">
        <v>10550</v>
      </c>
      <c r="I1679" t="s">
        <v>9971</v>
      </c>
      <c r="J1679" t="s">
        <v>12604</v>
      </c>
      <c r="K1679" t="str">
        <f t="shared" si="52"/>
        <v>GONZALO RETAMAL MUÑOZ</v>
      </c>
      <c r="L1679" t="str">
        <f t="shared" si="53"/>
        <v>Gonzalo Retamal Muñoz</v>
      </c>
      <c r="M1679" t="s">
        <v>1551</v>
      </c>
      <c r="N1679" t="str">
        <f>VLOOKUP(M1679,Tabla13[[#All],[rut]:[estado_licencia]],2,0)</f>
        <v>Gonzalo Retamal Muñoz</v>
      </c>
      <c r="O1679" t="s">
        <v>12529</v>
      </c>
      <c r="P1679" t="s">
        <v>460</v>
      </c>
      <c r="Q1679" s="2" t="s">
        <v>460</v>
      </c>
      <c r="R1679" t="s">
        <v>460</v>
      </c>
      <c r="S1679" t="s">
        <v>460</v>
      </c>
      <c r="U1679" s="2" t="s">
        <v>460</v>
      </c>
      <c r="V1679" t="s">
        <v>10332</v>
      </c>
      <c r="W1679" t="s">
        <v>10333</v>
      </c>
      <c r="X1679" t="s">
        <v>12883</v>
      </c>
      <c r="Y1679">
        <v>40000</v>
      </c>
      <c r="Z1679" t="s">
        <v>9838</v>
      </c>
      <c r="AB1679" t="s">
        <v>13532</v>
      </c>
    </row>
    <row r="1680" spans="1:28" hidden="1" x14ac:dyDescent="0.25">
      <c r="A1680" t="s">
        <v>10325</v>
      </c>
      <c r="B1680" t="s">
        <v>13503</v>
      </c>
      <c r="C1680" s="2">
        <v>43951</v>
      </c>
      <c r="D1680" t="s">
        <v>13815</v>
      </c>
      <c r="E1680" t="s">
        <v>10327</v>
      </c>
      <c r="F1680" t="s">
        <v>10328</v>
      </c>
      <c r="G1680" t="s">
        <v>190</v>
      </c>
      <c r="H1680" t="s">
        <v>9954</v>
      </c>
      <c r="I1680" t="s">
        <v>12717</v>
      </c>
      <c r="J1680" t="s">
        <v>12877</v>
      </c>
      <c r="K1680" t="str">
        <f t="shared" si="52"/>
        <v>DANIEL GUERRA JAMETT</v>
      </c>
      <c r="L1680" t="str">
        <f t="shared" si="53"/>
        <v>Daniel Guerra Jamett</v>
      </c>
      <c r="M1680" t="s">
        <v>1552</v>
      </c>
      <c r="N1680" t="str">
        <f>VLOOKUP(M1680,Tabla13[[#All],[rut]:[estado_licencia]],2,0)</f>
        <v>Daniel Guerra Jamett</v>
      </c>
      <c r="O1680" t="s">
        <v>12529</v>
      </c>
      <c r="P1680" t="s">
        <v>460</v>
      </c>
      <c r="Q1680" s="2" t="s">
        <v>460</v>
      </c>
      <c r="R1680" t="s">
        <v>460</v>
      </c>
      <c r="S1680" t="s">
        <v>460</v>
      </c>
      <c r="U1680" s="2" t="s">
        <v>460</v>
      </c>
      <c r="V1680" t="s">
        <v>10332</v>
      </c>
      <c r="W1680" t="s">
        <v>10333</v>
      </c>
      <c r="X1680" t="s">
        <v>12883</v>
      </c>
      <c r="Y1680">
        <v>40000</v>
      </c>
      <c r="Z1680" t="s">
        <v>9838</v>
      </c>
      <c r="AB1680" t="s">
        <v>13532</v>
      </c>
    </row>
    <row r="1681" spans="1:28" hidden="1" x14ac:dyDescent="0.25">
      <c r="A1681" t="s">
        <v>10325</v>
      </c>
      <c r="B1681" t="s">
        <v>13503</v>
      </c>
      <c r="C1681" s="2">
        <v>43925</v>
      </c>
      <c r="D1681" t="s">
        <v>13524</v>
      </c>
      <c r="E1681" t="s">
        <v>10327</v>
      </c>
      <c r="F1681" t="s">
        <v>10328</v>
      </c>
      <c r="G1681" t="s">
        <v>190</v>
      </c>
      <c r="H1681" t="s">
        <v>13849</v>
      </c>
      <c r="I1681" t="s">
        <v>11625</v>
      </c>
      <c r="J1681" t="s">
        <v>13850</v>
      </c>
      <c r="K1681" t="str">
        <f t="shared" si="52"/>
        <v>JORGE  BASAEZ  MENA</v>
      </c>
      <c r="L1681" t="str">
        <f t="shared" si="53"/>
        <v>Jorge  Basaez  Mena</v>
      </c>
      <c r="M1681" t="s">
        <v>1063</v>
      </c>
      <c r="N1681" t="str">
        <f>VLOOKUP(M1681,Tabla13[[#All],[rut]:[estado_licencia]],2,0)</f>
        <v>Jorge Basaez Mena</v>
      </c>
      <c r="O1681" t="s">
        <v>13851</v>
      </c>
      <c r="P1681" t="s">
        <v>460</v>
      </c>
      <c r="Q1681" s="2" t="s">
        <v>460</v>
      </c>
      <c r="R1681" t="s">
        <v>460</v>
      </c>
      <c r="S1681" t="s">
        <v>460</v>
      </c>
      <c r="T1681" t="s">
        <v>9834</v>
      </c>
      <c r="U1681" s="2" t="s">
        <v>460</v>
      </c>
      <c r="V1681" t="s">
        <v>10332</v>
      </c>
      <c r="W1681" t="s">
        <v>10333</v>
      </c>
      <c r="X1681" t="s">
        <v>12883</v>
      </c>
      <c r="Y1681">
        <v>40000</v>
      </c>
      <c r="Z1681" t="s">
        <v>9838</v>
      </c>
      <c r="AB1681" t="s">
        <v>13532</v>
      </c>
    </row>
    <row r="1682" spans="1:28" hidden="1" x14ac:dyDescent="0.25">
      <c r="A1682" t="s">
        <v>10325</v>
      </c>
      <c r="B1682" t="s">
        <v>13503</v>
      </c>
      <c r="C1682" s="2">
        <v>43925</v>
      </c>
      <c r="D1682" t="s">
        <v>13524</v>
      </c>
      <c r="E1682" t="s">
        <v>10327</v>
      </c>
      <c r="F1682" t="s">
        <v>10328</v>
      </c>
      <c r="G1682" t="s">
        <v>190</v>
      </c>
      <c r="H1682" t="s">
        <v>10184</v>
      </c>
      <c r="I1682" t="s">
        <v>13786</v>
      </c>
      <c r="J1682" t="s">
        <v>10582</v>
      </c>
      <c r="K1682" t="str">
        <f t="shared" si="52"/>
        <v xml:space="preserve">JUAN RODRIGUEZ FUENTES </v>
      </c>
      <c r="L1682" t="str">
        <f t="shared" si="53"/>
        <v xml:space="preserve">Juan Rodriguez Fuentes </v>
      </c>
      <c r="M1682" t="s">
        <v>1074</v>
      </c>
      <c r="N1682" t="str">
        <f>VLOOKUP(M1682,Tabla13[[#All],[rut]:[estado_licencia]],2,0)</f>
        <v>Juan Rodriguez Fuentes</v>
      </c>
      <c r="O1682" t="s">
        <v>13851</v>
      </c>
      <c r="P1682" t="s">
        <v>460</v>
      </c>
      <c r="Q1682" s="2" t="s">
        <v>460</v>
      </c>
      <c r="R1682" t="s">
        <v>460</v>
      </c>
      <c r="S1682" t="s">
        <v>460</v>
      </c>
      <c r="T1682" t="s">
        <v>9834</v>
      </c>
      <c r="U1682" s="2" t="s">
        <v>460</v>
      </c>
      <c r="V1682" t="s">
        <v>10332</v>
      </c>
      <c r="W1682" t="s">
        <v>10333</v>
      </c>
      <c r="X1682" t="s">
        <v>12883</v>
      </c>
      <c r="Y1682">
        <v>40000</v>
      </c>
      <c r="Z1682" t="s">
        <v>9838</v>
      </c>
      <c r="AB1682" t="s">
        <v>13532</v>
      </c>
    </row>
    <row r="1683" spans="1:28" hidden="1" x14ac:dyDescent="0.25">
      <c r="A1683" t="s">
        <v>10325</v>
      </c>
      <c r="B1683" t="s">
        <v>13503</v>
      </c>
      <c r="C1683" s="2">
        <v>43925</v>
      </c>
      <c r="D1683" t="s">
        <v>13524</v>
      </c>
      <c r="E1683" t="s">
        <v>10327</v>
      </c>
      <c r="F1683" t="s">
        <v>10328</v>
      </c>
      <c r="G1683" t="s">
        <v>190</v>
      </c>
      <c r="H1683" t="s">
        <v>10651</v>
      </c>
      <c r="I1683" t="s">
        <v>10164</v>
      </c>
      <c r="J1683" t="s">
        <v>10549</v>
      </c>
      <c r="K1683" t="str">
        <f t="shared" si="52"/>
        <v>JOSE  GALLARDO SALINAS</v>
      </c>
      <c r="L1683" t="str">
        <f t="shared" si="53"/>
        <v>Jose  Gallardo Salinas</v>
      </c>
      <c r="M1683" t="s">
        <v>1073</v>
      </c>
      <c r="N1683" t="str">
        <f>VLOOKUP(M1683,Tabla13[[#All],[rut]:[estado_licencia]],2,0)</f>
        <v>Jose Gallardo Salinas</v>
      </c>
      <c r="O1683" t="s">
        <v>12529</v>
      </c>
      <c r="P1683" t="s">
        <v>460</v>
      </c>
      <c r="Q1683" s="2" t="s">
        <v>460</v>
      </c>
      <c r="R1683" t="s">
        <v>460</v>
      </c>
      <c r="S1683" t="s">
        <v>460</v>
      </c>
      <c r="T1683" t="s">
        <v>9834</v>
      </c>
      <c r="U1683" s="2" t="s">
        <v>460</v>
      </c>
      <c r="V1683" t="s">
        <v>10332</v>
      </c>
      <c r="W1683" t="s">
        <v>10333</v>
      </c>
      <c r="X1683" t="s">
        <v>12883</v>
      </c>
      <c r="Y1683">
        <v>40000</v>
      </c>
      <c r="Z1683" t="s">
        <v>9838</v>
      </c>
      <c r="AB1683" t="s">
        <v>13532</v>
      </c>
    </row>
    <row r="1684" spans="1:28" hidden="1" x14ac:dyDescent="0.25">
      <c r="A1684" t="s">
        <v>10325</v>
      </c>
      <c r="B1684" t="s">
        <v>13503</v>
      </c>
      <c r="C1684" s="2">
        <v>43925</v>
      </c>
      <c r="D1684" t="s">
        <v>13524</v>
      </c>
      <c r="E1684" t="s">
        <v>10327</v>
      </c>
      <c r="F1684" t="s">
        <v>10328</v>
      </c>
      <c r="G1684" t="s">
        <v>190</v>
      </c>
      <c r="H1684" t="s">
        <v>9902</v>
      </c>
      <c r="I1684" t="s">
        <v>10026</v>
      </c>
      <c r="J1684" t="s">
        <v>13852</v>
      </c>
      <c r="K1684" t="str">
        <f t="shared" si="52"/>
        <v>RAUL  AHUMADA ROJAS</v>
      </c>
      <c r="L1684" t="str">
        <f t="shared" si="53"/>
        <v>Raul  Ahumada Rojas</v>
      </c>
      <c r="M1684" t="s">
        <v>1062</v>
      </c>
      <c r="N1684" t="str">
        <f>VLOOKUP(M1684,Tabla13[[#All],[rut]:[estado_licencia]],2,0)</f>
        <v>Raul Ahumada Rojas</v>
      </c>
      <c r="O1684" t="s">
        <v>13853</v>
      </c>
      <c r="P1684" t="s">
        <v>460</v>
      </c>
      <c r="Q1684" s="2" t="s">
        <v>460</v>
      </c>
      <c r="R1684" t="s">
        <v>460</v>
      </c>
      <c r="S1684" t="s">
        <v>460</v>
      </c>
      <c r="T1684" t="s">
        <v>9834</v>
      </c>
      <c r="U1684" s="2" t="s">
        <v>460</v>
      </c>
      <c r="V1684" t="s">
        <v>10332</v>
      </c>
      <c r="W1684" t="s">
        <v>10333</v>
      </c>
      <c r="X1684" t="s">
        <v>12883</v>
      </c>
      <c r="Y1684">
        <v>40000</v>
      </c>
      <c r="Z1684" t="s">
        <v>9838</v>
      </c>
      <c r="AB1684" t="s">
        <v>13532</v>
      </c>
    </row>
    <row r="1685" spans="1:28" hidden="1" x14ac:dyDescent="0.25">
      <c r="B1685" t="s">
        <v>13503</v>
      </c>
      <c r="C1685" s="2">
        <v>43925</v>
      </c>
      <c r="D1685" t="s">
        <v>13524</v>
      </c>
      <c r="E1685" t="s">
        <v>10327</v>
      </c>
      <c r="F1685" t="s">
        <v>10328</v>
      </c>
      <c r="G1685" t="s">
        <v>190</v>
      </c>
      <c r="H1685" t="s">
        <v>9903</v>
      </c>
      <c r="I1685" t="s">
        <v>10835</v>
      </c>
      <c r="J1685" t="s">
        <v>10665</v>
      </c>
      <c r="K1685" t="str">
        <f t="shared" si="52"/>
        <v>HECTOR CASTILLO ALARCON</v>
      </c>
      <c r="L1685" t="str">
        <f t="shared" si="53"/>
        <v>Hector Castillo Alarcon</v>
      </c>
      <c r="M1685" t="s">
        <v>1071</v>
      </c>
      <c r="N1685" t="str">
        <f>VLOOKUP(M1685,Tabla13[[#All],[rut]:[estado_licencia]],2,0)</f>
        <v>Hector Carrillo Alarcon</v>
      </c>
      <c r="O1685" t="s">
        <v>13851</v>
      </c>
      <c r="Q1685" s="2" t="s">
        <v>460</v>
      </c>
      <c r="R1685" t="s">
        <v>460</v>
      </c>
      <c r="S1685" t="s">
        <v>460</v>
      </c>
      <c r="T1685" t="s">
        <v>9834</v>
      </c>
      <c r="U1685" s="2" t="s">
        <v>460</v>
      </c>
      <c r="V1685" t="s">
        <v>10332</v>
      </c>
      <c r="W1685" t="s">
        <v>10333</v>
      </c>
      <c r="X1685" t="s">
        <v>12883</v>
      </c>
      <c r="Y1685">
        <v>40000</v>
      </c>
      <c r="Z1685" t="s">
        <v>9838</v>
      </c>
    </row>
    <row r="1686" spans="1:28" hidden="1" x14ac:dyDescent="0.25">
      <c r="A1686" t="s">
        <v>10325</v>
      </c>
      <c r="B1686" t="s">
        <v>13503</v>
      </c>
      <c r="C1686" s="2">
        <v>43925</v>
      </c>
      <c r="D1686" t="s">
        <v>13524</v>
      </c>
      <c r="E1686" t="s">
        <v>10327</v>
      </c>
      <c r="F1686" t="s">
        <v>10328</v>
      </c>
      <c r="G1686" t="s">
        <v>190</v>
      </c>
      <c r="H1686" t="s">
        <v>10107</v>
      </c>
      <c r="I1686" t="s">
        <v>9887</v>
      </c>
      <c r="J1686" t="s">
        <v>12657</v>
      </c>
      <c r="K1686" t="str">
        <f t="shared" si="52"/>
        <v>GABRIEL  CEPEDA GONZALEZ</v>
      </c>
      <c r="L1686" t="str">
        <f t="shared" si="53"/>
        <v>Gabriel  Cepeda Gonzalez</v>
      </c>
      <c r="M1686" t="s">
        <v>1067</v>
      </c>
      <c r="N1686" t="str">
        <f>VLOOKUP(M1686,Tabla13[[#All],[rut]:[estado_licencia]],2,0)</f>
        <v>Gabriel  Cepeda Gonzalez</v>
      </c>
      <c r="O1686" t="s">
        <v>13851</v>
      </c>
      <c r="P1686" t="s">
        <v>460</v>
      </c>
      <c r="Q1686" s="2" t="s">
        <v>460</v>
      </c>
      <c r="R1686" t="s">
        <v>460</v>
      </c>
      <c r="S1686" t="s">
        <v>460</v>
      </c>
      <c r="T1686" t="s">
        <v>9834</v>
      </c>
      <c r="U1686" s="2" t="s">
        <v>460</v>
      </c>
      <c r="V1686" t="s">
        <v>10332</v>
      </c>
      <c r="W1686" t="s">
        <v>10333</v>
      </c>
      <c r="X1686" t="s">
        <v>12883</v>
      </c>
      <c r="Y1686">
        <v>40000</v>
      </c>
      <c r="Z1686" t="s">
        <v>9838</v>
      </c>
      <c r="AB1686" t="s">
        <v>13532</v>
      </c>
    </row>
    <row r="1687" spans="1:28" hidden="1" x14ac:dyDescent="0.25">
      <c r="A1687" t="s">
        <v>10325</v>
      </c>
      <c r="B1687" t="s">
        <v>13503</v>
      </c>
      <c r="C1687" s="2">
        <v>43937</v>
      </c>
      <c r="D1687" t="s">
        <v>13854</v>
      </c>
      <c r="E1687" t="s">
        <v>12539</v>
      </c>
      <c r="F1687" t="s">
        <v>10328</v>
      </c>
      <c r="G1687" t="s">
        <v>190</v>
      </c>
      <c r="H1687" t="s">
        <v>13816</v>
      </c>
      <c r="I1687" t="s">
        <v>11647</v>
      </c>
      <c r="J1687" t="s">
        <v>12914</v>
      </c>
      <c r="K1687" t="str">
        <f t="shared" si="52"/>
        <v>CRISTOBAL CANALES  CANALES</v>
      </c>
      <c r="L1687" t="str">
        <f t="shared" si="53"/>
        <v>Cristobal Canales  Canales</v>
      </c>
      <c r="M1687" t="s">
        <v>1515</v>
      </c>
      <c r="N1687" t="str">
        <f>VLOOKUP(M1687,Tabla13[[#All],[rut]:[estado_licencia]],2,0)</f>
        <v>Cristobal Canales  Canales</v>
      </c>
      <c r="O1687" t="s">
        <v>12529</v>
      </c>
      <c r="S1687" t="s">
        <v>460</v>
      </c>
      <c r="V1687" t="s">
        <v>10332</v>
      </c>
      <c r="W1687" t="s">
        <v>12910</v>
      </c>
      <c r="X1687" t="s">
        <v>13855</v>
      </c>
      <c r="Y1687">
        <v>45000</v>
      </c>
      <c r="Z1687" t="s">
        <v>9838</v>
      </c>
    </row>
    <row r="1688" spans="1:28" hidden="1" x14ac:dyDescent="0.25">
      <c r="A1688" t="s">
        <v>10325</v>
      </c>
      <c r="B1688" t="s">
        <v>13503</v>
      </c>
      <c r="C1688" s="2">
        <v>43937</v>
      </c>
      <c r="D1688" t="s">
        <v>13854</v>
      </c>
      <c r="E1688" t="s">
        <v>12539</v>
      </c>
      <c r="F1688" t="s">
        <v>10328</v>
      </c>
      <c r="G1688" t="s">
        <v>190</v>
      </c>
      <c r="H1688" t="s">
        <v>11258</v>
      </c>
      <c r="I1688" t="s">
        <v>10472</v>
      </c>
      <c r="J1688" t="s">
        <v>12643</v>
      </c>
      <c r="K1688" t="str">
        <f t="shared" si="52"/>
        <v>LUIS  CACERES  ORTIZ</v>
      </c>
      <c r="L1688" t="str">
        <f t="shared" si="53"/>
        <v>Luis  Caceres  Ortiz</v>
      </c>
      <c r="M1688" t="s">
        <v>1516</v>
      </c>
      <c r="N1688" t="str">
        <f>VLOOKUP(M1688,Tabla13[[#All],[rut]:[estado_licencia]],2,0)</f>
        <v>Luis  Caceres  Ortiz</v>
      </c>
      <c r="O1688" t="s">
        <v>12529</v>
      </c>
      <c r="S1688" t="s">
        <v>460</v>
      </c>
      <c r="V1688" t="s">
        <v>10332</v>
      </c>
      <c r="W1688" t="s">
        <v>12910</v>
      </c>
      <c r="X1688" t="s">
        <v>13855</v>
      </c>
      <c r="Y1688">
        <v>45000</v>
      </c>
      <c r="Z1688" t="s">
        <v>9838</v>
      </c>
    </row>
    <row r="1689" spans="1:28" hidden="1" x14ac:dyDescent="0.25">
      <c r="A1689" t="s">
        <v>10325</v>
      </c>
      <c r="B1689" t="s">
        <v>13503</v>
      </c>
      <c r="C1689" s="2">
        <v>43937</v>
      </c>
      <c r="D1689" t="s">
        <v>13854</v>
      </c>
      <c r="E1689" t="s">
        <v>12539</v>
      </c>
      <c r="F1689" t="s">
        <v>10328</v>
      </c>
      <c r="G1689" t="s">
        <v>190</v>
      </c>
      <c r="H1689" t="s">
        <v>10335</v>
      </c>
      <c r="I1689" t="s">
        <v>13817</v>
      </c>
      <c r="J1689" t="s">
        <v>12625</v>
      </c>
      <c r="K1689" t="str">
        <f t="shared" si="52"/>
        <v>RAUL ROJAS  PANDOLFA</v>
      </c>
      <c r="L1689" t="str">
        <f t="shared" si="53"/>
        <v>Raul Rojas  Pandolfa</v>
      </c>
      <c r="M1689" t="s">
        <v>1517</v>
      </c>
      <c r="N1689" t="str">
        <f>VLOOKUP(M1689,Tabla13[[#All],[rut]:[estado_licencia]],2,0)</f>
        <v>Raul Rojas  Pandolfa</v>
      </c>
      <c r="O1689" t="s">
        <v>12529</v>
      </c>
      <c r="S1689" t="s">
        <v>460</v>
      </c>
      <c r="V1689" t="s">
        <v>10332</v>
      </c>
      <c r="W1689" t="s">
        <v>12910</v>
      </c>
      <c r="X1689" t="s">
        <v>13855</v>
      </c>
      <c r="Y1689">
        <v>45000</v>
      </c>
      <c r="Z1689" t="s">
        <v>9838</v>
      </c>
    </row>
    <row r="1690" spans="1:28" hidden="1" x14ac:dyDescent="0.25">
      <c r="A1690" t="s">
        <v>10325</v>
      </c>
      <c r="B1690" t="s">
        <v>13503</v>
      </c>
      <c r="C1690" s="2">
        <v>43937</v>
      </c>
      <c r="D1690" t="s">
        <v>13854</v>
      </c>
      <c r="E1690" t="s">
        <v>12539</v>
      </c>
      <c r="F1690" t="s">
        <v>10328</v>
      </c>
      <c r="G1690" t="s">
        <v>190</v>
      </c>
      <c r="H1690" t="s">
        <v>13818</v>
      </c>
      <c r="I1690" t="s">
        <v>9893</v>
      </c>
      <c r="J1690" t="s">
        <v>13819</v>
      </c>
      <c r="K1690" t="str">
        <f t="shared" si="52"/>
        <v>BORIS OGAZ FLORES</v>
      </c>
      <c r="L1690" t="str">
        <f t="shared" si="53"/>
        <v>Boris Ogaz Flores</v>
      </c>
      <c r="M1690" t="s">
        <v>1518</v>
      </c>
      <c r="N1690" t="str">
        <f>VLOOKUP(M1690,Tabla13[[#All],[rut]:[estado_licencia]],2,0)</f>
        <v>Boris Ogaz Flores</v>
      </c>
      <c r="O1690" t="s">
        <v>12529</v>
      </c>
      <c r="S1690" t="s">
        <v>460</v>
      </c>
      <c r="V1690" t="s">
        <v>10332</v>
      </c>
      <c r="W1690" t="s">
        <v>12910</v>
      </c>
      <c r="X1690" t="s">
        <v>13855</v>
      </c>
      <c r="Y1690">
        <v>45000</v>
      </c>
      <c r="Z1690" t="s">
        <v>9838</v>
      </c>
    </row>
    <row r="1691" spans="1:28" hidden="1" x14ac:dyDescent="0.25">
      <c r="A1691" t="s">
        <v>10325</v>
      </c>
      <c r="B1691" t="s">
        <v>13503</v>
      </c>
      <c r="C1691" s="2">
        <v>43937</v>
      </c>
      <c r="D1691" t="s">
        <v>13854</v>
      </c>
      <c r="E1691" t="s">
        <v>12539</v>
      </c>
      <c r="F1691" t="s">
        <v>10328</v>
      </c>
      <c r="G1691" t="s">
        <v>190</v>
      </c>
      <c r="H1691" t="s">
        <v>13820</v>
      </c>
      <c r="I1691" t="s">
        <v>10239</v>
      </c>
      <c r="J1691" t="s">
        <v>13821</v>
      </c>
      <c r="K1691" t="str">
        <f t="shared" si="52"/>
        <v>SAMUEL BETANCOURT MENDEZ</v>
      </c>
      <c r="L1691" t="str">
        <f t="shared" si="53"/>
        <v>Samuel Betancourt Mendez</v>
      </c>
      <c r="M1691" t="s">
        <v>1519</v>
      </c>
      <c r="N1691" t="str">
        <f>VLOOKUP(M1691,Tabla13[[#All],[rut]:[estado_licencia]],2,0)</f>
        <v>Samuel Betancourt Mendez</v>
      </c>
      <c r="O1691" t="s">
        <v>12529</v>
      </c>
      <c r="S1691" t="s">
        <v>460</v>
      </c>
      <c r="V1691" t="s">
        <v>10332</v>
      </c>
      <c r="W1691" t="s">
        <v>12910</v>
      </c>
      <c r="X1691" t="s">
        <v>13855</v>
      </c>
      <c r="Y1691">
        <v>45000</v>
      </c>
      <c r="Z1691" t="s">
        <v>9838</v>
      </c>
    </row>
    <row r="1692" spans="1:28" hidden="1" x14ac:dyDescent="0.25">
      <c r="A1692" t="s">
        <v>10325</v>
      </c>
      <c r="B1692" t="s">
        <v>13503</v>
      </c>
      <c r="C1692" s="2">
        <v>43937</v>
      </c>
      <c r="D1692" t="s">
        <v>13854</v>
      </c>
      <c r="E1692" t="s">
        <v>12539</v>
      </c>
      <c r="F1692" t="s">
        <v>10328</v>
      </c>
      <c r="G1692" t="s">
        <v>190</v>
      </c>
      <c r="H1692" t="s">
        <v>10300</v>
      </c>
      <c r="I1692" t="s">
        <v>9843</v>
      </c>
      <c r="J1692" t="s">
        <v>13410</v>
      </c>
      <c r="K1692" t="str">
        <f t="shared" si="52"/>
        <v>CLAUDIO MEDINA DIAZ</v>
      </c>
      <c r="L1692" t="str">
        <f t="shared" si="53"/>
        <v>Claudio Medina Diaz</v>
      </c>
      <c r="M1692" t="s">
        <v>1520</v>
      </c>
      <c r="N1692" t="str">
        <f>VLOOKUP(M1692,Tabla13[[#All],[rut]:[estado_licencia]],2,0)</f>
        <v>Claudio Medina Diaz</v>
      </c>
      <c r="O1692" t="s">
        <v>12529</v>
      </c>
      <c r="S1692" t="s">
        <v>460</v>
      </c>
      <c r="V1692" t="s">
        <v>10332</v>
      </c>
      <c r="W1692" t="s">
        <v>12910</v>
      </c>
      <c r="X1692" t="s">
        <v>13855</v>
      </c>
      <c r="Y1692">
        <v>45000</v>
      </c>
      <c r="Z1692" t="s">
        <v>9838</v>
      </c>
    </row>
    <row r="1693" spans="1:28" hidden="1" x14ac:dyDescent="0.25">
      <c r="A1693" t="s">
        <v>10325</v>
      </c>
      <c r="B1693" t="s">
        <v>13503</v>
      </c>
      <c r="C1693" s="2">
        <v>43937</v>
      </c>
      <c r="D1693" t="s">
        <v>13854</v>
      </c>
      <c r="E1693" t="s">
        <v>12539</v>
      </c>
      <c r="F1693" t="s">
        <v>10328</v>
      </c>
      <c r="G1693" t="s">
        <v>190</v>
      </c>
      <c r="H1693" t="s">
        <v>11536</v>
      </c>
      <c r="I1693" t="s">
        <v>10011</v>
      </c>
      <c r="J1693" t="s">
        <v>13822</v>
      </c>
      <c r="K1693" t="str">
        <f t="shared" si="52"/>
        <v>GUILLERMO OLEA ALVAREZ</v>
      </c>
      <c r="L1693" t="str">
        <f t="shared" si="53"/>
        <v>Guillermo Olea Alvarez</v>
      </c>
      <c r="M1693" t="s">
        <v>1520</v>
      </c>
      <c r="N1693" t="str">
        <f>VLOOKUP(M1693,Tabla13[[#All],[rut]:[estado_licencia]],2,0)</f>
        <v>Claudio Medina Diaz</v>
      </c>
      <c r="O1693" t="s">
        <v>12529</v>
      </c>
      <c r="S1693" t="s">
        <v>460</v>
      </c>
      <c r="V1693" t="s">
        <v>10332</v>
      </c>
      <c r="W1693" t="s">
        <v>12910</v>
      </c>
      <c r="X1693" t="s">
        <v>13855</v>
      </c>
      <c r="Y1693">
        <v>45000</v>
      </c>
      <c r="Z1693" t="s">
        <v>9838</v>
      </c>
    </row>
    <row r="1694" spans="1:28" hidden="1" x14ac:dyDescent="0.25">
      <c r="A1694" t="s">
        <v>10325</v>
      </c>
      <c r="B1694" t="s">
        <v>13503</v>
      </c>
      <c r="C1694" s="2">
        <v>43937</v>
      </c>
      <c r="D1694" t="s">
        <v>13854</v>
      </c>
      <c r="E1694" t="s">
        <v>12539</v>
      </c>
      <c r="F1694" t="s">
        <v>10328</v>
      </c>
      <c r="G1694" t="s">
        <v>190</v>
      </c>
      <c r="H1694" t="s">
        <v>10184</v>
      </c>
      <c r="I1694" t="s">
        <v>10265</v>
      </c>
      <c r="J1694" t="s">
        <v>13823</v>
      </c>
      <c r="K1694" t="str">
        <f t="shared" si="52"/>
        <v>AARON RODRIGUEZ OLIVARES</v>
      </c>
      <c r="L1694" t="str">
        <f t="shared" si="53"/>
        <v>Aaron Rodriguez Olivares</v>
      </c>
      <c r="M1694" t="s">
        <v>1521</v>
      </c>
      <c r="N1694" t="str">
        <f>VLOOKUP(M1694,Tabla13[[#All],[rut]:[estado_licencia]],2,0)</f>
        <v>Aaron Rodriguez Olivares</v>
      </c>
      <c r="O1694" t="s">
        <v>12529</v>
      </c>
      <c r="S1694" t="s">
        <v>460</v>
      </c>
      <c r="V1694" t="s">
        <v>10332</v>
      </c>
      <c r="W1694" t="s">
        <v>12910</v>
      </c>
      <c r="X1694" t="s">
        <v>13855</v>
      </c>
      <c r="Y1694">
        <v>45000</v>
      </c>
      <c r="Z1694" t="s">
        <v>9838</v>
      </c>
    </row>
    <row r="1695" spans="1:28" hidden="1" x14ac:dyDescent="0.25">
      <c r="A1695" t="s">
        <v>10325</v>
      </c>
      <c r="B1695" t="s">
        <v>13503</v>
      </c>
      <c r="C1695" s="2">
        <v>43937</v>
      </c>
      <c r="D1695" t="s">
        <v>13854</v>
      </c>
      <c r="E1695" t="s">
        <v>12539</v>
      </c>
      <c r="F1695" t="s">
        <v>10328</v>
      </c>
      <c r="G1695" t="s">
        <v>190</v>
      </c>
      <c r="H1695" t="s">
        <v>13824</v>
      </c>
      <c r="I1695" t="s">
        <v>10370</v>
      </c>
      <c r="J1695" t="s">
        <v>13410</v>
      </c>
      <c r="K1695" t="str">
        <f t="shared" si="52"/>
        <v>CLAUDIO DINAMARCA ACUÑA</v>
      </c>
      <c r="L1695" t="str">
        <f t="shared" si="53"/>
        <v>Claudio Dinamarca Acuña</v>
      </c>
      <c r="M1695" t="s">
        <v>1522</v>
      </c>
      <c r="N1695" t="str">
        <f>VLOOKUP(M1695,Tabla13[[#All],[rut]:[estado_licencia]],2,0)</f>
        <v>Claudio Dinamarca Acuña</v>
      </c>
      <c r="O1695" t="s">
        <v>12529</v>
      </c>
      <c r="S1695" t="s">
        <v>460</v>
      </c>
      <c r="V1695" t="s">
        <v>10332</v>
      </c>
      <c r="W1695" t="s">
        <v>12910</v>
      </c>
      <c r="X1695" t="s">
        <v>13855</v>
      </c>
      <c r="Y1695">
        <v>45000</v>
      </c>
      <c r="Z1695" t="s">
        <v>9838</v>
      </c>
    </row>
    <row r="1696" spans="1:28" hidden="1" x14ac:dyDescent="0.25">
      <c r="A1696" t="s">
        <v>10325</v>
      </c>
      <c r="B1696" t="s">
        <v>13503</v>
      </c>
      <c r="C1696" s="2">
        <v>43937</v>
      </c>
      <c r="D1696" t="s">
        <v>13854</v>
      </c>
      <c r="E1696" t="s">
        <v>12539</v>
      </c>
      <c r="F1696" t="s">
        <v>10328</v>
      </c>
      <c r="G1696" t="s">
        <v>190</v>
      </c>
      <c r="H1696" t="s">
        <v>13825</v>
      </c>
      <c r="I1696" t="s">
        <v>11161</v>
      </c>
      <c r="J1696" t="s">
        <v>10853</v>
      </c>
      <c r="K1696" t="str">
        <f t="shared" si="52"/>
        <v>JOSE JINES JIMENEZ</v>
      </c>
      <c r="L1696" t="str">
        <f t="shared" si="53"/>
        <v>Jose Jines Jimenez</v>
      </c>
      <c r="M1696" t="s">
        <v>1523</v>
      </c>
      <c r="N1696" t="str">
        <f>VLOOKUP(M1696,Tabla13[[#All],[rut]:[estado_licencia]],2,0)</f>
        <v>Jose Jines Jimenez</v>
      </c>
      <c r="O1696" t="s">
        <v>12529</v>
      </c>
      <c r="S1696" t="s">
        <v>460</v>
      </c>
      <c r="V1696" t="s">
        <v>10332</v>
      </c>
      <c r="W1696" t="s">
        <v>12910</v>
      </c>
      <c r="X1696" t="s">
        <v>13855</v>
      </c>
      <c r="Y1696">
        <v>45000</v>
      </c>
      <c r="Z1696" t="s">
        <v>9838</v>
      </c>
    </row>
    <row r="1697" spans="1:26" hidden="1" x14ac:dyDescent="0.25">
      <c r="A1697" t="s">
        <v>10325</v>
      </c>
      <c r="B1697" t="s">
        <v>13503</v>
      </c>
      <c r="C1697" s="2">
        <v>43937</v>
      </c>
      <c r="D1697" t="s">
        <v>13854</v>
      </c>
      <c r="E1697" t="s">
        <v>12539</v>
      </c>
      <c r="F1697" t="s">
        <v>10328</v>
      </c>
      <c r="G1697" t="s">
        <v>190</v>
      </c>
      <c r="H1697" t="s">
        <v>10115</v>
      </c>
      <c r="I1697" t="s">
        <v>13826</v>
      </c>
      <c r="J1697" t="s">
        <v>13410</v>
      </c>
      <c r="K1697" t="str">
        <f t="shared" si="52"/>
        <v>CLAUDIO PALMA MONRROY</v>
      </c>
      <c r="L1697" t="str">
        <f t="shared" si="53"/>
        <v>Claudio Palma Monrroy</v>
      </c>
      <c r="M1697" t="s">
        <v>1524</v>
      </c>
      <c r="N1697" t="str">
        <f>VLOOKUP(M1697,Tabla13[[#All],[rut]:[estado_licencia]],2,0)</f>
        <v>Claudio Palma Monrroy</v>
      </c>
      <c r="O1697" t="s">
        <v>12529</v>
      </c>
      <c r="S1697" t="s">
        <v>460</v>
      </c>
      <c r="V1697" t="s">
        <v>10332</v>
      </c>
      <c r="W1697" t="s">
        <v>12910</v>
      </c>
      <c r="X1697" t="s">
        <v>13855</v>
      </c>
      <c r="Y1697">
        <v>45000</v>
      </c>
      <c r="Z1697" t="s">
        <v>9838</v>
      </c>
    </row>
    <row r="1698" spans="1:26" hidden="1" x14ac:dyDescent="0.25">
      <c r="A1698" t="s">
        <v>10325</v>
      </c>
      <c r="B1698" t="s">
        <v>13503</v>
      </c>
      <c r="C1698" s="2">
        <v>43937</v>
      </c>
      <c r="D1698" t="s">
        <v>13854</v>
      </c>
      <c r="E1698" t="s">
        <v>12539</v>
      </c>
      <c r="F1698" t="s">
        <v>10328</v>
      </c>
      <c r="G1698" t="s">
        <v>190</v>
      </c>
      <c r="H1698" t="s">
        <v>9843</v>
      </c>
      <c r="I1698" t="s">
        <v>10453</v>
      </c>
      <c r="J1698" t="s">
        <v>10713</v>
      </c>
      <c r="K1698" t="str">
        <f t="shared" si="52"/>
        <v>RODRIGO DIAZ VALENZUELA</v>
      </c>
      <c r="L1698" t="str">
        <f t="shared" si="53"/>
        <v>Rodrigo Diaz Valenzuela</v>
      </c>
      <c r="M1698" t="s">
        <v>1525</v>
      </c>
      <c r="N1698" t="str">
        <f>VLOOKUP(M1698,Tabla13[[#All],[rut]:[estado_licencia]],2,0)</f>
        <v>Rodrigo Diaz Valenzuela</v>
      </c>
      <c r="O1698" t="s">
        <v>12529</v>
      </c>
      <c r="S1698" t="s">
        <v>460</v>
      </c>
      <c r="V1698" t="s">
        <v>10332</v>
      </c>
      <c r="W1698" t="s">
        <v>12910</v>
      </c>
      <c r="X1698" t="s">
        <v>13855</v>
      </c>
      <c r="Y1698">
        <v>45000</v>
      </c>
      <c r="Z1698" t="s">
        <v>9838</v>
      </c>
    </row>
    <row r="1699" spans="1:26" hidden="1" x14ac:dyDescent="0.25">
      <c r="A1699" t="s">
        <v>10325</v>
      </c>
      <c r="B1699" t="s">
        <v>13503</v>
      </c>
      <c r="C1699" s="2">
        <v>43937</v>
      </c>
      <c r="D1699" t="s">
        <v>13854</v>
      </c>
      <c r="E1699" t="s">
        <v>12539</v>
      </c>
      <c r="F1699" t="s">
        <v>10328</v>
      </c>
      <c r="G1699" t="s">
        <v>190</v>
      </c>
      <c r="H1699" t="s">
        <v>13827</v>
      </c>
      <c r="I1699" t="s">
        <v>11536</v>
      </c>
      <c r="J1699" t="s">
        <v>11162</v>
      </c>
      <c r="K1699" t="str">
        <f t="shared" si="52"/>
        <v>LEONARDO VELOZO OLEA</v>
      </c>
      <c r="L1699" t="str">
        <f t="shared" si="53"/>
        <v>Leonardo Velozo Olea</v>
      </c>
      <c r="M1699" t="s">
        <v>1526</v>
      </c>
      <c r="N1699" t="str">
        <f>VLOOKUP(M1699,Tabla13[[#All],[rut]:[estado_licencia]],2,0)</f>
        <v>Leonardo Velozo Olea</v>
      </c>
      <c r="O1699" t="s">
        <v>12529</v>
      </c>
      <c r="S1699" t="s">
        <v>460</v>
      </c>
      <c r="V1699" t="s">
        <v>10332</v>
      </c>
      <c r="W1699" t="s">
        <v>12910</v>
      </c>
      <c r="X1699" t="s">
        <v>13855</v>
      </c>
      <c r="Y1699">
        <v>45000</v>
      </c>
      <c r="Z1699" t="s">
        <v>9838</v>
      </c>
    </row>
    <row r="1700" spans="1:26" hidden="1" x14ac:dyDescent="0.25">
      <c r="A1700" t="s">
        <v>10325</v>
      </c>
      <c r="B1700" t="s">
        <v>13503</v>
      </c>
      <c r="C1700" s="2">
        <v>43944</v>
      </c>
      <c r="D1700" t="s">
        <v>13854</v>
      </c>
      <c r="E1700" t="s">
        <v>12539</v>
      </c>
      <c r="F1700" t="s">
        <v>10328</v>
      </c>
      <c r="G1700" t="s">
        <v>190</v>
      </c>
      <c r="H1700" t="s">
        <v>11774</v>
      </c>
      <c r="I1700" t="s">
        <v>11357</v>
      </c>
      <c r="J1700" t="s">
        <v>13828</v>
      </c>
      <c r="K1700" t="str">
        <f t="shared" si="52"/>
        <v>ADEMAR ORREGO PATIÑO</v>
      </c>
      <c r="L1700" t="str">
        <f t="shared" si="53"/>
        <v>Ademar Orrego Patiño</v>
      </c>
      <c r="M1700" t="s">
        <v>1527</v>
      </c>
      <c r="N1700" t="str">
        <f>VLOOKUP(M1700,Tabla13[[#All],[rut]:[estado_licencia]],2,0)</f>
        <v>Ademar Orrego Patiño</v>
      </c>
      <c r="O1700" t="s">
        <v>12529</v>
      </c>
      <c r="S1700" t="s">
        <v>460</v>
      </c>
      <c r="V1700" t="s">
        <v>10332</v>
      </c>
      <c r="W1700" t="s">
        <v>12910</v>
      </c>
      <c r="X1700" t="s">
        <v>13855</v>
      </c>
      <c r="Y1700">
        <v>45000</v>
      </c>
      <c r="Z1700" t="s">
        <v>9838</v>
      </c>
    </row>
    <row r="1701" spans="1:26" hidden="1" x14ac:dyDescent="0.25">
      <c r="A1701" t="s">
        <v>10325</v>
      </c>
      <c r="B1701" t="s">
        <v>13503</v>
      </c>
      <c r="C1701" s="2">
        <v>43944</v>
      </c>
      <c r="D1701" t="s">
        <v>13854</v>
      </c>
      <c r="E1701" t="s">
        <v>12539</v>
      </c>
      <c r="F1701" t="s">
        <v>10328</v>
      </c>
      <c r="G1701" t="s">
        <v>190</v>
      </c>
      <c r="H1701" t="s">
        <v>13829</v>
      </c>
      <c r="I1701" t="s">
        <v>10226</v>
      </c>
      <c r="J1701" t="s">
        <v>10243</v>
      </c>
      <c r="K1701" t="str">
        <f t="shared" si="52"/>
        <v>JUAN CARLOS BURGAS PLAZA</v>
      </c>
      <c r="L1701" t="str">
        <f t="shared" si="53"/>
        <v>Juan Carlos Burgas Plaza</v>
      </c>
      <c r="M1701" t="s">
        <v>1528</v>
      </c>
      <c r="N1701" t="str">
        <f>VLOOKUP(M1701,Tabla13[[#All],[rut]:[estado_licencia]],2,0)</f>
        <v>Juan Carlos Burgas Plaza</v>
      </c>
      <c r="O1701" t="s">
        <v>12529</v>
      </c>
      <c r="S1701" t="s">
        <v>460</v>
      </c>
      <c r="V1701" t="s">
        <v>10332</v>
      </c>
      <c r="W1701" t="s">
        <v>12910</v>
      </c>
      <c r="X1701" t="s">
        <v>13855</v>
      </c>
      <c r="Y1701">
        <v>45000</v>
      </c>
      <c r="Z1701" t="s">
        <v>9838</v>
      </c>
    </row>
    <row r="1702" spans="1:26" hidden="1" x14ac:dyDescent="0.25">
      <c r="A1702" t="s">
        <v>10325</v>
      </c>
      <c r="B1702" t="s">
        <v>13503</v>
      </c>
      <c r="C1702" s="2">
        <v>43944</v>
      </c>
      <c r="D1702" t="s">
        <v>13854</v>
      </c>
      <c r="E1702" t="s">
        <v>12539</v>
      </c>
      <c r="F1702" t="s">
        <v>10328</v>
      </c>
      <c r="G1702" t="s">
        <v>190</v>
      </c>
      <c r="H1702" t="s">
        <v>11647</v>
      </c>
      <c r="I1702" t="s">
        <v>11350</v>
      </c>
      <c r="J1702" t="s">
        <v>13830</v>
      </c>
      <c r="K1702" t="str">
        <f t="shared" si="52"/>
        <v>FABRICIO CANALES HERRERA</v>
      </c>
      <c r="L1702" t="str">
        <f t="shared" si="53"/>
        <v>Fabricio Canales Herrera</v>
      </c>
      <c r="M1702" t="s">
        <v>1529</v>
      </c>
      <c r="N1702" t="str">
        <f>VLOOKUP(M1702,Tabla13[[#All],[rut]:[estado_licencia]],2,0)</f>
        <v>Fabricio Canales Herrera</v>
      </c>
      <c r="O1702" t="s">
        <v>12529</v>
      </c>
      <c r="S1702" t="s">
        <v>460</v>
      </c>
      <c r="V1702" t="s">
        <v>10332</v>
      </c>
      <c r="W1702" t="s">
        <v>12910</v>
      </c>
      <c r="X1702" t="s">
        <v>13855</v>
      </c>
      <c r="Y1702">
        <v>45000</v>
      </c>
      <c r="Z1702" t="s">
        <v>9838</v>
      </c>
    </row>
    <row r="1703" spans="1:26" hidden="1" x14ac:dyDescent="0.25">
      <c r="A1703" t="s">
        <v>10325</v>
      </c>
      <c r="B1703" t="s">
        <v>13503</v>
      </c>
      <c r="C1703" s="2">
        <v>43944</v>
      </c>
      <c r="D1703" t="s">
        <v>13854</v>
      </c>
      <c r="E1703" t="s">
        <v>12539</v>
      </c>
      <c r="F1703" t="s">
        <v>10328</v>
      </c>
      <c r="G1703" t="s">
        <v>190</v>
      </c>
      <c r="H1703" t="s">
        <v>13831</v>
      </c>
      <c r="I1703" t="s">
        <v>10439</v>
      </c>
      <c r="J1703" t="s">
        <v>11852</v>
      </c>
      <c r="K1703" t="str">
        <f t="shared" si="52"/>
        <v>IVAN LAGOS TORRES</v>
      </c>
      <c r="L1703" t="str">
        <f t="shared" si="53"/>
        <v>Ivan Lagos Torres</v>
      </c>
      <c r="M1703" t="s">
        <v>1530</v>
      </c>
      <c r="N1703" t="str">
        <f>VLOOKUP(M1703,Tabla13[[#All],[rut]:[estado_licencia]],2,0)</f>
        <v>Ivan Lagos Torres</v>
      </c>
      <c r="O1703" t="s">
        <v>12529</v>
      </c>
      <c r="S1703" t="s">
        <v>460</v>
      </c>
      <c r="V1703" t="s">
        <v>10332</v>
      </c>
      <c r="W1703" t="s">
        <v>12910</v>
      </c>
      <c r="X1703" t="s">
        <v>13855</v>
      </c>
      <c r="Y1703">
        <v>45000</v>
      </c>
      <c r="Z1703" t="s">
        <v>9838</v>
      </c>
    </row>
    <row r="1704" spans="1:26" hidden="1" x14ac:dyDescent="0.25">
      <c r="A1704" t="s">
        <v>10325</v>
      </c>
      <c r="B1704" t="s">
        <v>13503</v>
      </c>
      <c r="C1704" s="2">
        <v>43944</v>
      </c>
      <c r="D1704" t="s">
        <v>13854</v>
      </c>
      <c r="E1704" t="s">
        <v>12539</v>
      </c>
      <c r="F1704" t="s">
        <v>10328</v>
      </c>
      <c r="G1704" t="s">
        <v>190</v>
      </c>
      <c r="H1704" t="s">
        <v>10012</v>
      </c>
      <c r="I1704" t="s">
        <v>10111</v>
      </c>
      <c r="J1704" t="s">
        <v>12562</v>
      </c>
      <c r="K1704" t="str">
        <f t="shared" si="52"/>
        <v>MATIAS RIVERA SILVA</v>
      </c>
      <c r="L1704" t="str">
        <f t="shared" si="53"/>
        <v>Matias Rivera Silva</v>
      </c>
      <c r="M1704" t="s">
        <v>1531</v>
      </c>
      <c r="N1704" t="str">
        <f>VLOOKUP(M1704,Tabla13[[#All],[rut]:[estado_licencia]],2,0)</f>
        <v>Matias Rivera Silva</v>
      </c>
      <c r="O1704" t="s">
        <v>12529</v>
      </c>
      <c r="S1704" t="s">
        <v>460</v>
      </c>
      <c r="V1704" t="s">
        <v>10332</v>
      </c>
      <c r="W1704" t="s">
        <v>12910</v>
      </c>
      <c r="X1704" t="s">
        <v>13855</v>
      </c>
      <c r="Y1704">
        <v>45000</v>
      </c>
      <c r="Z1704" t="s">
        <v>9838</v>
      </c>
    </row>
    <row r="1705" spans="1:26" hidden="1" x14ac:dyDescent="0.25">
      <c r="A1705" t="s">
        <v>10325</v>
      </c>
      <c r="B1705" t="s">
        <v>13503</v>
      </c>
      <c r="C1705" s="2">
        <v>43944</v>
      </c>
      <c r="D1705" t="s">
        <v>13854</v>
      </c>
      <c r="E1705" t="s">
        <v>12539</v>
      </c>
      <c r="F1705" t="s">
        <v>10328</v>
      </c>
      <c r="G1705" t="s">
        <v>190</v>
      </c>
      <c r="H1705" t="s">
        <v>13832</v>
      </c>
      <c r="I1705" t="s">
        <v>13833</v>
      </c>
      <c r="J1705" t="s">
        <v>10590</v>
      </c>
      <c r="K1705" t="str">
        <f t="shared" si="52"/>
        <v>VICTOR DAVILA  MARAMBIO</v>
      </c>
      <c r="L1705" t="str">
        <f t="shared" si="53"/>
        <v>Victor Davila  Marambio</v>
      </c>
      <c r="M1705" t="s">
        <v>1532</v>
      </c>
      <c r="N1705" t="str">
        <f>VLOOKUP(M1705,Tabla13[[#All],[rut]:[estado_licencia]],2,0)</f>
        <v>Victor Davila  Marambio</v>
      </c>
      <c r="O1705" t="s">
        <v>12529</v>
      </c>
      <c r="S1705" t="s">
        <v>460</v>
      </c>
      <c r="V1705" t="s">
        <v>10332</v>
      </c>
      <c r="W1705" t="s">
        <v>12910</v>
      </c>
      <c r="X1705" t="s">
        <v>13855</v>
      </c>
      <c r="Y1705">
        <v>45000</v>
      </c>
      <c r="Z1705" t="s">
        <v>9838</v>
      </c>
    </row>
    <row r="1706" spans="1:26" hidden="1" x14ac:dyDescent="0.25">
      <c r="A1706" t="s">
        <v>10325</v>
      </c>
      <c r="B1706" t="s">
        <v>13503</v>
      </c>
      <c r="C1706" s="2">
        <v>43944</v>
      </c>
      <c r="D1706" t="s">
        <v>13854</v>
      </c>
      <c r="E1706" t="s">
        <v>12539</v>
      </c>
      <c r="F1706" t="s">
        <v>10328</v>
      </c>
      <c r="G1706" t="s">
        <v>190</v>
      </c>
      <c r="H1706" t="s">
        <v>13245</v>
      </c>
      <c r="I1706" t="s">
        <v>11575</v>
      </c>
      <c r="J1706" t="s">
        <v>13834</v>
      </c>
      <c r="K1706" t="str">
        <f t="shared" si="52"/>
        <v>FREDY ALBORNOZ BUSTAMANTE</v>
      </c>
      <c r="L1706" t="str">
        <f t="shared" si="53"/>
        <v>Fredy Albornoz Bustamante</v>
      </c>
      <c r="M1706" t="s">
        <v>1533</v>
      </c>
      <c r="N1706" t="str">
        <f>VLOOKUP(M1706,Tabla13[[#All],[rut]:[estado_licencia]],2,0)</f>
        <v>Fredy Albornoz Bustamante</v>
      </c>
      <c r="O1706" t="s">
        <v>12529</v>
      </c>
      <c r="S1706" t="s">
        <v>460</v>
      </c>
      <c r="V1706" t="s">
        <v>10332</v>
      </c>
      <c r="W1706" t="s">
        <v>12910</v>
      </c>
      <c r="X1706" t="s">
        <v>13855</v>
      </c>
      <c r="Y1706">
        <v>45000</v>
      </c>
      <c r="Z1706" t="s">
        <v>9838</v>
      </c>
    </row>
    <row r="1707" spans="1:26" hidden="1" x14ac:dyDescent="0.25">
      <c r="A1707" t="s">
        <v>10325</v>
      </c>
      <c r="B1707" t="s">
        <v>13503</v>
      </c>
      <c r="C1707" s="2">
        <v>43944</v>
      </c>
      <c r="D1707" t="s">
        <v>13854</v>
      </c>
      <c r="E1707" t="s">
        <v>12539</v>
      </c>
      <c r="F1707" t="s">
        <v>10328</v>
      </c>
      <c r="G1707" t="s">
        <v>190</v>
      </c>
      <c r="H1707" t="s">
        <v>10012</v>
      </c>
      <c r="I1707" t="s">
        <v>9934</v>
      </c>
      <c r="J1707" t="s">
        <v>10538</v>
      </c>
      <c r="K1707" t="str">
        <f t="shared" si="52"/>
        <v>PATRICIO RIVERA SAAVEDRA</v>
      </c>
      <c r="L1707" t="str">
        <f t="shared" si="53"/>
        <v>Patricio Rivera Saavedra</v>
      </c>
      <c r="M1707" t="s">
        <v>1534</v>
      </c>
      <c r="N1707" t="str">
        <f>VLOOKUP(M1707,Tabla13[[#All],[rut]:[estado_licencia]],2,0)</f>
        <v>Patricio Rivera Saavedra</v>
      </c>
      <c r="O1707" t="s">
        <v>12529</v>
      </c>
      <c r="S1707" t="s">
        <v>460</v>
      </c>
      <c r="V1707" t="s">
        <v>10332</v>
      </c>
      <c r="W1707" t="s">
        <v>12910</v>
      </c>
      <c r="X1707" t="s">
        <v>13855</v>
      </c>
      <c r="Y1707">
        <v>45000</v>
      </c>
      <c r="Z1707" t="s">
        <v>9838</v>
      </c>
    </row>
    <row r="1708" spans="1:26" hidden="1" x14ac:dyDescent="0.25">
      <c r="A1708" t="s">
        <v>10325</v>
      </c>
      <c r="B1708" t="s">
        <v>13503</v>
      </c>
      <c r="C1708" s="2">
        <v>43944</v>
      </c>
      <c r="D1708" t="s">
        <v>13854</v>
      </c>
      <c r="E1708" t="s">
        <v>12539</v>
      </c>
      <c r="F1708" t="s">
        <v>10328</v>
      </c>
      <c r="G1708" t="s">
        <v>190</v>
      </c>
      <c r="H1708" t="s">
        <v>13835</v>
      </c>
      <c r="I1708" t="s">
        <v>9830</v>
      </c>
      <c r="J1708" t="s">
        <v>10569</v>
      </c>
      <c r="K1708" t="str">
        <f t="shared" si="52"/>
        <v>ALEX LAZCANO RAMIREZ</v>
      </c>
      <c r="L1708" t="str">
        <f t="shared" si="53"/>
        <v>Alex Lazcano Ramirez</v>
      </c>
      <c r="M1708" t="s">
        <v>1535</v>
      </c>
      <c r="N1708" t="str">
        <f>VLOOKUP(M1708,Tabla13[[#All],[rut]:[estado_licencia]],2,0)</f>
        <v>Alex Lazcano Ramirez</v>
      </c>
      <c r="O1708" t="s">
        <v>12529</v>
      </c>
      <c r="S1708" t="s">
        <v>460</v>
      </c>
      <c r="V1708" t="s">
        <v>10332</v>
      </c>
      <c r="W1708" t="s">
        <v>12910</v>
      </c>
      <c r="X1708" t="s">
        <v>13855</v>
      </c>
      <c r="Y1708">
        <v>45000</v>
      </c>
      <c r="Z1708" t="s">
        <v>9838</v>
      </c>
    </row>
    <row r="1709" spans="1:26" hidden="1" x14ac:dyDescent="0.25">
      <c r="A1709" t="s">
        <v>10325</v>
      </c>
      <c r="B1709" t="s">
        <v>13503</v>
      </c>
      <c r="C1709" s="2">
        <v>43944</v>
      </c>
      <c r="D1709" t="s">
        <v>13854</v>
      </c>
      <c r="E1709" t="s">
        <v>12539</v>
      </c>
      <c r="F1709" t="s">
        <v>10328</v>
      </c>
      <c r="G1709" t="s">
        <v>190</v>
      </c>
      <c r="H1709" t="s">
        <v>12926</v>
      </c>
      <c r="I1709" t="s">
        <v>11862</v>
      </c>
      <c r="J1709" t="s">
        <v>10528</v>
      </c>
      <c r="K1709" t="str">
        <f t="shared" si="52"/>
        <v>CARLOS MENESES FERRADA</v>
      </c>
      <c r="L1709" t="str">
        <f t="shared" si="53"/>
        <v>Carlos Meneses Ferrada</v>
      </c>
      <c r="M1709" t="s">
        <v>1536</v>
      </c>
      <c r="N1709" t="str">
        <f>VLOOKUP(M1709,Tabla13[[#All],[rut]:[estado_licencia]],2,0)</f>
        <v>Carlos Meneses Ferrada</v>
      </c>
      <c r="O1709" t="s">
        <v>12529</v>
      </c>
      <c r="S1709" t="s">
        <v>460</v>
      </c>
      <c r="V1709" t="s">
        <v>10332</v>
      </c>
      <c r="W1709" t="s">
        <v>12910</v>
      </c>
      <c r="X1709" t="s">
        <v>13855</v>
      </c>
      <c r="Y1709">
        <v>45000</v>
      </c>
      <c r="Z1709" t="s">
        <v>9838</v>
      </c>
    </row>
    <row r="1710" spans="1:26" hidden="1" x14ac:dyDescent="0.25">
      <c r="A1710" t="s">
        <v>10325</v>
      </c>
      <c r="B1710" t="s">
        <v>13503</v>
      </c>
      <c r="C1710" s="2">
        <v>43944</v>
      </c>
      <c r="D1710" t="s">
        <v>13854</v>
      </c>
      <c r="E1710" t="s">
        <v>12539</v>
      </c>
      <c r="F1710" t="s">
        <v>10328</v>
      </c>
      <c r="G1710" t="s">
        <v>190</v>
      </c>
      <c r="H1710" t="s">
        <v>10424</v>
      </c>
      <c r="I1710" t="s">
        <v>12645</v>
      </c>
      <c r="J1710" t="s">
        <v>13836</v>
      </c>
      <c r="K1710" t="str">
        <f t="shared" si="52"/>
        <v>BERNABE VELIZ SIERRA</v>
      </c>
      <c r="L1710" t="str">
        <f t="shared" si="53"/>
        <v>Bernabe Veliz Sierra</v>
      </c>
      <c r="M1710" t="s">
        <v>1537</v>
      </c>
      <c r="N1710" t="str">
        <f>VLOOKUP(M1710,Tabla13[[#All],[rut]:[estado_licencia]],2,0)</f>
        <v>Bernabe Veliz Sierra</v>
      </c>
      <c r="O1710" t="s">
        <v>12529</v>
      </c>
      <c r="S1710" t="s">
        <v>460</v>
      </c>
      <c r="V1710" t="s">
        <v>10332</v>
      </c>
      <c r="W1710" t="s">
        <v>12910</v>
      </c>
      <c r="X1710" t="s">
        <v>13855</v>
      </c>
      <c r="Y1710">
        <v>45000</v>
      </c>
      <c r="Z1710" t="s">
        <v>9838</v>
      </c>
    </row>
    <row r="1711" spans="1:26" hidden="1" x14ac:dyDescent="0.25">
      <c r="A1711" t="s">
        <v>10325</v>
      </c>
      <c r="B1711" t="s">
        <v>13503</v>
      </c>
      <c r="C1711" s="2">
        <v>43944</v>
      </c>
      <c r="D1711" t="s">
        <v>13854</v>
      </c>
      <c r="E1711" t="s">
        <v>12539</v>
      </c>
      <c r="F1711" t="s">
        <v>10328</v>
      </c>
      <c r="G1711" t="s">
        <v>190</v>
      </c>
      <c r="H1711" t="s">
        <v>12621</v>
      </c>
      <c r="I1711" t="s">
        <v>10174</v>
      </c>
      <c r="J1711" t="s">
        <v>10735</v>
      </c>
      <c r="K1711" t="str">
        <f t="shared" si="52"/>
        <v>MAURICIO URETA SEGURA</v>
      </c>
      <c r="L1711" t="str">
        <f t="shared" si="53"/>
        <v>Mauricio Ureta Segura</v>
      </c>
      <c r="M1711" t="s">
        <v>1538</v>
      </c>
      <c r="N1711" t="str">
        <f>VLOOKUP(M1711,Tabla13[[#All],[rut]:[estado_licencia]],2,0)</f>
        <v>Mauricio Ureta Segura</v>
      </c>
      <c r="O1711" t="s">
        <v>12529</v>
      </c>
      <c r="S1711" t="s">
        <v>460</v>
      </c>
      <c r="V1711" t="s">
        <v>10332</v>
      </c>
      <c r="W1711" t="s">
        <v>12910</v>
      </c>
      <c r="X1711" t="s">
        <v>13855</v>
      </c>
      <c r="Y1711">
        <v>45000</v>
      </c>
      <c r="Z1711" t="s">
        <v>9838</v>
      </c>
    </row>
    <row r="1712" spans="1:26" hidden="1" x14ac:dyDescent="0.25">
      <c r="A1712" t="s">
        <v>10325</v>
      </c>
      <c r="B1712" t="s">
        <v>13503</v>
      </c>
      <c r="C1712" s="2">
        <v>43944</v>
      </c>
      <c r="D1712" t="s">
        <v>13854</v>
      </c>
      <c r="E1712" t="s">
        <v>12539</v>
      </c>
      <c r="F1712" t="s">
        <v>10328</v>
      </c>
      <c r="G1712" t="s">
        <v>190</v>
      </c>
      <c r="H1712" t="s">
        <v>10445</v>
      </c>
      <c r="I1712" t="s">
        <v>11485</v>
      </c>
      <c r="J1712" t="s">
        <v>13837</v>
      </c>
      <c r="K1712" t="str">
        <f t="shared" si="52"/>
        <v>MARCELO COFRE PACHECO</v>
      </c>
      <c r="L1712" t="str">
        <f t="shared" si="53"/>
        <v>Marcelo Cofre Pacheco</v>
      </c>
      <c r="M1712" t="s">
        <v>1539</v>
      </c>
      <c r="N1712" t="str">
        <f>VLOOKUP(M1712,Tabla13[[#All],[rut]:[estado_licencia]],2,0)</f>
        <v>Marcelo Cofre Pacheco</v>
      </c>
      <c r="O1712" t="s">
        <v>12529</v>
      </c>
      <c r="S1712" t="s">
        <v>460</v>
      </c>
      <c r="V1712" t="s">
        <v>10332</v>
      </c>
      <c r="W1712" t="s">
        <v>12910</v>
      </c>
      <c r="X1712" t="s">
        <v>13855</v>
      </c>
      <c r="Y1712">
        <v>45000</v>
      </c>
      <c r="Z1712" t="s">
        <v>9838</v>
      </c>
    </row>
    <row r="1713" spans="1:26" hidden="1" x14ac:dyDescent="0.25">
      <c r="A1713" t="s">
        <v>10325</v>
      </c>
      <c r="B1713" t="s">
        <v>13503</v>
      </c>
      <c r="C1713" s="2">
        <v>43944</v>
      </c>
      <c r="D1713" t="s">
        <v>13854</v>
      </c>
      <c r="E1713" t="s">
        <v>12539</v>
      </c>
      <c r="F1713" t="s">
        <v>10328</v>
      </c>
      <c r="G1713" t="s">
        <v>190</v>
      </c>
      <c r="H1713" t="s">
        <v>10936</v>
      </c>
      <c r="I1713" t="s">
        <v>10192</v>
      </c>
      <c r="J1713" t="s">
        <v>12852</v>
      </c>
      <c r="K1713" t="str">
        <f t="shared" si="52"/>
        <v>EDUARDO COLLAO DELGADO</v>
      </c>
      <c r="L1713" t="str">
        <f t="shared" si="53"/>
        <v>Eduardo Collao Delgado</v>
      </c>
      <c r="M1713" t="s">
        <v>1540</v>
      </c>
      <c r="N1713" t="str">
        <f>VLOOKUP(M1713,Tabla13[[#All],[rut]:[estado_licencia]],2,0)</f>
        <v>Eduardo Collao Delgado</v>
      </c>
      <c r="O1713" t="s">
        <v>12529</v>
      </c>
      <c r="S1713" t="s">
        <v>460</v>
      </c>
      <c r="V1713" t="s">
        <v>10332</v>
      </c>
      <c r="W1713" t="s">
        <v>12910</v>
      </c>
      <c r="X1713" t="s">
        <v>13855</v>
      </c>
      <c r="Y1713">
        <v>45000</v>
      </c>
      <c r="Z1713" t="s">
        <v>9838</v>
      </c>
    </row>
    <row r="1714" spans="1:26" hidden="1" x14ac:dyDescent="0.25">
      <c r="A1714" t="s">
        <v>10325</v>
      </c>
      <c r="B1714" t="s">
        <v>13503</v>
      </c>
      <c r="C1714" s="2">
        <v>43944</v>
      </c>
      <c r="D1714" t="s">
        <v>13854</v>
      </c>
      <c r="E1714" t="s">
        <v>12539</v>
      </c>
      <c r="F1714" t="s">
        <v>10328</v>
      </c>
      <c r="G1714" t="s">
        <v>190</v>
      </c>
      <c r="H1714" t="s">
        <v>10193</v>
      </c>
      <c r="I1714" t="s">
        <v>10015</v>
      </c>
      <c r="J1714" t="s">
        <v>10584</v>
      </c>
      <c r="K1714" t="str">
        <f t="shared" si="52"/>
        <v>LEONEL SANCHEZ MORALES</v>
      </c>
      <c r="L1714" t="str">
        <f t="shared" si="53"/>
        <v>Leonel Sanchez Morales</v>
      </c>
      <c r="M1714" t="s">
        <v>1541</v>
      </c>
      <c r="N1714" t="str">
        <f>VLOOKUP(M1714,Tabla13[[#All],[rut]:[estado_licencia]],2,0)</f>
        <v>Leonel Sanchez Morales</v>
      </c>
      <c r="O1714" t="s">
        <v>12529</v>
      </c>
      <c r="S1714" t="s">
        <v>460</v>
      </c>
      <c r="V1714" t="s">
        <v>10332</v>
      </c>
      <c r="W1714" t="s">
        <v>12910</v>
      </c>
      <c r="X1714" t="s">
        <v>13855</v>
      </c>
      <c r="Y1714">
        <v>45000</v>
      </c>
      <c r="Z1714" t="s">
        <v>9838</v>
      </c>
    </row>
    <row r="1715" spans="1:26" hidden="1" x14ac:dyDescent="0.25">
      <c r="A1715" t="s">
        <v>10325</v>
      </c>
      <c r="B1715" t="s">
        <v>13503</v>
      </c>
      <c r="C1715" s="2">
        <v>43944</v>
      </c>
      <c r="D1715" t="s">
        <v>13854</v>
      </c>
      <c r="E1715" t="s">
        <v>12539</v>
      </c>
      <c r="F1715" t="s">
        <v>10328</v>
      </c>
      <c r="G1715" t="s">
        <v>190</v>
      </c>
      <c r="H1715" t="s">
        <v>13856</v>
      </c>
      <c r="J1715" t="s">
        <v>12579</v>
      </c>
      <c r="K1715" t="str">
        <f t="shared" si="52"/>
        <v xml:space="preserve">REINALDO ZUARES </v>
      </c>
      <c r="L1715" t="str">
        <f t="shared" si="53"/>
        <v xml:space="preserve">Reinaldo Zuares </v>
      </c>
      <c r="M1715" t="s">
        <v>12580</v>
      </c>
      <c r="N1715" t="e">
        <f>VLOOKUP(M1715,Tabla13[[#All],[rut]:[estado_licencia]],2,0)</f>
        <v>#N/A</v>
      </c>
      <c r="O1715" t="s">
        <v>12529</v>
      </c>
      <c r="S1715" t="s">
        <v>460</v>
      </c>
      <c r="V1715" t="s">
        <v>10332</v>
      </c>
      <c r="W1715" t="s">
        <v>12910</v>
      </c>
      <c r="X1715" t="s">
        <v>13855</v>
      </c>
      <c r="Y1715">
        <v>45000</v>
      </c>
      <c r="Z1715" t="s">
        <v>9838</v>
      </c>
    </row>
    <row r="1716" spans="1:26" hidden="1" x14ac:dyDescent="0.25">
      <c r="A1716" t="s">
        <v>10325</v>
      </c>
      <c r="B1716" t="s">
        <v>13503</v>
      </c>
      <c r="C1716" s="2">
        <v>43923</v>
      </c>
      <c r="D1716" t="s">
        <v>10326</v>
      </c>
      <c r="E1716" t="s">
        <v>12539</v>
      </c>
      <c r="F1716" t="s">
        <v>10328</v>
      </c>
      <c r="G1716" t="s">
        <v>190</v>
      </c>
      <c r="H1716" t="s">
        <v>9903</v>
      </c>
      <c r="I1716" t="s">
        <v>9843</v>
      </c>
      <c r="J1716" t="s">
        <v>13837</v>
      </c>
      <c r="K1716" t="str">
        <f t="shared" si="52"/>
        <v>MARCELO CASTILLO DIAZ</v>
      </c>
      <c r="L1716" t="str">
        <f t="shared" si="53"/>
        <v>Marcelo Castillo Diaz</v>
      </c>
      <c r="M1716" t="s">
        <v>1554</v>
      </c>
      <c r="N1716" t="str">
        <f>VLOOKUP(M1716,Tabla13[[#All],[rut]:[estado_licencia]],2,0)</f>
        <v>Marcelo Castillo Diaz</v>
      </c>
      <c r="O1716" t="s">
        <v>10326</v>
      </c>
      <c r="S1716" t="s">
        <v>460</v>
      </c>
      <c r="V1716" t="s">
        <v>10332</v>
      </c>
      <c r="W1716" t="s">
        <v>12910</v>
      </c>
      <c r="X1716" t="s">
        <v>13857</v>
      </c>
      <c r="Y1716">
        <v>40000</v>
      </c>
      <c r="Z1716" t="s">
        <v>9838</v>
      </c>
    </row>
    <row r="1717" spans="1:26" hidden="1" x14ac:dyDescent="0.25">
      <c r="A1717" t="s">
        <v>10325</v>
      </c>
      <c r="B1717" t="s">
        <v>13503</v>
      </c>
      <c r="C1717" s="2">
        <v>43923</v>
      </c>
      <c r="D1717" t="s">
        <v>10326</v>
      </c>
      <c r="E1717" t="s">
        <v>12539</v>
      </c>
      <c r="F1717" t="s">
        <v>10328</v>
      </c>
      <c r="G1717" t="s">
        <v>190</v>
      </c>
      <c r="H1717" t="s">
        <v>11255</v>
      </c>
      <c r="I1717" t="s">
        <v>10557</v>
      </c>
      <c r="J1717" t="s">
        <v>10596</v>
      </c>
      <c r="K1717" t="str">
        <f t="shared" si="52"/>
        <v>OSCAR VERGARA MIRANDA</v>
      </c>
      <c r="L1717" t="str">
        <f t="shared" si="53"/>
        <v>Oscar Vergara Miranda</v>
      </c>
      <c r="M1717" t="s">
        <v>1555</v>
      </c>
      <c r="N1717" t="str">
        <f>VLOOKUP(M1717,Tabla13[[#All],[rut]:[estado_licencia]],2,0)</f>
        <v>Oscar Vergara Miranda</v>
      </c>
      <c r="O1717" t="s">
        <v>10326</v>
      </c>
      <c r="S1717" t="s">
        <v>460</v>
      </c>
      <c r="V1717" t="s">
        <v>10332</v>
      </c>
      <c r="W1717" t="s">
        <v>12910</v>
      </c>
      <c r="X1717" t="s">
        <v>13857</v>
      </c>
      <c r="Y1717">
        <v>40000</v>
      </c>
      <c r="Z1717" t="s">
        <v>9838</v>
      </c>
    </row>
    <row r="1718" spans="1:26" hidden="1" x14ac:dyDescent="0.25">
      <c r="A1718" t="s">
        <v>10325</v>
      </c>
      <c r="B1718" t="s">
        <v>13503</v>
      </c>
      <c r="C1718" s="2">
        <v>43923</v>
      </c>
      <c r="D1718" t="s">
        <v>10326</v>
      </c>
      <c r="E1718" t="s">
        <v>12539</v>
      </c>
      <c r="F1718" t="s">
        <v>10328</v>
      </c>
      <c r="G1718" t="s">
        <v>190</v>
      </c>
      <c r="H1718" t="s">
        <v>13367</v>
      </c>
      <c r="I1718" t="s">
        <v>9941</v>
      </c>
      <c r="J1718" t="s">
        <v>13858</v>
      </c>
      <c r="K1718" t="str">
        <f t="shared" si="52"/>
        <v>JOHAN CHANDIA CACERES</v>
      </c>
      <c r="L1718" t="str">
        <f t="shared" si="53"/>
        <v>Johan Chandia Caceres</v>
      </c>
      <c r="M1718" t="s">
        <v>1556</v>
      </c>
      <c r="N1718" t="str">
        <f>VLOOKUP(M1718,Tabla13[[#All],[rut]:[estado_licencia]],2,0)</f>
        <v>Johan Chandia Caceres</v>
      </c>
      <c r="O1718" t="s">
        <v>10326</v>
      </c>
      <c r="S1718" t="s">
        <v>460</v>
      </c>
      <c r="V1718" t="s">
        <v>10332</v>
      </c>
      <c r="W1718" t="s">
        <v>12910</v>
      </c>
      <c r="X1718" t="s">
        <v>13857</v>
      </c>
      <c r="Y1718">
        <v>40000</v>
      </c>
      <c r="Z1718" t="s">
        <v>9838</v>
      </c>
    </row>
    <row r="1719" spans="1:26" hidden="1" x14ac:dyDescent="0.25">
      <c r="A1719" t="s">
        <v>10325</v>
      </c>
      <c r="B1719" t="s">
        <v>13503</v>
      </c>
      <c r="C1719" s="2">
        <v>43923</v>
      </c>
      <c r="D1719" t="s">
        <v>10326</v>
      </c>
      <c r="E1719" t="s">
        <v>12539</v>
      </c>
      <c r="F1719" t="s">
        <v>10328</v>
      </c>
      <c r="G1719" t="s">
        <v>190</v>
      </c>
      <c r="H1719" t="s">
        <v>11678</v>
      </c>
      <c r="I1719" t="s">
        <v>10720</v>
      </c>
      <c r="J1719" t="s">
        <v>11162</v>
      </c>
      <c r="K1719" t="str">
        <f t="shared" si="52"/>
        <v>LEONARDO CARO HENRIQUEZ</v>
      </c>
      <c r="L1719" t="str">
        <f t="shared" si="53"/>
        <v>Leonardo Caro Henriquez</v>
      </c>
      <c r="M1719" t="s">
        <v>1557</v>
      </c>
      <c r="N1719" t="str">
        <f>VLOOKUP(M1719,Tabla13[[#All],[rut]:[estado_licencia]],2,0)</f>
        <v>Leonardo Caro Henriquez</v>
      </c>
      <c r="O1719" t="s">
        <v>10326</v>
      </c>
      <c r="S1719" t="s">
        <v>460</v>
      </c>
      <c r="V1719" t="s">
        <v>10332</v>
      </c>
      <c r="W1719" t="s">
        <v>12910</v>
      </c>
      <c r="X1719" t="s">
        <v>13857</v>
      </c>
      <c r="Y1719">
        <v>40000</v>
      </c>
      <c r="Z1719" t="s">
        <v>9838</v>
      </c>
    </row>
    <row r="1720" spans="1:26" hidden="1" x14ac:dyDescent="0.25">
      <c r="A1720" t="s">
        <v>10325</v>
      </c>
      <c r="B1720" t="s">
        <v>13503</v>
      </c>
      <c r="C1720" s="2">
        <v>43923</v>
      </c>
      <c r="D1720" t="s">
        <v>10326</v>
      </c>
      <c r="E1720" t="s">
        <v>12539</v>
      </c>
      <c r="F1720" t="s">
        <v>10328</v>
      </c>
      <c r="G1720" t="s">
        <v>190</v>
      </c>
      <c r="H1720" t="s">
        <v>13859</v>
      </c>
      <c r="I1720" t="s">
        <v>10193</v>
      </c>
      <c r="J1720" t="s">
        <v>10722</v>
      </c>
      <c r="K1720" t="str">
        <f t="shared" si="52"/>
        <v>MARCO JEREZ SANCHEZ</v>
      </c>
      <c r="L1720" t="str">
        <f t="shared" si="53"/>
        <v>Marco Jerez Sanchez</v>
      </c>
      <c r="M1720" t="s">
        <v>1558</v>
      </c>
      <c r="N1720" t="str">
        <f>VLOOKUP(M1720,Tabla13[[#All],[rut]:[estado_licencia]],2,0)</f>
        <v>Marco Jerez Sanchez</v>
      </c>
      <c r="O1720" t="s">
        <v>10326</v>
      </c>
      <c r="S1720" t="s">
        <v>460</v>
      </c>
      <c r="V1720" t="s">
        <v>10332</v>
      </c>
      <c r="W1720" t="s">
        <v>12910</v>
      </c>
      <c r="X1720" t="s">
        <v>13857</v>
      </c>
      <c r="Y1720">
        <v>40000</v>
      </c>
      <c r="Z1720" t="s">
        <v>9838</v>
      </c>
    </row>
    <row r="1721" spans="1:26" hidden="1" x14ac:dyDescent="0.25">
      <c r="A1721" t="s">
        <v>10325</v>
      </c>
      <c r="B1721" t="s">
        <v>13503</v>
      </c>
      <c r="C1721" s="2">
        <v>43923</v>
      </c>
      <c r="D1721" t="s">
        <v>10326</v>
      </c>
      <c r="E1721" t="s">
        <v>12539</v>
      </c>
      <c r="F1721" t="s">
        <v>10328</v>
      </c>
      <c r="G1721" t="s">
        <v>190</v>
      </c>
      <c r="H1721" t="s">
        <v>13860</v>
      </c>
      <c r="I1721" t="s">
        <v>13407</v>
      </c>
      <c r="J1721" t="s">
        <v>10569</v>
      </c>
      <c r="K1721" t="str">
        <f t="shared" si="52"/>
        <v>ALEX LABRE ERICES</v>
      </c>
      <c r="L1721" t="str">
        <f t="shared" si="53"/>
        <v>Alex Labre Erices</v>
      </c>
      <c r="M1721" t="s">
        <v>1559</v>
      </c>
      <c r="N1721" t="str">
        <f>VLOOKUP(M1721,Tabla13[[#All],[rut]:[estado_licencia]],2,0)</f>
        <v>Alex Labre Erices</v>
      </c>
      <c r="O1721" t="s">
        <v>10326</v>
      </c>
      <c r="S1721" t="s">
        <v>460</v>
      </c>
      <c r="V1721" t="s">
        <v>10332</v>
      </c>
      <c r="W1721" t="s">
        <v>12910</v>
      </c>
      <c r="X1721" t="s">
        <v>13857</v>
      </c>
      <c r="Y1721">
        <v>40000</v>
      </c>
      <c r="Z1721" t="s">
        <v>9838</v>
      </c>
    </row>
    <row r="1722" spans="1:26" hidden="1" x14ac:dyDescent="0.25">
      <c r="A1722" t="s">
        <v>10325</v>
      </c>
      <c r="B1722" t="s">
        <v>13503</v>
      </c>
      <c r="C1722" s="2">
        <v>43923</v>
      </c>
      <c r="D1722" t="s">
        <v>10326</v>
      </c>
      <c r="E1722" t="s">
        <v>12539</v>
      </c>
      <c r="F1722" t="s">
        <v>10328</v>
      </c>
      <c r="G1722" t="s">
        <v>190</v>
      </c>
      <c r="H1722" t="s">
        <v>10295</v>
      </c>
      <c r="I1722" t="s">
        <v>9941</v>
      </c>
      <c r="J1722" t="s">
        <v>10590</v>
      </c>
      <c r="K1722" t="str">
        <f t="shared" si="52"/>
        <v>VICTOR FUENZALIDA CACERES</v>
      </c>
      <c r="L1722" t="str">
        <f t="shared" si="53"/>
        <v>Victor Fuenzalida Caceres</v>
      </c>
      <c r="M1722" t="s">
        <v>1560</v>
      </c>
      <c r="N1722" t="str">
        <f>VLOOKUP(M1722,Tabla13[[#All],[rut]:[estado_licencia]],2,0)</f>
        <v>Victor Fuenzalida Caceres</v>
      </c>
      <c r="O1722" t="s">
        <v>10326</v>
      </c>
      <c r="S1722" t="s">
        <v>460</v>
      </c>
      <c r="V1722" t="s">
        <v>10332</v>
      </c>
      <c r="W1722" t="s">
        <v>12910</v>
      </c>
      <c r="X1722" t="s">
        <v>13857</v>
      </c>
      <c r="Y1722">
        <v>40000</v>
      </c>
      <c r="Z1722" t="s">
        <v>9838</v>
      </c>
    </row>
    <row r="1723" spans="1:26" hidden="1" x14ac:dyDescent="0.25">
      <c r="A1723" t="s">
        <v>10325</v>
      </c>
      <c r="B1723" t="s">
        <v>13503</v>
      </c>
      <c r="C1723" s="2">
        <v>43923</v>
      </c>
      <c r="D1723" t="s">
        <v>10326</v>
      </c>
      <c r="E1723" t="s">
        <v>12539</v>
      </c>
      <c r="F1723" t="s">
        <v>10328</v>
      </c>
      <c r="G1723" t="s">
        <v>190</v>
      </c>
      <c r="H1723" t="s">
        <v>9887</v>
      </c>
      <c r="I1723" t="s">
        <v>10601</v>
      </c>
      <c r="J1723" t="s">
        <v>10582</v>
      </c>
      <c r="K1723" t="str">
        <f t="shared" si="52"/>
        <v>JUAN GONZALEZ GOMEZ</v>
      </c>
      <c r="L1723" t="str">
        <f t="shared" si="53"/>
        <v>Juan Gonzalez Gomez</v>
      </c>
      <c r="M1723" t="s">
        <v>1561</v>
      </c>
      <c r="N1723" t="str">
        <f>VLOOKUP(M1723,Tabla13[[#All],[rut]:[estado_licencia]],2,0)</f>
        <v>Juan Gonzalez Gomez</v>
      </c>
      <c r="O1723" t="s">
        <v>10326</v>
      </c>
      <c r="S1723" t="s">
        <v>460</v>
      </c>
      <c r="V1723" t="s">
        <v>10332</v>
      </c>
      <c r="W1723" t="s">
        <v>12910</v>
      </c>
      <c r="X1723" t="s">
        <v>13857</v>
      </c>
      <c r="Y1723">
        <v>40000</v>
      </c>
      <c r="Z1723" t="s">
        <v>9838</v>
      </c>
    </row>
    <row r="1724" spans="1:26" hidden="1" x14ac:dyDescent="0.25">
      <c r="A1724" t="s">
        <v>10325</v>
      </c>
      <c r="B1724" t="s">
        <v>13503</v>
      </c>
      <c r="C1724" s="2">
        <v>43923</v>
      </c>
      <c r="D1724" t="s">
        <v>10326</v>
      </c>
      <c r="E1724" t="s">
        <v>12539</v>
      </c>
      <c r="F1724" t="s">
        <v>10328</v>
      </c>
      <c r="G1724" t="s">
        <v>190</v>
      </c>
      <c r="H1724" t="s">
        <v>12154</v>
      </c>
      <c r="I1724" t="s">
        <v>9928</v>
      </c>
      <c r="J1724" t="s">
        <v>12145</v>
      </c>
      <c r="K1724" t="str">
        <f t="shared" si="52"/>
        <v>MIGUEL PAREDES TAPIA</v>
      </c>
      <c r="L1724" t="str">
        <f t="shared" si="53"/>
        <v>Miguel Paredes Tapia</v>
      </c>
      <c r="M1724" t="s">
        <v>1562</v>
      </c>
      <c r="N1724" t="str">
        <f>VLOOKUP(M1724,Tabla13[[#All],[rut]:[estado_licencia]],2,0)</f>
        <v>Miguel Paredes Tapia</v>
      </c>
      <c r="O1724" t="s">
        <v>10326</v>
      </c>
      <c r="S1724" t="s">
        <v>460</v>
      </c>
      <c r="V1724" t="s">
        <v>10332</v>
      </c>
      <c r="W1724" t="s">
        <v>12910</v>
      </c>
      <c r="X1724" t="s">
        <v>13857</v>
      </c>
      <c r="Y1724">
        <v>40000</v>
      </c>
      <c r="Z1724" t="s">
        <v>9838</v>
      </c>
    </row>
    <row r="1725" spans="1:26" hidden="1" x14ac:dyDescent="0.25">
      <c r="A1725" t="s">
        <v>10325</v>
      </c>
      <c r="B1725" t="s">
        <v>13503</v>
      </c>
      <c r="C1725" s="2">
        <v>43923</v>
      </c>
      <c r="D1725" t="s">
        <v>10326</v>
      </c>
      <c r="E1725" t="s">
        <v>12539</v>
      </c>
      <c r="F1725" t="s">
        <v>10328</v>
      </c>
      <c r="G1725" t="s">
        <v>190</v>
      </c>
      <c r="H1725" t="s">
        <v>10238</v>
      </c>
      <c r="J1725" t="s">
        <v>12766</v>
      </c>
      <c r="K1725" t="str">
        <f t="shared" si="52"/>
        <v xml:space="preserve">JORDAN GUTIERREZ </v>
      </c>
      <c r="L1725" t="str">
        <f t="shared" si="53"/>
        <v xml:space="preserve">Jordan Gutierrez </v>
      </c>
      <c r="M1725" t="s">
        <v>1563</v>
      </c>
      <c r="N1725" t="str">
        <f>VLOOKUP(M1725,Tabla13[[#All],[rut]:[estado_licencia]],2,0)</f>
        <v xml:space="preserve">Jordan Gutierrez </v>
      </c>
      <c r="O1725" t="s">
        <v>10326</v>
      </c>
      <c r="S1725" t="s">
        <v>460</v>
      </c>
      <c r="V1725" t="s">
        <v>10332</v>
      </c>
      <c r="W1725" t="s">
        <v>12910</v>
      </c>
      <c r="X1725" t="s">
        <v>13857</v>
      </c>
      <c r="Y1725">
        <v>40000</v>
      </c>
      <c r="Z1725" t="s">
        <v>9838</v>
      </c>
    </row>
    <row r="1726" spans="1:26" hidden="1" x14ac:dyDescent="0.25">
      <c r="A1726" t="s">
        <v>10325</v>
      </c>
      <c r="B1726" t="s">
        <v>13503</v>
      </c>
      <c r="C1726" s="2">
        <v>43923</v>
      </c>
      <c r="D1726" t="s">
        <v>10326</v>
      </c>
      <c r="E1726" t="s">
        <v>12539</v>
      </c>
      <c r="F1726" t="s">
        <v>10328</v>
      </c>
      <c r="G1726" t="s">
        <v>190</v>
      </c>
      <c r="H1726" t="s">
        <v>13861</v>
      </c>
      <c r="I1726" t="s">
        <v>13862</v>
      </c>
      <c r="J1726" t="s">
        <v>10528</v>
      </c>
      <c r="K1726" t="str">
        <f t="shared" si="52"/>
        <v>CARLOS DEL PORTILLO VARELA</v>
      </c>
      <c r="L1726" t="str">
        <f t="shared" si="53"/>
        <v>Carlos Del Portillo Varela</v>
      </c>
      <c r="M1726" t="s">
        <v>1564</v>
      </c>
      <c r="N1726" t="str">
        <f>VLOOKUP(M1726,Tabla13[[#All],[rut]:[estado_licencia]],2,0)</f>
        <v>Carlos Del Portillo Varela</v>
      </c>
      <c r="O1726" t="s">
        <v>10326</v>
      </c>
      <c r="S1726" t="s">
        <v>460</v>
      </c>
      <c r="V1726" t="s">
        <v>10332</v>
      </c>
      <c r="W1726" t="s">
        <v>12910</v>
      </c>
      <c r="X1726" t="s">
        <v>13857</v>
      </c>
      <c r="Y1726">
        <v>40000</v>
      </c>
      <c r="Z1726" t="s">
        <v>9838</v>
      </c>
    </row>
    <row r="1727" spans="1:26" hidden="1" x14ac:dyDescent="0.25">
      <c r="A1727" t="s">
        <v>10325</v>
      </c>
      <c r="B1727" t="s">
        <v>13503</v>
      </c>
      <c r="C1727" s="2">
        <v>43923</v>
      </c>
      <c r="D1727" t="s">
        <v>10326</v>
      </c>
      <c r="E1727" t="s">
        <v>12539</v>
      </c>
      <c r="F1727" t="s">
        <v>10328</v>
      </c>
      <c r="G1727" t="s">
        <v>190</v>
      </c>
      <c r="H1727" t="s">
        <v>13863</v>
      </c>
      <c r="I1727" t="s">
        <v>12942</v>
      </c>
      <c r="J1727" t="s">
        <v>13864</v>
      </c>
      <c r="K1727" t="str">
        <f t="shared" si="52"/>
        <v>MAXIMILIANO MORALIS SANZANA</v>
      </c>
      <c r="L1727" t="str">
        <f t="shared" si="53"/>
        <v>Maximiliano Moralis Sanzana</v>
      </c>
      <c r="M1727" t="s">
        <v>1565</v>
      </c>
      <c r="N1727" t="str">
        <f>VLOOKUP(M1727,Tabla13[[#All],[rut]:[estado_licencia]],2,0)</f>
        <v>Maximiliano Moralis Sanzana</v>
      </c>
      <c r="O1727" t="s">
        <v>10326</v>
      </c>
      <c r="S1727" t="s">
        <v>460</v>
      </c>
      <c r="V1727" t="s">
        <v>10332</v>
      </c>
      <c r="W1727" t="s">
        <v>12910</v>
      </c>
      <c r="X1727" t="s">
        <v>13857</v>
      </c>
      <c r="Y1727">
        <v>40000</v>
      </c>
      <c r="Z1727" t="s">
        <v>9838</v>
      </c>
    </row>
    <row r="1728" spans="1:26" hidden="1" x14ac:dyDescent="0.25">
      <c r="A1728" t="s">
        <v>10325</v>
      </c>
      <c r="B1728" t="s">
        <v>13503</v>
      </c>
      <c r="C1728" s="2">
        <v>43923</v>
      </c>
      <c r="D1728" t="s">
        <v>10326</v>
      </c>
      <c r="E1728" t="s">
        <v>12539</v>
      </c>
      <c r="F1728" t="s">
        <v>10328</v>
      </c>
      <c r="G1728" t="s">
        <v>190</v>
      </c>
      <c r="H1728" t="s">
        <v>13347</v>
      </c>
      <c r="I1728" t="s">
        <v>13865</v>
      </c>
      <c r="J1728" t="s">
        <v>12604</v>
      </c>
      <c r="K1728" t="str">
        <f t="shared" si="52"/>
        <v>GONZALO BAEZ MONSALVE</v>
      </c>
      <c r="L1728" t="str">
        <f t="shared" si="53"/>
        <v>Gonzalo Baez Monsalve</v>
      </c>
      <c r="M1728" t="s">
        <v>1566</v>
      </c>
      <c r="N1728" t="str">
        <f>VLOOKUP(M1728,Tabla13[[#All],[rut]:[estado_licencia]],2,0)</f>
        <v>Gonzalo Baez Monsalve</v>
      </c>
      <c r="O1728" t="s">
        <v>10326</v>
      </c>
      <c r="S1728" t="s">
        <v>460</v>
      </c>
      <c r="V1728" t="s">
        <v>10332</v>
      </c>
      <c r="W1728" t="s">
        <v>12910</v>
      </c>
      <c r="X1728" t="s">
        <v>13857</v>
      </c>
      <c r="Y1728">
        <v>40000</v>
      </c>
      <c r="Z1728" t="s">
        <v>9838</v>
      </c>
    </row>
    <row r="1729" spans="1:36" hidden="1" x14ac:dyDescent="0.25">
      <c r="A1729" t="s">
        <v>10325</v>
      </c>
      <c r="B1729" t="s">
        <v>13503</v>
      </c>
      <c r="C1729" s="2">
        <v>43923</v>
      </c>
      <c r="D1729" t="s">
        <v>10326</v>
      </c>
      <c r="E1729" t="s">
        <v>12539</v>
      </c>
      <c r="F1729" t="s">
        <v>10328</v>
      </c>
      <c r="G1729" t="s">
        <v>190</v>
      </c>
      <c r="H1729" t="s">
        <v>10125</v>
      </c>
      <c r="I1729" t="s">
        <v>13866</v>
      </c>
      <c r="J1729" t="s">
        <v>10764</v>
      </c>
      <c r="K1729" t="str">
        <f t="shared" si="52"/>
        <v>PEDRO VARAS FREIRE</v>
      </c>
      <c r="L1729" t="str">
        <f t="shared" si="53"/>
        <v>Pedro Varas Freire</v>
      </c>
      <c r="M1729" t="s">
        <v>1567</v>
      </c>
      <c r="N1729" t="str">
        <f>VLOOKUP(M1729,Tabla13[[#All],[rut]:[estado_licencia]],2,0)</f>
        <v>Pedro Varas Freire</v>
      </c>
      <c r="O1729" t="s">
        <v>10326</v>
      </c>
      <c r="S1729" t="s">
        <v>460</v>
      </c>
      <c r="V1729" t="s">
        <v>10332</v>
      </c>
      <c r="W1729" t="s">
        <v>12910</v>
      </c>
      <c r="X1729" t="s">
        <v>13857</v>
      </c>
      <c r="Y1729">
        <v>40000</v>
      </c>
      <c r="Z1729" t="s">
        <v>9838</v>
      </c>
    </row>
    <row r="1730" spans="1:36" hidden="1" x14ac:dyDescent="0.25">
      <c r="A1730" t="s">
        <v>10325</v>
      </c>
      <c r="B1730" t="s">
        <v>13503</v>
      </c>
      <c r="C1730" s="2">
        <v>43923</v>
      </c>
      <c r="D1730" t="s">
        <v>10326</v>
      </c>
      <c r="E1730" t="s">
        <v>12539</v>
      </c>
      <c r="F1730" t="s">
        <v>10328</v>
      </c>
      <c r="G1730" t="s">
        <v>190</v>
      </c>
      <c r="H1730" t="s">
        <v>13343</v>
      </c>
      <c r="J1730" t="s">
        <v>13867</v>
      </c>
      <c r="K1730" t="str">
        <f t="shared" ref="K1730:K1793" si="54">CONCATENATE(J1730," ",H1730," ",I1730)</f>
        <v xml:space="preserve">ROBINSON MILLA </v>
      </c>
      <c r="L1730" t="str">
        <f t="shared" ref="L1730:L1793" si="55">PROPER(K1730)</f>
        <v xml:space="preserve">Robinson Milla </v>
      </c>
      <c r="M1730" t="s">
        <v>1568</v>
      </c>
      <c r="N1730" t="str">
        <f>VLOOKUP(M1730,Tabla13[[#All],[rut]:[estado_licencia]],2,0)</f>
        <v xml:space="preserve">Robinson Milla </v>
      </c>
      <c r="O1730" t="s">
        <v>10326</v>
      </c>
      <c r="S1730" t="s">
        <v>460</v>
      </c>
      <c r="V1730" t="s">
        <v>10332</v>
      </c>
      <c r="W1730" t="s">
        <v>12910</v>
      </c>
      <c r="X1730" t="s">
        <v>13857</v>
      </c>
      <c r="Y1730">
        <v>40000</v>
      </c>
      <c r="Z1730" t="s">
        <v>9838</v>
      </c>
    </row>
    <row r="1731" spans="1:36" hidden="1" x14ac:dyDescent="0.25">
      <c r="A1731" t="s">
        <v>10325</v>
      </c>
      <c r="B1731" t="s">
        <v>13503</v>
      </c>
      <c r="C1731" s="2">
        <v>43923</v>
      </c>
      <c r="D1731" t="s">
        <v>10326</v>
      </c>
      <c r="E1731" t="s">
        <v>12539</v>
      </c>
      <c r="F1731" t="s">
        <v>10328</v>
      </c>
      <c r="G1731" t="s">
        <v>190</v>
      </c>
      <c r="H1731" t="s">
        <v>13868</v>
      </c>
      <c r="I1731" t="s">
        <v>10314</v>
      </c>
      <c r="J1731" t="s">
        <v>10999</v>
      </c>
      <c r="K1731" t="str">
        <f t="shared" si="54"/>
        <v>JOSE LUIS RAFENSU VASQUEZ</v>
      </c>
      <c r="L1731" t="str">
        <f t="shared" si="55"/>
        <v>Jose Luis Rafensu Vasquez</v>
      </c>
      <c r="M1731" t="s">
        <v>1569</v>
      </c>
      <c r="N1731" t="str">
        <f>VLOOKUP(M1731,Tabla13[[#All],[rut]:[estado_licencia]],2,0)</f>
        <v>Jose Luis Rafensu Vasquez</v>
      </c>
      <c r="O1731" t="s">
        <v>10326</v>
      </c>
      <c r="S1731" t="s">
        <v>460</v>
      </c>
      <c r="V1731" t="s">
        <v>10332</v>
      </c>
      <c r="W1731" t="s">
        <v>12910</v>
      </c>
      <c r="X1731" t="s">
        <v>13857</v>
      </c>
      <c r="Y1731">
        <v>40000</v>
      </c>
      <c r="Z1731" t="s">
        <v>9838</v>
      </c>
    </row>
    <row r="1732" spans="1:36" hidden="1" x14ac:dyDescent="0.25">
      <c r="A1732" t="s">
        <v>10678</v>
      </c>
      <c r="B1732" t="s">
        <v>13503</v>
      </c>
      <c r="C1732" s="2">
        <v>43869</v>
      </c>
      <c r="D1732" t="s">
        <v>13524</v>
      </c>
      <c r="E1732" t="s">
        <v>13869</v>
      </c>
      <c r="F1732" t="s">
        <v>9881</v>
      </c>
      <c r="H1732" t="s">
        <v>10239</v>
      </c>
      <c r="I1732" t="s">
        <v>11042</v>
      </c>
      <c r="J1732" t="s">
        <v>10590</v>
      </c>
      <c r="K1732" t="str">
        <f t="shared" si="54"/>
        <v>VICTOR MENDEZ ULLOA</v>
      </c>
      <c r="L1732" t="str">
        <f t="shared" si="55"/>
        <v>Victor Mendez Ulloa</v>
      </c>
      <c r="M1732" t="s">
        <v>13870</v>
      </c>
      <c r="N1732" t="e">
        <f>VLOOKUP(M1732,Tabla13[[#All],[rut]:[estado_licencia]],2,0)</f>
        <v>#N/A</v>
      </c>
      <c r="O1732" t="s">
        <v>13871</v>
      </c>
      <c r="Q1732" s="2" t="s">
        <v>460</v>
      </c>
      <c r="R1732" t="s">
        <v>460</v>
      </c>
      <c r="S1732" t="s">
        <v>460</v>
      </c>
      <c r="T1732" t="s">
        <v>9834</v>
      </c>
      <c r="U1732" s="2" t="s">
        <v>460</v>
      </c>
      <c r="V1732" t="s">
        <v>10332</v>
      </c>
      <c r="W1732" t="s">
        <v>10333</v>
      </c>
      <c r="X1732" t="s">
        <v>13857</v>
      </c>
      <c r="Y1732">
        <v>40000</v>
      </c>
      <c r="Z1732" t="s">
        <v>9838</v>
      </c>
    </row>
    <row r="1733" spans="1:36" hidden="1" x14ac:dyDescent="0.25">
      <c r="B1733" t="s">
        <v>13503</v>
      </c>
      <c r="C1733" s="2">
        <v>43944</v>
      </c>
      <c r="D1733" t="s">
        <v>13872</v>
      </c>
      <c r="E1733" t="s">
        <v>12113</v>
      </c>
      <c r="F1733" t="s">
        <v>13873</v>
      </c>
      <c r="H1733" t="s">
        <v>10125</v>
      </c>
      <c r="I1733" t="s">
        <v>10070</v>
      </c>
      <c r="J1733" t="s">
        <v>12860</v>
      </c>
      <c r="K1733" t="str">
        <f t="shared" si="54"/>
        <v>NICOLAS VARAS VEGA</v>
      </c>
      <c r="L1733" t="str">
        <f t="shared" si="55"/>
        <v>Nicolas Varas Vega</v>
      </c>
      <c r="M1733" t="s">
        <v>13773</v>
      </c>
      <c r="N1733" t="e">
        <f>VLOOKUP(M1733,Tabla13[[#All],[rut]:[estado_licencia]],2,0)</f>
        <v>#N/A</v>
      </c>
      <c r="O1733" t="s">
        <v>9878</v>
      </c>
      <c r="P1733" t="s">
        <v>13874</v>
      </c>
      <c r="Q1733" s="2" t="s">
        <v>460</v>
      </c>
      <c r="R1733" t="s">
        <v>460</v>
      </c>
      <c r="S1733" t="s">
        <v>460</v>
      </c>
      <c r="T1733" t="s">
        <v>9834</v>
      </c>
      <c r="U1733" s="2" t="s">
        <v>460</v>
      </c>
      <c r="V1733" t="s">
        <v>9835</v>
      </c>
      <c r="W1733" t="s">
        <v>9836</v>
      </c>
      <c r="X1733" t="s">
        <v>13531</v>
      </c>
      <c r="Y1733">
        <v>30000</v>
      </c>
      <c r="Z1733" t="s">
        <v>9838</v>
      </c>
    </row>
    <row r="1734" spans="1:36" x14ac:dyDescent="0.25">
      <c r="B1734" t="s">
        <v>13875</v>
      </c>
      <c r="C1734" s="2" t="s">
        <v>13876</v>
      </c>
      <c r="K1734" t="str">
        <f t="shared" si="54"/>
        <v xml:space="preserve">  </v>
      </c>
      <c r="L1734" t="str">
        <f t="shared" si="55"/>
        <v xml:space="preserve">  </v>
      </c>
      <c r="N1734" t="str">
        <f>VLOOKUP(M1734,Tabla13[[#All],[rut]:[estado_licencia]],2,0)</f>
        <v xml:space="preserve">  </v>
      </c>
      <c r="V1734" t="s">
        <v>10332</v>
      </c>
      <c r="W1734" t="s">
        <v>9836</v>
      </c>
      <c r="X1734" t="s">
        <v>13531</v>
      </c>
      <c r="Y1734">
        <v>28602</v>
      </c>
      <c r="Z1734" t="s">
        <v>13877</v>
      </c>
      <c r="AB1734" t="s">
        <v>13532</v>
      </c>
      <c r="AI1734" t="s">
        <v>13878</v>
      </c>
      <c r="AJ1734">
        <v>43957</v>
      </c>
    </row>
    <row r="1735" spans="1:36" hidden="1" x14ac:dyDescent="0.25">
      <c r="B1735" t="s">
        <v>13875</v>
      </c>
      <c r="C1735" s="2">
        <v>43943</v>
      </c>
      <c r="D1735" t="s">
        <v>13879</v>
      </c>
      <c r="E1735" t="s">
        <v>10917</v>
      </c>
      <c r="F1735" t="s">
        <v>13880</v>
      </c>
      <c r="K1735" t="str">
        <f t="shared" si="54"/>
        <v xml:space="preserve">  </v>
      </c>
      <c r="L1735" t="str">
        <f t="shared" si="55"/>
        <v xml:space="preserve">  </v>
      </c>
      <c r="N1735" t="str">
        <f>VLOOKUP(M1735,Tabla13[[#All],[rut]:[estado_licencia]],2,0)</f>
        <v xml:space="preserve">  </v>
      </c>
      <c r="V1735" t="s">
        <v>9835</v>
      </c>
      <c r="W1735" t="s">
        <v>1224</v>
      </c>
      <c r="X1735" t="s">
        <v>13531</v>
      </c>
      <c r="Y1735">
        <v>100000</v>
      </c>
      <c r="Z1735" t="s">
        <v>9838</v>
      </c>
      <c r="AB1735" t="s">
        <v>13532</v>
      </c>
      <c r="AH1735">
        <v>470446</v>
      </c>
      <c r="AI1735">
        <v>9093</v>
      </c>
      <c r="AJ1735">
        <v>43964</v>
      </c>
    </row>
    <row r="1736" spans="1:36" hidden="1" x14ac:dyDescent="0.25">
      <c r="A1736" t="s">
        <v>10325</v>
      </c>
      <c r="B1736" t="s">
        <v>13881</v>
      </c>
      <c r="C1736" s="2">
        <v>43960</v>
      </c>
      <c r="D1736" t="s">
        <v>13854</v>
      </c>
      <c r="E1736" t="s">
        <v>12539</v>
      </c>
      <c r="F1736" t="s">
        <v>10328</v>
      </c>
      <c r="G1736" t="s">
        <v>1575</v>
      </c>
      <c r="H1736" t="s">
        <v>9883</v>
      </c>
      <c r="I1736" t="s">
        <v>13882</v>
      </c>
      <c r="J1736" t="s">
        <v>13883</v>
      </c>
      <c r="K1736" t="str">
        <f t="shared" si="54"/>
        <v>LEONARDO GABRIEL CASTRO CLAVIJO</v>
      </c>
      <c r="L1736" t="str">
        <f t="shared" si="55"/>
        <v>Leonardo Gabriel Castro Clavijo</v>
      </c>
      <c r="M1736" t="s">
        <v>13884</v>
      </c>
      <c r="N1736" t="e">
        <f>VLOOKUP(M1736,Tabla13[[#All],[rut]:[estado_licencia]],2,0)</f>
        <v>#N/A</v>
      </c>
      <c r="O1736" t="s">
        <v>13885</v>
      </c>
      <c r="P1736" t="s">
        <v>460</v>
      </c>
      <c r="Q1736" s="2" t="s">
        <v>460</v>
      </c>
      <c r="R1736" t="s">
        <v>460</v>
      </c>
      <c r="S1736" t="s">
        <v>460</v>
      </c>
      <c r="T1736" t="s">
        <v>9834</v>
      </c>
      <c r="V1736" t="s">
        <v>10332</v>
      </c>
      <c r="W1736" t="s">
        <v>12910</v>
      </c>
      <c r="X1736" t="s">
        <v>13855</v>
      </c>
      <c r="Y1736">
        <v>45000</v>
      </c>
      <c r="Z1736" t="s">
        <v>9838</v>
      </c>
    </row>
    <row r="1737" spans="1:36" hidden="1" x14ac:dyDescent="0.25">
      <c r="A1737" t="s">
        <v>10325</v>
      </c>
      <c r="B1737" t="s">
        <v>13881</v>
      </c>
      <c r="C1737" s="2">
        <v>43960</v>
      </c>
      <c r="D1737" t="s">
        <v>13854</v>
      </c>
      <c r="E1737" t="s">
        <v>12539</v>
      </c>
      <c r="F1737" t="s">
        <v>10328</v>
      </c>
      <c r="G1737" t="s">
        <v>1575</v>
      </c>
      <c r="H1737" t="s">
        <v>13202</v>
      </c>
      <c r="I1737" t="s">
        <v>9985</v>
      </c>
      <c r="J1737" t="s">
        <v>13886</v>
      </c>
      <c r="K1737" t="str">
        <f t="shared" si="54"/>
        <v>YONATHAN SERGIO CARDENAS MOLINA</v>
      </c>
      <c r="L1737" t="str">
        <f t="shared" si="55"/>
        <v>Yonathan Sergio Cardenas Molina</v>
      </c>
      <c r="M1737" t="s">
        <v>13887</v>
      </c>
      <c r="N1737" t="e">
        <f>VLOOKUP(M1737,Tabla13[[#All],[rut]:[estado_licencia]],2,0)</f>
        <v>#N/A</v>
      </c>
      <c r="O1737" t="s">
        <v>13885</v>
      </c>
      <c r="P1737" t="s">
        <v>460</v>
      </c>
      <c r="Q1737" s="2" t="s">
        <v>460</v>
      </c>
      <c r="R1737" t="s">
        <v>460</v>
      </c>
      <c r="S1737" t="s">
        <v>460</v>
      </c>
      <c r="T1737" t="s">
        <v>9834</v>
      </c>
      <c r="V1737" t="s">
        <v>10332</v>
      </c>
      <c r="W1737" t="s">
        <v>12910</v>
      </c>
      <c r="X1737" t="s">
        <v>13855</v>
      </c>
      <c r="Y1737">
        <v>45000</v>
      </c>
      <c r="Z1737" t="s">
        <v>9838</v>
      </c>
    </row>
    <row r="1738" spans="1:36" hidden="1" x14ac:dyDescent="0.25">
      <c r="A1738" t="s">
        <v>10325</v>
      </c>
      <c r="B1738" t="s">
        <v>13881</v>
      </c>
      <c r="C1738" s="2">
        <v>43960</v>
      </c>
      <c r="D1738" t="s">
        <v>13854</v>
      </c>
      <c r="E1738" t="s">
        <v>12539</v>
      </c>
      <c r="F1738" t="s">
        <v>10328</v>
      </c>
      <c r="G1738" t="s">
        <v>1575</v>
      </c>
      <c r="H1738" t="s">
        <v>9875</v>
      </c>
      <c r="I1738" t="s">
        <v>10026</v>
      </c>
      <c r="J1738" t="s">
        <v>9942</v>
      </c>
      <c r="K1738" t="str">
        <f t="shared" si="54"/>
        <v>CARLOS JAVIER CORTES ROJAS</v>
      </c>
      <c r="L1738" t="str">
        <f t="shared" si="55"/>
        <v>Carlos Javier Cortes Rojas</v>
      </c>
      <c r="M1738" t="s">
        <v>13888</v>
      </c>
      <c r="N1738" t="e">
        <f>VLOOKUP(M1738,Tabla13[[#All],[rut]:[estado_licencia]],2,0)</f>
        <v>#N/A</v>
      </c>
      <c r="O1738" t="s">
        <v>13885</v>
      </c>
      <c r="P1738" t="s">
        <v>460</v>
      </c>
      <c r="Q1738" s="2" t="s">
        <v>460</v>
      </c>
      <c r="R1738" t="s">
        <v>460</v>
      </c>
      <c r="S1738" t="s">
        <v>460</v>
      </c>
      <c r="T1738" t="s">
        <v>9834</v>
      </c>
      <c r="V1738" t="s">
        <v>10332</v>
      </c>
      <c r="W1738" t="s">
        <v>12910</v>
      </c>
      <c r="X1738" t="s">
        <v>13855</v>
      </c>
      <c r="Y1738">
        <v>45000</v>
      </c>
      <c r="Z1738" t="s">
        <v>9838</v>
      </c>
    </row>
    <row r="1739" spans="1:36" hidden="1" x14ac:dyDescent="0.25">
      <c r="A1739" t="s">
        <v>10325</v>
      </c>
      <c r="B1739" t="s">
        <v>13881</v>
      </c>
      <c r="C1739" s="2">
        <v>43960</v>
      </c>
      <c r="D1739" t="s">
        <v>13854</v>
      </c>
      <c r="E1739" t="s">
        <v>12539</v>
      </c>
      <c r="F1739" t="s">
        <v>10328</v>
      </c>
      <c r="G1739" t="s">
        <v>1575</v>
      </c>
      <c r="H1739" t="s">
        <v>13889</v>
      </c>
      <c r="I1739" t="s">
        <v>10184</v>
      </c>
      <c r="J1739" t="s">
        <v>13890</v>
      </c>
      <c r="K1739" t="str">
        <f t="shared" si="54"/>
        <v>DANIEL FRANCISCO VALLEJOS RODRIGUEZ</v>
      </c>
      <c r="L1739" t="str">
        <f t="shared" si="55"/>
        <v>Daniel Francisco Vallejos Rodriguez</v>
      </c>
      <c r="M1739" t="s">
        <v>13891</v>
      </c>
      <c r="N1739" t="e">
        <f>VLOOKUP(M1739,Tabla13[[#All],[rut]:[estado_licencia]],2,0)</f>
        <v>#N/A</v>
      </c>
      <c r="O1739" t="s">
        <v>13892</v>
      </c>
      <c r="P1739" t="s">
        <v>460</v>
      </c>
      <c r="Q1739" s="2" t="s">
        <v>460</v>
      </c>
      <c r="R1739" t="s">
        <v>460</v>
      </c>
      <c r="S1739" t="s">
        <v>460</v>
      </c>
      <c r="T1739" t="s">
        <v>9834</v>
      </c>
      <c r="V1739" t="s">
        <v>10332</v>
      </c>
      <c r="W1739" t="s">
        <v>12910</v>
      </c>
      <c r="X1739" t="s">
        <v>13855</v>
      </c>
      <c r="Y1739">
        <v>45000</v>
      </c>
      <c r="Z1739" t="s">
        <v>9838</v>
      </c>
    </row>
    <row r="1740" spans="1:36" hidden="1" x14ac:dyDescent="0.25">
      <c r="A1740" t="s">
        <v>10325</v>
      </c>
      <c r="B1740" t="s">
        <v>13881</v>
      </c>
      <c r="C1740" s="2">
        <v>43960</v>
      </c>
      <c r="D1740" t="s">
        <v>13854</v>
      </c>
      <c r="E1740" t="s">
        <v>12539</v>
      </c>
      <c r="F1740" t="s">
        <v>10328</v>
      </c>
      <c r="G1740" t="s">
        <v>1575</v>
      </c>
      <c r="H1740" t="s">
        <v>12015</v>
      </c>
      <c r="I1740" t="s">
        <v>13893</v>
      </c>
      <c r="J1740" t="s">
        <v>13894</v>
      </c>
      <c r="K1740" t="str">
        <f t="shared" si="54"/>
        <v>ROBERTO ANIBAL HIDALGO CAROOZA</v>
      </c>
      <c r="L1740" t="str">
        <f t="shared" si="55"/>
        <v>Roberto Anibal Hidalgo Carooza</v>
      </c>
      <c r="M1740" t="s">
        <v>13895</v>
      </c>
      <c r="N1740" t="e">
        <f>VLOOKUP(M1740,Tabla13[[#All],[rut]:[estado_licencia]],2,0)</f>
        <v>#N/A</v>
      </c>
      <c r="O1740" t="s">
        <v>13885</v>
      </c>
      <c r="P1740" t="s">
        <v>460</v>
      </c>
      <c r="Q1740" s="2" t="s">
        <v>460</v>
      </c>
      <c r="R1740" t="s">
        <v>460</v>
      </c>
      <c r="S1740" t="s">
        <v>460</v>
      </c>
      <c r="T1740" t="s">
        <v>9834</v>
      </c>
      <c r="V1740" t="s">
        <v>10332</v>
      </c>
      <c r="W1740" t="s">
        <v>12910</v>
      </c>
      <c r="X1740" t="s">
        <v>13855</v>
      </c>
      <c r="Y1740">
        <v>45000</v>
      </c>
      <c r="Z1740" t="s">
        <v>9838</v>
      </c>
    </row>
    <row r="1741" spans="1:36" hidden="1" x14ac:dyDescent="0.25">
      <c r="A1741" t="s">
        <v>10325</v>
      </c>
      <c r="B1741" t="s">
        <v>13881</v>
      </c>
      <c r="C1741" s="2">
        <v>43960</v>
      </c>
      <c r="D1741" t="s">
        <v>13854</v>
      </c>
      <c r="E1741" t="s">
        <v>12539</v>
      </c>
      <c r="F1741" t="s">
        <v>10328</v>
      </c>
      <c r="G1741" t="s">
        <v>1575</v>
      </c>
      <c r="H1741" t="s">
        <v>11565</v>
      </c>
      <c r="I1741" t="s">
        <v>9903</v>
      </c>
      <c r="J1741" t="s">
        <v>12115</v>
      </c>
      <c r="K1741" t="str">
        <f t="shared" si="54"/>
        <v>CARLOS IVAN YAÑEZ CASTILLO</v>
      </c>
      <c r="L1741" t="str">
        <f t="shared" si="55"/>
        <v>Carlos Ivan Yañez Castillo</v>
      </c>
      <c r="M1741" t="s">
        <v>13896</v>
      </c>
      <c r="N1741" t="e">
        <f>VLOOKUP(M1741,Tabla13[[#All],[rut]:[estado_licencia]],2,0)</f>
        <v>#N/A</v>
      </c>
      <c r="O1741" t="s">
        <v>13897</v>
      </c>
      <c r="P1741" t="s">
        <v>460</v>
      </c>
      <c r="Q1741" s="2" t="s">
        <v>460</v>
      </c>
      <c r="R1741" t="s">
        <v>460</v>
      </c>
      <c r="S1741" t="s">
        <v>460</v>
      </c>
      <c r="T1741" t="s">
        <v>9834</v>
      </c>
      <c r="V1741" t="s">
        <v>10332</v>
      </c>
      <c r="W1741" t="s">
        <v>12910</v>
      </c>
      <c r="X1741" t="s">
        <v>13855</v>
      </c>
      <c r="Y1741">
        <v>45000</v>
      </c>
      <c r="Z1741" t="s">
        <v>9838</v>
      </c>
    </row>
    <row r="1742" spans="1:36" hidden="1" x14ac:dyDescent="0.25">
      <c r="A1742" t="s">
        <v>10325</v>
      </c>
      <c r="B1742" t="s">
        <v>13881</v>
      </c>
      <c r="C1742" s="2">
        <v>43960</v>
      </c>
      <c r="D1742" t="s">
        <v>13854</v>
      </c>
      <c r="E1742" t="s">
        <v>12539</v>
      </c>
      <c r="F1742" t="s">
        <v>10328</v>
      </c>
      <c r="G1742" t="s">
        <v>1575</v>
      </c>
      <c r="H1742" t="s">
        <v>11009</v>
      </c>
      <c r="I1742" t="s">
        <v>9850</v>
      </c>
      <c r="J1742" t="s">
        <v>13898</v>
      </c>
      <c r="K1742" t="str">
        <f t="shared" si="54"/>
        <v>CARLOS RAUL MORAGA SOTO</v>
      </c>
      <c r="L1742" t="str">
        <f t="shared" si="55"/>
        <v>Carlos Raul Moraga Soto</v>
      </c>
      <c r="M1742" t="s">
        <v>1582</v>
      </c>
      <c r="N1742" t="str">
        <f>VLOOKUP(M1742,Tabla13[[#All],[rut]:[estado_licencia]],2,0)</f>
        <v>Carlos Raul Moraga Soto</v>
      </c>
      <c r="O1742" t="s">
        <v>10716</v>
      </c>
      <c r="P1742" t="s">
        <v>460</v>
      </c>
      <c r="Q1742" s="2" t="s">
        <v>460</v>
      </c>
      <c r="R1742" t="s">
        <v>460</v>
      </c>
      <c r="S1742" t="s">
        <v>460</v>
      </c>
      <c r="T1742" t="s">
        <v>9834</v>
      </c>
      <c r="V1742" t="s">
        <v>10332</v>
      </c>
      <c r="W1742" t="s">
        <v>12910</v>
      </c>
      <c r="X1742" t="s">
        <v>13855</v>
      </c>
      <c r="Y1742">
        <v>45000</v>
      </c>
      <c r="Z1742" t="s">
        <v>9838</v>
      </c>
    </row>
    <row r="1743" spans="1:36" hidden="1" x14ac:dyDescent="0.25">
      <c r="A1743" t="s">
        <v>10325</v>
      </c>
      <c r="B1743" t="s">
        <v>13881</v>
      </c>
      <c r="C1743" s="2">
        <v>43960</v>
      </c>
      <c r="D1743" t="s">
        <v>13854</v>
      </c>
      <c r="E1743" t="s">
        <v>12539</v>
      </c>
      <c r="F1743" t="s">
        <v>10328</v>
      </c>
      <c r="G1743" t="s">
        <v>1575</v>
      </c>
      <c r="H1743" t="s">
        <v>13899</v>
      </c>
      <c r="I1743" t="s">
        <v>10329</v>
      </c>
      <c r="J1743" t="s">
        <v>13900</v>
      </c>
      <c r="K1743" t="str">
        <f t="shared" si="54"/>
        <v>MATIASD NICOLAS QUEZADA RIOSECO</v>
      </c>
      <c r="L1743" t="str">
        <f t="shared" si="55"/>
        <v>Matiasd Nicolas Quezada Rioseco</v>
      </c>
      <c r="M1743" t="s">
        <v>13901</v>
      </c>
      <c r="N1743" t="e">
        <f>VLOOKUP(M1743,Tabla13[[#All],[rut]:[estado_licencia]],2,0)</f>
        <v>#N/A</v>
      </c>
      <c r="O1743" t="s">
        <v>10587</v>
      </c>
      <c r="P1743" t="s">
        <v>460</v>
      </c>
      <c r="Q1743" s="2" t="s">
        <v>460</v>
      </c>
      <c r="R1743" t="s">
        <v>460</v>
      </c>
      <c r="S1743" t="s">
        <v>460</v>
      </c>
      <c r="T1743" t="s">
        <v>9834</v>
      </c>
      <c r="V1743" t="s">
        <v>10332</v>
      </c>
      <c r="W1743" t="s">
        <v>12910</v>
      </c>
      <c r="X1743" t="s">
        <v>13855</v>
      </c>
      <c r="Y1743">
        <v>45000</v>
      </c>
      <c r="Z1743" t="s">
        <v>9838</v>
      </c>
    </row>
    <row r="1744" spans="1:36" hidden="1" x14ac:dyDescent="0.25">
      <c r="A1744" t="s">
        <v>10325</v>
      </c>
      <c r="B1744" t="s">
        <v>13881</v>
      </c>
      <c r="C1744" s="2">
        <v>43960</v>
      </c>
      <c r="D1744" t="s">
        <v>13854</v>
      </c>
      <c r="E1744" t="s">
        <v>12539</v>
      </c>
      <c r="F1744" t="s">
        <v>10328</v>
      </c>
      <c r="G1744" t="s">
        <v>1575</v>
      </c>
      <c r="H1744" t="s">
        <v>10932</v>
      </c>
      <c r="I1744" t="s">
        <v>9954</v>
      </c>
      <c r="J1744" t="s">
        <v>13902</v>
      </c>
      <c r="K1744" t="str">
        <f t="shared" si="54"/>
        <v>GONZALO ANTONIO ALFARO GUERRA</v>
      </c>
      <c r="L1744" t="str">
        <f t="shared" si="55"/>
        <v>Gonzalo Antonio Alfaro Guerra</v>
      </c>
      <c r="M1744" t="s">
        <v>13903</v>
      </c>
      <c r="N1744" t="e">
        <f>VLOOKUP(M1744,Tabla13[[#All],[rut]:[estado_licencia]],2,0)</f>
        <v>#N/A</v>
      </c>
      <c r="O1744" t="s">
        <v>10798</v>
      </c>
      <c r="P1744" t="s">
        <v>460</v>
      </c>
      <c r="Q1744" s="2" t="s">
        <v>460</v>
      </c>
      <c r="R1744" t="s">
        <v>460</v>
      </c>
      <c r="S1744" t="s">
        <v>460</v>
      </c>
      <c r="T1744" t="s">
        <v>9834</v>
      </c>
      <c r="V1744" t="s">
        <v>10332</v>
      </c>
      <c r="W1744" t="s">
        <v>12910</v>
      </c>
      <c r="X1744" t="s">
        <v>13855</v>
      </c>
      <c r="Y1744">
        <v>45000</v>
      </c>
      <c r="Z1744" t="s">
        <v>9838</v>
      </c>
    </row>
    <row r="1745" spans="1:36" hidden="1" x14ac:dyDescent="0.25">
      <c r="A1745" t="s">
        <v>10325</v>
      </c>
      <c r="B1745" t="s">
        <v>13881</v>
      </c>
      <c r="C1745" s="2">
        <v>43960</v>
      </c>
      <c r="D1745" t="s">
        <v>13854</v>
      </c>
      <c r="E1745" t="s">
        <v>12539</v>
      </c>
      <c r="F1745" t="s">
        <v>10328</v>
      </c>
      <c r="G1745" t="s">
        <v>1575</v>
      </c>
      <c r="H1745" t="s">
        <v>10370</v>
      </c>
      <c r="I1745" t="s">
        <v>9843</v>
      </c>
      <c r="J1745" t="s">
        <v>13904</v>
      </c>
      <c r="K1745" t="str">
        <f t="shared" si="54"/>
        <v>PATRICIO IGNACIO ACUÑA DIAZ</v>
      </c>
      <c r="L1745" t="str">
        <f t="shared" si="55"/>
        <v>Patricio Ignacio Acuña Diaz</v>
      </c>
      <c r="M1745" t="s">
        <v>13905</v>
      </c>
      <c r="N1745" t="e">
        <f>VLOOKUP(M1745,Tabla13[[#All],[rut]:[estado_licencia]],2,0)</f>
        <v>#N/A</v>
      </c>
      <c r="O1745" t="s">
        <v>10716</v>
      </c>
      <c r="P1745" t="s">
        <v>460</v>
      </c>
      <c r="Q1745" s="2" t="s">
        <v>460</v>
      </c>
      <c r="R1745" t="s">
        <v>460</v>
      </c>
      <c r="S1745" t="s">
        <v>460</v>
      </c>
      <c r="T1745" t="s">
        <v>9834</v>
      </c>
      <c r="V1745" t="s">
        <v>10332</v>
      </c>
      <c r="W1745" t="s">
        <v>12910</v>
      </c>
      <c r="X1745" t="s">
        <v>13855</v>
      </c>
      <c r="Y1745">
        <v>45000</v>
      </c>
      <c r="Z1745" t="s">
        <v>9838</v>
      </c>
    </row>
    <row r="1746" spans="1:36" hidden="1" x14ac:dyDescent="0.25">
      <c r="A1746" t="s">
        <v>10325</v>
      </c>
      <c r="B1746" t="s">
        <v>13881</v>
      </c>
      <c r="C1746" s="2">
        <v>43960</v>
      </c>
      <c r="D1746" t="s">
        <v>13854</v>
      </c>
      <c r="E1746" t="s">
        <v>12539</v>
      </c>
      <c r="F1746" t="s">
        <v>10328</v>
      </c>
      <c r="G1746" t="s">
        <v>1575</v>
      </c>
      <c r="H1746" t="s">
        <v>13906</v>
      </c>
      <c r="I1746" t="s">
        <v>10107</v>
      </c>
      <c r="J1746" t="s">
        <v>13907</v>
      </c>
      <c r="K1746" t="str">
        <f t="shared" si="54"/>
        <v>DANIEL IGNACIO BUSDTAMANTE CEPEDA</v>
      </c>
      <c r="L1746" t="str">
        <f t="shared" si="55"/>
        <v>Daniel Ignacio Busdtamante Cepeda</v>
      </c>
      <c r="M1746" t="s">
        <v>13908</v>
      </c>
      <c r="N1746" t="e">
        <f>VLOOKUP(M1746,Tabla13[[#All],[rut]:[estado_licencia]],2,0)</f>
        <v>#N/A</v>
      </c>
      <c r="O1746" t="s">
        <v>10716</v>
      </c>
      <c r="P1746" t="s">
        <v>460</v>
      </c>
      <c r="Q1746" s="2" t="s">
        <v>460</v>
      </c>
      <c r="R1746" t="s">
        <v>460</v>
      </c>
      <c r="S1746" t="s">
        <v>460</v>
      </c>
      <c r="T1746" t="s">
        <v>9834</v>
      </c>
      <c r="V1746" t="s">
        <v>10332</v>
      </c>
      <c r="W1746" t="s">
        <v>12910</v>
      </c>
      <c r="X1746" t="s">
        <v>13855</v>
      </c>
      <c r="Y1746">
        <v>45000</v>
      </c>
      <c r="Z1746" t="s">
        <v>9838</v>
      </c>
    </row>
    <row r="1747" spans="1:36" hidden="1" x14ac:dyDescent="0.25">
      <c r="A1747" t="s">
        <v>10325</v>
      </c>
      <c r="B1747" t="s">
        <v>13881</v>
      </c>
      <c r="C1747" s="2">
        <v>43960</v>
      </c>
      <c r="D1747" t="s">
        <v>13854</v>
      </c>
      <c r="E1747" t="s">
        <v>12539</v>
      </c>
      <c r="F1747" t="s">
        <v>10328</v>
      </c>
      <c r="G1747" t="s">
        <v>1575</v>
      </c>
      <c r="H1747" t="s">
        <v>10114</v>
      </c>
      <c r="I1747" t="s">
        <v>10032</v>
      </c>
      <c r="J1747" t="s">
        <v>13909</v>
      </c>
      <c r="K1747" t="str">
        <f t="shared" si="54"/>
        <v>CRISTOFER FABIAN ASTUDILLO PEREZ</v>
      </c>
      <c r="L1747" t="str">
        <f t="shared" si="55"/>
        <v>Cristofer Fabian Astudillo Perez</v>
      </c>
      <c r="M1747" t="s">
        <v>13910</v>
      </c>
      <c r="N1747" t="e">
        <f>VLOOKUP(M1747,Tabla13[[#All],[rut]:[estado_licencia]],2,0)</f>
        <v>#N/A</v>
      </c>
      <c r="O1747" t="s">
        <v>10716</v>
      </c>
      <c r="P1747" t="s">
        <v>460</v>
      </c>
      <c r="Q1747" s="2" t="s">
        <v>460</v>
      </c>
      <c r="R1747" t="s">
        <v>460</v>
      </c>
      <c r="S1747" t="s">
        <v>460</v>
      </c>
      <c r="T1747" t="s">
        <v>9834</v>
      </c>
      <c r="V1747" t="s">
        <v>10332</v>
      </c>
      <c r="W1747" t="s">
        <v>12910</v>
      </c>
      <c r="X1747" t="s">
        <v>13855</v>
      </c>
      <c r="Y1747">
        <v>45000</v>
      </c>
      <c r="Z1747" t="s">
        <v>9838</v>
      </c>
    </row>
    <row r="1748" spans="1:36" hidden="1" x14ac:dyDescent="0.25">
      <c r="A1748" t="s">
        <v>13809</v>
      </c>
      <c r="B1748" t="s">
        <v>13881</v>
      </c>
      <c r="C1748" s="2">
        <v>43956</v>
      </c>
      <c r="D1748" t="s">
        <v>13911</v>
      </c>
      <c r="E1748" t="s">
        <v>10090</v>
      </c>
      <c r="F1748" t="s">
        <v>10091</v>
      </c>
      <c r="G1748" t="s">
        <v>118</v>
      </c>
      <c r="H1748" t="s">
        <v>10707</v>
      </c>
      <c r="I1748" t="s">
        <v>9875</v>
      </c>
      <c r="J1748" t="s">
        <v>13912</v>
      </c>
      <c r="K1748" t="str">
        <f t="shared" si="54"/>
        <v>GUILLERMO SEGUNDO CORTES  CORTES</v>
      </c>
      <c r="L1748" t="str">
        <f t="shared" si="55"/>
        <v>Guillermo Segundo Cortes  Cortes</v>
      </c>
      <c r="M1748" t="s">
        <v>13913</v>
      </c>
      <c r="N1748" t="e">
        <f>VLOOKUP(M1748,Tabla13[[#All],[rut]:[estado_licencia]],2,0)</f>
        <v>#N/A</v>
      </c>
      <c r="O1748" t="s">
        <v>9832</v>
      </c>
      <c r="P1748" t="s">
        <v>13914</v>
      </c>
      <c r="Q1748" s="2">
        <v>44731</v>
      </c>
      <c r="S1748" t="s">
        <v>460</v>
      </c>
      <c r="T1748" t="s">
        <v>9834</v>
      </c>
      <c r="V1748" t="s">
        <v>9835</v>
      </c>
      <c r="W1748" t="s">
        <v>9836</v>
      </c>
      <c r="X1748" t="s">
        <v>13915</v>
      </c>
      <c r="Y1748">
        <v>25000</v>
      </c>
      <c r="Z1748" t="s">
        <v>9838</v>
      </c>
      <c r="AG1748">
        <v>997</v>
      </c>
      <c r="AI1748">
        <v>9174</v>
      </c>
      <c r="AJ1748">
        <v>43992</v>
      </c>
    </row>
    <row r="1749" spans="1:36" hidden="1" x14ac:dyDescent="0.25">
      <c r="A1749" t="s">
        <v>13916</v>
      </c>
      <c r="B1749" t="s">
        <v>13881</v>
      </c>
      <c r="C1749" s="2">
        <v>43958</v>
      </c>
      <c r="D1749" t="s">
        <v>13911</v>
      </c>
      <c r="E1749" t="s">
        <v>10068</v>
      </c>
      <c r="F1749" t="s">
        <v>10069</v>
      </c>
      <c r="G1749" t="s">
        <v>112</v>
      </c>
      <c r="H1749" t="s">
        <v>10456</v>
      </c>
      <c r="I1749" t="s">
        <v>9887</v>
      </c>
      <c r="J1749" t="s">
        <v>11314</v>
      </c>
      <c r="K1749" t="str">
        <f t="shared" si="54"/>
        <v>JAIME ENRIQUE CANCINO GONZALEZ</v>
      </c>
      <c r="L1749" t="str">
        <f t="shared" si="55"/>
        <v>Jaime Enrique Cancino Gonzalez</v>
      </c>
      <c r="M1749" t="s">
        <v>13917</v>
      </c>
      <c r="N1749" t="e">
        <f>VLOOKUP(M1749,Tabla13[[#All],[rut]:[estado_licencia]],2,0)</f>
        <v>#N/A</v>
      </c>
      <c r="O1749" t="s">
        <v>9832</v>
      </c>
      <c r="P1749" t="s">
        <v>10009</v>
      </c>
      <c r="Q1749" s="2">
        <v>44704</v>
      </c>
      <c r="S1749" t="s">
        <v>460</v>
      </c>
      <c r="T1749" t="s">
        <v>9834</v>
      </c>
      <c r="V1749" t="s">
        <v>9835</v>
      </c>
      <c r="W1749" t="s">
        <v>9836</v>
      </c>
      <c r="X1749" t="s">
        <v>13915</v>
      </c>
      <c r="Y1749">
        <v>25000</v>
      </c>
      <c r="Z1749" t="s">
        <v>9838</v>
      </c>
      <c r="AG1749">
        <v>963</v>
      </c>
      <c r="AI1749">
        <v>9156</v>
      </c>
      <c r="AJ1749">
        <v>43991</v>
      </c>
    </row>
    <row r="1750" spans="1:36" hidden="1" x14ac:dyDescent="0.25">
      <c r="A1750" t="s">
        <v>13918</v>
      </c>
      <c r="B1750" t="s">
        <v>13881</v>
      </c>
      <c r="C1750" s="2">
        <v>43958</v>
      </c>
      <c r="D1750" t="s">
        <v>13911</v>
      </c>
      <c r="E1750" t="s">
        <v>11705</v>
      </c>
      <c r="F1750" t="s">
        <v>11705</v>
      </c>
      <c r="G1750" t="s">
        <v>703</v>
      </c>
      <c r="H1750" t="s">
        <v>10383</v>
      </c>
      <c r="I1750" t="s">
        <v>9959</v>
      </c>
      <c r="J1750" t="s">
        <v>11138</v>
      </c>
      <c r="K1750" t="str">
        <f t="shared" si="54"/>
        <v>CRISTIAN EDUARDO SALAS NUÑEZ</v>
      </c>
      <c r="L1750" t="str">
        <f t="shared" si="55"/>
        <v>Cristian Eduardo Salas Nuñez</v>
      </c>
      <c r="M1750" t="s">
        <v>13919</v>
      </c>
      <c r="N1750" t="e">
        <f>VLOOKUP(M1750,Tabla13[[#All],[rut]:[estado_licencia]],2,0)</f>
        <v>#N/A</v>
      </c>
      <c r="O1750" t="s">
        <v>13920</v>
      </c>
      <c r="P1750" t="s">
        <v>4040</v>
      </c>
      <c r="Q1750" s="2">
        <v>44266</v>
      </c>
      <c r="S1750" t="s">
        <v>460</v>
      </c>
      <c r="T1750" t="s">
        <v>9834</v>
      </c>
      <c r="V1750" t="s">
        <v>9835</v>
      </c>
      <c r="W1750" t="s">
        <v>9836</v>
      </c>
      <c r="X1750" t="s">
        <v>13921</v>
      </c>
      <c r="Y1750">
        <v>25000</v>
      </c>
      <c r="Z1750" t="s">
        <v>9838</v>
      </c>
      <c r="AG1750">
        <v>979</v>
      </c>
      <c r="AH1750">
        <v>9600001472</v>
      </c>
      <c r="AI1750">
        <v>9201</v>
      </c>
    </row>
    <row r="1751" spans="1:36" hidden="1" x14ac:dyDescent="0.25">
      <c r="A1751" t="s">
        <v>13922</v>
      </c>
      <c r="B1751" t="s">
        <v>13881</v>
      </c>
      <c r="C1751" s="2">
        <v>43959</v>
      </c>
      <c r="D1751" t="s">
        <v>13911</v>
      </c>
      <c r="E1751" t="s">
        <v>10068</v>
      </c>
      <c r="F1751" t="s">
        <v>10069</v>
      </c>
      <c r="G1751" t="s">
        <v>112</v>
      </c>
      <c r="H1751" t="s">
        <v>10085</v>
      </c>
      <c r="I1751" t="s">
        <v>10026</v>
      </c>
      <c r="J1751" t="s">
        <v>13923</v>
      </c>
      <c r="K1751" t="str">
        <f t="shared" si="54"/>
        <v>PATRICIO GERMAN CARVAJAL ROJAS</v>
      </c>
      <c r="L1751" t="str">
        <f t="shared" si="55"/>
        <v>Patricio German Carvajal Rojas</v>
      </c>
      <c r="M1751" t="s">
        <v>13924</v>
      </c>
      <c r="N1751" t="e">
        <f>VLOOKUP(M1751,Tabla13[[#All],[rut]:[estado_licencia]],2,0)</f>
        <v>#N/A</v>
      </c>
      <c r="O1751" t="s">
        <v>9832</v>
      </c>
      <c r="P1751" t="s">
        <v>12317</v>
      </c>
      <c r="Q1751" s="2">
        <v>44917</v>
      </c>
      <c r="S1751" t="s">
        <v>460</v>
      </c>
      <c r="T1751" t="s">
        <v>9834</v>
      </c>
      <c r="V1751" t="s">
        <v>9835</v>
      </c>
      <c r="W1751" t="s">
        <v>9836</v>
      </c>
      <c r="X1751" t="s">
        <v>13915</v>
      </c>
      <c r="Y1751">
        <v>25000</v>
      </c>
      <c r="Z1751" t="s">
        <v>9838</v>
      </c>
      <c r="AG1751">
        <v>963</v>
      </c>
      <c r="AI1751">
        <v>9156</v>
      </c>
      <c r="AJ1751">
        <v>43991</v>
      </c>
    </row>
    <row r="1752" spans="1:36" hidden="1" x14ac:dyDescent="0.25">
      <c r="A1752" t="s">
        <v>13925</v>
      </c>
      <c r="B1752" t="s">
        <v>13881</v>
      </c>
      <c r="C1752" s="2">
        <v>43959</v>
      </c>
      <c r="D1752" t="s">
        <v>13911</v>
      </c>
      <c r="E1752" t="s">
        <v>9951</v>
      </c>
      <c r="F1752" t="s">
        <v>9952</v>
      </c>
      <c r="G1752" t="s">
        <v>79</v>
      </c>
      <c r="H1752" t="s">
        <v>10164</v>
      </c>
      <c r="I1752" t="s">
        <v>10085</v>
      </c>
      <c r="J1752" t="s">
        <v>13926</v>
      </c>
      <c r="K1752" t="str">
        <f t="shared" si="54"/>
        <v>JAIME DEL TRANSITO SALINAS CARVAJAL</v>
      </c>
      <c r="L1752" t="str">
        <f t="shared" si="55"/>
        <v>Jaime Del Transito Salinas Carvajal</v>
      </c>
      <c r="M1752" t="s">
        <v>13927</v>
      </c>
      <c r="N1752" t="e">
        <f>VLOOKUP(M1752,Tabla13[[#All],[rut]:[estado_licencia]],2,0)</f>
        <v>#N/A</v>
      </c>
      <c r="O1752" t="s">
        <v>9956</v>
      </c>
      <c r="P1752" t="s">
        <v>10104</v>
      </c>
      <c r="Q1752" s="2">
        <v>44254</v>
      </c>
      <c r="S1752" t="s">
        <v>460</v>
      </c>
      <c r="T1752" t="s">
        <v>9834</v>
      </c>
      <c r="V1752" t="s">
        <v>9835</v>
      </c>
      <c r="W1752" t="s">
        <v>9836</v>
      </c>
      <c r="X1752" t="s">
        <v>13915</v>
      </c>
      <c r="Y1752">
        <v>25000</v>
      </c>
      <c r="Z1752" t="s">
        <v>9838</v>
      </c>
      <c r="AG1752">
        <v>951</v>
      </c>
      <c r="AI1752">
        <v>9146</v>
      </c>
    </row>
    <row r="1753" spans="1:36" hidden="1" x14ac:dyDescent="0.25">
      <c r="A1753" t="s">
        <v>13928</v>
      </c>
      <c r="B1753" t="s">
        <v>13881</v>
      </c>
      <c r="C1753" s="2">
        <v>43959</v>
      </c>
      <c r="D1753" t="s">
        <v>13911</v>
      </c>
      <c r="E1753" t="s">
        <v>10068</v>
      </c>
      <c r="F1753" t="s">
        <v>10069</v>
      </c>
      <c r="G1753" t="s">
        <v>112</v>
      </c>
      <c r="H1753" t="s">
        <v>10211</v>
      </c>
      <c r="I1753" t="s">
        <v>10180</v>
      </c>
      <c r="J1753" t="s">
        <v>11295</v>
      </c>
      <c r="K1753" t="str">
        <f t="shared" si="54"/>
        <v>LUIS ANDRES REYES PONS</v>
      </c>
      <c r="L1753" t="str">
        <f t="shared" si="55"/>
        <v>Luis Andres Reyes Pons</v>
      </c>
      <c r="M1753" t="s">
        <v>13929</v>
      </c>
      <c r="N1753" t="e">
        <f>VLOOKUP(M1753,Tabla13[[#All],[rut]:[estado_licencia]],2,0)</f>
        <v>#N/A</v>
      </c>
      <c r="O1753" t="s">
        <v>9832</v>
      </c>
      <c r="P1753" t="s">
        <v>9983</v>
      </c>
      <c r="Q1753" s="2">
        <v>45246</v>
      </c>
      <c r="S1753" t="s">
        <v>460</v>
      </c>
      <c r="T1753" t="s">
        <v>9834</v>
      </c>
      <c r="V1753" t="s">
        <v>9835</v>
      </c>
      <c r="W1753" t="s">
        <v>9836</v>
      </c>
      <c r="X1753" t="s">
        <v>13915</v>
      </c>
      <c r="Y1753">
        <v>25000</v>
      </c>
      <c r="Z1753" t="s">
        <v>9838</v>
      </c>
      <c r="AG1753">
        <v>963</v>
      </c>
      <c r="AI1753">
        <v>9156</v>
      </c>
      <c r="AJ1753">
        <v>43991</v>
      </c>
    </row>
    <row r="1754" spans="1:36" hidden="1" x14ac:dyDescent="0.25">
      <c r="A1754" t="s">
        <v>13930</v>
      </c>
      <c r="B1754" t="s">
        <v>13881</v>
      </c>
      <c r="C1754" s="2">
        <v>43959</v>
      </c>
      <c r="D1754" t="s">
        <v>13911</v>
      </c>
      <c r="E1754" t="s">
        <v>10068</v>
      </c>
      <c r="F1754" t="s">
        <v>10069</v>
      </c>
      <c r="G1754" t="s">
        <v>112</v>
      </c>
      <c r="H1754" t="s">
        <v>10936</v>
      </c>
      <c r="I1754" t="s">
        <v>13931</v>
      </c>
      <c r="J1754" t="s">
        <v>13932</v>
      </c>
      <c r="K1754" t="str">
        <f t="shared" si="54"/>
        <v>MARCO ANDRES COLLAO ARAOS</v>
      </c>
      <c r="L1754" t="str">
        <f t="shared" si="55"/>
        <v>Marco Andres Collao Araos</v>
      </c>
      <c r="M1754" t="s">
        <v>13933</v>
      </c>
      <c r="N1754" t="e">
        <f>VLOOKUP(M1754,Tabla13[[#All],[rut]:[estado_licencia]],2,0)</f>
        <v>#N/A</v>
      </c>
      <c r="O1754" t="s">
        <v>9832</v>
      </c>
      <c r="P1754" t="s">
        <v>13934</v>
      </c>
      <c r="Q1754" s="2">
        <v>44498</v>
      </c>
      <c r="S1754" t="s">
        <v>460</v>
      </c>
      <c r="T1754" t="s">
        <v>9834</v>
      </c>
      <c r="V1754" t="s">
        <v>9835</v>
      </c>
      <c r="W1754" t="s">
        <v>9836</v>
      </c>
      <c r="X1754" t="s">
        <v>13915</v>
      </c>
      <c r="Y1754">
        <v>25000</v>
      </c>
      <c r="Z1754" t="s">
        <v>9838</v>
      </c>
      <c r="AG1754">
        <v>963</v>
      </c>
      <c r="AI1754">
        <v>9156</v>
      </c>
      <c r="AJ1754">
        <v>43991</v>
      </c>
    </row>
    <row r="1755" spans="1:36" hidden="1" x14ac:dyDescent="0.25">
      <c r="A1755" t="s">
        <v>13935</v>
      </c>
      <c r="B1755" t="s">
        <v>13881</v>
      </c>
      <c r="C1755" s="2">
        <v>43959</v>
      </c>
      <c r="D1755" t="s">
        <v>13911</v>
      </c>
      <c r="E1755" t="s">
        <v>10068</v>
      </c>
      <c r="F1755" t="s">
        <v>10069</v>
      </c>
      <c r="G1755" t="s">
        <v>112</v>
      </c>
      <c r="H1755" t="s">
        <v>11725</v>
      </c>
      <c r="I1755" t="s">
        <v>10930</v>
      </c>
      <c r="J1755" t="s">
        <v>13936</v>
      </c>
      <c r="K1755" t="str">
        <f t="shared" si="54"/>
        <v>JAIME PABLO VERDEJO FARIAS</v>
      </c>
      <c r="L1755" t="str">
        <f t="shared" si="55"/>
        <v>Jaime Pablo Verdejo Farias</v>
      </c>
      <c r="M1755" t="s">
        <v>13937</v>
      </c>
      <c r="N1755" t="e">
        <f>VLOOKUP(M1755,Tabla13[[#All],[rut]:[estado_licencia]],2,0)</f>
        <v>#N/A</v>
      </c>
      <c r="O1755" t="s">
        <v>9878</v>
      </c>
      <c r="P1755" t="s">
        <v>9879</v>
      </c>
      <c r="Q1755" s="2">
        <v>44960</v>
      </c>
      <c r="S1755" t="s">
        <v>460</v>
      </c>
      <c r="T1755" t="s">
        <v>9834</v>
      </c>
      <c r="V1755" t="s">
        <v>9835</v>
      </c>
      <c r="W1755" t="s">
        <v>9836</v>
      </c>
      <c r="X1755" t="s">
        <v>13915</v>
      </c>
      <c r="Y1755">
        <v>25000</v>
      </c>
      <c r="Z1755" t="s">
        <v>9838</v>
      </c>
      <c r="AG1755">
        <v>963</v>
      </c>
      <c r="AI1755">
        <v>9156</v>
      </c>
      <c r="AJ1755">
        <v>43991</v>
      </c>
    </row>
    <row r="1756" spans="1:36" hidden="1" x14ac:dyDescent="0.25">
      <c r="A1756" t="s">
        <v>13938</v>
      </c>
      <c r="B1756" t="s">
        <v>13881</v>
      </c>
      <c r="C1756" s="2">
        <v>43959</v>
      </c>
      <c r="D1756" t="s">
        <v>13911</v>
      </c>
      <c r="E1756" t="s">
        <v>10068</v>
      </c>
      <c r="F1756" t="s">
        <v>10069</v>
      </c>
      <c r="G1756" t="s">
        <v>112</v>
      </c>
      <c r="H1756" t="s">
        <v>10936</v>
      </c>
      <c r="I1756" t="s">
        <v>11067</v>
      </c>
      <c r="J1756" t="s">
        <v>13939</v>
      </c>
      <c r="K1756" t="str">
        <f t="shared" si="54"/>
        <v>EDUARDO GABRIEL COLLAO HUERTA</v>
      </c>
      <c r="L1756" t="str">
        <f t="shared" si="55"/>
        <v>Eduardo Gabriel Collao Huerta</v>
      </c>
      <c r="M1756" t="s">
        <v>13940</v>
      </c>
      <c r="N1756" t="e">
        <f>VLOOKUP(M1756,Tabla13[[#All],[rut]:[estado_licencia]],2,0)</f>
        <v>#N/A</v>
      </c>
      <c r="O1756" t="s">
        <v>9832</v>
      </c>
      <c r="P1756" t="s">
        <v>10009</v>
      </c>
      <c r="Q1756" s="2">
        <v>44627</v>
      </c>
      <c r="S1756" t="s">
        <v>460</v>
      </c>
      <c r="T1756" t="s">
        <v>9834</v>
      </c>
      <c r="V1756" t="s">
        <v>9835</v>
      </c>
      <c r="W1756" t="s">
        <v>9836</v>
      </c>
      <c r="X1756" t="s">
        <v>13915</v>
      </c>
      <c r="Y1756">
        <v>25000</v>
      </c>
      <c r="Z1756" t="s">
        <v>9838</v>
      </c>
      <c r="AG1756">
        <v>963</v>
      </c>
      <c r="AI1756">
        <v>9156</v>
      </c>
      <c r="AJ1756">
        <v>43991</v>
      </c>
    </row>
    <row r="1757" spans="1:36" hidden="1" x14ac:dyDescent="0.25">
      <c r="A1757" t="s">
        <v>13941</v>
      </c>
      <c r="B1757" t="s">
        <v>13881</v>
      </c>
      <c r="C1757" s="2">
        <v>43959</v>
      </c>
      <c r="D1757" t="s">
        <v>13911</v>
      </c>
      <c r="E1757" t="s">
        <v>9951</v>
      </c>
      <c r="F1757" t="s">
        <v>9952</v>
      </c>
      <c r="G1757" t="s">
        <v>79</v>
      </c>
      <c r="H1757" t="s">
        <v>10442</v>
      </c>
      <c r="I1757" t="s">
        <v>9893</v>
      </c>
      <c r="J1757" t="s">
        <v>13942</v>
      </c>
      <c r="K1757" t="str">
        <f t="shared" si="54"/>
        <v>RIGOBERTO FLORES VILLANUEVA FLORES</v>
      </c>
      <c r="L1757" t="str">
        <f t="shared" si="55"/>
        <v>Rigoberto Flores Villanueva Flores</v>
      </c>
      <c r="M1757" t="s">
        <v>13943</v>
      </c>
      <c r="N1757" t="e">
        <f>VLOOKUP(M1757,Tabla13[[#All],[rut]:[estado_licencia]],2,0)</f>
        <v>#N/A</v>
      </c>
      <c r="O1757" t="s">
        <v>9832</v>
      </c>
      <c r="P1757" t="s">
        <v>10104</v>
      </c>
      <c r="Q1757" s="2">
        <v>44011</v>
      </c>
      <c r="S1757" t="s">
        <v>460</v>
      </c>
      <c r="T1757" t="s">
        <v>9834</v>
      </c>
      <c r="V1757" t="s">
        <v>9835</v>
      </c>
      <c r="W1757" t="s">
        <v>9836</v>
      </c>
      <c r="X1757" t="s">
        <v>13915</v>
      </c>
      <c r="Y1757">
        <v>25000</v>
      </c>
      <c r="Z1757" t="s">
        <v>9838</v>
      </c>
      <c r="AG1757">
        <v>951</v>
      </c>
      <c r="AI1757">
        <v>9146</v>
      </c>
    </row>
    <row r="1758" spans="1:36" hidden="1" x14ac:dyDescent="0.25">
      <c r="A1758" t="s">
        <v>10325</v>
      </c>
      <c r="B1758" t="s">
        <v>13881</v>
      </c>
      <c r="C1758" s="2">
        <v>43960</v>
      </c>
      <c r="D1758" t="s">
        <v>13815</v>
      </c>
      <c r="E1758" t="s">
        <v>12539</v>
      </c>
      <c r="F1758" t="s">
        <v>10328</v>
      </c>
      <c r="G1758" t="s">
        <v>1575</v>
      </c>
      <c r="H1758" t="s">
        <v>11009</v>
      </c>
      <c r="I1758" t="s">
        <v>9850</v>
      </c>
      <c r="J1758" t="s">
        <v>10528</v>
      </c>
      <c r="K1758" t="str">
        <f t="shared" si="54"/>
        <v>CARLOS MORAGA SOTO</v>
      </c>
      <c r="L1758" t="str">
        <f t="shared" si="55"/>
        <v>Carlos Moraga Soto</v>
      </c>
      <c r="M1758" t="s">
        <v>1582</v>
      </c>
      <c r="N1758" t="str">
        <f>VLOOKUP(M1758,Tabla13[[#All],[rut]:[estado_licencia]],2,0)</f>
        <v>Carlos Raul Moraga Soto</v>
      </c>
      <c r="O1758" t="s">
        <v>13944</v>
      </c>
      <c r="P1758" t="s">
        <v>460</v>
      </c>
      <c r="Q1758" s="2" t="s">
        <v>460</v>
      </c>
      <c r="R1758" t="s">
        <v>460</v>
      </c>
      <c r="S1758" t="s">
        <v>460</v>
      </c>
      <c r="T1758" t="s">
        <v>9834</v>
      </c>
      <c r="V1758" t="s">
        <v>10332</v>
      </c>
      <c r="W1758" t="s">
        <v>10333</v>
      </c>
      <c r="X1758" t="s">
        <v>10334</v>
      </c>
      <c r="Y1758">
        <v>40000</v>
      </c>
      <c r="Z1758" t="s">
        <v>9838</v>
      </c>
    </row>
    <row r="1759" spans="1:36" hidden="1" x14ac:dyDescent="0.25">
      <c r="A1759" t="s">
        <v>10325</v>
      </c>
      <c r="B1759" t="s">
        <v>13881</v>
      </c>
      <c r="C1759" s="2">
        <v>43960</v>
      </c>
      <c r="D1759" t="s">
        <v>13815</v>
      </c>
      <c r="E1759" t="s">
        <v>12539</v>
      </c>
      <c r="F1759" t="s">
        <v>10328</v>
      </c>
      <c r="G1759" t="s">
        <v>1575</v>
      </c>
      <c r="H1759" t="s">
        <v>13899</v>
      </c>
      <c r="I1759" t="s">
        <v>10329</v>
      </c>
      <c r="J1759" t="s">
        <v>12562</v>
      </c>
      <c r="K1759" t="str">
        <f t="shared" si="54"/>
        <v>MATIAS QUEZADA RIOSECO</v>
      </c>
      <c r="L1759" t="str">
        <f t="shared" si="55"/>
        <v>Matias Quezada Rioseco</v>
      </c>
      <c r="M1759" t="s">
        <v>1583</v>
      </c>
      <c r="N1759" t="str">
        <f>VLOOKUP(M1759,Tabla13[[#All],[rut]:[estado_licencia]],2,0)</f>
        <v>Matiasd Nicolas Quezada Rioseco</v>
      </c>
      <c r="O1759" t="s">
        <v>13945</v>
      </c>
      <c r="P1759" t="s">
        <v>460</v>
      </c>
      <c r="Q1759" s="2" t="s">
        <v>460</v>
      </c>
      <c r="R1759" t="s">
        <v>460</v>
      </c>
      <c r="S1759" t="s">
        <v>460</v>
      </c>
      <c r="T1759" t="s">
        <v>9834</v>
      </c>
      <c r="V1759" t="s">
        <v>10332</v>
      </c>
      <c r="W1759" t="s">
        <v>10333</v>
      </c>
      <c r="X1759" t="s">
        <v>10334</v>
      </c>
      <c r="Y1759">
        <v>40000</v>
      </c>
      <c r="Z1759" t="s">
        <v>9838</v>
      </c>
    </row>
    <row r="1760" spans="1:36" hidden="1" x14ac:dyDescent="0.25">
      <c r="A1760" t="s">
        <v>10325</v>
      </c>
      <c r="B1760" t="s">
        <v>13881</v>
      </c>
      <c r="C1760" s="2">
        <v>43960</v>
      </c>
      <c r="D1760" t="s">
        <v>13815</v>
      </c>
      <c r="E1760" t="s">
        <v>12539</v>
      </c>
      <c r="F1760" t="s">
        <v>10328</v>
      </c>
      <c r="G1760" t="s">
        <v>1575</v>
      </c>
      <c r="H1760" t="s">
        <v>11042</v>
      </c>
      <c r="I1760" t="s">
        <v>13514</v>
      </c>
      <c r="J1760" t="s">
        <v>13946</v>
      </c>
      <c r="K1760" t="str">
        <f t="shared" si="54"/>
        <v>RUBEN ULLOA GUAJARDO</v>
      </c>
      <c r="L1760" t="str">
        <f t="shared" si="55"/>
        <v>Ruben Ulloa Guajardo</v>
      </c>
      <c r="M1760" t="s">
        <v>1598</v>
      </c>
      <c r="N1760" t="str">
        <f>VLOOKUP(M1760,Tabla13[[#All],[rut]:[estado_licencia]],2,0)</f>
        <v>Ruben Ulloa Guajardo</v>
      </c>
      <c r="O1760" t="s">
        <v>10710</v>
      </c>
      <c r="P1760" t="s">
        <v>460</v>
      </c>
      <c r="Q1760" s="2" t="s">
        <v>460</v>
      </c>
      <c r="R1760" t="s">
        <v>460</v>
      </c>
      <c r="S1760" t="s">
        <v>460</v>
      </c>
      <c r="T1760" t="s">
        <v>9834</v>
      </c>
      <c r="V1760" t="s">
        <v>10332</v>
      </c>
      <c r="W1760" t="s">
        <v>10333</v>
      </c>
      <c r="X1760" t="s">
        <v>10334</v>
      </c>
      <c r="Y1760">
        <v>40000</v>
      </c>
      <c r="Z1760" t="s">
        <v>9838</v>
      </c>
    </row>
    <row r="1761" spans="1:36" hidden="1" x14ac:dyDescent="0.25">
      <c r="A1761" t="s">
        <v>10325</v>
      </c>
      <c r="B1761" t="s">
        <v>13881</v>
      </c>
      <c r="C1761" s="2">
        <v>43960</v>
      </c>
      <c r="D1761" t="s">
        <v>13815</v>
      </c>
      <c r="E1761" t="s">
        <v>12539</v>
      </c>
      <c r="F1761" t="s">
        <v>10328</v>
      </c>
      <c r="G1761" t="s">
        <v>1575</v>
      </c>
      <c r="H1761" t="s">
        <v>10932</v>
      </c>
      <c r="I1761" t="s">
        <v>9954</v>
      </c>
      <c r="J1761" t="s">
        <v>12604</v>
      </c>
      <c r="K1761" t="str">
        <f t="shared" si="54"/>
        <v>GONZALO ALFARO GUERRA</v>
      </c>
      <c r="L1761" t="str">
        <f t="shared" si="55"/>
        <v>Gonzalo Alfaro Guerra</v>
      </c>
      <c r="M1761" t="s">
        <v>1584</v>
      </c>
      <c r="N1761" t="str">
        <f>VLOOKUP(M1761,Tabla13[[#All],[rut]:[estado_licencia]],2,0)</f>
        <v>Gonzalo Antonio Alfaro Guerra</v>
      </c>
      <c r="O1761" t="s">
        <v>10798</v>
      </c>
      <c r="P1761" t="s">
        <v>460</v>
      </c>
      <c r="Q1761" s="2" t="s">
        <v>460</v>
      </c>
      <c r="R1761" t="s">
        <v>460</v>
      </c>
      <c r="S1761" t="s">
        <v>460</v>
      </c>
      <c r="T1761" t="s">
        <v>9834</v>
      </c>
      <c r="V1761" t="s">
        <v>10332</v>
      </c>
      <c r="W1761" t="s">
        <v>10333</v>
      </c>
      <c r="X1761" t="s">
        <v>10334</v>
      </c>
      <c r="Y1761">
        <v>40000</v>
      </c>
      <c r="Z1761" t="s">
        <v>9838</v>
      </c>
    </row>
    <row r="1762" spans="1:36" hidden="1" x14ac:dyDescent="0.25">
      <c r="A1762" t="s">
        <v>10325</v>
      </c>
      <c r="B1762" t="s">
        <v>13881</v>
      </c>
      <c r="C1762" s="2">
        <v>43960</v>
      </c>
      <c r="D1762" t="s">
        <v>13815</v>
      </c>
      <c r="E1762" t="s">
        <v>12539</v>
      </c>
      <c r="F1762" t="s">
        <v>10328</v>
      </c>
      <c r="G1762" t="s">
        <v>1575</v>
      </c>
      <c r="H1762" t="s">
        <v>10370</v>
      </c>
      <c r="I1762" t="s">
        <v>9843</v>
      </c>
      <c r="J1762" t="s">
        <v>10538</v>
      </c>
      <c r="K1762" t="str">
        <f t="shared" si="54"/>
        <v>PATRICIO ACUÑA DIAZ</v>
      </c>
      <c r="L1762" t="str">
        <f t="shared" si="55"/>
        <v>Patricio Acuña Diaz</v>
      </c>
      <c r="M1762" t="s">
        <v>1585</v>
      </c>
      <c r="N1762" t="str">
        <f>VLOOKUP(M1762,Tabla13[[#All],[rut]:[estado_licencia]],2,0)</f>
        <v>Patricio Ignacio Acuña Diaz</v>
      </c>
      <c r="O1762" t="s">
        <v>13944</v>
      </c>
      <c r="P1762" t="s">
        <v>460</v>
      </c>
      <c r="Q1762" s="2" t="s">
        <v>460</v>
      </c>
      <c r="R1762" t="s">
        <v>460</v>
      </c>
      <c r="S1762" t="s">
        <v>460</v>
      </c>
      <c r="T1762" t="s">
        <v>9834</v>
      </c>
      <c r="V1762" t="s">
        <v>10332</v>
      </c>
      <c r="W1762" t="s">
        <v>10333</v>
      </c>
      <c r="X1762" t="s">
        <v>10334</v>
      </c>
      <c r="Y1762">
        <v>40000</v>
      </c>
      <c r="Z1762" t="s">
        <v>9838</v>
      </c>
    </row>
    <row r="1763" spans="1:36" hidden="1" x14ac:dyDescent="0.25">
      <c r="A1763" t="s">
        <v>10325</v>
      </c>
      <c r="B1763" t="s">
        <v>13881</v>
      </c>
      <c r="C1763" s="2">
        <v>43960</v>
      </c>
      <c r="D1763" t="s">
        <v>13815</v>
      </c>
      <c r="E1763" t="s">
        <v>12539</v>
      </c>
      <c r="F1763" t="s">
        <v>10328</v>
      </c>
      <c r="G1763" t="s">
        <v>1575</v>
      </c>
      <c r="H1763" t="s">
        <v>10114</v>
      </c>
      <c r="I1763" t="s">
        <v>10032</v>
      </c>
      <c r="J1763" t="s">
        <v>13947</v>
      </c>
      <c r="K1763" t="str">
        <f t="shared" si="54"/>
        <v>CRISTOFER ASTUDILLO PEREZ</v>
      </c>
      <c r="L1763" t="str">
        <f t="shared" si="55"/>
        <v>Cristofer Astudillo Perez</v>
      </c>
      <c r="M1763" t="s">
        <v>1599</v>
      </c>
      <c r="N1763" t="str">
        <f>VLOOKUP(M1763,Tabla13[[#All],[rut]:[estado_licencia]],2,0)</f>
        <v>Cristofer Astudillo Perez</v>
      </c>
      <c r="O1763" t="s">
        <v>13944</v>
      </c>
      <c r="P1763" t="s">
        <v>460</v>
      </c>
      <c r="Q1763" s="2" t="s">
        <v>460</v>
      </c>
      <c r="R1763" t="s">
        <v>460</v>
      </c>
      <c r="S1763" t="s">
        <v>460</v>
      </c>
      <c r="T1763" t="s">
        <v>9834</v>
      </c>
      <c r="V1763" t="s">
        <v>10332</v>
      </c>
      <c r="W1763" t="s">
        <v>10333</v>
      </c>
      <c r="X1763" t="s">
        <v>10334</v>
      </c>
      <c r="Y1763">
        <v>40000</v>
      </c>
      <c r="Z1763" t="s">
        <v>9838</v>
      </c>
    </row>
    <row r="1764" spans="1:36" hidden="1" x14ac:dyDescent="0.25">
      <c r="A1764" t="s">
        <v>10325</v>
      </c>
      <c r="B1764" t="s">
        <v>13881</v>
      </c>
      <c r="C1764" s="2">
        <v>43960</v>
      </c>
      <c r="D1764" t="s">
        <v>13815</v>
      </c>
      <c r="E1764" t="s">
        <v>12539</v>
      </c>
      <c r="F1764" t="s">
        <v>10328</v>
      </c>
      <c r="G1764" t="s">
        <v>1575</v>
      </c>
      <c r="H1764" t="s">
        <v>11575</v>
      </c>
      <c r="I1764" t="s">
        <v>10107</v>
      </c>
      <c r="J1764" t="s">
        <v>12877</v>
      </c>
      <c r="K1764" t="str">
        <f t="shared" si="54"/>
        <v>DANIEL BUSTAMANTE CEPEDA</v>
      </c>
      <c r="L1764" t="str">
        <f t="shared" si="55"/>
        <v>Daniel Bustamante Cepeda</v>
      </c>
      <c r="M1764" t="s">
        <v>1586</v>
      </c>
      <c r="N1764" t="str">
        <f>VLOOKUP(M1764,Tabla13[[#All],[rut]:[estado_licencia]],2,0)</f>
        <v>Daniel Ignacio Busdtamante Cepeda</v>
      </c>
      <c r="O1764" t="s">
        <v>13944</v>
      </c>
      <c r="P1764" t="s">
        <v>460</v>
      </c>
      <c r="Q1764" s="2" t="s">
        <v>460</v>
      </c>
      <c r="R1764" t="s">
        <v>460</v>
      </c>
      <c r="S1764" t="s">
        <v>460</v>
      </c>
      <c r="T1764" t="s">
        <v>9834</v>
      </c>
      <c r="V1764" t="s">
        <v>10332</v>
      </c>
      <c r="W1764" t="s">
        <v>10333</v>
      </c>
      <c r="X1764" t="s">
        <v>10334</v>
      </c>
      <c r="Y1764">
        <v>40000</v>
      </c>
      <c r="Z1764" t="s">
        <v>9838</v>
      </c>
    </row>
    <row r="1765" spans="1:36" hidden="1" x14ac:dyDescent="0.25">
      <c r="A1765" t="s">
        <v>10325</v>
      </c>
      <c r="B1765" t="s">
        <v>13881</v>
      </c>
      <c r="C1765" s="2">
        <v>43960</v>
      </c>
      <c r="D1765" t="s">
        <v>13815</v>
      </c>
      <c r="E1765" t="s">
        <v>12539</v>
      </c>
      <c r="F1765" t="s">
        <v>10328</v>
      </c>
      <c r="G1765" t="s">
        <v>1575</v>
      </c>
      <c r="H1765" t="s">
        <v>10446</v>
      </c>
      <c r="I1765" t="s">
        <v>9933</v>
      </c>
      <c r="J1765" t="s">
        <v>13948</v>
      </c>
      <c r="K1765" t="str">
        <f t="shared" si="54"/>
        <v>ABRAHAM ARANCIBIA MATURANA</v>
      </c>
      <c r="L1765" t="str">
        <f t="shared" si="55"/>
        <v>Abraham Arancibia Maturana</v>
      </c>
      <c r="M1765" t="s">
        <v>1600</v>
      </c>
      <c r="N1765" t="str">
        <f>VLOOKUP(M1765,Tabla13[[#All],[rut]:[estado_licencia]],2,0)</f>
        <v>Abraham Esteban Arancibia Maturana</v>
      </c>
      <c r="O1765" t="s">
        <v>10672</v>
      </c>
      <c r="P1765" t="s">
        <v>460</v>
      </c>
      <c r="Q1765" s="2" t="s">
        <v>460</v>
      </c>
      <c r="R1765" t="s">
        <v>460</v>
      </c>
      <c r="S1765" t="s">
        <v>460</v>
      </c>
      <c r="T1765" t="s">
        <v>9834</v>
      </c>
      <c r="V1765" t="s">
        <v>10332</v>
      </c>
      <c r="W1765" t="s">
        <v>10333</v>
      </c>
      <c r="X1765" t="s">
        <v>10334</v>
      </c>
      <c r="Y1765">
        <v>40000</v>
      </c>
      <c r="Z1765" t="s">
        <v>9838</v>
      </c>
    </row>
    <row r="1766" spans="1:36" hidden="1" x14ac:dyDescent="0.25">
      <c r="A1766" t="s">
        <v>10325</v>
      </c>
      <c r="B1766" t="s">
        <v>13881</v>
      </c>
      <c r="C1766" s="2">
        <v>43960</v>
      </c>
      <c r="D1766" t="s">
        <v>13815</v>
      </c>
      <c r="E1766" t="s">
        <v>12539</v>
      </c>
      <c r="F1766" t="s">
        <v>10328</v>
      </c>
      <c r="G1766" t="s">
        <v>1575</v>
      </c>
      <c r="H1766" t="s">
        <v>10107</v>
      </c>
      <c r="I1766" t="s">
        <v>11575</v>
      </c>
      <c r="J1766" t="s">
        <v>13949</v>
      </c>
      <c r="K1766" t="str">
        <f t="shared" si="54"/>
        <v>CAMILO CEPEDA BUSTAMANTE</v>
      </c>
      <c r="L1766" t="str">
        <f t="shared" si="55"/>
        <v>Camilo Cepeda Bustamante</v>
      </c>
      <c r="M1766" t="s">
        <v>1601</v>
      </c>
      <c r="N1766" t="str">
        <f>VLOOKUP(M1766,Tabla13[[#All],[rut]:[estado_licencia]],2,0)</f>
        <v>Camilo Cepeda Bustamante</v>
      </c>
      <c r="O1766" t="s">
        <v>13944</v>
      </c>
      <c r="P1766" t="s">
        <v>460</v>
      </c>
      <c r="Q1766" s="2" t="s">
        <v>460</v>
      </c>
      <c r="R1766" t="s">
        <v>460</v>
      </c>
      <c r="S1766" t="s">
        <v>460</v>
      </c>
      <c r="T1766" t="s">
        <v>9834</v>
      </c>
      <c r="V1766" t="s">
        <v>10332</v>
      </c>
      <c r="W1766" t="s">
        <v>10333</v>
      </c>
      <c r="X1766" t="s">
        <v>10334</v>
      </c>
      <c r="Y1766">
        <v>40000</v>
      </c>
      <c r="Z1766" t="s">
        <v>9838</v>
      </c>
    </row>
    <row r="1767" spans="1:36" hidden="1" x14ac:dyDescent="0.25">
      <c r="A1767" t="s">
        <v>10325</v>
      </c>
      <c r="B1767" t="s">
        <v>13881</v>
      </c>
      <c r="C1767" s="2">
        <v>43960</v>
      </c>
      <c r="D1767" t="s">
        <v>13815</v>
      </c>
      <c r="E1767" t="s">
        <v>12539</v>
      </c>
      <c r="F1767" t="s">
        <v>10328</v>
      </c>
      <c r="G1767" t="s">
        <v>1575</v>
      </c>
      <c r="H1767" t="s">
        <v>13202</v>
      </c>
      <c r="I1767" t="s">
        <v>9985</v>
      </c>
      <c r="J1767" t="s">
        <v>10662</v>
      </c>
      <c r="K1767" t="str">
        <f t="shared" si="54"/>
        <v>JONATHAN CARDENAS MOLINA</v>
      </c>
      <c r="L1767" t="str">
        <f t="shared" si="55"/>
        <v>Jonathan Cardenas Molina</v>
      </c>
      <c r="M1767" t="s">
        <v>1577</v>
      </c>
      <c r="N1767" t="str">
        <f>VLOOKUP(M1767,Tabla13[[#All],[rut]:[estado_licencia]],2,0)</f>
        <v>Yonathan Sergio Cardenas Molina</v>
      </c>
      <c r="O1767" t="s">
        <v>13944</v>
      </c>
      <c r="P1767" t="s">
        <v>460</v>
      </c>
      <c r="Q1767" s="2" t="s">
        <v>460</v>
      </c>
      <c r="R1767" t="s">
        <v>460</v>
      </c>
      <c r="S1767" t="s">
        <v>460</v>
      </c>
      <c r="T1767" t="s">
        <v>9834</v>
      </c>
      <c r="V1767" t="s">
        <v>10332</v>
      </c>
      <c r="W1767" t="s">
        <v>10333</v>
      </c>
      <c r="X1767" t="s">
        <v>10334</v>
      </c>
      <c r="Y1767">
        <v>40000</v>
      </c>
      <c r="Z1767" t="s">
        <v>9838</v>
      </c>
    </row>
    <row r="1768" spans="1:36" hidden="1" x14ac:dyDescent="0.25">
      <c r="A1768" t="s">
        <v>10325</v>
      </c>
      <c r="B1768" t="s">
        <v>13881</v>
      </c>
      <c r="C1768" s="2">
        <v>43960</v>
      </c>
      <c r="D1768" t="s">
        <v>13815</v>
      </c>
      <c r="E1768" t="s">
        <v>12539</v>
      </c>
      <c r="F1768" t="s">
        <v>10328</v>
      </c>
      <c r="G1768" t="s">
        <v>1575</v>
      </c>
      <c r="H1768" t="s">
        <v>11565</v>
      </c>
      <c r="I1768" t="s">
        <v>9903</v>
      </c>
      <c r="J1768" t="s">
        <v>10528</v>
      </c>
      <c r="K1768" t="str">
        <f t="shared" si="54"/>
        <v>CARLOS YAÑEZ CASTILLO</v>
      </c>
      <c r="L1768" t="str">
        <f t="shared" si="55"/>
        <v>Carlos Yañez Castillo</v>
      </c>
      <c r="M1768" t="s">
        <v>1581</v>
      </c>
      <c r="N1768" t="str">
        <f>VLOOKUP(M1768,Tabla13[[#All],[rut]:[estado_licencia]],2,0)</f>
        <v>Carlos Ivan Yañez Castillo</v>
      </c>
      <c r="O1768" t="s">
        <v>13950</v>
      </c>
      <c r="P1768" t="s">
        <v>460</v>
      </c>
      <c r="Q1768" s="2" t="s">
        <v>460</v>
      </c>
      <c r="R1768" t="s">
        <v>460</v>
      </c>
      <c r="S1768" t="s">
        <v>460</v>
      </c>
      <c r="T1768" t="s">
        <v>9834</v>
      </c>
      <c r="V1768" t="s">
        <v>10332</v>
      </c>
      <c r="W1768" t="s">
        <v>10333</v>
      </c>
      <c r="X1768" t="s">
        <v>10334</v>
      </c>
      <c r="Y1768">
        <v>40000</v>
      </c>
      <c r="Z1768" t="s">
        <v>9838</v>
      </c>
    </row>
    <row r="1769" spans="1:36" hidden="1" x14ac:dyDescent="0.25">
      <c r="A1769" t="s">
        <v>10325</v>
      </c>
      <c r="B1769" t="s">
        <v>13881</v>
      </c>
      <c r="C1769" s="2">
        <v>43960</v>
      </c>
      <c r="D1769" t="s">
        <v>13815</v>
      </c>
      <c r="E1769" t="s">
        <v>12539</v>
      </c>
      <c r="F1769" t="s">
        <v>10328</v>
      </c>
      <c r="G1769" t="s">
        <v>1575</v>
      </c>
      <c r="H1769" t="s">
        <v>9883</v>
      </c>
      <c r="I1769" t="s">
        <v>13882</v>
      </c>
      <c r="J1769" t="s">
        <v>11162</v>
      </c>
      <c r="K1769" t="str">
        <f t="shared" si="54"/>
        <v>LEONARDO CASTRO CLAVIJO</v>
      </c>
      <c r="L1769" t="str">
        <f t="shared" si="55"/>
        <v>Leonardo Castro Clavijo</v>
      </c>
      <c r="M1769" t="s">
        <v>1576</v>
      </c>
      <c r="N1769" t="str">
        <f>VLOOKUP(M1769,Tabla13[[#All],[rut]:[estado_licencia]],2,0)</f>
        <v>Leonardo Gabriel Castro Clavijo</v>
      </c>
      <c r="O1769" t="s">
        <v>13944</v>
      </c>
      <c r="P1769" t="s">
        <v>460</v>
      </c>
      <c r="Q1769" s="2" t="s">
        <v>460</v>
      </c>
      <c r="R1769" t="s">
        <v>460</v>
      </c>
      <c r="S1769" t="s">
        <v>460</v>
      </c>
      <c r="T1769" t="s">
        <v>9834</v>
      </c>
      <c r="V1769" t="s">
        <v>10332</v>
      </c>
      <c r="W1769" t="s">
        <v>10333</v>
      </c>
      <c r="X1769" t="s">
        <v>10334</v>
      </c>
      <c r="Y1769">
        <v>40000</v>
      </c>
      <c r="Z1769" t="s">
        <v>9838</v>
      </c>
    </row>
    <row r="1770" spans="1:36" hidden="1" x14ac:dyDescent="0.25">
      <c r="A1770" t="s">
        <v>10325</v>
      </c>
      <c r="B1770" t="s">
        <v>13881</v>
      </c>
      <c r="C1770" s="2">
        <v>43960</v>
      </c>
      <c r="D1770" t="s">
        <v>13815</v>
      </c>
      <c r="E1770" t="s">
        <v>12539</v>
      </c>
      <c r="F1770" t="s">
        <v>10328</v>
      </c>
      <c r="G1770" t="s">
        <v>1575</v>
      </c>
      <c r="H1770" t="s">
        <v>9875</v>
      </c>
      <c r="I1770" t="s">
        <v>10026</v>
      </c>
      <c r="J1770" t="s">
        <v>10528</v>
      </c>
      <c r="K1770" t="str">
        <f t="shared" si="54"/>
        <v>CARLOS CORTES ROJAS</v>
      </c>
      <c r="L1770" t="str">
        <f t="shared" si="55"/>
        <v>Carlos Cortes Rojas</v>
      </c>
      <c r="M1770" t="s">
        <v>1578</v>
      </c>
      <c r="N1770" t="str">
        <f>VLOOKUP(M1770,Tabla13[[#All],[rut]:[estado_licencia]],2,0)</f>
        <v>Carlos Javier Cortes Rojas</v>
      </c>
      <c r="O1770" t="s">
        <v>13944</v>
      </c>
      <c r="P1770" t="s">
        <v>460</v>
      </c>
      <c r="Q1770" s="2" t="s">
        <v>460</v>
      </c>
      <c r="R1770" t="s">
        <v>460</v>
      </c>
      <c r="S1770" t="s">
        <v>460</v>
      </c>
      <c r="T1770" t="s">
        <v>9834</v>
      </c>
      <c r="V1770" t="s">
        <v>10332</v>
      </c>
      <c r="W1770" t="s">
        <v>10333</v>
      </c>
      <c r="X1770" t="s">
        <v>10334</v>
      </c>
      <c r="Y1770">
        <v>40000</v>
      </c>
      <c r="Z1770" t="s">
        <v>9838</v>
      </c>
    </row>
    <row r="1771" spans="1:36" hidden="1" x14ac:dyDescent="0.25">
      <c r="A1771" t="s">
        <v>10325</v>
      </c>
      <c r="B1771" t="s">
        <v>13881</v>
      </c>
      <c r="C1771" s="2">
        <v>43960</v>
      </c>
      <c r="D1771" t="s">
        <v>13815</v>
      </c>
      <c r="E1771" t="s">
        <v>12539</v>
      </c>
      <c r="F1771" t="s">
        <v>10328</v>
      </c>
      <c r="G1771" t="s">
        <v>1575</v>
      </c>
      <c r="H1771" t="s">
        <v>12015</v>
      </c>
      <c r="I1771" t="s">
        <v>13951</v>
      </c>
      <c r="J1771" t="s">
        <v>13952</v>
      </c>
      <c r="K1771" t="str">
        <f t="shared" si="54"/>
        <v>ROBERTO HIDALGO CARROZA</v>
      </c>
      <c r="L1771" t="str">
        <f t="shared" si="55"/>
        <v>Roberto Hidalgo Carroza</v>
      </c>
      <c r="M1771" t="s">
        <v>1580</v>
      </c>
      <c r="N1771" t="str">
        <f>VLOOKUP(M1771,Tabla13[[#All],[rut]:[estado_licencia]],2,0)</f>
        <v>Roberto Anibal Hidalgo Carooza</v>
      </c>
      <c r="O1771" t="s">
        <v>13944</v>
      </c>
      <c r="P1771" t="s">
        <v>460</v>
      </c>
      <c r="Q1771" s="2" t="s">
        <v>460</v>
      </c>
      <c r="R1771" t="s">
        <v>460</v>
      </c>
      <c r="S1771" t="s">
        <v>460</v>
      </c>
      <c r="T1771" t="s">
        <v>9834</v>
      </c>
      <c r="V1771" t="s">
        <v>10332</v>
      </c>
      <c r="W1771" t="s">
        <v>10333</v>
      </c>
      <c r="X1771" t="s">
        <v>10334</v>
      </c>
      <c r="Y1771">
        <v>40000</v>
      </c>
      <c r="Z1771" t="s">
        <v>9838</v>
      </c>
    </row>
    <row r="1772" spans="1:36" hidden="1" x14ac:dyDescent="0.25">
      <c r="A1772" t="s">
        <v>10325</v>
      </c>
      <c r="B1772" t="s">
        <v>13881</v>
      </c>
      <c r="C1772" s="2">
        <v>43960</v>
      </c>
      <c r="D1772" t="s">
        <v>13815</v>
      </c>
      <c r="E1772" t="s">
        <v>12539</v>
      </c>
      <c r="F1772" t="s">
        <v>10328</v>
      </c>
      <c r="G1772" t="s">
        <v>1575</v>
      </c>
      <c r="H1772" t="s">
        <v>13889</v>
      </c>
      <c r="I1772" t="s">
        <v>10184</v>
      </c>
      <c r="J1772" t="s">
        <v>12877</v>
      </c>
      <c r="K1772" t="str">
        <f t="shared" si="54"/>
        <v>DANIEL VALLEJOS RODRIGUEZ</v>
      </c>
      <c r="L1772" t="str">
        <f t="shared" si="55"/>
        <v>Daniel Vallejos Rodriguez</v>
      </c>
      <c r="M1772" t="s">
        <v>1579</v>
      </c>
      <c r="N1772" t="str">
        <f>VLOOKUP(M1772,Tabla13[[#All],[rut]:[estado_licencia]],2,0)</f>
        <v>Daniel Francisco Vallejos Rodriguez</v>
      </c>
      <c r="O1772" t="s">
        <v>13892</v>
      </c>
      <c r="P1772" t="s">
        <v>460</v>
      </c>
      <c r="Q1772" s="2" t="s">
        <v>460</v>
      </c>
      <c r="R1772" t="s">
        <v>460</v>
      </c>
      <c r="S1772" t="s">
        <v>460</v>
      </c>
      <c r="T1772" t="s">
        <v>9834</v>
      </c>
      <c r="V1772" t="s">
        <v>10332</v>
      </c>
      <c r="W1772" t="s">
        <v>10333</v>
      </c>
      <c r="X1772" t="s">
        <v>10334</v>
      </c>
      <c r="Y1772">
        <v>40000</v>
      </c>
      <c r="Z1772" t="s">
        <v>9838</v>
      </c>
    </row>
    <row r="1773" spans="1:36" hidden="1" x14ac:dyDescent="0.25">
      <c r="A1773" t="s">
        <v>13953</v>
      </c>
      <c r="B1773" t="s">
        <v>13881</v>
      </c>
      <c r="C1773" s="2">
        <v>43962</v>
      </c>
      <c r="D1773" t="s">
        <v>13911</v>
      </c>
      <c r="E1773" t="s">
        <v>13954</v>
      </c>
      <c r="F1773" t="s">
        <v>13955</v>
      </c>
      <c r="G1773" t="s">
        <v>968</v>
      </c>
      <c r="H1773" t="s">
        <v>9850</v>
      </c>
      <c r="I1773" t="s">
        <v>10544</v>
      </c>
      <c r="J1773" t="s">
        <v>12370</v>
      </c>
      <c r="K1773" t="str">
        <f t="shared" si="54"/>
        <v>JOSE BERNARDO SOTO OSSES</v>
      </c>
      <c r="L1773" t="str">
        <f t="shared" si="55"/>
        <v>Jose Bernardo Soto Osses</v>
      </c>
      <c r="M1773" t="s">
        <v>13956</v>
      </c>
      <c r="N1773" t="e">
        <f>VLOOKUP(M1773,Tabla13[[#All],[rut]:[estado_licencia]],2,0)</f>
        <v>#N/A</v>
      </c>
      <c r="O1773" t="s">
        <v>9832</v>
      </c>
      <c r="P1773" t="s">
        <v>13957</v>
      </c>
      <c r="Q1773" s="2">
        <v>44443</v>
      </c>
      <c r="S1773" t="s">
        <v>460</v>
      </c>
      <c r="T1773" t="s">
        <v>9834</v>
      </c>
      <c r="V1773" t="s">
        <v>9835</v>
      </c>
      <c r="W1773" t="s">
        <v>9836</v>
      </c>
      <c r="X1773" t="s">
        <v>13915</v>
      </c>
      <c r="Y1773">
        <v>25000</v>
      </c>
      <c r="Z1773" t="s">
        <v>9853</v>
      </c>
      <c r="AA1773" s="2">
        <v>43962</v>
      </c>
      <c r="AB1773" t="s">
        <v>9936</v>
      </c>
      <c r="AE1773">
        <v>43962</v>
      </c>
      <c r="AF1773" t="s">
        <v>13958</v>
      </c>
      <c r="AI1773">
        <v>9089</v>
      </c>
      <c r="AJ1773">
        <v>43962</v>
      </c>
    </row>
    <row r="1774" spans="1:36" hidden="1" x14ac:dyDescent="0.25">
      <c r="A1774" t="s">
        <v>13959</v>
      </c>
      <c r="B1774" t="s">
        <v>13881</v>
      </c>
      <c r="C1774" s="2">
        <v>43962</v>
      </c>
      <c r="D1774" t="s">
        <v>13911</v>
      </c>
      <c r="E1774" t="s">
        <v>13954</v>
      </c>
      <c r="F1774" t="s">
        <v>13955</v>
      </c>
      <c r="G1774" t="s">
        <v>968</v>
      </c>
      <c r="H1774" t="s">
        <v>10366</v>
      </c>
      <c r="I1774" t="s">
        <v>13960</v>
      </c>
      <c r="J1774" t="s">
        <v>13961</v>
      </c>
      <c r="K1774" t="str">
        <f t="shared" si="54"/>
        <v>MARCELO ANDRES CUEVAS VIEDMA</v>
      </c>
      <c r="L1774" t="str">
        <f t="shared" si="55"/>
        <v>Marcelo Andres Cuevas Viedma</v>
      </c>
      <c r="M1774" t="s">
        <v>13962</v>
      </c>
      <c r="N1774" t="e">
        <f>VLOOKUP(M1774,Tabla13[[#All],[rut]:[estado_licencia]],2,0)</f>
        <v>#N/A</v>
      </c>
      <c r="O1774" t="s">
        <v>9832</v>
      </c>
      <c r="P1774" t="s">
        <v>13963</v>
      </c>
      <c r="Q1774" s="2">
        <v>44232</v>
      </c>
      <c r="S1774" t="s">
        <v>460</v>
      </c>
      <c r="T1774" t="s">
        <v>9834</v>
      </c>
      <c r="V1774" t="s">
        <v>9835</v>
      </c>
      <c r="W1774" t="s">
        <v>9836</v>
      </c>
      <c r="X1774" t="s">
        <v>13915</v>
      </c>
      <c r="Y1774">
        <v>25000</v>
      </c>
      <c r="Z1774" t="s">
        <v>9853</v>
      </c>
      <c r="AA1774" s="2">
        <v>43962</v>
      </c>
      <c r="AB1774" t="s">
        <v>9936</v>
      </c>
      <c r="AE1774">
        <v>43962</v>
      </c>
      <c r="AF1774" t="s">
        <v>13958</v>
      </c>
      <c r="AI1774">
        <v>9089</v>
      </c>
      <c r="AJ1774">
        <v>43962</v>
      </c>
    </row>
    <row r="1775" spans="1:36" hidden="1" x14ac:dyDescent="0.25">
      <c r="A1775" t="s">
        <v>13964</v>
      </c>
      <c r="B1775" t="s">
        <v>13881</v>
      </c>
      <c r="C1775" s="2">
        <v>43964</v>
      </c>
      <c r="D1775" t="s">
        <v>13911</v>
      </c>
      <c r="E1775" t="s">
        <v>9867</v>
      </c>
      <c r="F1775" t="s">
        <v>9868</v>
      </c>
      <c r="G1775" t="s">
        <v>56</v>
      </c>
      <c r="H1775" t="s">
        <v>13806</v>
      </c>
      <c r="I1775" t="s">
        <v>9903</v>
      </c>
      <c r="J1775" t="s">
        <v>13965</v>
      </c>
      <c r="K1775" t="str">
        <f t="shared" si="54"/>
        <v>JONATHAN WALTER PALLERO CASTILLO</v>
      </c>
      <c r="L1775" t="str">
        <f t="shared" si="55"/>
        <v>Jonathan Walter Pallero Castillo</v>
      </c>
      <c r="M1775" t="s">
        <v>13966</v>
      </c>
      <c r="N1775" t="e">
        <f>VLOOKUP(M1775,Tabla13[[#All],[rut]:[estado_licencia]],2,0)</f>
        <v>#N/A</v>
      </c>
      <c r="O1775" t="s">
        <v>9832</v>
      </c>
      <c r="P1775" t="s">
        <v>13967</v>
      </c>
      <c r="Q1775" s="2">
        <v>45200</v>
      </c>
      <c r="S1775" t="s">
        <v>460</v>
      </c>
      <c r="T1775" t="s">
        <v>9834</v>
      </c>
      <c r="V1775" t="s">
        <v>9835</v>
      </c>
      <c r="W1775" t="s">
        <v>9836</v>
      </c>
      <c r="X1775" t="s">
        <v>13915</v>
      </c>
      <c r="Y1775">
        <v>25000</v>
      </c>
      <c r="Z1775" t="s">
        <v>9838</v>
      </c>
      <c r="AG1775">
        <v>981</v>
      </c>
      <c r="AI1775">
        <v>9162</v>
      </c>
      <c r="AJ1775">
        <v>43992</v>
      </c>
    </row>
    <row r="1776" spans="1:36" hidden="1" x14ac:dyDescent="0.25">
      <c r="A1776" t="s">
        <v>10678</v>
      </c>
      <c r="B1776" t="s">
        <v>13881</v>
      </c>
      <c r="C1776" s="2">
        <v>43964</v>
      </c>
      <c r="D1776" t="s">
        <v>10351</v>
      </c>
      <c r="E1776" t="s">
        <v>9867</v>
      </c>
      <c r="F1776" t="s">
        <v>9868</v>
      </c>
      <c r="G1776" t="s">
        <v>56</v>
      </c>
      <c r="H1776" t="s">
        <v>13806</v>
      </c>
      <c r="I1776" t="s">
        <v>9903</v>
      </c>
      <c r="J1776" t="s">
        <v>13965</v>
      </c>
      <c r="K1776" t="str">
        <f t="shared" si="54"/>
        <v>JONATHAN WALTER PALLERO CASTILLO</v>
      </c>
      <c r="L1776" t="str">
        <f t="shared" si="55"/>
        <v>Jonathan Walter Pallero Castillo</v>
      </c>
      <c r="M1776" t="s">
        <v>13966</v>
      </c>
      <c r="N1776" t="e">
        <f>VLOOKUP(M1776,Tabla13[[#All],[rut]:[estado_licencia]],2,0)</f>
        <v>#N/A</v>
      </c>
      <c r="O1776" t="s">
        <v>9832</v>
      </c>
      <c r="P1776" t="s">
        <v>13967</v>
      </c>
      <c r="Q1776" s="2">
        <v>45200</v>
      </c>
      <c r="R1776">
        <v>19495</v>
      </c>
      <c r="S1776" t="s">
        <v>460</v>
      </c>
      <c r="T1776" t="s">
        <v>9834</v>
      </c>
      <c r="V1776" t="s">
        <v>9835</v>
      </c>
      <c r="W1776" t="s">
        <v>9836</v>
      </c>
      <c r="X1776" t="s">
        <v>10338</v>
      </c>
      <c r="Y1776">
        <v>30000</v>
      </c>
      <c r="Z1776" t="s">
        <v>9838</v>
      </c>
      <c r="AG1776">
        <v>981</v>
      </c>
      <c r="AI1776">
        <v>9162</v>
      </c>
      <c r="AJ1776">
        <v>43992</v>
      </c>
    </row>
    <row r="1777" spans="1:36" hidden="1" x14ac:dyDescent="0.25">
      <c r="A1777" t="s">
        <v>13968</v>
      </c>
      <c r="B1777" t="s">
        <v>13881</v>
      </c>
      <c r="C1777" s="2">
        <v>43964</v>
      </c>
      <c r="D1777" t="s">
        <v>13911</v>
      </c>
      <c r="E1777" t="s">
        <v>10068</v>
      </c>
      <c r="F1777" t="s">
        <v>10069</v>
      </c>
      <c r="G1777" t="s">
        <v>112</v>
      </c>
      <c r="H1777" t="s">
        <v>13969</v>
      </c>
      <c r="I1777" t="s">
        <v>9928</v>
      </c>
      <c r="J1777" t="s">
        <v>13970</v>
      </c>
      <c r="K1777" t="str">
        <f t="shared" si="54"/>
        <v>LUIS GABRIEL GUTIERREZ  TAPIA</v>
      </c>
      <c r="L1777" t="str">
        <f t="shared" si="55"/>
        <v>Luis Gabriel Gutierrez  Tapia</v>
      </c>
      <c r="M1777" t="s">
        <v>13971</v>
      </c>
      <c r="N1777" t="e">
        <f>VLOOKUP(M1777,Tabla13[[#All],[rut]:[estado_licencia]],2,0)</f>
        <v>#N/A</v>
      </c>
      <c r="O1777" t="s">
        <v>9832</v>
      </c>
      <c r="P1777" t="s">
        <v>13972</v>
      </c>
      <c r="Q1777" s="2">
        <v>44593</v>
      </c>
      <c r="S1777" t="s">
        <v>460</v>
      </c>
      <c r="T1777" t="s">
        <v>9834</v>
      </c>
      <c r="V1777" t="s">
        <v>9835</v>
      </c>
      <c r="W1777" t="s">
        <v>9836</v>
      </c>
      <c r="X1777" t="s">
        <v>13915</v>
      </c>
      <c r="Y1777">
        <v>25000</v>
      </c>
      <c r="Z1777" t="s">
        <v>9838</v>
      </c>
      <c r="AG1777">
        <v>963</v>
      </c>
      <c r="AI1777">
        <v>9156</v>
      </c>
      <c r="AJ1777">
        <v>43991</v>
      </c>
    </row>
    <row r="1778" spans="1:36" hidden="1" x14ac:dyDescent="0.25">
      <c r="A1778" t="s">
        <v>13973</v>
      </c>
      <c r="B1778" t="s">
        <v>13881</v>
      </c>
      <c r="C1778" s="2">
        <v>43964</v>
      </c>
      <c r="D1778" t="s">
        <v>13911</v>
      </c>
      <c r="E1778" t="s">
        <v>13638</v>
      </c>
      <c r="F1778" t="s">
        <v>13639</v>
      </c>
      <c r="G1778" t="s">
        <v>1471</v>
      </c>
      <c r="H1778" t="s">
        <v>13414</v>
      </c>
      <c r="I1778" t="s">
        <v>13146</v>
      </c>
      <c r="J1778" t="s">
        <v>13974</v>
      </c>
      <c r="K1778" t="str">
        <f t="shared" si="54"/>
        <v>GUILLERMO MAURICIO ALCOTA HURTADO</v>
      </c>
      <c r="L1778" t="str">
        <f t="shared" si="55"/>
        <v>Guillermo Mauricio Alcota Hurtado</v>
      </c>
      <c r="M1778" t="s">
        <v>13975</v>
      </c>
      <c r="N1778" t="e">
        <f>VLOOKUP(M1778,Tabla13[[#All],[rut]:[estado_licencia]],2,0)</f>
        <v>#N/A</v>
      </c>
      <c r="O1778" t="s">
        <v>9832</v>
      </c>
      <c r="P1778" t="s">
        <v>13972</v>
      </c>
      <c r="Q1778" s="2">
        <v>44727</v>
      </c>
      <c r="S1778" t="s">
        <v>460</v>
      </c>
      <c r="T1778" t="s">
        <v>9834</v>
      </c>
      <c r="V1778" t="s">
        <v>9835</v>
      </c>
      <c r="W1778" t="s">
        <v>9836</v>
      </c>
      <c r="X1778" t="s">
        <v>13915</v>
      </c>
      <c r="Y1778">
        <v>25000</v>
      </c>
      <c r="Z1778" t="s">
        <v>9853</v>
      </c>
      <c r="AA1778" s="2">
        <v>43972</v>
      </c>
      <c r="AB1778" t="s">
        <v>12692</v>
      </c>
      <c r="AC1778" t="s">
        <v>13976</v>
      </c>
      <c r="AD1778">
        <v>43964</v>
      </c>
      <c r="AE1778">
        <v>43964</v>
      </c>
      <c r="AG1778" t="s">
        <v>460</v>
      </c>
      <c r="AH1778" t="s">
        <v>460</v>
      </c>
      <c r="AI1778">
        <v>9107</v>
      </c>
      <c r="AJ1778">
        <v>43964</v>
      </c>
    </row>
    <row r="1779" spans="1:36" hidden="1" x14ac:dyDescent="0.25">
      <c r="A1779" t="s">
        <v>13977</v>
      </c>
      <c r="B1779" t="s">
        <v>13881</v>
      </c>
      <c r="C1779" s="2">
        <v>43965</v>
      </c>
      <c r="D1779" t="s">
        <v>13911</v>
      </c>
      <c r="E1779" t="s">
        <v>12727</v>
      </c>
      <c r="F1779" t="s">
        <v>13568</v>
      </c>
      <c r="G1779" t="s">
        <v>1443</v>
      </c>
      <c r="H1779" t="s">
        <v>11009</v>
      </c>
      <c r="I1779" t="s">
        <v>10830</v>
      </c>
      <c r="J1779" t="s">
        <v>10783</v>
      </c>
      <c r="K1779" t="str">
        <f t="shared" si="54"/>
        <v>VICTOR HUGO MORAGA ORDENES</v>
      </c>
      <c r="L1779" t="str">
        <f t="shared" si="55"/>
        <v>Victor Hugo Moraga Ordenes</v>
      </c>
      <c r="M1779" t="s">
        <v>13978</v>
      </c>
      <c r="N1779" t="e">
        <f>VLOOKUP(M1779,Tabla13[[#All],[rut]:[estado_licencia]],2,0)</f>
        <v>#N/A</v>
      </c>
      <c r="O1779" t="s">
        <v>9878</v>
      </c>
      <c r="P1779" t="s">
        <v>13979</v>
      </c>
      <c r="Q1779" s="2">
        <v>44099</v>
      </c>
      <c r="S1779" t="s">
        <v>460</v>
      </c>
      <c r="T1779" t="s">
        <v>9834</v>
      </c>
      <c r="V1779" t="s">
        <v>9835</v>
      </c>
      <c r="W1779" t="s">
        <v>9836</v>
      </c>
      <c r="X1779" t="s">
        <v>13915</v>
      </c>
      <c r="Y1779">
        <v>25000</v>
      </c>
      <c r="Z1779" t="s">
        <v>9838</v>
      </c>
    </row>
    <row r="1780" spans="1:36" hidden="1" x14ac:dyDescent="0.25">
      <c r="A1780" t="s">
        <v>13980</v>
      </c>
      <c r="B1780" t="s">
        <v>13881</v>
      </c>
      <c r="C1780" s="2">
        <v>43965</v>
      </c>
      <c r="D1780" t="s">
        <v>13911</v>
      </c>
      <c r="E1780" t="s">
        <v>12727</v>
      </c>
      <c r="F1780" t="s">
        <v>13568</v>
      </c>
      <c r="G1780" t="s">
        <v>1443</v>
      </c>
      <c r="H1780" t="s">
        <v>10894</v>
      </c>
      <c r="I1780" t="s">
        <v>11137</v>
      </c>
      <c r="J1780" t="s">
        <v>13981</v>
      </c>
      <c r="K1780" t="str">
        <f t="shared" si="54"/>
        <v>CESAR HUGO PEREIRA ROCO</v>
      </c>
      <c r="L1780" t="str">
        <f t="shared" si="55"/>
        <v>Cesar Hugo Pereira Roco</v>
      </c>
      <c r="M1780" t="s">
        <v>13982</v>
      </c>
      <c r="N1780" t="e">
        <f>VLOOKUP(M1780,Tabla13[[#All],[rut]:[estado_licencia]],2,0)</f>
        <v>#N/A</v>
      </c>
      <c r="O1780" t="s">
        <v>9878</v>
      </c>
      <c r="P1780" t="s">
        <v>13983</v>
      </c>
      <c r="Q1780" s="2">
        <v>43904</v>
      </c>
      <c r="S1780" t="s">
        <v>460</v>
      </c>
      <c r="T1780" t="s">
        <v>9834</v>
      </c>
      <c r="V1780" t="s">
        <v>9835</v>
      </c>
      <c r="W1780" t="s">
        <v>9836</v>
      </c>
      <c r="X1780" t="s">
        <v>13915</v>
      </c>
      <c r="Y1780">
        <v>25000</v>
      </c>
      <c r="Z1780" t="s">
        <v>9838</v>
      </c>
    </row>
    <row r="1781" spans="1:36" hidden="1" x14ac:dyDescent="0.25">
      <c r="A1781" t="s">
        <v>13984</v>
      </c>
      <c r="B1781" t="s">
        <v>13881</v>
      </c>
      <c r="C1781" s="2">
        <v>43966</v>
      </c>
      <c r="D1781" t="s">
        <v>13911</v>
      </c>
      <c r="E1781" t="s">
        <v>12309</v>
      </c>
      <c r="F1781" t="s">
        <v>12310</v>
      </c>
      <c r="G1781" t="s">
        <v>933</v>
      </c>
      <c r="H1781" t="s">
        <v>13985</v>
      </c>
      <c r="I1781" t="s">
        <v>9928</v>
      </c>
      <c r="J1781" t="s">
        <v>13986</v>
      </c>
      <c r="K1781" t="str">
        <f t="shared" si="54"/>
        <v>JONAS JEFTE SERENA TAPIA</v>
      </c>
      <c r="L1781" t="str">
        <f t="shared" si="55"/>
        <v>Jonas Jefte Serena Tapia</v>
      </c>
      <c r="M1781" t="s">
        <v>13987</v>
      </c>
      <c r="N1781" t="e">
        <f>VLOOKUP(M1781,Tabla13[[#All],[rut]:[estado_licencia]],2,0)</f>
        <v>#N/A</v>
      </c>
      <c r="O1781" t="s">
        <v>9832</v>
      </c>
      <c r="P1781" t="s">
        <v>13988</v>
      </c>
      <c r="Q1781" s="2">
        <v>44061</v>
      </c>
      <c r="S1781" t="s">
        <v>460</v>
      </c>
      <c r="T1781" t="s">
        <v>9834</v>
      </c>
      <c r="V1781" t="s">
        <v>9835</v>
      </c>
      <c r="W1781" t="s">
        <v>9836</v>
      </c>
      <c r="X1781" t="s">
        <v>13915</v>
      </c>
      <c r="Y1781">
        <v>25000</v>
      </c>
      <c r="Z1781" t="s">
        <v>9838</v>
      </c>
      <c r="AG1781">
        <v>989</v>
      </c>
      <c r="AI1781">
        <v>9167</v>
      </c>
      <c r="AJ1781">
        <v>43992</v>
      </c>
    </row>
    <row r="1782" spans="1:36" hidden="1" x14ac:dyDescent="0.25">
      <c r="A1782" t="s">
        <v>13989</v>
      </c>
      <c r="B1782" t="s">
        <v>13881</v>
      </c>
      <c r="C1782" s="2">
        <v>43966</v>
      </c>
      <c r="D1782" t="s">
        <v>13911</v>
      </c>
      <c r="E1782" t="s">
        <v>9867</v>
      </c>
      <c r="F1782" t="s">
        <v>9868</v>
      </c>
      <c r="G1782" t="s">
        <v>56</v>
      </c>
      <c r="H1782" t="s">
        <v>9896</v>
      </c>
      <c r="I1782" t="s">
        <v>11576</v>
      </c>
      <c r="J1782" t="s">
        <v>13990</v>
      </c>
      <c r="K1782" t="str">
        <f t="shared" si="54"/>
        <v>MAICOL JONAS QUIROZ ESTAY</v>
      </c>
      <c r="L1782" t="str">
        <f t="shared" si="55"/>
        <v>Maicol Jonas Quiroz Estay</v>
      </c>
      <c r="M1782" t="s">
        <v>13991</v>
      </c>
      <c r="N1782" t="e">
        <f>VLOOKUP(M1782,Tabla13[[#All],[rut]:[estado_licencia]],2,0)</f>
        <v>#N/A</v>
      </c>
      <c r="O1782" t="s">
        <v>9832</v>
      </c>
      <c r="P1782" t="s">
        <v>13992</v>
      </c>
      <c r="Q1782" s="2">
        <v>44312</v>
      </c>
      <c r="S1782" t="s">
        <v>460</v>
      </c>
      <c r="T1782" t="s">
        <v>9834</v>
      </c>
      <c r="V1782" t="s">
        <v>9835</v>
      </c>
      <c r="W1782" t="s">
        <v>9836</v>
      </c>
      <c r="X1782" t="s">
        <v>13915</v>
      </c>
      <c r="Y1782">
        <v>25000</v>
      </c>
      <c r="Z1782" t="s">
        <v>9838</v>
      </c>
      <c r="AG1782">
        <v>981</v>
      </c>
      <c r="AI1782">
        <v>9162</v>
      </c>
      <c r="AJ1782">
        <v>43992</v>
      </c>
    </row>
    <row r="1783" spans="1:36" hidden="1" x14ac:dyDescent="0.25">
      <c r="A1783" t="s">
        <v>10678</v>
      </c>
      <c r="B1783" t="s">
        <v>13881</v>
      </c>
      <c r="C1783" s="2">
        <v>43966</v>
      </c>
      <c r="D1783" t="s">
        <v>10351</v>
      </c>
      <c r="E1783" t="s">
        <v>9867</v>
      </c>
      <c r="F1783" t="s">
        <v>9868</v>
      </c>
      <c r="G1783" t="s">
        <v>56</v>
      </c>
      <c r="H1783" t="s">
        <v>9896</v>
      </c>
      <c r="I1783" t="s">
        <v>11576</v>
      </c>
      <c r="J1783" t="s">
        <v>13990</v>
      </c>
      <c r="K1783" t="str">
        <f t="shared" si="54"/>
        <v>MAICOL JONAS QUIROZ ESTAY</v>
      </c>
      <c r="L1783" t="str">
        <f t="shared" si="55"/>
        <v>Maicol Jonas Quiroz Estay</v>
      </c>
      <c r="M1783" t="s">
        <v>13991</v>
      </c>
      <c r="N1783" t="e">
        <f>VLOOKUP(M1783,Tabla13[[#All],[rut]:[estado_licencia]],2,0)</f>
        <v>#N/A</v>
      </c>
      <c r="O1783" t="s">
        <v>9832</v>
      </c>
      <c r="P1783" t="s">
        <v>13992</v>
      </c>
      <c r="Q1783" s="2">
        <v>44312</v>
      </c>
      <c r="R1783">
        <v>19495</v>
      </c>
      <c r="S1783" t="s">
        <v>460</v>
      </c>
      <c r="T1783" t="s">
        <v>9834</v>
      </c>
      <c r="V1783" t="s">
        <v>9835</v>
      </c>
      <c r="W1783" t="s">
        <v>9836</v>
      </c>
      <c r="X1783" t="s">
        <v>10338</v>
      </c>
      <c r="Y1783">
        <v>30000</v>
      </c>
      <c r="Z1783" t="s">
        <v>9838</v>
      </c>
      <c r="AG1783">
        <v>981</v>
      </c>
      <c r="AI1783">
        <v>9162</v>
      </c>
      <c r="AJ1783">
        <v>43992</v>
      </c>
    </row>
    <row r="1784" spans="1:36" hidden="1" x14ac:dyDescent="0.25">
      <c r="A1784" t="s">
        <v>13993</v>
      </c>
      <c r="B1784" t="s">
        <v>13881</v>
      </c>
      <c r="C1784" s="2">
        <v>43966</v>
      </c>
      <c r="D1784" t="s">
        <v>13911</v>
      </c>
      <c r="E1784" t="s">
        <v>9914</v>
      </c>
      <c r="F1784" t="s">
        <v>9915</v>
      </c>
      <c r="G1784" t="s">
        <v>70</v>
      </c>
      <c r="H1784" t="s">
        <v>11043</v>
      </c>
      <c r="I1784" t="s">
        <v>9940</v>
      </c>
      <c r="J1784" t="s">
        <v>10551</v>
      </c>
      <c r="K1784" t="str">
        <f t="shared" si="54"/>
        <v>VICTOR MANUEL COVARRUBIAS BARRAZA</v>
      </c>
      <c r="L1784" t="str">
        <f t="shared" si="55"/>
        <v>Victor Manuel Covarrubias Barraza</v>
      </c>
      <c r="M1784" t="s">
        <v>13994</v>
      </c>
      <c r="N1784" t="e">
        <f>VLOOKUP(M1784,Tabla13[[#All],[rut]:[estado_licencia]],2,0)</f>
        <v>#N/A</v>
      </c>
      <c r="O1784" t="s">
        <v>9832</v>
      </c>
      <c r="P1784" t="s">
        <v>13995</v>
      </c>
      <c r="Q1784" s="2">
        <v>44737</v>
      </c>
      <c r="S1784" t="s">
        <v>460</v>
      </c>
      <c r="T1784" t="s">
        <v>9834</v>
      </c>
      <c r="V1784" t="s">
        <v>9835</v>
      </c>
      <c r="W1784" t="s">
        <v>9836</v>
      </c>
      <c r="X1784" t="s">
        <v>13915</v>
      </c>
      <c r="Y1784">
        <v>25000</v>
      </c>
      <c r="Z1784" t="s">
        <v>9838</v>
      </c>
      <c r="AG1784">
        <v>990</v>
      </c>
      <c r="AI1784">
        <v>9168</v>
      </c>
      <c r="AJ1784">
        <v>43992</v>
      </c>
    </row>
    <row r="1785" spans="1:36" hidden="1" x14ac:dyDescent="0.25">
      <c r="A1785" t="s">
        <v>10678</v>
      </c>
      <c r="B1785" t="s">
        <v>13881</v>
      </c>
      <c r="C1785" s="2">
        <v>43963</v>
      </c>
      <c r="D1785" t="s">
        <v>13815</v>
      </c>
      <c r="E1785" t="s">
        <v>12539</v>
      </c>
      <c r="F1785" t="s">
        <v>10328</v>
      </c>
      <c r="G1785" t="s">
        <v>1575</v>
      </c>
      <c r="H1785" t="s">
        <v>13996</v>
      </c>
      <c r="I1785" t="s">
        <v>13889</v>
      </c>
      <c r="J1785" t="s">
        <v>12145</v>
      </c>
      <c r="K1785" t="str">
        <f t="shared" si="54"/>
        <v>MIGUEL BARAHORA VALLEJOS</v>
      </c>
      <c r="L1785" t="str">
        <f t="shared" si="55"/>
        <v>Miguel Barahora Vallejos</v>
      </c>
      <c r="M1785" t="s">
        <v>13997</v>
      </c>
      <c r="N1785" t="e">
        <f>VLOOKUP(M1785,Tabla13[[#All],[rut]:[estado_licencia]],2,0)</f>
        <v>#N/A</v>
      </c>
      <c r="O1785" t="s">
        <v>13944</v>
      </c>
      <c r="P1785" t="s">
        <v>460</v>
      </c>
      <c r="Q1785" s="2" t="s">
        <v>460</v>
      </c>
      <c r="R1785" t="s">
        <v>460</v>
      </c>
      <c r="S1785" t="s">
        <v>460</v>
      </c>
      <c r="T1785" t="s">
        <v>9834</v>
      </c>
      <c r="V1785" t="s">
        <v>9835</v>
      </c>
      <c r="W1785" t="s">
        <v>13998</v>
      </c>
      <c r="X1785" t="s">
        <v>10334</v>
      </c>
      <c r="Y1785">
        <v>40000</v>
      </c>
      <c r="Z1785" t="s">
        <v>9838</v>
      </c>
    </row>
    <row r="1786" spans="1:36" hidden="1" x14ac:dyDescent="0.25">
      <c r="A1786" t="s">
        <v>10678</v>
      </c>
      <c r="B1786" t="s">
        <v>13881</v>
      </c>
      <c r="C1786" s="2">
        <v>43963</v>
      </c>
      <c r="D1786" t="s">
        <v>13815</v>
      </c>
      <c r="E1786" t="s">
        <v>12539</v>
      </c>
      <c r="F1786" t="s">
        <v>10328</v>
      </c>
      <c r="G1786" t="s">
        <v>1575</v>
      </c>
      <c r="H1786" t="s">
        <v>9843</v>
      </c>
      <c r="I1786" t="s">
        <v>10682</v>
      </c>
      <c r="J1786" t="s">
        <v>13999</v>
      </c>
      <c r="K1786" t="str">
        <f t="shared" si="54"/>
        <v>MARCEL0 DIAZ VERA</v>
      </c>
      <c r="L1786" t="str">
        <f t="shared" si="55"/>
        <v>Marcel0 Diaz Vera</v>
      </c>
      <c r="M1786" t="s">
        <v>14000</v>
      </c>
      <c r="N1786" t="e">
        <f>VLOOKUP(M1786,Tabla13[[#All],[rut]:[estado_licencia]],2,0)</f>
        <v>#N/A</v>
      </c>
      <c r="O1786" t="s">
        <v>13944</v>
      </c>
      <c r="P1786" t="s">
        <v>460</v>
      </c>
      <c r="Q1786" s="2" t="s">
        <v>460</v>
      </c>
      <c r="R1786" t="s">
        <v>460</v>
      </c>
      <c r="S1786" t="s">
        <v>460</v>
      </c>
      <c r="T1786" t="s">
        <v>9834</v>
      </c>
      <c r="V1786" t="s">
        <v>9835</v>
      </c>
      <c r="W1786" t="s">
        <v>13998</v>
      </c>
      <c r="X1786" t="s">
        <v>10334</v>
      </c>
      <c r="Y1786">
        <v>40000</v>
      </c>
      <c r="Z1786" t="s">
        <v>9838</v>
      </c>
    </row>
    <row r="1787" spans="1:36" hidden="1" x14ac:dyDescent="0.25">
      <c r="A1787" t="s">
        <v>10678</v>
      </c>
      <c r="B1787" t="s">
        <v>13881</v>
      </c>
      <c r="C1787" s="2">
        <v>43963</v>
      </c>
      <c r="D1787" t="s">
        <v>10848</v>
      </c>
      <c r="E1787" t="s">
        <v>12539</v>
      </c>
      <c r="F1787" t="s">
        <v>10328</v>
      </c>
      <c r="G1787" t="s">
        <v>1575</v>
      </c>
      <c r="H1787" t="s">
        <v>9843</v>
      </c>
      <c r="I1787" t="s">
        <v>10366</v>
      </c>
      <c r="J1787" t="s">
        <v>10724</v>
      </c>
      <c r="K1787" t="str">
        <f t="shared" si="54"/>
        <v>RAFAEL DIAZ CUEVAS</v>
      </c>
      <c r="L1787" t="str">
        <f t="shared" si="55"/>
        <v>Rafael Diaz Cuevas</v>
      </c>
      <c r="N1787" t="str">
        <f>VLOOKUP(M1787,Tabla13[[#All],[rut]:[estado_licencia]],2,0)</f>
        <v xml:space="preserve">  </v>
      </c>
      <c r="O1787" t="s">
        <v>10753</v>
      </c>
      <c r="P1787" t="s">
        <v>460</v>
      </c>
      <c r="Q1787" s="2" t="s">
        <v>460</v>
      </c>
      <c r="R1787" t="s">
        <v>460</v>
      </c>
      <c r="S1787" t="s">
        <v>460</v>
      </c>
      <c r="T1787" t="s">
        <v>9834</v>
      </c>
      <c r="V1787" t="s">
        <v>10332</v>
      </c>
      <c r="W1787" t="s">
        <v>10333</v>
      </c>
      <c r="X1787" t="s">
        <v>10338</v>
      </c>
      <c r="Y1787">
        <v>5000</v>
      </c>
      <c r="Z1787" t="s">
        <v>9838</v>
      </c>
    </row>
    <row r="1788" spans="1:36" hidden="1" x14ac:dyDescent="0.25">
      <c r="A1788" t="s">
        <v>10678</v>
      </c>
      <c r="B1788" t="s">
        <v>13881</v>
      </c>
      <c r="C1788" s="2">
        <v>43963</v>
      </c>
      <c r="D1788" t="s">
        <v>10848</v>
      </c>
      <c r="E1788" t="s">
        <v>12539</v>
      </c>
      <c r="F1788" t="s">
        <v>10328</v>
      </c>
      <c r="G1788" t="s">
        <v>1575</v>
      </c>
      <c r="H1788" t="s">
        <v>10531</v>
      </c>
      <c r="I1788" t="s">
        <v>10193</v>
      </c>
      <c r="J1788" t="s">
        <v>10560</v>
      </c>
      <c r="K1788" t="str">
        <f t="shared" si="54"/>
        <v>LUIS OLIVEROS SANCHEZ</v>
      </c>
      <c r="L1788" t="str">
        <f t="shared" si="55"/>
        <v>Luis Oliveros Sanchez</v>
      </c>
      <c r="M1788" t="s">
        <v>14001</v>
      </c>
      <c r="N1788" t="e">
        <f>VLOOKUP(M1788,Tabla13[[#All],[rut]:[estado_licencia]],2,0)</f>
        <v>#N/A</v>
      </c>
      <c r="O1788" t="s">
        <v>11166</v>
      </c>
      <c r="P1788" t="s">
        <v>460</v>
      </c>
      <c r="Q1788" s="2" t="s">
        <v>460</v>
      </c>
      <c r="R1788" t="s">
        <v>460</v>
      </c>
      <c r="S1788" t="s">
        <v>460</v>
      </c>
      <c r="T1788" t="s">
        <v>9834</v>
      </c>
      <c r="V1788" t="s">
        <v>10332</v>
      </c>
      <c r="W1788" t="s">
        <v>10333</v>
      </c>
      <c r="X1788" t="s">
        <v>10338</v>
      </c>
      <c r="Y1788">
        <v>5000</v>
      </c>
      <c r="Z1788" t="s">
        <v>9838</v>
      </c>
    </row>
    <row r="1789" spans="1:36" hidden="1" x14ac:dyDescent="0.25">
      <c r="A1789" t="s">
        <v>10678</v>
      </c>
      <c r="B1789" t="s">
        <v>13881</v>
      </c>
      <c r="C1789" s="2">
        <v>43963</v>
      </c>
      <c r="D1789" t="s">
        <v>13815</v>
      </c>
      <c r="E1789" t="s">
        <v>12539</v>
      </c>
      <c r="F1789" t="s">
        <v>10328</v>
      </c>
      <c r="G1789" t="s">
        <v>1575</v>
      </c>
      <c r="H1789" t="s">
        <v>10369</v>
      </c>
      <c r="I1789" t="s">
        <v>10345</v>
      </c>
      <c r="J1789" t="s">
        <v>10560</v>
      </c>
      <c r="K1789" t="str">
        <f t="shared" si="54"/>
        <v>LUIS TRONCOSO ESPINOZA</v>
      </c>
      <c r="L1789" t="str">
        <f t="shared" si="55"/>
        <v>Luis Troncoso Espinoza</v>
      </c>
      <c r="M1789" t="s">
        <v>14002</v>
      </c>
      <c r="N1789" t="e">
        <f>VLOOKUP(M1789,Tabla13[[#All],[rut]:[estado_licencia]],2,0)</f>
        <v>#N/A</v>
      </c>
      <c r="O1789" t="s">
        <v>13945</v>
      </c>
      <c r="P1789" t="s">
        <v>460</v>
      </c>
      <c r="Q1789" s="2" t="s">
        <v>460</v>
      </c>
      <c r="R1789" t="s">
        <v>460</v>
      </c>
      <c r="S1789" t="s">
        <v>460</v>
      </c>
      <c r="T1789" t="s">
        <v>9834</v>
      </c>
      <c r="V1789" t="s">
        <v>9835</v>
      </c>
      <c r="W1789" t="s">
        <v>13998</v>
      </c>
      <c r="X1789" t="s">
        <v>10334</v>
      </c>
      <c r="Y1789">
        <v>40000</v>
      </c>
      <c r="Z1789" t="s">
        <v>9838</v>
      </c>
    </row>
    <row r="1790" spans="1:36" hidden="1" x14ac:dyDescent="0.25">
      <c r="A1790" t="s">
        <v>14003</v>
      </c>
      <c r="B1790" t="s">
        <v>13881</v>
      </c>
      <c r="C1790" s="2">
        <v>43969</v>
      </c>
      <c r="D1790" t="s">
        <v>13911</v>
      </c>
      <c r="E1790" t="s">
        <v>14004</v>
      </c>
      <c r="F1790" t="s">
        <v>14005</v>
      </c>
      <c r="G1790" t="s">
        <v>1615</v>
      </c>
      <c r="H1790" t="s">
        <v>14006</v>
      </c>
      <c r="I1790" t="s">
        <v>12375</v>
      </c>
      <c r="J1790" t="s">
        <v>10923</v>
      </c>
      <c r="K1790" t="str">
        <f t="shared" si="54"/>
        <v>FRANCISCO JAVIER MONTOYA  CATALDO</v>
      </c>
      <c r="L1790" t="str">
        <f t="shared" si="55"/>
        <v>Francisco Javier Montoya  Cataldo</v>
      </c>
      <c r="M1790" t="s">
        <v>12505</v>
      </c>
      <c r="N1790" t="e">
        <f>VLOOKUP(M1790,Tabla13[[#All],[rut]:[estado_licencia]],2,0)</f>
        <v>#N/A</v>
      </c>
      <c r="O1790" t="s">
        <v>9832</v>
      </c>
      <c r="P1790" t="s">
        <v>14007</v>
      </c>
      <c r="Q1790" s="2">
        <v>44168</v>
      </c>
      <c r="S1790" t="s">
        <v>460</v>
      </c>
      <c r="T1790" t="s">
        <v>9834</v>
      </c>
      <c r="V1790" t="s">
        <v>9835</v>
      </c>
      <c r="W1790" t="s">
        <v>9836</v>
      </c>
      <c r="X1790" t="s">
        <v>13915</v>
      </c>
      <c r="Y1790">
        <v>25000</v>
      </c>
      <c r="Z1790" t="s">
        <v>9853</v>
      </c>
      <c r="AA1790" s="2">
        <v>43969</v>
      </c>
      <c r="AB1790" t="s">
        <v>9936</v>
      </c>
      <c r="AE1790">
        <v>43969</v>
      </c>
      <c r="AF1790" t="s">
        <v>14008</v>
      </c>
      <c r="AI1790">
        <v>9096</v>
      </c>
      <c r="AJ1790">
        <v>43969</v>
      </c>
    </row>
    <row r="1791" spans="1:36" hidden="1" x14ac:dyDescent="0.25">
      <c r="A1791" t="s">
        <v>10678</v>
      </c>
      <c r="B1791" t="s">
        <v>13881</v>
      </c>
      <c r="C1791" s="2">
        <v>43966</v>
      </c>
      <c r="D1791" t="s">
        <v>10848</v>
      </c>
      <c r="E1791" t="s">
        <v>10988</v>
      </c>
      <c r="F1791" t="s">
        <v>10989</v>
      </c>
      <c r="G1791" t="s">
        <v>461</v>
      </c>
      <c r="H1791" t="s">
        <v>9959</v>
      </c>
      <c r="I1791" t="s">
        <v>11628</v>
      </c>
      <c r="J1791" t="s">
        <v>14009</v>
      </c>
      <c r="K1791" t="str">
        <f t="shared" si="54"/>
        <v>ALVARO SEBASTIAN NUÑEZ VILLALON</v>
      </c>
      <c r="L1791" t="str">
        <f t="shared" si="55"/>
        <v>Alvaro Sebastian Nuñez Villalon</v>
      </c>
      <c r="M1791" t="s">
        <v>14010</v>
      </c>
      <c r="N1791" t="e">
        <f>VLOOKUP(M1791,Tabla13[[#All],[rut]:[estado_licencia]],2,0)</f>
        <v>#N/A</v>
      </c>
      <c r="O1791" t="s">
        <v>11965</v>
      </c>
      <c r="P1791" t="s">
        <v>460</v>
      </c>
      <c r="Q1791" s="2" t="s">
        <v>460</v>
      </c>
      <c r="R1791" t="s">
        <v>460</v>
      </c>
      <c r="S1791">
        <v>3840</v>
      </c>
      <c r="T1791" t="s">
        <v>9834</v>
      </c>
      <c r="U1791" s="2">
        <v>44480</v>
      </c>
      <c r="V1791" t="s">
        <v>9835</v>
      </c>
      <c r="W1791" t="s">
        <v>9836</v>
      </c>
      <c r="X1791" t="s">
        <v>13915</v>
      </c>
      <c r="Y1791">
        <v>5000</v>
      </c>
      <c r="Z1791" t="s">
        <v>9838</v>
      </c>
      <c r="AG1791">
        <v>969</v>
      </c>
      <c r="AH1791" t="s">
        <v>14011</v>
      </c>
      <c r="AI1791">
        <v>9147</v>
      </c>
    </row>
    <row r="1792" spans="1:36" hidden="1" x14ac:dyDescent="0.25">
      <c r="A1792" t="s">
        <v>10325</v>
      </c>
      <c r="B1792" t="s">
        <v>13881</v>
      </c>
      <c r="C1792" s="2">
        <v>43967</v>
      </c>
      <c r="D1792" t="s">
        <v>13815</v>
      </c>
      <c r="E1792" t="s">
        <v>12539</v>
      </c>
      <c r="F1792" t="s">
        <v>10328</v>
      </c>
      <c r="G1792" t="s">
        <v>1575</v>
      </c>
      <c r="H1792" t="s">
        <v>14012</v>
      </c>
      <c r="I1792" t="s">
        <v>11350</v>
      </c>
      <c r="J1792" t="s">
        <v>12145</v>
      </c>
      <c r="K1792" t="str">
        <f t="shared" si="54"/>
        <v>MIGUEL HEITE HERRERA</v>
      </c>
      <c r="L1792" t="str">
        <f t="shared" si="55"/>
        <v>Miguel Heite Herrera</v>
      </c>
      <c r="M1792" t="s">
        <v>1617</v>
      </c>
      <c r="N1792" t="str">
        <f>VLOOKUP(M1792,Tabla13[[#All],[rut]:[estado_licencia]],2,0)</f>
        <v>Miguel Heite Herrera</v>
      </c>
      <c r="O1792" t="s">
        <v>14013</v>
      </c>
      <c r="P1792" t="s">
        <v>460</v>
      </c>
      <c r="Q1792" s="2" t="s">
        <v>460</v>
      </c>
      <c r="R1792" t="s">
        <v>460</v>
      </c>
      <c r="S1792" t="s">
        <v>460</v>
      </c>
      <c r="T1792" t="s">
        <v>9834</v>
      </c>
      <c r="V1792" t="s">
        <v>10332</v>
      </c>
      <c r="W1792" t="s">
        <v>10333</v>
      </c>
      <c r="X1792" t="s">
        <v>10334</v>
      </c>
      <c r="Y1792">
        <v>40000</v>
      </c>
      <c r="Z1792" t="s">
        <v>9838</v>
      </c>
    </row>
    <row r="1793" spans="1:36" hidden="1" x14ac:dyDescent="0.25">
      <c r="A1793" t="s">
        <v>10325</v>
      </c>
      <c r="B1793" t="s">
        <v>13881</v>
      </c>
      <c r="C1793" s="2">
        <v>43967</v>
      </c>
      <c r="D1793" t="s">
        <v>13815</v>
      </c>
      <c r="E1793" t="s">
        <v>12539</v>
      </c>
      <c r="F1793" t="s">
        <v>10328</v>
      </c>
      <c r="G1793" t="s">
        <v>1575</v>
      </c>
      <c r="H1793" t="s">
        <v>10714</v>
      </c>
      <c r="I1793" t="s">
        <v>9971</v>
      </c>
      <c r="J1793" t="s">
        <v>10728</v>
      </c>
      <c r="K1793" t="str">
        <f t="shared" si="54"/>
        <v>FABIAN VILLEGAS MUÑOZ</v>
      </c>
      <c r="L1793" t="str">
        <f t="shared" si="55"/>
        <v>Fabian Villegas Muñoz</v>
      </c>
      <c r="M1793" t="s">
        <v>1618</v>
      </c>
      <c r="N1793" t="str">
        <f>VLOOKUP(M1793,Tabla13[[#All],[rut]:[estado_licencia]],2,0)</f>
        <v>Fabian Villegas Muñoz</v>
      </c>
      <c r="O1793" t="s">
        <v>10798</v>
      </c>
      <c r="P1793" t="s">
        <v>460</v>
      </c>
      <c r="Q1793" s="2" t="s">
        <v>460</v>
      </c>
      <c r="R1793" t="s">
        <v>460</v>
      </c>
      <c r="S1793" t="s">
        <v>460</v>
      </c>
      <c r="T1793" t="s">
        <v>9834</v>
      </c>
      <c r="V1793" t="s">
        <v>10332</v>
      </c>
      <c r="W1793" t="s">
        <v>10333</v>
      </c>
      <c r="X1793" t="s">
        <v>10334</v>
      </c>
      <c r="Y1793">
        <v>40000</v>
      </c>
      <c r="Z1793" t="s">
        <v>9838</v>
      </c>
    </row>
    <row r="1794" spans="1:36" hidden="1" x14ac:dyDescent="0.25">
      <c r="A1794" t="s">
        <v>10325</v>
      </c>
      <c r="B1794" t="s">
        <v>13881</v>
      </c>
      <c r="C1794" s="2">
        <v>43967</v>
      </c>
      <c r="D1794" t="s">
        <v>13815</v>
      </c>
      <c r="E1794" t="s">
        <v>12539</v>
      </c>
      <c r="F1794" t="s">
        <v>10328</v>
      </c>
      <c r="G1794" t="s">
        <v>1575</v>
      </c>
      <c r="H1794" t="s">
        <v>9923</v>
      </c>
      <c r="I1794" t="s">
        <v>14014</v>
      </c>
      <c r="J1794" t="s">
        <v>10699</v>
      </c>
      <c r="K1794" t="str">
        <f t="shared" ref="K1794:K1857" si="56">CONCATENATE(J1794," ",H1794," ",I1794)</f>
        <v>ENZO FERNANDEZ BONVIERE</v>
      </c>
      <c r="L1794" t="str">
        <f t="shared" ref="L1794:L1857" si="57">PROPER(K1794)</f>
        <v>Enzo Fernandez Bonviere</v>
      </c>
      <c r="M1794" t="s">
        <v>1619</v>
      </c>
      <c r="N1794" t="str">
        <f>VLOOKUP(M1794,Tabla13[[#All],[rut]:[estado_licencia]],2,0)</f>
        <v>Enzo Fernandez Bonviere</v>
      </c>
      <c r="O1794" t="s">
        <v>13945</v>
      </c>
      <c r="P1794" t="s">
        <v>460</v>
      </c>
      <c r="Q1794" s="2" t="s">
        <v>460</v>
      </c>
      <c r="R1794" t="s">
        <v>460</v>
      </c>
      <c r="S1794" t="s">
        <v>460</v>
      </c>
      <c r="T1794" t="s">
        <v>9834</v>
      </c>
      <c r="V1794" t="s">
        <v>10332</v>
      </c>
      <c r="W1794" t="s">
        <v>10333</v>
      </c>
      <c r="X1794" t="s">
        <v>10334</v>
      </c>
      <c r="Y1794">
        <v>40000</v>
      </c>
      <c r="Z1794" t="s">
        <v>9838</v>
      </c>
    </row>
    <row r="1795" spans="1:36" hidden="1" x14ac:dyDescent="0.25">
      <c r="A1795" t="s">
        <v>10325</v>
      </c>
      <c r="B1795" t="s">
        <v>13881</v>
      </c>
      <c r="C1795" s="2">
        <v>43967</v>
      </c>
      <c r="D1795" t="s">
        <v>13815</v>
      </c>
      <c r="E1795" t="s">
        <v>12539</v>
      </c>
      <c r="F1795" t="s">
        <v>10328</v>
      </c>
      <c r="G1795" t="s">
        <v>1575</v>
      </c>
      <c r="H1795" t="s">
        <v>10714</v>
      </c>
      <c r="I1795" t="s">
        <v>9971</v>
      </c>
      <c r="J1795" t="s">
        <v>10596</v>
      </c>
      <c r="K1795" t="str">
        <f t="shared" si="56"/>
        <v>OSCAR VILLEGAS MUÑOZ</v>
      </c>
      <c r="L1795" t="str">
        <f t="shared" si="57"/>
        <v>Oscar Villegas Muñoz</v>
      </c>
      <c r="M1795" t="s">
        <v>1620</v>
      </c>
      <c r="N1795" t="str">
        <f>VLOOKUP(M1795,Tabla13[[#All],[rut]:[estado_licencia]],2,0)</f>
        <v>Oscar Villegas Muñoz</v>
      </c>
      <c r="O1795" t="s">
        <v>13944</v>
      </c>
      <c r="P1795" t="s">
        <v>460</v>
      </c>
      <c r="Q1795" s="2" t="s">
        <v>460</v>
      </c>
      <c r="R1795" t="s">
        <v>460</v>
      </c>
      <c r="S1795" t="s">
        <v>460</v>
      </c>
      <c r="T1795" t="s">
        <v>9834</v>
      </c>
      <c r="V1795" t="s">
        <v>10332</v>
      </c>
      <c r="W1795" t="s">
        <v>10333</v>
      </c>
      <c r="X1795" t="s">
        <v>10334</v>
      </c>
      <c r="Y1795">
        <v>40000</v>
      </c>
      <c r="Z1795" t="s">
        <v>9838</v>
      </c>
    </row>
    <row r="1796" spans="1:36" hidden="1" x14ac:dyDescent="0.25">
      <c r="A1796" t="s">
        <v>10325</v>
      </c>
      <c r="B1796" t="s">
        <v>13881</v>
      </c>
      <c r="C1796" s="2">
        <v>43967</v>
      </c>
      <c r="D1796" t="s">
        <v>13815</v>
      </c>
      <c r="E1796" t="s">
        <v>12539</v>
      </c>
      <c r="F1796" t="s">
        <v>10328</v>
      </c>
      <c r="G1796" t="s">
        <v>1575</v>
      </c>
      <c r="H1796" t="s">
        <v>9980</v>
      </c>
      <c r="I1796" t="s">
        <v>11565</v>
      </c>
      <c r="J1796" t="s">
        <v>13864</v>
      </c>
      <c r="K1796" t="str">
        <f t="shared" si="56"/>
        <v>MAXIMILIANO CARRASCO YAÑEZ</v>
      </c>
      <c r="L1796" t="str">
        <f t="shared" si="57"/>
        <v>Maximiliano Carrasco Yañez</v>
      </c>
      <c r="M1796" t="s">
        <v>1621</v>
      </c>
      <c r="N1796" t="str">
        <f>VLOOKUP(M1796,Tabla13[[#All],[rut]:[estado_licencia]],2,0)</f>
        <v>Maximiliano Carrasco Yañez</v>
      </c>
      <c r="O1796" t="s">
        <v>13945</v>
      </c>
      <c r="P1796" t="s">
        <v>460</v>
      </c>
      <c r="Q1796" s="2" t="s">
        <v>460</v>
      </c>
      <c r="R1796" t="s">
        <v>460</v>
      </c>
      <c r="S1796" t="s">
        <v>460</v>
      </c>
      <c r="T1796" t="s">
        <v>9834</v>
      </c>
      <c r="V1796" t="s">
        <v>10332</v>
      </c>
      <c r="W1796" t="s">
        <v>10333</v>
      </c>
      <c r="X1796" t="s">
        <v>10334</v>
      </c>
      <c r="Y1796">
        <v>40000</v>
      </c>
      <c r="Z1796" t="s">
        <v>9838</v>
      </c>
    </row>
    <row r="1797" spans="1:36" hidden="1" x14ac:dyDescent="0.25">
      <c r="A1797" t="s">
        <v>10325</v>
      </c>
      <c r="B1797" t="s">
        <v>13881</v>
      </c>
      <c r="C1797" s="2">
        <v>43967</v>
      </c>
      <c r="D1797" t="s">
        <v>13815</v>
      </c>
      <c r="E1797" t="s">
        <v>12539</v>
      </c>
      <c r="F1797" t="s">
        <v>10328</v>
      </c>
      <c r="G1797" t="s">
        <v>1575</v>
      </c>
      <c r="H1797" t="s">
        <v>12936</v>
      </c>
      <c r="I1797" t="s">
        <v>10265</v>
      </c>
      <c r="J1797" t="s">
        <v>10596</v>
      </c>
      <c r="K1797" t="str">
        <f t="shared" si="56"/>
        <v>OSCAR AGURTO OLIVARES</v>
      </c>
      <c r="L1797" t="str">
        <f t="shared" si="57"/>
        <v>Oscar Agurto Olivares</v>
      </c>
      <c r="M1797" t="s">
        <v>1622</v>
      </c>
      <c r="N1797" t="str">
        <f>VLOOKUP(M1797,Tabla13[[#All],[rut]:[estado_licencia]],2,0)</f>
        <v>Oscar Agurto Olivares</v>
      </c>
      <c r="O1797" t="s">
        <v>13944</v>
      </c>
      <c r="P1797" t="s">
        <v>460</v>
      </c>
      <c r="Q1797" s="2" t="s">
        <v>460</v>
      </c>
      <c r="R1797" t="s">
        <v>460</v>
      </c>
      <c r="S1797" t="s">
        <v>460</v>
      </c>
      <c r="T1797" t="s">
        <v>9834</v>
      </c>
      <c r="V1797" t="s">
        <v>10332</v>
      </c>
      <c r="W1797" t="s">
        <v>10333</v>
      </c>
      <c r="X1797" t="s">
        <v>10334</v>
      </c>
      <c r="Y1797">
        <v>40000</v>
      </c>
      <c r="Z1797" t="s">
        <v>9838</v>
      </c>
    </row>
    <row r="1798" spans="1:36" hidden="1" x14ac:dyDescent="0.25">
      <c r="A1798" t="s">
        <v>10325</v>
      </c>
      <c r="B1798" t="s">
        <v>13881</v>
      </c>
      <c r="C1798" s="2">
        <v>43967</v>
      </c>
      <c r="D1798" t="s">
        <v>13815</v>
      </c>
      <c r="E1798" t="s">
        <v>12539</v>
      </c>
      <c r="F1798" t="s">
        <v>10328</v>
      </c>
      <c r="G1798" t="s">
        <v>1575</v>
      </c>
      <c r="H1798" t="s">
        <v>10200</v>
      </c>
      <c r="I1798" t="s">
        <v>10239</v>
      </c>
      <c r="J1798" t="s">
        <v>10780</v>
      </c>
      <c r="K1798" t="str">
        <f t="shared" si="56"/>
        <v>CRISTIAN MARTINEZ MENDEZ</v>
      </c>
      <c r="L1798" t="str">
        <f t="shared" si="57"/>
        <v>Cristian Martinez Mendez</v>
      </c>
      <c r="M1798" t="s">
        <v>1623</v>
      </c>
      <c r="N1798" t="str">
        <f>VLOOKUP(M1798,Tabla13[[#All],[rut]:[estado_licencia]],2,0)</f>
        <v>Cristian Martinez Mendez</v>
      </c>
      <c r="O1798" t="s">
        <v>13945</v>
      </c>
      <c r="P1798" t="s">
        <v>460</v>
      </c>
      <c r="Q1798" s="2" t="s">
        <v>460</v>
      </c>
      <c r="R1798" t="s">
        <v>460</v>
      </c>
      <c r="S1798" t="s">
        <v>460</v>
      </c>
      <c r="T1798" t="s">
        <v>9834</v>
      </c>
      <c r="V1798" t="s">
        <v>10332</v>
      </c>
      <c r="W1798" t="s">
        <v>10333</v>
      </c>
      <c r="X1798" t="s">
        <v>10334</v>
      </c>
      <c r="Y1798">
        <v>40000</v>
      </c>
      <c r="Z1798" t="s">
        <v>9838</v>
      </c>
    </row>
    <row r="1799" spans="1:36" hidden="1" x14ac:dyDescent="0.25">
      <c r="A1799" t="s">
        <v>10325</v>
      </c>
      <c r="B1799" t="s">
        <v>13881</v>
      </c>
      <c r="C1799" s="2">
        <v>43967</v>
      </c>
      <c r="D1799" t="s">
        <v>13815</v>
      </c>
      <c r="E1799" t="s">
        <v>12539</v>
      </c>
      <c r="F1799" t="s">
        <v>10328</v>
      </c>
      <c r="G1799" t="s">
        <v>1575</v>
      </c>
      <c r="H1799" t="s">
        <v>10714</v>
      </c>
      <c r="I1799" t="s">
        <v>11334</v>
      </c>
      <c r="J1799" t="s">
        <v>10596</v>
      </c>
      <c r="K1799" t="str">
        <f t="shared" si="56"/>
        <v>OSCAR VILLEGAS BECERRA</v>
      </c>
      <c r="L1799" t="str">
        <f t="shared" si="57"/>
        <v>Oscar Villegas Becerra</v>
      </c>
      <c r="M1799" t="s">
        <v>1624</v>
      </c>
      <c r="N1799" t="str">
        <f>VLOOKUP(M1799,Tabla13[[#All],[rut]:[estado_licencia]],2,0)</f>
        <v>Oscar Villegas Becerra</v>
      </c>
      <c r="O1799" t="s">
        <v>13944</v>
      </c>
      <c r="P1799" t="s">
        <v>460</v>
      </c>
      <c r="Q1799" s="2" t="s">
        <v>460</v>
      </c>
      <c r="R1799" t="s">
        <v>460</v>
      </c>
      <c r="S1799" t="s">
        <v>460</v>
      </c>
      <c r="T1799" t="s">
        <v>9834</v>
      </c>
      <c r="V1799" t="s">
        <v>10332</v>
      </c>
      <c r="W1799" t="s">
        <v>10333</v>
      </c>
      <c r="X1799" t="s">
        <v>10334</v>
      </c>
      <c r="Y1799">
        <v>40000</v>
      </c>
      <c r="Z1799" t="s">
        <v>9838</v>
      </c>
    </row>
    <row r="1800" spans="1:36" hidden="1" x14ac:dyDescent="0.25">
      <c r="A1800" t="s">
        <v>14015</v>
      </c>
      <c r="B1800" t="s">
        <v>13881</v>
      </c>
      <c r="C1800" s="2">
        <v>43969</v>
      </c>
      <c r="D1800" t="s">
        <v>13911</v>
      </c>
      <c r="E1800" t="s">
        <v>13813</v>
      </c>
      <c r="F1800" t="s">
        <v>14016</v>
      </c>
      <c r="G1800" t="s">
        <v>1625</v>
      </c>
      <c r="H1800" t="s">
        <v>10936</v>
      </c>
      <c r="I1800" t="s">
        <v>12394</v>
      </c>
      <c r="J1800" t="s">
        <v>10951</v>
      </c>
      <c r="K1800" t="str">
        <f t="shared" si="56"/>
        <v>MANUEL ALEJANDRO COLLAO RIVADENEIRA</v>
      </c>
      <c r="L1800" t="str">
        <f t="shared" si="57"/>
        <v>Manuel Alejandro Collao Rivadeneira</v>
      </c>
      <c r="M1800" t="s">
        <v>1625</v>
      </c>
      <c r="N1800" t="e">
        <f>VLOOKUP(M1800,Tabla13[[#All],[rut]:[estado_licencia]],2,0)</f>
        <v>#N/A</v>
      </c>
      <c r="O1800" t="s">
        <v>14017</v>
      </c>
      <c r="P1800" t="s">
        <v>9879</v>
      </c>
      <c r="Q1800" s="2">
        <v>44187</v>
      </c>
      <c r="S1800" t="s">
        <v>460</v>
      </c>
      <c r="T1800" t="s">
        <v>9834</v>
      </c>
      <c r="V1800" t="s">
        <v>9835</v>
      </c>
      <c r="W1800" t="s">
        <v>9836</v>
      </c>
      <c r="X1800" t="s">
        <v>13915</v>
      </c>
      <c r="Y1800">
        <v>25000</v>
      </c>
      <c r="Z1800" t="s">
        <v>9853</v>
      </c>
      <c r="AA1800" s="2">
        <v>43969</v>
      </c>
      <c r="AB1800" t="s">
        <v>9854</v>
      </c>
      <c r="AE1800">
        <v>43969</v>
      </c>
      <c r="AI1800">
        <v>9097</v>
      </c>
      <c r="AJ1800">
        <v>43969</v>
      </c>
    </row>
    <row r="1801" spans="1:36" hidden="1" x14ac:dyDescent="0.25">
      <c r="A1801" t="s">
        <v>14018</v>
      </c>
      <c r="B1801" t="s">
        <v>13881</v>
      </c>
      <c r="C1801" s="2">
        <v>43969</v>
      </c>
      <c r="D1801" t="s">
        <v>13911</v>
      </c>
      <c r="E1801" t="s">
        <v>14019</v>
      </c>
      <c r="F1801" t="s">
        <v>14020</v>
      </c>
      <c r="G1801" t="s">
        <v>1627</v>
      </c>
      <c r="H1801" t="s">
        <v>10007</v>
      </c>
      <c r="I1801" t="s">
        <v>10164</v>
      </c>
      <c r="J1801" t="s">
        <v>14021</v>
      </c>
      <c r="K1801" t="str">
        <f t="shared" si="56"/>
        <v>SEBASTIAN IVO BUGUEÑO SALINAS</v>
      </c>
      <c r="L1801" t="str">
        <f t="shared" si="57"/>
        <v>Sebastian Ivo Bugueño Salinas</v>
      </c>
      <c r="M1801" t="s">
        <v>14022</v>
      </c>
      <c r="N1801" t="e">
        <f>VLOOKUP(M1801,Tabla13[[#All],[rut]:[estado_licencia]],2,0)</f>
        <v>#N/A</v>
      </c>
      <c r="O1801" t="s">
        <v>9956</v>
      </c>
      <c r="P1801" t="s">
        <v>14023</v>
      </c>
      <c r="Q1801" s="2">
        <v>44996</v>
      </c>
      <c r="S1801" t="s">
        <v>460</v>
      </c>
      <c r="T1801" t="s">
        <v>9834</v>
      </c>
      <c r="V1801" t="s">
        <v>9835</v>
      </c>
      <c r="W1801" t="s">
        <v>9836</v>
      </c>
      <c r="X1801" t="s">
        <v>13915</v>
      </c>
      <c r="Y1801">
        <v>25000</v>
      </c>
      <c r="Z1801" t="s">
        <v>14024</v>
      </c>
      <c r="AA1801" s="2">
        <v>43969</v>
      </c>
      <c r="AB1801" t="s">
        <v>9854</v>
      </c>
      <c r="AE1801">
        <v>43969</v>
      </c>
      <c r="AI1801">
        <v>9098</v>
      </c>
      <c r="AJ1801">
        <v>43969</v>
      </c>
    </row>
    <row r="1802" spans="1:36" hidden="1" x14ac:dyDescent="0.25">
      <c r="A1802" t="s">
        <v>14025</v>
      </c>
      <c r="B1802" t="s">
        <v>13881</v>
      </c>
      <c r="C1802" s="2">
        <v>43969</v>
      </c>
      <c r="D1802" t="s">
        <v>13911</v>
      </c>
      <c r="E1802" t="s">
        <v>10198</v>
      </c>
      <c r="F1802" t="s">
        <v>10199</v>
      </c>
      <c r="G1802" t="s">
        <v>147</v>
      </c>
      <c r="H1802" t="s">
        <v>10184</v>
      </c>
      <c r="I1802" t="s">
        <v>12424</v>
      </c>
      <c r="J1802" t="s">
        <v>11913</v>
      </c>
      <c r="K1802" t="str">
        <f t="shared" si="56"/>
        <v>RAMON ANTONIO RODRIGUEZ SANTANA</v>
      </c>
      <c r="L1802" t="str">
        <f t="shared" si="57"/>
        <v>Ramon Antonio Rodriguez Santana</v>
      </c>
      <c r="M1802" t="s">
        <v>14026</v>
      </c>
      <c r="N1802" t="e">
        <f>VLOOKUP(M1802,Tabla13[[#All],[rut]:[estado_licencia]],2,0)</f>
        <v>#N/A</v>
      </c>
      <c r="O1802" t="s">
        <v>9832</v>
      </c>
      <c r="P1802" t="s">
        <v>14027</v>
      </c>
      <c r="Q1802" s="2">
        <v>45286</v>
      </c>
      <c r="S1802" t="s">
        <v>460</v>
      </c>
      <c r="T1802" t="s">
        <v>9834</v>
      </c>
      <c r="V1802" t="s">
        <v>9835</v>
      </c>
      <c r="W1802" t="s">
        <v>9836</v>
      </c>
      <c r="X1802" t="s">
        <v>13915</v>
      </c>
      <c r="Y1802">
        <v>25000</v>
      </c>
      <c r="Z1802" t="s">
        <v>9838</v>
      </c>
      <c r="AG1802">
        <v>961</v>
      </c>
      <c r="AI1802">
        <v>9155</v>
      </c>
      <c r="AJ1802">
        <v>43991</v>
      </c>
    </row>
    <row r="1803" spans="1:36" hidden="1" x14ac:dyDescent="0.25">
      <c r="A1803" t="s">
        <v>14028</v>
      </c>
      <c r="B1803" t="s">
        <v>13881</v>
      </c>
      <c r="C1803" s="2">
        <v>43970</v>
      </c>
      <c r="D1803" t="s">
        <v>13911</v>
      </c>
      <c r="E1803" t="s">
        <v>10917</v>
      </c>
      <c r="F1803" t="s">
        <v>10075</v>
      </c>
      <c r="G1803" t="s">
        <v>114</v>
      </c>
      <c r="H1803" t="s">
        <v>9903</v>
      </c>
      <c r="I1803" t="s">
        <v>10932</v>
      </c>
      <c r="J1803" t="s">
        <v>12290</v>
      </c>
      <c r="K1803" t="str">
        <f t="shared" si="56"/>
        <v>LUIS EDUARDO CASTILLO ALFARO</v>
      </c>
      <c r="L1803" t="str">
        <f t="shared" si="57"/>
        <v>Luis Eduardo Castillo Alfaro</v>
      </c>
      <c r="M1803" t="s">
        <v>14029</v>
      </c>
      <c r="N1803" t="e">
        <f>VLOOKUP(M1803,Tabla13[[#All],[rut]:[estado_licencia]],2,0)</f>
        <v>#N/A</v>
      </c>
      <c r="O1803" t="s">
        <v>9918</v>
      </c>
      <c r="P1803" t="s">
        <v>14027</v>
      </c>
      <c r="Q1803" s="2">
        <v>44037</v>
      </c>
      <c r="S1803" t="s">
        <v>460</v>
      </c>
      <c r="T1803" t="s">
        <v>9834</v>
      </c>
      <c r="V1803" t="s">
        <v>9835</v>
      </c>
      <c r="W1803" t="s">
        <v>9836</v>
      </c>
      <c r="X1803" t="s">
        <v>13915</v>
      </c>
      <c r="Y1803">
        <v>25000</v>
      </c>
      <c r="Z1803" t="s">
        <v>9838</v>
      </c>
      <c r="AG1803">
        <v>955</v>
      </c>
      <c r="AH1803">
        <v>473703</v>
      </c>
      <c r="AI1803">
        <v>9179</v>
      </c>
      <c r="AJ1803">
        <v>43993</v>
      </c>
    </row>
    <row r="1804" spans="1:36" hidden="1" x14ac:dyDescent="0.25">
      <c r="A1804" t="s">
        <v>14030</v>
      </c>
      <c r="B1804" t="s">
        <v>13881</v>
      </c>
      <c r="C1804" s="2">
        <v>43970</v>
      </c>
      <c r="D1804" t="s">
        <v>13911</v>
      </c>
      <c r="E1804" t="s">
        <v>10917</v>
      </c>
      <c r="F1804" t="s">
        <v>10075</v>
      </c>
      <c r="G1804" t="s">
        <v>114</v>
      </c>
      <c r="H1804" t="s">
        <v>9887</v>
      </c>
      <c r="I1804" t="s">
        <v>10930</v>
      </c>
      <c r="J1804" t="s">
        <v>11151</v>
      </c>
      <c r="K1804" t="str">
        <f t="shared" si="56"/>
        <v>MAURICIO ANTONIO GONZALEZ FARIAS</v>
      </c>
      <c r="L1804" t="str">
        <f t="shared" si="57"/>
        <v>Mauricio Antonio Gonzalez Farias</v>
      </c>
      <c r="M1804" t="s">
        <v>14031</v>
      </c>
      <c r="N1804" t="e">
        <f>VLOOKUP(M1804,Tabla13[[#All],[rut]:[estado_licencia]],2,0)</f>
        <v>#N/A</v>
      </c>
      <c r="O1804" t="s">
        <v>9878</v>
      </c>
      <c r="P1804" t="s">
        <v>14032</v>
      </c>
      <c r="Q1804" s="2">
        <v>44771</v>
      </c>
      <c r="S1804" t="s">
        <v>460</v>
      </c>
      <c r="T1804" t="s">
        <v>9834</v>
      </c>
      <c r="V1804" t="s">
        <v>9835</v>
      </c>
      <c r="W1804" t="s">
        <v>9836</v>
      </c>
      <c r="X1804" t="s">
        <v>13915</v>
      </c>
      <c r="Y1804">
        <v>25000</v>
      </c>
      <c r="Z1804" t="s">
        <v>9838</v>
      </c>
      <c r="AG1804">
        <v>955</v>
      </c>
      <c r="AH1804">
        <v>473703</v>
      </c>
      <c r="AI1804">
        <v>9179</v>
      </c>
      <c r="AJ1804">
        <v>43993</v>
      </c>
    </row>
    <row r="1805" spans="1:36" hidden="1" x14ac:dyDescent="0.25">
      <c r="A1805" t="s">
        <v>14033</v>
      </c>
      <c r="B1805" t="s">
        <v>13881</v>
      </c>
      <c r="C1805" s="2">
        <v>43970</v>
      </c>
      <c r="D1805" t="s">
        <v>13911</v>
      </c>
      <c r="E1805" t="s">
        <v>10917</v>
      </c>
      <c r="F1805" t="s">
        <v>10075</v>
      </c>
      <c r="G1805" t="s">
        <v>114</v>
      </c>
      <c r="H1805" t="s">
        <v>11927</v>
      </c>
      <c r="I1805" t="s">
        <v>9996</v>
      </c>
      <c r="J1805" t="s">
        <v>14034</v>
      </c>
      <c r="K1805" t="str">
        <f t="shared" si="56"/>
        <v>HERIBERTO SEGUNDO TAUCANO LAZO</v>
      </c>
      <c r="L1805" t="str">
        <f t="shared" si="57"/>
        <v>Heriberto Segundo Taucano Lazo</v>
      </c>
      <c r="M1805" t="s">
        <v>14035</v>
      </c>
      <c r="N1805" t="e">
        <f>VLOOKUP(M1805,Tabla13[[#All],[rut]:[estado_licencia]],2,0)</f>
        <v>#N/A</v>
      </c>
      <c r="O1805" t="s">
        <v>14036</v>
      </c>
      <c r="P1805" t="s">
        <v>14037</v>
      </c>
      <c r="Q1805" s="2">
        <v>44595</v>
      </c>
      <c r="S1805" t="s">
        <v>460</v>
      </c>
      <c r="T1805" t="s">
        <v>9834</v>
      </c>
      <c r="V1805" t="s">
        <v>9835</v>
      </c>
      <c r="W1805" t="s">
        <v>9836</v>
      </c>
      <c r="X1805" t="s">
        <v>13915</v>
      </c>
      <c r="Y1805">
        <v>25000</v>
      </c>
      <c r="Z1805" t="s">
        <v>9838</v>
      </c>
      <c r="AG1805">
        <v>955</v>
      </c>
      <c r="AH1805">
        <v>473703</v>
      </c>
      <c r="AI1805">
        <v>9179</v>
      </c>
      <c r="AJ1805">
        <v>43993</v>
      </c>
    </row>
    <row r="1806" spans="1:36" hidden="1" x14ac:dyDescent="0.25">
      <c r="A1806" t="s">
        <v>14038</v>
      </c>
      <c r="B1806" t="s">
        <v>13881</v>
      </c>
      <c r="C1806" s="2">
        <v>43970</v>
      </c>
      <c r="D1806" t="s">
        <v>13911</v>
      </c>
      <c r="E1806" t="s">
        <v>10917</v>
      </c>
      <c r="F1806" t="s">
        <v>10075</v>
      </c>
      <c r="G1806" t="s">
        <v>114</v>
      </c>
      <c r="H1806" t="s">
        <v>13835</v>
      </c>
      <c r="I1806" t="s">
        <v>14039</v>
      </c>
      <c r="J1806" t="s">
        <v>14040</v>
      </c>
      <c r="K1806" t="str">
        <f t="shared" si="56"/>
        <v>VICTOR ANTONIO LAZCANO TRIVIÑO</v>
      </c>
      <c r="L1806" t="str">
        <f t="shared" si="57"/>
        <v>Victor Antonio Lazcano Triviño</v>
      </c>
      <c r="M1806" t="s">
        <v>14041</v>
      </c>
      <c r="N1806" t="e">
        <f>VLOOKUP(M1806,Tabla13[[#All],[rut]:[estado_licencia]],2,0)</f>
        <v>#N/A</v>
      </c>
      <c r="O1806" t="s">
        <v>14042</v>
      </c>
      <c r="P1806" t="s">
        <v>14027</v>
      </c>
      <c r="Q1806" s="2">
        <v>45087</v>
      </c>
      <c r="S1806" t="s">
        <v>460</v>
      </c>
      <c r="T1806" t="s">
        <v>9834</v>
      </c>
      <c r="V1806" t="s">
        <v>9835</v>
      </c>
      <c r="W1806" t="s">
        <v>9836</v>
      </c>
      <c r="X1806" t="s">
        <v>13915</v>
      </c>
      <c r="Y1806">
        <v>25000</v>
      </c>
      <c r="Z1806" t="s">
        <v>9838</v>
      </c>
      <c r="AG1806">
        <v>955</v>
      </c>
      <c r="AH1806">
        <v>473703</v>
      </c>
      <c r="AI1806">
        <v>9179</v>
      </c>
      <c r="AJ1806">
        <v>43993</v>
      </c>
    </row>
    <row r="1807" spans="1:36" hidden="1" x14ac:dyDescent="0.25">
      <c r="A1807" t="s">
        <v>14043</v>
      </c>
      <c r="B1807" t="s">
        <v>13881</v>
      </c>
      <c r="C1807" s="2">
        <v>43970</v>
      </c>
      <c r="D1807" t="s">
        <v>13911</v>
      </c>
      <c r="E1807" t="s">
        <v>10917</v>
      </c>
      <c r="F1807" t="s">
        <v>10075</v>
      </c>
      <c r="G1807" t="s">
        <v>114</v>
      </c>
      <c r="H1807" t="s">
        <v>10383</v>
      </c>
      <c r="I1807" t="s">
        <v>10435</v>
      </c>
      <c r="J1807" t="s">
        <v>14044</v>
      </c>
      <c r="K1807" t="str">
        <f t="shared" si="56"/>
        <v>HERNAN ALEXI SALAS SALAZAR</v>
      </c>
      <c r="L1807" t="str">
        <f t="shared" si="57"/>
        <v>Hernan Alexi Salas Salazar</v>
      </c>
      <c r="M1807" t="s">
        <v>14045</v>
      </c>
      <c r="N1807" t="e">
        <f>VLOOKUP(M1807,Tabla13[[#All],[rut]:[estado_licencia]],2,0)</f>
        <v>#N/A</v>
      </c>
      <c r="O1807" t="s">
        <v>9878</v>
      </c>
      <c r="P1807" t="s">
        <v>14046</v>
      </c>
      <c r="Q1807" s="2">
        <v>44500</v>
      </c>
      <c r="S1807" t="s">
        <v>460</v>
      </c>
      <c r="T1807" t="s">
        <v>9834</v>
      </c>
      <c r="V1807" t="s">
        <v>9835</v>
      </c>
      <c r="W1807" t="s">
        <v>9836</v>
      </c>
      <c r="X1807" t="s">
        <v>13915</v>
      </c>
      <c r="Y1807">
        <v>25000</v>
      </c>
      <c r="Z1807" t="s">
        <v>9838</v>
      </c>
      <c r="AG1807">
        <v>955</v>
      </c>
      <c r="AH1807">
        <v>473703</v>
      </c>
      <c r="AI1807">
        <v>9179</v>
      </c>
      <c r="AJ1807">
        <v>43993</v>
      </c>
    </row>
    <row r="1808" spans="1:36" hidden="1" x14ac:dyDescent="0.25">
      <c r="A1808" t="s">
        <v>14047</v>
      </c>
      <c r="B1808" t="s">
        <v>13881</v>
      </c>
      <c r="C1808" s="2">
        <v>43970</v>
      </c>
      <c r="D1808" t="s">
        <v>13911</v>
      </c>
      <c r="E1808" t="s">
        <v>10917</v>
      </c>
      <c r="F1808" t="s">
        <v>10075</v>
      </c>
      <c r="G1808" t="s">
        <v>114</v>
      </c>
      <c r="H1808" t="s">
        <v>12073</v>
      </c>
      <c r="I1808" t="s">
        <v>10932</v>
      </c>
      <c r="J1808" t="s">
        <v>14048</v>
      </c>
      <c r="K1808" t="str">
        <f t="shared" si="56"/>
        <v>MAYKOL GIOVANNY CASANGA ALFARO</v>
      </c>
      <c r="L1808" t="str">
        <f t="shared" si="57"/>
        <v>Maykol Giovanny Casanga Alfaro</v>
      </c>
      <c r="M1808" t="s">
        <v>14049</v>
      </c>
      <c r="N1808" t="e">
        <f>VLOOKUP(M1808,Tabla13[[#All],[rut]:[estado_licencia]],2,0)</f>
        <v>#N/A</v>
      </c>
      <c r="O1808" t="s">
        <v>14050</v>
      </c>
      <c r="P1808" t="s">
        <v>14051</v>
      </c>
      <c r="Q1808" s="2">
        <v>44995</v>
      </c>
      <c r="S1808" t="s">
        <v>460</v>
      </c>
      <c r="T1808" t="s">
        <v>9834</v>
      </c>
      <c r="V1808" t="s">
        <v>9835</v>
      </c>
      <c r="W1808" t="s">
        <v>9836</v>
      </c>
      <c r="X1808" t="s">
        <v>13915</v>
      </c>
      <c r="Y1808">
        <v>25000</v>
      </c>
      <c r="Z1808" t="s">
        <v>9838</v>
      </c>
      <c r="AG1808">
        <v>955</v>
      </c>
      <c r="AH1808">
        <v>473703</v>
      </c>
      <c r="AI1808">
        <v>9179</v>
      </c>
      <c r="AJ1808">
        <v>43993</v>
      </c>
    </row>
    <row r="1809" spans="1:36" hidden="1" x14ac:dyDescent="0.25">
      <c r="A1809" t="s">
        <v>14052</v>
      </c>
      <c r="B1809" t="s">
        <v>13881</v>
      </c>
      <c r="C1809" s="2">
        <v>43970</v>
      </c>
      <c r="D1809" t="s">
        <v>13911</v>
      </c>
      <c r="E1809" t="s">
        <v>10917</v>
      </c>
      <c r="F1809" t="s">
        <v>10075</v>
      </c>
      <c r="G1809" t="s">
        <v>114</v>
      </c>
      <c r="H1809" t="s">
        <v>10092</v>
      </c>
      <c r="I1809" t="s">
        <v>11507</v>
      </c>
      <c r="J1809" t="s">
        <v>14053</v>
      </c>
      <c r="K1809" t="str">
        <f t="shared" si="56"/>
        <v>JAIME DAVID GARCIA MOYA</v>
      </c>
      <c r="L1809" t="str">
        <f t="shared" si="57"/>
        <v>Jaime David Garcia Moya</v>
      </c>
      <c r="M1809" t="s">
        <v>14054</v>
      </c>
      <c r="N1809" t="e">
        <f>VLOOKUP(M1809,Tabla13[[#All],[rut]:[estado_licencia]],2,0)</f>
        <v>#N/A</v>
      </c>
      <c r="O1809" t="s">
        <v>9878</v>
      </c>
      <c r="P1809" t="s">
        <v>9879</v>
      </c>
      <c r="Q1809" s="2">
        <v>44851</v>
      </c>
      <c r="S1809" t="s">
        <v>460</v>
      </c>
      <c r="T1809" t="s">
        <v>9834</v>
      </c>
      <c r="V1809" t="s">
        <v>9835</v>
      </c>
      <c r="W1809" t="s">
        <v>9836</v>
      </c>
      <c r="X1809" t="s">
        <v>13915</v>
      </c>
      <c r="Y1809">
        <v>25000</v>
      </c>
      <c r="Z1809" t="s">
        <v>9838</v>
      </c>
      <c r="AG1809">
        <v>955</v>
      </c>
      <c r="AH1809">
        <v>473703</v>
      </c>
      <c r="AI1809">
        <v>9179</v>
      </c>
      <c r="AJ1809">
        <v>43993</v>
      </c>
    </row>
    <row r="1810" spans="1:36" hidden="1" x14ac:dyDescent="0.25">
      <c r="A1810" t="s">
        <v>14055</v>
      </c>
      <c r="B1810" t="s">
        <v>13881</v>
      </c>
      <c r="C1810" s="2">
        <v>43970</v>
      </c>
      <c r="D1810" t="s">
        <v>13911</v>
      </c>
      <c r="E1810" t="s">
        <v>10917</v>
      </c>
      <c r="F1810" t="s">
        <v>10075</v>
      </c>
      <c r="G1810" t="s">
        <v>114</v>
      </c>
      <c r="H1810" t="s">
        <v>10007</v>
      </c>
      <c r="I1810" t="s">
        <v>12959</v>
      </c>
      <c r="J1810" t="s">
        <v>14056</v>
      </c>
      <c r="K1810" t="str">
        <f t="shared" si="56"/>
        <v>SEGUNDO ABRAHAM BUGUEÑO MARQUEZ</v>
      </c>
      <c r="L1810" t="str">
        <f t="shared" si="57"/>
        <v>Segundo Abraham Bugueño Marquez</v>
      </c>
      <c r="M1810" t="s">
        <v>14057</v>
      </c>
      <c r="N1810" t="e">
        <f>VLOOKUP(M1810,Tabla13[[#All],[rut]:[estado_licencia]],2,0)</f>
        <v>#N/A</v>
      </c>
      <c r="O1810" t="s">
        <v>9878</v>
      </c>
      <c r="P1810" t="s">
        <v>14058</v>
      </c>
      <c r="Q1810" s="2">
        <v>44318</v>
      </c>
      <c r="S1810" t="s">
        <v>460</v>
      </c>
      <c r="T1810" t="s">
        <v>9834</v>
      </c>
      <c r="V1810" t="s">
        <v>9835</v>
      </c>
      <c r="W1810" t="s">
        <v>9836</v>
      </c>
      <c r="X1810" t="s">
        <v>13915</v>
      </c>
      <c r="Y1810">
        <v>25000</v>
      </c>
      <c r="Z1810" t="s">
        <v>9838</v>
      </c>
      <c r="AG1810">
        <v>955</v>
      </c>
      <c r="AH1810">
        <v>473703</v>
      </c>
      <c r="AI1810">
        <v>9179</v>
      </c>
      <c r="AJ1810">
        <v>43993</v>
      </c>
    </row>
    <row r="1811" spans="1:36" hidden="1" x14ac:dyDescent="0.25">
      <c r="A1811" t="s">
        <v>14059</v>
      </c>
      <c r="B1811" t="s">
        <v>13881</v>
      </c>
      <c r="C1811" s="2">
        <v>43970</v>
      </c>
      <c r="D1811" t="s">
        <v>13911</v>
      </c>
      <c r="E1811" t="s">
        <v>10917</v>
      </c>
      <c r="F1811" t="s">
        <v>10075</v>
      </c>
      <c r="G1811" t="s">
        <v>114</v>
      </c>
      <c r="H1811" t="s">
        <v>14060</v>
      </c>
      <c r="I1811" t="s">
        <v>10115</v>
      </c>
      <c r="J1811" t="s">
        <v>10999</v>
      </c>
      <c r="K1811" t="str">
        <f t="shared" si="56"/>
        <v>JOSE LUIS IBAÑEZ PALMA</v>
      </c>
      <c r="L1811" t="str">
        <f t="shared" si="57"/>
        <v>Jose Luis Ibañez Palma</v>
      </c>
      <c r="M1811" t="s">
        <v>14061</v>
      </c>
      <c r="N1811" t="e">
        <f>VLOOKUP(M1811,Tabla13[[#All],[rut]:[estado_licencia]],2,0)</f>
        <v>#N/A</v>
      </c>
      <c r="O1811" t="s">
        <v>14017</v>
      </c>
      <c r="P1811" t="s">
        <v>9879</v>
      </c>
      <c r="Q1811" s="2">
        <v>44724</v>
      </c>
      <c r="S1811" t="s">
        <v>460</v>
      </c>
      <c r="T1811" t="s">
        <v>9834</v>
      </c>
      <c r="V1811" t="s">
        <v>9835</v>
      </c>
      <c r="W1811" t="s">
        <v>9836</v>
      </c>
      <c r="X1811" t="s">
        <v>13915</v>
      </c>
      <c r="Y1811">
        <v>25000</v>
      </c>
      <c r="Z1811" t="s">
        <v>9838</v>
      </c>
      <c r="AG1811">
        <v>955</v>
      </c>
      <c r="AH1811">
        <v>473703</v>
      </c>
      <c r="AI1811">
        <v>9179</v>
      </c>
      <c r="AJ1811">
        <v>43993</v>
      </c>
    </row>
    <row r="1812" spans="1:36" hidden="1" x14ac:dyDescent="0.25">
      <c r="A1812" t="s">
        <v>14062</v>
      </c>
      <c r="B1812" t="s">
        <v>13881</v>
      </c>
      <c r="C1812" s="2">
        <v>43970</v>
      </c>
      <c r="D1812" t="s">
        <v>13911</v>
      </c>
      <c r="E1812" t="s">
        <v>10917</v>
      </c>
      <c r="F1812" t="s">
        <v>10075</v>
      </c>
      <c r="G1812" t="s">
        <v>114</v>
      </c>
      <c r="H1812" t="s">
        <v>9971</v>
      </c>
      <c r="I1812" t="s">
        <v>11350</v>
      </c>
      <c r="J1812" t="s">
        <v>14063</v>
      </c>
      <c r="K1812" t="str">
        <f t="shared" si="56"/>
        <v>ALEJANDRO ENRIQUE MUÑOZ HERRERA</v>
      </c>
      <c r="L1812" t="str">
        <f t="shared" si="57"/>
        <v>Alejandro Enrique Muñoz Herrera</v>
      </c>
      <c r="M1812" t="s">
        <v>14064</v>
      </c>
      <c r="N1812" t="e">
        <f>VLOOKUP(M1812,Tabla13[[#All],[rut]:[estado_licencia]],2,0)</f>
        <v>#N/A</v>
      </c>
      <c r="O1812" t="s">
        <v>9878</v>
      </c>
      <c r="P1812" t="s">
        <v>14065</v>
      </c>
      <c r="Q1812" s="2">
        <v>44509</v>
      </c>
      <c r="S1812" t="s">
        <v>460</v>
      </c>
      <c r="T1812" t="s">
        <v>9834</v>
      </c>
      <c r="V1812" t="s">
        <v>9835</v>
      </c>
      <c r="W1812" t="s">
        <v>9836</v>
      </c>
      <c r="X1812" t="s">
        <v>13915</v>
      </c>
      <c r="Y1812">
        <v>25000</v>
      </c>
      <c r="Z1812" t="s">
        <v>9838</v>
      </c>
      <c r="AG1812">
        <v>955</v>
      </c>
      <c r="AH1812">
        <v>473703</v>
      </c>
      <c r="AI1812">
        <v>9179</v>
      </c>
      <c r="AJ1812">
        <v>43993</v>
      </c>
    </row>
    <row r="1813" spans="1:36" hidden="1" x14ac:dyDescent="0.25">
      <c r="A1813" t="s">
        <v>14066</v>
      </c>
      <c r="B1813" t="s">
        <v>13881</v>
      </c>
      <c r="C1813" s="2">
        <v>43970</v>
      </c>
      <c r="D1813" t="s">
        <v>13911</v>
      </c>
      <c r="E1813" t="s">
        <v>10917</v>
      </c>
      <c r="F1813" t="s">
        <v>10075</v>
      </c>
      <c r="G1813" t="s">
        <v>114</v>
      </c>
      <c r="H1813" t="s">
        <v>9989</v>
      </c>
      <c r="I1813" t="s">
        <v>10007</v>
      </c>
      <c r="J1813" t="s">
        <v>11338</v>
      </c>
      <c r="K1813" t="str">
        <f t="shared" si="56"/>
        <v>DIEGO ARMANDO ACOSTA BUGUEÑO</v>
      </c>
      <c r="L1813" t="str">
        <f t="shared" si="57"/>
        <v>Diego Armando Acosta Bugueño</v>
      </c>
      <c r="M1813" t="s">
        <v>14067</v>
      </c>
      <c r="N1813" t="e">
        <f>VLOOKUP(M1813,Tabla13[[#All],[rut]:[estado_licencia]],2,0)</f>
        <v>#N/A</v>
      </c>
      <c r="O1813" t="s">
        <v>14068</v>
      </c>
      <c r="P1813" t="s">
        <v>13983</v>
      </c>
      <c r="Q1813" s="2">
        <v>44821</v>
      </c>
      <c r="S1813" t="s">
        <v>460</v>
      </c>
      <c r="T1813" t="s">
        <v>9834</v>
      </c>
      <c r="V1813" t="s">
        <v>9835</v>
      </c>
      <c r="W1813" t="s">
        <v>9836</v>
      </c>
      <c r="X1813" t="s">
        <v>13915</v>
      </c>
      <c r="Y1813">
        <v>25000</v>
      </c>
      <c r="Z1813" t="s">
        <v>9838</v>
      </c>
      <c r="AG1813">
        <v>955</v>
      </c>
      <c r="AH1813">
        <v>473703</v>
      </c>
      <c r="AI1813">
        <v>9179</v>
      </c>
      <c r="AJ1813">
        <v>43993</v>
      </c>
    </row>
    <row r="1814" spans="1:36" hidden="1" x14ac:dyDescent="0.25">
      <c r="A1814" t="s">
        <v>14069</v>
      </c>
      <c r="B1814" t="s">
        <v>13881</v>
      </c>
      <c r="C1814" s="2">
        <v>43970</v>
      </c>
      <c r="D1814" t="s">
        <v>13911</v>
      </c>
      <c r="E1814" t="s">
        <v>10917</v>
      </c>
      <c r="F1814" t="s">
        <v>10075</v>
      </c>
      <c r="G1814" t="s">
        <v>114</v>
      </c>
      <c r="H1814" t="s">
        <v>12653</v>
      </c>
      <c r="I1814" t="s">
        <v>9842</v>
      </c>
      <c r="J1814" t="s">
        <v>14070</v>
      </c>
      <c r="K1814" t="str">
        <f t="shared" si="56"/>
        <v>DAVID ARNOLDO FERREIRA PIZARRO</v>
      </c>
      <c r="L1814" t="str">
        <f t="shared" si="57"/>
        <v>David Arnoldo Ferreira Pizarro</v>
      </c>
      <c r="M1814" t="s">
        <v>14071</v>
      </c>
      <c r="N1814" t="e">
        <f>VLOOKUP(M1814,Tabla13[[#All],[rut]:[estado_licencia]],2,0)</f>
        <v>#N/A</v>
      </c>
      <c r="O1814" t="s">
        <v>13726</v>
      </c>
      <c r="P1814" t="s">
        <v>14027</v>
      </c>
      <c r="Q1814" s="2">
        <v>44724</v>
      </c>
      <c r="S1814" t="s">
        <v>460</v>
      </c>
      <c r="T1814" t="s">
        <v>9834</v>
      </c>
      <c r="V1814" t="s">
        <v>9835</v>
      </c>
      <c r="W1814" t="s">
        <v>9836</v>
      </c>
      <c r="X1814" t="s">
        <v>13915</v>
      </c>
      <c r="Y1814">
        <v>25000</v>
      </c>
      <c r="Z1814" t="s">
        <v>9838</v>
      </c>
      <c r="AG1814">
        <v>955</v>
      </c>
      <c r="AH1814">
        <v>473703</v>
      </c>
      <c r="AI1814">
        <v>9179</v>
      </c>
      <c r="AJ1814">
        <v>43993</v>
      </c>
    </row>
    <row r="1815" spans="1:36" hidden="1" x14ac:dyDescent="0.25">
      <c r="A1815" t="s">
        <v>14072</v>
      </c>
      <c r="B1815" t="s">
        <v>13881</v>
      </c>
      <c r="C1815" s="2">
        <v>43970</v>
      </c>
      <c r="D1815" t="s">
        <v>13911</v>
      </c>
      <c r="E1815" t="s">
        <v>10917</v>
      </c>
      <c r="F1815" t="s">
        <v>10075</v>
      </c>
      <c r="G1815" t="s">
        <v>114</v>
      </c>
      <c r="H1815" t="s">
        <v>10092</v>
      </c>
      <c r="I1815" t="s">
        <v>10651</v>
      </c>
      <c r="J1815" t="s">
        <v>14073</v>
      </c>
      <c r="K1815" t="str">
        <f t="shared" si="56"/>
        <v>DAMIAN ALEJANDRO GARCIA GALLARDO</v>
      </c>
      <c r="L1815" t="str">
        <f t="shared" si="57"/>
        <v>Damian Alejandro Garcia Gallardo</v>
      </c>
      <c r="M1815" t="s">
        <v>14074</v>
      </c>
      <c r="N1815" t="e">
        <f>VLOOKUP(M1815,Tabla13[[#All],[rut]:[estado_licencia]],2,0)</f>
        <v>#N/A</v>
      </c>
      <c r="O1815" t="s">
        <v>14075</v>
      </c>
      <c r="P1815" t="s">
        <v>13988</v>
      </c>
      <c r="Q1815" s="2">
        <v>44829</v>
      </c>
      <c r="S1815" t="s">
        <v>460</v>
      </c>
      <c r="T1815" t="s">
        <v>9834</v>
      </c>
      <c r="V1815" t="s">
        <v>9835</v>
      </c>
      <c r="W1815" t="s">
        <v>9836</v>
      </c>
      <c r="X1815" t="s">
        <v>13915</v>
      </c>
      <c r="Y1815">
        <v>25000</v>
      </c>
      <c r="Z1815" t="s">
        <v>9838</v>
      </c>
      <c r="AG1815">
        <v>955</v>
      </c>
      <c r="AH1815">
        <v>473703</v>
      </c>
      <c r="AI1815">
        <v>9179</v>
      </c>
      <c r="AJ1815">
        <v>43993</v>
      </c>
    </row>
    <row r="1816" spans="1:36" hidden="1" x14ac:dyDescent="0.25">
      <c r="A1816" t="s">
        <v>14076</v>
      </c>
      <c r="B1816" t="s">
        <v>13881</v>
      </c>
      <c r="C1816" s="2">
        <v>43970</v>
      </c>
      <c r="D1816" t="s">
        <v>13911</v>
      </c>
      <c r="E1816" t="s">
        <v>10917</v>
      </c>
      <c r="F1816" t="s">
        <v>10075</v>
      </c>
      <c r="G1816" t="s">
        <v>114</v>
      </c>
      <c r="H1816" t="s">
        <v>9985</v>
      </c>
      <c r="I1816" t="s">
        <v>9928</v>
      </c>
      <c r="J1816" t="s">
        <v>11950</v>
      </c>
      <c r="K1816" t="str">
        <f t="shared" si="56"/>
        <v>RODRIGO ENRIQUE MOLINA TAPIA</v>
      </c>
      <c r="L1816" t="str">
        <f t="shared" si="57"/>
        <v>Rodrigo Enrique Molina Tapia</v>
      </c>
      <c r="M1816" t="s">
        <v>14077</v>
      </c>
      <c r="N1816" t="e">
        <f>VLOOKUP(M1816,Tabla13[[#All],[rut]:[estado_licencia]],2,0)</f>
        <v>#N/A</v>
      </c>
      <c r="O1816" t="s">
        <v>9878</v>
      </c>
      <c r="P1816" t="s">
        <v>14027</v>
      </c>
      <c r="Q1816" s="2">
        <v>44304</v>
      </c>
      <c r="S1816" t="s">
        <v>460</v>
      </c>
      <c r="T1816" t="s">
        <v>9834</v>
      </c>
      <c r="V1816" t="s">
        <v>9835</v>
      </c>
      <c r="W1816" t="s">
        <v>9836</v>
      </c>
      <c r="X1816" t="s">
        <v>13915</v>
      </c>
      <c r="Y1816">
        <v>25000</v>
      </c>
      <c r="Z1816" t="s">
        <v>9838</v>
      </c>
      <c r="AG1816">
        <v>955</v>
      </c>
      <c r="AH1816">
        <v>473703</v>
      </c>
      <c r="AI1816">
        <v>9179</v>
      </c>
      <c r="AJ1816">
        <v>43993</v>
      </c>
    </row>
    <row r="1817" spans="1:36" hidden="1" x14ac:dyDescent="0.25">
      <c r="A1817" t="s">
        <v>14078</v>
      </c>
      <c r="B1817" t="s">
        <v>13881</v>
      </c>
      <c r="C1817" s="2">
        <v>43970</v>
      </c>
      <c r="D1817" t="s">
        <v>13911</v>
      </c>
      <c r="E1817" t="s">
        <v>10917</v>
      </c>
      <c r="F1817" t="s">
        <v>10075</v>
      </c>
      <c r="G1817" t="s">
        <v>114</v>
      </c>
      <c r="H1817" t="s">
        <v>9959</v>
      </c>
      <c r="I1817" t="s">
        <v>10773</v>
      </c>
      <c r="J1817" t="s">
        <v>14079</v>
      </c>
      <c r="K1817" t="str">
        <f t="shared" si="56"/>
        <v>ABRAHAM ISAAC NUÑEZ OYARCE</v>
      </c>
      <c r="L1817" t="str">
        <f t="shared" si="57"/>
        <v>Abraham Isaac Nuñez Oyarce</v>
      </c>
      <c r="M1817" t="s">
        <v>14080</v>
      </c>
      <c r="N1817" t="e">
        <f>VLOOKUP(M1817,Tabla13[[#All],[rut]:[estado_licencia]],2,0)</f>
        <v>#N/A</v>
      </c>
      <c r="O1817" t="s">
        <v>9832</v>
      </c>
      <c r="P1817" t="s">
        <v>14081</v>
      </c>
      <c r="Q1817" s="2">
        <v>44858</v>
      </c>
      <c r="S1817" t="s">
        <v>460</v>
      </c>
      <c r="T1817" t="s">
        <v>9834</v>
      </c>
      <c r="V1817" t="s">
        <v>9835</v>
      </c>
      <c r="W1817" t="s">
        <v>9836</v>
      </c>
      <c r="X1817" t="s">
        <v>13915</v>
      </c>
      <c r="Y1817">
        <v>25000</v>
      </c>
      <c r="Z1817" t="s">
        <v>9838</v>
      </c>
      <c r="AG1817">
        <v>955</v>
      </c>
      <c r="AH1817">
        <v>473703</v>
      </c>
      <c r="AI1817">
        <v>9179</v>
      </c>
      <c r="AJ1817">
        <v>43993</v>
      </c>
    </row>
    <row r="1818" spans="1:36" hidden="1" x14ac:dyDescent="0.25">
      <c r="A1818" t="s">
        <v>14082</v>
      </c>
      <c r="B1818" t="s">
        <v>13881</v>
      </c>
      <c r="C1818" s="2">
        <v>43970</v>
      </c>
      <c r="D1818" t="s">
        <v>13911</v>
      </c>
      <c r="E1818" t="s">
        <v>10917</v>
      </c>
      <c r="F1818" t="s">
        <v>10075</v>
      </c>
      <c r="G1818" t="s">
        <v>114</v>
      </c>
      <c r="H1818" t="s">
        <v>10211</v>
      </c>
      <c r="I1818" t="s">
        <v>10134</v>
      </c>
      <c r="J1818" t="s">
        <v>14083</v>
      </c>
      <c r="K1818" t="str">
        <f t="shared" si="56"/>
        <v>CLAUDIO ANTONIO REYES MARIN</v>
      </c>
      <c r="L1818" t="str">
        <f t="shared" si="57"/>
        <v>Claudio Antonio Reyes Marin</v>
      </c>
      <c r="M1818" t="s">
        <v>14084</v>
      </c>
      <c r="N1818" t="e">
        <f>VLOOKUP(M1818,Tabla13[[#All],[rut]:[estado_licencia]],2,0)</f>
        <v>#N/A</v>
      </c>
      <c r="O1818" t="s">
        <v>9878</v>
      </c>
      <c r="P1818" t="s">
        <v>9879</v>
      </c>
      <c r="Q1818" s="2">
        <v>44133</v>
      </c>
      <c r="S1818" t="s">
        <v>460</v>
      </c>
      <c r="T1818" t="s">
        <v>9834</v>
      </c>
      <c r="V1818" t="s">
        <v>9835</v>
      </c>
      <c r="W1818" t="s">
        <v>9836</v>
      </c>
      <c r="X1818" t="s">
        <v>13915</v>
      </c>
      <c r="Y1818">
        <v>25000</v>
      </c>
      <c r="Z1818" t="s">
        <v>9838</v>
      </c>
      <c r="AG1818">
        <v>955</v>
      </c>
      <c r="AH1818">
        <v>473703</v>
      </c>
      <c r="AI1818">
        <v>9179</v>
      </c>
      <c r="AJ1818">
        <v>43993</v>
      </c>
    </row>
    <row r="1819" spans="1:36" hidden="1" x14ac:dyDescent="0.25">
      <c r="A1819" t="s">
        <v>14085</v>
      </c>
      <c r="B1819" t="s">
        <v>13881</v>
      </c>
      <c r="C1819" s="2">
        <v>43970</v>
      </c>
      <c r="D1819" t="s">
        <v>13911</v>
      </c>
      <c r="E1819" t="s">
        <v>10917</v>
      </c>
      <c r="F1819" t="s">
        <v>10075</v>
      </c>
      <c r="G1819" t="s">
        <v>114</v>
      </c>
      <c r="H1819" t="s">
        <v>9887</v>
      </c>
      <c r="I1819" t="s">
        <v>10950</v>
      </c>
      <c r="J1819" t="s">
        <v>14086</v>
      </c>
      <c r="K1819" t="str">
        <f t="shared" si="56"/>
        <v>IGNACIO FAUNDEZ GONZALEZ CESPEDES</v>
      </c>
      <c r="L1819" t="str">
        <f t="shared" si="57"/>
        <v>Ignacio Faundez Gonzalez Cespedes</v>
      </c>
      <c r="M1819" t="s">
        <v>14087</v>
      </c>
      <c r="N1819" t="e">
        <f>VLOOKUP(M1819,Tabla13[[#All],[rut]:[estado_licencia]],2,0)</f>
        <v>#N/A</v>
      </c>
      <c r="O1819" t="s">
        <v>13814</v>
      </c>
      <c r="P1819" t="s">
        <v>13988</v>
      </c>
      <c r="Q1819" s="2">
        <v>44825</v>
      </c>
      <c r="S1819" t="s">
        <v>460</v>
      </c>
      <c r="T1819" t="s">
        <v>9834</v>
      </c>
      <c r="V1819" t="s">
        <v>9835</v>
      </c>
      <c r="W1819" t="s">
        <v>9836</v>
      </c>
      <c r="X1819" t="s">
        <v>13915</v>
      </c>
      <c r="Y1819">
        <v>25000</v>
      </c>
      <c r="Z1819" t="s">
        <v>9838</v>
      </c>
      <c r="AG1819">
        <v>955</v>
      </c>
      <c r="AH1819">
        <v>473703</v>
      </c>
      <c r="AI1819">
        <v>9179</v>
      </c>
      <c r="AJ1819">
        <v>43993</v>
      </c>
    </row>
    <row r="1820" spans="1:36" hidden="1" x14ac:dyDescent="0.25">
      <c r="A1820" t="s">
        <v>14088</v>
      </c>
      <c r="B1820" t="s">
        <v>13881</v>
      </c>
      <c r="C1820" s="2">
        <v>43970</v>
      </c>
      <c r="D1820" t="s">
        <v>13911</v>
      </c>
      <c r="E1820" t="s">
        <v>10917</v>
      </c>
      <c r="F1820" t="s">
        <v>10075</v>
      </c>
      <c r="G1820" t="s">
        <v>114</v>
      </c>
      <c r="H1820" t="s">
        <v>10163</v>
      </c>
      <c r="I1820" t="s">
        <v>9940</v>
      </c>
      <c r="J1820" t="s">
        <v>11298</v>
      </c>
      <c r="K1820" t="str">
        <f t="shared" si="56"/>
        <v>CESAR ANTONIO MANQUE BARRAZA</v>
      </c>
      <c r="L1820" t="str">
        <f t="shared" si="57"/>
        <v>Cesar Antonio Manque Barraza</v>
      </c>
      <c r="M1820" t="s">
        <v>14089</v>
      </c>
      <c r="N1820" t="e">
        <f>VLOOKUP(M1820,Tabla13[[#All],[rut]:[estado_licencia]],2,0)</f>
        <v>#N/A</v>
      </c>
      <c r="O1820" t="s">
        <v>9832</v>
      </c>
      <c r="P1820" t="s">
        <v>14090</v>
      </c>
      <c r="Q1820" s="2">
        <v>44452</v>
      </c>
      <c r="S1820" t="s">
        <v>460</v>
      </c>
      <c r="T1820" t="s">
        <v>9834</v>
      </c>
      <c r="V1820" t="s">
        <v>9835</v>
      </c>
      <c r="W1820" t="s">
        <v>9836</v>
      </c>
      <c r="X1820" t="s">
        <v>13915</v>
      </c>
      <c r="Y1820">
        <v>25000</v>
      </c>
      <c r="Z1820" t="s">
        <v>9838</v>
      </c>
      <c r="AG1820">
        <v>955</v>
      </c>
      <c r="AH1820">
        <v>473703</v>
      </c>
      <c r="AI1820">
        <v>9179</v>
      </c>
      <c r="AJ1820">
        <v>43993</v>
      </c>
    </row>
    <row r="1821" spans="1:36" hidden="1" x14ac:dyDescent="0.25">
      <c r="A1821" t="s">
        <v>14091</v>
      </c>
      <c r="B1821" t="s">
        <v>13881</v>
      </c>
      <c r="C1821" s="2">
        <v>43970</v>
      </c>
      <c r="D1821" t="s">
        <v>13911</v>
      </c>
      <c r="E1821" t="s">
        <v>10917</v>
      </c>
      <c r="F1821" t="s">
        <v>10075</v>
      </c>
      <c r="G1821" t="s">
        <v>114</v>
      </c>
      <c r="H1821" t="s">
        <v>12578</v>
      </c>
      <c r="I1821" t="s">
        <v>14092</v>
      </c>
      <c r="J1821" t="s">
        <v>10147</v>
      </c>
      <c r="K1821" t="str">
        <f t="shared" si="56"/>
        <v>CRISTIAN ANTONIO SUAREZ OIVAR</v>
      </c>
      <c r="L1821" t="str">
        <f t="shared" si="57"/>
        <v>Cristian Antonio Suarez Oivar</v>
      </c>
      <c r="M1821" t="s">
        <v>14093</v>
      </c>
      <c r="N1821" t="e">
        <f>VLOOKUP(M1821,Tabla13[[#All],[rut]:[estado_licencia]],2,0)</f>
        <v>#N/A</v>
      </c>
      <c r="O1821" t="s">
        <v>9878</v>
      </c>
      <c r="P1821" t="s">
        <v>14027</v>
      </c>
      <c r="Q1821" s="2">
        <v>44854</v>
      </c>
      <c r="S1821" t="s">
        <v>460</v>
      </c>
      <c r="T1821" t="s">
        <v>9834</v>
      </c>
      <c r="V1821" t="s">
        <v>9835</v>
      </c>
      <c r="W1821" t="s">
        <v>9836</v>
      </c>
      <c r="X1821" t="s">
        <v>13915</v>
      </c>
      <c r="Y1821">
        <v>25000</v>
      </c>
      <c r="Z1821" t="s">
        <v>9838</v>
      </c>
      <c r="AG1821">
        <v>955</v>
      </c>
      <c r="AH1821">
        <v>473703</v>
      </c>
      <c r="AI1821">
        <v>9179</v>
      </c>
      <c r="AJ1821">
        <v>43993</v>
      </c>
    </row>
    <row r="1822" spans="1:36" hidden="1" x14ac:dyDescent="0.25">
      <c r="A1822" t="s">
        <v>14094</v>
      </c>
      <c r="B1822" t="s">
        <v>13881</v>
      </c>
      <c r="C1822" s="2">
        <v>43970</v>
      </c>
      <c r="D1822" t="s">
        <v>13911</v>
      </c>
      <c r="E1822" t="s">
        <v>10917</v>
      </c>
      <c r="F1822" t="s">
        <v>10075</v>
      </c>
      <c r="G1822" t="s">
        <v>114</v>
      </c>
      <c r="H1822" t="s">
        <v>10140</v>
      </c>
      <c r="I1822" t="s">
        <v>9875</v>
      </c>
      <c r="J1822" t="s">
        <v>14095</v>
      </c>
      <c r="K1822" t="str">
        <f t="shared" si="56"/>
        <v>WILSON ALVARO ARAYA CORTES</v>
      </c>
      <c r="L1822" t="str">
        <f t="shared" si="57"/>
        <v>Wilson Alvaro Araya Cortes</v>
      </c>
      <c r="M1822" t="s">
        <v>14096</v>
      </c>
      <c r="N1822" t="e">
        <f>VLOOKUP(M1822,Tabla13[[#All],[rut]:[estado_licencia]],2,0)</f>
        <v>#N/A</v>
      </c>
      <c r="O1822" t="s">
        <v>14050</v>
      </c>
      <c r="P1822" t="s">
        <v>11951</v>
      </c>
      <c r="Q1822" s="2">
        <v>44166</v>
      </c>
      <c r="S1822" t="s">
        <v>460</v>
      </c>
      <c r="T1822" t="s">
        <v>9834</v>
      </c>
      <c r="V1822" t="s">
        <v>9835</v>
      </c>
      <c r="W1822" t="s">
        <v>9836</v>
      </c>
      <c r="X1822" t="s">
        <v>13915</v>
      </c>
      <c r="Y1822">
        <v>25000</v>
      </c>
      <c r="Z1822" t="s">
        <v>9838</v>
      </c>
      <c r="AG1822">
        <v>955</v>
      </c>
      <c r="AH1822">
        <v>473703</v>
      </c>
      <c r="AI1822">
        <v>9179</v>
      </c>
      <c r="AJ1822">
        <v>43993</v>
      </c>
    </row>
    <row r="1823" spans="1:36" hidden="1" x14ac:dyDescent="0.25">
      <c r="A1823" t="s">
        <v>14097</v>
      </c>
      <c r="B1823" t="s">
        <v>13881</v>
      </c>
      <c r="C1823" s="2">
        <v>43970</v>
      </c>
      <c r="D1823" t="s">
        <v>13911</v>
      </c>
      <c r="E1823" t="s">
        <v>10917</v>
      </c>
      <c r="F1823" t="s">
        <v>10075</v>
      </c>
      <c r="G1823" t="s">
        <v>114</v>
      </c>
      <c r="H1823" t="s">
        <v>10651</v>
      </c>
      <c r="I1823" t="s">
        <v>10370</v>
      </c>
      <c r="J1823" t="s">
        <v>14098</v>
      </c>
      <c r="K1823" t="str">
        <f t="shared" si="56"/>
        <v>HUMBERTO DEL ROSARIO GALLARDO ACUÑA</v>
      </c>
      <c r="L1823" t="str">
        <f t="shared" si="57"/>
        <v>Humberto Del Rosario Gallardo Acuña</v>
      </c>
      <c r="M1823" t="s">
        <v>14099</v>
      </c>
      <c r="N1823" t="e">
        <f>VLOOKUP(M1823,Tabla13[[#All],[rut]:[estado_licencia]],2,0)</f>
        <v>#N/A</v>
      </c>
      <c r="O1823" t="s">
        <v>13814</v>
      </c>
      <c r="P1823" t="s">
        <v>9879</v>
      </c>
      <c r="Q1823" s="2">
        <v>44198</v>
      </c>
      <c r="S1823" t="s">
        <v>460</v>
      </c>
      <c r="T1823" t="s">
        <v>9834</v>
      </c>
      <c r="V1823" t="s">
        <v>9835</v>
      </c>
      <c r="W1823" t="s">
        <v>9836</v>
      </c>
      <c r="X1823" t="s">
        <v>13915</v>
      </c>
      <c r="Y1823">
        <v>25000</v>
      </c>
      <c r="Z1823" t="s">
        <v>9838</v>
      </c>
      <c r="AG1823">
        <v>955</v>
      </c>
      <c r="AH1823">
        <v>473703</v>
      </c>
      <c r="AI1823">
        <v>9179</v>
      </c>
      <c r="AJ1823">
        <v>43993</v>
      </c>
    </row>
    <row r="1824" spans="1:36" hidden="1" x14ac:dyDescent="0.25">
      <c r="A1824" t="s">
        <v>14100</v>
      </c>
      <c r="B1824" t="s">
        <v>13881</v>
      </c>
      <c r="C1824" s="2">
        <v>43970</v>
      </c>
      <c r="D1824" t="s">
        <v>13911</v>
      </c>
      <c r="E1824" t="s">
        <v>10917</v>
      </c>
      <c r="F1824" t="s">
        <v>10075</v>
      </c>
      <c r="G1824" t="s">
        <v>114</v>
      </c>
      <c r="H1824" t="s">
        <v>13658</v>
      </c>
      <c r="I1824" t="s">
        <v>9869</v>
      </c>
      <c r="J1824" t="s">
        <v>14101</v>
      </c>
      <c r="K1824" t="str">
        <f t="shared" si="56"/>
        <v>FERNANDO ORIEL TABILO ZAMORA</v>
      </c>
      <c r="L1824" t="str">
        <f t="shared" si="57"/>
        <v>Fernando Oriel Tabilo Zamora</v>
      </c>
      <c r="M1824" t="s">
        <v>14102</v>
      </c>
      <c r="N1824" t="e">
        <f>VLOOKUP(M1824,Tabla13[[#All],[rut]:[estado_licencia]],2,0)</f>
        <v>#N/A</v>
      </c>
      <c r="O1824" t="s">
        <v>9878</v>
      </c>
      <c r="P1824" t="s">
        <v>13957</v>
      </c>
      <c r="Q1824" s="2">
        <v>43991</v>
      </c>
      <c r="S1824" t="s">
        <v>460</v>
      </c>
      <c r="T1824" t="s">
        <v>9834</v>
      </c>
      <c r="V1824" t="s">
        <v>9835</v>
      </c>
      <c r="W1824" t="s">
        <v>9836</v>
      </c>
      <c r="X1824" t="s">
        <v>13915</v>
      </c>
      <c r="Y1824">
        <v>25000</v>
      </c>
      <c r="Z1824" t="s">
        <v>9838</v>
      </c>
      <c r="AG1824">
        <v>955</v>
      </c>
      <c r="AH1824">
        <v>473703</v>
      </c>
      <c r="AI1824">
        <v>9179</v>
      </c>
      <c r="AJ1824">
        <v>43993</v>
      </c>
    </row>
    <row r="1825" spans="1:36" hidden="1" x14ac:dyDescent="0.25">
      <c r="A1825" t="s">
        <v>14103</v>
      </c>
      <c r="B1825" t="s">
        <v>13881</v>
      </c>
      <c r="C1825" s="2">
        <v>43970</v>
      </c>
      <c r="D1825" t="s">
        <v>13911</v>
      </c>
      <c r="E1825" t="s">
        <v>10917</v>
      </c>
      <c r="F1825" t="s">
        <v>10075</v>
      </c>
      <c r="G1825" t="s">
        <v>114</v>
      </c>
      <c r="H1825" t="s">
        <v>10369</v>
      </c>
      <c r="I1825" t="s">
        <v>12614</v>
      </c>
      <c r="J1825" t="s">
        <v>11685</v>
      </c>
      <c r="K1825" t="str">
        <f t="shared" si="56"/>
        <v>PATRICIO ANDRES TRONCOSO ZAPATA</v>
      </c>
      <c r="L1825" t="str">
        <f t="shared" si="57"/>
        <v>Patricio Andres Troncoso Zapata</v>
      </c>
      <c r="M1825" t="s">
        <v>14104</v>
      </c>
      <c r="N1825" t="e">
        <f>VLOOKUP(M1825,Tabla13[[#All],[rut]:[estado_licencia]],2,0)</f>
        <v>#N/A</v>
      </c>
      <c r="O1825" t="s">
        <v>9878</v>
      </c>
      <c r="P1825" t="s">
        <v>9879</v>
      </c>
      <c r="Q1825" s="2">
        <v>44601</v>
      </c>
      <c r="S1825" t="s">
        <v>460</v>
      </c>
      <c r="T1825" t="s">
        <v>9834</v>
      </c>
      <c r="V1825" t="s">
        <v>9835</v>
      </c>
      <c r="W1825" t="s">
        <v>9836</v>
      </c>
      <c r="X1825" t="s">
        <v>13915</v>
      </c>
      <c r="Y1825">
        <v>25000</v>
      </c>
      <c r="Z1825" t="s">
        <v>9838</v>
      </c>
      <c r="AG1825">
        <v>955</v>
      </c>
      <c r="AH1825">
        <v>473703</v>
      </c>
      <c r="AI1825">
        <v>9179</v>
      </c>
      <c r="AJ1825">
        <v>43993</v>
      </c>
    </row>
    <row r="1826" spans="1:36" hidden="1" x14ac:dyDescent="0.25">
      <c r="A1826" t="s">
        <v>14105</v>
      </c>
      <c r="B1826" t="s">
        <v>13881</v>
      </c>
      <c r="C1826" s="2">
        <v>43970</v>
      </c>
      <c r="D1826" t="s">
        <v>13911</v>
      </c>
      <c r="E1826" t="s">
        <v>10917</v>
      </c>
      <c r="F1826" t="s">
        <v>10075</v>
      </c>
      <c r="G1826" t="s">
        <v>114</v>
      </c>
      <c r="H1826" t="s">
        <v>10125</v>
      </c>
      <c r="I1826" t="s">
        <v>10114</v>
      </c>
      <c r="J1826" t="s">
        <v>14106</v>
      </c>
      <c r="K1826" t="str">
        <f t="shared" si="56"/>
        <v>CLAUDIO MAXIMILIANO VARAS ASTUDILLO</v>
      </c>
      <c r="L1826" t="str">
        <f t="shared" si="57"/>
        <v>Claudio Maximiliano Varas Astudillo</v>
      </c>
      <c r="M1826" t="s">
        <v>14107</v>
      </c>
      <c r="N1826" t="e">
        <f>VLOOKUP(M1826,Tabla13[[#All],[rut]:[estado_licencia]],2,0)</f>
        <v>#N/A</v>
      </c>
      <c r="O1826" t="s">
        <v>9878</v>
      </c>
      <c r="P1826" t="s">
        <v>9879</v>
      </c>
      <c r="Q1826" s="2">
        <v>45320</v>
      </c>
      <c r="S1826" t="s">
        <v>460</v>
      </c>
      <c r="T1826" t="s">
        <v>9834</v>
      </c>
      <c r="V1826" t="s">
        <v>9835</v>
      </c>
      <c r="W1826" t="s">
        <v>9836</v>
      </c>
      <c r="X1826" t="s">
        <v>13915</v>
      </c>
      <c r="Y1826">
        <v>25000</v>
      </c>
      <c r="Z1826" t="s">
        <v>9838</v>
      </c>
      <c r="AG1826">
        <v>955</v>
      </c>
      <c r="AH1826">
        <v>473703</v>
      </c>
      <c r="AI1826">
        <v>9179</v>
      </c>
      <c r="AJ1826">
        <v>43993</v>
      </c>
    </row>
    <row r="1827" spans="1:36" hidden="1" x14ac:dyDescent="0.25">
      <c r="A1827" t="s">
        <v>14108</v>
      </c>
      <c r="B1827" t="s">
        <v>13881</v>
      </c>
      <c r="C1827" s="2">
        <v>43970</v>
      </c>
      <c r="D1827" t="s">
        <v>13911</v>
      </c>
      <c r="E1827" t="s">
        <v>10917</v>
      </c>
      <c r="F1827" t="s">
        <v>10075</v>
      </c>
      <c r="G1827" t="s">
        <v>114</v>
      </c>
      <c r="H1827" t="s">
        <v>11128</v>
      </c>
      <c r="I1827" t="s">
        <v>11606</v>
      </c>
      <c r="J1827" t="s">
        <v>10532</v>
      </c>
      <c r="K1827" t="str">
        <f t="shared" si="56"/>
        <v>LUIS HERNAN CARVACHO VALDES</v>
      </c>
      <c r="L1827" t="str">
        <f t="shared" si="57"/>
        <v>Luis Hernan Carvacho Valdes</v>
      </c>
      <c r="M1827" t="s">
        <v>14109</v>
      </c>
      <c r="N1827" t="e">
        <f>VLOOKUP(M1827,Tabla13[[#All],[rut]:[estado_licencia]],2,0)</f>
        <v>#N/A</v>
      </c>
      <c r="O1827" t="s">
        <v>9878</v>
      </c>
      <c r="P1827" t="s">
        <v>14110</v>
      </c>
      <c r="Q1827" s="2">
        <v>45322</v>
      </c>
      <c r="S1827" t="s">
        <v>460</v>
      </c>
      <c r="T1827" t="s">
        <v>9834</v>
      </c>
      <c r="V1827" t="s">
        <v>9835</v>
      </c>
      <c r="W1827" t="s">
        <v>9836</v>
      </c>
      <c r="X1827" t="s">
        <v>13915</v>
      </c>
      <c r="Y1827">
        <v>25000</v>
      </c>
      <c r="Z1827" t="s">
        <v>9838</v>
      </c>
      <c r="AG1827">
        <v>955</v>
      </c>
      <c r="AH1827">
        <v>473703</v>
      </c>
      <c r="AI1827">
        <v>9179</v>
      </c>
      <c r="AJ1827">
        <v>43993</v>
      </c>
    </row>
    <row r="1828" spans="1:36" hidden="1" x14ac:dyDescent="0.25">
      <c r="A1828" t="s">
        <v>14111</v>
      </c>
      <c r="B1828" t="s">
        <v>13881</v>
      </c>
      <c r="C1828" s="2">
        <v>43970</v>
      </c>
      <c r="D1828" t="s">
        <v>13911</v>
      </c>
      <c r="E1828" t="s">
        <v>10917</v>
      </c>
      <c r="F1828" t="s">
        <v>10075</v>
      </c>
      <c r="G1828" t="s">
        <v>114</v>
      </c>
      <c r="H1828" t="s">
        <v>10111</v>
      </c>
      <c r="I1828" t="s">
        <v>10372</v>
      </c>
      <c r="J1828" t="s">
        <v>14112</v>
      </c>
      <c r="K1828" t="str">
        <f t="shared" si="56"/>
        <v>FERNANDO GONZALO DEL CARMEN SILVA LOPEZ</v>
      </c>
      <c r="L1828" t="str">
        <f t="shared" si="57"/>
        <v>Fernando Gonzalo Del Carmen Silva Lopez</v>
      </c>
      <c r="M1828" t="s">
        <v>14113</v>
      </c>
      <c r="N1828" t="e">
        <f>VLOOKUP(M1828,Tabla13[[#All],[rut]:[estado_licencia]],2,0)</f>
        <v>#N/A</v>
      </c>
      <c r="O1828" t="s">
        <v>9878</v>
      </c>
      <c r="P1828" t="s">
        <v>14114</v>
      </c>
      <c r="Q1828" s="2">
        <v>45075</v>
      </c>
      <c r="S1828" t="s">
        <v>460</v>
      </c>
      <c r="T1828" t="s">
        <v>9834</v>
      </c>
      <c r="V1828" t="s">
        <v>9835</v>
      </c>
      <c r="W1828" t="s">
        <v>9836</v>
      </c>
      <c r="X1828" t="s">
        <v>13915</v>
      </c>
      <c r="Y1828">
        <v>25000</v>
      </c>
      <c r="Z1828" t="s">
        <v>9838</v>
      </c>
      <c r="AG1828">
        <v>955</v>
      </c>
      <c r="AH1828">
        <v>473703</v>
      </c>
      <c r="AI1828">
        <v>9179</v>
      </c>
      <c r="AJ1828">
        <v>43993</v>
      </c>
    </row>
    <row r="1829" spans="1:36" hidden="1" x14ac:dyDescent="0.25">
      <c r="A1829" t="s">
        <v>14115</v>
      </c>
      <c r="B1829" t="s">
        <v>13881</v>
      </c>
      <c r="C1829" s="2">
        <v>43970</v>
      </c>
      <c r="D1829" t="s">
        <v>13911</v>
      </c>
      <c r="E1829" t="s">
        <v>10917</v>
      </c>
      <c r="F1829" t="s">
        <v>10075</v>
      </c>
      <c r="G1829" t="s">
        <v>114</v>
      </c>
      <c r="H1829" t="s">
        <v>10111</v>
      </c>
      <c r="I1829" t="s">
        <v>14116</v>
      </c>
      <c r="J1829" t="s">
        <v>14117</v>
      </c>
      <c r="K1829" t="str">
        <f t="shared" si="56"/>
        <v>SAMUEL RODRIGO SILVA INZUNZA</v>
      </c>
      <c r="L1829" t="str">
        <f t="shared" si="57"/>
        <v>Samuel Rodrigo Silva Inzunza</v>
      </c>
      <c r="M1829" t="s">
        <v>14118</v>
      </c>
      <c r="N1829" t="e">
        <f>VLOOKUP(M1829,Tabla13[[#All],[rut]:[estado_licencia]],2,0)</f>
        <v>#N/A</v>
      </c>
      <c r="O1829" t="s">
        <v>9878</v>
      </c>
      <c r="P1829" t="s">
        <v>9879</v>
      </c>
      <c r="Q1829" s="2">
        <v>45287</v>
      </c>
      <c r="S1829" t="s">
        <v>460</v>
      </c>
      <c r="T1829" t="s">
        <v>9834</v>
      </c>
      <c r="V1829" t="s">
        <v>9835</v>
      </c>
      <c r="W1829" t="s">
        <v>9836</v>
      </c>
      <c r="X1829" t="s">
        <v>13915</v>
      </c>
      <c r="Y1829">
        <v>25000</v>
      </c>
      <c r="Z1829" t="s">
        <v>9838</v>
      </c>
      <c r="AG1829">
        <v>955</v>
      </c>
      <c r="AH1829">
        <v>473703</v>
      </c>
      <c r="AI1829">
        <v>9179</v>
      </c>
      <c r="AJ1829">
        <v>43993</v>
      </c>
    </row>
    <row r="1830" spans="1:36" hidden="1" x14ac:dyDescent="0.25">
      <c r="A1830" t="s">
        <v>14119</v>
      </c>
      <c r="B1830" t="s">
        <v>13881</v>
      </c>
      <c r="C1830" s="2">
        <v>43970</v>
      </c>
      <c r="D1830" t="s">
        <v>13911</v>
      </c>
      <c r="E1830" t="s">
        <v>10917</v>
      </c>
      <c r="F1830" t="s">
        <v>10075</v>
      </c>
      <c r="G1830" t="s">
        <v>114</v>
      </c>
      <c r="H1830" t="s">
        <v>10200</v>
      </c>
      <c r="I1830" t="s">
        <v>11334</v>
      </c>
      <c r="J1830" t="s">
        <v>14120</v>
      </c>
      <c r="K1830" t="str">
        <f t="shared" si="56"/>
        <v>EDGARD JALEX MARTINEZ BECERRA</v>
      </c>
      <c r="L1830" t="str">
        <f t="shared" si="57"/>
        <v>Edgard Jalex Martinez Becerra</v>
      </c>
      <c r="M1830" t="s">
        <v>14121</v>
      </c>
      <c r="N1830" t="e">
        <f>VLOOKUP(M1830,Tabla13[[#All],[rut]:[estado_licencia]],2,0)</f>
        <v>#N/A</v>
      </c>
      <c r="O1830" t="s">
        <v>9878</v>
      </c>
      <c r="P1830" t="s">
        <v>9879</v>
      </c>
      <c r="Q1830" s="2">
        <v>43996</v>
      </c>
      <c r="S1830" t="s">
        <v>460</v>
      </c>
      <c r="T1830" t="s">
        <v>9834</v>
      </c>
      <c r="V1830" t="s">
        <v>9835</v>
      </c>
      <c r="W1830" t="s">
        <v>9836</v>
      </c>
      <c r="X1830" t="s">
        <v>13915</v>
      </c>
      <c r="Y1830">
        <v>25000</v>
      </c>
      <c r="Z1830" t="s">
        <v>9838</v>
      </c>
      <c r="AG1830">
        <v>955</v>
      </c>
      <c r="AH1830">
        <v>473703</v>
      </c>
      <c r="AI1830">
        <v>9179</v>
      </c>
      <c r="AJ1830">
        <v>43993</v>
      </c>
    </row>
    <row r="1831" spans="1:36" hidden="1" x14ac:dyDescent="0.25">
      <c r="A1831" t="s">
        <v>14122</v>
      </c>
      <c r="B1831" t="s">
        <v>13881</v>
      </c>
      <c r="C1831" s="2">
        <v>43970</v>
      </c>
      <c r="D1831" t="s">
        <v>13911</v>
      </c>
      <c r="E1831" t="s">
        <v>10917</v>
      </c>
      <c r="F1831" t="s">
        <v>10075</v>
      </c>
      <c r="G1831" t="s">
        <v>114</v>
      </c>
      <c r="H1831" t="s">
        <v>10026</v>
      </c>
      <c r="I1831" t="s">
        <v>10238</v>
      </c>
      <c r="J1831" t="s">
        <v>11703</v>
      </c>
      <c r="K1831" t="str">
        <f t="shared" si="56"/>
        <v>CESAR FRANCISCO ROJAS GUTIERREZ</v>
      </c>
      <c r="L1831" t="str">
        <f t="shared" si="57"/>
        <v>Cesar Francisco Rojas Gutierrez</v>
      </c>
      <c r="M1831" t="s">
        <v>14123</v>
      </c>
      <c r="N1831" t="e">
        <f>VLOOKUP(M1831,Tabla13[[#All],[rut]:[estado_licencia]],2,0)</f>
        <v>#N/A</v>
      </c>
      <c r="O1831" t="s">
        <v>9878</v>
      </c>
      <c r="P1831" t="s">
        <v>13983</v>
      </c>
      <c r="Q1831" s="2">
        <v>45077</v>
      </c>
      <c r="S1831" t="s">
        <v>460</v>
      </c>
      <c r="T1831" t="s">
        <v>9834</v>
      </c>
      <c r="V1831" t="s">
        <v>9835</v>
      </c>
      <c r="W1831" t="s">
        <v>9836</v>
      </c>
      <c r="X1831" t="s">
        <v>13915</v>
      </c>
      <c r="Y1831">
        <v>25000</v>
      </c>
      <c r="Z1831" t="s">
        <v>9838</v>
      </c>
      <c r="AG1831">
        <v>955</v>
      </c>
      <c r="AH1831">
        <v>473703</v>
      </c>
      <c r="AI1831">
        <v>9179</v>
      </c>
      <c r="AJ1831">
        <v>43993</v>
      </c>
    </row>
    <row r="1832" spans="1:36" hidden="1" x14ac:dyDescent="0.25">
      <c r="A1832" t="s">
        <v>14124</v>
      </c>
      <c r="B1832" t="s">
        <v>13881</v>
      </c>
      <c r="C1832" s="2">
        <v>43970</v>
      </c>
      <c r="D1832" t="s">
        <v>13911</v>
      </c>
      <c r="E1832" t="s">
        <v>10917</v>
      </c>
      <c r="F1832" t="s">
        <v>10075</v>
      </c>
      <c r="G1832" t="s">
        <v>114</v>
      </c>
      <c r="H1832" t="s">
        <v>10212</v>
      </c>
      <c r="I1832" t="s">
        <v>11485</v>
      </c>
      <c r="J1832" t="s">
        <v>10551</v>
      </c>
      <c r="K1832" t="str">
        <f t="shared" si="56"/>
        <v>VICTOR MANUEL GARRIDO PACHECO</v>
      </c>
      <c r="L1832" t="str">
        <f t="shared" si="57"/>
        <v>Victor Manuel Garrido Pacheco</v>
      </c>
      <c r="M1832" t="s">
        <v>14125</v>
      </c>
      <c r="N1832" t="e">
        <f>VLOOKUP(M1832,Tabla13[[#All],[rut]:[estado_licencia]],2,0)</f>
        <v>#N/A</v>
      </c>
      <c r="O1832" t="s">
        <v>14126</v>
      </c>
      <c r="P1832" t="s">
        <v>14127</v>
      </c>
      <c r="Q1832" s="2">
        <v>44137</v>
      </c>
      <c r="S1832" t="s">
        <v>460</v>
      </c>
      <c r="T1832" t="s">
        <v>9834</v>
      </c>
      <c r="V1832" t="s">
        <v>9835</v>
      </c>
      <c r="W1832" t="s">
        <v>9836</v>
      </c>
      <c r="X1832" t="s">
        <v>13915</v>
      </c>
      <c r="Y1832">
        <v>25000</v>
      </c>
      <c r="Z1832" t="s">
        <v>9838</v>
      </c>
      <c r="AG1832">
        <v>955</v>
      </c>
      <c r="AH1832">
        <v>473703</v>
      </c>
      <c r="AI1832">
        <v>9179</v>
      </c>
      <c r="AJ1832">
        <v>43993</v>
      </c>
    </row>
    <row r="1833" spans="1:36" hidden="1" x14ac:dyDescent="0.25">
      <c r="A1833" t="s">
        <v>14128</v>
      </c>
      <c r="B1833" t="s">
        <v>13881</v>
      </c>
      <c r="C1833" s="2">
        <v>43970</v>
      </c>
      <c r="D1833" t="s">
        <v>13911</v>
      </c>
      <c r="E1833" t="s">
        <v>10917</v>
      </c>
      <c r="F1833" t="s">
        <v>10075</v>
      </c>
      <c r="G1833" t="s">
        <v>114</v>
      </c>
      <c r="H1833" t="s">
        <v>12015</v>
      </c>
      <c r="I1833" t="s">
        <v>14129</v>
      </c>
      <c r="J1833" t="s">
        <v>12098</v>
      </c>
      <c r="K1833" t="str">
        <f t="shared" si="56"/>
        <v>LUIS ALEJANDRO HIDALGO LUAN</v>
      </c>
      <c r="L1833" t="str">
        <f t="shared" si="57"/>
        <v>Luis Alejandro Hidalgo Luan</v>
      </c>
      <c r="M1833" t="s">
        <v>14130</v>
      </c>
      <c r="N1833" t="e">
        <f>VLOOKUP(M1833,Tabla13[[#All],[rut]:[estado_licencia]],2,0)</f>
        <v>#N/A</v>
      </c>
      <c r="O1833" t="s">
        <v>14050</v>
      </c>
      <c r="P1833" t="s">
        <v>13992</v>
      </c>
      <c r="Q1833" s="2">
        <v>44637</v>
      </c>
      <c r="S1833" t="s">
        <v>460</v>
      </c>
      <c r="T1833" t="s">
        <v>9834</v>
      </c>
      <c r="V1833" t="s">
        <v>9835</v>
      </c>
      <c r="W1833" t="s">
        <v>9836</v>
      </c>
      <c r="X1833" t="s">
        <v>13915</v>
      </c>
      <c r="Y1833">
        <v>25000</v>
      </c>
      <c r="Z1833" t="s">
        <v>9838</v>
      </c>
      <c r="AG1833">
        <v>955</v>
      </c>
      <c r="AH1833">
        <v>473703</v>
      </c>
      <c r="AI1833">
        <v>9179</v>
      </c>
      <c r="AJ1833">
        <v>43993</v>
      </c>
    </row>
    <row r="1834" spans="1:36" hidden="1" x14ac:dyDescent="0.25">
      <c r="A1834" t="s">
        <v>14131</v>
      </c>
      <c r="B1834" t="s">
        <v>13881</v>
      </c>
      <c r="C1834" s="2">
        <v>43970</v>
      </c>
      <c r="D1834" t="s">
        <v>13911</v>
      </c>
      <c r="E1834" t="s">
        <v>10917</v>
      </c>
      <c r="F1834" t="s">
        <v>10075</v>
      </c>
      <c r="G1834" t="s">
        <v>114</v>
      </c>
      <c r="H1834" t="s">
        <v>11446</v>
      </c>
      <c r="I1834" t="s">
        <v>9941</v>
      </c>
      <c r="J1834" t="s">
        <v>13700</v>
      </c>
      <c r="K1834" t="str">
        <f t="shared" si="56"/>
        <v>JOSE ALEJANDRO ROMERO CACERES</v>
      </c>
      <c r="L1834" t="str">
        <f t="shared" si="57"/>
        <v>Jose Alejandro Romero Caceres</v>
      </c>
      <c r="M1834" t="s">
        <v>14132</v>
      </c>
      <c r="N1834" t="e">
        <f>VLOOKUP(M1834,Tabla13[[#All],[rut]:[estado_licencia]],2,0)</f>
        <v>#N/A</v>
      </c>
      <c r="O1834" t="s">
        <v>9878</v>
      </c>
      <c r="P1834" t="s">
        <v>9879</v>
      </c>
      <c r="Q1834" s="2">
        <v>44013</v>
      </c>
      <c r="S1834" t="s">
        <v>460</v>
      </c>
      <c r="T1834" t="s">
        <v>9834</v>
      </c>
      <c r="V1834" t="s">
        <v>9835</v>
      </c>
      <c r="W1834" t="s">
        <v>9836</v>
      </c>
      <c r="X1834" t="s">
        <v>13915</v>
      </c>
      <c r="Y1834">
        <v>25000</v>
      </c>
      <c r="Z1834" t="s">
        <v>9838</v>
      </c>
      <c r="AG1834">
        <v>955</v>
      </c>
      <c r="AH1834">
        <v>473703</v>
      </c>
      <c r="AI1834">
        <v>9179</v>
      </c>
      <c r="AJ1834">
        <v>43993</v>
      </c>
    </row>
    <row r="1835" spans="1:36" hidden="1" x14ac:dyDescent="0.25">
      <c r="A1835" t="s">
        <v>14133</v>
      </c>
      <c r="B1835" t="s">
        <v>13881</v>
      </c>
      <c r="C1835" s="2">
        <v>43970</v>
      </c>
      <c r="D1835" t="s">
        <v>13911</v>
      </c>
      <c r="E1835" t="s">
        <v>10917</v>
      </c>
      <c r="F1835" t="s">
        <v>10075</v>
      </c>
      <c r="G1835" t="s">
        <v>114</v>
      </c>
      <c r="H1835" t="s">
        <v>10571</v>
      </c>
      <c r="I1835" t="s">
        <v>10571</v>
      </c>
      <c r="J1835" t="s">
        <v>11398</v>
      </c>
      <c r="K1835" t="str">
        <f t="shared" si="56"/>
        <v>WALTER ANDRES ANDRADE ANDRADE</v>
      </c>
      <c r="L1835" t="str">
        <f t="shared" si="57"/>
        <v>Walter Andres Andrade Andrade</v>
      </c>
      <c r="M1835" t="s">
        <v>14134</v>
      </c>
      <c r="N1835" t="e">
        <f>VLOOKUP(M1835,Tabla13[[#All],[rut]:[estado_licencia]],2,0)</f>
        <v>#N/A</v>
      </c>
      <c r="O1835" t="s">
        <v>14135</v>
      </c>
      <c r="P1835" t="s">
        <v>9879</v>
      </c>
      <c r="Q1835" s="2">
        <v>44568</v>
      </c>
      <c r="S1835" t="s">
        <v>460</v>
      </c>
      <c r="T1835" t="s">
        <v>9834</v>
      </c>
      <c r="V1835" t="s">
        <v>9835</v>
      </c>
      <c r="W1835" t="s">
        <v>9836</v>
      </c>
      <c r="X1835" t="s">
        <v>13915</v>
      </c>
      <c r="Y1835">
        <v>25000</v>
      </c>
      <c r="Z1835" t="s">
        <v>9838</v>
      </c>
      <c r="AG1835">
        <v>955</v>
      </c>
      <c r="AH1835">
        <v>473703</v>
      </c>
      <c r="AI1835">
        <v>9179</v>
      </c>
      <c r="AJ1835">
        <v>43993</v>
      </c>
    </row>
    <row r="1836" spans="1:36" hidden="1" x14ac:dyDescent="0.25">
      <c r="A1836" t="s">
        <v>14136</v>
      </c>
      <c r="B1836" t="s">
        <v>13881</v>
      </c>
      <c r="C1836" s="2">
        <v>43970</v>
      </c>
      <c r="D1836" t="s">
        <v>13911</v>
      </c>
      <c r="E1836" t="s">
        <v>10917</v>
      </c>
      <c r="F1836" t="s">
        <v>10075</v>
      </c>
      <c r="G1836" t="s">
        <v>114</v>
      </c>
      <c r="H1836" t="s">
        <v>13543</v>
      </c>
      <c r="I1836" t="s">
        <v>10032</v>
      </c>
      <c r="J1836" t="s">
        <v>14137</v>
      </c>
      <c r="K1836" t="str">
        <f t="shared" si="56"/>
        <v>JORGE RICHARD ARCE PEREZ</v>
      </c>
      <c r="L1836" t="str">
        <f t="shared" si="57"/>
        <v>Jorge Richard Arce Perez</v>
      </c>
      <c r="M1836" t="s">
        <v>14138</v>
      </c>
      <c r="N1836" t="e">
        <f>VLOOKUP(M1836,Tabla13[[#All],[rut]:[estado_licencia]],2,0)</f>
        <v>#N/A</v>
      </c>
      <c r="O1836" t="s">
        <v>14139</v>
      </c>
      <c r="P1836" t="s">
        <v>14140</v>
      </c>
      <c r="Q1836" s="2">
        <v>44815</v>
      </c>
      <c r="S1836" t="s">
        <v>460</v>
      </c>
      <c r="T1836" t="s">
        <v>9834</v>
      </c>
      <c r="V1836" t="s">
        <v>9835</v>
      </c>
      <c r="W1836" t="s">
        <v>9836</v>
      </c>
      <c r="X1836" t="s">
        <v>13915</v>
      </c>
      <c r="Y1836">
        <v>25000</v>
      </c>
      <c r="Z1836" t="s">
        <v>9838</v>
      </c>
      <c r="AG1836">
        <v>955</v>
      </c>
      <c r="AH1836">
        <v>473703</v>
      </c>
      <c r="AI1836">
        <v>9179</v>
      </c>
      <c r="AJ1836">
        <v>43993</v>
      </c>
    </row>
    <row r="1837" spans="1:36" hidden="1" x14ac:dyDescent="0.25">
      <c r="A1837" t="s">
        <v>14141</v>
      </c>
      <c r="B1837" t="s">
        <v>13881</v>
      </c>
      <c r="C1837" s="2">
        <v>43971</v>
      </c>
      <c r="D1837" t="s">
        <v>13911</v>
      </c>
      <c r="E1837" t="s">
        <v>11193</v>
      </c>
      <c r="F1837" t="s">
        <v>11194</v>
      </c>
      <c r="G1837" t="s">
        <v>526</v>
      </c>
      <c r="H1837" t="s">
        <v>13658</v>
      </c>
      <c r="I1837" t="s">
        <v>14142</v>
      </c>
      <c r="J1837" t="s">
        <v>10783</v>
      </c>
      <c r="K1837" t="str">
        <f t="shared" si="56"/>
        <v>VICTOR HUGO TABILO MONARDEZ</v>
      </c>
      <c r="L1837" t="str">
        <f t="shared" si="57"/>
        <v>Victor Hugo Tabilo Monardez</v>
      </c>
      <c r="M1837" t="s">
        <v>14143</v>
      </c>
      <c r="N1837" t="e">
        <f>VLOOKUP(M1837,Tabla13[[#All],[rut]:[estado_licencia]],2,0)</f>
        <v>#N/A</v>
      </c>
      <c r="O1837" t="s">
        <v>9878</v>
      </c>
      <c r="P1837" t="s">
        <v>14144</v>
      </c>
      <c r="Q1837" s="2">
        <v>44084</v>
      </c>
      <c r="S1837" t="s">
        <v>460</v>
      </c>
      <c r="T1837" t="s">
        <v>9834</v>
      </c>
      <c r="V1837" t="s">
        <v>9835</v>
      </c>
      <c r="W1837" t="s">
        <v>9836</v>
      </c>
      <c r="X1837" t="s">
        <v>13915</v>
      </c>
      <c r="Y1837">
        <v>25000</v>
      </c>
      <c r="Z1837" t="s">
        <v>9838</v>
      </c>
      <c r="AB1837" t="s">
        <v>13532</v>
      </c>
      <c r="AH1837">
        <v>63274245240467</v>
      </c>
      <c r="AI1837">
        <v>9127</v>
      </c>
      <c r="AJ1837">
        <v>43983</v>
      </c>
    </row>
    <row r="1838" spans="1:36" hidden="1" x14ac:dyDescent="0.25">
      <c r="A1838" t="s">
        <v>14145</v>
      </c>
      <c r="B1838" t="s">
        <v>13881</v>
      </c>
      <c r="C1838" s="2">
        <v>43973</v>
      </c>
      <c r="D1838" t="s">
        <v>13911</v>
      </c>
      <c r="E1838" t="s">
        <v>14146</v>
      </c>
      <c r="F1838" t="s">
        <v>14147</v>
      </c>
      <c r="G1838" t="s">
        <v>921</v>
      </c>
      <c r="H1838" t="s">
        <v>10452</v>
      </c>
      <c r="I1838" t="s">
        <v>10140</v>
      </c>
      <c r="J1838" t="s">
        <v>14148</v>
      </c>
      <c r="K1838" t="str">
        <f t="shared" si="56"/>
        <v>JAIME HECTOR GUERRERO ARAYA</v>
      </c>
      <c r="L1838" t="str">
        <f t="shared" si="57"/>
        <v>Jaime Hector Guerrero Araya</v>
      </c>
      <c r="M1838" t="s">
        <v>14149</v>
      </c>
      <c r="N1838" t="e">
        <f>VLOOKUP(M1838,Tabla13[[#All],[rut]:[estado_licencia]],2,0)</f>
        <v>#N/A</v>
      </c>
      <c r="O1838" t="s">
        <v>10176</v>
      </c>
      <c r="P1838" t="s">
        <v>460</v>
      </c>
      <c r="Q1838" s="2" t="s">
        <v>460</v>
      </c>
      <c r="S1838" t="s">
        <v>460</v>
      </c>
      <c r="T1838" t="s">
        <v>9834</v>
      </c>
      <c r="V1838" t="s">
        <v>9835</v>
      </c>
      <c r="W1838" t="s">
        <v>9836</v>
      </c>
      <c r="X1838" t="s">
        <v>13915</v>
      </c>
      <c r="Y1838">
        <v>25000</v>
      </c>
      <c r="Z1838" t="s">
        <v>9838</v>
      </c>
      <c r="AB1838" t="s">
        <v>13532</v>
      </c>
      <c r="AI1838">
        <v>9105</v>
      </c>
      <c r="AJ1838">
        <v>43973</v>
      </c>
    </row>
    <row r="1839" spans="1:36" hidden="1" x14ac:dyDescent="0.25">
      <c r="A1839" t="s">
        <v>14150</v>
      </c>
      <c r="B1839" t="s">
        <v>13881</v>
      </c>
      <c r="C1839" s="2">
        <v>43973</v>
      </c>
      <c r="D1839" t="s">
        <v>13911</v>
      </c>
      <c r="E1839" t="s">
        <v>12727</v>
      </c>
      <c r="F1839" t="s">
        <v>13568</v>
      </c>
      <c r="G1839" t="s">
        <v>1443</v>
      </c>
      <c r="H1839" t="s">
        <v>14151</v>
      </c>
      <c r="I1839" t="s">
        <v>9940</v>
      </c>
      <c r="J1839" t="s">
        <v>14152</v>
      </c>
      <c r="K1839" t="str">
        <f t="shared" si="56"/>
        <v>ROBINSON ALONSO DEL CARMEN VINET BARRAZA</v>
      </c>
      <c r="L1839" t="str">
        <f t="shared" si="57"/>
        <v>Robinson Alonso Del Carmen Vinet Barraza</v>
      </c>
      <c r="M1839" t="s">
        <v>14153</v>
      </c>
      <c r="N1839" t="e">
        <f>VLOOKUP(M1839,Tabla13[[#All],[rut]:[estado_licencia]],2,0)</f>
        <v>#N/A</v>
      </c>
      <c r="O1839" t="s">
        <v>14154</v>
      </c>
      <c r="P1839" t="s">
        <v>14155</v>
      </c>
      <c r="Q1839" s="2">
        <v>45150</v>
      </c>
      <c r="S1839" t="s">
        <v>460</v>
      </c>
      <c r="T1839" t="s">
        <v>9834</v>
      </c>
      <c r="V1839" t="s">
        <v>9835</v>
      </c>
      <c r="W1839" t="s">
        <v>9836</v>
      </c>
      <c r="X1839" t="s">
        <v>13915</v>
      </c>
      <c r="Y1839">
        <v>25000</v>
      </c>
      <c r="Z1839" t="s">
        <v>9838</v>
      </c>
    </row>
    <row r="1840" spans="1:36" hidden="1" x14ac:dyDescent="0.25">
      <c r="A1840" t="s">
        <v>14156</v>
      </c>
      <c r="B1840" t="s">
        <v>13881</v>
      </c>
      <c r="C1840" s="2">
        <v>43973</v>
      </c>
      <c r="D1840" t="s">
        <v>13911</v>
      </c>
      <c r="E1840" t="s">
        <v>14157</v>
      </c>
      <c r="F1840" t="s">
        <v>14158</v>
      </c>
      <c r="H1840" t="s">
        <v>9843</v>
      </c>
      <c r="I1840" t="s">
        <v>10085</v>
      </c>
      <c r="J1840" t="s">
        <v>10551</v>
      </c>
      <c r="K1840" t="str">
        <f t="shared" si="56"/>
        <v>VICTOR MANUEL DIAZ CARVAJAL</v>
      </c>
      <c r="L1840" t="str">
        <f t="shared" si="57"/>
        <v>Victor Manuel Diaz Carvajal</v>
      </c>
      <c r="M1840" t="s">
        <v>14159</v>
      </c>
      <c r="N1840" t="e">
        <f>VLOOKUP(M1840,Tabla13[[#All],[rut]:[estado_licencia]],2,0)</f>
        <v>#N/A</v>
      </c>
      <c r="O1840" t="s">
        <v>9832</v>
      </c>
      <c r="P1840" t="s">
        <v>14160</v>
      </c>
      <c r="Q1840" s="2">
        <v>44146</v>
      </c>
      <c r="S1840" t="s">
        <v>460</v>
      </c>
      <c r="T1840" t="s">
        <v>9834</v>
      </c>
      <c r="V1840" t="s">
        <v>9835</v>
      </c>
      <c r="W1840" t="s">
        <v>9836</v>
      </c>
      <c r="X1840" t="s">
        <v>13915</v>
      </c>
      <c r="Y1840">
        <v>25000</v>
      </c>
      <c r="Z1840" t="s">
        <v>9853</v>
      </c>
      <c r="AB1840" t="s">
        <v>9936</v>
      </c>
      <c r="AI1840">
        <v>9109</v>
      </c>
      <c r="AJ1840">
        <v>43973</v>
      </c>
    </row>
    <row r="1841" spans="1:36" hidden="1" x14ac:dyDescent="0.25">
      <c r="A1841" t="s">
        <v>14161</v>
      </c>
      <c r="B1841" t="s">
        <v>13881</v>
      </c>
      <c r="C1841" s="2">
        <v>43973</v>
      </c>
      <c r="D1841" t="s">
        <v>13911</v>
      </c>
      <c r="E1841" t="s">
        <v>10327</v>
      </c>
      <c r="F1841" t="s">
        <v>10328</v>
      </c>
      <c r="G1841" t="s">
        <v>190</v>
      </c>
      <c r="H1841" t="s">
        <v>9875</v>
      </c>
      <c r="I1841" t="s">
        <v>9875</v>
      </c>
      <c r="J1841" t="s">
        <v>14162</v>
      </c>
      <c r="K1841" t="str">
        <f t="shared" si="56"/>
        <v>DARWIN RAFAEL CORTES CORTES</v>
      </c>
      <c r="L1841" t="str">
        <f t="shared" si="57"/>
        <v>Darwin Rafael Cortes Cortes</v>
      </c>
      <c r="M1841" t="s">
        <v>14163</v>
      </c>
      <c r="N1841" t="e">
        <f>VLOOKUP(M1841,Tabla13[[#All],[rut]:[estado_licencia]],2,0)</f>
        <v>#N/A</v>
      </c>
      <c r="O1841" t="s">
        <v>14164</v>
      </c>
      <c r="P1841" t="s">
        <v>9879</v>
      </c>
      <c r="Q1841" s="2">
        <v>44835</v>
      </c>
      <c r="S1841" t="s">
        <v>460</v>
      </c>
      <c r="T1841" t="s">
        <v>9834</v>
      </c>
      <c r="V1841" t="s">
        <v>9835</v>
      </c>
      <c r="W1841" t="s">
        <v>9836</v>
      </c>
      <c r="X1841" t="s">
        <v>13915</v>
      </c>
      <c r="Y1841">
        <v>25000</v>
      </c>
      <c r="Z1841" t="s">
        <v>9838</v>
      </c>
    </row>
    <row r="1842" spans="1:36" hidden="1" x14ac:dyDescent="0.25">
      <c r="A1842" t="s">
        <v>14165</v>
      </c>
      <c r="B1842" t="s">
        <v>13881</v>
      </c>
      <c r="C1842" s="2">
        <v>43973</v>
      </c>
      <c r="D1842" t="s">
        <v>13911</v>
      </c>
      <c r="E1842" t="s">
        <v>14166</v>
      </c>
      <c r="F1842" t="s">
        <v>14167</v>
      </c>
      <c r="G1842" t="s">
        <v>1667</v>
      </c>
      <c r="H1842" t="s">
        <v>10345</v>
      </c>
      <c r="I1842" t="s">
        <v>10032</v>
      </c>
      <c r="J1842" t="s">
        <v>11115</v>
      </c>
      <c r="K1842" t="str">
        <f t="shared" si="56"/>
        <v>CARLOS ALBERTO ESPINOZA PEREZ</v>
      </c>
      <c r="L1842" t="str">
        <f t="shared" si="57"/>
        <v>Carlos Alberto Espinoza Perez</v>
      </c>
      <c r="M1842" t="s">
        <v>14168</v>
      </c>
      <c r="N1842" t="e">
        <f>VLOOKUP(M1842,Tabla13[[#All],[rut]:[estado_licencia]],2,0)</f>
        <v>#N/A</v>
      </c>
      <c r="O1842" t="s">
        <v>14169</v>
      </c>
      <c r="P1842" t="s">
        <v>9879</v>
      </c>
      <c r="Q1842" s="2">
        <v>45462</v>
      </c>
      <c r="S1842" t="s">
        <v>460</v>
      </c>
      <c r="T1842" t="s">
        <v>9834</v>
      </c>
      <c r="V1842" t="s">
        <v>9835</v>
      </c>
      <c r="W1842" t="s">
        <v>9836</v>
      </c>
      <c r="X1842" t="s">
        <v>13915</v>
      </c>
      <c r="Y1842">
        <v>17000</v>
      </c>
      <c r="Z1842" t="s">
        <v>9838</v>
      </c>
      <c r="AG1842">
        <v>973</v>
      </c>
      <c r="AH1842">
        <v>4381</v>
      </c>
      <c r="AI1842">
        <v>9180</v>
      </c>
      <c r="AJ1842">
        <v>43993</v>
      </c>
    </row>
    <row r="1843" spans="1:36" hidden="1" x14ac:dyDescent="0.25">
      <c r="A1843" t="s">
        <v>14170</v>
      </c>
      <c r="B1843" t="s">
        <v>13881</v>
      </c>
      <c r="C1843" s="2">
        <v>43973</v>
      </c>
      <c r="D1843" t="s">
        <v>13911</v>
      </c>
      <c r="E1843" t="s">
        <v>14166</v>
      </c>
      <c r="F1843" t="s">
        <v>14167</v>
      </c>
      <c r="G1843" t="s">
        <v>1667</v>
      </c>
      <c r="H1843" t="s">
        <v>12328</v>
      </c>
      <c r="I1843" t="s">
        <v>10445</v>
      </c>
      <c r="J1843" t="s">
        <v>12016</v>
      </c>
      <c r="K1843" t="str">
        <f t="shared" si="56"/>
        <v>JUAN FERNANDO ARREDONDO COFRE</v>
      </c>
      <c r="L1843" t="str">
        <f t="shared" si="57"/>
        <v>Juan Fernando Arredondo Cofre</v>
      </c>
      <c r="M1843" t="s">
        <v>14171</v>
      </c>
      <c r="N1843" t="e">
        <f>VLOOKUP(M1843,Tabla13[[#All],[rut]:[estado_licencia]],2,0)</f>
        <v>#N/A</v>
      </c>
      <c r="O1843" t="s">
        <v>9878</v>
      </c>
      <c r="P1843" t="s">
        <v>9879</v>
      </c>
      <c r="Q1843" s="2">
        <v>44242</v>
      </c>
      <c r="S1843" t="s">
        <v>460</v>
      </c>
      <c r="T1843" t="s">
        <v>9834</v>
      </c>
      <c r="V1843" t="s">
        <v>9835</v>
      </c>
      <c r="W1843" t="s">
        <v>9836</v>
      </c>
      <c r="X1843" t="s">
        <v>13915</v>
      </c>
      <c r="Y1843">
        <v>17000</v>
      </c>
      <c r="Z1843" t="s">
        <v>9838</v>
      </c>
      <c r="AG1843">
        <v>973</v>
      </c>
      <c r="AH1843">
        <v>4381</v>
      </c>
      <c r="AI1843">
        <v>9180</v>
      </c>
      <c r="AJ1843">
        <v>43993</v>
      </c>
    </row>
    <row r="1844" spans="1:36" hidden="1" x14ac:dyDescent="0.25">
      <c r="A1844" t="s">
        <v>14172</v>
      </c>
      <c r="B1844" t="s">
        <v>13881</v>
      </c>
      <c r="C1844" s="2">
        <v>43973</v>
      </c>
      <c r="D1844" t="s">
        <v>13911</v>
      </c>
      <c r="E1844" t="s">
        <v>14166</v>
      </c>
      <c r="F1844" t="s">
        <v>14167</v>
      </c>
      <c r="G1844" t="s">
        <v>1667</v>
      </c>
      <c r="H1844" t="s">
        <v>14173</v>
      </c>
      <c r="I1844" t="s">
        <v>10125</v>
      </c>
      <c r="J1844" t="s">
        <v>14174</v>
      </c>
      <c r="K1844" t="str">
        <f t="shared" si="56"/>
        <v>WILSON GIOVANNI ARRIOLA VARAS</v>
      </c>
      <c r="L1844" t="str">
        <f t="shared" si="57"/>
        <v>Wilson Giovanni Arriola Varas</v>
      </c>
      <c r="M1844" t="s">
        <v>14175</v>
      </c>
      <c r="N1844" t="e">
        <f>VLOOKUP(M1844,Tabla13[[#All],[rut]:[estado_licencia]],2,0)</f>
        <v>#N/A</v>
      </c>
      <c r="O1844" t="s">
        <v>13594</v>
      </c>
      <c r="P1844" t="s">
        <v>9879</v>
      </c>
      <c r="Q1844" s="2">
        <v>46024</v>
      </c>
      <c r="S1844" t="s">
        <v>460</v>
      </c>
      <c r="T1844" t="s">
        <v>9834</v>
      </c>
      <c r="V1844" t="s">
        <v>9835</v>
      </c>
      <c r="W1844" t="s">
        <v>9836</v>
      </c>
      <c r="X1844" t="s">
        <v>13915</v>
      </c>
      <c r="Y1844">
        <v>17000</v>
      </c>
      <c r="Z1844" t="s">
        <v>9838</v>
      </c>
      <c r="AG1844">
        <v>973</v>
      </c>
      <c r="AH1844">
        <v>4381</v>
      </c>
      <c r="AI1844">
        <v>9180</v>
      </c>
      <c r="AJ1844">
        <v>43993</v>
      </c>
    </row>
    <row r="1845" spans="1:36" hidden="1" x14ac:dyDescent="0.25">
      <c r="A1845" t="s">
        <v>14176</v>
      </c>
      <c r="B1845" t="s">
        <v>13881</v>
      </c>
      <c r="C1845" s="2">
        <v>43973</v>
      </c>
      <c r="D1845" t="s">
        <v>13911</v>
      </c>
      <c r="E1845" t="s">
        <v>14166</v>
      </c>
      <c r="F1845" t="s">
        <v>14167</v>
      </c>
      <c r="G1845" t="s">
        <v>1667</v>
      </c>
      <c r="H1845" t="s">
        <v>12614</v>
      </c>
      <c r="I1845" t="s">
        <v>10601</v>
      </c>
      <c r="J1845" t="s">
        <v>14177</v>
      </c>
      <c r="K1845" t="str">
        <f t="shared" si="56"/>
        <v>RODRIGO DE LA CRUZ ZAPATA GOMEZ</v>
      </c>
      <c r="L1845" t="str">
        <f t="shared" si="57"/>
        <v>Rodrigo De La Cruz Zapata Gomez</v>
      </c>
      <c r="M1845" t="s">
        <v>14178</v>
      </c>
      <c r="N1845" t="e">
        <f>VLOOKUP(M1845,Tabla13[[#All],[rut]:[estado_licencia]],2,0)</f>
        <v>#N/A</v>
      </c>
      <c r="O1845" t="s">
        <v>13594</v>
      </c>
      <c r="P1845" t="s">
        <v>9879</v>
      </c>
      <c r="Q1845" s="2">
        <v>45537</v>
      </c>
      <c r="S1845" t="s">
        <v>460</v>
      </c>
      <c r="T1845" t="s">
        <v>9834</v>
      </c>
      <c r="V1845" t="s">
        <v>9835</v>
      </c>
      <c r="W1845" t="s">
        <v>9836</v>
      </c>
      <c r="X1845" t="s">
        <v>13915</v>
      </c>
      <c r="Y1845">
        <v>17000</v>
      </c>
      <c r="Z1845" t="s">
        <v>9838</v>
      </c>
      <c r="AG1845">
        <v>973</v>
      </c>
      <c r="AH1845">
        <v>4381</v>
      </c>
      <c r="AI1845">
        <v>9180</v>
      </c>
      <c r="AJ1845">
        <v>43993</v>
      </c>
    </row>
    <row r="1846" spans="1:36" hidden="1" x14ac:dyDescent="0.25">
      <c r="A1846" t="s">
        <v>14179</v>
      </c>
      <c r="B1846" t="s">
        <v>13881</v>
      </c>
      <c r="C1846" s="2">
        <v>43973</v>
      </c>
      <c r="D1846" t="s">
        <v>13911</v>
      </c>
      <c r="E1846" t="s">
        <v>14166</v>
      </c>
      <c r="F1846" t="s">
        <v>14167</v>
      </c>
      <c r="G1846" t="s">
        <v>1667</v>
      </c>
      <c r="H1846" t="s">
        <v>10211</v>
      </c>
      <c r="I1846" t="s">
        <v>14180</v>
      </c>
      <c r="J1846" t="s">
        <v>14181</v>
      </c>
      <c r="K1846" t="str">
        <f t="shared" si="56"/>
        <v>MIGUEL HUMBERTO REYES ASPEE</v>
      </c>
      <c r="L1846" t="str">
        <f t="shared" si="57"/>
        <v>Miguel Humberto Reyes Aspee</v>
      </c>
      <c r="M1846" t="s">
        <v>14182</v>
      </c>
      <c r="N1846" t="e">
        <f>VLOOKUP(M1846,Tabla13[[#All],[rut]:[estado_licencia]],2,0)</f>
        <v>#N/A</v>
      </c>
      <c r="O1846" t="s">
        <v>14183</v>
      </c>
      <c r="P1846" t="s">
        <v>9879</v>
      </c>
      <c r="Q1846" s="2">
        <v>45263</v>
      </c>
      <c r="S1846" t="s">
        <v>460</v>
      </c>
      <c r="T1846" t="s">
        <v>9834</v>
      </c>
      <c r="V1846" t="s">
        <v>9835</v>
      </c>
      <c r="W1846" t="s">
        <v>9836</v>
      </c>
      <c r="X1846" t="s">
        <v>13915</v>
      </c>
      <c r="Y1846">
        <v>17000</v>
      </c>
      <c r="Z1846" t="s">
        <v>9838</v>
      </c>
      <c r="AG1846">
        <v>973</v>
      </c>
      <c r="AH1846">
        <v>4381</v>
      </c>
      <c r="AI1846">
        <v>9180</v>
      </c>
      <c r="AJ1846">
        <v>43993</v>
      </c>
    </row>
    <row r="1847" spans="1:36" hidden="1" x14ac:dyDescent="0.25">
      <c r="A1847" t="s">
        <v>14184</v>
      </c>
      <c r="B1847" t="s">
        <v>13881</v>
      </c>
      <c r="C1847" s="2">
        <v>43973</v>
      </c>
      <c r="D1847" t="s">
        <v>13911</v>
      </c>
      <c r="E1847" t="s">
        <v>14166</v>
      </c>
      <c r="F1847" t="s">
        <v>14167</v>
      </c>
      <c r="G1847" t="s">
        <v>1667</v>
      </c>
      <c r="H1847" t="s">
        <v>14185</v>
      </c>
      <c r="I1847" t="s">
        <v>14186</v>
      </c>
      <c r="J1847" t="s">
        <v>14187</v>
      </c>
      <c r="K1847" t="str">
        <f t="shared" si="56"/>
        <v>EXEQUIEL ENRIQUE HUGUEÑO MONTIEL</v>
      </c>
      <c r="L1847" t="str">
        <f t="shared" si="57"/>
        <v>Exequiel Enrique Hugueño Montiel</v>
      </c>
      <c r="M1847" t="s">
        <v>14188</v>
      </c>
      <c r="N1847" t="e">
        <f>VLOOKUP(M1847,Tabla13[[#All],[rut]:[estado_licencia]],2,0)</f>
        <v>#N/A</v>
      </c>
      <c r="O1847" t="s">
        <v>14189</v>
      </c>
      <c r="P1847" t="s">
        <v>9879</v>
      </c>
      <c r="Q1847" s="2">
        <v>44558</v>
      </c>
      <c r="S1847" t="s">
        <v>460</v>
      </c>
      <c r="T1847" t="s">
        <v>9834</v>
      </c>
      <c r="V1847" t="s">
        <v>9835</v>
      </c>
      <c r="W1847" t="s">
        <v>9836</v>
      </c>
      <c r="X1847" t="s">
        <v>13915</v>
      </c>
      <c r="Y1847">
        <v>17000</v>
      </c>
      <c r="Z1847" t="s">
        <v>9838</v>
      </c>
      <c r="AG1847">
        <v>973</v>
      </c>
      <c r="AH1847">
        <v>4381</v>
      </c>
      <c r="AI1847">
        <v>9180</v>
      </c>
      <c r="AJ1847">
        <v>43993</v>
      </c>
    </row>
    <row r="1848" spans="1:36" hidden="1" x14ac:dyDescent="0.25">
      <c r="A1848" t="s">
        <v>14190</v>
      </c>
      <c r="B1848" t="s">
        <v>13881</v>
      </c>
      <c r="C1848" s="2">
        <v>43973</v>
      </c>
      <c r="D1848" t="s">
        <v>13911</v>
      </c>
      <c r="E1848" t="s">
        <v>14166</v>
      </c>
      <c r="F1848" t="s">
        <v>14167</v>
      </c>
      <c r="G1848" t="s">
        <v>1667</v>
      </c>
      <c r="H1848" t="s">
        <v>14191</v>
      </c>
      <c r="I1848" t="s">
        <v>11137</v>
      </c>
      <c r="J1848" t="s">
        <v>10951</v>
      </c>
      <c r="K1848" t="str">
        <f t="shared" si="56"/>
        <v>MANUEL ALEJANDRO AGUERREBERE ROCO</v>
      </c>
      <c r="L1848" t="str">
        <f t="shared" si="57"/>
        <v>Manuel Alejandro Aguerrebere Roco</v>
      </c>
      <c r="M1848" t="s">
        <v>14192</v>
      </c>
      <c r="N1848" t="e">
        <f>VLOOKUP(M1848,Tabla13[[#All],[rut]:[estado_licencia]],2,0)</f>
        <v>#N/A</v>
      </c>
      <c r="O1848" t="s">
        <v>9832</v>
      </c>
      <c r="P1848" t="s">
        <v>14058</v>
      </c>
      <c r="Q1848" s="2">
        <v>44121</v>
      </c>
      <c r="S1848" t="s">
        <v>460</v>
      </c>
      <c r="T1848" t="s">
        <v>9834</v>
      </c>
      <c r="V1848" t="s">
        <v>9835</v>
      </c>
      <c r="W1848" t="s">
        <v>9836</v>
      </c>
      <c r="X1848" t="s">
        <v>13915</v>
      </c>
      <c r="Y1848">
        <v>17000</v>
      </c>
      <c r="Z1848" t="s">
        <v>9838</v>
      </c>
      <c r="AG1848">
        <v>973</v>
      </c>
      <c r="AH1848">
        <v>4381</v>
      </c>
      <c r="AI1848">
        <v>9180</v>
      </c>
      <c r="AJ1848">
        <v>43993</v>
      </c>
    </row>
    <row r="1849" spans="1:36" hidden="1" x14ac:dyDescent="0.25">
      <c r="A1849" t="s">
        <v>14193</v>
      </c>
      <c r="B1849" t="s">
        <v>13881</v>
      </c>
      <c r="C1849" s="2">
        <v>43973</v>
      </c>
      <c r="D1849" t="s">
        <v>13911</v>
      </c>
      <c r="E1849" t="s">
        <v>14166</v>
      </c>
      <c r="F1849" t="s">
        <v>14167</v>
      </c>
      <c r="G1849" t="s">
        <v>1667</v>
      </c>
      <c r="H1849" t="s">
        <v>10446</v>
      </c>
      <c r="I1849" t="s">
        <v>10265</v>
      </c>
      <c r="J1849" t="s">
        <v>13640</v>
      </c>
      <c r="K1849" t="str">
        <f t="shared" si="56"/>
        <v>JORGE ENRIQUE ARANCIBIA OLIVARES</v>
      </c>
      <c r="L1849" t="str">
        <f t="shared" si="57"/>
        <v>Jorge Enrique Arancibia Olivares</v>
      </c>
      <c r="M1849" t="s">
        <v>14194</v>
      </c>
      <c r="N1849" t="e">
        <f>VLOOKUP(M1849,Tabla13[[#All],[rut]:[estado_licencia]],2,0)</f>
        <v>#N/A</v>
      </c>
      <c r="O1849" t="s">
        <v>14195</v>
      </c>
      <c r="P1849" t="s">
        <v>4040</v>
      </c>
      <c r="Q1849" s="2">
        <v>45266</v>
      </c>
      <c r="S1849" t="s">
        <v>460</v>
      </c>
      <c r="T1849" t="s">
        <v>9834</v>
      </c>
      <c r="V1849" t="s">
        <v>9835</v>
      </c>
      <c r="W1849" t="s">
        <v>9836</v>
      </c>
      <c r="X1849" t="s">
        <v>13915</v>
      </c>
      <c r="Y1849">
        <v>17000</v>
      </c>
      <c r="Z1849" t="s">
        <v>9838</v>
      </c>
      <c r="AG1849">
        <v>973</v>
      </c>
      <c r="AH1849">
        <v>4381</v>
      </c>
      <c r="AI1849">
        <v>9180</v>
      </c>
      <c r="AJ1849">
        <v>43993</v>
      </c>
    </row>
    <row r="1850" spans="1:36" hidden="1" x14ac:dyDescent="0.25">
      <c r="A1850" t="s">
        <v>14196</v>
      </c>
      <c r="B1850" t="s">
        <v>13881</v>
      </c>
      <c r="C1850" s="2">
        <v>43973</v>
      </c>
      <c r="D1850" t="s">
        <v>13911</v>
      </c>
      <c r="E1850" t="s">
        <v>14166</v>
      </c>
      <c r="F1850" t="s">
        <v>14167</v>
      </c>
      <c r="G1850" t="s">
        <v>1667</v>
      </c>
      <c r="H1850" t="s">
        <v>9843</v>
      </c>
      <c r="I1850" t="s">
        <v>9887</v>
      </c>
      <c r="J1850" t="s">
        <v>10447</v>
      </c>
      <c r="K1850" t="str">
        <f t="shared" si="56"/>
        <v>LUIS ALFONSO DIAZ GONZALEZ</v>
      </c>
      <c r="L1850" t="str">
        <f t="shared" si="57"/>
        <v>Luis Alfonso Diaz Gonzalez</v>
      </c>
      <c r="M1850" t="s">
        <v>14197</v>
      </c>
      <c r="N1850" t="e">
        <f>VLOOKUP(M1850,Tabla13[[#All],[rut]:[estado_licencia]],2,0)</f>
        <v>#N/A</v>
      </c>
      <c r="O1850" t="s">
        <v>14198</v>
      </c>
      <c r="P1850" t="s">
        <v>9879</v>
      </c>
      <c r="Q1850" s="2">
        <v>45757</v>
      </c>
      <c r="S1850" t="s">
        <v>460</v>
      </c>
      <c r="T1850" t="s">
        <v>9834</v>
      </c>
      <c r="V1850" t="s">
        <v>9835</v>
      </c>
      <c r="W1850" t="s">
        <v>9836</v>
      </c>
      <c r="X1850" t="s">
        <v>13915</v>
      </c>
      <c r="Y1850">
        <v>17000</v>
      </c>
      <c r="Z1850" t="s">
        <v>9838</v>
      </c>
      <c r="AG1850">
        <v>973</v>
      </c>
      <c r="AH1850">
        <v>4381</v>
      </c>
      <c r="AI1850">
        <v>9180</v>
      </c>
      <c r="AJ1850">
        <v>43993</v>
      </c>
    </row>
    <row r="1851" spans="1:36" hidden="1" x14ac:dyDescent="0.25">
      <c r="A1851" t="s">
        <v>14199</v>
      </c>
      <c r="B1851" t="s">
        <v>13881</v>
      </c>
      <c r="C1851" s="2">
        <v>43973</v>
      </c>
      <c r="D1851" t="s">
        <v>13911</v>
      </c>
      <c r="E1851" t="s">
        <v>14166</v>
      </c>
      <c r="F1851" t="s">
        <v>14167</v>
      </c>
      <c r="G1851" t="s">
        <v>1667</v>
      </c>
      <c r="H1851" t="s">
        <v>10111</v>
      </c>
      <c r="I1851" t="s">
        <v>10111</v>
      </c>
      <c r="J1851" t="s">
        <v>10142</v>
      </c>
      <c r="K1851" t="str">
        <f t="shared" si="56"/>
        <v>JAIME EDUARDO SILVA SILVA</v>
      </c>
      <c r="L1851" t="str">
        <f t="shared" si="57"/>
        <v>Jaime Eduardo Silva Silva</v>
      </c>
      <c r="M1851" t="s">
        <v>14200</v>
      </c>
      <c r="N1851" t="e">
        <f>VLOOKUP(M1851,Tabla13[[#All],[rut]:[estado_licencia]],2,0)</f>
        <v>#N/A</v>
      </c>
      <c r="O1851" t="s">
        <v>10143</v>
      </c>
      <c r="P1851" t="s">
        <v>14201</v>
      </c>
      <c r="Q1851" s="2">
        <v>45466</v>
      </c>
      <c r="S1851" t="s">
        <v>460</v>
      </c>
      <c r="T1851" t="s">
        <v>9834</v>
      </c>
      <c r="V1851" t="s">
        <v>9835</v>
      </c>
      <c r="W1851" t="s">
        <v>9836</v>
      </c>
      <c r="X1851" t="s">
        <v>13915</v>
      </c>
      <c r="Y1851">
        <v>17000</v>
      </c>
      <c r="Z1851" t="s">
        <v>9838</v>
      </c>
      <c r="AG1851">
        <v>973</v>
      </c>
      <c r="AH1851">
        <v>4381</v>
      </c>
      <c r="AI1851">
        <v>9180</v>
      </c>
      <c r="AJ1851">
        <v>43993</v>
      </c>
    </row>
    <row r="1852" spans="1:36" hidden="1" x14ac:dyDescent="0.25">
      <c r="A1852" t="s">
        <v>14202</v>
      </c>
      <c r="B1852" t="s">
        <v>13881</v>
      </c>
      <c r="C1852" s="2">
        <v>43973</v>
      </c>
      <c r="D1852" t="s">
        <v>13911</v>
      </c>
      <c r="E1852" t="s">
        <v>14166</v>
      </c>
      <c r="F1852" t="s">
        <v>14167</v>
      </c>
      <c r="G1852" t="s">
        <v>1667</v>
      </c>
      <c r="H1852" t="s">
        <v>10411</v>
      </c>
      <c r="I1852" t="s">
        <v>10032</v>
      </c>
      <c r="J1852" t="s">
        <v>11672</v>
      </c>
      <c r="K1852" t="str">
        <f t="shared" si="56"/>
        <v>CLAUDIO ANDRES VARGAS PEREZ</v>
      </c>
      <c r="L1852" t="str">
        <f t="shared" si="57"/>
        <v>Claudio Andres Vargas Perez</v>
      </c>
      <c r="M1852" t="s">
        <v>14203</v>
      </c>
      <c r="N1852" t="e">
        <f>VLOOKUP(M1852,Tabla13[[#All],[rut]:[estado_licencia]],2,0)</f>
        <v>#N/A</v>
      </c>
      <c r="O1852" t="s">
        <v>9832</v>
      </c>
      <c r="P1852" t="s">
        <v>14204</v>
      </c>
      <c r="Q1852" s="2">
        <v>44610</v>
      </c>
      <c r="S1852" t="s">
        <v>460</v>
      </c>
      <c r="T1852" t="s">
        <v>9834</v>
      </c>
      <c r="V1852" t="s">
        <v>9835</v>
      </c>
      <c r="W1852" t="s">
        <v>9836</v>
      </c>
      <c r="X1852" t="s">
        <v>13915</v>
      </c>
      <c r="Y1852">
        <v>17000</v>
      </c>
      <c r="Z1852" t="s">
        <v>9838</v>
      </c>
      <c r="AG1852">
        <v>973</v>
      </c>
      <c r="AH1852">
        <v>4381</v>
      </c>
      <c r="AI1852">
        <v>9180</v>
      </c>
      <c r="AJ1852">
        <v>43993</v>
      </c>
    </row>
    <row r="1853" spans="1:36" hidden="1" x14ac:dyDescent="0.25">
      <c r="A1853" t="s">
        <v>14205</v>
      </c>
      <c r="B1853" t="s">
        <v>13881</v>
      </c>
      <c r="C1853" s="2">
        <v>43973</v>
      </c>
      <c r="D1853" t="s">
        <v>13911</v>
      </c>
      <c r="E1853" t="s">
        <v>14166</v>
      </c>
      <c r="F1853" t="s">
        <v>14167</v>
      </c>
      <c r="G1853" t="s">
        <v>1667</v>
      </c>
      <c r="H1853" t="s">
        <v>10452</v>
      </c>
      <c r="I1853" t="s">
        <v>10111</v>
      </c>
      <c r="J1853" t="s">
        <v>14206</v>
      </c>
      <c r="K1853" t="str">
        <f t="shared" si="56"/>
        <v>JUAN JOSE GUERRERO SILVA</v>
      </c>
      <c r="L1853" t="str">
        <f t="shared" si="57"/>
        <v>Juan Jose Guerrero Silva</v>
      </c>
      <c r="M1853" t="s">
        <v>14207</v>
      </c>
      <c r="N1853" t="e">
        <f>VLOOKUP(M1853,Tabla13[[#All],[rut]:[estado_licencia]],2,0)</f>
        <v>#N/A</v>
      </c>
      <c r="O1853" t="s">
        <v>9832</v>
      </c>
      <c r="P1853" t="s">
        <v>14208</v>
      </c>
      <c r="Q1853" s="2">
        <v>44834</v>
      </c>
      <c r="S1853" t="s">
        <v>460</v>
      </c>
      <c r="T1853" t="s">
        <v>9834</v>
      </c>
      <c r="V1853" t="s">
        <v>9835</v>
      </c>
      <c r="W1853" t="s">
        <v>9836</v>
      </c>
      <c r="X1853" t="s">
        <v>13915</v>
      </c>
      <c r="Y1853">
        <v>17000</v>
      </c>
      <c r="Z1853" t="s">
        <v>9838</v>
      </c>
      <c r="AG1853">
        <v>973</v>
      </c>
      <c r="AH1853">
        <v>4381</v>
      </c>
      <c r="AI1853">
        <v>9180</v>
      </c>
      <c r="AJ1853">
        <v>43993</v>
      </c>
    </row>
    <row r="1854" spans="1:36" hidden="1" x14ac:dyDescent="0.25">
      <c r="A1854" t="s">
        <v>14209</v>
      </c>
      <c r="B1854" t="s">
        <v>13881</v>
      </c>
      <c r="C1854" s="2">
        <v>43973</v>
      </c>
      <c r="D1854" t="s">
        <v>13911</v>
      </c>
      <c r="E1854" t="s">
        <v>14166</v>
      </c>
      <c r="F1854" t="s">
        <v>14167</v>
      </c>
      <c r="G1854" t="s">
        <v>1667</v>
      </c>
      <c r="H1854" t="s">
        <v>9887</v>
      </c>
      <c r="I1854" t="s">
        <v>9860</v>
      </c>
      <c r="J1854" t="s">
        <v>14210</v>
      </c>
      <c r="K1854" t="str">
        <f t="shared" si="56"/>
        <v>ALFONSO PATRICIO GONZALEZ AGUILERA</v>
      </c>
      <c r="L1854" t="str">
        <f t="shared" si="57"/>
        <v>Alfonso Patricio Gonzalez Aguilera</v>
      </c>
      <c r="M1854" t="s">
        <v>14211</v>
      </c>
      <c r="N1854" t="e">
        <f>VLOOKUP(M1854,Tabla13[[#All],[rut]:[estado_licencia]],2,0)</f>
        <v>#N/A</v>
      </c>
      <c r="O1854" t="s">
        <v>9878</v>
      </c>
      <c r="P1854" t="s">
        <v>9879</v>
      </c>
      <c r="Q1854" s="2">
        <v>45445</v>
      </c>
      <c r="S1854" t="s">
        <v>460</v>
      </c>
      <c r="T1854" t="s">
        <v>9834</v>
      </c>
      <c r="V1854" t="s">
        <v>9835</v>
      </c>
      <c r="W1854" t="s">
        <v>9836</v>
      </c>
      <c r="X1854" t="s">
        <v>13915</v>
      </c>
      <c r="Y1854">
        <v>17000</v>
      </c>
      <c r="Z1854" t="s">
        <v>9838</v>
      </c>
      <c r="AG1854">
        <v>973</v>
      </c>
      <c r="AH1854">
        <v>4381</v>
      </c>
      <c r="AI1854">
        <v>9180</v>
      </c>
      <c r="AJ1854">
        <v>43993</v>
      </c>
    </row>
    <row r="1855" spans="1:36" hidden="1" x14ac:dyDescent="0.25">
      <c r="A1855" t="s">
        <v>14212</v>
      </c>
      <c r="B1855" t="s">
        <v>13881</v>
      </c>
      <c r="C1855" s="2">
        <v>43973</v>
      </c>
      <c r="D1855" t="s">
        <v>13911</v>
      </c>
      <c r="E1855" t="s">
        <v>14166</v>
      </c>
      <c r="F1855" t="s">
        <v>14167</v>
      </c>
      <c r="G1855" t="s">
        <v>1667</v>
      </c>
      <c r="H1855" t="s">
        <v>12926</v>
      </c>
      <c r="I1855" t="s">
        <v>12614</v>
      </c>
      <c r="J1855" t="s">
        <v>12290</v>
      </c>
      <c r="K1855" t="str">
        <f t="shared" si="56"/>
        <v>LUIS EDUARDO MENESES ZAPATA</v>
      </c>
      <c r="L1855" t="str">
        <f t="shared" si="57"/>
        <v>Luis Eduardo Meneses Zapata</v>
      </c>
      <c r="M1855" t="s">
        <v>14213</v>
      </c>
      <c r="N1855" t="e">
        <f>VLOOKUP(M1855,Tabla13[[#All],[rut]:[estado_licencia]],2,0)</f>
        <v>#N/A</v>
      </c>
      <c r="O1855" t="s">
        <v>14214</v>
      </c>
      <c r="P1855" t="s">
        <v>9879</v>
      </c>
      <c r="Q1855" s="2" t="s">
        <v>12265</v>
      </c>
      <c r="S1855" t="s">
        <v>460</v>
      </c>
      <c r="T1855" t="s">
        <v>9834</v>
      </c>
      <c r="V1855" t="s">
        <v>9835</v>
      </c>
      <c r="W1855" t="s">
        <v>9836</v>
      </c>
      <c r="X1855" t="s">
        <v>13915</v>
      </c>
      <c r="Y1855">
        <v>17000</v>
      </c>
      <c r="Z1855" t="s">
        <v>9838</v>
      </c>
      <c r="AG1855">
        <v>973</v>
      </c>
      <c r="AH1855">
        <v>4381</v>
      </c>
      <c r="AI1855">
        <v>9180</v>
      </c>
      <c r="AJ1855">
        <v>43993</v>
      </c>
    </row>
    <row r="1856" spans="1:36" hidden="1" x14ac:dyDescent="0.25">
      <c r="A1856" t="s">
        <v>14215</v>
      </c>
      <c r="B1856" t="s">
        <v>13881</v>
      </c>
      <c r="C1856" s="2">
        <v>43973</v>
      </c>
      <c r="D1856" t="s">
        <v>13911</v>
      </c>
      <c r="E1856" t="s">
        <v>14166</v>
      </c>
      <c r="F1856" t="s">
        <v>14167</v>
      </c>
      <c r="G1856" t="s">
        <v>1667</v>
      </c>
      <c r="H1856" t="s">
        <v>9875</v>
      </c>
      <c r="I1856" t="s">
        <v>11576</v>
      </c>
      <c r="J1856" t="s">
        <v>14216</v>
      </c>
      <c r="K1856" t="str">
        <f t="shared" si="56"/>
        <v>JUAN ISAAC CORTES ESTAY</v>
      </c>
      <c r="L1856" t="str">
        <f t="shared" si="57"/>
        <v>Juan Isaac Cortes Estay</v>
      </c>
      <c r="M1856" t="s">
        <v>14217</v>
      </c>
      <c r="N1856" t="e">
        <f>VLOOKUP(M1856,Tabla13[[#All],[rut]:[estado_licencia]],2,0)</f>
        <v>#N/A</v>
      </c>
      <c r="O1856" t="s">
        <v>9878</v>
      </c>
      <c r="P1856" t="s">
        <v>9879</v>
      </c>
      <c r="Q1856" s="2">
        <v>45967</v>
      </c>
      <c r="S1856" t="s">
        <v>460</v>
      </c>
      <c r="T1856" t="s">
        <v>9834</v>
      </c>
      <c r="V1856" t="s">
        <v>9835</v>
      </c>
      <c r="W1856" t="s">
        <v>9836</v>
      </c>
      <c r="X1856" t="s">
        <v>13915</v>
      </c>
      <c r="Y1856">
        <v>17000</v>
      </c>
      <c r="Z1856" t="s">
        <v>9838</v>
      </c>
      <c r="AG1856">
        <v>973</v>
      </c>
      <c r="AH1856">
        <v>4381</v>
      </c>
      <c r="AI1856">
        <v>9180</v>
      </c>
      <c r="AJ1856">
        <v>43993</v>
      </c>
    </row>
    <row r="1857" spans="1:36" hidden="1" x14ac:dyDescent="0.25">
      <c r="A1857" t="s">
        <v>14218</v>
      </c>
      <c r="B1857" t="s">
        <v>13881</v>
      </c>
      <c r="C1857" s="2">
        <v>43973</v>
      </c>
      <c r="D1857" t="s">
        <v>13911</v>
      </c>
      <c r="E1857" t="s">
        <v>14166</v>
      </c>
      <c r="F1857" t="s">
        <v>14167</v>
      </c>
      <c r="G1857" t="s">
        <v>1667</v>
      </c>
      <c r="H1857" t="s">
        <v>10439</v>
      </c>
      <c r="I1857" t="s">
        <v>10439</v>
      </c>
      <c r="J1857" t="s">
        <v>10951</v>
      </c>
      <c r="K1857" t="str">
        <f t="shared" si="56"/>
        <v>MANUEL ALEJANDRO TORRES TORRES</v>
      </c>
      <c r="L1857" t="str">
        <f t="shared" si="57"/>
        <v>Manuel Alejandro Torres Torres</v>
      </c>
      <c r="M1857" t="s">
        <v>14219</v>
      </c>
      <c r="N1857" t="e">
        <f>VLOOKUP(M1857,Tabla13[[#All],[rut]:[estado_licencia]],2,0)</f>
        <v>#N/A</v>
      </c>
      <c r="O1857" t="s">
        <v>9832</v>
      </c>
      <c r="P1857" t="s">
        <v>14058</v>
      </c>
      <c r="Q1857" s="2">
        <v>44045</v>
      </c>
      <c r="S1857" t="s">
        <v>460</v>
      </c>
      <c r="T1857" t="s">
        <v>9834</v>
      </c>
      <c r="V1857" t="s">
        <v>9835</v>
      </c>
      <c r="W1857" t="s">
        <v>9836</v>
      </c>
      <c r="X1857" t="s">
        <v>13915</v>
      </c>
      <c r="Y1857">
        <v>17000</v>
      </c>
      <c r="Z1857" t="s">
        <v>9838</v>
      </c>
      <c r="AG1857">
        <v>973</v>
      </c>
      <c r="AH1857">
        <v>4381</v>
      </c>
      <c r="AI1857">
        <v>9180</v>
      </c>
      <c r="AJ1857">
        <v>43993</v>
      </c>
    </row>
    <row r="1858" spans="1:36" hidden="1" x14ac:dyDescent="0.25">
      <c r="A1858" t="s">
        <v>14220</v>
      </c>
      <c r="B1858" t="s">
        <v>13881</v>
      </c>
      <c r="C1858" s="2">
        <v>43973</v>
      </c>
      <c r="D1858" t="s">
        <v>13911</v>
      </c>
      <c r="E1858" t="s">
        <v>14166</v>
      </c>
      <c r="F1858" t="s">
        <v>14167</v>
      </c>
      <c r="G1858" t="s">
        <v>1667</v>
      </c>
      <c r="H1858" t="s">
        <v>11576</v>
      </c>
      <c r="I1858" t="s">
        <v>10193</v>
      </c>
      <c r="J1858" t="s">
        <v>14221</v>
      </c>
      <c r="K1858" t="str">
        <f t="shared" ref="K1858:K1921" si="58">CONCATENATE(J1858," ",H1858," ",I1858)</f>
        <v>LUIS ESTEBAN ESTAY SANCHEZ</v>
      </c>
      <c r="L1858" t="str">
        <f t="shared" ref="L1858:L1921" si="59">PROPER(K1858)</f>
        <v>Luis Esteban Estay Sanchez</v>
      </c>
      <c r="M1858" t="s">
        <v>14222</v>
      </c>
      <c r="N1858" t="e">
        <f>VLOOKUP(M1858,Tabla13[[#All],[rut]:[estado_licencia]],2,0)</f>
        <v>#N/A</v>
      </c>
      <c r="O1858" t="s">
        <v>9878</v>
      </c>
      <c r="P1858" t="s">
        <v>9879</v>
      </c>
      <c r="Q1858" s="2">
        <v>44686</v>
      </c>
      <c r="S1858" t="s">
        <v>460</v>
      </c>
      <c r="T1858" t="s">
        <v>9834</v>
      </c>
      <c r="V1858" t="s">
        <v>9835</v>
      </c>
      <c r="W1858" t="s">
        <v>9836</v>
      </c>
      <c r="X1858" t="s">
        <v>13915</v>
      </c>
      <c r="Y1858">
        <v>17000</v>
      </c>
      <c r="Z1858" t="s">
        <v>9838</v>
      </c>
      <c r="AG1858">
        <v>973</v>
      </c>
      <c r="AH1858">
        <v>4381</v>
      </c>
      <c r="AI1858">
        <v>9180</v>
      </c>
      <c r="AJ1858">
        <v>43993</v>
      </c>
    </row>
    <row r="1859" spans="1:36" hidden="1" x14ac:dyDescent="0.25">
      <c r="A1859" t="s">
        <v>14223</v>
      </c>
      <c r="B1859" t="s">
        <v>13881</v>
      </c>
      <c r="C1859" s="2">
        <v>43973</v>
      </c>
      <c r="D1859" t="s">
        <v>13911</v>
      </c>
      <c r="E1859" t="s">
        <v>14166</v>
      </c>
      <c r="F1859" t="s">
        <v>14167</v>
      </c>
      <c r="G1859" t="s">
        <v>1667</v>
      </c>
      <c r="H1859" t="s">
        <v>10114</v>
      </c>
      <c r="I1859" t="s">
        <v>10114</v>
      </c>
      <c r="J1859" t="s">
        <v>10258</v>
      </c>
      <c r="K1859" t="str">
        <f t="shared" si="58"/>
        <v>MAURICIO ALEJANDRO ASTUDILLO ASTUDILLO</v>
      </c>
      <c r="L1859" t="str">
        <f t="shared" si="59"/>
        <v>Mauricio Alejandro Astudillo Astudillo</v>
      </c>
      <c r="M1859" t="s">
        <v>14224</v>
      </c>
      <c r="N1859" t="e">
        <f>VLOOKUP(M1859,Tabla13[[#All],[rut]:[estado_licencia]],2,0)</f>
        <v>#N/A</v>
      </c>
      <c r="O1859" t="s">
        <v>9918</v>
      </c>
      <c r="P1859" t="s">
        <v>9879</v>
      </c>
      <c r="Q1859" s="2">
        <v>44092</v>
      </c>
      <c r="S1859" t="s">
        <v>460</v>
      </c>
      <c r="T1859" t="s">
        <v>9834</v>
      </c>
      <c r="V1859" t="s">
        <v>9835</v>
      </c>
      <c r="W1859" t="s">
        <v>9836</v>
      </c>
      <c r="X1859" t="s">
        <v>13915</v>
      </c>
      <c r="Y1859">
        <v>17000</v>
      </c>
      <c r="Z1859" t="s">
        <v>9838</v>
      </c>
      <c r="AG1859">
        <v>973</v>
      </c>
      <c r="AH1859">
        <v>4381</v>
      </c>
      <c r="AI1859">
        <v>9180</v>
      </c>
      <c r="AJ1859">
        <v>43993</v>
      </c>
    </row>
    <row r="1860" spans="1:36" hidden="1" x14ac:dyDescent="0.25">
      <c r="A1860" t="s">
        <v>14225</v>
      </c>
      <c r="B1860" t="s">
        <v>13881</v>
      </c>
      <c r="C1860" s="2">
        <v>43973</v>
      </c>
      <c r="D1860" t="s">
        <v>13911</v>
      </c>
      <c r="E1860" t="s">
        <v>14166</v>
      </c>
      <c r="F1860" t="s">
        <v>14167</v>
      </c>
      <c r="G1860" t="s">
        <v>1667</v>
      </c>
      <c r="H1860" t="s">
        <v>10554</v>
      </c>
      <c r="I1860" t="s">
        <v>10486</v>
      </c>
      <c r="J1860" t="s">
        <v>14226</v>
      </c>
      <c r="K1860" t="str">
        <f t="shared" si="58"/>
        <v>JORGE LUIS ZUÑIGA INOSTROZA</v>
      </c>
      <c r="L1860" t="str">
        <f t="shared" si="59"/>
        <v>Jorge Luis Zuñiga Inostroza</v>
      </c>
      <c r="M1860" t="s">
        <v>14227</v>
      </c>
      <c r="N1860" t="e">
        <f>VLOOKUP(M1860,Tabla13[[#All],[rut]:[estado_licencia]],2,0)</f>
        <v>#N/A</v>
      </c>
      <c r="O1860" t="s">
        <v>9918</v>
      </c>
      <c r="P1860" t="s">
        <v>14228</v>
      </c>
      <c r="Q1860" s="2">
        <v>44805</v>
      </c>
      <c r="S1860" t="s">
        <v>460</v>
      </c>
      <c r="T1860" t="s">
        <v>9834</v>
      </c>
      <c r="V1860" t="s">
        <v>9835</v>
      </c>
      <c r="W1860" t="s">
        <v>9836</v>
      </c>
      <c r="X1860" t="s">
        <v>13915</v>
      </c>
      <c r="Y1860">
        <v>17000</v>
      </c>
      <c r="Z1860" t="s">
        <v>9838</v>
      </c>
      <c r="AG1860">
        <v>973</v>
      </c>
      <c r="AH1860">
        <v>4381</v>
      </c>
      <c r="AI1860">
        <v>9180</v>
      </c>
      <c r="AJ1860">
        <v>43993</v>
      </c>
    </row>
    <row r="1861" spans="1:36" hidden="1" x14ac:dyDescent="0.25">
      <c r="A1861" t="s">
        <v>14229</v>
      </c>
      <c r="B1861" t="s">
        <v>13881</v>
      </c>
      <c r="C1861" s="2">
        <v>43973</v>
      </c>
      <c r="D1861" t="s">
        <v>13911</v>
      </c>
      <c r="E1861" t="s">
        <v>14166</v>
      </c>
      <c r="F1861" t="s">
        <v>14167</v>
      </c>
      <c r="G1861" t="s">
        <v>1667</v>
      </c>
      <c r="H1861" t="s">
        <v>10070</v>
      </c>
      <c r="I1861" t="s">
        <v>12154</v>
      </c>
      <c r="J1861" t="s">
        <v>14230</v>
      </c>
      <c r="K1861" t="str">
        <f t="shared" si="58"/>
        <v>GUSTAVO ADOLFO VEGA PAREDES</v>
      </c>
      <c r="L1861" t="str">
        <f t="shared" si="59"/>
        <v>Gustavo Adolfo Vega Paredes</v>
      </c>
      <c r="M1861" t="s">
        <v>14231</v>
      </c>
      <c r="N1861" t="e">
        <f>VLOOKUP(M1861,Tabla13[[#All],[rut]:[estado_licencia]],2,0)</f>
        <v>#N/A</v>
      </c>
      <c r="O1861" t="s">
        <v>14232</v>
      </c>
      <c r="P1861" t="s">
        <v>9879</v>
      </c>
      <c r="Q1861" s="2">
        <v>44583</v>
      </c>
      <c r="S1861" t="s">
        <v>460</v>
      </c>
      <c r="T1861" t="s">
        <v>9834</v>
      </c>
      <c r="V1861" t="s">
        <v>9835</v>
      </c>
      <c r="W1861" t="s">
        <v>9836</v>
      </c>
      <c r="X1861" t="s">
        <v>13915</v>
      </c>
      <c r="Y1861">
        <v>17000</v>
      </c>
      <c r="Z1861" t="s">
        <v>9838</v>
      </c>
      <c r="AG1861">
        <v>973</v>
      </c>
      <c r="AH1861">
        <v>4381</v>
      </c>
      <c r="AI1861">
        <v>9180</v>
      </c>
      <c r="AJ1861">
        <v>43993</v>
      </c>
    </row>
    <row r="1862" spans="1:36" hidden="1" x14ac:dyDescent="0.25">
      <c r="A1862" t="s">
        <v>14233</v>
      </c>
      <c r="B1862" t="s">
        <v>13881</v>
      </c>
      <c r="C1862" s="2">
        <v>43973</v>
      </c>
      <c r="D1862" t="s">
        <v>13911</v>
      </c>
      <c r="E1862" t="s">
        <v>14166</v>
      </c>
      <c r="F1862" t="s">
        <v>14167</v>
      </c>
      <c r="G1862" t="s">
        <v>1667</v>
      </c>
      <c r="H1862" t="s">
        <v>10554</v>
      </c>
      <c r="I1862" t="s">
        <v>10032</v>
      </c>
      <c r="J1862" t="s">
        <v>12238</v>
      </c>
      <c r="K1862" t="str">
        <f t="shared" si="58"/>
        <v>JOSE MARCOS ZUÑIGA PEREZ</v>
      </c>
      <c r="L1862" t="str">
        <f t="shared" si="59"/>
        <v>Jose Marcos Zuñiga Perez</v>
      </c>
      <c r="M1862" t="s">
        <v>14234</v>
      </c>
      <c r="N1862" t="e">
        <f>VLOOKUP(M1862,Tabla13[[#All],[rut]:[estado_licencia]],2,0)</f>
        <v>#N/A</v>
      </c>
      <c r="O1862" t="s">
        <v>11189</v>
      </c>
      <c r="P1862" t="s">
        <v>14228</v>
      </c>
      <c r="Q1862" s="2">
        <v>45005</v>
      </c>
      <c r="S1862" t="s">
        <v>460</v>
      </c>
      <c r="T1862" t="s">
        <v>9834</v>
      </c>
      <c r="V1862" t="s">
        <v>9835</v>
      </c>
      <c r="W1862" t="s">
        <v>9836</v>
      </c>
      <c r="X1862" t="s">
        <v>13915</v>
      </c>
      <c r="Y1862">
        <v>17000</v>
      </c>
      <c r="Z1862" t="s">
        <v>9838</v>
      </c>
      <c r="AG1862">
        <v>973</v>
      </c>
      <c r="AH1862">
        <v>4381</v>
      </c>
      <c r="AI1862">
        <v>9180</v>
      </c>
      <c r="AJ1862">
        <v>43993</v>
      </c>
    </row>
    <row r="1863" spans="1:36" hidden="1" x14ac:dyDescent="0.25">
      <c r="A1863" t="s">
        <v>14235</v>
      </c>
      <c r="B1863" t="s">
        <v>13881</v>
      </c>
      <c r="C1863" s="2">
        <v>43973</v>
      </c>
      <c r="D1863" t="s">
        <v>13911</v>
      </c>
      <c r="E1863" t="s">
        <v>14166</v>
      </c>
      <c r="F1863" t="s">
        <v>14167</v>
      </c>
      <c r="G1863" t="s">
        <v>1667</v>
      </c>
      <c r="H1863" t="s">
        <v>10757</v>
      </c>
      <c r="I1863" t="s">
        <v>14186</v>
      </c>
      <c r="J1863" t="s">
        <v>10147</v>
      </c>
      <c r="K1863" t="str">
        <f t="shared" si="58"/>
        <v>CRISTIAN ANTONIO MANCILLA MONTIEL</v>
      </c>
      <c r="L1863" t="str">
        <f t="shared" si="59"/>
        <v>Cristian Antonio Mancilla Montiel</v>
      </c>
      <c r="M1863" t="s">
        <v>14236</v>
      </c>
      <c r="N1863" t="e">
        <f>VLOOKUP(M1863,Tabla13[[#All],[rut]:[estado_licencia]],2,0)</f>
        <v>#N/A</v>
      </c>
      <c r="O1863" t="s">
        <v>14237</v>
      </c>
      <c r="P1863" t="s">
        <v>9879</v>
      </c>
      <c r="Q1863" s="2">
        <v>45722</v>
      </c>
      <c r="S1863" t="s">
        <v>460</v>
      </c>
      <c r="T1863" t="s">
        <v>9834</v>
      </c>
      <c r="V1863" t="s">
        <v>9835</v>
      </c>
      <c r="W1863" t="s">
        <v>9836</v>
      </c>
      <c r="X1863" t="s">
        <v>13915</v>
      </c>
      <c r="Y1863">
        <v>17000</v>
      </c>
      <c r="Z1863" t="s">
        <v>9838</v>
      </c>
      <c r="AG1863">
        <v>973</v>
      </c>
      <c r="AH1863">
        <v>4381</v>
      </c>
      <c r="AI1863">
        <v>9180</v>
      </c>
      <c r="AJ1863">
        <v>43993</v>
      </c>
    </row>
    <row r="1864" spans="1:36" hidden="1" x14ac:dyDescent="0.25">
      <c r="A1864" t="s">
        <v>14238</v>
      </c>
      <c r="B1864" t="s">
        <v>13881</v>
      </c>
      <c r="C1864" s="2">
        <v>43973</v>
      </c>
      <c r="D1864" t="s">
        <v>13911</v>
      </c>
      <c r="E1864" t="s">
        <v>14166</v>
      </c>
      <c r="F1864" t="s">
        <v>14167</v>
      </c>
      <c r="G1864" t="s">
        <v>1667</v>
      </c>
      <c r="H1864" t="s">
        <v>10192</v>
      </c>
      <c r="I1864" t="s">
        <v>10192</v>
      </c>
      <c r="J1864" t="s">
        <v>14239</v>
      </c>
      <c r="K1864" t="str">
        <f t="shared" si="58"/>
        <v>VICTOR IVAN DELGADO DELGADO</v>
      </c>
      <c r="L1864" t="str">
        <f t="shared" si="59"/>
        <v>Victor Ivan Delgado Delgado</v>
      </c>
      <c r="M1864" t="s">
        <v>14240</v>
      </c>
      <c r="N1864" t="e">
        <f>VLOOKUP(M1864,Tabla13[[#All],[rut]:[estado_licencia]],2,0)</f>
        <v>#N/A</v>
      </c>
      <c r="O1864" t="s">
        <v>14241</v>
      </c>
      <c r="P1864" t="s">
        <v>9879</v>
      </c>
      <c r="Q1864" s="2">
        <v>45039</v>
      </c>
      <c r="S1864" t="s">
        <v>460</v>
      </c>
      <c r="T1864" t="s">
        <v>9834</v>
      </c>
      <c r="V1864" t="s">
        <v>9835</v>
      </c>
      <c r="W1864" t="s">
        <v>9836</v>
      </c>
      <c r="X1864" t="s">
        <v>13915</v>
      </c>
      <c r="Y1864">
        <v>17000</v>
      </c>
      <c r="Z1864" t="s">
        <v>9838</v>
      </c>
      <c r="AG1864">
        <v>973</v>
      </c>
      <c r="AH1864">
        <v>4381</v>
      </c>
      <c r="AI1864">
        <v>9180</v>
      </c>
      <c r="AJ1864">
        <v>43993</v>
      </c>
    </row>
    <row r="1865" spans="1:36" hidden="1" x14ac:dyDescent="0.25">
      <c r="A1865" t="s">
        <v>14242</v>
      </c>
      <c r="B1865" t="s">
        <v>13881</v>
      </c>
      <c r="C1865" s="2">
        <v>43973</v>
      </c>
      <c r="D1865" t="s">
        <v>13911</v>
      </c>
      <c r="E1865" t="s">
        <v>14166</v>
      </c>
      <c r="F1865" t="s">
        <v>14167</v>
      </c>
      <c r="G1865" t="s">
        <v>1667</v>
      </c>
      <c r="H1865" t="s">
        <v>10114</v>
      </c>
      <c r="I1865" t="s">
        <v>14243</v>
      </c>
      <c r="J1865" t="s">
        <v>14244</v>
      </c>
      <c r="K1865" t="str">
        <f t="shared" si="58"/>
        <v>OSCAR DEL CARMEN ASTUDILLO AYACURA</v>
      </c>
      <c r="L1865" t="str">
        <f t="shared" si="59"/>
        <v>Oscar Del Carmen Astudillo Ayacura</v>
      </c>
      <c r="M1865" t="s">
        <v>14245</v>
      </c>
      <c r="N1865" t="e">
        <f>VLOOKUP(M1865,Tabla13[[#All],[rut]:[estado_licencia]],2,0)</f>
        <v>#N/A</v>
      </c>
      <c r="O1865" t="s">
        <v>9832</v>
      </c>
      <c r="P1865" t="s">
        <v>13934</v>
      </c>
      <c r="Q1865" s="2">
        <v>44889</v>
      </c>
      <c r="S1865" t="s">
        <v>460</v>
      </c>
      <c r="T1865" t="s">
        <v>9834</v>
      </c>
      <c r="V1865" t="s">
        <v>9835</v>
      </c>
      <c r="W1865" t="s">
        <v>9836</v>
      </c>
      <c r="X1865" t="s">
        <v>13915</v>
      </c>
      <c r="Y1865">
        <v>17000</v>
      </c>
      <c r="Z1865" t="s">
        <v>9838</v>
      </c>
      <c r="AG1865">
        <v>973</v>
      </c>
      <c r="AH1865">
        <v>4381</v>
      </c>
      <c r="AI1865">
        <v>9180</v>
      </c>
      <c r="AJ1865">
        <v>43993</v>
      </c>
    </row>
    <row r="1866" spans="1:36" hidden="1" x14ac:dyDescent="0.25">
      <c r="A1866" t="s">
        <v>14246</v>
      </c>
      <c r="B1866" t="s">
        <v>13881</v>
      </c>
      <c r="C1866" s="2">
        <v>43973</v>
      </c>
      <c r="D1866" t="s">
        <v>13911</v>
      </c>
      <c r="E1866" t="s">
        <v>14166</v>
      </c>
      <c r="F1866" t="s">
        <v>14167</v>
      </c>
      <c r="G1866" t="s">
        <v>1667</v>
      </c>
      <c r="H1866" t="s">
        <v>9883</v>
      </c>
      <c r="I1866" t="s">
        <v>9903</v>
      </c>
      <c r="J1866" t="s">
        <v>11626</v>
      </c>
      <c r="K1866" t="str">
        <f t="shared" si="58"/>
        <v>CARLOS EDUARDO CASTRO CASTILLO</v>
      </c>
      <c r="L1866" t="str">
        <f t="shared" si="59"/>
        <v>Carlos Eduardo Castro Castillo</v>
      </c>
      <c r="M1866" t="s">
        <v>14247</v>
      </c>
      <c r="N1866" t="e">
        <f>VLOOKUP(M1866,Tabla13[[#All],[rut]:[estado_licencia]],2,0)</f>
        <v>#N/A</v>
      </c>
      <c r="O1866" t="s">
        <v>14248</v>
      </c>
      <c r="P1866" t="s">
        <v>9879</v>
      </c>
      <c r="Q1866" s="2">
        <v>45022</v>
      </c>
      <c r="S1866" t="s">
        <v>460</v>
      </c>
      <c r="T1866" t="s">
        <v>9834</v>
      </c>
      <c r="V1866" t="s">
        <v>9835</v>
      </c>
      <c r="W1866" t="s">
        <v>9836</v>
      </c>
      <c r="X1866" t="s">
        <v>13915</v>
      </c>
      <c r="Y1866">
        <v>17000</v>
      </c>
      <c r="Z1866" t="s">
        <v>9838</v>
      </c>
      <c r="AG1866">
        <v>973</v>
      </c>
      <c r="AH1866">
        <v>4381</v>
      </c>
      <c r="AI1866">
        <v>9180</v>
      </c>
      <c r="AJ1866">
        <v>43993</v>
      </c>
    </row>
    <row r="1867" spans="1:36" hidden="1" x14ac:dyDescent="0.25">
      <c r="A1867" t="s">
        <v>14249</v>
      </c>
      <c r="B1867" t="s">
        <v>13881</v>
      </c>
      <c r="C1867" s="2">
        <v>43973</v>
      </c>
      <c r="D1867" t="s">
        <v>13911</v>
      </c>
      <c r="E1867" t="s">
        <v>14166</v>
      </c>
      <c r="F1867" t="s">
        <v>14167</v>
      </c>
      <c r="G1867" t="s">
        <v>1667</v>
      </c>
      <c r="H1867" t="s">
        <v>9843</v>
      </c>
      <c r="I1867" t="s">
        <v>9893</v>
      </c>
      <c r="J1867" t="s">
        <v>11014</v>
      </c>
      <c r="K1867" t="str">
        <f t="shared" si="58"/>
        <v>CESAR EDUARDO DIAZ FLORES</v>
      </c>
      <c r="L1867" t="str">
        <f t="shared" si="59"/>
        <v>Cesar Eduardo Diaz Flores</v>
      </c>
      <c r="M1867" t="s">
        <v>14250</v>
      </c>
      <c r="N1867" t="e">
        <f>VLOOKUP(M1867,Tabla13[[#All],[rut]:[estado_licencia]],2,0)</f>
        <v>#N/A</v>
      </c>
      <c r="O1867" t="s">
        <v>9832</v>
      </c>
      <c r="P1867" t="s">
        <v>14058</v>
      </c>
      <c r="Q1867" s="2">
        <v>43579</v>
      </c>
      <c r="S1867" t="s">
        <v>460</v>
      </c>
      <c r="T1867" t="s">
        <v>9834</v>
      </c>
      <c r="V1867" t="s">
        <v>9835</v>
      </c>
      <c r="W1867" t="s">
        <v>9836</v>
      </c>
      <c r="X1867" t="s">
        <v>13915</v>
      </c>
      <c r="Y1867">
        <v>17000</v>
      </c>
      <c r="Z1867" t="s">
        <v>9838</v>
      </c>
      <c r="AG1867">
        <v>973</v>
      </c>
      <c r="AH1867">
        <v>4381</v>
      </c>
      <c r="AI1867">
        <v>9180</v>
      </c>
      <c r="AJ1867">
        <v>43993</v>
      </c>
    </row>
    <row r="1868" spans="1:36" hidden="1" x14ac:dyDescent="0.25">
      <c r="A1868" t="s">
        <v>14251</v>
      </c>
      <c r="B1868" t="s">
        <v>13881</v>
      </c>
      <c r="C1868" s="2">
        <v>43973</v>
      </c>
      <c r="D1868" t="s">
        <v>13911</v>
      </c>
      <c r="E1868" t="s">
        <v>14166</v>
      </c>
      <c r="F1868" t="s">
        <v>14167</v>
      </c>
      <c r="G1868" t="s">
        <v>1667</v>
      </c>
      <c r="H1868" t="s">
        <v>10111</v>
      </c>
      <c r="I1868" t="s">
        <v>14252</v>
      </c>
      <c r="J1868" t="s">
        <v>14253</v>
      </c>
      <c r="K1868" t="str">
        <f t="shared" si="58"/>
        <v>OMAR SALVADOR SILVA PALTA</v>
      </c>
      <c r="L1868" t="str">
        <f t="shared" si="59"/>
        <v>Omar Salvador Silva Palta</v>
      </c>
      <c r="M1868" t="s">
        <v>14254</v>
      </c>
      <c r="N1868" t="e">
        <f>VLOOKUP(M1868,Tabla13[[#All],[rut]:[estado_licencia]],2,0)</f>
        <v>#N/A</v>
      </c>
      <c r="O1868" t="s">
        <v>9878</v>
      </c>
      <c r="P1868" t="s">
        <v>9879</v>
      </c>
      <c r="Q1868" s="2">
        <v>44256</v>
      </c>
      <c r="S1868" t="s">
        <v>460</v>
      </c>
      <c r="T1868" t="s">
        <v>9834</v>
      </c>
      <c r="V1868" t="s">
        <v>9835</v>
      </c>
      <c r="W1868" t="s">
        <v>9836</v>
      </c>
      <c r="X1868" t="s">
        <v>13915</v>
      </c>
      <c r="Y1868">
        <v>17000</v>
      </c>
      <c r="Z1868" t="s">
        <v>9838</v>
      </c>
      <c r="AG1868">
        <v>973</v>
      </c>
      <c r="AH1868">
        <v>4381</v>
      </c>
      <c r="AI1868">
        <v>9180</v>
      </c>
      <c r="AJ1868">
        <v>43993</v>
      </c>
    </row>
    <row r="1869" spans="1:36" hidden="1" x14ac:dyDescent="0.25">
      <c r="A1869" t="s">
        <v>14255</v>
      </c>
      <c r="B1869" t="s">
        <v>13881</v>
      </c>
      <c r="C1869" s="2">
        <v>43973</v>
      </c>
      <c r="D1869" t="s">
        <v>13911</v>
      </c>
      <c r="E1869" t="s">
        <v>14166</v>
      </c>
      <c r="F1869" t="s">
        <v>14167</v>
      </c>
      <c r="G1869" t="s">
        <v>1667</v>
      </c>
      <c r="H1869" t="s">
        <v>13534</v>
      </c>
      <c r="I1869" t="s">
        <v>11739</v>
      </c>
      <c r="J1869" t="s">
        <v>14256</v>
      </c>
      <c r="K1869" t="str">
        <f t="shared" si="58"/>
        <v>PATRICIO RENATO CABRERA OJEDA</v>
      </c>
      <c r="L1869" t="str">
        <f t="shared" si="59"/>
        <v>Patricio Renato Cabrera Ojeda</v>
      </c>
      <c r="M1869" t="s">
        <v>14257</v>
      </c>
      <c r="N1869" t="e">
        <f>VLOOKUP(M1869,Tabla13[[#All],[rut]:[estado_licencia]],2,0)</f>
        <v>#N/A</v>
      </c>
      <c r="O1869" t="s">
        <v>9878</v>
      </c>
      <c r="P1869" t="s">
        <v>9992</v>
      </c>
      <c r="Q1869" s="2">
        <v>43696</v>
      </c>
      <c r="S1869" t="s">
        <v>460</v>
      </c>
      <c r="T1869" t="s">
        <v>9834</v>
      </c>
      <c r="V1869" t="s">
        <v>9835</v>
      </c>
      <c r="W1869" t="s">
        <v>9836</v>
      </c>
      <c r="X1869" t="s">
        <v>13915</v>
      </c>
      <c r="Y1869">
        <v>17000</v>
      </c>
      <c r="Z1869" t="s">
        <v>9838</v>
      </c>
      <c r="AG1869">
        <v>973</v>
      </c>
      <c r="AH1869">
        <v>4381</v>
      </c>
      <c r="AI1869">
        <v>9180</v>
      </c>
      <c r="AJ1869">
        <v>43993</v>
      </c>
    </row>
    <row r="1870" spans="1:36" hidden="1" x14ac:dyDescent="0.25">
      <c r="A1870" t="s">
        <v>14258</v>
      </c>
      <c r="B1870" t="s">
        <v>13881</v>
      </c>
      <c r="C1870" s="2">
        <v>43973</v>
      </c>
      <c r="D1870" t="s">
        <v>13911</v>
      </c>
      <c r="E1870" t="s">
        <v>14166</v>
      </c>
      <c r="F1870" t="s">
        <v>14167</v>
      </c>
      <c r="G1870" t="s">
        <v>1667</v>
      </c>
      <c r="H1870" t="s">
        <v>9985</v>
      </c>
      <c r="I1870" t="s">
        <v>9989</v>
      </c>
      <c r="J1870" t="s">
        <v>14259</v>
      </c>
      <c r="K1870" t="str">
        <f t="shared" si="58"/>
        <v>RICARDO ALEJANDRO MOLINA ACOSTA</v>
      </c>
      <c r="L1870" t="str">
        <f t="shared" si="59"/>
        <v>Ricardo Alejandro Molina Acosta</v>
      </c>
      <c r="M1870" t="s">
        <v>14260</v>
      </c>
      <c r="N1870" t="e">
        <f>VLOOKUP(M1870,Tabla13[[#All],[rut]:[estado_licencia]],2,0)</f>
        <v>#N/A</v>
      </c>
      <c r="O1870" t="s">
        <v>14261</v>
      </c>
      <c r="P1870" t="s">
        <v>14027</v>
      </c>
      <c r="Q1870" s="2">
        <v>44810</v>
      </c>
      <c r="S1870" t="s">
        <v>460</v>
      </c>
      <c r="T1870" t="s">
        <v>9834</v>
      </c>
      <c r="V1870" t="s">
        <v>9835</v>
      </c>
      <c r="W1870" t="s">
        <v>9836</v>
      </c>
      <c r="X1870" t="s">
        <v>13915</v>
      </c>
      <c r="Y1870">
        <v>17000</v>
      </c>
      <c r="Z1870" t="s">
        <v>9838</v>
      </c>
      <c r="AG1870">
        <v>973</v>
      </c>
      <c r="AH1870">
        <v>4381</v>
      </c>
      <c r="AI1870">
        <v>9180</v>
      </c>
      <c r="AJ1870">
        <v>43993</v>
      </c>
    </row>
    <row r="1871" spans="1:36" hidden="1" x14ac:dyDescent="0.25">
      <c r="A1871" t="s">
        <v>14262</v>
      </c>
      <c r="B1871" t="s">
        <v>13881</v>
      </c>
      <c r="C1871" s="2">
        <v>43973</v>
      </c>
      <c r="D1871" t="s">
        <v>13911</v>
      </c>
      <c r="E1871" t="s">
        <v>14166</v>
      </c>
      <c r="F1871" t="s">
        <v>14167</v>
      </c>
      <c r="G1871" t="s">
        <v>1667</v>
      </c>
      <c r="H1871" t="s">
        <v>14263</v>
      </c>
      <c r="I1871" t="s">
        <v>10557</v>
      </c>
      <c r="J1871" t="s">
        <v>13356</v>
      </c>
      <c r="K1871" t="str">
        <f t="shared" si="58"/>
        <v>MARIO ALBERTO BRANTT MIRANDA</v>
      </c>
      <c r="L1871" t="str">
        <f t="shared" si="59"/>
        <v>Mario Alberto Brantt Miranda</v>
      </c>
      <c r="M1871" t="s">
        <v>14264</v>
      </c>
      <c r="N1871" t="e">
        <f>VLOOKUP(M1871,Tabla13[[#All],[rut]:[estado_licencia]],2,0)</f>
        <v>#N/A</v>
      </c>
      <c r="O1871" t="s">
        <v>14265</v>
      </c>
      <c r="P1871" t="s">
        <v>14027</v>
      </c>
      <c r="Q1871" s="2">
        <v>44073</v>
      </c>
      <c r="S1871" t="s">
        <v>460</v>
      </c>
      <c r="T1871" t="s">
        <v>9834</v>
      </c>
      <c r="V1871" t="s">
        <v>9835</v>
      </c>
      <c r="W1871" t="s">
        <v>9836</v>
      </c>
      <c r="X1871" t="s">
        <v>13915</v>
      </c>
      <c r="Y1871">
        <v>17000</v>
      </c>
      <c r="Z1871" t="s">
        <v>9838</v>
      </c>
      <c r="AG1871">
        <v>973</v>
      </c>
      <c r="AH1871">
        <v>4381</v>
      </c>
      <c r="AI1871">
        <v>9180</v>
      </c>
      <c r="AJ1871">
        <v>43993</v>
      </c>
    </row>
    <row r="1872" spans="1:36" hidden="1" x14ac:dyDescent="0.25">
      <c r="A1872" t="s">
        <v>14266</v>
      </c>
      <c r="B1872" t="s">
        <v>13881</v>
      </c>
      <c r="C1872" s="2">
        <v>43973</v>
      </c>
      <c r="D1872" t="s">
        <v>13911</v>
      </c>
      <c r="E1872" t="s">
        <v>14166</v>
      </c>
      <c r="F1872" t="s">
        <v>14167</v>
      </c>
      <c r="G1872" t="s">
        <v>1667</v>
      </c>
      <c r="H1872" t="s">
        <v>11282</v>
      </c>
      <c r="I1872" t="s">
        <v>10221</v>
      </c>
      <c r="J1872" t="s">
        <v>14267</v>
      </c>
      <c r="K1872" t="str">
        <f t="shared" si="58"/>
        <v>ORLANDO ENRIQUE ARAVENA GUZMAN</v>
      </c>
      <c r="L1872" t="str">
        <f t="shared" si="59"/>
        <v>Orlando Enrique Aravena Guzman</v>
      </c>
      <c r="M1872" t="s">
        <v>14268</v>
      </c>
      <c r="N1872" t="e">
        <f>VLOOKUP(M1872,Tabla13[[#All],[rut]:[estado_licencia]],2,0)</f>
        <v>#N/A</v>
      </c>
      <c r="O1872" t="s">
        <v>9832</v>
      </c>
      <c r="P1872" t="s">
        <v>14204</v>
      </c>
      <c r="Q1872" s="2">
        <v>44199</v>
      </c>
      <c r="S1872" t="s">
        <v>460</v>
      </c>
      <c r="T1872" t="s">
        <v>9834</v>
      </c>
      <c r="V1872" t="s">
        <v>9835</v>
      </c>
      <c r="W1872" t="s">
        <v>9836</v>
      </c>
      <c r="X1872" t="s">
        <v>13915</v>
      </c>
      <c r="Y1872">
        <v>17000</v>
      </c>
      <c r="Z1872" t="s">
        <v>9838</v>
      </c>
      <c r="AG1872">
        <v>973</v>
      </c>
      <c r="AH1872">
        <v>4381</v>
      </c>
      <c r="AI1872">
        <v>9180</v>
      </c>
      <c r="AJ1872">
        <v>43993</v>
      </c>
    </row>
    <row r="1873" spans="1:37" hidden="1" x14ac:dyDescent="0.25">
      <c r="A1873" t="s">
        <v>14269</v>
      </c>
      <c r="B1873" t="s">
        <v>13881</v>
      </c>
      <c r="C1873" s="2">
        <v>43973</v>
      </c>
      <c r="D1873" t="s">
        <v>13911</v>
      </c>
      <c r="E1873" t="s">
        <v>14166</v>
      </c>
      <c r="F1873" t="s">
        <v>14167</v>
      </c>
      <c r="G1873" t="s">
        <v>1667</v>
      </c>
      <c r="H1873" t="s">
        <v>10265</v>
      </c>
      <c r="I1873" t="s">
        <v>10192</v>
      </c>
      <c r="J1873" t="s">
        <v>13028</v>
      </c>
      <c r="K1873" t="str">
        <f t="shared" si="58"/>
        <v>CHRISTIAN ANDRES OLIVARES DELGADO</v>
      </c>
      <c r="L1873" t="str">
        <f t="shared" si="59"/>
        <v>Christian Andres Olivares Delgado</v>
      </c>
      <c r="M1873" t="s">
        <v>14270</v>
      </c>
      <c r="N1873" t="e">
        <f>VLOOKUP(M1873,Tabla13[[#All],[rut]:[estado_licencia]],2,0)</f>
        <v>#N/A</v>
      </c>
      <c r="O1873" t="s">
        <v>10143</v>
      </c>
      <c r="P1873" t="s">
        <v>9879</v>
      </c>
      <c r="Q1873" s="2">
        <v>44362</v>
      </c>
      <c r="S1873" t="s">
        <v>460</v>
      </c>
      <c r="T1873" t="s">
        <v>9834</v>
      </c>
      <c r="V1873" t="s">
        <v>9835</v>
      </c>
      <c r="W1873" t="s">
        <v>9836</v>
      </c>
      <c r="X1873" t="s">
        <v>13915</v>
      </c>
      <c r="Y1873">
        <v>17000</v>
      </c>
      <c r="Z1873" t="s">
        <v>9838</v>
      </c>
      <c r="AG1873">
        <v>973</v>
      </c>
      <c r="AH1873">
        <v>4381</v>
      </c>
      <c r="AI1873">
        <v>9180</v>
      </c>
      <c r="AJ1873">
        <v>43993</v>
      </c>
    </row>
    <row r="1874" spans="1:37" hidden="1" x14ac:dyDescent="0.25">
      <c r="A1874" t="s">
        <v>14271</v>
      </c>
      <c r="B1874" t="s">
        <v>13881</v>
      </c>
      <c r="C1874" s="2">
        <v>43973</v>
      </c>
      <c r="D1874" t="s">
        <v>13911</v>
      </c>
      <c r="E1874" t="s">
        <v>14166</v>
      </c>
      <c r="F1874" t="s">
        <v>14167</v>
      </c>
      <c r="G1874" t="s">
        <v>1667</v>
      </c>
      <c r="H1874" t="s">
        <v>9928</v>
      </c>
      <c r="I1874" t="s">
        <v>10111</v>
      </c>
      <c r="J1874" t="s">
        <v>14272</v>
      </c>
      <c r="K1874" t="str">
        <f t="shared" si="58"/>
        <v>ENRIQUE ELIZARDO TAPIA SILVA</v>
      </c>
      <c r="L1874" t="str">
        <f t="shared" si="59"/>
        <v>Enrique Elizardo Tapia Silva</v>
      </c>
      <c r="M1874" t="s">
        <v>14273</v>
      </c>
      <c r="N1874" t="e">
        <f>VLOOKUP(M1874,Tabla13[[#All],[rut]:[estado_licencia]],2,0)</f>
        <v>#N/A</v>
      </c>
      <c r="O1874" t="s">
        <v>14237</v>
      </c>
      <c r="P1874" t="s">
        <v>9879</v>
      </c>
      <c r="Q1874" s="2">
        <v>45360</v>
      </c>
      <c r="S1874" t="s">
        <v>460</v>
      </c>
      <c r="T1874" t="s">
        <v>9834</v>
      </c>
      <c r="V1874" t="s">
        <v>9835</v>
      </c>
      <c r="W1874" t="s">
        <v>9836</v>
      </c>
      <c r="X1874" t="s">
        <v>13915</v>
      </c>
      <c r="Y1874">
        <v>17000</v>
      </c>
      <c r="Z1874" t="s">
        <v>9838</v>
      </c>
      <c r="AG1874">
        <v>973</v>
      </c>
      <c r="AH1874">
        <v>4381</v>
      </c>
      <c r="AI1874">
        <v>9180</v>
      </c>
      <c r="AJ1874">
        <v>43993</v>
      </c>
    </row>
    <row r="1875" spans="1:37" hidden="1" x14ac:dyDescent="0.25">
      <c r="A1875" t="s">
        <v>14274</v>
      </c>
      <c r="B1875" t="s">
        <v>13881</v>
      </c>
      <c r="C1875" s="2">
        <v>43973</v>
      </c>
      <c r="D1875" t="s">
        <v>13911</v>
      </c>
      <c r="E1875" t="s">
        <v>14166</v>
      </c>
      <c r="F1875" t="s">
        <v>14167</v>
      </c>
      <c r="G1875" t="s">
        <v>1667</v>
      </c>
      <c r="H1875" t="s">
        <v>10821</v>
      </c>
      <c r="I1875" t="s">
        <v>10411</v>
      </c>
      <c r="J1875" t="s">
        <v>14275</v>
      </c>
      <c r="K1875" t="str">
        <f t="shared" si="58"/>
        <v>CARLOS WLADIMIR CORDOVA VARGAS</v>
      </c>
      <c r="L1875" t="str">
        <f t="shared" si="59"/>
        <v>Carlos Wladimir Cordova Vargas</v>
      </c>
      <c r="M1875" t="s">
        <v>14276</v>
      </c>
      <c r="N1875" t="e">
        <f>VLOOKUP(M1875,Tabla13[[#All],[rut]:[estado_licencia]],2,0)</f>
        <v>#N/A</v>
      </c>
      <c r="O1875" t="s">
        <v>9832</v>
      </c>
      <c r="P1875" t="s">
        <v>14277</v>
      </c>
      <c r="Q1875" s="2" t="s">
        <v>12265</v>
      </c>
      <c r="S1875" t="s">
        <v>460</v>
      </c>
      <c r="T1875" t="s">
        <v>9834</v>
      </c>
      <c r="V1875" t="s">
        <v>9835</v>
      </c>
      <c r="W1875" t="s">
        <v>9836</v>
      </c>
      <c r="X1875" t="s">
        <v>13915</v>
      </c>
      <c r="Y1875">
        <v>17000</v>
      </c>
      <c r="Z1875" t="s">
        <v>9838</v>
      </c>
      <c r="AG1875">
        <v>973</v>
      </c>
      <c r="AH1875">
        <v>4381</v>
      </c>
      <c r="AI1875">
        <v>9180</v>
      </c>
      <c r="AJ1875">
        <v>43993</v>
      </c>
    </row>
    <row r="1876" spans="1:37" hidden="1" x14ac:dyDescent="0.25">
      <c r="A1876" t="s">
        <v>14278</v>
      </c>
      <c r="B1876" t="s">
        <v>13881</v>
      </c>
      <c r="C1876" s="2">
        <v>43973</v>
      </c>
      <c r="D1876" t="s">
        <v>13911</v>
      </c>
      <c r="E1876" t="s">
        <v>14166</v>
      </c>
      <c r="F1876" t="s">
        <v>14167</v>
      </c>
      <c r="G1876" t="s">
        <v>1667</v>
      </c>
      <c r="H1876" t="s">
        <v>14279</v>
      </c>
      <c r="I1876" t="s">
        <v>10411</v>
      </c>
      <c r="J1876" t="s">
        <v>10421</v>
      </c>
      <c r="K1876" t="str">
        <f t="shared" si="58"/>
        <v>EDUARDO ENRIQUE CONDOVA VARGAS</v>
      </c>
      <c r="L1876" t="str">
        <f t="shared" si="59"/>
        <v>Eduardo Enrique Condova Vargas</v>
      </c>
      <c r="M1876" t="s">
        <v>14280</v>
      </c>
      <c r="N1876" t="e">
        <f>VLOOKUP(M1876,Tabla13[[#All],[rut]:[estado_licencia]],2,0)</f>
        <v>#N/A</v>
      </c>
      <c r="O1876" t="s">
        <v>9832</v>
      </c>
      <c r="P1876" t="s">
        <v>13934</v>
      </c>
      <c r="Q1876" s="2">
        <v>44700</v>
      </c>
      <c r="S1876" t="s">
        <v>460</v>
      </c>
      <c r="T1876" t="s">
        <v>9834</v>
      </c>
      <c r="V1876" t="s">
        <v>9835</v>
      </c>
      <c r="W1876" t="s">
        <v>9836</v>
      </c>
      <c r="X1876" t="s">
        <v>13915</v>
      </c>
      <c r="Y1876">
        <v>17000</v>
      </c>
      <c r="Z1876" t="s">
        <v>9838</v>
      </c>
      <c r="AG1876">
        <v>973</v>
      </c>
      <c r="AH1876">
        <v>4381</v>
      </c>
      <c r="AI1876">
        <v>9180</v>
      </c>
      <c r="AJ1876">
        <v>43993</v>
      </c>
    </row>
    <row r="1877" spans="1:37" hidden="1" x14ac:dyDescent="0.25">
      <c r="A1877" t="s">
        <v>14281</v>
      </c>
      <c r="B1877" t="s">
        <v>13881</v>
      </c>
      <c r="C1877" s="2">
        <v>43973</v>
      </c>
      <c r="D1877" t="s">
        <v>13911</v>
      </c>
      <c r="E1877" t="s">
        <v>14166</v>
      </c>
      <c r="F1877" t="s">
        <v>14167</v>
      </c>
      <c r="G1877" t="s">
        <v>1667</v>
      </c>
      <c r="H1877" t="s">
        <v>11254</v>
      </c>
      <c r="I1877" t="s">
        <v>12788</v>
      </c>
      <c r="J1877" t="s">
        <v>14282</v>
      </c>
      <c r="K1877" t="str">
        <f t="shared" si="58"/>
        <v>ADOLFO ARTEMIO SERRANO OLMOS</v>
      </c>
      <c r="L1877" t="str">
        <f t="shared" si="59"/>
        <v>Adolfo Artemio Serrano Olmos</v>
      </c>
      <c r="M1877" t="s">
        <v>14283</v>
      </c>
      <c r="N1877" t="e">
        <f>VLOOKUP(M1877,Tabla13[[#All],[rut]:[estado_licencia]],2,0)</f>
        <v>#N/A</v>
      </c>
      <c r="O1877" t="s">
        <v>9832</v>
      </c>
      <c r="P1877" t="s">
        <v>13934</v>
      </c>
      <c r="Q1877" s="2">
        <v>44663</v>
      </c>
      <c r="S1877" t="s">
        <v>460</v>
      </c>
      <c r="T1877" t="s">
        <v>9834</v>
      </c>
      <c r="V1877" t="s">
        <v>9835</v>
      </c>
      <c r="W1877" t="s">
        <v>9836</v>
      </c>
      <c r="X1877" t="s">
        <v>13915</v>
      </c>
      <c r="Y1877">
        <v>17000</v>
      </c>
      <c r="Z1877" t="s">
        <v>9838</v>
      </c>
      <c r="AG1877">
        <v>973</v>
      </c>
      <c r="AH1877">
        <v>4381</v>
      </c>
      <c r="AI1877">
        <v>9180</v>
      </c>
      <c r="AJ1877">
        <v>43993</v>
      </c>
    </row>
    <row r="1878" spans="1:37" hidden="1" x14ac:dyDescent="0.25">
      <c r="A1878" t="s">
        <v>14284</v>
      </c>
      <c r="B1878" t="s">
        <v>13881</v>
      </c>
      <c r="C1878" s="2">
        <v>43973</v>
      </c>
      <c r="D1878" t="s">
        <v>13911</v>
      </c>
      <c r="E1878" t="s">
        <v>14285</v>
      </c>
      <c r="F1878" t="s">
        <v>14285</v>
      </c>
      <c r="H1878" t="s">
        <v>10802</v>
      </c>
      <c r="I1878" t="s">
        <v>10085</v>
      </c>
      <c r="J1878" t="s">
        <v>14286</v>
      </c>
      <c r="K1878" t="str">
        <f t="shared" si="58"/>
        <v>ALBERTO ALI ARANEDA CARVAJAL</v>
      </c>
      <c r="L1878" t="str">
        <f t="shared" si="59"/>
        <v>Alberto Ali Araneda Carvajal</v>
      </c>
      <c r="M1878" t="s">
        <v>14287</v>
      </c>
      <c r="N1878" t="e">
        <f>VLOOKUP(M1878,Tabla13[[#All],[rut]:[estado_licencia]],2,0)</f>
        <v>#N/A</v>
      </c>
      <c r="O1878" t="s">
        <v>10059</v>
      </c>
      <c r="P1878" t="s">
        <v>14288</v>
      </c>
      <c r="Q1878" s="2">
        <v>45141</v>
      </c>
      <c r="S1878" t="s">
        <v>460</v>
      </c>
      <c r="T1878" t="s">
        <v>9834</v>
      </c>
      <c r="V1878" t="s">
        <v>9835</v>
      </c>
      <c r="W1878" t="s">
        <v>9836</v>
      </c>
      <c r="X1878" t="s">
        <v>13915</v>
      </c>
      <c r="Y1878">
        <v>25000</v>
      </c>
      <c r="Z1878" t="s">
        <v>9838</v>
      </c>
      <c r="AB1878" t="s">
        <v>13532</v>
      </c>
      <c r="AI1878">
        <v>9113</v>
      </c>
      <c r="AJ1878">
        <v>43977</v>
      </c>
    </row>
    <row r="1879" spans="1:37" hidden="1" x14ac:dyDescent="0.25">
      <c r="A1879" t="s">
        <v>14289</v>
      </c>
      <c r="B1879" t="s">
        <v>13881</v>
      </c>
      <c r="C1879" s="2">
        <v>43973</v>
      </c>
      <c r="D1879" t="s">
        <v>13911</v>
      </c>
      <c r="E1879" t="s">
        <v>9867</v>
      </c>
      <c r="F1879" t="s">
        <v>9868</v>
      </c>
      <c r="G1879" t="s">
        <v>56</v>
      </c>
      <c r="H1879" t="s">
        <v>10111</v>
      </c>
      <c r="I1879" t="s">
        <v>10111</v>
      </c>
      <c r="J1879" t="s">
        <v>10674</v>
      </c>
      <c r="K1879" t="str">
        <f t="shared" si="58"/>
        <v>MIGUEL ANGEL SILVA SILVA</v>
      </c>
      <c r="L1879" t="str">
        <f t="shared" si="59"/>
        <v>Miguel Angel Silva Silva</v>
      </c>
      <c r="M1879" t="s">
        <v>14290</v>
      </c>
      <c r="N1879" t="e">
        <f>VLOOKUP(M1879,Tabla13[[#All],[rut]:[estado_licencia]],2,0)</f>
        <v>#N/A</v>
      </c>
      <c r="O1879" t="s">
        <v>9832</v>
      </c>
      <c r="P1879" t="s">
        <v>14291</v>
      </c>
      <c r="Q1879" s="2">
        <v>45046</v>
      </c>
      <c r="S1879" t="s">
        <v>460</v>
      </c>
      <c r="T1879" t="s">
        <v>9834</v>
      </c>
      <c r="V1879" t="s">
        <v>9835</v>
      </c>
      <c r="W1879" t="s">
        <v>9836</v>
      </c>
      <c r="X1879" t="s">
        <v>13915</v>
      </c>
      <c r="Y1879">
        <v>25000</v>
      </c>
      <c r="Z1879" t="s">
        <v>9838</v>
      </c>
      <c r="AG1879">
        <v>981</v>
      </c>
      <c r="AI1879">
        <v>9162</v>
      </c>
      <c r="AJ1879">
        <v>43992</v>
      </c>
    </row>
    <row r="1880" spans="1:37" hidden="1" x14ac:dyDescent="0.25">
      <c r="A1880" t="s">
        <v>14292</v>
      </c>
      <c r="B1880" t="s">
        <v>13881</v>
      </c>
      <c r="C1880" s="2">
        <v>43973</v>
      </c>
      <c r="D1880" t="s">
        <v>13911</v>
      </c>
      <c r="E1880" t="s">
        <v>10898</v>
      </c>
      <c r="F1880" t="s">
        <v>10898</v>
      </c>
      <c r="G1880" t="s">
        <v>431</v>
      </c>
      <c r="H1880" t="s">
        <v>9928</v>
      </c>
      <c r="I1880" t="s">
        <v>9876</v>
      </c>
      <c r="J1880" t="s">
        <v>14293</v>
      </c>
      <c r="K1880" t="str">
        <f t="shared" si="58"/>
        <v>NELSON HUGO TAPIA PAEZ</v>
      </c>
      <c r="L1880" t="str">
        <f t="shared" si="59"/>
        <v>Nelson Hugo Tapia Paez</v>
      </c>
      <c r="M1880" t="s">
        <v>14294</v>
      </c>
      <c r="N1880" t="e">
        <f>VLOOKUP(M1880,Tabla13[[#All],[rut]:[estado_licencia]],2,0)</f>
        <v>#N/A</v>
      </c>
      <c r="O1880" t="s">
        <v>9832</v>
      </c>
      <c r="P1880" t="s">
        <v>14295</v>
      </c>
      <c r="Q1880" s="2">
        <v>44442</v>
      </c>
      <c r="S1880" t="s">
        <v>460</v>
      </c>
      <c r="T1880" t="s">
        <v>9834</v>
      </c>
      <c r="V1880" t="s">
        <v>9835</v>
      </c>
      <c r="W1880" t="s">
        <v>9836</v>
      </c>
      <c r="X1880" t="s">
        <v>13915</v>
      </c>
      <c r="Y1880">
        <v>25000</v>
      </c>
      <c r="Z1880" t="s">
        <v>9838</v>
      </c>
      <c r="AG1880">
        <v>994</v>
      </c>
      <c r="AI1880">
        <v>9171</v>
      </c>
      <c r="AJ1880">
        <v>43992</v>
      </c>
    </row>
    <row r="1881" spans="1:37" hidden="1" x14ac:dyDescent="0.25">
      <c r="A1881" t="s">
        <v>14296</v>
      </c>
      <c r="B1881" t="s">
        <v>13881</v>
      </c>
      <c r="C1881" s="2">
        <v>43973</v>
      </c>
      <c r="D1881" t="s">
        <v>13911</v>
      </c>
      <c r="E1881" t="s">
        <v>14297</v>
      </c>
      <c r="F1881" t="s">
        <v>14297</v>
      </c>
      <c r="H1881" t="s">
        <v>10335</v>
      </c>
      <c r="I1881" t="s">
        <v>9875</v>
      </c>
      <c r="J1881" t="s">
        <v>14298</v>
      </c>
      <c r="K1881" t="str">
        <f t="shared" si="58"/>
        <v>PEDRO SIMON ROJAS  CORTES</v>
      </c>
      <c r="L1881" t="str">
        <f t="shared" si="59"/>
        <v>Pedro Simon Rojas  Cortes</v>
      </c>
      <c r="M1881" t="s">
        <v>14299</v>
      </c>
      <c r="N1881" t="e">
        <f>VLOOKUP(M1881,Tabla13[[#All],[rut]:[estado_licencia]],2,0)</f>
        <v>#N/A</v>
      </c>
      <c r="O1881" t="s">
        <v>14300</v>
      </c>
      <c r="P1881" t="s">
        <v>14301</v>
      </c>
      <c r="Q1881" s="2">
        <v>44604</v>
      </c>
      <c r="S1881" t="s">
        <v>460</v>
      </c>
      <c r="T1881" t="s">
        <v>9834</v>
      </c>
      <c r="V1881" t="s">
        <v>9835</v>
      </c>
      <c r="W1881" t="s">
        <v>9836</v>
      </c>
      <c r="X1881" t="s">
        <v>13915</v>
      </c>
      <c r="Y1881">
        <v>25000</v>
      </c>
      <c r="Z1881" t="s">
        <v>9853</v>
      </c>
      <c r="AA1881" s="2">
        <v>43977</v>
      </c>
      <c r="AB1881" t="s">
        <v>9936</v>
      </c>
      <c r="AD1881">
        <v>43977</v>
      </c>
      <c r="AE1881">
        <v>43977</v>
      </c>
      <c r="AF1881" t="s">
        <v>14302</v>
      </c>
      <c r="AI1881">
        <v>9112</v>
      </c>
      <c r="AJ1881">
        <v>43977</v>
      </c>
    </row>
    <row r="1882" spans="1:37" hidden="1" x14ac:dyDescent="0.25">
      <c r="A1882" t="s">
        <v>14303</v>
      </c>
      <c r="B1882" t="s">
        <v>13881</v>
      </c>
      <c r="C1882" s="2">
        <v>43973</v>
      </c>
      <c r="D1882" t="s">
        <v>13911</v>
      </c>
      <c r="E1882" t="s">
        <v>9867</v>
      </c>
      <c r="F1882" t="s">
        <v>9868</v>
      </c>
      <c r="G1882" t="s">
        <v>56</v>
      </c>
      <c r="H1882" t="s">
        <v>10372</v>
      </c>
      <c r="I1882" t="s">
        <v>10114</v>
      </c>
      <c r="J1882" t="s">
        <v>10175</v>
      </c>
      <c r="K1882" t="str">
        <f t="shared" si="58"/>
        <v>LUIS ALBERTO LOPEZ ASTUDILLO</v>
      </c>
      <c r="L1882" t="str">
        <f t="shared" si="59"/>
        <v>Luis Alberto Lopez Astudillo</v>
      </c>
      <c r="M1882" t="s">
        <v>14304</v>
      </c>
      <c r="N1882" t="e">
        <f>VLOOKUP(M1882,Tabla13[[#All],[rut]:[estado_licencia]],2,0)</f>
        <v>#N/A</v>
      </c>
      <c r="O1882" t="s">
        <v>10753</v>
      </c>
      <c r="P1882" t="s">
        <v>14305</v>
      </c>
      <c r="Q1882" s="2">
        <v>44443</v>
      </c>
      <c r="S1882" t="s">
        <v>460</v>
      </c>
      <c r="T1882" t="s">
        <v>9834</v>
      </c>
      <c r="V1882" t="s">
        <v>9835</v>
      </c>
      <c r="W1882" t="s">
        <v>9836</v>
      </c>
      <c r="X1882" t="s">
        <v>13915</v>
      </c>
      <c r="Y1882">
        <v>25000</v>
      </c>
      <c r="Z1882" t="s">
        <v>9838</v>
      </c>
      <c r="AG1882">
        <v>981</v>
      </c>
      <c r="AI1882">
        <v>9162</v>
      </c>
      <c r="AJ1882">
        <v>43992</v>
      </c>
    </row>
    <row r="1883" spans="1:37" hidden="1" x14ac:dyDescent="0.25">
      <c r="A1883" t="s">
        <v>10678</v>
      </c>
      <c r="B1883" t="s">
        <v>13881</v>
      </c>
      <c r="C1883" s="2">
        <v>43978</v>
      </c>
      <c r="D1883" t="s">
        <v>10351</v>
      </c>
      <c r="E1883" t="s">
        <v>14306</v>
      </c>
      <c r="F1883" t="s">
        <v>14307</v>
      </c>
      <c r="G1883" t="s">
        <v>1709</v>
      </c>
      <c r="H1883" t="s">
        <v>10335</v>
      </c>
      <c r="I1883" t="s">
        <v>10411</v>
      </c>
      <c r="J1883" t="s">
        <v>14308</v>
      </c>
      <c r="K1883" t="str">
        <f t="shared" si="58"/>
        <v>SALVADOR ROJAS  VARGAS</v>
      </c>
      <c r="L1883" t="str">
        <f t="shared" si="59"/>
        <v>Salvador Rojas  Vargas</v>
      </c>
      <c r="M1883" t="s">
        <v>14309</v>
      </c>
      <c r="N1883" t="e">
        <f>VLOOKUP(M1883,Tabla13[[#All],[rut]:[estado_licencia]],2,0)</f>
        <v>#N/A</v>
      </c>
      <c r="O1883" t="s">
        <v>9832</v>
      </c>
      <c r="P1883" t="s">
        <v>460</v>
      </c>
      <c r="Q1883" s="2" t="s">
        <v>460</v>
      </c>
      <c r="S1883" t="s">
        <v>460</v>
      </c>
      <c r="T1883" t="s">
        <v>9834</v>
      </c>
      <c r="U1883" s="2">
        <v>44708</v>
      </c>
      <c r="V1883" t="s">
        <v>9835</v>
      </c>
      <c r="W1883" t="s">
        <v>9836</v>
      </c>
      <c r="X1883" t="s">
        <v>10338</v>
      </c>
      <c r="Y1883">
        <v>30000</v>
      </c>
      <c r="Z1883" t="s">
        <v>9853</v>
      </c>
      <c r="AA1883" s="2">
        <v>43978</v>
      </c>
      <c r="AB1883" t="s">
        <v>9854</v>
      </c>
      <c r="AC1883" t="s">
        <v>9854</v>
      </c>
      <c r="AD1883">
        <v>43978</v>
      </c>
      <c r="AE1883">
        <v>43978</v>
      </c>
      <c r="AF1883" t="s">
        <v>14310</v>
      </c>
      <c r="AG1883" t="s">
        <v>460</v>
      </c>
      <c r="AH1883" t="s">
        <v>460</v>
      </c>
      <c r="AI1883">
        <v>9118</v>
      </c>
      <c r="AJ1883">
        <v>43978</v>
      </c>
      <c r="AK1883">
        <v>43978</v>
      </c>
    </row>
    <row r="1884" spans="1:37" hidden="1" x14ac:dyDescent="0.25">
      <c r="A1884" t="s">
        <v>10678</v>
      </c>
      <c r="B1884" t="s">
        <v>13881</v>
      </c>
      <c r="C1884" s="2">
        <v>43979</v>
      </c>
      <c r="D1884" t="s">
        <v>10351</v>
      </c>
      <c r="E1884" t="s">
        <v>9881</v>
      </c>
      <c r="F1884" t="s">
        <v>9881</v>
      </c>
      <c r="G1884" t="s">
        <v>60</v>
      </c>
      <c r="H1884" t="s">
        <v>10200</v>
      </c>
      <c r="I1884" t="s">
        <v>10285</v>
      </c>
      <c r="J1884" t="s">
        <v>12540</v>
      </c>
      <c r="K1884" t="str">
        <f t="shared" si="58"/>
        <v>DANILO MARTINEZ CISTERNAS</v>
      </c>
      <c r="L1884" t="str">
        <f t="shared" si="59"/>
        <v>Danilo Martinez Cisternas</v>
      </c>
      <c r="M1884" t="s">
        <v>14311</v>
      </c>
      <c r="N1884" t="e">
        <f>VLOOKUP(M1884,Tabla13[[#All],[rut]:[estado_licencia]],2,0)</f>
        <v>#N/A</v>
      </c>
      <c r="O1884" t="s">
        <v>9832</v>
      </c>
      <c r="P1884" t="s">
        <v>14312</v>
      </c>
      <c r="Q1884" s="2">
        <v>45074</v>
      </c>
      <c r="R1884">
        <v>18290</v>
      </c>
      <c r="S1884" t="s">
        <v>460</v>
      </c>
      <c r="T1884" t="s">
        <v>9834</v>
      </c>
      <c r="U1884" s="2">
        <v>44709</v>
      </c>
      <c r="V1884" t="s">
        <v>9835</v>
      </c>
      <c r="W1884" t="s">
        <v>9836</v>
      </c>
      <c r="X1884" t="s">
        <v>10338</v>
      </c>
      <c r="Y1884">
        <v>30000</v>
      </c>
      <c r="Z1884" t="s">
        <v>9838</v>
      </c>
      <c r="AG1884">
        <v>986</v>
      </c>
      <c r="AH1884">
        <v>15145</v>
      </c>
      <c r="AI1884">
        <v>9165</v>
      </c>
      <c r="AJ1884">
        <v>43992</v>
      </c>
    </row>
    <row r="1885" spans="1:37" hidden="1" x14ac:dyDescent="0.25">
      <c r="A1885" t="s">
        <v>10678</v>
      </c>
      <c r="B1885" t="s">
        <v>13881</v>
      </c>
      <c r="C1885" s="2">
        <v>43979</v>
      </c>
      <c r="D1885" t="s">
        <v>10351</v>
      </c>
      <c r="E1885" t="s">
        <v>9881</v>
      </c>
      <c r="F1885" t="s">
        <v>9881</v>
      </c>
      <c r="G1885" t="s">
        <v>60</v>
      </c>
      <c r="H1885" t="s">
        <v>10314</v>
      </c>
      <c r="I1885" t="s">
        <v>10537</v>
      </c>
      <c r="J1885" t="s">
        <v>14313</v>
      </c>
      <c r="K1885" t="str">
        <f t="shared" si="58"/>
        <v>CARLOS GARIEL VASQUEZ SALGADO</v>
      </c>
      <c r="L1885" t="str">
        <f t="shared" si="59"/>
        <v>Carlos Gariel Vasquez Salgado</v>
      </c>
      <c r="M1885" t="s">
        <v>14314</v>
      </c>
      <c r="N1885" t="e">
        <f>VLOOKUP(M1885,Tabla13[[#All],[rut]:[estado_licencia]],2,0)</f>
        <v>#N/A</v>
      </c>
      <c r="O1885" t="s">
        <v>9832</v>
      </c>
      <c r="P1885" t="s">
        <v>13934</v>
      </c>
      <c r="Q1885" s="2">
        <v>44105</v>
      </c>
      <c r="R1885">
        <v>18290</v>
      </c>
      <c r="S1885" t="s">
        <v>460</v>
      </c>
      <c r="T1885" t="s">
        <v>9834</v>
      </c>
      <c r="U1885" s="2">
        <v>43979</v>
      </c>
      <c r="V1885" t="s">
        <v>9835</v>
      </c>
      <c r="W1885" t="s">
        <v>9836</v>
      </c>
      <c r="X1885" t="s">
        <v>10338</v>
      </c>
      <c r="Y1885">
        <v>30000</v>
      </c>
      <c r="Z1885" t="s">
        <v>9838</v>
      </c>
      <c r="AG1885">
        <v>986</v>
      </c>
      <c r="AH1885">
        <v>15145</v>
      </c>
      <c r="AI1885">
        <v>9165</v>
      </c>
      <c r="AJ1885">
        <v>43992</v>
      </c>
    </row>
    <row r="1886" spans="1:37" hidden="1" x14ac:dyDescent="0.25">
      <c r="A1886" t="s">
        <v>10678</v>
      </c>
      <c r="B1886" t="s">
        <v>13881</v>
      </c>
      <c r="C1886" s="2">
        <v>43969</v>
      </c>
      <c r="D1886" t="s">
        <v>10351</v>
      </c>
      <c r="E1886" t="s">
        <v>14004</v>
      </c>
      <c r="F1886" t="s">
        <v>14005</v>
      </c>
      <c r="G1886" t="s">
        <v>1713</v>
      </c>
      <c r="H1886" t="s">
        <v>14315</v>
      </c>
      <c r="I1886" t="s">
        <v>12375</v>
      </c>
      <c r="J1886" t="s">
        <v>10923</v>
      </c>
      <c r="K1886" t="str">
        <f t="shared" si="58"/>
        <v>FRANCISCO JAVIER MONTOLLA CATALDO</v>
      </c>
      <c r="L1886" t="str">
        <f t="shared" si="59"/>
        <v>Francisco Javier Montolla Cataldo</v>
      </c>
      <c r="M1886" t="s">
        <v>12505</v>
      </c>
      <c r="N1886" t="e">
        <f>VLOOKUP(M1886,Tabla13[[#All],[rut]:[estado_licencia]],2,0)</f>
        <v>#N/A</v>
      </c>
      <c r="O1886" t="s">
        <v>9832</v>
      </c>
      <c r="P1886" t="s">
        <v>9961</v>
      </c>
      <c r="Q1886" s="2">
        <v>44168</v>
      </c>
      <c r="R1886">
        <v>19495</v>
      </c>
      <c r="S1886" t="s">
        <v>460</v>
      </c>
      <c r="T1886" t="s">
        <v>9834</v>
      </c>
      <c r="U1886" s="2">
        <v>44334</v>
      </c>
      <c r="V1886" t="s">
        <v>9835</v>
      </c>
      <c r="W1886" t="s">
        <v>9836</v>
      </c>
      <c r="X1886" t="s">
        <v>13921</v>
      </c>
      <c r="Y1886">
        <v>30000</v>
      </c>
      <c r="Z1886" t="s">
        <v>9853</v>
      </c>
      <c r="AA1886" s="2">
        <v>43969</v>
      </c>
      <c r="AB1886" t="s">
        <v>12692</v>
      </c>
      <c r="AC1886" t="s">
        <v>14316</v>
      </c>
      <c r="AD1886">
        <v>43969</v>
      </c>
      <c r="AE1886">
        <v>43969</v>
      </c>
      <c r="AF1886" t="s">
        <v>14317</v>
      </c>
      <c r="AG1886" t="s">
        <v>460</v>
      </c>
      <c r="AH1886" t="s">
        <v>460</v>
      </c>
      <c r="AI1886">
        <v>9096</v>
      </c>
      <c r="AJ1886">
        <v>43969</v>
      </c>
    </row>
    <row r="1887" spans="1:37" hidden="1" x14ac:dyDescent="0.25">
      <c r="A1887" t="s">
        <v>10678</v>
      </c>
      <c r="B1887" t="s">
        <v>13881</v>
      </c>
      <c r="C1887" s="2">
        <v>43971</v>
      </c>
      <c r="D1887" t="s">
        <v>10351</v>
      </c>
      <c r="E1887" t="s">
        <v>12447</v>
      </c>
      <c r="F1887" t="s">
        <v>12448</v>
      </c>
      <c r="G1887" t="s">
        <v>989</v>
      </c>
      <c r="H1887" t="s">
        <v>10766</v>
      </c>
      <c r="J1887" t="s">
        <v>14318</v>
      </c>
      <c r="K1887" t="str">
        <f t="shared" si="58"/>
        <v xml:space="preserve">VLADIMIR CASTAÑEDA </v>
      </c>
      <c r="L1887" t="str">
        <f t="shared" si="59"/>
        <v xml:space="preserve">Vladimir Castañeda </v>
      </c>
      <c r="M1887" t="s">
        <v>14319</v>
      </c>
      <c r="N1887" t="e">
        <f>VLOOKUP(M1887,Tabla13[[#All],[rut]:[estado_licencia]],2,0)</f>
        <v>#N/A</v>
      </c>
      <c r="O1887" t="s">
        <v>9832</v>
      </c>
      <c r="S1887" t="s">
        <v>460</v>
      </c>
      <c r="T1887" t="s">
        <v>9834</v>
      </c>
      <c r="V1887" t="s">
        <v>9835</v>
      </c>
      <c r="W1887" t="s">
        <v>9836</v>
      </c>
      <c r="X1887" t="s">
        <v>13921</v>
      </c>
      <c r="Y1887">
        <v>30000</v>
      </c>
      <c r="Z1887" t="s">
        <v>9838</v>
      </c>
      <c r="AG1887">
        <v>980</v>
      </c>
      <c r="AI1887">
        <v>9160</v>
      </c>
      <c r="AJ1887">
        <v>43992</v>
      </c>
    </row>
    <row r="1888" spans="1:37" hidden="1" x14ac:dyDescent="0.25">
      <c r="A1888" t="s">
        <v>10678</v>
      </c>
      <c r="B1888" t="s">
        <v>13881</v>
      </c>
      <c r="C1888" s="2">
        <v>43971</v>
      </c>
      <c r="D1888" t="s">
        <v>10351</v>
      </c>
      <c r="E1888" t="s">
        <v>12447</v>
      </c>
      <c r="F1888" t="s">
        <v>12448</v>
      </c>
      <c r="G1888" t="s">
        <v>989</v>
      </c>
      <c r="H1888" t="s">
        <v>10426</v>
      </c>
      <c r="I1888" t="s">
        <v>10012</v>
      </c>
      <c r="J1888" t="s">
        <v>13410</v>
      </c>
      <c r="K1888" t="str">
        <f t="shared" si="58"/>
        <v>CLAUDIO ORELLANA RIVERA</v>
      </c>
      <c r="L1888" t="str">
        <f t="shared" si="59"/>
        <v>Claudio Orellana Rivera</v>
      </c>
      <c r="M1888" t="s">
        <v>14320</v>
      </c>
      <c r="N1888" t="e">
        <f>VLOOKUP(M1888,Tabla13[[#All],[rut]:[estado_licencia]],2,0)</f>
        <v>#N/A</v>
      </c>
      <c r="O1888" t="s">
        <v>9832</v>
      </c>
      <c r="S1888" t="s">
        <v>460</v>
      </c>
      <c r="T1888" t="s">
        <v>9834</v>
      </c>
      <c r="V1888" t="s">
        <v>9835</v>
      </c>
      <c r="W1888" t="s">
        <v>9836</v>
      </c>
      <c r="X1888" t="s">
        <v>13921</v>
      </c>
      <c r="Y1888">
        <v>30000</v>
      </c>
      <c r="Z1888" t="s">
        <v>9838</v>
      </c>
      <c r="AG1888">
        <v>980</v>
      </c>
      <c r="AI1888">
        <v>9160</v>
      </c>
      <c r="AJ1888">
        <v>43992</v>
      </c>
    </row>
    <row r="1889" spans="1:36" hidden="1" x14ac:dyDescent="0.25">
      <c r="A1889" t="s">
        <v>10678</v>
      </c>
      <c r="B1889" t="s">
        <v>13881</v>
      </c>
      <c r="C1889" s="2">
        <v>43971</v>
      </c>
      <c r="D1889" t="s">
        <v>10351</v>
      </c>
      <c r="E1889" t="s">
        <v>12447</v>
      </c>
      <c r="F1889" t="s">
        <v>12448</v>
      </c>
      <c r="G1889" t="s">
        <v>989</v>
      </c>
      <c r="H1889" t="s">
        <v>10394</v>
      </c>
      <c r="I1889" t="s">
        <v>9953</v>
      </c>
      <c r="J1889" t="s">
        <v>10673</v>
      </c>
      <c r="K1889" t="str">
        <f t="shared" si="58"/>
        <v>PABLO LEIVA TRIGO</v>
      </c>
      <c r="L1889" t="str">
        <f t="shared" si="59"/>
        <v>Pablo Leiva Trigo</v>
      </c>
      <c r="M1889" t="s">
        <v>14321</v>
      </c>
      <c r="N1889" t="e">
        <f>VLOOKUP(M1889,Tabla13[[#All],[rut]:[estado_licencia]],2,0)</f>
        <v>#N/A</v>
      </c>
      <c r="O1889" t="s">
        <v>9832</v>
      </c>
      <c r="S1889" t="s">
        <v>460</v>
      </c>
      <c r="T1889" t="s">
        <v>9834</v>
      </c>
      <c r="V1889" t="s">
        <v>9835</v>
      </c>
      <c r="W1889" t="s">
        <v>9836</v>
      </c>
      <c r="X1889" t="s">
        <v>13921</v>
      </c>
      <c r="Y1889">
        <v>30000</v>
      </c>
      <c r="Z1889" t="s">
        <v>9838</v>
      </c>
      <c r="AG1889">
        <v>980</v>
      </c>
      <c r="AI1889">
        <v>9160</v>
      </c>
      <c r="AJ1889">
        <v>43992</v>
      </c>
    </row>
    <row r="1890" spans="1:36" hidden="1" x14ac:dyDescent="0.25">
      <c r="A1890" t="s">
        <v>10325</v>
      </c>
      <c r="B1890" t="s">
        <v>13881</v>
      </c>
      <c r="C1890" s="2">
        <v>43960</v>
      </c>
      <c r="D1890" t="s">
        <v>13854</v>
      </c>
      <c r="E1890" t="s">
        <v>12539</v>
      </c>
      <c r="F1890" t="s">
        <v>10328</v>
      </c>
      <c r="G1890" t="s">
        <v>1575</v>
      </c>
      <c r="H1890" t="s">
        <v>10446</v>
      </c>
      <c r="I1890" t="s">
        <v>9933</v>
      </c>
      <c r="J1890" t="s">
        <v>14322</v>
      </c>
      <c r="K1890" t="str">
        <f t="shared" si="58"/>
        <v>ABRAHAM ESTEBAN ARANCIBIA MATURANA</v>
      </c>
      <c r="L1890" t="str">
        <f t="shared" si="59"/>
        <v>Abraham Esteban Arancibia Maturana</v>
      </c>
      <c r="M1890" t="s">
        <v>14323</v>
      </c>
      <c r="N1890" t="e">
        <f>VLOOKUP(M1890,Tabla13[[#All],[rut]:[estado_licencia]],2,0)</f>
        <v>#N/A</v>
      </c>
      <c r="O1890" t="s">
        <v>10716</v>
      </c>
      <c r="P1890" t="s">
        <v>460</v>
      </c>
      <c r="Q1890" s="2" t="s">
        <v>460</v>
      </c>
      <c r="R1890" t="s">
        <v>460</v>
      </c>
      <c r="S1890" t="s">
        <v>460</v>
      </c>
      <c r="T1890" t="s">
        <v>9834</v>
      </c>
      <c r="V1890" t="s">
        <v>10332</v>
      </c>
      <c r="W1890" t="s">
        <v>12910</v>
      </c>
      <c r="X1890" t="s">
        <v>13855</v>
      </c>
      <c r="Y1890">
        <v>45000</v>
      </c>
      <c r="Z1890" t="s">
        <v>9838</v>
      </c>
    </row>
    <row r="1891" spans="1:36" hidden="1" x14ac:dyDescent="0.25">
      <c r="A1891" t="s">
        <v>10325</v>
      </c>
      <c r="B1891" t="s">
        <v>13881</v>
      </c>
      <c r="C1891" s="2">
        <v>43960</v>
      </c>
      <c r="D1891" t="s">
        <v>13854</v>
      </c>
      <c r="E1891" t="s">
        <v>12539</v>
      </c>
      <c r="F1891" t="s">
        <v>10328</v>
      </c>
      <c r="G1891" t="s">
        <v>1575</v>
      </c>
      <c r="H1891" t="s">
        <v>10107</v>
      </c>
      <c r="I1891" t="s">
        <v>11575</v>
      </c>
      <c r="J1891" t="s">
        <v>14324</v>
      </c>
      <c r="K1891" t="str">
        <f t="shared" si="58"/>
        <v>CAMILO HERNAN CEPEDA BUSTAMANTE</v>
      </c>
      <c r="L1891" t="str">
        <f t="shared" si="59"/>
        <v>Camilo Hernan Cepeda Bustamante</v>
      </c>
      <c r="M1891" t="s">
        <v>14325</v>
      </c>
      <c r="N1891" t="e">
        <f>VLOOKUP(M1891,Tabla13[[#All],[rut]:[estado_licencia]],2,0)</f>
        <v>#N/A</v>
      </c>
      <c r="O1891" t="s">
        <v>10716</v>
      </c>
      <c r="P1891" t="s">
        <v>460</v>
      </c>
      <c r="Q1891" s="2" t="s">
        <v>460</v>
      </c>
      <c r="R1891" t="s">
        <v>460</v>
      </c>
      <c r="S1891" t="s">
        <v>460</v>
      </c>
      <c r="T1891" t="s">
        <v>9834</v>
      </c>
      <c r="V1891" t="s">
        <v>10332</v>
      </c>
      <c r="W1891" t="s">
        <v>12910</v>
      </c>
      <c r="X1891" t="s">
        <v>13855</v>
      </c>
      <c r="Y1891">
        <v>45000</v>
      </c>
      <c r="Z1891" t="s">
        <v>9838</v>
      </c>
    </row>
    <row r="1892" spans="1:36" hidden="1" x14ac:dyDescent="0.25">
      <c r="A1892" t="s">
        <v>10325</v>
      </c>
      <c r="B1892" t="s">
        <v>13881</v>
      </c>
      <c r="C1892" s="2">
        <v>43960</v>
      </c>
      <c r="D1892" t="s">
        <v>13854</v>
      </c>
      <c r="E1892" t="s">
        <v>12539</v>
      </c>
      <c r="F1892" t="s">
        <v>10328</v>
      </c>
      <c r="G1892" t="s">
        <v>1575</v>
      </c>
      <c r="H1892" t="s">
        <v>11042</v>
      </c>
      <c r="I1892" t="s">
        <v>13514</v>
      </c>
      <c r="J1892" t="s">
        <v>14326</v>
      </c>
      <c r="K1892" t="str">
        <f t="shared" si="58"/>
        <v>RUBEN ANTONIO ULLOA GUAJARDO</v>
      </c>
      <c r="L1892" t="str">
        <f t="shared" si="59"/>
        <v>Ruben Antonio Ulloa Guajardo</v>
      </c>
      <c r="M1892" t="s">
        <v>14327</v>
      </c>
      <c r="N1892" t="e">
        <f>VLOOKUP(M1892,Tabla13[[#All],[rut]:[estado_licencia]],2,0)</f>
        <v>#N/A</v>
      </c>
      <c r="O1892" t="s">
        <v>10716</v>
      </c>
      <c r="P1892" t="s">
        <v>460</v>
      </c>
      <c r="Q1892" s="2" t="s">
        <v>460</v>
      </c>
      <c r="R1892" t="s">
        <v>460</v>
      </c>
      <c r="S1892" t="s">
        <v>460</v>
      </c>
      <c r="T1892" t="s">
        <v>9834</v>
      </c>
      <c r="V1892" t="s">
        <v>10332</v>
      </c>
      <c r="W1892" t="s">
        <v>12910</v>
      </c>
      <c r="X1892" t="s">
        <v>13855</v>
      </c>
      <c r="Y1892">
        <v>45000</v>
      </c>
      <c r="Z1892" t="s">
        <v>9838</v>
      </c>
    </row>
    <row r="1893" spans="1:36" hidden="1" x14ac:dyDescent="0.25">
      <c r="A1893" t="s">
        <v>10325</v>
      </c>
      <c r="B1893" t="s">
        <v>13881</v>
      </c>
      <c r="C1893" s="2">
        <v>43967</v>
      </c>
      <c r="D1893" t="s">
        <v>14328</v>
      </c>
      <c r="E1893" t="s">
        <v>12539</v>
      </c>
      <c r="F1893" t="s">
        <v>10328</v>
      </c>
      <c r="G1893" t="s">
        <v>1575</v>
      </c>
      <c r="H1893" t="s">
        <v>14012</v>
      </c>
      <c r="I1893" t="s">
        <v>11350</v>
      </c>
      <c r="J1893" t="s">
        <v>12145</v>
      </c>
      <c r="K1893" t="str">
        <f t="shared" si="58"/>
        <v>MIGUEL HEITE HERRERA</v>
      </c>
      <c r="L1893" t="str">
        <f t="shared" si="59"/>
        <v>Miguel Heite Herrera</v>
      </c>
      <c r="M1893" t="s">
        <v>1617</v>
      </c>
      <c r="N1893" t="str">
        <f>VLOOKUP(M1893,Tabla13[[#All],[rut]:[estado_licencia]],2,0)</f>
        <v>Miguel Heite Herrera</v>
      </c>
      <c r="O1893" t="s">
        <v>14013</v>
      </c>
      <c r="P1893" t="s">
        <v>460</v>
      </c>
      <c r="Q1893" s="2" t="s">
        <v>460</v>
      </c>
      <c r="R1893" t="s">
        <v>460</v>
      </c>
      <c r="S1893" t="s">
        <v>460</v>
      </c>
      <c r="T1893" t="s">
        <v>9834</v>
      </c>
      <c r="V1893" t="s">
        <v>10332</v>
      </c>
      <c r="W1893" t="s">
        <v>10333</v>
      </c>
      <c r="X1893" t="s">
        <v>13855</v>
      </c>
      <c r="Y1893">
        <v>45000</v>
      </c>
      <c r="Z1893" t="s">
        <v>9838</v>
      </c>
    </row>
    <row r="1894" spans="1:36" hidden="1" x14ac:dyDescent="0.25">
      <c r="A1894" t="s">
        <v>10325</v>
      </c>
      <c r="B1894" t="s">
        <v>13881</v>
      </c>
      <c r="C1894" s="2">
        <v>43967</v>
      </c>
      <c r="D1894" t="s">
        <v>14328</v>
      </c>
      <c r="E1894" t="s">
        <v>12539</v>
      </c>
      <c r="F1894" t="s">
        <v>10328</v>
      </c>
      <c r="G1894" t="s">
        <v>1575</v>
      </c>
      <c r="H1894" t="s">
        <v>10714</v>
      </c>
      <c r="I1894" t="s">
        <v>9971</v>
      </c>
      <c r="J1894" t="s">
        <v>10728</v>
      </c>
      <c r="K1894" t="str">
        <f t="shared" si="58"/>
        <v>FABIAN VILLEGAS MUÑOZ</v>
      </c>
      <c r="L1894" t="str">
        <f t="shared" si="59"/>
        <v>Fabian Villegas Muñoz</v>
      </c>
      <c r="M1894" t="s">
        <v>1618</v>
      </c>
      <c r="N1894" t="str">
        <f>VLOOKUP(M1894,Tabla13[[#All],[rut]:[estado_licencia]],2,0)</f>
        <v>Fabian Villegas Muñoz</v>
      </c>
      <c r="O1894" t="s">
        <v>10798</v>
      </c>
      <c r="P1894" t="s">
        <v>460</v>
      </c>
      <c r="Q1894" s="2" t="s">
        <v>460</v>
      </c>
      <c r="R1894" t="s">
        <v>460</v>
      </c>
      <c r="S1894" t="s">
        <v>460</v>
      </c>
      <c r="T1894" t="s">
        <v>9834</v>
      </c>
      <c r="V1894" t="s">
        <v>10332</v>
      </c>
      <c r="W1894" t="s">
        <v>10333</v>
      </c>
      <c r="X1894" t="s">
        <v>13855</v>
      </c>
      <c r="Y1894">
        <v>45000</v>
      </c>
      <c r="Z1894" t="s">
        <v>9838</v>
      </c>
    </row>
    <row r="1895" spans="1:36" hidden="1" x14ac:dyDescent="0.25">
      <c r="A1895" t="s">
        <v>10325</v>
      </c>
      <c r="B1895" t="s">
        <v>13881</v>
      </c>
      <c r="C1895" s="2">
        <v>43967</v>
      </c>
      <c r="D1895" t="s">
        <v>14328</v>
      </c>
      <c r="E1895" t="s">
        <v>12539</v>
      </c>
      <c r="F1895" t="s">
        <v>10328</v>
      </c>
      <c r="G1895" t="s">
        <v>1575</v>
      </c>
      <c r="H1895" t="s">
        <v>9923</v>
      </c>
      <c r="I1895" t="s">
        <v>14014</v>
      </c>
      <c r="J1895" t="s">
        <v>10699</v>
      </c>
      <c r="K1895" t="str">
        <f t="shared" si="58"/>
        <v>ENZO FERNANDEZ BONVIERE</v>
      </c>
      <c r="L1895" t="str">
        <f t="shared" si="59"/>
        <v>Enzo Fernandez Bonviere</v>
      </c>
      <c r="M1895" t="s">
        <v>1619</v>
      </c>
      <c r="N1895" t="str">
        <f>VLOOKUP(M1895,Tabla13[[#All],[rut]:[estado_licencia]],2,0)</f>
        <v>Enzo Fernandez Bonviere</v>
      </c>
      <c r="O1895" t="s">
        <v>14329</v>
      </c>
      <c r="P1895" t="s">
        <v>460</v>
      </c>
      <c r="Q1895" s="2" t="s">
        <v>460</v>
      </c>
      <c r="R1895" t="s">
        <v>460</v>
      </c>
      <c r="S1895" t="s">
        <v>460</v>
      </c>
      <c r="T1895" t="s">
        <v>9834</v>
      </c>
      <c r="V1895" t="s">
        <v>10332</v>
      </c>
      <c r="W1895" t="s">
        <v>10333</v>
      </c>
      <c r="X1895" t="s">
        <v>13855</v>
      </c>
      <c r="Y1895">
        <v>45000</v>
      </c>
      <c r="Z1895" t="s">
        <v>9838</v>
      </c>
    </row>
    <row r="1896" spans="1:36" hidden="1" x14ac:dyDescent="0.25">
      <c r="A1896" t="s">
        <v>10325</v>
      </c>
      <c r="B1896" t="s">
        <v>13881</v>
      </c>
      <c r="C1896" s="2">
        <v>43967</v>
      </c>
      <c r="D1896" t="s">
        <v>14328</v>
      </c>
      <c r="E1896" t="s">
        <v>12539</v>
      </c>
      <c r="F1896" t="s">
        <v>10328</v>
      </c>
      <c r="G1896" t="s">
        <v>1575</v>
      </c>
      <c r="H1896" t="s">
        <v>10714</v>
      </c>
      <c r="I1896" t="s">
        <v>9971</v>
      </c>
      <c r="J1896" t="s">
        <v>10596</v>
      </c>
      <c r="K1896" t="str">
        <f t="shared" si="58"/>
        <v>OSCAR VILLEGAS MUÑOZ</v>
      </c>
      <c r="L1896" t="str">
        <f t="shared" si="59"/>
        <v>Oscar Villegas Muñoz</v>
      </c>
      <c r="M1896" t="s">
        <v>1620</v>
      </c>
      <c r="N1896" t="str">
        <f>VLOOKUP(M1896,Tabla13[[#All],[rut]:[estado_licencia]],2,0)</f>
        <v>Oscar Villegas Muñoz</v>
      </c>
      <c r="O1896" t="s">
        <v>14330</v>
      </c>
      <c r="P1896" t="s">
        <v>460</v>
      </c>
      <c r="Q1896" s="2" t="s">
        <v>460</v>
      </c>
      <c r="R1896" t="s">
        <v>460</v>
      </c>
      <c r="S1896" t="s">
        <v>460</v>
      </c>
      <c r="T1896" t="s">
        <v>9834</v>
      </c>
      <c r="V1896" t="s">
        <v>10332</v>
      </c>
      <c r="W1896" t="s">
        <v>10333</v>
      </c>
      <c r="X1896" t="s">
        <v>13855</v>
      </c>
      <c r="Y1896">
        <v>45000</v>
      </c>
      <c r="Z1896" t="s">
        <v>9838</v>
      </c>
    </row>
    <row r="1897" spans="1:36" hidden="1" x14ac:dyDescent="0.25">
      <c r="A1897" t="s">
        <v>10325</v>
      </c>
      <c r="B1897" t="s">
        <v>13881</v>
      </c>
      <c r="C1897" s="2">
        <v>43967</v>
      </c>
      <c r="D1897" t="s">
        <v>14328</v>
      </c>
      <c r="E1897" t="s">
        <v>12539</v>
      </c>
      <c r="F1897" t="s">
        <v>10328</v>
      </c>
      <c r="G1897" t="s">
        <v>1575</v>
      </c>
      <c r="H1897" t="s">
        <v>9980</v>
      </c>
      <c r="I1897" t="s">
        <v>11565</v>
      </c>
      <c r="J1897" t="s">
        <v>13864</v>
      </c>
      <c r="K1897" t="str">
        <f t="shared" si="58"/>
        <v>MAXIMILIANO CARRASCO YAÑEZ</v>
      </c>
      <c r="L1897" t="str">
        <f t="shared" si="59"/>
        <v>Maximiliano Carrasco Yañez</v>
      </c>
      <c r="M1897" t="s">
        <v>1621</v>
      </c>
      <c r="N1897" t="str">
        <f>VLOOKUP(M1897,Tabla13[[#All],[rut]:[estado_licencia]],2,0)</f>
        <v>Maximiliano Carrasco Yañez</v>
      </c>
      <c r="O1897" t="s">
        <v>14329</v>
      </c>
      <c r="P1897" t="s">
        <v>460</v>
      </c>
      <c r="Q1897" s="2" t="s">
        <v>460</v>
      </c>
      <c r="R1897" t="s">
        <v>460</v>
      </c>
      <c r="S1897" t="s">
        <v>460</v>
      </c>
      <c r="T1897" t="s">
        <v>9834</v>
      </c>
      <c r="V1897" t="s">
        <v>10332</v>
      </c>
      <c r="W1897" t="s">
        <v>10333</v>
      </c>
      <c r="X1897" t="s">
        <v>13855</v>
      </c>
      <c r="Y1897">
        <v>45000</v>
      </c>
      <c r="Z1897" t="s">
        <v>9838</v>
      </c>
    </row>
    <row r="1898" spans="1:36" hidden="1" x14ac:dyDescent="0.25">
      <c r="A1898" t="s">
        <v>10325</v>
      </c>
      <c r="B1898" t="s">
        <v>13881</v>
      </c>
      <c r="C1898" s="2">
        <v>43967</v>
      </c>
      <c r="D1898" t="s">
        <v>14328</v>
      </c>
      <c r="E1898" t="s">
        <v>12539</v>
      </c>
      <c r="F1898" t="s">
        <v>10328</v>
      </c>
      <c r="G1898" t="s">
        <v>1575</v>
      </c>
      <c r="H1898" t="s">
        <v>12936</v>
      </c>
      <c r="I1898" t="s">
        <v>10265</v>
      </c>
      <c r="J1898" t="s">
        <v>10596</v>
      </c>
      <c r="K1898" t="str">
        <f t="shared" si="58"/>
        <v>OSCAR AGURTO OLIVARES</v>
      </c>
      <c r="L1898" t="str">
        <f t="shared" si="59"/>
        <v>Oscar Agurto Olivares</v>
      </c>
      <c r="M1898" t="s">
        <v>1622</v>
      </c>
      <c r="N1898" t="str">
        <f>VLOOKUP(M1898,Tabla13[[#All],[rut]:[estado_licencia]],2,0)</f>
        <v>Oscar Agurto Olivares</v>
      </c>
      <c r="O1898" t="s">
        <v>14330</v>
      </c>
      <c r="P1898" t="s">
        <v>460</v>
      </c>
      <c r="Q1898" s="2" t="s">
        <v>460</v>
      </c>
      <c r="R1898" t="s">
        <v>460</v>
      </c>
      <c r="S1898" t="s">
        <v>460</v>
      </c>
      <c r="T1898" t="s">
        <v>9834</v>
      </c>
      <c r="V1898" t="s">
        <v>10332</v>
      </c>
      <c r="W1898" t="s">
        <v>10333</v>
      </c>
      <c r="X1898" t="s">
        <v>13855</v>
      </c>
      <c r="Y1898">
        <v>45000</v>
      </c>
      <c r="Z1898" t="s">
        <v>9838</v>
      </c>
    </row>
    <row r="1899" spans="1:36" hidden="1" x14ac:dyDescent="0.25">
      <c r="A1899" t="s">
        <v>10325</v>
      </c>
      <c r="B1899" t="s">
        <v>13881</v>
      </c>
      <c r="C1899" s="2">
        <v>43967</v>
      </c>
      <c r="D1899" t="s">
        <v>14328</v>
      </c>
      <c r="E1899" t="s">
        <v>12539</v>
      </c>
      <c r="F1899" t="s">
        <v>10328</v>
      </c>
      <c r="G1899" t="s">
        <v>1575</v>
      </c>
      <c r="H1899" t="s">
        <v>10200</v>
      </c>
      <c r="I1899" t="s">
        <v>10239</v>
      </c>
      <c r="J1899" t="s">
        <v>10780</v>
      </c>
      <c r="K1899" t="str">
        <f t="shared" si="58"/>
        <v>CRISTIAN MARTINEZ MENDEZ</v>
      </c>
      <c r="L1899" t="str">
        <f t="shared" si="59"/>
        <v>Cristian Martinez Mendez</v>
      </c>
      <c r="M1899" t="s">
        <v>1623</v>
      </c>
      <c r="N1899" t="str">
        <f>VLOOKUP(M1899,Tabla13[[#All],[rut]:[estado_licencia]],2,0)</f>
        <v>Cristian Martinez Mendez</v>
      </c>
      <c r="O1899" t="s">
        <v>14329</v>
      </c>
      <c r="P1899" t="s">
        <v>460</v>
      </c>
      <c r="Q1899" s="2" t="s">
        <v>460</v>
      </c>
      <c r="R1899" t="s">
        <v>460</v>
      </c>
      <c r="S1899" t="s">
        <v>460</v>
      </c>
      <c r="T1899" t="s">
        <v>9834</v>
      </c>
      <c r="V1899" t="s">
        <v>10332</v>
      </c>
      <c r="W1899" t="s">
        <v>10333</v>
      </c>
      <c r="X1899" t="s">
        <v>13855</v>
      </c>
      <c r="Y1899">
        <v>45000</v>
      </c>
      <c r="Z1899" t="s">
        <v>9838</v>
      </c>
    </row>
    <row r="1900" spans="1:36" hidden="1" x14ac:dyDescent="0.25">
      <c r="A1900" t="s">
        <v>10325</v>
      </c>
      <c r="B1900" t="s">
        <v>13881</v>
      </c>
      <c r="C1900" s="2">
        <v>43967</v>
      </c>
      <c r="D1900" t="s">
        <v>14328</v>
      </c>
      <c r="E1900" t="s">
        <v>12539</v>
      </c>
      <c r="F1900" t="s">
        <v>10328</v>
      </c>
      <c r="G1900" t="s">
        <v>1575</v>
      </c>
      <c r="H1900" t="s">
        <v>10714</v>
      </c>
      <c r="I1900" t="s">
        <v>11334</v>
      </c>
      <c r="J1900" t="s">
        <v>10596</v>
      </c>
      <c r="K1900" t="str">
        <f t="shared" si="58"/>
        <v>OSCAR VILLEGAS BECERRA</v>
      </c>
      <c r="L1900" t="str">
        <f t="shared" si="59"/>
        <v>Oscar Villegas Becerra</v>
      </c>
      <c r="M1900" t="s">
        <v>1624</v>
      </c>
      <c r="N1900" t="str">
        <f>VLOOKUP(M1900,Tabla13[[#All],[rut]:[estado_licencia]],2,0)</f>
        <v>Oscar Villegas Becerra</v>
      </c>
      <c r="O1900" t="s">
        <v>14330</v>
      </c>
      <c r="P1900" t="s">
        <v>460</v>
      </c>
      <c r="Q1900" s="2" t="s">
        <v>460</v>
      </c>
      <c r="R1900" t="s">
        <v>460</v>
      </c>
      <c r="S1900" t="s">
        <v>460</v>
      </c>
      <c r="T1900" t="s">
        <v>9834</v>
      </c>
      <c r="V1900" t="s">
        <v>10332</v>
      </c>
      <c r="W1900" t="s">
        <v>10333</v>
      </c>
      <c r="X1900" t="s">
        <v>13855</v>
      </c>
      <c r="Y1900">
        <v>45000</v>
      </c>
      <c r="Z1900" t="s">
        <v>9838</v>
      </c>
    </row>
    <row r="1901" spans="1:36" hidden="1" x14ac:dyDescent="0.25">
      <c r="A1901" t="s">
        <v>14331</v>
      </c>
      <c r="B1901" t="s">
        <v>13881</v>
      </c>
      <c r="C1901" s="2">
        <v>43977</v>
      </c>
      <c r="D1901" t="s">
        <v>13911</v>
      </c>
      <c r="E1901" t="s">
        <v>9945</v>
      </c>
      <c r="F1901" t="s">
        <v>9946</v>
      </c>
      <c r="G1901" t="s">
        <v>77</v>
      </c>
      <c r="H1901" t="s">
        <v>9903</v>
      </c>
      <c r="I1901" t="s">
        <v>9903</v>
      </c>
      <c r="J1901" t="s">
        <v>14332</v>
      </c>
      <c r="K1901" t="str">
        <f t="shared" si="58"/>
        <v>ANGEL ISRAEL CASTILLO CASTILLO</v>
      </c>
      <c r="L1901" t="str">
        <f t="shared" si="59"/>
        <v>Angel Israel Castillo Castillo</v>
      </c>
      <c r="M1901" t="s">
        <v>14333</v>
      </c>
      <c r="N1901" t="e">
        <f>VLOOKUP(M1901,Tabla13[[#All],[rut]:[estado_licencia]],2,0)</f>
        <v>#N/A</v>
      </c>
      <c r="O1901" t="s">
        <v>9878</v>
      </c>
      <c r="P1901" t="s">
        <v>13983</v>
      </c>
      <c r="Q1901" s="2">
        <v>44513</v>
      </c>
      <c r="S1901" t="s">
        <v>460</v>
      </c>
      <c r="T1901" t="s">
        <v>9834</v>
      </c>
      <c r="V1901" t="s">
        <v>9835</v>
      </c>
      <c r="W1901" t="s">
        <v>9836</v>
      </c>
      <c r="X1901" t="s">
        <v>13915</v>
      </c>
      <c r="Y1901">
        <v>25000</v>
      </c>
      <c r="Z1901" t="s">
        <v>9838</v>
      </c>
      <c r="AB1901" t="s">
        <v>13532</v>
      </c>
      <c r="AI1901">
        <v>9015</v>
      </c>
      <c r="AJ1901">
        <v>43977</v>
      </c>
    </row>
    <row r="1902" spans="1:36" hidden="1" x14ac:dyDescent="0.25">
      <c r="A1902" t="s">
        <v>10678</v>
      </c>
      <c r="B1902" t="s">
        <v>13881</v>
      </c>
      <c r="C1902" s="2">
        <v>43980</v>
      </c>
      <c r="D1902" t="s">
        <v>10351</v>
      </c>
      <c r="E1902" t="s">
        <v>10750</v>
      </c>
      <c r="F1902" t="s">
        <v>10751</v>
      </c>
      <c r="G1902" t="s">
        <v>371</v>
      </c>
      <c r="H1902" t="s">
        <v>10114</v>
      </c>
      <c r="I1902" t="s">
        <v>10134</v>
      </c>
      <c r="J1902" t="s">
        <v>14334</v>
      </c>
      <c r="K1902" t="str">
        <f t="shared" si="58"/>
        <v>SEBASTIAN ANDRES ASTUDILLO MARIN</v>
      </c>
      <c r="L1902" t="str">
        <f t="shared" si="59"/>
        <v>Sebastian Andres Astudillo Marin</v>
      </c>
      <c r="M1902" t="s">
        <v>14335</v>
      </c>
      <c r="N1902" t="e">
        <f>VLOOKUP(M1902,Tabla13[[#All],[rut]:[estado_licencia]],2,0)</f>
        <v>#N/A</v>
      </c>
      <c r="O1902" t="s">
        <v>9832</v>
      </c>
      <c r="P1902" t="s">
        <v>13914</v>
      </c>
      <c r="Q1902" s="2">
        <v>44105</v>
      </c>
      <c r="R1902">
        <v>18290</v>
      </c>
      <c r="S1902" t="s">
        <v>460</v>
      </c>
      <c r="T1902" t="s">
        <v>9834</v>
      </c>
      <c r="U1902" s="2">
        <v>44710</v>
      </c>
      <c r="V1902" t="s">
        <v>9835</v>
      </c>
      <c r="W1902" t="s">
        <v>9836</v>
      </c>
      <c r="X1902" t="s">
        <v>10338</v>
      </c>
      <c r="Y1902">
        <v>30000</v>
      </c>
      <c r="Z1902" t="s">
        <v>9838</v>
      </c>
      <c r="AB1902" t="s">
        <v>13532</v>
      </c>
      <c r="AG1902">
        <v>957</v>
      </c>
      <c r="AI1902">
        <v>9153</v>
      </c>
      <c r="AJ1902">
        <v>43991</v>
      </c>
    </row>
    <row r="1903" spans="1:36" hidden="1" x14ac:dyDescent="0.25">
      <c r="A1903" t="s">
        <v>14336</v>
      </c>
      <c r="B1903" t="s">
        <v>13881</v>
      </c>
      <c r="C1903" s="2">
        <v>43978</v>
      </c>
      <c r="D1903" t="s">
        <v>13911</v>
      </c>
      <c r="E1903" t="s">
        <v>10049</v>
      </c>
      <c r="F1903" t="s">
        <v>10050</v>
      </c>
      <c r="G1903" t="s">
        <v>106</v>
      </c>
      <c r="H1903" t="s">
        <v>11067</v>
      </c>
      <c r="I1903" t="s">
        <v>10311</v>
      </c>
      <c r="J1903" t="s">
        <v>14337</v>
      </c>
      <c r="K1903" t="str">
        <f t="shared" si="58"/>
        <v>TEODORO FRANCISCO HUERTA ALEGRE</v>
      </c>
      <c r="L1903" t="str">
        <f t="shared" si="59"/>
        <v>Teodoro Francisco Huerta Alegre</v>
      </c>
      <c r="M1903" t="s">
        <v>14338</v>
      </c>
      <c r="N1903" t="e">
        <f>VLOOKUP(M1903,Tabla13[[#All],[rut]:[estado_licencia]],2,0)</f>
        <v>#N/A</v>
      </c>
      <c r="O1903" t="s">
        <v>14017</v>
      </c>
      <c r="P1903" t="s">
        <v>4040</v>
      </c>
      <c r="Q1903" s="2">
        <v>45727</v>
      </c>
      <c r="S1903" t="s">
        <v>460</v>
      </c>
      <c r="T1903" t="s">
        <v>9834</v>
      </c>
      <c r="V1903" t="s">
        <v>9835</v>
      </c>
      <c r="W1903" t="s">
        <v>9836</v>
      </c>
      <c r="X1903" t="s">
        <v>13915</v>
      </c>
      <c r="Y1903">
        <v>25000</v>
      </c>
      <c r="Z1903" t="s">
        <v>9838</v>
      </c>
      <c r="AB1903" t="s">
        <v>13532</v>
      </c>
      <c r="AI1903">
        <v>9119</v>
      </c>
    </row>
    <row r="1904" spans="1:36" hidden="1" x14ac:dyDescent="0.25">
      <c r="A1904" t="s">
        <v>14339</v>
      </c>
      <c r="B1904" t="s">
        <v>13881</v>
      </c>
      <c r="C1904" s="2">
        <v>43979</v>
      </c>
      <c r="D1904" t="s">
        <v>13911</v>
      </c>
      <c r="E1904" t="s">
        <v>12447</v>
      </c>
      <c r="F1904" t="s">
        <v>12448</v>
      </c>
      <c r="G1904" t="s">
        <v>989</v>
      </c>
      <c r="H1904" t="s">
        <v>10766</v>
      </c>
      <c r="I1904" t="s">
        <v>10446</v>
      </c>
      <c r="J1904" t="s">
        <v>14340</v>
      </c>
      <c r="K1904" t="str">
        <f t="shared" si="58"/>
        <v>WLADIMIR ALEX CASTAÑEDA ARANCIBIA</v>
      </c>
      <c r="L1904" t="str">
        <f t="shared" si="59"/>
        <v>Wladimir Alex Castañeda Arancibia</v>
      </c>
      <c r="M1904" t="s">
        <v>14341</v>
      </c>
      <c r="N1904" t="e">
        <f>VLOOKUP(M1904,Tabla13[[#All],[rut]:[estado_licencia]],2,0)</f>
        <v>#N/A</v>
      </c>
      <c r="O1904" t="s">
        <v>9832</v>
      </c>
      <c r="P1904" t="s">
        <v>13983</v>
      </c>
      <c r="Q1904" s="2">
        <v>44530</v>
      </c>
      <c r="S1904" t="s">
        <v>460</v>
      </c>
      <c r="T1904" t="s">
        <v>9834</v>
      </c>
      <c r="V1904" t="s">
        <v>9835</v>
      </c>
      <c r="W1904" t="s">
        <v>9836</v>
      </c>
      <c r="X1904" t="s">
        <v>13915</v>
      </c>
      <c r="Y1904">
        <v>25000</v>
      </c>
      <c r="Z1904" t="s">
        <v>9838</v>
      </c>
      <c r="AB1904" t="s">
        <v>13532</v>
      </c>
      <c r="AG1904">
        <v>980</v>
      </c>
      <c r="AI1904">
        <v>9160</v>
      </c>
      <c r="AJ1904">
        <v>43992</v>
      </c>
    </row>
    <row r="1905" spans="1:36" hidden="1" x14ac:dyDescent="0.25">
      <c r="A1905" t="s">
        <v>14342</v>
      </c>
      <c r="B1905" t="s">
        <v>13881</v>
      </c>
      <c r="C1905" s="2">
        <v>43979</v>
      </c>
      <c r="D1905" t="s">
        <v>13911</v>
      </c>
      <c r="E1905" t="s">
        <v>12447</v>
      </c>
      <c r="F1905" t="s">
        <v>12448</v>
      </c>
      <c r="G1905" t="s">
        <v>989</v>
      </c>
      <c r="H1905" t="s">
        <v>10426</v>
      </c>
      <c r="I1905" t="s">
        <v>10012</v>
      </c>
      <c r="J1905" t="s">
        <v>14343</v>
      </c>
      <c r="K1905" t="str">
        <f t="shared" si="58"/>
        <v>CLAUDIO FRANCISCO ORELLANA RIVERA</v>
      </c>
      <c r="L1905" t="str">
        <f t="shared" si="59"/>
        <v>Claudio Francisco Orellana Rivera</v>
      </c>
      <c r="M1905" t="s">
        <v>14320</v>
      </c>
      <c r="N1905" t="e">
        <f>VLOOKUP(M1905,Tabla13[[#All],[rut]:[estado_licencia]],2,0)</f>
        <v>#N/A</v>
      </c>
      <c r="O1905" t="s">
        <v>9832</v>
      </c>
      <c r="P1905" t="s">
        <v>14090</v>
      </c>
      <c r="Q1905" s="2">
        <v>44240</v>
      </c>
      <c r="S1905" t="s">
        <v>460</v>
      </c>
      <c r="T1905" t="s">
        <v>9834</v>
      </c>
      <c r="V1905" t="s">
        <v>9835</v>
      </c>
      <c r="W1905" t="s">
        <v>9836</v>
      </c>
      <c r="X1905" t="s">
        <v>13915</v>
      </c>
      <c r="Y1905">
        <v>25000</v>
      </c>
      <c r="Z1905" t="s">
        <v>9838</v>
      </c>
      <c r="AB1905" t="s">
        <v>13532</v>
      </c>
      <c r="AG1905">
        <v>980</v>
      </c>
      <c r="AI1905">
        <v>9160</v>
      </c>
      <c r="AJ1905">
        <v>43992</v>
      </c>
    </row>
    <row r="1906" spans="1:36" hidden="1" x14ac:dyDescent="0.25">
      <c r="A1906" t="s">
        <v>14344</v>
      </c>
      <c r="B1906" t="s">
        <v>13881</v>
      </c>
      <c r="C1906" s="2">
        <v>43979</v>
      </c>
      <c r="D1906" t="s">
        <v>13911</v>
      </c>
      <c r="E1906" t="s">
        <v>9881</v>
      </c>
      <c r="F1906" t="s">
        <v>9881</v>
      </c>
      <c r="G1906" t="s">
        <v>60</v>
      </c>
      <c r="H1906" t="s">
        <v>10314</v>
      </c>
      <c r="I1906" t="s">
        <v>10537</v>
      </c>
      <c r="J1906" t="s">
        <v>14345</v>
      </c>
      <c r="K1906" t="str">
        <f t="shared" si="58"/>
        <v>CARLOS GABRIEL VASQUEZ SALGADO</v>
      </c>
      <c r="L1906" t="str">
        <f t="shared" si="59"/>
        <v>Carlos Gabriel Vasquez Salgado</v>
      </c>
      <c r="M1906" t="s">
        <v>14314</v>
      </c>
      <c r="N1906" t="e">
        <f>VLOOKUP(M1906,Tabla13[[#All],[rut]:[estado_licencia]],2,0)</f>
        <v>#N/A</v>
      </c>
      <c r="O1906" t="s">
        <v>9832</v>
      </c>
      <c r="P1906" t="s">
        <v>13934</v>
      </c>
      <c r="Q1906" s="2">
        <v>43979</v>
      </c>
      <c r="S1906" t="s">
        <v>460</v>
      </c>
      <c r="T1906" t="s">
        <v>9834</v>
      </c>
      <c r="V1906" t="s">
        <v>9835</v>
      </c>
      <c r="W1906" t="s">
        <v>9836</v>
      </c>
      <c r="X1906" t="s">
        <v>13915</v>
      </c>
      <c r="Y1906">
        <v>25000</v>
      </c>
      <c r="Z1906" t="s">
        <v>9838</v>
      </c>
      <c r="AB1906" t="s">
        <v>13532</v>
      </c>
      <c r="AG1906">
        <v>986</v>
      </c>
      <c r="AH1906">
        <v>15145</v>
      </c>
      <c r="AI1906">
        <v>9165</v>
      </c>
      <c r="AJ1906">
        <v>43992</v>
      </c>
    </row>
    <row r="1907" spans="1:36" hidden="1" x14ac:dyDescent="0.25">
      <c r="A1907" t="s">
        <v>14346</v>
      </c>
      <c r="B1907" t="s">
        <v>13881</v>
      </c>
      <c r="C1907" s="2">
        <v>43979</v>
      </c>
      <c r="D1907" t="s">
        <v>13911</v>
      </c>
      <c r="E1907" t="s">
        <v>9881</v>
      </c>
      <c r="F1907" t="s">
        <v>9881</v>
      </c>
      <c r="G1907" t="s">
        <v>60</v>
      </c>
      <c r="H1907" t="s">
        <v>10200</v>
      </c>
      <c r="I1907" t="s">
        <v>11313</v>
      </c>
      <c r="J1907" t="s">
        <v>11544</v>
      </c>
      <c r="K1907" t="str">
        <f t="shared" si="58"/>
        <v xml:space="preserve">DANILO ANDRES MARTINEZ CISTERNAS </v>
      </c>
      <c r="L1907" t="str">
        <f t="shared" si="59"/>
        <v xml:space="preserve">Danilo Andres Martinez Cisternas </v>
      </c>
      <c r="M1907" t="s">
        <v>14311</v>
      </c>
      <c r="N1907" t="e">
        <f>VLOOKUP(M1907,Tabla13[[#All],[rut]:[estado_licencia]],2,0)</f>
        <v>#N/A</v>
      </c>
      <c r="O1907" t="s">
        <v>9832</v>
      </c>
      <c r="P1907" t="s">
        <v>14347</v>
      </c>
      <c r="Q1907" s="2">
        <v>43979</v>
      </c>
      <c r="S1907" t="s">
        <v>460</v>
      </c>
      <c r="T1907" t="s">
        <v>9834</v>
      </c>
      <c r="V1907" t="s">
        <v>9835</v>
      </c>
      <c r="W1907" t="s">
        <v>9836</v>
      </c>
      <c r="X1907" t="s">
        <v>13915</v>
      </c>
      <c r="Y1907">
        <v>25000</v>
      </c>
      <c r="Z1907" t="s">
        <v>9838</v>
      </c>
      <c r="AB1907" t="s">
        <v>13532</v>
      </c>
      <c r="AG1907">
        <v>986</v>
      </c>
      <c r="AH1907">
        <v>15145</v>
      </c>
      <c r="AI1907">
        <v>9165</v>
      </c>
      <c r="AJ1907">
        <v>43992</v>
      </c>
    </row>
    <row r="1908" spans="1:36" hidden="1" x14ac:dyDescent="0.25">
      <c r="A1908" t="s">
        <v>14348</v>
      </c>
      <c r="B1908" t="s">
        <v>13881</v>
      </c>
      <c r="C1908" s="2">
        <v>43980</v>
      </c>
      <c r="D1908" t="s">
        <v>13911</v>
      </c>
      <c r="E1908" t="s">
        <v>14349</v>
      </c>
      <c r="F1908" t="s">
        <v>14349</v>
      </c>
      <c r="H1908" t="s">
        <v>10430</v>
      </c>
      <c r="I1908" t="s">
        <v>10747</v>
      </c>
      <c r="J1908" t="s">
        <v>11599</v>
      </c>
      <c r="K1908" t="str">
        <f t="shared" si="58"/>
        <v>JUAN ENRIQUE VIDAL SUAZO</v>
      </c>
      <c r="L1908" t="str">
        <f t="shared" si="59"/>
        <v>Juan Enrique Vidal Suazo</v>
      </c>
      <c r="M1908" t="s">
        <v>14350</v>
      </c>
      <c r="N1908" t="e">
        <f>VLOOKUP(M1908,Tabla13[[#All],[rut]:[estado_licencia]],2,0)</f>
        <v>#N/A</v>
      </c>
      <c r="O1908" t="s">
        <v>9832</v>
      </c>
      <c r="P1908" t="s">
        <v>14081</v>
      </c>
      <c r="Q1908" s="2">
        <v>44894</v>
      </c>
      <c r="S1908" t="s">
        <v>460</v>
      </c>
      <c r="T1908" t="s">
        <v>9834</v>
      </c>
      <c r="V1908" t="s">
        <v>9835</v>
      </c>
      <c r="W1908" t="s">
        <v>9836</v>
      </c>
      <c r="X1908" t="s">
        <v>13915</v>
      </c>
      <c r="Y1908">
        <v>25000</v>
      </c>
      <c r="Z1908" t="s">
        <v>9853</v>
      </c>
      <c r="AB1908" t="s">
        <v>14351</v>
      </c>
      <c r="AC1908" t="s">
        <v>14352</v>
      </c>
    </row>
    <row r="1909" spans="1:36" hidden="1" x14ac:dyDescent="0.25">
      <c r="A1909" t="s">
        <v>14353</v>
      </c>
      <c r="B1909" t="s">
        <v>13881</v>
      </c>
      <c r="C1909" s="2">
        <v>43980</v>
      </c>
      <c r="D1909" t="s">
        <v>13911</v>
      </c>
      <c r="E1909" t="s">
        <v>10750</v>
      </c>
      <c r="F1909" t="s">
        <v>10751</v>
      </c>
      <c r="G1909" t="s">
        <v>371</v>
      </c>
      <c r="H1909" t="s">
        <v>10114</v>
      </c>
      <c r="I1909" t="s">
        <v>10134</v>
      </c>
      <c r="J1909" t="s">
        <v>14334</v>
      </c>
      <c r="K1909" t="str">
        <f t="shared" si="58"/>
        <v>SEBASTIAN ANDRES ASTUDILLO MARIN</v>
      </c>
      <c r="L1909" t="str">
        <f t="shared" si="59"/>
        <v>Sebastian Andres Astudillo Marin</v>
      </c>
      <c r="M1909" t="s">
        <v>14335</v>
      </c>
      <c r="N1909" t="e">
        <f>VLOOKUP(M1909,Tabla13[[#All],[rut]:[estado_licencia]],2,0)</f>
        <v>#N/A</v>
      </c>
      <c r="O1909" t="s">
        <v>9832</v>
      </c>
      <c r="P1909" t="s">
        <v>14354</v>
      </c>
      <c r="Q1909" s="2">
        <v>43914</v>
      </c>
      <c r="S1909" t="s">
        <v>460</v>
      </c>
      <c r="T1909" t="s">
        <v>9834</v>
      </c>
      <c r="V1909" t="s">
        <v>9835</v>
      </c>
      <c r="W1909" t="s">
        <v>9836</v>
      </c>
      <c r="X1909" t="s">
        <v>13915</v>
      </c>
      <c r="Y1909">
        <v>25000</v>
      </c>
      <c r="Z1909" t="s">
        <v>9838</v>
      </c>
      <c r="AB1909" t="s">
        <v>13532</v>
      </c>
      <c r="AG1909">
        <v>957</v>
      </c>
      <c r="AI1909">
        <v>9153</v>
      </c>
      <c r="AJ1909">
        <v>43991</v>
      </c>
    </row>
    <row r="1910" spans="1:36" hidden="1" x14ac:dyDescent="0.25">
      <c r="A1910" t="s">
        <v>10883</v>
      </c>
      <c r="B1910" t="s">
        <v>13881</v>
      </c>
      <c r="C1910" s="2">
        <v>43980</v>
      </c>
      <c r="D1910" t="s">
        <v>10351</v>
      </c>
      <c r="E1910" t="s">
        <v>10988</v>
      </c>
      <c r="F1910" t="s">
        <v>10989</v>
      </c>
      <c r="G1910" t="s">
        <v>461</v>
      </c>
      <c r="H1910" t="s">
        <v>11446</v>
      </c>
      <c r="I1910" t="s">
        <v>11446</v>
      </c>
      <c r="J1910" t="s">
        <v>11718</v>
      </c>
      <c r="K1910" t="str">
        <f t="shared" si="58"/>
        <v>JAIME ROMERO ROMERO</v>
      </c>
      <c r="L1910" t="str">
        <f t="shared" si="59"/>
        <v>Jaime Romero Romero</v>
      </c>
      <c r="M1910" t="s">
        <v>14355</v>
      </c>
      <c r="N1910" t="e">
        <f>VLOOKUP(M1910,Tabla13[[#All],[rut]:[estado_licencia]],2,0)</f>
        <v>#N/A</v>
      </c>
      <c r="O1910" t="s">
        <v>9832</v>
      </c>
      <c r="P1910" t="s">
        <v>14356</v>
      </c>
      <c r="Q1910" s="2">
        <v>44105</v>
      </c>
      <c r="R1910">
        <v>18290</v>
      </c>
      <c r="S1910" t="s">
        <v>460</v>
      </c>
      <c r="T1910" t="s">
        <v>9834</v>
      </c>
      <c r="U1910" s="2">
        <v>44345</v>
      </c>
      <c r="V1910" t="s">
        <v>9835</v>
      </c>
      <c r="W1910" t="s">
        <v>1224</v>
      </c>
      <c r="X1910" t="s">
        <v>10338</v>
      </c>
      <c r="Y1910">
        <v>30000</v>
      </c>
      <c r="Z1910" t="s">
        <v>9838</v>
      </c>
      <c r="AG1910">
        <v>969</v>
      </c>
      <c r="AH1910" t="s">
        <v>14011</v>
      </c>
      <c r="AI1910">
        <v>9147</v>
      </c>
    </row>
    <row r="1911" spans="1:36" hidden="1" x14ac:dyDescent="0.25">
      <c r="A1911" t="s">
        <v>10883</v>
      </c>
      <c r="B1911" t="s">
        <v>13881</v>
      </c>
      <c r="C1911" s="2">
        <v>43980</v>
      </c>
      <c r="D1911" t="s">
        <v>10351</v>
      </c>
      <c r="E1911" t="s">
        <v>10988</v>
      </c>
      <c r="F1911" t="s">
        <v>10989</v>
      </c>
      <c r="G1911" t="s">
        <v>461</v>
      </c>
      <c r="H1911" t="s">
        <v>11447</v>
      </c>
      <c r="I1911" t="s">
        <v>11254</v>
      </c>
      <c r="J1911" t="s">
        <v>10582</v>
      </c>
      <c r="K1911" t="str">
        <f t="shared" si="58"/>
        <v>JUAN PUEBLA SERRANO</v>
      </c>
      <c r="L1911" t="str">
        <f t="shared" si="59"/>
        <v>Juan Puebla Serrano</v>
      </c>
      <c r="M1911" t="s">
        <v>14357</v>
      </c>
      <c r="N1911" t="e">
        <f>VLOOKUP(M1911,Tabla13[[#All],[rut]:[estado_licencia]],2,0)</f>
        <v>#N/A</v>
      </c>
      <c r="O1911" t="s">
        <v>9832</v>
      </c>
      <c r="P1911" t="s">
        <v>13914</v>
      </c>
      <c r="Q1911" s="2">
        <v>44105</v>
      </c>
      <c r="R1911">
        <v>18290</v>
      </c>
      <c r="S1911" t="s">
        <v>460</v>
      </c>
      <c r="T1911" t="s">
        <v>9834</v>
      </c>
      <c r="U1911" s="2">
        <v>44345</v>
      </c>
      <c r="V1911" t="s">
        <v>9835</v>
      </c>
      <c r="W1911" t="s">
        <v>1224</v>
      </c>
      <c r="X1911" t="s">
        <v>10338</v>
      </c>
      <c r="Y1911">
        <v>30000</v>
      </c>
      <c r="Z1911" t="s">
        <v>9838</v>
      </c>
      <c r="AG1911">
        <v>969</v>
      </c>
      <c r="AH1911" t="s">
        <v>14011</v>
      </c>
      <c r="AI1911">
        <v>9147</v>
      </c>
    </row>
    <row r="1912" spans="1:36" hidden="1" x14ac:dyDescent="0.25">
      <c r="A1912" t="s">
        <v>10325</v>
      </c>
      <c r="B1912" t="s">
        <v>13881</v>
      </c>
      <c r="C1912" s="2">
        <v>43981</v>
      </c>
      <c r="D1912" t="s">
        <v>13815</v>
      </c>
      <c r="E1912" t="s">
        <v>10327</v>
      </c>
      <c r="F1912" t="s">
        <v>10328</v>
      </c>
      <c r="G1912" t="s">
        <v>190</v>
      </c>
      <c r="H1912" t="s">
        <v>10453</v>
      </c>
      <c r="I1912" t="s">
        <v>11334</v>
      </c>
      <c r="J1912" t="s">
        <v>14358</v>
      </c>
      <c r="K1912" t="str">
        <f t="shared" si="58"/>
        <v>MIRKO VALENZUELA BECERRA</v>
      </c>
      <c r="L1912" t="str">
        <f t="shared" si="59"/>
        <v>Mirko Valenzuela Becerra</v>
      </c>
      <c r="M1912" t="s">
        <v>14359</v>
      </c>
      <c r="N1912" t="e">
        <f>VLOOKUP(M1912,Tabla13[[#All],[rut]:[estado_licencia]],2,0)</f>
        <v>#N/A</v>
      </c>
      <c r="O1912" t="s">
        <v>14329</v>
      </c>
      <c r="P1912" t="s">
        <v>460</v>
      </c>
      <c r="Q1912" s="2" t="s">
        <v>460</v>
      </c>
      <c r="R1912" t="s">
        <v>460</v>
      </c>
      <c r="S1912" t="s">
        <v>460</v>
      </c>
      <c r="T1912" t="s">
        <v>9834</v>
      </c>
      <c r="U1912" s="2">
        <v>44346</v>
      </c>
      <c r="V1912" t="s">
        <v>10332</v>
      </c>
      <c r="W1912" t="s">
        <v>10333</v>
      </c>
      <c r="X1912" t="s">
        <v>10338</v>
      </c>
      <c r="Y1912">
        <v>40000</v>
      </c>
      <c r="Z1912" t="s">
        <v>9838</v>
      </c>
    </row>
    <row r="1913" spans="1:36" hidden="1" x14ac:dyDescent="0.25">
      <c r="A1913" t="s">
        <v>10325</v>
      </c>
      <c r="B1913" t="s">
        <v>13881</v>
      </c>
      <c r="C1913" s="2">
        <v>43981</v>
      </c>
      <c r="D1913" t="s">
        <v>13815</v>
      </c>
      <c r="E1913" t="s">
        <v>10327</v>
      </c>
      <c r="F1913" t="s">
        <v>10328</v>
      </c>
      <c r="G1913" t="s">
        <v>190</v>
      </c>
      <c r="H1913" t="s">
        <v>10667</v>
      </c>
      <c r="I1913" t="s">
        <v>11334</v>
      </c>
      <c r="J1913" t="s">
        <v>10590</v>
      </c>
      <c r="K1913" t="str">
        <f t="shared" si="58"/>
        <v>VICTOR NEIRA BECERRA</v>
      </c>
      <c r="L1913" t="str">
        <f t="shared" si="59"/>
        <v>Victor Neira Becerra</v>
      </c>
      <c r="M1913" t="s">
        <v>14360</v>
      </c>
      <c r="N1913" t="e">
        <f>VLOOKUP(M1913,Tabla13[[#All],[rut]:[estado_licencia]],2,0)</f>
        <v>#N/A</v>
      </c>
      <c r="O1913" t="s">
        <v>14330</v>
      </c>
      <c r="P1913" t="s">
        <v>460</v>
      </c>
      <c r="Q1913" s="2" t="s">
        <v>460</v>
      </c>
      <c r="R1913" t="s">
        <v>460</v>
      </c>
      <c r="S1913" t="s">
        <v>460</v>
      </c>
      <c r="T1913" t="s">
        <v>9834</v>
      </c>
      <c r="U1913" s="2">
        <v>44346</v>
      </c>
      <c r="V1913" t="s">
        <v>10332</v>
      </c>
      <c r="W1913" t="s">
        <v>10333</v>
      </c>
      <c r="X1913" t="s">
        <v>10338</v>
      </c>
      <c r="Y1913">
        <v>40000</v>
      </c>
      <c r="Z1913" t="s">
        <v>9838</v>
      </c>
    </row>
    <row r="1914" spans="1:36" hidden="1" x14ac:dyDescent="0.25">
      <c r="A1914" t="s">
        <v>10325</v>
      </c>
      <c r="B1914" t="s">
        <v>13881</v>
      </c>
      <c r="C1914" s="2">
        <v>43981</v>
      </c>
      <c r="D1914" t="s">
        <v>13815</v>
      </c>
      <c r="E1914" t="s">
        <v>10327</v>
      </c>
      <c r="F1914" t="s">
        <v>10328</v>
      </c>
      <c r="G1914" t="s">
        <v>190</v>
      </c>
      <c r="H1914" t="s">
        <v>10449</v>
      </c>
      <c r="I1914" t="s">
        <v>10426</v>
      </c>
      <c r="J1914" t="s">
        <v>14361</v>
      </c>
      <c r="K1914" t="str">
        <f t="shared" si="58"/>
        <v>ALVARO  BUENO ORELLANA</v>
      </c>
      <c r="L1914" t="str">
        <f t="shared" si="59"/>
        <v>Alvaro  Bueno Orellana</v>
      </c>
      <c r="M1914" t="s">
        <v>14362</v>
      </c>
      <c r="N1914" t="e">
        <f>VLOOKUP(M1914,Tabla13[[#All],[rut]:[estado_licencia]],2,0)</f>
        <v>#N/A</v>
      </c>
      <c r="O1914" t="s">
        <v>10798</v>
      </c>
      <c r="P1914" t="s">
        <v>460</v>
      </c>
      <c r="Q1914" s="2" t="s">
        <v>460</v>
      </c>
      <c r="R1914" t="s">
        <v>460</v>
      </c>
      <c r="S1914" t="s">
        <v>460</v>
      </c>
      <c r="T1914" t="s">
        <v>9834</v>
      </c>
      <c r="U1914" s="2">
        <v>44346</v>
      </c>
      <c r="V1914" t="s">
        <v>10332</v>
      </c>
      <c r="W1914" t="s">
        <v>10333</v>
      </c>
      <c r="X1914" t="s">
        <v>10338</v>
      </c>
      <c r="Y1914">
        <v>40000</v>
      </c>
      <c r="Z1914" t="s">
        <v>9838</v>
      </c>
    </row>
    <row r="1915" spans="1:36" hidden="1" x14ac:dyDescent="0.25">
      <c r="A1915" t="s">
        <v>10325</v>
      </c>
      <c r="B1915" t="s">
        <v>13881</v>
      </c>
      <c r="C1915" s="2">
        <v>43981</v>
      </c>
      <c r="D1915" t="s">
        <v>13815</v>
      </c>
      <c r="E1915" t="s">
        <v>10327</v>
      </c>
      <c r="F1915" t="s">
        <v>10328</v>
      </c>
      <c r="G1915" t="s">
        <v>190</v>
      </c>
      <c r="H1915" t="s">
        <v>10571</v>
      </c>
      <c r="I1915" t="s">
        <v>10618</v>
      </c>
      <c r="J1915" t="s">
        <v>14363</v>
      </c>
      <c r="K1915" t="str">
        <f t="shared" si="58"/>
        <v>ARMANDO ANDRADE ELIZALDE</v>
      </c>
      <c r="L1915" t="str">
        <f t="shared" si="59"/>
        <v>Armando Andrade Elizalde</v>
      </c>
      <c r="M1915" t="s">
        <v>14364</v>
      </c>
      <c r="N1915" t="e">
        <f>VLOOKUP(M1915,Tabla13[[#All],[rut]:[estado_licencia]],2,0)</f>
        <v>#N/A</v>
      </c>
      <c r="O1915" t="s">
        <v>14329</v>
      </c>
      <c r="P1915" t="s">
        <v>460</v>
      </c>
      <c r="Q1915" s="2" t="s">
        <v>460</v>
      </c>
      <c r="R1915" t="s">
        <v>460</v>
      </c>
      <c r="S1915" t="s">
        <v>460</v>
      </c>
      <c r="T1915" t="s">
        <v>9834</v>
      </c>
      <c r="U1915" s="2">
        <v>44346</v>
      </c>
      <c r="V1915" t="s">
        <v>10332</v>
      </c>
      <c r="W1915" t="s">
        <v>10333</v>
      </c>
      <c r="X1915" t="s">
        <v>10338</v>
      </c>
      <c r="Y1915">
        <v>40000</v>
      </c>
      <c r="Z1915" t="s">
        <v>9838</v>
      </c>
    </row>
    <row r="1916" spans="1:36" hidden="1" x14ac:dyDescent="0.25">
      <c r="A1916" t="s">
        <v>10325</v>
      </c>
      <c r="B1916" t="s">
        <v>13881</v>
      </c>
      <c r="C1916" s="2">
        <v>43981</v>
      </c>
      <c r="D1916" t="s">
        <v>10351</v>
      </c>
      <c r="E1916" t="s">
        <v>10327</v>
      </c>
      <c r="F1916" t="s">
        <v>10328</v>
      </c>
      <c r="G1916" t="s">
        <v>190</v>
      </c>
      <c r="H1916" t="s">
        <v>10575</v>
      </c>
      <c r="I1916" t="s">
        <v>10453</v>
      </c>
      <c r="J1916" t="s">
        <v>10694</v>
      </c>
      <c r="K1916" t="str">
        <f t="shared" si="58"/>
        <v>CESAR LEYTON VALENZUELA</v>
      </c>
      <c r="L1916" t="str">
        <f t="shared" si="59"/>
        <v>Cesar Leyton Valenzuela</v>
      </c>
      <c r="M1916" t="s">
        <v>14365</v>
      </c>
      <c r="N1916" t="e">
        <f>VLOOKUP(M1916,Tabla13[[#All],[rut]:[estado_licencia]],2,0)</f>
        <v>#N/A</v>
      </c>
      <c r="O1916" t="s">
        <v>14366</v>
      </c>
      <c r="P1916" t="s">
        <v>460</v>
      </c>
      <c r="Q1916" s="2" t="s">
        <v>460</v>
      </c>
      <c r="R1916" t="s">
        <v>460</v>
      </c>
      <c r="S1916" t="s">
        <v>460</v>
      </c>
      <c r="T1916" t="s">
        <v>9834</v>
      </c>
      <c r="U1916" s="2">
        <v>44346</v>
      </c>
      <c r="V1916" t="s">
        <v>10332</v>
      </c>
      <c r="W1916" t="s">
        <v>10333</v>
      </c>
      <c r="X1916" t="s">
        <v>10338</v>
      </c>
      <c r="Y1916">
        <v>40000</v>
      </c>
      <c r="Z1916" t="s">
        <v>9838</v>
      </c>
    </row>
    <row r="1917" spans="1:36" hidden="1" x14ac:dyDescent="0.25">
      <c r="A1917" t="s">
        <v>10325</v>
      </c>
      <c r="B1917" t="s">
        <v>13881</v>
      </c>
      <c r="C1917" s="2">
        <v>43981</v>
      </c>
      <c r="D1917" t="s">
        <v>10351</v>
      </c>
      <c r="E1917" t="s">
        <v>10327</v>
      </c>
      <c r="F1917" t="s">
        <v>10328</v>
      </c>
      <c r="G1917" t="s">
        <v>190</v>
      </c>
      <c r="H1917" t="s">
        <v>10453</v>
      </c>
      <c r="I1917" t="s">
        <v>11334</v>
      </c>
      <c r="J1917" t="s">
        <v>14358</v>
      </c>
      <c r="K1917" t="str">
        <f t="shared" si="58"/>
        <v>MIRKO VALENZUELA BECERRA</v>
      </c>
      <c r="L1917" t="str">
        <f t="shared" si="59"/>
        <v>Mirko Valenzuela Becerra</v>
      </c>
      <c r="M1917" t="s">
        <v>14367</v>
      </c>
      <c r="N1917" t="e">
        <f>VLOOKUP(M1917,Tabla13[[#All],[rut]:[estado_licencia]],2,0)</f>
        <v>#N/A</v>
      </c>
      <c r="O1917" t="s">
        <v>14329</v>
      </c>
      <c r="P1917" t="s">
        <v>460</v>
      </c>
      <c r="Q1917" s="2" t="s">
        <v>460</v>
      </c>
      <c r="R1917" t="s">
        <v>460</v>
      </c>
      <c r="S1917" t="s">
        <v>460</v>
      </c>
      <c r="T1917" t="s">
        <v>9834</v>
      </c>
      <c r="U1917" s="2">
        <v>44346</v>
      </c>
      <c r="V1917" t="s">
        <v>10332</v>
      </c>
      <c r="W1917" t="s">
        <v>10333</v>
      </c>
      <c r="X1917" t="s">
        <v>10338</v>
      </c>
      <c r="Y1917">
        <v>40000</v>
      </c>
      <c r="Z1917" t="s">
        <v>9838</v>
      </c>
    </row>
    <row r="1918" spans="1:36" hidden="1" x14ac:dyDescent="0.25">
      <c r="A1918" t="s">
        <v>10325</v>
      </c>
      <c r="B1918" t="s">
        <v>13881</v>
      </c>
      <c r="C1918" s="2">
        <v>43981</v>
      </c>
      <c r="D1918" t="s">
        <v>10351</v>
      </c>
      <c r="E1918" t="s">
        <v>10327</v>
      </c>
      <c r="F1918" t="s">
        <v>10328</v>
      </c>
      <c r="G1918" t="s">
        <v>190</v>
      </c>
      <c r="H1918" t="s">
        <v>10667</v>
      </c>
      <c r="I1918" t="s">
        <v>11334</v>
      </c>
      <c r="J1918" t="s">
        <v>10590</v>
      </c>
      <c r="K1918" t="str">
        <f t="shared" si="58"/>
        <v>VICTOR NEIRA BECERRA</v>
      </c>
      <c r="L1918" t="str">
        <f t="shared" si="59"/>
        <v>Victor Neira Becerra</v>
      </c>
      <c r="M1918" t="s">
        <v>14368</v>
      </c>
      <c r="N1918" t="e">
        <f>VLOOKUP(M1918,Tabla13[[#All],[rut]:[estado_licencia]],2,0)</f>
        <v>#N/A</v>
      </c>
      <c r="O1918" t="s">
        <v>14330</v>
      </c>
      <c r="P1918" t="s">
        <v>460</v>
      </c>
      <c r="Q1918" s="2" t="s">
        <v>460</v>
      </c>
      <c r="R1918" t="s">
        <v>460</v>
      </c>
      <c r="S1918" t="s">
        <v>460</v>
      </c>
      <c r="T1918" t="s">
        <v>9834</v>
      </c>
      <c r="U1918" s="2">
        <v>44346</v>
      </c>
      <c r="V1918" t="s">
        <v>10332</v>
      </c>
      <c r="W1918" t="s">
        <v>10333</v>
      </c>
      <c r="X1918" t="s">
        <v>10338</v>
      </c>
      <c r="Y1918">
        <v>40000</v>
      </c>
      <c r="Z1918" t="s">
        <v>9838</v>
      </c>
    </row>
    <row r="1919" spans="1:36" hidden="1" x14ac:dyDescent="0.25">
      <c r="A1919" t="s">
        <v>10325</v>
      </c>
      <c r="B1919" t="s">
        <v>13881</v>
      </c>
      <c r="C1919" s="2">
        <v>43981</v>
      </c>
      <c r="D1919" t="s">
        <v>10351</v>
      </c>
      <c r="E1919" t="s">
        <v>10327</v>
      </c>
      <c r="F1919" t="s">
        <v>10328</v>
      </c>
      <c r="G1919" t="s">
        <v>190</v>
      </c>
      <c r="H1919" t="s">
        <v>10449</v>
      </c>
      <c r="I1919" t="s">
        <v>10426</v>
      </c>
      <c r="J1919" t="s">
        <v>11717</v>
      </c>
      <c r="K1919" t="str">
        <f t="shared" si="58"/>
        <v>ALVARO BUENO ORELLANA</v>
      </c>
      <c r="L1919" t="str">
        <f t="shared" si="59"/>
        <v>Alvaro Bueno Orellana</v>
      </c>
      <c r="M1919" t="s">
        <v>14362</v>
      </c>
      <c r="N1919" t="e">
        <f>VLOOKUP(M1919,Tabla13[[#All],[rut]:[estado_licencia]],2,0)</f>
        <v>#N/A</v>
      </c>
      <c r="O1919" t="s">
        <v>10798</v>
      </c>
      <c r="P1919" t="s">
        <v>460</v>
      </c>
      <c r="Q1919" s="2" t="s">
        <v>460</v>
      </c>
      <c r="R1919" t="s">
        <v>460</v>
      </c>
      <c r="S1919" t="s">
        <v>460</v>
      </c>
      <c r="T1919" t="s">
        <v>9834</v>
      </c>
      <c r="U1919" s="2">
        <v>44346</v>
      </c>
      <c r="V1919" t="s">
        <v>10332</v>
      </c>
      <c r="W1919" t="s">
        <v>10333</v>
      </c>
      <c r="X1919" t="s">
        <v>10338</v>
      </c>
      <c r="Y1919">
        <v>40000</v>
      </c>
      <c r="Z1919" t="s">
        <v>9838</v>
      </c>
    </row>
    <row r="1920" spans="1:36" hidden="1" x14ac:dyDescent="0.25">
      <c r="A1920" t="s">
        <v>10325</v>
      </c>
      <c r="B1920" t="s">
        <v>13881</v>
      </c>
      <c r="C1920" s="2">
        <v>43981</v>
      </c>
      <c r="D1920" t="s">
        <v>10351</v>
      </c>
      <c r="E1920" t="s">
        <v>10327</v>
      </c>
      <c r="F1920" t="s">
        <v>10328</v>
      </c>
      <c r="G1920" t="s">
        <v>190</v>
      </c>
      <c r="H1920" t="s">
        <v>10571</v>
      </c>
      <c r="I1920" t="s">
        <v>10618</v>
      </c>
      <c r="J1920" t="s">
        <v>14363</v>
      </c>
      <c r="K1920" t="str">
        <f t="shared" si="58"/>
        <v>ARMANDO ANDRADE ELIZALDE</v>
      </c>
      <c r="L1920" t="str">
        <f t="shared" si="59"/>
        <v>Armando Andrade Elizalde</v>
      </c>
      <c r="M1920" t="s">
        <v>14364</v>
      </c>
      <c r="N1920" t="e">
        <f>VLOOKUP(M1920,Tabla13[[#All],[rut]:[estado_licencia]],2,0)</f>
        <v>#N/A</v>
      </c>
      <c r="O1920" t="s">
        <v>14329</v>
      </c>
      <c r="P1920" t="s">
        <v>460</v>
      </c>
      <c r="Q1920" s="2" t="s">
        <v>460</v>
      </c>
      <c r="R1920" t="s">
        <v>460</v>
      </c>
      <c r="S1920" t="s">
        <v>460</v>
      </c>
      <c r="T1920" t="s">
        <v>9834</v>
      </c>
      <c r="U1920" s="2">
        <v>44346</v>
      </c>
      <c r="V1920" t="s">
        <v>10332</v>
      </c>
      <c r="W1920" t="s">
        <v>10333</v>
      </c>
      <c r="X1920" t="s">
        <v>10338</v>
      </c>
      <c r="Y1920">
        <v>40000</v>
      </c>
      <c r="Z1920" t="s">
        <v>9838</v>
      </c>
    </row>
    <row r="1921" spans="1:26" hidden="1" x14ac:dyDescent="0.25">
      <c r="A1921" t="s">
        <v>10325</v>
      </c>
      <c r="B1921" t="s">
        <v>13881</v>
      </c>
      <c r="C1921" s="2">
        <v>43981</v>
      </c>
      <c r="D1921" t="s">
        <v>13815</v>
      </c>
      <c r="E1921" t="s">
        <v>10327</v>
      </c>
      <c r="F1921" t="s">
        <v>10328</v>
      </c>
      <c r="G1921" t="s">
        <v>190</v>
      </c>
      <c r="H1921" t="s">
        <v>10575</v>
      </c>
      <c r="I1921" t="s">
        <v>10453</v>
      </c>
      <c r="J1921" t="s">
        <v>10694</v>
      </c>
      <c r="K1921" t="str">
        <f t="shared" si="58"/>
        <v>CESAR LEYTON VALENZUELA</v>
      </c>
      <c r="L1921" t="str">
        <f t="shared" si="59"/>
        <v>Cesar Leyton Valenzuela</v>
      </c>
      <c r="M1921" t="s">
        <v>14369</v>
      </c>
      <c r="N1921" t="e">
        <f>VLOOKUP(M1921,Tabla13[[#All],[rut]:[estado_licencia]],2,0)</f>
        <v>#N/A</v>
      </c>
      <c r="O1921" t="s">
        <v>14366</v>
      </c>
      <c r="P1921" t="s">
        <v>460</v>
      </c>
      <c r="Q1921" s="2" t="s">
        <v>460</v>
      </c>
      <c r="R1921" t="s">
        <v>460</v>
      </c>
      <c r="S1921" t="s">
        <v>460</v>
      </c>
      <c r="T1921" t="s">
        <v>9834</v>
      </c>
      <c r="U1921" s="2">
        <v>44346</v>
      </c>
      <c r="V1921" t="s">
        <v>10332</v>
      </c>
      <c r="W1921" t="s">
        <v>10333</v>
      </c>
      <c r="X1921" t="s">
        <v>10338</v>
      </c>
      <c r="Y1921">
        <v>40000</v>
      </c>
      <c r="Z1921" t="s">
        <v>9838</v>
      </c>
    </row>
    <row r="1922" spans="1:26" hidden="1" x14ac:dyDescent="0.25">
      <c r="A1922" t="s">
        <v>10325</v>
      </c>
      <c r="B1922" t="s">
        <v>13881</v>
      </c>
      <c r="C1922" s="2">
        <v>43980</v>
      </c>
      <c r="D1922" t="s">
        <v>13815</v>
      </c>
      <c r="E1922" t="s">
        <v>12539</v>
      </c>
      <c r="F1922" t="s">
        <v>10328</v>
      </c>
      <c r="G1922" t="s">
        <v>1575</v>
      </c>
      <c r="H1922" t="s">
        <v>10026</v>
      </c>
      <c r="I1922" t="s">
        <v>9830</v>
      </c>
      <c r="J1922" t="s">
        <v>14370</v>
      </c>
      <c r="K1922" t="str">
        <f t="shared" ref="K1922:K1985" si="60">CONCATENATE(J1922," ",H1922," ",I1922)</f>
        <v>OVIL ROJAS RAMIREZ</v>
      </c>
      <c r="L1922" t="str">
        <f t="shared" ref="L1922:L1985" si="61">PROPER(K1922)</f>
        <v>Ovil Rojas Ramirez</v>
      </c>
      <c r="M1922" t="s">
        <v>1731</v>
      </c>
      <c r="N1922" t="str">
        <f>VLOOKUP(M1922,Tabla13[[#All],[rut]:[estado_licencia]],2,0)</f>
        <v>Ovil Rojas Ramirez</v>
      </c>
      <c r="O1922" t="s">
        <v>13945</v>
      </c>
      <c r="P1922" t="s">
        <v>460</v>
      </c>
      <c r="Q1922" s="2" t="s">
        <v>460</v>
      </c>
      <c r="R1922" t="s">
        <v>460</v>
      </c>
      <c r="S1922" t="s">
        <v>460</v>
      </c>
      <c r="T1922" t="s">
        <v>9834</v>
      </c>
      <c r="V1922" t="s">
        <v>10332</v>
      </c>
      <c r="W1922" t="s">
        <v>10333</v>
      </c>
      <c r="X1922" t="s">
        <v>10334</v>
      </c>
      <c r="Y1922">
        <v>40000</v>
      </c>
      <c r="Z1922" t="s">
        <v>9838</v>
      </c>
    </row>
    <row r="1923" spans="1:26" hidden="1" x14ac:dyDescent="0.25">
      <c r="A1923" t="s">
        <v>10325</v>
      </c>
      <c r="B1923" t="s">
        <v>13881</v>
      </c>
      <c r="C1923" s="2">
        <v>43980</v>
      </c>
      <c r="D1923" t="s">
        <v>13815</v>
      </c>
      <c r="E1923" t="s">
        <v>12539</v>
      </c>
      <c r="F1923" t="s">
        <v>10328</v>
      </c>
      <c r="G1923" t="s">
        <v>1575</v>
      </c>
      <c r="H1923" t="s">
        <v>14371</v>
      </c>
      <c r="I1923" t="s">
        <v>10026</v>
      </c>
      <c r="J1923" t="s">
        <v>14372</v>
      </c>
      <c r="K1923" t="str">
        <f t="shared" si="60"/>
        <v>MARCOS MAUN ROJAS</v>
      </c>
      <c r="L1923" t="str">
        <f t="shared" si="61"/>
        <v>Marcos Maun Rojas</v>
      </c>
      <c r="M1923" t="s">
        <v>1732</v>
      </c>
      <c r="N1923" t="str">
        <f>VLOOKUP(M1923,Tabla13[[#All],[rut]:[estado_licencia]],2,0)</f>
        <v>Marcos Maun Rojas</v>
      </c>
      <c r="O1923" t="s">
        <v>13945</v>
      </c>
      <c r="P1923" t="s">
        <v>460</v>
      </c>
      <c r="Q1923" s="2" t="s">
        <v>460</v>
      </c>
      <c r="R1923" t="s">
        <v>460</v>
      </c>
      <c r="S1923" t="s">
        <v>460</v>
      </c>
      <c r="T1923" t="s">
        <v>9834</v>
      </c>
      <c r="V1923" t="s">
        <v>10332</v>
      </c>
      <c r="W1923" t="s">
        <v>10333</v>
      </c>
      <c r="X1923" t="s">
        <v>10334</v>
      </c>
      <c r="Y1923">
        <v>40000</v>
      </c>
      <c r="Z1923" t="s">
        <v>9838</v>
      </c>
    </row>
    <row r="1924" spans="1:26" hidden="1" x14ac:dyDescent="0.25">
      <c r="A1924" t="s">
        <v>10325</v>
      </c>
      <c r="B1924" t="s">
        <v>13881</v>
      </c>
      <c r="C1924" s="2">
        <v>43980</v>
      </c>
      <c r="D1924" t="s">
        <v>13815</v>
      </c>
      <c r="E1924" t="s">
        <v>12539</v>
      </c>
      <c r="F1924" t="s">
        <v>10328</v>
      </c>
      <c r="G1924" t="s">
        <v>1575</v>
      </c>
      <c r="H1924" t="s">
        <v>9953</v>
      </c>
      <c r="I1924" t="s">
        <v>14373</v>
      </c>
      <c r="J1924" t="s">
        <v>12844</v>
      </c>
      <c r="K1924" t="str">
        <f t="shared" si="60"/>
        <v>ANTONIO TRIGO CONTULIANO</v>
      </c>
      <c r="L1924" t="str">
        <f t="shared" si="61"/>
        <v>Antonio Trigo Contuliano</v>
      </c>
      <c r="M1924" t="s">
        <v>1733</v>
      </c>
      <c r="N1924" t="str">
        <f>VLOOKUP(M1924,Tabla13[[#All],[rut]:[estado_licencia]],2,0)</f>
        <v>Antonio Trigo Contuliano</v>
      </c>
      <c r="O1924" t="s">
        <v>13945</v>
      </c>
      <c r="P1924" t="s">
        <v>460</v>
      </c>
      <c r="Q1924" s="2" t="s">
        <v>460</v>
      </c>
      <c r="R1924" t="s">
        <v>460</v>
      </c>
      <c r="S1924" t="s">
        <v>460</v>
      </c>
      <c r="T1924" t="s">
        <v>9834</v>
      </c>
      <c r="V1924" t="s">
        <v>10332</v>
      </c>
      <c r="W1924" t="s">
        <v>10333</v>
      </c>
      <c r="X1924" t="s">
        <v>10334</v>
      </c>
      <c r="Y1924">
        <v>40000</v>
      </c>
      <c r="Z1924" t="s">
        <v>9838</v>
      </c>
    </row>
    <row r="1925" spans="1:26" hidden="1" x14ac:dyDescent="0.25">
      <c r="A1925" t="s">
        <v>10325</v>
      </c>
      <c r="B1925" t="s">
        <v>13881</v>
      </c>
      <c r="C1925" s="2">
        <v>43980</v>
      </c>
      <c r="D1925" t="s">
        <v>13815</v>
      </c>
      <c r="E1925" t="s">
        <v>12539</v>
      </c>
      <c r="F1925" t="s">
        <v>10328</v>
      </c>
      <c r="G1925" t="s">
        <v>1575</v>
      </c>
      <c r="H1925" t="s">
        <v>11609</v>
      </c>
      <c r="I1925" t="s">
        <v>12926</v>
      </c>
      <c r="J1925" t="s">
        <v>13787</v>
      </c>
      <c r="K1925" t="str">
        <f t="shared" si="60"/>
        <v>FRANCO ARQUEROS MENESES</v>
      </c>
      <c r="L1925" t="str">
        <f t="shared" si="61"/>
        <v>Franco Arqueros Meneses</v>
      </c>
      <c r="M1925" t="s">
        <v>1734</v>
      </c>
      <c r="N1925" t="str">
        <f>VLOOKUP(M1925,Tabla13[[#All],[rut]:[estado_licencia]],2,0)</f>
        <v>Franco Arqueros Meneses</v>
      </c>
      <c r="O1925" t="s">
        <v>13945</v>
      </c>
      <c r="P1925" t="s">
        <v>460</v>
      </c>
      <c r="Q1925" s="2" t="s">
        <v>460</v>
      </c>
      <c r="R1925" t="s">
        <v>460</v>
      </c>
      <c r="S1925" t="s">
        <v>460</v>
      </c>
      <c r="T1925" t="s">
        <v>9834</v>
      </c>
      <c r="V1925" t="s">
        <v>10332</v>
      </c>
      <c r="W1925" t="s">
        <v>10333</v>
      </c>
      <c r="X1925" t="s">
        <v>10334</v>
      </c>
      <c r="Y1925">
        <v>40000</v>
      </c>
      <c r="Z1925" t="s">
        <v>9838</v>
      </c>
    </row>
    <row r="1926" spans="1:26" hidden="1" x14ac:dyDescent="0.25">
      <c r="A1926" t="s">
        <v>10325</v>
      </c>
      <c r="B1926" t="s">
        <v>13881</v>
      </c>
      <c r="C1926" s="2">
        <v>43980</v>
      </c>
      <c r="D1926" t="s">
        <v>13815</v>
      </c>
      <c r="E1926" t="s">
        <v>12539</v>
      </c>
      <c r="F1926" t="s">
        <v>10328</v>
      </c>
      <c r="G1926" t="s">
        <v>1575</v>
      </c>
      <c r="H1926" t="s">
        <v>9971</v>
      </c>
      <c r="I1926" t="s">
        <v>10115</v>
      </c>
      <c r="J1926" t="s">
        <v>10582</v>
      </c>
      <c r="K1926" t="str">
        <f t="shared" si="60"/>
        <v>JUAN MUÑOZ PALMA</v>
      </c>
      <c r="L1926" t="str">
        <f t="shared" si="61"/>
        <v>Juan Muñoz Palma</v>
      </c>
      <c r="M1926" t="s">
        <v>1735</v>
      </c>
      <c r="N1926" t="str">
        <f>VLOOKUP(M1926,Tabla13[[#All],[rut]:[estado_licencia]],2,0)</f>
        <v>Juan Muñoz Palma</v>
      </c>
      <c r="O1926" t="s">
        <v>10672</v>
      </c>
      <c r="P1926" t="s">
        <v>460</v>
      </c>
      <c r="Q1926" s="2" t="s">
        <v>460</v>
      </c>
      <c r="R1926" t="s">
        <v>460</v>
      </c>
      <c r="S1926" t="s">
        <v>460</v>
      </c>
      <c r="T1926" t="s">
        <v>9834</v>
      </c>
      <c r="V1926" t="s">
        <v>10332</v>
      </c>
      <c r="W1926" t="s">
        <v>10333</v>
      </c>
      <c r="X1926" t="s">
        <v>10334</v>
      </c>
      <c r="Y1926">
        <v>40000</v>
      </c>
      <c r="Z1926" t="s">
        <v>9838</v>
      </c>
    </row>
    <row r="1927" spans="1:26" hidden="1" x14ac:dyDescent="0.25">
      <c r="A1927" t="s">
        <v>10325</v>
      </c>
      <c r="B1927" t="s">
        <v>13881</v>
      </c>
      <c r="C1927" s="2">
        <v>43980</v>
      </c>
      <c r="D1927" t="s">
        <v>13815</v>
      </c>
      <c r="E1927" t="s">
        <v>12539</v>
      </c>
      <c r="F1927" t="s">
        <v>10328</v>
      </c>
      <c r="G1927" t="s">
        <v>1575</v>
      </c>
      <c r="H1927" t="s">
        <v>14374</v>
      </c>
      <c r="I1927" t="s">
        <v>10085</v>
      </c>
      <c r="J1927" t="s">
        <v>10853</v>
      </c>
      <c r="K1927" t="str">
        <f t="shared" si="60"/>
        <v>JOSE OLGUIN CARVAJAL</v>
      </c>
      <c r="L1927" t="str">
        <f t="shared" si="61"/>
        <v>Jose Olguin Carvajal</v>
      </c>
      <c r="M1927" t="s">
        <v>1736</v>
      </c>
      <c r="N1927" t="str">
        <f>VLOOKUP(M1927,Tabla13[[#All],[rut]:[estado_licencia]],2,0)</f>
        <v>Jose Olguin Carvajal</v>
      </c>
      <c r="O1927" t="s">
        <v>14375</v>
      </c>
      <c r="P1927" t="s">
        <v>460</v>
      </c>
      <c r="Q1927" s="2" t="s">
        <v>460</v>
      </c>
      <c r="R1927" t="s">
        <v>460</v>
      </c>
      <c r="S1927" t="s">
        <v>460</v>
      </c>
      <c r="T1927" t="s">
        <v>9834</v>
      </c>
      <c r="V1927" t="s">
        <v>10332</v>
      </c>
      <c r="W1927" t="s">
        <v>10333</v>
      </c>
      <c r="X1927" t="s">
        <v>10334</v>
      </c>
      <c r="Y1927">
        <v>40000</v>
      </c>
      <c r="Z1927" t="s">
        <v>9838</v>
      </c>
    </row>
    <row r="1928" spans="1:26" hidden="1" x14ac:dyDescent="0.25">
      <c r="A1928" t="s">
        <v>10325</v>
      </c>
      <c r="B1928" t="s">
        <v>13881</v>
      </c>
      <c r="C1928" s="2">
        <v>43980</v>
      </c>
      <c r="D1928" t="s">
        <v>13815</v>
      </c>
      <c r="E1928" t="s">
        <v>12539</v>
      </c>
      <c r="F1928" t="s">
        <v>10328</v>
      </c>
      <c r="G1928" t="s">
        <v>1575</v>
      </c>
      <c r="H1928" t="s">
        <v>10449</v>
      </c>
      <c r="I1928" t="s">
        <v>10667</v>
      </c>
      <c r="J1928" t="s">
        <v>11717</v>
      </c>
      <c r="K1928" t="str">
        <f t="shared" si="60"/>
        <v>ALVARO BUENO NEIRA</v>
      </c>
      <c r="L1928" t="str">
        <f t="shared" si="61"/>
        <v>Alvaro Bueno Neira</v>
      </c>
      <c r="M1928" t="s">
        <v>1737</v>
      </c>
      <c r="N1928" t="str">
        <f>VLOOKUP(M1928,Tabla13[[#All],[rut]:[estado_licencia]],2,0)</f>
        <v>Alvaro Bueno Neira</v>
      </c>
      <c r="O1928" t="s">
        <v>13944</v>
      </c>
      <c r="P1928" t="s">
        <v>460</v>
      </c>
      <c r="Q1928" s="2" t="s">
        <v>460</v>
      </c>
      <c r="R1928" t="s">
        <v>460</v>
      </c>
      <c r="S1928" t="s">
        <v>460</v>
      </c>
      <c r="T1928" t="s">
        <v>9834</v>
      </c>
      <c r="V1928" t="s">
        <v>10332</v>
      </c>
      <c r="W1928" t="s">
        <v>10333</v>
      </c>
      <c r="X1928" t="s">
        <v>10334</v>
      </c>
      <c r="Y1928">
        <v>40000</v>
      </c>
      <c r="Z1928" t="s">
        <v>9838</v>
      </c>
    </row>
    <row r="1929" spans="1:26" hidden="1" x14ac:dyDescent="0.25">
      <c r="A1929" t="s">
        <v>10325</v>
      </c>
      <c r="B1929" t="s">
        <v>13881</v>
      </c>
      <c r="C1929" s="2">
        <v>43980</v>
      </c>
      <c r="D1929" t="s">
        <v>13815</v>
      </c>
      <c r="E1929" t="s">
        <v>12539</v>
      </c>
      <c r="F1929" t="s">
        <v>10328</v>
      </c>
      <c r="G1929" t="s">
        <v>1575</v>
      </c>
      <c r="H1929" t="s">
        <v>12420</v>
      </c>
      <c r="I1929" t="s">
        <v>10472</v>
      </c>
      <c r="J1929" t="s">
        <v>10853</v>
      </c>
      <c r="K1929" t="str">
        <f t="shared" si="60"/>
        <v>JOSE ECHEVERRIA ORTIZ</v>
      </c>
      <c r="L1929" t="str">
        <f t="shared" si="61"/>
        <v>Jose Echeverria Ortiz</v>
      </c>
      <c r="M1929" t="s">
        <v>1738</v>
      </c>
      <c r="N1929" t="str">
        <f>VLOOKUP(M1929,Tabla13[[#All],[rut]:[estado_licencia]],2,0)</f>
        <v>Jose Echeverria Ortiz</v>
      </c>
      <c r="O1929" t="s">
        <v>13944</v>
      </c>
      <c r="P1929" t="s">
        <v>460</v>
      </c>
      <c r="Q1929" s="2" t="s">
        <v>460</v>
      </c>
      <c r="R1929" t="s">
        <v>460</v>
      </c>
      <c r="S1929" t="s">
        <v>460</v>
      </c>
      <c r="T1929" t="s">
        <v>9834</v>
      </c>
      <c r="V1929" t="s">
        <v>10332</v>
      </c>
      <c r="W1929" t="s">
        <v>10333</v>
      </c>
      <c r="X1929" t="s">
        <v>10334</v>
      </c>
      <c r="Y1929">
        <v>40000</v>
      </c>
      <c r="Z1929" t="s">
        <v>9838</v>
      </c>
    </row>
    <row r="1930" spans="1:26" hidden="1" x14ac:dyDescent="0.25">
      <c r="A1930" t="s">
        <v>10325</v>
      </c>
      <c r="B1930" t="s">
        <v>13881</v>
      </c>
      <c r="C1930" s="2">
        <v>43980</v>
      </c>
      <c r="D1930" t="s">
        <v>13815</v>
      </c>
      <c r="E1930" t="s">
        <v>12539</v>
      </c>
      <c r="F1930" t="s">
        <v>10328</v>
      </c>
      <c r="G1930" t="s">
        <v>1575</v>
      </c>
      <c r="H1930" t="s">
        <v>9903</v>
      </c>
      <c r="I1930" t="s">
        <v>10720</v>
      </c>
      <c r="J1930" t="s">
        <v>11718</v>
      </c>
      <c r="K1930" t="str">
        <f t="shared" si="60"/>
        <v>JAIME CASTILLO HENRIQUEZ</v>
      </c>
      <c r="L1930" t="str">
        <f t="shared" si="61"/>
        <v>Jaime Castillo Henriquez</v>
      </c>
      <c r="M1930" t="s">
        <v>1203</v>
      </c>
      <c r="N1930" t="str">
        <f>VLOOKUP(M1930,Tabla13[[#All],[rut]:[estado_licencia]],2,0)</f>
        <v>Jaime Castillo  Henriquez</v>
      </c>
      <c r="O1930" t="s">
        <v>13944</v>
      </c>
      <c r="P1930" t="s">
        <v>460</v>
      </c>
      <c r="Q1930" s="2" t="s">
        <v>460</v>
      </c>
      <c r="R1930" t="s">
        <v>460</v>
      </c>
      <c r="S1930" t="s">
        <v>460</v>
      </c>
      <c r="T1930" t="s">
        <v>9834</v>
      </c>
      <c r="V1930" t="s">
        <v>10332</v>
      </c>
      <c r="W1930" t="s">
        <v>10333</v>
      </c>
      <c r="X1930" t="s">
        <v>10334</v>
      </c>
      <c r="Y1930">
        <v>40000</v>
      </c>
      <c r="Z1930" t="s">
        <v>9838</v>
      </c>
    </row>
    <row r="1931" spans="1:26" hidden="1" x14ac:dyDescent="0.25">
      <c r="A1931" t="s">
        <v>10325</v>
      </c>
      <c r="B1931" t="s">
        <v>13881</v>
      </c>
      <c r="C1931" s="2">
        <v>43980</v>
      </c>
      <c r="D1931" t="s">
        <v>13815</v>
      </c>
      <c r="E1931" t="s">
        <v>12539</v>
      </c>
      <c r="F1931" t="s">
        <v>10328</v>
      </c>
      <c r="G1931" t="s">
        <v>1575</v>
      </c>
      <c r="H1931" t="s">
        <v>9887</v>
      </c>
      <c r="I1931" t="s">
        <v>12847</v>
      </c>
      <c r="J1931" t="s">
        <v>12848</v>
      </c>
      <c r="K1931" t="str">
        <f t="shared" si="60"/>
        <v>GREGORY GONZALEZ LETELIER</v>
      </c>
      <c r="L1931" t="str">
        <f t="shared" si="61"/>
        <v>Gregory Gonzalez Letelier</v>
      </c>
      <c r="M1931" t="s">
        <v>1739</v>
      </c>
      <c r="N1931" t="str">
        <f>VLOOKUP(M1931,Tabla13[[#All],[rut]:[estado_licencia]],2,0)</f>
        <v>Gregory Gonzalez Letelier</v>
      </c>
      <c r="O1931" t="s">
        <v>13944</v>
      </c>
      <c r="P1931" t="s">
        <v>460</v>
      </c>
      <c r="Q1931" s="2" t="s">
        <v>460</v>
      </c>
      <c r="R1931" t="s">
        <v>460</v>
      </c>
      <c r="S1931" t="s">
        <v>460</v>
      </c>
      <c r="T1931" t="s">
        <v>9834</v>
      </c>
      <c r="V1931" t="s">
        <v>10332</v>
      </c>
      <c r="W1931" t="s">
        <v>10333</v>
      </c>
      <c r="X1931" t="s">
        <v>10334</v>
      </c>
      <c r="Y1931">
        <v>40000</v>
      </c>
      <c r="Z1931" t="s">
        <v>9838</v>
      </c>
    </row>
    <row r="1932" spans="1:26" hidden="1" x14ac:dyDescent="0.25">
      <c r="A1932" t="s">
        <v>10325</v>
      </c>
      <c r="B1932" t="s">
        <v>13881</v>
      </c>
      <c r="C1932" s="2">
        <v>43980</v>
      </c>
      <c r="D1932" t="s">
        <v>13815</v>
      </c>
      <c r="E1932" t="s">
        <v>12539</v>
      </c>
      <c r="F1932" t="s">
        <v>10328</v>
      </c>
      <c r="G1932" t="s">
        <v>1575</v>
      </c>
      <c r="H1932" t="s">
        <v>10423</v>
      </c>
      <c r="I1932" t="s">
        <v>10714</v>
      </c>
      <c r="J1932" t="s">
        <v>12908</v>
      </c>
      <c r="K1932" t="str">
        <f t="shared" si="60"/>
        <v>MAICHOL CONSTENLA VILLEGAS</v>
      </c>
      <c r="L1932" t="str">
        <f t="shared" si="61"/>
        <v>Maichol Constenla Villegas</v>
      </c>
      <c r="M1932" t="s">
        <v>1178</v>
      </c>
      <c r="N1932" t="str">
        <f>VLOOKUP(M1932,Tabla13[[#All],[rut]:[estado_licencia]],2,0)</f>
        <v xml:space="preserve">Maichol Constenla Villegas </v>
      </c>
      <c r="O1932" t="s">
        <v>13944</v>
      </c>
      <c r="P1932" t="s">
        <v>460</v>
      </c>
      <c r="Q1932" s="2" t="s">
        <v>460</v>
      </c>
      <c r="R1932" t="s">
        <v>460</v>
      </c>
      <c r="S1932" t="s">
        <v>460</v>
      </c>
      <c r="T1932" t="s">
        <v>9834</v>
      </c>
      <c r="V1932" t="s">
        <v>10332</v>
      </c>
      <c r="W1932" t="s">
        <v>10333</v>
      </c>
      <c r="X1932" t="s">
        <v>10334</v>
      </c>
      <c r="Y1932">
        <v>40000</v>
      </c>
      <c r="Z1932" t="s">
        <v>9838</v>
      </c>
    </row>
    <row r="1933" spans="1:26" hidden="1" x14ac:dyDescent="0.25">
      <c r="A1933" t="s">
        <v>10325</v>
      </c>
      <c r="B1933" t="s">
        <v>13881</v>
      </c>
      <c r="C1933" s="2">
        <v>43976</v>
      </c>
      <c r="D1933" t="s">
        <v>13815</v>
      </c>
      <c r="E1933" t="s">
        <v>12539</v>
      </c>
      <c r="F1933" t="s">
        <v>10328</v>
      </c>
      <c r="G1933" t="s">
        <v>1575</v>
      </c>
      <c r="H1933" t="s">
        <v>9971</v>
      </c>
      <c r="I1933" t="s">
        <v>10001</v>
      </c>
      <c r="J1933" t="s">
        <v>14376</v>
      </c>
      <c r="K1933" t="str">
        <f t="shared" si="60"/>
        <v>RAMIRO MUÑOZ ESCOBAR</v>
      </c>
      <c r="L1933" t="str">
        <f t="shared" si="61"/>
        <v>Ramiro Muñoz Escobar</v>
      </c>
      <c r="M1933" t="s">
        <v>14377</v>
      </c>
      <c r="N1933" t="e">
        <f>VLOOKUP(M1933,Tabla13[[#All],[rut]:[estado_licencia]],2,0)</f>
        <v>#N/A</v>
      </c>
      <c r="O1933" t="s">
        <v>14366</v>
      </c>
      <c r="P1933" t="s">
        <v>460</v>
      </c>
      <c r="Q1933" s="2" t="s">
        <v>460</v>
      </c>
      <c r="R1933" t="s">
        <v>460</v>
      </c>
      <c r="S1933" t="s">
        <v>460</v>
      </c>
      <c r="T1933" t="s">
        <v>9834</v>
      </c>
      <c r="V1933" t="s">
        <v>9835</v>
      </c>
      <c r="W1933" t="s">
        <v>13998</v>
      </c>
      <c r="X1933" t="s">
        <v>10334</v>
      </c>
      <c r="Y1933">
        <v>40000</v>
      </c>
      <c r="Z1933" t="s">
        <v>9838</v>
      </c>
    </row>
    <row r="1934" spans="1:26" hidden="1" x14ac:dyDescent="0.25">
      <c r="A1934" t="s">
        <v>10325</v>
      </c>
      <c r="B1934" t="s">
        <v>13881</v>
      </c>
      <c r="C1934" s="2">
        <v>43973</v>
      </c>
      <c r="D1934" t="s">
        <v>13815</v>
      </c>
      <c r="E1934" t="s">
        <v>12539</v>
      </c>
      <c r="F1934" t="s">
        <v>10328</v>
      </c>
      <c r="G1934" t="s">
        <v>1575</v>
      </c>
      <c r="H1934" t="s">
        <v>9875</v>
      </c>
      <c r="I1934" t="s">
        <v>9875</v>
      </c>
      <c r="J1934" t="s">
        <v>14378</v>
      </c>
      <c r="K1934" t="str">
        <f t="shared" si="60"/>
        <v>DARWIN  CORTES CORTES</v>
      </c>
      <c r="L1934" t="str">
        <f t="shared" si="61"/>
        <v>Darwin  Cortes Cortes</v>
      </c>
      <c r="M1934" t="s">
        <v>14379</v>
      </c>
      <c r="N1934" t="e">
        <f>VLOOKUP(M1934,Tabla13[[#All],[rut]:[estado_licencia]],2,0)</f>
        <v>#N/A</v>
      </c>
      <c r="O1934" t="s">
        <v>13814</v>
      </c>
      <c r="P1934" t="s">
        <v>460</v>
      </c>
      <c r="Q1934" s="2" t="s">
        <v>460</v>
      </c>
      <c r="R1934" t="s">
        <v>460</v>
      </c>
      <c r="S1934" t="s">
        <v>460</v>
      </c>
      <c r="T1934" t="s">
        <v>9834</v>
      </c>
      <c r="V1934" t="s">
        <v>9835</v>
      </c>
      <c r="W1934" t="s">
        <v>13998</v>
      </c>
      <c r="X1934" t="s">
        <v>10334</v>
      </c>
      <c r="Y1934">
        <v>40000</v>
      </c>
      <c r="Z1934" t="s">
        <v>9838</v>
      </c>
    </row>
    <row r="1935" spans="1:26" hidden="1" x14ac:dyDescent="0.25">
      <c r="A1935" t="s">
        <v>10325</v>
      </c>
      <c r="B1935" t="s">
        <v>13881</v>
      </c>
      <c r="C1935" s="2">
        <v>43980</v>
      </c>
      <c r="D1935" t="s">
        <v>14328</v>
      </c>
      <c r="E1935" t="s">
        <v>12539</v>
      </c>
      <c r="F1935" t="s">
        <v>10328</v>
      </c>
      <c r="G1935" t="s">
        <v>1575</v>
      </c>
      <c r="H1935" t="s">
        <v>10026</v>
      </c>
      <c r="I1935" t="s">
        <v>9830</v>
      </c>
      <c r="J1935" t="s">
        <v>14370</v>
      </c>
      <c r="K1935" t="str">
        <f t="shared" si="60"/>
        <v>OVIL ROJAS RAMIREZ</v>
      </c>
      <c r="L1935" t="str">
        <f t="shared" si="61"/>
        <v>Ovil Rojas Ramirez</v>
      </c>
      <c r="M1935" t="s">
        <v>1731</v>
      </c>
      <c r="N1935" t="str">
        <f>VLOOKUP(M1935,Tabla13[[#All],[rut]:[estado_licencia]],2,0)</f>
        <v>Ovil Rojas Ramirez</v>
      </c>
      <c r="O1935" t="s">
        <v>13945</v>
      </c>
      <c r="P1935" t="s">
        <v>460</v>
      </c>
      <c r="Q1935" s="2" t="s">
        <v>460</v>
      </c>
      <c r="R1935" t="s">
        <v>460</v>
      </c>
      <c r="S1935" t="s">
        <v>460</v>
      </c>
      <c r="T1935" t="s">
        <v>9834</v>
      </c>
      <c r="V1935" t="s">
        <v>10332</v>
      </c>
      <c r="W1935" t="s">
        <v>10333</v>
      </c>
      <c r="X1935" t="s">
        <v>13855</v>
      </c>
      <c r="Y1935">
        <v>45000</v>
      </c>
      <c r="Z1935" t="s">
        <v>9838</v>
      </c>
    </row>
    <row r="1936" spans="1:26" hidden="1" x14ac:dyDescent="0.25">
      <c r="A1936" t="s">
        <v>10325</v>
      </c>
      <c r="B1936" t="s">
        <v>13881</v>
      </c>
      <c r="C1936" s="2">
        <v>43980</v>
      </c>
      <c r="D1936" t="s">
        <v>14328</v>
      </c>
      <c r="E1936" t="s">
        <v>12539</v>
      </c>
      <c r="F1936" t="s">
        <v>10328</v>
      </c>
      <c r="G1936" t="s">
        <v>1575</v>
      </c>
      <c r="H1936" t="s">
        <v>10134</v>
      </c>
      <c r="I1936" t="s">
        <v>9842</v>
      </c>
      <c r="J1936" t="s">
        <v>14372</v>
      </c>
      <c r="K1936" t="str">
        <f t="shared" si="60"/>
        <v>MARCOS MARIN PIZARRO</v>
      </c>
      <c r="L1936" t="str">
        <f t="shared" si="61"/>
        <v>Marcos Marin Pizarro</v>
      </c>
      <c r="M1936" t="s">
        <v>1742</v>
      </c>
      <c r="N1936" t="str">
        <f>VLOOKUP(M1936,Tabla13[[#All],[rut]:[estado_licencia]],2,0)</f>
        <v>Marcos Marin Pizarro</v>
      </c>
      <c r="O1936" t="s">
        <v>13945</v>
      </c>
      <c r="P1936" t="s">
        <v>460</v>
      </c>
      <c r="Q1936" s="2" t="s">
        <v>460</v>
      </c>
      <c r="R1936" t="s">
        <v>460</v>
      </c>
      <c r="S1936" t="s">
        <v>460</v>
      </c>
      <c r="T1936" t="s">
        <v>9834</v>
      </c>
      <c r="V1936" t="s">
        <v>10332</v>
      </c>
      <c r="W1936" t="s">
        <v>10333</v>
      </c>
      <c r="X1936" t="s">
        <v>13855</v>
      </c>
      <c r="Y1936">
        <v>45000</v>
      </c>
      <c r="Z1936" t="s">
        <v>9838</v>
      </c>
    </row>
    <row r="1937" spans="1:36" hidden="1" x14ac:dyDescent="0.25">
      <c r="A1937" t="s">
        <v>10325</v>
      </c>
      <c r="B1937" t="s">
        <v>13881</v>
      </c>
      <c r="C1937" s="2">
        <v>43980</v>
      </c>
      <c r="D1937" t="s">
        <v>14328</v>
      </c>
      <c r="E1937" t="s">
        <v>12539</v>
      </c>
      <c r="F1937" t="s">
        <v>10328</v>
      </c>
      <c r="G1937" t="s">
        <v>1575</v>
      </c>
      <c r="H1937" t="s">
        <v>9953</v>
      </c>
      <c r="I1937" t="s">
        <v>14373</v>
      </c>
      <c r="J1937" t="s">
        <v>12844</v>
      </c>
      <c r="K1937" t="str">
        <f t="shared" si="60"/>
        <v>ANTONIO TRIGO CONTULIANO</v>
      </c>
      <c r="L1937" t="str">
        <f t="shared" si="61"/>
        <v>Antonio Trigo Contuliano</v>
      </c>
      <c r="M1937" t="s">
        <v>1733</v>
      </c>
      <c r="N1937" t="str">
        <f>VLOOKUP(M1937,Tabla13[[#All],[rut]:[estado_licencia]],2,0)</f>
        <v>Antonio Trigo Contuliano</v>
      </c>
      <c r="O1937" t="s">
        <v>13945</v>
      </c>
      <c r="P1937" t="s">
        <v>460</v>
      </c>
      <c r="Q1937" s="2" t="s">
        <v>460</v>
      </c>
      <c r="R1937" t="s">
        <v>460</v>
      </c>
      <c r="S1937" t="s">
        <v>460</v>
      </c>
      <c r="T1937" t="s">
        <v>9834</v>
      </c>
      <c r="V1937" t="s">
        <v>10332</v>
      </c>
      <c r="W1937" t="s">
        <v>10333</v>
      </c>
      <c r="X1937" t="s">
        <v>13855</v>
      </c>
      <c r="Y1937">
        <v>45000</v>
      </c>
      <c r="Z1937" t="s">
        <v>9838</v>
      </c>
    </row>
    <row r="1938" spans="1:36" hidden="1" x14ac:dyDescent="0.25">
      <c r="A1938" t="s">
        <v>10325</v>
      </c>
      <c r="B1938" t="s">
        <v>13881</v>
      </c>
      <c r="C1938" s="2">
        <v>43980</v>
      </c>
      <c r="D1938" t="s">
        <v>14328</v>
      </c>
      <c r="E1938" t="s">
        <v>12539</v>
      </c>
      <c r="F1938" t="s">
        <v>10328</v>
      </c>
      <c r="G1938" t="s">
        <v>1575</v>
      </c>
      <c r="H1938" t="s">
        <v>11609</v>
      </c>
      <c r="I1938" t="s">
        <v>12926</v>
      </c>
      <c r="J1938" t="s">
        <v>13787</v>
      </c>
      <c r="K1938" t="str">
        <f t="shared" si="60"/>
        <v>FRANCO ARQUEROS MENESES</v>
      </c>
      <c r="L1938" t="str">
        <f t="shared" si="61"/>
        <v>Franco Arqueros Meneses</v>
      </c>
      <c r="M1938" t="s">
        <v>1734</v>
      </c>
      <c r="N1938" t="str">
        <f>VLOOKUP(M1938,Tabla13[[#All],[rut]:[estado_licencia]],2,0)</f>
        <v>Franco Arqueros Meneses</v>
      </c>
      <c r="O1938" t="s">
        <v>13945</v>
      </c>
      <c r="P1938" t="s">
        <v>460</v>
      </c>
      <c r="Q1938" s="2" t="s">
        <v>460</v>
      </c>
      <c r="R1938" t="s">
        <v>460</v>
      </c>
      <c r="S1938" t="s">
        <v>460</v>
      </c>
      <c r="T1938" t="s">
        <v>9834</v>
      </c>
      <c r="V1938" t="s">
        <v>10332</v>
      </c>
      <c r="W1938" t="s">
        <v>10333</v>
      </c>
      <c r="X1938" t="s">
        <v>13855</v>
      </c>
      <c r="Y1938">
        <v>45000</v>
      </c>
      <c r="Z1938" t="s">
        <v>9838</v>
      </c>
    </row>
    <row r="1939" spans="1:36" hidden="1" x14ac:dyDescent="0.25">
      <c r="A1939" t="s">
        <v>10325</v>
      </c>
      <c r="B1939" t="s">
        <v>13881</v>
      </c>
      <c r="C1939" s="2">
        <v>43980</v>
      </c>
      <c r="D1939" t="s">
        <v>14328</v>
      </c>
      <c r="E1939" t="s">
        <v>12539</v>
      </c>
      <c r="F1939" t="s">
        <v>10328</v>
      </c>
      <c r="G1939" t="s">
        <v>1575</v>
      </c>
      <c r="H1939" t="s">
        <v>9971</v>
      </c>
      <c r="I1939" t="s">
        <v>10115</v>
      </c>
      <c r="J1939" t="s">
        <v>10582</v>
      </c>
      <c r="K1939" t="str">
        <f t="shared" si="60"/>
        <v>JUAN MUÑOZ PALMA</v>
      </c>
      <c r="L1939" t="str">
        <f t="shared" si="61"/>
        <v>Juan Muñoz Palma</v>
      </c>
      <c r="M1939" t="s">
        <v>1735</v>
      </c>
      <c r="N1939" t="str">
        <f>VLOOKUP(M1939,Tabla13[[#All],[rut]:[estado_licencia]],2,0)</f>
        <v>Juan Muñoz Palma</v>
      </c>
      <c r="O1939" t="s">
        <v>14380</v>
      </c>
      <c r="P1939" t="s">
        <v>460</v>
      </c>
      <c r="Q1939" s="2" t="s">
        <v>460</v>
      </c>
      <c r="R1939" t="s">
        <v>460</v>
      </c>
      <c r="S1939" t="s">
        <v>460</v>
      </c>
      <c r="T1939" t="s">
        <v>9834</v>
      </c>
      <c r="V1939" t="s">
        <v>10332</v>
      </c>
      <c r="W1939" t="s">
        <v>10333</v>
      </c>
      <c r="X1939" t="s">
        <v>13855</v>
      </c>
      <c r="Y1939">
        <v>45000</v>
      </c>
      <c r="Z1939" t="s">
        <v>9838</v>
      </c>
    </row>
    <row r="1940" spans="1:36" hidden="1" x14ac:dyDescent="0.25">
      <c r="A1940" t="s">
        <v>10325</v>
      </c>
      <c r="B1940" t="s">
        <v>13881</v>
      </c>
      <c r="C1940" s="2">
        <v>43980</v>
      </c>
      <c r="D1940" t="s">
        <v>14328</v>
      </c>
      <c r="E1940" t="s">
        <v>12539</v>
      </c>
      <c r="F1940" t="s">
        <v>10328</v>
      </c>
      <c r="G1940" t="s">
        <v>1575</v>
      </c>
      <c r="H1940" t="s">
        <v>14374</v>
      </c>
      <c r="I1940" t="s">
        <v>10085</v>
      </c>
      <c r="J1940" t="s">
        <v>10853</v>
      </c>
      <c r="K1940" t="str">
        <f t="shared" si="60"/>
        <v>JOSE OLGUIN CARVAJAL</v>
      </c>
      <c r="L1940" t="str">
        <f t="shared" si="61"/>
        <v>Jose Olguin Carvajal</v>
      </c>
      <c r="M1940" t="s">
        <v>1736</v>
      </c>
      <c r="N1940" t="str">
        <f>VLOOKUP(M1940,Tabla13[[#All],[rut]:[estado_licencia]],2,0)</f>
        <v>Jose Olguin Carvajal</v>
      </c>
      <c r="O1940" t="s">
        <v>14381</v>
      </c>
      <c r="P1940" t="s">
        <v>460</v>
      </c>
      <c r="Q1940" s="2" t="s">
        <v>460</v>
      </c>
      <c r="R1940" t="s">
        <v>460</v>
      </c>
      <c r="S1940" t="s">
        <v>460</v>
      </c>
      <c r="T1940" t="s">
        <v>9834</v>
      </c>
      <c r="V1940" t="s">
        <v>10332</v>
      </c>
      <c r="W1940" t="s">
        <v>10333</v>
      </c>
      <c r="X1940" t="s">
        <v>13855</v>
      </c>
      <c r="Y1940">
        <v>45000</v>
      </c>
      <c r="Z1940" t="s">
        <v>9838</v>
      </c>
    </row>
    <row r="1941" spans="1:36" hidden="1" x14ac:dyDescent="0.25">
      <c r="A1941" t="s">
        <v>10325</v>
      </c>
      <c r="B1941" t="s">
        <v>13881</v>
      </c>
      <c r="C1941" s="2">
        <v>43980</v>
      </c>
      <c r="D1941" t="s">
        <v>14328</v>
      </c>
      <c r="E1941" t="s">
        <v>12539</v>
      </c>
      <c r="F1941" t="s">
        <v>10328</v>
      </c>
      <c r="G1941" t="s">
        <v>1575</v>
      </c>
      <c r="H1941" t="s">
        <v>10449</v>
      </c>
      <c r="I1941" t="s">
        <v>10667</v>
      </c>
      <c r="J1941" t="s">
        <v>11717</v>
      </c>
      <c r="K1941" t="str">
        <f t="shared" si="60"/>
        <v>ALVARO BUENO NEIRA</v>
      </c>
      <c r="L1941" t="str">
        <f t="shared" si="61"/>
        <v>Alvaro Bueno Neira</v>
      </c>
      <c r="M1941" t="s">
        <v>1737</v>
      </c>
      <c r="N1941" t="str">
        <f>VLOOKUP(M1941,Tabla13[[#All],[rut]:[estado_licencia]],2,0)</f>
        <v>Alvaro Bueno Neira</v>
      </c>
      <c r="O1941" t="s">
        <v>13944</v>
      </c>
      <c r="P1941" t="s">
        <v>460</v>
      </c>
      <c r="Q1941" s="2" t="s">
        <v>460</v>
      </c>
      <c r="R1941" t="s">
        <v>460</v>
      </c>
      <c r="S1941" t="s">
        <v>460</v>
      </c>
      <c r="T1941" t="s">
        <v>9834</v>
      </c>
      <c r="V1941" t="s">
        <v>10332</v>
      </c>
      <c r="W1941" t="s">
        <v>10333</v>
      </c>
      <c r="X1941" t="s">
        <v>13855</v>
      </c>
      <c r="Y1941">
        <v>45000</v>
      </c>
      <c r="Z1941" t="s">
        <v>9838</v>
      </c>
    </row>
    <row r="1942" spans="1:36" hidden="1" x14ac:dyDescent="0.25">
      <c r="A1942" t="s">
        <v>10325</v>
      </c>
      <c r="B1942" t="s">
        <v>13881</v>
      </c>
      <c r="C1942" s="2">
        <v>43980</v>
      </c>
      <c r="D1942" t="s">
        <v>14328</v>
      </c>
      <c r="E1942" t="s">
        <v>12539</v>
      </c>
      <c r="F1942" t="s">
        <v>10328</v>
      </c>
      <c r="G1942" t="s">
        <v>1575</v>
      </c>
      <c r="H1942" t="s">
        <v>12420</v>
      </c>
      <c r="I1942" t="s">
        <v>10472</v>
      </c>
      <c r="J1942" t="s">
        <v>10853</v>
      </c>
      <c r="K1942" t="str">
        <f t="shared" si="60"/>
        <v>JOSE ECHEVERRIA ORTIZ</v>
      </c>
      <c r="L1942" t="str">
        <f t="shared" si="61"/>
        <v>Jose Echeverria Ortiz</v>
      </c>
      <c r="M1942" t="s">
        <v>1738</v>
      </c>
      <c r="N1942" t="str">
        <f>VLOOKUP(M1942,Tabla13[[#All],[rut]:[estado_licencia]],2,0)</f>
        <v>Jose Echeverria Ortiz</v>
      </c>
      <c r="O1942" t="s">
        <v>13944</v>
      </c>
      <c r="P1942" t="s">
        <v>460</v>
      </c>
      <c r="Q1942" s="2" t="s">
        <v>460</v>
      </c>
      <c r="R1942" t="s">
        <v>460</v>
      </c>
      <c r="S1942" t="s">
        <v>460</v>
      </c>
      <c r="T1942" t="s">
        <v>9834</v>
      </c>
      <c r="V1942" t="s">
        <v>10332</v>
      </c>
      <c r="W1942" t="s">
        <v>10333</v>
      </c>
      <c r="X1942" t="s">
        <v>13855</v>
      </c>
      <c r="Y1942">
        <v>45000</v>
      </c>
      <c r="Z1942" t="s">
        <v>9838</v>
      </c>
    </row>
    <row r="1943" spans="1:36" hidden="1" x14ac:dyDescent="0.25">
      <c r="A1943" t="s">
        <v>10325</v>
      </c>
      <c r="B1943" t="s">
        <v>13881</v>
      </c>
      <c r="C1943" s="2">
        <v>43980</v>
      </c>
      <c r="D1943" t="s">
        <v>14328</v>
      </c>
      <c r="E1943" t="s">
        <v>12539</v>
      </c>
      <c r="F1943" t="s">
        <v>10328</v>
      </c>
      <c r="G1943" t="s">
        <v>1575</v>
      </c>
      <c r="H1943" t="s">
        <v>9903</v>
      </c>
      <c r="I1943" t="s">
        <v>10720</v>
      </c>
      <c r="J1943" t="s">
        <v>11718</v>
      </c>
      <c r="K1943" t="str">
        <f t="shared" si="60"/>
        <v>JAIME CASTILLO HENRIQUEZ</v>
      </c>
      <c r="L1943" t="str">
        <f t="shared" si="61"/>
        <v>Jaime Castillo Henriquez</v>
      </c>
      <c r="M1943" t="s">
        <v>1203</v>
      </c>
      <c r="N1943" t="str">
        <f>VLOOKUP(M1943,Tabla13[[#All],[rut]:[estado_licencia]],2,0)</f>
        <v>Jaime Castillo  Henriquez</v>
      </c>
      <c r="O1943" t="s">
        <v>13944</v>
      </c>
      <c r="P1943" t="s">
        <v>460</v>
      </c>
      <c r="Q1943" s="2" t="s">
        <v>460</v>
      </c>
      <c r="R1943" t="s">
        <v>460</v>
      </c>
      <c r="S1943" t="s">
        <v>460</v>
      </c>
      <c r="T1943" t="s">
        <v>9834</v>
      </c>
      <c r="V1943" t="s">
        <v>10332</v>
      </c>
      <c r="W1943" t="s">
        <v>10333</v>
      </c>
      <c r="X1943" t="s">
        <v>13855</v>
      </c>
      <c r="Y1943">
        <v>45000</v>
      </c>
      <c r="Z1943" t="s">
        <v>9838</v>
      </c>
    </row>
    <row r="1944" spans="1:36" hidden="1" x14ac:dyDescent="0.25">
      <c r="A1944" t="s">
        <v>10325</v>
      </c>
      <c r="B1944" t="s">
        <v>13881</v>
      </c>
      <c r="C1944" s="2">
        <v>43980</v>
      </c>
      <c r="D1944" t="s">
        <v>14328</v>
      </c>
      <c r="E1944" t="s">
        <v>12539</v>
      </c>
      <c r="F1944" t="s">
        <v>10328</v>
      </c>
      <c r="G1944" t="s">
        <v>1575</v>
      </c>
      <c r="H1944" t="s">
        <v>9887</v>
      </c>
      <c r="I1944" t="s">
        <v>12847</v>
      </c>
      <c r="J1944" t="s">
        <v>12848</v>
      </c>
      <c r="K1944" t="str">
        <f t="shared" si="60"/>
        <v>GREGORY GONZALEZ LETELIER</v>
      </c>
      <c r="L1944" t="str">
        <f t="shared" si="61"/>
        <v>Gregory Gonzalez Letelier</v>
      </c>
      <c r="M1944" t="s">
        <v>1739</v>
      </c>
      <c r="N1944" t="str">
        <f>VLOOKUP(M1944,Tabla13[[#All],[rut]:[estado_licencia]],2,0)</f>
        <v>Gregory Gonzalez Letelier</v>
      </c>
      <c r="O1944" t="s">
        <v>13944</v>
      </c>
      <c r="P1944" t="s">
        <v>460</v>
      </c>
      <c r="Q1944" s="2" t="s">
        <v>460</v>
      </c>
      <c r="R1944" t="s">
        <v>460</v>
      </c>
      <c r="S1944" t="s">
        <v>460</v>
      </c>
      <c r="T1944" t="s">
        <v>9834</v>
      </c>
      <c r="V1944" t="s">
        <v>10332</v>
      </c>
      <c r="W1944" t="s">
        <v>10333</v>
      </c>
      <c r="X1944" t="s">
        <v>13855</v>
      </c>
      <c r="Y1944">
        <v>45000</v>
      </c>
      <c r="Z1944" t="s">
        <v>9838</v>
      </c>
    </row>
    <row r="1945" spans="1:36" hidden="1" x14ac:dyDescent="0.25">
      <c r="A1945" t="s">
        <v>10325</v>
      </c>
      <c r="B1945" t="s">
        <v>13881</v>
      </c>
      <c r="C1945" s="2">
        <v>43980</v>
      </c>
      <c r="D1945" t="s">
        <v>14328</v>
      </c>
      <c r="E1945" t="s">
        <v>12539</v>
      </c>
      <c r="F1945" t="s">
        <v>10328</v>
      </c>
      <c r="G1945" t="s">
        <v>1575</v>
      </c>
      <c r="H1945" t="s">
        <v>10423</v>
      </c>
      <c r="I1945" t="s">
        <v>10714</v>
      </c>
      <c r="J1945" t="s">
        <v>12908</v>
      </c>
      <c r="K1945" t="str">
        <f t="shared" si="60"/>
        <v>MAICHOL CONSTENLA VILLEGAS</v>
      </c>
      <c r="L1945" t="str">
        <f t="shared" si="61"/>
        <v>Maichol Constenla Villegas</v>
      </c>
      <c r="M1945" t="s">
        <v>1178</v>
      </c>
      <c r="N1945" t="str">
        <f>VLOOKUP(M1945,Tabla13[[#All],[rut]:[estado_licencia]],2,0)</f>
        <v xml:space="preserve">Maichol Constenla Villegas </v>
      </c>
      <c r="O1945" t="s">
        <v>13944</v>
      </c>
      <c r="P1945" t="s">
        <v>460</v>
      </c>
      <c r="Q1945" s="2" t="s">
        <v>460</v>
      </c>
      <c r="R1945" t="s">
        <v>460</v>
      </c>
      <c r="S1945" t="s">
        <v>460</v>
      </c>
      <c r="T1945" t="s">
        <v>9834</v>
      </c>
      <c r="V1945" t="s">
        <v>10332</v>
      </c>
      <c r="W1945" t="s">
        <v>10333</v>
      </c>
      <c r="X1945" t="s">
        <v>13855</v>
      </c>
      <c r="Y1945">
        <v>45000</v>
      </c>
      <c r="Z1945" t="s">
        <v>9838</v>
      </c>
    </row>
    <row r="1946" spans="1:36" hidden="1" x14ac:dyDescent="0.25">
      <c r="A1946" t="s">
        <v>10325</v>
      </c>
      <c r="B1946" t="s">
        <v>13881</v>
      </c>
      <c r="C1946" s="2">
        <v>43981</v>
      </c>
      <c r="D1946" t="s">
        <v>14328</v>
      </c>
      <c r="E1946" t="s">
        <v>10327</v>
      </c>
      <c r="F1946" t="s">
        <v>10328</v>
      </c>
      <c r="G1946" t="s">
        <v>190</v>
      </c>
      <c r="H1946" t="s">
        <v>10453</v>
      </c>
      <c r="J1946" t="s">
        <v>14358</v>
      </c>
      <c r="K1946" t="str">
        <f t="shared" si="60"/>
        <v xml:space="preserve">MIRKO VALENZUELA </v>
      </c>
      <c r="L1946" t="str">
        <f t="shared" si="61"/>
        <v xml:space="preserve">Mirko Valenzuela </v>
      </c>
      <c r="M1946" t="s">
        <v>14359</v>
      </c>
      <c r="N1946" t="e">
        <f>VLOOKUP(M1946,Tabla13[[#All],[rut]:[estado_licencia]],2,0)</f>
        <v>#N/A</v>
      </c>
      <c r="O1946" t="s">
        <v>13944</v>
      </c>
      <c r="P1946" t="s">
        <v>460</v>
      </c>
      <c r="Q1946" s="2" t="s">
        <v>460</v>
      </c>
      <c r="R1946" t="s">
        <v>460</v>
      </c>
      <c r="S1946" t="s">
        <v>460</v>
      </c>
      <c r="T1946" t="s">
        <v>9834</v>
      </c>
      <c r="U1946" s="2">
        <v>44346</v>
      </c>
      <c r="V1946" t="s">
        <v>10332</v>
      </c>
      <c r="W1946" t="s">
        <v>10333</v>
      </c>
      <c r="X1946" t="s">
        <v>13855</v>
      </c>
      <c r="Y1946">
        <v>45000</v>
      </c>
      <c r="Z1946" t="s">
        <v>9838</v>
      </c>
    </row>
    <row r="1947" spans="1:36" hidden="1" x14ac:dyDescent="0.25">
      <c r="A1947" t="s">
        <v>10325</v>
      </c>
      <c r="B1947" t="s">
        <v>13881</v>
      </c>
      <c r="C1947" s="2">
        <v>43981</v>
      </c>
      <c r="D1947" t="s">
        <v>14328</v>
      </c>
      <c r="E1947" t="s">
        <v>10327</v>
      </c>
      <c r="F1947" t="s">
        <v>10328</v>
      </c>
      <c r="G1947" t="s">
        <v>190</v>
      </c>
      <c r="H1947" t="s">
        <v>10667</v>
      </c>
      <c r="I1947" t="s">
        <v>9940</v>
      </c>
      <c r="J1947" t="s">
        <v>10590</v>
      </c>
      <c r="K1947" t="str">
        <f t="shared" si="60"/>
        <v>VICTOR NEIRA BARRAZA</v>
      </c>
      <c r="L1947" t="str">
        <f t="shared" si="61"/>
        <v>Victor Neira Barraza</v>
      </c>
      <c r="M1947" t="s">
        <v>14360</v>
      </c>
      <c r="N1947" t="e">
        <f>VLOOKUP(M1947,Tabla13[[#All],[rut]:[estado_licencia]],2,0)</f>
        <v>#N/A</v>
      </c>
      <c r="O1947" t="s">
        <v>13944</v>
      </c>
      <c r="P1947" t="s">
        <v>460</v>
      </c>
      <c r="Q1947" s="2" t="s">
        <v>460</v>
      </c>
      <c r="R1947" t="s">
        <v>460</v>
      </c>
      <c r="S1947" t="s">
        <v>460</v>
      </c>
      <c r="T1947" t="s">
        <v>9834</v>
      </c>
      <c r="U1947" s="2">
        <v>44346</v>
      </c>
      <c r="V1947" t="s">
        <v>10332</v>
      </c>
      <c r="W1947" t="s">
        <v>10333</v>
      </c>
      <c r="X1947" t="s">
        <v>13855</v>
      </c>
      <c r="Y1947">
        <v>45000</v>
      </c>
      <c r="Z1947" t="s">
        <v>9838</v>
      </c>
    </row>
    <row r="1948" spans="1:36" hidden="1" x14ac:dyDescent="0.25">
      <c r="A1948" t="s">
        <v>10325</v>
      </c>
      <c r="B1948" t="s">
        <v>13881</v>
      </c>
      <c r="C1948" s="2">
        <v>43981</v>
      </c>
      <c r="D1948" t="s">
        <v>14328</v>
      </c>
      <c r="E1948" t="s">
        <v>10327</v>
      </c>
      <c r="F1948" t="s">
        <v>10328</v>
      </c>
      <c r="G1948" t="s">
        <v>190</v>
      </c>
      <c r="H1948" t="s">
        <v>10449</v>
      </c>
      <c r="I1948" t="s">
        <v>10426</v>
      </c>
      <c r="J1948" t="s">
        <v>14361</v>
      </c>
      <c r="K1948" t="str">
        <f t="shared" si="60"/>
        <v>ALVARO  BUENO ORELLANA</v>
      </c>
      <c r="L1948" t="str">
        <f t="shared" si="61"/>
        <v>Alvaro  Bueno Orellana</v>
      </c>
      <c r="M1948" t="s">
        <v>14362</v>
      </c>
      <c r="N1948" t="e">
        <f>VLOOKUP(M1948,Tabla13[[#All],[rut]:[estado_licencia]],2,0)</f>
        <v>#N/A</v>
      </c>
      <c r="O1948" t="s">
        <v>13944</v>
      </c>
      <c r="P1948" t="s">
        <v>460</v>
      </c>
      <c r="Q1948" s="2" t="s">
        <v>460</v>
      </c>
      <c r="R1948" t="s">
        <v>460</v>
      </c>
      <c r="S1948" t="s">
        <v>460</v>
      </c>
      <c r="T1948" t="s">
        <v>9834</v>
      </c>
      <c r="U1948" s="2">
        <v>44346</v>
      </c>
      <c r="V1948" t="s">
        <v>10332</v>
      </c>
      <c r="W1948" t="s">
        <v>10333</v>
      </c>
      <c r="X1948" t="s">
        <v>13855</v>
      </c>
      <c r="Y1948">
        <v>45000</v>
      </c>
      <c r="Z1948" t="s">
        <v>9838</v>
      </c>
    </row>
    <row r="1949" spans="1:36" hidden="1" x14ac:dyDescent="0.25">
      <c r="A1949" t="s">
        <v>10325</v>
      </c>
      <c r="B1949" t="s">
        <v>13881</v>
      </c>
      <c r="C1949" s="2">
        <v>43981</v>
      </c>
      <c r="D1949" t="s">
        <v>14328</v>
      </c>
      <c r="E1949" t="s">
        <v>10327</v>
      </c>
      <c r="F1949" t="s">
        <v>10328</v>
      </c>
      <c r="G1949" t="s">
        <v>190</v>
      </c>
      <c r="H1949" t="s">
        <v>10571</v>
      </c>
      <c r="J1949" t="s">
        <v>14363</v>
      </c>
      <c r="K1949" t="str">
        <f t="shared" si="60"/>
        <v xml:space="preserve">ARMANDO ANDRADE </v>
      </c>
      <c r="L1949" t="str">
        <f t="shared" si="61"/>
        <v xml:space="preserve">Armando Andrade </v>
      </c>
      <c r="M1949" t="s">
        <v>14364</v>
      </c>
      <c r="N1949" t="e">
        <f>VLOOKUP(M1949,Tabla13[[#All],[rut]:[estado_licencia]],2,0)</f>
        <v>#N/A</v>
      </c>
      <c r="O1949" t="s">
        <v>13944</v>
      </c>
      <c r="P1949" t="s">
        <v>460</v>
      </c>
      <c r="Q1949" s="2" t="s">
        <v>460</v>
      </c>
      <c r="R1949" t="s">
        <v>460</v>
      </c>
      <c r="S1949" t="s">
        <v>460</v>
      </c>
      <c r="T1949" t="s">
        <v>9834</v>
      </c>
      <c r="U1949" s="2">
        <v>44346</v>
      </c>
      <c r="V1949" t="s">
        <v>10332</v>
      </c>
      <c r="W1949" t="s">
        <v>10333</v>
      </c>
      <c r="X1949" t="s">
        <v>13855</v>
      </c>
      <c r="Y1949">
        <v>45000</v>
      </c>
      <c r="Z1949" t="s">
        <v>9838</v>
      </c>
    </row>
    <row r="1950" spans="1:36" hidden="1" x14ac:dyDescent="0.25">
      <c r="A1950" t="s">
        <v>10325</v>
      </c>
      <c r="B1950" t="s">
        <v>13881</v>
      </c>
      <c r="C1950" s="2">
        <v>43981</v>
      </c>
      <c r="D1950" t="s">
        <v>14328</v>
      </c>
      <c r="E1950" t="s">
        <v>10327</v>
      </c>
      <c r="F1950" t="s">
        <v>10328</v>
      </c>
      <c r="G1950" t="s">
        <v>190</v>
      </c>
      <c r="H1950" t="s">
        <v>10453</v>
      </c>
      <c r="J1950" t="s">
        <v>10694</v>
      </c>
      <c r="K1950" t="str">
        <f t="shared" si="60"/>
        <v xml:space="preserve">CESAR VALENZUELA </v>
      </c>
      <c r="L1950" t="str">
        <f t="shared" si="61"/>
        <v xml:space="preserve">Cesar Valenzuela </v>
      </c>
      <c r="M1950" t="s">
        <v>14369</v>
      </c>
      <c r="N1950" t="e">
        <f>VLOOKUP(M1950,Tabla13[[#All],[rut]:[estado_licencia]],2,0)</f>
        <v>#N/A</v>
      </c>
      <c r="O1950" t="s">
        <v>13944</v>
      </c>
      <c r="P1950" t="s">
        <v>460</v>
      </c>
      <c r="Q1950" s="2" t="s">
        <v>460</v>
      </c>
      <c r="R1950" t="s">
        <v>460</v>
      </c>
      <c r="S1950" t="s">
        <v>460</v>
      </c>
      <c r="T1950" t="s">
        <v>9834</v>
      </c>
      <c r="U1950" s="2">
        <v>44346</v>
      </c>
      <c r="V1950" t="s">
        <v>10332</v>
      </c>
      <c r="W1950" t="s">
        <v>10333</v>
      </c>
      <c r="X1950" t="s">
        <v>13855</v>
      </c>
      <c r="Y1950">
        <v>45000</v>
      </c>
      <c r="Z1950" t="s">
        <v>9838</v>
      </c>
    </row>
    <row r="1951" spans="1:36" hidden="1" x14ac:dyDescent="0.25">
      <c r="A1951" t="s">
        <v>10325</v>
      </c>
      <c r="B1951" t="s">
        <v>13881</v>
      </c>
      <c r="C1951" s="2">
        <v>43981</v>
      </c>
      <c r="D1951" t="s">
        <v>14328</v>
      </c>
      <c r="E1951" t="s">
        <v>10327</v>
      </c>
      <c r="F1951" t="s">
        <v>10328</v>
      </c>
      <c r="G1951" t="s">
        <v>190</v>
      </c>
      <c r="H1951" t="s">
        <v>9971</v>
      </c>
      <c r="J1951" t="s">
        <v>14376</v>
      </c>
      <c r="K1951" t="str">
        <f t="shared" si="60"/>
        <v xml:space="preserve">RAMIRO MUÑOZ </v>
      </c>
      <c r="L1951" t="str">
        <f t="shared" si="61"/>
        <v xml:space="preserve">Ramiro Muñoz </v>
      </c>
      <c r="M1951" t="s">
        <v>14382</v>
      </c>
      <c r="N1951" t="e">
        <f>VLOOKUP(M1951,Tabla13[[#All],[rut]:[estado_licencia]],2,0)</f>
        <v>#N/A</v>
      </c>
      <c r="O1951" t="s">
        <v>13944</v>
      </c>
      <c r="P1951" t="s">
        <v>460</v>
      </c>
      <c r="Q1951" s="2" t="s">
        <v>460</v>
      </c>
      <c r="R1951" t="s">
        <v>460</v>
      </c>
      <c r="S1951" t="s">
        <v>460</v>
      </c>
      <c r="T1951" t="s">
        <v>9834</v>
      </c>
      <c r="U1951" s="2">
        <v>44346</v>
      </c>
      <c r="V1951" t="s">
        <v>10332</v>
      </c>
      <c r="W1951" t="s">
        <v>10333</v>
      </c>
      <c r="X1951" t="s">
        <v>13855</v>
      </c>
      <c r="Y1951">
        <v>45000</v>
      </c>
      <c r="Z1951" t="s">
        <v>9838</v>
      </c>
    </row>
    <row r="1952" spans="1:36" hidden="1" x14ac:dyDescent="0.25">
      <c r="A1952" t="s">
        <v>14383</v>
      </c>
      <c r="B1952" t="s">
        <v>13881</v>
      </c>
      <c r="C1952" s="2">
        <v>43955</v>
      </c>
      <c r="D1952" t="s">
        <v>9827</v>
      </c>
      <c r="E1952" t="s">
        <v>10898</v>
      </c>
      <c r="F1952" t="s">
        <v>10898</v>
      </c>
      <c r="G1952" t="s">
        <v>431</v>
      </c>
      <c r="H1952" t="s">
        <v>10092</v>
      </c>
      <c r="I1952" t="s">
        <v>14384</v>
      </c>
      <c r="J1952" t="s">
        <v>10674</v>
      </c>
      <c r="K1952" t="str">
        <f t="shared" si="60"/>
        <v>MIGUEL ANGEL GARCIA BARRA</v>
      </c>
      <c r="L1952" t="str">
        <f t="shared" si="61"/>
        <v>Miguel Angel Garcia Barra</v>
      </c>
      <c r="M1952" t="s">
        <v>1744</v>
      </c>
      <c r="N1952" t="str">
        <f>VLOOKUP(M1952,Tabla13[[#All],[rut]:[estado_licencia]],2,0)</f>
        <v>Miguel Angel Garcia Barra</v>
      </c>
      <c r="O1952" t="s">
        <v>9832</v>
      </c>
      <c r="P1952" t="s">
        <v>14385</v>
      </c>
      <c r="Q1952" s="2">
        <v>45399</v>
      </c>
      <c r="R1952">
        <v>19495</v>
      </c>
      <c r="T1952" t="s">
        <v>9834</v>
      </c>
      <c r="U1952" s="2">
        <v>44320</v>
      </c>
      <c r="V1952" t="s">
        <v>9835</v>
      </c>
      <c r="W1952" t="s">
        <v>1224</v>
      </c>
      <c r="X1952" t="s">
        <v>10857</v>
      </c>
      <c r="Y1952">
        <v>25000</v>
      </c>
      <c r="Z1952" t="s">
        <v>9838</v>
      </c>
      <c r="AG1952">
        <v>994</v>
      </c>
      <c r="AI1952">
        <v>9171</v>
      </c>
      <c r="AJ1952">
        <v>43992</v>
      </c>
    </row>
    <row r="1953" spans="1:36" x14ac:dyDescent="0.25">
      <c r="A1953" t="s">
        <v>14386</v>
      </c>
      <c r="B1953" t="s">
        <v>13881</v>
      </c>
      <c r="C1953" s="2">
        <v>43955</v>
      </c>
      <c r="D1953" t="s">
        <v>9827</v>
      </c>
      <c r="E1953" t="s">
        <v>14387</v>
      </c>
      <c r="F1953" t="e">
        <f>#N/A</f>
        <v>#N/A</v>
      </c>
      <c r="G1953" t="e">
        <f>#N/A</f>
        <v>#N/A</v>
      </c>
      <c r="H1953" t="s">
        <v>9986</v>
      </c>
      <c r="I1953" t="s">
        <v>11210</v>
      </c>
      <c r="J1953" t="s">
        <v>14388</v>
      </c>
      <c r="K1953" t="str">
        <f t="shared" si="60"/>
        <v>NELSON DANILO MAUREIRA GALVEZ</v>
      </c>
      <c r="L1953" t="str">
        <f t="shared" si="61"/>
        <v>Nelson Danilo Maureira Galvez</v>
      </c>
      <c r="M1953" t="s">
        <v>1745</v>
      </c>
      <c r="N1953" t="str">
        <f>VLOOKUP(M1953,Tabla13[[#All],[rut]:[estado_licencia]],2,0)</f>
        <v>Nelson Danilo Maureira Galvez</v>
      </c>
      <c r="O1953" t="s">
        <v>14389</v>
      </c>
      <c r="P1953" t="s">
        <v>4040</v>
      </c>
      <c r="Q1953" s="2">
        <v>46086</v>
      </c>
      <c r="R1953" t="s">
        <v>460</v>
      </c>
      <c r="T1953" t="s">
        <v>9834</v>
      </c>
      <c r="U1953" s="2">
        <v>45416</v>
      </c>
      <c r="V1953" t="s">
        <v>9835</v>
      </c>
      <c r="W1953" t="s">
        <v>1224</v>
      </c>
      <c r="X1953" t="s">
        <v>10857</v>
      </c>
      <c r="Y1953">
        <v>25000</v>
      </c>
      <c r="Z1953" t="s">
        <v>9853</v>
      </c>
      <c r="AA1953" s="2">
        <v>43955</v>
      </c>
      <c r="AB1953" t="s">
        <v>9936</v>
      </c>
      <c r="AI1953" t="s">
        <v>14390</v>
      </c>
      <c r="AJ1953">
        <v>43955</v>
      </c>
    </row>
    <row r="1954" spans="1:36" x14ac:dyDescent="0.25">
      <c r="A1954" t="s">
        <v>14391</v>
      </c>
      <c r="B1954" t="s">
        <v>13881</v>
      </c>
      <c r="C1954" s="2">
        <v>43955</v>
      </c>
      <c r="D1954" t="s">
        <v>9827</v>
      </c>
      <c r="E1954" t="s">
        <v>11915</v>
      </c>
      <c r="F1954" t="e">
        <f>#N/A</f>
        <v>#N/A</v>
      </c>
      <c r="G1954" t="e">
        <f>#N/A</f>
        <v>#N/A</v>
      </c>
      <c r="H1954" t="s">
        <v>10036</v>
      </c>
      <c r="I1954" t="s">
        <v>10036</v>
      </c>
      <c r="J1954" t="s">
        <v>10243</v>
      </c>
      <c r="K1954" t="str">
        <f t="shared" si="60"/>
        <v>JUAN CARLOS OLIVA OLIVA</v>
      </c>
      <c r="L1954" t="str">
        <f t="shared" si="61"/>
        <v>Juan Carlos Oliva Oliva</v>
      </c>
      <c r="M1954" t="s">
        <v>1746</v>
      </c>
      <c r="N1954" t="str">
        <f>VLOOKUP(M1954,Tabla13[[#All],[rut]:[estado_licencia]],2,0)</f>
        <v>Juan Carlos Oliva Oliva</v>
      </c>
      <c r="O1954" t="s">
        <v>9832</v>
      </c>
      <c r="P1954" t="s">
        <v>9919</v>
      </c>
      <c r="Q1954" s="2">
        <v>45169</v>
      </c>
      <c r="R1954">
        <v>19495</v>
      </c>
      <c r="T1954" t="s">
        <v>9834</v>
      </c>
      <c r="U1954" s="2">
        <v>44320</v>
      </c>
      <c r="V1954" t="s">
        <v>9835</v>
      </c>
      <c r="W1954" t="s">
        <v>1224</v>
      </c>
      <c r="X1954" t="s">
        <v>10857</v>
      </c>
      <c r="Y1954">
        <v>25000</v>
      </c>
      <c r="Z1954" t="s">
        <v>9838</v>
      </c>
    </row>
    <row r="1955" spans="1:36" x14ac:dyDescent="0.25">
      <c r="A1955" t="s">
        <v>10883</v>
      </c>
      <c r="B1955" t="s">
        <v>13881</v>
      </c>
      <c r="C1955" s="2">
        <v>43955</v>
      </c>
      <c r="D1955" t="s">
        <v>10351</v>
      </c>
      <c r="E1955" t="s">
        <v>11915</v>
      </c>
      <c r="F1955" t="e">
        <f>#N/A</f>
        <v>#N/A</v>
      </c>
      <c r="G1955" t="e">
        <f>#N/A</f>
        <v>#N/A</v>
      </c>
      <c r="H1955" t="s">
        <v>10036</v>
      </c>
      <c r="I1955" t="s">
        <v>10036</v>
      </c>
      <c r="J1955" t="s">
        <v>10243</v>
      </c>
      <c r="K1955" t="str">
        <f t="shared" si="60"/>
        <v>JUAN CARLOS OLIVA OLIVA</v>
      </c>
      <c r="L1955" t="str">
        <f t="shared" si="61"/>
        <v>Juan Carlos Oliva Oliva</v>
      </c>
      <c r="M1955" t="s">
        <v>1746</v>
      </c>
      <c r="N1955" t="str">
        <f>VLOOKUP(M1955,Tabla13[[#All],[rut]:[estado_licencia]],2,0)</f>
        <v>Juan Carlos Oliva Oliva</v>
      </c>
      <c r="O1955" t="s">
        <v>9832</v>
      </c>
      <c r="P1955" t="s">
        <v>9919</v>
      </c>
      <c r="Q1955" s="2">
        <v>45169</v>
      </c>
      <c r="R1955">
        <v>19495</v>
      </c>
      <c r="T1955" t="s">
        <v>9834</v>
      </c>
      <c r="U1955" s="2">
        <v>44685</v>
      </c>
      <c r="V1955" t="s">
        <v>9835</v>
      </c>
      <c r="W1955" t="s">
        <v>1224</v>
      </c>
      <c r="X1955" t="s">
        <v>10334</v>
      </c>
      <c r="Y1955">
        <v>30000</v>
      </c>
      <c r="Z1955" t="s">
        <v>9838</v>
      </c>
    </row>
    <row r="1956" spans="1:36" hidden="1" x14ac:dyDescent="0.25">
      <c r="A1956" t="s">
        <v>14392</v>
      </c>
      <c r="B1956" t="s">
        <v>13881</v>
      </c>
      <c r="C1956" s="2">
        <v>43955</v>
      </c>
      <c r="D1956" t="s">
        <v>9827</v>
      </c>
      <c r="E1956" t="s">
        <v>10898</v>
      </c>
      <c r="F1956" t="s">
        <v>10898</v>
      </c>
      <c r="G1956" t="s">
        <v>431</v>
      </c>
      <c r="H1956" t="s">
        <v>10124</v>
      </c>
      <c r="I1956" t="s">
        <v>10124</v>
      </c>
      <c r="J1956" t="s">
        <v>14393</v>
      </c>
      <c r="K1956" t="str">
        <f t="shared" si="60"/>
        <v>CRISTOFER FELIPE IBACACHE IBACACHE</v>
      </c>
      <c r="L1956" t="str">
        <f t="shared" si="61"/>
        <v>Cristofer Felipe Ibacache Ibacache</v>
      </c>
      <c r="M1956" t="s">
        <v>1747</v>
      </c>
      <c r="N1956" t="str">
        <f>VLOOKUP(M1956,Tabla13[[#All],[rut]:[estado_licencia]],2,0)</f>
        <v>Cristofer Felipe Ibacache Ibacache</v>
      </c>
      <c r="O1956" t="s">
        <v>9832</v>
      </c>
      <c r="P1956" t="s">
        <v>9906</v>
      </c>
      <c r="Q1956" s="2">
        <v>43983</v>
      </c>
      <c r="R1956">
        <v>19495</v>
      </c>
      <c r="T1956" t="s">
        <v>9834</v>
      </c>
      <c r="U1956" s="2">
        <v>44320</v>
      </c>
      <c r="V1956" t="s">
        <v>9835</v>
      </c>
      <c r="W1956" t="s">
        <v>1224</v>
      </c>
      <c r="X1956" t="s">
        <v>10857</v>
      </c>
      <c r="Y1956">
        <v>25000</v>
      </c>
      <c r="Z1956" t="s">
        <v>9838</v>
      </c>
      <c r="AG1956">
        <v>994</v>
      </c>
      <c r="AI1956">
        <v>9171</v>
      </c>
      <c r="AJ1956">
        <v>43992</v>
      </c>
    </row>
    <row r="1957" spans="1:36" hidden="1" x14ac:dyDescent="0.25">
      <c r="A1957" t="s">
        <v>14394</v>
      </c>
      <c r="B1957" t="s">
        <v>13881</v>
      </c>
      <c r="C1957" s="2">
        <v>43955</v>
      </c>
      <c r="D1957" t="s">
        <v>9827</v>
      </c>
      <c r="E1957" t="s">
        <v>11468</v>
      </c>
      <c r="F1957" t="s">
        <v>11468</v>
      </c>
      <c r="G1957" t="s">
        <v>621</v>
      </c>
      <c r="H1957" t="s">
        <v>11244</v>
      </c>
      <c r="I1957" t="s">
        <v>10154</v>
      </c>
      <c r="J1957" t="s">
        <v>11469</v>
      </c>
      <c r="K1957" t="str">
        <f t="shared" si="60"/>
        <v>MAURICIO SEGUNDO RAMOS VELASQUEZ</v>
      </c>
      <c r="L1957" t="str">
        <f t="shared" si="61"/>
        <v>Mauricio Segundo Ramos Velasquez</v>
      </c>
      <c r="M1957" t="s">
        <v>622</v>
      </c>
      <c r="N1957" t="str">
        <f>VLOOKUP(M1957,Tabla13[[#All],[rut]:[estado_licencia]],2,0)</f>
        <v>Mauricio Segundo Ramos Velasquez</v>
      </c>
      <c r="O1957" t="s">
        <v>9878</v>
      </c>
      <c r="P1957" t="s">
        <v>9906</v>
      </c>
      <c r="Q1957" s="2">
        <v>45107</v>
      </c>
      <c r="R1957">
        <v>19495</v>
      </c>
      <c r="T1957" t="s">
        <v>9834</v>
      </c>
      <c r="U1957" s="2">
        <v>44320</v>
      </c>
      <c r="V1957" t="s">
        <v>9835</v>
      </c>
      <c r="W1957" t="s">
        <v>1224</v>
      </c>
      <c r="X1957" t="s">
        <v>10857</v>
      </c>
      <c r="Y1957">
        <v>25000</v>
      </c>
      <c r="Z1957" t="s">
        <v>9838</v>
      </c>
      <c r="AG1957">
        <v>975</v>
      </c>
      <c r="AI1957">
        <v>9158</v>
      </c>
      <c r="AJ1957">
        <v>43992</v>
      </c>
    </row>
    <row r="1958" spans="1:36" x14ac:dyDescent="0.25">
      <c r="A1958" t="s">
        <v>10883</v>
      </c>
      <c r="B1958" t="s">
        <v>13881</v>
      </c>
      <c r="C1958" s="2">
        <v>43955</v>
      </c>
      <c r="D1958" t="s">
        <v>11154</v>
      </c>
      <c r="E1958" t="s">
        <v>13118</v>
      </c>
      <c r="F1958" t="e">
        <f>#N/A</f>
        <v>#N/A</v>
      </c>
      <c r="G1958" t="e">
        <f>#N/A</f>
        <v>#N/A</v>
      </c>
      <c r="H1958" t="s">
        <v>12970</v>
      </c>
      <c r="I1958" t="s">
        <v>10571</v>
      </c>
      <c r="J1958" t="s">
        <v>14395</v>
      </c>
      <c r="K1958" t="str">
        <f t="shared" si="60"/>
        <v>MATIAS DANIEL  CANDIA ANDRADE</v>
      </c>
      <c r="L1958" t="str">
        <f t="shared" si="61"/>
        <v>Matias Daniel  Candia Andrade</v>
      </c>
      <c r="M1958" t="s">
        <v>1748</v>
      </c>
      <c r="N1958" t="str">
        <f>VLOOKUP(M1958,Tabla13[[#All],[rut]:[estado_licencia]],2,0)</f>
        <v>Matias Daniel  Candia Andrade</v>
      </c>
      <c r="O1958" t="s">
        <v>14396</v>
      </c>
      <c r="P1958" t="s">
        <v>4040</v>
      </c>
      <c r="Q1958" s="2" t="s">
        <v>460</v>
      </c>
      <c r="R1958" t="s">
        <v>460</v>
      </c>
      <c r="U1958" s="2">
        <v>44320</v>
      </c>
      <c r="V1958" t="s">
        <v>9835</v>
      </c>
      <c r="W1958" t="s">
        <v>1224</v>
      </c>
      <c r="X1958" t="s">
        <v>10334</v>
      </c>
      <c r="Y1958">
        <v>30000</v>
      </c>
      <c r="Z1958" t="s">
        <v>9853</v>
      </c>
      <c r="AA1958" s="2">
        <v>43950</v>
      </c>
      <c r="AB1958" t="s">
        <v>9936</v>
      </c>
      <c r="AI1958" t="s">
        <v>14397</v>
      </c>
      <c r="AJ1958">
        <v>43983</v>
      </c>
    </row>
    <row r="1959" spans="1:36" hidden="1" x14ac:dyDescent="0.25">
      <c r="A1959" t="s">
        <v>10883</v>
      </c>
      <c r="B1959" t="s">
        <v>13881</v>
      </c>
      <c r="C1959" s="2">
        <v>43955</v>
      </c>
      <c r="D1959" t="s">
        <v>10848</v>
      </c>
      <c r="E1959" t="s">
        <v>14398</v>
      </c>
      <c r="F1959" t="s">
        <v>14398</v>
      </c>
      <c r="G1959" t="s">
        <v>1749</v>
      </c>
      <c r="H1959" t="s">
        <v>12835</v>
      </c>
      <c r="I1959" t="s">
        <v>10579</v>
      </c>
      <c r="J1959" t="s">
        <v>14399</v>
      </c>
      <c r="K1959" t="str">
        <f t="shared" si="60"/>
        <v>WINSTON IGNACIO  PINILLA AVALOS</v>
      </c>
      <c r="L1959" t="str">
        <f t="shared" si="61"/>
        <v>Winston Ignacio  Pinilla Avalos</v>
      </c>
      <c r="M1959" t="s">
        <v>1750</v>
      </c>
      <c r="N1959" t="str">
        <f>VLOOKUP(M1959,Tabla13[[#All],[rut]:[estado_licencia]],2,0)</f>
        <v>Winston Ignacio  Pinilla Avalos</v>
      </c>
      <c r="O1959" t="s">
        <v>14400</v>
      </c>
      <c r="P1959" t="s">
        <v>9879</v>
      </c>
      <c r="Q1959" s="2" t="s">
        <v>460</v>
      </c>
      <c r="R1959" t="s">
        <v>460</v>
      </c>
      <c r="S1959">
        <v>23113</v>
      </c>
      <c r="U1959" s="2">
        <v>44339</v>
      </c>
      <c r="V1959" t="s">
        <v>9835</v>
      </c>
      <c r="W1959" t="s">
        <v>1224</v>
      </c>
      <c r="X1959" t="s">
        <v>10857</v>
      </c>
      <c r="Y1959">
        <v>5000</v>
      </c>
      <c r="Z1959" t="s">
        <v>9838</v>
      </c>
      <c r="AG1959">
        <v>991</v>
      </c>
      <c r="AI1959">
        <v>9169</v>
      </c>
      <c r="AJ1959">
        <v>43992</v>
      </c>
    </row>
    <row r="1960" spans="1:36" hidden="1" x14ac:dyDescent="0.25">
      <c r="A1960" t="s">
        <v>10883</v>
      </c>
      <c r="B1960" t="s">
        <v>13881</v>
      </c>
      <c r="C1960" s="2">
        <v>43955</v>
      </c>
      <c r="D1960" t="s">
        <v>10351</v>
      </c>
      <c r="E1960" t="s">
        <v>10138</v>
      </c>
      <c r="F1960" t="s">
        <v>10139</v>
      </c>
      <c r="G1960" t="s">
        <v>131</v>
      </c>
      <c r="H1960" t="s">
        <v>10720</v>
      </c>
      <c r="I1960" t="s">
        <v>14401</v>
      </c>
      <c r="J1960" t="s">
        <v>12604</v>
      </c>
      <c r="K1960" t="str">
        <f t="shared" si="60"/>
        <v>GONZALO HENRIQUEZ FABRES</v>
      </c>
      <c r="L1960" t="str">
        <f t="shared" si="61"/>
        <v>Gonzalo Henriquez Fabres</v>
      </c>
      <c r="M1960" t="s">
        <v>1751</v>
      </c>
      <c r="N1960" t="str">
        <f>VLOOKUP(M1960,Tabla13[[#All],[rut]:[estado_licencia]],2,0)</f>
        <v>Gonzalo Henriquez Fabres</v>
      </c>
      <c r="O1960" t="s">
        <v>460</v>
      </c>
      <c r="P1960" t="s">
        <v>460</v>
      </c>
      <c r="Q1960" s="2" t="s">
        <v>460</v>
      </c>
      <c r="R1960" t="s">
        <v>460</v>
      </c>
      <c r="U1960" s="2">
        <v>44685</v>
      </c>
      <c r="V1960" t="s">
        <v>9835</v>
      </c>
      <c r="W1960" t="s">
        <v>1224</v>
      </c>
      <c r="X1960" t="s">
        <v>10334</v>
      </c>
      <c r="Y1960">
        <v>30000</v>
      </c>
      <c r="Z1960" t="s">
        <v>9838</v>
      </c>
      <c r="AG1960">
        <v>960</v>
      </c>
      <c r="AI1960">
        <v>9154</v>
      </c>
      <c r="AJ1960">
        <v>43991</v>
      </c>
    </row>
    <row r="1961" spans="1:36" hidden="1" x14ac:dyDescent="0.25">
      <c r="A1961" t="s">
        <v>10883</v>
      </c>
      <c r="B1961" t="s">
        <v>13881</v>
      </c>
      <c r="C1961" s="2">
        <v>43955</v>
      </c>
      <c r="D1961" t="s">
        <v>10351</v>
      </c>
      <c r="E1961" t="s">
        <v>10138</v>
      </c>
      <c r="F1961" t="s">
        <v>10139</v>
      </c>
      <c r="G1961" t="s">
        <v>131</v>
      </c>
      <c r="H1961" t="s">
        <v>9923</v>
      </c>
      <c r="I1961" t="s">
        <v>14402</v>
      </c>
      <c r="J1961" t="s">
        <v>13952</v>
      </c>
      <c r="K1961" t="str">
        <f t="shared" si="60"/>
        <v>ROBERTO FERNANDEZ MICHEA</v>
      </c>
      <c r="L1961" t="str">
        <f t="shared" si="61"/>
        <v>Roberto Fernandez Michea</v>
      </c>
      <c r="M1961" t="s">
        <v>1752</v>
      </c>
      <c r="N1961" t="str">
        <f>VLOOKUP(M1961,Tabla13[[#All],[rut]:[estado_licencia]],2,0)</f>
        <v>Roberto Fernandez Michea</v>
      </c>
      <c r="O1961" t="s">
        <v>460</v>
      </c>
      <c r="P1961" t="s">
        <v>460</v>
      </c>
      <c r="Q1961" s="2" t="s">
        <v>460</v>
      </c>
      <c r="R1961" t="s">
        <v>460</v>
      </c>
      <c r="U1961" s="2">
        <v>44685</v>
      </c>
      <c r="V1961" t="s">
        <v>9835</v>
      </c>
      <c r="W1961" t="s">
        <v>1224</v>
      </c>
      <c r="X1961" t="s">
        <v>10334</v>
      </c>
      <c r="Y1961">
        <v>30000</v>
      </c>
      <c r="Z1961" t="s">
        <v>9838</v>
      </c>
      <c r="AG1961">
        <v>960</v>
      </c>
      <c r="AI1961">
        <v>9154</v>
      </c>
      <c r="AJ1961">
        <v>43991</v>
      </c>
    </row>
    <row r="1962" spans="1:36" hidden="1" x14ac:dyDescent="0.25">
      <c r="A1962" t="s">
        <v>10883</v>
      </c>
      <c r="B1962" t="s">
        <v>13881</v>
      </c>
      <c r="C1962" s="2">
        <v>43956</v>
      </c>
      <c r="D1962" t="s">
        <v>10351</v>
      </c>
      <c r="E1962" t="s">
        <v>10138</v>
      </c>
      <c r="F1962" t="s">
        <v>10139</v>
      </c>
      <c r="G1962" t="s">
        <v>131</v>
      </c>
      <c r="H1962" t="s">
        <v>10085</v>
      </c>
      <c r="I1962" t="s">
        <v>10651</v>
      </c>
      <c r="J1962" t="s">
        <v>14372</v>
      </c>
      <c r="K1962" t="str">
        <f t="shared" si="60"/>
        <v>MARCOS CARVAJAL GALLARDO</v>
      </c>
      <c r="L1962" t="str">
        <f t="shared" si="61"/>
        <v>Marcos Carvajal Gallardo</v>
      </c>
      <c r="M1962" t="s">
        <v>1753</v>
      </c>
      <c r="N1962" t="str">
        <f>VLOOKUP(M1962,Tabla13[[#All],[rut]:[estado_licencia]],2,0)</f>
        <v>Marcos Arturo Carvajal Gallardo</v>
      </c>
      <c r="O1962" t="s">
        <v>460</v>
      </c>
      <c r="P1962" t="s">
        <v>460</v>
      </c>
      <c r="Q1962" s="2" t="s">
        <v>460</v>
      </c>
      <c r="R1962" t="s">
        <v>460</v>
      </c>
      <c r="U1962" s="2">
        <v>44686</v>
      </c>
      <c r="V1962" t="s">
        <v>9835</v>
      </c>
      <c r="W1962" t="s">
        <v>1224</v>
      </c>
      <c r="X1962" t="s">
        <v>10334</v>
      </c>
      <c r="Y1962">
        <v>30000</v>
      </c>
      <c r="Z1962" t="s">
        <v>9838</v>
      </c>
      <c r="AG1962">
        <v>960</v>
      </c>
      <c r="AI1962">
        <v>9154</v>
      </c>
      <c r="AJ1962">
        <v>43991</v>
      </c>
    </row>
    <row r="1963" spans="1:36" hidden="1" x14ac:dyDescent="0.25">
      <c r="A1963" t="s">
        <v>10883</v>
      </c>
      <c r="B1963" t="s">
        <v>13881</v>
      </c>
      <c r="C1963" s="2">
        <v>43957</v>
      </c>
      <c r="D1963" t="s">
        <v>10351</v>
      </c>
      <c r="E1963" t="s">
        <v>10138</v>
      </c>
      <c r="F1963" t="s">
        <v>10139</v>
      </c>
      <c r="G1963" t="s">
        <v>131</v>
      </c>
      <c r="H1963" t="s">
        <v>10601</v>
      </c>
      <c r="I1963" t="s">
        <v>11790</v>
      </c>
      <c r="J1963" t="s">
        <v>10494</v>
      </c>
      <c r="K1963" t="str">
        <f t="shared" si="60"/>
        <v>RICARDO GOMEZ BORQUEZ</v>
      </c>
      <c r="L1963" t="str">
        <f t="shared" si="61"/>
        <v>Ricardo Gomez Borquez</v>
      </c>
      <c r="M1963" t="s">
        <v>732</v>
      </c>
      <c r="N1963" t="str">
        <f>VLOOKUP(M1963,Tabla13[[#All],[rut]:[estado_licencia]],2,0)</f>
        <v>Ricardo Antonio Gomez Borquez</v>
      </c>
      <c r="O1963" t="s">
        <v>460</v>
      </c>
      <c r="P1963" t="s">
        <v>460</v>
      </c>
      <c r="Q1963" s="2" t="s">
        <v>460</v>
      </c>
      <c r="R1963" t="s">
        <v>460</v>
      </c>
      <c r="U1963" s="2">
        <v>44687</v>
      </c>
      <c r="V1963" t="s">
        <v>9835</v>
      </c>
      <c r="W1963" t="s">
        <v>1224</v>
      </c>
      <c r="X1963" t="s">
        <v>10334</v>
      </c>
      <c r="Y1963">
        <v>30000</v>
      </c>
      <c r="Z1963" t="s">
        <v>9838</v>
      </c>
      <c r="AG1963">
        <v>960</v>
      </c>
      <c r="AI1963">
        <v>9154</v>
      </c>
      <c r="AJ1963">
        <v>43991</v>
      </c>
    </row>
    <row r="1964" spans="1:36" hidden="1" x14ac:dyDescent="0.25">
      <c r="A1964" t="s">
        <v>10883</v>
      </c>
      <c r="B1964" t="s">
        <v>13881</v>
      </c>
      <c r="C1964" s="2">
        <v>43957</v>
      </c>
      <c r="D1964" t="s">
        <v>10351</v>
      </c>
      <c r="E1964" t="s">
        <v>10138</v>
      </c>
      <c r="F1964" t="s">
        <v>10139</v>
      </c>
      <c r="G1964" t="s">
        <v>131</v>
      </c>
      <c r="H1964" t="s">
        <v>10007</v>
      </c>
      <c r="I1964" t="s">
        <v>9928</v>
      </c>
      <c r="J1964" t="s">
        <v>10494</v>
      </c>
      <c r="K1964" t="str">
        <f t="shared" si="60"/>
        <v>RICARDO BUGUEÑO TAPIA</v>
      </c>
      <c r="L1964" t="str">
        <f t="shared" si="61"/>
        <v>Ricardo Bugueño Tapia</v>
      </c>
      <c r="M1964" t="s">
        <v>1754</v>
      </c>
      <c r="N1964" t="str">
        <f>VLOOKUP(M1964,Tabla13[[#All],[rut]:[estado_licencia]],2,0)</f>
        <v>Ricardo Bugueño Tapia</v>
      </c>
      <c r="O1964" t="s">
        <v>460</v>
      </c>
      <c r="P1964" t="s">
        <v>460</v>
      </c>
      <c r="Q1964" s="2" t="s">
        <v>460</v>
      </c>
      <c r="R1964" t="s">
        <v>460</v>
      </c>
      <c r="U1964" s="2">
        <v>44687</v>
      </c>
      <c r="V1964" t="s">
        <v>9835</v>
      </c>
      <c r="W1964" t="s">
        <v>1224</v>
      </c>
      <c r="X1964" t="s">
        <v>10334</v>
      </c>
      <c r="Y1964">
        <v>30000</v>
      </c>
      <c r="Z1964" t="s">
        <v>9838</v>
      </c>
      <c r="AG1964">
        <v>960</v>
      </c>
      <c r="AI1964">
        <v>9154</v>
      </c>
      <c r="AJ1964">
        <v>43991</v>
      </c>
    </row>
    <row r="1965" spans="1:36" hidden="1" x14ac:dyDescent="0.25">
      <c r="A1965" t="s">
        <v>10883</v>
      </c>
      <c r="B1965" t="s">
        <v>13881</v>
      </c>
      <c r="C1965" s="2">
        <v>36650</v>
      </c>
      <c r="D1965" t="s">
        <v>10351</v>
      </c>
      <c r="E1965" t="s">
        <v>10138</v>
      </c>
      <c r="F1965" t="s">
        <v>10139</v>
      </c>
      <c r="G1965" t="s">
        <v>131</v>
      </c>
      <c r="H1965" t="s">
        <v>10476</v>
      </c>
      <c r="I1965" t="s">
        <v>13061</v>
      </c>
      <c r="J1965" t="s">
        <v>14403</v>
      </c>
      <c r="K1965" t="str">
        <f t="shared" si="60"/>
        <v>ABRAHAM   OSSANDON NAVIA</v>
      </c>
      <c r="L1965" t="str">
        <f t="shared" si="61"/>
        <v>Abraham   Ossandon Navia</v>
      </c>
      <c r="M1965" t="s">
        <v>1255</v>
      </c>
      <c r="N1965" t="str">
        <f>VLOOKUP(M1965,Tabla13[[#All],[rut]:[estado_licencia]],2,0)</f>
        <v>Abraham Ariel Ossandon Navia</v>
      </c>
      <c r="O1965" t="s">
        <v>460</v>
      </c>
      <c r="P1965" t="s">
        <v>460</v>
      </c>
      <c r="Q1965" s="2" t="s">
        <v>460</v>
      </c>
      <c r="R1965" t="s">
        <v>460</v>
      </c>
      <c r="U1965" s="2">
        <v>44685</v>
      </c>
      <c r="V1965" t="s">
        <v>9835</v>
      </c>
      <c r="W1965" t="s">
        <v>1224</v>
      </c>
      <c r="X1965" t="s">
        <v>10334</v>
      </c>
      <c r="Y1965">
        <v>30000</v>
      </c>
      <c r="Z1965" t="s">
        <v>9838</v>
      </c>
      <c r="AG1965">
        <v>960</v>
      </c>
      <c r="AI1965">
        <v>9154</v>
      </c>
      <c r="AJ1965">
        <v>43991</v>
      </c>
    </row>
    <row r="1966" spans="1:36" hidden="1" x14ac:dyDescent="0.25">
      <c r="A1966" t="s">
        <v>14404</v>
      </c>
      <c r="B1966" t="s">
        <v>13881</v>
      </c>
      <c r="C1966" s="2">
        <v>43956</v>
      </c>
      <c r="D1966" t="s">
        <v>9827</v>
      </c>
      <c r="E1966" t="s">
        <v>10796</v>
      </c>
      <c r="F1966" t="s">
        <v>10742</v>
      </c>
      <c r="G1966" t="s">
        <v>364</v>
      </c>
      <c r="H1966" t="s">
        <v>11827</v>
      </c>
      <c r="I1966" t="s">
        <v>10164</v>
      </c>
      <c r="J1966" t="s">
        <v>13811</v>
      </c>
      <c r="K1966" t="str">
        <f t="shared" si="60"/>
        <v>DIEGO ALEJANDRO CERDA SALINAS</v>
      </c>
      <c r="L1966" t="str">
        <f t="shared" si="61"/>
        <v>Diego Alejandro Cerda Salinas</v>
      </c>
      <c r="M1966" t="s">
        <v>1755</v>
      </c>
      <c r="N1966" t="str">
        <f>VLOOKUP(M1966,Tabla13[[#All],[rut]:[estado_licencia]],2,0)</f>
        <v>Diego Alejandro Cerda Salinas</v>
      </c>
      <c r="O1966" t="s">
        <v>9878</v>
      </c>
      <c r="P1966" t="s">
        <v>12616</v>
      </c>
      <c r="Q1966" s="2">
        <v>45065</v>
      </c>
      <c r="R1966">
        <v>19495</v>
      </c>
      <c r="T1966" t="s">
        <v>9834</v>
      </c>
      <c r="U1966" s="2">
        <v>44321</v>
      </c>
      <c r="V1966" t="s">
        <v>9835</v>
      </c>
      <c r="W1966" t="s">
        <v>1224</v>
      </c>
      <c r="X1966" t="s">
        <v>10857</v>
      </c>
      <c r="Y1966">
        <v>25000</v>
      </c>
      <c r="Z1966" t="s">
        <v>9838</v>
      </c>
    </row>
    <row r="1967" spans="1:36" hidden="1" x14ac:dyDescent="0.25">
      <c r="A1967" t="s">
        <v>10883</v>
      </c>
      <c r="B1967" t="s">
        <v>13881</v>
      </c>
      <c r="C1967" s="2">
        <v>43956</v>
      </c>
      <c r="D1967" t="s">
        <v>10351</v>
      </c>
      <c r="E1967" t="s">
        <v>10796</v>
      </c>
      <c r="F1967" t="s">
        <v>10742</v>
      </c>
      <c r="G1967" t="s">
        <v>364</v>
      </c>
      <c r="H1967" t="s">
        <v>11827</v>
      </c>
      <c r="I1967" t="s">
        <v>10164</v>
      </c>
      <c r="J1967" t="s">
        <v>13811</v>
      </c>
      <c r="K1967" t="str">
        <f t="shared" si="60"/>
        <v>DIEGO ALEJANDRO CERDA SALINAS</v>
      </c>
      <c r="L1967" t="str">
        <f t="shared" si="61"/>
        <v>Diego Alejandro Cerda Salinas</v>
      </c>
      <c r="M1967" t="s">
        <v>1755</v>
      </c>
      <c r="N1967" t="str">
        <f>VLOOKUP(M1967,Tabla13[[#All],[rut]:[estado_licencia]],2,0)</f>
        <v>Diego Alejandro Cerda Salinas</v>
      </c>
      <c r="O1967" t="s">
        <v>9878</v>
      </c>
      <c r="P1967" t="s">
        <v>12616</v>
      </c>
      <c r="Q1967" s="2">
        <v>45065</v>
      </c>
      <c r="R1967">
        <v>19495</v>
      </c>
      <c r="T1967" t="s">
        <v>9834</v>
      </c>
      <c r="U1967" s="2">
        <v>44686</v>
      </c>
      <c r="V1967" t="s">
        <v>9835</v>
      </c>
      <c r="W1967" t="s">
        <v>1224</v>
      </c>
      <c r="X1967" t="s">
        <v>10334</v>
      </c>
      <c r="Y1967">
        <v>30000</v>
      </c>
      <c r="Z1967" t="s">
        <v>9838</v>
      </c>
    </row>
    <row r="1968" spans="1:36" hidden="1" x14ac:dyDescent="0.25">
      <c r="A1968" t="s">
        <v>14405</v>
      </c>
      <c r="B1968" t="s">
        <v>13881</v>
      </c>
      <c r="C1968" s="2">
        <v>43956</v>
      </c>
      <c r="D1968" t="s">
        <v>9827</v>
      </c>
      <c r="E1968" t="s">
        <v>10988</v>
      </c>
      <c r="F1968" t="s">
        <v>10989</v>
      </c>
      <c r="G1968" t="s">
        <v>461</v>
      </c>
      <c r="H1968" t="s">
        <v>10086</v>
      </c>
      <c r="I1968" t="s">
        <v>10179</v>
      </c>
      <c r="J1968" t="s">
        <v>10654</v>
      </c>
      <c r="K1968" t="str">
        <f t="shared" si="60"/>
        <v>GERARDO ANDRES PASTEN JORQUERA</v>
      </c>
      <c r="L1968" t="str">
        <f t="shared" si="61"/>
        <v>Gerardo Andres Pasten Jorquera</v>
      </c>
      <c r="M1968" t="s">
        <v>1756</v>
      </c>
      <c r="N1968" t="str">
        <f>VLOOKUP(M1968,Tabla13[[#All],[rut]:[estado_licencia]],2,0)</f>
        <v>Gerardo Andres Pasten Jorquera</v>
      </c>
      <c r="O1968" t="s">
        <v>10331</v>
      </c>
      <c r="P1968" t="s">
        <v>4040</v>
      </c>
      <c r="Q1968" s="2">
        <v>45644</v>
      </c>
      <c r="R1968" t="s">
        <v>460</v>
      </c>
      <c r="T1968" t="s">
        <v>9834</v>
      </c>
      <c r="U1968" s="2">
        <v>45417</v>
      </c>
      <c r="V1968" t="s">
        <v>9835</v>
      </c>
      <c r="W1968" t="s">
        <v>1224</v>
      </c>
      <c r="X1968" t="s">
        <v>10857</v>
      </c>
      <c r="Y1968">
        <v>25000</v>
      </c>
      <c r="Z1968" t="s">
        <v>9838</v>
      </c>
      <c r="AG1968">
        <v>969</v>
      </c>
      <c r="AH1968" t="s">
        <v>14011</v>
      </c>
      <c r="AI1968">
        <v>9147</v>
      </c>
    </row>
    <row r="1969" spans="1:36" hidden="1" x14ac:dyDescent="0.25">
      <c r="A1969" t="s">
        <v>14406</v>
      </c>
      <c r="B1969" t="s">
        <v>13881</v>
      </c>
      <c r="C1969" s="2">
        <v>43956</v>
      </c>
      <c r="D1969" t="s">
        <v>9827</v>
      </c>
      <c r="E1969" t="s">
        <v>10914</v>
      </c>
      <c r="F1969" t="s">
        <v>10914</v>
      </c>
      <c r="G1969" t="s">
        <v>436</v>
      </c>
      <c r="H1969" t="s">
        <v>14407</v>
      </c>
      <c r="I1969" t="s">
        <v>9887</v>
      </c>
      <c r="J1969" t="s">
        <v>14408</v>
      </c>
      <c r="K1969" t="str">
        <f t="shared" si="60"/>
        <v>PATRICIO HUMBERTO BOZA GONZALEZ</v>
      </c>
      <c r="L1969" t="str">
        <f t="shared" si="61"/>
        <v>Patricio Humberto Boza Gonzalez</v>
      </c>
      <c r="M1969" t="s">
        <v>1757</v>
      </c>
      <c r="N1969" t="str">
        <f>VLOOKUP(M1969,Tabla13[[#All],[rut]:[estado_licencia]],2,0)</f>
        <v>Patricio Humberto Boza Gonzalez</v>
      </c>
      <c r="O1969" t="s">
        <v>11015</v>
      </c>
      <c r="P1969" t="s">
        <v>10979</v>
      </c>
      <c r="Q1969" s="2">
        <v>45012</v>
      </c>
      <c r="R1969">
        <v>18290</v>
      </c>
      <c r="T1969" t="s">
        <v>9834</v>
      </c>
      <c r="U1969" s="2">
        <v>44321</v>
      </c>
      <c r="V1969" t="s">
        <v>9835</v>
      </c>
      <c r="W1969" t="s">
        <v>1224</v>
      </c>
      <c r="X1969" t="s">
        <v>10857</v>
      </c>
      <c r="Y1969">
        <v>25000</v>
      </c>
      <c r="Z1969" t="s">
        <v>9838</v>
      </c>
      <c r="AG1969">
        <v>976</v>
      </c>
      <c r="AI1969">
        <v>9159</v>
      </c>
      <c r="AJ1969">
        <v>43992</v>
      </c>
    </row>
    <row r="1970" spans="1:36" hidden="1" x14ac:dyDescent="0.25">
      <c r="A1970" t="s">
        <v>14409</v>
      </c>
      <c r="B1970" t="s">
        <v>13881</v>
      </c>
      <c r="C1970" s="2">
        <v>43956</v>
      </c>
      <c r="D1970" t="s">
        <v>9827</v>
      </c>
      <c r="E1970" t="s">
        <v>9840</v>
      </c>
      <c r="F1970" t="s">
        <v>9841</v>
      </c>
      <c r="G1970" t="s">
        <v>50</v>
      </c>
      <c r="H1970" t="s">
        <v>10011</v>
      </c>
      <c r="I1970" t="s">
        <v>10207</v>
      </c>
      <c r="J1970" t="s">
        <v>14410</v>
      </c>
      <c r="K1970" t="str">
        <f t="shared" si="60"/>
        <v>EDUARDO HUGO ALVAREZ VALENCIA</v>
      </c>
      <c r="L1970" t="str">
        <f t="shared" si="61"/>
        <v>Eduardo Hugo Alvarez Valencia</v>
      </c>
      <c r="M1970" t="s">
        <v>1758</v>
      </c>
      <c r="N1970" t="str">
        <f>VLOOKUP(M1970,Tabla13[[#All],[rut]:[estado_licencia]],2,0)</f>
        <v>Eduardo Hugo Alvarez Valencia</v>
      </c>
      <c r="O1970" t="s">
        <v>9832</v>
      </c>
      <c r="P1970" t="s">
        <v>10979</v>
      </c>
      <c r="Q1970" s="2">
        <v>44853</v>
      </c>
      <c r="R1970">
        <v>18290</v>
      </c>
      <c r="T1970" t="s">
        <v>9834</v>
      </c>
      <c r="U1970" s="2">
        <v>44321</v>
      </c>
      <c r="V1970" t="s">
        <v>9835</v>
      </c>
      <c r="W1970" t="s">
        <v>1224</v>
      </c>
      <c r="X1970" t="s">
        <v>10857</v>
      </c>
      <c r="Y1970">
        <v>25000</v>
      </c>
      <c r="Z1970" t="s">
        <v>9838</v>
      </c>
      <c r="AG1970">
        <v>1000</v>
      </c>
      <c r="AI1970">
        <v>9176</v>
      </c>
      <c r="AJ1970">
        <v>43992</v>
      </c>
    </row>
    <row r="1971" spans="1:36" hidden="1" x14ac:dyDescent="0.25">
      <c r="A1971" t="s">
        <v>10883</v>
      </c>
      <c r="B1971" t="s">
        <v>13881</v>
      </c>
      <c r="C1971" s="2">
        <v>43956</v>
      </c>
      <c r="D1971" t="s">
        <v>10848</v>
      </c>
      <c r="E1971" t="s">
        <v>10902</v>
      </c>
      <c r="F1971" t="s">
        <v>10742</v>
      </c>
      <c r="G1971" t="s">
        <v>364</v>
      </c>
      <c r="H1971" t="s">
        <v>14411</v>
      </c>
      <c r="I1971" t="s">
        <v>10314</v>
      </c>
      <c r="J1971" t="s">
        <v>14412</v>
      </c>
      <c r="K1971" t="str">
        <f t="shared" si="60"/>
        <v>MANUEL MARCELO BELLO VASQUEZ</v>
      </c>
      <c r="L1971" t="str">
        <f t="shared" si="61"/>
        <v>Manuel Marcelo Bello Vasquez</v>
      </c>
      <c r="M1971" t="s">
        <v>1759</v>
      </c>
      <c r="N1971" t="str">
        <f>VLOOKUP(M1971,Tabla13[[#All],[rut]:[estado_licencia]],2,0)</f>
        <v>Manuel Marcelo Bello Vasquez</v>
      </c>
      <c r="O1971" t="s">
        <v>9878</v>
      </c>
      <c r="P1971" t="s">
        <v>460</v>
      </c>
      <c r="Q1971" s="2" t="s">
        <v>460</v>
      </c>
      <c r="R1971" t="s">
        <v>460</v>
      </c>
      <c r="S1971" t="s">
        <v>14413</v>
      </c>
      <c r="U1971" s="2">
        <v>44322</v>
      </c>
      <c r="V1971" t="s">
        <v>9835</v>
      </c>
      <c r="W1971" t="s">
        <v>1224</v>
      </c>
      <c r="X1971" t="s">
        <v>10857</v>
      </c>
      <c r="Y1971">
        <v>5000</v>
      </c>
      <c r="Z1971" t="s">
        <v>9838</v>
      </c>
    </row>
    <row r="1972" spans="1:36" hidden="1" x14ac:dyDescent="0.25">
      <c r="A1972" t="s">
        <v>14414</v>
      </c>
      <c r="B1972" t="s">
        <v>13881</v>
      </c>
      <c r="C1972" s="2">
        <v>43957</v>
      </c>
      <c r="D1972" t="s">
        <v>9827</v>
      </c>
      <c r="E1972" t="s">
        <v>9840</v>
      </c>
      <c r="F1972" t="s">
        <v>9841</v>
      </c>
      <c r="G1972" t="s">
        <v>50</v>
      </c>
      <c r="H1972" t="s">
        <v>10675</v>
      </c>
      <c r="I1972" t="s">
        <v>10557</v>
      </c>
      <c r="J1972" t="s">
        <v>14415</v>
      </c>
      <c r="K1972" t="str">
        <f t="shared" si="60"/>
        <v>VICTOR JONATHAN CASANOVA MIRANDA</v>
      </c>
      <c r="L1972" t="str">
        <f t="shared" si="61"/>
        <v>Victor Jonathan Casanova Miranda</v>
      </c>
      <c r="M1972" t="s">
        <v>1760</v>
      </c>
      <c r="N1972" t="str">
        <f>VLOOKUP(M1972,Tabla13[[#All],[rut]:[estado_licencia]],2,0)</f>
        <v>Victor Jonathan Casanova Miranda</v>
      </c>
      <c r="O1972" t="s">
        <v>9832</v>
      </c>
      <c r="P1972" t="s">
        <v>9906</v>
      </c>
      <c r="Q1972" s="2">
        <v>44843</v>
      </c>
      <c r="R1972">
        <v>19495</v>
      </c>
      <c r="T1972" t="s">
        <v>9834</v>
      </c>
      <c r="U1972" s="2">
        <v>44843</v>
      </c>
      <c r="V1972" t="s">
        <v>9835</v>
      </c>
      <c r="W1972" t="s">
        <v>1224</v>
      </c>
      <c r="X1972" t="s">
        <v>10857</v>
      </c>
      <c r="Y1972">
        <v>25000</v>
      </c>
      <c r="Z1972" t="s">
        <v>9838</v>
      </c>
      <c r="AG1972">
        <v>1000</v>
      </c>
      <c r="AI1972">
        <v>9176</v>
      </c>
      <c r="AJ1972">
        <v>43992</v>
      </c>
    </row>
    <row r="1973" spans="1:36" hidden="1" x14ac:dyDescent="0.25">
      <c r="A1973" t="s">
        <v>14416</v>
      </c>
      <c r="B1973" t="s">
        <v>13881</v>
      </c>
      <c r="C1973" s="2">
        <v>43957</v>
      </c>
      <c r="D1973" t="s">
        <v>9827</v>
      </c>
      <c r="E1973" t="s">
        <v>11437</v>
      </c>
      <c r="F1973" t="s">
        <v>11445</v>
      </c>
      <c r="G1973" t="s">
        <v>612</v>
      </c>
      <c r="H1973" t="s">
        <v>10246</v>
      </c>
      <c r="I1973" t="s">
        <v>9903</v>
      </c>
      <c r="J1973" t="s">
        <v>10243</v>
      </c>
      <c r="K1973" t="str">
        <f t="shared" si="60"/>
        <v>JUAN CARLOS VEAS CASTILLO</v>
      </c>
      <c r="L1973" t="str">
        <f t="shared" si="61"/>
        <v>Juan Carlos Veas Castillo</v>
      </c>
      <c r="M1973" t="s">
        <v>1761</v>
      </c>
      <c r="N1973" t="str">
        <f>VLOOKUP(M1973,Tabla13[[#All],[rut]:[estado_licencia]],2,0)</f>
        <v>Juan Carlos Veas Castillo</v>
      </c>
      <c r="O1973" t="s">
        <v>11189</v>
      </c>
      <c r="P1973" t="s">
        <v>4040</v>
      </c>
      <c r="Q1973" s="2">
        <v>44998</v>
      </c>
      <c r="R1973" t="s">
        <v>460</v>
      </c>
      <c r="T1973" t="s">
        <v>9834</v>
      </c>
      <c r="U1973" s="2">
        <v>45418</v>
      </c>
      <c r="V1973" t="s">
        <v>9835</v>
      </c>
      <c r="W1973" t="s">
        <v>1224</v>
      </c>
      <c r="X1973" t="s">
        <v>10857</v>
      </c>
      <c r="Y1973">
        <v>25000</v>
      </c>
      <c r="Z1973" t="s">
        <v>9853</v>
      </c>
      <c r="AA1973" s="2">
        <v>43958</v>
      </c>
      <c r="AB1973" t="s">
        <v>9936</v>
      </c>
      <c r="AI1973" t="s">
        <v>14417</v>
      </c>
      <c r="AJ1973">
        <v>43958</v>
      </c>
    </row>
    <row r="1974" spans="1:36" hidden="1" x14ac:dyDescent="0.25">
      <c r="A1974" t="s">
        <v>14418</v>
      </c>
      <c r="B1974" t="s">
        <v>13881</v>
      </c>
      <c r="C1974" s="2">
        <v>43957</v>
      </c>
      <c r="D1974" t="s">
        <v>9827</v>
      </c>
      <c r="E1974" t="s">
        <v>10914</v>
      </c>
      <c r="F1974" t="s">
        <v>10914</v>
      </c>
      <c r="G1974" t="s">
        <v>436</v>
      </c>
      <c r="H1974" t="s">
        <v>14419</v>
      </c>
      <c r="I1974" t="s">
        <v>14420</v>
      </c>
      <c r="J1974" t="s">
        <v>10999</v>
      </c>
      <c r="K1974" t="str">
        <f t="shared" si="60"/>
        <v>JOSE LUIS MALUENDA HUINCA</v>
      </c>
      <c r="L1974" t="str">
        <f t="shared" si="61"/>
        <v>Jose Luis Maluenda Huinca</v>
      </c>
      <c r="M1974" t="s">
        <v>1762</v>
      </c>
      <c r="N1974" t="str">
        <f>VLOOKUP(M1974,Tabla13[[#All],[rut]:[estado_licencia]],2,0)</f>
        <v>Jose Luis Maluenda Huinca</v>
      </c>
      <c r="O1974" t="s">
        <v>11015</v>
      </c>
      <c r="P1974" t="s">
        <v>11495</v>
      </c>
      <c r="Q1974" s="2">
        <v>44255</v>
      </c>
      <c r="R1974">
        <v>19495</v>
      </c>
      <c r="T1974" t="s">
        <v>9834</v>
      </c>
      <c r="U1974" s="2">
        <v>44322</v>
      </c>
      <c r="V1974" t="s">
        <v>9835</v>
      </c>
      <c r="W1974" t="s">
        <v>1224</v>
      </c>
      <c r="X1974" t="s">
        <v>10857</v>
      </c>
      <c r="Y1974">
        <v>25000</v>
      </c>
      <c r="Z1974" t="s">
        <v>9838</v>
      </c>
      <c r="AG1974">
        <v>976</v>
      </c>
      <c r="AI1974">
        <v>9159</v>
      </c>
      <c r="AJ1974">
        <v>43992</v>
      </c>
    </row>
    <row r="1975" spans="1:36" hidden="1" x14ac:dyDescent="0.25">
      <c r="A1975" t="s">
        <v>14421</v>
      </c>
      <c r="B1975" t="s">
        <v>13881</v>
      </c>
      <c r="C1975" s="2">
        <v>43957</v>
      </c>
      <c r="D1975" t="s">
        <v>9827</v>
      </c>
      <c r="E1975" t="s">
        <v>9840</v>
      </c>
      <c r="F1975" t="s">
        <v>9841</v>
      </c>
      <c r="G1975" t="s">
        <v>50</v>
      </c>
      <c r="H1975" t="s">
        <v>10394</v>
      </c>
      <c r="I1975" t="s">
        <v>10026</v>
      </c>
      <c r="J1975" t="s">
        <v>14422</v>
      </c>
      <c r="K1975" t="str">
        <f t="shared" si="60"/>
        <v>ALADINO ENRIQUE LEIVA ROJAS</v>
      </c>
      <c r="L1975" t="str">
        <f t="shared" si="61"/>
        <v>Aladino Enrique Leiva Rojas</v>
      </c>
      <c r="M1975" t="s">
        <v>1763</v>
      </c>
      <c r="N1975" t="str">
        <f>VLOOKUP(M1975,Tabla13[[#All],[rut]:[estado_licencia]],2,0)</f>
        <v>Aladino Enrique Leiva Rojas</v>
      </c>
      <c r="O1975" t="s">
        <v>9832</v>
      </c>
      <c r="P1975" t="s">
        <v>10979</v>
      </c>
      <c r="Q1975" s="2">
        <v>45109</v>
      </c>
      <c r="R1975">
        <v>18290</v>
      </c>
      <c r="T1975" t="s">
        <v>9834</v>
      </c>
      <c r="U1975" s="2">
        <v>44322</v>
      </c>
      <c r="V1975" t="s">
        <v>9835</v>
      </c>
      <c r="W1975" t="s">
        <v>1224</v>
      </c>
      <c r="X1975" t="s">
        <v>10857</v>
      </c>
      <c r="Y1975">
        <v>25000</v>
      </c>
      <c r="Z1975" t="s">
        <v>9838</v>
      </c>
      <c r="AG1975">
        <v>1000</v>
      </c>
      <c r="AI1975">
        <v>9176</v>
      </c>
      <c r="AJ1975">
        <v>43992</v>
      </c>
    </row>
    <row r="1976" spans="1:36" hidden="1" x14ac:dyDescent="0.25">
      <c r="A1976" t="s">
        <v>14423</v>
      </c>
      <c r="B1976" t="s">
        <v>13881</v>
      </c>
      <c r="C1976" s="2">
        <v>43957</v>
      </c>
      <c r="D1976" t="s">
        <v>9827</v>
      </c>
      <c r="E1976" t="s">
        <v>10318</v>
      </c>
      <c r="F1976" t="s">
        <v>10319</v>
      </c>
      <c r="G1976" t="s">
        <v>181</v>
      </c>
      <c r="H1976" t="s">
        <v>14424</v>
      </c>
      <c r="I1976" t="s">
        <v>10238</v>
      </c>
      <c r="J1976" t="s">
        <v>10201</v>
      </c>
      <c r="K1976" t="str">
        <f t="shared" si="60"/>
        <v>JUAN FRANCISCO MORAN GUTIERREZ</v>
      </c>
      <c r="L1976" t="str">
        <f t="shared" si="61"/>
        <v>Juan Francisco Moran Gutierrez</v>
      </c>
      <c r="M1976" t="s">
        <v>1764</v>
      </c>
      <c r="N1976" t="str">
        <f>VLOOKUP(M1976,Tabla13[[#All],[rut]:[estado_licencia]],2,0)</f>
        <v>Juan Francisco Moran Gutierrez</v>
      </c>
      <c r="O1976" t="s">
        <v>9878</v>
      </c>
      <c r="P1976" t="s">
        <v>10962</v>
      </c>
      <c r="Q1976" s="2">
        <v>44046</v>
      </c>
      <c r="R1976">
        <v>18290</v>
      </c>
      <c r="T1976" t="s">
        <v>9834</v>
      </c>
      <c r="U1976" s="2">
        <v>44322</v>
      </c>
      <c r="V1976" t="s">
        <v>9835</v>
      </c>
      <c r="W1976" t="s">
        <v>1224</v>
      </c>
      <c r="X1976" t="s">
        <v>10857</v>
      </c>
      <c r="Y1976">
        <v>25000</v>
      </c>
      <c r="Z1976" t="s">
        <v>9838</v>
      </c>
      <c r="AG1976">
        <v>950</v>
      </c>
      <c r="AI1976">
        <v>25000</v>
      </c>
      <c r="AJ1976">
        <v>43991</v>
      </c>
    </row>
    <row r="1977" spans="1:36" hidden="1" x14ac:dyDescent="0.25">
      <c r="A1977" t="s">
        <v>14425</v>
      </c>
      <c r="B1977" t="s">
        <v>13881</v>
      </c>
      <c r="C1977" s="2">
        <v>43957</v>
      </c>
      <c r="D1977" t="s">
        <v>9827</v>
      </c>
      <c r="E1977" t="s">
        <v>11218</v>
      </c>
      <c r="F1977" t="s">
        <v>11219</v>
      </c>
      <c r="G1977" t="s">
        <v>535</v>
      </c>
      <c r="H1977" t="s">
        <v>13460</v>
      </c>
      <c r="I1977" t="s">
        <v>10086</v>
      </c>
      <c r="J1977" t="s">
        <v>14426</v>
      </c>
      <c r="K1977" t="str">
        <f t="shared" si="60"/>
        <v>ALEJANDRO EXELSO GALLEGUILLOS PASTEN</v>
      </c>
      <c r="L1977" t="str">
        <f t="shared" si="61"/>
        <v>Alejandro Exelso Galleguillos Pasten</v>
      </c>
      <c r="M1977" t="s">
        <v>1765</v>
      </c>
      <c r="N1977" t="str">
        <f>VLOOKUP(M1977,Tabla13[[#All],[rut]:[estado_licencia]],2,0)</f>
        <v>Alejandro Exelso Galleguillos Pasten</v>
      </c>
      <c r="O1977" t="s">
        <v>9832</v>
      </c>
      <c r="P1977" t="s">
        <v>10231</v>
      </c>
      <c r="Q1977" s="2">
        <v>44978</v>
      </c>
      <c r="R1977">
        <v>19495</v>
      </c>
      <c r="T1977" t="s">
        <v>9834</v>
      </c>
      <c r="U1977" s="2">
        <v>44322</v>
      </c>
      <c r="V1977" t="s">
        <v>9835</v>
      </c>
      <c r="W1977" t="s">
        <v>1224</v>
      </c>
      <c r="X1977" t="s">
        <v>10857</v>
      </c>
      <c r="Y1977">
        <v>25000</v>
      </c>
      <c r="Z1977" t="s">
        <v>9838</v>
      </c>
      <c r="AG1977">
        <v>985</v>
      </c>
      <c r="AI1977">
        <v>9164</v>
      </c>
      <c r="AJ1977">
        <v>43992</v>
      </c>
    </row>
    <row r="1978" spans="1:36" hidden="1" x14ac:dyDescent="0.25">
      <c r="A1978" t="s">
        <v>10883</v>
      </c>
      <c r="B1978" t="s">
        <v>13881</v>
      </c>
      <c r="C1978" s="2">
        <v>43958</v>
      </c>
      <c r="D1978" t="s">
        <v>10848</v>
      </c>
      <c r="E1978" t="s">
        <v>10988</v>
      </c>
      <c r="F1978" t="s">
        <v>10989</v>
      </c>
      <c r="G1978" t="s">
        <v>461</v>
      </c>
      <c r="H1978" t="s">
        <v>10720</v>
      </c>
      <c r="I1978" t="s">
        <v>11042</v>
      </c>
      <c r="J1978" t="s">
        <v>14427</v>
      </c>
      <c r="K1978" t="str">
        <f t="shared" si="60"/>
        <v>MARCELO BRUNO HENRIQUEZ ULLOA</v>
      </c>
      <c r="L1978" t="str">
        <f t="shared" si="61"/>
        <v>Marcelo Bruno Henriquez Ulloa</v>
      </c>
      <c r="M1978" t="s">
        <v>1766</v>
      </c>
      <c r="N1978" t="str">
        <f>VLOOKUP(M1978,Tabla13[[#All],[rut]:[estado_licencia]],2,0)</f>
        <v>Marcelo Bruno Henriquez Ulloa</v>
      </c>
      <c r="O1978" t="s">
        <v>14428</v>
      </c>
      <c r="P1978" t="s">
        <v>4040</v>
      </c>
      <c r="Q1978" s="2">
        <v>45781</v>
      </c>
      <c r="R1978" t="s">
        <v>460</v>
      </c>
      <c r="S1978" t="s">
        <v>14429</v>
      </c>
      <c r="T1978" t="s">
        <v>9834</v>
      </c>
      <c r="U1978" s="2">
        <v>45327</v>
      </c>
      <c r="V1978" t="s">
        <v>9835</v>
      </c>
      <c r="W1978" t="s">
        <v>1224</v>
      </c>
      <c r="X1978" t="s">
        <v>10857</v>
      </c>
      <c r="Y1978">
        <v>5000</v>
      </c>
      <c r="Z1978" t="s">
        <v>9838</v>
      </c>
      <c r="AG1978">
        <v>969</v>
      </c>
      <c r="AH1978" t="s">
        <v>14011</v>
      </c>
      <c r="AI1978">
        <v>9147</v>
      </c>
    </row>
    <row r="1979" spans="1:36" hidden="1" x14ac:dyDescent="0.25">
      <c r="A1979" t="s">
        <v>14430</v>
      </c>
      <c r="B1979" t="s">
        <v>13881</v>
      </c>
      <c r="C1979" s="2">
        <v>43958</v>
      </c>
      <c r="D1979" t="s">
        <v>9827</v>
      </c>
      <c r="E1979" t="s">
        <v>10138</v>
      </c>
      <c r="F1979" t="s">
        <v>10139</v>
      </c>
      <c r="G1979" t="s">
        <v>131</v>
      </c>
      <c r="H1979" t="s">
        <v>9923</v>
      </c>
      <c r="I1979" t="s">
        <v>14402</v>
      </c>
      <c r="J1979" t="s">
        <v>14431</v>
      </c>
      <c r="K1979" t="str">
        <f t="shared" si="60"/>
        <v>ROBERTO EDUARDO FERNANDEZ MICHEA</v>
      </c>
      <c r="L1979" t="str">
        <f t="shared" si="61"/>
        <v>Roberto Eduardo Fernandez Michea</v>
      </c>
      <c r="M1979" t="s">
        <v>1752</v>
      </c>
      <c r="N1979" t="str">
        <f>VLOOKUP(M1979,Tabla13[[#All],[rut]:[estado_licencia]],2,0)</f>
        <v>Roberto Fernandez Michea</v>
      </c>
      <c r="O1979" t="s">
        <v>11791</v>
      </c>
      <c r="P1979" t="s">
        <v>10807</v>
      </c>
      <c r="Q1979" s="2">
        <v>44978</v>
      </c>
      <c r="R1979">
        <v>19495</v>
      </c>
      <c r="T1979" t="s">
        <v>9834</v>
      </c>
      <c r="U1979" s="2">
        <v>44323</v>
      </c>
      <c r="V1979" t="s">
        <v>9835</v>
      </c>
      <c r="W1979" t="s">
        <v>1224</v>
      </c>
      <c r="X1979" t="s">
        <v>10857</v>
      </c>
      <c r="Y1979">
        <v>25000</v>
      </c>
      <c r="Z1979" t="s">
        <v>9838</v>
      </c>
      <c r="AG1979">
        <v>960</v>
      </c>
      <c r="AI1979">
        <v>9154</v>
      </c>
      <c r="AJ1979">
        <v>43991</v>
      </c>
    </row>
    <row r="1980" spans="1:36" hidden="1" x14ac:dyDescent="0.25">
      <c r="A1980" t="s">
        <v>14432</v>
      </c>
      <c r="B1980" t="s">
        <v>13881</v>
      </c>
      <c r="C1980" s="2">
        <v>43958</v>
      </c>
      <c r="D1980" t="s">
        <v>9827</v>
      </c>
      <c r="E1980" t="s">
        <v>10138</v>
      </c>
      <c r="F1980" t="s">
        <v>10139</v>
      </c>
      <c r="G1980" t="s">
        <v>131</v>
      </c>
      <c r="H1980" t="s">
        <v>10007</v>
      </c>
      <c r="I1980" t="s">
        <v>9928</v>
      </c>
      <c r="J1980" t="s">
        <v>14433</v>
      </c>
      <c r="K1980" t="str">
        <f t="shared" si="60"/>
        <v>RICARDO BENITO BUGUEÑO TAPIA</v>
      </c>
      <c r="L1980" t="str">
        <f t="shared" si="61"/>
        <v>Ricardo Benito Bugueño Tapia</v>
      </c>
      <c r="M1980" t="s">
        <v>1754</v>
      </c>
      <c r="N1980" t="str">
        <f>VLOOKUP(M1980,Tabla13[[#All],[rut]:[estado_licencia]],2,0)</f>
        <v>Ricardo Bugueño Tapia</v>
      </c>
      <c r="O1980" t="s">
        <v>11791</v>
      </c>
      <c r="P1980" t="s">
        <v>9943</v>
      </c>
      <c r="Q1980" s="2">
        <v>44785</v>
      </c>
      <c r="R1980">
        <v>19495</v>
      </c>
      <c r="T1980" t="s">
        <v>9834</v>
      </c>
      <c r="U1980" s="2">
        <v>44323</v>
      </c>
      <c r="V1980" t="s">
        <v>9835</v>
      </c>
      <c r="W1980" t="s">
        <v>1224</v>
      </c>
      <c r="X1980" t="s">
        <v>10857</v>
      </c>
      <c r="Y1980">
        <v>25000</v>
      </c>
      <c r="Z1980" t="s">
        <v>9838</v>
      </c>
      <c r="AG1980">
        <v>960</v>
      </c>
      <c r="AI1980">
        <v>9154</v>
      </c>
      <c r="AJ1980">
        <v>43991</v>
      </c>
    </row>
    <row r="1981" spans="1:36" hidden="1" x14ac:dyDescent="0.25">
      <c r="A1981" t="s">
        <v>14434</v>
      </c>
      <c r="B1981" t="s">
        <v>13881</v>
      </c>
      <c r="C1981" s="2">
        <v>43958</v>
      </c>
      <c r="D1981" t="s">
        <v>9827</v>
      </c>
      <c r="E1981" t="s">
        <v>11193</v>
      </c>
      <c r="F1981" t="s">
        <v>11194</v>
      </c>
      <c r="G1981" t="s">
        <v>526</v>
      </c>
      <c r="H1981" t="s">
        <v>11953</v>
      </c>
      <c r="I1981" t="s">
        <v>11953</v>
      </c>
      <c r="J1981" t="s">
        <v>14435</v>
      </c>
      <c r="K1981" t="str">
        <f t="shared" si="60"/>
        <v>FELIX LEANDRO MONDACA MONDACA</v>
      </c>
      <c r="L1981" t="str">
        <f t="shared" si="61"/>
        <v>Felix Leandro Mondaca Mondaca</v>
      </c>
      <c r="M1981" t="s">
        <v>1767</v>
      </c>
      <c r="N1981" t="str">
        <f>VLOOKUP(M1981,Tabla13[[#All],[rut]:[estado_licencia]],2,0)</f>
        <v>Felix Leandro Mondaca Mondaca</v>
      </c>
      <c r="O1981" t="s">
        <v>9878</v>
      </c>
      <c r="P1981" t="s">
        <v>10941</v>
      </c>
      <c r="Q1981" s="2">
        <v>45064</v>
      </c>
      <c r="R1981">
        <v>18290</v>
      </c>
      <c r="T1981" t="s">
        <v>9834</v>
      </c>
      <c r="U1981" s="2">
        <v>44323</v>
      </c>
      <c r="V1981" t="s">
        <v>9835</v>
      </c>
      <c r="W1981" t="s">
        <v>1224</v>
      </c>
      <c r="X1981" t="s">
        <v>10857</v>
      </c>
      <c r="Y1981">
        <v>25000</v>
      </c>
      <c r="Z1981" t="s">
        <v>9838</v>
      </c>
      <c r="AB1981" t="s">
        <v>13532</v>
      </c>
      <c r="AH1981">
        <v>63274245151970</v>
      </c>
      <c r="AI1981">
        <v>9151</v>
      </c>
      <c r="AJ1981">
        <v>43991</v>
      </c>
    </row>
    <row r="1982" spans="1:36" hidden="1" x14ac:dyDescent="0.25">
      <c r="A1982" t="s">
        <v>14436</v>
      </c>
      <c r="B1982" t="s">
        <v>13881</v>
      </c>
      <c r="C1982" s="2">
        <v>43958</v>
      </c>
      <c r="D1982" t="s">
        <v>9827</v>
      </c>
      <c r="E1982" t="s">
        <v>13784</v>
      </c>
      <c r="F1982" t="s">
        <v>13785</v>
      </c>
      <c r="G1982" t="s">
        <v>1508</v>
      </c>
      <c r="H1982" t="s">
        <v>10079</v>
      </c>
      <c r="I1982" t="s">
        <v>10919</v>
      </c>
      <c r="J1982" t="s">
        <v>14437</v>
      </c>
      <c r="K1982" t="str">
        <f t="shared" si="60"/>
        <v>PATRICIO EDGARDO MESA MENDOZA</v>
      </c>
      <c r="L1982" t="str">
        <f t="shared" si="61"/>
        <v>Patricio Edgardo Mesa Mendoza</v>
      </c>
      <c r="M1982" t="s">
        <v>1768</v>
      </c>
      <c r="N1982" t="str">
        <f>VLOOKUP(M1982,Tabla13[[#All],[rut]:[estado_licencia]],2,0)</f>
        <v>Patricio Edgardo Mesa Mendoza</v>
      </c>
      <c r="O1982" t="s">
        <v>9832</v>
      </c>
      <c r="P1982" t="s">
        <v>10209</v>
      </c>
      <c r="Q1982" s="2">
        <v>44588</v>
      </c>
      <c r="R1982">
        <v>19495</v>
      </c>
      <c r="T1982" t="s">
        <v>9834</v>
      </c>
      <c r="U1982" s="2">
        <v>44323</v>
      </c>
      <c r="V1982" t="s">
        <v>9835</v>
      </c>
      <c r="W1982" t="s">
        <v>1224</v>
      </c>
      <c r="X1982" t="s">
        <v>10857</v>
      </c>
      <c r="Y1982">
        <v>25000</v>
      </c>
      <c r="Z1982" t="s">
        <v>9853</v>
      </c>
      <c r="AA1982" s="2">
        <v>43957</v>
      </c>
      <c r="AB1982" t="s">
        <v>12692</v>
      </c>
      <c r="AC1982" t="s">
        <v>14438</v>
      </c>
      <c r="AD1982">
        <v>43957</v>
      </c>
      <c r="AE1982">
        <v>43957</v>
      </c>
      <c r="AG1982">
        <v>964</v>
      </c>
      <c r="AI1982">
        <v>9073</v>
      </c>
      <c r="AJ1982">
        <v>43957</v>
      </c>
    </row>
    <row r="1983" spans="1:36" x14ac:dyDescent="0.25">
      <c r="A1983" t="s">
        <v>14439</v>
      </c>
      <c r="B1983" t="s">
        <v>13881</v>
      </c>
      <c r="C1983" s="2">
        <v>43958</v>
      </c>
      <c r="D1983" t="s">
        <v>9827</v>
      </c>
      <c r="E1983" t="s">
        <v>11646</v>
      </c>
      <c r="F1983" t="e">
        <f>#N/A</f>
        <v>#N/A</v>
      </c>
      <c r="G1983" t="e">
        <f>#N/A</f>
        <v>#N/A</v>
      </c>
      <c r="H1983" t="s">
        <v>10207</v>
      </c>
      <c r="I1983" t="s">
        <v>10207</v>
      </c>
      <c r="J1983" t="s">
        <v>14440</v>
      </c>
      <c r="K1983" t="str">
        <f t="shared" si="60"/>
        <v>JADRO ANDRES VALENCIA VALENCIA</v>
      </c>
      <c r="L1983" t="str">
        <f t="shared" si="61"/>
        <v>Jadro Andres Valencia Valencia</v>
      </c>
      <c r="M1983" t="s">
        <v>1769</v>
      </c>
      <c r="N1983" t="str">
        <f>VLOOKUP(M1983,Tabla13[[#All],[rut]:[estado_licencia]],2,0)</f>
        <v>Jadro Andres Valencia Valencia</v>
      </c>
      <c r="O1983" t="s">
        <v>9832</v>
      </c>
      <c r="P1983" t="s">
        <v>14441</v>
      </c>
      <c r="Q1983" s="2">
        <v>44740</v>
      </c>
      <c r="R1983">
        <v>19495</v>
      </c>
      <c r="T1983" t="s">
        <v>9834</v>
      </c>
      <c r="U1983" s="2">
        <v>44323</v>
      </c>
      <c r="V1983" t="s">
        <v>9835</v>
      </c>
      <c r="W1983" t="s">
        <v>1224</v>
      </c>
      <c r="X1983" t="s">
        <v>10857</v>
      </c>
      <c r="Y1983">
        <v>25000</v>
      </c>
      <c r="Z1983" t="s">
        <v>9838</v>
      </c>
      <c r="AG1983">
        <v>996</v>
      </c>
      <c r="AI1983">
        <v>9173</v>
      </c>
      <c r="AJ1983">
        <v>43992</v>
      </c>
    </row>
    <row r="1984" spans="1:36" x14ac:dyDescent="0.25">
      <c r="A1984" t="s">
        <v>14442</v>
      </c>
      <c r="B1984" t="s">
        <v>13881</v>
      </c>
      <c r="C1984" s="2">
        <v>43958</v>
      </c>
      <c r="D1984" t="s">
        <v>9827</v>
      </c>
      <c r="E1984" t="s">
        <v>11646</v>
      </c>
      <c r="F1984" t="e">
        <f>#N/A</f>
        <v>#N/A</v>
      </c>
      <c r="G1984" t="e">
        <f>#N/A</f>
        <v>#N/A</v>
      </c>
      <c r="H1984" t="s">
        <v>9875</v>
      </c>
      <c r="I1984" t="s">
        <v>10164</v>
      </c>
      <c r="J1984" t="s">
        <v>14443</v>
      </c>
      <c r="K1984" t="str">
        <f t="shared" si="60"/>
        <v>VICTOR EDUARDO CORTES SALINAS</v>
      </c>
      <c r="L1984" t="str">
        <f t="shared" si="61"/>
        <v>Victor Eduardo Cortes Salinas</v>
      </c>
      <c r="M1984" t="s">
        <v>1770</v>
      </c>
      <c r="N1984" t="str">
        <f>VLOOKUP(M1984,Tabla13[[#All],[rut]:[estado_licencia]],2,0)</f>
        <v>Victor Eduardo Cortes Salinas</v>
      </c>
      <c r="O1984" t="s">
        <v>9832</v>
      </c>
      <c r="P1984" t="s">
        <v>9906</v>
      </c>
      <c r="Q1984" s="2">
        <v>44278</v>
      </c>
      <c r="R1984">
        <v>19495</v>
      </c>
      <c r="T1984" t="s">
        <v>9834</v>
      </c>
      <c r="U1984" s="2">
        <v>44323</v>
      </c>
      <c r="V1984" t="s">
        <v>9835</v>
      </c>
      <c r="W1984" t="s">
        <v>1224</v>
      </c>
      <c r="X1984" t="s">
        <v>10857</v>
      </c>
      <c r="Y1984">
        <v>25000</v>
      </c>
      <c r="Z1984" t="s">
        <v>9838</v>
      </c>
      <c r="AG1984">
        <v>996</v>
      </c>
      <c r="AI1984">
        <v>9173</v>
      </c>
      <c r="AJ1984">
        <v>43992</v>
      </c>
    </row>
    <row r="1985" spans="1:36" x14ac:dyDescent="0.25">
      <c r="A1985" t="s">
        <v>14444</v>
      </c>
      <c r="B1985" t="s">
        <v>13881</v>
      </c>
      <c r="C1985" s="2">
        <v>43958</v>
      </c>
      <c r="D1985" t="s">
        <v>9827</v>
      </c>
      <c r="E1985" t="s">
        <v>11646</v>
      </c>
      <c r="F1985" t="e">
        <f>#N/A</f>
        <v>#N/A</v>
      </c>
      <c r="G1985" t="e">
        <f>#N/A</f>
        <v>#N/A</v>
      </c>
      <c r="H1985" t="s">
        <v>9954</v>
      </c>
      <c r="I1985" t="s">
        <v>11267</v>
      </c>
      <c r="J1985" t="s">
        <v>13961</v>
      </c>
      <c r="K1985" t="str">
        <f t="shared" si="60"/>
        <v>MARCELO ANDRES GUERRA CRUZ</v>
      </c>
      <c r="L1985" t="str">
        <f t="shared" si="61"/>
        <v>Marcelo Andres Guerra Cruz</v>
      </c>
      <c r="M1985" t="s">
        <v>1771</v>
      </c>
      <c r="N1985" t="str">
        <f>VLOOKUP(M1985,Tabla13[[#All],[rut]:[estado_licencia]],2,0)</f>
        <v>Marcelo Andres Guerra Cruz</v>
      </c>
      <c r="O1985" t="s">
        <v>9832</v>
      </c>
      <c r="P1985" t="s">
        <v>9926</v>
      </c>
      <c r="Q1985" s="2">
        <v>44886</v>
      </c>
      <c r="R1985">
        <v>19495</v>
      </c>
      <c r="T1985" t="s">
        <v>9834</v>
      </c>
      <c r="U1985" s="2">
        <v>44323</v>
      </c>
      <c r="V1985" t="s">
        <v>9835</v>
      </c>
      <c r="W1985" t="s">
        <v>1224</v>
      </c>
      <c r="X1985" t="s">
        <v>10857</v>
      </c>
      <c r="Y1985">
        <v>25000</v>
      </c>
      <c r="Z1985" t="s">
        <v>9838</v>
      </c>
      <c r="AG1985">
        <v>996</v>
      </c>
      <c r="AI1985">
        <v>9173</v>
      </c>
      <c r="AJ1985">
        <v>43992</v>
      </c>
    </row>
    <row r="1986" spans="1:36" x14ac:dyDescent="0.25">
      <c r="A1986" t="s">
        <v>14445</v>
      </c>
      <c r="B1986" t="s">
        <v>13881</v>
      </c>
      <c r="C1986" s="2">
        <v>43958</v>
      </c>
      <c r="D1986" t="s">
        <v>9827</v>
      </c>
      <c r="E1986" t="s">
        <v>11646</v>
      </c>
      <c r="F1986" t="e">
        <f>#N/A</f>
        <v>#N/A</v>
      </c>
      <c r="G1986" t="e">
        <f>#N/A</f>
        <v>#N/A</v>
      </c>
      <c r="H1986" t="s">
        <v>9843</v>
      </c>
      <c r="I1986" t="s">
        <v>10036</v>
      </c>
      <c r="J1986" t="s">
        <v>14446</v>
      </c>
      <c r="K1986" t="str">
        <f t="shared" ref="K1986:K2049" si="62">CONCATENATE(J1986," ",H1986," ",I1986)</f>
        <v>ROBERT ALEJANDRO DIAZ OLIVA</v>
      </c>
      <c r="L1986" t="str">
        <f t="shared" ref="L1986:L2049" si="63">PROPER(K1986)</f>
        <v>Robert Alejandro Diaz Oliva</v>
      </c>
      <c r="M1986" t="s">
        <v>1772</v>
      </c>
      <c r="N1986" t="str">
        <f>VLOOKUP(M1986,Tabla13[[#All],[rut]:[estado_licencia]],2,0)</f>
        <v>Robert Alejandro Diaz Oliva</v>
      </c>
      <c r="O1986" t="s">
        <v>9832</v>
      </c>
      <c r="P1986" t="s">
        <v>14447</v>
      </c>
      <c r="Q1986" s="2">
        <v>44997</v>
      </c>
      <c r="R1986">
        <v>19495</v>
      </c>
      <c r="T1986" t="s">
        <v>9834</v>
      </c>
      <c r="U1986" s="2">
        <v>44323</v>
      </c>
      <c r="V1986" t="s">
        <v>9835</v>
      </c>
      <c r="W1986" t="s">
        <v>1224</v>
      </c>
      <c r="X1986" t="s">
        <v>10857</v>
      </c>
      <c r="Y1986">
        <v>25000</v>
      </c>
      <c r="Z1986" t="s">
        <v>9838</v>
      </c>
      <c r="AG1986">
        <v>996</v>
      </c>
      <c r="AI1986">
        <v>9173</v>
      </c>
      <c r="AJ1986">
        <v>43992</v>
      </c>
    </row>
    <row r="1987" spans="1:36" x14ac:dyDescent="0.25">
      <c r="A1987" t="s">
        <v>14448</v>
      </c>
      <c r="B1987" t="s">
        <v>13881</v>
      </c>
      <c r="C1987" s="2">
        <v>43958</v>
      </c>
      <c r="D1987" t="s">
        <v>9827</v>
      </c>
      <c r="E1987" t="s">
        <v>11646</v>
      </c>
      <c r="F1987" t="e">
        <f>#N/A</f>
        <v>#N/A</v>
      </c>
      <c r="G1987" t="e">
        <f>#N/A</f>
        <v>#N/A</v>
      </c>
      <c r="H1987" t="s">
        <v>14449</v>
      </c>
      <c r="I1987" t="s">
        <v>10207</v>
      </c>
      <c r="J1987" t="s">
        <v>14450</v>
      </c>
      <c r="K1987" t="str">
        <f t="shared" si="62"/>
        <v>JOHANY FRANCISCO IRATCHET VALENCIA</v>
      </c>
      <c r="L1987" t="str">
        <f t="shared" si="63"/>
        <v>Johany Francisco Iratchet Valencia</v>
      </c>
      <c r="M1987" t="s">
        <v>1773</v>
      </c>
      <c r="N1987" t="str">
        <f>VLOOKUP(M1987,Tabla13[[#All],[rut]:[estado_licencia]],2,0)</f>
        <v>Johany Francisco Iratchet Valencia</v>
      </c>
      <c r="O1987" t="s">
        <v>9832</v>
      </c>
      <c r="P1987" t="s">
        <v>14451</v>
      </c>
      <c r="Q1987" s="2">
        <v>44820</v>
      </c>
      <c r="R1987">
        <v>19495</v>
      </c>
      <c r="T1987" t="s">
        <v>9834</v>
      </c>
      <c r="U1987" s="2">
        <v>44323</v>
      </c>
      <c r="V1987" t="s">
        <v>9835</v>
      </c>
      <c r="W1987" t="s">
        <v>1224</v>
      </c>
      <c r="X1987" t="s">
        <v>10857</v>
      </c>
      <c r="Y1987">
        <v>25000</v>
      </c>
      <c r="Z1987" t="s">
        <v>9838</v>
      </c>
      <c r="AG1987">
        <v>996</v>
      </c>
      <c r="AI1987">
        <v>9173</v>
      </c>
      <c r="AJ1987">
        <v>43992</v>
      </c>
    </row>
    <row r="1988" spans="1:36" hidden="1" x14ac:dyDescent="0.25">
      <c r="A1988" t="s">
        <v>14452</v>
      </c>
      <c r="B1988" t="s">
        <v>13881</v>
      </c>
      <c r="C1988" s="2">
        <v>43958</v>
      </c>
      <c r="D1988" t="s">
        <v>9827</v>
      </c>
      <c r="E1988" t="s">
        <v>10988</v>
      </c>
      <c r="F1988" t="s">
        <v>10989</v>
      </c>
      <c r="G1988" t="s">
        <v>461</v>
      </c>
      <c r="H1988" t="s">
        <v>11275</v>
      </c>
      <c r="I1988" t="s">
        <v>10154</v>
      </c>
      <c r="J1988" t="s">
        <v>14453</v>
      </c>
      <c r="K1988" t="str">
        <f t="shared" si="62"/>
        <v>OMAR EDUARDO ALVARADO VELASQUEZ</v>
      </c>
      <c r="L1988" t="str">
        <f t="shared" si="63"/>
        <v>Omar Eduardo Alvarado Velasquez</v>
      </c>
      <c r="M1988" t="s">
        <v>1774</v>
      </c>
      <c r="N1988" t="str">
        <f>VLOOKUP(M1988,Tabla13[[#All],[rut]:[estado_licencia]],2,0)</f>
        <v>Omar Eduardo Alvarado Velasquez</v>
      </c>
      <c r="O1988" t="s">
        <v>12038</v>
      </c>
      <c r="P1988" t="s">
        <v>4040</v>
      </c>
      <c r="Q1988" s="2">
        <v>44547</v>
      </c>
      <c r="R1988" t="s">
        <v>460</v>
      </c>
      <c r="T1988" t="s">
        <v>9834</v>
      </c>
      <c r="U1988" s="2">
        <v>45419</v>
      </c>
      <c r="V1988" t="s">
        <v>9835</v>
      </c>
      <c r="W1988" t="s">
        <v>1224</v>
      </c>
      <c r="X1988" t="s">
        <v>10857</v>
      </c>
      <c r="Y1988">
        <v>25000</v>
      </c>
      <c r="Z1988" t="s">
        <v>9838</v>
      </c>
      <c r="AG1988">
        <v>969</v>
      </c>
      <c r="AH1988" t="s">
        <v>14011</v>
      </c>
      <c r="AI1988">
        <v>9147</v>
      </c>
    </row>
    <row r="1989" spans="1:36" hidden="1" x14ac:dyDescent="0.25">
      <c r="A1989" t="s">
        <v>14454</v>
      </c>
      <c r="B1989" t="s">
        <v>13881</v>
      </c>
      <c r="C1989" s="2">
        <v>43958</v>
      </c>
      <c r="D1989" t="s">
        <v>9827</v>
      </c>
      <c r="E1989" t="s">
        <v>10988</v>
      </c>
      <c r="F1989" t="s">
        <v>10989</v>
      </c>
      <c r="G1989" t="s">
        <v>461</v>
      </c>
      <c r="H1989" t="s">
        <v>14455</v>
      </c>
      <c r="I1989" t="s">
        <v>12974</v>
      </c>
      <c r="J1989" t="s">
        <v>14456</v>
      </c>
      <c r="K1989" t="str">
        <f t="shared" si="62"/>
        <v>ADRIAN ALEJANDRO MELO RIQUELME</v>
      </c>
      <c r="L1989" t="str">
        <f t="shared" si="63"/>
        <v>Adrian Alejandro Melo Riquelme</v>
      </c>
      <c r="M1989" t="s">
        <v>1775</v>
      </c>
      <c r="N1989" t="str">
        <f>VLOOKUP(M1989,Tabla13[[#All],[rut]:[estado_licencia]],2,0)</f>
        <v>Adrian Alejandro Melo Riquelme</v>
      </c>
      <c r="O1989" t="s">
        <v>14457</v>
      </c>
      <c r="P1989" t="s">
        <v>4040</v>
      </c>
      <c r="Q1989" s="2">
        <v>45603</v>
      </c>
      <c r="R1989" t="s">
        <v>460</v>
      </c>
      <c r="T1989" t="s">
        <v>9834</v>
      </c>
      <c r="U1989" s="2">
        <v>45419</v>
      </c>
      <c r="V1989" t="s">
        <v>9835</v>
      </c>
      <c r="W1989" t="s">
        <v>1224</v>
      </c>
      <c r="X1989" t="s">
        <v>10857</v>
      </c>
      <c r="Y1989">
        <v>25000</v>
      </c>
      <c r="Z1989" t="s">
        <v>9838</v>
      </c>
      <c r="AG1989">
        <v>969</v>
      </c>
      <c r="AH1989" t="s">
        <v>14011</v>
      </c>
      <c r="AI1989">
        <v>9147</v>
      </c>
    </row>
    <row r="1990" spans="1:36" hidden="1" x14ac:dyDescent="0.25">
      <c r="A1990" t="s">
        <v>14458</v>
      </c>
      <c r="B1990" t="s">
        <v>13881</v>
      </c>
      <c r="C1990" s="2">
        <v>43958</v>
      </c>
      <c r="D1990" t="s">
        <v>9827</v>
      </c>
      <c r="E1990" t="s">
        <v>10988</v>
      </c>
      <c r="F1990" t="s">
        <v>10989</v>
      </c>
      <c r="G1990" t="s">
        <v>461</v>
      </c>
      <c r="H1990" t="s">
        <v>14459</v>
      </c>
      <c r="I1990" t="s">
        <v>10453</v>
      </c>
      <c r="J1990" t="s">
        <v>14460</v>
      </c>
      <c r="K1990" t="str">
        <f t="shared" si="62"/>
        <v>ALEX DANIEL SUART VALENZUELA</v>
      </c>
      <c r="L1990" t="str">
        <f t="shared" si="63"/>
        <v>Alex Daniel Suart Valenzuela</v>
      </c>
      <c r="M1990" t="s">
        <v>1776</v>
      </c>
      <c r="N1990" t="str">
        <f>VLOOKUP(M1990,Tabla13[[#All],[rut]:[estado_licencia]],2,0)</f>
        <v>Alex Daniel Suart Valenzuela</v>
      </c>
      <c r="O1990" t="s">
        <v>10277</v>
      </c>
      <c r="P1990" t="s">
        <v>4040</v>
      </c>
      <c r="Q1990" s="2">
        <v>44511</v>
      </c>
      <c r="R1990" t="s">
        <v>460</v>
      </c>
      <c r="T1990" t="s">
        <v>9834</v>
      </c>
      <c r="U1990" s="2">
        <v>45419</v>
      </c>
      <c r="V1990" t="s">
        <v>9835</v>
      </c>
      <c r="W1990" t="s">
        <v>1224</v>
      </c>
      <c r="X1990" t="s">
        <v>10857</v>
      </c>
      <c r="Y1990">
        <v>25000</v>
      </c>
      <c r="Z1990" t="s">
        <v>9838</v>
      </c>
      <c r="AG1990">
        <v>969</v>
      </c>
      <c r="AH1990" t="s">
        <v>14011</v>
      </c>
      <c r="AI1990">
        <v>9147</v>
      </c>
    </row>
    <row r="1991" spans="1:36" hidden="1" x14ac:dyDescent="0.25">
      <c r="A1991" t="s">
        <v>14461</v>
      </c>
      <c r="B1991" t="s">
        <v>13881</v>
      </c>
      <c r="C1991" s="2">
        <v>43958</v>
      </c>
      <c r="D1991" t="s">
        <v>9827</v>
      </c>
      <c r="E1991" t="s">
        <v>10974</v>
      </c>
      <c r="F1991" t="s">
        <v>10974</v>
      </c>
      <c r="G1991" t="s">
        <v>457</v>
      </c>
      <c r="H1991" t="s">
        <v>12911</v>
      </c>
      <c r="I1991" t="s">
        <v>14462</v>
      </c>
      <c r="J1991" t="s">
        <v>14463</v>
      </c>
      <c r="K1991" t="str">
        <f t="shared" si="62"/>
        <v>CRISTHIAN JAVIER URIBE MAYER</v>
      </c>
      <c r="L1991" t="str">
        <f t="shared" si="63"/>
        <v>Cristhian Javier Uribe Mayer</v>
      </c>
      <c r="M1991" t="s">
        <v>1777</v>
      </c>
      <c r="N1991" t="str">
        <f>VLOOKUP(M1991,Tabla13[[#All],[rut]:[estado_licencia]],2,0)</f>
        <v>Cristhian Javier Uribe Mayer</v>
      </c>
      <c r="O1991" t="s">
        <v>14464</v>
      </c>
      <c r="P1991" t="s">
        <v>11490</v>
      </c>
      <c r="Q1991" s="2">
        <v>45352</v>
      </c>
      <c r="R1991">
        <v>18290</v>
      </c>
      <c r="T1991" t="s">
        <v>9834</v>
      </c>
      <c r="U1991" s="2">
        <v>44323</v>
      </c>
      <c r="V1991" t="s">
        <v>9835</v>
      </c>
      <c r="W1991" t="s">
        <v>1224</v>
      </c>
      <c r="X1991" t="s">
        <v>10857</v>
      </c>
      <c r="Y1991">
        <v>25000</v>
      </c>
      <c r="Z1991" t="s">
        <v>9853</v>
      </c>
      <c r="AA1991" s="2">
        <v>43958</v>
      </c>
      <c r="AB1991" t="s">
        <v>9854</v>
      </c>
      <c r="AI1991" t="s">
        <v>14465</v>
      </c>
      <c r="AJ1991">
        <v>43958</v>
      </c>
    </row>
    <row r="1992" spans="1:36" hidden="1" x14ac:dyDescent="0.25">
      <c r="A1992" t="s">
        <v>14466</v>
      </c>
      <c r="B1992" t="s">
        <v>13881</v>
      </c>
      <c r="C1992" s="2">
        <v>43958</v>
      </c>
      <c r="D1992" t="s">
        <v>9827</v>
      </c>
      <c r="E1992" t="s">
        <v>9900</v>
      </c>
      <c r="F1992" t="s">
        <v>9901</v>
      </c>
      <c r="G1992" t="s">
        <v>66</v>
      </c>
      <c r="H1992" t="s">
        <v>10435</v>
      </c>
      <c r="I1992" t="s">
        <v>10370</v>
      </c>
      <c r="J1992" t="s">
        <v>14467</v>
      </c>
      <c r="K1992" t="str">
        <f t="shared" si="62"/>
        <v>CARLOS HOMERO SALAZAR ACUÑA</v>
      </c>
      <c r="L1992" t="str">
        <f t="shared" si="63"/>
        <v>Carlos Homero Salazar Acuña</v>
      </c>
      <c r="M1992" t="s">
        <v>1778</v>
      </c>
      <c r="N1992" t="str">
        <f>VLOOKUP(M1992,Tabla13[[#All],[rut]:[estado_licencia]],2,0)</f>
        <v>Carlos Homero Salazar Acuña</v>
      </c>
      <c r="O1992" t="s">
        <v>14468</v>
      </c>
      <c r="P1992" t="s">
        <v>4040</v>
      </c>
      <c r="Q1992" s="2">
        <v>44263</v>
      </c>
      <c r="R1992" t="s">
        <v>460</v>
      </c>
      <c r="T1992" t="s">
        <v>9834</v>
      </c>
      <c r="U1992" s="2">
        <v>45419</v>
      </c>
      <c r="V1992" t="s">
        <v>9835</v>
      </c>
      <c r="W1992" t="s">
        <v>1224</v>
      </c>
      <c r="X1992" t="s">
        <v>10857</v>
      </c>
      <c r="Y1992">
        <v>25000</v>
      </c>
      <c r="Z1992" t="s">
        <v>9838</v>
      </c>
      <c r="AG1992">
        <v>962</v>
      </c>
      <c r="AH1992">
        <v>586090</v>
      </c>
      <c r="AI1992">
        <v>9136</v>
      </c>
      <c r="AJ1992">
        <v>43986</v>
      </c>
    </row>
    <row r="1993" spans="1:36" hidden="1" x14ac:dyDescent="0.25">
      <c r="A1993" t="s">
        <v>14469</v>
      </c>
      <c r="B1993" t="s">
        <v>13881</v>
      </c>
      <c r="C1993" s="2">
        <v>43959</v>
      </c>
      <c r="D1993" t="s">
        <v>9827</v>
      </c>
      <c r="E1993" t="s">
        <v>11047</v>
      </c>
      <c r="F1993" t="s">
        <v>11048</v>
      </c>
      <c r="G1993" t="s">
        <v>477</v>
      </c>
      <c r="H1993" t="s">
        <v>9934</v>
      </c>
      <c r="I1993" t="s">
        <v>11215</v>
      </c>
      <c r="J1993" t="s">
        <v>14470</v>
      </c>
      <c r="K1993" t="str">
        <f t="shared" si="62"/>
        <v>VICTOR ARMANDO SAAVEDRA ALAMOS</v>
      </c>
      <c r="L1993" t="str">
        <f t="shared" si="63"/>
        <v>Victor Armando Saavedra Alamos</v>
      </c>
      <c r="M1993" t="s">
        <v>1779</v>
      </c>
      <c r="N1993" t="str">
        <f>VLOOKUP(M1993,Tabla13[[#All],[rut]:[estado_licencia]],2,0)</f>
        <v>Victor Armando Saavedra Alamos</v>
      </c>
      <c r="O1993" t="s">
        <v>9878</v>
      </c>
      <c r="P1993" t="s">
        <v>12616</v>
      </c>
      <c r="Q1993" s="2">
        <v>44753</v>
      </c>
      <c r="R1993">
        <v>19495</v>
      </c>
      <c r="T1993" t="s">
        <v>9834</v>
      </c>
      <c r="U1993" s="2">
        <v>44324</v>
      </c>
      <c r="V1993" t="s">
        <v>9835</v>
      </c>
      <c r="W1993" t="s">
        <v>1224</v>
      </c>
      <c r="X1993" t="s">
        <v>10857</v>
      </c>
      <c r="Y1993">
        <v>25000</v>
      </c>
      <c r="Z1993" t="s">
        <v>9853</v>
      </c>
      <c r="AA1993" s="2">
        <v>43965</v>
      </c>
      <c r="AB1993" t="s">
        <v>9936</v>
      </c>
      <c r="AI1993" t="s">
        <v>14471</v>
      </c>
      <c r="AJ1993">
        <v>43965</v>
      </c>
    </row>
    <row r="1994" spans="1:36" hidden="1" x14ac:dyDescent="0.25">
      <c r="A1994" t="s">
        <v>14472</v>
      </c>
      <c r="B1994" t="s">
        <v>13881</v>
      </c>
      <c r="C1994" s="2">
        <v>43959</v>
      </c>
      <c r="D1994" t="s">
        <v>9827</v>
      </c>
      <c r="E1994" t="s">
        <v>11047</v>
      </c>
      <c r="F1994" t="s">
        <v>11048</v>
      </c>
      <c r="G1994" t="s">
        <v>477</v>
      </c>
      <c r="H1994" t="s">
        <v>13374</v>
      </c>
      <c r="I1994" t="s">
        <v>10932</v>
      </c>
      <c r="J1994" t="s">
        <v>13700</v>
      </c>
      <c r="K1994" t="str">
        <f t="shared" si="62"/>
        <v>JOSE ALEJANDRO ARIAS ALFARO</v>
      </c>
      <c r="L1994" t="str">
        <f t="shared" si="63"/>
        <v>Jose Alejandro Arias Alfaro</v>
      </c>
      <c r="M1994" t="s">
        <v>1780</v>
      </c>
      <c r="N1994" t="str">
        <f>VLOOKUP(M1994,Tabla13[[#All],[rut]:[estado_licencia]],2,0)</f>
        <v>Jose Alejandro Arias Alfaro</v>
      </c>
      <c r="O1994" t="s">
        <v>11791</v>
      </c>
      <c r="P1994" t="s">
        <v>9879</v>
      </c>
      <c r="Q1994" s="2">
        <v>44414</v>
      </c>
      <c r="R1994" t="s">
        <v>460</v>
      </c>
      <c r="T1994" t="s">
        <v>9834</v>
      </c>
      <c r="U1994" s="2">
        <v>44324</v>
      </c>
      <c r="V1994" t="s">
        <v>9835</v>
      </c>
      <c r="W1994" t="s">
        <v>1224</v>
      </c>
      <c r="X1994" t="s">
        <v>10857</v>
      </c>
      <c r="Y1994">
        <v>25000</v>
      </c>
      <c r="Z1994" t="s">
        <v>9853</v>
      </c>
      <c r="AA1994" s="2">
        <v>43965</v>
      </c>
      <c r="AB1994" t="s">
        <v>9936</v>
      </c>
      <c r="AI1994" t="s">
        <v>14471</v>
      </c>
      <c r="AJ1994">
        <v>43965</v>
      </c>
    </row>
    <row r="1995" spans="1:36" hidden="1" x14ac:dyDescent="0.25">
      <c r="A1995" t="s">
        <v>14473</v>
      </c>
      <c r="B1995" t="s">
        <v>13881</v>
      </c>
      <c r="C1995" s="2">
        <v>43959</v>
      </c>
      <c r="D1995" t="s">
        <v>9827</v>
      </c>
      <c r="E1995" t="s">
        <v>11047</v>
      </c>
      <c r="F1995" t="s">
        <v>11048</v>
      </c>
      <c r="G1995" t="s">
        <v>477</v>
      </c>
      <c r="H1995" t="s">
        <v>14474</v>
      </c>
      <c r="I1995" t="s">
        <v>10307</v>
      </c>
      <c r="J1995" t="s">
        <v>14475</v>
      </c>
      <c r="K1995" t="str">
        <f t="shared" si="62"/>
        <v>IVAN DEL CARMEN YANCA VICENCIO</v>
      </c>
      <c r="L1995" t="str">
        <f t="shared" si="63"/>
        <v>Ivan Del Carmen Yanca Vicencio</v>
      </c>
      <c r="M1995" t="s">
        <v>1781</v>
      </c>
      <c r="N1995" t="str">
        <f>VLOOKUP(M1995,Tabla13[[#All],[rut]:[estado_licencia]],2,0)</f>
        <v>Ivan Del Carmen Yanca Vicencio</v>
      </c>
      <c r="O1995" t="s">
        <v>11791</v>
      </c>
      <c r="P1995" t="s">
        <v>9919</v>
      </c>
      <c r="Q1995" s="2">
        <v>45223</v>
      </c>
      <c r="R1995" t="s">
        <v>11376</v>
      </c>
      <c r="T1995" t="s">
        <v>9834</v>
      </c>
      <c r="U1995" s="2">
        <v>44324</v>
      </c>
      <c r="V1995" t="s">
        <v>9835</v>
      </c>
      <c r="W1995" t="s">
        <v>1224</v>
      </c>
      <c r="X1995" t="s">
        <v>10857</v>
      </c>
      <c r="Y1995">
        <v>25000</v>
      </c>
      <c r="Z1995" t="s">
        <v>9853</v>
      </c>
      <c r="AA1995" s="2">
        <v>43965</v>
      </c>
      <c r="AB1995" t="s">
        <v>9936</v>
      </c>
      <c r="AI1995" t="s">
        <v>14471</v>
      </c>
      <c r="AJ1995">
        <v>43965</v>
      </c>
    </row>
    <row r="1996" spans="1:36" hidden="1" x14ac:dyDescent="0.25">
      <c r="A1996" t="s">
        <v>14476</v>
      </c>
      <c r="B1996" t="s">
        <v>13881</v>
      </c>
      <c r="C1996" s="2">
        <v>43959</v>
      </c>
      <c r="D1996" t="s">
        <v>9827</v>
      </c>
      <c r="E1996" t="s">
        <v>11047</v>
      </c>
      <c r="F1996" t="s">
        <v>11048</v>
      </c>
      <c r="G1996" t="s">
        <v>477</v>
      </c>
      <c r="H1996" t="s">
        <v>11180</v>
      </c>
      <c r="I1996" t="s">
        <v>9875</v>
      </c>
      <c r="J1996" t="s">
        <v>14477</v>
      </c>
      <c r="K1996" t="str">
        <f t="shared" si="62"/>
        <v>DIXON GUILLERMO OLIVARES  CORTES</v>
      </c>
      <c r="L1996" t="str">
        <f t="shared" si="63"/>
        <v>Dixon Guillermo Olivares  Cortes</v>
      </c>
      <c r="M1996" t="s">
        <v>1782</v>
      </c>
      <c r="N1996" t="str">
        <f>VLOOKUP(M1996,Tabla13[[#All],[rut]:[estado_licencia]],2,0)</f>
        <v>Dixon Guillermo Olivares  Cortes</v>
      </c>
      <c r="O1996" t="s">
        <v>14478</v>
      </c>
      <c r="P1996" t="s">
        <v>14479</v>
      </c>
      <c r="Q1996" s="2">
        <v>44230</v>
      </c>
      <c r="R1996">
        <v>19495</v>
      </c>
      <c r="T1996" t="s">
        <v>9834</v>
      </c>
      <c r="U1996" s="2">
        <v>44324</v>
      </c>
      <c r="V1996" t="s">
        <v>9835</v>
      </c>
      <c r="W1996" t="s">
        <v>1224</v>
      </c>
      <c r="X1996" t="s">
        <v>10857</v>
      </c>
      <c r="Y1996">
        <v>25000</v>
      </c>
      <c r="Z1996" t="s">
        <v>9853</v>
      </c>
      <c r="AA1996" s="2">
        <v>43965</v>
      </c>
      <c r="AB1996" t="s">
        <v>9936</v>
      </c>
      <c r="AI1996" t="s">
        <v>14471</v>
      </c>
      <c r="AJ1996">
        <v>43965</v>
      </c>
    </row>
    <row r="1997" spans="1:36" hidden="1" x14ac:dyDescent="0.25">
      <c r="A1997" t="s">
        <v>10883</v>
      </c>
      <c r="B1997" t="s">
        <v>13881</v>
      </c>
      <c r="C1997" s="2">
        <v>43959</v>
      </c>
      <c r="D1997" t="s">
        <v>10351</v>
      </c>
      <c r="E1997" t="s">
        <v>11047</v>
      </c>
      <c r="F1997" t="s">
        <v>11048</v>
      </c>
      <c r="G1997" t="s">
        <v>477</v>
      </c>
      <c r="H1997" t="s">
        <v>11180</v>
      </c>
      <c r="I1997" t="s">
        <v>9875</v>
      </c>
      <c r="J1997" t="s">
        <v>14477</v>
      </c>
      <c r="K1997" t="str">
        <f t="shared" si="62"/>
        <v>DIXON GUILLERMO OLIVARES  CORTES</v>
      </c>
      <c r="L1997" t="str">
        <f t="shared" si="63"/>
        <v>Dixon Guillermo Olivares  Cortes</v>
      </c>
      <c r="M1997" t="s">
        <v>1782</v>
      </c>
      <c r="N1997" t="str">
        <f>VLOOKUP(M1997,Tabla13[[#All],[rut]:[estado_licencia]],2,0)</f>
        <v>Dixon Guillermo Olivares  Cortes</v>
      </c>
      <c r="O1997" t="s">
        <v>14478</v>
      </c>
      <c r="P1997" t="s">
        <v>14479</v>
      </c>
      <c r="Q1997" s="2">
        <v>44230</v>
      </c>
      <c r="R1997">
        <v>19495</v>
      </c>
      <c r="U1997" s="2">
        <v>44689</v>
      </c>
      <c r="V1997" t="s">
        <v>9835</v>
      </c>
      <c r="W1997" t="s">
        <v>1224</v>
      </c>
      <c r="X1997" t="s">
        <v>10334</v>
      </c>
      <c r="Y1997">
        <v>30000</v>
      </c>
      <c r="Z1997" t="s">
        <v>9853</v>
      </c>
      <c r="AA1997" s="2">
        <v>43965</v>
      </c>
      <c r="AB1997" t="s">
        <v>9936</v>
      </c>
      <c r="AI1997" t="s">
        <v>14471</v>
      </c>
      <c r="AJ1997">
        <v>43965</v>
      </c>
    </row>
    <row r="1998" spans="1:36" hidden="1" x14ac:dyDescent="0.25">
      <c r="A1998" t="s">
        <v>10883</v>
      </c>
      <c r="B1998" t="s">
        <v>13881</v>
      </c>
      <c r="C1998" s="2">
        <v>43959</v>
      </c>
      <c r="D1998" t="s">
        <v>11154</v>
      </c>
      <c r="E1998" t="s">
        <v>11047</v>
      </c>
      <c r="F1998" t="s">
        <v>11048</v>
      </c>
      <c r="G1998" t="s">
        <v>477</v>
      </c>
      <c r="H1998" t="s">
        <v>11180</v>
      </c>
      <c r="I1998" t="s">
        <v>9875</v>
      </c>
      <c r="J1998" t="s">
        <v>14477</v>
      </c>
      <c r="K1998" t="str">
        <f t="shared" si="62"/>
        <v>DIXON GUILLERMO OLIVARES  CORTES</v>
      </c>
      <c r="L1998" t="str">
        <f t="shared" si="63"/>
        <v>Dixon Guillermo Olivares  Cortes</v>
      </c>
      <c r="M1998" t="s">
        <v>1782</v>
      </c>
      <c r="N1998" t="str">
        <f>VLOOKUP(M1998,Tabla13[[#All],[rut]:[estado_licencia]],2,0)</f>
        <v>Dixon Guillermo Olivares  Cortes</v>
      </c>
      <c r="O1998" t="s">
        <v>14478</v>
      </c>
      <c r="P1998" t="s">
        <v>14479</v>
      </c>
      <c r="Q1998" s="2">
        <v>44230</v>
      </c>
      <c r="R1998">
        <v>19495</v>
      </c>
      <c r="U1998" s="2">
        <v>44689</v>
      </c>
      <c r="V1998" t="s">
        <v>9835</v>
      </c>
      <c r="W1998" t="s">
        <v>1224</v>
      </c>
      <c r="X1998" t="s">
        <v>10334</v>
      </c>
      <c r="Y1998">
        <v>30000</v>
      </c>
      <c r="Z1998" t="s">
        <v>9853</v>
      </c>
      <c r="AA1998" s="2">
        <v>43965</v>
      </c>
      <c r="AB1998" t="s">
        <v>9936</v>
      </c>
      <c r="AI1998" t="s">
        <v>14471</v>
      </c>
      <c r="AJ1998">
        <v>43965</v>
      </c>
    </row>
    <row r="1999" spans="1:36" hidden="1" x14ac:dyDescent="0.25">
      <c r="A1999" t="s">
        <v>14480</v>
      </c>
      <c r="B1999" t="s">
        <v>13881</v>
      </c>
      <c r="C1999" s="2">
        <v>43959</v>
      </c>
      <c r="D1999" t="s">
        <v>9827</v>
      </c>
      <c r="E1999" t="s">
        <v>11047</v>
      </c>
      <c r="F1999" t="s">
        <v>11048</v>
      </c>
      <c r="G1999" t="s">
        <v>477</v>
      </c>
      <c r="H1999" t="s">
        <v>10085</v>
      </c>
      <c r="I1999" t="s">
        <v>10064</v>
      </c>
      <c r="J1999" t="s">
        <v>14481</v>
      </c>
      <c r="K1999" t="str">
        <f t="shared" si="62"/>
        <v>JORGE DEL ROSARIO CARVAJAL CALDERON</v>
      </c>
      <c r="L1999" t="str">
        <f t="shared" si="63"/>
        <v>Jorge Del Rosario Carvajal Calderon</v>
      </c>
      <c r="M1999" t="s">
        <v>1783</v>
      </c>
      <c r="N1999" t="str">
        <f>VLOOKUP(M1999,Tabla13[[#All],[rut]:[estado_licencia]],2,0)</f>
        <v>Jorge Del Rosario Carvajal Calderon</v>
      </c>
      <c r="O1999" t="s">
        <v>9832</v>
      </c>
      <c r="P1999" t="s">
        <v>10979</v>
      </c>
      <c r="Q1999" s="2">
        <v>44769</v>
      </c>
      <c r="R1999">
        <v>18290</v>
      </c>
      <c r="T1999" t="s">
        <v>9834</v>
      </c>
      <c r="U1999" s="2">
        <v>44324</v>
      </c>
      <c r="V1999" t="s">
        <v>9835</v>
      </c>
      <c r="W1999" t="s">
        <v>1224</v>
      </c>
      <c r="X1999" t="s">
        <v>10857</v>
      </c>
      <c r="Y1999">
        <v>25000</v>
      </c>
      <c r="Z1999" t="s">
        <v>9853</v>
      </c>
      <c r="AA1999" s="2">
        <v>43965</v>
      </c>
      <c r="AB1999" t="s">
        <v>9936</v>
      </c>
      <c r="AI1999" t="s">
        <v>14471</v>
      </c>
      <c r="AJ1999">
        <v>43965</v>
      </c>
    </row>
    <row r="2000" spans="1:36" hidden="1" x14ac:dyDescent="0.25">
      <c r="A2000" t="s">
        <v>14482</v>
      </c>
      <c r="B2000" t="s">
        <v>13881</v>
      </c>
      <c r="C2000" s="2">
        <v>43959</v>
      </c>
      <c r="D2000" t="s">
        <v>9827</v>
      </c>
      <c r="E2000" t="s">
        <v>11179</v>
      </c>
      <c r="F2000" t="s">
        <v>11179</v>
      </c>
      <c r="G2000" t="s">
        <v>520</v>
      </c>
      <c r="H2000" t="s">
        <v>10708</v>
      </c>
      <c r="I2000" t="s">
        <v>10932</v>
      </c>
      <c r="J2000" t="s">
        <v>14483</v>
      </c>
      <c r="K2000" t="str">
        <f t="shared" si="62"/>
        <v>JOHAN FERNANDO CHAVEZ ALFARO</v>
      </c>
      <c r="L2000" t="str">
        <f t="shared" si="63"/>
        <v>Johan Fernando Chavez Alfaro</v>
      </c>
      <c r="M2000" t="s">
        <v>1784</v>
      </c>
      <c r="N2000" t="str">
        <f>VLOOKUP(M2000,Tabla13[[#All],[rut]:[estado_licencia]],2,0)</f>
        <v>Johan Fernando Chavez Alfaro</v>
      </c>
      <c r="O2000" t="s">
        <v>10816</v>
      </c>
      <c r="P2000" t="s">
        <v>14484</v>
      </c>
      <c r="Q2000" s="2">
        <v>44308</v>
      </c>
      <c r="R2000">
        <v>19495</v>
      </c>
      <c r="T2000" t="s">
        <v>9834</v>
      </c>
      <c r="U2000" s="2">
        <v>44324</v>
      </c>
      <c r="V2000" t="s">
        <v>9835</v>
      </c>
      <c r="W2000" t="s">
        <v>1224</v>
      </c>
      <c r="X2000" t="s">
        <v>10857</v>
      </c>
      <c r="Y2000">
        <v>25000</v>
      </c>
      <c r="Z2000" t="s">
        <v>9838</v>
      </c>
      <c r="AG2000">
        <v>952</v>
      </c>
      <c r="AH2000" t="s">
        <v>14485</v>
      </c>
      <c r="AI2000">
        <v>9189</v>
      </c>
      <c r="AJ2000">
        <v>43991</v>
      </c>
    </row>
    <row r="2001" spans="1:36" hidden="1" x14ac:dyDescent="0.25">
      <c r="A2001" t="s">
        <v>10883</v>
      </c>
      <c r="B2001" t="s">
        <v>13881</v>
      </c>
      <c r="C2001" s="2">
        <v>43959</v>
      </c>
      <c r="D2001" t="s">
        <v>10351</v>
      </c>
      <c r="E2001" t="s">
        <v>11047</v>
      </c>
      <c r="F2001" t="s">
        <v>11048</v>
      </c>
      <c r="G2001" t="s">
        <v>477</v>
      </c>
      <c r="H2001" t="s">
        <v>10085</v>
      </c>
      <c r="I2001" t="s">
        <v>10064</v>
      </c>
      <c r="J2001" t="s">
        <v>14481</v>
      </c>
      <c r="K2001" t="str">
        <f t="shared" si="62"/>
        <v>JORGE DEL ROSARIO CARVAJAL CALDERON</v>
      </c>
      <c r="L2001" t="str">
        <f t="shared" si="63"/>
        <v>Jorge Del Rosario Carvajal Calderon</v>
      </c>
      <c r="M2001" t="s">
        <v>1783</v>
      </c>
      <c r="N2001" t="str">
        <f>VLOOKUP(M2001,Tabla13[[#All],[rut]:[estado_licencia]],2,0)</f>
        <v>Jorge Del Rosario Carvajal Calderon</v>
      </c>
      <c r="O2001" t="s">
        <v>9832</v>
      </c>
      <c r="P2001" t="s">
        <v>10979</v>
      </c>
      <c r="Q2001" s="2">
        <v>44769</v>
      </c>
      <c r="R2001">
        <v>18290</v>
      </c>
      <c r="U2001" s="2">
        <v>44689</v>
      </c>
      <c r="V2001" t="s">
        <v>9835</v>
      </c>
      <c r="W2001" t="s">
        <v>1224</v>
      </c>
      <c r="X2001" t="s">
        <v>10334</v>
      </c>
      <c r="Y2001">
        <v>30000</v>
      </c>
      <c r="Z2001" t="s">
        <v>9853</v>
      </c>
      <c r="AA2001" s="2">
        <v>43965</v>
      </c>
      <c r="AB2001" t="s">
        <v>9936</v>
      </c>
      <c r="AI2001" t="s">
        <v>14471</v>
      </c>
      <c r="AJ2001">
        <v>43965</v>
      </c>
    </row>
    <row r="2002" spans="1:36" hidden="1" x14ac:dyDescent="0.25">
      <c r="A2002" t="s">
        <v>14486</v>
      </c>
      <c r="B2002" t="s">
        <v>13881</v>
      </c>
      <c r="C2002" s="2">
        <v>43959</v>
      </c>
      <c r="D2002" t="s">
        <v>9827</v>
      </c>
      <c r="E2002" t="s">
        <v>11468</v>
      </c>
      <c r="F2002" t="s">
        <v>11468</v>
      </c>
      <c r="G2002" t="s">
        <v>621</v>
      </c>
      <c r="H2002" t="s">
        <v>10708</v>
      </c>
      <c r="I2002" t="s">
        <v>10064</v>
      </c>
      <c r="J2002" t="s">
        <v>13370</v>
      </c>
      <c r="K2002" t="str">
        <f t="shared" si="62"/>
        <v>MARCELO ALEJANDRO CHAVEZ CALDERON</v>
      </c>
      <c r="L2002" t="str">
        <f t="shared" si="63"/>
        <v>Marcelo Alejandro Chavez Calderon</v>
      </c>
      <c r="M2002" t="s">
        <v>1785</v>
      </c>
      <c r="N2002" t="str">
        <f>VLOOKUP(M2002,Tabla13[[#All],[rut]:[estado_licencia]],2,0)</f>
        <v>Marcelo Alejandro Chavez Calderon</v>
      </c>
      <c r="O2002" t="s">
        <v>9878</v>
      </c>
      <c r="P2002" t="s">
        <v>14487</v>
      </c>
      <c r="Q2002" s="2">
        <v>44794</v>
      </c>
      <c r="R2002">
        <v>19495</v>
      </c>
      <c r="U2002" s="2">
        <v>44324</v>
      </c>
      <c r="V2002" t="s">
        <v>9835</v>
      </c>
      <c r="W2002" t="s">
        <v>1224</v>
      </c>
      <c r="X2002" t="s">
        <v>10857</v>
      </c>
      <c r="Y2002">
        <v>25000</v>
      </c>
      <c r="Z2002" t="s">
        <v>9838</v>
      </c>
      <c r="AG2002">
        <v>975</v>
      </c>
      <c r="AI2002">
        <v>9158</v>
      </c>
      <c r="AJ2002">
        <v>43992</v>
      </c>
    </row>
    <row r="2003" spans="1:36" hidden="1" x14ac:dyDescent="0.25">
      <c r="A2003" t="s">
        <v>14488</v>
      </c>
      <c r="B2003" t="s">
        <v>13881</v>
      </c>
      <c r="C2003" s="2">
        <v>43959</v>
      </c>
      <c r="D2003" t="s">
        <v>9827</v>
      </c>
      <c r="E2003" t="s">
        <v>11003</v>
      </c>
      <c r="F2003" t="s">
        <v>11004</v>
      </c>
      <c r="G2003" t="s">
        <v>466</v>
      </c>
      <c r="H2003" t="s">
        <v>9843</v>
      </c>
      <c r="I2003" t="s">
        <v>11305</v>
      </c>
      <c r="J2003" t="s">
        <v>10923</v>
      </c>
      <c r="K2003" t="str">
        <f t="shared" si="62"/>
        <v>FRANCISCO JAVIER DIAZ VILLALOBOS</v>
      </c>
      <c r="L2003" t="str">
        <f t="shared" si="63"/>
        <v>Francisco Javier Diaz Villalobos</v>
      </c>
      <c r="M2003" t="s">
        <v>1786</v>
      </c>
      <c r="N2003" t="str">
        <f>VLOOKUP(M2003,Tabla13[[#All],[rut]:[estado_licencia]],2,0)</f>
        <v>Francisco Javier Diaz Villalobos</v>
      </c>
      <c r="O2003" t="s">
        <v>14381</v>
      </c>
      <c r="P2003" t="s">
        <v>4040</v>
      </c>
      <c r="Q2003" s="2">
        <v>44479</v>
      </c>
      <c r="R2003" t="s">
        <v>460</v>
      </c>
      <c r="T2003" t="s">
        <v>9834</v>
      </c>
      <c r="U2003" s="2">
        <v>44324</v>
      </c>
      <c r="V2003" t="s">
        <v>9835</v>
      </c>
      <c r="W2003" t="s">
        <v>1224</v>
      </c>
      <c r="X2003" t="s">
        <v>10857</v>
      </c>
      <c r="Y2003">
        <v>25000</v>
      </c>
      <c r="Z2003" t="s">
        <v>9853</v>
      </c>
      <c r="AA2003" s="2">
        <v>43959</v>
      </c>
      <c r="AB2003" t="s">
        <v>9936</v>
      </c>
      <c r="AI2003" t="s">
        <v>14489</v>
      </c>
      <c r="AJ2003">
        <v>43959</v>
      </c>
    </row>
    <row r="2004" spans="1:36" hidden="1" x14ac:dyDescent="0.25">
      <c r="A2004" t="s">
        <v>14490</v>
      </c>
      <c r="B2004" t="s">
        <v>13881</v>
      </c>
      <c r="C2004" s="2">
        <v>43959</v>
      </c>
      <c r="D2004" t="s">
        <v>9827</v>
      </c>
      <c r="E2004" t="s">
        <v>10800</v>
      </c>
      <c r="F2004" t="s">
        <v>10742</v>
      </c>
      <c r="G2004" t="s">
        <v>364</v>
      </c>
      <c r="H2004" t="s">
        <v>10026</v>
      </c>
      <c r="I2004" t="s">
        <v>10096</v>
      </c>
      <c r="J2004" t="s">
        <v>14491</v>
      </c>
      <c r="K2004" t="str">
        <f t="shared" si="62"/>
        <v>EDGARD GABRIEL ROJAS AGUIRRE</v>
      </c>
      <c r="L2004" t="str">
        <f t="shared" si="63"/>
        <v>Edgard Gabriel Rojas Aguirre</v>
      </c>
      <c r="M2004" t="s">
        <v>1787</v>
      </c>
      <c r="N2004" t="str">
        <f>VLOOKUP(M2004,Tabla13[[#All],[rut]:[estado_licencia]],2,0)</f>
        <v>Edgard Gabriel Rojas Aguirre</v>
      </c>
      <c r="O2004" t="s">
        <v>9878</v>
      </c>
      <c r="P2004" t="s">
        <v>10195</v>
      </c>
      <c r="Q2004" s="2">
        <v>45009</v>
      </c>
      <c r="R2004">
        <v>18290</v>
      </c>
      <c r="T2004" t="s">
        <v>9834</v>
      </c>
      <c r="U2004" s="2">
        <v>44324</v>
      </c>
      <c r="V2004" t="s">
        <v>9835</v>
      </c>
      <c r="W2004" t="s">
        <v>1224</v>
      </c>
      <c r="X2004" t="s">
        <v>10857</v>
      </c>
      <c r="Y2004">
        <v>25000</v>
      </c>
      <c r="Z2004" t="s">
        <v>9838</v>
      </c>
    </row>
    <row r="2005" spans="1:36" hidden="1" x14ac:dyDescent="0.25">
      <c r="A2005" t="s">
        <v>14492</v>
      </c>
      <c r="B2005" t="s">
        <v>13881</v>
      </c>
      <c r="C2005" s="2">
        <v>43959</v>
      </c>
      <c r="D2005" t="s">
        <v>9827</v>
      </c>
      <c r="E2005" t="s">
        <v>11109</v>
      </c>
      <c r="F2005" t="s">
        <v>11110</v>
      </c>
      <c r="G2005" t="s">
        <v>495</v>
      </c>
      <c r="H2005" t="s">
        <v>10016</v>
      </c>
      <c r="I2005" t="s">
        <v>9954</v>
      </c>
      <c r="J2005" t="s">
        <v>14493</v>
      </c>
      <c r="K2005" t="str">
        <f t="shared" si="62"/>
        <v>ELISEO JOSUE MORENO GUERRA</v>
      </c>
      <c r="L2005" t="str">
        <f t="shared" si="63"/>
        <v>Eliseo Josue Moreno Guerra</v>
      </c>
      <c r="M2005" t="s">
        <v>1788</v>
      </c>
      <c r="N2005" t="str">
        <f>VLOOKUP(M2005,Tabla13[[#All],[rut]:[estado_licencia]],2,0)</f>
        <v>Eliseo Josue Moreno Guerra</v>
      </c>
      <c r="O2005" t="s">
        <v>9832</v>
      </c>
      <c r="P2005" t="s">
        <v>10195</v>
      </c>
      <c r="Q2005" s="2">
        <v>45243</v>
      </c>
      <c r="R2005">
        <v>18290</v>
      </c>
      <c r="T2005" t="s">
        <v>9834</v>
      </c>
      <c r="U2005" s="2">
        <v>44324</v>
      </c>
      <c r="V2005" t="s">
        <v>9835</v>
      </c>
      <c r="W2005" t="s">
        <v>1224</v>
      </c>
      <c r="X2005" t="s">
        <v>10857</v>
      </c>
      <c r="Y2005">
        <v>25000</v>
      </c>
      <c r="Z2005" t="s">
        <v>9838</v>
      </c>
      <c r="AG2005">
        <v>987</v>
      </c>
      <c r="AI2005">
        <v>9166</v>
      </c>
      <c r="AJ2005">
        <v>43992</v>
      </c>
    </row>
    <row r="2006" spans="1:36" x14ac:dyDescent="0.25">
      <c r="A2006" t="s">
        <v>14494</v>
      </c>
      <c r="B2006" t="s">
        <v>13881</v>
      </c>
      <c r="C2006" s="2">
        <v>43962</v>
      </c>
      <c r="D2006" t="s">
        <v>9827</v>
      </c>
      <c r="E2006" t="s">
        <v>11940</v>
      </c>
      <c r="F2006" t="e">
        <f>#N/A</f>
        <v>#N/A</v>
      </c>
      <c r="G2006" t="e">
        <f>#N/A</f>
        <v>#N/A</v>
      </c>
      <c r="H2006" t="s">
        <v>10453</v>
      </c>
      <c r="I2006" t="s">
        <v>11603</v>
      </c>
      <c r="J2006" t="s">
        <v>14495</v>
      </c>
      <c r="K2006" t="str">
        <f t="shared" si="62"/>
        <v xml:space="preserve">CRISTOBAL EDUARDO VALENZUELA CONTRERAS </v>
      </c>
      <c r="L2006" t="str">
        <f t="shared" si="63"/>
        <v xml:space="preserve">Cristobal Eduardo Valenzuela Contreras </v>
      </c>
      <c r="M2006" t="s">
        <v>1789</v>
      </c>
      <c r="N2006" t="str">
        <f>VLOOKUP(M2006,Tabla13[[#All],[rut]:[estado_licencia]],2,0)</f>
        <v xml:space="preserve">Cristobal Eduardo Valenzuela Contreras </v>
      </c>
      <c r="O2006" t="s">
        <v>14496</v>
      </c>
      <c r="P2006" t="s">
        <v>9879</v>
      </c>
      <c r="Q2006" s="2">
        <v>45704</v>
      </c>
      <c r="R2006" t="s">
        <v>460</v>
      </c>
      <c r="T2006" t="s">
        <v>9834</v>
      </c>
      <c r="U2006" s="2">
        <v>44327</v>
      </c>
      <c r="V2006" t="s">
        <v>9835</v>
      </c>
      <c r="W2006" t="s">
        <v>1224</v>
      </c>
      <c r="X2006" t="s">
        <v>10857</v>
      </c>
      <c r="Y2006">
        <v>25000</v>
      </c>
      <c r="Z2006" t="s">
        <v>9838</v>
      </c>
    </row>
    <row r="2007" spans="1:36" hidden="1" x14ac:dyDescent="0.25">
      <c r="A2007" t="s">
        <v>14497</v>
      </c>
      <c r="B2007" t="s">
        <v>13881</v>
      </c>
      <c r="C2007" s="2">
        <v>43962</v>
      </c>
      <c r="D2007" t="s">
        <v>9827</v>
      </c>
      <c r="E2007" t="s">
        <v>11247</v>
      </c>
      <c r="F2007" t="s">
        <v>11248</v>
      </c>
      <c r="G2007" t="s">
        <v>545</v>
      </c>
      <c r="H2007" t="s">
        <v>9887</v>
      </c>
      <c r="I2007" t="s">
        <v>13664</v>
      </c>
      <c r="J2007" t="s">
        <v>14498</v>
      </c>
      <c r="K2007" t="str">
        <f t="shared" si="62"/>
        <v>FABIOLA SOLANGE GONZALEZ MUÑIZ</v>
      </c>
      <c r="L2007" t="str">
        <f t="shared" si="63"/>
        <v>Fabiola Solange Gonzalez Muñiz</v>
      </c>
      <c r="M2007" t="s">
        <v>1790</v>
      </c>
      <c r="N2007" t="str">
        <f>VLOOKUP(M2007,Tabla13[[#All],[rut]:[estado_licencia]],2,0)</f>
        <v>Fabiola Solange Gonzalez Muñiz</v>
      </c>
      <c r="O2007" t="s">
        <v>12109</v>
      </c>
      <c r="P2007" t="s">
        <v>4040</v>
      </c>
      <c r="Q2007" s="2">
        <v>45969</v>
      </c>
      <c r="R2007" t="s">
        <v>460</v>
      </c>
      <c r="T2007" t="s">
        <v>9834</v>
      </c>
      <c r="U2007" s="2">
        <v>44327</v>
      </c>
      <c r="V2007" t="s">
        <v>9835</v>
      </c>
      <c r="W2007" t="s">
        <v>1224</v>
      </c>
      <c r="X2007" t="s">
        <v>10857</v>
      </c>
      <c r="Y2007">
        <v>25000</v>
      </c>
      <c r="Z2007" t="s">
        <v>9838</v>
      </c>
      <c r="AG2007">
        <v>949</v>
      </c>
      <c r="AI2007">
        <v>9148</v>
      </c>
    </row>
    <row r="2008" spans="1:36" hidden="1" x14ac:dyDescent="0.25">
      <c r="A2008" t="s">
        <v>14499</v>
      </c>
      <c r="B2008" t="s">
        <v>13881</v>
      </c>
      <c r="C2008" s="2">
        <v>43962</v>
      </c>
      <c r="D2008" t="s">
        <v>9827</v>
      </c>
      <c r="E2008" t="s">
        <v>11247</v>
      </c>
      <c r="F2008" t="s">
        <v>11248</v>
      </c>
      <c r="G2008" t="s">
        <v>545</v>
      </c>
      <c r="H2008" t="s">
        <v>10265</v>
      </c>
      <c r="I2008" t="s">
        <v>11912</v>
      </c>
      <c r="J2008" t="s">
        <v>11573</v>
      </c>
      <c r="K2008" t="str">
        <f t="shared" si="62"/>
        <v>JONATHAN ALFONSO OLIVARES FREZ</v>
      </c>
      <c r="L2008" t="str">
        <f t="shared" si="63"/>
        <v>Jonathan Alfonso Olivares Frez</v>
      </c>
      <c r="M2008" t="s">
        <v>1791</v>
      </c>
      <c r="N2008" t="str">
        <f>VLOOKUP(M2008,Tabla13[[#All],[rut]:[estado_licencia]],2,0)</f>
        <v>Jonathan Alfonso Olivares Frez</v>
      </c>
      <c r="O2008" t="s">
        <v>14500</v>
      </c>
      <c r="P2008" t="s">
        <v>4040</v>
      </c>
      <c r="Q2008" s="2">
        <v>44134</v>
      </c>
      <c r="R2008" t="s">
        <v>460</v>
      </c>
      <c r="T2008" t="s">
        <v>9834</v>
      </c>
      <c r="U2008" s="2">
        <v>44327</v>
      </c>
      <c r="V2008" t="s">
        <v>9835</v>
      </c>
      <c r="W2008" t="s">
        <v>1224</v>
      </c>
      <c r="X2008" t="s">
        <v>10857</v>
      </c>
      <c r="Y2008">
        <v>25000</v>
      </c>
      <c r="Z2008" t="s">
        <v>9838</v>
      </c>
      <c r="AG2008">
        <v>949</v>
      </c>
      <c r="AI2008">
        <v>9148</v>
      </c>
    </row>
    <row r="2009" spans="1:36" hidden="1" x14ac:dyDescent="0.25">
      <c r="A2009" t="s">
        <v>14501</v>
      </c>
      <c r="B2009" t="s">
        <v>13881</v>
      </c>
      <c r="C2009" s="2">
        <v>43962</v>
      </c>
      <c r="D2009" t="s">
        <v>9827</v>
      </c>
      <c r="E2009" t="s">
        <v>11759</v>
      </c>
      <c r="F2009" t="s">
        <v>11760</v>
      </c>
      <c r="G2009" t="s">
        <v>721</v>
      </c>
      <c r="H2009" t="s">
        <v>11211</v>
      </c>
      <c r="I2009" t="s">
        <v>10830</v>
      </c>
      <c r="J2009" t="s">
        <v>14502</v>
      </c>
      <c r="K2009" t="str">
        <f t="shared" si="62"/>
        <v>PATRICIO DANIEL BRITO ORDENES</v>
      </c>
      <c r="L2009" t="str">
        <f t="shared" si="63"/>
        <v>Patricio Daniel Brito Ordenes</v>
      </c>
      <c r="M2009" t="s">
        <v>1792</v>
      </c>
      <c r="N2009" t="str">
        <f>VLOOKUP(M2009,Tabla13[[#All],[rut]:[estado_licencia]],2,0)</f>
        <v>Patricio Daniel Brito Ordenes</v>
      </c>
      <c r="O2009" t="s">
        <v>12013</v>
      </c>
      <c r="P2009" t="s">
        <v>10997</v>
      </c>
      <c r="Q2009" s="2">
        <v>44560</v>
      </c>
      <c r="R2009">
        <v>19495</v>
      </c>
      <c r="T2009" t="s">
        <v>9834</v>
      </c>
      <c r="U2009" s="2">
        <v>44327</v>
      </c>
      <c r="V2009" t="s">
        <v>9835</v>
      </c>
      <c r="W2009" t="s">
        <v>1224</v>
      </c>
      <c r="X2009" t="s">
        <v>10857</v>
      </c>
      <c r="Y2009">
        <v>25000</v>
      </c>
      <c r="Z2009" t="s">
        <v>9838</v>
      </c>
    </row>
    <row r="2010" spans="1:36" hidden="1" x14ac:dyDescent="0.25">
      <c r="A2010" t="s">
        <v>14503</v>
      </c>
      <c r="B2010" t="s">
        <v>13881</v>
      </c>
      <c r="C2010" s="2">
        <v>43962</v>
      </c>
      <c r="D2010" t="s">
        <v>9827</v>
      </c>
      <c r="E2010" t="s">
        <v>10988</v>
      </c>
      <c r="F2010" t="s">
        <v>10989</v>
      </c>
      <c r="G2010" t="s">
        <v>461</v>
      </c>
      <c r="H2010" t="s">
        <v>10405</v>
      </c>
      <c r="I2010" t="s">
        <v>9924</v>
      </c>
      <c r="J2010" t="s">
        <v>10258</v>
      </c>
      <c r="K2010" t="str">
        <f t="shared" si="62"/>
        <v>MAURICIO ALEJANDRO ACEVEDO LARRONDO</v>
      </c>
      <c r="L2010" t="str">
        <f t="shared" si="63"/>
        <v>Mauricio Alejandro Acevedo Larrondo</v>
      </c>
      <c r="M2010" t="s">
        <v>1793</v>
      </c>
      <c r="N2010" t="str">
        <f>VLOOKUP(M2010,Tabla13[[#All],[rut]:[estado_licencia]],2,0)</f>
        <v>Mauricio Alejandro Acevedo Larrondo</v>
      </c>
      <c r="O2010" t="s">
        <v>14504</v>
      </c>
      <c r="P2010" t="s">
        <v>4040</v>
      </c>
      <c r="Q2010" s="2">
        <v>46007</v>
      </c>
      <c r="R2010" t="s">
        <v>460</v>
      </c>
      <c r="T2010" t="s">
        <v>9834</v>
      </c>
      <c r="U2010" s="2">
        <v>45423</v>
      </c>
      <c r="V2010" t="s">
        <v>9835</v>
      </c>
      <c r="W2010" t="s">
        <v>1224</v>
      </c>
      <c r="X2010" t="s">
        <v>10857</v>
      </c>
      <c r="Y2010">
        <v>25000</v>
      </c>
      <c r="Z2010" t="s">
        <v>9838</v>
      </c>
      <c r="AG2010">
        <v>969</v>
      </c>
      <c r="AH2010" t="s">
        <v>14011</v>
      </c>
      <c r="AI2010">
        <v>9147</v>
      </c>
    </row>
    <row r="2011" spans="1:36" hidden="1" x14ac:dyDescent="0.25">
      <c r="A2011" t="s">
        <v>10883</v>
      </c>
      <c r="B2011" t="s">
        <v>13881</v>
      </c>
      <c r="C2011" s="2">
        <v>43962</v>
      </c>
      <c r="D2011" t="s">
        <v>10351</v>
      </c>
      <c r="E2011" t="s">
        <v>11468</v>
      </c>
      <c r="F2011" t="s">
        <v>11468</v>
      </c>
      <c r="G2011" t="s">
        <v>621</v>
      </c>
      <c r="H2011" t="s">
        <v>12032</v>
      </c>
      <c r="I2011" t="s">
        <v>10012</v>
      </c>
      <c r="J2011" t="s">
        <v>11707</v>
      </c>
      <c r="K2011" t="str">
        <f t="shared" si="62"/>
        <v>PATRICIO ALEJANDRO BLANCO RIVERA</v>
      </c>
      <c r="L2011" t="str">
        <f t="shared" si="63"/>
        <v>Patricio Alejandro Blanco Rivera</v>
      </c>
      <c r="M2011" t="s">
        <v>813</v>
      </c>
      <c r="N2011" t="str">
        <f>VLOOKUP(M2011,Tabla13[[#All],[rut]:[estado_licencia]],2,0)</f>
        <v>Patricio Alejandro Blanco Rivera</v>
      </c>
      <c r="O2011" t="s">
        <v>9832</v>
      </c>
      <c r="P2011" t="s">
        <v>460</v>
      </c>
      <c r="Q2011" s="2" t="s">
        <v>460</v>
      </c>
      <c r="R2011" t="s">
        <v>460</v>
      </c>
      <c r="U2011" s="2">
        <v>44692</v>
      </c>
      <c r="V2011" t="s">
        <v>9835</v>
      </c>
      <c r="W2011" t="s">
        <v>1224</v>
      </c>
      <c r="X2011" t="s">
        <v>10334</v>
      </c>
      <c r="Y2011">
        <v>30000</v>
      </c>
      <c r="Z2011" t="s">
        <v>9838</v>
      </c>
      <c r="AG2011">
        <v>975</v>
      </c>
      <c r="AI2011">
        <v>9158</v>
      </c>
      <c r="AJ2011">
        <v>43992</v>
      </c>
    </row>
    <row r="2012" spans="1:36" hidden="1" x14ac:dyDescent="0.25">
      <c r="A2012" t="s">
        <v>10883</v>
      </c>
      <c r="B2012" t="s">
        <v>13881</v>
      </c>
      <c r="C2012" s="2">
        <v>43962</v>
      </c>
      <c r="D2012" t="s">
        <v>10351</v>
      </c>
      <c r="E2012" t="s">
        <v>11047</v>
      </c>
      <c r="F2012" t="s">
        <v>11048</v>
      </c>
      <c r="G2012" t="s">
        <v>477</v>
      </c>
      <c r="H2012" t="s">
        <v>11823</v>
      </c>
      <c r="I2012" t="s">
        <v>10969</v>
      </c>
      <c r="J2012" t="s">
        <v>12985</v>
      </c>
      <c r="K2012" t="str">
        <f t="shared" si="62"/>
        <v>JOSE HERNAN LEMUS MALDONADO</v>
      </c>
      <c r="L2012" t="str">
        <f t="shared" si="63"/>
        <v>Jose Hernan Lemus Maldonado</v>
      </c>
      <c r="M2012" t="s">
        <v>1227</v>
      </c>
      <c r="N2012" t="str">
        <f>VLOOKUP(M2012,Tabla13[[#All],[rut]:[estado_licencia]],2,0)</f>
        <v>Jose Hernan Lemus Maldonado</v>
      </c>
      <c r="O2012" t="s">
        <v>9832</v>
      </c>
      <c r="P2012" t="s">
        <v>460</v>
      </c>
      <c r="Q2012" s="2" t="s">
        <v>460</v>
      </c>
      <c r="R2012" t="s">
        <v>460</v>
      </c>
      <c r="U2012" s="2">
        <v>44692</v>
      </c>
      <c r="V2012" t="s">
        <v>9835</v>
      </c>
      <c r="W2012" t="s">
        <v>1224</v>
      </c>
      <c r="X2012" t="s">
        <v>10334</v>
      </c>
      <c r="Y2012">
        <v>30000</v>
      </c>
      <c r="Z2012" t="s">
        <v>9853</v>
      </c>
      <c r="AA2012" s="2">
        <v>43965</v>
      </c>
      <c r="AB2012" t="s">
        <v>9936</v>
      </c>
      <c r="AI2012" t="s">
        <v>14471</v>
      </c>
      <c r="AJ2012">
        <v>43965</v>
      </c>
    </row>
    <row r="2013" spans="1:36" hidden="1" x14ac:dyDescent="0.25">
      <c r="A2013" t="s">
        <v>10883</v>
      </c>
      <c r="B2013" t="s">
        <v>13881</v>
      </c>
      <c r="C2013" s="2">
        <v>43962</v>
      </c>
      <c r="D2013" t="s">
        <v>10351</v>
      </c>
      <c r="E2013" t="s">
        <v>11468</v>
      </c>
      <c r="F2013" t="s">
        <v>11468</v>
      </c>
      <c r="G2013" t="s">
        <v>621</v>
      </c>
      <c r="H2013" t="s">
        <v>10124</v>
      </c>
      <c r="I2013" t="s">
        <v>9887</v>
      </c>
      <c r="J2013" t="s">
        <v>14505</v>
      </c>
      <c r="K2013" t="str">
        <f t="shared" si="62"/>
        <v>FIDEL ADAN IBACACHE GONZALEZ</v>
      </c>
      <c r="L2013" t="str">
        <f t="shared" si="63"/>
        <v>Fidel Adan Ibacache Gonzalez</v>
      </c>
      <c r="M2013" t="s">
        <v>1794</v>
      </c>
      <c r="N2013" t="str">
        <f>VLOOKUP(M2013,Tabla13[[#All],[rut]:[estado_licencia]],2,0)</f>
        <v>Fidel Adan Ibacache Gonzalez</v>
      </c>
      <c r="O2013" t="s">
        <v>9832</v>
      </c>
      <c r="P2013" t="s">
        <v>460</v>
      </c>
      <c r="Q2013" s="2" t="s">
        <v>460</v>
      </c>
      <c r="R2013" t="s">
        <v>460</v>
      </c>
      <c r="U2013" s="2">
        <v>44692</v>
      </c>
      <c r="V2013" t="s">
        <v>9835</v>
      </c>
      <c r="W2013" t="s">
        <v>1224</v>
      </c>
      <c r="X2013" t="s">
        <v>10334</v>
      </c>
      <c r="Y2013">
        <v>30000</v>
      </c>
      <c r="Z2013" t="s">
        <v>9838</v>
      </c>
      <c r="AG2013">
        <v>975</v>
      </c>
      <c r="AI2013">
        <v>9158</v>
      </c>
      <c r="AJ2013">
        <v>43992</v>
      </c>
    </row>
    <row r="2014" spans="1:36" hidden="1" x14ac:dyDescent="0.25">
      <c r="A2014" t="s">
        <v>14506</v>
      </c>
      <c r="B2014" t="s">
        <v>13881</v>
      </c>
      <c r="C2014" s="2">
        <v>43962</v>
      </c>
      <c r="D2014" t="s">
        <v>9827</v>
      </c>
      <c r="E2014" t="s">
        <v>11705</v>
      </c>
      <c r="F2014" t="s">
        <v>11705</v>
      </c>
      <c r="G2014" t="s">
        <v>703</v>
      </c>
      <c r="H2014" t="s">
        <v>9996</v>
      </c>
      <c r="I2014" t="s">
        <v>10114</v>
      </c>
      <c r="J2014" t="s">
        <v>11688</v>
      </c>
      <c r="K2014" t="str">
        <f t="shared" si="62"/>
        <v>JORGE ANDRES LAZO ASTUDILLO</v>
      </c>
      <c r="L2014" t="str">
        <f t="shared" si="63"/>
        <v>Jorge Andres Lazo Astudillo</v>
      </c>
      <c r="M2014" t="s">
        <v>1795</v>
      </c>
      <c r="N2014" t="str">
        <f>VLOOKUP(M2014,Tabla13[[#All],[rut]:[estado_licencia]],2,0)</f>
        <v>Jorge Andres Lazo Astudillo</v>
      </c>
      <c r="O2014" t="s">
        <v>13594</v>
      </c>
      <c r="P2014" t="s">
        <v>9943</v>
      </c>
      <c r="Q2014" s="2">
        <v>44164</v>
      </c>
      <c r="R2014">
        <v>19495</v>
      </c>
      <c r="T2014" t="s">
        <v>9834</v>
      </c>
      <c r="U2014" s="2">
        <v>44327</v>
      </c>
      <c r="V2014" t="s">
        <v>9835</v>
      </c>
      <c r="W2014" t="s">
        <v>1224</v>
      </c>
      <c r="X2014" t="s">
        <v>10857</v>
      </c>
      <c r="Y2014">
        <v>25000</v>
      </c>
      <c r="Z2014" t="s">
        <v>9838</v>
      </c>
      <c r="AG2014">
        <v>979</v>
      </c>
      <c r="AH2014">
        <v>9600001472</v>
      </c>
      <c r="AI2014">
        <v>9201</v>
      </c>
    </row>
    <row r="2015" spans="1:36" hidden="1" x14ac:dyDescent="0.25">
      <c r="A2015" t="s">
        <v>14507</v>
      </c>
      <c r="B2015" t="s">
        <v>13881</v>
      </c>
      <c r="C2015" s="2">
        <v>43963</v>
      </c>
      <c r="D2015" t="s">
        <v>9827</v>
      </c>
      <c r="E2015" t="s">
        <v>11705</v>
      </c>
      <c r="F2015" t="s">
        <v>11705</v>
      </c>
      <c r="G2015" t="s">
        <v>703</v>
      </c>
      <c r="H2015" t="s">
        <v>10086</v>
      </c>
      <c r="I2015" t="s">
        <v>10086</v>
      </c>
      <c r="J2015" t="s">
        <v>11141</v>
      </c>
      <c r="K2015" t="str">
        <f t="shared" si="62"/>
        <v>RAMON ENRIQUE PASTEN PASTEN</v>
      </c>
      <c r="L2015" t="str">
        <f t="shared" si="63"/>
        <v>Ramon Enrique Pasten Pasten</v>
      </c>
      <c r="M2015" t="s">
        <v>1796</v>
      </c>
      <c r="N2015" t="str">
        <f>VLOOKUP(M2015,Tabla13[[#All],[rut]:[estado_licencia]],2,0)</f>
        <v>Ramon Enrique Pasten Pasten</v>
      </c>
      <c r="O2015" t="s">
        <v>13594</v>
      </c>
      <c r="P2015" t="s">
        <v>10255</v>
      </c>
      <c r="Q2015" s="2">
        <v>44804</v>
      </c>
      <c r="R2015">
        <v>19495</v>
      </c>
      <c r="T2015" t="s">
        <v>9834</v>
      </c>
      <c r="U2015" s="2">
        <v>44328</v>
      </c>
      <c r="V2015" t="s">
        <v>9835</v>
      </c>
      <c r="W2015" t="s">
        <v>1224</v>
      </c>
      <c r="X2015" t="s">
        <v>10857</v>
      </c>
      <c r="Y2015">
        <v>25000</v>
      </c>
      <c r="Z2015" t="s">
        <v>9838</v>
      </c>
      <c r="AG2015">
        <v>979</v>
      </c>
      <c r="AH2015">
        <v>9600001472</v>
      </c>
      <c r="AI2015">
        <v>9201</v>
      </c>
    </row>
    <row r="2016" spans="1:36" hidden="1" x14ac:dyDescent="0.25">
      <c r="A2016" t="s">
        <v>14508</v>
      </c>
      <c r="B2016" t="s">
        <v>13881</v>
      </c>
      <c r="C2016" s="2">
        <v>43963</v>
      </c>
      <c r="D2016" t="s">
        <v>9827</v>
      </c>
      <c r="E2016" t="s">
        <v>11759</v>
      </c>
      <c r="F2016" t="s">
        <v>11760</v>
      </c>
      <c r="G2016" t="s">
        <v>721</v>
      </c>
      <c r="H2016" t="s">
        <v>12653</v>
      </c>
      <c r="I2016" t="s">
        <v>10366</v>
      </c>
      <c r="J2016" t="s">
        <v>14509</v>
      </c>
      <c r="K2016" t="str">
        <f t="shared" si="62"/>
        <v>MARIO HERNAN FERREIRA CUEVAS</v>
      </c>
      <c r="L2016" t="str">
        <f t="shared" si="63"/>
        <v>Mario Hernan Ferreira Cuevas</v>
      </c>
      <c r="M2016" t="s">
        <v>1797</v>
      </c>
      <c r="N2016" t="str">
        <f>VLOOKUP(M2016,Tabla13[[#All],[rut]:[estado_licencia]],2,0)</f>
        <v>Mario Hernan Ferreira Cuevas</v>
      </c>
      <c r="O2016" t="s">
        <v>14510</v>
      </c>
      <c r="P2016" t="s">
        <v>12367</v>
      </c>
      <c r="Q2016" s="2">
        <v>44420</v>
      </c>
      <c r="R2016">
        <v>19495</v>
      </c>
      <c r="T2016" t="s">
        <v>9834</v>
      </c>
      <c r="U2016" s="2">
        <v>44328</v>
      </c>
      <c r="V2016" t="s">
        <v>9835</v>
      </c>
      <c r="W2016" t="s">
        <v>1224</v>
      </c>
      <c r="X2016" t="s">
        <v>10857</v>
      </c>
      <c r="Y2016">
        <v>25000</v>
      </c>
      <c r="Z2016" t="s">
        <v>9838</v>
      </c>
    </row>
    <row r="2017" spans="1:36" x14ac:dyDescent="0.25">
      <c r="A2017" t="s">
        <v>14511</v>
      </c>
      <c r="B2017" t="s">
        <v>13881</v>
      </c>
      <c r="C2017" s="2">
        <v>43963</v>
      </c>
      <c r="D2017" t="s">
        <v>9827</v>
      </c>
      <c r="E2017" t="s">
        <v>11940</v>
      </c>
      <c r="F2017" t="e">
        <f>#N/A</f>
        <v>#N/A</v>
      </c>
      <c r="G2017" t="e">
        <f>#N/A</f>
        <v>#N/A</v>
      </c>
      <c r="H2017" t="s">
        <v>10141</v>
      </c>
      <c r="I2017" t="s">
        <v>10164</v>
      </c>
      <c r="J2017" t="s">
        <v>14512</v>
      </c>
      <c r="K2017" t="str">
        <f t="shared" si="62"/>
        <v>JAIME ALBERTO LIRA SALINAS</v>
      </c>
      <c r="L2017" t="str">
        <f t="shared" si="63"/>
        <v>Jaime Alberto Lira Salinas</v>
      </c>
      <c r="M2017" t="s">
        <v>1798</v>
      </c>
      <c r="N2017" t="str">
        <f>VLOOKUP(M2017,Tabla13[[#All],[rut]:[estado_licencia]],2,0)</f>
        <v>Jaime Alberto Lira Salinas</v>
      </c>
      <c r="O2017" t="s">
        <v>9832</v>
      </c>
      <c r="P2017" t="s">
        <v>14513</v>
      </c>
      <c r="Q2017" s="2">
        <v>43986</v>
      </c>
      <c r="R2017">
        <v>19495</v>
      </c>
      <c r="T2017" t="s">
        <v>9834</v>
      </c>
      <c r="U2017" s="2">
        <v>44328</v>
      </c>
      <c r="V2017" t="s">
        <v>9835</v>
      </c>
      <c r="W2017" t="s">
        <v>1224</v>
      </c>
      <c r="X2017" t="s">
        <v>10857</v>
      </c>
      <c r="Y2017">
        <v>25000</v>
      </c>
      <c r="Z2017" t="s">
        <v>9838</v>
      </c>
    </row>
    <row r="2018" spans="1:36" hidden="1" x14ac:dyDescent="0.25">
      <c r="A2018" t="s">
        <v>14514</v>
      </c>
      <c r="B2018" t="s">
        <v>13881</v>
      </c>
      <c r="C2018" s="2">
        <v>43963</v>
      </c>
      <c r="D2018" t="s">
        <v>9827</v>
      </c>
      <c r="E2018" t="s">
        <v>11003</v>
      </c>
      <c r="F2018" t="s">
        <v>11004</v>
      </c>
      <c r="G2018" t="s">
        <v>466</v>
      </c>
      <c r="H2018" t="s">
        <v>13382</v>
      </c>
      <c r="I2018" t="s">
        <v>10464</v>
      </c>
      <c r="J2018" t="s">
        <v>14515</v>
      </c>
      <c r="K2018" t="str">
        <f t="shared" si="62"/>
        <v>LUIS DEL ROSARIO OPAZO DURAN</v>
      </c>
      <c r="L2018" t="str">
        <f t="shared" si="63"/>
        <v>Luis Del Rosario Opazo Duran</v>
      </c>
      <c r="M2018" t="s">
        <v>1799</v>
      </c>
      <c r="N2018" t="str">
        <f>VLOOKUP(M2018,Tabla13[[#All],[rut]:[estado_licencia]],2,0)</f>
        <v>Luis Del Rosario Opazo Duran</v>
      </c>
      <c r="O2018" t="s">
        <v>13920</v>
      </c>
      <c r="P2018" t="s">
        <v>11045</v>
      </c>
      <c r="Q2018" s="2">
        <v>44274</v>
      </c>
      <c r="R2018" t="s">
        <v>460</v>
      </c>
      <c r="T2018" t="s">
        <v>9834</v>
      </c>
      <c r="U2018" s="2">
        <v>45424</v>
      </c>
      <c r="V2018" t="s">
        <v>9835</v>
      </c>
      <c r="W2018" t="s">
        <v>1224</v>
      </c>
      <c r="X2018" t="s">
        <v>10857</v>
      </c>
      <c r="Y2018">
        <v>25000</v>
      </c>
      <c r="Z2018" t="s">
        <v>9853</v>
      </c>
      <c r="AA2018" s="2">
        <v>43963</v>
      </c>
      <c r="AB2018" t="s">
        <v>9936</v>
      </c>
      <c r="AI2018" t="s">
        <v>14489</v>
      </c>
      <c r="AJ2018">
        <v>43963</v>
      </c>
    </row>
    <row r="2019" spans="1:36" hidden="1" x14ac:dyDescent="0.25">
      <c r="A2019" t="s">
        <v>14516</v>
      </c>
      <c r="B2019" t="s">
        <v>13881</v>
      </c>
      <c r="C2019" s="2">
        <v>43963</v>
      </c>
      <c r="D2019" t="s">
        <v>9827</v>
      </c>
      <c r="E2019" t="s">
        <v>11218</v>
      </c>
      <c r="F2019" t="s">
        <v>11219</v>
      </c>
      <c r="G2019" t="s">
        <v>535</v>
      </c>
      <c r="H2019" t="s">
        <v>10085</v>
      </c>
      <c r="I2019" t="s">
        <v>10111</v>
      </c>
      <c r="J2019" t="s">
        <v>14517</v>
      </c>
      <c r="K2019" t="str">
        <f t="shared" si="62"/>
        <v>GASTON MANUEL CARVAJAL SILVA</v>
      </c>
      <c r="L2019" t="str">
        <f t="shared" si="63"/>
        <v>Gaston Manuel Carvajal Silva</v>
      </c>
      <c r="M2019" t="s">
        <v>1800</v>
      </c>
      <c r="N2019" t="str">
        <f>VLOOKUP(M2019,Tabla13[[#All],[rut]:[estado_licencia]],2,0)</f>
        <v>Gaston Manuel Carvajal Silva</v>
      </c>
      <c r="O2019" t="s">
        <v>9832</v>
      </c>
      <c r="P2019" t="s">
        <v>14518</v>
      </c>
      <c r="Q2019" s="2">
        <v>45064</v>
      </c>
      <c r="R2019" t="s">
        <v>11680</v>
      </c>
      <c r="T2019" t="s">
        <v>9834</v>
      </c>
      <c r="U2019" s="2">
        <v>44328</v>
      </c>
      <c r="V2019" t="s">
        <v>9835</v>
      </c>
      <c r="W2019" t="s">
        <v>1224</v>
      </c>
      <c r="X2019" t="s">
        <v>10857</v>
      </c>
      <c r="Y2019">
        <v>25000</v>
      </c>
      <c r="Z2019" t="s">
        <v>9838</v>
      </c>
      <c r="AG2019">
        <v>985</v>
      </c>
      <c r="AI2019">
        <v>9164</v>
      </c>
      <c r="AJ2019">
        <v>43992</v>
      </c>
    </row>
    <row r="2020" spans="1:36" hidden="1" x14ac:dyDescent="0.25">
      <c r="A2020" t="s">
        <v>14519</v>
      </c>
      <c r="B2020" t="s">
        <v>13881</v>
      </c>
      <c r="C2020" s="2">
        <v>43963</v>
      </c>
      <c r="D2020" t="s">
        <v>9827</v>
      </c>
      <c r="E2020" t="s">
        <v>10898</v>
      </c>
      <c r="F2020" t="s">
        <v>10898</v>
      </c>
      <c r="G2020" t="s">
        <v>431</v>
      </c>
      <c r="H2020" t="s">
        <v>12578</v>
      </c>
      <c r="I2020" t="s">
        <v>10015</v>
      </c>
      <c r="J2020" t="s">
        <v>11115</v>
      </c>
      <c r="K2020" t="str">
        <f t="shared" si="62"/>
        <v>CARLOS ALBERTO SUAREZ MORALES</v>
      </c>
      <c r="L2020" t="str">
        <f t="shared" si="63"/>
        <v>Carlos Alberto Suarez Morales</v>
      </c>
      <c r="M2020" t="s">
        <v>1801</v>
      </c>
      <c r="N2020" t="str">
        <f>VLOOKUP(M2020,Tabla13[[#All],[rut]:[estado_licencia]],2,0)</f>
        <v>Carlos Alberto Suarez Morales</v>
      </c>
      <c r="O2020" t="s">
        <v>9832</v>
      </c>
      <c r="P2020" t="s">
        <v>10979</v>
      </c>
      <c r="Q2020" s="2">
        <v>44748</v>
      </c>
      <c r="R2020">
        <v>18290</v>
      </c>
      <c r="T2020" t="s">
        <v>9834</v>
      </c>
      <c r="U2020" s="2">
        <v>44328</v>
      </c>
      <c r="V2020" t="s">
        <v>9835</v>
      </c>
      <c r="W2020" t="s">
        <v>1224</v>
      </c>
      <c r="X2020" t="s">
        <v>10857</v>
      </c>
      <c r="Y2020">
        <v>25000</v>
      </c>
      <c r="Z2020" t="s">
        <v>9838</v>
      </c>
      <c r="AG2020">
        <v>994</v>
      </c>
      <c r="AI2020">
        <v>9171</v>
      </c>
      <c r="AJ2020">
        <v>43992</v>
      </c>
    </row>
    <row r="2021" spans="1:36" hidden="1" x14ac:dyDescent="0.25">
      <c r="A2021" t="s">
        <v>10883</v>
      </c>
      <c r="B2021" t="s">
        <v>13881</v>
      </c>
      <c r="C2021" s="2">
        <v>43839</v>
      </c>
      <c r="D2021" t="s">
        <v>10848</v>
      </c>
      <c r="E2021" t="s">
        <v>9840</v>
      </c>
      <c r="F2021" t="s">
        <v>9841</v>
      </c>
      <c r="G2021" t="s">
        <v>50</v>
      </c>
      <c r="H2021" t="s">
        <v>9830</v>
      </c>
      <c r="I2021" t="s">
        <v>10026</v>
      </c>
      <c r="J2021" t="s">
        <v>11153</v>
      </c>
      <c r="K2021" t="str">
        <f t="shared" si="62"/>
        <v>LUIS DEL CARMEN RAMIREZ ROJAS</v>
      </c>
      <c r="L2021" t="str">
        <f t="shared" si="63"/>
        <v>Luis Del Carmen Ramirez Rojas</v>
      </c>
      <c r="M2021" t="s">
        <v>511</v>
      </c>
      <c r="N2021" t="str">
        <f>VLOOKUP(M2021,Tabla13[[#All],[rut]:[estado_licencia]],2,0)</f>
        <v>Luis Del Carmen Ramirez Rojas</v>
      </c>
      <c r="O2021" t="s">
        <v>11154</v>
      </c>
      <c r="P2021" t="s">
        <v>460</v>
      </c>
      <c r="Q2021" s="2" t="s">
        <v>460</v>
      </c>
      <c r="R2021" t="s">
        <v>460</v>
      </c>
      <c r="S2021" t="s">
        <v>14520</v>
      </c>
      <c r="T2021" t="s">
        <v>9864</v>
      </c>
      <c r="U2021" s="2">
        <v>44103</v>
      </c>
      <c r="V2021" t="s">
        <v>9835</v>
      </c>
      <c r="W2021" t="s">
        <v>1224</v>
      </c>
      <c r="X2021" t="s">
        <v>10857</v>
      </c>
      <c r="Y2021">
        <v>5000</v>
      </c>
      <c r="Z2021" t="s">
        <v>9838</v>
      </c>
      <c r="AG2021">
        <v>1000</v>
      </c>
      <c r="AI2021">
        <v>9176</v>
      </c>
      <c r="AJ2021">
        <v>43992</v>
      </c>
    </row>
    <row r="2022" spans="1:36" hidden="1" x14ac:dyDescent="0.25">
      <c r="A2022" t="s">
        <v>14521</v>
      </c>
      <c r="B2022" t="s">
        <v>13881</v>
      </c>
      <c r="C2022" s="2">
        <v>43963</v>
      </c>
      <c r="D2022" t="s">
        <v>9827</v>
      </c>
      <c r="E2022" t="s">
        <v>10796</v>
      </c>
      <c r="F2022" t="s">
        <v>10742</v>
      </c>
      <c r="G2022" t="s">
        <v>364</v>
      </c>
      <c r="H2022" t="s">
        <v>10265</v>
      </c>
      <c r="I2022" t="s">
        <v>10032</v>
      </c>
      <c r="J2022" t="s">
        <v>14522</v>
      </c>
      <c r="K2022" t="str">
        <f t="shared" si="62"/>
        <v>GABRIEL ALBERTO OLIVARES PEREZ</v>
      </c>
      <c r="L2022" t="str">
        <f t="shared" si="63"/>
        <v>Gabriel Alberto Olivares Perez</v>
      </c>
      <c r="M2022" t="s">
        <v>1802</v>
      </c>
      <c r="N2022" t="str">
        <f>VLOOKUP(M2022,Tabla13[[#All],[rut]:[estado_licencia]],2,0)</f>
        <v>Gabriel Alberto Olivares Perez</v>
      </c>
      <c r="O2022" t="s">
        <v>9832</v>
      </c>
      <c r="P2022" t="s">
        <v>14523</v>
      </c>
      <c r="Q2022" s="2">
        <v>44474</v>
      </c>
      <c r="R2022">
        <v>18290</v>
      </c>
      <c r="T2022" t="s">
        <v>9834</v>
      </c>
      <c r="U2022" s="2">
        <v>44328</v>
      </c>
      <c r="V2022" t="s">
        <v>9835</v>
      </c>
      <c r="W2022" t="s">
        <v>1224</v>
      </c>
      <c r="X2022" t="s">
        <v>10857</v>
      </c>
      <c r="Y2022">
        <v>25000</v>
      </c>
      <c r="Z2022" t="s">
        <v>9838</v>
      </c>
    </row>
    <row r="2023" spans="1:36" hidden="1" x14ac:dyDescent="0.25">
      <c r="A2023" t="s">
        <v>14524</v>
      </c>
      <c r="B2023" t="s">
        <v>13881</v>
      </c>
      <c r="C2023" s="2">
        <v>43963</v>
      </c>
      <c r="D2023" t="s">
        <v>9827</v>
      </c>
      <c r="E2023" t="s">
        <v>10796</v>
      </c>
      <c r="F2023" t="s">
        <v>10742</v>
      </c>
      <c r="G2023" t="s">
        <v>364</v>
      </c>
      <c r="H2023" t="s">
        <v>9940</v>
      </c>
      <c r="I2023" t="s">
        <v>14525</v>
      </c>
      <c r="J2023" t="s">
        <v>14526</v>
      </c>
      <c r="K2023" t="str">
        <f t="shared" si="62"/>
        <v>LUIS HENRY BARRAZA CABEZAS</v>
      </c>
      <c r="L2023" t="str">
        <f t="shared" si="63"/>
        <v>Luis Henry Barraza Cabezas</v>
      </c>
      <c r="M2023" t="s">
        <v>1803</v>
      </c>
      <c r="N2023" t="str">
        <f>VLOOKUP(M2023,Tabla13[[#All],[rut]:[estado_licencia]],2,0)</f>
        <v>Luis Henry Barraza Cabezas</v>
      </c>
      <c r="O2023" t="s">
        <v>9878</v>
      </c>
      <c r="P2023" t="s">
        <v>9943</v>
      </c>
      <c r="Q2023" s="2">
        <v>45418</v>
      </c>
      <c r="R2023">
        <v>19495</v>
      </c>
      <c r="T2023" t="s">
        <v>9834</v>
      </c>
      <c r="U2023" s="2">
        <v>44328</v>
      </c>
      <c r="V2023" t="s">
        <v>9835</v>
      </c>
      <c r="W2023" t="s">
        <v>1224</v>
      </c>
      <c r="X2023" t="s">
        <v>10857</v>
      </c>
      <c r="Y2023">
        <v>25000</v>
      </c>
      <c r="Z2023" t="s">
        <v>9838</v>
      </c>
    </row>
    <row r="2024" spans="1:36" hidden="1" x14ac:dyDescent="0.25">
      <c r="A2024" t="s">
        <v>14527</v>
      </c>
      <c r="B2024" t="s">
        <v>13881</v>
      </c>
      <c r="C2024" s="2">
        <v>43963</v>
      </c>
      <c r="D2024" t="s">
        <v>9827</v>
      </c>
      <c r="E2024" t="s">
        <v>10796</v>
      </c>
      <c r="F2024" t="s">
        <v>10742</v>
      </c>
      <c r="G2024" t="s">
        <v>364</v>
      </c>
      <c r="H2024" t="s">
        <v>13460</v>
      </c>
      <c r="I2024" t="s">
        <v>9903</v>
      </c>
      <c r="J2024" t="s">
        <v>10526</v>
      </c>
      <c r="K2024" t="str">
        <f t="shared" si="62"/>
        <v>CRISTIAN ALBERTO GALLEGUILLOS CASTILLO</v>
      </c>
      <c r="L2024" t="str">
        <f t="shared" si="63"/>
        <v>Cristian Alberto Galleguillos Castillo</v>
      </c>
      <c r="M2024" t="s">
        <v>1804</v>
      </c>
      <c r="N2024" t="str">
        <f>VLOOKUP(M2024,Tabla13[[#All],[rut]:[estado_licencia]],2,0)</f>
        <v>Cristian Alberto Galleguillos Castillo</v>
      </c>
      <c r="O2024" t="s">
        <v>9832</v>
      </c>
      <c r="P2024" t="s">
        <v>9943</v>
      </c>
      <c r="Q2024" s="2">
        <v>44574</v>
      </c>
      <c r="R2024">
        <v>19495</v>
      </c>
      <c r="T2024" t="s">
        <v>9834</v>
      </c>
      <c r="U2024" s="2">
        <v>44328</v>
      </c>
      <c r="V2024" t="s">
        <v>9835</v>
      </c>
      <c r="W2024" t="s">
        <v>1224</v>
      </c>
      <c r="X2024" t="s">
        <v>10857</v>
      </c>
      <c r="Y2024">
        <v>25000</v>
      </c>
      <c r="Z2024" t="s">
        <v>9838</v>
      </c>
    </row>
    <row r="2025" spans="1:36" hidden="1" x14ac:dyDescent="0.25">
      <c r="A2025" t="s">
        <v>14528</v>
      </c>
      <c r="B2025" t="s">
        <v>13881</v>
      </c>
      <c r="C2025" s="2">
        <v>43963</v>
      </c>
      <c r="D2025" t="s">
        <v>9827</v>
      </c>
      <c r="E2025" t="s">
        <v>10796</v>
      </c>
      <c r="F2025" t="s">
        <v>10742</v>
      </c>
      <c r="G2025" t="s">
        <v>364</v>
      </c>
      <c r="H2025" t="s">
        <v>10015</v>
      </c>
      <c r="I2025" t="s">
        <v>13374</v>
      </c>
      <c r="J2025" t="s">
        <v>14529</v>
      </c>
      <c r="K2025" t="str">
        <f t="shared" si="62"/>
        <v>LUIS OCTAVIO MORALES ARIAS</v>
      </c>
      <c r="L2025" t="str">
        <f t="shared" si="63"/>
        <v>Luis Octavio Morales Arias</v>
      </c>
      <c r="M2025" t="s">
        <v>1805</v>
      </c>
      <c r="N2025" t="str">
        <f>VLOOKUP(M2025,Tabla13[[#All],[rut]:[estado_licencia]],2,0)</f>
        <v>Luis Octavio Morales Arias</v>
      </c>
      <c r="O2025" t="s">
        <v>9878</v>
      </c>
      <c r="P2025" t="s">
        <v>9943</v>
      </c>
      <c r="Q2025" s="2">
        <v>44814</v>
      </c>
      <c r="R2025">
        <v>19495</v>
      </c>
      <c r="T2025" t="s">
        <v>9834</v>
      </c>
      <c r="U2025" s="2">
        <v>44328</v>
      </c>
      <c r="V2025" t="s">
        <v>9835</v>
      </c>
      <c r="W2025" t="s">
        <v>1224</v>
      </c>
      <c r="X2025" t="s">
        <v>10857</v>
      </c>
      <c r="Y2025">
        <v>25000</v>
      </c>
      <c r="Z2025" t="s">
        <v>9838</v>
      </c>
    </row>
    <row r="2026" spans="1:36" hidden="1" x14ac:dyDescent="0.25">
      <c r="A2026" t="s">
        <v>14530</v>
      </c>
      <c r="B2026" t="s">
        <v>13881</v>
      </c>
      <c r="C2026" s="2">
        <v>43963</v>
      </c>
      <c r="D2026" t="s">
        <v>9827</v>
      </c>
      <c r="E2026" t="s">
        <v>10796</v>
      </c>
      <c r="F2026" t="s">
        <v>10742</v>
      </c>
      <c r="G2026" t="s">
        <v>364</v>
      </c>
      <c r="H2026" t="s">
        <v>9965</v>
      </c>
      <c r="I2026" t="s">
        <v>14531</v>
      </c>
      <c r="J2026" t="s">
        <v>11298</v>
      </c>
      <c r="K2026" t="str">
        <f t="shared" si="62"/>
        <v>CESAR ANTONIO TELLO LICUIME</v>
      </c>
      <c r="L2026" t="str">
        <f t="shared" si="63"/>
        <v>Cesar Antonio Tello Licuime</v>
      </c>
      <c r="M2026" t="s">
        <v>1806</v>
      </c>
      <c r="N2026" t="str">
        <f>VLOOKUP(M2026,Tabla13[[#All],[rut]:[estado_licencia]],2,0)</f>
        <v>Cesar Antonio Tello Licuime</v>
      </c>
      <c r="O2026" t="s">
        <v>9878</v>
      </c>
      <c r="P2026" t="s">
        <v>12041</v>
      </c>
      <c r="Q2026" s="2">
        <v>44252</v>
      </c>
      <c r="R2026">
        <v>19495</v>
      </c>
      <c r="T2026" t="s">
        <v>9834</v>
      </c>
      <c r="U2026" s="2">
        <v>44328</v>
      </c>
      <c r="V2026" t="s">
        <v>9835</v>
      </c>
      <c r="W2026" t="s">
        <v>1224</v>
      </c>
      <c r="X2026" t="s">
        <v>10857</v>
      </c>
      <c r="Y2026">
        <v>25000</v>
      </c>
      <c r="Z2026" t="s">
        <v>9838</v>
      </c>
    </row>
    <row r="2027" spans="1:36" hidden="1" x14ac:dyDescent="0.25">
      <c r="A2027" t="s">
        <v>14532</v>
      </c>
      <c r="B2027" t="s">
        <v>13881</v>
      </c>
      <c r="C2027" s="2">
        <v>43963</v>
      </c>
      <c r="D2027" t="s">
        <v>9827</v>
      </c>
      <c r="E2027" t="s">
        <v>10796</v>
      </c>
      <c r="F2027" t="s">
        <v>10742</v>
      </c>
      <c r="G2027" t="s">
        <v>364</v>
      </c>
      <c r="H2027" t="s">
        <v>10969</v>
      </c>
      <c r="I2027" t="s">
        <v>9883</v>
      </c>
      <c r="J2027" t="s">
        <v>11626</v>
      </c>
      <c r="K2027" t="str">
        <f t="shared" si="62"/>
        <v>CARLOS EDUARDO MALDONADO CASTRO</v>
      </c>
      <c r="L2027" t="str">
        <f t="shared" si="63"/>
        <v>Carlos Eduardo Maldonado Castro</v>
      </c>
      <c r="M2027" t="s">
        <v>1807</v>
      </c>
      <c r="N2027" t="str">
        <f>VLOOKUP(M2027,Tabla13[[#All],[rut]:[estado_licencia]],2,0)</f>
        <v>Carlos Eduardo Maldonado Castro</v>
      </c>
      <c r="O2027" t="s">
        <v>9878</v>
      </c>
      <c r="P2027" t="s">
        <v>12320</v>
      </c>
      <c r="Q2027" s="2">
        <v>44371</v>
      </c>
      <c r="R2027">
        <v>19495</v>
      </c>
      <c r="T2027" t="s">
        <v>9834</v>
      </c>
      <c r="U2027" s="2">
        <v>44328</v>
      </c>
      <c r="V2027" t="s">
        <v>9835</v>
      </c>
      <c r="W2027" t="s">
        <v>1224</v>
      </c>
      <c r="X2027" t="s">
        <v>10857</v>
      </c>
      <c r="Y2027">
        <v>25000</v>
      </c>
      <c r="Z2027" t="s">
        <v>9838</v>
      </c>
    </row>
    <row r="2028" spans="1:36" hidden="1" x14ac:dyDescent="0.25">
      <c r="A2028" t="s">
        <v>14533</v>
      </c>
      <c r="B2028" t="s">
        <v>13881</v>
      </c>
      <c r="C2028" s="2">
        <v>43963</v>
      </c>
      <c r="D2028" t="s">
        <v>9827</v>
      </c>
      <c r="E2028" t="s">
        <v>10796</v>
      </c>
      <c r="F2028" t="s">
        <v>10742</v>
      </c>
      <c r="G2028" t="s">
        <v>364</v>
      </c>
      <c r="H2028" t="s">
        <v>12978</v>
      </c>
      <c r="I2028" t="s">
        <v>9903</v>
      </c>
      <c r="J2028" t="s">
        <v>14534</v>
      </c>
      <c r="K2028" t="str">
        <f t="shared" si="62"/>
        <v>LUIS ALFREDO PAVEZ CASTILLO</v>
      </c>
      <c r="L2028" t="str">
        <f t="shared" si="63"/>
        <v>Luis Alfredo Pavez Castillo</v>
      </c>
      <c r="M2028" t="s">
        <v>1808</v>
      </c>
      <c r="N2028" t="str">
        <f>VLOOKUP(M2028,Tabla13[[#All],[rut]:[estado_licencia]],2,0)</f>
        <v>Luis Alfredo Pavez Castillo</v>
      </c>
      <c r="O2028" t="s">
        <v>9878</v>
      </c>
      <c r="P2028" t="s">
        <v>12132</v>
      </c>
      <c r="Q2028" s="2">
        <v>45154</v>
      </c>
      <c r="R2028">
        <v>19495</v>
      </c>
      <c r="T2028" t="s">
        <v>9834</v>
      </c>
      <c r="U2028" s="2">
        <v>44328</v>
      </c>
      <c r="V2028" t="s">
        <v>9835</v>
      </c>
      <c r="W2028" t="s">
        <v>1224</v>
      </c>
      <c r="X2028" t="s">
        <v>10857</v>
      </c>
      <c r="Y2028">
        <v>25000</v>
      </c>
      <c r="Z2028" t="s">
        <v>9838</v>
      </c>
    </row>
    <row r="2029" spans="1:36" hidden="1" x14ac:dyDescent="0.25">
      <c r="A2029" t="s">
        <v>14535</v>
      </c>
      <c r="B2029" t="s">
        <v>13881</v>
      </c>
      <c r="C2029" s="2">
        <v>43963</v>
      </c>
      <c r="D2029" t="s">
        <v>9827</v>
      </c>
      <c r="E2029" t="s">
        <v>10796</v>
      </c>
      <c r="F2029" t="s">
        <v>10742</v>
      </c>
      <c r="G2029" t="s">
        <v>364</v>
      </c>
      <c r="H2029" t="s">
        <v>10131</v>
      </c>
      <c r="I2029" t="s">
        <v>9941</v>
      </c>
      <c r="J2029" t="s">
        <v>14536</v>
      </c>
      <c r="K2029" t="str">
        <f t="shared" si="62"/>
        <v>GUIDO CARLOS BARROS CACERES</v>
      </c>
      <c r="L2029" t="str">
        <f t="shared" si="63"/>
        <v>Guido Carlos Barros Caceres</v>
      </c>
      <c r="M2029" t="s">
        <v>1809</v>
      </c>
      <c r="N2029" t="str">
        <f>VLOOKUP(M2029,Tabla13[[#All],[rut]:[estado_licencia]],2,0)</f>
        <v>Guido Carlos Barros Caceres</v>
      </c>
      <c r="O2029" t="s">
        <v>9878</v>
      </c>
      <c r="P2029" t="s">
        <v>9957</v>
      </c>
      <c r="Q2029" s="2">
        <v>45347</v>
      </c>
      <c r="R2029">
        <v>19495</v>
      </c>
      <c r="T2029" t="s">
        <v>9834</v>
      </c>
      <c r="U2029" s="2">
        <v>44328</v>
      </c>
      <c r="V2029" t="s">
        <v>9835</v>
      </c>
      <c r="W2029" t="s">
        <v>1224</v>
      </c>
      <c r="X2029" t="s">
        <v>10857</v>
      </c>
      <c r="Y2029">
        <v>25000</v>
      </c>
      <c r="Z2029" t="s">
        <v>9838</v>
      </c>
    </row>
    <row r="2030" spans="1:36" hidden="1" x14ac:dyDescent="0.25">
      <c r="A2030" t="s">
        <v>14537</v>
      </c>
      <c r="B2030" t="s">
        <v>13881</v>
      </c>
      <c r="C2030" s="2">
        <v>43963</v>
      </c>
      <c r="D2030" t="s">
        <v>9827</v>
      </c>
      <c r="E2030" t="s">
        <v>10796</v>
      </c>
      <c r="F2030" t="s">
        <v>10742</v>
      </c>
      <c r="G2030" t="s">
        <v>364</v>
      </c>
      <c r="H2030" t="s">
        <v>9887</v>
      </c>
      <c r="I2030" t="s">
        <v>10111</v>
      </c>
      <c r="J2030" t="s">
        <v>14538</v>
      </c>
      <c r="K2030" t="str">
        <f t="shared" si="62"/>
        <v>ALEXIS ANDRES GONZALEZ SILVA</v>
      </c>
      <c r="L2030" t="str">
        <f t="shared" si="63"/>
        <v>Alexis Andres Gonzalez Silva</v>
      </c>
      <c r="M2030" t="s">
        <v>1810</v>
      </c>
      <c r="N2030" t="str">
        <f>VLOOKUP(M2030,Tabla13[[#All],[rut]:[estado_licencia]],2,0)</f>
        <v>Alexis Andres Gonzalez Silva</v>
      </c>
      <c r="O2030" t="s">
        <v>9878</v>
      </c>
      <c r="P2030" t="s">
        <v>9983</v>
      </c>
      <c r="Q2030" s="2">
        <v>44252</v>
      </c>
      <c r="R2030">
        <v>19495</v>
      </c>
      <c r="T2030" t="s">
        <v>9834</v>
      </c>
      <c r="U2030" s="2">
        <v>44328</v>
      </c>
      <c r="V2030" t="s">
        <v>9835</v>
      </c>
      <c r="W2030" t="s">
        <v>1224</v>
      </c>
      <c r="X2030" t="s">
        <v>10857</v>
      </c>
      <c r="Y2030">
        <v>25000</v>
      </c>
      <c r="Z2030" t="s">
        <v>9838</v>
      </c>
    </row>
    <row r="2031" spans="1:36" hidden="1" x14ac:dyDescent="0.25">
      <c r="A2031" t="s">
        <v>14539</v>
      </c>
      <c r="B2031" t="s">
        <v>13881</v>
      </c>
      <c r="C2031" s="2">
        <v>43963</v>
      </c>
      <c r="D2031" t="s">
        <v>9827</v>
      </c>
      <c r="E2031" t="s">
        <v>10796</v>
      </c>
      <c r="F2031" t="s">
        <v>10742</v>
      </c>
      <c r="G2031" t="s">
        <v>364</v>
      </c>
      <c r="H2031" t="s">
        <v>10557</v>
      </c>
      <c r="I2031" t="s">
        <v>9883</v>
      </c>
      <c r="J2031" t="s">
        <v>14540</v>
      </c>
      <c r="K2031" t="str">
        <f t="shared" si="62"/>
        <v>EDUARDO HERNAN MIRANDA CASTRO</v>
      </c>
      <c r="L2031" t="str">
        <f t="shared" si="63"/>
        <v>Eduardo Hernan Miranda Castro</v>
      </c>
      <c r="M2031" t="s">
        <v>1811</v>
      </c>
      <c r="N2031" t="str">
        <f>VLOOKUP(M2031,Tabla13[[#All],[rut]:[estado_licencia]],2,0)</f>
        <v>Eduardo Hernan Miranda Castro</v>
      </c>
      <c r="O2031" t="s">
        <v>9878</v>
      </c>
      <c r="P2031" t="s">
        <v>9906</v>
      </c>
      <c r="Q2031" s="2">
        <v>44520</v>
      </c>
      <c r="R2031">
        <v>19495</v>
      </c>
      <c r="T2031" t="s">
        <v>9834</v>
      </c>
      <c r="U2031" s="2">
        <v>44328</v>
      </c>
      <c r="V2031" t="s">
        <v>9835</v>
      </c>
      <c r="W2031" t="s">
        <v>1224</v>
      </c>
      <c r="X2031" t="s">
        <v>10857</v>
      </c>
      <c r="Y2031">
        <v>25000</v>
      </c>
      <c r="Z2031" t="s">
        <v>9838</v>
      </c>
    </row>
    <row r="2032" spans="1:36" hidden="1" x14ac:dyDescent="0.25">
      <c r="A2032" t="s">
        <v>14541</v>
      </c>
      <c r="B2032" t="s">
        <v>13881</v>
      </c>
      <c r="C2032" s="2">
        <v>43963</v>
      </c>
      <c r="D2032" t="s">
        <v>9827</v>
      </c>
      <c r="E2032" t="s">
        <v>10796</v>
      </c>
      <c r="F2032" t="s">
        <v>10742</v>
      </c>
      <c r="G2032" t="s">
        <v>364</v>
      </c>
      <c r="H2032" t="s">
        <v>14542</v>
      </c>
      <c r="I2032" t="s">
        <v>14543</v>
      </c>
      <c r="J2032" t="s">
        <v>14544</v>
      </c>
      <c r="K2032" t="str">
        <f t="shared" si="62"/>
        <v>JORGE ORLANDO PALOMERA OSES</v>
      </c>
      <c r="L2032" t="str">
        <f t="shared" si="63"/>
        <v>Jorge Orlando Palomera Oses</v>
      </c>
      <c r="M2032" t="s">
        <v>1812</v>
      </c>
      <c r="N2032" t="str">
        <f>VLOOKUP(M2032,Tabla13[[#All],[rut]:[estado_licencia]],2,0)</f>
        <v>Jorge Orlando Palomera Oses</v>
      </c>
      <c r="O2032" t="s">
        <v>9878</v>
      </c>
      <c r="P2032" t="s">
        <v>12268</v>
      </c>
      <c r="Q2032" s="2">
        <v>44986</v>
      </c>
      <c r="R2032">
        <v>18290</v>
      </c>
      <c r="T2032" t="s">
        <v>9834</v>
      </c>
      <c r="U2032" s="2">
        <v>44328</v>
      </c>
      <c r="V2032" t="s">
        <v>9835</v>
      </c>
      <c r="W2032" t="s">
        <v>1224</v>
      </c>
      <c r="X2032" t="s">
        <v>10857</v>
      </c>
      <c r="Y2032">
        <v>25000</v>
      </c>
      <c r="Z2032" t="s">
        <v>9838</v>
      </c>
    </row>
    <row r="2033" spans="1:35" hidden="1" x14ac:dyDescent="0.25">
      <c r="A2033" t="s">
        <v>14545</v>
      </c>
      <c r="B2033" t="s">
        <v>13881</v>
      </c>
      <c r="C2033" s="2">
        <v>43963</v>
      </c>
      <c r="D2033" t="s">
        <v>9827</v>
      </c>
      <c r="E2033" t="s">
        <v>10796</v>
      </c>
      <c r="F2033" t="s">
        <v>10742</v>
      </c>
      <c r="G2033" t="s">
        <v>364</v>
      </c>
      <c r="H2033" t="s">
        <v>9971</v>
      </c>
      <c r="I2033" t="s">
        <v>10011</v>
      </c>
      <c r="J2033" t="s">
        <v>11658</v>
      </c>
      <c r="K2033" t="str">
        <f t="shared" si="62"/>
        <v>ALEJANDRO JAVIER MUÑOZ ALVAREZ</v>
      </c>
      <c r="L2033" t="str">
        <f t="shared" si="63"/>
        <v>Alejandro Javier Muñoz Alvarez</v>
      </c>
      <c r="M2033" t="s">
        <v>1813</v>
      </c>
      <c r="N2033" t="str">
        <f>VLOOKUP(M2033,Tabla13[[#All],[rut]:[estado_licencia]],2,0)</f>
        <v>Alejandro Javier Muñoz Alvarez</v>
      </c>
      <c r="O2033" t="s">
        <v>9878</v>
      </c>
      <c r="P2033" t="s">
        <v>9949</v>
      </c>
      <c r="Q2033" s="2">
        <v>45222</v>
      </c>
      <c r="R2033" t="s">
        <v>460</v>
      </c>
      <c r="T2033" t="s">
        <v>9834</v>
      </c>
      <c r="U2033" s="2">
        <v>44328</v>
      </c>
      <c r="V2033" t="s">
        <v>9835</v>
      </c>
      <c r="W2033" t="s">
        <v>1224</v>
      </c>
      <c r="X2033" t="s">
        <v>10857</v>
      </c>
      <c r="Y2033">
        <v>25000</v>
      </c>
      <c r="Z2033" t="s">
        <v>9838</v>
      </c>
    </row>
    <row r="2034" spans="1:35" hidden="1" x14ac:dyDescent="0.25">
      <c r="A2034" t="s">
        <v>14546</v>
      </c>
      <c r="B2034" t="s">
        <v>13881</v>
      </c>
      <c r="C2034" s="2">
        <v>43963</v>
      </c>
      <c r="D2034" t="s">
        <v>9827</v>
      </c>
      <c r="E2034" t="s">
        <v>10796</v>
      </c>
      <c r="F2034" t="s">
        <v>10742</v>
      </c>
      <c r="G2034" t="s">
        <v>364</v>
      </c>
      <c r="H2034" t="s">
        <v>10265</v>
      </c>
      <c r="I2034" t="s">
        <v>10026</v>
      </c>
      <c r="J2034" t="s">
        <v>14547</v>
      </c>
      <c r="K2034" t="str">
        <f t="shared" si="62"/>
        <v>ALEJANDRO ANDRES OLIVARES ROJAS</v>
      </c>
      <c r="L2034" t="str">
        <f t="shared" si="63"/>
        <v>Alejandro Andres Olivares Rojas</v>
      </c>
      <c r="M2034" t="s">
        <v>1814</v>
      </c>
      <c r="N2034" t="str">
        <f>VLOOKUP(M2034,Tabla13[[#All],[rut]:[estado_licencia]],2,0)</f>
        <v>Alejandro Andres Olivares Rojas</v>
      </c>
      <c r="O2034" t="s">
        <v>9878</v>
      </c>
      <c r="P2034" t="s">
        <v>11722</v>
      </c>
      <c r="Q2034" s="2">
        <v>44256</v>
      </c>
      <c r="R2034">
        <v>19495</v>
      </c>
      <c r="T2034" t="s">
        <v>9834</v>
      </c>
      <c r="U2034" s="2">
        <v>44328</v>
      </c>
      <c r="V2034" t="s">
        <v>9835</v>
      </c>
      <c r="W2034" t="s">
        <v>1224</v>
      </c>
      <c r="X2034" t="s">
        <v>10857</v>
      </c>
      <c r="Y2034">
        <v>25000</v>
      </c>
      <c r="Z2034" t="s">
        <v>9838</v>
      </c>
    </row>
    <row r="2035" spans="1:35" hidden="1" x14ac:dyDescent="0.25">
      <c r="A2035" t="s">
        <v>14548</v>
      </c>
      <c r="B2035" t="s">
        <v>13881</v>
      </c>
      <c r="C2035" s="2">
        <v>43963</v>
      </c>
      <c r="D2035" t="s">
        <v>9827</v>
      </c>
      <c r="E2035" t="s">
        <v>10796</v>
      </c>
      <c r="F2035" t="s">
        <v>10742</v>
      </c>
      <c r="G2035" t="s">
        <v>364</v>
      </c>
      <c r="H2035" t="s">
        <v>14543</v>
      </c>
      <c r="I2035" t="s">
        <v>10601</v>
      </c>
      <c r="J2035" t="s">
        <v>10951</v>
      </c>
      <c r="K2035" t="str">
        <f t="shared" si="62"/>
        <v>MANUEL ALEJANDRO OSES GOMEZ</v>
      </c>
      <c r="L2035" t="str">
        <f t="shared" si="63"/>
        <v>Manuel Alejandro Oses Gomez</v>
      </c>
      <c r="M2035" t="s">
        <v>1815</v>
      </c>
      <c r="N2035" t="str">
        <f>VLOOKUP(M2035,Tabla13[[#All],[rut]:[estado_licencia]],2,0)</f>
        <v>Manuel Alejandro Oses Gomez</v>
      </c>
      <c r="O2035" t="s">
        <v>9878</v>
      </c>
      <c r="P2035" t="s">
        <v>9879</v>
      </c>
      <c r="Q2035" s="2">
        <v>44746</v>
      </c>
      <c r="R2035" t="s">
        <v>460</v>
      </c>
      <c r="T2035" t="s">
        <v>9834</v>
      </c>
      <c r="U2035" s="2">
        <v>44328</v>
      </c>
      <c r="V2035" t="s">
        <v>9835</v>
      </c>
      <c r="W2035" t="s">
        <v>1224</v>
      </c>
      <c r="X2035" t="s">
        <v>10857</v>
      </c>
      <c r="Y2035">
        <v>25000</v>
      </c>
      <c r="Z2035" t="s">
        <v>9838</v>
      </c>
    </row>
    <row r="2036" spans="1:35" hidden="1" x14ac:dyDescent="0.25">
      <c r="A2036" t="s">
        <v>14549</v>
      </c>
      <c r="B2036" t="s">
        <v>13881</v>
      </c>
      <c r="C2036" s="2">
        <v>43963</v>
      </c>
      <c r="D2036" t="s">
        <v>9827</v>
      </c>
      <c r="E2036" t="s">
        <v>10796</v>
      </c>
      <c r="F2036" t="s">
        <v>10742</v>
      </c>
      <c r="G2036" t="s">
        <v>364</v>
      </c>
      <c r="H2036" t="s">
        <v>10372</v>
      </c>
      <c r="I2036" t="s">
        <v>11472</v>
      </c>
      <c r="J2036" t="s">
        <v>14550</v>
      </c>
      <c r="K2036" t="str">
        <f t="shared" si="62"/>
        <v>FLORIDOR EDMUNDO LOPEZ MOYANO</v>
      </c>
      <c r="L2036" t="str">
        <f t="shared" si="63"/>
        <v>Floridor Edmundo Lopez Moyano</v>
      </c>
      <c r="M2036" t="s">
        <v>1816</v>
      </c>
      <c r="N2036" t="str">
        <f>VLOOKUP(M2036,Tabla13[[#All],[rut]:[estado_licencia]],2,0)</f>
        <v>Floridor Edmundo Lopez Moyano</v>
      </c>
      <c r="O2036" t="s">
        <v>9878</v>
      </c>
      <c r="P2036" t="s">
        <v>9879</v>
      </c>
      <c r="Q2036" s="2">
        <v>44968</v>
      </c>
      <c r="R2036" t="s">
        <v>460</v>
      </c>
      <c r="T2036" t="s">
        <v>9834</v>
      </c>
      <c r="U2036" s="2">
        <v>44328</v>
      </c>
      <c r="V2036" t="s">
        <v>9835</v>
      </c>
      <c r="W2036" t="s">
        <v>1224</v>
      </c>
      <c r="X2036" t="s">
        <v>10857</v>
      </c>
      <c r="Y2036">
        <v>25000</v>
      </c>
      <c r="Z2036" t="s">
        <v>9838</v>
      </c>
    </row>
    <row r="2037" spans="1:35" hidden="1" x14ac:dyDescent="0.25">
      <c r="A2037" t="s">
        <v>14551</v>
      </c>
      <c r="B2037" t="s">
        <v>13881</v>
      </c>
      <c r="C2037" s="2">
        <v>43963</v>
      </c>
      <c r="D2037" t="s">
        <v>9827</v>
      </c>
      <c r="E2037" t="s">
        <v>10796</v>
      </c>
      <c r="F2037" t="s">
        <v>10742</v>
      </c>
      <c r="G2037" t="s">
        <v>364</v>
      </c>
      <c r="H2037" t="s">
        <v>10026</v>
      </c>
      <c r="I2037" t="s">
        <v>10405</v>
      </c>
      <c r="J2037" t="s">
        <v>12892</v>
      </c>
      <c r="K2037" t="str">
        <f t="shared" si="62"/>
        <v>MANUEL ANTONIO ROJAS ACEVEDO</v>
      </c>
      <c r="L2037" t="str">
        <f t="shared" si="63"/>
        <v>Manuel Antonio Rojas Acevedo</v>
      </c>
      <c r="M2037" t="s">
        <v>1817</v>
      </c>
      <c r="N2037" t="str">
        <f>VLOOKUP(M2037,Tabla13[[#All],[rut]:[estado_licencia]],2,0)</f>
        <v>Manuel Antonio Rojas Acevedo</v>
      </c>
      <c r="O2037" t="s">
        <v>9878</v>
      </c>
      <c r="P2037" t="s">
        <v>10962</v>
      </c>
      <c r="Q2037" s="2">
        <v>45253</v>
      </c>
      <c r="R2037">
        <v>18290</v>
      </c>
      <c r="T2037" t="s">
        <v>9834</v>
      </c>
      <c r="U2037" s="2">
        <v>44328</v>
      </c>
      <c r="V2037" t="s">
        <v>9835</v>
      </c>
      <c r="W2037" t="s">
        <v>1224</v>
      </c>
      <c r="X2037" t="s">
        <v>10857</v>
      </c>
      <c r="Y2037">
        <v>25000</v>
      </c>
      <c r="Z2037" t="s">
        <v>9838</v>
      </c>
    </row>
    <row r="2038" spans="1:35" hidden="1" x14ac:dyDescent="0.25">
      <c r="A2038" t="s">
        <v>14552</v>
      </c>
      <c r="B2038" t="s">
        <v>13881</v>
      </c>
      <c r="C2038" s="2">
        <v>43963</v>
      </c>
      <c r="D2038" t="s">
        <v>9827</v>
      </c>
      <c r="E2038" t="s">
        <v>10796</v>
      </c>
      <c r="F2038" t="s">
        <v>10742</v>
      </c>
      <c r="G2038" t="s">
        <v>364</v>
      </c>
      <c r="H2038" t="s">
        <v>9883</v>
      </c>
      <c r="I2038" t="s">
        <v>9928</v>
      </c>
      <c r="J2038" t="s">
        <v>10450</v>
      </c>
      <c r="K2038" t="str">
        <f t="shared" si="62"/>
        <v>JOSE MANUEL CASTRO TAPIA</v>
      </c>
      <c r="L2038" t="str">
        <f t="shared" si="63"/>
        <v>Jose Manuel Castro Tapia</v>
      </c>
      <c r="M2038" t="s">
        <v>1818</v>
      </c>
      <c r="N2038" t="str">
        <f>VLOOKUP(M2038,Tabla13[[#All],[rut]:[estado_licencia]],2,0)</f>
        <v>Jose Manuel Castro Tapia</v>
      </c>
      <c r="O2038" t="s">
        <v>9878</v>
      </c>
      <c r="P2038" t="s">
        <v>11528</v>
      </c>
      <c r="Q2038" s="2">
        <v>45077</v>
      </c>
      <c r="R2038">
        <v>19495</v>
      </c>
      <c r="T2038" t="s">
        <v>9834</v>
      </c>
      <c r="U2038" s="2">
        <v>44328</v>
      </c>
      <c r="V2038" t="s">
        <v>9835</v>
      </c>
      <c r="W2038" t="s">
        <v>1224</v>
      </c>
      <c r="X2038" t="s">
        <v>10857</v>
      </c>
      <c r="Y2038">
        <v>25000</v>
      </c>
      <c r="Z2038" t="s">
        <v>9838</v>
      </c>
    </row>
    <row r="2039" spans="1:35" hidden="1" x14ac:dyDescent="0.25">
      <c r="A2039" t="s">
        <v>14553</v>
      </c>
      <c r="B2039" t="s">
        <v>13881</v>
      </c>
      <c r="C2039" s="2">
        <v>43963</v>
      </c>
      <c r="D2039" t="s">
        <v>9827</v>
      </c>
      <c r="E2039" t="s">
        <v>10796</v>
      </c>
      <c r="F2039" t="s">
        <v>10742</v>
      </c>
      <c r="G2039" t="s">
        <v>364</v>
      </c>
      <c r="H2039" t="s">
        <v>10426</v>
      </c>
      <c r="I2039" t="s">
        <v>9849</v>
      </c>
      <c r="J2039" t="s">
        <v>14554</v>
      </c>
      <c r="K2039" t="str">
        <f t="shared" si="62"/>
        <v>MAURICIO DEL CARMEN ORELLANA SEPULVEDA</v>
      </c>
      <c r="L2039" t="str">
        <f t="shared" si="63"/>
        <v>Mauricio Del Carmen Orellana Sepulveda</v>
      </c>
      <c r="M2039" t="s">
        <v>1819</v>
      </c>
      <c r="N2039" t="str">
        <f>VLOOKUP(M2039,Tabla13[[#All],[rut]:[estado_licencia]],2,0)</f>
        <v>Mauricio Del Carmen Orellana Sepulveda</v>
      </c>
      <c r="O2039" t="s">
        <v>9878</v>
      </c>
      <c r="P2039" t="s">
        <v>10941</v>
      </c>
      <c r="Q2039" s="2">
        <v>45629</v>
      </c>
      <c r="R2039">
        <v>18290</v>
      </c>
      <c r="T2039" t="s">
        <v>9834</v>
      </c>
      <c r="U2039" s="2">
        <v>44328</v>
      </c>
      <c r="V2039" t="s">
        <v>9835</v>
      </c>
      <c r="W2039" t="s">
        <v>1224</v>
      </c>
      <c r="X2039" t="s">
        <v>10857</v>
      </c>
      <c r="Y2039">
        <v>25000</v>
      </c>
      <c r="Z2039" t="s">
        <v>9838</v>
      </c>
    </row>
    <row r="2040" spans="1:35" hidden="1" x14ac:dyDescent="0.25">
      <c r="A2040" t="s">
        <v>14555</v>
      </c>
      <c r="B2040" t="s">
        <v>13881</v>
      </c>
      <c r="C2040" s="2">
        <v>43963</v>
      </c>
      <c r="D2040" t="s">
        <v>9827</v>
      </c>
      <c r="E2040" t="s">
        <v>11705</v>
      </c>
      <c r="F2040" t="s">
        <v>11705</v>
      </c>
      <c r="G2040" t="s">
        <v>703</v>
      </c>
      <c r="H2040" t="s">
        <v>9940</v>
      </c>
      <c r="I2040" t="s">
        <v>10124</v>
      </c>
      <c r="J2040" t="s">
        <v>14556</v>
      </c>
      <c r="K2040" t="str">
        <f t="shared" si="62"/>
        <v>JAVIER RODRIGO BARRAZA IBACACHE</v>
      </c>
      <c r="L2040" t="str">
        <f t="shared" si="63"/>
        <v>Javier Rodrigo Barraza Ibacache</v>
      </c>
      <c r="M2040" t="s">
        <v>1820</v>
      </c>
      <c r="N2040" t="str">
        <f>VLOOKUP(M2040,Tabla13[[#All],[rut]:[estado_licencia]],2,0)</f>
        <v>Javier Rodrigo Barraza Ibacache</v>
      </c>
      <c r="O2040" t="s">
        <v>9878</v>
      </c>
      <c r="P2040" t="s">
        <v>9943</v>
      </c>
      <c r="T2040" t="s">
        <v>9834</v>
      </c>
      <c r="V2040" t="s">
        <v>9835</v>
      </c>
      <c r="W2040" t="s">
        <v>1224</v>
      </c>
      <c r="X2040" t="s">
        <v>10857</v>
      </c>
      <c r="Y2040">
        <v>25000</v>
      </c>
      <c r="Z2040" t="s">
        <v>9838</v>
      </c>
      <c r="AG2040">
        <v>979</v>
      </c>
      <c r="AH2040">
        <v>9600001472</v>
      </c>
      <c r="AI2040">
        <v>9201</v>
      </c>
    </row>
    <row r="2041" spans="1:35" hidden="1" x14ac:dyDescent="0.25">
      <c r="A2041" t="s">
        <v>14557</v>
      </c>
      <c r="B2041" t="s">
        <v>13881</v>
      </c>
      <c r="C2041" s="2">
        <v>43964</v>
      </c>
      <c r="D2041" t="s">
        <v>9827</v>
      </c>
      <c r="E2041" t="s">
        <v>10796</v>
      </c>
      <c r="F2041" t="s">
        <v>10742</v>
      </c>
      <c r="G2041" t="s">
        <v>364</v>
      </c>
      <c r="H2041" t="s">
        <v>10446</v>
      </c>
      <c r="I2041" t="s">
        <v>10064</v>
      </c>
      <c r="J2041" t="s">
        <v>10175</v>
      </c>
      <c r="K2041" t="str">
        <f t="shared" si="62"/>
        <v>LUIS ALBERTO ARANCIBIA CALDERON</v>
      </c>
      <c r="L2041" t="str">
        <f t="shared" si="63"/>
        <v>Luis Alberto Arancibia Calderon</v>
      </c>
      <c r="M2041" t="s">
        <v>1821</v>
      </c>
      <c r="N2041" t="str">
        <f>VLOOKUP(M2041,Tabla13[[#All],[rut]:[estado_licencia]],2,0)</f>
        <v>Luis Alberto Arancibia Calderon</v>
      </c>
      <c r="O2041" t="s">
        <v>9878</v>
      </c>
      <c r="P2041" t="s">
        <v>10804</v>
      </c>
      <c r="Q2041" s="2">
        <v>44047</v>
      </c>
      <c r="R2041">
        <v>19495</v>
      </c>
      <c r="T2041" t="s">
        <v>9834</v>
      </c>
      <c r="U2041" s="2">
        <v>44329</v>
      </c>
      <c r="V2041" t="s">
        <v>9835</v>
      </c>
      <c r="W2041" t="s">
        <v>1224</v>
      </c>
      <c r="X2041" t="s">
        <v>10857</v>
      </c>
      <c r="Y2041">
        <v>25000</v>
      </c>
      <c r="Z2041" t="s">
        <v>9838</v>
      </c>
    </row>
    <row r="2042" spans="1:35" hidden="1" x14ac:dyDescent="0.25">
      <c r="A2042" t="s">
        <v>14558</v>
      </c>
      <c r="B2042" t="s">
        <v>13881</v>
      </c>
      <c r="C2042" s="2">
        <v>43964</v>
      </c>
      <c r="D2042" t="s">
        <v>9827</v>
      </c>
      <c r="E2042" t="s">
        <v>11247</v>
      </c>
      <c r="F2042" t="s">
        <v>11248</v>
      </c>
      <c r="G2042" t="s">
        <v>545</v>
      </c>
      <c r="H2042" t="s">
        <v>9860</v>
      </c>
      <c r="I2042" t="s">
        <v>10193</v>
      </c>
      <c r="J2042" t="s">
        <v>14559</v>
      </c>
      <c r="K2042" t="str">
        <f t="shared" si="62"/>
        <v>YERKO BUENAVENTURA AGUILERA SANCHEZ</v>
      </c>
      <c r="L2042" t="str">
        <f t="shared" si="63"/>
        <v>Yerko Buenaventura Aguilera Sanchez</v>
      </c>
      <c r="M2042" t="s">
        <v>1822</v>
      </c>
      <c r="N2042" t="str">
        <f>VLOOKUP(M2042,Tabla13[[#All],[rut]:[estado_licencia]],2,0)</f>
        <v>Yerko Buenaventura Aguilera Sanchez</v>
      </c>
      <c r="O2042" t="s">
        <v>14500</v>
      </c>
      <c r="P2042" t="s">
        <v>4040</v>
      </c>
      <c r="Q2042" s="2">
        <v>44682</v>
      </c>
      <c r="R2042" t="s">
        <v>460</v>
      </c>
      <c r="T2042" t="s">
        <v>9834</v>
      </c>
      <c r="U2042" s="2">
        <v>45425</v>
      </c>
      <c r="V2042" t="s">
        <v>9835</v>
      </c>
      <c r="W2042" t="s">
        <v>1224</v>
      </c>
      <c r="X2042" t="s">
        <v>10857</v>
      </c>
      <c r="Y2042">
        <v>25000</v>
      </c>
      <c r="Z2042" t="s">
        <v>9838</v>
      </c>
      <c r="AG2042">
        <v>949</v>
      </c>
      <c r="AI2042">
        <v>9148</v>
      </c>
    </row>
    <row r="2043" spans="1:35" hidden="1" x14ac:dyDescent="0.25">
      <c r="A2043" t="s">
        <v>14560</v>
      </c>
      <c r="B2043" t="s">
        <v>13881</v>
      </c>
      <c r="C2043" s="2">
        <v>43964</v>
      </c>
      <c r="D2043" t="s">
        <v>9827</v>
      </c>
      <c r="E2043" t="s">
        <v>10796</v>
      </c>
      <c r="F2043" t="s">
        <v>10742</v>
      </c>
      <c r="G2043" t="s">
        <v>364</v>
      </c>
      <c r="H2043" t="s">
        <v>13282</v>
      </c>
      <c r="I2043" t="s">
        <v>11161</v>
      </c>
      <c r="J2043" t="s">
        <v>10381</v>
      </c>
      <c r="K2043" t="str">
        <f t="shared" si="62"/>
        <v>PABLO ANDRES CAMPILLAY JIMENEZ</v>
      </c>
      <c r="L2043" t="str">
        <f t="shared" si="63"/>
        <v>Pablo Andres Campillay Jimenez</v>
      </c>
      <c r="M2043" t="s">
        <v>1823</v>
      </c>
      <c r="N2043" t="str">
        <f>VLOOKUP(M2043,Tabla13[[#All],[rut]:[estado_licencia]],2,0)</f>
        <v>Pablo Andres Campillay Jimenez</v>
      </c>
      <c r="O2043" t="s">
        <v>9878</v>
      </c>
      <c r="P2043" t="s">
        <v>10204</v>
      </c>
      <c r="Q2043" s="2">
        <v>44114</v>
      </c>
      <c r="R2043">
        <v>19495</v>
      </c>
      <c r="T2043" t="s">
        <v>9834</v>
      </c>
      <c r="U2043" s="2">
        <v>44329</v>
      </c>
      <c r="V2043" t="s">
        <v>9835</v>
      </c>
      <c r="W2043" t="s">
        <v>1224</v>
      </c>
      <c r="X2043" t="s">
        <v>10857</v>
      </c>
      <c r="Y2043">
        <v>25000</v>
      </c>
      <c r="Z2043" t="s">
        <v>9838</v>
      </c>
    </row>
    <row r="2044" spans="1:35" hidden="1" x14ac:dyDescent="0.25">
      <c r="A2044" t="s">
        <v>14561</v>
      </c>
      <c r="B2044" t="s">
        <v>13881</v>
      </c>
      <c r="C2044" s="2">
        <v>43964</v>
      </c>
      <c r="D2044" t="s">
        <v>9827</v>
      </c>
      <c r="E2044" t="s">
        <v>10796</v>
      </c>
      <c r="F2044" t="s">
        <v>10742</v>
      </c>
      <c r="G2044" t="s">
        <v>364</v>
      </c>
      <c r="H2044" t="s">
        <v>13516</v>
      </c>
      <c r="I2044" t="s">
        <v>12527</v>
      </c>
      <c r="J2044" t="s">
        <v>14562</v>
      </c>
      <c r="K2044" t="str">
        <f t="shared" si="62"/>
        <v>CRISTIAN HUMBERTO NORAMBUENA MILLAR</v>
      </c>
      <c r="L2044" t="str">
        <f t="shared" si="63"/>
        <v>Cristian Humberto Norambuena Millar</v>
      </c>
      <c r="M2044" t="s">
        <v>1824</v>
      </c>
      <c r="N2044" t="str">
        <f>VLOOKUP(M2044,Tabla13[[#All],[rut]:[estado_licencia]],2,0)</f>
        <v>Cristian Humberto Norambuena Millar</v>
      </c>
      <c r="O2044" t="s">
        <v>14563</v>
      </c>
      <c r="P2044" t="s">
        <v>9879</v>
      </c>
      <c r="Q2044" s="2">
        <v>45609</v>
      </c>
      <c r="R2044" t="s">
        <v>460</v>
      </c>
      <c r="T2044" t="s">
        <v>9834</v>
      </c>
      <c r="U2044" s="2">
        <v>44329</v>
      </c>
      <c r="V2044" t="s">
        <v>9835</v>
      </c>
      <c r="W2044" t="s">
        <v>1224</v>
      </c>
      <c r="X2044" t="s">
        <v>10857</v>
      </c>
      <c r="Y2044">
        <v>25000</v>
      </c>
      <c r="Z2044" t="s">
        <v>9838</v>
      </c>
    </row>
    <row r="2045" spans="1:35" hidden="1" x14ac:dyDescent="0.25">
      <c r="A2045" t="s">
        <v>10883</v>
      </c>
      <c r="B2045" t="s">
        <v>13881</v>
      </c>
      <c r="C2045" s="2">
        <v>43964</v>
      </c>
      <c r="D2045" t="s">
        <v>10351</v>
      </c>
      <c r="E2045" t="s">
        <v>10796</v>
      </c>
      <c r="F2045" t="s">
        <v>10742</v>
      </c>
      <c r="G2045" t="s">
        <v>364</v>
      </c>
      <c r="H2045" t="s">
        <v>13282</v>
      </c>
      <c r="I2045" t="s">
        <v>11161</v>
      </c>
      <c r="J2045" t="s">
        <v>10381</v>
      </c>
      <c r="K2045" t="str">
        <f t="shared" si="62"/>
        <v>PABLO ANDRES CAMPILLAY JIMENEZ</v>
      </c>
      <c r="L2045" t="str">
        <f t="shared" si="63"/>
        <v>Pablo Andres Campillay Jimenez</v>
      </c>
      <c r="M2045" t="s">
        <v>1823</v>
      </c>
      <c r="N2045" t="str">
        <f>VLOOKUP(M2045,Tabla13[[#All],[rut]:[estado_licencia]],2,0)</f>
        <v>Pablo Andres Campillay Jimenez</v>
      </c>
      <c r="O2045" t="s">
        <v>9878</v>
      </c>
      <c r="P2045" t="s">
        <v>10204</v>
      </c>
      <c r="Q2045" s="2">
        <v>44114</v>
      </c>
      <c r="R2045">
        <v>19495</v>
      </c>
      <c r="U2045" s="2">
        <v>44329</v>
      </c>
      <c r="V2045" t="s">
        <v>9835</v>
      </c>
      <c r="W2045" t="s">
        <v>1224</v>
      </c>
      <c r="X2045" t="s">
        <v>10334</v>
      </c>
      <c r="Y2045">
        <v>30000</v>
      </c>
      <c r="Z2045" t="s">
        <v>9838</v>
      </c>
    </row>
    <row r="2046" spans="1:35" hidden="1" x14ac:dyDescent="0.25">
      <c r="A2046" t="s">
        <v>10883</v>
      </c>
      <c r="B2046" t="s">
        <v>13881</v>
      </c>
      <c r="C2046" s="2">
        <v>43964</v>
      </c>
      <c r="D2046" t="s">
        <v>10351</v>
      </c>
      <c r="E2046" t="s">
        <v>10796</v>
      </c>
      <c r="F2046" t="s">
        <v>10742</v>
      </c>
      <c r="G2046" t="s">
        <v>364</v>
      </c>
      <c r="H2046" t="s">
        <v>13516</v>
      </c>
      <c r="I2046" t="s">
        <v>12527</v>
      </c>
      <c r="J2046" t="s">
        <v>14562</v>
      </c>
      <c r="K2046" t="str">
        <f t="shared" si="62"/>
        <v>CRISTIAN HUMBERTO NORAMBUENA MILLAR</v>
      </c>
      <c r="L2046" t="str">
        <f t="shared" si="63"/>
        <v>Cristian Humberto Norambuena Millar</v>
      </c>
      <c r="M2046" t="s">
        <v>1824</v>
      </c>
      <c r="N2046" t="str">
        <f>VLOOKUP(M2046,Tabla13[[#All],[rut]:[estado_licencia]],2,0)</f>
        <v>Cristian Humberto Norambuena Millar</v>
      </c>
      <c r="O2046" t="s">
        <v>14563</v>
      </c>
      <c r="P2046" t="s">
        <v>9879</v>
      </c>
      <c r="Q2046" s="2">
        <v>45609</v>
      </c>
      <c r="R2046" t="s">
        <v>460</v>
      </c>
      <c r="U2046" s="2">
        <v>44329</v>
      </c>
      <c r="V2046" t="s">
        <v>9835</v>
      </c>
      <c r="W2046" t="s">
        <v>1224</v>
      </c>
      <c r="X2046" t="s">
        <v>10334</v>
      </c>
      <c r="Y2046">
        <v>30000</v>
      </c>
      <c r="Z2046" t="s">
        <v>9838</v>
      </c>
    </row>
    <row r="2047" spans="1:35" hidden="1" x14ac:dyDescent="0.25">
      <c r="A2047" t="s">
        <v>10883</v>
      </c>
      <c r="B2047" t="s">
        <v>13881</v>
      </c>
      <c r="C2047" s="2">
        <v>43964</v>
      </c>
      <c r="D2047" t="s">
        <v>10351</v>
      </c>
      <c r="E2047" t="s">
        <v>10796</v>
      </c>
      <c r="F2047" t="s">
        <v>10742</v>
      </c>
      <c r="G2047" t="s">
        <v>364</v>
      </c>
      <c r="H2047" t="s">
        <v>10426</v>
      </c>
      <c r="I2047" t="s">
        <v>9849</v>
      </c>
      <c r="J2047" t="s">
        <v>14554</v>
      </c>
      <c r="K2047" t="str">
        <f t="shared" si="62"/>
        <v>MAURICIO DEL CARMEN ORELLANA SEPULVEDA</v>
      </c>
      <c r="L2047" t="str">
        <f t="shared" si="63"/>
        <v>Mauricio Del Carmen Orellana Sepulveda</v>
      </c>
      <c r="M2047" t="s">
        <v>1819</v>
      </c>
      <c r="N2047" t="str">
        <f>VLOOKUP(M2047,Tabla13[[#All],[rut]:[estado_licencia]],2,0)</f>
        <v>Mauricio Del Carmen Orellana Sepulveda</v>
      </c>
      <c r="O2047" t="s">
        <v>9878</v>
      </c>
      <c r="P2047" t="s">
        <v>10941</v>
      </c>
      <c r="V2047" t="s">
        <v>9835</v>
      </c>
      <c r="W2047" t="s">
        <v>1224</v>
      </c>
      <c r="X2047" t="s">
        <v>10334</v>
      </c>
      <c r="Y2047">
        <v>30000</v>
      </c>
      <c r="Z2047" t="s">
        <v>9838</v>
      </c>
    </row>
    <row r="2048" spans="1:35" hidden="1" x14ac:dyDescent="0.25">
      <c r="A2048" t="s">
        <v>14564</v>
      </c>
      <c r="B2048" t="s">
        <v>13881</v>
      </c>
      <c r="C2048" s="2">
        <v>43964</v>
      </c>
      <c r="D2048" t="s">
        <v>9827</v>
      </c>
      <c r="E2048" t="s">
        <v>10796</v>
      </c>
      <c r="F2048" t="s">
        <v>10742</v>
      </c>
      <c r="H2048" t="s">
        <v>9843</v>
      </c>
      <c r="I2048" t="s">
        <v>10969</v>
      </c>
      <c r="J2048" t="s">
        <v>12344</v>
      </c>
      <c r="K2048" t="str">
        <f t="shared" si="62"/>
        <v>JUAN ESTEBAN DIAZ MALDONADO</v>
      </c>
      <c r="L2048" t="str">
        <f t="shared" si="63"/>
        <v>Juan Esteban Diaz Maldonado</v>
      </c>
      <c r="M2048" t="s">
        <v>1825</v>
      </c>
      <c r="N2048" t="str">
        <f>VLOOKUP(M2048,Tabla13[[#All],[rut]:[estado_licencia]],2,0)</f>
        <v>Juan Esteban Diaz Maldonado</v>
      </c>
      <c r="O2048" t="s">
        <v>9918</v>
      </c>
      <c r="P2048" t="s">
        <v>4040</v>
      </c>
      <c r="Q2048" s="2">
        <v>46513</v>
      </c>
      <c r="R2048" t="s">
        <v>460</v>
      </c>
      <c r="T2048" t="s">
        <v>9834</v>
      </c>
      <c r="U2048" s="2">
        <v>44329</v>
      </c>
      <c r="V2048" t="s">
        <v>9835</v>
      </c>
      <c r="W2048" t="s">
        <v>1224</v>
      </c>
      <c r="X2048" t="s">
        <v>10857</v>
      </c>
      <c r="Y2048">
        <v>25000</v>
      </c>
      <c r="Z2048" t="s">
        <v>9838</v>
      </c>
    </row>
    <row r="2049" spans="1:36" hidden="1" x14ac:dyDescent="0.25">
      <c r="A2049" t="s">
        <v>14565</v>
      </c>
      <c r="B2049" t="s">
        <v>13881</v>
      </c>
      <c r="C2049" s="2">
        <v>43964</v>
      </c>
      <c r="D2049" t="s">
        <v>9827</v>
      </c>
      <c r="E2049" t="s">
        <v>10796</v>
      </c>
      <c r="F2049" t="s">
        <v>10742</v>
      </c>
      <c r="H2049" t="s">
        <v>10032</v>
      </c>
      <c r="I2049" t="s">
        <v>11161</v>
      </c>
      <c r="J2049" t="s">
        <v>14566</v>
      </c>
      <c r="K2049" t="str">
        <f t="shared" si="62"/>
        <v>MANUEL GILBERTO PEREZ JIMENEZ</v>
      </c>
      <c r="L2049" t="str">
        <f t="shared" si="63"/>
        <v>Manuel Gilberto Perez Jimenez</v>
      </c>
      <c r="M2049" t="s">
        <v>1826</v>
      </c>
      <c r="N2049" t="str">
        <f>VLOOKUP(M2049,Tabla13[[#All],[rut]:[estado_licencia]],2,0)</f>
        <v>Manuel Gilberto Perez Jimenez</v>
      </c>
      <c r="O2049" t="s">
        <v>9832</v>
      </c>
      <c r="P2049" t="s">
        <v>10979</v>
      </c>
      <c r="Q2049" s="2">
        <v>44946</v>
      </c>
      <c r="R2049">
        <v>18290</v>
      </c>
      <c r="T2049" t="s">
        <v>9834</v>
      </c>
      <c r="U2049" s="2">
        <v>44329</v>
      </c>
      <c r="V2049" t="s">
        <v>9835</v>
      </c>
      <c r="W2049" t="s">
        <v>1224</v>
      </c>
      <c r="X2049" t="s">
        <v>10857</v>
      </c>
      <c r="Y2049">
        <v>25000</v>
      </c>
      <c r="Z2049" t="s">
        <v>9838</v>
      </c>
    </row>
    <row r="2050" spans="1:36" hidden="1" x14ac:dyDescent="0.25">
      <c r="A2050" t="s">
        <v>14567</v>
      </c>
      <c r="B2050" t="s">
        <v>13881</v>
      </c>
      <c r="C2050" s="2">
        <v>43964</v>
      </c>
      <c r="D2050" t="s">
        <v>9827</v>
      </c>
      <c r="E2050" t="s">
        <v>10796</v>
      </c>
      <c r="F2050" t="s">
        <v>10742</v>
      </c>
      <c r="H2050" t="s">
        <v>10539</v>
      </c>
      <c r="I2050" t="s">
        <v>14568</v>
      </c>
      <c r="J2050" t="s">
        <v>14569</v>
      </c>
      <c r="K2050" t="str">
        <f t="shared" ref="K2050:K2113" si="64">CONCATENATE(J2050," ",H2050," ",I2050)</f>
        <v>CHISTOFER ALFONSO ORTEGA PAREJA</v>
      </c>
      <c r="L2050" t="str">
        <f t="shared" ref="L2050:L2113" si="65">PROPER(K2050)</f>
        <v>Chistofer Alfonso Ortega Pareja</v>
      </c>
      <c r="M2050" t="s">
        <v>1827</v>
      </c>
      <c r="N2050" t="str">
        <f>VLOOKUP(M2050,Tabla13[[#All],[rut]:[estado_licencia]],2,0)</f>
        <v>Chistofer Alfonso Ortega Pareja</v>
      </c>
      <c r="O2050" t="s">
        <v>9832</v>
      </c>
      <c r="P2050" t="s">
        <v>14570</v>
      </c>
      <c r="Q2050" s="2">
        <v>44795</v>
      </c>
      <c r="R2050">
        <v>19495</v>
      </c>
      <c r="T2050" t="s">
        <v>9834</v>
      </c>
      <c r="U2050" s="2">
        <v>44329</v>
      </c>
      <c r="V2050" t="s">
        <v>9835</v>
      </c>
      <c r="W2050" t="s">
        <v>1224</v>
      </c>
      <c r="X2050" t="s">
        <v>10857</v>
      </c>
      <c r="Y2050">
        <v>25000</v>
      </c>
      <c r="Z2050" t="s">
        <v>9838</v>
      </c>
    </row>
    <row r="2051" spans="1:36" hidden="1" x14ac:dyDescent="0.25">
      <c r="A2051" t="s">
        <v>14571</v>
      </c>
      <c r="B2051" t="s">
        <v>13881</v>
      </c>
      <c r="C2051" s="2">
        <v>43964</v>
      </c>
      <c r="D2051" t="s">
        <v>9827</v>
      </c>
      <c r="E2051" t="s">
        <v>10796</v>
      </c>
      <c r="F2051" t="s">
        <v>10742</v>
      </c>
      <c r="H2051" t="s">
        <v>9928</v>
      </c>
      <c r="I2051" t="s">
        <v>9928</v>
      </c>
      <c r="J2051" t="s">
        <v>10038</v>
      </c>
      <c r="K2051" t="str">
        <f t="shared" si="64"/>
        <v>VICTOR ANDRES TAPIA TAPIA</v>
      </c>
      <c r="L2051" t="str">
        <f t="shared" si="65"/>
        <v>Victor Andres Tapia Tapia</v>
      </c>
      <c r="M2051" t="s">
        <v>1828</v>
      </c>
      <c r="N2051" t="str">
        <f>VLOOKUP(M2051,Tabla13[[#All],[rut]:[estado_licencia]],2,0)</f>
        <v>Victor Andres Tapia Tapia</v>
      </c>
      <c r="O2051" t="s">
        <v>9832</v>
      </c>
      <c r="P2051" t="s">
        <v>9943</v>
      </c>
      <c r="Q2051" s="2">
        <v>45297</v>
      </c>
      <c r="R2051" t="s">
        <v>11376</v>
      </c>
      <c r="T2051" t="s">
        <v>9834</v>
      </c>
      <c r="U2051" s="2">
        <v>44329</v>
      </c>
      <c r="V2051" t="s">
        <v>9835</v>
      </c>
      <c r="W2051" t="s">
        <v>1224</v>
      </c>
      <c r="X2051" t="s">
        <v>10857</v>
      </c>
      <c r="Y2051">
        <v>25000</v>
      </c>
      <c r="Z2051" t="s">
        <v>9838</v>
      </c>
    </row>
    <row r="2052" spans="1:36" hidden="1" x14ac:dyDescent="0.25">
      <c r="A2052" t="s">
        <v>14572</v>
      </c>
      <c r="B2052" t="s">
        <v>13881</v>
      </c>
      <c r="C2052" s="2">
        <v>43964</v>
      </c>
      <c r="D2052" t="s">
        <v>9827</v>
      </c>
      <c r="E2052" t="s">
        <v>10796</v>
      </c>
      <c r="F2052" t="s">
        <v>10742</v>
      </c>
      <c r="H2052" t="s">
        <v>9887</v>
      </c>
      <c r="I2052" t="s">
        <v>9887</v>
      </c>
      <c r="J2052" t="s">
        <v>14573</v>
      </c>
      <c r="K2052" t="str">
        <f t="shared" si="64"/>
        <v>MARCELO ROBERTO GONZALEZ GONZALEZ</v>
      </c>
      <c r="L2052" t="str">
        <f t="shared" si="65"/>
        <v>Marcelo Roberto Gonzalez Gonzalez</v>
      </c>
      <c r="M2052" t="s">
        <v>1829</v>
      </c>
      <c r="N2052" t="str">
        <f>VLOOKUP(M2052,Tabla13[[#All],[rut]:[estado_licencia]],2,0)</f>
        <v>Marcelo Roberto Gonzalez Gonzalez</v>
      </c>
      <c r="O2052" t="s">
        <v>9832</v>
      </c>
      <c r="P2052" t="s">
        <v>10009</v>
      </c>
      <c r="Q2052" s="2">
        <v>44629</v>
      </c>
      <c r="R2052">
        <v>19495</v>
      </c>
      <c r="T2052" t="s">
        <v>9834</v>
      </c>
      <c r="U2052" s="2">
        <v>44329</v>
      </c>
      <c r="V2052" t="s">
        <v>9835</v>
      </c>
      <c r="W2052" t="s">
        <v>1224</v>
      </c>
      <c r="X2052" t="s">
        <v>10857</v>
      </c>
      <c r="Y2052">
        <v>25000</v>
      </c>
      <c r="Z2052" t="s">
        <v>9838</v>
      </c>
    </row>
    <row r="2053" spans="1:36" hidden="1" x14ac:dyDescent="0.25">
      <c r="A2053" t="s">
        <v>14574</v>
      </c>
      <c r="B2053" t="s">
        <v>13881</v>
      </c>
      <c r="C2053" s="2">
        <v>43964</v>
      </c>
      <c r="D2053" t="s">
        <v>9827</v>
      </c>
      <c r="E2053" t="s">
        <v>10796</v>
      </c>
      <c r="F2053" t="s">
        <v>10742</v>
      </c>
      <c r="H2053" t="s">
        <v>10601</v>
      </c>
      <c r="I2053" t="s">
        <v>9887</v>
      </c>
      <c r="J2053" t="s">
        <v>11947</v>
      </c>
      <c r="K2053" t="str">
        <f t="shared" si="64"/>
        <v>SAMUEL LUIS GOMEZ GONZALEZ</v>
      </c>
      <c r="L2053" t="str">
        <f t="shared" si="65"/>
        <v>Samuel Luis Gomez Gonzalez</v>
      </c>
      <c r="M2053" t="s">
        <v>786</v>
      </c>
      <c r="N2053" t="str">
        <f>VLOOKUP(M2053,Tabla13[[#All],[rut]:[estado_licencia]],2,0)</f>
        <v>Samuel Luis Gomez Gonzalez</v>
      </c>
      <c r="O2053" t="s">
        <v>9832</v>
      </c>
      <c r="P2053" t="s">
        <v>9943</v>
      </c>
      <c r="Q2053" s="2">
        <v>45127</v>
      </c>
      <c r="R2053">
        <v>19495</v>
      </c>
      <c r="T2053" t="s">
        <v>9834</v>
      </c>
      <c r="U2053" s="2">
        <v>44329</v>
      </c>
      <c r="V2053" t="s">
        <v>9835</v>
      </c>
      <c r="W2053" t="s">
        <v>1224</v>
      </c>
      <c r="X2053" t="s">
        <v>10857</v>
      </c>
      <c r="Y2053">
        <v>25000</v>
      </c>
      <c r="Z2053" t="s">
        <v>9838</v>
      </c>
    </row>
    <row r="2054" spans="1:36" hidden="1" x14ac:dyDescent="0.25">
      <c r="A2054" t="s">
        <v>14575</v>
      </c>
      <c r="B2054" t="s">
        <v>13881</v>
      </c>
      <c r="C2054" s="2">
        <v>43964</v>
      </c>
      <c r="D2054" t="s">
        <v>9827</v>
      </c>
      <c r="E2054" t="s">
        <v>10868</v>
      </c>
      <c r="F2054" t="s">
        <v>10869</v>
      </c>
      <c r="G2054" t="s">
        <v>422</v>
      </c>
      <c r="H2054" t="s">
        <v>9860</v>
      </c>
      <c r="I2054" t="s">
        <v>10085</v>
      </c>
      <c r="J2054" t="s">
        <v>14576</v>
      </c>
      <c r="K2054" t="str">
        <f t="shared" si="64"/>
        <v>JORGE EDGARDO AGUILERA CARVAJAL</v>
      </c>
      <c r="L2054" t="str">
        <f t="shared" si="65"/>
        <v>Jorge Edgardo Aguilera Carvajal</v>
      </c>
      <c r="M2054" t="s">
        <v>1830</v>
      </c>
      <c r="N2054" t="str">
        <f>VLOOKUP(M2054,Tabla13[[#All],[rut]:[estado_licencia]],2,0)</f>
        <v>Jorge Edgardo Aguilera Carvajal</v>
      </c>
      <c r="O2054" t="s">
        <v>9878</v>
      </c>
      <c r="P2054" t="s">
        <v>9879</v>
      </c>
      <c r="Q2054" s="2">
        <v>46053</v>
      </c>
      <c r="R2054" t="s">
        <v>460</v>
      </c>
      <c r="T2054" t="s">
        <v>9834</v>
      </c>
      <c r="U2054" s="2">
        <v>44329</v>
      </c>
      <c r="V2054" t="s">
        <v>9835</v>
      </c>
      <c r="W2054" t="s">
        <v>1224</v>
      </c>
      <c r="X2054" t="s">
        <v>10857</v>
      </c>
      <c r="Y2054">
        <v>25000</v>
      </c>
      <c r="Z2054" t="s">
        <v>9838</v>
      </c>
      <c r="AG2054">
        <v>966</v>
      </c>
      <c r="AI2054">
        <v>9157</v>
      </c>
      <c r="AJ2054">
        <v>43991</v>
      </c>
    </row>
    <row r="2055" spans="1:36" hidden="1" x14ac:dyDescent="0.25">
      <c r="A2055" t="s">
        <v>10883</v>
      </c>
      <c r="B2055" t="s">
        <v>13881</v>
      </c>
      <c r="C2055" s="2">
        <v>43965</v>
      </c>
      <c r="D2055" t="s">
        <v>10848</v>
      </c>
      <c r="E2055" t="s">
        <v>10902</v>
      </c>
      <c r="F2055" t="s">
        <v>10742</v>
      </c>
      <c r="G2055" t="s">
        <v>364</v>
      </c>
      <c r="H2055" t="s">
        <v>11305</v>
      </c>
      <c r="I2055" t="s">
        <v>10207</v>
      </c>
      <c r="J2055" t="s">
        <v>14577</v>
      </c>
      <c r="K2055" t="str">
        <f t="shared" si="64"/>
        <v>CHRISTIAN PATRICIO VILLALOBOS VALENCIA</v>
      </c>
      <c r="L2055" t="str">
        <f t="shared" si="65"/>
        <v>Christian Patricio Villalobos Valencia</v>
      </c>
      <c r="M2055" t="s">
        <v>1831</v>
      </c>
      <c r="N2055" t="str">
        <f>VLOOKUP(M2055,Tabla13[[#All],[rut]:[estado_licencia]],2,0)</f>
        <v>Christian Patricio Villalobos Valencia</v>
      </c>
      <c r="O2055" t="s">
        <v>9832</v>
      </c>
      <c r="P2055" t="s">
        <v>10195</v>
      </c>
      <c r="Q2055" s="2">
        <v>44912</v>
      </c>
      <c r="R2055">
        <v>18290</v>
      </c>
      <c r="S2055" t="s">
        <v>14578</v>
      </c>
      <c r="T2055" t="s">
        <v>9834</v>
      </c>
      <c r="U2055" s="2">
        <v>44240</v>
      </c>
      <c r="V2055" t="s">
        <v>9835</v>
      </c>
      <c r="W2055" t="s">
        <v>1224</v>
      </c>
      <c r="X2055" t="s">
        <v>10857</v>
      </c>
      <c r="Y2055">
        <v>5000</v>
      </c>
      <c r="Z2055" t="s">
        <v>9838</v>
      </c>
    </row>
    <row r="2056" spans="1:36" hidden="1" x14ac:dyDescent="0.25">
      <c r="A2056" t="s">
        <v>14579</v>
      </c>
      <c r="B2056" t="s">
        <v>13881</v>
      </c>
      <c r="C2056" s="2">
        <v>43965</v>
      </c>
      <c r="D2056" t="s">
        <v>9827</v>
      </c>
      <c r="E2056" t="s">
        <v>14398</v>
      </c>
      <c r="F2056" t="s">
        <v>14398</v>
      </c>
      <c r="G2056" t="s">
        <v>1749</v>
      </c>
      <c r="H2056" t="s">
        <v>11158</v>
      </c>
      <c r="I2056" t="s">
        <v>10265</v>
      </c>
      <c r="J2056" t="s">
        <v>12892</v>
      </c>
      <c r="K2056" t="str">
        <f t="shared" si="64"/>
        <v>MANUEL ANTONIO CAMUS OLIVARES</v>
      </c>
      <c r="L2056" t="str">
        <f t="shared" si="65"/>
        <v>Manuel Antonio Camus Olivares</v>
      </c>
      <c r="M2056" t="s">
        <v>1832</v>
      </c>
      <c r="N2056" t="str">
        <f>VLOOKUP(M2056,Tabla13[[#All],[rut]:[estado_licencia]],2,0)</f>
        <v>Manuel Antonio Camus Olivares</v>
      </c>
      <c r="O2056" t="s">
        <v>9878</v>
      </c>
      <c r="P2056" t="s">
        <v>4040</v>
      </c>
      <c r="Q2056" s="2">
        <v>45455</v>
      </c>
      <c r="R2056" t="s">
        <v>460</v>
      </c>
      <c r="T2056" t="s">
        <v>9834</v>
      </c>
      <c r="U2056" s="2">
        <v>45426</v>
      </c>
      <c r="V2056" t="s">
        <v>9835</v>
      </c>
      <c r="W2056" t="s">
        <v>1224</v>
      </c>
      <c r="X2056" t="s">
        <v>10857</v>
      </c>
      <c r="Y2056">
        <v>25000</v>
      </c>
      <c r="Z2056" t="s">
        <v>9838</v>
      </c>
      <c r="AG2056">
        <v>991</v>
      </c>
      <c r="AI2056">
        <v>9169</v>
      </c>
      <c r="AJ2056">
        <v>43992</v>
      </c>
    </row>
    <row r="2057" spans="1:36" x14ac:dyDescent="0.25">
      <c r="A2057" t="s">
        <v>14580</v>
      </c>
      <c r="B2057" t="s">
        <v>13881</v>
      </c>
      <c r="C2057" s="2">
        <v>43965</v>
      </c>
      <c r="D2057" t="s">
        <v>9827</v>
      </c>
      <c r="E2057" t="s">
        <v>10257</v>
      </c>
      <c r="H2057" t="s">
        <v>14581</v>
      </c>
      <c r="I2057" t="s">
        <v>10439</v>
      </c>
      <c r="J2057" t="s">
        <v>14582</v>
      </c>
      <c r="K2057" t="str">
        <f t="shared" si="64"/>
        <v>DIEGO IVAN CUBA  TORRES</v>
      </c>
      <c r="L2057" t="str">
        <f t="shared" si="65"/>
        <v>Diego Ivan Cuba  Torres</v>
      </c>
      <c r="M2057" t="s">
        <v>1833</v>
      </c>
      <c r="N2057" t="str">
        <f>VLOOKUP(M2057,Tabla13[[#All],[rut]:[estado_licencia]],2,0)</f>
        <v>Diego Ivan Cuba  Torres</v>
      </c>
      <c r="O2057" t="s">
        <v>11538</v>
      </c>
      <c r="P2057" t="s">
        <v>11045</v>
      </c>
      <c r="Q2057" s="2">
        <v>44624</v>
      </c>
      <c r="R2057" t="s">
        <v>460</v>
      </c>
      <c r="T2057" t="s">
        <v>9834</v>
      </c>
      <c r="U2057" s="2">
        <v>45426</v>
      </c>
      <c r="V2057" t="s">
        <v>9835</v>
      </c>
      <c r="W2057" t="s">
        <v>1224</v>
      </c>
      <c r="X2057" t="s">
        <v>10857</v>
      </c>
      <c r="Y2057">
        <v>25000</v>
      </c>
      <c r="Z2057" t="s">
        <v>9838</v>
      </c>
    </row>
    <row r="2058" spans="1:36" x14ac:dyDescent="0.25">
      <c r="A2058" t="s">
        <v>14583</v>
      </c>
      <c r="B2058" t="s">
        <v>13881</v>
      </c>
      <c r="C2058" s="2">
        <v>43965</v>
      </c>
      <c r="D2058" t="s">
        <v>9827</v>
      </c>
      <c r="E2058" t="s">
        <v>9840</v>
      </c>
      <c r="H2058" t="s">
        <v>9928</v>
      </c>
      <c r="I2058" t="s">
        <v>10032</v>
      </c>
      <c r="J2058" t="s">
        <v>14584</v>
      </c>
      <c r="K2058" t="str">
        <f t="shared" si="64"/>
        <v>HERIBERTO ANTONIO TAPIA PEREZ</v>
      </c>
      <c r="L2058" t="str">
        <f t="shared" si="65"/>
        <v>Heriberto Antonio Tapia Perez</v>
      </c>
      <c r="M2058" t="s">
        <v>1834</v>
      </c>
      <c r="N2058" t="str">
        <f>VLOOKUP(M2058,Tabla13[[#All],[rut]:[estado_licencia]],2,0)</f>
        <v>Heriberto Antonio Tapia Perez</v>
      </c>
      <c r="O2058" t="s">
        <v>9832</v>
      </c>
      <c r="P2058" t="s">
        <v>14585</v>
      </c>
      <c r="Q2058" s="2">
        <v>44124</v>
      </c>
      <c r="R2058">
        <v>19495</v>
      </c>
      <c r="T2058" t="s">
        <v>9834</v>
      </c>
      <c r="U2058" s="2">
        <v>44330</v>
      </c>
      <c r="V2058" t="s">
        <v>9835</v>
      </c>
      <c r="W2058" t="s">
        <v>1224</v>
      </c>
      <c r="X2058" t="s">
        <v>10857</v>
      </c>
      <c r="Y2058">
        <v>25000</v>
      </c>
      <c r="Z2058" t="s">
        <v>9838</v>
      </c>
      <c r="AG2058">
        <v>1000</v>
      </c>
      <c r="AI2058">
        <v>9176</v>
      </c>
      <c r="AJ2058">
        <v>43992</v>
      </c>
    </row>
    <row r="2059" spans="1:36" hidden="1" x14ac:dyDescent="0.25">
      <c r="A2059" t="s">
        <v>14586</v>
      </c>
      <c r="B2059" t="s">
        <v>13881</v>
      </c>
      <c r="C2059" s="2">
        <v>43965</v>
      </c>
      <c r="D2059" t="s">
        <v>9827</v>
      </c>
      <c r="E2059" t="s">
        <v>11896</v>
      </c>
      <c r="F2059" t="s">
        <v>11897</v>
      </c>
      <c r="G2059" t="s">
        <v>766</v>
      </c>
      <c r="H2059" t="s">
        <v>13047</v>
      </c>
      <c r="I2059" t="s">
        <v>10064</v>
      </c>
      <c r="J2059" t="s">
        <v>14587</v>
      </c>
      <c r="K2059" t="str">
        <f t="shared" si="64"/>
        <v>ROBERTO FLORES FLORES  CALDERON</v>
      </c>
      <c r="L2059" t="str">
        <f t="shared" si="65"/>
        <v>Roberto Flores Flores  Calderon</v>
      </c>
      <c r="M2059" t="s">
        <v>1835</v>
      </c>
      <c r="N2059" t="str">
        <f>VLOOKUP(M2059,Tabla13[[#All],[rut]:[estado_licencia]],2,0)</f>
        <v>Roberto Flores Flores  Calderon</v>
      </c>
      <c r="O2059" t="s">
        <v>9878</v>
      </c>
      <c r="P2059" t="s">
        <v>9943</v>
      </c>
      <c r="Q2059" s="2">
        <v>45293</v>
      </c>
      <c r="R2059">
        <v>19495</v>
      </c>
      <c r="T2059" t="s">
        <v>9834</v>
      </c>
      <c r="U2059" s="2">
        <v>44330</v>
      </c>
      <c r="V2059" t="s">
        <v>9835</v>
      </c>
      <c r="W2059" t="s">
        <v>1224</v>
      </c>
      <c r="X2059" t="s">
        <v>10857</v>
      </c>
      <c r="Y2059">
        <v>25000</v>
      </c>
      <c r="Z2059" t="s">
        <v>9838</v>
      </c>
      <c r="AG2059">
        <v>992</v>
      </c>
      <c r="AI2059">
        <v>9170</v>
      </c>
      <c r="AJ2059">
        <v>43992</v>
      </c>
    </row>
    <row r="2060" spans="1:36" hidden="1" x14ac:dyDescent="0.25">
      <c r="A2060" t="s">
        <v>14588</v>
      </c>
      <c r="B2060" t="s">
        <v>13881</v>
      </c>
      <c r="C2060" s="2">
        <v>43965</v>
      </c>
      <c r="D2060" t="s">
        <v>9827</v>
      </c>
      <c r="E2060" t="s">
        <v>11117</v>
      </c>
      <c r="F2060" t="s">
        <v>11118</v>
      </c>
      <c r="G2060" t="s">
        <v>498</v>
      </c>
      <c r="H2060" t="s">
        <v>10265</v>
      </c>
      <c r="I2060" t="s">
        <v>10265</v>
      </c>
      <c r="J2060" t="s">
        <v>14589</v>
      </c>
      <c r="K2060" t="str">
        <f t="shared" si="64"/>
        <v>DAVID ANTONIO OLIVARES OLIVARES</v>
      </c>
      <c r="L2060" t="str">
        <f t="shared" si="65"/>
        <v>David Antonio Olivares Olivares</v>
      </c>
      <c r="M2060" t="s">
        <v>1836</v>
      </c>
      <c r="N2060" t="str">
        <f>VLOOKUP(M2060,Tabla13[[#All],[rut]:[estado_licencia]],2,0)</f>
        <v>David Antonio Olivares Olivares</v>
      </c>
      <c r="O2060" t="s">
        <v>9878</v>
      </c>
      <c r="P2060" t="s">
        <v>9943</v>
      </c>
      <c r="Q2060" s="2">
        <v>44386</v>
      </c>
      <c r="R2060">
        <v>19495</v>
      </c>
      <c r="T2060" t="s">
        <v>9834</v>
      </c>
      <c r="U2060" s="2">
        <v>44330</v>
      </c>
      <c r="V2060" t="s">
        <v>9835</v>
      </c>
      <c r="W2060" t="s">
        <v>1224</v>
      </c>
      <c r="X2060" t="s">
        <v>10857</v>
      </c>
      <c r="Y2060">
        <v>25000</v>
      </c>
      <c r="Z2060" t="s">
        <v>9838</v>
      </c>
      <c r="AG2060">
        <v>995</v>
      </c>
      <c r="AI2060">
        <v>9172</v>
      </c>
      <c r="AJ2060">
        <v>43992</v>
      </c>
    </row>
    <row r="2061" spans="1:36" hidden="1" x14ac:dyDescent="0.25">
      <c r="A2061" t="s">
        <v>10883</v>
      </c>
      <c r="B2061" t="s">
        <v>13881</v>
      </c>
      <c r="C2061" s="2">
        <v>43965</v>
      </c>
      <c r="D2061" t="s">
        <v>10326</v>
      </c>
      <c r="E2061" t="s">
        <v>14590</v>
      </c>
      <c r="F2061" t="s">
        <v>14591</v>
      </c>
      <c r="G2061" t="s">
        <v>1837</v>
      </c>
      <c r="H2061" t="s">
        <v>10114</v>
      </c>
      <c r="I2061" t="s">
        <v>10007</v>
      </c>
      <c r="J2061" t="s">
        <v>14592</v>
      </c>
      <c r="K2061" t="str">
        <f t="shared" si="64"/>
        <v>FIDEL   ASTUDILLO BUGUEÑO</v>
      </c>
      <c r="L2061" t="str">
        <f t="shared" si="65"/>
        <v>Fidel   Astudillo Bugueño</v>
      </c>
      <c r="M2061" t="s">
        <v>1838</v>
      </c>
      <c r="N2061" t="str">
        <f>VLOOKUP(M2061,Tabla13[[#All],[rut]:[estado_licencia]],2,0)</f>
        <v>Fidel   Astudillo Bugueño</v>
      </c>
      <c r="O2061" t="s">
        <v>10672</v>
      </c>
      <c r="P2061" t="s">
        <v>460</v>
      </c>
      <c r="Q2061" s="2" t="s">
        <v>460</v>
      </c>
      <c r="R2061" t="s">
        <v>460</v>
      </c>
      <c r="U2061" s="2">
        <v>44330</v>
      </c>
      <c r="V2061" t="s">
        <v>9835</v>
      </c>
      <c r="W2061" t="s">
        <v>1224</v>
      </c>
      <c r="X2061" t="s">
        <v>10334</v>
      </c>
      <c r="Y2061">
        <v>30000</v>
      </c>
      <c r="Z2061" t="s">
        <v>9853</v>
      </c>
    </row>
    <row r="2062" spans="1:36" hidden="1" x14ac:dyDescent="0.25">
      <c r="A2062" t="s">
        <v>14593</v>
      </c>
      <c r="B2062" t="s">
        <v>13881</v>
      </c>
      <c r="C2062" s="2">
        <v>43966</v>
      </c>
      <c r="D2062" t="s">
        <v>9827</v>
      </c>
      <c r="E2062" t="s">
        <v>10898</v>
      </c>
      <c r="F2062" t="s">
        <v>10898</v>
      </c>
      <c r="G2062" t="s">
        <v>431</v>
      </c>
      <c r="H2062" t="s">
        <v>11255</v>
      </c>
      <c r="I2062" t="s">
        <v>9953</v>
      </c>
      <c r="J2062" t="s">
        <v>14594</v>
      </c>
      <c r="K2062" t="str">
        <f t="shared" si="64"/>
        <v>ABELARDO ENRIQUE VERGARA TRIGO</v>
      </c>
      <c r="L2062" t="str">
        <f t="shared" si="65"/>
        <v>Abelardo Enrique Vergara Trigo</v>
      </c>
      <c r="M2062" t="s">
        <v>1839</v>
      </c>
      <c r="N2062" t="str">
        <f>VLOOKUP(M2062,Tabla13[[#All],[rut]:[estado_licencia]],2,0)</f>
        <v>Abelardo Enrique Vergara Trigo</v>
      </c>
      <c r="O2062" t="s">
        <v>9832</v>
      </c>
      <c r="P2062" t="s">
        <v>9845</v>
      </c>
      <c r="Q2062" s="2">
        <v>45133</v>
      </c>
      <c r="R2062">
        <v>18290</v>
      </c>
      <c r="T2062" t="s">
        <v>9834</v>
      </c>
      <c r="U2062" s="2">
        <v>44331</v>
      </c>
      <c r="V2062" t="s">
        <v>9835</v>
      </c>
      <c r="W2062" t="s">
        <v>1224</v>
      </c>
      <c r="X2062" t="s">
        <v>10857</v>
      </c>
      <c r="Y2062">
        <v>25000</v>
      </c>
      <c r="Z2062" t="s">
        <v>9838</v>
      </c>
      <c r="AG2062">
        <v>994</v>
      </c>
      <c r="AI2062">
        <v>9171</v>
      </c>
      <c r="AJ2062">
        <v>43992</v>
      </c>
    </row>
    <row r="2063" spans="1:36" x14ac:dyDescent="0.25">
      <c r="A2063" t="s">
        <v>14595</v>
      </c>
      <c r="B2063" t="s">
        <v>13881</v>
      </c>
      <c r="C2063" s="2">
        <v>43966</v>
      </c>
      <c r="D2063" t="s">
        <v>9827</v>
      </c>
      <c r="E2063" t="s">
        <v>11403</v>
      </c>
      <c r="F2063" t="e">
        <f>#N/A</f>
        <v>#N/A</v>
      </c>
      <c r="G2063" t="e">
        <f>#N/A</f>
        <v>#N/A</v>
      </c>
      <c r="H2063" t="s">
        <v>9928</v>
      </c>
      <c r="I2063" t="s">
        <v>10140</v>
      </c>
      <c r="J2063" t="s">
        <v>14596</v>
      </c>
      <c r="K2063" t="str">
        <f t="shared" si="64"/>
        <v>HECTOR JHONNY TAPIA ARAYA</v>
      </c>
      <c r="L2063" t="str">
        <f t="shared" si="65"/>
        <v>Hector Jhonny Tapia Araya</v>
      </c>
      <c r="M2063" t="s">
        <v>1840</v>
      </c>
      <c r="N2063" t="str">
        <f>VLOOKUP(M2063,Tabla13[[#All],[rut]:[estado_licencia]],2,0)</f>
        <v>Hector Jhonny Tapia Araya</v>
      </c>
      <c r="O2063" t="s">
        <v>9832</v>
      </c>
      <c r="P2063" t="s">
        <v>14597</v>
      </c>
      <c r="Q2063" s="2">
        <v>44706</v>
      </c>
      <c r="R2063">
        <v>19495</v>
      </c>
      <c r="T2063" t="s">
        <v>9834</v>
      </c>
      <c r="U2063" s="2">
        <v>44331</v>
      </c>
      <c r="V2063" t="s">
        <v>9835</v>
      </c>
      <c r="W2063" t="s">
        <v>1224</v>
      </c>
      <c r="X2063" t="s">
        <v>10857</v>
      </c>
      <c r="Y2063">
        <v>25000</v>
      </c>
      <c r="Z2063" t="s">
        <v>9838</v>
      </c>
    </row>
    <row r="2064" spans="1:36" x14ac:dyDescent="0.25">
      <c r="A2064" t="s">
        <v>14598</v>
      </c>
      <c r="B2064" t="s">
        <v>13881</v>
      </c>
      <c r="C2064" s="2">
        <v>43966</v>
      </c>
      <c r="D2064" t="s">
        <v>9827</v>
      </c>
      <c r="E2064" t="s">
        <v>11556</v>
      </c>
      <c r="F2064" t="e">
        <f>#N/A</f>
        <v>#N/A</v>
      </c>
      <c r="G2064" t="e">
        <f>#N/A</f>
        <v>#N/A</v>
      </c>
      <c r="H2064" t="s">
        <v>11255</v>
      </c>
      <c r="I2064" t="s">
        <v>10430</v>
      </c>
      <c r="J2064" t="s">
        <v>14599</v>
      </c>
      <c r="K2064" t="str">
        <f t="shared" si="64"/>
        <v>MARTIN NELSON VERGARA VIDAL</v>
      </c>
      <c r="L2064" t="str">
        <f t="shared" si="65"/>
        <v>Martin Nelson Vergara Vidal</v>
      </c>
      <c r="M2064" t="s">
        <v>1841</v>
      </c>
      <c r="N2064" t="str">
        <f>VLOOKUP(M2064,Tabla13[[#All],[rut]:[estado_licencia]],2,0)</f>
        <v>Martin Nelson Vergara Vidal</v>
      </c>
      <c r="O2064" t="s">
        <v>14600</v>
      </c>
      <c r="P2064" t="s">
        <v>4040</v>
      </c>
      <c r="Q2064" s="2">
        <v>45545</v>
      </c>
      <c r="R2064" t="s">
        <v>460</v>
      </c>
      <c r="T2064" t="s">
        <v>9834</v>
      </c>
      <c r="U2064" s="2">
        <v>45427</v>
      </c>
      <c r="V2064" t="s">
        <v>9835</v>
      </c>
      <c r="W2064" t="s">
        <v>1224</v>
      </c>
      <c r="X2064" t="s">
        <v>10857</v>
      </c>
      <c r="Y2064">
        <v>25000</v>
      </c>
      <c r="Z2064" t="s">
        <v>9853</v>
      </c>
      <c r="AA2064" s="2">
        <v>43966</v>
      </c>
      <c r="AB2064" t="s">
        <v>9936</v>
      </c>
    </row>
    <row r="2065" spans="1:36" hidden="1" x14ac:dyDescent="0.25">
      <c r="A2065" t="s">
        <v>14601</v>
      </c>
      <c r="B2065" t="s">
        <v>13881</v>
      </c>
      <c r="C2065" s="2">
        <v>43969</v>
      </c>
      <c r="D2065" t="s">
        <v>9827</v>
      </c>
      <c r="E2065" t="s">
        <v>10914</v>
      </c>
      <c r="F2065" t="s">
        <v>10914</v>
      </c>
      <c r="G2065" t="s">
        <v>436</v>
      </c>
      <c r="H2065" t="s">
        <v>9843</v>
      </c>
      <c r="I2065" t="s">
        <v>10006</v>
      </c>
      <c r="J2065" t="s">
        <v>14602</v>
      </c>
      <c r="K2065" t="str">
        <f t="shared" si="64"/>
        <v>HECTOR DAVID DIAZ PEÑA</v>
      </c>
      <c r="L2065" t="str">
        <f t="shared" si="65"/>
        <v>Hector David Diaz Peña</v>
      </c>
      <c r="M2065" t="s">
        <v>1842</v>
      </c>
      <c r="N2065" t="str">
        <f>VLOOKUP(M2065,Tabla13[[#All],[rut]:[estado_licencia]],2,0)</f>
        <v>Hector David Diaz Peña</v>
      </c>
      <c r="O2065" t="s">
        <v>14603</v>
      </c>
      <c r="P2065" t="s">
        <v>12317</v>
      </c>
      <c r="Q2065" s="2">
        <v>44100</v>
      </c>
      <c r="R2065">
        <v>19495</v>
      </c>
      <c r="T2065" t="s">
        <v>9834</v>
      </c>
      <c r="U2065" s="2">
        <v>44334</v>
      </c>
      <c r="V2065" t="s">
        <v>9835</v>
      </c>
      <c r="W2065" t="s">
        <v>1224</v>
      </c>
      <c r="X2065" t="s">
        <v>10857</v>
      </c>
      <c r="Y2065">
        <v>25000</v>
      </c>
      <c r="Z2065" t="s">
        <v>9838</v>
      </c>
      <c r="AG2065">
        <v>976</v>
      </c>
      <c r="AI2065">
        <v>9159</v>
      </c>
      <c r="AJ2065">
        <v>43992</v>
      </c>
    </row>
    <row r="2066" spans="1:36" hidden="1" x14ac:dyDescent="0.25">
      <c r="A2066" t="s">
        <v>14604</v>
      </c>
      <c r="B2066" t="s">
        <v>13881</v>
      </c>
      <c r="C2066" s="2">
        <v>43969</v>
      </c>
      <c r="D2066" t="s">
        <v>9827</v>
      </c>
      <c r="E2066" t="s">
        <v>11759</v>
      </c>
      <c r="F2066" t="s">
        <v>11760</v>
      </c>
      <c r="G2066" t="s">
        <v>721</v>
      </c>
      <c r="H2066" t="s">
        <v>10007</v>
      </c>
      <c r="I2066" t="s">
        <v>9940</v>
      </c>
      <c r="J2066" t="s">
        <v>14605</v>
      </c>
      <c r="K2066" t="str">
        <f t="shared" si="64"/>
        <v>WLADIMIR DANILO BUGUEÑO BARRAZA</v>
      </c>
      <c r="L2066" t="str">
        <f t="shared" si="65"/>
        <v>Wladimir Danilo Bugueño Barraza</v>
      </c>
      <c r="M2066" t="s">
        <v>1843</v>
      </c>
      <c r="N2066" t="str">
        <f>VLOOKUP(M2066,Tabla13[[#All],[rut]:[estado_licencia]],2,0)</f>
        <v>Wladimir Danilo Bugueño Barraza</v>
      </c>
      <c r="O2066" t="s">
        <v>11791</v>
      </c>
      <c r="P2066" t="s">
        <v>9906</v>
      </c>
      <c r="Q2066" s="2">
        <v>45036</v>
      </c>
      <c r="R2066">
        <v>19495</v>
      </c>
      <c r="T2066" t="s">
        <v>9834</v>
      </c>
      <c r="U2066" s="2">
        <v>44334</v>
      </c>
      <c r="V2066" t="s">
        <v>9835</v>
      </c>
      <c r="W2066" t="s">
        <v>1224</v>
      </c>
      <c r="X2066" t="s">
        <v>10857</v>
      </c>
      <c r="Y2066">
        <v>25000</v>
      </c>
      <c r="Z2066" t="s">
        <v>9838</v>
      </c>
    </row>
    <row r="2067" spans="1:36" hidden="1" x14ac:dyDescent="0.25">
      <c r="A2067" t="s">
        <v>14606</v>
      </c>
      <c r="B2067" t="s">
        <v>13881</v>
      </c>
      <c r="C2067" s="2">
        <v>43969</v>
      </c>
      <c r="D2067" t="s">
        <v>9827</v>
      </c>
      <c r="E2067" t="s">
        <v>10898</v>
      </c>
      <c r="F2067" t="s">
        <v>10898</v>
      </c>
      <c r="G2067" t="s">
        <v>431</v>
      </c>
      <c r="H2067" t="s">
        <v>10534</v>
      </c>
      <c r="I2067" t="s">
        <v>9829</v>
      </c>
      <c r="J2067" t="s">
        <v>14607</v>
      </c>
      <c r="K2067" t="str">
        <f t="shared" si="64"/>
        <v>JUAN RAUL BERRIOS PIÑONES</v>
      </c>
      <c r="L2067" t="str">
        <f t="shared" si="65"/>
        <v>Juan Raul Berrios Piñones</v>
      </c>
      <c r="M2067" t="s">
        <v>1844</v>
      </c>
      <c r="N2067" t="str">
        <f>VLOOKUP(M2067,Tabla13[[#All],[rut]:[estado_licencia]],2,0)</f>
        <v>Juan Raul Berrios Piñones</v>
      </c>
      <c r="O2067" t="s">
        <v>9832</v>
      </c>
      <c r="P2067" t="s">
        <v>10148</v>
      </c>
      <c r="Q2067" s="2">
        <v>44849</v>
      </c>
      <c r="R2067">
        <v>19495</v>
      </c>
      <c r="T2067" t="s">
        <v>9834</v>
      </c>
      <c r="U2067" s="2">
        <v>44334</v>
      </c>
      <c r="V2067" t="s">
        <v>9835</v>
      </c>
      <c r="W2067" t="s">
        <v>1224</v>
      </c>
      <c r="X2067" t="s">
        <v>10857</v>
      </c>
      <c r="Y2067">
        <v>25000</v>
      </c>
      <c r="Z2067" t="s">
        <v>9838</v>
      </c>
      <c r="AG2067">
        <v>994</v>
      </c>
      <c r="AI2067">
        <v>9171</v>
      </c>
      <c r="AJ2067">
        <v>43992</v>
      </c>
    </row>
    <row r="2068" spans="1:36" hidden="1" x14ac:dyDescent="0.25">
      <c r="A2068" t="s">
        <v>14608</v>
      </c>
      <c r="B2068" t="s">
        <v>13881</v>
      </c>
      <c r="C2068" s="2">
        <v>43969</v>
      </c>
      <c r="D2068" t="s">
        <v>9827</v>
      </c>
      <c r="E2068" t="s">
        <v>12309</v>
      </c>
      <c r="F2068" t="s">
        <v>12310</v>
      </c>
      <c r="G2068" t="s">
        <v>933</v>
      </c>
      <c r="H2068" t="s">
        <v>11562</v>
      </c>
      <c r="I2068" t="s">
        <v>11562</v>
      </c>
      <c r="J2068" t="s">
        <v>11165</v>
      </c>
      <c r="K2068" t="str">
        <f t="shared" si="64"/>
        <v>REINALDO ENRIQUE VENECIANO VENECIANO</v>
      </c>
      <c r="L2068" t="str">
        <f t="shared" si="65"/>
        <v>Reinaldo Enrique Veneciano Veneciano</v>
      </c>
      <c r="M2068" t="s">
        <v>1845</v>
      </c>
      <c r="N2068" t="str">
        <f>VLOOKUP(M2068,Tabla13[[#All],[rut]:[estado_licencia]],2,0)</f>
        <v>Reinaldo Enrique Veneciano Veneciano</v>
      </c>
      <c r="O2068" t="s">
        <v>14609</v>
      </c>
      <c r="P2068" t="s">
        <v>4040</v>
      </c>
      <c r="Q2068" s="2">
        <v>44479</v>
      </c>
      <c r="R2068" t="s">
        <v>460</v>
      </c>
      <c r="T2068" t="s">
        <v>9834</v>
      </c>
      <c r="U2068" s="2">
        <v>45430</v>
      </c>
      <c r="V2068" t="s">
        <v>9835</v>
      </c>
      <c r="W2068" t="s">
        <v>1224</v>
      </c>
      <c r="X2068" t="s">
        <v>10857</v>
      </c>
      <c r="Y2068">
        <v>25000</v>
      </c>
      <c r="Z2068" t="s">
        <v>9838</v>
      </c>
      <c r="AG2068">
        <v>989</v>
      </c>
      <c r="AI2068">
        <v>9167</v>
      </c>
      <c r="AJ2068">
        <v>43992</v>
      </c>
    </row>
    <row r="2069" spans="1:36" hidden="1" x14ac:dyDescent="0.25">
      <c r="A2069" t="s">
        <v>14610</v>
      </c>
      <c r="B2069" t="s">
        <v>13881</v>
      </c>
      <c r="C2069" s="2">
        <v>43969</v>
      </c>
      <c r="D2069" t="s">
        <v>9827</v>
      </c>
      <c r="E2069" t="s">
        <v>10898</v>
      </c>
      <c r="F2069" t="s">
        <v>10898</v>
      </c>
      <c r="G2069" t="s">
        <v>431</v>
      </c>
      <c r="H2069" t="s">
        <v>14611</v>
      </c>
      <c r="I2069" t="s">
        <v>11267</v>
      </c>
      <c r="J2069" t="s">
        <v>10923</v>
      </c>
      <c r="K2069" t="str">
        <f t="shared" si="64"/>
        <v>FRANCISCO JAVIER ORENGO CRUZ</v>
      </c>
      <c r="L2069" t="str">
        <f t="shared" si="65"/>
        <v>Francisco Javier Orengo Cruz</v>
      </c>
      <c r="M2069" t="s">
        <v>1846</v>
      </c>
      <c r="N2069" t="str">
        <f>VLOOKUP(M2069,Tabla13[[#All],[rut]:[estado_licencia]],2,0)</f>
        <v>Francisco Javier Orengo Cruz</v>
      </c>
      <c r="O2069" t="s">
        <v>9832</v>
      </c>
      <c r="P2069" t="s">
        <v>10018</v>
      </c>
      <c r="Q2069" s="2">
        <v>44389</v>
      </c>
      <c r="R2069">
        <v>19495</v>
      </c>
      <c r="T2069" t="s">
        <v>9834</v>
      </c>
      <c r="U2069" s="2">
        <v>44334</v>
      </c>
      <c r="V2069" t="s">
        <v>9835</v>
      </c>
      <c r="W2069" t="s">
        <v>1224</v>
      </c>
      <c r="X2069" t="s">
        <v>10857</v>
      </c>
      <c r="Y2069">
        <v>25000</v>
      </c>
      <c r="Z2069" t="s">
        <v>9838</v>
      </c>
      <c r="AG2069">
        <v>994</v>
      </c>
      <c r="AI2069">
        <v>9171</v>
      </c>
      <c r="AJ2069">
        <v>43992</v>
      </c>
    </row>
    <row r="2070" spans="1:36" hidden="1" x14ac:dyDescent="0.25">
      <c r="A2070" t="s">
        <v>14612</v>
      </c>
      <c r="B2070" t="s">
        <v>13881</v>
      </c>
      <c r="C2070" s="2">
        <v>43970</v>
      </c>
      <c r="D2070" t="s">
        <v>9827</v>
      </c>
      <c r="E2070" t="s">
        <v>10914</v>
      </c>
      <c r="F2070" t="s">
        <v>10914</v>
      </c>
      <c r="G2070" t="s">
        <v>436</v>
      </c>
      <c r="H2070" t="s">
        <v>10411</v>
      </c>
      <c r="I2070" t="s">
        <v>10015</v>
      </c>
      <c r="J2070" t="s">
        <v>10175</v>
      </c>
      <c r="K2070" t="str">
        <f t="shared" si="64"/>
        <v>LUIS ALBERTO VARGAS MORALES</v>
      </c>
      <c r="L2070" t="str">
        <f t="shared" si="65"/>
        <v>Luis Alberto Vargas Morales</v>
      </c>
      <c r="M2070" t="s">
        <v>1847</v>
      </c>
      <c r="N2070" t="str">
        <f>VLOOKUP(M2070,Tabla13[[#All],[rut]:[estado_licencia]],2,0)</f>
        <v>Luis Alberto Vargas Morales</v>
      </c>
      <c r="O2070" t="s">
        <v>13594</v>
      </c>
      <c r="P2070" t="s">
        <v>9879</v>
      </c>
      <c r="Q2070" s="2">
        <v>44293</v>
      </c>
      <c r="R2070" t="s">
        <v>460</v>
      </c>
      <c r="T2070" t="s">
        <v>9834</v>
      </c>
      <c r="U2070" s="2">
        <v>44335</v>
      </c>
      <c r="V2070" t="s">
        <v>9835</v>
      </c>
      <c r="W2070" t="s">
        <v>1224</v>
      </c>
      <c r="X2070" t="s">
        <v>10857</v>
      </c>
      <c r="Y2070">
        <v>25000</v>
      </c>
      <c r="Z2070" t="s">
        <v>9838</v>
      </c>
      <c r="AG2070">
        <v>976</v>
      </c>
      <c r="AI2070">
        <v>9159</v>
      </c>
      <c r="AJ2070">
        <v>43992</v>
      </c>
    </row>
    <row r="2071" spans="1:36" hidden="1" x14ac:dyDescent="0.25">
      <c r="A2071" t="s">
        <v>14613</v>
      </c>
      <c r="B2071" t="s">
        <v>13881</v>
      </c>
      <c r="C2071" s="2">
        <v>43970</v>
      </c>
      <c r="D2071" t="s">
        <v>9827</v>
      </c>
      <c r="E2071" t="s">
        <v>10960</v>
      </c>
      <c r="F2071" t="s">
        <v>10961</v>
      </c>
      <c r="G2071" t="s">
        <v>452</v>
      </c>
      <c r="H2071" t="s">
        <v>14614</v>
      </c>
      <c r="I2071" t="s">
        <v>11255</v>
      </c>
      <c r="J2071" t="s">
        <v>14615</v>
      </c>
      <c r="K2071" t="str">
        <f t="shared" si="64"/>
        <v>EDWIN DANIEL ALBANEZ VERGARA</v>
      </c>
      <c r="L2071" t="str">
        <f t="shared" si="65"/>
        <v>Edwin Daniel Albanez Vergara</v>
      </c>
      <c r="M2071" t="s">
        <v>1848</v>
      </c>
      <c r="N2071" t="str">
        <f>VLOOKUP(M2071,Tabla13[[#All],[rut]:[estado_licencia]],2,0)</f>
        <v>Edwin Daniel Albanez Vergara</v>
      </c>
      <c r="O2071" t="s">
        <v>9898</v>
      </c>
      <c r="P2071" t="s">
        <v>9949</v>
      </c>
      <c r="Q2071" s="2">
        <v>45417</v>
      </c>
      <c r="R2071" t="s">
        <v>460</v>
      </c>
      <c r="T2071" t="s">
        <v>9834</v>
      </c>
      <c r="U2071" s="2">
        <v>45431</v>
      </c>
      <c r="V2071" t="s">
        <v>9835</v>
      </c>
      <c r="W2071" t="s">
        <v>1224</v>
      </c>
      <c r="X2071" t="s">
        <v>10857</v>
      </c>
      <c r="Y2071">
        <v>25000</v>
      </c>
      <c r="Z2071" t="s">
        <v>9838</v>
      </c>
      <c r="AB2071" t="s">
        <v>13532</v>
      </c>
      <c r="AI2071" t="s">
        <v>14616</v>
      </c>
      <c r="AJ2071">
        <v>43984</v>
      </c>
    </row>
    <row r="2072" spans="1:36" hidden="1" x14ac:dyDescent="0.25">
      <c r="A2072" t="s">
        <v>14617</v>
      </c>
      <c r="B2072" t="s">
        <v>13881</v>
      </c>
      <c r="C2072" s="2">
        <v>43970</v>
      </c>
      <c r="D2072" t="s">
        <v>9827</v>
      </c>
      <c r="E2072" t="s">
        <v>10960</v>
      </c>
      <c r="F2072" t="s">
        <v>10961</v>
      </c>
      <c r="G2072" t="s">
        <v>452</v>
      </c>
      <c r="H2072" t="s">
        <v>10085</v>
      </c>
      <c r="I2072" t="s">
        <v>9896</v>
      </c>
      <c r="J2072" t="s">
        <v>14618</v>
      </c>
      <c r="K2072" t="str">
        <f t="shared" si="64"/>
        <v>PEDRO PABLO CARVAJAL QUIROZ</v>
      </c>
      <c r="L2072" t="str">
        <f t="shared" si="65"/>
        <v>Pedro Pablo Carvajal Quiroz</v>
      </c>
      <c r="M2072" t="s">
        <v>1849</v>
      </c>
      <c r="N2072" t="str">
        <f>VLOOKUP(M2072,Tabla13[[#All],[rut]:[estado_licencia]],2,0)</f>
        <v>Pedro Pablo Carvajal Quiroz</v>
      </c>
      <c r="O2072" t="s">
        <v>14619</v>
      </c>
      <c r="P2072" t="s">
        <v>9879</v>
      </c>
      <c r="Q2072" s="2">
        <v>44855</v>
      </c>
      <c r="R2072" t="s">
        <v>460</v>
      </c>
      <c r="T2072" t="s">
        <v>9834</v>
      </c>
      <c r="U2072" s="2">
        <v>45431</v>
      </c>
      <c r="V2072" t="s">
        <v>9835</v>
      </c>
      <c r="W2072" t="s">
        <v>1224</v>
      </c>
      <c r="X2072" t="s">
        <v>10857</v>
      </c>
      <c r="Y2072">
        <v>25000</v>
      </c>
      <c r="Z2072" t="s">
        <v>9838</v>
      </c>
      <c r="AB2072" t="s">
        <v>13532</v>
      </c>
      <c r="AI2072" t="s">
        <v>14616</v>
      </c>
      <c r="AJ2072">
        <v>43984</v>
      </c>
    </row>
    <row r="2073" spans="1:36" hidden="1" x14ac:dyDescent="0.25">
      <c r="A2073" t="s">
        <v>14620</v>
      </c>
      <c r="B2073" t="s">
        <v>13881</v>
      </c>
      <c r="C2073" s="2">
        <v>43970</v>
      </c>
      <c r="D2073" t="s">
        <v>9827</v>
      </c>
      <c r="E2073" t="s">
        <v>12991</v>
      </c>
      <c r="F2073" t="s">
        <v>13539</v>
      </c>
      <c r="G2073" t="s">
        <v>1429</v>
      </c>
      <c r="H2073" t="s">
        <v>10026</v>
      </c>
      <c r="I2073" t="s">
        <v>10016</v>
      </c>
      <c r="J2073" t="s">
        <v>14621</v>
      </c>
      <c r="K2073" t="str">
        <f t="shared" si="64"/>
        <v>HEBER JONATHAN ROJAS MORENO</v>
      </c>
      <c r="L2073" t="str">
        <f t="shared" si="65"/>
        <v>Heber Jonathan Rojas Moreno</v>
      </c>
      <c r="M2073" t="s">
        <v>1850</v>
      </c>
      <c r="N2073" t="str">
        <f>VLOOKUP(M2073,Tabla13[[#All],[rut]:[estado_licencia]],2,0)</f>
        <v>Heber Jonathan Rojas Moreno</v>
      </c>
      <c r="O2073" t="s">
        <v>9832</v>
      </c>
      <c r="P2073" t="s">
        <v>10018</v>
      </c>
      <c r="Q2073" s="2">
        <v>45133</v>
      </c>
      <c r="R2073">
        <v>19495</v>
      </c>
      <c r="T2073" t="s">
        <v>9834</v>
      </c>
      <c r="U2073" s="2">
        <v>44335</v>
      </c>
      <c r="V2073" t="s">
        <v>9835</v>
      </c>
      <c r="W2073" t="s">
        <v>1224</v>
      </c>
      <c r="X2073" t="s">
        <v>10857</v>
      </c>
      <c r="Y2073">
        <v>25000</v>
      </c>
      <c r="Z2073" t="s">
        <v>9838</v>
      </c>
      <c r="AG2073">
        <v>998</v>
      </c>
      <c r="AI2073">
        <v>9175</v>
      </c>
      <c r="AJ2073">
        <v>43992</v>
      </c>
    </row>
    <row r="2074" spans="1:36" hidden="1" x14ac:dyDescent="0.25">
      <c r="A2074" t="s">
        <v>14622</v>
      </c>
      <c r="B2074" t="s">
        <v>13881</v>
      </c>
      <c r="C2074" s="2">
        <v>43970</v>
      </c>
      <c r="D2074" t="s">
        <v>9827</v>
      </c>
      <c r="E2074" t="s">
        <v>14623</v>
      </c>
      <c r="F2074" t="s">
        <v>14624</v>
      </c>
      <c r="G2074" t="s">
        <v>1851</v>
      </c>
      <c r="H2074" t="s">
        <v>10064</v>
      </c>
      <c r="I2074" t="s">
        <v>14625</v>
      </c>
      <c r="J2074" t="s">
        <v>14626</v>
      </c>
      <c r="K2074" t="str">
        <f t="shared" si="64"/>
        <v>JUAN NEFTALI CALDERON CEBRERO</v>
      </c>
      <c r="L2074" t="str">
        <f t="shared" si="65"/>
        <v>Juan Neftali Calderon Cebrero</v>
      </c>
      <c r="M2074" t="s">
        <v>1852</v>
      </c>
      <c r="N2074" t="str">
        <f>VLOOKUP(M2074,Tabla13[[#All],[rut]:[estado_licencia]],2,0)</f>
        <v>Juan Neftali Calderon Cebrero</v>
      </c>
      <c r="O2074" t="s">
        <v>9832</v>
      </c>
      <c r="P2074" t="s">
        <v>14627</v>
      </c>
      <c r="Q2074" s="2">
        <v>44952</v>
      </c>
      <c r="R2074">
        <v>18290</v>
      </c>
      <c r="T2074" t="s">
        <v>9834</v>
      </c>
      <c r="U2074" s="2">
        <v>44335</v>
      </c>
      <c r="V2074" t="s">
        <v>9835</v>
      </c>
      <c r="W2074" t="s">
        <v>1224</v>
      </c>
      <c r="X2074" t="s">
        <v>10857</v>
      </c>
      <c r="Y2074">
        <v>25000</v>
      </c>
      <c r="Z2074" t="s">
        <v>9853</v>
      </c>
      <c r="AA2074" s="2">
        <v>43970</v>
      </c>
      <c r="AB2074" t="s">
        <v>9936</v>
      </c>
      <c r="AI2074" t="s">
        <v>14628</v>
      </c>
      <c r="AJ2074">
        <v>43970</v>
      </c>
    </row>
    <row r="2075" spans="1:36" hidden="1" x14ac:dyDescent="0.25">
      <c r="A2075" t="s">
        <v>14629</v>
      </c>
      <c r="B2075" t="s">
        <v>13881</v>
      </c>
      <c r="C2075" s="2">
        <v>43970</v>
      </c>
      <c r="D2075" t="s">
        <v>9827</v>
      </c>
      <c r="E2075" t="s">
        <v>14623</v>
      </c>
      <c r="F2075" t="s">
        <v>14624</v>
      </c>
      <c r="G2075" t="s">
        <v>1851</v>
      </c>
      <c r="H2075" t="s">
        <v>12019</v>
      </c>
      <c r="I2075" t="s">
        <v>11647</v>
      </c>
      <c r="J2075" t="s">
        <v>14630</v>
      </c>
      <c r="K2075" t="str">
        <f t="shared" si="64"/>
        <v>ARTURO MARCELO SALDIVAR CANALES</v>
      </c>
      <c r="L2075" t="str">
        <f t="shared" si="65"/>
        <v>Arturo Marcelo Saldivar Canales</v>
      </c>
      <c r="M2075" t="s">
        <v>1853</v>
      </c>
      <c r="N2075" t="str">
        <f>VLOOKUP(M2075,Tabla13[[#All],[rut]:[estado_licencia]],2,0)</f>
        <v>Arturo Marcelo Saldivar Canales</v>
      </c>
      <c r="O2075" t="s">
        <v>9832</v>
      </c>
      <c r="P2075" t="s">
        <v>10979</v>
      </c>
      <c r="Q2075" s="2">
        <v>44702</v>
      </c>
      <c r="R2075">
        <v>18290</v>
      </c>
      <c r="T2075" t="s">
        <v>9834</v>
      </c>
      <c r="U2075" s="2">
        <v>44335</v>
      </c>
      <c r="V2075" t="s">
        <v>9835</v>
      </c>
      <c r="W2075" t="s">
        <v>1224</v>
      </c>
      <c r="X2075" t="s">
        <v>10857</v>
      </c>
      <c r="Y2075">
        <v>25000</v>
      </c>
      <c r="Z2075" t="s">
        <v>9853</v>
      </c>
      <c r="AA2075" s="2">
        <v>43970</v>
      </c>
      <c r="AB2075" t="s">
        <v>9936</v>
      </c>
      <c r="AI2075" t="s">
        <v>14628</v>
      </c>
      <c r="AJ2075">
        <v>43970</v>
      </c>
    </row>
    <row r="2076" spans="1:36" hidden="1" x14ac:dyDescent="0.25">
      <c r="A2076" t="s">
        <v>10883</v>
      </c>
      <c r="B2076" t="s">
        <v>13881</v>
      </c>
      <c r="C2076" s="2">
        <v>43970</v>
      </c>
      <c r="D2076" t="s">
        <v>10351</v>
      </c>
      <c r="E2076" t="s">
        <v>14623</v>
      </c>
      <c r="F2076" t="s">
        <v>14624</v>
      </c>
      <c r="G2076" t="s">
        <v>1851</v>
      </c>
      <c r="H2076" t="s">
        <v>10064</v>
      </c>
      <c r="I2076" t="s">
        <v>14625</v>
      </c>
      <c r="J2076" t="s">
        <v>14626</v>
      </c>
      <c r="K2076" t="str">
        <f t="shared" si="64"/>
        <v>JUAN NEFTALI CALDERON CEBRERO</v>
      </c>
      <c r="L2076" t="str">
        <f t="shared" si="65"/>
        <v>Juan Neftali Calderon Cebrero</v>
      </c>
      <c r="M2076" t="s">
        <v>1852</v>
      </c>
      <c r="N2076" t="str">
        <f>VLOOKUP(M2076,Tabla13[[#All],[rut]:[estado_licencia]],2,0)</f>
        <v>Juan Neftali Calderon Cebrero</v>
      </c>
      <c r="O2076" t="s">
        <v>9832</v>
      </c>
      <c r="P2076" t="s">
        <v>14627</v>
      </c>
      <c r="Q2076" s="2">
        <v>44952</v>
      </c>
      <c r="R2076">
        <v>18290</v>
      </c>
      <c r="T2076" t="s">
        <v>9834</v>
      </c>
      <c r="U2076" s="2">
        <v>44335</v>
      </c>
      <c r="V2076" t="s">
        <v>9835</v>
      </c>
      <c r="W2076" t="s">
        <v>1224</v>
      </c>
      <c r="X2076" t="s">
        <v>10334</v>
      </c>
      <c r="Y2076">
        <v>30000</v>
      </c>
      <c r="Z2076" t="s">
        <v>9853</v>
      </c>
      <c r="AA2076" s="2">
        <v>43970</v>
      </c>
      <c r="AB2076" t="s">
        <v>9936</v>
      </c>
      <c r="AI2076" t="s">
        <v>14628</v>
      </c>
      <c r="AJ2076">
        <v>43970</v>
      </c>
    </row>
    <row r="2077" spans="1:36" hidden="1" x14ac:dyDescent="0.25">
      <c r="A2077" t="s">
        <v>14631</v>
      </c>
      <c r="B2077" t="s">
        <v>13881</v>
      </c>
      <c r="C2077" s="2">
        <v>43970</v>
      </c>
      <c r="D2077" t="s">
        <v>9827</v>
      </c>
      <c r="E2077" t="s">
        <v>10988</v>
      </c>
      <c r="F2077" t="s">
        <v>10989</v>
      </c>
      <c r="G2077" t="s">
        <v>461</v>
      </c>
      <c r="H2077" t="s">
        <v>10140</v>
      </c>
      <c r="I2077" t="s">
        <v>14632</v>
      </c>
      <c r="J2077" t="s">
        <v>14633</v>
      </c>
      <c r="K2077" t="str">
        <f t="shared" si="64"/>
        <v>DANIEL ALBERTO ARAYA ITURRA</v>
      </c>
      <c r="L2077" t="str">
        <f t="shared" si="65"/>
        <v>Daniel Alberto Araya Iturra</v>
      </c>
      <c r="M2077" t="s">
        <v>1854</v>
      </c>
      <c r="N2077" t="str">
        <f>VLOOKUP(M2077,Tabla13[[#All],[rut]:[estado_licencia]],2,0)</f>
        <v>Daniel Alberto Araya Iturra</v>
      </c>
      <c r="O2077" t="s">
        <v>14634</v>
      </c>
      <c r="P2077" t="s">
        <v>4040</v>
      </c>
      <c r="Q2077" s="2">
        <v>43978</v>
      </c>
      <c r="R2077" t="s">
        <v>460</v>
      </c>
      <c r="T2077" t="s">
        <v>9834</v>
      </c>
      <c r="U2077" s="2">
        <v>45431</v>
      </c>
      <c r="V2077" t="s">
        <v>9835</v>
      </c>
      <c r="W2077" t="s">
        <v>1224</v>
      </c>
      <c r="X2077" t="s">
        <v>10857</v>
      </c>
      <c r="Y2077">
        <v>25000</v>
      </c>
      <c r="Z2077" t="s">
        <v>9838</v>
      </c>
      <c r="AG2077">
        <v>969</v>
      </c>
      <c r="AH2077" t="s">
        <v>14011</v>
      </c>
      <c r="AI2077">
        <v>9147</v>
      </c>
    </row>
    <row r="2078" spans="1:36" hidden="1" x14ac:dyDescent="0.25">
      <c r="A2078" t="s">
        <v>14635</v>
      </c>
      <c r="B2078" t="s">
        <v>13881</v>
      </c>
      <c r="C2078" s="2">
        <v>43970</v>
      </c>
      <c r="D2078" t="s">
        <v>9827</v>
      </c>
      <c r="E2078" t="s">
        <v>10796</v>
      </c>
      <c r="F2078" t="s">
        <v>10742</v>
      </c>
      <c r="G2078" t="s">
        <v>364</v>
      </c>
      <c r="H2078" t="s">
        <v>10071</v>
      </c>
      <c r="I2078" t="s">
        <v>10924</v>
      </c>
      <c r="J2078" t="s">
        <v>11802</v>
      </c>
      <c r="K2078" t="str">
        <f t="shared" si="64"/>
        <v>ALVARO DANILO GAJARDO BACHO</v>
      </c>
      <c r="L2078" t="str">
        <f t="shared" si="65"/>
        <v>Alvaro Danilo Gajardo Bacho</v>
      </c>
      <c r="M2078" t="s">
        <v>738</v>
      </c>
      <c r="N2078" t="str">
        <f>VLOOKUP(M2078,Tabla13[[#All],[rut]:[estado_licencia]],2,0)</f>
        <v>Alvaro Danilo Gajardo Bacho</v>
      </c>
      <c r="O2078" t="s">
        <v>13814</v>
      </c>
      <c r="P2078" t="s">
        <v>9879</v>
      </c>
      <c r="Q2078" s="2">
        <v>44533</v>
      </c>
      <c r="R2078" t="s">
        <v>460</v>
      </c>
      <c r="T2078" t="s">
        <v>9834</v>
      </c>
      <c r="U2078" s="2">
        <v>44335</v>
      </c>
      <c r="V2078" t="s">
        <v>9835</v>
      </c>
      <c r="W2078" t="s">
        <v>1224</v>
      </c>
      <c r="X2078" t="s">
        <v>10857</v>
      </c>
      <c r="Y2078">
        <v>25000</v>
      </c>
      <c r="Z2078" t="s">
        <v>9838</v>
      </c>
    </row>
    <row r="2079" spans="1:36" hidden="1" x14ac:dyDescent="0.25">
      <c r="A2079" t="s">
        <v>14636</v>
      </c>
      <c r="B2079" t="s">
        <v>13881</v>
      </c>
      <c r="C2079" s="2">
        <v>43970</v>
      </c>
      <c r="D2079" t="s">
        <v>9827</v>
      </c>
      <c r="E2079" t="s">
        <v>11705</v>
      </c>
      <c r="F2079" t="s">
        <v>11705</v>
      </c>
      <c r="G2079" t="s">
        <v>703</v>
      </c>
      <c r="H2079" t="s">
        <v>14637</v>
      </c>
      <c r="I2079" t="s">
        <v>12456</v>
      </c>
      <c r="J2079" t="s">
        <v>13466</v>
      </c>
      <c r="K2079" t="str">
        <f t="shared" si="64"/>
        <v>CARLOS PATRICIO QUEVEDO ALCAYAGA</v>
      </c>
      <c r="L2079" t="str">
        <f t="shared" si="65"/>
        <v>Carlos Patricio Quevedo Alcayaga</v>
      </c>
      <c r="M2079" t="s">
        <v>1855</v>
      </c>
      <c r="N2079" t="str">
        <f>VLOOKUP(M2079,Tabla13[[#All],[rut]:[estado_licencia]],2,0)</f>
        <v>Carlos Patricio Quevedo Alcayaga</v>
      </c>
      <c r="O2079" t="s">
        <v>14638</v>
      </c>
      <c r="P2079" t="s">
        <v>9879</v>
      </c>
      <c r="Q2079" s="2">
        <v>45021</v>
      </c>
      <c r="R2079" t="s">
        <v>460</v>
      </c>
      <c r="T2079" t="s">
        <v>9834</v>
      </c>
      <c r="U2079" s="2">
        <v>44335</v>
      </c>
      <c r="V2079" t="s">
        <v>9835</v>
      </c>
      <c r="W2079" t="s">
        <v>1224</v>
      </c>
      <c r="X2079" t="s">
        <v>10857</v>
      </c>
      <c r="Y2079">
        <v>25000</v>
      </c>
      <c r="Z2079" t="s">
        <v>9838</v>
      </c>
      <c r="AG2079">
        <v>979</v>
      </c>
      <c r="AH2079">
        <v>9600001472</v>
      </c>
      <c r="AI2079">
        <v>9201</v>
      </c>
    </row>
    <row r="2080" spans="1:36" hidden="1" x14ac:dyDescent="0.25">
      <c r="A2080" t="s">
        <v>14639</v>
      </c>
      <c r="B2080" t="s">
        <v>13881</v>
      </c>
      <c r="C2080" s="2">
        <v>43970</v>
      </c>
      <c r="D2080" t="s">
        <v>9827</v>
      </c>
      <c r="E2080" t="s">
        <v>11705</v>
      </c>
      <c r="F2080" t="s">
        <v>11705</v>
      </c>
      <c r="G2080" t="s">
        <v>703</v>
      </c>
      <c r="H2080" t="s">
        <v>14640</v>
      </c>
      <c r="I2080" t="s">
        <v>11306</v>
      </c>
      <c r="J2080" t="s">
        <v>14641</v>
      </c>
      <c r="K2080" t="str">
        <f t="shared" si="64"/>
        <v>JULIO AYRTON GENERAL MANQUEZ</v>
      </c>
      <c r="L2080" t="str">
        <f t="shared" si="65"/>
        <v>Julio Ayrton General Manquez</v>
      </c>
      <c r="M2080" t="s">
        <v>1856</v>
      </c>
      <c r="N2080" t="str">
        <f>VLOOKUP(M2080,Tabla13[[#All],[rut]:[estado_licencia]],2,0)</f>
        <v>Julio Ayrton General Manquez</v>
      </c>
      <c r="O2080" t="s">
        <v>10331</v>
      </c>
      <c r="P2080" t="s">
        <v>4040</v>
      </c>
      <c r="Q2080" s="2">
        <v>44333</v>
      </c>
      <c r="R2080" t="s">
        <v>460</v>
      </c>
      <c r="T2080" t="s">
        <v>9834</v>
      </c>
      <c r="U2080" s="2">
        <v>44335</v>
      </c>
      <c r="V2080" t="s">
        <v>9835</v>
      </c>
      <c r="W2080" t="s">
        <v>1224</v>
      </c>
      <c r="X2080" t="s">
        <v>10857</v>
      </c>
      <c r="Y2080">
        <v>25000</v>
      </c>
      <c r="Z2080" t="s">
        <v>9838</v>
      </c>
      <c r="AG2080">
        <v>979</v>
      </c>
      <c r="AH2080">
        <v>9600001472</v>
      </c>
      <c r="AI2080">
        <v>9201</v>
      </c>
    </row>
    <row r="2081" spans="1:36" hidden="1" x14ac:dyDescent="0.25">
      <c r="A2081" t="s">
        <v>14642</v>
      </c>
      <c r="B2081" t="s">
        <v>13881</v>
      </c>
      <c r="C2081" s="2">
        <v>43970</v>
      </c>
      <c r="D2081" t="s">
        <v>9827</v>
      </c>
      <c r="E2081" t="s">
        <v>11705</v>
      </c>
      <c r="F2081" t="s">
        <v>11705</v>
      </c>
      <c r="G2081" t="s">
        <v>703</v>
      </c>
      <c r="H2081" t="s">
        <v>10012</v>
      </c>
      <c r="I2081" t="s">
        <v>10579</v>
      </c>
      <c r="J2081" t="s">
        <v>14643</v>
      </c>
      <c r="K2081" t="str">
        <f t="shared" si="64"/>
        <v>PATRICIO EDISON RIVERA AVALOS</v>
      </c>
      <c r="L2081" t="str">
        <f t="shared" si="65"/>
        <v>Patricio Edison Rivera Avalos</v>
      </c>
      <c r="M2081" t="s">
        <v>1857</v>
      </c>
      <c r="N2081" t="str">
        <f>VLOOKUP(M2081,Tabla13[[#All],[rut]:[estado_licencia]],2,0)</f>
        <v>Patricio Edison Rivera Avalos</v>
      </c>
      <c r="O2081" t="s">
        <v>14644</v>
      </c>
      <c r="P2081" t="s">
        <v>4040</v>
      </c>
      <c r="R2081" t="s">
        <v>460</v>
      </c>
      <c r="T2081" t="s">
        <v>9834</v>
      </c>
      <c r="U2081" s="2">
        <v>45431</v>
      </c>
      <c r="V2081" t="s">
        <v>9835</v>
      </c>
      <c r="W2081" t="s">
        <v>1224</v>
      </c>
      <c r="X2081" t="s">
        <v>10857</v>
      </c>
      <c r="Y2081">
        <v>25000</v>
      </c>
      <c r="Z2081" t="s">
        <v>9838</v>
      </c>
      <c r="AG2081">
        <v>979</v>
      </c>
      <c r="AH2081">
        <v>9600001472</v>
      </c>
      <c r="AI2081">
        <v>9201</v>
      </c>
    </row>
    <row r="2082" spans="1:36" hidden="1" x14ac:dyDescent="0.25">
      <c r="A2082" t="s">
        <v>10883</v>
      </c>
      <c r="B2082" t="s">
        <v>13881</v>
      </c>
      <c r="C2082" s="2">
        <v>43970</v>
      </c>
      <c r="D2082" t="s">
        <v>10351</v>
      </c>
      <c r="E2082" t="s">
        <v>10796</v>
      </c>
      <c r="F2082" t="s">
        <v>10742</v>
      </c>
      <c r="G2082" t="s">
        <v>364</v>
      </c>
      <c r="H2082" t="s">
        <v>10372</v>
      </c>
      <c r="I2082" t="s">
        <v>11472</v>
      </c>
      <c r="J2082" t="s">
        <v>14550</v>
      </c>
      <c r="K2082" t="str">
        <f t="shared" si="64"/>
        <v>FLORIDOR EDMUNDO LOPEZ MOYANO</v>
      </c>
      <c r="L2082" t="str">
        <f t="shared" si="65"/>
        <v>Floridor Edmundo Lopez Moyano</v>
      </c>
      <c r="M2082" t="s">
        <v>1816</v>
      </c>
      <c r="N2082" t="str">
        <f>VLOOKUP(M2082,Tabla13[[#All],[rut]:[estado_licencia]],2,0)</f>
        <v>Floridor Edmundo Lopez Moyano</v>
      </c>
      <c r="O2082" t="s">
        <v>9878</v>
      </c>
      <c r="P2082" t="s">
        <v>460</v>
      </c>
      <c r="Q2082" s="2" t="s">
        <v>460</v>
      </c>
      <c r="R2082" t="s">
        <v>460</v>
      </c>
      <c r="U2082" s="2">
        <v>44700</v>
      </c>
      <c r="V2082" t="s">
        <v>9835</v>
      </c>
      <c r="W2082" t="s">
        <v>1224</v>
      </c>
      <c r="X2082" t="s">
        <v>10334</v>
      </c>
      <c r="Y2082">
        <v>30000</v>
      </c>
      <c r="Z2082" t="s">
        <v>9838</v>
      </c>
    </row>
    <row r="2083" spans="1:36" hidden="1" x14ac:dyDescent="0.25">
      <c r="A2083" t="s">
        <v>10883</v>
      </c>
      <c r="B2083" t="s">
        <v>13881</v>
      </c>
      <c r="C2083" s="2">
        <v>43970</v>
      </c>
      <c r="D2083" t="s">
        <v>10351</v>
      </c>
      <c r="E2083" t="s">
        <v>10796</v>
      </c>
      <c r="F2083" t="s">
        <v>10742</v>
      </c>
      <c r="G2083" t="s">
        <v>364</v>
      </c>
      <c r="H2083" t="s">
        <v>10435</v>
      </c>
      <c r="I2083" t="s">
        <v>14645</v>
      </c>
      <c r="J2083" t="s">
        <v>11586</v>
      </c>
      <c r="K2083" t="str">
        <f t="shared" si="64"/>
        <v>GERARDO   SALAZAR ESTRADA</v>
      </c>
      <c r="L2083" t="str">
        <f t="shared" si="65"/>
        <v>Gerardo   Salazar Estrada</v>
      </c>
      <c r="M2083" t="s">
        <v>1858</v>
      </c>
      <c r="N2083" t="str">
        <f>VLOOKUP(M2083,Tabla13[[#All],[rut]:[estado_licencia]],2,0)</f>
        <v>Gerardo   Salazar Estrada</v>
      </c>
      <c r="O2083" t="s">
        <v>9878</v>
      </c>
      <c r="P2083" t="s">
        <v>460</v>
      </c>
      <c r="Q2083" s="2" t="s">
        <v>460</v>
      </c>
      <c r="R2083" t="s">
        <v>460</v>
      </c>
      <c r="U2083" s="2">
        <v>44700</v>
      </c>
      <c r="V2083" t="s">
        <v>9835</v>
      </c>
      <c r="W2083" t="s">
        <v>1224</v>
      </c>
      <c r="X2083" t="s">
        <v>10334</v>
      </c>
      <c r="Y2083">
        <v>30000</v>
      </c>
      <c r="Z2083" t="s">
        <v>9838</v>
      </c>
    </row>
    <row r="2084" spans="1:36" hidden="1" x14ac:dyDescent="0.25">
      <c r="A2084" t="s">
        <v>14646</v>
      </c>
      <c r="B2084" t="s">
        <v>13881</v>
      </c>
      <c r="C2084" s="2">
        <v>43970</v>
      </c>
      <c r="D2084" t="s">
        <v>9827</v>
      </c>
      <c r="E2084" t="s">
        <v>14647</v>
      </c>
      <c r="F2084" t="s">
        <v>14648</v>
      </c>
      <c r="G2084" t="s">
        <v>1859</v>
      </c>
      <c r="H2084" t="s">
        <v>14649</v>
      </c>
      <c r="I2084" t="s">
        <v>12154</v>
      </c>
      <c r="J2084" t="s">
        <v>12892</v>
      </c>
      <c r="K2084" t="str">
        <f t="shared" si="64"/>
        <v>MANUEL ANTONIO TRASLAVIÑA PAREDES</v>
      </c>
      <c r="L2084" t="str">
        <f t="shared" si="65"/>
        <v>Manuel Antonio Traslaviña Paredes</v>
      </c>
      <c r="M2084" t="s">
        <v>1860</v>
      </c>
      <c r="N2084" t="str">
        <f>VLOOKUP(M2084,Tabla13[[#All],[rut]:[estado_licencia]],2,0)</f>
        <v>Manuel Antonio Traslaviña Paredes</v>
      </c>
      <c r="O2084" t="s">
        <v>11302</v>
      </c>
      <c r="P2084" t="s">
        <v>14650</v>
      </c>
      <c r="Q2084" s="2">
        <v>45250</v>
      </c>
      <c r="R2084">
        <v>19495</v>
      </c>
      <c r="T2084" t="s">
        <v>9834</v>
      </c>
      <c r="U2084" s="2">
        <v>44335</v>
      </c>
      <c r="V2084" t="s">
        <v>9835</v>
      </c>
      <c r="W2084" t="s">
        <v>1224</v>
      </c>
      <c r="X2084" t="s">
        <v>10857</v>
      </c>
      <c r="Y2084">
        <v>25000</v>
      </c>
      <c r="Z2084" t="s">
        <v>9853</v>
      </c>
      <c r="AA2084" s="2">
        <v>43970</v>
      </c>
      <c r="AB2084" t="s">
        <v>9936</v>
      </c>
      <c r="AI2084" t="s">
        <v>14651</v>
      </c>
      <c r="AJ2084">
        <v>43970</v>
      </c>
    </row>
    <row r="2085" spans="1:36" hidden="1" x14ac:dyDescent="0.25">
      <c r="A2085" t="s">
        <v>14652</v>
      </c>
      <c r="B2085" t="s">
        <v>13881</v>
      </c>
      <c r="C2085" s="2">
        <v>43971</v>
      </c>
      <c r="D2085" t="s">
        <v>9827</v>
      </c>
      <c r="E2085" t="s">
        <v>11218</v>
      </c>
      <c r="F2085" t="s">
        <v>11219</v>
      </c>
      <c r="G2085" t="s">
        <v>535</v>
      </c>
      <c r="H2085" t="s">
        <v>9928</v>
      </c>
      <c r="I2085" t="s">
        <v>10359</v>
      </c>
      <c r="J2085" t="s">
        <v>14653</v>
      </c>
      <c r="K2085" t="str">
        <f t="shared" si="64"/>
        <v>JAMADIER EDUARDO TAPIA HERNANDEZ</v>
      </c>
      <c r="L2085" t="str">
        <f t="shared" si="65"/>
        <v>Jamadier Eduardo Tapia Hernandez</v>
      </c>
      <c r="M2085" t="s">
        <v>1861</v>
      </c>
      <c r="N2085" t="str">
        <f>VLOOKUP(M2085,Tabla13[[#All],[rut]:[estado_licencia]],2,0)</f>
        <v>Jamadier Eduardo Tapia Hernandez</v>
      </c>
      <c r="O2085" t="s">
        <v>9832</v>
      </c>
      <c r="P2085" t="s">
        <v>14654</v>
      </c>
      <c r="Q2085" s="2">
        <v>45111</v>
      </c>
      <c r="R2085">
        <v>19495</v>
      </c>
      <c r="T2085" t="s">
        <v>9834</v>
      </c>
      <c r="U2085" s="2">
        <v>44335</v>
      </c>
      <c r="V2085" t="s">
        <v>9835</v>
      </c>
      <c r="W2085" t="s">
        <v>1224</v>
      </c>
      <c r="X2085" t="s">
        <v>10857</v>
      </c>
      <c r="Y2085">
        <v>25000</v>
      </c>
      <c r="Z2085" t="s">
        <v>9838</v>
      </c>
      <c r="AG2085">
        <v>985</v>
      </c>
      <c r="AI2085">
        <v>9164</v>
      </c>
      <c r="AJ2085">
        <v>43992</v>
      </c>
    </row>
    <row r="2086" spans="1:36" x14ac:dyDescent="0.25">
      <c r="A2086" t="s">
        <v>14655</v>
      </c>
      <c r="B2086" t="s">
        <v>13881</v>
      </c>
      <c r="C2086" s="2">
        <v>43971</v>
      </c>
      <c r="D2086" t="s">
        <v>9827</v>
      </c>
      <c r="E2086" t="s">
        <v>11940</v>
      </c>
      <c r="F2086" t="e">
        <f>#N/A</f>
        <v>#N/A</v>
      </c>
      <c r="G2086" t="e">
        <f>#N/A</f>
        <v>#N/A</v>
      </c>
      <c r="H2086" t="s">
        <v>9887</v>
      </c>
      <c r="I2086" t="s">
        <v>10411</v>
      </c>
      <c r="J2086" t="s">
        <v>10923</v>
      </c>
      <c r="K2086" t="str">
        <f t="shared" si="64"/>
        <v>FRANCISCO JAVIER GONZALEZ VARGAS</v>
      </c>
      <c r="L2086" t="str">
        <f t="shared" si="65"/>
        <v>Francisco Javier Gonzalez Vargas</v>
      </c>
      <c r="M2086" t="s">
        <v>1862</v>
      </c>
      <c r="N2086" t="str">
        <f>VLOOKUP(M2086,Tabla13[[#All],[rut]:[estado_licencia]],2,0)</f>
        <v>Francisco Javier Gonzalez Vargas</v>
      </c>
      <c r="O2086" t="s">
        <v>9832</v>
      </c>
      <c r="P2086" t="s">
        <v>9919</v>
      </c>
      <c r="Q2086" s="2">
        <v>44853</v>
      </c>
      <c r="R2086">
        <v>19495</v>
      </c>
      <c r="T2086" t="s">
        <v>9834</v>
      </c>
      <c r="U2086" s="2">
        <v>44335</v>
      </c>
      <c r="V2086" t="s">
        <v>9835</v>
      </c>
      <c r="W2086" t="s">
        <v>1224</v>
      </c>
      <c r="X2086" t="s">
        <v>10857</v>
      </c>
      <c r="Y2086">
        <v>25000</v>
      </c>
      <c r="Z2086" t="s">
        <v>9838</v>
      </c>
    </row>
    <row r="2087" spans="1:36" hidden="1" x14ac:dyDescent="0.25">
      <c r="A2087" t="s">
        <v>14656</v>
      </c>
      <c r="B2087" t="s">
        <v>13881</v>
      </c>
      <c r="C2087" s="2">
        <v>43971</v>
      </c>
      <c r="D2087" t="s">
        <v>9827</v>
      </c>
      <c r="E2087" t="s">
        <v>11560</v>
      </c>
      <c r="F2087" t="s">
        <v>11561</v>
      </c>
      <c r="G2087" t="s">
        <v>652</v>
      </c>
      <c r="H2087" t="s">
        <v>10193</v>
      </c>
      <c r="I2087" t="s">
        <v>11562</v>
      </c>
      <c r="J2087" t="s">
        <v>11700</v>
      </c>
      <c r="K2087" t="str">
        <f t="shared" si="64"/>
        <v>FELIPE ANDRES SANCHEZ VENECIANO</v>
      </c>
      <c r="L2087" t="str">
        <f t="shared" si="65"/>
        <v>Felipe Andres Sanchez Veneciano</v>
      </c>
      <c r="M2087" t="s">
        <v>1863</v>
      </c>
      <c r="N2087" t="str">
        <f>VLOOKUP(M2087,Tabla13[[#All],[rut]:[estado_licencia]],2,0)</f>
        <v>Felipe Andres Sanchez Veneciano</v>
      </c>
      <c r="O2087" t="s">
        <v>11189</v>
      </c>
      <c r="P2087" t="s">
        <v>9879</v>
      </c>
      <c r="Q2087" s="2">
        <v>45648</v>
      </c>
      <c r="R2087" t="s">
        <v>460</v>
      </c>
      <c r="T2087" t="s">
        <v>9834</v>
      </c>
      <c r="U2087" s="2">
        <v>44335</v>
      </c>
      <c r="V2087" t="s">
        <v>9835</v>
      </c>
      <c r="W2087" t="s">
        <v>1224</v>
      </c>
      <c r="X2087" t="s">
        <v>10857</v>
      </c>
      <c r="Y2087">
        <v>25000</v>
      </c>
      <c r="Z2087" t="s">
        <v>9853</v>
      </c>
      <c r="AA2087" s="2">
        <v>43971</v>
      </c>
      <c r="AB2087" t="s">
        <v>9936</v>
      </c>
      <c r="AI2087" t="s">
        <v>14657</v>
      </c>
      <c r="AJ2087">
        <v>43971</v>
      </c>
    </row>
    <row r="2088" spans="1:36" hidden="1" x14ac:dyDescent="0.25">
      <c r="A2088" t="s">
        <v>14658</v>
      </c>
      <c r="B2088" t="s">
        <v>13881</v>
      </c>
      <c r="C2088" s="2">
        <v>43971</v>
      </c>
      <c r="D2088" t="s">
        <v>9827</v>
      </c>
      <c r="E2088" t="s">
        <v>11560</v>
      </c>
      <c r="F2088" t="s">
        <v>11561</v>
      </c>
      <c r="G2088" t="s">
        <v>652</v>
      </c>
      <c r="H2088" t="s">
        <v>10285</v>
      </c>
      <c r="I2088" t="s">
        <v>10476</v>
      </c>
      <c r="J2088" t="s">
        <v>14659</v>
      </c>
      <c r="K2088" t="str">
        <f t="shared" si="64"/>
        <v>ALEX RICARDO CISTERNAS OSSANDON</v>
      </c>
      <c r="L2088" t="str">
        <f t="shared" si="65"/>
        <v>Alex Ricardo Cisternas Ossandon</v>
      </c>
      <c r="M2088" t="s">
        <v>1864</v>
      </c>
      <c r="N2088" t="str">
        <f>VLOOKUP(M2088,Tabla13[[#All],[rut]:[estado_licencia]],2,0)</f>
        <v>Alex Ricardo Cisternas Ossandon</v>
      </c>
      <c r="O2088" t="s">
        <v>10600</v>
      </c>
      <c r="P2088" t="s">
        <v>9879</v>
      </c>
      <c r="Q2088" s="2">
        <v>45248</v>
      </c>
      <c r="R2088" t="s">
        <v>460</v>
      </c>
      <c r="T2088" t="s">
        <v>9834</v>
      </c>
      <c r="U2088" s="2">
        <v>44335</v>
      </c>
      <c r="V2088" t="s">
        <v>9835</v>
      </c>
      <c r="W2088" t="s">
        <v>1224</v>
      </c>
      <c r="X2088" t="s">
        <v>10857</v>
      </c>
      <c r="Y2088">
        <v>25000</v>
      </c>
      <c r="Z2088" t="s">
        <v>9853</v>
      </c>
      <c r="AA2088" s="2">
        <v>43971</v>
      </c>
      <c r="AB2088" t="s">
        <v>9936</v>
      </c>
      <c r="AI2088" t="s">
        <v>14657</v>
      </c>
      <c r="AJ2088">
        <v>43971</v>
      </c>
    </row>
    <row r="2089" spans="1:36" hidden="1" x14ac:dyDescent="0.25">
      <c r="A2089" t="s">
        <v>14660</v>
      </c>
      <c r="B2089" t="s">
        <v>13881</v>
      </c>
      <c r="C2089" s="2">
        <v>43971</v>
      </c>
      <c r="D2089" t="s">
        <v>9827</v>
      </c>
      <c r="E2089" t="s">
        <v>11560</v>
      </c>
      <c r="F2089" t="s">
        <v>11561</v>
      </c>
      <c r="G2089" t="s">
        <v>652</v>
      </c>
      <c r="H2089" t="s">
        <v>10366</v>
      </c>
      <c r="I2089" t="s">
        <v>9875</v>
      </c>
      <c r="J2089" t="s">
        <v>14661</v>
      </c>
      <c r="K2089" t="str">
        <f t="shared" si="64"/>
        <v>HILARIO ALADINO CUEVAS CORTES</v>
      </c>
      <c r="L2089" t="str">
        <f t="shared" si="65"/>
        <v>Hilario Aladino Cuevas Cortes</v>
      </c>
      <c r="M2089" t="s">
        <v>1865</v>
      </c>
      <c r="N2089" t="str">
        <f>VLOOKUP(M2089,Tabla13[[#All],[rut]:[estado_licencia]],2,0)</f>
        <v>Hilario Aladino Cuevas Cortes</v>
      </c>
      <c r="O2089" t="s">
        <v>9832</v>
      </c>
      <c r="P2089" t="s">
        <v>10288</v>
      </c>
      <c r="Q2089" s="2">
        <v>45104</v>
      </c>
      <c r="R2089">
        <v>19495</v>
      </c>
      <c r="T2089" t="s">
        <v>9834</v>
      </c>
      <c r="U2089" s="2">
        <v>44335</v>
      </c>
      <c r="V2089" t="s">
        <v>9835</v>
      </c>
      <c r="W2089" t="s">
        <v>1224</v>
      </c>
      <c r="X2089" t="s">
        <v>10857</v>
      </c>
      <c r="Y2089">
        <v>25000</v>
      </c>
      <c r="Z2089" t="s">
        <v>9853</v>
      </c>
      <c r="AA2089" s="2">
        <v>43971</v>
      </c>
      <c r="AB2089" t="s">
        <v>9936</v>
      </c>
      <c r="AI2089" t="s">
        <v>14657</v>
      </c>
      <c r="AJ2089">
        <v>43971</v>
      </c>
    </row>
    <row r="2090" spans="1:36" hidden="1" x14ac:dyDescent="0.25">
      <c r="A2090" t="s">
        <v>14662</v>
      </c>
      <c r="B2090" t="s">
        <v>13881</v>
      </c>
      <c r="C2090" s="2">
        <v>43971</v>
      </c>
      <c r="D2090" t="s">
        <v>9827</v>
      </c>
      <c r="E2090" t="s">
        <v>10988</v>
      </c>
      <c r="F2090" t="s">
        <v>10989</v>
      </c>
      <c r="G2090" t="s">
        <v>461</v>
      </c>
      <c r="H2090" t="s">
        <v>14663</v>
      </c>
      <c r="I2090" t="s">
        <v>14664</v>
      </c>
      <c r="J2090" t="s">
        <v>14665</v>
      </c>
      <c r="K2090" t="str">
        <f t="shared" si="64"/>
        <v>IVO STEFANO CASTAGNINO VALLADARES</v>
      </c>
      <c r="L2090" t="str">
        <f t="shared" si="65"/>
        <v>Ivo Stefano Castagnino Valladares</v>
      </c>
      <c r="M2090" t="s">
        <v>1866</v>
      </c>
      <c r="N2090" t="str">
        <f>VLOOKUP(M2090,Tabla13[[#All],[rut]:[estado_licencia]],2,0)</f>
        <v>Ivo Stefano Castagnino Valladares</v>
      </c>
      <c r="O2090" t="s">
        <v>14666</v>
      </c>
      <c r="P2090" t="s">
        <v>4040</v>
      </c>
      <c r="Q2090" s="2">
        <v>45422</v>
      </c>
      <c r="R2090" t="s">
        <v>460</v>
      </c>
      <c r="T2090" t="s">
        <v>9834</v>
      </c>
      <c r="U2090" s="2">
        <v>45431</v>
      </c>
      <c r="V2090" t="s">
        <v>9835</v>
      </c>
      <c r="W2090" t="s">
        <v>1224</v>
      </c>
      <c r="X2090" t="s">
        <v>10857</v>
      </c>
      <c r="Y2090">
        <v>25000</v>
      </c>
      <c r="Z2090" t="s">
        <v>9838</v>
      </c>
      <c r="AG2090">
        <v>969</v>
      </c>
      <c r="AH2090" t="s">
        <v>14011</v>
      </c>
      <c r="AI2090">
        <v>9147</v>
      </c>
    </row>
    <row r="2091" spans="1:36" hidden="1" x14ac:dyDescent="0.25">
      <c r="A2091" t="s">
        <v>14667</v>
      </c>
      <c r="B2091" t="s">
        <v>13881</v>
      </c>
      <c r="C2091" s="2">
        <v>43971</v>
      </c>
      <c r="D2091" t="s">
        <v>9827</v>
      </c>
      <c r="E2091" t="s">
        <v>10988</v>
      </c>
      <c r="F2091" t="s">
        <v>10989</v>
      </c>
      <c r="G2091" t="s">
        <v>461</v>
      </c>
      <c r="H2091" t="s">
        <v>14668</v>
      </c>
      <c r="I2091" t="s">
        <v>10070</v>
      </c>
      <c r="J2091" t="s">
        <v>14669</v>
      </c>
      <c r="K2091" t="str">
        <f t="shared" si="64"/>
        <v>WILSON ALEJANDRO NETTLE VEGA</v>
      </c>
      <c r="L2091" t="str">
        <f t="shared" si="65"/>
        <v>Wilson Alejandro Nettle Vega</v>
      </c>
      <c r="M2091" t="s">
        <v>1867</v>
      </c>
      <c r="N2091" t="str">
        <f>VLOOKUP(M2091,Tabla13[[#All],[rut]:[estado_licencia]],2,0)</f>
        <v>Wilson Alejandro Nettle Vega</v>
      </c>
      <c r="O2091" t="s">
        <v>9878</v>
      </c>
      <c r="P2091" t="s">
        <v>9879</v>
      </c>
      <c r="Q2091" s="2">
        <v>45664</v>
      </c>
      <c r="R2091" t="s">
        <v>460</v>
      </c>
      <c r="T2091" t="s">
        <v>9834</v>
      </c>
      <c r="U2091" s="2">
        <v>44335</v>
      </c>
      <c r="V2091" t="s">
        <v>9835</v>
      </c>
      <c r="W2091" t="s">
        <v>1224</v>
      </c>
      <c r="X2091" t="s">
        <v>10857</v>
      </c>
      <c r="Y2091">
        <v>25000</v>
      </c>
      <c r="Z2091" t="s">
        <v>9838</v>
      </c>
      <c r="AG2091">
        <v>969</v>
      </c>
      <c r="AH2091" t="s">
        <v>14011</v>
      </c>
      <c r="AI2091">
        <v>9147</v>
      </c>
    </row>
    <row r="2092" spans="1:36" hidden="1" x14ac:dyDescent="0.25">
      <c r="A2092" t="s">
        <v>14670</v>
      </c>
      <c r="B2092" t="s">
        <v>13881</v>
      </c>
      <c r="C2092" s="2">
        <v>43971</v>
      </c>
      <c r="D2092" t="s">
        <v>9827</v>
      </c>
      <c r="E2092" t="s">
        <v>10988</v>
      </c>
      <c r="F2092" t="s">
        <v>10989</v>
      </c>
      <c r="G2092" t="s">
        <v>461</v>
      </c>
      <c r="H2092" t="s">
        <v>10026</v>
      </c>
      <c r="I2092" t="s">
        <v>11823</v>
      </c>
      <c r="J2092" t="s">
        <v>11115</v>
      </c>
      <c r="K2092" t="str">
        <f t="shared" si="64"/>
        <v>CARLOS ALBERTO ROJAS LEMUS</v>
      </c>
      <c r="L2092" t="str">
        <f t="shared" si="65"/>
        <v>Carlos Alberto Rojas Lemus</v>
      </c>
      <c r="M2092" t="s">
        <v>1868</v>
      </c>
      <c r="N2092" t="str">
        <f>VLOOKUP(M2092,Tabla13[[#All],[rut]:[estado_licencia]],2,0)</f>
        <v>Carlos Alberto Rojas Lemus</v>
      </c>
      <c r="O2092" t="s">
        <v>9832</v>
      </c>
      <c r="P2092" t="s">
        <v>10204</v>
      </c>
      <c r="Q2092" s="2">
        <v>44010</v>
      </c>
      <c r="R2092">
        <v>19495</v>
      </c>
      <c r="T2092" t="s">
        <v>9834</v>
      </c>
      <c r="U2092" s="2">
        <v>44335</v>
      </c>
      <c r="V2092" t="s">
        <v>9835</v>
      </c>
      <c r="W2092" t="s">
        <v>1224</v>
      </c>
      <c r="X2092" t="s">
        <v>10857</v>
      </c>
      <c r="Y2092">
        <v>25000</v>
      </c>
      <c r="Z2092" t="s">
        <v>9838</v>
      </c>
      <c r="AG2092">
        <v>969</v>
      </c>
      <c r="AH2092" t="s">
        <v>14011</v>
      </c>
      <c r="AI2092">
        <v>9147</v>
      </c>
    </row>
    <row r="2093" spans="1:36" hidden="1" x14ac:dyDescent="0.25">
      <c r="A2093" t="s">
        <v>14671</v>
      </c>
      <c r="B2093" t="s">
        <v>13881</v>
      </c>
      <c r="C2093" s="2">
        <v>43971</v>
      </c>
      <c r="D2093" t="s">
        <v>9827</v>
      </c>
      <c r="E2093" t="s">
        <v>10988</v>
      </c>
      <c r="F2093" t="s">
        <v>10989</v>
      </c>
      <c r="G2093" t="s">
        <v>461</v>
      </c>
      <c r="H2093" t="s">
        <v>9940</v>
      </c>
      <c r="I2093" t="s">
        <v>10140</v>
      </c>
      <c r="J2093" t="s">
        <v>14672</v>
      </c>
      <c r="K2093" t="str">
        <f t="shared" si="64"/>
        <v>NILSON DE LA CRUZ BARRAZA ARAYA</v>
      </c>
      <c r="L2093" t="str">
        <f t="shared" si="65"/>
        <v>Nilson De La Cruz Barraza Araya</v>
      </c>
      <c r="M2093" t="s">
        <v>1869</v>
      </c>
      <c r="N2093" t="str">
        <f>VLOOKUP(M2093,Tabla13[[#All],[rut]:[estado_licencia]],2,0)</f>
        <v>Nilson De La Cruz Barraza Araya</v>
      </c>
      <c r="O2093" t="s">
        <v>9832</v>
      </c>
      <c r="P2093" t="s">
        <v>14484</v>
      </c>
      <c r="Q2093" s="2">
        <v>44922</v>
      </c>
      <c r="R2093">
        <v>19495</v>
      </c>
      <c r="T2093" t="s">
        <v>9834</v>
      </c>
      <c r="U2093" s="2">
        <v>44335</v>
      </c>
      <c r="V2093" t="s">
        <v>9835</v>
      </c>
      <c r="W2093" t="s">
        <v>1224</v>
      </c>
      <c r="X2093" t="s">
        <v>10857</v>
      </c>
      <c r="Y2093">
        <v>25000</v>
      </c>
      <c r="Z2093" t="s">
        <v>9838</v>
      </c>
      <c r="AG2093">
        <v>969</v>
      </c>
      <c r="AH2093" t="s">
        <v>14011</v>
      </c>
      <c r="AI2093">
        <v>9147</v>
      </c>
    </row>
    <row r="2094" spans="1:36" hidden="1" x14ac:dyDescent="0.25">
      <c r="A2094" t="s">
        <v>14673</v>
      </c>
      <c r="B2094" t="s">
        <v>13881</v>
      </c>
      <c r="C2094" s="2">
        <v>43971</v>
      </c>
      <c r="D2094" t="s">
        <v>9827</v>
      </c>
      <c r="E2094" t="s">
        <v>10988</v>
      </c>
      <c r="F2094" t="s">
        <v>10989</v>
      </c>
      <c r="G2094" t="s">
        <v>461</v>
      </c>
      <c r="H2094" t="s">
        <v>12456</v>
      </c>
      <c r="I2094" t="s">
        <v>9875</v>
      </c>
      <c r="J2094" t="s">
        <v>10999</v>
      </c>
      <c r="K2094" t="str">
        <f t="shared" si="64"/>
        <v>JOSE LUIS ALCAYAGA CORTES</v>
      </c>
      <c r="L2094" t="str">
        <f t="shared" si="65"/>
        <v>Jose Luis Alcayaga Cortes</v>
      </c>
      <c r="M2094" t="s">
        <v>1870</v>
      </c>
      <c r="N2094" t="str">
        <f>VLOOKUP(M2094,Tabla13[[#All],[rut]:[estado_licencia]],2,0)</f>
        <v>Jose Luis Alcayaga Cortes</v>
      </c>
      <c r="O2094" t="s">
        <v>9878</v>
      </c>
      <c r="P2094" t="s">
        <v>9919</v>
      </c>
      <c r="Q2094" s="2">
        <v>44588</v>
      </c>
      <c r="R2094">
        <v>19495</v>
      </c>
      <c r="T2094" t="s">
        <v>9834</v>
      </c>
      <c r="U2094" s="2">
        <v>44335</v>
      </c>
      <c r="V2094" t="s">
        <v>9835</v>
      </c>
      <c r="W2094" t="s">
        <v>1224</v>
      </c>
      <c r="X2094" t="s">
        <v>10857</v>
      </c>
      <c r="Y2094">
        <v>25000</v>
      </c>
      <c r="Z2094" t="s">
        <v>9838</v>
      </c>
      <c r="AG2094">
        <v>969</v>
      </c>
      <c r="AH2094" t="s">
        <v>14011</v>
      </c>
      <c r="AI2094">
        <v>9147</v>
      </c>
    </row>
    <row r="2095" spans="1:36" x14ac:dyDescent="0.25">
      <c r="A2095" t="s">
        <v>14674</v>
      </c>
      <c r="B2095" t="s">
        <v>13881</v>
      </c>
      <c r="C2095" s="2">
        <v>43971</v>
      </c>
      <c r="D2095" t="s">
        <v>9827</v>
      </c>
      <c r="E2095" t="s">
        <v>10257</v>
      </c>
      <c r="F2095" t="e">
        <f>#N/A</f>
        <v>#N/A</v>
      </c>
      <c r="G2095" t="e">
        <f>#N/A</f>
        <v>#N/A</v>
      </c>
      <c r="H2095" t="s">
        <v>14675</v>
      </c>
      <c r="I2095" t="s">
        <v>10887</v>
      </c>
      <c r="J2095" t="s">
        <v>14676</v>
      </c>
      <c r="K2095" t="str">
        <f t="shared" si="64"/>
        <v>MARCELO ERNESTO ALUCEMA SANTANDER</v>
      </c>
      <c r="L2095" t="str">
        <f t="shared" si="65"/>
        <v>Marcelo Ernesto Alucema Santander</v>
      </c>
      <c r="M2095" t="s">
        <v>1871</v>
      </c>
      <c r="N2095" t="str">
        <f>VLOOKUP(M2095,Tabla13[[#All],[rut]:[estado_licencia]],2,0)</f>
        <v>Marcelo Ernesto Alucema Santander</v>
      </c>
      <c r="O2095" t="s">
        <v>14677</v>
      </c>
      <c r="P2095" t="s">
        <v>4040</v>
      </c>
      <c r="Q2095" s="2">
        <v>44180</v>
      </c>
      <c r="R2095" t="s">
        <v>460</v>
      </c>
      <c r="T2095" t="s">
        <v>9834</v>
      </c>
      <c r="U2095" s="2">
        <v>44335</v>
      </c>
      <c r="V2095" t="s">
        <v>9835</v>
      </c>
      <c r="W2095" t="s">
        <v>1224</v>
      </c>
      <c r="X2095" t="s">
        <v>10857</v>
      </c>
      <c r="Y2095">
        <v>25000</v>
      </c>
      <c r="Z2095" t="s">
        <v>9838</v>
      </c>
    </row>
    <row r="2096" spans="1:36" hidden="1" x14ac:dyDescent="0.25">
      <c r="A2096" t="s">
        <v>10883</v>
      </c>
      <c r="B2096" t="s">
        <v>13881</v>
      </c>
      <c r="C2096" s="2">
        <v>43971</v>
      </c>
      <c r="D2096" t="s">
        <v>10351</v>
      </c>
      <c r="E2096" t="s">
        <v>10988</v>
      </c>
      <c r="F2096" t="s">
        <v>10989</v>
      </c>
      <c r="G2096" t="s">
        <v>461</v>
      </c>
      <c r="H2096" t="s">
        <v>14668</v>
      </c>
      <c r="I2096" t="s">
        <v>10070</v>
      </c>
      <c r="J2096" t="s">
        <v>14669</v>
      </c>
      <c r="K2096" t="str">
        <f t="shared" si="64"/>
        <v>WILSON ALEJANDRO NETTLE VEGA</v>
      </c>
      <c r="L2096" t="str">
        <f t="shared" si="65"/>
        <v>Wilson Alejandro Nettle Vega</v>
      </c>
      <c r="M2096" t="s">
        <v>1867</v>
      </c>
      <c r="N2096" t="str">
        <f>VLOOKUP(M2096,Tabla13[[#All],[rut]:[estado_licencia]],2,0)</f>
        <v>Wilson Alejandro Nettle Vega</v>
      </c>
      <c r="O2096" t="s">
        <v>9878</v>
      </c>
      <c r="P2096" t="s">
        <v>9879</v>
      </c>
      <c r="Q2096" s="2">
        <v>45664</v>
      </c>
      <c r="R2096" t="s">
        <v>460</v>
      </c>
      <c r="T2096" t="s">
        <v>9834</v>
      </c>
      <c r="U2096" s="2">
        <v>44335</v>
      </c>
      <c r="V2096" t="s">
        <v>9835</v>
      </c>
      <c r="W2096" t="s">
        <v>1224</v>
      </c>
      <c r="X2096" t="s">
        <v>10334</v>
      </c>
      <c r="Y2096">
        <v>30000</v>
      </c>
      <c r="Z2096" t="s">
        <v>9838</v>
      </c>
      <c r="AG2096">
        <v>969</v>
      </c>
      <c r="AH2096" t="s">
        <v>14011</v>
      </c>
      <c r="AI2096">
        <v>9147</v>
      </c>
    </row>
    <row r="2097" spans="1:36" hidden="1" x14ac:dyDescent="0.25">
      <c r="A2097" t="s">
        <v>14678</v>
      </c>
      <c r="B2097" t="s">
        <v>13881</v>
      </c>
      <c r="C2097" s="2">
        <v>43973</v>
      </c>
      <c r="D2097" t="s">
        <v>9827</v>
      </c>
      <c r="E2097" t="s">
        <v>10917</v>
      </c>
      <c r="F2097" t="s">
        <v>10075</v>
      </c>
      <c r="G2097" t="s">
        <v>114</v>
      </c>
      <c r="H2097" t="s">
        <v>10285</v>
      </c>
      <c r="I2097" t="s">
        <v>10052</v>
      </c>
      <c r="J2097" t="s">
        <v>14512</v>
      </c>
      <c r="K2097" t="str">
        <f t="shared" si="64"/>
        <v>JAIME ALBERTO CISTERNAS LEON</v>
      </c>
      <c r="L2097" t="str">
        <f t="shared" si="65"/>
        <v>Jaime Alberto Cisternas Leon</v>
      </c>
      <c r="M2097" t="s">
        <v>1872</v>
      </c>
      <c r="N2097" t="str">
        <f>VLOOKUP(M2097,Tabla13[[#All],[rut]:[estado_licencia]],2,0)</f>
        <v>Jaime Alberto Cisternas Leon</v>
      </c>
      <c r="O2097" t="s">
        <v>14679</v>
      </c>
      <c r="P2097" t="s">
        <v>10979</v>
      </c>
      <c r="Q2097" s="2">
        <v>45032</v>
      </c>
      <c r="R2097">
        <v>18290</v>
      </c>
      <c r="T2097" t="s">
        <v>9834</v>
      </c>
      <c r="U2097" s="2">
        <v>44338</v>
      </c>
      <c r="V2097" t="s">
        <v>9835</v>
      </c>
      <c r="W2097" t="s">
        <v>1224</v>
      </c>
      <c r="X2097" t="s">
        <v>10857</v>
      </c>
      <c r="Y2097">
        <v>25000</v>
      </c>
      <c r="Z2097" t="s">
        <v>9838</v>
      </c>
      <c r="AG2097">
        <v>955</v>
      </c>
      <c r="AH2097">
        <v>473703</v>
      </c>
      <c r="AI2097">
        <v>9179</v>
      </c>
      <c r="AJ2097">
        <v>43993</v>
      </c>
    </row>
    <row r="2098" spans="1:36" hidden="1" x14ac:dyDescent="0.25">
      <c r="A2098" t="s">
        <v>14680</v>
      </c>
      <c r="B2098" t="s">
        <v>13881</v>
      </c>
      <c r="C2098" s="2">
        <v>43973</v>
      </c>
      <c r="D2098" t="s">
        <v>9827</v>
      </c>
      <c r="E2098" t="s">
        <v>10868</v>
      </c>
      <c r="F2098" t="s">
        <v>10869</v>
      </c>
      <c r="G2098" t="s">
        <v>422</v>
      </c>
      <c r="H2098" t="s">
        <v>10452</v>
      </c>
      <c r="I2098" t="s">
        <v>10682</v>
      </c>
      <c r="J2098" t="s">
        <v>10978</v>
      </c>
      <c r="K2098" t="str">
        <f t="shared" si="64"/>
        <v>LEONARDO ENRIQUE GUERRERO VERA</v>
      </c>
      <c r="L2098" t="str">
        <f t="shared" si="65"/>
        <v>Leonardo Enrique Guerrero Vera</v>
      </c>
      <c r="M2098" t="s">
        <v>1873</v>
      </c>
      <c r="N2098" t="str">
        <f>VLOOKUP(M2098,Tabla13[[#All],[rut]:[estado_licencia]],2,0)</f>
        <v>Leonardo Enrique Guerrero Vera</v>
      </c>
      <c r="O2098" t="s">
        <v>9832</v>
      </c>
      <c r="P2098" t="s">
        <v>9919</v>
      </c>
      <c r="Q2098" s="2">
        <v>45521</v>
      </c>
      <c r="R2098">
        <v>19495</v>
      </c>
      <c r="T2098" t="s">
        <v>9834</v>
      </c>
      <c r="U2098" s="2">
        <v>44338</v>
      </c>
      <c r="V2098" t="s">
        <v>9835</v>
      </c>
      <c r="W2098" t="s">
        <v>1224</v>
      </c>
      <c r="X2098" t="s">
        <v>10857</v>
      </c>
      <c r="Y2098">
        <v>25000</v>
      </c>
      <c r="Z2098" t="s">
        <v>9838</v>
      </c>
      <c r="AG2098">
        <v>966</v>
      </c>
      <c r="AI2098">
        <v>9157</v>
      </c>
      <c r="AJ2098">
        <v>43991</v>
      </c>
    </row>
    <row r="2099" spans="1:36" hidden="1" x14ac:dyDescent="0.25">
      <c r="A2099" t="s">
        <v>14681</v>
      </c>
      <c r="B2099" t="s">
        <v>13881</v>
      </c>
      <c r="C2099" s="2">
        <v>43973</v>
      </c>
      <c r="D2099" t="s">
        <v>9827</v>
      </c>
      <c r="E2099" t="s">
        <v>9840</v>
      </c>
      <c r="F2099" t="s">
        <v>9841</v>
      </c>
      <c r="G2099" t="s">
        <v>50</v>
      </c>
      <c r="H2099" t="s">
        <v>10550</v>
      </c>
      <c r="I2099" t="s">
        <v>14682</v>
      </c>
      <c r="J2099" t="s">
        <v>14683</v>
      </c>
      <c r="K2099" t="str">
        <f t="shared" si="64"/>
        <v>RAMON ANDRES RETAMAL ESCOBILLANA</v>
      </c>
      <c r="L2099" t="str">
        <f t="shared" si="65"/>
        <v>Ramon Andres Retamal Escobillana</v>
      </c>
      <c r="M2099" t="s">
        <v>1874</v>
      </c>
      <c r="N2099" t="str">
        <f>VLOOKUP(M2099,Tabla13[[#All],[rut]:[estado_licencia]],2,0)</f>
        <v>Ramon Andres Retamal Escobillana</v>
      </c>
      <c r="O2099" t="s">
        <v>9832</v>
      </c>
      <c r="P2099" t="s">
        <v>14684</v>
      </c>
      <c r="Q2099" s="2">
        <v>45375</v>
      </c>
      <c r="R2099">
        <v>19495</v>
      </c>
      <c r="T2099" t="s">
        <v>9834</v>
      </c>
      <c r="U2099" s="2">
        <v>44338</v>
      </c>
      <c r="V2099" t="s">
        <v>9835</v>
      </c>
      <c r="W2099" t="s">
        <v>1224</v>
      </c>
      <c r="X2099" t="s">
        <v>10857</v>
      </c>
      <c r="Y2099">
        <v>25000</v>
      </c>
      <c r="Z2099" t="s">
        <v>9838</v>
      </c>
      <c r="AG2099">
        <v>1000</v>
      </c>
      <c r="AI2099">
        <v>9176</v>
      </c>
      <c r="AJ2099">
        <v>43992</v>
      </c>
    </row>
    <row r="2100" spans="1:36" x14ac:dyDescent="0.25">
      <c r="A2100" t="s">
        <v>14685</v>
      </c>
      <c r="B2100" t="s">
        <v>13881</v>
      </c>
      <c r="C2100" s="2">
        <v>43973</v>
      </c>
      <c r="D2100" t="s">
        <v>9827</v>
      </c>
      <c r="E2100" t="s">
        <v>11076</v>
      </c>
      <c r="F2100" t="e">
        <f>#N/A</f>
        <v>#N/A</v>
      </c>
      <c r="G2100" t="s">
        <v>1875</v>
      </c>
      <c r="H2100" t="s">
        <v>9896</v>
      </c>
      <c r="I2100" t="s">
        <v>10539</v>
      </c>
      <c r="J2100" t="s">
        <v>14686</v>
      </c>
      <c r="K2100" t="str">
        <f t="shared" si="64"/>
        <v>JONATHAN DANILO QUIROZ ORTEGA</v>
      </c>
      <c r="L2100" t="str">
        <f t="shared" si="65"/>
        <v>Jonathan Danilo Quiroz Ortega</v>
      </c>
      <c r="M2100" t="s">
        <v>1876</v>
      </c>
      <c r="N2100" t="str">
        <f>VLOOKUP(M2100,Tabla13[[#All],[rut]:[estado_licencia]],2,0)</f>
        <v>Jonathan Danilo Quiroz Ortega</v>
      </c>
      <c r="O2100" t="s">
        <v>9905</v>
      </c>
      <c r="P2100" t="s">
        <v>9879</v>
      </c>
      <c r="Q2100" s="2">
        <v>45635</v>
      </c>
      <c r="R2100" t="s">
        <v>460</v>
      </c>
      <c r="T2100" t="s">
        <v>9834</v>
      </c>
      <c r="U2100" s="2">
        <v>44338</v>
      </c>
      <c r="V2100" t="s">
        <v>9835</v>
      </c>
      <c r="W2100" t="s">
        <v>1224</v>
      </c>
      <c r="X2100" t="s">
        <v>10857</v>
      </c>
      <c r="Y2100">
        <v>25000</v>
      </c>
      <c r="Z2100" t="s">
        <v>9853</v>
      </c>
      <c r="AA2100" s="2">
        <v>43977</v>
      </c>
      <c r="AB2100" t="s">
        <v>9854</v>
      </c>
      <c r="AI2100" t="s">
        <v>14687</v>
      </c>
      <c r="AJ2100">
        <v>43977</v>
      </c>
    </row>
    <row r="2101" spans="1:36" hidden="1" x14ac:dyDescent="0.25">
      <c r="A2101" t="s">
        <v>14688</v>
      </c>
      <c r="B2101" t="s">
        <v>13881</v>
      </c>
      <c r="C2101" s="2">
        <v>43973</v>
      </c>
      <c r="D2101" t="s">
        <v>9827</v>
      </c>
      <c r="E2101" t="s">
        <v>10898</v>
      </c>
      <c r="F2101" t="s">
        <v>10898</v>
      </c>
      <c r="G2101" t="s">
        <v>431</v>
      </c>
      <c r="H2101" t="s">
        <v>14689</v>
      </c>
      <c r="I2101" t="s">
        <v>11958</v>
      </c>
      <c r="J2101" t="s">
        <v>14690</v>
      </c>
      <c r="K2101" t="str">
        <f t="shared" si="64"/>
        <v>RICARDO DARIO DEL PINO CORREA</v>
      </c>
      <c r="L2101" t="str">
        <f t="shared" si="65"/>
        <v>Ricardo Dario Del Pino Correa</v>
      </c>
      <c r="M2101" t="s">
        <v>1877</v>
      </c>
      <c r="N2101" t="str">
        <f>VLOOKUP(M2101,Tabla13[[#All],[rut]:[estado_licencia]],2,0)</f>
        <v>Ricardo Dario Del Pino Correa</v>
      </c>
      <c r="O2101" t="s">
        <v>9832</v>
      </c>
      <c r="P2101" t="s">
        <v>14691</v>
      </c>
      <c r="Q2101" s="2">
        <v>44540</v>
      </c>
      <c r="R2101">
        <v>19495</v>
      </c>
      <c r="T2101" t="s">
        <v>9834</v>
      </c>
      <c r="U2101" s="2">
        <v>44338</v>
      </c>
      <c r="V2101" t="s">
        <v>9835</v>
      </c>
      <c r="W2101" t="s">
        <v>1224</v>
      </c>
      <c r="X2101" t="s">
        <v>10857</v>
      </c>
      <c r="Y2101">
        <v>25000</v>
      </c>
      <c r="Z2101" t="s">
        <v>9838</v>
      </c>
      <c r="AG2101">
        <v>994</v>
      </c>
      <c r="AI2101">
        <v>9171</v>
      </c>
      <c r="AJ2101">
        <v>43992</v>
      </c>
    </row>
    <row r="2102" spans="1:36" hidden="1" x14ac:dyDescent="0.25">
      <c r="A2102" t="s">
        <v>14692</v>
      </c>
      <c r="B2102" t="s">
        <v>13881</v>
      </c>
      <c r="C2102" s="2">
        <v>43973</v>
      </c>
      <c r="D2102" t="s">
        <v>9827</v>
      </c>
      <c r="E2102" t="s">
        <v>12309</v>
      </c>
      <c r="F2102" t="s">
        <v>12310</v>
      </c>
      <c r="G2102" t="s">
        <v>933</v>
      </c>
      <c r="H2102" t="s">
        <v>10521</v>
      </c>
      <c r="I2102" t="s">
        <v>13506</v>
      </c>
      <c r="J2102" t="s">
        <v>14693</v>
      </c>
      <c r="K2102" t="str">
        <f t="shared" si="64"/>
        <v>PATRICIO GASTON ROBLES TIRADO</v>
      </c>
      <c r="L2102" t="str">
        <f t="shared" si="65"/>
        <v>Patricio Gaston Robles Tirado</v>
      </c>
      <c r="M2102" t="s">
        <v>1878</v>
      </c>
      <c r="N2102" t="str">
        <f>VLOOKUP(M2102,Tabla13[[#All],[rut]:[estado_licencia]],2,0)</f>
        <v>Patricio Gaston Robles Tirado</v>
      </c>
      <c r="O2102" t="s">
        <v>10798</v>
      </c>
      <c r="P2102" t="s">
        <v>4040</v>
      </c>
      <c r="Q2102" s="2">
        <v>44092</v>
      </c>
      <c r="R2102" t="s">
        <v>460</v>
      </c>
      <c r="T2102" t="s">
        <v>9834</v>
      </c>
      <c r="U2102" s="2">
        <v>44338</v>
      </c>
      <c r="V2102" t="s">
        <v>9835</v>
      </c>
      <c r="W2102" t="s">
        <v>1224</v>
      </c>
      <c r="X2102" t="s">
        <v>10857</v>
      </c>
      <c r="Y2102">
        <v>25000</v>
      </c>
      <c r="Z2102" t="s">
        <v>9838</v>
      </c>
      <c r="AG2102">
        <v>989</v>
      </c>
      <c r="AI2102">
        <v>9167</v>
      </c>
      <c r="AJ2102">
        <v>43992</v>
      </c>
    </row>
    <row r="2103" spans="1:36" hidden="1" x14ac:dyDescent="0.25">
      <c r="A2103" t="s">
        <v>14694</v>
      </c>
      <c r="B2103" t="s">
        <v>13881</v>
      </c>
      <c r="C2103" s="2">
        <v>43973</v>
      </c>
      <c r="D2103" t="s">
        <v>9827</v>
      </c>
      <c r="E2103" t="s">
        <v>10898</v>
      </c>
      <c r="F2103" t="s">
        <v>10898</v>
      </c>
      <c r="G2103" t="s">
        <v>431</v>
      </c>
      <c r="H2103" t="s">
        <v>11066</v>
      </c>
      <c r="I2103" t="s">
        <v>11067</v>
      </c>
      <c r="J2103" t="s">
        <v>14695</v>
      </c>
      <c r="K2103" t="str">
        <f t="shared" si="64"/>
        <v>VICTOR ALFREDO FARA HUERTA</v>
      </c>
      <c r="L2103" t="str">
        <f t="shared" si="65"/>
        <v>Victor Alfredo Fara Huerta</v>
      </c>
      <c r="M2103" t="s">
        <v>1879</v>
      </c>
      <c r="N2103" t="str">
        <f>VLOOKUP(M2103,Tabla13[[#All],[rut]:[estado_licencia]],2,0)</f>
        <v>Victor Alfredo Fara Huerta</v>
      </c>
      <c r="O2103" t="s">
        <v>9898</v>
      </c>
      <c r="P2103" t="s">
        <v>9845</v>
      </c>
      <c r="Q2103" s="2">
        <v>44609</v>
      </c>
      <c r="R2103">
        <v>18290</v>
      </c>
      <c r="T2103" t="s">
        <v>9834</v>
      </c>
      <c r="U2103" s="2">
        <v>44338</v>
      </c>
      <c r="V2103" t="s">
        <v>9835</v>
      </c>
      <c r="W2103" t="s">
        <v>1224</v>
      </c>
      <c r="X2103" t="s">
        <v>10857</v>
      </c>
      <c r="Y2103">
        <v>25000</v>
      </c>
      <c r="Z2103" t="s">
        <v>9838</v>
      </c>
      <c r="AG2103">
        <v>994</v>
      </c>
      <c r="AI2103">
        <v>9171</v>
      </c>
      <c r="AJ2103">
        <v>43992</v>
      </c>
    </row>
    <row r="2104" spans="1:36" hidden="1" x14ac:dyDescent="0.25">
      <c r="A2104" t="s">
        <v>14696</v>
      </c>
      <c r="B2104" t="s">
        <v>13881</v>
      </c>
      <c r="C2104" s="2">
        <v>43973</v>
      </c>
      <c r="D2104" t="s">
        <v>9827</v>
      </c>
      <c r="E2104" t="s">
        <v>10898</v>
      </c>
      <c r="F2104" t="s">
        <v>10898</v>
      </c>
      <c r="G2104" t="s">
        <v>431</v>
      </c>
      <c r="H2104" t="s">
        <v>12199</v>
      </c>
      <c r="I2104" t="s">
        <v>14697</v>
      </c>
      <c r="J2104" t="s">
        <v>14698</v>
      </c>
      <c r="K2104" t="str">
        <f t="shared" si="64"/>
        <v>RODOLFO ANTONIO CARREÑO TRUJILLO</v>
      </c>
      <c r="L2104" t="str">
        <f t="shared" si="65"/>
        <v>Rodolfo Antonio Carreño Trujillo</v>
      </c>
      <c r="M2104" t="s">
        <v>1880</v>
      </c>
      <c r="N2104" t="str">
        <f>VLOOKUP(M2104,Tabla13[[#All],[rut]:[estado_licencia]],2,0)</f>
        <v>Rodolfo Antonio Carreño Trujillo</v>
      </c>
      <c r="O2104" t="s">
        <v>9832</v>
      </c>
      <c r="P2104" t="s">
        <v>10231</v>
      </c>
      <c r="Q2104" s="2">
        <v>44632</v>
      </c>
      <c r="R2104">
        <v>19495</v>
      </c>
      <c r="T2104" t="s">
        <v>9834</v>
      </c>
      <c r="U2104" s="2">
        <v>44338</v>
      </c>
      <c r="V2104" t="s">
        <v>9835</v>
      </c>
      <c r="W2104" t="s">
        <v>1224</v>
      </c>
      <c r="X2104" t="s">
        <v>10857</v>
      </c>
      <c r="Y2104">
        <v>25000</v>
      </c>
      <c r="Z2104" t="s">
        <v>9838</v>
      </c>
      <c r="AG2104">
        <v>994</v>
      </c>
      <c r="AI2104">
        <v>9171</v>
      </c>
      <c r="AJ2104">
        <v>43992</v>
      </c>
    </row>
    <row r="2105" spans="1:36" hidden="1" x14ac:dyDescent="0.25">
      <c r="A2105" t="s">
        <v>10883</v>
      </c>
      <c r="B2105" t="s">
        <v>13881</v>
      </c>
      <c r="C2105" s="2">
        <v>43973</v>
      </c>
      <c r="D2105" t="s">
        <v>10351</v>
      </c>
      <c r="E2105" t="s">
        <v>10917</v>
      </c>
      <c r="F2105" t="s">
        <v>10075</v>
      </c>
      <c r="G2105" t="s">
        <v>114</v>
      </c>
      <c r="H2105" t="s">
        <v>10285</v>
      </c>
      <c r="I2105" t="s">
        <v>10052</v>
      </c>
      <c r="J2105" t="s">
        <v>14512</v>
      </c>
      <c r="K2105" t="str">
        <f t="shared" si="64"/>
        <v>JAIME ALBERTO CISTERNAS LEON</v>
      </c>
      <c r="L2105" t="str">
        <f t="shared" si="65"/>
        <v>Jaime Alberto Cisternas Leon</v>
      </c>
      <c r="M2105" t="s">
        <v>1872</v>
      </c>
      <c r="N2105" t="str">
        <f>VLOOKUP(M2105,Tabla13[[#All],[rut]:[estado_licencia]],2,0)</f>
        <v>Jaime Alberto Cisternas Leon</v>
      </c>
      <c r="O2105" t="s">
        <v>14679</v>
      </c>
      <c r="P2105" t="s">
        <v>10979</v>
      </c>
      <c r="Q2105" s="2">
        <v>45032</v>
      </c>
      <c r="R2105">
        <v>18290</v>
      </c>
      <c r="T2105" t="s">
        <v>9834</v>
      </c>
      <c r="U2105" s="2">
        <v>44703</v>
      </c>
      <c r="V2105" t="s">
        <v>9835</v>
      </c>
      <c r="W2105" t="s">
        <v>1224</v>
      </c>
      <c r="X2105" t="s">
        <v>10334</v>
      </c>
      <c r="Y2105">
        <v>30000</v>
      </c>
      <c r="Z2105" t="s">
        <v>9838</v>
      </c>
      <c r="AG2105">
        <v>955</v>
      </c>
      <c r="AH2105">
        <v>473703</v>
      </c>
      <c r="AI2105">
        <v>9179</v>
      </c>
      <c r="AJ2105">
        <v>43993</v>
      </c>
    </row>
    <row r="2106" spans="1:36" hidden="1" x14ac:dyDescent="0.25">
      <c r="A2106" t="s">
        <v>10883</v>
      </c>
      <c r="B2106" t="s">
        <v>13881</v>
      </c>
      <c r="C2106" s="2">
        <v>43973</v>
      </c>
      <c r="D2106" t="s">
        <v>10351</v>
      </c>
      <c r="E2106" t="s">
        <v>10968</v>
      </c>
      <c r="F2106" t="s">
        <v>10968</v>
      </c>
      <c r="G2106" t="s">
        <v>455</v>
      </c>
      <c r="H2106" t="s">
        <v>10690</v>
      </c>
      <c r="I2106" t="s">
        <v>14699</v>
      </c>
      <c r="J2106" t="s">
        <v>14700</v>
      </c>
      <c r="K2106" t="str">
        <f t="shared" si="64"/>
        <v>NELSON ANTONIO PINEDA AVILES</v>
      </c>
      <c r="L2106" t="str">
        <f t="shared" si="65"/>
        <v>Nelson Antonio Pineda Aviles</v>
      </c>
      <c r="M2106" t="s">
        <v>1881</v>
      </c>
      <c r="N2106" t="str">
        <f>VLOOKUP(M2106,Tabla13[[#All],[rut]:[estado_licencia]],2,0)</f>
        <v>Nelson Antonio Pineda Aviles</v>
      </c>
      <c r="O2106" t="s">
        <v>14701</v>
      </c>
      <c r="P2106" t="s">
        <v>460</v>
      </c>
      <c r="Q2106" s="2" t="s">
        <v>460</v>
      </c>
      <c r="R2106" t="s">
        <v>460</v>
      </c>
      <c r="T2106" t="s">
        <v>9834</v>
      </c>
      <c r="U2106" s="2">
        <v>44703</v>
      </c>
      <c r="V2106" t="s">
        <v>9835</v>
      </c>
      <c r="W2106" t="s">
        <v>1224</v>
      </c>
      <c r="X2106" t="s">
        <v>10334</v>
      </c>
      <c r="Y2106">
        <v>30000</v>
      </c>
      <c r="Z2106" t="s">
        <v>9853</v>
      </c>
      <c r="AA2106" s="2">
        <v>43976</v>
      </c>
      <c r="AB2106" t="s">
        <v>9936</v>
      </c>
      <c r="AI2106" t="s">
        <v>14702</v>
      </c>
      <c r="AJ2106">
        <v>43976</v>
      </c>
    </row>
    <row r="2107" spans="1:36" hidden="1" x14ac:dyDescent="0.25">
      <c r="A2107" t="s">
        <v>10883</v>
      </c>
      <c r="B2107" t="s">
        <v>13881</v>
      </c>
      <c r="C2107" s="2">
        <v>43974</v>
      </c>
      <c r="D2107" t="s">
        <v>10351</v>
      </c>
      <c r="E2107" t="s">
        <v>10847</v>
      </c>
      <c r="F2107" t="s">
        <v>10847</v>
      </c>
      <c r="G2107" t="s">
        <v>414</v>
      </c>
      <c r="H2107" t="s">
        <v>11980</v>
      </c>
      <c r="I2107" t="s">
        <v>11980</v>
      </c>
      <c r="J2107" t="s">
        <v>14703</v>
      </c>
      <c r="K2107" t="str">
        <f t="shared" si="64"/>
        <v>RODRIGO ALONSO CHACANA CHACANA</v>
      </c>
      <c r="L2107" t="str">
        <f t="shared" si="65"/>
        <v>Rodrigo Alonso Chacana Chacana</v>
      </c>
      <c r="M2107" t="s">
        <v>1882</v>
      </c>
      <c r="N2107" t="str">
        <f>VLOOKUP(M2107,Tabla13[[#All],[rut]:[estado_licencia]],2,0)</f>
        <v>Rodrigo Alonso Chacana Chacana</v>
      </c>
      <c r="O2107" t="s">
        <v>10838</v>
      </c>
      <c r="P2107" t="s">
        <v>460</v>
      </c>
      <c r="Q2107" s="2" t="s">
        <v>460</v>
      </c>
      <c r="R2107" t="s">
        <v>460</v>
      </c>
      <c r="U2107" s="2">
        <v>44704</v>
      </c>
      <c r="V2107" t="s">
        <v>9835</v>
      </c>
      <c r="W2107" t="s">
        <v>1224</v>
      </c>
      <c r="X2107" t="s">
        <v>10334</v>
      </c>
      <c r="Y2107">
        <v>30000</v>
      </c>
      <c r="Z2107" t="s">
        <v>9838</v>
      </c>
    </row>
    <row r="2108" spans="1:36" hidden="1" x14ac:dyDescent="0.25">
      <c r="A2108" t="s">
        <v>14704</v>
      </c>
      <c r="B2108" t="s">
        <v>13881</v>
      </c>
      <c r="C2108" s="2">
        <v>43976</v>
      </c>
      <c r="D2108" t="s">
        <v>9827</v>
      </c>
      <c r="E2108" t="s">
        <v>11117</v>
      </c>
      <c r="F2108" t="s">
        <v>11118</v>
      </c>
      <c r="G2108" t="s">
        <v>498</v>
      </c>
      <c r="H2108" t="s">
        <v>10036</v>
      </c>
      <c r="I2108" t="s">
        <v>10036</v>
      </c>
      <c r="J2108" t="s">
        <v>13961</v>
      </c>
      <c r="K2108" t="str">
        <f t="shared" si="64"/>
        <v>MARCELO ANDRES OLIVA OLIVA</v>
      </c>
      <c r="L2108" t="str">
        <f t="shared" si="65"/>
        <v>Marcelo Andres Oliva Oliva</v>
      </c>
      <c r="M2108" t="s">
        <v>1883</v>
      </c>
      <c r="N2108" t="str">
        <f>VLOOKUP(M2108,Tabla13[[#All],[rut]:[estado_licencia]],2,0)</f>
        <v>Marcelo Andres Oliva Oliva</v>
      </c>
      <c r="O2108" t="s">
        <v>9832</v>
      </c>
      <c r="P2108" t="s">
        <v>9983</v>
      </c>
      <c r="Q2108" s="2">
        <v>44978</v>
      </c>
      <c r="R2108">
        <v>19495</v>
      </c>
      <c r="T2108" t="s">
        <v>9834</v>
      </c>
      <c r="U2108" s="2">
        <v>44341</v>
      </c>
      <c r="V2108" t="s">
        <v>9835</v>
      </c>
      <c r="W2108" t="s">
        <v>1224</v>
      </c>
      <c r="X2108" t="s">
        <v>10857</v>
      </c>
      <c r="Y2108">
        <v>25000</v>
      </c>
      <c r="Z2108" t="s">
        <v>9838</v>
      </c>
      <c r="AG2108">
        <v>995</v>
      </c>
      <c r="AI2108">
        <v>9172</v>
      </c>
      <c r="AJ2108">
        <v>43992</v>
      </c>
    </row>
    <row r="2109" spans="1:36" hidden="1" x14ac:dyDescent="0.25">
      <c r="A2109" t="s">
        <v>14705</v>
      </c>
      <c r="B2109" t="s">
        <v>13881</v>
      </c>
      <c r="C2109" s="2">
        <v>43976</v>
      </c>
      <c r="D2109" t="s">
        <v>9827</v>
      </c>
      <c r="E2109" t="s">
        <v>11567</v>
      </c>
      <c r="F2109" t="s">
        <v>11568</v>
      </c>
      <c r="G2109" t="s">
        <v>655</v>
      </c>
      <c r="H2109" t="s">
        <v>9928</v>
      </c>
      <c r="I2109" t="s">
        <v>10250</v>
      </c>
      <c r="J2109" t="s">
        <v>14706</v>
      </c>
      <c r="K2109" t="str">
        <f t="shared" si="64"/>
        <v>RICARDO EDUARDO TAPIA VALDIVIA</v>
      </c>
      <c r="L2109" t="str">
        <f t="shared" si="65"/>
        <v>Ricardo Eduardo Tapia Valdivia</v>
      </c>
      <c r="M2109" t="s">
        <v>1884</v>
      </c>
      <c r="N2109" t="str">
        <f>VLOOKUP(M2109,Tabla13[[#All],[rut]:[estado_licencia]],2,0)</f>
        <v>Ricardo Eduardo Tapia Valdivia</v>
      </c>
      <c r="O2109" t="s">
        <v>9832</v>
      </c>
      <c r="P2109" t="s">
        <v>9983</v>
      </c>
      <c r="Q2109" s="2">
        <v>44385</v>
      </c>
      <c r="R2109">
        <v>19495</v>
      </c>
      <c r="T2109" t="s">
        <v>9834</v>
      </c>
      <c r="U2109" s="2">
        <v>44341</v>
      </c>
      <c r="V2109" t="s">
        <v>9835</v>
      </c>
      <c r="W2109" t="s">
        <v>1224</v>
      </c>
      <c r="X2109" t="s">
        <v>10857</v>
      </c>
      <c r="Y2109">
        <v>25000</v>
      </c>
      <c r="Z2109" t="s">
        <v>9838</v>
      </c>
      <c r="AG2109">
        <v>967</v>
      </c>
      <c r="AI2109">
        <v>9143</v>
      </c>
      <c r="AJ2109">
        <v>43987</v>
      </c>
    </row>
    <row r="2110" spans="1:36" hidden="1" x14ac:dyDescent="0.25">
      <c r="A2110" t="s">
        <v>14707</v>
      </c>
      <c r="B2110" t="s">
        <v>13881</v>
      </c>
      <c r="C2110" s="2">
        <v>43976</v>
      </c>
      <c r="D2110" t="s">
        <v>9827</v>
      </c>
      <c r="E2110" t="s">
        <v>14708</v>
      </c>
      <c r="F2110" t="s">
        <v>14709</v>
      </c>
      <c r="G2110" t="s">
        <v>1885</v>
      </c>
      <c r="H2110" t="s">
        <v>10755</v>
      </c>
      <c r="I2110" t="s">
        <v>9875</v>
      </c>
      <c r="J2110" t="s">
        <v>14710</v>
      </c>
      <c r="K2110" t="str">
        <f t="shared" si="64"/>
        <v>RONALD HAROLD ROJO CORTES</v>
      </c>
      <c r="L2110" t="str">
        <f t="shared" si="65"/>
        <v>Ronald Harold Rojo Cortes</v>
      </c>
      <c r="M2110" t="s">
        <v>1886</v>
      </c>
      <c r="N2110" t="str">
        <f>VLOOKUP(M2110,Tabla13[[#All],[rut]:[estado_licencia]],2,0)</f>
        <v>Ronald Harold Rojo Cortes</v>
      </c>
      <c r="O2110" t="s">
        <v>13741</v>
      </c>
      <c r="P2110" t="s">
        <v>9983</v>
      </c>
      <c r="Q2110" s="2">
        <v>44643</v>
      </c>
      <c r="R2110">
        <v>19495</v>
      </c>
      <c r="T2110" t="s">
        <v>9834</v>
      </c>
      <c r="U2110" s="2">
        <v>44341</v>
      </c>
      <c r="V2110" t="s">
        <v>9835</v>
      </c>
      <c r="W2110" t="s">
        <v>1224</v>
      </c>
      <c r="X2110" t="s">
        <v>10857</v>
      </c>
      <c r="Y2110">
        <v>25000</v>
      </c>
      <c r="Z2110" t="s">
        <v>9853</v>
      </c>
      <c r="AA2110" s="2">
        <v>43976</v>
      </c>
      <c r="AB2110" t="s">
        <v>9936</v>
      </c>
      <c r="AI2110" t="s">
        <v>14711</v>
      </c>
      <c r="AJ2110">
        <v>43983</v>
      </c>
    </row>
    <row r="2111" spans="1:36" hidden="1" x14ac:dyDescent="0.25">
      <c r="A2111" t="s">
        <v>10883</v>
      </c>
      <c r="B2111" t="s">
        <v>13881</v>
      </c>
      <c r="C2111" s="2">
        <v>43976</v>
      </c>
      <c r="D2111" t="s">
        <v>10848</v>
      </c>
      <c r="E2111" t="s">
        <v>11379</v>
      </c>
      <c r="F2111" t="s">
        <v>11380</v>
      </c>
      <c r="G2111" t="s">
        <v>592</v>
      </c>
      <c r="H2111" t="s">
        <v>9959</v>
      </c>
      <c r="I2111" t="s">
        <v>11603</v>
      </c>
      <c r="J2111" t="s">
        <v>14712</v>
      </c>
      <c r="K2111" t="str">
        <f t="shared" si="64"/>
        <v xml:space="preserve">SIMON NUÑEZ CONTRERAS </v>
      </c>
      <c r="L2111" t="str">
        <f t="shared" si="65"/>
        <v xml:space="preserve">Simon Nuñez Contreras </v>
      </c>
      <c r="M2111" t="s">
        <v>1887</v>
      </c>
      <c r="N2111" t="str">
        <f>VLOOKUP(M2111,Tabla13[[#All],[rut]:[estado_licencia]],2,0)</f>
        <v xml:space="preserve">Simon Nuñez Contreras </v>
      </c>
      <c r="O2111" t="s">
        <v>9898</v>
      </c>
      <c r="P2111" t="s">
        <v>4040</v>
      </c>
      <c r="Q2111" s="2" t="s">
        <v>460</v>
      </c>
      <c r="R2111" t="s">
        <v>460</v>
      </c>
      <c r="S2111" t="s">
        <v>14713</v>
      </c>
      <c r="T2111" t="s">
        <v>9834</v>
      </c>
      <c r="U2111" s="2">
        <v>45166</v>
      </c>
      <c r="V2111" t="s">
        <v>9835</v>
      </c>
      <c r="W2111" t="s">
        <v>1224</v>
      </c>
      <c r="X2111" t="s">
        <v>10857</v>
      </c>
      <c r="Y2111">
        <v>5000</v>
      </c>
      <c r="Z2111" t="s">
        <v>9853</v>
      </c>
      <c r="AA2111" s="2">
        <v>43976</v>
      </c>
      <c r="AB2111" t="s">
        <v>9854</v>
      </c>
      <c r="AI2111" t="s">
        <v>10879</v>
      </c>
    </row>
    <row r="2112" spans="1:36" hidden="1" x14ac:dyDescent="0.25">
      <c r="A2112" t="s">
        <v>14714</v>
      </c>
      <c r="B2112" t="s">
        <v>13881</v>
      </c>
      <c r="C2112" s="2">
        <v>43976</v>
      </c>
      <c r="D2112" t="s">
        <v>9827</v>
      </c>
      <c r="E2112" t="s">
        <v>11247</v>
      </c>
      <c r="F2112" t="s">
        <v>11248</v>
      </c>
      <c r="G2112" t="s">
        <v>545</v>
      </c>
      <c r="H2112" t="s">
        <v>10140</v>
      </c>
      <c r="I2112" t="s">
        <v>10394</v>
      </c>
      <c r="J2112" t="s">
        <v>12061</v>
      </c>
      <c r="K2112" t="str">
        <f t="shared" si="64"/>
        <v>LUIS ENRIQUE ARAYA LEIVA</v>
      </c>
      <c r="L2112" t="str">
        <f t="shared" si="65"/>
        <v>Luis Enrique Araya Leiva</v>
      </c>
      <c r="M2112" t="s">
        <v>1888</v>
      </c>
      <c r="N2112" t="str">
        <f>VLOOKUP(M2112,Tabla13[[#All],[rut]:[estado_licencia]],2,0)</f>
        <v>Luis Enrique Araya Leiva</v>
      </c>
      <c r="O2112" t="s">
        <v>14500</v>
      </c>
      <c r="P2112" t="s">
        <v>10288</v>
      </c>
      <c r="Q2112" s="2">
        <v>44489</v>
      </c>
      <c r="R2112">
        <v>19495</v>
      </c>
      <c r="T2112" t="s">
        <v>9834</v>
      </c>
      <c r="U2112" s="2">
        <v>45437</v>
      </c>
      <c r="V2112" t="s">
        <v>9835</v>
      </c>
      <c r="W2112" t="s">
        <v>1224</v>
      </c>
      <c r="X2112" t="s">
        <v>10857</v>
      </c>
      <c r="Y2112">
        <v>25000</v>
      </c>
      <c r="Z2112" t="s">
        <v>9838</v>
      </c>
      <c r="AG2112">
        <v>949</v>
      </c>
      <c r="AI2112">
        <v>9148</v>
      </c>
    </row>
    <row r="2113" spans="1:36" hidden="1" x14ac:dyDescent="0.25">
      <c r="A2113" t="s">
        <v>10883</v>
      </c>
      <c r="B2113" t="s">
        <v>13881</v>
      </c>
      <c r="C2113" s="2">
        <v>43977</v>
      </c>
      <c r="D2113" t="s">
        <v>10351</v>
      </c>
      <c r="E2113" t="s">
        <v>10988</v>
      </c>
      <c r="F2113" t="s">
        <v>10989</v>
      </c>
      <c r="G2113" t="s">
        <v>461</v>
      </c>
      <c r="H2113" t="s">
        <v>13845</v>
      </c>
      <c r="I2113" t="s">
        <v>13775</v>
      </c>
      <c r="J2113" t="s">
        <v>14715</v>
      </c>
      <c r="K2113" t="str">
        <f t="shared" si="64"/>
        <v>LEONIDAS FERNANDO GARCES PINOCHET</v>
      </c>
      <c r="L2113" t="str">
        <f t="shared" si="65"/>
        <v>Leonidas Fernando Garces Pinochet</v>
      </c>
      <c r="M2113" t="s">
        <v>1889</v>
      </c>
      <c r="N2113" t="str">
        <f>VLOOKUP(M2113,Tabla13[[#All],[rut]:[estado_licencia]],2,0)</f>
        <v>Leonidas Fernando Garces Pinochet</v>
      </c>
      <c r="O2113" t="s">
        <v>9878</v>
      </c>
      <c r="P2113" t="s">
        <v>460</v>
      </c>
      <c r="Q2113" s="2" t="s">
        <v>460</v>
      </c>
      <c r="R2113" t="s">
        <v>460</v>
      </c>
      <c r="U2113" s="2">
        <v>44707</v>
      </c>
      <c r="V2113" t="s">
        <v>9835</v>
      </c>
      <c r="W2113" t="s">
        <v>1224</v>
      </c>
      <c r="X2113" t="s">
        <v>10857</v>
      </c>
      <c r="Y2113">
        <v>30000</v>
      </c>
      <c r="Z2113" t="s">
        <v>9838</v>
      </c>
      <c r="AG2113">
        <v>969</v>
      </c>
      <c r="AH2113" t="s">
        <v>14011</v>
      </c>
      <c r="AI2113">
        <v>9147</v>
      </c>
    </row>
    <row r="2114" spans="1:36" hidden="1" x14ac:dyDescent="0.25">
      <c r="A2114" t="s">
        <v>14716</v>
      </c>
      <c r="B2114" t="s">
        <v>13881</v>
      </c>
      <c r="C2114" s="2">
        <v>43977</v>
      </c>
      <c r="D2114" t="s">
        <v>9827</v>
      </c>
      <c r="E2114" t="s">
        <v>10988</v>
      </c>
      <c r="F2114" t="s">
        <v>10989</v>
      </c>
      <c r="G2114" t="s">
        <v>461</v>
      </c>
      <c r="H2114" t="s">
        <v>14717</v>
      </c>
      <c r="I2114" t="s">
        <v>10001</v>
      </c>
      <c r="J2114" t="s">
        <v>14718</v>
      </c>
      <c r="K2114" t="str">
        <f t="shared" ref="K2114:K2177" si="66">CONCATENATE(J2114," ",H2114," ",I2114)</f>
        <v>MIGUEL ANTONIO CERNA ESCOBAR</v>
      </c>
      <c r="L2114" t="str">
        <f t="shared" ref="L2114:L2177" si="67">PROPER(K2114)</f>
        <v>Miguel Antonio Cerna Escobar</v>
      </c>
      <c r="M2114" t="s">
        <v>1890</v>
      </c>
      <c r="N2114" t="str">
        <f>VLOOKUP(M2114,Tabla13[[#All],[rut]:[estado_licencia]],2,0)</f>
        <v>Miguel Antonio Cerna Escobar</v>
      </c>
      <c r="O2114" t="s">
        <v>9898</v>
      </c>
      <c r="P2114" t="s">
        <v>4040</v>
      </c>
      <c r="Q2114" s="2">
        <v>45473</v>
      </c>
      <c r="R2114" t="s">
        <v>460</v>
      </c>
      <c r="T2114" t="s">
        <v>9834</v>
      </c>
      <c r="U2114" s="2">
        <v>45438</v>
      </c>
      <c r="V2114" t="s">
        <v>9835</v>
      </c>
      <c r="W2114" t="s">
        <v>1224</v>
      </c>
      <c r="X2114" t="s">
        <v>10857</v>
      </c>
      <c r="Y2114">
        <v>25000</v>
      </c>
      <c r="Z2114" t="s">
        <v>9838</v>
      </c>
      <c r="AG2114">
        <v>969</v>
      </c>
      <c r="AH2114" t="s">
        <v>14011</v>
      </c>
      <c r="AI2114">
        <v>9147</v>
      </c>
    </row>
    <row r="2115" spans="1:36" hidden="1" x14ac:dyDescent="0.25">
      <c r="A2115" t="s">
        <v>10883</v>
      </c>
      <c r="B2115" t="s">
        <v>13881</v>
      </c>
      <c r="C2115" s="2">
        <v>43977</v>
      </c>
      <c r="D2115" t="s">
        <v>10848</v>
      </c>
      <c r="E2115" t="s">
        <v>10988</v>
      </c>
      <c r="F2115" t="s">
        <v>10989</v>
      </c>
      <c r="G2115" t="s">
        <v>461</v>
      </c>
      <c r="H2115" t="s">
        <v>11720</v>
      </c>
      <c r="I2115" t="s">
        <v>10140</v>
      </c>
      <c r="J2115" t="s">
        <v>11721</v>
      </c>
      <c r="K2115" t="str">
        <f t="shared" si="66"/>
        <v>JAISSON RODRIGO BOIN ARAYA</v>
      </c>
      <c r="L2115" t="str">
        <f t="shared" si="67"/>
        <v>Jaisson Rodrigo Boin Araya</v>
      </c>
      <c r="M2115" t="s">
        <v>708</v>
      </c>
      <c r="N2115" t="str">
        <f>VLOOKUP(M2115,Tabla13[[#All],[rut]:[estado_licencia]],2,0)</f>
        <v>Jaisson Rodrigo Boin Araya</v>
      </c>
      <c r="O2115" t="s">
        <v>9878</v>
      </c>
      <c r="P2115" t="s">
        <v>11722</v>
      </c>
      <c r="Q2115" s="2">
        <v>44106</v>
      </c>
      <c r="R2115">
        <v>19495</v>
      </c>
      <c r="S2115" t="s">
        <v>11719</v>
      </c>
      <c r="T2115" t="s">
        <v>9834</v>
      </c>
      <c r="U2115" s="2">
        <v>44223</v>
      </c>
      <c r="V2115" t="s">
        <v>9835</v>
      </c>
      <c r="W2115" t="s">
        <v>1224</v>
      </c>
      <c r="X2115" t="s">
        <v>10857</v>
      </c>
      <c r="Y2115">
        <v>5000</v>
      </c>
      <c r="Z2115" t="s">
        <v>9853</v>
      </c>
      <c r="AA2115" s="2">
        <v>43977</v>
      </c>
      <c r="AB2115" t="s">
        <v>9854</v>
      </c>
      <c r="AI2115" t="s">
        <v>14719</v>
      </c>
      <c r="AJ2115">
        <v>43983</v>
      </c>
    </row>
    <row r="2116" spans="1:36" hidden="1" x14ac:dyDescent="0.25">
      <c r="A2116" t="s">
        <v>14720</v>
      </c>
      <c r="B2116" t="s">
        <v>13881</v>
      </c>
      <c r="C2116" s="2">
        <v>43977</v>
      </c>
      <c r="D2116" t="s">
        <v>9827</v>
      </c>
      <c r="E2116" t="s">
        <v>10898</v>
      </c>
      <c r="F2116" t="s">
        <v>10898</v>
      </c>
      <c r="G2116" t="s">
        <v>431</v>
      </c>
      <c r="H2116" t="s">
        <v>11497</v>
      </c>
      <c r="I2116" t="s">
        <v>13048</v>
      </c>
      <c r="J2116" t="s">
        <v>13012</v>
      </c>
      <c r="K2116" t="str">
        <f t="shared" si="66"/>
        <v>DANIEL ENRIQUE PAYACAN VIVAR</v>
      </c>
      <c r="L2116" t="str">
        <f t="shared" si="67"/>
        <v>Daniel Enrique Payacan Vivar</v>
      </c>
      <c r="M2116" t="s">
        <v>1891</v>
      </c>
      <c r="N2116" t="str">
        <f>VLOOKUP(M2116,Tabla13[[#All],[rut]:[estado_licencia]],2,0)</f>
        <v>Daniel Enrique Payacan Vivar</v>
      </c>
      <c r="O2116" t="s">
        <v>9832</v>
      </c>
      <c r="P2116" t="s">
        <v>14721</v>
      </c>
      <c r="Q2116" s="2">
        <v>44510</v>
      </c>
      <c r="R2116">
        <v>19495</v>
      </c>
      <c r="T2116" t="s">
        <v>9834</v>
      </c>
      <c r="U2116" s="2">
        <v>44342</v>
      </c>
      <c r="V2116" t="s">
        <v>9835</v>
      </c>
      <c r="W2116" t="s">
        <v>1224</v>
      </c>
      <c r="X2116" t="s">
        <v>10857</v>
      </c>
      <c r="Y2116">
        <v>25000</v>
      </c>
      <c r="Z2116" t="s">
        <v>9838</v>
      </c>
      <c r="AG2116">
        <v>994</v>
      </c>
      <c r="AI2116">
        <v>9171</v>
      </c>
      <c r="AJ2116">
        <v>43992</v>
      </c>
    </row>
    <row r="2117" spans="1:36" hidden="1" x14ac:dyDescent="0.25">
      <c r="A2117" t="s">
        <v>14722</v>
      </c>
      <c r="B2117" t="s">
        <v>13881</v>
      </c>
      <c r="C2117" s="2">
        <v>43977</v>
      </c>
      <c r="D2117" t="s">
        <v>9827</v>
      </c>
      <c r="E2117" t="s">
        <v>11247</v>
      </c>
      <c r="F2117" t="s">
        <v>11248</v>
      </c>
      <c r="G2117" t="s">
        <v>545</v>
      </c>
      <c r="H2117" t="s">
        <v>14723</v>
      </c>
      <c r="I2117" t="s">
        <v>10085</v>
      </c>
      <c r="J2117" t="s">
        <v>14724</v>
      </c>
      <c r="K2117" t="str">
        <f t="shared" si="66"/>
        <v>CARLOS FELIPE LEINS CARVAJAL</v>
      </c>
      <c r="L2117" t="str">
        <f t="shared" si="67"/>
        <v>Carlos Felipe Leins Carvajal</v>
      </c>
      <c r="M2117" t="s">
        <v>1892</v>
      </c>
      <c r="N2117" t="str">
        <f>VLOOKUP(M2117,Tabla13[[#All],[rut]:[estado_licencia]],2,0)</f>
        <v>Carlos Felipe Leins Carvajal</v>
      </c>
      <c r="O2117" t="s">
        <v>14500</v>
      </c>
      <c r="P2117" t="s">
        <v>4040</v>
      </c>
      <c r="Q2117" s="2">
        <v>44586</v>
      </c>
      <c r="R2117" t="s">
        <v>460</v>
      </c>
      <c r="T2117" t="s">
        <v>9834</v>
      </c>
      <c r="U2117" s="2">
        <v>44586</v>
      </c>
      <c r="V2117" t="s">
        <v>9835</v>
      </c>
      <c r="W2117" t="s">
        <v>1224</v>
      </c>
      <c r="X2117" t="s">
        <v>10857</v>
      </c>
      <c r="Y2117">
        <v>25000</v>
      </c>
      <c r="Z2117" t="s">
        <v>9838</v>
      </c>
      <c r="AG2117">
        <v>949</v>
      </c>
      <c r="AI2117">
        <v>9148</v>
      </c>
    </row>
    <row r="2118" spans="1:36" x14ac:dyDescent="0.25">
      <c r="A2118" t="s">
        <v>14725</v>
      </c>
      <c r="B2118" t="s">
        <v>13881</v>
      </c>
      <c r="C2118" s="2">
        <v>43977</v>
      </c>
      <c r="D2118" t="s">
        <v>9827</v>
      </c>
      <c r="E2118" t="s">
        <v>11940</v>
      </c>
      <c r="F2118" t="e">
        <f>#N/A</f>
        <v>#N/A</v>
      </c>
      <c r="G2118" t="e">
        <f>#N/A</f>
        <v>#N/A</v>
      </c>
      <c r="H2118" t="s">
        <v>14726</v>
      </c>
      <c r="I2118" t="s">
        <v>14727</v>
      </c>
      <c r="J2118" t="s">
        <v>11115</v>
      </c>
      <c r="K2118" t="str">
        <f t="shared" si="66"/>
        <v>CARLOS ALBERTO ALLIMANT ADAZME</v>
      </c>
      <c r="L2118" t="str">
        <f t="shared" si="67"/>
        <v>Carlos Alberto Allimant Adazme</v>
      </c>
      <c r="M2118" t="s">
        <v>1893</v>
      </c>
      <c r="N2118" t="str">
        <f>VLOOKUP(M2118,Tabla13[[#All],[rut]:[estado_licencia]],2,0)</f>
        <v>Carlos Alberto Allimant Adazme</v>
      </c>
      <c r="O2118" t="s">
        <v>9898</v>
      </c>
      <c r="P2118" t="s">
        <v>4040</v>
      </c>
      <c r="Q2118" s="2">
        <v>46456</v>
      </c>
      <c r="R2118" t="s">
        <v>460</v>
      </c>
      <c r="T2118" t="s">
        <v>9834</v>
      </c>
      <c r="U2118" s="2">
        <v>45438</v>
      </c>
      <c r="V2118" t="s">
        <v>9835</v>
      </c>
      <c r="W2118" t="s">
        <v>1224</v>
      </c>
      <c r="X2118" t="s">
        <v>10857</v>
      </c>
      <c r="Y2118">
        <v>25000</v>
      </c>
      <c r="Z2118" t="s">
        <v>9838</v>
      </c>
    </row>
    <row r="2119" spans="1:36" hidden="1" x14ac:dyDescent="0.25">
      <c r="A2119" t="s">
        <v>14728</v>
      </c>
      <c r="B2119" t="s">
        <v>13881</v>
      </c>
      <c r="C2119" s="2">
        <v>43977</v>
      </c>
      <c r="D2119" t="s">
        <v>9827</v>
      </c>
      <c r="E2119" t="s">
        <v>12991</v>
      </c>
      <c r="F2119" t="s">
        <v>13539</v>
      </c>
      <c r="G2119" t="s">
        <v>1429</v>
      </c>
      <c r="H2119" t="s">
        <v>10052</v>
      </c>
      <c r="I2119" t="s">
        <v>10200</v>
      </c>
      <c r="J2119" t="s">
        <v>14729</v>
      </c>
      <c r="K2119" t="str">
        <f t="shared" si="66"/>
        <v>MARCELO HERNAN LEON MARTINEZ</v>
      </c>
      <c r="L2119" t="str">
        <f t="shared" si="67"/>
        <v>Marcelo Hernan Leon Martinez</v>
      </c>
      <c r="M2119" t="s">
        <v>1894</v>
      </c>
      <c r="N2119" t="str">
        <f>VLOOKUP(M2119,Tabla13[[#All],[rut]:[estado_licencia]],2,0)</f>
        <v>Marcelo Hernan Leon Martinez</v>
      </c>
      <c r="O2119" t="s">
        <v>9832</v>
      </c>
      <c r="P2119" t="s">
        <v>11686</v>
      </c>
      <c r="Q2119" s="2">
        <v>44313</v>
      </c>
      <c r="R2119">
        <v>19495</v>
      </c>
      <c r="T2119" t="s">
        <v>9834</v>
      </c>
      <c r="U2119" s="2">
        <v>44342</v>
      </c>
      <c r="V2119" t="s">
        <v>9835</v>
      </c>
      <c r="W2119" t="s">
        <v>1224</v>
      </c>
      <c r="X2119" t="s">
        <v>10857</v>
      </c>
      <c r="Y2119">
        <v>25000</v>
      </c>
      <c r="Z2119" t="s">
        <v>9838</v>
      </c>
      <c r="AG2119">
        <v>998</v>
      </c>
      <c r="AI2119">
        <v>9175</v>
      </c>
      <c r="AJ2119">
        <v>43992</v>
      </c>
    </row>
    <row r="2120" spans="1:36" x14ac:dyDescent="0.25">
      <c r="A2120" t="s">
        <v>10883</v>
      </c>
      <c r="B2120" t="s">
        <v>13881</v>
      </c>
      <c r="C2120" s="2">
        <v>43977</v>
      </c>
      <c r="D2120" t="s">
        <v>10686</v>
      </c>
      <c r="E2120" t="s">
        <v>11940</v>
      </c>
      <c r="F2120" t="e">
        <f>#N/A</f>
        <v>#N/A</v>
      </c>
      <c r="G2120" t="e">
        <f>#N/A</f>
        <v>#N/A</v>
      </c>
      <c r="H2120" t="s">
        <v>10747</v>
      </c>
      <c r="I2120" t="s">
        <v>11953</v>
      </c>
      <c r="J2120" t="s">
        <v>14730</v>
      </c>
      <c r="K2120" t="str">
        <f t="shared" si="66"/>
        <v>CRISTOBAL IGNACIO SUAZO MONDACA</v>
      </c>
      <c r="L2120" t="str">
        <f t="shared" si="67"/>
        <v>Cristobal Ignacio Suazo Mondaca</v>
      </c>
      <c r="M2120" t="s">
        <v>1895</v>
      </c>
      <c r="N2120" t="str">
        <f>VLOOKUP(M2120,Tabla13[[#All],[rut]:[estado_licencia]],2,0)</f>
        <v>Cristobal Ignacio Suazo Mondaca</v>
      </c>
      <c r="O2120" t="s">
        <v>12241</v>
      </c>
      <c r="P2120" t="s">
        <v>460</v>
      </c>
      <c r="Q2120" s="2" t="s">
        <v>460</v>
      </c>
      <c r="R2120" t="s">
        <v>460</v>
      </c>
      <c r="U2120" s="2">
        <v>44342</v>
      </c>
      <c r="V2120" t="s">
        <v>9835</v>
      </c>
      <c r="W2120" t="s">
        <v>1224</v>
      </c>
      <c r="X2120" t="s">
        <v>10334</v>
      </c>
      <c r="Y2120">
        <v>30000</v>
      </c>
      <c r="Z2120" t="s">
        <v>9838</v>
      </c>
    </row>
    <row r="2121" spans="1:36" x14ac:dyDescent="0.25">
      <c r="A2121" t="s">
        <v>10883</v>
      </c>
      <c r="B2121" t="s">
        <v>13881</v>
      </c>
      <c r="C2121" s="2">
        <v>43977</v>
      </c>
      <c r="D2121" t="s">
        <v>10686</v>
      </c>
      <c r="E2121" t="s">
        <v>11940</v>
      </c>
      <c r="F2121" t="e">
        <f>#N/A</f>
        <v>#N/A</v>
      </c>
      <c r="G2121" t="e">
        <f>#N/A</f>
        <v>#N/A</v>
      </c>
      <c r="H2121" t="s">
        <v>9829</v>
      </c>
      <c r="I2121" t="s">
        <v>14731</v>
      </c>
      <c r="J2121" t="s">
        <v>14732</v>
      </c>
      <c r="K2121" t="str">
        <f t="shared" si="66"/>
        <v>CRISTOPHER EXEQUIEL PIÑONES CANTO</v>
      </c>
      <c r="L2121" t="str">
        <f t="shared" si="67"/>
        <v>Cristopher Exequiel Piñones Canto</v>
      </c>
      <c r="M2121" t="s">
        <v>1896</v>
      </c>
      <c r="N2121" t="str">
        <f>VLOOKUP(M2121,Tabla13[[#All],[rut]:[estado_licencia]],2,0)</f>
        <v>Cristopher Exequiel Piñones Canto</v>
      </c>
      <c r="O2121" t="s">
        <v>12241</v>
      </c>
      <c r="P2121" t="s">
        <v>460</v>
      </c>
      <c r="Q2121" s="2" t="s">
        <v>460</v>
      </c>
      <c r="R2121" t="s">
        <v>460</v>
      </c>
      <c r="U2121" s="2">
        <v>44342</v>
      </c>
      <c r="V2121" t="s">
        <v>9835</v>
      </c>
      <c r="W2121" t="s">
        <v>1224</v>
      </c>
      <c r="X2121" t="s">
        <v>10334</v>
      </c>
      <c r="Y2121">
        <v>30000</v>
      </c>
      <c r="Z2121" t="s">
        <v>9838</v>
      </c>
    </row>
    <row r="2122" spans="1:36" x14ac:dyDescent="0.25">
      <c r="A2122" t="s">
        <v>10883</v>
      </c>
      <c r="B2122" t="s">
        <v>13881</v>
      </c>
      <c r="C2122" s="2">
        <v>43977</v>
      </c>
      <c r="D2122" t="s">
        <v>10686</v>
      </c>
      <c r="E2122" t="s">
        <v>11940</v>
      </c>
      <c r="F2122" t="e">
        <f>#N/A</f>
        <v>#N/A</v>
      </c>
      <c r="G2122" t="e">
        <f>#N/A</f>
        <v>#N/A</v>
      </c>
      <c r="H2122" t="s">
        <v>9940</v>
      </c>
      <c r="I2122" t="s">
        <v>12227</v>
      </c>
      <c r="J2122" t="s">
        <v>14733</v>
      </c>
      <c r="K2122" t="str">
        <f t="shared" si="66"/>
        <v>ALIRO ANTONIO BARRAZA ZAMBRA</v>
      </c>
      <c r="L2122" t="str">
        <f t="shared" si="67"/>
        <v>Aliro Antonio Barraza Zambra</v>
      </c>
      <c r="M2122" t="s">
        <v>1897</v>
      </c>
      <c r="N2122" t="str">
        <f>VLOOKUP(M2122,Tabla13[[#All],[rut]:[estado_licencia]],2,0)</f>
        <v>Aliro Antonio Barraza Zambra</v>
      </c>
      <c r="O2122" t="s">
        <v>12241</v>
      </c>
      <c r="P2122" t="s">
        <v>460</v>
      </c>
      <c r="Q2122" s="2" t="s">
        <v>460</v>
      </c>
      <c r="R2122" t="s">
        <v>460</v>
      </c>
      <c r="U2122" s="2">
        <v>44342</v>
      </c>
      <c r="V2122" t="s">
        <v>9835</v>
      </c>
      <c r="W2122" t="s">
        <v>1224</v>
      </c>
      <c r="X2122" t="s">
        <v>10334</v>
      </c>
      <c r="Y2122">
        <v>30000</v>
      </c>
      <c r="Z2122" t="s">
        <v>9838</v>
      </c>
    </row>
    <row r="2123" spans="1:36" x14ac:dyDescent="0.25">
      <c r="A2123" t="s">
        <v>10883</v>
      </c>
      <c r="B2123" t="s">
        <v>13881</v>
      </c>
      <c r="C2123" s="2">
        <v>43977</v>
      </c>
      <c r="D2123" t="s">
        <v>10686</v>
      </c>
      <c r="E2123" t="s">
        <v>11940</v>
      </c>
      <c r="F2123" t="e">
        <f>#N/A</f>
        <v>#N/A</v>
      </c>
      <c r="G2123" t="e">
        <f>#N/A</f>
        <v>#N/A</v>
      </c>
      <c r="H2123" t="s">
        <v>9928</v>
      </c>
      <c r="I2123" t="s">
        <v>10011</v>
      </c>
      <c r="J2123" t="s">
        <v>14734</v>
      </c>
      <c r="K2123" t="str">
        <f t="shared" si="66"/>
        <v>CRISTIAN EDGARDO TAPIA ALVAREZ</v>
      </c>
      <c r="L2123" t="str">
        <f t="shared" si="67"/>
        <v>Cristian Edgardo Tapia Alvarez</v>
      </c>
      <c r="M2123" t="s">
        <v>1898</v>
      </c>
      <c r="N2123" t="str">
        <f>VLOOKUP(M2123,Tabla13[[#All],[rut]:[estado_licencia]],2,0)</f>
        <v>Cristian Edgardo Tapia Alvarez</v>
      </c>
      <c r="O2123" t="s">
        <v>14735</v>
      </c>
      <c r="P2123" t="s">
        <v>460</v>
      </c>
      <c r="Q2123" s="2" t="s">
        <v>460</v>
      </c>
      <c r="R2123" t="s">
        <v>460</v>
      </c>
      <c r="U2123" s="2">
        <v>44342</v>
      </c>
      <c r="V2123" t="s">
        <v>9835</v>
      </c>
      <c r="W2123" t="s">
        <v>1224</v>
      </c>
      <c r="X2123" t="s">
        <v>10334</v>
      </c>
      <c r="Y2123">
        <v>30000</v>
      </c>
      <c r="Z2123" t="s">
        <v>9838</v>
      </c>
    </row>
    <row r="2124" spans="1:36" x14ac:dyDescent="0.25">
      <c r="A2124" t="s">
        <v>10883</v>
      </c>
      <c r="B2124" t="s">
        <v>13881</v>
      </c>
      <c r="C2124" s="2">
        <v>43977</v>
      </c>
      <c r="D2124" t="s">
        <v>10686</v>
      </c>
      <c r="E2124" t="s">
        <v>11940</v>
      </c>
      <c r="F2124" t="e">
        <f>#N/A</f>
        <v>#N/A</v>
      </c>
      <c r="G2124" t="e">
        <f>#N/A</f>
        <v>#N/A</v>
      </c>
      <c r="H2124" t="s">
        <v>10140</v>
      </c>
      <c r="I2124" t="s">
        <v>10207</v>
      </c>
      <c r="J2124" t="s">
        <v>10258</v>
      </c>
      <c r="K2124" t="str">
        <f t="shared" si="66"/>
        <v>MAURICIO ALEJANDRO ARAYA VALENCIA</v>
      </c>
      <c r="L2124" t="str">
        <f t="shared" si="67"/>
        <v>Mauricio Alejandro Araya Valencia</v>
      </c>
      <c r="M2124" t="s">
        <v>1899</v>
      </c>
      <c r="N2124" t="str">
        <f>VLOOKUP(M2124,Tabla13[[#All],[rut]:[estado_licencia]],2,0)</f>
        <v>Mauricio Alejandro Araya Valencia</v>
      </c>
      <c r="O2124" t="s">
        <v>9898</v>
      </c>
      <c r="P2124" t="s">
        <v>460</v>
      </c>
      <c r="Q2124" s="2" t="s">
        <v>460</v>
      </c>
      <c r="R2124" t="s">
        <v>460</v>
      </c>
      <c r="U2124" s="2">
        <v>44342</v>
      </c>
      <c r="V2124" t="s">
        <v>9835</v>
      </c>
      <c r="W2124" t="s">
        <v>1224</v>
      </c>
      <c r="X2124" t="s">
        <v>10334</v>
      </c>
      <c r="Y2124">
        <v>30000</v>
      </c>
      <c r="Z2124" t="s">
        <v>9838</v>
      </c>
    </row>
    <row r="2125" spans="1:36" x14ac:dyDescent="0.25">
      <c r="A2125" t="s">
        <v>10883</v>
      </c>
      <c r="B2125" t="s">
        <v>13881</v>
      </c>
      <c r="C2125" s="2">
        <v>43977</v>
      </c>
      <c r="D2125" t="s">
        <v>10686</v>
      </c>
      <c r="E2125" t="s">
        <v>11940</v>
      </c>
      <c r="F2125" t="e">
        <f>#N/A</f>
        <v>#N/A</v>
      </c>
      <c r="G2125" t="e">
        <f>#N/A</f>
        <v>#N/A</v>
      </c>
      <c r="H2125" t="s">
        <v>10085</v>
      </c>
      <c r="I2125" t="s">
        <v>10085</v>
      </c>
      <c r="J2125" t="s">
        <v>10421</v>
      </c>
      <c r="K2125" t="str">
        <f t="shared" si="66"/>
        <v>EDUARDO ENRIQUE CARVAJAL CARVAJAL</v>
      </c>
      <c r="L2125" t="str">
        <f t="shared" si="67"/>
        <v>Eduardo Enrique Carvajal Carvajal</v>
      </c>
      <c r="M2125" t="s">
        <v>1900</v>
      </c>
      <c r="N2125" t="str">
        <f>VLOOKUP(M2125,Tabla13[[#All],[rut]:[estado_licencia]],2,0)</f>
        <v>Eduardo Enrique Carvajal Carvajal</v>
      </c>
      <c r="O2125" t="s">
        <v>14735</v>
      </c>
      <c r="P2125" t="s">
        <v>460</v>
      </c>
      <c r="Q2125" s="2" t="s">
        <v>460</v>
      </c>
      <c r="R2125" t="s">
        <v>460</v>
      </c>
      <c r="U2125" s="2">
        <v>44342</v>
      </c>
      <c r="V2125" t="s">
        <v>9835</v>
      </c>
      <c r="W2125" t="s">
        <v>1224</v>
      </c>
      <c r="X2125" t="s">
        <v>10334</v>
      </c>
      <c r="Y2125">
        <v>30000</v>
      </c>
      <c r="Z2125" t="s">
        <v>9838</v>
      </c>
    </row>
    <row r="2126" spans="1:36" x14ac:dyDescent="0.25">
      <c r="A2126" t="s">
        <v>10883</v>
      </c>
      <c r="B2126" t="s">
        <v>13881</v>
      </c>
      <c r="C2126" s="2">
        <v>43977</v>
      </c>
      <c r="D2126" t="s">
        <v>10686</v>
      </c>
      <c r="E2126" t="s">
        <v>11940</v>
      </c>
      <c r="F2126" t="e">
        <f>#N/A</f>
        <v>#N/A</v>
      </c>
      <c r="G2126" t="e">
        <f>#N/A</f>
        <v>#N/A</v>
      </c>
      <c r="H2126" t="s">
        <v>13414</v>
      </c>
      <c r="I2126" t="s">
        <v>9953</v>
      </c>
      <c r="J2126" t="s">
        <v>10276</v>
      </c>
      <c r="K2126" t="str">
        <f t="shared" si="66"/>
        <v>PAULO CESAR ALCOTA TRIGO</v>
      </c>
      <c r="L2126" t="str">
        <f t="shared" si="67"/>
        <v>Paulo Cesar Alcota Trigo</v>
      </c>
      <c r="M2126" t="s">
        <v>1901</v>
      </c>
      <c r="N2126" t="str">
        <f>VLOOKUP(M2126,Tabla13[[#All],[rut]:[estado_licencia]],2,0)</f>
        <v>Paulo Cesar Alcota Trigo</v>
      </c>
      <c r="O2126" t="s">
        <v>12241</v>
      </c>
      <c r="P2126" t="s">
        <v>460</v>
      </c>
      <c r="Q2126" s="2" t="s">
        <v>460</v>
      </c>
      <c r="R2126" t="s">
        <v>460</v>
      </c>
      <c r="U2126" s="2">
        <v>44342</v>
      </c>
      <c r="V2126" t="s">
        <v>9835</v>
      </c>
      <c r="W2126" t="s">
        <v>1224</v>
      </c>
      <c r="X2126" t="s">
        <v>10334</v>
      </c>
      <c r="Y2126">
        <v>30000</v>
      </c>
      <c r="Z2126" t="s">
        <v>9838</v>
      </c>
    </row>
    <row r="2127" spans="1:36" x14ac:dyDescent="0.25">
      <c r="A2127" t="s">
        <v>10883</v>
      </c>
      <c r="B2127" t="s">
        <v>13881</v>
      </c>
      <c r="C2127" s="2">
        <v>43977</v>
      </c>
      <c r="D2127" t="s">
        <v>10686</v>
      </c>
      <c r="E2127" t="s">
        <v>11940</v>
      </c>
      <c r="F2127" t="e">
        <f>#N/A</f>
        <v>#N/A</v>
      </c>
      <c r="G2127" t="e">
        <f>#N/A</f>
        <v>#N/A</v>
      </c>
      <c r="H2127" t="s">
        <v>11485</v>
      </c>
      <c r="I2127" t="s">
        <v>10446</v>
      </c>
      <c r="J2127" t="s">
        <v>14736</v>
      </c>
      <c r="K2127" t="str">
        <f t="shared" si="66"/>
        <v>MIRCO MILENCO PACHECO ARANCIBIA</v>
      </c>
      <c r="L2127" t="str">
        <f t="shared" si="67"/>
        <v>Mirco Milenco Pacheco Arancibia</v>
      </c>
      <c r="M2127" t="s">
        <v>1902</v>
      </c>
      <c r="N2127" t="str">
        <f>VLOOKUP(M2127,Tabla13[[#All],[rut]:[estado_licencia]],2,0)</f>
        <v>Mirco Milenco Pacheco Arancibia</v>
      </c>
      <c r="O2127" t="s">
        <v>12241</v>
      </c>
      <c r="P2127" t="s">
        <v>460</v>
      </c>
      <c r="Q2127" s="2" t="s">
        <v>460</v>
      </c>
      <c r="R2127" t="s">
        <v>460</v>
      </c>
      <c r="U2127" s="2">
        <v>44342</v>
      </c>
      <c r="V2127" t="s">
        <v>9835</v>
      </c>
      <c r="W2127" t="s">
        <v>1224</v>
      </c>
      <c r="X2127" t="s">
        <v>10334</v>
      </c>
      <c r="Y2127">
        <v>30000</v>
      </c>
      <c r="Z2127" t="s">
        <v>9838</v>
      </c>
    </row>
    <row r="2128" spans="1:36" x14ac:dyDescent="0.25">
      <c r="A2128" t="s">
        <v>10883</v>
      </c>
      <c r="B2128" t="s">
        <v>13881</v>
      </c>
      <c r="C2128" s="2">
        <v>43977</v>
      </c>
      <c r="D2128" t="s">
        <v>10686</v>
      </c>
      <c r="E2128" t="s">
        <v>11940</v>
      </c>
      <c r="F2128" t="e">
        <f>#N/A</f>
        <v>#N/A</v>
      </c>
      <c r="G2128" t="e">
        <f>#N/A</f>
        <v>#N/A</v>
      </c>
      <c r="H2128" t="s">
        <v>10211</v>
      </c>
      <c r="I2128" t="s">
        <v>9887</v>
      </c>
      <c r="J2128" t="s">
        <v>14737</v>
      </c>
      <c r="K2128" t="str">
        <f t="shared" si="66"/>
        <v>RONALD ALEXANDER REYES GONZALEZ</v>
      </c>
      <c r="L2128" t="str">
        <f t="shared" si="67"/>
        <v>Ronald Alexander Reyes Gonzalez</v>
      </c>
      <c r="M2128" t="s">
        <v>1903</v>
      </c>
      <c r="N2128" t="str">
        <f>VLOOKUP(M2128,Tabla13[[#All],[rut]:[estado_licencia]],2,0)</f>
        <v>Ronald Alexander Reyes Gonzalez</v>
      </c>
      <c r="O2128" t="s">
        <v>12241</v>
      </c>
      <c r="P2128" t="s">
        <v>460</v>
      </c>
      <c r="Q2128" s="2" t="s">
        <v>460</v>
      </c>
      <c r="R2128" t="s">
        <v>460</v>
      </c>
      <c r="U2128" s="2">
        <v>44342</v>
      </c>
      <c r="V2128" t="s">
        <v>9835</v>
      </c>
      <c r="W2128" t="s">
        <v>1224</v>
      </c>
      <c r="X2128" t="s">
        <v>10334</v>
      </c>
      <c r="Y2128">
        <v>30000</v>
      </c>
      <c r="Z2128" t="s">
        <v>9838</v>
      </c>
    </row>
    <row r="2129" spans="1:36" x14ac:dyDescent="0.25">
      <c r="A2129" t="s">
        <v>10883</v>
      </c>
      <c r="B2129" t="s">
        <v>13881</v>
      </c>
      <c r="C2129" s="2">
        <v>43977</v>
      </c>
      <c r="D2129" t="s">
        <v>10686</v>
      </c>
      <c r="E2129" t="s">
        <v>11940</v>
      </c>
      <c r="F2129" t="e">
        <f>#N/A</f>
        <v>#N/A</v>
      </c>
      <c r="G2129" t="e">
        <f>#N/A</f>
        <v>#N/A</v>
      </c>
      <c r="H2129" t="s">
        <v>9928</v>
      </c>
      <c r="I2129" t="s">
        <v>11161</v>
      </c>
      <c r="J2129" t="s">
        <v>14738</v>
      </c>
      <c r="K2129" t="str">
        <f t="shared" si="66"/>
        <v>MOISES DANIEL TAPIA JIMENEZ</v>
      </c>
      <c r="L2129" t="str">
        <f t="shared" si="67"/>
        <v>Moises Daniel Tapia Jimenez</v>
      </c>
      <c r="M2129" t="s">
        <v>1904</v>
      </c>
      <c r="N2129" t="str">
        <f>VLOOKUP(M2129,Tabla13[[#All],[rut]:[estado_licencia]],2,0)</f>
        <v>Moises Daniel Tapia Jimenez</v>
      </c>
      <c r="O2129" t="s">
        <v>14735</v>
      </c>
      <c r="P2129" t="s">
        <v>460</v>
      </c>
      <c r="Q2129" s="2" t="s">
        <v>460</v>
      </c>
      <c r="R2129" t="s">
        <v>460</v>
      </c>
      <c r="U2129" s="2">
        <v>44342</v>
      </c>
      <c r="V2129" t="s">
        <v>9835</v>
      </c>
      <c r="W2129" t="s">
        <v>1224</v>
      </c>
      <c r="X2129" t="s">
        <v>10334</v>
      </c>
      <c r="Y2129">
        <v>30000</v>
      </c>
      <c r="Z2129" t="s">
        <v>9838</v>
      </c>
    </row>
    <row r="2130" spans="1:36" x14ac:dyDescent="0.25">
      <c r="A2130" t="s">
        <v>10883</v>
      </c>
      <c r="B2130" t="s">
        <v>13881</v>
      </c>
      <c r="C2130" s="2">
        <v>43977</v>
      </c>
      <c r="D2130" t="s">
        <v>10686</v>
      </c>
      <c r="E2130" t="s">
        <v>11940</v>
      </c>
      <c r="F2130" t="e">
        <f>#N/A</f>
        <v>#N/A</v>
      </c>
      <c r="G2130" t="e">
        <f>#N/A</f>
        <v>#N/A</v>
      </c>
      <c r="H2130" t="s">
        <v>10602</v>
      </c>
      <c r="I2130" t="s">
        <v>10265</v>
      </c>
      <c r="J2130" t="s">
        <v>14739</v>
      </c>
      <c r="K2130" t="str">
        <f t="shared" si="66"/>
        <v>DIANA PAULETTE PINTO OLIVARES</v>
      </c>
      <c r="L2130" t="str">
        <f t="shared" si="67"/>
        <v>Diana Paulette Pinto Olivares</v>
      </c>
      <c r="M2130" t="s">
        <v>1905</v>
      </c>
      <c r="N2130" t="str">
        <f>VLOOKUP(M2130,Tabla13[[#All],[rut]:[estado_licencia]],2,0)</f>
        <v>Diana Paulette Pinto Olivares</v>
      </c>
      <c r="O2130" t="s">
        <v>11387</v>
      </c>
      <c r="P2130" t="s">
        <v>460</v>
      </c>
      <c r="Q2130" s="2" t="s">
        <v>460</v>
      </c>
      <c r="R2130" t="s">
        <v>460</v>
      </c>
      <c r="U2130" s="2">
        <v>44342</v>
      </c>
      <c r="V2130" t="s">
        <v>9835</v>
      </c>
      <c r="W2130" t="s">
        <v>1224</v>
      </c>
      <c r="X2130" t="s">
        <v>10334</v>
      </c>
      <c r="Y2130">
        <v>30000</v>
      </c>
      <c r="Z2130" t="s">
        <v>9838</v>
      </c>
    </row>
    <row r="2131" spans="1:36" hidden="1" x14ac:dyDescent="0.25">
      <c r="A2131" t="s">
        <v>14740</v>
      </c>
      <c r="B2131" t="s">
        <v>13881</v>
      </c>
      <c r="C2131" s="2">
        <v>43977</v>
      </c>
      <c r="D2131" t="s">
        <v>9827</v>
      </c>
      <c r="E2131" t="s">
        <v>12613</v>
      </c>
      <c r="F2131" t="s">
        <v>12613</v>
      </c>
      <c r="G2131" t="s">
        <v>1048</v>
      </c>
      <c r="H2131" t="s">
        <v>10669</v>
      </c>
      <c r="I2131" t="s">
        <v>10061</v>
      </c>
      <c r="J2131" t="s">
        <v>14741</v>
      </c>
      <c r="K2131" t="str">
        <f t="shared" si="66"/>
        <v>JOSE IGNACIO CHEPILLO ARACENA</v>
      </c>
      <c r="L2131" t="str">
        <f t="shared" si="67"/>
        <v>Jose Ignacio Chepillo Aracena</v>
      </c>
      <c r="M2131" t="s">
        <v>1906</v>
      </c>
      <c r="N2131" t="str">
        <f>VLOOKUP(M2131,Tabla13[[#All],[rut]:[estado_licencia]],2,0)</f>
        <v>Jose Ignacio Chepillo Aracena</v>
      </c>
      <c r="O2131" t="s">
        <v>14742</v>
      </c>
      <c r="P2131" t="s">
        <v>460</v>
      </c>
      <c r="Q2131" s="2" t="s">
        <v>460</v>
      </c>
      <c r="R2131" t="s">
        <v>460</v>
      </c>
      <c r="T2131" t="s">
        <v>9834</v>
      </c>
      <c r="U2131" s="2">
        <v>44342</v>
      </c>
      <c r="V2131" t="s">
        <v>9835</v>
      </c>
      <c r="W2131" t="s">
        <v>1224</v>
      </c>
      <c r="X2131" t="s">
        <v>10857</v>
      </c>
      <c r="Y2131">
        <v>25000</v>
      </c>
      <c r="Z2131" t="s">
        <v>9853</v>
      </c>
      <c r="AA2131" s="2">
        <v>43977</v>
      </c>
      <c r="AB2131" t="s">
        <v>9936</v>
      </c>
      <c r="AI2131" t="s">
        <v>14743</v>
      </c>
      <c r="AJ2131">
        <v>43983</v>
      </c>
    </row>
    <row r="2132" spans="1:36" hidden="1" x14ac:dyDescent="0.25">
      <c r="A2132" t="s">
        <v>14744</v>
      </c>
      <c r="B2132" t="s">
        <v>13881</v>
      </c>
      <c r="C2132" s="2">
        <v>43977</v>
      </c>
      <c r="D2132" t="s">
        <v>9827</v>
      </c>
      <c r="E2132" t="s">
        <v>10898</v>
      </c>
      <c r="F2132" t="s">
        <v>10898</v>
      </c>
      <c r="G2132" t="s">
        <v>431</v>
      </c>
      <c r="H2132" t="s">
        <v>10405</v>
      </c>
      <c r="I2132" t="s">
        <v>9842</v>
      </c>
      <c r="J2132" t="s">
        <v>14745</v>
      </c>
      <c r="K2132" t="str">
        <f t="shared" si="66"/>
        <v>GABRIEL ANDRES ACEVEDO PIZARRO</v>
      </c>
      <c r="L2132" t="str">
        <f t="shared" si="67"/>
        <v>Gabriel Andres Acevedo Pizarro</v>
      </c>
      <c r="M2132" t="s">
        <v>1907</v>
      </c>
      <c r="N2132" t="str">
        <f>VLOOKUP(M2132,Tabla13[[#All],[rut]:[estado_licencia]],2,0)</f>
        <v>Gabriel Andres Acevedo Pizarro</v>
      </c>
      <c r="O2132" t="s">
        <v>9832</v>
      </c>
      <c r="P2132" t="s">
        <v>10209</v>
      </c>
      <c r="Q2132" s="2">
        <v>44143</v>
      </c>
      <c r="R2132">
        <v>19495</v>
      </c>
      <c r="T2132" t="s">
        <v>9834</v>
      </c>
      <c r="U2132" s="2">
        <v>44342</v>
      </c>
      <c r="V2132" t="s">
        <v>9835</v>
      </c>
      <c r="W2132" t="s">
        <v>1224</v>
      </c>
      <c r="X2132" t="s">
        <v>10857</v>
      </c>
      <c r="Y2132">
        <v>25000</v>
      </c>
      <c r="Z2132" t="s">
        <v>9838</v>
      </c>
      <c r="AG2132">
        <v>994</v>
      </c>
      <c r="AI2132">
        <v>9171</v>
      </c>
      <c r="AJ2132">
        <v>43992</v>
      </c>
    </row>
    <row r="2133" spans="1:36" hidden="1" x14ac:dyDescent="0.25">
      <c r="A2133" t="s">
        <v>14746</v>
      </c>
      <c r="B2133" t="s">
        <v>13881</v>
      </c>
      <c r="C2133" s="2">
        <v>43977</v>
      </c>
      <c r="D2133" t="s">
        <v>9827</v>
      </c>
      <c r="E2133" t="s">
        <v>10974</v>
      </c>
      <c r="F2133" t="s">
        <v>10974</v>
      </c>
      <c r="G2133" t="s">
        <v>457</v>
      </c>
      <c r="H2133" t="s">
        <v>14747</v>
      </c>
      <c r="I2133" t="s">
        <v>10809</v>
      </c>
      <c r="J2133" t="s">
        <v>14748</v>
      </c>
      <c r="K2133" t="str">
        <f t="shared" si="66"/>
        <v>REINALDO EDMUNDO QUIÑINAO SANDOVAL</v>
      </c>
      <c r="L2133" t="str">
        <f t="shared" si="67"/>
        <v>Reinaldo Edmundo Quiñinao Sandoval</v>
      </c>
      <c r="M2133" t="s">
        <v>1908</v>
      </c>
      <c r="N2133" t="str">
        <f>VLOOKUP(M2133,Tabla13[[#All],[rut]:[estado_licencia]],2,0)</f>
        <v>Reinaldo Edmundo Quiñinao Sandoval</v>
      </c>
      <c r="O2133" t="s">
        <v>13615</v>
      </c>
      <c r="P2133" t="s">
        <v>9943</v>
      </c>
      <c r="Q2133" s="2">
        <v>44117</v>
      </c>
      <c r="R2133">
        <v>19495</v>
      </c>
      <c r="T2133" t="s">
        <v>9834</v>
      </c>
      <c r="U2133" s="2">
        <v>44342</v>
      </c>
      <c r="V2133" t="s">
        <v>9835</v>
      </c>
      <c r="W2133" t="s">
        <v>1224</v>
      </c>
      <c r="X2133" t="s">
        <v>10857</v>
      </c>
      <c r="Y2133">
        <v>25000</v>
      </c>
      <c r="Z2133" t="s">
        <v>9853</v>
      </c>
      <c r="AA2133" s="2">
        <v>43978</v>
      </c>
      <c r="AB2133" t="s">
        <v>9936</v>
      </c>
      <c r="AI2133" t="s">
        <v>14749</v>
      </c>
      <c r="AJ2133">
        <v>43983</v>
      </c>
    </row>
    <row r="2134" spans="1:36" hidden="1" x14ac:dyDescent="0.25">
      <c r="A2134" t="s">
        <v>14750</v>
      </c>
      <c r="B2134" t="s">
        <v>13881</v>
      </c>
      <c r="C2134" s="2">
        <v>43978</v>
      </c>
      <c r="D2134" t="s">
        <v>9827</v>
      </c>
      <c r="E2134" t="s">
        <v>11003</v>
      </c>
      <c r="F2134" t="s">
        <v>11004</v>
      </c>
      <c r="G2134" t="s">
        <v>466</v>
      </c>
      <c r="H2134" t="s">
        <v>11492</v>
      </c>
      <c r="I2134" t="s">
        <v>10501</v>
      </c>
      <c r="J2134" t="s">
        <v>14751</v>
      </c>
      <c r="K2134" t="str">
        <f t="shared" si="66"/>
        <v>OSVALDO ANDRES BARRIOS OSVALDO</v>
      </c>
      <c r="L2134" t="str">
        <f t="shared" si="67"/>
        <v>Osvaldo Andres Barrios Osvaldo</v>
      </c>
      <c r="M2134" t="s">
        <v>1909</v>
      </c>
      <c r="N2134" t="str">
        <f>VLOOKUP(M2134,Tabla13[[#All],[rut]:[estado_licencia]],2,0)</f>
        <v>Osvaldo Andres Barrios Osvaldo</v>
      </c>
      <c r="O2134" t="s">
        <v>14752</v>
      </c>
      <c r="P2134" t="s">
        <v>4040</v>
      </c>
      <c r="Q2134" s="2">
        <v>46097</v>
      </c>
      <c r="R2134" t="s">
        <v>460</v>
      </c>
      <c r="T2134" t="s">
        <v>9834</v>
      </c>
      <c r="U2134" s="2">
        <v>45439</v>
      </c>
      <c r="V2134" t="s">
        <v>9835</v>
      </c>
      <c r="W2134" t="s">
        <v>1224</v>
      </c>
      <c r="X2134" t="s">
        <v>10857</v>
      </c>
      <c r="Y2134">
        <v>25000</v>
      </c>
      <c r="Z2134" t="s">
        <v>9853</v>
      </c>
      <c r="AA2134" s="2">
        <v>43978</v>
      </c>
      <c r="AB2134" t="s">
        <v>9936</v>
      </c>
    </row>
    <row r="2135" spans="1:36" hidden="1" x14ac:dyDescent="0.25">
      <c r="A2135" t="s">
        <v>14753</v>
      </c>
      <c r="B2135" t="s">
        <v>13881</v>
      </c>
      <c r="C2135" s="2">
        <v>43978</v>
      </c>
      <c r="D2135" t="s">
        <v>9827</v>
      </c>
      <c r="E2135" t="s">
        <v>11468</v>
      </c>
      <c r="F2135" t="s">
        <v>11468</v>
      </c>
      <c r="G2135" t="s">
        <v>621</v>
      </c>
      <c r="H2135" t="s">
        <v>10315</v>
      </c>
      <c r="I2135" t="s">
        <v>10207</v>
      </c>
      <c r="J2135" t="s">
        <v>14754</v>
      </c>
      <c r="K2135" t="str">
        <f t="shared" si="66"/>
        <v>OSVALDO MAURICIO VILLARROEL VALENCIA</v>
      </c>
      <c r="L2135" t="str">
        <f t="shared" si="67"/>
        <v>Osvaldo Mauricio Villarroel Valencia</v>
      </c>
      <c r="M2135" t="s">
        <v>1910</v>
      </c>
      <c r="N2135" t="str">
        <f>VLOOKUP(M2135,Tabla13[[#All],[rut]:[estado_licencia]],2,0)</f>
        <v>Osvaldo Mauricio Villarroel Valencia</v>
      </c>
      <c r="O2135" t="s">
        <v>9898</v>
      </c>
      <c r="P2135" t="s">
        <v>14755</v>
      </c>
      <c r="Q2135" s="2">
        <v>28727</v>
      </c>
      <c r="R2135">
        <v>19495</v>
      </c>
      <c r="T2135" t="s">
        <v>9834</v>
      </c>
      <c r="U2135" s="2">
        <v>44343</v>
      </c>
      <c r="V2135" t="s">
        <v>9835</v>
      </c>
      <c r="W2135" t="s">
        <v>1224</v>
      </c>
      <c r="X2135" t="s">
        <v>10857</v>
      </c>
      <c r="Y2135">
        <v>25000</v>
      </c>
      <c r="Z2135" t="s">
        <v>9838</v>
      </c>
      <c r="AG2135">
        <v>975</v>
      </c>
      <c r="AI2135">
        <v>9158</v>
      </c>
      <c r="AJ2135">
        <v>43992</v>
      </c>
    </row>
    <row r="2136" spans="1:36" hidden="1" x14ac:dyDescent="0.25">
      <c r="A2136" t="s">
        <v>14756</v>
      </c>
      <c r="B2136" t="s">
        <v>13881</v>
      </c>
      <c r="C2136" s="2">
        <v>43978</v>
      </c>
      <c r="D2136" t="s">
        <v>9827</v>
      </c>
      <c r="E2136" t="s">
        <v>10796</v>
      </c>
      <c r="F2136" t="s">
        <v>10742</v>
      </c>
      <c r="G2136" t="s">
        <v>364</v>
      </c>
      <c r="H2136" t="s">
        <v>10164</v>
      </c>
      <c r="I2136" t="s">
        <v>10164</v>
      </c>
      <c r="J2136" t="s">
        <v>14757</v>
      </c>
      <c r="K2136" t="str">
        <f t="shared" si="66"/>
        <v>NERY ALEJANDRO SALINAS SALINAS</v>
      </c>
      <c r="L2136" t="str">
        <f t="shared" si="67"/>
        <v>Nery Alejandro Salinas Salinas</v>
      </c>
      <c r="M2136" t="s">
        <v>1911</v>
      </c>
      <c r="N2136" t="str">
        <f>VLOOKUP(M2136,Tabla13[[#All],[rut]:[estado_licencia]],2,0)</f>
        <v>Nery Alejandro Salinas Salinas</v>
      </c>
      <c r="O2136" t="s">
        <v>10176</v>
      </c>
      <c r="P2136" t="s">
        <v>9879</v>
      </c>
      <c r="Q2136" s="2">
        <v>45586</v>
      </c>
      <c r="R2136" t="s">
        <v>460</v>
      </c>
      <c r="T2136" t="s">
        <v>9834</v>
      </c>
      <c r="U2136" s="2">
        <v>44343</v>
      </c>
      <c r="V2136" t="s">
        <v>9835</v>
      </c>
      <c r="W2136" t="s">
        <v>1224</v>
      </c>
      <c r="X2136" t="s">
        <v>10857</v>
      </c>
      <c r="Y2136">
        <v>25000</v>
      </c>
      <c r="Z2136" t="s">
        <v>9838</v>
      </c>
    </row>
    <row r="2137" spans="1:36" hidden="1" x14ac:dyDescent="0.25">
      <c r="A2137" t="s">
        <v>14758</v>
      </c>
      <c r="B2137" t="s">
        <v>13881</v>
      </c>
      <c r="C2137" s="2">
        <v>43978</v>
      </c>
      <c r="D2137" t="s">
        <v>9827</v>
      </c>
      <c r="E2137" t="s">
        <v>14759</v>
      </c>
      <c r="F2137" t="s">
        <v>14760</v>
      </c>
      <c r="G2137" t="s">
        <v>1912</v>
      </c>
      <c r="H2137" t="s">
        <v>9875</v>
      </c>
      <c r="I2137" t="s">
        <v>11244</v>
      </c>
      <c r="J2137" t="s">
        <v>14761</v>
      </c>
      <c r="K2137" t="str">
        <f t="shared" si="66"/>
        <v>DANIEL HERNAN CORTES RAMOS</v>
      </c>
      <c r="L2137" t="str">
        <f t="shared" si="67"/>
        <v>Daniel Hernan Cortes Ramos</v>
      </c>
      <c r="M2137" t="s">
        <v>1913</v>
      </c>
      <c r="N2137" t="str">
        <f>VLOOKUP(M2137,Tabla13[[#All],[rut]:[estado_licencia]],2,0)</f>
        <v>Daniel Hernan Cortes Ramos</v>
      </c>
      <c r="O2137" t="s">
        <v>9832</v>
      </c>
      <c r="P2137" t="s">
        <v>9919</v>
      </c>
      <c r="Q2137" s="2">
        <v>44108</v>
      </c>
      <c r="R2137">
        <v>19495</v>
      </c>
      <c r="T2137" t="s">
        <v>9834</v>
      </c>
      <c r="U2137" s="2">
        <v>44343</v>
      </c>
      <c r="V2137" t="s">
        <v>9835</v>
      </c>
      <c r="W2137" t="s">
        <v>1224</v>
      </c>
      <c r="X2137" t="s">
        <v>10857</v>
      </c>
      <c r="Y2137">
        <v>25000</v>
      </c>
      <c r="Z2137" t="s">
        <v>9853</v>
      </c>
      <c r="AA2137" s="2">
        <v>43978</v>
      </c>
      <c r="AB2137" t="s">
        <v>9936</v>
      </c>
    </row>
    <row r="2138" spans="1:36" hidden="1" x14ac:dyDescent="0.25">
      <c r="A2138" t="s">
        <v>14762</v>
      </c>
      <c r="B2138" t="s">
        <v>13881</v>
      </c>
      <c r="C2138" s="2">
        <v>43978</v>
      </c>
      <c r="D2138" t="s">
        <v>9827</v>
      </c>
      <c r="E2138" t="s">
        <v>10796</v>
      </c>
      <c r="F2138" t="s">
        <v>10742</v>
      </c>
      <c r="G2138" t="s">
        <v>364</v>
      </c>
      <c r="H2138" t="s">
        <v>10320</v>
      </c>
      <c r="I2138" t="s">
        <v>10124</v>
      </c>
      <c r="J2138" t="s">
        <v>14763</v>
      </c>
      <c r="K2138" t="str">
        <f t="shared" si="66"/>
        <v>ROBINSON EDUARDO OYANEDEL IBACACHE</v>
      </c>
      <c r="L2138" t="str">
        <f t="shared" si="67"/>
        <v>Robinson Eduardo Oyanedel Ibacache</v>
      </c>
      <c r="M2138" t="s">
        <v>1914</v>
      </c>
      <c r="N2138" t="str">
        <f>VLOOKUP(M2138,Tabla13[[#All],[rut]:[estado_licencia]],2,0)</f>
        <v>Robinson Eduardo Oyanedel Ibacache</v>
      </c>
      <c r="O2138" t="s">
        <v>10176</v>
      </c>
      <c r="P2138" t="s">
        <v>4040</v>
      </c>
      <c r="Q2138" s="2">
        <v>45357</v>
      </c>
      <c r="R2138" t="s">
        <v>460</v>
      </c>
      <c r="T2138" t="s">
        <v>9834</v>
      </c>
      <c r="U2138" s="2">
        <v>45439</v>
      </c>
      <c r="V2138" t="s">
        <v>9835</v>
      </c>
      <c r="W2138" t="s">
        <v>1224</v>
      </c>
      <c r="X2138" t="s">
        <v>10857</v>
      </c>
      <c r="Y2138">
        <v>25000</v>
      </c>
      <c r="Z2138" t="s">
        <v>9838</v>
      </c>
    </row>
    <row r="2139" spans="1:36" hidden="1" x14ac:dyDescent="0.25">
      <c r="A2139" t="s">
        <v>14764</v>
      </c>
      <c r="B2139" t="s">
        <v>13881</v>
      </c>
      <c r="C2139" s="2">
        <v>43978</v>
      </c>
      <c r="D2139" t="s">
        <v>9827</v>
      </c>
      <c r="E2139" t="s">
        <v>13813</v>
      </c>
      <c r="F2139" t="s">
        <v>14765</v>
      </c>
      <c r="G2139" t="s">
        <v>1915</v>
      </c>
      <c r="H2139" t="s">
        <v>10453</v>
      </c>
      <c r="I2139" t="s">
        <v>9875</v>
      </c>
      <c r="J2139" t="s">
        <v>14766</v>
      </c>
      <c r="K2139" t="str">
        <f t="shared" si="66"/>
        <v>MICHAEL DARIO VALENZUELA CORTES</v>
      </c>
      <c r="L2139" t="str">
        <f t="shared" si="67"/>
        <v>Michael Dario Valenzuela Cortes</v>
      </c>
      <c r="M2139" t="s">
        <v>1915</v>
      </c>
      <c r="N2139" t="str">
        <f>VLOOKUP(M2139,Tabla13[[#All],[rut]:[estado_licencia]],2,0)</f>
        <v>Michael Dario Valenzuela Cortes</v>
      </c>
      <c r="O2139" t="s">
        <v>9832</v>
      </c>
      <c r="P2139" t="s">
        <v>9926</v>
      </c>
      <c r="Q2139" s="2">
        <v>44491</v>
      </c>
      <c r="R2139">
        <v>19495</v>
      </c>
      <c r="T2139" t="s">
        <v>9834</v>
      </c>
      <c r="U2139" s="2">
        <v>44343</v>
      </c>
      <c r="V2139" t="s">
        <v>9835</v>
      </c>
      <c r="W2139" t="s">
        <v>1224</v>
      </c>
      <c r="X2139" t="s">
        <v>10857</v>
      </c>
      <c r="Y2139">
        <v>25000</v>
      </c>
      <c r="Z2139" t="s">
        <v>9853</v>
      </c>
      <c r="AA2139" s="2">
        <v>43978</v>
      </c>
      <c r="AB2139" t="s">
        <v>9854</v>
      </c>
      <c r="AI2139" t="s">
        <v>10879</v>
      </c>
    </row>
    <row r="2140" spans="1:36" hidden="1" x14ac:dyDescent="0.25">
      <c r="A2140" t="s">
        <v>14767</v>
      </c>
      <c r="B2140" t="s">
        <v>13881</v>
      </c>
      <c r="C2140" s="2">
        <v>43978</v>
      </c>
      <c r="D2140" t="s">
        <v>9827</v>
      </c>
      <c r="E2140" t="s">
        <v>10968</v>
      </c>
      <c r="F2140" t="s">
        <v>10968</v>
      </c>
      <c r="G2140" t="s">
        <v>455</v>
      </c>
      <c r="H2140" t="s">
        <v>10550</v>
      </c>
      <c r="I2140" t="s">
        <v>10262</v>
      </c>
      <c r="J2140" t="s">
        <v>14768</v>
      </c>
      <c r="K2140" t="str">
        <f t="shared" si="66"/>
        <v>JIMMY ALEJANDRO RETAMAL BARAHONA</v>
      </c>
      <c r="L2140" t="str">
        <f t="shared" si="67"/>
        <v>Jimmy Alejandro Retamal Barahona</v>
      </c>
      <c r="M2140" t="s">
        <v>1916</v>
      </c>
      <c r="N2140" t="str">
        <f>VLOOKUP(M2140,Tabla13[[#All],[rut]:[estado_licencia]],2,0)</f>
        <v>Jimmy Alejandro Retamal Barahona</v>
      </c>
      <c r="O2140" t="s">
        <v>9878</v>
      </c>
      <c r="P2140" t="s">
        <v>14769</v>
      </c>
      <c r="Q2140" s="2">
        <v>44607</v>
      </c>
      <c r="R2140">
        <v>19495</v>
      </c>
      <c r="T2140" t="s">
        <v>9834</v>
      </c>
      <c r="U2140" s="2">
        <v>44343</v>
      </c>
      <c r="V2140" t="s">
        <v>9835</v>
      </c>
      <c r="W2140" t="s">
        <v>1224</v>
      </c>
      <c r="X2140" t="s">
        <v>10857</v>
      </c>
      <c r="Y2140">
        <v>25000</v>
      </c>
      <c r="Z2140" t="s">
        <v>9853</v>
      </c>
      <c r="AB2140" t="s">
        <v>9936</v>
      </c>
      <c r="AI2140" t="s">
        <v>14770</v>
      </c>
      <c r="AJ2140">
        <v>43983</v>
      </c>
    </row>
    <row r="2141" spans="1:36" hidden="1" x14ac:dyDescent="0.25">
      <c r="A2141" t="s">
        <v>14771</v>
      </c>
      <c r="B2141" t="s">
        <v>13881</v>
      </c>
      <c r="C2141" s="2">
        <v>43978</v>
      </c>
      <c r="D2141" t="s">
        <v>9827</v>
      </c>
      <c r="E2141" t="s">
        <v>10968</v>
      </c>
      <c r="F2141" t="s">
        <v>10968</v>
      </c>
      <c r="G2141" t="s">
        <v>455</v>
      </c>
      <c r="H2141" t="s">
        <v>14772</v>
      </c>
      <c r="I2141" t="s">
        <v>10372</v>
      </c>
      <c r="J2141" t="s">
        <v>14773</v>
      </c>
      <c r="K2141" t="str">
        <f t="shared" si="66"/>
        <v>SERGIO RICARDO RETAMALES LOPEZ</v>
      </c>
      <c r="L2141" t="str">
        <f t="shared" si="67"/>
        <v>Sergio Ricardo Retamales Lopez</v>
      </c>
      <c r="M2141" t="s">
        <v>1917</v>
      </c>
      <c r="N2141" t="str">
        <f>VLOOKUP(M2141,Tabla13[[#All],[rut]:[estado_licencia]],2,0)</f>
        <v>Sergio Ricardo Retamales Lopez</v>
      </c>
      <c r="O2141" t="s">
        <v>9878</v>
      </c>
      <c r="P2141" t="s">
        <v>9879</v>
      </c>
      <c r="Q2141" s="2">
        <v>44137</v>
      </c>
      <c r="R2141" t="s">
        <v>460</v>
      </c>
      <c r="T2141" t="s">
        <v>9834</v>
      </c>
      <c r="U2141" s="2">
        <v>44343</v>
      </c>
      <c r="V2141" t="s">
        <v>9835</v>
      </c>
      <c r="W2141" t="s">
        <v>1224</v>
      </c>
      <c r="X2141" t="s">
        <v>10857</v>
      </c>
      <c r="Y2141">
        <v>25000</v>
      </c>
      <c r="Z2141" t="s">
        <v>9853</v>
      </c>
      <c r="AB2141" t="s">
        <v>9936</v>
      </c>
      <c r="AI2141" t="s">
        <v>14770</v>
      </c>
      <c r="AJ2141">
        <v>43983</v>
      </c>
    </row>
    <row r="2142" spans="1:36" hidden="1" x14ac:dyDescent="0.25">
      <c r="A2142" t="s">
        <v>14774</v>
      </c>
      <c r="B2142" t="s">
        <v>13881</v>
      </c>
      <c r="C2142" s="2">
        <v>43978</v>
      </c>
      <c r="D2142" t="s">
        <v>9827</v>
      </c>
      <c r="E2142" t="s">
        <v>10914</v>
      </c>
      <c r="F2142" t="s">
        <v>10914</v>
      </c>
      <c r="G2142" t="s">
        <v>436</v>
      </c>
      <c r="H2142" t="s">
        <v>10092</v>
      </c>
      <c r="I2142" t="s">
        <v>10366</v>
      </c>
      <c r="J2142" t="s">
        <v>14775</v>
      </c>
      <c r="K2142" t="str">
        <f t="shared" si="66"/>
        <v>ELIAS ANDRES GARCIA CUEVAS</v>
      </c>
      <c r="L2142" t="str">
        <f t="shared" si="67"/>
        <v>Elias Andres Garcia Cuevas</v>
      </c>
      <c r="M2142" t="s">
        <v>1918</v>
      </c>
      <c r="N2142" t="str">
        <f>VLOOKUP(M2142,Tabla13[[#All],[rut]:[estado_licencia]],2,0)</f>
        <v>Elias Andres Garcia Cuevas</v>
      </c>
      <c r="O2142" t="s">
        <v>9878</v>
      </c>
      <c r="P2142" t="s">
        <v>14776</v>
      </c>
      <c r="Q2142" s="2">
        <v>44011</v>
      </c>
      <c r="R2142">
        <v>19495</v>
      </c>
      <c r="T2142" t="s">
        <v>9834</v>
      </c>
      <c r="U2142" s="2">
        <v>44343</v>
      </c>
      <c r="V2142" t="s">
        <v>9835</v>
      </c>
      <c r="W2142" t="s">
        <v>1224</v>
      </c>
      <c r="X2142" t="s">
        <v>10857</v>
      </c>
      <c r="Y2142">
        <v>25000</v>
      </c>
      <c r="Z2142" t="s">
        <v>9838</v>
      </c>
      <c r="AG2142">
        <v>976</v>
      </c>
      <c r="AI2142">
        <v>9159</v>
      </c>
      <c r="AJ2142">
        <v>43992</v>
      </c>
    </row>
    <row r="2143" spans="1:36" x14ac:dyDescent="0.25">
      <c r="A2143" t="s">
        <v>14777</v>
      </c>
      <c r="B2143" t="s">
        <v>13881</v>
      </c>
      <c r="C2143" s="2">
        <v>37403</v>
      </c>
      <c r="D2143" t="s">
        <v>9827</v>
      </c>
      <c r="E2143" t="s">
        <v>10257</v>
      </c>
      <c r="F2143" t="e">
        <f>#N/A</f>
        <v>#N/A</v>
      </c>
      <c r="G2143" t="e">
        <f>#N/A</f>
        <v>#N/A</v>
      </c>
      <c r="H2143" t="s">
        <v>10036</v>
      </c>
      <c r="I2143" t="s">
        <v>10809</v>
      </c>
      <c r="J2143" t="s">
        <v>14778</v>
      </c>
      <c r="K2143" t="str">
        <f t="shared" si="66"/>
        <v>RUBEN IVAN OLIVA SANDOVAL</v>
      </c>
      <c r="L2143" t="str">
        <f t="shared" si="67"/>
        <v>Ruben Ivan Oliva Sandoval</v>
      </c>
      <c r="M2143" t="s">
        <v>1919</v>
      </c>
      <c r="N2143" t="str">
        <f>VLOOKUP(M2143,Tabla13[[#All],[rut]:[estado_licencia]],2,0)</f>
        <v>Ruben Ivan Oliva Sandoval</v>
      </c>
      <c r="O2143" t="s">
        <v>9878</v>
      </c>
      <c r="P2143" t="s">
        <v>9919</v>
      </c>
      <c r="Q2143" s="2">
        <v>45258</v>
      </c>
      <c r="R2143">
        <v>19495</v>
      </c>
      <c r="T2143" t="s">
        <v>9834</v>
      </c>
      <c r="U2143" s="2">
        <v>44343</v>
      </c>
      <c r="V2143" t="s">
        <v>9835</v>
      </c>
      <c r="W2143" t="s">
        <v>1224</v>
      </c>
      <c r="X2143" t="s">
        <v>10857</v>
      </c>
      <c r="Y2143">
        <v>25000</v>
      </c>
      <c r="Z2143" t="s">
        <v>9838</v>
      </c>
    </row>
    <row r="2144" spans="1:36" hidden="1" x14ac:dyDescent="0.25">
      <c r="A2144" t="s">
        <v>10883</v>
      </c>
      <c r="B2144" t="s">
        <v>13881</v>
      </c>
      <c r="C2144" s="2">
        <v>43978</v>
      </c>
      <c r="D2144" t="s">
        <v>10351</v>
      </c>
      <c r="E2144" t="s">
        <v>10988</v>
      </c>
      <c r="F2144" t="s">
        <v>10989</v>
      </c>
      <c r="G2144" t="s">
        <v>461</v>
      </c>
      <c r="H2144" t="s">
        <v>10164</v>
      </c>
      <c r="I2144" t="s">
        <v>14779</v>
      </c>
      <c r="J2144" t="s">
        <v>11113</v>
      </c>
      <c r="K2144" t="str">
        <f t="shared" si="66"/>
        <v>CARLOS ENRIQUE SALINAS IBAR</v>
      </c>
      <c r="L2144" t="str">
        <f t="shared" si="67"/>
        <v>Carlos Enrique Salinas Ibar</v>
      </c>
      <c r="M2144" t="s">
        <v>1920</v>
      </c>
      <c r="N2144" t="str">
        <f>VLOOKUP(M2144,Tabla13[[#All],[rut]:[estado_licencia]],2,0)</f>
        <v>Carlos Enrique Salinas Ibar</v>
      </c>
      <c r="O2144" t="s">
        <v>9878</v>
      </c>
      <c r="P2144" t="s">
        <v>460</v>
      </c>
      <c r="Q2144" s="2" t="s">
        <v>460</v>
      </c>
      <c r="R2144" t="s">
        <v>460</v>
      </c>
      <c r="U2144" s="2">
        <v>44708</v>
      </c>
      <c r="V2144" t="s">
        <v>9835</v>
      </c>
      <c r="W2144" t="s">
        <v>1224</v>
      </c>
      <c r="X2144" t="s">
        <v>10334</v>
      </c>
      <c r="Y2144">
        <v>30000</v>
      </c>
      <c r="Z2144" t="s">
        <v>9838</v>
      </c>
      <c r="AG2144">
        <v>969</v>
      </c>
      <c r="AH2144" t="s">
        <v>14011</v>
      </c>
      <c r="AI2144">
        <v>9147</v>
      </c>
    </row>
    <row r="2145" spans="1:36" hidden="1" x14ac:dyDescent="0.25">
      <c r="A2145" t="s">
        <v>10883</v>
      </c>
      <c r="B2145" t="s">
        <v>13881</v>
      </c>
      <c r="C2145" s="2">
        <v>43978</v>
      </c>
      <c r="D2145" t="s">
        <v>10351</v>
      </c>
      <c r="E2145" t="s">
        <v>10968</v>
      </c>
      <c r="F2145" t="s">
        <v>10968</v>
      </c>
      <c r="G2145" t="s">
        <v>455</v>
      </c>
      <c r="H2145" t="s">
        <v>10550</v>
      </c>
      <c r="I2145" t="s">
        <v>10262</v>
      </c>
      <c r="J2145" t="s">
        <v>14768</v>
      </c>
      <c r="K2145" t="str">
        <f t="shared" si="66"/>
        <v>JIMMY ALEJANDRO RETAMAL BARAHONA</v>
      </c>
      <c r="L2145" t="str">
        <f t="shared" si="67"/>
        <v>Jimmy Alejandro Retamal Barahona</v>
      </c>
      <c r="M2145" t="s">
        <v>1916</v>
      </c>
      <c r="N2145" t="str">
        <f>VLOOKUP(M2145,Tabla13[[#All],[rut]:[estado_licencia]],2,0)</f>
        <v>Jimmy Alejandro Retamal Barahona</v>
      </c>
      <c r="O2145" t="s">
        <v>9878</v>
      </c>
      <c r="P2145" t="s">
        <v>460</v>
      </c>
      <c r="Q2145" s="2" t="s">
        <v>460</v>
      </c>
      <c r="R2145" t="s">
        <v>460</v>
      </c>
      <c r="U2145" s="2">
        <v>44708</v>
      </c>
      <c r="V2145" t="s">
        <v>9835</v>
      </c>
      <c r="W2145" t="s">
        <v>1224</v>
      </c>
      <c r="X2145" t="s">
        <v>10334</v>
      </c>
      <c r="Y2145">
        <v>30000</v>
      </c>
      <c r="Z2145" t="s">
        <v>9853</v>
      </c>
      <c r="AB2145" t="s">
        <v>9936</v>
      </c>
      <c r="AI2145" t="s">
        <v>14770</v>
      </c>
      <c r="AJ2145">
        <v>43983</v>
      </c>
    </row>
    <row r="2146" spans="1:36" hidden="1" x14ac:dyDescent="0.25">
      <c r="A2146" t="s">
        <v>10883</v>
      </c>
      <c r="B2146" t="s">
        <v>13881</v>
      </c>
      <c r="C2146" s="2">
        <v>43979</v>
      </c>
      <c r="D2146" t="s">
        <v>10848</v>
      </c>
      <c r="E2146" t="s">
        <v>10968</v>
      </c>
      <c r="F2146" t="s">
        <v>10968</v>
      </c>
      <c r="G2146" t="s">
        <v>455</v>
      </c>
      <c r="H2146" t="s">
        <v>10690</v>
      </c>
      <c r="I2146" t="s">
        <v>14699</v>
      </c>
      <c r="J2146" t="s">
        <v>14700</v>
      </c>
      <c r="K2146" t="str">
        <f t="shared" si="66"/>
        <v>NELSON ANTONIO PINEDA AVILES</v>
      </c>
      <c r="L2146" t="str">
        <f t="shared" si="67"/>
        <v>Nelson Antonio Pineda Aviles</v>
      </c>
      <c r="M2146" t="s">
        <v>1881</v>
      </c>
      <c r="N2146" t="str">
        <f>VLOOKUP(M2146,Tabla13[[#All],[rut]:[estado_licencia]],2,0)</f>
        <v>Nelson Antonio Pineda Aviles</v>
      </c>
      <c r="O2146" t="s">
        <v>14701</v>
      </c>
      <c r="P2146" t="s">
        <v>460</v>
      </c>
      <c r="Q2146" s="2" t="s">
        <v>460</v>
      </c>
      <c r="R2146" t="s">
        <v>460</v>
      </c>
      <c r="S2146" t="s">
        <v>14780</v>
      </c>
      <c r="T2146" t="s">
        <v>9834</v>
      </c>
      <c r="U2146" s="2">
        <v>43988</v>
      </c>
      <c r="V2146" t="s">
        <v>9835</v>
      </c>
      <c r="W2146" t="s">
        <v>1224</v>
      </c>
      <c r="X2146" t="s">
        <v>10857</v>
      </c>
      <c r="Y2146">
        <v>5000</v>
      </c>
      <c r="Z2146" t="s">
        <v>9853</v>
      </c>
      <c r="AA2146" s="2">
        <v>43978</v>
      </c>
      <c r="AB2146" t="s">
        <v>9936</v>
      </c>
      <c r="AI2146" t="s">
        <v>14770</v>
      </c>
      <c r="AJ2146">
        <v>43983</v>
      </c>
    </row>
    <row r="2147" spans="1:36" x14ac:dyDescent="0.25">
      <c r="A2147" t="s">
        <v>10883</v>
      </c>
      <c r="B2147" t="s">
        <v>13881</v>
      </c>
      <c r="C2147" s="2">
        <v>43979</v>
      </c>
      <c r="D2147" t="s">
        <v>10848</v>
      </c>
      <c r="E2147" t="s">
        <v>10257</v>
      </c>
      <c r="F2147" t="e">
        <f>#N/A</f>
        <v>#N/A</v>
      </c>
      <c r="G2147" t="e">
        <f>#N/A</f>
        <v>#N/A</v>
      </c>
      <c r="H2147" t="s">
        <v>13068</v>
      </c>
      <c r="I2147" t="s">
        <v>10265</v>
      </c>
      <c r="J2147" t="s">
        <v>10008</v>
      </c>
      <c r="K2147" t="str">
        <f t="shared" si="66"/>
        <v>MARCO ANTONIO SILVA  OLIVARES</v>
      </c>
      <c r="L2147" t="str">
        <f t="shared" si="67"/>
        <v>Marco Antonio Silva  Olivares</v>
      </c>
      <c r="M2147" t="s">
        <v>1921</v>
      </c>
      <c r="N2147" t="str">
        <f>VLOOKUP(M2147,Tabla13[[#All],[rut]:[estado_licencia]],2,0)</f>
        <v>Marco Antonio Silva  Olivares</v>
      </c>
      <c r="O2147" t="s">
        <v>14781</v>
      </c>
      <c r="P2147" t="s">
        <v>4040</v>
      </c>
      <c r="Q2147" s="2">
        <v>45261</v>
      </c>
      <c r="R2147" t="s">
        <v>460</v>
      </c>
      <c r="T2147" t="s">
        <v>9834</v>
      </c>
      <c r="U2147" s="2">
        <v>45249</v>
      </c>
      <c r="V2147" t="s">
        <v>9835</v>
      </c>
      <c r="W2147" t="s">
        <v>1224</v>
      </c>
      <c r="X2147" t="s">
        <v>10857</v>
      </c>
      <c r="Y2147">
        <v>5000</v>
      </c>
      <c r="Z2147" t="s">
        <v>9838</v>
      </c>
    </row>
    <row r="2148" spans="1:36" x14ac:dyDescent="0.25">
      <c r="A2148" t="s">
        <v>10883</v>
      </c>
      <c r="B2148" t="s">
        <v>13881</v>
      </c>
      <c r="C2148" s="2">
        <v>43979</v>
      </c>
      <c r="D2148" t="s">
        <v>10848</v>
      </c>
      <c r="E2148" t="s">
        <v>10965</v>
      </c>
      <c r="F2148" t="e">
        <f>#N/A</f>
        <v>#N/A</v>
      </c>
      <c r="G2148" t="e">
        <f>#N/A</f>
        <v>#N/A</v>
      </c>
      <c r="H2148" t="s">
        <v>10096</v>
      </c>
      <c r="I2148" t="s">
        <v>10140</v>
      </c>
      <c r="J2148" t="s">
        <v>10038</v>
      </c>
      <c r="K2148" t="str">
        <f t="shared" si="66"/>
        <v>VICTOR ANDRES AGUIRRE ARAYA</v>
      </c>
      <c r="L2148" t="str">
        <f t="shared" si="67"/>
        <v>Victor Andres Aguirre Araya</v>
      </c>
      <c r="M2148" t="s">
        <v>1922</v>
      </c>
      <c r="N2148" t="str">
        <f>VLOOKUP(M2148,Tabla13[[#All],[rut]:[estado_licencia]],2,0)</f>
        <v>Victor Andres Aguirre Araya</v>
      </c>
      <c r="O2148" t="s">
        <v>9832</v>
      </c>
      <c r="P2148" t="s">
        <v>10018</v>
      </c>
      <c r="Q2148" s="2">
        <v>44899</v>
      </c>
      <c r="R2148">
        <v>19495</v>
      </c>
      <c r="T2148" t="s">
        <v>9834</v>
      </c>
      <c r="U2148" s="2">
        <v>44097</v>
      </c>
      <c r="V2148" t="s">
        <v>9835</v>
      </c>
      <c r="W2148" t="s">
        <v>1224</v>
      </c>
      <c r="X2148" t="s">
        <v>10857</v>
      </c>
      <c r="Y2148">
        <v>5000</v>
      </c>
      <c r="Z2148" t="s">
        <v>9838</v>
      </c>
    </row>
    <row r="2149" spans="1:36" hidden="1" x14ac:dyDescent="0.25">
      <c r="A2149" t="s">
        <v>10883</v>
      </c>
      <c r="B2149" t="s">
        <v>13881</v>
      </c>
      <c r="C2149" s="2">
        <v>43979</v>
      </c>
      <c r="D2149" t="s">
        <v>10848</v>
      </c>
      <c r="E2149" t="s">
        <v>10955</v>
      </c>
      <c r="F2149" t="s">
        <v>10956</v>
      </c>
      <c r="G2149" t="s">
        <v>450</v>
      </c>
      <c r="H2149" t="s">
        <v>9842</v>
      </c>
      <c r="I2149" t="s">
        <v>11958</v>
      </c>
      <c r="J2149" t="s">
        <v>11900</v>
      </c>
      <c r="K2149" t="str">
        <f t="shared" si="66"/>
        <v>DAVID HERNAN PIZARRO CORREA</v>
      </c>
      <c r="L2149" t="str">
        <f t="shared" si="67"/>
        <v>David Hernan Pizarro Correa</v>
      </c>
      <c r="M2149" t="s">
        <v>1923</v>
      </c>
      <c r="N2149" t="str">
        <f>VLOOKUP(M2149,Tabla13[[#All],[rut]:[estado_licencia]],2,0)</f>
        <v>David Hernan Pizarro Correa</v>
      </c>
      <c r="O2149" t="s">
        <v>14782</v>
      </c>
      <c r="P2149" t="s">
        <v>11045</v>
      </c>
      <c r="Q2149" s="2">
        <v>44188</v>
      </c>
      <c r="R2149" t="s">
        <v>460</v>
      </c>
      <c r="S2149" t="s">
        <v>14783</v>
      </c>
      <c r="T2149" t="s">
        <v>9834</v>
      </c>
      <c r="U2149" s="2">
        <v>44669</v>
      </c>
      <c r="V2149" t="s">
        <v>9835</v>
      </c>
      <c r="W2149" t="s">
        <v>1224</v>
      </c>
      <c r="X2149" t="s">
        <v>10857</v>
      </c>
      <c r="Y2149">
        <v>5000</v>
      </c>
      <c r="Z2149" t="s">
        <v>9838</v>
      </c>
      <c r="AG2149">
        <v>982</v>
      </c>
      <c r="AI2149">
        <v>9163</v>
      </c>
      <c r="AJ2149">
        <v>43992</v>
      </c>
    </row>
    <row r="2150" spans="1:36" x14ac:dyDescent="0.25">
      <c r="A2150" t="s">
        <v>14784</v>
      </c>
      <c r="B2150" t="s">
        <v>13881</v>
      </c>
      <c r="C2150" s="2">
        <v>43979</v>
      </c>
      <c r="D2150" t="s">
        <v>9827</v>
      </c>
      <c r="E2150" t="s">
        <v>10965</v>
      </c>
      <c r="F2150" t="e">
        <f>#N/A</f>
        <v>#N/A</v>
      </c>
      <c r="G2150" t="e">
        <f>#N/A</f>
        <v>#N/A</v>
      </c>
      <c r="H2150" t="s">
        <v>9934</v>
      </c>
      <c r="I2150" t="s">
        <v>10070</v>
      </c>
      <c r="J2150" t="s">
        <v>13229</v>
      </c>
      <c r="K2150" t="str">
        <f t="shared" si="66"/>
        <v>DELFIN SEGUNDO SAAVEDRA VEGA</v>
      </c>
      <c r="L2150" t="str">
        <f t="shared" si="67"/>
        <v>Delfin Segundo Saavedra Vega</v>
      </c>
      <c r="M2150" t="s">
        <v>1316</v>
      </c>
      <c r="N2150" t="str">
        <f>VLOOKUP(M2150,Tabla13[[#All],[rut]:[estado_licencia]],2,0)</f>
        <v>Delfin Segundo Saavedra Vega</v>
      </c>
      <c r="O2150" t="s">
        <v>9832</v>
      </c>
      <c r="P2150" t="s">
        <v>14785</v>
      </c>
      <c r="Q2150" s="2">
        <v>44903</v>
      </c>
      <c r="R2150">
        <v>19495</v>
      </c>
      <c r="T2150" t="s">
        <v>9834</v>
      </c>
      <c r="U2150" s="2">
        <v>44344</v>
      </c>
      <c r="V2150" t="s">
        <v>9835</v>
      </c>
      <c r="W2150" t="s">
        <v>1224</v>
      </c>
      <c r="X2150" t="s">
        <v>10857</v>
      </c>
      <c r="Y2150">
        <v>25000</v>
      </c>
      <c r="Z2150" t="s">
        <v>9838</v>
      </c>
    </row>
    <row r="2151" spans="1:36" hidden="1" x14ac:dyDescent="0.25">
      <c r="A2151" t="s">
        <v>14786</v>
      </c>
      <c r="B2151" t="s">
        <v>13881</v>
      </c>
      <c r="C2151" s="2">
        <v>43979</v>
      </c>
      <c r="D2151" t="s">
        <v>9827</v>
      </c>
      <c r="E2151" t="s">
        <v>11218</v>
      </c>
      <c r="F2151" t="s">
        <v>11219</v>
      </c>
      <c r="G2151" t="s">
        <v>535</v>
      </c>
      <c r="H2151" t="s">
        <v>11774</v>
      </c>
      <c r="I2151" t="s">
        <v>10894</v>
      </c>
      <c r="J2151" t="s">
        <v>14787</v>
      </c>
      <c r="K2151" t="str">
        <f t="shared" si="66"/>
        <v>BENJAMIN ANDRES ORREGO PEREIRA</v>
      </c>
      <c r="L2151" t="str">
        <f t="shared" si="67"/>
        <v>Benjamin Andres Orrego Pereira</v>
      </c>
      <c r="M2151" t="s">
        <v>1924</v>
      </c>
      <c r="N2151" t="str">
        <f>VLOOKUP(M2151,Tabla13[[#All],[rut]:[estado_licencia]],2,0)</f>
        <v>Benjamin Andres Orrego Pereira</v>
      </c>
      <c r="O2151" t="s">
        <v>9832</v>
      </c>
      <c r="P2151" t="s">
        <v>14691</v>
      </c>
      <c r="Q2151" s="2">
        <v>44711</v>
      </c>
      <c r="R2151">
        <v>19495</v>
      </c>
      <c r="T2151" t="s">
        <v>9834</v>
      </c>
      <c r="U2151" s="2">
        <v>44344</v>
      </c>
      <c r="V2151" t="s">
        <v>9835</v>
      </c>
      <c r="W2151" t="s">
        <v>1224</v>
      </c>
      <c r="X2151" t="s">
        <v>10857</v>
      </c>
      <c r="Y2151">
        <v>25000</v>
      </c>
      <c r="Z2151" t="s">
        <v>9838</v>
      </c>
      <c r="AG2151">
        <v>985</v>
      </c>
      <c r="AI2151">
        <v>9164</v>
      </c>
      <c r="AJ2151">
        <v>43992</v>
      </c>
    </row>
    <row r="2152" spans="1:36" hidden="1" x14ac:dyDescent="0.25">
      <c r="A2152" t="s">
        <v>14788</v>
      </c>
      <c r="B2152" t="s">
        <v>13881</v>
      </c>
      <c r="C2152" s="2">
        <v>43979</v>
      </c>
      <c r="D2152" t="s">
        <v>9827</v>
      </c>
      <c r="E2152" t="s">
        <v>11567</v>
      </c>
      <c r="F2152" t="s">
        <v>11568</v>
      </c>
      <c r="G2152" t="s">
        <v>655</v>
      </c>
      <c r="H2152" t="s">
        <v>9928</v>
      </c>
      <c r="I2152" t="s">
        <v>10406</v>
      </c>
      <c r="J2152" t="s">
        <v>14334</v>
      </c>
      <c r="K2152" t="str">
        <f t="shared" si="66"/>
        <v>SEBASTIAN ANDRES TAPIA GODOY</v>
      </c>
      <c r="L2152" t="str">
        <f t="shared" si="67"/>
        <v>Sebastian Andres Tapia Godoy</v>
      </c>
      <c r="M2152" t="s">
        <v>1925</v>
      </c>
      <c r="N2152" t="str">
        <f>VLOOKUP(M2152,Tabla13[[#All],[rut]:[estado_licencia]],2,0)</f>
        <v>Sebastian Andres Tapia Godoy</v>
      </c>
      <c r="O2152" t="s">
        <v>9898</v>
      </c>
      <c r="P2152" t="s">
        <v>14789</v>
      </c>
      <c r="Q2152" s="2">
        <v>44700</v>
      </c>
      <c r="R2152">
        <v>19495</v>
      </c>
      <c r="T2152" t="s">
        <v>9834</v>
      </c>
      <c r="U2152" s="2">
        <v>44344</v>
      </c>
      <c r="V2152" t="s">
        <v>9835</v>
      </c>
      <c r="W2152" t="s">
        <v>1224</v>
      </c>
      <c r="X2152" t="s">
        <v>10857</v>
      </c>
      <c r="Y2152">
        <v>25000</v>
      </c>
      <c r="Z2152" t="s">
        <v>9838</v>
      </c>
      <c r="AG2152">
        <v>967</v>
      </c>
      <c r="AI2152">
        <v>9143</v>
      </c>
      <c r="AJ2152">
        <v>43987</v>
      </c>
    </row>
    <row r="2153" spans="1:36" hidden="1" x14ac:dyDescent="0.25">
      <c r="A2153" t="s">
        <v>14790</v>
      </c>
      <c r="B2153" t="s">
        <v>13881</v>
      </c>
      <c r="C2153" s="2">
        <v>43979</v>
      </c>
      <c r="D2153" t="s">
        <v>9827</v>
      </c>
      <c r="E2153" t="s">
        <v>9840</v>
      </c>
      <c r="F2153" t="s">
        <v>9841</v>
      </c>
      <c r="G2153" t="s">
        <v>50</v>
      </c>
      <c r="H2153" t="s">
        <v>10140</v>
      </c>
      <c r="I2153" t="s">
        <v>14791</v>
      </c>
      <c r="J2153" t="s">
        <v>14792</v>
      </c>
      <c r="K2153" t="str">
        <f t="shared" si="66"/>
        <v>JOHN WERNER ARAYA PORRA</v>
      </c>
      <c r="L2153" t="str">
        <f t="shared" si="67"/>
        <v>John Werner Araya Porra</v>
      </c>
      <c r="M2153" t="s">
        <v>1926</v>
      </c>
      <c r="N2153" t="str">
        <f>VLOOKUP(M2153,Tabla13[[#All],[rut]:[estado_licencia]],2,0)</f>
        <v>John Werner Araya Porra</v>
      </c>
      <c r="O2153" t="s">
        <v>9832</v>
      </c>
      <c r="P2153" t="s">
        <v>10018</v>
      </c>
      <c r="Q2153" s="2">
        <v>44379</v>
      </c>
      <c r="R2153">
        <v>19495</v>
      </c>
      <c r="T2153" t="s">
        <v>9834</v>
      </c>
      <c r="U2153" s="2">
        <v>44344</v>
      </c>
      <c r="V2153" t="s">
        <v>9835</v>
      </c>
      <c r="W2153" t="s">
        <v>1224</v>
      </c>
      <c r="X2153" t="s">
        <v>10857</v>
      </c>
      <c r="Y2153">
        <v>25000</v>
      </c>
      <c r="Z2153" t="s">
        <v>9838</v>
      </c>
      <c r="AG2153">
        <v>1000</v>
      </c>
      <c r="AI2153">
        <v>9176</v>
      </c>
      <c r="AJ2153">
        <v>43992</v>
      </c>
    </row>
    <row r="2154" spans="1:36" hidden="1" x14ac:dyDescent="0.25">
      <c r="A2154" t="s">
        <v>14793</v>
      </c>
      <c r="B2154" t="s">
        <v>13881</v>
      </c>
      <c r="C2154" s="2">
        <v>43979</v>
      </c>
      <c r="D2154" t="s">
        <v>9827</v>
      </c>
      <c r="E2154" t="s">
        <v>10898</v>
      </c>
      <c r="F2154" t="s">
        <v>10898</v>
      </c>
      <c r="G2154" t="s">
        <v>431</v>
      </c>
      <c r="H2154" t="s">
        <v>10345</v>
      </c>
      <c r="I2154" t="s">
        <v>12596</v>
      </c>
      <c r="J2154" t="s">
        <v>14794</v>
      </c>
      <c r="K2154" t="str">
        <f t="shared" si="66"/>
        <v>MANUEL PATRICIO ESPINOZA POBLETE</v>
      </c>
      <c r="L2154" t="str">
        <f t="shared" si="67"/>
        <v>Manuel Patricio Espinoza Poblete</v>
      </c>
      <c r="M2154" t="s">
        <v>1927</v>
      </c>
      <c r="N2154" t="str">
        <f>VLOOKUP(M2154,Tabla13[[#All],[rut]:[estado_licencia]],2,0)</f>
        <v>Manuel Patricio Espinoza Poblete</v>
      </c>
      <c r="O2154" t="s">
        <v>9832</v>
      </c>
      <c r="P2154" t="s">
        <v>10646</v>
      </c>
      <c r="Q2154" s="2">
        <v>44152</v>
      </c>
      <c r="R2154">
        <v>18290</v>
      </c>
      <c r="T2154" t="s">
        <v>9834</v>
      </c>
      <c r="U2154" s="2">
        <v>44344</v>
      </c>
      <c r="V2154" t="s">
        <v>9835</v>
      </c>
      <c r="W2154" t="s">
        <v>1224</v>
      </c>
      <c r="X2154" t="s">
        <v>10857</v>
      </c>
      <c r="Y2154">
        <v>25000</v>
      </c>
      <c r="Z2154" t="s">
        <v>9838</v>
      </c>
      <c r="AG2154">
        <v>994</v>
      </c>
      <c r="AI2154">
        <v>9171</v>
      </c>
      <c r="AJ2154">
        <v>43992</v>
      </c>
    </row>
    <row r="2155" spans="1:36" hidden="1" x14ac:dyDescent="0.25">
      <c r="A2155" t="s">
        <v>14795</v>
      </c>
      <c r="B2155" t="s">
        <v>13881</v>
      </c>
      <c r="C2155" s="2">
        <v>43979</v>
      </c>
      <c r="D2155" t="s">
        <v>9827</v>
      </c>
      <c r="E2155" t="s">
        <v>10884</v>
      </c>
      <c r="F2155" t="s">
        <v>10885</v>
      </c>
      <c r="G2155" t="s">
        <v>427</v>
      </c>
      <c r="H2155" t="s">
        <v>14796</v>
      </c>
      <c r="I2155" t="s">
        <v>10372</v>
      </c>
      <c r="J2155" t="s">
        <v>14797</v>
      </c>
      <c r="K2155" t="str">
        <f t="shared" si="66"/>
        <v>CARLOS MANUEL TOUMA LOPEZ</v>
      </c>
      <c r="L2155" t="str">
        <f t="shared" si="67"/>
        <v>Carlos Manuel Touma Lopez</v>
      </c>
      <c r="M2155" t="s">
        <v>1928</v>
      </c>
      <c r="N2155" t="str">
        <f>VLOOKUP(M2155,Tabla13[[#All],[rut]:[estado_licencia]],2,0)</f>
        <v>Carlos Manuel Touma Lopez</v>
      </c>
      <c r="O2155" t="s">
        <v>9878</v>
      </c>
      <c r="P2155" t="s">
        <v>14798</v>
      </c>
      <c r="Q2155" s="2">
        <v>44518</v>
      </c>
      <c r="R2155" t="s">
        <v>11680</v>
      </c>
      <c r="T2155" t="s">
        <v>9834</v>
      </c>
      <c r="U2155" s="2">
        <v>44344</v>
      </c>
      <c r="V2155" t="s">
        <v>9835</v>
      </c>
      <c r="W2155" t="s">
        <v>1224</v>
      </c>
      <c r="X2155" t="s">
        <v>10857</v>
      </c>
      <c r="Y2155">
        <v>25000</v>
      </c>
      <c r="Z2155" t="s">
        <v>9838</v>
      </c>
      <c r="AG2155">
        <v>1003</v>
      </c>
      <c r="AI2155">
        <v>9177</v>
      </c>
      <c r="AJ2155">
        <v>43992</v>
      </c>
    </row>
    <row r="2156" spans="1:36" hidden="1" x14ac:dyDescent="0.25">
      <c r="A2156" t="s">
        <v>14799</v>
      </c>
      <c r="B2156" t="s">
        <v>13881</v>
      </c>
      <c r="C2156" s="2">
        <v>43979</v>
      </c>
      <c r="D2156" t="s">
        <v>9827</v>
      </c>
      <c r="E2156" t="s">
        <v>14800</v>
      </c>
      <c r="F2156" t="s">
        <v>14801</v>
      </c>
      <c r="G2156" t="s">
        <v>1929</v>
      </c>
      <c r="H2156" t="s">
        <v>9843</v>
      </c>
      <c r="I2156" t="s">
        <v>10262</v>
      </c>
      <c r="J2156" t="s">
        <v>14802</v>
      </c>
      <c r="K2156" t="str">
        <f t="shared" si="66"/>
        <v>FRANCISCO ALEXIS DIAZ BARAHONA</v>
      </c>
      <c r="L2156" t="str">
        <f t="shared" si="67"/>
        <v>Francisco Alexis Diaz Barahona</v>
      </c>
      <c r="M2156" t="s">
        <v>1930</v>
      </c>
      <c r="N2156" t="str">
        <f>VLOOKUP(M2156,Tabla13[[#All],[rut]:[estado_licencia]],2,0)</f>
        <v>Francisco Alexis Diaz Barahona</v>
      </c>
      <c r="O2156" t="s">
        <v>14803</v>
      </c>
      <c r="P2156" t="s">
        <v>4040</v>
      </c>
      <c r="Q2156" s="2">
        <v>45918</v>
      </c>
      <c r="R2156" t="s">
        <v>460</v>
      </c>
      <c r="T2156" t="s">
        <v>9834</v>
      </c>
      <c r="U2156" s="2">
        <v>45440</v>
      </c>
      <c r="V2156" t="s">
        <v>9835</v>
      </c>
      <c r="W2156" t="s">
        <v>1224</v>
      </c>
      <c r="X2156" t="s">
        <v>10857</v>
      </c>
      <c r="Y2156">
        <v>25000</v>
      </c>
      <c r="Z2156" t="s">
        <v>9853</v>
      </c>
      <c r="AA2156" s="2">
        <v>43979</v>
      </c>
      <c r="AB2156" t="s">
        <v>9936</v>
      </c>
      <c r="AI2156" t="s">
        <v>14804</v>
      </c>
      <c r="AJ2156">
        <v>43979</v>
      </c>
    </row>
    <row r="2157" spans="1:36" x14ac:dyDescent="0.25">
      <c r="A2157" t="s">
        <v>10883</v>
      </c>
      <c r="B2157" t="s">
        <v>13881</v>
      </c>
      <c r="C2157" s="2">
        <v>43979</v>
      </c>
      <c r="D2157" t="s">
        <v>10686</v>
      </c>
      <c r="E2157" t="s">
        <v>11940</v>
      </c>
      <c r="F2157" t="e">
        <f>#N/A</f>
        <v>#N/A</v>
      </c>
      <c r="G2157" t="e">
        <f>#N/A</f>
        <v>#N/A</v>
      </c>
      <c r="H2157" t="s">
        <v>10265</v>
      </c>
      <c r="I2157" t="s">
        <v>10070</v>
      </c>
      <c r="J2157" t="s">
        <v>14805</v>
      </c>
      <c r="K2157" t="str">
        <f t="shared" si="66"/>
        <v>FRANCO EDUARD  OLIVARES VEGA</v>
      </c>
      <c r="L2157" t="str">
        <f t="shared" si="67"/>
        <v>Franco Eduard  Olivares Vega</v>
      </c>
      <c r="M2157" t="s">
        <v>1931</v>
      </c>
      <c r="N2157" t="str">
        <f>VLOOKUP(M2157,Tabla13[[#All],[rut]:[estado_licencia]],2,0)</f>
        <v>Franco Eduard  Olivares Vega</v>
      </c>
      <c r="O2157" t="s">
        <v>9898</v>
      </c>
      <c r="P2157" t="s">
        <v>460</v>
      </c>
      <c r="Q2157" s="2" t="s">
        <v>460</v>
      </c>
      <c r="R2157" t="s">
        <v>460</v>
      </c>
      <c r="U2157" s="2">
        <v>44344</v>
      </c>
      <c r="V2157" t="s">
        <v>9835</v>
      </c>
      <c r="W2157" t="s">
        <v>1224</v>
      </c>
      <c r="X2157" t="s">
        <v>10334</v>
      </c>
      <c r="Y2157">
        <v>30000</v>
      </c>
      <c r="Z2157" t="s">
        <v>9838</v>
      </c>
    </row>
    <row r="2158" spans="1:36" x14ac:dyDescent="0.25">
      <c r="A2158" t="s">
        <v>10883</v>
      </c>
      <c r="B2158" t="s">
        <v>13881</v>
      </c>
      <c r="C2158" s="2">
        <v>43979</v>
      </c>
      <c r="D2158" t="s">
        <v>10686</v>
      </c>
      <c r="E2158" t="s">
        <v>11940</v>
      </c>
      <c r="F2158" t="e">
        <f>#N/A</f>
        <v>#N/A</v>
      </c>
      <c r="G2158" t="e">
        <f>#N/A</f>
        <v>#N/A</v>
      </c>
      <c r="H2158" t="s">
        <v>11774</v>
      </c>
      <c r="I2158" t="s">
        <v>9903</v>
      </c>
      <c r="J2158" t="s">
        <v>14806</v>
      </c>
      <c r="K2158" t="str">
        <f t="shared" si="66"/>
        <v>DYLAN SEBASTIAN ORREGO CASTILLO</v>
      </c>
      <c r="L2158" t="str">
        <f t="shared" si="67"/>
        <v>Dylan Sebastian Orrego Castillo</v>
      </c>
      <c r="M2158" t="s">
        <v>1932</v>
      </c>
      <c r="N2158" t="str">
        <f>VLOOKUP(M2158,Tabla13[[#All],[rut]:[estado_licencia]],2,0)</f>
        <v>Dylan Sebastian Orrego Castillo</v>
      </c>
      <c r="O2158" t="s">
        <v>12241</v>
      </c>
      <c r="P2158" t="s">
        <v>460</v>
      </c>
      <c r="Q2158" s="2" t="s">
        <v>460</v>
      </c>
      <c r="R2158" t="s">
        <v>460</v>
      </c>
      <c r="U2158" s="2">
        <v>44344</v>
      </c>
      <c r="V2158" t="s">
        <v>9835</v>
      </c>
      <c r="W2158" t="s">
        <v>1224</v>
      </c>
      <c r="X2158" t="s">
        <v>10334</v>
      </c>
      <c r="Y2158">
        <v>30000</v>
      </c>
      <c r="Z2158" t="s">
        <v>9838</v>
      </c>
    </row>
    <row r="2159" spans="1:36" x14ac:dyDescent="0.25">
      <c r="A2159" t="s">
        <v>10883</v>
      </c>
      <c r="B2159" t="s">
        <v>13881</v>
      </c>
      <c r="C2159" s="2">
        <v>43979</v>
      </c>
      <c r="D2159" t="s">
        <v>10686</v>
      </c>
      <c r="E2159" t="s">
        <v>11940</v>
      </c>
      <c r="F2159" t="e">
        <f>#N/A</f>
        <v>#N/A</v>
      </c>
      <c r="G2159" t="e">
        <f>#N/A</f>
        <v>#N/A</v>
      </c>
      <c r="H2159" t="s">
        <v>14807</v>
      </c>
      <c r="I2159" t="s">
        <v>10200</v>
      </c>
      <c r="J2159" t="s">
        <v>10674</v>
      </c>
      <c r="K2159" t="str">
        <f t="shared" si="66"/>
        <v>MIGUEL ANGEL BUCAREN MARTINEZ</v>
      </c>
      <c r="L2159" t="str">
        <f t="shared" si="67"/>
        <v>Miguel Angel Bucaren Martinez</v>
      </c>
      <c r="M2159" t="s">
        <v>1933</v>
      </c>
      <c r="N2159" t="str">
        <f>VLOOKUP(M2159,Tabla13[[#All],[rut]:[estado_licencia]],2,0)</f>
        <v>Miguel Angel Bucaren Martinez</v>
      </c>
      <c r="O2159" t="s">
        <v>14808</v>
      </c>
      <c r="P2159" t="s">
        <v>460</v>
      </c>
      <c r="Q2159" s="2" t="s">
        <v>460</v>
      </c>
      <c r="R2159" t="s">
        <v>460</v>
      </c>
      <c r="U2159" s="2">
        <v>44344</v>
      </c>
      <c r="V2159" t="s">
        <v>9835</v>
      </c>
      <c r="W2159" t="s">
        <v>1224</v>
      </c>
      <c r="X2159" t="s">
        <v>10334</v>
      </c>
      <c r="Y2159">
        <v>30000</v>
      </c>
      <c r="Z2159" t="s">
        <v>9838</v>
      </c>
    </row>
    <row r="2160" spans="1:36" x14ac:dyDescent="0.25">
      <c r="A2160" t="s">
        <v>10883</v>
      </c>
      <c r="B2160" t="s">
        <v>13881</v>
      </c>
      <c r="C2160" s="2">
        <v>43979</v>
      </c>
      <c r="D2160" t="s">
        <v>10686</v>
      </c>
      <c r="E2160" t="s">
        <v>11940</v>
      </c>
      <c r="F2160" t="e">
        <f>#N/A</f>
        <v>#N/A</v>
      </c>
      <c r="G2160" t="e">
        <f>#N/A</f>
        <v>#N/A</v>
      </c>
      <c r="H2160" t="s">
        <v>14689</v>
      </c>
      <c r="I2160" t="s">
        <v>10015</v>
      </c>
      <c r="J2160" t="s">
        <v>14809</v>
      </c>
      <c r="K2160" t="str">
        <f t="shared" si="66"/>
        <v>VALENTINA BEATRIZ DEL PINO MORALES</v>
      </c>
      <c r="L2160" t="str">
        <f t="shared" si="67"/>
        <v>Valentina Beatriz Del Pino Morales</v>
      </c>
      <c r="M2160" t="s">
        <v>1934</v>
      </c>
      <c r="N2160" t="str">
        <f>VLOOKUP(M2160,Tabla13[[#All],[rut]:[estado_licencia]],2,0)</f>
        <v>Valentina Beatriz Del Pino Morales</v>
      </c>
      <c r="O2160" t="s">
        <v>12241</v>
      </c>
      <c r="P2160" t="s">
        <v>460</v>
      </c>
      <c r="Q2160" s="2" t="s">
        <v>460</v>
      </c>
      <c r="R2160" t="s">
        <v>460</v>
      </c>
      <c r="U2160" s="2">
        <v>44344</v>
      </c>
      <c r="V2160" t="s">
        <v>9835</v>
      </c>
      <c r="W2160" t="s">
        <v>1224</v>
      </c>
      <c r="X2160" t="s">
        <v>10334</v>
      </c>
      <c r="Y2160">
        <v>30000</v>
      </c>
      <c r="Z2160" t="s">
        <v>9838</v>
      </c>
    </row>
    <row r="2161" spans="1:36" x14ac:dyDescent="0.25">
      <c r="A2161" t="s">
        <v>10883</v>
      </c>
      <c r="B2161" t="s">
        <v>13881</v>
      </c>
      <c r="C2161" s="2">
        <v>43979</v>
      </c>
      <c r="D2161" t="s">
        <v>10686</v>
      </c>
      <c r="E2161" t="s">
        <v>11940</v>
      </c>
      <c r="F2161" t="e">
        <f>#N/A</f>
        <v>#N/A</v>
      </c>
      <c r="G2161" t="e">
        <f>#N/A</f>
        <v>#N/A</v>
      </c>
      <c r="H2161" t="s">
        <v>10016</v>
      </c>
      <c r="I2161" t="s">
        <v>11137</v>
      </c>
      <c r="J2161" t="s">
        <v>14810</v>
      </c>
      <c r="K2161" t="str">
        <f t="shared" si="66"/>
        <v>DANGELO ENRIQUE MORENO ROCO</v>
      </c>
      <c r="L2161" t="str">
        <f t="shared" si="67"/>
        <v>Dangelo Enrique Moreno Roco</v>
      </c>
      <c r="M2161" t="s">
        <v>1935</v>
      </c>
      <c r="N2161" t="str">
        <f>VLOOKUP(M2161,Tabla13[[#All],[rut]:[estado_licencia]],2,0)</f>
        <v>Dangelo Enrique Moreno Roco</v>
      </c>
      <c r="O2161" t="s">
        <v>12241</v>
      </c>
      <c r="P2161" t="s">
        <v>460</v>
      </c>
      <c r="Q2161" s="2" t="s">
        <v>460</v>
      </c>
      <c r="R2161" t="s">
        <v>460</v>
      </c>
      <c r="U2161" s="2">
        <v>44344</v>
      </c>
      <c r="V2161" t="s">
        <v>9835</v>
      </c>
      <c r="W2161" t="s">
        <v>1224</v>
      </c>
      <c r="X2161" t="s">
        <v>10334</v>
      </c>
      <c r="Y2161">
        <v>30000</v>
      </c>
      <c r="Z2161" t="s">
        <v>9838</v>
      </c>
    </row>
    <row r="2162" spans="1:36" x14ac:dyDescent="0.25">
      <c r="A2162" t="s">
        <v>10883</v>
      </c>
      <c r="B2162" t="s">
        <v>13881</v>
      </c>
      <c r="C2162" s="2">
        <v>43979</v>
      </c>
      <c r="D2162" t="s">
        <v>10686</v>
      </c>
      <c r="E2162" t="s">
        <v>11940</v>
      </c>
      <c r="F2162" t="e">
        <f>#N/A</f>
        <v>#N/A</v>
      </c>
      <c r="G2162" t="e">
        <f>#N/A</f>
        <v>#N/A</v>
      </c>
      <c r="H2162" t="s">
        <v>9843</v>
      </c>
      <c r="I2162" t="s">
        <v>10472</v>
      </c>
      <c r="J2162" t="s">
        <v>11451</v>
      </c>
      <c r="K2162" t="str">
        <f t="shared" si="66"/>
        <v>DANIEL ANDRES DIAZ ORTIZ</v>
      </c>
      <c r="L2162" t="str">
        <f t="shared" si="67"/>
        <v>Daniel Andres Diaz Ortiz</v>
      </c>
      <c r="M2162" t="s">
        <v>614</v>
      </c>
      <c r="N2162" t="str">
        <f>VLOOKUP(M2162,Tabla13[[#All],[rut]:[estado_licencia]],2,0)</f>
        <v>Daniel Andres Diaz  Ortiz</v>
      </c>
      <c r="O2162" t="s">
        <v>10767</v>
      </c>
      <c r="P2162" t="s">
        <v>460</v>
      </c>
      <c r="Q2162" s="2" t="s">
        <v>460</v>
      </c>
      <c r="R2162" t="s">
        <v>460</v>
      </c>
      <c r="U2162" s="2">
        <v>44344</v>
      </c>
      <c r="V2162" t="s">
        <v>9835</v>
      </c>
      <c r="W2162" t="s">
        <v>1224</v>
      </c>
      <c r="X2162" t="s">
        <v>10334</v>
      </c>
      <c r="Y2162">
        <v>30000</v>
      </c>
      <c r="Z2162" t="s">
        <v>9838</v>
      </c>
    </row>
    <row r="2163" spans="1:36" x14ac:dyDescent="0.25">
      <c r="A2163" t="s">
        <v>10883</v>
      </c>
      <c r="B2163" t="s">
        <v>13881</v>
      </c>
      <c r="C2163" s="2">
        <v>43979</v>
      </c>
      <c r="D2163" t="s">
        <v>10686</v>
      </c>
      <c r="E2163" t="s">
        <v>11940</v>
      </c>
      <c r="F2163" t="e">
        <f>#N/A</f>
        <v>#N/A</v>
      </c>
      <c r="G2163" t="e">
        <f>#N/A</f>
        <v>#N/A</v>
      </c>
      <c r="H2163" t="s">
        <v>14796</v>
      </c>
      <c r="I2163" t="s">
        <v>10372</v>
      </c>
      <c r="J2163" t="s">
        <v>14797</v>
      </c>
      <c r="K2163" t="str">
        <f t="shared" si="66"/>
        <v>CARLOS MANUEL TOUMA LOPEZ</v>
      </c>
      <c r="L2163" t="str">
        <f t="shared" si="67"/>
        <v>Carlos Manuel Touma Lopez</v>
      </c>
      <c r="M2163" t="s">
        <v>1928</v>
      </c>
      <c r="N2163" t="str">
        <f>VLOOKUP(M2163,Tabla13[[#All],[rut]:[estado_licencia]],2,0)</f>
        <v>Carlos Manuel Touma Lopez</v>
      </c>
      <c r="O2163" t="s">
        <v>9878</v>
      </c>
      <c r="P2163" t="s">
        <v>460</v>
      </c>
      <c r="Q2163" s="2" t="s">
        <v>460</v>
      </c>
      <c r="R2163" t="s">
        <v>460</v>
      </c>
      <c r="U2163" s="2">
        <v>44344</v>
      </c>
      <c r="V2163" t="s">
        <v>9835</v>
      </c>
      <c r="W2163" t="s">
        <v>1224</v>
      </c>
      <c r="X2163" t="s">
        <v>10334</v>
      </c>
      <c r="Y2163">
        <v>30000</v>
      </c>
      <c r="Z2163" t="s">
        <v>9838</v>
      </c>
    </row>
    <row r="2164" spans="1:36" x14ac:dyDescent="0.25">
      <c r="A2164" t="s">
        <v>10883</v>
      </c>
      <c r="B2164" t="s">
        <v>13881</v>
      </c>
      <c r="C2164" s="2">
        <v>43979</v>
      </c>
      <c r="D2164" t="s">
        <v>10686</v>
      </c>
      <c r="E2164" t="s">
        <v>11940</v>
      </c>
      <c r="F2164" t="e">
        <f>#N/A</f>
        <v>#N/A</v>
      </c>
      <c r="G2164" t="e">
        <f>#N/A</f>
        <v>#N/A</v>
      </c>
      <c r="H2164" t="s">
        <v>10265</v>
      </c>
      <c r="I2164" t="s">
        <v>10064</v>
      </c>
      <c r="J2164" t="s">
        <v>14811</v>
      </c>
      <c r="K2164" t="str">
        <f t="shared" si="66"/>
        <v>JOSE ANDRES OLIVARES CALDERON</v>
      </c>
      <c r="L2164" t="str">
        <f t="shared" si="67"/>
        <v>Jose Andres Olivares Calderon</v>
      </c>
      <c r="M2164" t="s">
        <v>1936</v>
      </c>
      <c r="N2164" t="str">
        <f>VLOOKUP(M2164,Tabla13[[#All],[rut]:[estado_licencia]],2,0)</f>
        <v>Jose Andres Olivares Calderon</v>
      </c>
      <c r="O2164" t="s">
        <v>12241</v>
      </c>
      <c r="P2164" t="s">
        <v>460</v>
      </c>
      <c r="Q2164" s="2" t="s">
        <v>460</v>
      </c>
      <c r="R2164" t="s">
        <v>460</v>
      </c>
      <c r="U2164" s="2">
        <v>44344</v>
      </c>
      <c r="V2164" t="s">
        <v>9835</v>
      </c>
      <c r="W2164" t="s">
        <v>1224</v>
      </c>
      <c r="X2164" t="s">
        <v>10334</v>
      </c>
      <c r="Y2164">
        <v>30000</v>
      </c>
      <c r="Z2164" t="s">
        <v>9838</v>
      </c>
    </row>
    <row r="2165" spans="1:36" x14ac:dyDescent="0.25">
      <c r="A2165" t="s">
        <v>10883</v>
      </c>
      <c r="B2165" t="s">
        <v>13881</v>
      </c>
      <c r="C2165" s="2">
        <v>43979</v>
      </c>
      <c r="D2165" t="s">
        <v>13345</v>
      </c>
      <c r="E2165" t="s">
        <v>11940</v>
      </c>
      <c r="F2165" t="e">
        <f>#N/A</f>
        <v>#N/A</v>
      </c>
      <c r="G2165" t="e">
        <f>#N/A</f>
        <v>#N/A</v>
      </c>
      <c r="H2165" t="s">
        <v>14812</v>
      </c>
      <c r="I2165" t="s">
        <v>9829</v>
      </c>
      <c r="J2165" t="s">
        <v>10783</v>
      </c>
      <c r="K2165" t="str">
        <f t="shared" si="66"/>
        <v>VICTOR HUGO PALACIOS PIÑONES</v>
      </c>
      <c r="L2165" t="str">
        <f t="shared" si="67"/>
        <v>Victor Hugo Palacios Piñones</v>
      </c>
      <c r="M2165" t="s">
        <v>1937</v>
      </c>
      <c r="N2165" t="str">
        <f>VLOOKUP(M2165,Tabla13[[#All],[rut]:[estado_licencia]],2,0)</f>
        <v>Victor Hugo Palacios Piñones</v>
      </c>
      <c r="O2165" t="s">
        <v>12241</v>
      </c>
      <c r="P2165" t="s">
        <v>460</v>
      </c>
      <c r="Q2165" s="2" t="s">
        <v>460</v>
      </c>
      <c r="R2165" t="s">
        <v>460</v>
      </c>
      <c r="U2165" s="2">
        <v>44344</v>
      </c>
      <c r="V2165" t="s">
        <v>9835</v>
      </c>
      <c r="W2165" t="s">
        <v>1224</v>
      </c>
      <c r="X2165" t="s">
        <v>10334</v>
      </c>
      <c r="Y2165">
        <v>30000</v>
      </c>
      <c r="Z2165" t="s">
        <v>9838</v>
      </c>
    </row>
    <row r="2166" spans="1:36" x14ac:dyDescent="0.25">
      <c r="A2166" t="s">
        <v>10883</v>
      </c>
      <c r="B2166" t="s">
        <v>13881</v>
      </c>
      <c r="C2166" s="2">
        <v>43979</v>
      </c>
      <c r="D2166" t="s">
        <v>10686</v>
      </c>
      <c r="E2166" t="s">
        <v>11940</v>
      </c>
      <c r="F2166" t="e">
        <f>#N/A</f>
        <v>#N/A</v>
      </c>
      <c r="G2166" t="e">
        <f>#N/A</f>
        <v>#N/A</v>
      </c>
      <c r="H2166" t="s">
        <v>13011</v>
      </c>
      <c r="I2166" t="s">
        <v>10115</v>
      </c>
      <c r="J2166" t="s">
        <v>14813</v>
      </c>
      <c r="K2166" t="str">
        <f t="shared" si="66"/>
        <v>TOMAS ALEJANDRO VASQUE PALMA</v>
      </c>
      <c r="L2166" t="str">
        <f t="shared" si="67"/>
        <v>Tomas Alejandro Vasque Palma</v>
      </c>
      <c r="M2166" t="s">
        <v>1938</v>
      </c>
      <c r="N2166" t="str">
        <f>VLOOKUP(M2166,Tabla13[[#All],[rut]:[estado_licencia]],2,0)</f>
        <v>Tomas Alejandro Vasque Palma</v>
      </c>
      <c r="O2166" t="s">
        <v>12241</v>
      </c>
      <c r="P2166" t="s">
        <v>460</v>
      </c>
      <c r="Q2166" s="2" t="s">
        <v>460</v>
      </c>
      <c r="R2166" t="s">
        <v>460</v>
      </c>
      <c r="U2166" s="2">
        <v>44344</v>
      </c>
      <c r="V2166" t="s">
        <v>9835</v>
      </c>
      <c r="W2166" t="s">
        <v>1224</v>
      </c>
      <c r="X2166" t="s">
        <v>10334</v>
      </c>
      <c r="Y2166">
        <v>30000</v>
      </c>
      <c r="Z2166" t="s">
        <v>9838</v>
      </c>
    </row>
    <row r="2167" spans="1:36" x14ac:dyDescent="0.25">
      <c r="A2167" t="s">
        <v>10883</v>
      </c>
      <c r="B2167" t="s">
        <v>13881</v>
      </c>
      <c r="C2167" s="2">
        <v>43979</v>
      </c>
      <c r="D2167" t="s">
        <v>10686</v>
      </c>
      <c r="E2167" t="s">
        <v>11940</v>
      </c>
      <c r="F2167" t="e">
        <f>#N/A</f>
        <v>#N/A</v>
      </c>
      <c r="G2167" t="e">
        <f>#N/A</f>
        <v>#N/A</v>
      </c>
      <c r="H2167" t="s">
        <v>11580</v>
      </c>
      <c r="I2167" t="s">
        <v>10140</v>
      </c>
      <c r="J2167" t="s">
        <v>14814</v>
      </c>
      <c r="K2167" t="str">
        <f t="shared" si="66"/>
        <v>HOMER ABNER LOBOS ARAYA</v>
      </c>
      <c r="L2167" t="str">
        <f t="shared" si="67"/>
        <v>Homer Abner Lobos Araya</v>
      </c>
      <c r="M2167" t="s">
        <v>1939</v>
      </c>
      <c r="N2167" t="str">
        <f>VLOOKUP(M2167,Tabla13[[#All],[rut]:[estado_licencia]],2,0)</f>
        <v>Homer Abner Lobos Araya</v>
      </c>
      <c r="O2167" t="s">
        <v>12241</v>
      </c>
      <c r="P2167" t="s">
        <v>460</v>
      </c>
      <c r="Q2167" s="2" t="s">
        <v>460</v>
      </c>
      <c r="R2167" t="s">
        <v>460</v>
      </c>
      <c r="U2167" s="2">
        <v>44344</v>
      </c>
      <c r="V2167" t="s">
        <v>9835</v>
      </c>
      <c r="W2167" t="s">
        <v>1224</v>
      </c>
      <c r="X2167" t="s">
        <v>10334</v>
      </c>
      <c r="Y2167">
        <v>30000</v>
      </c>
      <c r="Z2167" t="s">
        <v>9838</v>
      </c>
    </row>
    <row r="2168" spans="1:36" x14ac:dyDescent="0.25">
      <c r="A2168" t="s">
        <v>10883</v>
      </c>
      <c r="B2168" t="s">
        <v>13881</v>
      </c>
      <c r="C2168" s="2">
        <v>43979</v>
      </c>
      <c r="D2168" t="s">
        <v>10686</v>
      </c>
      <c r="E2168" t="s">
        <v>11940</v>
      </c>
      <c r="F2168" t="e">
        <f>#N/A</f>
        <v>#N/A</v>
      </c>
      <c r="G2168" t="e">
        <f>#N/A</f>
        <v>#N/A</v>
      </c>
      <c r="H2168" t="s">
        <v>9842</v>
      </c>
      <c r="I2168" t="s">
        <v>10051</v>
      </c>
      <c r="J2168" t="s">
        <v>14815</v>
      </c>
      <c r="K2168" t="str">
        <f t="shared" si="66"/>
        <v>MATYORITT MARLENE PIZARRO BRICEÑO</v>
      </c>
      <c r="L2168" t="str">
        <f t="shared" si="67"/>
        <v>Matyoritt Marlene Pizarro Briceño</v>
      </c>
      <c r="M2168" t="s">
        <v>1940</v>
      </c>
      <c r="N2168" t="str">
        <f>VLOOKUP(M2168,Tabla13[[#All],[rut]:[estado_licencia]],2,0)</f>
        <v>Matyoritt Marlene Pizarro Briceño</v>
      </c>
      <c r="O2168" t="s">
        <v>11208</v>
      </c>
      <c r="P2168" t="s">
        <v>460</v>
      </c>
      <c r="Q2168" s="2" t="s">
        <v>460</v>
      </c>
      <c r="R2168" t="s">
        <v>460</v>
      </c>
      <c r="U2168" s="2">
        <v>44344</v>
      </c>
      <c r="V2168" t="s">
        <v>9835</v>
      </c>
      <c r="W2168" t="s">
        <v>1224</v>
      </c>
      <c r="X2168" t="s">
        <v>10334</v>
      </c>
      <c r="Y2168">
        <v>30000</v>
      </c>
      <c r="Z2168" t="s">
        <v>9838</v>
      </c>
    </row>
    <row r="2169" spans="1:36" x14ac:dyDescent="0.25">
      <c r="A2169" t="s">
        <v>10883</v>
      </c>
      <c r="B2169" t="s">
        <v>13881</v>
      </c>
      <c r="C2169" s="2">
        <v>43979</v>
      </c>
      <c r="D2169" t="s">
        <v>10686</v>
      </c>
      <c r="E2169" t="s">
        <v>11940</v>
      </c>
      <c r="F2169" t="e">
        <f>#N/A</f>
        <v>#N/A</v>
      </c>
      <c r="G2169" t="e">
        <f>#N/A</f>
        <v>#N/A</v>
      </c>
      <c r="H2169" t="s">
        <v>14816</v>
      </c>
      <c r="I2169" t="s">
        <v>10315</v>
      </c>
      <c r="J2169" t="s">
        <v>10999</v>
      </c>
      <c r="K2169" t="str">
        <f t="shared" si="66"/>
        <v>JOSE LUIS COCEVER VILLARROEL</v>
      </c>
      <c r="L2169" t="str">
        <f t="shared" si="67"/>
        <v>Jose Luis Cocever Villarroel</v>
      </c>
      <c r="M2169" t="s">
        <v>1941</v>
      </c>
      <c r="N2169" t="str">
        <f>VLOOKUP(M2169,Tabla13[[#All],[rut]:[estado_licencia]],2,0)</f>
        <v>Jose Luis Cocever Villarroel</v>
      </c>
      <c r="O2169" t="s">
        <v>14817</v>
      </c>
      <c r="P2169" t="s">
        <v>460</v>
      </c>
      <c r="Q2169" s="2" t="s">
        <v>460</v>
      </c>
      <c r="R2169" t="s">
        <v>460</v>
      </c>
      <c r="U2169" s="2">
        <v>44344</v>
      </c>
      <c r="V2169" t="s">
        <v>9835</v>
      </c>
      <c r="W2169" t="s">
        <v>1224</v>
      </c>
      <c r="X2169" t="s">
        <v>10334</v>
      </c>
      <c r="Y2169">
        <v>30000</v>
      </c>
      <c r="Z2169" t="s">
        <v>9838</v>
      </c>
    </row>
    <row r="2170" spans="1:36" x14ac:dyDescent="0.25">
      <c r="A2170" t="s">
        <v>14818</v>
      </c>
      <c r="B2170" t="s">
        <v>13881</v>
      </c>
      <c r="C2170" s="2">
        <v>43980</v>
      </c>
      <c r="D2170" t="s">
        <v>9827</v>
      </c>
      <c r="E2170" t="s">
        <v>11076</v>
      </c>
      <c r="F2170" t="e">
        <f>#N/A</f>
        <v>#N/A</v>
      </c>
      <c r="G2170" t="s">
        <v>1875</v>
      </c>
      <c r="H2170" t="s">
        <v>10476</v>
      </c>
      <c r="I2170" t="s">
        <v>9887</v>
      </c>
      <c r="J2170" t="s">
        <v>14819</v>
      </c>
      <c r="K2170" t="str">
        <f t="shared" si="66"/>
        <v>LUIS NILS OSSANDON GONZALEZ</v>
      </c>
      <c r="L2170" t="str">
        <f t="shared" si="67"/>
        <v>Luis Nils Ossandon Gonzalez</v>
      </c>
      <c r="M2170" t="s">
        <v>1942</v>
      </c>
      <c r="N2170" t="str">
        <f>VLOOKUP(M2170,Tabla13[[#All],[rut]:[estado_licencia]],2,0)</f>
        <v>Luis Nils Ossandon Gonzalez</v>
      </c>
      <c r="O2170" t="s">
        <v>14820</v>
      </c>
      <c r="P2170" t="s">
        <v>9943</v>
      </c>
      <c r="Q2170" s="2">
        <v>44999</v>
      </c>
      <c r="R2170">
        <v>19495</v>
      </c>
      <c r="T2170" t="s">
        <v>9834</v>
      </c>
      <c r="U2170" s="2">
        <v>44345</v>
      </c>
      <c r="V2170" t="s">
        <v>9835</v>
      </c>
      <c r="W2170" t="s">
        <v>1224</v>
      </c>
      <c r="X2170" t="s">
        <v>10857</v>
      </c>
      <c r="Y2170">
        <v>25000</v>
      </c>
      <c r="Z2170" t="s">
        <v>9853</v>
      </c>
      <c r="AA2170" s="2">
        <v>43985</v>
      </c>
      <c r="AB2170" t="s">
        <v>9854</v>
      </c>
      <c r="AI2170">
        <v>9132</v>
      </c>
      <c r="AJ2170">
        <v>43985</v>
      </c>
    </row>
    <row r="2171" spans="1:36" x14ac:dyDescent="0.25">
      <c r="A2171" t="s">
        <v>14821</v>
      </c>
      <c r="B2171" t="s">
        <v>13881</v>
      </c>
      <c r="C2171" s="2">
        <v>43980</v>
      </c>
      <c r="D2171" t="s">
        <v>9827</v>
      </c>
      <c r="E2171" t="s">
        <v>11076</v>
      </c>
      <c r="F2171" t="e">
        <f>#N/A</f>
        <v>#N/A</v>
      </c>
      <c r="G2171" t="s">
        <v>1875</v>
      </c>
      <c r="H2171" t="s">
        <v>9850</v>
      </c>
      <c r="I2171" t="s">
        <v>10265</v>
      </c>
      <c r="J2171" t="s">
        <v>14822</v>
      </c>
      <c r="K2171" t="str">
        <f t="shared" si="66"/>
        <v>EDINSON LORENZO SOTO OLIVARES</v>
      </c>
      <c r="L2171" t="str">
        <f t="shared" si="67"/>
        <v>Edinson Lorenzo Soto Olivares</v>
      </c>
      <c r="M2171" t="s">
        <v>1943</v>
      </c>
      <c r="N2171" t="str">
        <f>VLOOKUP(M2171,Tabla13[[#All],[rut]:[estado_licencia]],2,0)</f>
        <v>Edinson Lorenzo Soto Olivares</v>
      </c>
      <c r="O2171" t="s">
        <v>13726</v>
      </c>
      <c r="P2171" t="s">
        <v>14823</v>
      </c>
      <c r="Q2171" s="2">
        <v>45529</v>
      </c>
      <c r="R2171">
        <v>19495</v>
      </c>
      <c r="T2171" t="s">
        <v>9834</v>
      </c>
      <c r="U2171" s="2">
        <v>44345</v>
      </c>
      <c r="V2171" t="s">
        <v>9835</v>
      </c>
      <c r="W2171" t="s">
        <v>1224</v>
      </c>
      <c r="X2171" t="s">
        <v>10857</v>
      </c>
      <c r="Y2171">
        <v>25000</v>
      </c>
      <c r="Z2171" t="s">
        <v>9853</v>
      </c>
      <c r="AA2171" s="2">
        <v>43985</v>
      </c>
      <c r="AB2171" t="s">
        <v>9854</v>
      </c>
      <c r="AI2171">
        <v>9132</v>
      </c>
      <c r="AJ2171">
        <v>43985</v>
      </c>
    </row>
    <row r="2172" spans="1:36" hidden="1" x14ac:dyDescent="0.25">
      <c r="A2172" t="s">
        <v>14824</v>
      </c>
      <c r="B2172" t="s">
        <v>13881</v>
      </c>
      <c r="C2172" s="2">
        <v>43980</v>
      </c>
      <c r="D2172" t="s">
        <v>9827</v>
      </c>
      <c r="E2172" t="s">
        <v>10988</v>
      </c>
      <c r="F2172" t="s">
        <v>10989</v>
      </c>
      <c r="G2172" t="s">
        <v>461</v>
      </c>
      <c r="H2172" t="s">
        <v>14825</v>
      </c>
      <c r="I2172" t="s">
        <v>9972</v>
      </c>
      <c r="J2172" t="s">
        <v>11700</v>
      </c>
      <c r="K2172" t="str">
        <f t="shared" si="66"/>
        <v>FELIPE ANDRES GALINDO CAMPOS</v>
      </c>
      <c r="L2172" t="str">
        <f t="shared" si="67"/>
        <v>Felipe Andres Galindo Campos</v>
      </c>
      <c r="M2172" t="s">
        <v>1944</v>
      </c>
      <c r="N2172" t="str">
        <f>VLOOKUP(M2172,Tabla13[[#All],[rut]:[estado_licencia]],2,0)</f>
        <v>Felipe Andres Galindo Campos</v>
      </c>
      <c r="O2172" t="s">
        <v>14826</v>
      </c>
      <c r="P2172" t="s">
        <v>4040</v>
      </c>
      <c r="Q2172" s="2">
        <v>45624</v>
      </c>
      <c r="R2172" t="s">
        <v>460</v>
      </c>
      <c r="T2172" t="s">
        <v>9834</v>
      </c>
      <c r="U2172" s="2">
        <v>45441</v>
      </c>
      <c r="V2172" t="s">
        <v>9835</v>
      </c>
      <c r="W2172" t="s">
        <v>1224</v>
      </c>
      <c r="X2172" t="s">
        <v>10857</v>
      </c>
      <c r="Y2172">
        <v>25000</v>
      </c>
      <c r="Z2172" t="s">
        <v>9838</v>
      </c>
      <c r="AG2172">
        <v>969</v>
      </c>
      <c r="AH2172" t="s">
        <v>14011</v>
      </c>
      <c r="AI2172">
        <v>9147</v>
      </c>
    </row>
    <row r="2173" spans="1:36" hidden="1" x14ac:dyDescent="0.25">
      <c r="A2173" t="s">
        <v>14827</v>
      </c>
      <c r="B2173" t="s">
        <v>13881</v>
      </c>
      <c r="C2173" s="2">
        <v>43980</v>
      </c>
      <c r="D2173" t="s">
        <v>9827</v>
      </c>
      <c r="E2173" t="s">
        <v>10988</v>
      </c>
      <c r="F2173" t="s">
        <v>10989</v>
      </c>
      <c r="G2173" t="s">
        <v>461</v>
      </c>
      <c r="H2173" t="s">
        <v>11447</v>
      </c>
      <c r="I2173" t="s">
        <v>11254</v>
      </c>
      <c r="J2173" t="s">
        <v>14828</v>
      </c>
      <c r="K2173" t="str">
        <f t="shared" si="66"/>
        <v>JUAN EDISON PUEBLA SERRANO</v>
      </c>
      <c r="L2173" t="str">
        <f t="shared" si="67"/>
        <v>Juan Edison Puebla Serrano</v>
      </c>
      <c r="M2173" t="s">
        <v>1945</v>
      </c>
      <c r="N2173" t="str">
        <f>VLOOKUP(M2173,Tabla13[[#All],[rut]:[estado_licencia]],2,0)</f>
        <v>Juan Edison Puebla Serrano</v>
      </c>
      <c r="O2173" t="s">
        <v>9878</v>
      </c>
      <c r="P2173" t="s">
        <v>9949</v>
      </c>
      <c r="Q2173" s="2">
        <v>44195</v>
      </c>
      <c r="R2173" t="s">
        <v>460</v>
      </c>
      <c r="T2173" t="s">
        <v>9834</v>
      </c>
      <c r="U2173" s="2">
        <v>44345</v>
      </c>
      <c r="V2173" t="s">
        <v>9835</v>
      </c>
      <c r="W2173" t="s">
        <v>1224</v>
      </c>
      <c r="X2173" t="s">
        <v>10857</v>
      </c>
      <c r="Y2173">
        <v>25000</v>
      </c>
      <c r="Z2173" t="s">
        <v>9838</v>
      </c>
      <c r="AG2173">
        <v>969</v>
      </c>
      <c r="AH2173" t="s">
        <v>14011</v>
      </c>
      <c r="AI2173">
        <v>9147</v>
      </c>
    </row>
    <row r="2174" spans="1:36" hidden="1" x14ac:dyDescent="0.25">
      <c r="A2174" t="s">
        <v>14829</v>
      </c>
      <c r="B2174" t="s">
        <v>13881</v>
      </c>
      <c r="C2174" s="2">
        <v>43980</v>
      </c>
      <c r="D2174" t="s">
        <v>9827</v>
      </c>
      <c r="E2174" t="s">
        <v>10988</v>
      </c>
      <c r="F2174" t="s">
        <v>10989</v>
      </c>
      <c r="G2174" t="s">
        <v>461</v>
      </c>
      <c r="H2174" t="s">
        <v>11446</v>
      </c>
      <c r="I2174" t="s">
        <v>9830</v>
      </c>
      <c r="J2174" t="s">
        <v>14830</v>
      </c>
      <c r="K2174" t="str">
        <f t="shared" si="66"/>
        <v>JAIME ANTONIO ROMERO RAMIREZ</v>
      </c>
      <c r="L2174" t="str">
        <f t="shared" si="67"/>
        <v>Jaime Antonio Romero Ramirez</v>
      </c>
      <c r="M2174" t="s">
        <v>1721</v>
      </c>
      <c r="N2174" t="str">
        <f>VLOOKUP(M2174,Tabla13[[#All],[rut]:[estado_licencia]],2,0)</f>
        <v>Jaime Romero Romero</v>
      </c>
      <c r="O2174" t="s">
        <v>9878</v>
      </c>
      <c r="P2174" t="s">
        <v>9879</v>
      </c>
      <c r="Q2174" s="2">
        <v>45701</v>
      </c>
      <c r="R2174" t="s">
        <v>460</v>
      </c>
      <c r="T2174" t="s">
        <v>9834</v>
      </c>
      <c r="U2174" s="2">
        <v>44345</v>
      </c>
      <c r="V2174" t="s">
        <v>9835</v>
      </c>
      <c r="W2174" t="s">
        <v>1224</v>
      </c>
      <c r="X2174" t="s">
        <v>10857</v>
      </c>
      <c r="Y2174">
        <v>25000</v>
      </c>
      <c r="Z2174" t="s">
        <v>9838</v>
      </c>
      <c r="AG2174">
        <v>969</v>
      </c>
      <c r="AH2174" t="s">
        <v>14011</v>
      </c>
      <c r="AI2174">
        <v>9147</v>
      </c>
    </row>
    <row r="2175" spans="1:36" hidden="1" x14ac:dyDescent="0.25">
      <c r="A2175" t="s">
        <v>14831</v>
      </c>
      <c r="B2175" t="s">
        <v>13881</v>
      </c>
      <c r="C2175" s="2">
        <v>43980</v>
      </c>
      <c r="D2175" t="s">
        <v>9827</v>
      </c>
      <c r="E2175" t="s">
        <v>11243</v>
      </c>
      <c r="F2175" t="s">
        <v>11243</v>
      </c>
      <c r="G2175" t="s">
        <v>543</v>
      </c>
      <c r="H2175" t="s">
        <v>10085</v>
      </c>
      <c r="I2175" t="s">
        <v>11305</v>
      </c>
      <c r="J2175" t="s">
        <v>14832</v>
      </c>
      <c r="K2175" t="str">
        <f t="shared" si="66"/>
        <v>VENANCIO ANTONIO CARVAJAL VILLALOBOS</v>
      </c>
      <c r="L2175" t="str">
        <f t="shared" si="67"/>
        <v>Venancio Antonio Carvajal Villalobos</v>
      </c>
      <c r="M2175" t="s">
        <v>1946</v>
      </c>
      <c r="N2175" t="str">
        <f>VLOOKUP(M2175,Tabla13[[#All],[rut]:[estado_licencia]],2,0)</f>
        <v>Venancio Antonio Carvajal Villalobos</v>
      </c>
      <c r="O2175" t="s">
        <v>9832</v>
      </c>
      <c r="P2175" t="s">
        <v>9919</v>
      </c>
      <c r="Q2175" s="2">
        <v>45012</v>
      </c>
      <c r="R2175">
        <v>19495</v>
      </c>
      <c r="T2175" t="s">
        <v>9834</v>
      </c>
      <c r="U2175" s="2">
        <v>44345</v>
      </c>
      <c r="V2175" t="s">
        <v>9835</v>
      </c>
      <c r="W2175" t="s">
        <v>1224</v>
      </c>
      <c r="X2175" t="s">
        <v>10857</v>
      </c>
      <c r="Y2175">
        <v>25000</v>
      </c>
      <c r="Z2175" t="s">
        <v>9838</v>
      </c>
    </row>
    <row r="2176" spans="1:36" hidden="1" x14ac:dyDescent="0.25">
      <c r="A2176" t="s">
        <v>14833</v>
      </c>
      <c r="B2176" t="s">
        <v>13881</v>
      </c>
      <c r="C2176" s="2">
        <v>43980</v>
      </c>
      <c r="D2176" t="s">
        <v>9827</v>
      </c>
      <c r="E2176" t="s">
        <v>9840</v>
      </c>
      <c r="F2176" t="s">
        <v>9841</v>
      </c>
      <c r="G2176" t="s">
        <v>50</v>
      </c>
      <c r="H2176" t="s">
        <v>9972</v>
      </c>
      <c r="I2176" t="s">
        <v>9843</v>
      </c>
      <c r="J2176" t="s">
        <v>12898</v>
      </c>
      <c r="K2176" t="str">
        <f t="shared" si="66"/>
        <v>BORIS ALEJANDRO CAMPOS DIAZ</v>
      </c>
      <c r="L2176" t="str">
        <f t="shared" si="67"/>
        <v>Boris Alejandro Campos Diaz</v>
      </c>
      <c r="M2176" t="s">
        <v>1947</v>
      </c>
      <c r="N2176" t="str">
        <f>VLOOKUP(M2176,Tabla13[[#All],[rut]:[estado_licencia]],2,0)</f>
        <v>Boris Alejandro Campos Diaz</v>
      </c>
      <c r="O2176" t="s">
        <v>9832</v>
      </c>
      <c r="P2176" t="s">
        <v>14570</v>
      </c>
      <c r="Q2176" s="2">
        <v>44136</v>
      </c>
      <c r="R2176">
        <v>19495</v>
      </c>
      <c r="T2176" t="s">
        <v>9834</v>
      </c>
      <c r="U2176" s="2">
        <v>44345</v>
      </c>
      <c r="V2176" t="s">
        <v>9835</v>
      </c>
      <c r="W2176" t="s">
        <v>1224</v>
      </c>
      <c r="X2176" t="s">
        <v>10857</v>
      </c>
      <c r="Y2176">
        <v>25000</v>
      </c>
      <c r="Z2176" t="s">
        <v>9838</v>
      </c>
      <c r="AG2176">
        <v>1000</v>
      </c>
      <c r="AI2176">
        <v>9176</v>
      </c>
      <c r="AJ2176">
        <v>43992</v>
      </c>
    </row>
    <row r="2177" spans="1:36" hidden="1" x14ac:dyDescent="0.25">
      <c r="A2177" t="s">
        <v>14834</v>
      </c>
      <c r="B2177" t="s">
        <v>13881</v>
      </c>
      <c r="C2177" s="2">
        <v>43980</v>
      </c>
      <c r="D2177" t="s">
        <v>9827</v>
      </c>
      <c r="E2177" t="s">
        <v>11243</v>
      </c>
      <c r="F2177" t="s">
        <v>11243</v>
      </c>
      <c r="G2177" t="s">
        <v>543</v>
      </c>
      <c r="H2177" t="s">
        <v>10070</v>
      </c>
      <c r="I2177" t="s">
        <v>10969</v>
      </c>
      <c r="J2177" t="s">
        <v>14835</v>
      </c>
      <c r="K2177" t="str">
        <f t="shared" si="66"/>
        <v>PEDRO HERNAN VEGA MALDONADO</v>
      </c>
      <c r="L2177" t="str">
        <f t="shared" si="67"/>
        <v>Pedro Hernan Vega Maldonado</v>
      </c>
      <c r="M2177" t="s">
        <v>1948</v>
      </c>
      <c r="N2177" t="str">
        <f>VLOOKUP(M2177,Tabla13[[#All],[rut]:[estado_licencia]],2,0)</f>
        <v>Pedro Hernan Vega Maldonado</v>
      </c>
      <c r="O2177" t="s">
        <v>9832</v>
      </c>
      <c r="P2177" t="s">
        <v>4040</v>
      </c>
      <c r="Q2177" s="2">
        <v>44730</v>
      </c>
      <c r="R2177" t="s">
        <v>460</v>
      </c>
      <c r="T2177" t="s">
        <v>9834</v>
      </c>
      <c r="U2177" s="2">
        <v>44345</v>
      </c>
      <c r="V2177" t="s">
        <v>9835</v>
      </c>
      <c r="W2177" t="s">
        <v>1224</v>
      </c>
      <c r="X2177" t="s">
        <v>10857</v>
      </c>
      <c r="Y2177">
        <v>25000</v>
      </c>
      <c r="Z2177" t="s">
        <v>9838</v>
      </c>
    </row>
    <row r="2178" spans="1:36" hidden="1" x14ac:dyDescent="0.25">
      <c r="A2178" t="s">
        <v>14836</v>
      </c>
      <c r="B2178" t="s">
        <v>13881</v>
      </c>
      <c r="C2178" s="2">
        <v>43980</v>
      </c>
      <c r="D2178" t="s">
        <v>9827</v>
      </c>
      <c r="E2178" t="s">
        <v>10898</v>
      </c>
      <c r="F2178" t="s">
        <v>10898</v>
      </c>
      <c r="G2178" t="s">
        <v>431</v>
      </c>
      <c r="H2178" t="s">
        <v>10015</v>
      </c>
      <c r="I2178" t="s">
        <v>10345</v>
      </c>
      <c r="J2178" t="s">
        <v>11276</v>
      </c>
      <c r="K2178" t="str">
        <f t="shared" ref="K2178:K2241" si="68">CONCATENATE(J2178," ",H2178," ",I2178)</f>
        <v>MANUEL ARTURO MORALES ESPINOZA</v>
      </c>
      <c r="L2178" t="str">
        <f t="shared" ref="L2178:L2241" si="69">PROPER(K2178)</f>
        <v>Manuel Arturo Morales Espinoza</v>
      </c>
      <c r="M2178" t="s">
        <v>1949</v>
      </c>
      <c r="N2178" t="str">
        <f>VLOOKUP(M2178,Tabla13[[#All],[rut]:[estado_licencia]],2,0)</f>
        <v>Manuel Arturo Morales Espinoza</v>
      </c>
      <c r="O2178" t="s">
        <v>9832</v>
      </c>
      <c r="P2178" t="s">
        <v>10646</v>
      </c>
      <c r="Q2178" s="2">
        <v>45059</v>
      </c>
      <c r="R2178">
        <v>18290</v>
      </c>
      <c r="T2178" t="s">
        <v>9834</v>
      </c>
      <c r="U2178" s="2">
        <v>44345</v>
      </c>
      <c r="V2178" t="s">
        <v>9835</v>
      </c>
      <c r="W2178" t="s">
        <v>1224</v>
      </c>
      <c r="X2178" t="s">
        <v>10857</v>
      </c>
      <c r="Y2178">
        <v>25000</v>
      </c>
      <c r="Z2178" t="s">
        <v>9838</v>
      </c>
      <c r="AG2178">
        <v>994</v>
      </c>
      <c r="AI2178">
        <v>9171</v>
      </c>
      <c r="AJ2178">
        <v>43992</v>
      </c>
    </row>
    <row r="2179" spans="1:36" hidden="1" x14ac:dyDescent="0.25">
      <c r="A2179" t="s">
        <v>14837</v>
      </c>
      <c r="B2179" t="s">
        <v>13881</v>
      </c>
      <c r="C2179" s="2">
        <v>43980</v>
      </c>
      <c r="D2179" t="s">
        <v>9827</v>
      </c>
      <c r="E2179" t="s">
        <v>9840</v>
      </c>
      <c r="F2179" t="s">
        <v>9841</v>
      </c>
      <c r="G2179" t="s">
        <v>50</v>
      </c>
      <c r="H2179" t="s">
        <v>9887</v>
      </c>
      <c r="I2179" t="s">
        <v>14838</v>
      </c>
      <c r="J2179" t="s">
        <v>14230</v>
      </c>
      <c r="K2179" t="str">
        <f t="shared" si="68"/>
        <v>GUSTAVO ADOLFO GONZALEZ PORTA</v>
      </c>
      <c r="L2179" t="str">
        <f t="shared" si="69"/>
        <v>Gustavo Adolfo Gonzalez Porta</v>
      </c>
      <c r="M2179" t="s">
        <v>1950</v>
      </c>
      <c r="N2179" t="str">
        <f>VLOOKUP(M2179,Tabla13[[#All],[rut]:[estado_licencia]],2,0)</f>
        <v>Gustavo Adolfo Gonzalez Porta</v>
      </c>
      <c r="O2179" t="s">
        <v>9832</v>
      </c>
      <c r="P2179" t="s">
        <v>14839</v>
      </c>
      <c r="Q2179" s="2">
        <v>44479</v>
      </c>
      <c r="R2179">
        <v>19495</v>
      </c>
      <c r="T2179" t="s">
        <v>9834</v>
      </c>
      <c r="U2179" s="2">
        <v>44345</v>
      </c>
      <c r="V2179" t="s">
        <v>9835</v>
      </c>
      <c r="W2179" t="s">
        <v>1224</v>
      </c>
      <c r="X2179" t="s">
        <v>10857</v>
      </c>
      <c r="Y2179">
        <v>25000</v>
      </c>
      <c r="Z2179" t="s">
        <v>9838</v>
      </c>
      <c r="AG2179">
        <v>1000</v>
      </c>
      <c r="AI2179">
        <v>9176</v>
      </c>
      <c r="AJ2179">
        <v>43992</v>
      </c>
    </row>
    <row r="2180" spans="1:36" hidden="1" x14ac:dyDescent="0.25">
      <c r="A2180" t="s">
        <v>14840</v>
      </c>
      <c r="B2180" t="s">
        <v>13881</v>
      </c>
      <c r="C2180" s="2">
        <v>43980</v>
      </c>
      <c r="D2180" t="s">
        <v>9827</v>
      </c>
      <c r="E2180" t="s">
        <v>9840</v>
      </c>
      <c r="F2180" t="s">
        <v>9841</v>
      </c>
      <c r="G2180" t="s">
        <v>50</v>
      </c>
      <c r="H2180" t="s">
        <v>14841</v>
      </c>
      <c r="I2180" t="s">
        <v>10887</v>
      </c>
      <c r="J2180" t="s">
        <v>10674</v>
      </c>
      <c r="K2180" t="str">
        <f t="shared" si="68"/>
        <v>MIGUEL ANGEL VIDAL  SANTANDER</v>
      </c>
      <c r="L2180" t="str">
        <f t="shared" si="69"/>
        <v>Miguel Angel Vidal  Santander</v>
      </c>
      <c r="M2180" t="s">
        <v>1951</v>
      </c>
      <c r="N2180" t="str">
        <f>VLOOKUP(M2180,Tabla13[[#All],[rut]:[estado_licencia]],2,0)</f>
        <v>Miguel Angel Vidal  Santander</v>
      </c>
      <c r="O2180" t="s">
        <v>9832</v>
      </c>
      <c r="P2180" t="s">
        <v>10231</v>
      </c>
      <c r="Q2180" s="2">
        <v>45202</v>
      </c>
      <c r="R2180">
        <v>19495</v>
      </c>
      <c r="T2180" t="s">
        <v>9834</v>
      </c>
      <c r="U2180" s="2">
        <v>44345</v>
      </c>
      <c r="V2180" t="s">
        <v>9835</v>
      </c>
      <c r="W2180" t="s">
        <v>1224</v>
      </c>
      <c r="X2180" t="s">
        <v>10857</v>
      </c>
      <c r="Y2180">
        <v>25000</v>
      </c>
      <c r="Z2180" t="s">
        <v>9838</v>
      </c>
      <c r="AG2180">
        <v>1000</v>
      </c>
      <c r="AI2180">
        <v>9176</v>
      </c>
      <c r="AJ2180">
        <v>43992</v>
      </c>
    </row>
    <row r="2181" spans="1:36" x14ac:dyDescent="0.25">
      <c r="A2181" t="s">
        <v>10883</v>
      </c>
      <c r="B2181" t="s">
        <v>13881</v>
      </c>
      <c r="C2181" s="2">
        <v>43980</v>
      </c>
      <c r="D2181" t="s">
        <v>10351</v>
      </c>
      <c r="E2181" t="s">
        <v>11076</v>
      </c>
      <c r="F2181" t="e">
        <f>#N/A</f>
        <v>#N/A</v>
      </c>
      <c r="G2181" t="s">
        <v>1875</v>
      </c>
      <c r="H2181" t="s">
        <v>9850</v>
      </c>
      <c r="I2181" t="s">
        <v>10265</v>
      </c>
      <c r="J2181" t="s">
        <v>14822</v>
      </c>
      <c r="K2181" t="str">
        <f t="shared" si="68"/>
        <v>EDINSON LORENZO SOTO OLIVARES</v>
      </c>
      <c r="L2181" t="str">
        <f t="shared" si="69"/>
        <v>Edinson Lorenzo Soto Olivares</v>
      </c>
      <c r="M2181" t="s">
        <v>1943</v>
      </c>
      <c r="N2181" t="str">
        <f>VLOOKUP(M2181,Tabla13[[#All],[rut]:[estado_licencia]],2,0)</f>
        <v>Edinson Lorenzo Soto Olivares</v>
      </c>
      <c r="O2181" t="s">
        <v>13726</v>
      </c>
      <c r="P2181" t="s">
        <v>14823</v>
      </c>
      <c r="Q2181" s="2">
        <v>45529</v>
      </c>
      <c r="R2181">
        <v>19495</v>
      </c>
      <c r="U2181" s="2">
        <v>44345</v>
      </c>
      <c r="V2181" t="s">
        <v>9835</v>
      </c>
      <c r="W2181" t="s">
        <v>1224</v>
      </c>
      <c r="X2181" t="s">
        <v>10338</v>
      </c>
      <c r="Y2181">
        <v>30000</v>
      </c>
      <c r="Z2181" t="s">
        <v>9853</v>
      </c>
      <c r="AA2181" s="2">
        <v>43985</v>
      </c>
      <c r="AB2181" t="s">
        <v>9854</v>
      </c>
      <c r="AI2181">
        <v>9132</v>
      </c>
      <c r="AJ2181">
        <v>43985</v>
      </c>
    </row>
    <row r="2182" spans="1:36" hidden="1" x14ac:dyDescent="0.25">
      <c r="A2182" t="s">
        <v>10883</v>
      </c>
      <c r="B2182" t="s">
        <v>13881</v>
      </c>
      <c r="C2182" s="2">
        <v>43980</v>
      </c>
      <c r="D2182" t="s">
        <v>10351</v>
      </c>
      <c r="E2182" t="s">
        <v>10988</v>
      </c>
      <c r="F2182" t="s">
        <v>10989</v>
      </c>
      <c r="G2182" t="s">
        <v>461</v>
      </c>
      <c r="H2182" t="s">
        <v>11447</v>
      </c>
      <c r="I2182" t="s">
        <v>11254</v>
      </c>
      <c r="J2182" t="s">
        <v>14828</v>
      </c>
      <c r="K2182" t="str">
        <f t="shared" si="68"/>
        <v>JUAN EDISON PUEBLA SERRANO</v>
      </c>
      <c r="L2182" t="str">
        <f t="shared" si="69"/>
        <v>Juan Edison Puebla Serrano</v>
      </c>
      <c r="M2182" t="s">
        <v>1945</v>
      </c>
      <c r="N2182" t="str">
        <f>VLOOKUP(M2182,Tabla13[[#All],[rut]:[estado_licencia]],2,0)</f>
        <v>Juan Edison Puebla Serrano</v>
      </c>
      <c r="O2182" t="s">
        <v>9878</v>
      </c>
      <c r="P2182" t="s">
        <v>9949</v>
      </c>
      <c r="Q2182" s="2">
        <v>44195</v>
      </c>
      <c r="R2182" t="s">
        <v>460</v>
      </c>
      <c r="T2182" t="s">
        <v>9834</v>
      </c>
      <c r="U2182" s="2">
        <v>44345</v>
      </c>
      <c r="V2182" t="s">
        <v>9835</v>
      </c>
      <c r="W2182" t="s">
        <v>1224</v>
      </c>
      <c r="X2182" t="s">
        <v>10338</v>
      </c>
      <c r="Y2182">
        <v>30000</v>
      </c>
      <c r="Z2182" t="s">
        <v>9838</v>
      </c>
      <c r="AG2182">
        <v>969</v>
      </c>
      <c r="AH2182" t="s">
        <v>14011</v>
      </c>
      <c r="AI2182">
        <v>9147</v>
      </c>
    </row>
    <row r="2183" spans="1:36" hidden="1" x14ac:dyDescent="0.25">
      <c r="A2183" t="s">
        <v>10883</v>
      </c>
      <c r="B2183" t="s">
        <v>13881</v>
      </c>
      <c r="C2183" s="2">
        <v>43980</v>
      </c>
      <c r="D2183" t="s">
        <v>10351</v>
      </c>
      <c r="E2183" t="s">
        <v>10988</v>
      </c>
      <c r="F2183" t="s">
        <v>10989</v>
      </c>
      <c r="G2183" t="s">
        <v>461</v>
      </c>
      <c r="H2183" t="s">
        <v>11446</v>
      </c>
      <c r="I2183" t="s">
        <v>9830</v>
      </c>
      <c r="J2183" t="s">
        <v>14830</v>
      </c>
      <c r="K2183" t="str">
        <f t="shared" si="68"/>
        <v>JAIME ANTONIO ROMERO RAMIREZ</v>
      </c>
      <c r="L2183" t="str">
        <f t="shared" si="69"/>
        <v>Jaime Antonio Romero Ramirez</v>
      </c>
      <c r="M2183" t="s">
        <v>1721</v>
      </c>
      <c r="N2183" t="str">
        <f>VLOOKUP(M2183,Tabla13[[#All],[rut]:[estado_licencia]],2,0)</f>
        <v>Jaime Romero Romero</v>
      </c>
      <c r="O2183" t="s">
        <v>9878</v>
      </c>
      <c r="P2183" t="s">
        <v>9879</v>
      </c>
      <c r="Q2183" s="2">
        <v>45701</v>
      </c>
      <c r="R2183" t="s">
        <v>460</v>
      </c>
      <c r="T2183" t="s">
        <v>9834</v>
      </c>
      <c r="U2183" s="2">
        <v>44345</v>
      </c>
      <c r="V2183" t="s">
        <v>9835</v>
      </c>
      <c r="W2183" t="s">
        <v>1224</v>
      </c>
      <c r="X2183" t="s">
        <v>10338</v>
      </c>
      <c r="Y2183">
        <v>30000</v>
      </c>
      <c r="Z2183" t="s">
        <v>9838</v>
      </c>
      <c r="AG2183">
        <v>969</v>
      </c>
      <c r="AH2183" t="s">
        <v>14011</v>
      </c>
      <c r="AI2183">
        <v>9147</v>
      </c>
    </row>
    <row r="2184" spans="1:36" hidden="1" x14ac:dyDescent="0.25">
      <c r="A2184" t="s">
        <v>10883</v>
      </c>
      <c r="B2184" t="s">
        <v>13881</v>
      </c>
      <c r="C2184" s="2">
        <v>43980</v>
      </c>
      <c r="D2184" t="s">
        <v>10848</v>
      </c>
      <c r="E2184" t="s">
        <v>10968</v>
      </c>
      <c r="F2184" t="s">
        <v>10968</v>
      </c>
      <c r="G2184" t="s">
        <v>455</v>
      </c>
      <c r="H2184" t="s">
        <v>14842</v>
      </c>
      <c r="I2184" t="s">
        <v>9843</v>
      </c>
      <c r="J2184" t="s">
        <v>14843</v>
      </c>
      <c r="K2184" t="str">
        <f t="shared" si="68"/>
        <v>JAIME ALFONSO MATAMALA DIAZ</v>
      </c>
      <c r="L2184" t="str">
        <f t="shared" si="69"/>
        <v>Jaime Alfonso Matamala Diaz</v>
      </c>
      <c r="M2184" t="s">
        <v>1952</v>
      </c>
      <c r="N2184" t="str">
        <f>VLOOKUP(M2184,Tabla13[[#All],[rut]:[estado_licencia]],2,0)</f>
        <v>Jaime Alfonso Matamala Diaz</v>
      </c>
      <c r="O2184" t="s">
        <v>9878</v>
      </c>
      <c r="P2184" t="s">
        <v>9879</v>
      </c>
      <c r="Q2184" s="2">
        <v>44223</v>
      </c>
      <c r="R2184" t="s">
        <v>460</v>
      </c>
      <c r="T2184" t="s">
        <v>9834</v>
      </c>
      <c r="U2184" s="2">
        <v>44239</v>
      </c>
      <c r="V2184" t="s">
        <v>9835</v>
      </c>
      <c r="W2184" t="s">
        <v>1224</v>
      </c>
      <c r="X2184" t="s">
        <v>10857</v>
      </c>
      <c r="Y2184">
        <v>5000</v>
      </c>
      <c r="Z2184" t="s">
        <v>9853</v>
      </c>
      <c r="AA2184" s="2">
        <v>43980</v>
      </c>
      <c r="AB2184" t="s">
        <v>9936</v>
      </c>
      <c r="AI2184" t="s">
        <v>14770</v>
      </c>
      <c r="AJ2184">
        <v>43983</v>
      </c>
    </row>
    <row r="2185" spans="1:36" hidden="1" x14ac:dyDescent="0.25">
      <c r="A2185" t="s">
        <v>10883</v>
      </c>
      <c r="B2185" t="s">
        <v>13881</v>
      </c>
      <c r="C2185" s="2">
        <v>43979</v>
      </c>
      <c r="D2185" t="s">
        <v>10351</v>
      </c>
      <c r="E2185" t="s">
        <v>10968</v>
      </c>
      <c r="F2185" t="s">
        <v>10968</v>
      </c>
      <c r="G2185" t="s">
        <v>455</v>
      </c>
      <c r="H2185" t="s">
        <v>14842</v>
      </c>
      <c r="I2185" t="s">
        <v>9843</v>
      </c>
      <c r="J2185" t="s">
        <v>14843</v>
      </c>
      <c r="K2185" t="str">
        <f t="shared" si="68"/>
        <v>JAIME ALFONSO MATAMALA DIAZ</v>
      </c>
      <c r="L2185" t="str">
        <f t="shared" si="69"/>
        <v>Jaime Alfonso Matamala Diaz</v>
      </c>
      <c r="M2185" t="s">
        <v>1952</v>
      </c>
      <c r="N2185" t="str">
        <f>VLOOKUP(M2185,Tabla13[[#All],[rut]:[estado_licencia]],2,0)</f>
        <v>Jaime Alfonso Matamala Diaz</v>
      </c>
      <c r="O2185" t="s">
        <v>9878</v>
      </c>
      <c r="P2185" t="s">
        <v>9879</v>
      </c>
      <c r="Q2185" s="2">
        <v>44223</v>
      </c>
      <c r="R2185" t="s">
        <v>460</v>
      </c>
      <c r="T2185" t="s">
        <v>9834</v>
      </c>
      <c r="U2185" s="2">
        <v>44239</v>
      </c>
      <c r="V2185" t="s">
        <v>10332</v>
      </c>
      <c r="W2185" t="s">
        <v>1224</v>
      </c>
      <c r="X2185" t="s">
        <v>10334</v>
      </c>
      <c r="Y2185">
        <v>30000</v>
      </c>
      <c r="Z2185" t="s">
        <v>9853</v>
      </c>
      <c r="AA2185" s="2">
        <v>43980</v>
      </c>
      <c r="AB2185" t="s">
        <v>9936</v>
      </c>
      <c r="AI2185" t="s">
        <v>14770</v>
      </c>
      <c r="AJ2185">
        <v>43983</v>
      </c>
    </row>
    <row r="2186" spans="1:36" hidden="1" x14ac:dyDescent="0.25">
      <c r="A2186" t="s">
        <v>14844</v>
      </c>
      <c r="B2186" t="s">
        <v>13881</v>
      </c>
      <c r="C2186" s="2">
        <v>43980</v>
      </c>
      <c r="D2186" t="s">
        <v>9827</v>
      </c>
      <c r="E2186" t="s">
        <v>14845</v>
      </c>
      <c r="F2186" t="s">
        <v>14846</v>
      </c>
      <c r="G2186" t="s">
        <v>1953</v>
      </c>
      <c r="H2186" t="s">
        <v>13047</v>
      </c>
      <c r="I2186" t="s">
        <v>12959</v>
      </c>
      <c r="J2186" t="s">
        <v>14847</v>
      </c>
      <c r="K2186" t="str">
        <f t="shared" si="68"/>
        <v>LAZARO SEGUNDO FLORES  MARQUEZ</v>
      </c>
      <c r="L2186" t="str">
        <f t="shared" si="69"/>
        <v>Lazaro Segundo Flores  Marquez</v>
      </c>
      <c r="M2186" t="s">
        <v>1954</v>
      </c>
      <c r="N2186" t="str">
        <f>VLOOKUP(M2186,Tabla13[[#All],[rut]:[estado_licencia]],2,0)</f>
        <v>Lazaro Segundo Flores  Marquez</v>
      </c>
      <c r="O2186" t="s">
        <v>9832</v>
      </c>
      <c r="P2186" t="s">
        <v>14848</v>
      </c>
      <c r="Q2186" s="2">
        <v>44575</v>
      </c>
      <c r="R2186" t="s">
        <v>11920</v>
      </c>
      <c r="T2186" t="s">
        <v>9834</v>
      </c>
      <c r="U2186" s="2">
        <v>44575</v>
      </c>
      <c r="V2186" t="s">
        <v>9835</v>
      </c>
      <c r="W2186" t="s">
        <v>1224</v>
      </c>
      <c r="X2186" t="s">
        <v>10857</v>
      </c>
      <c r="Y2186">
        <v>25000</v>
      </c>
      <c r="Z2186" t="s">
        <v>9853</v>
      </c>
      <c r="AA2186" s="2">
        <v>43979</v>
      </c>
      <c r="AB2186" t="s">
        <v>9936</v>
      </c>
      <c r="AI2186" t="s">
        <v>14849</v>
      </c>
      <c r="AJ2186">
        <v>43983</v>
      </c>
    </row>
    <row r="2187" spans="1:36" hidden="1" x14ac:dyDescent="0.25">
      <c r="A2187" t="s">
        <v>10325</v>
      </c>
      <c r="B2187" t="s">
        <v>13881</v>
      </c>
      <c r="C2187" s="2">
        <v>43957</v>
      </c>
      <c r="D2187" t="s">
        <v>13854</v>
      </c>
      <c r="E2187" t="s">
        <v>12539</v>
      </c>
      <c r="F2187" t="s">
        <v>10328</v>
      </c>
      <c r="G2187" t="s">
        <v>1575</v>
      </c>
      <c r="H2187" t="s">
        <v>14850</v>
      </c>
      <c r="I2187" t="s">
        <v>10193</v>
      </c>
      <c r="J2187" t="s">
        <v>14851</v>
      </c>
      <c r="K2187" t="str">
        <f t="shared" si="68"/>
        <v>MARCO WLADIMIR GEREZ  SANCHEZ</v>
      </c>
      <c r="L2187" t="str">
        <f t="shared" si="69"/>
        <v>Marco Wladimir Gerez  Sanchez</v>
      </c>
      <c r="M2187" t="s">
        <v>14852</v>
      </c>
      <c r="N2187" t="e">
        <f>VLOOKUP(M2187,Tabla13[[#All],[rut]:[estado_licencia]],2,0)</f>
        <v>#N/A</v>
      </c>
      <c r="O2187" t="s">
        <v>14853</v>
      </c>
      <c r="P2187" t="s">
        <v>460</v>
      </c>
      <c r="Q2187" s="2" t="s">
        <v>460</v>
      </c>
      <c r="R2187" t="s">
        <v>460</v>
      </c>
      <c r="S2187" t="s">
        <v>460</v>
      </c>
      <c r="T2187" t="s">
        <v>9834</v>
      </c>
      <c r="V2187" t="s">
        <v>10332</v>
      </c>
      <c r="W2187" t="s">
        <v>12910</v>
      </c>
      <c r="X2187" t="s">
        <v>13855</v>
      </c>
      <c r="Y2187">
        <v>45000</v>
      </c>
      <c r="Z2187" t="s">
        <v>9838</v>
      </c>
    </row>
    <row r="2188" spans="1:36" hidden="1" x14ac:dyDescent="0.25">
      <c r="A2188" t="s">
        <v>10325</v>
      </c>
      <c r="B2188" t="s">
        <v>13881</v>
      </c>
      <c r="C2188" s="2">
        <v>43957</v>
      </c>
      <c r="D2188" t="s">
        <v>13854</v>
      </c>
      <c r="E2188" t="s">
        <v>12539</v>
      </c>
      <c r="F2188" t="s">
        <v>10328</v>
      </c>
      <c r="G2188" t="s">
        <v>1575</v>
      </c>
      <c r="H2188" t="s">
        <v>10015</v>
      </c>
      <c r="I2188" t="s">
        <v>12942</v>
      </c>
      <c r="J2188" t="s">
        <v>14854</v>
      </c>
      <c r="K2188" t="str">
        <f t="shared" si="68"/>
        <v>MAXIMILIANO EDUARDO MORALES SANZANA</v>
      </c>
      <c r="L2188" t="str">
        <f t="shared" si="69"/>
        <v>Maximiliano Eduardo Morales Sanzana</v>
      </c>
      <c r="M2188" t="s">
        <v>14855</v>
      </c>
      <c r="N2188" t="e">
        <f>VLOOKUP(M2188,Tabla13[[#All],[rut]:[estado_licencia]],2,0)</f>
        <v>#N/A</v>
      </c>
      <c r="O2188" t="s">
        <v>14856</v>
      </c>
      <c r="P2188" t="s">
        <v>460</v>
      </c>
      <c r="Q2188" s="2" t="s">
        <v>460</v>
      </c>
      <c r="R2188" t="s">
        <v>460</v>
      </c>
      <c r="S2188" t="s">
        <v>460</v>
      </c>
      <c r="T2188" t="s">
        <v>9834</v>
      </c>
      <c r="V2188" t="s">
        <v>10332</v>
      </c>
      <c r="W2188" t="s">
        <v>12910</v>
      </c>
      <c r="X2188" t="s">
        <v>13855</v>
      </c>
      <c r="Y2188">
        <v>45000</v>
      </c>
      <c r="Z2188" t="s">
        <v>9838</v>
      </c>
    </row>
    <row r="2189" spans="1:36" hidden="1" x14ac:dyDescent="0.25">
      <c r="A2189" t="s">
        <v>10325</v>
      </c>
      <c r="B2189" t="s">
        <v>13881</v>
      </c>
      <c r="C2189" s="2">
        <v>43957</v>
      </c>
      <c r="D2189" t="s">
        <v>13854</v>
      </c>
      <c r="E2189" t="s">
        <v>12539</v>
      </c>
      <c r="F2189" t="s">
        <v>10328</v>
      </c>
      <c r="G2189" t="s">
        <v>1575</v>
      </c>
      <c r="H2189" t="s">
        <v>14857</v>
      </c>
      <c r="I2189" t="s">
        <v>13866</v>
      </c>
      <c r="J2189" t="s">
        <v>14858</v>
      </c>
      <c r="K2189" t="str">
        <f t="shared" si="68"/>
        <v>PEDRO JESUS VARAS  FREIRE</v>
      </c>
      <c r="L2189" t="str">
        <f t="shared" si="69"/>
        <v>Pedro Jesus Varas  Freire</v>
      </c>
      <c r="M2189" t="s">
        <v>14859</v>
      </c>
      <c r="N2189" t="e">
        <f>VLOOKUP(M2189,Tabla13[[#All],[rut]:[estado_licencia]],2,0)</f>
        <v>#N/A</v>
      </c>
      <c r="O2189" t="s">
        <v>14856</v>
      </c>
      <c r="P2189" t="s">
        <v>460</v>
      </c>
      <c r="Q2189" s="2" t="s">
        <v>460</v>
      </c>
      <c r="R2189" t="s">
        <v>460</v>
      </c>
      <c r="S2189" t="s">
        <v>460</v>
      </c>
      <c r="T2189" t="s">
        <v>9834</v>
      </c>
      <c r="V2189" t="s">
        <v>10332</v>
      </c>
      <c r="W2189" t="s">
        <v>12910</v>
      </c>
      <c r="X2189" t="s">
        <v>13855</v>
      </c>
      <c r="Y2189">
        <v>45000</v>
      </c>
      <c r="Z2189" t="s">
        <v>9838</v>
      </c>
    </row>
    <row r="2190" spans="1:36" hidden="1" x14ac:dyDescent="0.25">
      <c r="A2190" t="s">
        <v>10325</v>
      </c>
      <c r="B2190" t="s">
        <v>13881</v>
      </c>
      <c r="C2190" s="2">
        <v>43957</v>
      </c>
      <c r="D2190" t="s">
        <v>13854</v>
      </c>
      <c r="E2190" t="s">
        <v>12539</v>
      </c>
      <c r="F2190" t="s">
        <v>10328</v>
      </c>
      <c r="G2190" t="s">
        <v>1575</v>
      </c>
      <c r="H2190" t="s">
        <v>9903</v>
      </c>
      <c r="I2190" t="s">
        <v>9843</v>
      </c>
      <c r="J2190" t="s">
        <v>13370</v>
      </c>
      <c r="K2190" t="str">
        <f t="shared" si="68"/>
        <v>MARCELO ALEJANDRO CASTILLO DIAZ</v>
      </c>
      <c r="L2190" t="str">
        <f t="shared" si="69"/>
        <v>Marcelo Alejandro Castillo Diaz</v>
      </c>
      <c r="M2190" t="s">
        <v>14860</v>
      </c>
      <c r="N2190" t="e">
        <f>VLOOKUP(M2190,Tabla13[[#All],[rut]:[estado_licencia]],2,0)</f>
        <v>#N/A</v>
      </c>
      <c r="O2190" t="s">
        <v>14856</v>
      </c>
      <c r="P2190" t="s">
        <v>460</v>
      </c>
      <c r="Q2190" s="2" t="s">
        <v>460</v>
      </c>
      <c r="R2190" t="s">
        <v>460</v>
      </c>
      <c r="S2190" t="s">
        <v>460</v>
      </c>
      <c r="T2190" t="s">
        <v>9834</v>
      </c>
      <c r="V2190" t="s">
        <v>10332</v>
      </c>
      <c r="W2190" t="s">
        <v>12910</v>
      </c>
      <c r="X2190" t="s">
        <v>13855</v>
      </c>
      <c r="Y2190">
        <v>45000</v>
      </c>
      <c r="Z2190" t="s">
        <v>9838</v>
      </c>
    </row>
    <row r="2191" spans="1:36" hidden="1" x14ac:dyDescent="0.25">
      <c r="A2191" t="s">
        <v>10325</v>
      </c>
      <c r="B2191" t="s">
        <v>13881</v>
      </c>
      <c r="C2191" s="2">
        <v>43957</v>
      </c>
      <c r="D2191" t="s">
        <v>13854</v>
      </c>
      <c r="E2191" t="s">
        <v>12539</v>
      </c>
      <c r="F2191" t="s">
        <v>10328</v>
      </c>
      <c r="G2191" t="s">
        <v>1575</v>
      </c>
      <c r="H2191" t="s">
        <v>10295</v>
      </c>
      <c r="I2191" t="s">
        <v>9941</v>
      </c>
      <c r="J2191" t="s">
        <v>10590</v>
      </c>
      <c r="K2191" t="str">
        <f t="shared" si="68"/>
        <v>VICTOR FUENZALIDA CACERES</v>
      </c>
      <c r="L2191" t="str">
        <f t="shared" si="69"/>
        <v>Victor Fuenzalida Caceres</v>
      </c>
      <c r="M2191" t="s">
        <v>14861</v>
      </c>
      <c r="N2191" t="e">
        <f>VLOOKUP(M2191,Tabla13[[#All],[rut]:[estado_licencia]],2,0)</f>
        <v>#N/A</v>
      </c>
      <c r="O2191" t="s">
        <v>14862</v>
      </c>
      <c r="P2191" t="s">
        <v>460</v>
      </c>
      <c r="Q2191" s="2" t="s">
        <v>460</v>
      </c>
      <c r="R2191" t="s">
        <v>460</v>
      </c>
      <c r="S2191" t="s">
        <v>460</v>
      </c>
      <c r="T2191" t="s">
        <v>9834</v>
      </c>
      <c r="V2191" t="s">
        <v>10332</v>
      </c>
      <c r="W2191" t="s">
        <v>12910</v>
      </c>
      <c r="X2191" t="s">
        <v>13855</v>
      </c>
      <c r="Y2191">
        <v>45000</v>
      </c>
      <c r="Z2191" t="s">
        <v>9838</v>
      </c>
    </row>
    <row r="2192" spans="1:36" hidden="1" x14ac:dyDescent="0.25">
      <c r="A2192" t="s">
        <v>10325</v>
      </c>
      <c r="B2192" t="s">
        <v>13881</v>
      </c>
      <c r="C2192" s="2">
        <v>43957</v>
      </c>
      <c r="D2192" t="s">
        <v>13854</v>
      </c>
      <c r="E2192" t="s">
        <v>12539</v>
      </c>
      <c r="F2192" t="s">
        <v>10328</v>
      </c>
      <c r="G2192" t="s">
        <v>1575</v>
      </c>
      <c r="H2192" t="s">
        <v>13367</v>
      </c>
      <c r="J2192" t="s">
        <v>13858</v>
      </c>
      <c r="K2192" t="str">
        <f t="shared" si="68"/>
        <v xml:space="preserve">JOHAN CHANDIA </v>
      </c>
      <c r="L2192" t="str">
        <f t="shared" si="69"/>
        <v xml:space="preserve">Johan Chandia </v>
      </c>
      <c r="M2192" t="s">
        <v>14863</v>
      </c>
      <c r="N2192" t="e">
        <f>VLOOKUP(M2192,Tabla13[[#All],[rut]:[estado_licencia]],2,0)</f>
        <v>#N/A</v>
      </c>
      <c r="O2192" t="s">
        <v>14864</v>
      </c>
      <c r="P2192" t="s">
        <v>460</v>
      </c>
      <c r="Q2192" s="2" t="s">
        <v>460</v>
      </c>
      <c r="R2192" t="s">
        <v>460</v>
      </c>
      <c r="S2192" t="s">
        <v>460</v>
      </c>
      <c r="T2192" t="s">
        <v>9834</v>
      </c>
      <c r="V2192" t="s">
        <v>10332</v>
      </c>
      <c r="W2192" t="s">
        <v>12910</v>
      </c>
      <c r="X2192" t="s">
        <v>13855</v>
      </c>
      <c r="Y2192">
        <v>45000</v>
      </c>
      <c r="Z2192" t="s">
        <v>9838</v>
      </c>
    </row>
    <row r="2193" spans="1:36" hidden="1" x14ac:dyDescent="0.25">
      <c r="A2193" t="s">
        <v>10325</v>
      </c>
      <c r="B2193" t="s">
        <v>13881</v>
      </c>
      <c r="C2193" s="2">
        <v>43957</v>
      </c>
      <c r="D2193" t="s">
        <v>13854</v>
      </c>
      <c r="E2193" t="s">
        <v>12539</v>
      </c>
      <c r="F2193" t="s">
        <v>10328</v>
      </c>
      <c r="G2193" t="s">
        <v>1575</v>
      </c>
      <c r="H2193" t="s">
        <v>13861</v>
      </c>
      <c r="I2193" t="s">
        <v>13862</v>
      </c>
      <c r="J2193" t="s">
        <v>9981</v>
      </c>
      <c r="K2193" t="str">
        <f t="shared" si="68"/>
        <v>CARLOS ANTONIO DEL PORTILLO VARELA</v>
      </c>
      <c r="L2193" t="str">
        <f t="shared" si="69"/>
        <v>Carlos Antonio Del Portillo Varela</v>
      </c>
      <c r="M2193" t="s">
        <v>14865</v>
      </c>
      <c r="N2193" t="e">
        <f>VLOOKUP(M2193,Tabla13[[#All],[rut]:[estado_licencia]],2,0)</f>
        <v>#N/A</v>
      </c>
      <c r="O2193" t="s">
        <v>14866</v>
      </c>
      <c r="P2193" t="s">
        <v>460</v>
      </c>
      <c r="Q2193" s="2" t="s">
        <v>460</v>
      </c>
      <c r="R2193" t="s">
        <v>460</v>
      </c>
      <c r="S2193" t="s">
        <v>460</v>
      </c>
      <c r="T2193" t="s">
        <v>9834</v>
      </c>
      <c r="V2193" t="s">
        <v>10332</v>
      </c>
      <c r="W2193" t="s">
        <v>12910</v>
      </c>
      <c r="X2193" t="s">
        <v>13855</v>
      </c>
      <c r="Y2193">
        <v>45000</v>
      </c>
      <c r="Z2193" t="s">
        <v>9838</v>
      </c>
    </row>
    <row r="2194" spans="1:36" hidden="1" x14ac:dyDescent="0.25">
      <c r="A2194" t="s">
        <v>10325</v>
      </c>
      <c r="B2194" t="s">
        <v>13881</v>
      </c>
      <c r="C2194" s="2">
        <v>43957</v>
      </c>
      <c r="D2194" t="s">
        <v>13854</v>
      </c>
      <c r="E2194" t="s">
        <v>12539</v>
      </c>
      <c r="F2194" t="s">
        <v>10328</v>
      </c>
      <c r="G2194" t="s">
        <v>1575</v>
      </c>
      <c r="H2194" t="s">
        <v>14867</v>
      </c>
      <c r="I2194" t="s">
        <v>13407</v>
      </c>
      <c r="J2194" t="s">
        <v>14868</v>
      </c>
      <c r="K2194" t="str">
        <f t="shared" si="68"/>
        <v>ALEX MAURICIO LABBE ERICES</v>
      </c>
      <c r="L2194" t="str">
        <f t="shared" si="69"/>
        <v>Alex Mauricio Labbe Erices</v>
      </c>
      <c r="M2194" t="s">
        <v>14869</v>
      </c>
      <c r="N2194" t="e">
        <f>VLOOKUP(M2194,Tabla13[[#All],[rut]:[estado_licencia]],2,0)</f>
        <v>#N/A</v>
      </c>
      <c r="O2194" t="s">
        <v>14853</v>
      </c>
      <c r="P2194" t="s">
        <v>460</v>
      </c>
      <c r="Q2194" s="2" t="s">
        <v>460</v>
      </c>
      <c r="R2194" t="s">
        <v>460</v>
      </c>
      <c r="S2194" t="s">
        <v>460</v>
      </c>
      <c r="T2194" t="s">
        <v>9834</v>
      </c>
      <c r="V2194" t="s">
        <v>10332</v>
      </c>
      <c r="W2194" t="s">
        <v>12910</v>
      </c>
      <c r="X2194" t="s">
        <v>13855</v>
      </c>
      <c r="Y2194">
        <v>45000</v>
      </c>
      <c r="Z2194" t="s">
        <v>9838</v>
      </c>
    </row>
    <row r="2195" spans="1:36" hidden="1" x14ac:dyDescent="0.25">
      <c r="A2195" t="s">
        <v>10325</v>
      </c>
      <c r="B2195" t="s">
        <v>13881</v>
      </c>
      <c r="C2195" s="2">
        <v>43957</v>
      </c>
      <c r="D2195" t="s">
        <v>13854</v>
      </c>
      <c r="E2195" t="s">
        <v>12539</v>
      </c>
      <c r="F2195" t="s">
        <v>10328</v>
      </c>
      <c r="G2195" t="s">
        <v>1575</v>
      </c>
      <c r="H2195" t="s">
        <v>11678</v>
      </c>
      <c r="I2195" t="s">
        <v>10720</v>
      </c>
      <c r="J2195" t="s">
        <v>14870</v>
      </c>
      <c r="K2195" t="str">
        <f t="shared" si="68"/>
        <v>LEONARDO OMAR CARO HENRIQUEZ</v>
      </c>
      <c r="L2195" t="str">
        <f t="shared" si="69"/>
        <v>Leonardo Omar Caro Henriquez</v>
      </c>
      <c r="M2195" t="s">
        <v>14871</v>
      </c>
      <c r="N2195" t="e">
        <f>VLOOKUP(M2195,Tabla13[[#All],[rut]:[estado_licencia]],2,0)</f>
        <v>#N/A</v>
      </c>
      <c r="O2195" t="s">
        <v>14872</v>
      </c>
      <c r="P2195" t="s">
        <v>460</v>
      </c>
      <c r="Q2195" s="2" t="s">
        <v>460</v>
      </c>
      <c r="R2195" t="s">
        <v>460</v>
      </c>
      <c r="S2195" t="s">
        <v>460</v>
      </c>
      <c r="T2195" t="s">
        <v>9834</v>
      </c>
      <c r="V2195" t="s">
        <v>10332</v>
      </c>
      <c r="W2195" t="s">
        <v>12910</v>
      </c>
      <c r="X2195" t="s">
        <v>13855</v>
      </c>
      <c r="Y2195">
        <v>45000</v>
      </c>
      <c r="Z2195" t="s">
        <v>9838</v>
      </c>
    </row>
    <row r="2196" spans="1:36" hidden="1" x14ac:dyDescent="0.25">
      <c r="A2196" t="s">
        <v>10325</v>
      </c>
      <c r="B2196" t="s">
        <v>13881</v>
      </c>
      <c r="C2196" s="2">
        <v>43957</v>
      </c>
      <c r="D2196" t="s">
        <v>13854</v>
      </c>
      <c r="E2196" t="s">
        <v>12539</v>
      </c>
      <c r="F2196" t="s">
        <v>10328</v>
      </c>
      <c r="G2196" t="s">
        <v>1575</v>
      </c>
      <c r="H2196" t="s">
        <v>14873</v>
      </c>
      <c r="I2196" t="s">
        <v>10314</v>
      </c>
      <c r="J2196" t="s">
        <v>10999</v>
      </c>
      <c r="K2196" t="str">
        <f t="shared" si="68"/>
        <v>JOSE LUIS RAFFERNAU VASQUEZ</v>
      </c>
      <c r="L2196" t="str">
        <f t="shared" si="69"/>
        <v>Jose Luis Raffernau Vasquez</v>
      </c>
      <c r="M2196" t="s">
        <v>14874</v>
      </c>
      <c r="N2196" t="e">
        <f>VLOOKUP(M2196,Tabla13[[#All],[rut]:[estado_licencia]],2,0)</f>
        <v>#N/A</v>
      </c>
      <c r="O2196" t="s">
        <v>14872</v>
      </c>
      <c r="P2196" t="s">
        <v>460</v>
      </c>
      <c r="Q2196" s="2" t="s">
        <v>460</v>
      </c>
      <c r="R2196" t="s">
        <v>460</v>
      </c>
      <c r="S2196" t="s">
        <v>460</v>
      </c>
      <c r="T2196" t="s">
        <v>9834</v>
      </c>
      <c r="V2196" t="s">
        <v>10332</v>
      </c>
      <c r="W2196" t="s">
        <v>12910</v>
      </c>
      <c r="X2196" t="s">
        <v>13855</v>
      </c>
      <c r="Y2196">
        <v>45000</v>
      </c>
      <c r="Z2196" t="s">
        <v>9838</v>
      </c>
    </row>
    <row r="2197" spans="1:36" hidden="1" x14ac:dyDescent="0.25">
      <c r="A2197" t="s">
        <v>10325</v>
      </c>
      <c r="B2197" t="s">
        <v>13881</v>
      </c>
      <c r="C2197" s="2">
        <v>43957</v>
      </c>
      <c r="D2197" t="s">
        <v>13854</v>
      </c>
      <c r="E2197" t="s">
        <v>12539</v>
      </c>
      <c r="F2197" t="s">
        <v>10328</v>
      </c>
      <c r="G2197" t="s">
        <v>1575</v>
      </c>
      <c r="H2197" t="s">
        <v>14875</v>
      </c>
      <c r="I2197" t="s">
        <v>13865</v>
      </c>
      <c r="J2197" t="s">
        <v>14876</v>
      </c>
      <c r="K2197" t="str">
        <f t="shared" si="68"/>
        <v>GONZALO ALEXIS BAEZ  MONSALVE</v>
      </c>
      <c r="L2197" t="str">
        <f t="shared" si="69"/>
        <v>Gonzalo Alexis Baez  Monsalve</v>
      </c>
      <c r="M2197" t="s">
        <v>14877</v>
      </c>
      <c r="N2197" t="e">
        <f>VLOOKUP(M2197,Tabla13[[#All],[rut]:[estado_licencia]],2,0)</f>
        <v>#N/A</v>
      </c>
      <c r="O2197" t="s">
        <v>14856</v>
      </c>
      <c r="P2197" t="s">
        <v>460</v>
      </c>
      <c r="Q2197" s="2" t="s">
        <v>460</v>
      </c>
      <c r="R2197" t="s">
        <v>460</v>
      </c>
      <c r="S2197" t="s">
        <v>460</v>
      </c>
      <c r="T2197" t="s">
        <v>9834</v>
      </c>
      <c r="V2197" t="s">
        <v>10332</v>
      </c>
      <c r="W2197" t="s">
        <v>12910</v>
      </c>
      <c r="X2197" t="s">
        <v>13855</v>
      </c>
      <c r="Y2197">
        <v>45000</v>
      </c>
      <c r="Z2197" t="s">
        <v>9838</v>
      </c>
    </row>
    <row r="2198" spans="1:36" hidden="1" x14ac:dyDescent="0.25">
      <c r="A2198" t="s">
        <v>10325</v>
      </c>
      <c r="B2198" t="s">
        <v>13881</v>
      </c>
      <c r="C2198" s="2">
        <v>43957</v>
      </c>
      <c r="D2198" t="s">
        <v>13854</v>
      </c>
      <c r="E2198" t="s">
        <v>12539</v>
      </c>
      <c r="F2198" t="s">
        <v>10328</v>
      </c>
      <c r="G2198" t="s">
        <v>1575</v>
      </c>
      <c r="H2198" t="s">
        <v>13969</v>
      </c>
      <c r="I2198" t="s">
        <v>14878</v>
      </c>
      <c r="J2198" t="s">
        <v>14879</v>
      </c>
      <c r="K2198" t="str">
        <f t="shared" si="68"/>
        <v>JORDAN GARY GUTIERREZ  ANDRADA</v>
      </c>
      <c r="L2198" t="str">
        <f t="shared" si="69"/>
        <v>Jordan Gary Gutierrez  Andrada</v>
      </c>
      <c r="M2198" t="s">
        <v>14880</v>
      </c>
      <c r="N2198" t="e">
        <f>VLOOKUP(M2198,Tabla13[[#All],[rut]:[estado_licencia]],2,0)</f>
        <v>#N/A</v>
      </c>
      <c r="O2198" t="s">
        <v>14856</v>
      </c>
      <c r="P2198" t="s">
        <v>460</v>
      </c>
      <c r="Q2198" s="2" t="s">
        <v>460</v>
      </c>
      <c r="R2198" t="s">
        <v>460</v>
      </c>
      <c r="S2198" t="s">
        <v>460</v>
      </c>
      <c r="T2198" t="s">
        <v>9834</v>
      </c>
      <c r="V2198" t="s">
        <v>10332</v>
      </c>
      <c r="W2198" t="s">
        <v>12910</v>
      </c>
      <c r="X2198" t="s">
        <v>13855</v>
      </c>
      <c r="Y2198">
        <v>45000</v>
      </c>
      <c r="Z2198" t="s">
        <v>9838</v>
      </c>
    </row>
    <row r="2199" spans="1:36" hidden="1" x14ac:dyDescent="0.25">
      <c r="B2199" t="s">
        <v>13881</v>
      </c>
      <c r="C2199" s="2">
        <v>43964</v>
      </c>
      <c r="D2199" t="s">
        <v>10351</v>
      </c>
      <c r="E2199" t="s">
        <v>10868</v>
      </c>
      <c r="F2199" t="s">
        <v>10869</v>
      </c>
      <c r="G2199" t="s">
        <v>422</v>
      </c>
      <c r="H2199" t="s">
        <v>9860</v>
      </c>
      <c r="I2199" t="s">
        <v>10085</v>
      </c>
      <c r="J2199" t="s">
        <v>14576</v>
      </c>
      <c r="K2199" t="str">
        <f t="shared" si="68"/>
        <v>JORGE EDGARDO AGUILERA CARVAJAL</v>
      </c>
      <c r="L2199" t="str">
        <f t="shared" si="69"/>
        <v>Jorge Edgardo Aguilera Carvajal</v>
      </c>
      <c r="M2199" t="s">
        <v>1830</v>
      </c>
      <c r="N2199" t="str">
        <f>VLOOKUP(M2199,Tabla13[[#All],[rut]:[estado_licencia]],2,0)</f>
        <v>Jorge Edgardo Aguilera Carvajal</v>
      </c>
      <c r="O2199" t="s">
        <v>9878</v>
      </c>
      <c r="T2199" t="s">
        <v>9834</v>
      </c>
      <c r="V2199" t="s">
        <v>9835</v>
      </c>
      <c r="W2199" t="s">
        <v>1224</v>
      </c>
      <c r="X2199" t="s">
        <v>10334</v>
      </c>
      <c r="Y2199">
        <v>30000</v>
      </c>
      <c r="Z2199" t="s">
        <v>9838</v>
      </c>
      <c r="AG2199">
        <v>966</v>
      </c>
      <c r="AI2199">
        <v>9157</v>
      </c>
      <c r="AJ2199">
        <v>43991</v>
      </c>
    </row>
    <row r="2200" spans="1:36" hidden="1" x14ac:dyDescent="0.25">
      <c r="A2200" t="s">
        <v>14881</v>
      </c>
      <c r="B2200" t="s">
        <v>14882</v>
      </c>
      <c r="C2200" s="2">
        <v>43983</v>
      </c>
      <c r="D2200" t="s">
        <v>9827</v>
      </c>
      <c r="E2200" t="s">
        <v>10318</v>
      </c>
      <c r="F2200" t="s">
        <v>10319</v>
      </c>
      <c r="G2200" t="s">
        <v>181</v>
      </c>
      <c r="H2200" t="s">
        <v>9893</v>
      </c>
      <c r="I2200" t="s">
        <v>10032</v>
      </c>
      <c r="J2200" t="s">
        <v>10201</v>
      </c>
      <c r="K2200" t="str">
        <f t="shared" si="68"/>
        <v>JUAN FRANCISCO FLORES PEREZ</v>
      </c>
      <c r="L2200" t="str">
        <f t="shared" si="69"/>
        <v>Juan Francisco Flores Perez</v>
      </c>
      <c r="M2200" t="s">
        <v>14883</v>
      </c>
      <c r="N2200" t="e">
        <f>VLOOKUP(M2200,Tabla13[[#All],[rut]:[estado_licencia]],2,0)</f>
        <v>#N/A</v>
      </c>
      <c r="O2200" t="s">
        <v>13814</v>
      </c>
      <c r="P2200" t="s">
        <v>14884</v>
      </c>
      <c r="Q2200" s="2">
        <v>44329</v>
      </c>
      <c r="R2200">
        <v>19495</v>
      </c>
      <c r="S2200" t="s">
        <v>460</v>
      </c>
      <c r="T2200" t="s">
        <v>9834</v>
      </c>
      <c r="U2200" s="2">
        <v>44348</v>
      </c>
      <c r="V2200" t="s">
        <v>9835</v>
      </c>
      <c r="W2200" t="s">
        <v>9836</v>
      </c>
      <c r="X2200" t="s">
        <v>13915</v>
      </c>
      <c r="Y2200">
        <v>25000</v>
      </c>
      <c r="Z2200" t="s">
        <v>9838</v>
      </c>
    </row>
    <row r="2201" spans="1:36" hidden="1" x14ac:dyDescent="0.25">
      <c r="A2201" t="s">
        <v>14885</v>
      </c>
      <c r="B2201" t="s">
        <v>14882</v>
      </c>
      <c r="C2201" s="2">
        <v>43983</v>
      </c>
      <c r="D2201" t="s">
        <v>9827</v>
      </c>
      <c r="E2201" t="s">
        <v>14016</v>
      </c>
      <c r="F2201" t="s">
        <v>13813</v>
      </c>
      <c r="G2201" t="s">
        <v>1962</v>
      </c>
      <c r="H2201" t="s">
        <v>14886</v>
      </c>
      <c r="I2201" t="s">
        <v>10394</v>
      </c>
      <c r="J2201" t="s">
        <v>13395</v>
      </c>
      <c r="K2201" t="str">
        <f t="shared" si="68"/>
        <v>JORGE ALEJANDRO DONOSO  LEIVA</v>
      </c>
      <c r="L2201" t="str">
        <f t="shared" si="69"/>
        <v>Jorge Alejandro Donoso  Leiva</v>
      </c>
      <c r="M2201" t="s">
        <v>1962</v>
      </c>
      <c r="N2201" t="e">
        <f>VLOOKUP(M2201,Tabla13[[#All],[rut]:[estado_licencia]],2,0)</f>
        <v>#N/A</v>
      </c>
      <c r="O2201" t="s">
        <v>9832</v>
      </c>
      <c r="P2201" t="s">
        <v>14887</v>
      </c>
      <c r="Q2201" s="2">
        <v>44821</v>
      </c>
      <c r="R2201">
        <v>19495</v>
      </c>
      <c r="S2201" t="s">
        <v>460</v>
      </c>
      <c r="T2201" t="s">
        <v>9834</v>
      </c>
      <c r="U2201" s="2">
        <v>44348</v>
      </c>
      <c r="V2201" t="s">
        <v>9835</v>
      </c>
      <c r="W2201" t="s">
        <v>9836</v>
      </c>
      <c r="X2201" t="s">
        <v>13915</v>
      </c>
      <c r="Y2201">
        <v>25000</v>
      </c>
      <c r="Z2201" t="s">
        <v>9853</v>
      </c>
      <c r="AA2201" s="2">
        <v>43983</v>
      </c>
      <c r="AB2201" t="s">
        <v>9854</v>
      </c>
      <c r="AC2201" t="s">
        <v>14888</v>
      </c>
      <c r="AF2201" t="s">
        <v>14889</v>
      </c>
      <c r="AG2201" t="s">
        <v>9838</v>
      </c>
      <c r="AH2201" t="s">
        <v>9838</v>
      </c>
      <c r="AI2201">
        <v>9125</v>
      </c>
      <c r="AJ2201">
        <v>43983</v>
      </c>
    </row>
    <row r="2202" spans="1:36" hidden="1" x14ac:dyDescent="0.25">
      <c r="A2202" t="s">
        <v>14890</v>
      </c>
      <c r="B2202" t="s">
        <v>14882</v>
      </c>
      <c r="C2202" s="2">
        <v>43983</v>
      </c>
      <c r="D2202" t="s">
        <v>9827</v>
      </c>
      <c r="E2202" t="s">
        <v>11705</v>
      </c>
      <c r="F2202" t="s">
        <v>11705</v>
      </c>
      <c r="G2202" t="s">
        <v>703</v>
      </c>
      <c r="H2202" t="s">
        <v>10683</v>
      </c>
      <c r="I2202" t="s">
        <v>10221</v>
      </c>
      <c r="J2202" t="s">
        <v>10538</v>
      </c>
      <c r="K2202" t="str">
        <f t="shared" si="68"/>
        <v>PATRICIO FIGUEROA GUZMAN</v>
      </c>
      <c r="L2202" t="str">
        <f t="shared" si="69"/>
        <v>Patricio Figueroa Guzman</v>
      </c>
      <c r="M2202" t="s">
        <v>14891</v>
      </c>
      <c r="N2202" t="e">
        <f>VLOOKUP(M2202,Tabla13[[#All],[rut]:[estado_licencia]],2,0)</f>
        <v>#N/A</v>
      </c>
      <c r="O2202" t="s">
        <v>13814</v>
      </c>
      <c r="P2202" t="s">
        <v>10195</v>
      </c>
      <c r="Q2202" s="2">
        <v>45128</v>
      </c>
      <c r="R2202">
        <v>19495</v>
      </c>
      <c r="S2202" t="s">
        <v>460</v>
      </c>
      <c r="T2202" t="s">
        <v>9834</v>
      </c>
      <c r="U2202" s="2">
        <v>44348</v>
      </c>
      <c r="V2202" t="s">
        <v>9835</v>
      </c>
      <c r="W2202" t="s">
        <v>9836</v>
      </c>
      <c r="X2202" t="s">
        <v>13915</v>
      </c>
      <c r="Y2202">
        <v>25000</v>
      </c>
      <c r="Z2202" t="s">
        <v>9838</v>
      </c>
    </row>
    <row r="2203" spans="1:36" hidden="1" x14ac:dyDescent="0.25">
      <c r="A2203" t="s">
        <v>14892</v>
      </c>
      <c r="B2203" t="s">
        <v>14882</v>
      </c>
      <c r="C2203" s="2">
        <v>43983</v>
      </c>
      <c r="D2203" t="s">
        <v>9827</v>
      </c>
      <c r="E2203" t="s">
        <v>11133</v>
      </c>
      <c r="F2203" t="s">
        <v>10075</v>
      </c>
      <c r="G2203" t="s">
        <v>114</v>
      </c>
      <c r="H2203" t="s">
        <v>10720</v>
      </c>
      <c r="I2203" t="s">
        <v>9887</v>
      </c>
      <c r="J2203" t="s">
        <v>14893</v>
      </c>
      <c r="K2203" t="str">
        <f t="shared" si="68"/>
        <v>JONATHAN DOMINGO HENRIQUEZ GONZALEZ</v>
      </c>
      <c r="L2203" t="str">
        <f t="shared" si="69"/>
        <v>Jonathan Domingo Henriquez Gonzalez</v>
      </c>
      <c r="M2203" t="s">
        <v>14894</v>
      </c>
      <c r="N2203" t="e">
        <f>VLOOKUP(M2203,Tabla13[[#All],[rut]:[estado_licencia]],2,0)</f>
        <v>#N/A</v>
      </c>
      <c r="O2203" t="s">
        <v>13814</v>
      </c>
      <c r="P2203" t="s">
        <v>14895</v>
      </c>
      <c r="Q2203" s="2">
        <v>45315</v>
      </c>
      <c r="R2203">
        <v>19495</v>
      </c>
      <c r="S2203" t="s">
        <v>460</v>
      </c>
      <c r="T2203" t="s">
        <v>9834</v>
      </c>
      <c r="U2203" s="2">
        <v>44348</v>
      </c>
      <c r="V2203" t="s">
        <v>9835</v>
      </c>
      <c r="W2203" t="s">
        <v>9836</v>
      </c>
      <c r="X2203" t="s">
        <v>13915</v>
      </c>
      <c r="Y2203">
        <v>25000</v>
      </c>
      <c r="Z2203" t="s">
        <v>9838</v>
      </c>
      <c r="AH2203">
        <v>473736</v>
      </c>
      <c r="AI2203">
        <v>9188</v>
      </c>
      <c r="AJ2203">
        <v>43998</v>
      </c>
    </row>
    <row r="2204" spans="1:36" hidden="1" x14ac:dyDescent="0.25">
      <c r="A2204" t="s">
        <v>14896</v>
      </c>
      <c r="B2204" t="s">
        <v>14882</v>
      </c>
      <c r="C2204" s="2">
        <v>43983</v>
      </c>
      <c r="D2204" t="s">
        <v>9827</v>
      </c>
      <c r="E2204" t="s">
        <v>11133</v>
      </c>
      <c r="F2204" t="s">
        <v>10075</v>
      </c>
      <c r="G2204" t="s">
        <v>1966</v>
      </c>
      <c r="H2204" t="s">
        <v>12659</v>
      </c>
      <c r="I2204" t="s">
        <v>12246</v>
      </c>
      <c r="J2204" t="s">
        <v>14897</v>
      </c>
      <c r="K2204" t="str">
        <f t="shared" si="68"/>
        <v>HECTOR ABRAHAM FAJARDO ROZAS</v>
      </c>
      <c r="L2204" t="str">
        <f t="shared" si="69"/>
        <v>Hector Abraham Fajardo Rozas</v>
      </c>
      <c r="M2204" t="s">
        <v>14898</v>
      </c>
      <c r="N2204" t="e">
        <f>VLOOKUP(M2204,Tabla13[[#All],[rut]:[estado_licencia]],2,0)</f>
        <v>#N/A</v>
      </c>
      <c r="O2204" t="s">
        <v>13814</v>
      </c>
      <c r="P2204" t="s">
        <v>14899</v>
      </c>
      <c r="Q2204" s="2">
        <v>45122</v>
      </c>
      <c r="R2204">
        <v>18290</v>
      </c>
      <c r="S2204" t="s">
        <v>460</v>
      </c>
      <c r="T2204" t="s">
        <v>9834</v>
      </c>
      <c r="U2204" s="2">
        <v>44348</v>
      </c>
      <c r="V2204" t="s">
        <v>9835</v>
      </c>
      <c r="W2204" t="s">
        <v>9836</v>
      </c>
      <c r="X2204" t="s">
        <v>13915</v>
      </c>
      <c r="Y2204">
        <v>25000</v>
      </c>
      <c r="Z2204" t="s">
        <v>9838</v>
      </c>
      <c r="AH2204">
        <v>473736</v>
      </c>
      <c r="AI2204">
        <v>9188</v>
      </c>
      <c r="AJ2204">
        <v>43998</v>
      </c>
    </row>
    <row r="2205" spans="1:36" hidden="1" x14ac:dyDescent="0.25">
      <c r="A2205" t="s">
        <v>14900</v>
      </c>
      <c r="B2205" t="s">
        <v>14882</v>
      </c>
      <c r="C2205" s="2">
        <v>43983</v>
      </c>
      <c r="D2205" t="s">
        <v>9827</v>
      </c>
      <c r="E2205" t="s">
        <v>11133</v>
      </c>
      <c r="F2205" t="s">
        <v>10075</v>
      </c>
      <c r="G2205" t="s">
        <v>1968</v>
      </c>
      <c r="H2205" t="s">
        <v>10253</v>
      </c>
      <c r="I2205" t="s">
        <v>9971</v>
      </c>
      <c r="J2205" t="s">
        <v>14901</v>
      </c>
      <c r="K2205" t="str">
        <f t="shared" si="68"/>
        <v>CLAUDIO ABRAHAM FUENTES MUÑOZ</v>
      </c>
      <c r="L2205" t="str">
        <f t="shared" si="69"/>
        <v>Claudio Abraham Fuentes Muñoz</v>
      </c>
      <c r="M2205" t="s">
        <v>14902</v>
      </c>
      <c r="N2205" t="e">
        <f>VLOOKUP(M2205,Tabla13[[#All],[rut]:[estado_licencia]],2,0)</f>
        <v>#N/A</v>
      </c>
      <c r="O2205" t="s">
        <v>13814</v>
      </c>
      <c r="P2205" t="s">
        <v>9879</v>
      </c>
      <c r="Q2205" s="2">
        <v>44272</v>
      </c>
      <c r="R2205" t="s">
        <v>9838</v>
      </c>
      <c r="S2205" t="s">
        <v>460</v>
      </c>
      <c r="T2205" t="s">
        <v>9834</v>
      </c>
      <c r="U2205" s="2">
        <v>44348</v>
      </c>
      <c r="V2205" t="s">
        <v>9835</v>
      </c>
      <c r="W2205" t="s">
        <v>9836</v>
      </c>
      <c r="X2205" t="s">
        <v>13915</v>
      </c>
      <c r="Y2205">
        <v>25000</v>
      </c>
      <c r="Z2205" t="s">
        <v>9838</v>
      </c>
      <c r="AH2205">
        <v>473736</v>
      </c>
      <c r="AI2205">
        <v>9188</v>
      </c>
      <c r="AJ2205">
        <v>43998</v>
      </c>
    </row>
    <row r="2206" spans="1:36" hidden="1" x14ac:dyDescent="0.25">
      <c r="A2206" t="s">
        <v>14903</v>
      </c>
      <c r="B2206" t="s">
        <v>14882</v>
      </c>
      <c r="C2206" s="2">
        <v>43983</v>
      </c>
      <c r="D2206" t="s">
        <v>9827</v>
      </c>
      <c r="E2206" t="s">
        <v>11133</v>
      </c>
      <c r="F2206" t="s">
        <v>10075</v>
      </c>
      <c r="G2206" t="s">
        <v>1970</v>
      </c>
      <c r="H2206" t="s">
        <v>10140</v>
      </c>
      <c r="I2206" t="s">
        <v>11953</v>
      </c>
      <c r="J2206" t="s">
        <v>14904</v>
      </c>
      <c r="K2206" t="str">
        <f t="shared" si="68"/>
        <v>ELVIS OMAR ARAYA MONDACA</v>
      </c>
      <c r="L2206" t="str">
        <f t="shared" si="69"/>
        <v>Elvis Omar Araya Mondaca</v>
      </c>
      <c r="M2206" t="s">
        <v>14905</v>
      </c>
      <c r="N2206" t="e">
        <f>VLOOKUP(M2206,Tabla13[[#All],[rut]:[estado_licencia]],2,0)</f>
        <v>#N/A</v>
      </c>
      <c r="O2206" t="s">
        <v>14906</v>
      </c>
      <c r="P2206" t="s">
        <v>9906</v>
      </c>
      <c r="Q2206" s="2">
        <v>44666</v>
      </c>
      <c r="R2206">
        <v>19495</v>
      </c>
      <c r="S2206" t="s">
        <v>460</v>
      </c>
      <c r="T2206" t="s">
        <v>9834</v>
      </c>
      <c r="U2206" s="2">
        <v>44348</v>
      </c>
      <c r="V2206" t="s">
        <v>9835</v>
      </c>
      <c r="W2206" t="s">
        <v>9836</v>
      </c>
      <c r="X2206" t="s">
        <v>13915</v>
      </c>
      <c r="Y2206">
        <v>25000</v>
      </c>
      <c r="Z2206" t="s">
        <v>9838</v>
      </c>
      <c r="AH2206">
        <v>473736</v>
      </c>
      <c r="AI2206">
        <v>9188</v>
      </c>
      <c r="AJ2206">
        <v>43998</v>
      </c>
    </row>
    <row r="2207" spans="1:36" hidden="1" x14ac:dyDescent="0.25">
      <c r="A2207" t="s">
        <v>14907</v>
      </c>
      <c r="B2207" t="s">
        <v>14882</v>
      </c>
      <c r="C2207" s="2">
        <v>43983</v>
      </c>
      <c r="D2207" t="s">
        <v>9827</v>
      </c>
      <c r="E2207" t="s">
        <v>11133</v>
      </c>
      <c r="F2207" t="s">
        <v>10075</v>
      </c>
      <c r="G2207" t="s">
        <v>1972</v>
      </c>
      <c r="H2207" t="s">
        <v>9985</v>
      </c>
      <c r="I2207" t="s">
        <v>10307</v>
      </c>
      <c r="J2207" t="s">
        <v>11074</v>
      </c>
      <c r="K2207" t="str">
        <f t="shared" si="68"/>
        <v>ALEXIS ANTONIO MOLINA VICENCIO</v>
      </c>
      <c r="L2207" t="str">
        <f t="shared" si="69"/>
        <v>Alexis Antonio Molina Vicencio</v>
      </c>
      <c r="M2207" t="s">
        <v>14908</v>
      </c>
      <c r="N2207" t="e">
        <f>VLOOKUP(M2207,Tabla13[[#All],[rut]:[estado_licencia]],2,0)</f>
        <v>#N/A</v>
      </c>
      <c r="O2207" t="s">
        <v>14909</v>
      </c>
      <c r="P2207" t="s">
        <v>14910</v>
      </c>
      <c r="Q2207" s="2">
        <v>43760</v>
      </c>
      <c r="R2207">
        <v>19495</v>
      </c>
      <c r="S2207" t="s">
        <v>460</v>
      </c>
      <c r="T2207" t="s">
        <v>9834</v>
      </c>
      <c r="U2207" s="2">
        <v>44348</v>
      </c>
      <c r="V2207" t="s">
        <v>9835</v>
      </c>
      <c r="W2207" t="s">
        <v>9836</v>
      </c>
      <c r="X2207" t="s">
        <v>13915</v>
      </c>
      <c r="Y2207">
        <v>25000</v>
      </c>
      <c r="Z2207" t="s">
        <v>9838</v>
      </c>
      <c r="AH2207">
        <v>473736</v>
      </c>
      <c r="AI2207">
        <v>9188</v>
      </c>
      <c r="AJ2207">
        <v>43998</v>
      </c>
    </row>
    <row r="2208" spans="1:36" hidden="1" x14ac:dyDescent="0.25">
      <c r="A2208" t="s">
        <v>14911</v>
      </c>
      <c r="B2208" t="s">
        <v>14882</v>
      </c>
      <c r="C2208" s="2">
        <v>43983</v>
      </c>
      <c r="D2208" t="s">
        <v>9827</v>
      </c>
      <c r="E2208" t="s">
        <v>11133</v>
      </c>
      <c r="F2208" t="s">
        <v>10075</v>
      </c>
      <c r="G2208" t="s">
        <v>1974</v>
      </c>
      <c r="H2208" t="s">
        <v>10140</v>
      </c>
      <c r="I2208" t="s">
        <v>14912</v>
      </c>
      <c r="J2208" t="s">
        <v>14913</v>
      </c>
      <c r="K2208" t="str">
        <f t="shared" si="68"/>
        <v>PEDRO WLADIMIR ARAYA COBARRUBIAS</v>
      </c>
      <c r="L2208" t="str">
        <f t="shared" si="69"/>
        <v>Pedro Wladimir Araya Cobarrubias</v>
      </c>
      <c r="M2208" t="s">
        <v>14914</v>
      </c>
      <c r="N2208" t="e">
        <f>VLOOKUP(M2208,Tabla13[[#All],[rut]:[estado_licencia]],2,0)</f>
        <v>#N/A</v>
      </c>
      <c r="O2208" t="s">
        <v>13814</v>
      </c>
      <c r="P2208" t="s">
        <v>14915</v>
      </c>
      <c r="Q2208" s="2">
        <v>45132</v>
      </c>
      <c r="R2208">
        <v>19495</v>
      </c>
      <c r="S2208" t="s">
        <v>460</v>
      </c>
      <c r="T2208" t="s">
        <v>9834</v>
      </c>
      <c r="U2208" s="2">
        <v>44348</v>
      </c>
      <c r="V2208" t="s">
        <v>9835</v>
      </c>
      <c r="W2208" t="s">
        <v>9836</v>
      </c>
      <c r="X2208" t="s">
        <v>13915</v>
      </c>
      <c r="Y2208">
        <v>25000</v>
      </c>
      <c r="Z2208" t="s">
        <v>9838</v>
      </c>
      <c r="AH2208">
        <v>473736</v>
      </c>
      <c r="AI2208">
        <v>9188</v>
      </c>
      <c r="AJ2208">
        <v>43998</v>
      </c>
    </row>
    <row r="2209" spans="1:36" hidden="1" x14ac:dyDescent="0.25">
      <c r="A2209" t="s">
        <v>14916</v>
      </c>
      <c r="B2209" t="s">
        <v>14882</v>
      </c>
      <c r="C2209" s="2">
        <v>43983</v>
      </c>
      <c r="D2209" t="s">
        <v>9827</v>
      </c>
      <c r="E2209" t="s">
        <v>11133</v>
      </c>
      <c r="F2209" t="s">
        <v>10075</v>
      </c>
      <c r="G2209" t="s">
        <v>1976</v>
      </c>
      <c r="H2209" t="s">
        <v>9843</v>
      </c>
      <c r="I2209" t="s">
        <v>10026</v>
      </c>
      <c r="J2209" t="s">
        <v>14917</v>
      </c>
      <c r="K2209" t="str">
        <f t="shared" si="68"/>
        <v>JORGE ALFREDO DIAZ ROJAS</v>
      </c>
      <c r="L2209" t="str">
        <f t="shared" si="69"/>
        <v>Jorge Alfredo Diaz Rojas</v>
      </c>
      <c r="M2209" t="s">
        <v>1977</v>
      </c>
      <c r="N2209" t="str">
        <f>VLOOKUP(M2209,Tabla13[[#All],[rut]:[estado_licencia]],2,0)</f>
        <v>Jorge Alfredo Diaz Rojas</v>
      </c>
      <c r="O2209" t="s">
        <v>13814</v>
      </c>
      <c r="P2209" t="s">
        <v>10209</v>
      </c>
      <c r="Q2209" s="2">
        <v>44960</v>
      </c>
      <c r="R2209">
        <v>19495</v>
      </c>
      <c r="S2209" t="s">
        <v>460</v>
      </c>
      <c r="T2209" t="s">
        <v>9834</v>
      </c>
      <c r="U2209" s="2">
        <v>44348</v>
      </c>
      <c r="V2209" t="s">
        <v>9835</v>
      </c>
      <c r="W2209" t="s">
        <v>9836</v>
      </c>
      <c r="X2209" t="s">
        <v>13915</v>
      </c>
      <c r="Y2209">
        <v>25000</v>
      </c>
      <c r="Z2209" t="s">
        <v>9838</v>
      </c>
      <c r="AH2209">
        <v>473736</v>
      </c>
      <c r="AI2209">
        <v>9188</v>
      </c>
      <c r="AJ2209">
        <v>43998</v>
      </c>
    </row>
    <row r="2210" spans="1:36" hidden="1" x14ac:dyDescent="0.25">
      <c r="A2210" t="s">
        <v>14918</v>
      </c>
      <c r="B2210" t="s">
        <v>14882</v>
      </c>
      <c r="C2210" s="2">
        <v>43983</v>
      </c>
      <c r="D2210" t="s">
        <v>9827</v>
      </c>
      <c r="E2210" t="s">
        <v>11133</v>
      </c>
      <c r="F2210" t="s">
        <v>10075</v>
      </c>
      <c r="G2210" t="s">
        <v>1978</v>
      </c>
      <c r="H2210" t="s">
        <v>10092</v>
      </c>
      <c r="I2210" t="s">
        <v>10085</v>
      </c>
      <c r="J2210" t="s">
        <v>14919</v>
      </c>
      <c r="K2210" t="str">
        <f t="shared" si="68"/>
        <v>RICARDO DEL ROSARIO GARCIA CARVAJAL</v>
      </c>
      <c r="L2210" t="str">
        <f t="shared" si="69"/>
        <v>Ricardo Del Rosario Garcia Carvajal</v>
      </c>
      <c r="M2210" t="s">
        <v>14920</v>
      </c>
      <c r="N2210" t="e">
        <f>VLOOKUP(M2210,Tabla13[[#All],[rut]:[estado_licencia]],2,0)</f>
        <v>#N/A</v>
      </c>
      <c r="O2210" t="s">
        <v>9832</v>
      </c>
      <c r="P2210" t="s">
        <v>10255</v>
      </c>
      <c r="Q2210" s="2">
        <v>44914</v>
      </c>
      <c r="R2210">
        <v>18290</v>
      </c>
      <c r="S2210" t="s">
        <v>460</v>
      </c>
      <c r="T2210" t="s">
        <v>9834</v>
      </c>
      <c r="U2210" s="2">
        <v>44348</v>
      </c>
      <c r="V2210" t="s">
        <v>9835</v>
      </c>
      <c r="W2210" t="s">
        <v>9836</v>
      </c>
      <c r="X2210" t="s">
        <v>13915</v>
      </c>
      <c r="Y2210">
        <v>25000</v>
      </c>
      <c r="Z2210" t="s">
        <v>9838</v>
      </c>
      <c r="AH2210">
        <v>473736</v>
      </c>
      <c r="AI2210">
        <v>9188</v>
      </c>
      <c r="AJ2210">
        <v>43998</v>
      </c>
    </row>
    <row r="2211" spans="1:36" hidden="1" x14ac:dyDescent="0.25">
      <c r="A2211" t="s">
        <v>14921</v>
      </c>
      <c r="B2211" t="s">
        <v>14882</v>
      </c>
      <c r="C2211" s="2">
        <v>43983</v>
      </c>
      <c r="D2211" t="s">
        <v>9827</v>
      </c>
      <c r="E2211" t="s">
        <v>11133</v>
      </c>
      <c r="F2211" t="s">
        <v>10075</v>
      </c>
      <c r="G2211" t="s">
        <v>1980</v>
      </c>
      <c r="H2211" t="s">
        <v>12375</v>
      </c>
      <c r="I2211" t="s">
        <v>14922</v>
      </c>
      <c r="J2211" t="s">
        <v>13898</v>
      </c>
      <c r="K2211" t="str">
        <f t="shared" si="68"/>
        <v>CARLOS RAUL CATALDO SOLIS</v>
      </c>
      <c r="L2211" t="str">
        <f t="shared" si="69"/>
        <v>Carlos Raul Cataldo Solis</v>
      </c>
      <c r="M2211" t="s">
        <v>1981</v>
      </c>
      <c r="N2211" t="str">
        <f>VLOOKUP(M2211,Tabla13[[#All],[rut]:[estado_licencia]],2,0)</f>
        <v>Carlos Raul Cataldo Solis</v>
      </c>
      <c r="O2211" t="s">
        <v>13814</v>
      </c>
      <c r="P2211" t="s">
        <v>10195</v>
      </c>
      <c r="Q2211" s="2">
        <v>44952</v>
      </c>
      <c r="R2211">
        <v>18290</v>
      </c>
      <c r="S2211" t="s">
        <v>460</v>
      </c>
      <c r="T2211" t="s">
        <v>9834</v>
      </c>
      <c r="U2211" s="2">
        <v>44348</v>
      </c>
      <c r="V2211" t="s">
        <v>9835</v>
      </c>
      <c r="W2211" t="s">
        <v>9836</v>
      </c>
      <c r="X2211" t="s">
        <v>13915</v>
      </c>
      <c r="Y2211">
        <v>25000</v>
      </c>
      <c r="Z2211" t="s">
        <v>9838</v>
      </c>
      <c r="AH2211">
        <v>473736</v>
      </c>
      <c r="AI2211">
        <v>9188</v>
      </c>
      <c r="AJ2211">
        <v>43998</v>
      </c>
    </row>
    <row r="2212" spans="1:36" hidden="1" x14ac:dyDescent="0.25">
      <c r="A2212" t="s">
        <v>14923</v>
      </c>
      <c r="B2212" t="s">
        <v>14882</v>
      </c>
      <c r="C2212" s="2">
        <v>43983</v>
      </c>
      <c r="D2212" t="s">
        <v>9827</v>
      </c>
      <c r="E2212" t="s">
        <v>11133</v>
      </c>
      <c r="F2212" t="s">
        <v>10075</v>
      </c>
      <c r="G2212" t="s">
        <v>1982</v>
      </c>
      <c r="H2212" t="s">
        <v>10007</v>
      </c>
      <c r="I2212" t="s">
        <v>10683</v>
      </c>
      <c r="J2212" t="s">
        <v>11514</v>
      </c>
      <c r="K2212" t="str">
        <f t="shared" si="68"/>
        <v>JOSE MIGUEL BUGUEÑO FIGUEROA</v>
      </c>
      <c r="L2212" t="str">
        <f t="shared" si="69"/>
        <v>Jose Miguel Bugueño Figueroa</v>
      </c>
      <c r="M2212" t="s">
        <v>14924</v>
      </c>
      <c r="N2212" t="e">
        <f>VLOOKUP(M2212,Tabla13[[#All],[rut]:[estado_licencia]],2,0)</f>
        <v>#N/A</v>
      </c>
      <c r="O2212" t="s">
        <v>13814</v>
      </c>
      <c r="P2212" t="s">
        <v>9992</v>
      </c>
      <c r="Q2212" s="2">
        <v>45783</v>
      </c>
      <c r="S2212" t="s">
        <v>460</v>
      </c>
      <c r="T2212" t="s">
        <v>9834</v>
      </c>
      <c r="U2212" s="2">
        <v>44348</v>
      </c>
      <c r="V2212" t="s">
        <v>9835</v>
      </c>
      <c r="W2212" t="s">
        <v>9836</v>
      </c>
      <c r="X2212" t="s">
        <v>13915</v>
      </c>
      <c r="Y2212">
        <v>25000</v>
      </c>
      <c r="Z2212" t="s">
        <v>9838</v>
      </c>
      <c r="AH2212">
        <v>473736</v>
      </c>
      <c r="AI2212">
        <v>9188</v>
      </c>
      <c r="AJ2212">
        <v>43998</v>
      </c>
    </row>
    <row r="2213" spans="1:36" hidden="1" x14ac:dyDescent="0.25">
      <c r="A2213" t="s">
        <v>14925</v>
      </c>
      <c r="B2213" t="s">
        <v>14882</v>
      </c>
      <c r="C2213" s="2">
        <v>43983</v>
      </c>
      <c r="D2213" t="s">
        <v>9827</v>
      </c>
      <c r="E2213" t="s">
        <v>11133</v>
      </c>
      <c r="F2213" t="s">
        <v>10075</v>
      </c>
      <c r="G2213" t="s">
        <v>1983</v>
      </c>
      <c r="H2213" t="s">
        <v>10757</v>
      </c>
      <c r="I2213" t="s">
        <v>14926</v>
      </c>
      <c r="J2213" t="s">
        <v>14927</v>
      </c>
      <c r="K2213" t="str">
        <f t="shared" si="68"/>
        <v>ATALIVAR ALEXANDER MANCILLA ROMO</v>
      </c>
      <c r="L2213" t="str">
        <f t="shared" si="69"/>
        <v>Atalivar Alexander Mancilla Romo</v>
      </c>
      <c r="M2213" t="s">
        <v>14928</v>
      </c>
      <c r="N2213" t="e">
        <f>VLOOKUP(M2213,Tabla13[[#All],[rut]:[estado_licencia]],2,0)</f>
        <v>#N/A</v>
      </c>
      <c r="O2213" t="s">
        <v>13814</v>
      </c>
      <c r="P2213" t="s">
        <v>9879</v>
      </c>
      <c r="Q2213" s="2">
        <v>45616</v>
      </c>
      <c r="S2213" t="s">
        <v>460</v>
      </c>
      <c r="T2213" t="s">
        <v>9834</v>
      </c>
      <c r="U2213" s="2">
        <v>44348</v>
      </c>
      <c r="V2213" t="s">
        <v>9835</v>
      </c>
      <c r="W2213" t="s">
        <v>9836</v>
      </c>
      <c r="X2213" t="s">
        <v>13915</v>
      </c>
      <c r="Y2213">
        <v>25000</v>
      </c>
      <c r="Z2213" t="s">
        <v>9838</v>
      </c>
      <c r="AH2213">
        <v>473736</v>
      </c>
      <c r="AI2213">
        <v>9188</v>
      </c>
      <c r="AJ2213">
        <v>43998</v>
      </c>
    </row>
    <row r="2214" spans="1:36" hidden="1" x14ac:dyDescent="0.25">
      <c r="A2214" t="s">
        <v>14929</v>
      </c>
      <c r="B2214" t="s">
        <v>14882</v>
      </c>
      <c r="C2214" s="2">
        <v>43983</v>
      </c>
      <c r="D2214" t="s">
        <v>9827</v>
      </c>
      <c r="E2214" t="s">
        <v>11133</v>
      </c>
      <c r="F2214" t="s">
        <v>10075</v>
      </c>
      <c r="G2214" t="s">
        <v>1985</v>
      </c>
      <c r="H2214" t="s">
        <v>9940</v>
      </c>
      <c r="I2214" t="s">
        <v>10012</v>
      </c>
      <c r="J2214" t="s">
        <v>14930</v>
      </c>
      <c r="K2214" t="str">
        <f t="shared" si="68"/>
        <v>CECIL WILLIANS BARRAZA RIVERA</v>
      </c>
      <c r="L2214" t="str">
        <f t="shared" si="69"/>
        <v>Cecil Willians Barraza Rivera</v>
      </c>
      <c r="M2214" t="s">
        <v>14931</v>
      </c>
      <c r="N2214" t="e">
        <f>VLOOKUP(M2214,Tabla13[[#All],[rut]:[estado_licencia]],2,0)</f>
        <v>#N/A</v>
      </c>
      <c r="O2214" t="s">
        <v>13814</v>
      </c>
      <c r="P2214" t="s">
        <v>12422</v>
      </c>
      <c r="Q2214" s="2">
        <v>44387</v>
      </c>
      <c r="R2214">
        <v>19495</v>
      </c>
      <c r="S2214" t="s">
        <v>460</v>
      </c>
      <c r="T2214" t="s">
        <v>9834</v>
      </c>
      <c r="U2214" s="2">
        <v>44348</v>
      </c>
      <c r="V2214" t="s">
        <v>9835</v>
      </c>
      <c r="W2214" t="s">
        <v>9836</v>
      </c>
      <c r="X2214" t="s">
        <v>13915</v>
      </c>
      <c r="Y2214">
        <v>25000</v>
      </c>
      <c r="Z2214" t="s">
        <v>9838</v>
      </c>
      <c r="AH2214">
        <v>473736</v>
      </c>
      <c r="AI2214">
        <v>9188</v>
      </c>
      <c r="AJ2214">
        <v>43998</v>
      </c>
    </row>
    <row r="2215" spans="1:36" hidden="1" x14ac:dyDescent="0.25">
      <c r="A2215" t="s">
        <v>14932</v>
      </c>
      <c r="B2215" t="s">
        <v>14882</v>
      </c>
      <c r="C2215" s="2">
        <v>43984</v>
      </c>
      <c r="D2215" t="s">
        <v>9827</v>
      </c>
      <c r="E2215" t="s">
        <v>11133</v>
      </c>
      <c r="F2215" t="s">
        <v>10075</v>
      </c>
      <c r="G2215" t="s">
        <v>1987</v>
      </c>
      <c r="H2215" t="s">
        <v>9875</v>
      </c>
      <c r="I2215" t="s">
        <v>9971</v>
      </c>
      <c r="J2215" t="s">
        <v>14933</v>
      </c>
      <c r="K2215" t="str">
        <f t="shared" si="68"/>
        <v>ENZO ANDRES CORTES MUÑOZ</v>
      </c>
      <c r="L2215" t="str">
        <f t="shared" si="69"/>
        <v>Enzo Andres Cortes Muñoz</v>
      </c>
      <c r="M2215" t="s">
        <v>14934</v>
      </c>
      <c r="N2215" t="e">
        <f>VLOOKUP(M2215,Tabla13[[#All],[rut]:[estado_licencia]],2,0)</f>
        <v>#N/A</v>
      </c>
      <c r="O2215" t="s">
        <v>9832</v>
      </c>
      <c r="P2215" t="s">
        <v>9943</v>
      </c>
      <c r="Q2215" s="2">
        <v>43999</v>
      </c>
      <c r="R2215">
        <v>19495</v>
      </c>
      <c r="S2215" t="s">
        <v>460</v>
      </c>
      <c r="T2215" t="s">
        <v>9834</v>
      </c>
      <c r="U2215" s="2">
        <v>44349</v>
      </c>
      <c r="V2215" t="s">
        <v>9835</v>
      </c>
      <c r="W2215" t="s">
        <v>9836</v>
      </c>
      <c r="X2215" t="s">
        <v>13915</v>
      </c>
      <c r="Y2215">
        <v>25000</v>
      </c>
      <c r="Z2215" t="s">
        <v>9838</v>
      </c>
      <c r="AH2215">
        <v>473736</v>
      </c>
      <c r="AI2215">
        <v>9188</v>
      </c>
      <c r="AJ2215">
        <v>43998</v>
      </c>
    </row>
    <row r="2216" spans="1:36" hidden="1" x14ac:dyDescent="0.25">
      <c r="A2216" t="s">
        <v>14935</v>
      </c>
      <c r="B2216" t="s">
        <v>14882</v>
      </c>
      <c r="C2216" s="2">
        <v>43984</v>
      </c>
      <c r="D2216" t="s">
        <v>9827</v>
      </c>
      <c r="E2216" t="s">
        <v>11133</v>
      </c>
      <c r="F2216" t="s">
        <v>10075</v>
      </c>
      <c r="G2216" t="s">
        <v>1989</v>
      </c>
      <c r="H2216" t="s">
        <v>11603</v>
      </c>
      <c r="I2216" t="s">
        <v>11827</v>
      </c>
      <c r="J2216" t="s">
        <v>14936</v>
      </c>
      <c r="K2216" t="str">
        <f t="shared" si="68"/>
        <v>ELVIS ALEXIS CONTRERAS  CERDA</v>
      </c>
      <c r="L2216" t="str">
        <f t="shared" si="69"/>
        <v>Elvis Alexis Contreras  Cerda</v>
      </c>
      <c r="M2216" t="s">
        <v>1990</v>
      </c>
      <c r="N2216" t="str">
        <f>VLOOKUP(M2216,Tabla13[[#All],[rut]:[estado_licencia]],2,0)</f>
        <v>Elvis Alexis Contreras  Cerda</v>
      </c>
      <c r="O2216" t="s">
        <v>13814</v>
      </c>
      <c r="P2216" t="s">
        <v>9879</v>
      </c>
      <c r="Q2216" s="2">
        <v>45903</v>
      </c>
      <c r="S2216" t="s">
        <v>460</v>
      </c>
      <c r="T2216" t="s">
        <v>9834</v>
      </c>
      <c r="U2216" s="2">
        <v>44349</v>
      </c>
      <c r="V2216" t="s">
        <v>9835</v>
      </c>
      <c r="W2216" t="s">
        <v>9836</v>
      </c>
      <c r="X2216" t="s">
        <v>13915</v>
      </c>
      <c r="Y2216">
        <v>25000</v>
      </c>
      <c r="Z2216" t="s">
        <v>9838</v>
      </c>
      <c r="AH2216">
        <v>473736</v>
      </c>
      <c r="AI2216">
        <v>9188</v>
      </c>
      <c r="AJ2216">
        <v>43998</v>
      </c>
    </row>
    <row r="2217" spans="1:36" hidden="1" x14ac:dyDescent="0.25">
      <c r="A2217" t="s">
        <v>14937</v>
      </c>
      <c r="B2217" t="s">
        <v>14882</v>
      </c>
      <c r="C2217" s="2">
        <v>43984</v>
      </c>
      <c r="D2217" t="s">
        <v>9827</v>
      </c>
      <c r="E2217" t="s">
        <v>11133</v>
      </c>
      <c r="F2217" t="s">
        <v>10075</v>
      </c>
      <c r="G2217" t="s">
        <v>1991</v>
      </c>
      <c r="H2217" t="s">
        <v>10007</v>
      </c>
      <c r="I2217" t="s">
        <v>14938</v>
      </c>
      <c r="J2217" t="s">
        <v>14939</v>
      </c>
      <c r="K2217" t="str">
        <f t="shared" si="68"/>
        <v>ZOILO ALFONSO BUGUEÑO QUIRIOZ</v>
      </c>
      <c r="L2217" t="str">
        <f t="shared" si="69"/>
        <v>Zoilo Alfonso Bugueño Quirioz</v>
      </c>
      <c r="M2217" t="s">
        <v>1992</v>
      </c>
      <c r="N2217" t="str">
        <f>VLOOKUP(M2217,Tabla13[[#All],[rut]:[estado_licencia]],2,0)</f>
        <v>Zoilo Alfonso Bugueño Quirioz</v>
      </c>
      <c r="O2217" t="s">
        <v>9878</v>
      </c>
      <c r="P2217" t="s">
        <v>9906</v>
      </c>
      <c r="Q2217" s="2">
        <v>44724</v>
      </c>
      <c r="R2217">
        <v>19495</v>
      </c>
      <c r="S2217" t="s">
        <v>460</v>
      </c>
      <c r="T2217" t="s">
        <v>9834</v>
      </c>
      <c r="U2217" s="2">
        <v>44349</v>
      </c>
      <c r="V2217" t="s">
        <v>9835</v>
      </c>
      <c r="W2217" t="s">
        <v>9836</v>
      </c>
      <c r="X2217" t="s">
        <v>13915</v>
      </c>
      <c r="Y2217">
        <v>25000</v>
      </c>
      <c r="Z2217" t="s">
        <v>9838</v>
      </c>
      <c r="AH2217">
        <v>473736</v>
      </c>
      <c r="AI2217">
        <v>9188</v>
      </c>
      <c r="AJ2217">
        <v>43998</v>
      </c>
    </row>
    <row r="2218" spans="1:36" hidden="1" x14ac:dyDescent="0.25">
      <c r="A2218" t="s">
        <v>14940</v>
      </c>
      <c r="B2218" t="s">
        <v>14882</v>
      </c>
      <c r="C2218" s="2">
        <v>43984</v>
      </c>
      <c r="D2218" t="s">
        <v>9827</v>
      </c>
      <c r="E2218" t="s">
        <v>11133</v>
      </c>
      <c r="F2218" t="s">
        <v>10075</v>
      </c>
      <c r="G2218" t="s">
        <v>1993</v>
      </c>
      <c r="H2218" t="s">
        <v>10102</v>
      </c>
      <c r="I2218" t="s">
        <v>10439</v>
      </c>
      <c r="J2218" t="s">
        <v>14941</v>
      </c>
      <c r="K2218" t="str">
        <f t="shared" si="68"/>
        <v>ANIBAL JOAQUIN ALTAMIRANO TORRES</v>
      </c>
      <c r="L2218" t="str">
        <f t="shared" si="69"/>
        <v>Anibal Joaquin Altamirano Torres</v>
      </c>
      <c r="M2218" t="s">
        <v>1994</v>
      </c>
      <c r="N2218" t="str">
        <f>VLOOKUP(M2218,Tabla13[[#All],[rut]:[estado_licencia]],2,0)</f>
        <v>Anibal Joaquin Altamirano Torres</v>
      </c>
      <c r="O2218" t="s">
        <v>9878</v>
      </c>
      <c r="P2218" t="s">
        <v>9983</v>
      </c>
      <c r="Q2218" s="2">
        <v>44340</v>
      </c>
      <c r="R2218">
        <v>19495</v>
      </c>
      <c r="S2218" t="s">
        <v>460</v>
      </c>
      <c r="T2218" t="s">
        <v>9834</v>
      </c>
      <c r="U2218" s="2">
        <v>44349</v>
      </c>
      <c r="V2218" t="s">
        <v>9835</v>
      </c>
      <c r="W2218" t="s">
        <v>9836</v>
      </c>
      <c r="X2218" t="s">
        <v>13915</v>
      </c>
      <c r="Y2218">
        <v>25000</v>
      </c>
      <c r="Z2218" t="s">
        <v>9838</v>
      </c>
      <c r="AH2218">
        <v>473736</v>
      </c>
      <c r="AI2218">
        <v>9188</v>
      </c>
      <c r="AJ2218">
        <v>43998</v>
      </c>
    </row>
    <row r="2219" spans="1:36" hidden="1" x14ac:dyDescent="0.25">
      <c r="A2219" t="s">
        <v>14942</v>
      </c>
      <c r="B2219" t="s">
        <v>14882</v>
      </c>
      <c r="C2219" s="2">
        <v>43984</v>
      </c>
      <c r="D2219" t="s">
        <v>9827</v>
      </c>
      <c r="E2219" t="s">
        <v>11133</v>
      </c>
      <c r="F2219" t="s">
        <v>10075</v>
      </c>
      <c r="G2219" t="s">
        <v>1995</v>
      </c>
      <c r="H2219" t="s">
        <v>10676</v>
      </c>
      <c r="I2219" t="s">
        <v>10406</v>
      </c>
      <c r="J2219" t="s">
        <v>13525</v>
      </c>
      <c r="K2219" t="str">
        <f t="shared" si="68"/>
        <v>JONATHAN MICHAEL MACAYA GODOY</v>
      </c>
      <c r="L2219" t="str">
        <f t="shared" si="69"/>
        <v>Jonathan Michael Macaya Godoy</v>
      </c>
      <c r="M2219" t="s">
        <v>1421</v>
      </c>
      <c r="N2219" t="str">
        <f>VLOOKUP(M2219,Tabla13[[#All],[rut]:[estado_licencia]],2,0)</f>
        <v>Jonathan Michael Macaya Godoy</v>
      </c>
      <c r="O2219" t="s">
        <v>9878</v>
      </c>
      <c r="P2219" t="s">
        <v>9983</v>
      </c>
      <c r="Q2219" s="2">
        <v>44281</v>
      </c>
      <c r="R2219">
        <v>19495</v>
      </c>
      <c r="S2219" t="s">
        <v>460</v>
      </c>
      <c r="T2219" t="s">
        <v>9834</v>
      </c>
      <c r="U2219" s="2">
        <v>44349</v>
      </c>
      <c r="V2219" t="s">
        <v>9835</v>
      </c>
      <c r="W2219" t="s">
        <v>9836</v>
      </c>
      <c r="X2219" t="s">
        <v>13915</v>
      </c>
      <c r="Y2219">
        <v>25000</v>
      </c>
      <c r="Z2219" t="s">
        <v>9838</v>
      </c>
      <c r="AH2219">
        <v>473736</v>
      </c>
      <c r="AI2219">
        <v>9188</v>
      </c>
      <c r="AJ2219">
        <v>43998</v>
      </c>
    </row>
    <row r="2220" spans="1:36" hidden="1" x14ac:dyDescent="0.25">
      <c r="A2220" t="s">
        <v>14943</v>
      </c>
      <c r="B2220" t="s">
        <v>14882</v>
      </c>
      <c r="C2220" s="2">
        <v>43984</v>
      </c>
      <c r="D2220" t="s">
        <v>9827</v>
      </c>
      <c r="E2220" t="s">
        <v>11133</v>
      </c>
      <c r="F2220" t="s">
        <v>10075</v>
      </c>
      <c r="G2220" t="s">
        <v>1996</v>
      </c>
      <c r="H2220" t="s">
        <v>10016</v>
      </c>
      <c r="I2220" t="s">
        <v>9842</v>
      </c>
      <c r="J2220" t="s">
        <v>14944</v>
      </c>
      <c r="K2220" t="str">
        <f t="shared" si="68"/>
        <v>RAFAEL JUSTO MORENO PIZARRO</v>
      </c>
      <c r="L2220" t="str">
        <f t="shared" si="69"/>
        <v>Rafael Justo Moreno Pizarro</v>
      </c>
      <c r="M2220" t="s">
        <v>1997</v>
      </c>
      <c r="N2220" t="str">
        <f>VLOOKUP(M2220,Tabla13[[#All],[rut]:[estado_licencia]],2,0)</f>
        <v>Rafael Justo Moreno Pizarro</v>
      </c>
      <c r="O2220" t="s">
        <v>9832</v>
      </c>
      <c r="P2220" t="s">
        <v>10018</v>
      </c>
      <c r="Q2220" s="2">
        <v>43956</v>
      </c>
      <c r="R2220">
        <v>19495</v>
      </c>
      <c r="S2220" t="s">
        <v>460</v>
      </c>
      <c r="T2220" t="s">
        <v>9834</v>
      </c>
      <c r="U2220" s="2">
        <v>44349</v>
      </c>
      <c r="V2220" t="s">
        <v>9835</v>
      </c>
      <c r="W2220" t="s">
        <v>9836</v>
      </c>
      <c r="X2220" t="s">
        <v>13915</v>
      </c>
      <c r="Y2220">
        <v>25000</v>
      </c>
      <c r="Z2220" t="s">
        <v>9838</v>
      </c>
      <c r="AH2220">
        <v>473736</v>
      </c>
      <c r="AI2220">
        <v>9188</v>
      </c>
      <c r="AJ2220">
        <v>43998</v>
      </c>
    </row>
    <row r="2221" spans="1:36" hidden="1" x14ac:dyDescent="0.25">
      <c r="A2221" t="s">
        <v>14945</v>
      </c>
      <c r="B2221" t="s">
        <v>14882</v>
      </c>
      <c r="C2221" s="2">
        <v>43984</v>
      </c>
      <c r="D2221" t="s">
        <v>9827</v>
      </c>
      <c r="E2221" t="s">
        <v>11133</v>
      </c>
      <c r="F2221" t="s">
        <v>10075</v>
      </c>
      <c r="G2221" t="s">
        <v>1998</v>
      </c>
      <c r="H2221" t="s">
        <v>10640</v>
      </c>
      <c r="I2221" t="s">
        <v>11507</v>
      </c>
      <c r="J2221" t="s">
        <v>14946</v>
      </c>
      <c r="K2221" t="str">
        <f t="shared" si="68"/>
        <v>RODRIGO FABIAN MELLADO MOYA</v>
      </c>
      <c r="L2221" t="str">
        <f t="shared" si="69"/>
        <v>Rodrigo Fabian Mellado Moya</v>
      </c>
      <c r="M2221" t="s">
        <v>1999</v>
      </c>
      <c r="N2221" t="str">
        <f>VLOOKUP(M2221,Tabla13[[#All],[rut]:[estado_licencia]],2,0)</f>
        <v>Rodrigo Fabian Mellado Moya</v>
      </c>
      <c r="O2221" t="s">
        <v>9878</v>
      </c>
      <c r="P2221" t="s">
        <v>9879</v>
      </c>
      <c r="Q2221" s="2">
        <v>44158</v>
      </c>
      <c r="S2221" t="s">
        <v>460</v>
      </c>
      <c r="T2221" t="s">
        <v>9834</v>
      </c>
      <c r="U2221" s="2">
        <v>44349</v>
      </c>
      <c r="V2221" t="s">
        <v>9835</v>
      </c>
      <c r="W2221" t="s">
        <v>9836</v>
      </c>
      <c r="X2221" t="s">
        <v>13915</v>
      </c>
      <c r="Y2221">
        <v>25000</v>
      </c>
      <c r="Z2221" t="s">
        <v>9838</v>
      </c>
      <c r="AH2221">
        <v>473736</v>
      </c>
      <c r="AI2221">
        <v>9188</v>
      </c>
      <c r="AJ2221">
        <v>43998</v>
      </c>
    </row>
    <row r="2222" spans="1:36" hidden="1" x14ac:dyDescent="0.25">
      <c r="A2222" t="s">
        <v>14947</v>
      </c>
      <c r="B2222" t="s">
        <v>14882</v>
      </c>
      <c r="C2222" s="2">
        <v>43984</v>
      </c>
      <c r="D2222" t="s">
        <v>9827</v>
      </c>
      <c r="E2222" t="s">
        <v>11133</v>
      </c>
      <c r="F2222" t="s">
        <v>10075</v>
      </c>
      <c r="G2222" t="s">
        <v>2000</v>
      </c>
      <c r="H2222" t="s">
        <v>10064</v>
      </c>
      <c r="I2222" t="s">
        <v>9830</v>
      </c>
      <c r="J2222" t="s">
        <v>14948</v>
      </c>
      <c r="K2222" t="str">
        <f t="shared" si="68"/>
        <v>PATRICIO JAVIER CALDERON RAMIREZ</v>
      </c>
      <c r="L2222" t="str">
        <f t="shared" si="69"/>
        <v>Patricio Javier Calderon Ramirez</v>
      </c>
      <c r="M2222" t="s">
        <v>2001</v>
      </c>
      <c r="N2222" t="str">
        <f>VLOOKUP(M2222,Tabla13[[#All],[rut]:[estado_licencia]],2,0)</f>
        <v>Patricio Javier Calderon Ramirez</v>
      </c>
      <c r="O2222" t="s">
        <v>9878</v>
      </c>
      <c r="P2222" t="s">
        <v>9879</v>
      </c>
      <c r="Q2222" s="2">
        <v>44668</v>
      </c>
      <c r="S2222" t="s">
        <v>460</v>
      </c>
      <c r="T2222" t="s">
        <v>9834</v>
      </c>
      <c r="U2222" s="2">
        <v>44349</v>
      </c>
      <c r="V2222" t="s">
        <v>9835</v>
      </c>
      <c r="W2222" t="s">
        <v>9836</v>
      </c>
      <c r="X2222" t="s">
        <v>13915</v>
      </c>
      <c r="Y2222">
        <v>25000</v>
      </c>
      <c r="Z2222" t="s">
        <v>9838</v>
      </c>
      <c r="AH2222">
        <v>473736</v>
      </c>
      <c r="AI2222">
        <v>9188</v>
      </c>
      <c r="AJ2222">
        <v>43998</v>
      </c>
    </row>
    <row r="2223" spans="1:36" hidden="1" x14ac:dyDescent="0.25">
      <c r="A2223" t="s">
        <v>14949</v>
      </c>
      <c r="B2223" t="s">
        <v>14882</v>
      </c>
      <c r="C2223" s="2">
        <v>43984</v>
      </c>
      <c r="D2223" t="s">
        <v>9827</v>
      </c>
      <c r="E2223" t="s">
        <v>11133</v>
      </c>
      <c r="F2223" t="s">
        <v>10075</v>
      </c>
      <c r="G2223" t="s">
        <v>2002</v>
      </c>
      <c r="H2223" t="s">
        <v>11603</v>
      </c>
      <c r="I2223" t="s">
        <v>13347</v>
      </c>
      <c r="J2223" t="s">
        <v>14950</v>
      </c>
      <c r="K2223" t="str">
        <f t="shared" si="68"/>
        <v>JORGE ELISEO CONTRERAS  BAEZ</v>
      </c>
      <c r="L2223" t="str">
        <f t="shared" si="69"/>
        <v>Jorge Eliseo Contreras  Baez</v>
      </c>
      <c r="M2223" t="s">
        <v>2003</v>
      </c>
      <c r="N2223" t="str">
        <f>VLOOKUP(M2223,Tabla13[[#All],[rut]:[estado_licencia]],2,0)</f>
        <v>Jorge Eliseo Contreras  Baez</v>
      </c>
      <c r="O2223" t="s">
        <v>9878</v>
      </c>
      <c r="P2223" t="s">
        <v>9926</v>
      </c>
      <c r="Q2223" s="2">
        <v>44639</v>
      </c>
      <c r="R2223">
        <v>19495</v>
      </c>
      <c r="S2223" t="s">
        <v>460</v>
      </c>
      <c r="T2223" t="s">
        <v>9834</v>
      </c>
      <c r="U2223" s="2">
        <v>44349</v>
      </c>
      <c r="V2223" t="s">
        <v>9835</v>
      </c>
      <c r="W2223" t="s">
        <v>9836</v>
      </c>
      <c r="X2223" t="s">
        <v>13915</v>
      </c>
      <c r="Y2223">
        <v>25000</v>
      </c>
      <c r="Z2223" t="s">
        <v>9838</v>
      </c>
      <c r="AH2223">
        <v>473736</v>
      </c>
      <c r="AI2223">
        <v>9188</v>
      </c>
      <c r="AJ2223">
        <v>43998</v>
      </c>
    </row>
    <row r="2224" spans="1:36" hidden="1" x14ac:dyDescent="0.25">
      <c r="A2224" t="s">
        <v>14951</v>
      </c>
      <c r="B2224" t="s">
        <v>14882</v>
      </c>
      <c r="C2224" s="2">
        <v>43984</v>
      </c>
      <c r="D2224" t="s">
        <v>9827</v>
      </c>
      <c r="E2224" t="s">
        <v>11133</v>
      </c>
      <c r="F2224" t="s">
        <v>10075</v>
      </c>
      <c r="G2224" t="s">
        <v>2004</v>
      </c>
      <c r="H2224" t="s">
        <v>9903</v>
      </c>
      <c r="I2224" t="s">
        <v>10250</v>
      </c>
      <c r="J2224" t="s">
        <v>14952</v>
      </c>
      <c r="K2224" t="str">
        <f t="shared" si="68"/>
        <v>JUAN ROBERTO CASTILLO VALDIVIA</v>
      </c>
      <c r="L2224" t="str">
        <f t="shared" si="69"/>
        <v>Juan Roberto Castillo Valdivia</v>
      </c>
      <c r="M2224" t="s">
        <v>2005</v>
      </c>
      <c r="N2224" t="str">
        <f>VLOOKUP(M2224,Tabla13[[#All],[rut]:[estado_licencia]],2,0)</f>
        <v>Juan Roberto Castillo Valdivia</v>
      </c>
      <c r="O2224" t="s">
        <v>9878</v>
      </c>
      <c r="P2224" t="s">
        <v>9879</v>
      </c>
      <c r="Q2224" s="2">
        <v>43987</v>
      </c>
      <c r="S2224" t="s">
        <v>460</v>
      </c>
      <c r="T2224" t="s">
        <v>9834</v>
      </c>
      <c r="U2224" s="2">
        <v>44349</v>
      </c>
      <c r="V2224" t="s">
        <v>9835</v>
      </c>
      <c r="W2224" t="s">
        <v>9836</v>
      </c>
      <c r="X2224" t="s">
        <v>13915</v>
      </c>
      <c r="Y2224">
        <v>25000</v>
      </c>
      <c r="Z2224" t="s">
        <v>9838</v>
      </c>
      <c r="AH2224">
        <v>473736</v>
      </c>
      <c r="AI2224">
        <v>9188</v>
      </c>
      <c r="AJ2224">
        <v>43998</v>
      </c>
    </row>
    <row r="2225" spans="1:36" hidden="1" x14ac:dyDescent="0.25">
      <c r="A2225" t="s">
        <v>14953</v>
      </c>
      <c r="B2225" t="s">
        <v>14882</v>
      </c>
      <c r="C2225" s="2">
        <v>43984</v>
      </c>
      <c r="D2225" t="s">
        <v>9827</v>
      </c>
      <c r="E2225" t="s">
        <v>11133</v>
      </c>
      <c r="F2225" t="s">
        <v>10075</v>
      </c>
      <c r="G2225" t="s">
        <v>2006</v>
      </c>
      <c r="H2225" t="s">
        <v>14954</v>
      </c>
      <c r="I2225" t="s">
        <v>11161</v>
      </c>
      <c r="J2225" t="s">
        <v>14955</v>
      </c>
      <c r="K2225" t="str">
        <f t="shared" si="68"/>
        <v>GONZALO HENRY OLLARZU JIMENEZ</v>
      </c>
      <c r="L2225" t="str">
        <f t="shared" si="69"/>
        <v>Gonzalo Henry Ollarzu Jimenez</v>
      </c>
      <c r="M2225" t="s">
        <v>2007</v>
      </c>
      <c r="N2225" t="str">
        <f>VLOOKUP(M2225,Tabla13[[#All],[rut]:[estado_licencia]],2,0)</f>
        <v>Gonzalo Henry Ollarzu Jimenez</v>
      </c>
      <c r="O2225" t="s">
        <v>9832</v>
      </c>
      <c r="P2225" t="s">
        <v>9983</v>
      </c>
      <c r="Q2225" s="2">
        <v>45169</v>
      </c>
      <c r="R2225">
        <v>19495</v>
      </c>
      <c r="S2225" t="s">
        <v>460</v>
      </c>
      <c r="T2225" t="s">
        <v>9834</v>
      </c>
      <c r="U2225" s="2">
        <v>44349</v>
      </c>
      <c r="V2225" t="s">
        <v>9835</v>
      </c>
      <c r="W2225" t="s">
        <v>9836</v>
      </c>
      <c r="X2225" t="s">
        <v>13915</v>
      </c>
      <c r="Y2225">
        <v>25000</v>
      </c>
      <c r="Z2225" t="s">
        <v>9838</v>
      </c>
      <c r="AH2225">
        <v>473736</v>
      </c>
      <c r="AI2225">
        <v>9188</v>
      </c>
      <c r="AJ2225">
        <v>43998</v>
      </c>
    </row>
    <row r="2226" spans="1:36" hidden="1" x14ac:dyDescent="0.25">
      <c r="A2226" t="s">
        <v>14956</v>
      </c>
      <c r="B2226" t="s">
        <v>14882</v>
      </c>
      <c r="C2226" s="2">
        <v>43984</v>
      </c>
      <c r="D2226" t="s">
        <v>9827</v>
      </c>
      <c r="E2226" t="s">
        <v>11133</v>
      </c>
      <c r="F2226" t="s">
        <v>10075</v>
      </c>
      <c r="G2226" t="s">
        <v>2008</v>
      </c>
      <c r="H2226" t="s">
        <v>10601</v>
      </c>
      <c r="I2226" t="s">
        <v>10085</v>
      </c>
      <c r="J2226" t="s">
        <v>10243</v>
      </c>
      <c r="K2226" t="str">
        <f t="shared" si="68"/>
        <v>JUAN CARLOS GOMEZ CARVAJAL</v>
      </c>
      <c r="L2226" t="str">
        <f t="shared" si="69"/>
        <v>Juan Carlos Gomez Carvajal</v>
      </c>
      <c r="M2226" t="s">
        <v>2009</v>
      </c>
      <c r="N2226" t="str">
        <f>VLOOKUP(M2226,Tabla13[[#All],[rut]:[estado_licencia]],2,0)</f>
        <v>Juan Carlos Gomez Carvajal</v>
      </c>
      <c r="O2226" t="s">
        <v>9878</v>
      </c>
      <c r="P2226" t="s">
        <v>9943</v>
      </c>
      <c r="Q2226" s="2">
        <v>44198</v>
      </c>
      <c r="R2226">
        <v>19495</v>
      </c>
      <c r="S2226" t="s">
        <v>460</v>
      </c>
      <c r="T2226" t="s">
        <v>9834</v>
      </c>
      <c r="U2226" s="2">
        <v>44349</v>
      </c>
      <c r="V2226" t="s">
        <v>9835</v>
      </c>
      <c r="W2226" t="s">
        <v>9836</v>
      </c>
      <c r="X2226" t="s">
        <v>13915</v>
      </c>
      <c r="Y2226">
        <v>25000</v>
      </c>
      <c r="Z2226" t="s">
        <v>9838</v>
      </c>
      <c r="AH2226">
        <v>473736</v>
      </c>
      <c r="AI2226">
        <v>9188</v>
      </c>
      <c r="AJ2226">
        <v>43998</v>
      </c>
    </row>
    <row r="2227" spans="1:36" hidden="1" x14ac:dyDescent="0.25">
      <c r="A2227" t="s">
        <v>14957</v>
      </c>
      <c r="B2227" t="s">
        <v>14882</v>
      </c>
      <c r="C2227" s="2">
        <v>43984</v>
      </c>
      <c r="D2227" t="s">
        <v>9827</v>
      </c>
      <c r="E2227" t="s">
        <v>11133</v>
      </c>
      <c r="F2227" t="s">
        <v>10075</v>
      </c>
      <c r="G2227" t="s">
        <v>2010</v>
      </c>
      <c r="H2227" t="s">
        <v>12015</v>
      </c>
      <c r="I2227" t="s">
        <v>10051</v>
      </c>
      <c r="J2227" t="s">
        <v>14958</v>
      </c>
      <c r="K2227" t="str">
        <f t="shared" si="68"/>
        <v>MANUEL GERMAN HIDALGO BRICEÑO</v>
      </c>
      <c r="L2227" t="str">
        <f t="shared" si="69"/>
        <v>Manuel German Hidalgo Briceño</v>
      </c>
      <c r="M2227" t="s">
        <v>2011</v>
      </c>
      <c r="N2227" t="str">
        <f>VLOOKUP(M2227,Tabla13[[#All],[rut]:[estado_licencia]],2,0)</f>
        <v>Manuel German Hidalgo Briceño</v>
      </c>
      <c r="O2227" t="s">
        <v>9878</v>
      </c>
      <c r="P2227" t="s">
        <v>9943</v>
      </c>
      <c r="Q2227" s="2">
        <v>44058</v>
      </c>
      <c r="R2227">
        <v>19495</v>
      </c>
      <c r="S2227" t="s">
        <v>460</v>
      </c>
      <c r="T2227" t="s">
        <v>9834</v>
      </c>
      <c r="U2227" s="2">
        <v>44349</v>
      </c>
      <c r="V2227" t="s">
        <v>9835</v>
      </c>
      <c r="W2227" t="s">
        <v>9836</v>
      </c>
      <c r="X2227" t="s">
        <v>13915</v>
      </c>
      <c r="Y2227">
        <v>25000</v>
      </c>
      <c r="Z2227" t="s">
        <v>9838</v>
      </c>
      <c r="AH2227">
        <v>473736</v>
      </c>
      <c r="AI2227">
        <v>9188</v>
      </c>
      <c r="AJ2227">
        <v>43998</v>
      </c>
    </row>
    <row r="2228" spans="1:36" hidden="1" x14ac:dyDescent="0.25">
      <c r="A2228" t="s">
        <v>14959</v>
      </c>
      <c r="B2228" t="s">
        <v>14882</v>
      </c>
      <c r="C2228" s="2">
        <v>43984</v>
      </c>
      <c r="D2228" t="s">
        <v>9827</v>
      </c>
      <c r="E2228" t="s">
        <v>11133</v>
      </c>
      <c r="F2228" t="s">
        <v>10075</v>
      </c>
      <c r="G2228" t="s">
        <v>2012</v>
      </c>
      <c r="H2228" t="s">
        <v>10936</v>
      </c>
      <c r="I2228" t="s">
        <v>9843</v>
      </c>
      <c r="J2228" t="s">
        <v>14960</v>
      </c>
      <c r="K2228" t="str">
        <f t="shared" si="68"/>
        <v>GUSTAVO NICOLAS COLLAO DIAZ</v>
      </c>
      <c r="L2228" t="str">
        <f t="shared" si="69"/>
        <v>Gustavo Nicolas Collao Diaz</v>
      </c>
      <c r="M2228" t="s">
        <v>2013</v>
      </c>
      <c r="N2228" t="str">
        <f>VLOOKUP(M2228,Tabla13[[#All],[rut]:[estado_licencia]],2,0)</f>
        <v>Gustavo Nicolas Collao Diaz</v>
      </c>
      <c r="O2228" t="s">
        <v>9878</v>
      </c>
      <c r="P2228" t="s">
        <v>14961</v>
      </c>
      <c r="Q2228" s="2">
        <v>45266</v>
      </c>
      <c r="R2228" t="s">
        <v>14962</v>
      </c>
      <c r="S2228" t="s">
        <v>460</v>
      </c>
      <c r="T2228" t="s">
        <v>9834</v>
      </c>
      <c r="U2228" s="2">
        <v>44349</v>
      </c>
      <c r="V2228" t="s">
        <v>9835</v>
      </c>
      <c r="W2228" t="s">
        <v>9836</v>
      </c>
      <c r="X2228" t="s">
        <v>13915</v>
      </c>
      <c r="Y2228">
        <v>25000</v>
      </c>
      <c r="Z2228" t="s">
        <v>9838</v>
      </c>
      <c r="AH2228">
        <v>473736</v>
      </c>
      <c r="AI2228">
        <v>9188</v>
      </c>
      <c r="AJ2228">
        <v>43998</v>
      </c>
    </row>
    <row r="2229" spans="1:36" hidden="1" x14ac:dyDescent="0.25">
      <c r="A2229" t="s">
        <v>14963</v>
      </c>
      <c r="B2229" t="s">
        <v>14882</v>
      </c>
      <c r="C2229" s="2">
        <v>43985</v>
      </c>
      <c r="D2229" t="s">
        <v>9827</v>
      </c>
      <c r="E2229" t="s">
        <v>12727</v>
      </c>
      <c r="F2229" t="s">
        <v>13568</v>
      </c>
      <c r="G2229" t="s">
        <v>1443</v>
      </c>
      <c r="H2229" t="s">
        <v>10307</v>
      </c>
      <c r="I2229" t="s">
        <v>10307</v>
      </c>
      <c r="J2229" t="s">
        <v>14964</v>
      </c>
      <c r="K2229" t="str">
        <f t="shared" si="68"/>
        <v>JOAN GUSTAVO VICENCIO VICENCIO</v>
      </c>
      <c r="L2229" t="str">
        <f t="shared" si="69"/>
        <v>Joan Gustavo Vicencio Vicencio</v>
      </c>
      <c r="M2229" t="s">
        <v>2014</v>
      </c>
      <c r="N2229" t="str">
        <f>VLOOKUP(M2229,Tabla13[[#All],[rut]:[estado_licencia]],2,0)</f>
        <v>Joan Gustavo Vicencio Vicencio</v>
      </c>
      <c r="O2229" t="s">
        <v>14965</v>
      </c>
      <c r="P2229" t="s">
        <v>12320</v>
      </c>
      <c r="Q2229" s="2">
        <v>44534</v>
      </c>
      <c r="R2229">
        <v>19495</v>
      </c>
      <c r="S2229" t="s">
        <v>460</v>
      </c>
      <c r="T2229" t="s">
        <v>9834</v>
      </c>
      <c r="U2229" s="2">
        <v>44350</v>
      </c>
      <c r="V2229" t="s">
        <v>9835</v>
      </c>
      <c r="W2229" t="s">
        <v>9836</v>
      </c>
      <c r="X2229" t="s">
        <v>13915</v>
      </c>
      <c r="Y2229">
        <v>25000</v>
      </c>
      <c r="Z2229" t="s">
        <v>9838</v>
      </c>
    </row>
    <row r="2230" spans="1:36" hidden="1" x14ac:dyDescent="0.25">
      <c r="A2230" t="s">
        <v>14966</v>
      </c>
      <c r="B2230" t="s">
        <v>14882</v>
      </c>
      <c r="C2230" s="2">
        <v>43985</v>
      </c>
      <c r="D2230" t="s">
        <v>9827</v>
      </c>
      <c r="E2230" t="s">
        <v>9867</v>
      </c>
      <c r="F2230" t="s">
        <v>9868</v>
      </c>
      <c r="G2230" t="s">
        <v>56</v>
      </c>
      <c r="H2230" t="s">
        <v>12791</v>
      </c>
      <c r="I2230" t="s">
        <v>10006</v>
      </c>
      <c r="J2230" t="s">
        <v>14967</v>
      </c>
      <c r="K2230" t="str">
        <f t="shared" si="68"/>
        <v>VICTOR FRANCISCO MONTERO PEÑA</v>
      </c>
      <c r="L2230" t="str">
        <f t="shared" si="69"/>
        <v>Victor Francisco Montero Peña</v>
      </c>
      <c r="M2230" t="s">
        <v>2015</v>
      </c>
      <c r="N2230" t="str">
        <f>VLOOKUP(M2230,Tabla13[[#All],[rut]:[estado_licencia]],2,0)</f>
        <v>Victor Francisco Montero Peña</v>
      </c>
      <c r="O2230" t="s">
        <v>9832</v>
      </c>
      <c r="P2230" t="s">
        <v>9961</v>
      </c>
      <c r="Q2230" s="2">
        <v>45116</v>
      </c>
      <c r="R2230">
        <v>19495</v>
      </c>
      <c r="S2230" t="s">
        <v>460</v>
      </c>
      <c r="T2230" t="s">
        <v>9834</v>
      </c>
      <c r="U2230" s="2">
        <v>44350</v>
      </c>
      <c r="V2230" t="s">
        <v>9835</v>
      </c>
      <c r="W2230" t="s">
        <v>9836</v>
      </c>
      <c r="X2230" t="s">
        <v>13915</v>
      </c>
      <c r="Y2230">
        <v>25000</v>
      </c>
      <c r="Z2230" t="s">
        <v>9838</v>
      </c>
    </row>
    <row r="2231" spans="1:36" hidden="1" x14ac:dyDescent="0.25">
      <c r="A2231" t="s">
        <v>14968</v>
      </c>
      <c r="B2231" t="s">
        <v>14882</v>
      </c>
      <c r="C2231" s="2">
        <v>43986</v>
      </c>
      <c r="D2231" t="s">
        <v>9827</v>
      </c>
      <c r="E2231" t="s">
        <v>14969</v>
      </c>
      <c r="F2231" t="s">
        <v>14970</v>
      </c>
      <c r="H2231" t="s">
        <v>13440</v>
      </c>
      <c r="I2231" t="s">
        <v>10007</v>
      </c>
      <c r="J2231" t="s">
        <v>14971</v>
      </c>
      <c r="K2231" t="str">
        <f t="shared" si="68"/>
        <v>ERIKSON ALEJANDRO PERALTA BUGUEÑO</v>
      </c>
      <c r="L2231" t="str">
        <f t="shared" si="69"/>
        <v>Erikson Alejandro Peralta Bugueño</v>
      </c>
      <c r="M2231" t="s">
        <v>2016</v>
      </c>
      <c r="N2231" t="str">
        <f>VLOOKUP(M2231,Tabla13[[#All],[rut]:[estado_licencia]],2,0)</f>
        <v>Erikson Alejandro Peralta Bugueño</v>
      </c>
      <c r="O2231" t="s">
        <v>9832</v>
      </c>
      <c r="P2231" t="s">
        <v>14972</v>
      </c>
      <c r="Q2231" s="2">
        <v>44743</v>
      </c>
      <c r="R2231">
        <v>19495</v>
      </c>
      <c r="S2231" t="s">
        <v>460</v>
      </c>
      <c r="T2231" t="s">
        <v>9834</v>
      </c>
      <c r="U2231" s="2">
        <v>44350</v>
      </c>
      <c r="V2231" t="s">
        <v>9835</v>
      </c>
      <c r="W2231" t="s">
        <v>9836</v>
      </c>
      <c r="X2231" t="s">
        <v>13915</v>
      </c>
      <c r="Y2231">
        <v>25000</v>
      </c>
      <c r="Z2231" t="s">
        <v>9853</v>
      </c>
      <c r="AA2231" s="2" t="s">
        <v>14973</v>
      </c>
      <c r="AB2231" t="s">
        <v>9936</v>
      </c>
      <c r="AC2231">
        <v>43987</v>
      </c>
      <c r="AI2231">
        <v>9137</v>
      </c>
    </row>
    <row r="2232" spans="1:36" hidden="1" x14ac:dyDescent="0.25">
      <c r="A2232" t="s">
        <v>14974</v>
      </c>
      <c r="B2232" t="s">
        <v>14882</v>
      </c>
      <c r="C2232" s="2">
        <v>43986</v>
      </c>
      <c r="D2232" t="s">
        <v>9827</v>
      </c>
      <c r="E2232" t="s">
        <v>14969</v>
      </c>
      <c r="F2232" t="s">
        <v>14970</v>
      </c>
      <c r="H2232" t="s">
        <v>10601</v>
      </c>
      <c r="I2232" t="s">
        <v>10007</v>
      </c>
      <c r="J2232" t="s">
        <v>14763</v>
      </c>
      <c r="K2232" t="str">
        <f t="shared" si="68"/>
        <v>ROBINSON EDUARDO GOMEZ BUGUEÑO</v>
      </c>
      <c r="L2232" t="str">
        <f t="shared" si="69"/>
        <v>Robinson Eduardo Gomez Bugueño</v>
      </c>
      <c r="M2232" t="s">
        <v>2017</v>
      </c>
      <c r="N2232" t="str">
        <f>VLOOKUP(M2232,Tabla13[[#All],[rut]:[estado_licencia]],2,0)</f>
        <v>Robinson Eduardo Gomez Bugueño</v>
      </c>
      <c r="O2232" t="s">
        <v>9832</v>
      </c>
      <c r="P2232" t="s">
        <v>9879</v>
      </c>
      <c r="Q2232" s="2">
        <v>45247</v>
      </c>
      <c r="S2232" t="s">
        <v>460</v>
      </c>
      <c r="T2232" t="s">
        <v>9834</v>
      </c>
      <c r="U2232" s="2">
        <v>45447</v>
      </c>
      <c r="V2232" t="s">
        <v>9835</v>
      </c>
      <c r="W2232" t="s">
        <v>9836</v>
      </c>
      <c r="X2232" t="s">
        <v>13915</v>
      </c>
      <c r="Y2232">
        <v>25000</v>
      </c>
      <c r="Z2232" t="s">
        <v>9853</v>
      </c>
      <c r="AA2232" s="2" t="s">
        <v>14973</v>
      </c>
      <c r="AB2232" t="s">
        <v>9936</v>
      </c>
      <c r="AC2232">
        <v>43987</v>
      </c>
      <c r="AI2232">
        <v>9137</v>
      </c>
    </row>
    <row r="2233" spans="1:36" hidden="1" x14ac:dyDescent="0.25">
      <c r="A2233" t="s">
        <v>14975</v>
      </c>
      <c r="B2233" t="s">
        <v>14882</v>
      </c>
      <c r="C2233" s="2">
        <v>43986</v>
      </c>
      <c r="D2233" t="s">
        <v>9827</v>
      </c>
      <c r="E2233" t="s">
        <v>11133</v>
      </c>
      <c r="F2233" t="s">
        <v>10075</v>
      </c>
      <c r="G2233" t="s">
        <v>2012</v>
      </c>
      <c r="H2233" t="s">
        <v>13806</v>
      </c>
      <c r="I2233" t="s">
        <v>10617</v>
      </c>
      <c r="J2233" t="s">
        <v>14976</v>
      </c>
      <c r="K2233" t="str">
        <f t="shared" si="68"/>
        <v>TENNY PALLERO AVILA</v>
      </c>
      <c r="L2233" t="str">
        <f t="shared" si="69"/>
        <v>Tenny Pallero Avila</v>
      </c>
      <c r="M2233" t="s">
        <v>2018</v>
      </c>
      <c r="N2233" t="str">
        <f>VLOOKUP(M2233,Tabla13[[#All],[rut]:[estado_licencia]],2,0)</f>
        <v>Tenny Pallero Avila</v>
      </c>
      <c r="O2233" t="s">
        <v>9832</v>
      </c>
      <c r="P2233" t="s">
        <v>9919</v>
      </c>
      <c r="Q2233" s="2">
        <v>44129</v>
      </c>
      <c r="R2233">
        <v>19495</v>
      </c>
      <c r="S2233" t="s">
        <v>460</v>
      </c>
      <c r="T2233" t="s">
        <v>9834</v>
      </c>
      <c r="U2233" s="2">
        <v>45447</v>
      </c>
      <c r="V2233" t="s">
        <v>9835</v>
      </c>
      <c r="W2233" t="s">
        <v>9836</v>
      </c>
      <c r="X2233" t="s">
        <v>13915</v>
      </c>
      <c r="Y2233">
        <v>25000</v>
      </c>
      <c r="Z2233" t="s">
        <v>9838</v>
      </c>
      <c r="AH2233">
        <v>473736</v>
      </c>
      <c r="AI2233">
        <v>9188</v>
      </c>
      <c r="AJ2233">
        <v>43998</v>
      </c>
    </row>
    <row r="2234" spans="1:36" hidden="1" x14ac:dyDescent="0.25">
      <c r="A2234" t="s">
        <v>14977</v>
      </c>
      <c r="B2234" t="s">
        <v>14882</v>
      </c>
      <c r="C2234" s="2">
        <v>43986</v>
      </c>
      <c r="D2234" t="s">
        <v>9827</v>
      </c>
      <c r="E2234" t="s">
        <v>11133</v>
      </c>
      <c r="F2234" t="s">
        <v>10075</v>
      </c>
      <c r="G2234" t="s">
        <v>2012</v>
      </c>
      <c r="H2234" t="s">
        <v>11305</v>
      </c>
      <c r="I2234" t="s">
        <v>9830</v>
      </c>
      <c r="J2234" t="s">
        <v>14978</v>
      </c>
      <c r="K2234" t="str">
        <f t="shared" si="68"/>
        <v>LUIS ROBERTO VILLALOBOS RAMIREZ</v>
      </c>
      <c r="L2234" t="str">
        <f t="shared" si="69"/>
        <v>Luis Roberto Villalobos Ramirez</v>
      </c>
      <c r="M2234" t="s">
        <v>2019</v>
      </c>
      <c r="N2234" t="str">
        <f>VLOOKUP(M2234,Tabla13[[#All],[rut]:[estado_licencia]],2,0)</f>
        <v>Luis Roberto Villalobos Ramirez</v>
      </c>
      <c r="O2234" t="s">
        <v>9832</v>
      </c>
      <c r="P2234" t="s">
        <v>10833</v>
      </c>
      <c r="Q2234" s="2">
        <v>44726</v>
      </c>
      <c r="R2234">
        <v>19495</v>
      </c>
      <c r="S2234" t="s">
        <v>460</v>
      </c>
      <c r="T2234" t="s">
        <v>9834</v>
      </c>
      <c r="U2234" s="2">
        <v>45447</v>
      </c>
      <c r="V2234" t="s">
        <v>9835</v>
      </c>
      <c r="W2234" t="s">
        <v>9836</v>
      </c>
      <c r="X2234" t="s">
        <v>13915</v>
      </c>
      <c r="Y2234">
        <v>25000</v>
      </c>
      <c r="Z2234" t="s">
        <v>9838</v>
      </c>
      <c r="AH2234">
        <v>473736</v>
      </c>
      <c r="AI2234">
        <v>9188</v>
      </c>
      <c r="AJ2234">
        <v>43998</v>
      </c>
    </row>
    <row r="2235" spans="1:36" hidden="1" x14ac:dyDescent="0.25">
      <c r="A2235" t="s">
        <v>14979</v>
      </c>
      <c r="B2235" t="s">
        <v>14882</v>
      </c>
      <c r="C2235" s="2">
        <v>43986</v>
      </c>
      <c r="D2235" t="s">
        <v>9827</v>
      </c>
      <c r="E2235" t="s">
        <v>11133</v>
      </c>
      <c r="F2235" t="s">
        <v>10075</v>
      </c>
      <c r="G2235" t="s">
        <v>2012</v>
      </c>
      <c r="H2235" t="s">
        <v>10430</v>
      </c>
      <c r="I2235" t="s">
        <v>10359</v>
      </c>
      <c r="J2235" t="s">
        <v>14980</v>
      </c>
      <c r="K2235" t="str">
        <f t="shared" si="68"/>
        <v>HENRY OMAR VIDAL HERNANDEZ</v>
      </c>
      <c r="L2235" t="str">
        <f t="shared" si="69"/>
        <v>Henry Omar Vidal Hernandez</v>
      </c>
      <c r="M2235" t="s">
        <v>2020</v>
      </c>
      <c r="N2235" t="str">
        <f>VLOOKUP(M2235,Tabla13[[#All],[rut]:[estado_licencia]],2,0)</f>
        <v>Henry Omar Vidal Hernandez</v>
      </c>
      <c r="O2235" t="s">
        <v>9878</v>
      </c>
      <c r="P2235" t="s">
        <v>10280</v>
      </c>
      <c r="Q2235" s="2">
        <v>45400</v>
      </c>
      <c r="R2235">
        <v>19495</v>
      </c>
      <c r="S2235" t="s">
        <v>460</v>
      </c>
      <c r="T2235" t="s">
        <v>9834</v>
      </c>
      <c r="U2235" s="2">
        <v>45447</v>
      </c>
      <c r="V2235" t="s">
        <v>9835</v>
      </c>
      <c r="W2235" t="s">
        <v>9836</v>
      </c>
      <c r="X2235" t="s">
        <v>13915</v>
      </c>
      <c r="Y2235">
        <v>25000</v>
      </c>
      <c r="Z2235" t="s">
        <v>9838</v>
      </c>
      <c r="AH2235">
        <v>473736</v>
      </c>
      <c r="AI2235">
        <v>9188</v>
      </c>
      <c r="AJ2235">
        <v>43998</v>
      </c>
    </row>
    <row r="2236" spans="1:36" hidden="1" x14ac:dyDescent="0.25">
      <c r="A2236" t="s">
        <v>14981</v>
      </c>
      <c r="B2236" t="s">
        <v>14882</v>
      </c>
      <c r="C2236" s="2">
        <v>43986</v>
      </c>
      <c r="D2236" t="s">
        <v>9827</v>
      </c>
      <c r="E2236" t="s">
        <v>11133</v>
      </c>
      <c r="F2236" t="s">
        <v>10075</v>
      </c>
      <c r="G2236" t="s">
        <v>2012</v>
      </c>
      <c r="H2236" t="s">
        <v>9830</v>
      </c>
      <c r="I2236" t="s">
        <v>10464</v>
      </c>
      <c r="J2236" t="s">
        <v>14982</v>
      </c>
      <c r="K2236" t="str">
        <f t="shared" si="68"/>
        <v>DARIO ORLANDO RAMIREZ DURAN</v>
      </c>
      <c r="L2236" t="str">
        <f t="shared" si="69"/>
        <v>Dario Orlando Ramirez Duran</v>
      </c>
      <c r="M2236" t="s">
        <v>2021</v>
      </c>
      <c r="N2236" t="str">
        <f>VLOOKUP(M2236,Tabla13[[#All],[rut]:[estado_licencia]],2,0)</f>
        <v>Dario Orlando Ramirez Duran</v>
      </c>
      <c r="O2236" t="s">
        <v>9832</v>
      </c>
      <c r="P2236" t="s">
        <v>13749</v>
      </c>
      <c r="Q2236" s="2">
        <v>44948</v>
      </c>
      <c r="R2236">
        <v>19495</v>
      </c>
      <c r="S2236" t="s">
        <v>460</v>
      </c>
      <c r="T2236" t="s">
        <v>9834</v>
      </c>
      <c r="U2236" s="2">
        <v>45447</v>
      </c>
      <c r="V2236" t="s">
        <v>9835</v>
      </c>
      <c r="W2236" t="s">
        <v>9836</v>
      </c>
      <c r="X2236" t="s">
        <v>13915</v>
      </c>
      <c r="Y2236">
        <v>25000</v>
      </c>
      <c r="Z2236" t="s">
        <v>9838</v>
      </c>
      <c r="AH2236">
        <v>473736</v>
      </c>
      <c r="AI2236">
        <v>9188</v>
      </c>
      <c r="AJ2236">
        <v>43998</v>
      </c>
    </row>
    <row r="2237" spans="1:36" hidden="1" x14ac:dyDescent="0.25">
      <c r="A2237" t="s">
        <v>14983</v>
      </c>
      <c r="B2237" t="s">
        <v>14882</v>
      </c>
      <c r="C2237" s="2">
        <v>43986</v>
      </c>
      <c r="D2237" t="s">
        <v>9827</v>
      </c>
      <c r="E2237" t="s">
        <v>11133</v>
      </c>
      <c r="F2237" t="s">
        <v>10075</v>
      </c>
      <c r="G2237" t="s">
        <v>2012</v>
      </c>
      <c r="H2237" t="s">
        <v>10012</v>
      </c>
      <c r="I2237" t="s">
        <v>13343</v>
      </c>
      <c r="J2237" t="s">
        <v>14984</v>
      </c>
      <c r="K2237" t="str">
        <f t="shared" si="68"/>
        <v>FRANCISCO HERNAN RIVERA MILLA</v>
      </c>
      <c r="L2237" t="str">
        <f t="shared" si="69"/>
        <v>Francisco Hernan Rivera Milla</v>
      </c>
      <c r="M2237" t="s">
        <v>2022</v>
      </c>
      <c r="N2237" t="str">
        <f>VLOOKUP(M2237,Tabla13[[#All],[rut]:[estado_licencia]],2,0)</f>
        <v>Francisco Hernan Rivera Milla</v>
      </c>
      <c r="O2237" t="s">
        <v>9878</v>
      </c>
      <c r="P2237" t="s">
        <v>10255</v>
      </c>
      <c r="Q2237" s="2">
        <v>44957</v>
      </c>
      <c r="R2237">
        <v>19495</v>
      </c>
      <c r="S2237" t="s">
        <v>460</v>
      </c>
      <c r="T2237" t="s">
        <v>9834</v>
      </c>
      <c r="U2237" s="2">
        <v>45447</v>
      </c>
      <c r="V2237" t="s">
        <v>9835</v>
      </c>
      <c r="W2237" t="s">
        <v>9836</v>
      </c>
      <c r="X2237" t="s">
        <v>13915</v>
      </c>
      <c r="Y2237">
        <v>25000</v>
      </c>
      <c r="Z2237" t="s">
        <v>9838</v>
      </c>
      <c r="AH2237">
        <v>473736</v>
      </c>
      <c r="AI2237">
        <v>9188</v>
      </c>
      <c r="AJ2237">
        <v>43998</v>
      </c>
    </row>
    <row r="2238" spans="1:36" hidden="1" x14ac:dyDescent="0.25">
      <c r="A2238" t="s">
        <v>14985</v>
      </c>
      <c r="B2238" t="s">
        <v>14882</v>
      </c>
      <c r="C2238" s="2">
        <v>43986</v>
      </c>
      <c r="D2238" t="s">
        <v>9827</v>
      </c>
      <c r="E2238" t="s">
        <v>11133</v>
      </c>
      <c r="F2238" t="s">
        <v>10075</v>
      </c>
      <c r="G2238" t="s">
        <v>2012</v>
      </c>
      <c r="H2238" t="s">
        <v>10032</v>
      </c>
      <c r="I2238" t="s">
        <v>14986</v>
      </c>
      <c r="J2238" t="s">
        <v>14987</v>
      </c>
      <c r="K2238" t="str">
        <f t="shared" si="68"/>
        <v>HUGO BERNABE PEREZ ZULUAGA</v>
      </c>
      <c r="L2238" t="str">
        <f t="shared" si="69"/>
        <v>Hugo Bernabe Perez Zuluaga</v>
      </c>
      <c r="M2238" t="s">
        <v>2023</v>
      </c>
      <c r="N2238" t="str">
        <f>VLOOKUP(M2238,Tabla13[[#All],[rut]:[estado_licencia]],2,0)</f>
        <v>Hugo Bernabe Perez Zuluaga</v>
      </c>
      <c r="O2238" t="s">
        <v>9878</v>
      </c>
      <c r="P2238" t="s">
        <v>9879</v>
      </c>
      <c r="Q2238" s="2">
        <v>45349</v>
      </c>
      <c r="S2238" t="s">
        <v>460</v>
      </c>
      <c r="T2238" t="s">
        <v>9834</v>
      </c>
      <c r="U2238" s="2">
        <v>45447</v>
      </c>
      <c r="V2238" t="s">
        <v>9835</v>
      </c>
      <c r="W2238" t="s">
        <v>9836</v>
      </c>
      <c r="X2238" t="s">
        <v>13915</v>
      </c>
      <c r="Y2238">
        <v>25000</v>
      </c>
      <c r="Z2238" t="s">
        <v>9838</v>
      </c>
      <c r="AH2238">
        <v>473736</v>
      </c>
      <c r="AI2238">
        <v>9188</v>
      </c>
      <c r="AJ2238">
        <v>43998</v>
      </c>
    </row>
    <row r="2239" spans="1:36" hidden="1" x14ac:dyDescent="0.25">
      <c r="A2239" t="s">
        <v>14988</v>
      </c>
      <c r="B2239" t="s">
        <v>14882</v>
      </c>
      <c r="C2239" s="2">
        <v>43986</v>
      </c>
      <c r="D2239" t="s">
        <v>9827</v>
      </c>
      <c r="E2239" t="s">
        <v>11133</v>
      </c>
      <c r="F2239" t="s">
        <v>10075</v>
      </c>
      <c r="G2239" t="s">
        <v>2012</v>
      </c>
      <c r="H2239" t="s">
        <v>10032</v>
      </c>
      <c r="I2239" t="s">
        <v>10602</v>
      </c>
      <c r="J2239" t="s">
        <v>14989</v>
      </c>
      <c r="K2239" t="str">
        <f t="shared" si="68"/>
        <v>ARNALDO ANDRES PEREZ PINTO</v>
      </c>
      <c r="L2239" t="str">
        <f t="shared" si="69"/>
        <v>Arnaldo Andres Perez Pinto</v>
      </c>
      <c r="M2239" t="s">
        <v>2024</v>
      </c>
      <c r="N2239" t="str">
        <f>VLOOKUP(M2239,Tabla13[[#All],[rut]:[estado_licencia]],2,0)</f>
        <v>Arnaldo Andres Perez Pinto</v>
      </c>
      <c r="O2239" t="s">
        <v>9878</v>
      </c>
      <c r="P2239" t="s">
        <v>9879</v>
      </c>
      <c r="Q2239" s="2">
        <v>45864</v>
      </c>
      <c r="S2239" t="s">
        <v>460</v>
      </c>
      <c r="T2239" t="s">
        <v>9834</v>
      </c>
      <c r="U2239" s="2">
        <v>45447</v>
      </c>
      <c r="V2239" t="s">
        <v>9835</v>
      </c>
      <c r="W2239" t="s">
        <v>9836</v>
      </c>
      <c r="X2239" t="s">
        <v>13915</v>
      </c>
      <c r="Y2239">
        <v>25000</v>
      </c>
      <c r="Z2239" t="s">
        <v>9838</v>
      </c>
      <c r="AH2239">
        <v>473736</v>
      </c>
      <c r="AI2239">
        <v>9188</v>
      </c>
      <c r="AJ2239">
        <v>43998</v>
      </c>
    </row>
    <row r="2240" spans="1:36" hidden="1" x14ac:dyDescent="0.25">
      <c r="A2240" t="s">
        <v>14990</v>
      </c>
      <c r="B2240" t="s">
        <v>14882</v>
      </c>
      <c r="C2240" s="2">
        <v>43986</v>
      </c>
      <c r="D2240" t="s">
        <v>9827</v>
      </c>
      <c r="E2240" t="s">
        <v>11133</v>
      </c>
      <c r="F2240" t="s">
        <v>10075</v>
      </c>
      <c r="G2240" t="s">
        <v>2012</v>
      </c>
      <c r="H2240" t="s">
        <v>10026</v>
      </c>
      <c r="I2240" t="s">
        <v>9985</v>
      </c>
      <c r="J2240" t="s">
        <v>14991</v>
      </c>
      <c r="K2240" t="str">
        <f t="shared" si="68"/>
        <v>HORACIO ALEJANDRO ROJAS MOLINA</v>
      </c>
      <c r="L2240" t="str">
        <f t="shared" si="69"/>
        <v>Horacio Alejandro Rojas Molina</v>
      </c>
      <c r="M2240" t="s">
        <v>1423</v>
      </c>
      <c r="N2240" t="str">
        <f>VLOOKUP(M2240,Tabla13[[#All],[rut]:[estado_licencia]],2,0)</f>
        <v>Horacio Rojas Molina</v>
      </c>
      <c r="O2240" t="s">
        <v>9832</v>
      </c>
      <c r="P2240" t="s">
        <v>9943</v>
      </c>
      <c r="Q2240" s="2">
        <v>45153</v>
      </c>
      <c r="R2240">
        <v>19495</v>
      </c>
      <c r="S2240" t="s">
        <v>460</v>
      </c>
      <c r="T2240" t="s">
        <v>9834</v>
      </c>
      <c r="U2240" s="2">
        <v>45447</v>
      </c>
      <c r="V2240" t="s">
        <v>9835</v>
      </c>
      <c r="W2240" t="s">
        <v>9836</v>
      </c>
      <c r="X2240" t="s">
        <v>13915</v>
      </c>
      <c r="Y2240">
        <v>25000</v>
      </c>
      <c r="Z2240" t="s">
        <v>9838</v>
      </c>
      <c r="AH2240">
        <v>473736</v>
      </c>
      <c r="AI2240">
        <v>9188</v>
      </c>
      <c r="AJ2240">
        <v>43998</v>
      </c>
    </row>
    <row r="2241" spans="1:36" hidden="1" x14ac:dyDescent="0.25">
      <c r="A2241" t="s">
        <v>14992</v>
      </c>
      <c r="B2241" t="s">
        <v>14882</v>
      </c>
      <c r="C2241" s="2">
        <v>43986</v>
      </c>
      <c r="D2241" t="s">
        <v>9827</v>
      </c>
      <c r="E2241" t="s">
        <v>11133</v>
      </c>
      <c r="F2241" t="s">
        <v>10075</v>
      </c>
      <c r="G2241" t="s">
        <v>2012</v>
      </c>
      <c r="H2241" t="s">
        <v>11271</v>
      </c>
      <c r="I2241" t="s">
        <v>10411</v>
      </c>
      <c r="J2241" t="s">
        <v>14993</v>
      </c>
      <c r="K2241" t="str">
        <f t="shared" si="68"/>
        <v>OSVALDO ANTONIO ROMAN VARGAS</v>
      </c>
      <c r="L2241" t="str">
        <f t="shared" si="69"/>
        <v>Osvaldo Antonio Roman Vargas</v>
      </c>
      <c r="M2241" t="s">
        <v>2025</v>
      </c>
      <c r="N2241" t="str">
        <f>VLOOKUP(M2241,Tabla13[[#All],[rut]:[estado_licencia]],2,0)</f>
        <v>Osvaldo Antonio Roman Vargas</v>
      </c>
      <c r="O2241" t="s">
        <v>9878</v>
      </c>
      <c r="P2241" t="s">
        <v>9983</v>
      </c>
      <c r="Q2241" s="2">
        <v>44102</v>
      </c>
      <c r="R2241">
        <v>19495</v>
      </c>
      <c r="S2241" t="s">
        <v>460</v>
      </c>
      <c r="T2241" t="s">
        <v>9834</v>
      </c>
      <c r="U2241" s="2">
        <v>45447</v>
      </c>
      <c r="V2241" t="s">
        <v>9835</v>
      </c>
      <c r="W2241" t="s">
        <v>9836</v>
      </c>
      <c r="X2241" t="s">
        <v>13915</v>
      </c>
      <c r="Y2241">
        <v>25000</v>
      </c>
      <c r="Z2241" t="s">
        <v>9838</v>
      </c>
      <c r="AH2241">
        <v>473736</v>
      </c>
      <c r="AI2241">
        <v>9188</v>
      </c>
      <c r="AJ2241">
        <v>43998</v>
      </c>
    </row>
    <row r="2242" spans="1:36" hidden="1" x14ac:dyDescent="0.25">
      <c r="A2242" t="s">
        <v>14994</v>
      </c>
      <c r="B2242" t="s">
        <v>14882</v>
      </c>
      <c r="C2242" s="2">
        <v>43986</v>
      </c>
      <c r="D2242" t="s">
        <v>9827</v>
      </c>
      <c r="E2242" t="s">
        <v>11133</v>
      </c>
      <c r="F2242" t="s">
        <v>10075</v>
      </c>
      <c r="G2242" t="s">
        <v>2012</v>
      </c>
      <c r="H2242" t="s">
        <v>9887</v>
      </c>
      <c r="I2242" t="s">
        <v>10394</v>
      </c>
      <c r="J2242" t="s">
        <v>14995</v>
      </c>
      <c r="K2242" t="str">
        <f t="shared" ref="K2242:K2305" si="70">CONCATENATE(J2242," ",H2242," ",I2242)</f>
        <v>CARLOS ELEAZAR GONZALEZ LEIVA</v>
      </c>
      <c r="L2242" t="str">
        <f t="shared" ref="L2242:L2305" si="71">PROPER(K2242)</f>
        <v>Carlos Eleazar Gonzalez Leiva</v>
      </c>
      <c r="M2242" t="s">
        <v>2026</v>
      </c>
      <c r="N2242" t="str">
        <f>VLOOKUP(M2242,Tabla13[[#All],[rut]:[estado_licencia]],2,0)</f>
        <v>Carlos Eleazar Gonzalez Leiva</v>
      </c>
      <c r="O2242" t="s">
        <v>9898</v>
      </c>
      <c r="P2242" t="s">
        <v>10104</v>
      </c>
      <c r="Q2242" s="2">
        <v>44106</v>
      </c>
      <c r="R2242">
        <v>19495</v>
      </c>
      <c r="S2242" t="s">
        <v>460</v>
      </c>
      <c r="T2242" t="s">
        <v>9834</v>
      </c>
      <c r="U2242" s="2">
        <v>45447</v>
      </c>
      <c r="V2242" t="s">
        <v>9835</v>
      </c>
      <c r="W2242" t="s">
        <v>9836</v>
      </c>
      <c r="X2242" t="s">
        <v>13915</v>
      </c>
      <c r="Y2242">
        <v>25000</v>
      </c>
      <c r="Z2242" t="s">
        <v>9838</v>
      </c>
      <c r="AH2242">
        <v>473736</v>
      </c>
      <c r="AI2242">
        <v>9188</v>
      </c>
      <c r="AJ2242">
        <v>43998</v>
      </c>
    </row>
    <row r="2243" spans="1:36" hidden="1" x14ac:dyDescent="0.25">
      <c r="A2243" t="s">
        <v>14996</v>
      </c>
      <c r="B2243" t="s">
        <v>14882</v>
      </c>
      <c r="C2243" s="2">
        <v>43986</v>
      </c>
      <c r="D2243" t="s">
        <v>9827</v>
      </c>
      <c r="E2243" t="s">
        <v>11133</v>
      </c>
      <c r="F2243" t="s">
        <v>10075</v>
      </c>
      <c r="G2243" t="s">
        <v>2012</v>
      </c>
      <c r="H2243" t="s">
        <v>10012</v>
      </c>
      <c r="I2243" t="s">
        <v>10757</v>
      </c>
      <c r="J2243" t="s">
        <v>13707</v>
      </c>
      <c r="K2243" t="str">
        <f t="shared" si="70"/>
        <v>MARCOS ALEJANDRO RIVERA MANCILLA</v>
      </c>
      <c r="L2243" t="str">
        <f t="shared" si="71"/>
        <v>Marcos Alejandro Rivera Mancilla</v>
      </c>
      <c r="M2243" t="s">
        <v>2027</v>
      </c>
      <c r="N2243" t="str">
        <f>VLOOKUP(M2243,Tabla13[[#All],[rut]:[estado_licencia]],2,0)</f>
        <v>Marcos Alejandro Rivera Mancilla</v>
      </c>
      <c r="O2243" t="s">
        <v>9918</v>
      </c>
      <c r="P2243" t="s">
        <v>9943</v>
      </c>
      <c r="Q2243" s="2">
        <v>43844</v>
      </c>
      <c r="R2243">
        <v>19495</v>
      </c>
      <c r="S2243" t="s">
        <v>460</v>
      </c>
      <c r="T2243" t="s">
        <v>9834</v>
      </c>
      <c r="U2243" s="2">
        <v>44351</v>
      </c>
      <c r="V2243" t="s">
        <v>9835</v>
      </c>
      <c r="W2243" t="s">
        <v>9836</v>
      </c>
      <c r="X2243" t="s">
        <v>13915</v>
      </c>
      <c r="Y2243">
        <v>25000</v>
      </c>
      <c r="Z2243" t="s">
        <v>9838</v>
      </c>
      <c r="AH2243">
        <v>473736</v>
      </c>
      <c r="AI2243">
        <v>9188</v>
      </c>
      <c r="AJ2243">
        <v>43998</v>
      </c>
    </row>
    <row r="2244" spans="1:36" hidden="1" x14ac:dyDescent="0.25">
      <c r="A2244" t="s">
        <v>14997</v>
      </c>
      <c r="B2244" t="s">
        <v>14882</v>
      </c>
      <c r="C2244" s="2">
        <v>43985</v>
      </c>
      <c r="D2244" t="s">
        <v>10679</v>
      </c>
      <c r="E2244" t="s">
        <v>10680</v>
      </c>
      <c r="F2244" t="s">
        <v>10681</v>
      </c>
      <c r="G2244" t="s">
        <v>336</v>
      </c>
      <c r="H2244" t="s">
        <v>10071</v>
      </c>
      <c r="I2244" t="s">
        <v>12614</v>
      </c>
      <c r="J2244" t="s">
        <v>14998</v>
      </c>
      <c r="K2244" t="str">
        <f t="shared" si="70"/>
        <v>QUINTIN ANDRES GAJARDO ZAPATA</v>
      </c>
      <c r="L2244" t="str">
        <f t="shared" si="71"/>
        <v>Quintin Andres Gajardo Zapata</v>
      </c>
      <c r="M2244" t="s">
        <v>2028</v>
      </c>
      <c r="N2244" t="str">
        <f>VLOOKUP(M2244,Tabla13[[#All],[rut]:[estado_licencia]],2,0)</f>
        <v>Quintin Andres Gajardo Zapata</v>
      </c>
      <c r="O2244" t="s">
        <v>9832</v>
      </c>
      <c r="T2244" t="s">
        <v>9834</v>
      </c>
      <c r="W2244" t="s">
        <v>9836</v>
      </c>
      <c r="X2244" t="s">
        <v>10692</v>
      </c>
      <c r="Y2244">
        <v>30000</v>
      </c>
      <c r="Z2244" t="s">
        <v>9838</v>
      </c>
    </row>
    <row r="2245" spans="1:36" hidden="1" x14ac:dyDescent="0.25">
      <c r="A2245" t="s">
        <v>10325</v>
      </c>
      <c r="B2245" t="s">
        <v>14882</v>
      </c>
      <c r="C2245" s="2">
        <v>43987</v>
      </c>
      <c r="D2245" t="s">
        <v>14999</v>
      </c>
      <c r="E2245" t="s">
        <v>15000</v>
      </c>
      <c r="F2245" t="s">
        <v>15001</v>
      </c>
      <c r="G2245" t="s">
        <v>2029</v>
      </c>
      <c r="K2245" t="str">
        <f t="shared" si="70"/>
        <v xml:space="preserve">  </v>
      </c>
      <c r="L2245" t="str">
        <f t="shared" si="71"/>
        <v xml:space="preserve">  </v>
      </c>
      <c r="N2245" t="str">
        <f>VLOOKUP(M2245,Tabla13[[#All],[rut]:[estado_licencia]],2,0)</f>
        <v xml:space="preserve">  </v>
      </c>
      <c r="V2245" t="s">
        <v>10332</v>
      </c>
      <c r="W2245" t="s">
        <v>9836</v>
      </c>
      <c r="X2245" t="s">
        <v>10692</v>
      </c>
      <c r="Y2245">
        <v>28717</v>
      </c>
      <c r="Z2245" t="s">
        <v>9838</v>
      </c>
    </row>
    <row r="2246" spans="1:36" hidden="1" x14ac:dyDescent="0.25">
      <c r="A2246" t="s">
        <v>15002</v>
      </c>
      <c r="B2246" t="s">
        <v>14882</v>
      </c>
      <c r="C2246" s="2">
        <v>43987</v>
      </c>
      <c r="D2246" t="s">
        <v>9827</v>
      </c>
      <c r="E2246" t="s">
        <v>10068</v>
      </c>
      <c r="F2246" t="s">
        <v>10069</v>
      </c>
      <c r="G2246" t="s">
        <v>112</v>
      </c>
      <c r="H2246" t="s">
        <v>9842</v>
      </c>
      <c r="I2246" t="s">
        <v>12835</v>
      </c>
      <c r="J2246" t="s">
        <v>15003</v>
      </c>
      <c r="K2246" t="str">
        <f t="shared" si="70"/>
        <v>MARCOS RODRIGO PIZARRO PINILLA</v>
      </c>
      <c r="L2246" t="str">
        <f t="shared" si="71"/>
        <v>Marcos Rodrigo Pizarro Pinilla</v>
      </c>
      <c r="M2246" t="s">
        <v>2030</v>
      </c>
      <c r="N2246" t="str">
        <f>VLOOKUP(M2246,Tabla13[[#All],[rut]:[estado_licencia]],2,0)</f>
        <v>Marcos Rodrigo Pizarro Pinilla</v>
      </c>
      <c r="O2246" t="s">
        <v>9832</v>
      </c>
      <c r="P2246" t="s">
        <v>13512</v>
      </c>
      <c r="Q2246" s="2">
        <v>44982</v>
      </c>
      <c r="R2246">
        <v>18290</v>
      </c>
      <c r="S2246" t="s">
        <v>460</v>
      </c>
      <c r="T2246" t="s">
        <v>9834</v>
      </c>
      <c r="U2246" s="2">
        <v>44352</v>
      </c>
      <c r="V2246" t="s">
        <v>9835</v>
      </c>
      <c r="W2246" t="s">
        <v>9836</v>
      </c>
      <c r="X2246" t="s">
        <v>13915</v>
      </c>
      <c r="Y2246">
        <v>25000</v>
      </c>
      <c r="Z2246" t="s">
        <v>9838</v>
      </c>
    </row>
    <row r="2247" spans="1:36" hidden="1" x14ac:dyDescent="0.25">
      <c r="A2247" t="s">
        <v>15004</v>
      </c>
      <c r="B2247" t="s">
        <v>14882</v>
      </c>
      <c r="C2247" s="2">
        <v>43987</v>
      </c>
      <c r="D2247" t="s">
        <v>9827</v>
      </c>
      <c r="E2247" t="s">
        <v>10068</v>
      </c>
      <c r="F2247" t="s">
        <v>10069</v>
      </c>
      <c r="G2247" t="s">
        <v>2031</v>
      </c>
      <c r="H2247" t="s">
        <v>9842</v>
      </c>
      <c r="I2247" t="s">
        <v>15005</v>
      </c>
      <c r="J2247" t="s">
        <v>15006</v>
      </c>
      <c r="K2247" t="str">
        <f t="shared" si="70"/>
        <v>HERNAN CLODOMIRO PIZARRO SAZO</v>
      </c>
      <c r="L2247" t="str">
        <f t="shared" si="71"/>
        <v>Hernan Clodomiro Pizarro Sazo</v>
      </c>
      <c r="M2247" t="s">
        <v>2032</v>
      </c>
      <c r="N2247" t="str">
        <f>VLOOKUP(M2247,Tabla13[[#All],[rut]:[estado_licencia]],2,0)</f>
        <v>Hernan Clodomiro Pizarro Sazo</v>
      </c>
      <c r="O2247" t="s">
        <v>9832</v>
      </c>
      <c r="P2247" t="s">
        <v>12400</v>
      </c>
      <c r="Q2247" s="2">
        <v>44822</v>
      </c>
      <c r="R2247">
        <v>18290</v>
      </c>
      <c r="S2247" t="s">
        <v>460</v>
      </c>
      <c r="T2247" t="s">
        <v>9834</v>
      </c>
      <c r="U2247" s="2">
        <v>44352</v>
      </c>
      <c r="V2247" t="s">
        <v>9835</v>
      </c>
      <c r="W2247" t="s">
        <v>9836</v>
      </c>
      <c r="X2247" t="s">
        <v>13915</v>
      </c>
      <c r="Y2247">
        <v>25000</v>
      </c>
      <c r="Z2247" t="s">
        <v>9838</v>
      </c>
      <c r="AA2247" s="2" t="s">
        <v>15007</v>
      </c>
    </row>
    <row r="2248" spans="1:36" hidden="1" x14ac:dyDescent="0.25">
      <c r="A2248" t="s">
        <v>14935</v>
      </c>
      <c r="B2248" t="s">
        <v>14882</v>
      </c>
      <c r="C2248" s="2">
        <v>43987</v>
      </c>
      <c r="D2248" t="s">
        <v>9827</v>
      </c>
      <c r="E2248" t="s">
        <v>9847</v>
      </c>
      <c r="F2248" t="s">
        <v>9848</v>
      </c>
      <c r="G2248" t="s">
        <v>52</v>
      </c>
      <c r="H2248" t="s">
        <v>10007</v>
      </c>
      <c r="I2248" t="s">
        <v>12015</v>
      </c>
      <c r="J2248" t="s">
        <v>10258</v>
      </c>
      <c r="K2248" t="str">
        <f t="shared" si="70"/>
        <v>MAURICIO ALEJANDRO BUGUEÑO HIDALGO</v>
      </c>
      <c r="L2248" t="str">
        <f t="shared" si="71"/>
        <v>Mauricio Alejandro Bugueño Hidalgo</v>
      </c>
      <c r="M2248" t="s">
        <v>2033</v>
      </c>
      <c r="N2248" t="str">
        <f>VLOOKUP(M2248,Tabla13[[#All],[rut]:[estado_licencia]],2,0)</f>
        <v>Mauricio Alejandro Bugueño Hidalgo</v>
      </c>
      <c r="O2248" t="s">
        <v>9832</v>
      </c>
      <c r="P2248" t="s">
        <v>10066</v>
      </c>
      <c r="Q2248" s="2">
        <v>44794</v>
      </c>
      <c r="R2248">
        <v>19495</v>
      </c>
      <c r="S2248" t="s">
        <v>460</v>
      </c>
      <c r="T2248" t="s">
        <v>9834</v>
      </c>
      <c r="U2248" s="2">
        <v>44352</v>
      </c>
      <c r="V2248" t="s">
        <v>9835</v>
      </c>
      <c r="W2248" t="s">
        <v>9836</v>
      </c>
      <c r="X2248" t="s">
        <v>13915</v>
      </c>
      <c r="Y2248">
        <v>25000</v>
      </c>
      <c r="Z2248" t="s">
        <v>9853</v>
      </c>
      <c r="AA2248" s="2">
        <v>43987</v>
      </c>
      <c r="AB2248" t="s">
        <v>9854</v>
      </c>
      <c r="AC2248" t="s">
        <v>14888</v>
      </c>
      <c r="AI2248">
        <v>9141</v>
      </c>
    </row>
    <row r="2249" spans="1:36" hidden="1" x14ac:dyDescent="0.25">
      <c r="B2249" t="s">
        <v>14882</v>
      </c>
      <c r="C2249" s="2">
        <v>43983</v>
      </c>
      <c r="D2249" t="s">
        <v>12623</v>
      </c>
      <c r="E2249" t="s">
        <v>15008</v>
      </c>
      <c r="F2249" t="s">
        <v>10688</v>
      </c>
      <c r="G2249" t="s">
        <v>339</v>
      </c>
      <c r="H2249" t="s">
        <v>9928</v>
      </c>
      <c r="I2249" t="s">
        <v>9875</v>
      </c>
      <c r="J2249" t="s">
        <v>15009</v>
      </c>
      <c r="K2249" t="str">
        <f t="shared" si="70"/>
        <v>NICOLE TAPIA CORTES</v>
      </c>
      <c r="L2249" t="str">
        <f t="shared" si="71"/>
        <v>Nicole Tapia Cortes</v>
      </c>
      <c r="N2249" t="str">
        <f>VLOOKUP(M2249,Tabla13[[#All],[rut]:[estado_licencia]],2,0)</f>
        <v xml:space="preserve">  </v>
      </c>
      <c r="O2249" t="s">
        <v>15010</v>
      </c>
      <c r="P2249" t="s">
        <v>460</v>
      </c>
      <c r="Q2249" s="2" t="s">
        <v>460</v>
      </c>
      <c r="R2249" t="s">
        <v>460</v>
      </c>
      <c r="S2249" t="s">
        <v>460</v>
      </c>
      <c r="T2249" t="s">
        <v>9834</v>
      </c>
      <c r="V2249" t="s">
        <v>9835</v>
      </c>
      <c r="W2249" t="s">
        <v>9836</v>
      </c>
      <c r="X2249" t="s">
        <v>13952</v>
      </c>
      <c r="Y2249">
        <v>30000</v>
      </c>
      <c r="Z2249" t="s">
        <v>9853</v>
      </c>
      <c r="AA2249" s="2" t="s">
        <v>15011</v>
      </c>
      <c r="AB2249" t="s">
        <v>12692</v>
      </c>
      <c r="AC2249">
        <v>43990</v>
      </c>
      <c r="AI2249">
        <v>9142</v>
      </c>
    </row>
    <row r="2250" spans="1:36" hidden="1" x14ac:dyDescent="0.25">
      <c r="B2250" t="s">
        <v>14882</v>
      </c>
      <c r="C2250" s="2">
        <v>43983</v>
      </c>
      <c r="D2250" t="s">
        <v>12623</v>
      </c>
      <c r="E2250" t="s">
        <v>15008</v>
      </c>
      <c r="F2250" t="s">
        <v>10688</v>
      </c>
      <c r="G2250" t="s">
        <v>339</v>
      </c>
      <c r="H2250" t="s">
        <v>10402</v>
      </c>
      <c r="I2250" t="s">
        <v>15012</v>
      </c>
      <c r="J2250" t="s">
        <v>15013</v>
      </c>
      <c r="K2250" t="str">
        <f t="shared" si="70"/>
        <v>BERNARDITA BRAVO OLUIVARES</v>
      </c>
      <c r="L2250" t="str">
        <f t="shared" si="71"/>
        <v>Bernardita Bravo Oluivares</v>
      </c>
      <c r="N2250" t="str">
        <f>VLOOKUP(M2250,Tabla13[[#All],[rut]:[estado_licencia]],2,0)</f>
        <v xml:space="preserve">  </v>
      </c>
      <c r="O2250" t="s">
        <v>15010</v>
      </c>
      <c r="P2250" t="s">
        <v>460</v>
      </c>
      <c r="Q2250" s="2" t="s">
        <v>460</v>
      </c>
      <c r="R2250" t="s">
        <v>460</v>
      </c>
      <c r="S2250" t="s">
        <v>460</v>
      </c>
      <c r="T2250" t="s">
        <v>9834</v>
      </c>
      <c r="V2250" t="s">
        <v>9835</v>
      </c>
      <c r="W2250" t="s">
        <v>9836</v>
      </c>
      <c r="X2250" t="s">
        <v>13952</v>
      </c>
      <c r="Y2250">
        <v>30000</v>
      </c>
      <c r="Z2250" t="s">
        <v>9853</v>
      </c>
      <c r="AA2250" s="2" t="s">
        <v>15011</v>
      </c>
      <c r="AB2250" t="s">
        <v>12692</v>
      </c>
      <c r="AC2250">
        <v>43990</v>
      </c>
      <c r="AI2250">
        <v>9142</v>
      </c>
    </row>
    <row r="2251" spans="1:36" hidden="1" x14ac:dyDescent="0.25">
      <c r="B2251" t="s">
        <v>14882</v>
      </c>
      <c r="C2251" s="2">
        <v>43986</v>
      </c>
      <c r="D2251" t="s">
        <v>10351</v>
      </c>
      <c r="E2251" t="s">
        <v>9867</v>
      </c>
      <c r="F2251" t="s">
        <v>9868</v>
      </c>
      <c r="G2251" t="s">
        <v>56</v>
      </c>
      <c r="H2251" t="s">
        <v>12791</v>
      </c>
      <c r="I2251" t="s">
        <v>10006</v>
      </c>
      <c r="J2251" t="s">
        <v>14967</v>
      </c>
      <c r="K2251" t="str">
        <f t="shared" si="70"/>
        <v>VICTOR FRANCISCO MONTERO PEÑA</v>
      </c>
      <c r="L2251" t="str">
        <f t="shared" si="71"/>
        <v>Victor Francisco Montero Peña</v>
      </c>
      <c r="M2251" t="s">
        <v>2015</v>
      </c>
      <c r="N2251" t="str">
        <f>VLOOKUP(M2251,Tabla13[[#All],[rut]:[estado_licencia]],2,0)</f>
        <v>Victor Francisco Montero Peña</v>
      </c>
      <c r="O2251" t="s">
        <v>9832</v>
      </c>
      <c r="P2251" t="s">
        <v>10186</v>
      </c>
      <c r="Q2251" s="2">
        <v>45128</v>
      </c>
      <c r="R2251">
        <v>18290</v>
      </c>
      <c r="S2251" t="s">
        <v>460</v>
      </c>
      <c r="T2251" t="s">
        <v>9834</v>
      </c>
      <c r="U2251" s="2">
        <v>44716</v>
      </c>
      <c r="V2251" t="s">
        <v>9835</v>
      </c>
      <c r="W2251" t="s">
        <v>9836</v>
      </c>
      <c r="X2251" t="s">
        <v>13952</v>
      </c>
      <c r="Y2251">
        <v>30000</v>
      </c>
      <c r="Z2251" t="s">
        <v>9838</v>
      </c>
    </row>
    <row r="2252" spans="1:36" hidden="1" x14ac:dyDescent="0.25">
      <c r="A2252" t="s">
        <v>15014</v>
      </c>
      <c r="B2252" t="s">
        <v>14882</v>
      </c>
      <c r="C2252" s="2">
        <v>43990</v>
      </c>
      <c r="D2252" t="s">
        <v>9827</v>
      </c>
      <c r="E2252" t="s">
        <v>15015</v>
      </c>
      <c r="F2252" t="s">
        <v>15016</v>
      </c>
      <c r="G2252" t="s">
        <v>2034</v>
      </c>
      <c r="H2252" t="s">
        <v>10140</v>
      </c>
      <c r="I2252" t="s">
        <v>11334</v>
      </c>
      <c r="J2252" t="s">
        <v>10532</v>
      </c>
      <c r="K2252" t="str">
        <f t="shared" si="70"/>
        <v>LUIS HERNAN ARAYA BECERRA</v>
      </c>
      <c r="L2252" t="str">
        <f t="shared" si="71"/>
        <v>Luis Hernan Araya Becerra</v>
      </c>
      <c r="M2252" t="s">
        <v>15017</v>
      </c>
      <c r="N2252" t="e">
        <f>VLOOKUP(M2252,Tabla13[[#All],[rut]:[estado_licencia]],2,0)</f>
        <v>#N/A</v>
      </c>
      <c r="O2252" t="s">
        <v>9832</v>
      </c>
      <c r="P2252" t="s">
        <v>12317</v>
      </c>
      <c r="Q2252" s="2">
        <v>44581</v>
      </c>
      <c r="R2252">
        <v>19495</v>
      </c>
      <c r="S2252" t="s">
        <v>460</v>
      </c>
      <c r="T2252" t="s">
        <v>9834</v>
      </c>
      <c r="U2252" s="2">
        <v>44355</v>
      </c>
      <c r="V2252" t="s">
        <v>9835</v>
      </c>
      <c r="W2252" t="s">
        <v>9836</v>
      </c>
      <c r="X2252" t="s">
        <v>13915</v>
      </c>
      <c r="Y2252">
        <v>25000</v>
      </c>
      <c r="Z2252" t="s">
        <v>9853</v>
      </c>
      <c r="AA2252" s="2" t="s">
        <v>15018</v>
      </c>
      <c r="AB2252" t="s">
        <v>12692</v>
      </c>
      <c r="AC2252">
        <v>43990</v>
      </c>
      <c r="AI2252">
        <v>9144</v>
      </c>
    </row>
    <row r="2253" spans="1:36" hidden="1" x14ac:dyDescent="0.25">
      <c r="A2253" t="s">
        <v>15019</v>
      </c>
      <c r="B2253" t="s">
        <v>14882</v>
      </c>
      <c r="C2253" s="2">
        <v>43990</v>
      </c>
      <c r="D2253" t="s">
        <v>9827</v>
      </c>
      <c r="E2253" t="s">
        <v>15015</v>
      </c>
      <c r="F2253" t="s">
        <v>15016</v>
      </c>
      <c r="G2253" t="s">
        <v>2036</v>
      </c>
      <c r="H2253" t="s">
        <v>9887</v>
      </c>
      <c r="I2253" t="s">
        <v>10821</v>
      </c>
      <c r="J2253" t="s">
        <v>10243</v>
      </c>
      <c r="K2253" t="str">
        <f t="shared" si="70"/>
        <v>JUAN CARLOS GONZALEZ CORDOVA</v>
      </c>
      <c r="L2253" t="str">
        <f t="shared" si="71"/>
        <v>Juan Carlos Gonzalez Cordova</v>
      </c>
      <c r="M2253" t="s">
        <v>2037</v>
      </c>
      <c r="N2253" t="str">
        <f>VLOOKUP(M2253,Tabla13[[#All],[rut]:[estado_licencia]],2,0)</f>
        <v>Juan Carlos Gonzalez Cordova</v>
      </c>
      <c r="O2253" t="s">
        <v>9832</v>
      </c>
      <c r="P2253" t="s">
        <v>10009</v>
      </c>
      <c r="Q2253" s="2">
        <v>44802</v>
      </c>
      <c r="R2253">
        <v>18290</v>
      </c>
      <c r="S2253" t="s">
        <v>460</v>
      </c>
      <c r="T2253" t="s">
        <v>9834</v>
      </c>
      <c r="U2253" s="2">
        <v>44355</v>
      </c>
      <c r="V2253" t="s">
        <v>9835</v>
      </c>
      <c r="W2253" t="s">
        <v>9836</v>
      </c>
      <c r="X2253" t="s">
        <v>13915</v>
      </c>
      <c r="Y2253">
        <v>25000</v>
      </c>
      <c r="Z2253" t="s">
        <v>9853</v>
      </c>
      <c r="AA2253" s="2" t="s">
        <v>15018</v>
      </c>
      <c r="AB2253" t="s">
        <v>12692</v>
      </c>
      <c r="AC2253">
        <v>43991</v>
      </c>
      <c r="AI2253">
        <v>9144</v>
      </c>
    </row>
    <row r="2254" spans="1:36" hidden="1" x14ac:dyDescent="0.25">
      <c r="A2254" t="s">
        <v>15020</v>
      </c>
      <c r="B2254" t="s">
        <v>14882</v>
      </c>
      <c r="C2254" s="2">
        <v>43990</v>
      </c>
      <c r="D2254" t="s">
        <v>9827</v>
      </c>
      <c r="E2254" t="s">
        <v>15015</v>
      </c>
      <c r="F2254" t="s">
        <v>15016</v>
      </c>
      <c r="G2254" t="s">
        <v>2038</v>
      </c>
      <c r="H2254" t="s">
        <v>9941</v>
      </c>
      <c r="I2254" t="s">
        <v>10345</v>
      </c>
      <c r="J2254" t="s">
        <v>15021</v>
      </c>
      <c r="K2254" t="str">
        <f t="shared" si="70"/>
        <v>EULOGIO GUILLERMO CACERES ESPINOZA</v>
      </c>
      <c r="L2254" t="str">
        <f t="shared" si="71"/>
        <v>Eulogio Guillermo Caceres Espinoza</v>
      </c>
      <c r="M2254" t="s">
        <v>2039</v>
      </c>
      <c r="N2254" t="str">
        <f>VLOOKUP(M2254,Tabla13[[#All],[rut]:[estado_licencia]],2,0)</f>
        <v>Eulogio Guillermo Caceres Espinoza</v>
      </c>
      <c r="O2254" t="s">
        <v>9832</v>
      </c>
      <c r="P2254" t="s">
        <v>10941</v>
      </c>
      <c r="Q2254" s="2">
        <v>44520</v>
      </c>
      <c r="R2254">
        <v>18290</v>
      </c>
      <c r="S2254" t="s">
        <v>460</v>
      </c>
      <c r="T2254" t="s">
        <v>9834</v>
      </c>
      <c r="U2254" s="2">
        <v>44355</v>
      </c>
      <c r="V2254" t="s">
        <v>9835</v>
      </c>
      <c r="W2254" t="s">
        <v>9836</v>
      </c>
      <c r="X2254" t="s">
        <v>13915</v>
      </c>
      <c r="Y2254">
        <v>25000</v>
      </c>
      <c r="Z2254" t="s">
        <v>9853</v>
      </c>
      <c r="AA2254" s="2" t="s">
        <v>15018</v>
      </c>
      <c r="AB2254" t="s">
        <v>12692</v>
      </c>
      <c r="AC2254">
        <v>43992</v>
      </c>
      <c r="AI2254">
        <v>9144</v>
      </c>
    </row>
    <row r="2255" spans="1:36" hidden="1" x14ac:dyDescent="0.25">
      <c r="A2255" t="s">
        <v>15022</v>
      </c>
      <c r="B2255" t="s">
        <v>14882</v>
      </c>
      <c r="C2255" s="2">
        <v>43990</v>
      </c>
      <c r="D2255" t="s">
        <v>9827</v>
      </c>
      <c r="E2255" t="s">
        <v>11567</v>
      </c>
      <c r="F2255" t="s">
        <v>11568</v>
      </c>
      <c r="G2255" t="s">
        <v>655</v>
      </c>
      <c r="H2255" t="s">
        <v>15023</v>
      </c>
      <c r="I2255" t="s">
        <v>11435</v>
      </c>
      <c r="J2255" t="s">
        <v>10520</v>
      </c>
      <c r="K2255" t="str">
        <f t="shared" si="70"/>
        <v>ALVARO FELIPE CARRASCO  ALIAGA</v>
      </c>
      <c r="L2255" t="str">
        <f t="shared" si="71"/>
        <v>Alvaro Felipe Carrasco  Aliaga</v>
      </c>
      <c r="M2255" t="s">
        <v>2040</v>
      </c>
      <c r="N2255" t="str">
        <f>VLOOKUP(M2255,Tabla13[[#All],[rut]:[estado_licencia]],2,0)</f>
        <v>Alvaro Felipe Carrasco  Aliaga</v>
      </c>
      <c r="O2255" t="s">
        <v>15024</v>
      </c>
      <c r="P2255" t="s">
        <v>4040</v>
      </c>
      <c r="Q2255" s="2">
        <v>44844</v>
      </c>
      <c r="S2255" t="s">
        <v>460</v>
      </c>
      <c r="T2255" t="s">
        <v>9834</v>
      </c>
      <c r="U2255" s="2">
        <v>45451</v>
      </c>
      <c r="V2255" t="s">
        <v>9835</v>
      </c>
      <c r="W2255" t="s">
        <v>9836</v>
      </c>
      <c r="X2255" t="s">
        <v>13915</v>
      </c>
      <c r="Y2255">
        <v>25000</v>
      </c>
      <c r="Z2255" t="s">
        <v>9838</v>
      </c>
    </row>
    <row r="2256" spans="1:36" hidden="1" x14ac:dyDescent="0.25">
      <c r="A2256" t="s">
        <v>15025</v>
      </c>
      <c r="B2256" t="s">
        <v>14882</v>
      </c>
      <c r="C2256" s="2">
        <v>43990</v>
      </c>
      <c r="D2256" t="s">
        <v>9827</v>
      </c>
      <c r="E2256" t="s">
        <v>15026</v>
      </c>
      <c r="F2256" t="s">
        <v>15027</v>
      </c>
      <c r="G2256" t="s">
        <v>1467</v>
      </c>
      <c r="H2256" t="s">
        <v>10521</v>
      </c>
      <c r="I2256" t="s">
        <v>10537</v>
      </c>
      <c r="J2256" t="s">
        <v>11314</v>
      </c>
      <c r="K2256" t="str">
        <f t="shared" si="70"/>
        <v>JAIME ENRIQUE ROBLES SALGADO</v>
      </c>
      <c r="L2256" t="str">
        <f t="shared" si="71"/>
        <v>Jaime Enrique Robles Salgado</v>
      </c>
      <c r="M2256" t="s">
        <v>2041</v>
      </c>
      <c r="N2256" t="str">
        <f>VLOOKUP(M2256,Tabla13[[#All],[rut]:[estado_licencia]],2,0)</f>
        <v>Jaime Enrique Robles Salgado</v>
      </c>
      <c r="O2256" t="s">
        <v>9832</v>
      </c>
      <c r="P2256" t="s">
        <v>10288</v>
      </c>
      <c r="Q2256" s="2">
        <v>44954</v>
      </c>
      <c r="R2256">
        <v>18290</v>
      </c>
      <c r="S2256" t="s">
        <v>460</v>
      </c>
      <c r="T2256" t="s">
        <v>9834</v>
      </c>
      <c r="U2256" s="2">
        <v>43990</v>
      </c>
      <c r="V2256" t="s">
        <v>9835</v>
      </c>
      <c r="W2256" t="s">
        <v>9836</v>
      </c>
      <c r="X2256" t="s">
        <v>13915</v>
      </c>
      <c r="Y2256">
        <v>25000</v>
      </c>
      <c r="Z2256" t="s">
        <v>9853</v>
      </c>
      <c r="AB2256" t="s">
        <v>9854</v>
      </c>
      <c r="AC2256">
        <v>43990</v>
      </c>
      <c r="AI2256">
        <v>9704</v>
      </c>
    </row>
    <row r="2257" spans="1:35" hidden="1" x14ac:dyDescent="0.25">
      <c r="A2257" t="s">
        <v>15028</v>
      </c>
      <c r="B2257" t="s">
        <v>14882</v>
      </c>
      <c r="C2257" s="2">
        <v>43990</v>
      </c>
      <c r="D2257" t="s">
        <v>9827</v>
      </c>
      <c r="E2257" t="s">
        <v>11243</v>
      </c>
      <c r="F2257" t="s">
        <v>11243</v>
      </c>
      <c r="G2257" t="s">
        <v>543</v>
      </c>
      <c r="H2257" t="s">
        <v>12974</v>
      </c>
      <c r="I2257" t="s">
        <v>12032</v>
      </c>
      <c r="J2257" t="s">
        <v>15029</v>
      </c>
      <c r="K2257" t="str">
        <f t="shared" si="70"/>
        <v>JORGE ESTEBAN  RIQUELME BLANCO</v>
      </c>
      <c r="L2257" t="str">
        <f t="shared" si="71"/>
        <v>Jorge Esteban  Riquelme Blanco</v>
      </c>
      <c r="M2257" t="s">
        <v>2042</v>
      </c>
      <c r="N2257" t="str">
        <f>VLOOKUP(M2257,Tabla13[[#All],[rut]:[estado_licencia]],2,0)</f>
        <v>Jorge Esteban  Riquelme Blanco</v>
      </c>
      <c r="O2257" t="s">
        <v>9832</v>
      </c>
      <c r="P2257" t="s">
        <v>4040</v>
      </c>
      <c r="Q2257" s="2">
        <v>45517</v>
      </c>
      <c r="S2257" t="s">
        <v>460</v>
      </c>
      <c r="T2257" t="s">
        <v>9834</v>
      </c>
      <c r="U2257" s="2">
        <v>45451</v>
      </c>
      <c r="V2257" t="s">
        <v>9835</v>
      </c>
      <c r="W2257" t="s">
        <v>9836</v>
      </c>
      <c r="X2257" t="s">
        <v>13915</v>
      </c>
      <c r="Y2257">
        <v>25000</v>
      </c>
      <c r="Z2257" t="s">
        <v>9838</v>
      </c>
    </row>
    <row r="2258" spans="1:35" hidden="1" x14ac:dyDescent="0.25">
      <c r="A2258" t="s">
        <v>15030</v>
      </c>
      <c r="B2258" t="s">
        <v>14882</v>
      </c>
      <c r="C2258" s="2">
        <v>43990</v>
      </c>
      <c r="E2258" t="s">
        <v>9914</v>
      </c>
      <c r="F2258" t="s">
        <v>9915</v>
      </c>
      <c r="G2258" t="s">
        <v>70</v>
      </c>
      <c r="H2258" t="s">
        <v>10124</v>
      </c>
      <c r="I2258" t="s">
        <v>13146</v>
      </c>
      <c r="J2258" t="s">
        <v>15031</v>
      </c>
      <c r="K2258" t="str">
        <f t="shared" si="70"/>
        <v>HEBERT HERNAN IBACACHE HURTADO</v>
      </c>
      <c r="L2258" t="str">
        <f t="shared" si="71"/>
        <v>Hebert Hernan Ibacache Hurtado</v>
      </c>
      <c r="M2258" t="s">
        <v>2043</v>
      </c>
      <c r="N2258" t="str">
        <f>VLOOKUP(M2258,Tabla13[[#All],[rut]:[estado_licencia]],2,0)</f>
        <v>Hebert Hernan Ibacache Hurtado</v>
      </c>
      <c r="O2258" t="s">
        <v>9832</v>
      </c>
      <c r="P2258" t="s">
        <v>9906</v>
      </c>
      <c r="Q2258" s="2">
        <v>44166</v>
      </c>
      <c r="R2258">
        <v>19495</v>
      </c>
      <c r="S2258" t="s">
        <v>460</v>
      </c>
      <c r="T2258" t="s">
        <v>9834</v>
      </c>
      <c r="U2258" s="2">
        <v>44355</v>
      </c>
      <c r="V2258" t="s">
        <v>9835</v>
      </c>
      <c r="W2258" t="s">
        <v>9836</v>
      </c>
      <c r="X2258" t="s">
        <v>13915</v>
      </c>
      <c r="Y2258">
        <v>25000</v>
      </c>
      <c r="Z2258" t="s">
        <v>9838</v>
      </c>
    </row>
    <row r="2259" spans="1:35" hidden="1" x14ac:dyDescent="0.25">
      <c r="B2259" t="s">
        <v>14882</v>
      </c>
      <c r="C2259" s="2">
        <v>43983</v>
      </c>
      <c r="D2259" t="s">
        <v>13879</v>
      </c>
      <c r="E2259" t="s">
        <v>10917</v>
      </c>
      <c r="F2259" t="s">
        <v>10075</v>
      </c>
      <c r="G2259" t="s">
        <v>114</v>
      </c>
      <c r="H2259" t="s">
        <v>15032</v>
      </c>
      <c r="I2259" t="s">
        <v>460</v>
      </c>
      <c r="J2259" t="s">
        <v>460</v>
      </c>
      <c r="K2259" t="str">
        <f t="shared" si="70"/>
        <v>NO APLICA 08 HORAS CON DATA NO APLICA</v>
      </c>
      <c r="L2259" t="str">
        <f t="shared" si="71"/>
        <v>No Aplica 08 Horas Con Data No Aplica</v>
      </c>
      <c r="M2259" t="s">
        <v>460</v>
      </c>
      <c r="N2259" t="str">
        <f>VLOOKUP(M2259,Tabla13[[#All],[rut]:[estado_licencia]],2,0)</f>
        <v xml:space="preserve">Alvaro Barriga </v>
      </c>
      <c r="O2259" t="s">
        <v>460</v>
      </c>
      <c r="P2259" t="s">
        <v>15033</v>
      </c>
      <c r="Q2259" s="2" t="s">
        <v>15033</v>
      </c>
      <c r="R2259" t="s">
        <v>15033</v>
      </c>
      <c r="S2259" t="s">
        <v>15033</v>
      </c>
      <c r="T2259" t="s">
        <v>15033</v>
      </c>
      <c r="U2259" s="2" t="s">
        <v>15033</v>
      </c>
      <c r="V2259" t="s">
        <v>9835</v>
      </c>
      <c r="W2259" t="s">
        <v>1224</v>
      </c>
      <c r="X2259" t="s">
        <v>13915</v>
      </c>
      <c r="Y2259">
        <v>130000</v>
      </c>
      <c r="Z2259" t="s">
        <v>9838</v>
      </c>
    </row>
    <row r="2260" spans="1:35" hidden="1" x14ac:dyDescent="0.25">
      <c r="B2260" t="s">
        <v>14882</v>
      </c>
      <c r="C2260" s="2">
        <v>43990</v>
      </c>
      <c r="D2260" t="s">
        <v>13879</v>
      </c>
      <c r="E2260" t="s">
        <v>10917</v>
      </c>
      <c r="F2260" t="s">
        <v>10075</v>
      </c>
      <c r="G2260" t="s">
        <v>1966</v>
      </c>
      <c r="H2260" t="s">
        <v>15034</v>
      </c>
      <c r="I2260" t="s">
        <v>460</v>
      </c>
      <c r="J2260" t="s">
        <v>460</v>
      </c>
      <c r="K2260" t="str">
        <f t="shared" si="70"/>
        <v>NO APLICA 02 HORAS CON DATA NO APLICA</v>
      </c>
      <c r="L2260" t="str">
        <f t="shared" si="71"/>
        <v>No Aplica 02 Horas Con Data No Aplica</v>
      </c>
      <c r="M2260" t="s">
        <v>460</v>
      </c>
      <c r="N2260" t="str">
        <f>VLOOKUP(M2260,Tabla13[[#All],[rut]:[estado_licencia]],2,0)</f>
        <v xml:space="preserve">Alvaro Barriga </v>
      </c>
      <c r="O2260" t="s">
        <v>460</v>
      </c>
      <c r="P2260" t="s">
        <v>15033</v>
      </c>
      <c r="Q2260" s="2" t="s">
        <v>15033</v>
      </c>
      <c r="R2260" t="s">
        <v>15033</v>
      </c>
      <c r="S2260" t="s">
        <v>15033</v>
      </c>
      <c r="T2260" t="s">
        <v>15033</v>
      </c>
      <c r="U2260" s="2" t="s">
        <v>15033</v>
      </c>
      <c r="V2260" t="s">
        <v>9835</v>
      </c>
      <c r="W2260" t="s">
        <v>1224</v>
      </c>
      <c r="X2260" t="s">
        <v>13915</v>
      </c>
      <c r="Y2260">
        <v>50000</v>
      </c>
      <c r="Z2260" t="s">
        <v>9838</v>
      </c>
    </row>
    <row r="2261" spans="1:35" hidden="1" x14ac:dyDescent="0.25">
      <c r="A2261" t="s">
        <v>15035</v>
      </c>
      <c r="B2261" t="s">
        <v>14882</v>
      </c>
      <c r="C2261" s="2">
        <v>43991</v>
      </c>
      <c r="D2261" t="s">
        <v>9827</v>
      </c>
      <c r="E2261" t="s">
        <v>11247</v>
      </c>
      <c r="F2261" t="s">
        <v>11248</v>
      </c>
      <c r="G2261" t="s">
        <v>545</v>
      </c>
      <c r="H2261" t="s">
        <v>9902</v>
      </c>
      <c r="I2261" t="s">
        <v>10124</v>
      </c>
      <c r="J2261" t="s">
        <v>11707</v>
      </c>
      <c r="K2261" t="str">
        <f t="shared" si="70"/>
        <v>PATRICIO ALEJANDRO AHUMADA IBACACHE</v>
      </c>
      <c r="L2261" t="str">
        <f t="shared" si="71"/>
        <v>Patricio Alejandro Ahumada Ibacache</v>
      </c>
      <c r="M2261" t="s">
        <v>2044</v>
      </c>
      <c r="N2261" t="str">
        <f>VLOOKUP(M2261,Tabla13[[#All],[rut]:[estado_licencia]],2,0)</f>
        <v>Patricio Alejandro Ahumada Ibacache</v>
      </c>
      <c r="O2261" t="s">
        <v>9878</v>
      </c>
      <c r="P2261" t="s">
        <v>4040</v>
      </c>
      <c r="Q2261" s="2">
        <v>44520</v>
      </c>
      <c r="S2261" t="s">
        <v>460</v>
      </c>
      <c r="T2261" t="s">
        <v>9834</v>
      </c>
      <c r="U2261" s="2">
        <v>45452</v>
      </c>
      <c r="V2261" t="s">
        <v>9835</v>
      </c>
      <c r="W2261" t="s">
        <v>9836</v>
      </c>
      <c r="X2261" t="s">
        <v>13915</v>
      </c>
      <c r="Y2261">
        <v>25000</v>
      </c>
      <c r="Z2261" t="s">
        <v>9838</v>
      </c>
    </row>
    <row r="2262" spans="1:35" hidden="1" x14ac:dyDescent="0.25">
      <c r="A2262" t="s">
        <v>15036</v>
      </c>
      <c r="B2262" t="s">
        <v>14882</v>
      </c>
      <c r="C2262" s="2">
        <v>43993</v>
      </c>
      <c r="D2262" t="s">
        <v>9827</v>
      </c>
      <c r="E2262" t="s">
        <v>10024</v>
      </c>
      <c r="F2262" t="s">
        <v>10025</v>
      </c>
      <c r="G2262" t="s">
        <v>98</v>
      </c>
      <c r="H2262" t="s">
        <v>9903</v>
      </c>
      <c r="I2262" t="s">
        <v>9959</v>
      </c>
      <c r="J2262" t="s">
        <v>10381</v>
      </c>
      <c r="K2262" t="str">
        <f t="shared" si="70"/>
        <v>PABLO ANDRES CASTILLO NUÑEZ</v>
      </c>
      <c r="L2262" t="str">
        <f t="shared" si="71"/>
        <v>Pablo Andres Castillo Nuñez</v>
      </c>
      <c r="M2262" t="s">
        <v>2045</v>
      </c>
      <c r="N2262" t="str">
        <f>VLOOKUP(M2262,Tabla13[[#All],[rut]:[estado_licencia]],2,0)</f>
        <v>Pablo Andres Castillo Nuñez</v>
      </c>
      <c r="O2262" t="s">
        <v>15037</v>
      </c>
      <c r="P2262" t="s">
        <v>4040</v>
      </c>
      <c r="Q2262" s="2">
        <v>45865</v>
      </c>
      <c r="T2262" t="s">
        <v>9834</v>
      </c>
      <c r="U2262" s="2">
        <v>45454</v>
      </c>
      <c r="V2262" t="s">
        <v>9835</v>
      </c>
      <c r="W2262" t="s">
        <v>9836</v>
      </c>
      <c r="X2262" t="s">
        <v>13915</v>
      </c>
      <c r="Y2262">
        <v>25000</v>
      </c>
      <c r="Z2262" t="s">
        <v>9838</v>
      </c>
    </row>
    <row r="2263" spans="1:35" hidden="1" x14ac:dyDescent="0.25">
      <c r="A2263" t="s">
        <v>15038</v>
      </c>
      <c r="B2263" t="s">
        <v>14882</v>
      </c>
      <c r="C2263" s="2">
        <v>43993</v>
      </c>
      <c r="D2263" t="s">
        <v>9827</v>
      </c>
      <c r="E2263" t="s">
        <v>9999</v>
      </c>
      <c r="F2263" t="s">
        <v>10000</v>
      </c>
      <c r="G2263" t="s">
        <v>91</v>
      </c>
      <c r="H2263" t="s">
        <v>13347</v>
      </c>
      <c r="I2263" t="s">
        <v>10314</v>
      </c>
      <c r="J2263" t="s">
        <v>15039</v>
      </c>
      <c r="K2263" t="str">
        <f t="shared" si="70"/>
        <v>FROILAN IGNACIO BAEZ VASQUEZ</v>
      </c>
      <c r="L2263" t="str">
        <f t="shared" si="71"/>
        <v>Froilan Ignacio Baez Vasquez</v>
      </c>
      <c r="M2263" t="s">
        <v>2046</v>
      </c>
      <c r="N2263" t="str">
        <f>VLOOKUP(M2263,Tabla13[[#All],[rut]:[estado_licencia]],2,0)</f>
        <v>Froilan Ignacio Baez Vasquez</v>
      </c>
      <c r="O2263" t="s">
        <v>10127</v>
      </c>
      <c r="P2263" t="s">
        <v>4040</v>
      </c>
      <c r="Q2263" s="2">
        <v>45311</v>
      </c>
      <c r="T2263" t="s">
        <v>9834</v>
      </c>
      <c r="U2263" s="2">
        <v>45454</v>
      </c>
      <c r="V2263" t="s">
        <v>9835</v>
      </c>
      <c r="W2263" t="s">
        <v>9836</v>
      </c>
      <c r="X2263" t="s">
        <v>13915</v>
      </c>
      <c r="Y2263">
        <v>25000</v>
      </c>
      <c r="Z2263" t="s">
        <v>9838</v>
      </c>
    </row>
    <row r="2264" spans="1:35" hidden="1" x14ac:dyDescent="0.25">
      <c r="A2264" t="s">
        <v>15040</v>
      </c>
      <c r="B2264" t="s">
        <v>14882</v>
      </c>
      <c r="C2264" s="2">
        <v>43993</v>
      </c>
      <c r="D2264" t="s">
        <v>9827</v>
      </c>
      <c r="E2264" t="s">
        <v>10024</v>
      </c>
      <c r="F2264" t="s">
        <v>10025</v>
      </c>
      <c r="G2264" t="s">
        <v>98</v>
      </c>
      <c r="H2264" t="s">
        <v>15041</v>
      </c>
      <c r="I2264" t="s">
        <v>15042</v>
      </c>
      <c r="J2264" t="s">
        <v>15043</v>
      </c>
      <c r="K2264" t="str">
        <f t="shared" si="70"/>
        <v>GUSTAVO ALEJANDRO LOISA ALTIMIRAS</v>
      </c>
      <c r="L2264" t="str">
        <f t="shared" si="71"/>
        <v>Gustavo Alejandro Loisa Altimiras</v>
      </c>
      <c r="M2264" t="s">
        <v>2047</v>
      </c>
      <c r="N2264" t="str">
        <f>VLOOKUP(M2264,Tabla13[[#All],[rut]:[estado_licencia]],2,0)</f>
        <v>Gustavo Alejandro Loisa Altimiras</v>
      </c>
      <c r="O2264" t="s">
        <v>15044</v>
      </c>
      <c r="P2264" t="s">
        <v>4040</v>
      </c>
      <c r="Q2264" s="2">
        <v>44630</v>
      </c>
      <c r="T2264" t="s">
        <v>9834</v>
      </c>
      <c r="U2264" s="2">
        <v>45454</v>
      </c>
      <c r="V2264" t="s">
        <v>9835</v>
      </c>
      <c r="W2264" t="s">
        <v>9836</v>
      </c>
      <c r="X2264" t="s">
        <v>13915</v>
      </c>
      <c r="Y2264">
        <v>25000</v>
      </c>
      <c r="Z2264" t="s">
        <v>9838</v>
      </c>
    </row>
    <row r="2265" spans="1:35" hidden="1" x14ac:dyDescent="0.25">
      <c r="A2265" t="s">
        <v>15045</v>
      </c>
      <c r="B2265" t="s">
        <v>14882</v>
      </c>
      <c r="C2265" s="2">
        <v>43993</v>
      </c>
      <c r="D2265" t="s">
        <v>9827</v>
      </c>
      <c r="E2265" t="s">
        <v>12727</v>
      </c>
      <c r="F2265" t="s">
        <v>13568</v>
      </c>
      <c r="G2265" t="s">
        <v>1443</v>
      </c>
      <c r="H2265" t="s">
        <v>15046</v>
      </c>
      <c r="I2265" t="s">
        <v>11485</v>
      </c>
      <c r="J2265" t="s">
        <v>15047</v>
      </c>
      <c r="K2265" t="str">
        <f t="shared" si="70"/>
        <v>MAURICIO ENRIQUE GODOY  PACHECO</v>
      </c>
      <c r="L2265" t="str">
        <f t="shared" si="71"/>
        <v>Mauricio Enrique Godoy  Pacheco</v>
      </c>
      <c r="M2265" t="s">
        <v>2048</v>
      </c>
      <c r="N2265" t="str">
        <f>VLOOKUP(M2265,Tabla13[[#All],[rut]:[estado_licencia]],2,0)</f>
        <v>Mauricio Enrique Godoy  Pacheco</v>
      </c>
      <c r="O2265" t="s">
        <v>9832</v>
      </c>
      <c r="P2265" t="s">
        <v>10833</v>
      </c>
      <c r="Q2265" s="2">
        <v>44838</v>
      </c>
      <c r="R2265">
        <v>19495</v>
      </c>
      <c r="S2265" t="s">
        <v>460</v>
      </c>
      <c r="T2265" t="s">
        <v>9834</v>
      </c>
      <c r="U2265" s="2">
        <v>44358</v>
      </c>
      <c r="V2265" t="s">
        <v>9835</v>
      </c>
      <c r="W2265" t="s">
        <v>9836</v>
      </c>
      <c r="X2265" t="s">
        <v>13915</v>
      </c>
      <c r="Y2265">
        <v>25000</v>
      </c>
      <c r="Z2265" t="s">
        <v>9838</v>
      </c>
    </row>
    <row r="2266" spans="1:35" hidden="1" x14ac:dyDescent="0.25">
      <c r="A2266" t="s">
        <v>15048</v>
      </c>
      <c r="B2266" t="s">
        <v>14882</v>
      </c>
      <c r="C2266" s="2">
        <v>43994</v>
      </c>
      <c r="D2266" t="s">
        <v>9827</v>
      </c>
      <c r="E2266" t="s">
        <v>11759</v>
      </c>
      <c r="F2266" t="s">
        <v>11760</v>
      </c>
      <c r="G2266" t="s">
        <v>721</v>
      </c>
      <c r="H2266" t="s">
        <v>9923</v>
      </c>
      <c r="I2266" t="s">
        <v>10708</v>
      </c>
      <c r="J2266" t="s">
        <v>15049</v>
      </c>
      <c r="K2266" t="str">
        <f t="shared" si="70"/>
        <v>ELIAZAR RODOLFO FERNANDEZ CHAVEZ</v>
      </c>
      <c r="L2266" t="str">
        <f t="shared" si="71"/>
        <v>Eliazar Rodolfo Fernandez Chavez</v>
      </c>
      <c r="M2266" t="s">
        <v>2049</v>
      </c>
      <c r="N2266" t="str">
        <f>VLOOKUP(M2266,Tabla13[[#All],[rut]:[estado_licencia]],2,0)</f>
        <v>Eliazar Rodolfo Fernandez Chavez</v>
      </c>
      <c r="O2266" t="s">
        <v>9878</v>
      </c>
      <c r="P2266" t="s">
        <v>10104</v>
      </c>
      <c r="Q2266" s="2">
        <v>44826</v>
      </c>
      <c r="R2266">
        <v>19495</v>
      </c>
      <c r="S2266" t="s">
        <v>460</v>
      </c>
      <c r="T2266" t="s">
        <v>9834</v>
      </c>
      <c r="U2266" s="2">
        <v>44358</v>
      </c>
      <c r="V2266" t="s">
        <v>9835</v>
      </c>
      <c r="W2266" t="s">
        <v>9836</v>
      </c>
      <c r="X2266" t="s">
        <v>13915</v>
      </c>
      <c r="Y2266">
        <v>25000</v>
      </c>
      <c r="Z2266" t="s">
        <v>9838</v>
      </c>
    </row>
    <row r="2267" spans="1:35" hidden="1" x14ac:dyDescent="0.25">
      <c r="A2267" t="s">
        <v>15050</v>
      </c>
      <c r="B2267" t="s">
        <v>14882</v>
      </c>
      <c r="C2267" s="2">
        <v>43994</v>
      </c>
      <c r="D2267" t="s">
        <v>9827</v>
      </c>
      <c r="E2267" t="s">
        <v>15051</v>
      </c>
      <c r="F2267" t="s">
        <v>15051</v>
      </c>
      <c r="H2267" t="s">
        <v>11435</v>
      </c>
      <c r="I2267" t="s">
        <v>11098</v>
      </c>
      <c r="J2267" t="s">
        <v>15052</v>
      </c>
      <c r="K2267" t="str">
        <f t="shared" si="70"/>
        <v>CRISTIAN JORGE ALIAGA SANHUEZA</v>
      </c>
      <c r="L2267" t="str">
        <f t="shared" si="71"/>
        <v>Cristian Jorge Aliaga Sanhueza</v>
      </c>
      <c r="M2267" t="s">
        <v>2050</v>
      </c>
      <c r="N2267" t="str">
        <f>VLOOKUP(M2267,Tabla13[[#All],[rut]:[estado_licencia]],2,0)</f>
        <v>Cristian Jorge Aliaga Sanhueza</v>
      </c>
      <c r="O2267" t="s">
        <v>9898</v>
      </c>
      <c r="P2267" t="s">
        <v>9879</v>
      </c>
      <c r="Q2267" s="2">
        <v>45160</v>
      </c>
      <c r="S2267" t="s">
        <v>460</v>
      </c>
      <c r="T2267" t="s">
        <v>9834</v>
      </c>
      <c r="U2267" s="2">
        <v>45455</v>
      </c>
      <c r="V2267" t="s">
        <v>9835</v>
      </c>
      <c r="W2267" t="s">
        <v>9836</v>
      </c>
      <c r="X2267" t="s">
        <v>13915</v>
      </c>
      <c r="Y2267">
        <v>25000</v>
      </c>
      <c r="Z2267" t="s">
        <v>9853</v>
      </c>
      <c r="AB2267" t="s">
        <v>9936</v>
      </c>
      <c r="AI2267">
        <v>9204</v>
      </c>
    </row>
    <row r="2268" spans="1:35" hidden="1" x14ac:dyDescent="0.25">
      <c r="A2268" t="s">
        <v>15053</v>
      </c>
      <c r="B2268" t="s">
        <v>14882</v>
      </c>
      <c r="C2268" s="2">
        <v>43994</v>
      </c>
      <c r="D2268" t="s">
        <v>9827</v>
      </c>
      <c r="E2268" t="s">
        <v>10024</v>
      </c>
      <c r="F2268" t="s">
        <v>10025</v>
      </c>
      <c r="G2268" t="s">
        <v>98</v>
      </c>
      <c r="H2268" t="s">
        <v>9843</v>
      </c>
      <c r="I2268" t="s">
        <v>9902</v>
      </c>
      <c r="J2268" t="s">
        <v>15054</v>
      </c>
      <c r="K2268" t="str">
        <f t="shared" si="70"/>
        <v>HECTOR RODRIGO DIAZ AHUMADA</v>
      </c>
      <c r="L2268" t="str">
        <f t="shared" si="71"/>
        <v>Hector Rodrigo Diaz Ahumada</v>
      </c>
      <c r="M2268" t="s">
        <v>2051</v>
      </c>
      <c r="N2268" t="str">
        <f>VLOOKUP(M2268,Tabla13[[#All],[rut]:[estado_licencia]],2,0)</f>
        <v>Hector Rodrigo Diaz Ahumada</v>
      </c>
      <c r="O2268" t="s">
        <v>9878</v>
      </c>
      <c r="P2268" t="s">
        <v>10204</v>
      </c>
      <c r="Q2268" s="2">
        <v>45074</v>
      </c>
      <c r="R2268">
        <v>19495</v>
      </c>
      <c r="S2268" t="s">
        <v>460</v>
      </c>
      <c r="T2268" t="s">
        <v>9834</v>
      </c>
      <c r="U2268" s="2">
        <v>44359</v>
      </c>
      <c r="V2268" t="s">
        <v>9835</v>
      </c>
      <c r="W2268" t="s">
        <v>9836</v>
      </c>
      <c r="X2268" t="s">
        <v>13915</v>
      </c>
      <c r="Y2268">
        <v>25000</v>
      </c>
      <c r="Z2268" t="s">
        <v>9838</v>
      </c>
    </row>
    <row r="2269" spans="1:35" hidden="1" x14ac:dyDescent="0.25">
      <c r="A2269" t="s">
        <v>15055</v>
      </c>
      <c r="B2269" t="s">
        <v>14882</v>
      </c>
      <c r="C2269" s="2">
        <v>43994</v>
      </c>
      <c r="D2269" t="s">
        <v>9827</v>
      </c>
      <c r="E2269" t="s">
        <v>12309</v>
      </c>
      <c r="F2269" t="s">
        <v>12310</v>
      </c>
      <c r="G2269" t="s">
        <v>933</v>
      </c>
      <c r="H2269" t="s">
        <v>12717</v>
      </c>
      <c r="I2269" t="s">
        <v>9893</v>
      </c>
      <c r="J2269" t="s">
        <v>10674</v>
      </c>
      <c r="K2269" t="str">
        <f t="shared" si="70"/>
        <v>MIGUEL ANGEL JAMETT FLORES</v>
      </c>
      <c r="L2269" t="str">
        <f t="shared" si="71"/>
        <v>Miguel Angel Jamett Flores</v>
      </c>
      <c r="M2269" t="s">
        <v>2052</v>
      </c>
      <c r="N2269" t="str">
        <f>VLOOKUP(M2269,Tabla13[[#All],[rut]:[estado_licencia]],2,0)</f>
        <v>Miguel Angel Jamett Flores</v>
      </c>
      <c r="O2269" t="s">
        <v>14366</v>
      </c>
      <c r="P2269" t="s">
        <v>9983</v>
      </c>
      <c r="Q2269" s="2">
        <v>44036</v>
      </c>
      <c r="R2269">
        <v>19495</v>
      </c>
      <c r="S2269" t="s">
        <v>460</v>
      </c>
      <c r="T2269" t="s">
        <v>9834</v>
      </c>
      <c r="U2269" s="2">
        <v>44359</v>
      </c>
      <c r="V2269" t="s">
        <v>9835</v>
      </c>
      <c r="W2269" t="s">
        <v>9836</v>
      </c>
      <c r="X2269" t="s">
        <v>13915</v>
      </c>
      <c r="Y2269">
        <v>25000</v>
      </c>
      <c r="Z2269" t="s">
        <v>9838</v>
      </c>
    </row>
    <row r="2270" spans="1:35" hidden="1" x14ac:dyDescent="0.25">
      <c r="A2270" t="s">
        <v>15056</v>
      </c>
      <c r="B2270" t="s">
        <v>14882</v>
      </c>
      <c r="C2270" s="2">
        <v>43994</v>
      </c>
      <c r="D2270" t="s">
        <v>9827</v>
      </c>
      <c r="E2270" t="s">
        <v>12309</v>
      </c>
      <c r="F2270" t="s">
        <v>12310</v>
      </c>
      <c r="G2270" t="s">
        <v>933</v>
      </c>
      <c r="H2270" t="s">
        <v>10229</v>
      </c>
      <c r="I2270" t="s">
        <v>9972</v>
      </c>
      <c r="J2270" t="s">
        <v>15057</v>
      </c>
      <c r="K2270" t="str">
        <f t="shared" si="70"/>
        <v>EFRAIN NEHEMIAS VILCHES CAMPOS</v>
      </c>
      <c r="L2270" t="str">
        <f t="shared" si="71"/>
        <v>Efrain Nehemias Vilches Campos</v>
      </c>
      <c r="M2270" t="s">
        <v>2053</v>
      </c>
      <c r="N2270" t="str">
        <f>VLOOKUP(M2270,Tabla13[[#All],[rut]:[estado_licencia]],2,0)</f>
        <v>Efrain Nehemias Vilches Campos</v>
      </c>
      <c r="O2270" t="s">
        <v>9832</v>
      </c>
      <c r="P2270" t="s">
        <v>10136</v>
      </c>
      <c r="Q2270" s="2">
        <v>45211</v>
      </c>
      <c r="R2270">
        <v>18290</v>
      </c>
      <c r="S2270" t="s">
        <v>460</v>
      </c>
      <c r="T2270" t="s">
        <v>9834</v>
      </c>
      <c r="U2270" s="2">
        <v>44359</v>
      </c>
      <c r="V2270" t="s">
        <v>9835</v>
      </c>
      <c r="W2270" t="s">
        <v>9836</v>
      </c>
      <c r="X2270" t="s">
        <v>13915</v>
      </c>
      <c r="Y2270">
        <v>25000</v>
      </c>
      <c r="Z2270" t="s">
        <v>9838</v>
      </c>
    </row>
    <row r="2271" spans="1:35" hidden="1" x14ac:dyDescent="0.25">
      <c r="A2271" t="s">
        <v>15058</v>
      </c>
      <c r="B2271" t="s">
        <v>14882</v>
      </c>
      <c r="C2271" s="2">
        <v>43994</v>
      </c>
      <c r="D2271" t="s">
        <v>9827</v>
      </c>
      <c r="E2271" t="s">
        <v>12613</v>
      </c>
      <c r="F2271" t="s">
        <v>12613</v>
      </c>
      <c r="G2271" t="s">
        <v>1048</v>
      </c>
      <c r="H2271" t="s">
        <v>15059</v>
      </c>
      <c r="I2271" t="s">
        <v>15060</v>
      </c>
      <c r="J2271" t="s">
        <v>15061</v>
      </c>
      <c r="K2271" t="str">
        <f t="shared" si="70"/>
        <v>GONZALO DANIEL GATICA SANDIA</v>
      </c>
      <c r="L2271" t="str">
        <f t="shared" si="71"/>
        <v>Gonzalo Daniel Gatica Sandia</v>
      </c>
      <c r="M2271" t="s">
        <v>2054</v>
      </c>
      <c r="N2271" t="str">
        <f>VLOOKUP(M2271,Tabla13[[#All],[rut]:[estado_licencia]],2,0)</f>
        <v>Gonzalo Daniel Gatica Sandia</v>
      </c>
      <c r="O2271" t="s">
        <v>14742</v>
      </c>
      <c r="P2271" t="s">
        <v>10177</v>
      </c>
      <c r="Q2271" s="2" t="s">
        <v>10177</v>
      </c>
      <c r="R2271" t="s">
        <v>10177</v>
      </c>
      <c r="S2271" t="s">
        <v>460</v>
      </c>
      <c r="T2271" t="s">
        <v>9834</v>
      </c>
      <c r="U2271" s="2">
        <v>44359</v>
      </c>
      <c r="V2271" t="s">
        <v>9835</v>
      </c>
      <c r="W2271" t="s">
        <v>9836</v>
      </c>
      <c r="X2271" t="s">
        <v>13915</v>
      </c>
      <c r="Y2271">
        <v>25000</v>
      </c>
      <c r="Z2271" t="s">
        <v>9838</v>
      </c>
    </row>
    <row r="2272" spans="1:35" hidden="1" x14ac:dyDescent="0.25">
      <c r="A2272" t="s">
        <v>15062</v>
      </c>
      <c r="B2272" t="s">
        <v>14882</v>
      </c>
      <c r="C2272" s="2">
        <v>43994</v>
      </c>
      <c r="D2272" t="s">
        <v>9827</v>
      </c>
      <c r="E2272" t="s">
        <v>12613</v>
      </c>
      <c r="F2272" t="s">
        <v>12613</v>
      </c>
      <c r="G2272" t="s">
        <v>1048</v>
      </c>
      <c r="H2272" t="s">
        <v>15063</v>
      </c>
      <c r="I2272" t="s">
        <v>10369</v>
      </c>
      <c r="J2272" t="s">
        <v>10735</v>
      </c>
      <c r="K2272" t="str">
        <f t="shared" si="70"/>
        <v>MAURICIO SAN JUAN TRONCOSO</v>
      </c>
      <c r="L2272" t="str">
        <f t="shared" si="71"/>
        <v>Mauricio San Juan Troncoso</v>
      </c>
      <c r="M2272" t="s">
        <v>2055</v>
      </c>
      <c r="N2272" t="str">
        <f>VLOOKUP(M2272,Tabla13[[#All],[rut]:[estado_licencia]],2,0)</f>
        <v>Mauricio San Juan Troncoso</v>
      </c>
      <c r="O2272" t="s">
        <v>14742</v>
      </c>
      <c r="P2272" t="s">
        <v>10177</v>
      </c>
      <c r="Q2272" s="2" t="s">
        <v>10177</v>
      </c>
      <c r="R2272" t="s">
        <v>10177</v>
      </c>
      <c r="S2272" t="s">
        <v>460</v>
      </c>
      <c r="T2272" t="s">
        <v>9834</v>
      </c>
      <c r="U2272" s="2">
        <v>44359</v>
      </c>
      <c r="V2272" t="s">
        <v>9835</v>
      </c>
      <c r="W2272" t="s">
        <v>9836</v>
      </c>
      <c r="X2272" t="s">
        <v>13915</v>
      </c>
      <c r="Y2272">
        <v>25000</v>
      </c>
      <c r="Z2272" t="s">
        <v>9838</v>
      </c>
    </row>
    <row r="2273" spans="1:35" hidden="1" x14ac:dyDescent="0.25">
      <c r="A2273" t="s">
        <v>15064</v>
      </c>
      <c r="B2273" t="s">
        <v>14882</v>
      </c>
      <c r="C2273" s="2">
        <v>43997</v>
      </c>
      <c r="D2273" t="s">
        <v>9827</v>
      </c>
      <c r="E2273" t="s">
        <v>15065</v>
      </c>
      <c r="F2273" t="s">
        <v>15066</v>
      </c>
      <c r="H2273" t="s">
        <v>10932</v>
      </c>
      <c r="I2273" t="s">
        <v>9875</v>
      </c>
      <c r="J2273" t="s">
        <v>12061</v>
      </c>
      <c r="K2273" t="str">
        <f t="shared" si="70"/>
        <v>LUIS ENRIQUE ALFARO CORTES</v>
      </c>
      <c r="L2273" t="str">
        <f t="shared" si="71"/>
        <v>Luis Enrique Alfaro Cortes</v>
      </c>
      <c r="M2273" t="s">
        <v>2056</v>
      </c>
      <c r="N2273" t="str">
        <f>VLOOKUP(M2273,Tabla13[[#All],[rut]:[estado_licencia]],2,0)</f>
        <v>Luis Enrique Alfaro Cortes</v>
      </c>
      <c r="O2273" t="s">
        <v>10672</v>
      </c>
      <c r="P2273" t="s">
        <v>4040</v>
      </c>
      <c r="Q2273" s="2">
        <v>44003</v>
      </c>
      <c r="S2273" t="s">
        <v>460</v>
      </c>
      <c r="T2273" t="s">
        <v>9834</v>
      </c>
      <c r="U2273" s="2">
        <v>45458</v>
      </c>
      <c r="V2273" t="s">
        <v>9835</v>
      </c>
      <c r="W2273" t="s">
        <v>9836</v>
      </c>
      <c r="X2273" t="s">
        <v>13915</v>
      </c>
      <c r="Y2273">
        <v>25000</v>
      </c>
      <c r="Z2273" t="s">
        <v>9853</v>
      </c>
      <c r="AB2273" t="s">
        <v>15067</v>
      </c>
      <c r="AC2273">
        <v>43997</v>
      </c>
      <c r="AI2273">
        <v>9183</v>
      </c>
    </row>
    <row r="2274" spans="1:35" hidden="1" x14ac:dyDescent="0.25">
      <c r="A2274" t="s">
        <v>15068</v>
      </c>
      <c r="B2274" t="s">
        <v>14882</v>
      </c>
      <c r="C2274" s="2">
        <v>43997</v>
      </c>
      <c r="D2274" t="s">
        <v>9827</v>
      </c>
      <c r="E2274" t="s">
        <v>9867</v>
      </c>
      <c r="F2274" t="s">
        <v>9868</v>
      </c>
      <c r="G2274" t="s">
        <v>56</v>
      </c>
      <c r="H2274" t="s">
        <v>12645</v>
      </c>
      <c r="I2274" t="s">
        <v>12015</v>
      </c>
      <c r="J2274" t="s">
        <v>15069</v>
      </c>
      <c r="K2274" t="str">
        <f t="shared" si="70"/>
        <v>CLAUDIO MISAEL SIERRA HIDALGO</v>
      </c>
      <c r="L2274" t="str">
        <f t="shared" si="71"/>
        <v>Claudio Misael Sierra Hidalgo</v>
      </c>
      <c r="M2274" t="s">
        <v>2057</v>
      </c>
      <c r="N2274" t="str">
        <f>VLOOKUP(M2274,Tabla13[[#All],[rut]:[estado_licencia]],2,0)</f>
        <v>Claudio Misael Sierra Hidalgo</v>
      </c>
      <c r="O2274" t="s">
        <v>9956</v>
      </c>
      <c r="P2274" t="s">
        <v>4040</v>
      </c>
      <c r="Q2274" s="2">
        <v>45711</v>
      </c>
      <c r="S2274" t="s">
        <v>460</v>
      </c>
      <c r="T2274" t="s">
        <v>9834</v>
      </c>
      <c r="V2274" t="s">
        <v>9835</v>
      </c>
      <c r="W2274" t="s">
        <v>9836</v>
      </c>
      <c r="X2274" t="s">
        <v>13915</v>
      </c>
      <c r="Y2274">
        <v>25000</v>
      </c>
      <c r="Z2274" t="s">
        <v>9838</v>
      </c>
    </row>
    <row r="2275" spans="1:35" hidden="1" x14ac:dyDescent="0.25">
      <c r="A2275" t="s">
        <v>15070</v>
      </c>
      <c r="B2275" t="s">
        <v>14882</v>
      </c>
      <c r="C2275" s="2">
        <v>43997</v>
      </c>
      <c r="D2275" t="s">
        <v>9827</v>
      </c>
      <c r="E2275" t="s">
        <v>10224</v>
      </c>
      <c r="F2275" t="s">
        <v>10225</v>
      </c>
      <c r="G2275" t="s">
        <v>155</v>
      </c>
      <c r="H2275" t="s">
        <v>12092</v>
      </c>
      <c r="I2275" t="s">
        <v>15071</v>
      </c>
      <c r="J2275" t="s">
        <v>15072</v>
      </c>
      <c r="K2275" t="str">
        <f t="shared" si="70"/>
        <v>MICHEL HUMBERTO BASAURE CABALLERO</v>
      </c>
      <c r="L2275" t="str">
        <f t="shared" si="71"/>
        <v>Michel Humberto Basaure Caballero</v>
      </c>
      <c r="M2275" t="s">
        <v>2058</v>
      </c>
      <c r="N2275" t="str">
        <f>VLOOKUP(M2275,Tabla13[[#All],[rut]:[estado_licencia]],2,0)</f>
        <v>Michel Humberto Basaure Caballero</v>
      </c>
      <c r="O2275" t="s">
        <v>9832</v>
      </c>
      <c r="P2275" t="s">
        <v>4040</v>
      </c>
      <c r="Q2275" s="2">
        <v>44570</v>
      </c>
      <c r="S2275" t="s">
        <v>460</v>
      </c>
      <c r="T2275" t="s">
        <v>9834</v>
      </c>
      <c r="U2275" s="2">
        <v>45458</v>
      </c>
      <c r="V2275" t="s">
        <v>9835</v>
      </c>
      <c r="W2275" t="s">
        <v>9836</v>
      </c>
      <c r="X2275" t="s">
        <v>13915</v>
      </c>
      <c r="Y2275">
        <v>25000</v>
      </c>
      <c r="Z2275" t="s">
        <v>9853</v>
      </c>
      <c r="AB2275" t="s">
        <v>9854</v>
      </c>
      <c r="AC2275">
        <v>43997</v>
      </c>
      <c r="AI2275">
        <v>9182</v>
      </c>
    </row>
    <row r="2276" spans="1:35" hidden="1" x14ac:dyDescent="0.25">
      <c r="A2276" t="s">
        <v>15073</v>
      </c>
      <c r="B2276" t="s">
        <v>14882</v>
      </c>
      <c r="C2276" s="2">
        <v>43997</v>
      </c>
      <c r="D2276" t="s">
        <v>9827</v>
      </c>
      <c r="E2276" t="s">
        <v>9951</v>
      </c>
      <c r="F2276" t="s">
        <v>9952</v>
      </c>
      <c r="G2276" t="s">
        <v>79</v>
      </c>
      <c r="H2276" t="s">
        <v>9989</v>
      </c>
      <c r="I2276" t="s">
        <v>9903</v>
      </c>
      <c r="J2276" t="s">
        <v>15074</v>
      </c>
      <c r="K2276" t="str">
        <f t="shared" si="70"/>
        <v>ROGER ALEXANDER ACOSTA CASTILLO</v>
      </c>
      <c r="L2276" t="str">
        <f t="shared" si="71"/>
        <v>Roger Alexander Acosta Castillo</v>
      </c>
      <c r="M2276" t="s">
        <v>2059</v>
      </c>
      <c r="N2276" t="str">
        <f>VLOOKUP(M2276,Tabla13[[#All],[rut]:[estado_licencia]],2,0)</f>
        <v>Roger Alexander Acosta Castillo</v>
      </c>
      <c r="O2276" t="s">
        <v>9898</v>
      </c>
      <c r="P2276" t="s">
        <v>12291</v>
      </c>
      <c r="Q2276" s="2">
        <v>44212</v>
      </c>
      <c r="R2276">
        <v>19495</v>
      </c>
      <c r="S2276" t="s">
        <v>460</v>
      </c>
      <c r="T2276" t="s">
        <v>9834</v>
      </c>
      <c r="U2276" s="2">
        <v>44362</v>
      </c>
      <c r="V2276" t="s">
        <v>9835</v>
      </c>
      <c r="W2276" t="s">
        <v>9836</v>
      </c>
      <c r="X2276" t="s">
        <v>13915</v>
      </c>
      <c r="Y2276">
        <v>25000</v>
      </c>
      <c r="Z2276" t="s">
        <v>9838</v>
      </c>
    </row>
    <row r="2277" spans="1:35" hidden="1" x14ac:dyDescent="0.25">
      <c r="A2277" t="s">
        <v>15075</v>
      </c>
      <c r="B2277" t="s">
        <v>14882</v>
      </c>
      <c r="C2277" s="2">
        <v>43997</v>
      </c>
      <c r="D2277" t="s">
        <v>9827</v>
      </c>
      <c r="E2277" t="s">
        <v>10068</v>
      </c>
      <c r="F2277" t="s">
        <v>10069</v>
      </c>
      <c r="G2277" t="s">
        <v>112</v>
      </c>
      <c r="H2277" t="s">
        <v>12534</v>
      </c>
      <c r="I2277" t="s">
        <v>10016</v>
      </c>
      <c r="J2277" t="s">
        <v>15076</v>
      </c>
      <c r="K2277" t="str">
        <f t="shared" si="70"/>
        <v>RODOLFO ABELARDO BUENO  MORENO</v>
      </c>
      <c r="L2277" t="str">
        <f t="shared" si="71"/>
        <v>Rodolfo Abelardo Bueno  Moreno</v>
      </c>
      <c r="M2277" t="s">
        <v>2060</v>
      </c>
      <c r="N2277" t="str">
        <f>VLOOKUP(M2277,Tabla13[[#All],[rut]:[estado_licencia]],2,0)</f>
        <v>Rodolfo Abelardo Bueno  Moreno</v>
      </c>
      <c r="O2277" t="s">
        <v>9832</v>
      </c>
      <c r="P2277" t="s">
        <v>10255</v>
      </c>
      <c r="Q2277" s="2">
        <v>45031</v>
      </c>
      <c r="R2277">
        <v>18290</v>
      </c>
      <c r="S2277" t="s">
        <v>460</v>
      </c>
      <c r="T2277" t="s">
        <v>9834</v>
      </c>
      <c r="U2277" s="2">
        <v>44362</v>
      </c>
      <c r="V2277" t="s">
        <v>9835</v>
      </c>
      <c r="W2277" t="s">
        <v>9836</v>
      </c>
      <c r="X2277" t="s">
        <v>13915</v>
      </c>
      <c r="Y2277">
        <v>25000</v>
      </c>
      <c r="Z2277" t="s">
        <v>9838</v>
      </c>
    </row>
    <row r="2278" spans="1:35" hidden="1" x14ac:dyDescent="0.25">
      <c r="A2278" t="s">
        <v>15077</v>
      </c>
      <c r="B2278" t="s">
        <v>14882</v>
      </c>
      <c r="C2278" s="2">
        <v>43998</v>
      </c>
      <c r="D2278" t="s">
        <v>9827</v>
      </c>
      <c r="E2278" t="s">
        <v>15078</v>
      </c>
      <c r="F2278" t="s">
        <v>15079</v>
      </c>
      <c r="G2278" t="s">
        <v>2061</v>
      </c>
      <c r="H2278" t="s">
        <v>10835</v>
      </c>
      <c r="I2278" t="s">
        <v>10406</v>
      </c>
      <c r="J2278" t="s">
        <v>9884</v>
      </c>
      <c r="K2278" t="str">
        <f t="shared" si="70"/>
        <v>CESAR ALBERTO ALARCON GODOY</v>
      </c>
      <c r="L2278" t="str">
        <f t="shared" si="71"/>
        <v>Cesar Alberto Alarcon Godoy</v>
      </c>
      <c r="M2278" t="s">
        <v>2062</v>
      </c>
      <c r="N2278" t="str">
        <f>VLOOKUP(M2278,Tabla13[[#All],[rut]:[estado_licencia]],2,0)</f>
        <v>Cesar Alberto Alarcon Godoy</v>
      </c>
      <c r="O2278" t="s">
        <v>9832</v>
      </c>
      <c r="P2278" t="s">
        <v>10171</v>
      </c>
      <c r="Q2278" s="2">
        <v>44972</v>
      </c>
      <c r="R2278">
        <v>19495</v>
      </c>
      <c r="S2278" t="s">
        <v>460</v>
      </c>
      <c r="T2278" t="s">
        <v>9834</v>
      </c>
      <c r="U2278" s="2">
        <v>44363</v>
      </c>
      <c r="V2278" t="s">
        <v>9835</v>
      </c>
      <c r="W2278" t="s">
        <v>9836</v>
      </c>
      <c r="X2278" t="s">
        <v>13915</v>
      </c>
      <c r="Y2278">
        <v>25000</v>
      </c>
      <c r="Z2278" t="s">
        <v>9838</v>
      </c>
    </row>
    <row r="2279" spans="1:35" hidden="1" x14ac:dyDescent="0.25">
      <c r="A2279" t="s">
        <v>15080</v>
      </c>
      <c r="B2279" t="s">
        <v>14882</v>
      </c>
      <c r="C2279" s="2">
        <v>43998</v>
      </c>
      <c r="D2279" t="s">
        <v>9827</v>
      </c>
      <c r="E2279" t="s">
        <v>9999</v>
      </c>
      <c r="F2279" t="s">
        <v>10000</v>
      </c>
      <c r="G2279" t="s">
        <v>91</v>
      </c>
      <c r="H2279" t="s">
        <v>9829</v>
      </c>
      <c r="I2279" t="s">
        <v>10521</v>
      </c>
      <c r="J2279" t="s">
        <v>11688</v>
      </c>
      <c r="K2279" t="str">
        <f t="shared" si="70"/>
        <v>JORGE ANDRES PIÑONES ROBLES</v>
      </c>
      <c r="L2279" t="str">
        <f t="shared" si="71"/>
        <v>Jorge Andres Piñones Robles</v>
      </c>
      <c r="M2279" t="s">
        <v>2063</v>
      </c>
      <c r="N2279" t="str">
        <f>VLOOKUP(M2279,Tabla13[[#All],[rut]:[estado_licencia]],2,0)</f>
        <v>Jorge Andres Piñones Robles</v>
      </c>
      <c r="O2279" t="s">
        <v>10798</v>
      </c>
      <c r="P2279" t="s">
        <v>15081</v>
      </c>
      <c r="Q2279" s="2">
        <v>45346</v>
      </c>
      <c r="R2279">
        <v>19495</v>
      </c>
      <c r="S2279" t="s">
        <v>460</v>
      </c>
      <c r="T2279" t="s">
        <v>9834</v>
      </c>
      <c r="U2279" s="2">
        <v>44363</v>
      </c>
      <c r="V2279" t="s">
        <v>9835</v>
      </c>
      <c r="W2279" t="s">
        <v>9836</v>
      </c>
      <c r="X2279" t="s">
        <v>13915</v>
      </c>
      <c r="Y2279">
        <v>25000</v>
      </c>
      <c r="Z2279" t="s">
        <v>9838</v>
      </c>
    </row>
    <row r="2280" spans="1:35" hidden="1" x14ac:dyDescent="0.25">
      <c r="A2280" t="s">
        <v>15082</v>
      </c>
      <c r="B2280" t="s">
        <v>14882</v>
      </c>
      <c r="C2280" s="2">
        <v>43998</v>
      </c>
      <c r="D2280" t="s">
        <v>9827</v>
      </c>
      <c r="E2280" t="s">
        <v>10917</v>
      </c>
      <c r="F2280" t="s">
        <v>10075</v>
      </c>
      <c r="G2280" t="s">
        <v>114</v>
      </c>
      <c r="H2280" t="s">
        <v>9893</v>
      </c>
      <c r="I2280" t="s">
        <v>9860</v>
      </c>
      <c r="J2280" t="s">
        <v>15083</v>
      </c>
      <c r="K2280" t="str">
        <f t="shared" si="70"/>
        <v>ANTONIO EUGENIO FLORES AGUILERA</v>
      </c>
      <c r="L2280" t="str">
        <f t="shared" si="71"/>
        <v>Antonio Eugenio Flores Aguilera</v>
      </c>
      <c r="M2280" t="s">
        <v>2064</v>
      </c>
      <c r="N2280" t="str">
        <f>VLOOKUP(M2280,Tabla13[[#All],[rut]:[estado_licencia]],2,0)</f>
        <v>Antonio Eugenio Flores Aguilera</v>
      </c>
      <c r="O2280" t="s">
        <v>9878</v>
      </c>
      <c r="P2280" t="s">
        <v>15084</v>
      </c>
      <c r="Q2280" s="2">
        <v>45089</v>
      </c>
      <c r="R2280">
        <v>19495</v>
      </c>
      <c r="S2280" t="s">
        <v>460</v>
      </c>
      <c r="T2280" t="s">
        <v>9834</v>
      </c>
      <c r="U2280" s="2">
        <v>44363</v>
      </c>
      <c r="V2280" t="s">
        <v>9835</v>
      </c>
      <c r="W2280" t="s">
        <v>9836</v>
      </c>
      <c r="X2280" t="s">
        <v>13915</v>
      </c>
      <c r="Y2280">
        <v>25000</v>
      </c>
      <c r="Z2280" t="s">
        <v>9838</v>
      </c>
    </row>
    <row r="2281" spans="1:35" hidden="1" x14ac:dyDescent="0.25">
      <c r="A2281" t="s">
        <v>15085</v>
      </c>
      <c r="B2281" t="s">
        <v>14882</v>
      </c>
      <c r="C2281" s="2">
        <v>43998</v>
      </c>
      <c r="D2281" t="s">
        <v>9827</v>
      </c>
      <c r="E2281" t="s">
        <v>10917</v>
      </c>
      <c r="F2281" t="s">
        <v>10075</v>
      </c>
      <c r="G2281" t="s">
        <v>114</v>
      </c>
      <c r="H2281" t="s">
        <v>11306</v>
      </c>
      <c r="I2281" t="s">
        <v>10140</v>
      </c>
      <c r="J2281" t="s">
        <v>10881</v>
      </c>
      <c r="K2281" t="str">
        <f t="shared" si="70"/>
        <v>CRISTIAN ALEJANDRO MANQUEZ ARAYA</v>
      </c>
      <c r="L2281" t="str">
        <f t="shared" si="71"/>
        <v>Cristian Alejandro Manquez Araya</v>
      </c>
      <c r="M2281" t="s">
        <v>2065</v>
      </c>
      <c r="N2281" t="str">
        <f>VLOOKUP(M2281,Tabla13[[#All],[rut]:[estado_licencia]],2,0)</f>
        <v>Cristian Alejandro Manquez Araya</v>
      </c>
      <c r="O2281" t="s">
        <v>9905</v>
      </c>
      <c r="P2281" t="s">
        <v>9889</v>
      </c>
      <c r="Q2281" s="2">
        <v>43927</v>
      </c>
      <c r="R2281">
        <v>19495</v>
      </c>
      <c r="S2281" t="s">
        <v>460</v>
      </c>
      <c r="T2281" t="s">
        <v>9834</v>
      </c>
      <c r="U2281" s="2">
        <v>44363</v>
      </c>
      <c r="V2281" t="s">
        <v>9835</v>
      </c>
      <c r="W2281" t="s">
        <v>9836</v>
      </c>
      <c r="X2281" t="s">
        <v>13915</v>
      </c>
      <c r="Y2281">
        <v>25000</v>
      </c>
      <c r="Z2281" t="s">
        <v>9838</v>
      </c>
    </row>
    <row r="2282" spans="1:35" hidden="1" x14ac:dyDescent="0.25">
      <c r="A2282" t="s">
        <v>15086</v>
      </c>
      <c r="B2282" t="s">
        <v>14882</v>
      </c>
      <c r="C2282" s="2">
        <v>43998</v>
      </c>
      <c r="D2282" t="s">
        <v>9827</v>
      </c>
      <c r="E2282" t="s">
        <v>10917</v>
      </c>
      <c r="F2282" t="s">
        <v>10075</v>
      </c>
      <c r="G2282" t="s">
        <v>114</v>
      </c>
      <c r="H2282" t="s">
        <v>15087</v>
      </c>
      <c r="I2282" t="s">
        <v>9971</v>
      </c>
      <c r="J2282" t="s">
        <v>15088</v>
      </c>
      <c r="K2282" t="str">
        <f t="shared" si="70"/>
        <v>BRAULIO DERL TRANSITO VILLARRREL  MUÑOZ</v>
      </c>
      <c r="L2282" t="str">
        <f t="shared" si="71"/>
        <v>Braulio Derl Transito Villarrrel  Muñoz</v>
      </c>
      <c r="M2282" t="s">
        <v>2066</v>
      </c>
      <c r="N2282" t="str">
        <f>VLOOKUP(M2282,Tabla13[[#All],[rut]:[estado_licencia]],2,0)</f>
        <v>Braulio Derl Transito Villarrrel  Muñoz</v>
      </c>
      <c r="O2282" t="s">
        <v>9878</v>
      </c>
      <c r="P2282" t="s">
        <v>15089</v>
      </c>
      <c r="Q2282" s="2">
        <v>44812</v>
      </c>
      <c r="R2282">
        <v>19495</v>
      </c>
      <c r="S2282" t="s">
        <v>460</v>
      </c>
      <c r="T2282" t="s">
        <v>9834</v>
      </c>
      <c r="U2282" s="2">
        <v>44363</v>
      </c>
      <c r="V2282" t="s">
        <v>9835</v>
      </c>
      <c r="W2282" t="s">
        <v>9836</v>
      </c>
      <c r="X2282" t="s">
        <v>13915</v>
      </c>
      <c r="Y2282">
        <v>25000</v>
      </c>
      <c r="Z2282" t="s">
        <v>9838</v>
      </c>
    </row>
    <row r="2283" spans="1:35" hidden="1" x14ac:dyDescent="0.25">
      <c r="A2283" t="s">
        <v>15090</v>
      </c>
      <c r="B2283" t="s">
        <v>14882</v>
      </c>
      <c r="C2283" s="2">
        <v>43998</v>
      </c>
      <c r="D2283" t="s">
        <v>9827</v>
      </c>
      <c r="E2283" t="s">
        <v>10917</v>
      </c>
      <c r="F2283" t="s">
        <v>10075</v>
      </c>
      <c r="G2283" t="s">
        <v>114</v>
      </c>
      <c r="H2283" t="s">
        <v>15091</v>
      </c>
      <c r="I2283" t="s">
        <v>10026</v>
      </c>
      <c r="J2283" t="s">
        <v>15054</v>
      </c>
      <c r="K2283" t="str">
        <f t="shared" si="70"/>
        <v>HECTOR RODRIGO LEON  ROJAS</v>
      </c>
      <c r="L2283" t="str">
        <f t="shared" si="71"/>
        <v>Hector Rodrigo Leon  Rojas</v>
      </c>
      <c r="M2283" t="s">
        <v>2067</v>
      </c>
      <c r="N2283" t="str">
        <f>VLOOKUP(M2283,Tabla13[[#All],[rut]:[estado_licencia]],2,0)</f>
        <v>Hector Rodrigo Leon  Rojas</v>
      </c>
      <c r="O2283" t="s">
        <v>10177</v>
      </c>
      <c r="P2283" t="s">
        <v>10177</v>
      </c>
      <c r="Q2283" s="2" t="s">
        <v>10177</v>
      </c>
      <c r="R2283" t="s">
        <v>15092</v>
      </c>
      <c r="S2283" t="s">
        <v>460</v>
      </c>
      <c r="T2283" t="s">
        <v>9834</v>
      </c>
      <c r="U2283" s="2">
        <v>44363</v>
      </c>
      <c r="V2283" t="s">
        <v>9835</v>
      </c>
      <c r="W2283" t="s">
        <v>9836</v>
      </c>
      <c r="X2283" t="s">
        <v>13915</v>
      </c>
      <c r="Y2283">
        <v>25000</v>
      </c>
      <c r="Z2283" t="s">
        <v>9838</v>
      </c>
    </row>
    <row r="2284" spans="1:35" hidden="1" x14ac:dyDescent="0.25">
      <c r="A2284" t="s">
        <v>15093</v>
      </c>
      <c r="B2284" t="s">
        <v>14882</v>
      </c>
      <c r="C2284" s="2">
        <v>43998</v>
      </c>
      <c r="D2284" t="s">
        <v>9827</v>
      </c>
      <c r="E2284" t="s">
        <v>10917</v>
      </c>
      <c r="F2284" t="s">
        <v>10075</v>
      </c>
      <c r="G2284" t="s">
        <v>114</v>
      </c>
      <c r="H2284" t="s">
        <v>9928</v>
      </c>
      <c r="I2284" t="s">
        <v>9850</v>
      </c>
      <c r="J2284" t="s">
        <v>13961</v>
      </c>
      <c r="K2284" t="str">
        <f t="shared" si="70"/>
        <v>MARCELO ANDRES TAPIA SOTO</v>
      </c>
      <c r="L2284" t="str">
        <f t="shared" si="71"/>
        <v>Marcelo Andres Tapia Soto</v>
      </c>
      <c r="M2284" t="s">
        <v>2068</v>
      </c>
      <c r="N2284" t="str">
        <f>VLOOKUP(M2284,Tabla13[[#All],[rut]:[estado_licencia]],2,0)</f>
        <v>Marcelo Andres Tapia Soto</v>
      </c>
      <c r="O2284" t="s">
        <v>9878</v>
      </c>
      <c r="P2284" t="s">
        <v>9879</v>
      </c>
      <c r="Q2284" s="2">
        <v>43818</v>
      </c>
      <c r="S2284" t="s">
        <v>460</v>
      </c>
      <c r="T2284" t="s">
        <v>9834</v>
      </c>
      <c r="U2284" s="2">
        <v>44363</v>
      </c>
      <c r="V2284" t="s">
        <v>9835</v>
      </c>
      <c r="W2284" t="s">
        <v>9836</v>
      </c>
      <c r="X2284" t="s">
        <v>13915</v>
      </c>
      <c r="Y2284">
        <v>25000</v>
      </c>
      <c r="Z2284" t="s">
        <v>9838</v>
      </c>
    </row>
    <row r="2285" spans="1:35" hidden="1" x14ac:dyDescent="0.25">
      <c r="A2285" t="s">
        <v>15094</v>
      </c>
      <c r="B2285" t="s">
        <v>14882</v>
      </c>
      <c r="C2285" s="2">
        <v>43998</v>
      </c>
      <c r="D2285" t="s">
        <v>9827</v>
      </c>
      <c r="E2285" t="s">
        <v>10917</v>
      </c>
      <c r="F2285" t="s">
        <v>10075</v>
      </c>
      <c r="G2285" t="s">
        <v>114</v>
      </c>
      <c r="H2285" t="s">
        <v>15095</v>
      </c>
      <c r="I2285" t="s">
        <v>10052</v>
      </c>
      <c r="J2285" t="s">
        <v>11480</v>
      </c>
      <c r="K2285" t="str">
        <f t="shared" si="70"/>
        <v>HECTOR ALEJANDRO QUIJANES LEON</v>
      </c>
      <c r="L2285" t="str">
        <f t="shared" si="71"/>
        <v>Hector Alejandro Quijanes Leon</v>
      </c>
      <c r="M2285" t="s">
        <v>2069</v>
      </c>
      <c r="N2285" t="str">
        <f>VLOOKUP(M2285,Tabla13[[#All],[rut]:[estado_licencia]],2,0)</f>
        <v>Hector Alejandro Quijanes Leon</v>
      </c>
      <c r="O2285" t="s">
        <v>9878</v>
      </c>
      <c r="P2285" t="s">
        <v>10255</v>
      </c>
      <c r="Q2285" s="2">
        <v>44934</v>
      </c>
      <c r="R2285">
        <v>18290</v>
      </c>
      <c r="S2285" t="s">
        <v>460</v>
      </c>
      <c r="T2285" t="s">
        <v>9834</v>
      </c>
      <c r="U2285" s="2">
        <v>44363</v>
      </c>
      <c r="V2285" t="s">
        <v>9835</v>
      </c>
      <c r="W2285" t="s">
        <v>9836</v>
      </c>
      <c r="X2285" t="s">
        <v>13915</v>
      </c>
      <c r="Y2285">
        <v>25000</v>
      </c>
      <c r="Z2285" t="s">
        <v>9838</v>
      </c>
    </row>
    <row r="2286" spans="1:35" hidden="1" x14ac:dyDescent="0.25">
      <c r="A2286" t="s">
        <v>15096</v>
      </c>
      <c r="B2286" t="s">
        <v>14882</v>
      </c>
      <c r="C2286" s="2">
        <v>43998</v>
      </c>
      <c r="D2286" t="s">
        <v>9827</v>
      </c>
      <c r="E2286" t="s">
        <v>10917</v>
      </c>
      <c r="F2286" t="s">
        <v>10075</v>
      </c>
      <c r="G2286" t="s">
        <v>114</v>
      </c>
      <c r="H2286" t="s">
        <v>10345</v>
      </c>
      <c r="I2286" t="s">
        <v>11255</v>
      </c>
      <c r="J2286" t="s">
        <v>15097</v>
      </c>
      <c r="K2286" t="str">
        <f t="shared" si="70"/>
        <v>ARTURO LEJANDRO ESPINOZA VERGARA</v>
      </c>
      <c r="L2286" t="str">
        <f t="shared" si="71"/>
        <v>Arturo Lejandro Espinoza Vergara</v>
      </c>
      <c r="M2286" t="s">
        <v>2070</v>
      </c>
      <c r="N2286" t="str">
        <f>VLOOKUP(M2286,Tabla13[[#All],[rut]:[estado_licencia]],2,0)</f>
        <v>Arturo Lejandro Espinoza Vergara</v>
      </c>
      <c r="O2286" t="s">
        <v>9878</v>
      </c>
      <c r="P2286" t="s">
        <v>9879</v>
      </c>
      <c r="Q2286" s="2">
        <v>45423</v>
      </c>
      <c r="S2286" t="s">
        <v>460</v>
      </c>
      <c r="T2286" t="s">
        <v>9834</v>
      </c>
      <c r="U2286" s="2">
        <v>44363</v>
      </c>
      <c r="V2286" t="s">
        <v>9835</v>
      </c>
      <c r="W2286" t="s">
        <v>9836</v>
      </c>
      <c r="X2286" t="s">
        <v>13915</v>
      </c>
      <c r="Y2286">
        <v>25000</v>
      </c>
      <c r="Z2286" t="s">
        <v>9838</v>
      </c>
    </row>
    <row r="2287" spans="1:35" hidden="1" x14ac:dyDescent="0.25">
      <c r="A2287" t="s">
        <v>15098</v>
      </c>
      <c r="B2287" t="s">
        <v>14882</v>
      </c>
      <c r="C2287" s="2">
        <v>43998</v>
      </c>
      <c r="D2287" t="s">
        <v>9827</v>
      </c>
      <c r="E2287" t="s">
        <v>10917</v>
      </c>
      <c r="F2287" t="s">
        <v>10075</v>
      </c>
      <c r="G2287" t="s">
        <v>114</v>
      </c>
      <c r="H2287" t="s">
        <v>9989</v>
      </c>
      <c r="I2287" t="s">
        <v>10670</v>
      </c>
      <c r="J2287" t="s">
        <v>15099</v>
      </c>
      <c r="K2287" t="str">
        <f t="shared" si="70"/>
        <v>MAURTICIO ENRIQUE ACOSTA GAHONA</v>
      </c>
      <c r="L2287" t="str">
        <f t="shared" si="71"/>
        <v>Maurticio Enrique Acosta Gahona</v>
      </c>
      <c r="M2287" t="s">
        <v>2071</v>
      </c>
      <c r="N2287" t="str">
        <f>VLOOKUP(M2287,Tabla13[[#All],[rut]:[estado_licencia]],2,0)</f>
        <v>Maurticio Enrique Acosta Gahona</v>
      </c>
      <c r="O2287" t="s">
        <v>9878</v>
      </c>
      <c r="P2287" t="s">
        <v>9943</v>
      </c>
      <c r="Q2287" s="2">
        <v>44101</v>
      </c>
      <c r="R2287">
        <v>19495</v>
      </c>
      <c r="S2287" t="s">
        <v>460</v>
      </c>
      <c r="T2287" t="s">
        <v>9834</v>
      </c>
      <c r="U2287" s="2">
        <v>44363</v>
      </c>
      <c r="V2287" t="s">
        <v>9835</v>
      </c>
      <c r="W2287" t="s">
        <v>9836</v>
      </c>
      <c r="X2287" t="s">
        <v>13915</v>
      </c>
      <c r="Y2287">
        <v>25000</v>
      </c>
      <c r="Z2287" t="s">
        <v>9838</v>
      </c>
    </row>
    <row r="2288" spans="1:35" hidden="1" x14ac:dyDescent="0.25">
      <c r="A2288" t="s">
        <v>15100</v>
      </c>
      <c r="B2288" t="s">
        <v>14882</v>
      </c>
      <c r="C2288" s="2">
        <v>43998</v>
      </c>
      <c r="D2288" t="s">
        <v>9827</v>
      </c>
      <c r="E2288" t="s">
        <v>10917</v>
      </c>
      <c r="F2288" t="s">
        <v>10075</v>
      </c>
      <c r="G2288" t="s">
        <v>114</v>
      </c>
      <c r="H2288" t="s">
        <v>15101</v>
      </c>
      <c r="I2288" t="s">
        <v>9883</v>
      </c>
      <c r="J2288" t="s">
        <v>15102</v>
      </c>
      <c r="K2288" t="str">
        <f t="shared" si="70"/>
        <v>CRISTIAN FELIPE CHACOF CASTRO</v>
      </c>
      <c r="L2288" t="str">
        <f t="shared" si="71"/>
        <v>Cristian Felipe Chacof Castro</v>
      </c>
      <c r="M2288" t="s">
        <v>2072</v>
      </c>
      <c r="N2288" t="str">
        <f>VLOOKUP(M2288,Tabla13[[#All],[rut]:[estado_licencia]],2,0)</f>
        <v>Cristian Felipe Chacof Castro</v>
      </c>
      <c r="O2288" t="s">
        <v>9878</v>
      </c>
      <c r="P2288" t="s">
        <v>9906</v>
      </c>
      <c r="Q2288" s="2">
        <v>44307</v>
      </c>
      <c r="R2288">
        <v>19495</v>
      </c>
      <c r="S2288" t="s">
        <v>460</v>
      </c>
      <c r="T2288" t="s">
        <v>9834</v>
      </c>
      <c r="U2288" s="2">
        <v>44363</v>
      </c>
      <c r="V2288" t="s">
        <v>9835</v>
      </c>
      <c r="W2288" t="s">
        <v>9836</v>
      </c>
      <c r="X2288" t="s">
        <v>13915</v>
      </c>
      <c r="Y2288">
        <v>25000</v>
      </c>
      <c r="Z2288" t="s">
        <v>9838</v>
      </c>
    </row>
    <row r="2289" spans="1:26" hidden="1" x14ac:dyDescent="0.25">
      <c r="A2289" t="s">
        <v>15103</v>
      </c>
      <c r="B2289" t="s">
        <v>14882</v>
      </c>
      <c r="C2289" s="2">
        <v>43998</v>
      </c>
      <c r="D2289" t="s">
        <v>9827</v>
      </c>
      <c r="E2289" t="s">
        <v>10917</v>
      </c>
      <c r="F2289" t="s">
        <v>10075</v>
      </c>
      <c r="G2289" t="s">
        <v>114</v>
      </c>
      <c r="H2289" t="s">
        <v>10085</v>
      </c>
      <c r="I2289" t="s">
        <v>15104</v>
      </c>
      <c r="J2289" t="s">
        <v>15105</v>
      </c>
      <c r="K2289" t="str">
        <f t="shared" si="70"/>
        <v>FAVIO ALEXIS CARVAJAL CHAPARRO</v>
      </c>
      <c r="L2289" t="str">
        <f t="shared" si="71"/>
        <v>Favio Alexis Carvajal Chaparro</v>
      </c>
      <c r="M2289" t="s">
        <v>2073</v>
      </c>
      <c r="N2289" t="str">
        <f>VLOOKUP(M2289,Tabla13[[#All],[rut]:[estado_licencia]],2,0)</f>
        <v>Favio Alexis Carvajal Chaparro</v>
      </c>
      <c r="O2289" t="s">
        <v>9878</v>
      </c>
      <c r="P2289" t="s">
        <v>9943</v>
      </c>
      <c r="Q2289" s="2">
        <v>44952</v>
      </c>
      <c r="R2289">
        <v>19495</v>
      </c>
      <c r="S2289" t="s">
        <v>460</v>
      </c>
      <c r="T2289" t="s">
        <v>9834</v>
      </c>
      <c r="U2289" s="2">
        <v>44363</v>
      </c>
      <c r="V2289" t="s">
        <v>9835</v>
      </c>
      <c r="W2289" t="s">
        <v>9836</v>
      </c>
      <c r="X2289" t="s">
        <v>13915</v>
      </c>
      <c r="Y2289">
        <v>25000</v>
      </c>
      <c r="Z2289" t="s">
        <v>9838</v>
      </c>
    </row>
    <row r="2290" spans="1:26" hidden="1" x14ac:dyDescent="0.25">
      <c r="A2290" t="s">
        <v>15106</v>
      </c>
      <c r="B2290" t="s">
        <v>14882</v>
      </c>
      <c r="C2290" s="2">
        <v>43998</v>
      </c>
      <c r="D2290" t="s">
        <v>9827</v>
      </c>
      <c r="E2290" t="s">
        <v>10917</v>
      </c>
      <c r="F2290" t="s">
        <v>10075</v>
      </c>
      <c r="G2290" t="s">
        <v>114</v>
      </c>
      <c r="H2290" t="s">
        <v>15107</v>
      </c>
      <c r="I2290" t="s">
        <v>9875</v>
      </c>
      <c r="J2290" t="s">
        <v>15108</v>
      </c>
      <c r="K2290" t="str">
        <f t="shared" si="70"/>
        <v>BENJAMIN MODESTO PALLACAN CORTES</v>
      </c>
      <c r="L2290" t="str">
        <f t="shared" si="71"/>
        <v>Benjamin Modesto Pallacan Cortes</v>
      </c>
      <c r="M2290" t="s">
        <v>2074</v>
      </c>
      <c r="N2290" t="str">
        <f>VLOOKUP(M2290,Tabla13[[#All],[rut]:[estado_licencia]],2,0)</f>
        <v>Benjamin Modesto Pallacan Cortes</v>
      </c>
      <c r="O2290" t="s">
        <v>9878</v>
      </c>
      <c r="P2290" t="s">
        <v>9879</v>
      </c>
      <c r="Q2290" s="2">
        <v>45685</v>
      </c>
      <c r="S2290" t="s">
        <v>460</v>
      </c>
      <c r="T2290" t="s">
        <v>9834</v>
      </c>
      <c r="U2290" s="2">
        <v>44363</v>
      </c>
      <c r="V2290" t="s">
        <v>9835</v>
      </c>
      <c r="W2290" t="s">
        <v>9836</v>
      </c>
      <c r="X2290" t="s">
        <v>13915</v>
      </c>
      <c r="Y2290">
        <v>25000</v>
      </c>
      <c r="Z2290" t="s">
        <v>9838</v>
      </c>
    </row>
    <row r="2291" spans="1:26" hidden="1" x14ac:dyDescent="0.25">
      <c r="A2291" t="s">
        <v>15109</v>
      </c>
      <c r="B2291" t="s">
        <v>14882</v>
      </c>
      <c r="C2291" s="2">
        <v>43998</v>
      </c>
      <c r="D2291" t="s">
        <v>9827</v>
      </c>
      <c r="E2291" t="s">
        <v>10917</v>
      </c>
      <c r="F2291" t="s">
        <v>10075</v>
      </c>
      <c r="G2291" t="s">
        <v>114</v>
      </c>
      <c r="H2291" t="s">
        <v>9893</v>
      </c>
      <c r="I2291" t="s">
        <v>9893</v>
      </c>
      <c r="J2291" t="s">
        <v>15110</v>
      </c>
      <c r="K2291" t="str">
        <f t="shared" si="70"/>
        <v>MAURICIO ABEL FLORES FLORES</v>
      </c>
      <c r="L2291" t="str">
        <f t="shared" si="71"/>
        <v>Mauricio Abel Flores Flores</v>
      </c>
      <c r="M2291" t="s">
        <v>2075</v>
      </c>
      <c r="N2291" t="str">
        <f>VLOOKUP(M2291,Tabla13[[#All],[rut]:[estado_licencia]],2,0)</f>
        <v>Mauricio Abel Flores Flores</v>
      </c>
      <c r="O2291" t="s">
        <v>9878</v>
      </c>
      <c r="P2291" t="s">
        <v>9879</v>
      </c>
      <c r="Q2291" s="2">
        <v>44112</v>
      </c>
      <c r="S2291" t="s">
        <v>460</v>
      </c>
      <c r="T2291" t="s">
        <v>9834</v>
      </c>
      <c r="U2291" s="2">
        <v>44363</v>
      </c>
      <c r="V2291" t="s">
        <v>9835</v>
      </c>
      <c r="W2291" t="s">
        <v>9836</v>
      </c>
      <c r="X2291" t="s">
        <v>13915</v>
      </c>
      <c r="Y2291">
        <v>25000</v>
      </c>
      <c r="Z2291" t="s">
        <v>9838</v>
      </c>
    </row>
    <row r="2292" spans="1:26" hidden="1" x14ac:dyDescent="0.25">
      <c r="A2292" t="s">
        <v>15111</v>
      </c>
      <c r="B2292" t="s">
        <v>14882</v>
      </c>
      <c r="C2292" s="2">
        <v>43998</v>
      </c>
      <c r="D2292" t="s">
        <v>9827</v>
      </c>
      <c r="E2292" t="s">
        <v>10917</v>
      </c>
      <c r="F2292" t="s">
        <v>10075</v>
      </c>
      <c r="G2292" t="s">
        <v>114</v>
      </c>
      <c r="H2292" t="s">
        <v>15112</v>
      </c>
      <c r="I2292" t="s">
        <v>9941</v>
      </c>
      <c r="J2292" t="s">
        <v>15113</v>
      </c>
      <c r="K2292" t="str">
        <f t="shared" si="70"/>
        <v>ANDRES EDUARDO VBASULTO CACERES</v>
      </c>
      <c r="L2292" t="str">
        <f t="shared" si="71"/>
        <v>Andres Eduardo Vbasulto Caceres</v>
      </c>
      <c r="M2292" t="s">
        <v>2076</v>
      </c>
      <c r="N2292" t="str">
        <f>VLOOKUP(M2292,Tabla13[[#All],[rut]:[estado_licencia]],2,0)</f>
        <v>Andres Eduardo Vbasulto Caceres</v>
      </c>
      <c r="O2292" t="s">
        <v>9878</v>
      </c>
      <c r="P2292" t="s">
        <v>10028</v>
      </c>
      <c r="Q2292" s="2">
        <v>45031</v>
      </c>
      <c r="R2292">
        <v>19495</v>
      </c>
      <c r="S2292" t="s">
        <v>460</v>
      </c>
      <c r="T2292" t="s">
        <v>9834</v>
      </c>
      <c r="U2292" s="2">
        <v>44363</v>
      </c>
      <c r="V2292" t="s">
        <v>9835</v>
      </c>
      <c r="W2292" t="s">
        <v>9836</v>
      </c>
      <c r="X2292" t="s">
        <v>13915</v>
      </c>
      <c r="Y2292">
        <v>25000</v>
      </c>
      <c r="Z2292" t="s">
        <v>9838</v>
      </c>
    </row>
    <row r="2293" spans="1:26" hidden="1" x14ac:dyDescent="0.25">
      <c r="A2293" t="s">
        <v>15114</v>
      </c>
      <c r="B2293" t="s">
        <v>14882</v>
      </c>
      <c r="C2293" s="2">
        <v>43998</v>
      </c>
      <c r="D2293" t="s">
        <v>9827</v>
      </c>
      <c r="E2293" t="s">
        <v>10917</v>
      </c>
      <c r="F2293" t="s">
        <v>10075</v>
      </c>
      <c r="G2293" t="s">
        <v>114</v>
      </c>
      <c r="H2293" t="s">
        <v>10007</v>
      </c>
      <c r="I2293" t="s">
        <v>10007</v>
      </c>
      <c r="J2293" t="s">
        <v>15115</v>
      </c>
      <c r="K2293" t="str">
        <f t="shared" si="70"/>
        <v>BERNABE ORLANDO BUGUEÑO BUGUEÑO</v>
      </c>
      <c r="L2293" t="str">
        <f t="shared" si="71"/>
        <v>Bernabe Orlando Bugueño Bugueño</v>
      </c>
      <c r="M2293" t="s">
        <v>2077</v>
      </c>
      <c r="N2293" t="str">
        <f>VLOOKUP(M2293,Tabla13[[#All],[rut]:[estado_licencia]],2,0)</f>
        <v>Bernabe Orlando Bugueño Bugueño</v>
      </c>
      <c r="O2293" t="s">
        <v>9878</v>
      </c>
      <c r="P2293" t="s">
        <v>10195</v>
      </c>
      <c r="Q2293" s="2">
        <v>44700</v>
      </c>
      <c r="R2293">
        <v>18290</v>
      </c>
      <c r="S2293" t="s">
        <v>460</v>
      </c>
      <c r="T2293" t="s">
        <v>9834</v>
      </c>
      <c r="U2293" s="2">
        <v>44363</v>
      </c>
      <c r="V2293" t="s">
        <v>9835</v>
      </c>
      <c r="W2293" t="s">
        <v>9836</v>
      </c>
      <c r="X2293" t="s">
        <v>13915</v>
      </c>
      <c r="Y2293">
        <v>25000</v>
      </c>
      <c r="Z2293" t="s">
        <v>9838</v>
      </c>
    </row>
    <row r="2294" spans="1:26" hidden="1" x14ac:dyDescent="0.25">
      <c r="A2294" t="s">
        <v>15116</v>
      </c>
      <c r="B2294" t="s">
        <v>14882</v>
      </c>
      <c r="C2294" s="2">
        <v>43998</v>
      </c>
      <c r="D2294" t="s">
        <v>9827</v>
      </c>
      <c r="E2294" t="s">
        <v>10917</v>
      </c>
      <c r="F2294" t="s">
        <v>10075</v>
      </c>
      <c r="G2294" t="s">
        <v>114</v>
      </c>
      <c r="H2294" t="s">
        <v>15117</v>
      </c>
      <c r="I2294" t="s">
        <v>11827</v>
      </c>
      <c r="J2294" t="s">
        <v>15118</v>
      </c>
      <c r="K2294" t="str">
        <f t="shared" si="70"/>
        <v>WALTER FERNANDO MALDONADO  CERDA</v>
      </c>
      <c r="L2294" t="str">
        <f t="shared" si="71"/>
        <v>Walter Fernando Maldonado  Cerda</v>
      </c>
      <c r="M2294" t="s">
        <v>2078</v>
      </c>
      <c r="N2294" t="str">
        <f>VLOOKUP(M2294,Tabla13[[#All],[rut]:[estado_licencia]],2,0)</f>
        <v>Walter Fernando Maldonado  Cerda</v>
      </c>
      <c r="O2294" t="s">
        <v>9878</v>
      </c>
      <c r="P2294" t="s">
        <v>9879</v>
      </c>
      <c r="Q2294" s="2">
        <v>44864</v>
      </c>
      <c r="S2294" t="s">
        <v>460</v>
      </c>
      <c r="T2294" t="s">
        <v>9834</v>
      </c>
      <c r="U2294" s="2">
        <v>44363</v>
      </c>
      <c r="V2294" t="s">
        <v>9835</v>
      </c>
      <c r="W2294" t="s">
        <v>9836</v>
      </c>
      <c r="X2294" t="s">
        <v>13915</v>
      </c>
      <c r="Y2294">
        <v>25000</v>
      </c>
      <c r="Z2294" t="s">
        <v>9838</v>
      </c>
    </row>
    <row r="2295" spans="1:26" hidden="1" x14ac:dyDescent="0.25">
      <c r="A2295" t="s">
        <v>15119</v>
      </c>
      <c r="B2295" t="s">
        <v>14882</v>
      </c>
      <c r="C2295" s="2">
        <v>43998</v>
      </c>
      <c r="D2295" t="s">
        <v>9827</v>
      </c>
      <c r="E2295" t="s">
        <v>10917</v>
      </c>
      <c r="F2295" t="s">
        <v>10075</v>
      </c>
      <c r="G2295" t="s">
        <v>114</v>
      </c>
      <c r="H2295" t="s">
        <v>10207</v>
      </c>
      <c r="I2295" t="s">
        <v>10894</v>
      </c>
      <c r="J2295" t="s">
        <v>10783</v>
      </c>
      <c r="K2295" t="str">
        <f t="shared" si="70"/>
        <v>VICTOR HUGO VALENCIA PEREIRA</v>
      </c>
      <c r="L2295" t="str">
        <f t="shared" si="71"/>
        <v>Victor Hugo Valencia Pereira</v>
      </c>
      <c r="M2295" t="s">
        <v>2079</v>
      </c>
      <c r="N2295" t="str">
        <f>VLOOKUP(M2295,Tabla13[[#All],[rut]:[estado_licencia]],2,0)</f>
        <v>Victor Hugo Valencia Pereira</v>
      </c>
      <c r="O2295" t="s">
        <v>9832</v>
      </c>
      <c r="P2295" t="s">
        <v>15120</v>
      </c>
      <c r="Q2295" s="2">
        <v>44658</v>
      </c>
      <c r="R2295">
        <v>19495</v>
      </c>
      <c r="S2295" t="s">
        <v>460</v>
      </c>
      <c r="T2295" t="s">
        <v>9834</v>
      </c>
      <c r="U2295" s="2">
        <v>44363</v>
      </c>
      <c r="V2295" t="s">
        <v>9835</v>
      </c>
      <c r="W2295" t="s">
        <v>9836</v>
      </c>
      <c r="X2295" t="s">
        <v>13915</v>
      </c>
      <c r="Y2295">
        <v>25000</v>
      </c>
      <c r="Z2295" t="s">
        <v>9838</v>
      </c>
    </row>
    <row r="2296" spans="1:26" hidden="1" x14ac:dyDescent="0.25">
      <c r="A2296" t="s">
        <v>15121</v>
      </c>
      <c r="B2296" t="s">
        <v>14882</v>
      </c>
      <c r="C2296" s="2">
        <v>43998</v>
      </c>
      <c r="D2296" t="s">
        <v>9827</v>
      </c>
      <c r="E2296" t="s">
        <v>10917</v>
      </c>
      <c r="F2296" t="s">
        <v>10075</v>
      </c>
      <c r="G2296" t="s">
        <v>114</v>
      </c>
      <c r="H2296" t="s">
        <v>15122</v>
      </c>
      <c r="I2296" t="s">
        <v>9875</v>
      </c>
      <c r="J2296" t="s">
        <v>15123</v>
      </c>
      <c r="K2296" t="str">
        <f t="shared" si="70"/>
        <v>RODOLFO PATRICIO ELGUETA CORTES</v>
      </c>
      <c r="L2296" t="str">
        <f t="shared" si="71"/>
        <v>Rodolfo Patricio Elgueta Cortes</v>
      </c>
      <c r="M2296" t="s">
        <v>2080</v>
      </c>
      <c r="N2296" t="str">
        <f>VLOOKUP(M2296,Tabla13[[#All],[rut]:[estado_licencia]],2,0)</f>
        <v>Rodolfo Patricio Elgueta Cortes</v>
      </c>
      <c r="O2296" t="s">
        <v>9878</v>
      </c>
      <c r="P2296" t="s">
        <v>9943</v>
      </c>
      <c r="Q2296" s="2">
        <v>44066</v>
      </c>
      <c r="R2296">
        <v>19495</v>
      </c>
      <c r="S2296" t="s">
        <v>460</v>
      </c>
      <c r="T2296" t="s">
        <v>9834</v>
      </c>
      <c r="U2296" s="2">
        <v>44363</v>
      </c>
      <c r="V2296" t="s">
        <v>9835</v>
      </c>
      <c r="W2296" t="s">
        <v>9836</v>
      </c>
      <c r="X2296" t="s">
        <v>13915</v>
      </c>
      <c r="Y2296">
        <v>25000</v>
      </c>
      <c r="Z2296" t="s">
        <v>9838</v>
      </c>
    </row>
    <row r="2297" spans="1:26" hidden="1" x14ac:dyDescent="0.25">
      <c r="A2297" t="s">
        <v>15124</v>
      </c>
      <c r="B2297" t="s">
        <v>14882</v>
      </c>
      <c r="C2297" s="2">
        <v>43998</v>
      </c>
      <c r="D2297" t="s">
        <v>9827</v>
      </c>
      <c r="E2297" t="s">
        <v>10917</v>
      </c>
      <c r="F2297" t="s">
        <v>10075</v>
      </c>
      <c r="G2297" t="s">
        <v>114</v>
      </c>
      <c r="H2297" t="s">
        <v>10345</v>
      </c>
      <c r="I2297" t="s">
        <v>9928</v>
      </c>
      <c r="J2297" t="s">
        <v>10129</v>
      </c>
      <c r="K2297" t="str">
        <f t="shared" si="70"/>
        <v>HECTOR MANUEL ESPINOZA TAPIA</v>
      </c>
      <c r="L2297" t="str">
        <f t="shared" si="71"/>
        <v>Hector Manuel Espinoza Tapia</v>
      </c>
      <c r="M2297" t="s">
        <v>2081</v>
      </c>
      <c r="N2297" t="str">
        <f>VLOOKUP(M2297,Tabla13[[#All],[rut]:[estado_licencia]],2,0)</f>
        <v>Hector Manuel Espinoza Tapia</v>
      </c>
      <c r="O2297" t="s">
        <v>9878</v>
      </c>
      <c r="P2297" t="s">
        <v>9879</v>
      </c>
      <c r="Q2297" s="2">
        <v>44647</v>
      </c>
      <c r="S2297" t="s">
        <v>460</v>
      </c>
      <c r="T2297" t="s">
        <v>9834</v>
      </c>
      <c r="U2297" s="2">
        <v>44363</v>
      </c>
      <c r="V2297" t="s">
        <v>9835</v>
      </c>
      <c r="W2297" t="s">
        <v>9836</v>
      </c>
      <c r="X2297" t="s">
        <v>13915</v>
      </c>
      <c r="Y2297">
        <v>25000</v>
      </c>
      <c r="Z2297" t="s">
        <v>9838</v>
      </c>
    </row>
    <row r="2298" spans="1:26" hidden="1" x14ac:dyDescent="0.25">
      <c r="A2298" t="s">
        <v>15125</v>
      </c>
      <c r="B2298" t="s">
        <v>14882</v>
      </c>
      <c r="C2298" s="2">
        <v>43998</v>
      </c>
      <c r="D2298" t="s">
        <v>9827</v>
      </c>
      <c r="E2298" t="s">
        <v>10917</v>
      </c>
      <c r="F2298" t="s">
        <v>10075</v>
      </c>
      <c r="G2298" t="s">
        <v>114</v>
      </c>
      <c r="H2298" t="s">
        <v>9830</v>
      </c>
      <c r="I2298" t="s">
        <v>9850</v>
      </c>
      <c r="J2298" t="s">
        <v>15126</v>
      </c>
      <c r="K2298" t="str">
        <f t="shared" si="70"/>
        <v>DANIEL EUGENIO RAMIREZ SOTO</v>
      </c>
      <c r="L2298" t="str">
        <f t="shared" si="71"/>
        <v>Daniel Eugenio Ramirez Soto</v>
      </c>
      <c r="M2298" t="s">
        <v>2082</v>
      </c>
      <c r="N2298" t="str">
        <f>VLOOKUP(M2298,Tabla13[[#All],[rut]:[estado_licencia]],2,0)</f>
        <v>Daniel Eugenio Ramirez Soto</v>
      </c>
      <c r="O2298" t="s">
        <v>9878</v>
      </c>
      <c r="P2298" t="s">
        <v>10104</v>
      </c>
      <c r="Q2298" s="2">
        <v>44819</v>
      </c>
      <c r="R2298">
        <v>19495</v>
      </c>
      <c r="S2298" t="s">
        <v>460</v>
      </c>
      <c r="T2298" t="s">
        <v>9834</v>
      </c>
      <c r="U2298" s="2">
        <v>44363</v>
      </c>
      <c r="V2298" t="s">
        <v>9835</v>
      </c>
      <c r="W2298" t="s">
        <v>9836</v>
      </c>
      <c r="X2298" t="s">
        <v>13915</v>
      </c>
      <c r="Y2298">
        <v>25000</v>
      </c>
      <c r="Z2298" t="s">
        <v>9838</v>
      </c>
    </row>
    <row r="2299" spans="1:26" hidden="1" x14ac:dyDescent="0.25">
      <c r="A2299" t="s">
        <v>15127</v>
      </c>
      <c r="B2299" t="s">
        <v>14882</v>
      </c>
      <c r="C2299" s="2">
        <v>43998</v>
      </c>
      <c r="D2299" t="s">
        <v>9827</v>
      </c>
      <c r="E2299" t="s">
        <v>10917</v>
      </c>
      <c r="F2299" t="s">
        <v>10075</v>
      </c>
      <c r="G2299" t="s">
        <v>114</v>
      </c>
      <c r="H2299" t="s">
        <v>10314</v>
      </c>
      <c r="I2299" t="s">
        <v>10377</v>
      </c>
      <c r="J2299" t="s">
        <v>15128</v>
      </c>
      <c r="K2299" t="str">
        <f t="shared" si="70"/>
        <v>JAIME ISSAC VASQUEZ ARRIAGADA</v>
      </c>
      <c r="L2299" t="str">
        <f t="shared" si="71"/>
        <v>Jaime Issac Vasquez Arriagada</v>
      </c>
      <c r="M2299" t="s">
        <v>2083</v>
      </c>
      <c r="N2299" t="str">
        <f>VLOOKUP(M2299,Tabla13[[#All],[rut]:[estado_licencia]],2,0)</f>
        <v>Jaime Issac Vasquez Arriagada</v>
      </c>
      <c r="O2299" t="s">
        <v>9832</v>
      </c>
      <c r="P2299" t="s">
        <v>10104</v>
      </c>
      <c r="Q2299" s="2">
        <v>44214</v>
      </c>
      <c r="R2299">
        <v>19495</v>
      </c>
      <c r="S2299" t="s">
        <v>460</v>
      </c>
      <c r="T2299" t="s">
        <v>9834</v>
      </c>
      <c r="U2299" s="2">
        <v>44363</v>
      </c>
      <c r="V2299" t="s">
        <v>9835</v>
      </c>
      <c r="W2299" t="s">
        <v>9836</v>
      </c>
      <c r="X2299" t="s">
        <v>13915</v>
      </c>
      <c r="Y2299">
        <v>25000</v>
      </c>
      <c r="Z2299" t="s">
        <v>9838</v>
      </c>
    </row>
    <row r="2300" spans="1:26" hidden="1" x14ac:dyDescent="0.25">
      <c r="A2300" t="s">
        <v>15129</v>
      </c>
      <c r="B2300" t="s">
        <v>14882</v>
      </c>
      <c r="C2300" s="2">
        <v>43998</v>
      </c>
      <c r="D2300" t="s">
        <v>9827</v>
      </c>
      <c r="E2300" t="s">
        <v>10917</v>
      </c>
      <c r="F2300" t="s">
        <v>10075</v>
      </c>
      <c r="G2300" t="s">
        <v>114</v>
      </c>
      <c r="H2300" t="s">
        <v>9959</v>
      </c>
      <c r="I2300" t="s">
        <v>10651</v>
      </c>
      <c r="J2300" t="s">
        <v>15130</v>
      </c>
      <c r="K2300" t="str">
        <f t="shared" si="70"/>
        <v>MANUEL ALFONSO NUÑEZ GALLARDO</v>
      </c>
      <c r="L2300" t="str">
        <f t="shared" si="71"/>
        <v>Manuel Alfonso Nuñez Gallardo</v>
      </c>
      <c r="M2300" t="s">
        <v>2084</v>
      </c>
      <c r="N2300" t="str">
        <f>VLOOKUP(M2300,Tabla13[[#All],[rut]:[estado_licencia]],2,0)</f>
        <v>Manuel Alfonso Nuñez Gallardo</v>
      </c>
      <c r="O2300" t="s">
        <v>9878</v>
      </c>
      <c r="P2300" t="s">
        <v>9992</v>
      </c>
      <c r="Q2300" s="2">
        <v>44360</v>
      </c>
      <c r="S2300" t="s">
        <v>460</v>
      </c>
      <c r="T2300" t="s">
        <v>9834</v>
      </c>
      <c r="U2300" s="2">
        <v>44363</v>
      </c>
      <c r="V2300" t="s">
        <v>9835</v>
      </c>
      <c r="W2300" t="s">
        <v>9836</v>
      </c>
      <c r="X2300" t="s">
        <v>13915</v>
      </c>
      <c r="Y2300">
        <v>25000</v>
      </c>
      <c r="Z2300" t="s">
        <v>9838</v>
      </c>
    </row>
    <row r="2301" spans="1:26" hidden="1" x14ac:dyDescent="0.25">
      <c r="A2301" t="s">
        <v>15131</v>
      </c>
      <c r="B2301" t="s">
        <v>14882</v>
      </c>
      <c r="C2301" s="2">
        <v>43998</v>
      </c>
      <c r="D2301" t="s">
        <v>9827</v>
      </c>
      <c r="E2301" t="s">
        <v>10917</v>
      </c>
      <c r="F2301" t="s">
        <v>10075</v>
      </c>
      <c r="G2301" t="s">
        <v>114</v>
      </c>
      <c r="H2301" t="s">
        <v>10932</v>
      </c>
      <c r="I2301" t="s">
        <v>10932</v>
      </c>
      <c r="J2301" t="s">
        <v>15132</v>
      </c>
      <c r="K2301" t="str">
        <f t="shared" si="70"/>
        <v>JONATHAN CRISTHOPER ALFARO ALFARO</v>
      </c>
      <c r="L2301" t="str">
        <f t="shared" si="71"/>
        <v>Jonathan Cristhoper Alfaro Alfaro</v>
      </c>
      <c r="M2301" t="s">
        <v>2085</v>
      </c>
      <c r="N2301" t="str">
        <f>VLOOKUP(M2301,Tabla13[[#All],[rut]:[estado_licencia]],2,0)</f>
        <v>Jonathan Cristhoper Alfaro Alfaro</v>
      </c>
      <c r="O2301" t="s">
        <v>9878</v>
      </c>
      <c r="P2301" t="s">
        <v>9983</v>
      </c>
      <c r="Q2301" s="2">
        <v>44840</v>
      </c>
      <c r="R2301">
        <v>19495</v>
      </c>
      <c r="S2301" t="s">
        <v>460</v>
      </c>
      <c r="T2301" t="s">
        <v>9834</v>
      </c>
      <c r="U2301" s="2">
        <v>44363</v>
      </c>
      <c r="V2301" t="s">
        <v>9835</v>
      </c>
      <c r="W2301" t="s">
        <v>9836</v>
      </c>
      <c r="X2301" t="s">
        <v>13915</v>
      </c>
      <c r="Y2301">
        <v>25000</v>
      </c>
      <c r="Z2301" t="s">
        <v>9838</v>
      </c>
    </row>
    <row r="2302" spans="1:26" hidden="1" x14ac:dyDescent="0.25">
      <c r="A2302" t="s">
        <v>15133</v>
      </c>
      <c r="B2302" t="s">
        <v>14882</v>
      </c>
      <c r="C2302" s="2">
        <v>43998</v>
      </c>
      <c r="D2302" t="s">
        <v>9827</v>
      </c>
      <c r="E2302" t="s">
        <v>10917</v>
      </c>
      <c r="F2302" t="s">
        <v>10075</v>
      </c>
      <c r="G2302" t="s">
        <v>114</v>
      </c>
      <c r="H2302" t="s">
        <v>13931</v>
      </c>
      <c r="I2302" t="s">
        <v>10080</v>
      </c>
      <c r="J2302" t="s">
        <v>15134</v>
      </c>
      <c r="K2302" t="str">
        <f t="shared" si="70"/>
        <v>ALEXIS ADAN ARAOS ZEPEDA</v>
      </c>
      <c r="L2302" t="str">
        <f t="shared" si="71"/>
        <v>Alexis Adan Araos Zepeda</v>
      </c>
      <c r="M2302" t="s">
        <v>2086</v>
      </c>
      <c r="N2302" t="str">
        <f>VLOOKUP(M2302,Tabla13[[#All],[rut]:[estado_licencia]],2,0)</f>
        <v>Alexis Adan Araos Zepeda</v>
      </c>
      <c r="O2302" t="s">
        <v>9878</v>
      </c>
      <c r="P2302" t="s">
        <v>9879</v>
      </c>
      <c r="Q2302" s="2">
        <v>45401</v>
      </c>
      <c r="S2302" t="s">
        <v>460</v>
      </c>
      <c r="T2302" t="s">
        <v>9834</v>
      </c>
      <c r="U2302" s="2">
        <v>44363</v>
      </c>
      <c r="V2302" t="s">
        <v>9835</v>
      </c>
      <c r="W2302" t="s">
        <v>9836</v>
      </c>
      <c r="X2302" t="s">
        <v>13915</v>
      </c>
      <c r="Y2302">
        <v>25000</v>
      </c>
      <c r="Z2302" t="s">
        <v>9838</v>
      </c>
    </row>
    <row r="2303" spans="1:26" hidden="1" x14ac:dyDescent="0.25">
      <c r="A2303" t="s">
        <v>15135</v>
      </c>
      <c r="B2303" t="s">
        <v>14882</v>
      </c>
      <c r="C2303" s="2">
        <v>43998</v>
      </c>
      <c r="D2303" t="s">
        <v>9827</v>
      </c>
      <c r="E2303" t="s">
        <v>10917</v>
      </c>
      <c r="F2303" t="s">
        <v>10075</v>
      </c>
      <c r="G2303" t="s">
        <v>114</v>
      </c>
      <c r="H2303" t="s">
        <v>9923</v>
      </c>
      <c r="I2303" t="s">
        <v>10394</v>
      </c>
      <c r="J2303" t="s">
        <v>12622</v>
      </c>
      <c r="K2303" t="str">
        <f t="shared" si="70"/>
        <v>ALEJANDRO DEL TRANSITO FERNANDEZ LEIVA</v>
      </c>
      <c r="L2303" t="str">
        <f t="shared" si="71"/>
        <v>Alejandro Del Transito Fernandez Leiva</v>
      </c>
      <c r="M2303" t="s">
        <v>2087</v>
      </c>
      <c r="N2303" t="str">
        <f>VLOOKUP(M2303,Tabla13[[#All],[rut]:[estado_licencia]],2,0)</f>
        <v>Alejandro Del Transito Fernandez Leiva</v>
      </c>
      <c r="O2303" t="s">
        <v>9878</v>
      </c>
      <c r="P2303" t="s">
        <v>14627</v>
      </c>
      <c r="Q2303" s="2">
        <v>45024</v>
      </c>
      <c r="R2303">
        <v>18290</v>
      </c>
      <c r="S2303" t="s">
        <v>460</v>
      </c>
      <c r="T2303" t="s">
        <v>9834</v>
      </c>
      <c r="U2303" s="2">
        <v>44363</v>
      </c>
      <c r="V2303" t="s">
        <v>9835</v>
      </c>
      <c r="W2303" t="s">
        <v>9836</v>
      </c>
      <c r="X2303" t="s">
        <v>13915</v>
      </c>
      <c r="Y2303">
        <v>25000</v>
      </c>
      <c r="Z2303" t="s">
        <v>9838</v>
      </c>
    </row>
    <row r="2304" spans="1:26" hidden="1" x14ac:dyDescent="0.25">
      <c r="A2304" t="s">
        <v>15136</v>
      </c>
      <c r="B2304" t="s">
        <v>14882</v>
      </c>
      <c r="C2304" s="2">
        <v>43998</v>
      </c>
      <c r="D2304" t="s">
        <v>9827</v>
      </c>
      <c r="E2304" t="s">
        <v>10917</v>
      </c>
      <c r="F2304" t="s">
        <v>10075</v>
      </c>
      <c r="G2304" t="s">
        <v>114</v>
      </c>
      <c r="H2304" t="s">
        <v>10394</v>
      </c>
      <c r="I2304" t="s">
        <v>10402</v>
      </c>
      <c r="J2304" t="s">
        <v>15137</v>
      </c>
      <c r="K2304" t="str">
        <f t="shared" si="70"/>
        <v>HECTOR ROSAMEL LEIVA BRAVO</v>
      </c>
      <c r="L2304" t="str">
        <f t="shared" si="71"/>
        <v>Hector Rosamel Leiva Bravo</v>
      </c>
      <c r="M2304" t="s">
        <v>2088</v>
      </c>
      <c r="N2304" t="str">
        <f>VLOOKUP(M2304,Tabla13[[#All],[rut]:[estado_licencia]],2,0)</f>
        <v>Hector Rosamel Leiva Bravo</v>
      </c>
      <c r="O2304" t="s">
        <v>15138</v>
      </c>
      <c r="P2304" t="s">
        <v>11429</v>
      </c>
      <c r="Q2304" s="2">
        <v>44858</v>
      </c>
      <c r="R2304">
        <v>19495</v>
      </c>
      <c r="S2304" t="s">
        <v>460</v>
      </c>
      <c r="T2304" t="s">
        <v>9834</v>
      </c>
      <c r="U2304" s="2">
        <v>44363</v>
      </c>
      <c r="V2304" t="s">
        <v>9835</v>
      </c>
      <c r="W2304" t="s">
        <v>9836</v>
      </c>
      <c r="X2304" t="s">
        <v>13915</v>
      </c>
      <c r="Y2304">
        <v>25000</v>
      </c>
      <c r="Z2304" t="s">
        <v>9838</v>
      </c>
    </row>
    <row r="2305" spans="1:35" hidden="1" x14ac:dyDescent="0.25">
      <c r="A2305" t="s">
        <v>15139</v>
      </c>
      <c r="B2305" t="s">
        <v>14882</v>
      </c>
      <c r="C2305" s="2">
        <v>43998</v>
      </c>
      <c r="D2305" t="s">
        <v>9827</v>
      </c>
      <c r="E2305" t="s">
        <v>10917</v>
      </c>
      <c r="F2305" t="s">
        <v>10075</v>
      </c>
      <c r="G2305" t="s">
        <v>114</v>
      </c>
      <c r="H2305" t="s">
        <v>10036</v>
      </c>
      <c r="I2305" t="s">
        <v>10140</v>
      </c>
      <c r="J2305" t="s">
        <v>15140</v>
      </c>
      <c r="K2305" t="str">
        <f t="shared" si="70"/>
        <v>ERICK EDGARD OLIVA ARAYA</v>
      </c>
      <c r="L2305" t="str">
        <f t="shared" si="71"/>
        <v>Erick Edgard Oliva Araya</v>
      </c>
      <c r="M2305" t="s">
        <v>2089</v>
      </c>
      <c r="N2305" t="str">
        <f>VLOOKUP(M2305,Tabla13[[#All],[rut]:[estado_licencia]],2,0)</f>
        <v>Erick Edgard Oliva Araya</v>
      </c>
      <c r="O2305" t="s">
        <v>9832</v>
      </c>
      <c r="P2305" t="s">
        <v>9906</v>
      </c>
      <c r="Q2305" s="2">
        <v>44912</v>
      </c>
      <c r="R2305">
        <v>19495</v>
      </c>
      <c r="S2305" t="s">
        <v>460</v>
      </c>
      <c r="T2305" t="s">
        <v>9834</v>
      </c>
      <c r="U2305" s="2">
        <v>44363</v>
      </c>
      <c r="V2305" t="s">
        <v>9835</v>
      </c>
      <c r="W2305" t="s">
        <v>9836</v>
      </c>
      <c r="X2305" t="s">
        <v>13915</v>
      </c>
      <c r="Y2305">
        <v>25000</v>
      </c>
      <c r="Z2305" t="s">
        <v>9838</v>
      </c>
    </row>
    <row r="2306" spans="1:35" hidden="1" x14ac:dyDescent="0.25">
      <c r="A2306" t="s">
        <v>15141</v>
      </c>
      <c r="B2306" t="s">
        <v>14882</v>
      </c>
      <c r="C2306" s="2">
        <v>43998</v>
      </c>
      <c r="D2306" t="s">
        <v>9827</v>
      </c>
      <c r="E2306" t="s">
        <v>10917</v>
      </c>
      <c r="F2306" t="s">
        <v>10075</v>
      </c>
      <c r="G2306" t="s">
        <v>114</v>
      </c>
      <c r="H2306" t="s">
        <v>11725</v>
      </c>
      <c r="I2306" t="s">
        <v>9887</v>
      </c>
      <c r="J2306" t="s">
        <v>15142</v>
      </c>
      <c r="K2306" t="str">
        <f t="shared" ref="K2306:K2369" si="72">CONCATENATE(J2306," ",H2306," ",I2306)</f>
        <v>CAMILO ALBERTO VERDEJO GONZALEZ</v>
      </c>
      <c r="L2306" t="str">
        <f t="shared" ref="L2306:L2369" si="73">PROPER(K2306)</f>
        <v>Camilo Alberto Verdejo Gonzalez</v>
      </c>
      <c r="M2306" t="s">
        <v>2090</v>
      </c>
      <c r="N2306" t="str">
        <f>VLOOKUP(M2306,Tabla13[[#All],[rut]:[estado_licencia]],2,0)</f>
        <v>Camilo Alberto Verdejo Gonzalez</v>
      </c>
      <c r="O2306" t="s">
        <v>9832</v>
      </c>
      <c r="P2306" t="s">
        <v>12320</v>
      </c>
      <c r="Q2306" s="2">
        <v>43896</v>
      </c>
      <c r="R2306">
        <v>19495</v>
      </c>
      <c r="S2306" t="s">
        <v>460</v>
      </c>
      <c r="T2306" t="s">
        <v>9834</v>
      </c>
      <c r="U2306" s="2">
        <v>44363</v>
      </c>
      <c r="V2306" t="s">
        <v>9835</v>
      </c>
      <c r="W2306" t="s">
        <v>9836</v>
      </c>
      <c r="X2306" t="s">
        <v>13915</v>
      </c>
      <c r="Y2306">
        <v>25000</v>
      </c>
      <c r="Z2306" t="s">
        <v>9838</v>
      </c>
    </row>
    <row r="2307" spans="1:35" hidden="1" x14ac:dyDescent="0.25">
      <c r="A2307" t="s">
        <v>15143</v>
      </c>
      <c r="B2307" t="s">
        <v>14882</v>
      </c>
      <c r="C2307" s="2">
        <v>43998</v>
      </c>
      <c r="D2307" t="s">
        <v>9827</v>
      </c>
      <c r="E2307" t="s">
        <v>10917</v>
      </c>
      <c r="F2307" t="s">
        <v>10075</v>
      </c>
      <c r="G2307" t="s">
        <v>114</v>
      </c>
      <c r="H2307" t="s">
        <v>13806</v>
      </c>
      <c r="I2307" t="s">
        <v>9842</v>
      </c>
      <c r="J2307" t="s">
        <v>9942</v>
      </c>
      <c r="K2307" t="str">
        <f t="shared" si="72"/>
        <v>CARLOS JAVIER PALLERO PIZARRO</v>
      </c>
      <c r="L2307" t="str">
        <f t="shared" si="73"/>
        <v>Carlos Javier Pallero Pizarro</v>
      </c>
      <c r="M2307" t="s">
        <v>2091</v>
      </c>
      <c r="N2307" t="str">
        <f>VLOOKUP(M2307,Tabla13[[#All],[rut]:[estado_licencia]],2,0)</f>
        <v>Carlos Javier Pallero Pizarro</v>
      </c>
      <c r="O2307" t="s">
        <v>9878</v>
      </c>
      <c r="P2307" t="s">
        <v>9943</v>
      </c>
      <c r="Q2307" s="2">
        <v>44071</v>
      </c>
      <c r="R2307">
        <v>19495</v>
      </c>
      <c r="S2307" t="s">
        <v>460</v>
      </c>
      <c r="T2307" t="s">
        <v>9834</v>
      </c>
      <c r="U2307" s="2">
        <v>44363</v>
      </c>
      <c r="V2307" t="s">
        <v>9835</v>
      </c>
      <c r="W2307" t="s">
        <v>9836</v>
      </c>
      <c r="X2307" t="s">
        <v>13915</v>
      </c>
      <c r="Y2307">
        <v>25000</v>
      </c>
      <c r="Z2307" t="s">
        <v>9838</v>
      </c>
    </row>
    <row r="2308" spans="1:35" hidden="1" x14ac:dyDescent="0.25">
      <c r="A2308" t="s">
        <v>15144</v>
      </c>
      <c r="B2308" t="s">
        <v>14882</v>
      </c>
      <c r="C2308" s="2">
        <v>43998</v>
      </c>
      <c r="D2308" t="s">
        <v>9827</v>
      </c>
      <c r="E2308" t="s">
        <v>10851</v>
      </c>
      <c r="F2308" t="s">
        <v>10852</v>
      </c>
      <c r="G2308" t="s">
        <v>416</v>
      </c>
      <c r="H2308" t="s">
        <v>9923</v>
      </c>
      <c r="I2308" t="s">
        <v>15145</v>
      </c>
      <c r="J2308" t="s">
        <v>9991</v>
      </c>
      <c r="K2308" t="str">
        <f t="shared" si="72"/>
        <v>JUAN ANTONIO FERNANDEZ GUITIERREZ</v>
      </c>
      <c r="L2308" t="str">
        <f t="shared" si="73"/>
        <v>Juan Antonio Fernandez Guitierrez</v>
      </c>
      <c r="M2308" t="s">
        <v>2092</v>
      </c>
      <c r="N2308" t="str">
        <f>VLOOKUP(M2308,Tabla13[[#All],[rut]:[estado_licencia]],2,0)</f>
        <v>Juan Antonio Fernandez Guitierrez</v>
      </c>
      <c r="O2308" t="s">
        <v>9832</v>
      </c>
      <c r="P2308" t="s">
        <v>14627</v>
      </c>
      <c r="Q2308" s="2">
        <v>45010</v>
      </c>
      <c r="R2308">
        <v>18290</v>
      </c>
      <c r="S2308" t="s">
        <v>460</v>
      </c>
      <c r="T2308" t="s">
        <v>9834</v>
      </c>
      <c r="U2308" s="2">
        <v>44363</v>
      </c>
      <c r="V2308" t="s">
        <v>9835</v>
      </c>
      <c r="W2308" t="s">
        <v>9836</v>
      </c>
      <c r="X2308" t="s">
        <v>13915</v>
      </c>
      <c r="Y2308">
        <v>25000</v>
      </c>
      <c r="Z2308" t="s">
        <v>9838</v>
      </c>
    </row>
    <row r="2309" spans="1:35" hidden="1" x14ac:dyDescent="0.25">
      <c r="A2309" t="s">
        <v>15146</v>
      </c>
      <c r="B2309" t="s">
        <v>14882</v>
      </c>
      <c r="C2309" s="2">
        <v>43998</v>
      </c>
      <c r="D2309" t="s">
        <v>9827</v>
      </c>
      <c r="E2309" t="s">
        <v>9867</v>
      </c>
      <c r="F2309" t="s">
        <v>9868</v>
      </c>
      <c r="G2309" t="s">
        <v>56</v>
      </c>
      <c r="H2309" t="s">
        <v>9896</v>
      </c>
      <c r="I2309" t="s">
        <v>11576</v>
      </c>
      <c r="J2309" t="s">
        <v>10175</v>
      </c>
      <c r="K2309" t="str">
        <f t="shared" si="72"/>
        <v>LUIS ALBERTO QUIROZ ESTAY</v>
      </c>
      <c r="L2309" t="str">
        <f t="shared" si="73"/>
        <v>Luis Alberto Quiroz Estay</v>
      </c>
      <c r="M2309" t="s">
        <v>2093</v>
      </c>
      <c r="N2309" t="str">
        <f>VLOOKUP(M2309,Tabla13[[#All],[rut]:[estado_licencia]],2,0)</f>
        <v>Luis Alberto Quiroz Estay</v>
      </c>
      <c r="O2309" t="s">
        <v>9832</v>
      </c>
      <c r="P2309" t="s">
        <v>12422</v>
      </c>
      <c r="Q2309" s="2">
        <v>44407</v>
      </c>
      <c r="R2309">
        <v>18290</v>
      </c>
      <c r="S2309" t="s">
        <v>460</v>
      </c>
      <c r="T2309" t="s">
        <v>9834</v>
      </c>
      <c r="U2309" s="2">
        <v>44363</v>
      </c>
      <c r="V2309" t="s">
        <v>9835</v>
      </c>
      <c r="W2309" t="s">
        <v>9836</v>
      </c>
      <c r="X2309" t="s">
        <v>13915</v>
      </c>
      <c r="Y2309">
        <v>25000</v>
      </c>
      <c r="Z2309" t="s">
        <v>9838</v>
      </c>
      <c r="AI2309">
        <v>9165</v>
      </c>
    </row>
    <row r="2310" spans="1:35" hidden="1" x14ac:dyDescent="0.25">
      <c r="A2310" t="s">
        <v>15147</v>
      </c>
      <c r="B2310" t="s">
        <v>14882</v>
      </c>
      <c r="C2310" s="2">
        <v>43998</v>
      </c>
      <c r="D2310" t="s">
        <v>9827</v>
      </c>
      <c r="E2310" t="s">
        <v>9881</v>
      </c>
      <c r="F2310" t="s">
        <v>9881</v>
      </c>
      <c r="G2310" t="s">
        <v>60</v>
      </c>
      <c r="H2310" t="s">
        <v>11774</v>
      </c>
      <c r="I2310" t="s">
        <v>11774</v>
      </c>
      <c r="J2310" t="s">
        <v>11685</v>
      </c>
      <c r="K2310" t="str">
        <f t="shared" si="72"/>
        <v>PATRICIO ANDRES ORREGO ORREGO</v>
      </c>
      <c r="L2310" t="str">
        <f t="shared" si="73"/>
        <v>Patricio Andres Orrego Orrego</v>
      </c>
      <c r="M2310" t="s">
        <v>2094</v>
      </c>
      <c r="N2310" t="str">
        <f>VLOOKUP(M2310,Tabla13[[#All],[rut]:[estado_licencia]],2,0)</f>
        <v>Patricio Andres Orrego Orrego</v>
      </c>
      <c r="O2310" t="s">
        <v>10841</v>
      </c>
      <c r="P2310" t="s">
        <v>15148</v>
      </c>
      <c r="Q2310" s="2">
        <v>44103</v>
      </c>
      <c r="R2310">
        <v>19495</v>
      </c>
      <c r="S2310" t="s">
        <v>460</v>
      </c>
      <c r="T2310" t="s">
        <v>9834</v>
      </c>
      <c r="U2310" s="2">
        <v>44364</v>
      </c>
      <c r="V2310" t="s">
        <v>9835</v>
      </c>
      <c r="W2310" t="s">
        <v>9836</v>
      </c>
      <c r="X2310" t="s">
        <v>13915</v>
      </c>
      <c r="Y2310">
        <v>25000</v>
      </c>
      <c r="Z2310" t="s">
        <v>9838</v>
      </c>
    </row>
    <row r="2311" spans="1:35" hidden="1" x14ac:dyDescent="0.25">
      <c r="A2311" t="s">
        <v>15149</v>
      </c>
      <c r="B2311" t="s">
        <v>14882</v>
      </c>
      <c r="C2311" s="2">
        <v>43999</v>
      </c>
      <c r="D2311" t="s">
        <v>9827</v>
      </c>
      <c r="E2311" t="s">
        <v>10917</v>
      </c>
      <c r="F2311" t="s">
        <v>10075</v>
      </c>
      <c r="G2311" t="s">
        <v>114</v>
      </c>
      <c r="H2311" t="s">
        <v>10835</v>
      </c>
      <c r="I2311" t="s">
        <v>9849</v>
      </c>
      <c r="J2311" t="s">
        <v>15150</v>
      </c>
      <c r="K2311" t="str">
        <f t="shared" si="72"/>
        <v>FRANDER RODOLFO ALARCON SEPULVEDA</v>
      </c>
      <c r="L2311" t="str">
        <f t="shared" si="73"/>
        <v>Frander Rodolfo Alarcon Sepulveda</v>
      </c>
      <c r="M2311" t="s">
        <v>2095</v>
      </c>
      <c r="N2311" t="str">
        <f>VLOOKUP(M2311,Tabla13[[#All],[rut]:[estado_licencia]],2,0)</f>
        <v>Frander Rodolfo Alarcon Sepulveda</v>
      </c>
      <c r="O2311" t="s">
        <v>9878</v>
      </c>
      <c r="P2311" t="s">
        <v>15151</v>
      </c>
      <c r="Q2311" s="2">
        <v>44023</v>
      </c>
      <c r="R2311">
        <v>19495</v>
      </c>
      <c r="S2311" t="s">
        <v>460</v>
      </c>
      <c r="T2311" t="s">
        <v>9834</v>
      </c>
      <c r="U2311" s="2">
        <v>44364</v>
      </c>
      <c r="V2311" t="s">
        <v>9835</v>
      </c>
      <c r="W2311" t="s">
        <v>9836</v>
      </c>
      <c r="X2311" t="s">
        <v>13915</v>
      </c>
      <c r="Y2311">
        <v>25000</v>
      </c>
      <c r="Z2311" t="s">
        <v>9838</v>
      </c>
    </row>
    <row r="2312" spans="1:35" hidden="1" x14ac:dyDescent="0.25">
      <c r="A2312" t="s">
        <v>15152</v>
      </c>
      <c r="B2312" t="s">
        <v>14882</v>
      </c>
      <c r="C2312" s="2">
        <v>43999</v>
      </c>
      <c r="D2312" t="s">
        <v>9827</v>
      </c>
      <c r="E2312" t="s">
        <v>10917</v>
      </c>
      <c r="F2312" t="s">
        <v>10075</v>
      </c>
      <c r="G2312" t="s">
        <v>114</v>
      </c>
      <c r="H2312" t="s">
        <v>10446</v>
      </c>
      <c r="I2312" t="s">
        <v>11485</v>
      </c>
      <c r="J2312" t="s">
        <v>15153</v>
      </c>
      <c r="K2312" t="str">
        <f t="shared" si="72"/>
        <v>NMAURE SALVATORE ARANCIBIA PACHECO</v>
      </c>
      <c r="L2312" t="str">
        <f t="shared" si="73"/>
        <v>Nmaure Salvatore Arancibia Pacheco</v>
      </c>
      <c r="M2312" t="s">
        <v>2096</v>
      </c>
      <c r="N2312" t="str">
        <f>VLOOKUP(M2312,Tabla13[[#All],[rut]:[estado_licencia]],2,0)</f>
        <v>Nmaure Salvatore Arancibia Pacheco</v>
      </c>
      <c r="O2312" t="s">
        <v>9878</v>
      </c>
      <c r="P2312" t="s">
        <v>9943</v>
      </c>
      <c r="Q2312" s="2">
        <v>44619</v>
      </c>
      <c r="R2312">
        <v>19495</v>
      </c>
      <c r="S2312" t="s">
        <v>460</v>
      </c>
      <c r="T2312" t="s">
        <v>9834</v>
      </c>
      <c r="U2312" s="2">
        <v>44364</v>
      </c>
      <c r="V2312" t="s">
        <v>9835</v>
      </c>
      <c r="W2312" t="s">
        <v>9836</v>
      </c>
      <c r="X2312" t="s">
        <v>13915</v>
      </c>
      <c r="Y2312">
        <v>25000</v>
      </c>
      <c r="Z2312" t="s">
        <v>9838</v>
      </c>
    </row>
    <row r="2313" spans="1:35" hidden="1" x14ac:dyDescent="0.25">
      <c r="A2313" t="s">
        <v>15154</v>
      </c>
      <c r="B2313" t="s">
        <v>14882</v>
      </c>
      <c r="C2313" s="2">
        <v>43999</v>
      </c>
      <c r="D2313" t="s">
        <v>9827</v>
      </c>
      <c r="E2313" t="s">
        <v>10917</v>
      </c>
      <c r="F2313" t="s">
        <v>10075</v>
      </c>
      <c r="G2313" t="s">
        <v>114</v>
      </c>
      <c r="H2313" t="s">
        <v>9972</v>
      </c>
      <c r="I2313" t="s">
        <v>9980</v>
      </c>
      <c r="J2313" t="s">
        <v>15155</v>
      </c>
      <c r="K2313" t="str">
        <f t="shared" si="72"/>
        <v>JHONATHAN FREDDY CAMPOS CARRASCO</v>
      </c>
      <c r="L2313" t="str">
        <f t="shared" si="73"/>
        <v>Jhonathan Freddy Campos Carrasco</v>
      </c>
      <c r="M2313" t="s">
        <v>2097</v>
      </c>
      <c r="N2313" t="str">
        <f>VLOOKUP(M2313,Tabla13[[#All],[rut]:[estado_licencia]],2,0)</f>
        <v>Jhonathan Freddy Campos Carrasco</v>
      </c>
      <c r="O2313" t="s">
        <v>9878</v>
      </c>
      <c r="P2313" t="s">
        <v>11951</v>
      </c>
      <c r="Q2313" s="2">
        <v>45020</v>
      </c>
      <c r="S2313" t="s">
        <v>460</v>
      </c>
      <c r="T2313" t="s">
        <v>9834</v>
      </c>
      <c r="U2313" s="2">
        <v>44364</v>
      </c>
      <c r="V2313" t="s">
        <v>9835</v>
      </c>
      <c r="W2313" t="s">
        <v>9836</v>
      </c>
      <c r="X2313" t="s">
        <v>13915</v>
      </c>
      <c r="Y2313">
        <v>25000</v>
      </c>
      <c r="Z2313" t="s">
        <v>9838</v>
      </c>
    </row>
    <row r="2314" spans="1:35" hidden="1" x14ac:dyDescent="0.25">
      <c r="A2314" t="s">
        <v>15156</v>
      </c>
      <c r="B2314" t="s">
        <v>14882</v>
      </c>
      <c r="C2314" s="2">
        <v>43999</v>
      </c>
      <c r="D2314" t="s">
        <v>9827</v>
      </c>
      <c r="E2314" t="s">
        <v>10917</v>
      </c>
      <c r="F2314" t="s">
        <v>10075</v>
      </c>
      <c r="G2314" t="s">
        <v>114</v>
      </c>
      <c r="H2314" t="s">
        <v>11042</v>
      </c>
      <c r="I2314" t="s">
        <v>10365</v>
      </c>
      <c r="J2314" t="s">
        <v>10243</v>
      </c>
      <c r="K2314" t="str">
        <f t="shared" si="72"/>
        <v>JUAN CARLOS ULLOA MORA</v>
      </c>
      <c r="L2314" t="str">
        <f t="shared" si="73"/>
        <v>Juan Carlos Ulloa Mora</v>
      </c>
      <c r="M2314" t="s">
        <v>2098</v>
      </c>
      <c r="N2314" t="str">
        <f>VLOOKUP(M2314,Tabla13[[#All],[rut]:[estado_licencia]],2,0)</f>
        <v>Juan Carlos Ulloa Mora</v>
      </c>
      <c r="O2314" t="s">
        <v>9832</v>
      </c>
      <c r="P2314" t="s">
        <v>10209</v>
      </c>
      <c r="Q2314" s="2">
        <v>43912</v>
      </c>
      <c r="R2314">
        <v>19495</v>
      </c>
      <c r="S2314" t="s">
        <v>460</v>
      </c>
      <c r="T2314" t="s">
        <v>9834</v>
      </c>
      <c r="U2314" s="2">
        <v>44364</v>
      </c>
      <c r="V2314" t="s">
        <v>9835</v>
      </c>
      <c r="W2314" t="s">
        <v>9836</v>
      </c>
      <c r="X2314" t="s">
        <v>13915</v>
      </c>
      <c r="Y2314">
        <v>25000</v>
      </c>
      <c r="Z2314" t="s">
        <v>9838</v>
      </c>
    </row>
    <row r="2315" spans="1:35" hidden="1" x14ac:dyDescent="0.25">
      <c r="A2315" t="s">
        <v>15157</v>
      </c>
      <c r="B2315" t="s">
        <v>14882</v>
      </c>
      <c r="C2315" s="2">
        <v>43999</v>
      </c>
      <c r="D2315" t="s">
        <v>9827</v>
      </c>
      <c r="E2315" t="s">
        <v>10917</v>
      </c>
      <c r="F2315" t="s">
        <v>10075</v>
      </c>
      <c r="G2315" t="s">
        <v>114</v>
      </c>
      <c r="H2315" t="s">
        <v>10372</v>
      </c>
      <c r="I2315" t="s">
        <v>9842</v>
      </c>
      <c r="J2315" t="s">
        <v>15158</v>
      </c>
      <c r="K2315" t="str">
        <f t="shared" si="72"/>
        <v>RIGOBERTO LOPEZ PIZARRO</v>
      </c>
      <c r="L2315" t="str">
        <f t="shared" si="73"/>
        <v>Rigoberto Lopez Pizarro</v>
      </c>
      <c r="M2315" t="s">
        <v>2099</v>
      </c>
      <c r="N2315" t="str">
        <f>VLOOKUP(M2315,Tabla13[[#All],[rut]:[estado_licencia]],2,0)</f>
        <v>Rigoberto Lopez Pizarro</v>
      </c>
      <c r="O2315" t="s">
        <v>9918</v>
      </c>
      <c r="P2315" t="s">
        <v>12426</v>
      </c>
      <c r="Q2315" s="2">
        <v>44767</v>
      </c>
      <c r="R2315">
        <v>19495</v>
      </c>
      <c r="S2315" t="s">
        <v>460</v>
      </c>
      <c r="T2315" t="s">
        <v>9834</v>
      </c>
      <c r="U2315" s="2">
        <v>44364</v>
      </c>
      <c r="V2315" t="s">
        <v>9835</v>
      </c>
      <c r="W2315" t="s">
        <v>9836</v>
      </c>
      <c r="X2315" t="s">
        <v>13915</v>
      </c>
      <c r="Y2315">
        <v>25000</v>
      </c>
      <c r="Z2315" t="s">
        <v>9838</v>
      </c>
    </row>
    <row r="2316" spans="1:35" hidden="1" x14ac:dyDescent="0.25">
      <c r="A2316" t="s">
        <v>15159</v>
      </c>
      <c r="B2316" t="s">
        <v>14882</v>
      </c>
      <c r="C2316" s="2">
        <v>43999</v>
      </c>
      <c r="D2316" t="s">
        <v>9827</v>
      </c>
      <c r="E2316" t="s">
        <v>10917</v>
      </c>
      <c r="F2316" t="s">
        <v>10075</v>
      </c>
      <c r="G2316" t="s">
        <v>114</v>
      </c>
      <c r="H2316" t="s">
        <v>10140</v>
      </c>
      <c r="I2316" t="s">
        <v>10262</v>
      </c>
      <c r="J2316" t="s">
        <v>15160</v>
      </c>
      <c r="K2316" t="str">
        <f t="shared" si="72"/>
        <v>WILLIANS EDUARDO ARAYA BARAHONA</v>
      </c>
      <c r="L2316" t="str">
        <f t="shared" si="73"/>
        <v>Willians Eduardo Araya Barahona</v>
      </c>
      <c r="M2316" t="s">
        <v>2100</v>
      </c>
      <c r="N2316" t="str">
        <f>VLOOKUP(M2316,Tabla13[[#All],[rut]:[estado_licencia]],2,0)</f>
        <v>Willians Eduardo Araya Barahona</v>
      </c>
      <c r="O2316" t="s">
        <v>9878</v>
      </c>
      <c r="P2316" t="s">
        <v>15161</v>
      </c>
      <c r="Q2316" s="2">
        <v>43872</v>
      </c>
      <c r="S2316" t="s">
        <v>460</v>
      </c>
      <c r="T2316" t="s">
        <v>9834</v>
      </c>
      <c r="U2316" s="2">
        <v>44364</v>
      </c>
      <c r="V2316" t="s">
        <v>9835</v>
      </c>
      <c r="W2316" t="s">
        <v>9836</v>
      </c>
      <c r="X2316" t="s">
        <v>13915</v>
      </c>
      <c r="Y2316">
        <v>25000</v>
      </c>
      <c r="Z2316" t="s">
        <v>9838</v>
      </c>
    </row>
    <row r="2317" spans="1:35" hidden="1" x14ac:dyDescent="0.25">
      <c r="A2317" t="s">
        <v>15162</v>
      </c>
      <c r="B2317" t="s">
        <v>14882</v>
      </c>
      <c r="C2317" s="2">
        <v>43999</v>
      </c>
      <c r="D2317" t="s">
        <v>9827</v>
      </c>
      <c r="E2317" t="s">
        <v>10917</v>
      </c>
      <c r="F2317" t="s">
        <v>10075</v>
      </c>
      <c r="G2317" t="s">
        <v>114</v>
      </c>
      <c r="H2317" t="s">
        <v>9971</v>
      </c>
      <c r="I2317" t="s">
        <v>10315</v>
      </c>
      <c r="J2317" t="s">
        <v>11514</v>
      </c>
      <c r="K2317" t="str">
        <f t="shared" si="72"/>
        <v>JOSE MIGUEL MUÑOZ VILLARROEL</v>
      </c>
      <c r="L2317" t="str">
        <f t="shared" si="73"/>
        <v>Jose Miguel Muñoz Villarroel</v>
      </c>
      <c r="M2317" t="s">
        <v>2101</v>
      </c>
      <c r="N2317" t="str">
        <f>VLOOKUP(M2317,Tabla13[[#All],[rut]:[estado_licencia]],2,0)</f>
        <v>Jose Miguel Muñoz Villarroel</v>
      </c>
      <c r="O2317" t="s">
        <v>9878</v>
      </c>
      <c r="P2317" t="s">
        <v>10255</v>
      </c>
      <c r="Q2317" s="2">
        <v>45026</v>
      </c>
      <c r="R2317">
        <v>18290</v>
      </c>
      <c r="S2317" t="s">
        <v>460</v>
      </c>
      <c r="T2317" t="s">
        <v>9834</v>
      </c>
      <c r="U2317" s="2">
        <v>44364</v>
      </c>
      <c r="V2317" t="s">
        <v>9835</v>
      </c>
      <c r="W2317" t="s">
        <v>9836</v>
      </c>
      <c r="X2317" t="s">
        <v>13915</v>
      </c>
      <c r="Y2317">
        <v>25000</v>
      </c>
      <c r="Z2317" t="s">
        <v>9838</v>
      </c>
    </row>
    <row r="2318" spans="1:35" hidden="1" x14ac:dyDescent="0.25">
      <c r="A2318" t="s">
        <v>15163</v>
      </c>
      <c r="B2318" t="s">
        <v>14882</v>
      </c>
      <c r="C2318" s="2">
        <v>43999</v>
      </c>
      <c r="D2318" t="s">
        <v>9827</v>
      </c>
      <c r="E2318" t="s">
        <v>10917</v>
      </c>
      <c r="F2318" t="s">
        <v>10075</v>
      </c>
      <c r="G2318" t="s">
        <v>114</v>
      </c>
      <c r="H2318" t="s">
        <v>15164</v>
      </c>
      <c r="I2318" t="s">
        <v>15165</v>
      </c>
      <c r="J2318" t="s">
        <v>15166</v>
      </c>
      <c r="K2318" t="str">
        <f t="shared" si="72"/>
        <v>MANUIEL FERNANDO RETAMAL  RECABARREN</v>
      </c>
      <c r="L2318" t="str">
        <f t="shared" si="73"/>
        <v>Manuiel Fernando Retamal  Recabarren</v>
      </c>
      <c r="M2318" t="s">
        <v>2102</v>
      </c>
      <c r="N2318" t="str">
        <f>VLOOKUP(M2318,Tabla13[[#All],[rut]:[estado_licencia]],2,0)</f>
        <v>Manuiel Fernando Retamal  Recabarren</v>
      </c>
      <c r="O2318" t="s">
        <v>9878</v>
      </c>
      <c r="P2318" t="s">
        <v>9879</v>
      </c>
      <c r="Q2318" s="2">
        <v>44728</v>
      </c>
      <c r="S2318" t="s">
        <v>460</v>
      </c>
      <c r="T2318" t="s">
        <v>9834</v>
      </c>
      <c r="U2318" s="2">
        <v>44364</v>
      </c>
      <c r="V2318" t="s">
        <v>9835</v>
      </c>
      <c r="W2318" t="s">
        <v>9836</v>
      </c>
      <c r="X2318" t="s">
        <v>13915</v>
      </c>
      <c r="Y2318">
        <v>25000</v>
      </c>
      <c r="Z2318" t="s">
        <v>9838</v>
      </c>
    </row>
    <row r="2319" spans="1:35" hidden="1" x14ac:dyDescent="0.25">
      <c r="A2319" t="s">
        <v>15167</v>
      </c>
      <c r="B2319" t="s">
        <v>14882</v>
      </c>
      <c r="C2319" s="2">
        <v>43999</v>
      </c>
      <c r="D2319" t="s">
        <v>9827</v>
      </c>
      <c r="E2319" t="s">
        <v>10917</v>
      </c>
      <c r="F2319" t="s">
        <v>10075</v>
      </c>
      <c r="G2319" t="s">
        <v>114</v>
      </c>
      <c r="H2319" t="s">
        <v>15168</v>
      </c>
      <c r="I2319" t="s">
        <v>10140</v>
      </c>
      <c r="J2319" t="s">
        <v>15169</v>
      </c>
      <c r="K2319" t="str">
        <f t="shared" si="72"/>
        <v>SEBASTIAN BENITO CHILCUMPA ARAYA</v>
      </c>
      <c r="L2319" t="str">
        <f t="shared" si="73"/>
        <v>Sebastian Benito Chilcumpa Araya</v>
      </c>
      <c r="M2319" t="s">
        <v>2103</v>
      </c>
      <c r="N2319" t="str">
        <f>VLOOKUP(M2319,Tabla13[[#All],[rut]:[estado_licencia]],2,0)</f>
        <v>Sebastian Benito Chilcumpa Araya</v>
      </c>
      <c r="O2319" t="s">
        <v>9878</v>
      </c>
      <c r="P2319" t="s">
        <v>9943</v>
      </c>
      <c r="Q2319" s="2">
        <v>43887</v>
      </c>
      <c r="R2319">
        <v>19495</v>
      </c>
      <c r="S2319" t="s">
        <v>460</v>
      </c>
      <c r="T2319" t="s">
        <v>9834</v>
      </c>
      <c r="U2319" s="2">
        <v>44364</v>
      </c>
      <c r="V2319" t="s">
        <v>9835</v>
      </c>
      <c r="W2319" t="s">
        <v>9836</v>
      </c>
      <c r="X2319" t="s">
        <v>13915</v>
      </c>
      <c r="Y2319">
        <v>25000</v>
      </c>
      <c r="Z2319" t="s">
        <v>9838</v>
      </c>
    </row>
    <row r="2320" spans="1:35" hidden="1" x14ac:dyDescent="0.25">
      <c r="A2320" t="s">
        <v>15170</v>
      </c>
      <c r="B2320" t="s">
        <v>14882</v>
      </c>
      <c r="C2320" s="2">
        <v>43999</v>
      </c>
      <c r="D2320" t="s">
        <v>9827</v>
      </c>
      <c r="E2320" t="s">
        <v>10917</v>
      </c>
      <c r="F2320" t="s">
        <v>10075</v>
      </c>
      <c r="G2320" t="s">
        <v>114</v>
      </c>
      <c r="H2320" t="s">
        <v>10212</v>
      </c>
      <c r="I2320" t="s">
        <v>10026</v>
      </c>
      <c r="J2320" t="s">
        <v>11480</v>
      </c>
      <c r="K2320" t="str">
        <f t="shared" si="72"/>
        <v>HECTOR ALEJANDRO GARRIDO ROJAS</v>
      </c>
      <c r="L2320" t="str">
        <f t="shared" si="73"/>
        <v>Hector Alejandro Garrido Rojas</v>
      </c>
      <c r="M2320" t="s">
        <v>2104</v>
      </c>
      <c r="N2320" t="str">
        <f>VLOOKUP(M2320,Tabla13[[#All],[rut]:[estado_licencia]],2,0)</f>
        <v>Hector Alejandro Garrido Rojas</v>
      </c>
      <c r="O2320" t="s">
        <v>9878</v>
      </c>
      <c r="P2320" t="s">
        <v>9879</v>
      </c>
      <c r="Q2320" s="2">
        <v>44523</v>
      </c>
      <c r="S2320" t="s">
        <v>460</v>
      </c>
      <c r="T2320" t="s">
        <v>9834</v>
      </c>
      <c r="U2320" s="2">
        <v>44364</v>
      </c>
      <c r="V2320" t="s">
        <v>9835</v>
      </c>
      <c r="W2320" t="s">
        <v>9836</v>
      </c>
      <c r="X2320" t="s">
        <v>13915</v>
      </c>
      <c r="Y2320">
        <v>25000</v>
      </c>
      <c r="Z2320" t="s">
        <v>9838</v>
      </c>
    </row>
    <row r="2321" spans="1:26" hidden="1" x14ac:dyDescent="0.25">
      <c r="A2321" t="s">
        <v>15171</v>
      </c>
      <c r="B2321" t="s">
        <v>14882</v>
      </c>
      <c r="C2321" s="2">
        <v>43999</v>
      </c>
      <c r="D2321" t="s">
        <v>9827</v>
      </c>
      <c r="E2321" t="s">
        <v>10917</v>
      </c>
      <c r="F2321" t="s">
        <v>10075</v>
      </c>
      <c r="G2321" t="s">
        <v>114</v>
      </c>
      <c r="H2321" t="s">
        <v>10928</v>
      </c>
      <c r="I2321" t="s">
        <v>10226</v>
      </c>
      <c r="J2321" t="s">
        <v>15172</v>
      </c>
      <c r="K2321" t="str">
        <f t="shared" si="72"/>
        <v>MANUEL EDMUNDO ANGEL PLAZA</v>
      </c>
      <c r="L2321" t="str">
        <f t="shared" si="73"/>
        <v>Manuel Edmundo Angel Plaza</v>
      </c>
      <c r="M2321" t="s">
        <v>2105</v>
      </c>
      <c r="N2321" t="str">
        <f>VLOOKUP(M2321,Tabla13[[#All],[rut]:[estado_licencia]],2,0)</f>
        <v>Manuel Edmundo Angel Plaza</v>
      </c>
      <c r="O2321" t="s">
        <v>9878</v>
      </c>
      <c r="P2321" t="s">
        <v>9879</v>
      </c>
      <c r="Q2321" s="2">
        <v>45103</v>
      </c>
      <c r="S2321" t="s">
        <v>460</v>
      </c>
      <c r="T2321" t="s">
        <v>9834</v>
      </c>
      <c r="U2321" s="2">
        <v>44364</v>
      </c>
      <c r="V2321" t="s">
        <v>9835</v>
      </c>
      <c r="W2321" t="s">
        <v>9836</v>
      </c>
      <c r="X2321" t="s">
        <v>13915</v>
      </c>
      <c r="Y2321">
        <v>25000</v>
      </c>
      <c r="Z2321" t="s">
        <v>9838</v>
      </c>
    </row>
    <row r="2322" spans="1:26" hidden="1" x14ac:dyDescent="0.25">
      <c r="A2322" t="s">
        <v>15173</v>
      </c>
      <c r="B2322" t="s">
        <v>14882</v>
      </c>
      <c r="C2322" s="2">
        <v>43999</v>
      </c>
      <c r="D2322" t="s">
        <v>9827</v>
      </c>
      <c r="E2322" t="s">
        <v>10917</v>
      </c>
      <c r="F2322" t="s">
        <v>10075</v>
      </c>
      <c r="G2322" t="s">
        <v>114</v>
      </c>
      <c r="H2322" t="s">
        <v>15174</v>
      </c>
      <c r="I2322" t="s">
        <v>9887</v>
      </c>
      <c r="J2322" t="s">
        <v>10629</v>
      </c>
      <c r="K2322" t="str">
        <f t="shared" si="72"/>
        <v>JORGE EDUARDO MANQUE  GONZALEZ</v>
      </c>
      <c r="L2322" t="str">
        <f t="shared" si="73"/>
        <v>Jorge Eduardo Manque  Gonzalez</v>
      </c>
      <c r="M2322" t="s">
        <v>2106</v>
      </c>
      <c r="N2322" t="str">
        <f>VLOOKUP(M2322,Tabla13[[#All],[rut]:[estado_licencia]],2,0)</f>
        <v>Jorge Eduardo Manque  Gonzalez</v>
      </c>
      <c r="O2322" t="s">
        <v>9878</v>
      </c>
      <c r="P2322" t="s">
        <v>9879</v>
      </c>
      <c r="Q2322" s="2">
        <v>45638</v>
      </c>
      <c r="S2322" t="s">
        <v>460</v>
      </c>
      <c r="T2322" t="s">
        <v>9834</v>
      </c>
      <c r="U2322" s="2">
        <v>44364</v>
      </c>
      <c r="V2322" t="s">
        <v>9835</v>
      </c>
      <c r="W2322" t="s">
        <v>9836</v>
      </c>
      <c r="X2322" t="s">
        <v>13915</v>
      </c>
      <c r="Y2322">
        <v>25000</v>
      </c>
      <c r="Z2322" t="s">
        <v>9838</v>
      </c>
    </row>
    <row r="2323" spans="1:26" hidden="1" x14ac:dyDescent="0.25">
      <c r="A2323" t="s">
        <v>15175</v>
      </c>
      <c r="B2323" t="s">
        <v>14882</v>
      </c>
      <c r="C2323" s="2">
        <v>43999</v>
      </c>
      <c r="D2323" t="s">
        <v>9827</v>
      </c>
      <c r="E2323" t="s">
        <v>10917</v>
      </c>
      <c r="F2323" t="s">
        <v>10075</v>
      </c>
      <c r="G2323" t="s">
        <v>114</v>
      </c>
      <c r="H2323" t="s">
        <v>10714</v>
      </c>
      <c r="I2323" t="s">
        <v>11267</v>
      </c>
      <c r="J2323" t="s">
        <v>10175</v>
      </c>
      <c r="K2323" t="str">
        <f t="shared" si="72"/>
        <v>LUIS ALBERTO VILLEGAS CRUZ</v>
      </c>
      <c r="L2323" t="str">
        <f t="shared" si="73"/>
        <v>Luis Alberto Villegas Cruz</v>
      </c>
      <c r="M2323" t="s">
        <v>2107</v>
      </c>
      <c r="N2323" t="str">
        <f>VLOOKUP(M2323,Tabla13[[#All],[rut]:[estado_licencia]],2,0)</f>
        <v>Luis Alberto Villegas Cruz</v>
      </c>
      <c r="O2323" t="s">
        <v>9878</v>
      </c>
      <c r="P2323" t="s">
        <v>9879</v>
      </c>
      <c r="Q2323" s="2">
        <v>44423</v>
      </c>
      <c r="S2323" t="s">
        <v>460</v>
      </c>
      <c r="T2323" t="s">
        <v>9834</v>
      </c>
      <c r="U2323" s="2">
        <v>44364</v>
      </c>
      <c r="V2323" t="s">
        <v>9835</v>
      </c>
      <c r="W2323" t="s">
        <v>9836</v>
      </c>
      <c r="X2323" t="s">
        <v>13915</v>
      </c>
      <c r="Y2323">
        <v>25000</v>
      </c>
      <c r="Z2323" t="s">
        <v>9838</v>
      </c>
    </row>
    <row r="2324" spans="1:26" hidden="1" x14ac:dyDescent="0.25">
      <c r="A2324" t="s">
        <v>15176</v>
      </c>
      <c r="B2324" t="s">
        <v>14882</v>
      </c>
      <c r="C2324" s="2">
        <v>43999</v>
      </c>
      <c r="D2324" t="s">
        <v>9827</v>
      </c>
      <c r="E2324" t="s">
        <v>10917</v>
      </c>
      <c r="F2324" t="s">
        <v>10075</v>
      </c>
      <c r="G2324" t="s">
        <v>114</v>
      </c>
      <c r="H2324" t="s">
        <v>9941</v>
      </c>
      <c r="I2324" t="s">
        <v>11591</v>
      </c>
      <c r="J2324" t="s">
        <v>15177</v>
      </c>
      <c r="K2324" t="str">
        <f t="shared" si="72"/>
        <v>PATRICIO BRUNA CACERES BRUNA</v>
      </c>
      <c r="L2324" t="str">
        <f t="shared" si="73"/>
        <v>Patricio Bruna Caceres Bruna</v>
      </c>
      <c r="M2324" t="s">
        <v>2108</v>
      </c>
      <c r="N2324" t="str">
        <f>VLOOKUP(M2324,Tabla13[[#All],[rut]:[estado_licencia]],2,0)</f>
        <v>Patricio Bruna Caceres Bruna</v>
      </c>
      <c r="O2324" t="s">
        <v>9878</v>
      </c>
      <c r="P2324" t="s">
        <v>9906</v>
      </c>
      <c r="Q2324" s="2">
        <v>43986</v>
      </c>
      <c r="R2324">
        <v>19495</v>
      </c>
      <c r="S2324" t="s">
        <v>460</v>
      </c>
      <c r="T2324" t="s">
        <v>9834</v>
      </c>
      <c r="U2324" s="2">
        <v>44364</v>
      </c>
      <c r="V2324" t="s">
        <v>9835</v>
      </c>
      <c r="W2324" t="s">
        <v>9836</v>
      </c>
      <c r="X2324" t="s">
        <v>13915</v>
      </c>
      <c r="Y2324">
        <v>25000</v>
      </c>
      <c r="Z2324" t="s">
        <v>9838</v>
      </c>
    </row>
    <row r="2325" spans="1:26" hidden="1" x14ac:dyDescent="0.25">
      <c r="A2325" t="s">
        <v>15178</v>
      </c>
      <c r="B2325" t="s">
        <v>14882</v>
      </c>
      <c r="C2325" s="2">
        <v>43999</v>
      </c>
      <c r="D2325" t="s">
        <v>9827</v>
      </c>
      <c r="E2325" t="s">
        <v>10917</v>
      </c>
      <c r="F2325" t="s">
        <v>10075</v>
      </c>
      <c r="G2325" t="s">
        <v>114</v>
      </c>
      <c r="H2325" t="s">
        <v>11912</v>
      </c>
      <c r="I2325" t="s">
        <v>11912</v>
      </c>
      <c r="J2325" t="s">
        <v>15179</v>
      </c>
      <c r="K2325" t="str">
        <f t="shared" si="72"/>
        <v>SERGIO HERNAN FREZ FREZ</v>
      </c>
      <c r="L2325" t="str">
        <f t="shared" si="73"/>
        <v>Sergio Hernan Frez Frez</v>
      </c>
      <c r="M2325" t="s">
        <v>2109</v>
      </c>
      <c r="N2325" t="str">
        <f>VLOOKUP(M2325,Tabla13[[#All],[rut]:[estado_licencia]],2,0)</f>
        <v>Sergio Hernan Frez Frez</v>
      </c>
      <c r="O2325" t="s">
        <v>9878</v>
      </c>
      <c r="P2325" t="s">
        <v>9879</v>
      </c>
      <c r="Q2325" s="2">
        <v>43982</v>
      </c>
      <c r="S2325" t="s">
        <v>460</v>
      </c>
      <c r="T2325" t="s">
        <v>9834</v>
      </c>
      <c r="U2325" s="2">
        <v>44364</v>
      </c>
      <c r="V2325" t="s">
        <v>9835</v>
      </c>
      <c r="W2325" t="s">
        <v>9836</v>
      </c>
      <c r="X2325" t="s">
        <v>13915</v>
      </c>
      <c r="Y2325">
        <v>25000</v>
      </c>
      <c r="Z2325" t="s">
        <v>9838</v>
      </c>
    </row>
    <row r="2326" spans="1:26" hidden="1" x14ac:dyDescent="0.25">
      <c r="A2326" t="s">
        <v>15180</v>
      </c>
      <c r="B2326" t="s">
        <v>14882</v>
      </c>
      <c r="C2326" s="2">
        <v>43999</v>
      </c>
      <c r="D2326" t="s">
        <v>9827</v>
      </c>
      <c r="E2326" t="s">
        <v>10917</v>
      </c>
      <c r="F2326" t="s">
        <v>10075</v>
      </c>
      <c r="G2326" t="s">
        <v>114</v>
      </c>
      <c r="H2326" t="s">
        <v>9965</v>
      </c>
      <c r="I2326" t="s">
        <v>11774</v>
      </c>
      <c r="J2326" t="s">
        <v>15181</v>
      </c>
      <c r="K2326" t="str">
        <f t="shared" si="72"/>
        <v>JUAN OMAR TELLO ORREGO</v>
      </c>
      <c r="L2326" t="str">
        <f t="shared" si="73"/>
        <v>Juan Omar Tello Orrego</v>
      </c>
      <c r="M2326" t="s">
        <v>2110</v>
      </c>
      <c r="N2326" t="str">
        <f>VLOOKUP(M2326,Tabla13[[#All],[rut]:[estado_licencia]],2,0)</f>
        <v>Juan Omar Tello Orrego</v>
      </c>
      <c r="O2326" t="s">
        <v>9878</v>
      </c>
      <c r="P2326" t="s">
        <v>10255</v>
      </c>
      <c r="Q2326" s="2">
        <v>44643</v>
      </c>
      <c r="R2326">
        <v>18290</v>
      </c>
      <c r="S2326" t="s">
        <v>460</v>
      </c>
      <c r="T2326" t="s">
        <v>9834</v>
      </c>
      <c r="U2326" s="2">
        <v>44364</v>
      </c>
      <c r="V2326" t="s">
        <v>9835</v>
      </c>
      <c r="W2326" t="s">
        <v>9836</v>
      </c>
      <c r="X2326" t="s">
        <v>13915</v>
      </c>
      <c r="Y2326">
        <v>25000</v>
      </c>
      <c r="Z2326" t="s">
        <v>9838</v>
      </c>
    </row>
    <row r="2327" spans="1:26" hidden="1" x14ac:dyDescent="0.25">
      <c r="A2327" t="s">
        <v>15182</v>
      </c>
      <c r="B2327" t="s">
        <v>14882</v>
      </c>
      <c r="C2327" s="2">
        <v>43999</v>
      </c>
      <c r="D2327" t="s">
        <v>9827</v>
      </c>
      <c r="E2327" t="s">
        <v>10917</v>
      </c>
      <c r="F2327" t="s">
        <v>10075</v>
      </c>
      <c r="G2327" t="s">
        <v>114</v>
      </c>
      <c r="H2327" t="s">
        <v>9887</v>
      </c>
      <c r="I2327" t="s">
        <v>11306</v>
      </c>
      <c r="J2327" t="s">
        <v>15183</v>
      </c>
      <c r="K2327" t="str">
        <f t="shared" si="72"/>
        <v>ELVIS ALEJANDRO GONZALEZ MANQUEZ</v>
      </c>
      <c r="L2327" t="str">
        <f t="shared" si="73"/>
        <v>Elvis Alejandro Gonzalez Manquez</v>
      </c>
      <c r="M2327" t="s">
        <v>2111</v>
      </c>
      <c r="N2327" t="str">
        <f>VLOOKUP(M2327,Tabla13[[#All],[rut]:[estado_licencia]],2,0)</f>
        <v>Elvis Alejandro Gonzalez Manquez</v>
      </c>
      <c r="O2327" t="s">
        <v>15184</v>
      </c>
      <c r="P2327" t="s">
        <v>10280</v>
      </c>
      <c r="Q2327" s="2">
        <v>44889</v>
      </c>
      <c r="R2327">
        <v>19495</v>
      </c>
      <c r="S2327" t="s">
        <v>460</v>
      </c>
      <c r="T2327" t="s">
        <v>9834</v>
      </c>
      <c r="U2327" s="2">
        <v>44364</v>
      </c>
      <c r="V2327" t="s">
        <v>9835</v>
      </c>
      <c r="W2327" t="s">
        <v>9836</v>
      </c>
      <c r="X2327" t="s">
        <v>13915</v>
      </c>
      <c r="Y2327">
        <v>25000</v>
      </c>
      <c r="Z2327" t="s">
        <v>9838</v>
      </c>
    </row>
    <row r="2328" spans="1:26" hidden="1" x14ac:dyDescent="0.25">
      <c r="A2328" t="s">
        <v>15185</v>
      </c>
      <c r="B2328" t="s">
        <v>14882</v>
      </c>
      <c r="C2328" s="2">
        <v>43999</v>
      </c>
      <c r="D2328" t="s">
        <v>9827</v>
      </c>
      <c r="E2328" t="s">
        <v>10917</v>
      </c>
      <c r="F2328" t="s">
        <v>10075</v>
      </c>
      <c r="G2328" t="s">
        <v>114</v>
      </c>
      <c r="H2328" t="s">
        <v>9989</v>
      </c>
      <c r="I2328" t="s">
        <v>15186</v>
      </c>
      <c r="J2328" t="s">
        <v>13055</v>
      </c>
      <c r="K2328" t="str">
        <f t="shared" si="72"/>
        <v>HUGO HUMBERTO ACOSTA ARO</v>
      </c>
      <c r="L2328" t="str">
        <f t="shared" si="73"/>
        <v>Hugo Humberto Acosta Aro</v>
      </c>
      <c r="M2328" t="s">
        <v>2112</v>
      </c>
      <c r="N2328" t="str">
        <f>VLOOKUP(M2328,Tabla13[[#All],[rut]:[estado_licencia]],2,0)</f>
        <v>Hugo Humberto Acosta Aro</v>
      </c>
      <c r="O2328" t="s">
        <v>9832</v>
      </c>
      <c r="P2328" t="s">
        <v>15187</v>
      </c>
      <c r="Q2328" s="2">
        <v>44712</v>
      </c>
      <c r="R2328">
        <v>18290</v>
      </c>
      <c r="S2328" t="s">
        <v>460</v>
      </c>
      <c r="T2328" t="s">
        <v>9834</v>
      </c>
      <c r="U2328" s="2">
        <v>44364</v>
      </c>
      <c r="V2328" t="s">
        <v>9835</v>
      </c>
      <c r="W2328" t="s">
        <v>9836</v>
      </c>
      <c r="X2328" t="s">
        <v>13915</v>
      </c>
      <c r="Y2328">
        <v>25000</v>
      </c>
      <c r="Z2328" t="s">
        <v>9838</v>
      </c>
    </row>
    <row r="2329" spans="1:26" hidden="1" x14ac:dyDescent="0.25">
      <c r="A2329" t="s">
        <v>15188</v>
      </c>
      <c r="B2329" t="s">
        <v>14882</v>
      </c>
      <c r="C2329" s="2">
        <v>43999</v>
      </c>
      <c r="D2329" t="s">
        <v>9827</v>
      </c>
      <c r="E2329" t="s">
        <v>10917</v>
      </c>
      <c r="F2329" t="s">
        <v>10075</v>
      </c>
      <c r="G2329" t="s">
        <v>114</v>
      </c>
      <c r="H2329" t="s">
        <v>9860</v>
      </c>
      <c r="I2329" t="s">
        <v>10936</v>
      </c>
      <c r="J2329" t="s">
        <v>15189</v>
      </c>
      <c r="K2329" t="str">
        <f t="shared" si="72"/>
        <v>MARIO ESCANDAR AGUILERA COLLAO</v>
      </c>
      <c r="L2329" t="str">
        <f t="shared" si="73"/>
        <v>Mario Escandar Aguilera Collao</v>
      </c>
      <c r="M2329" t="s">
        <v>2113</v>
      </c>
      <c r="N2329" t="str">
        <f>VLOOKUP(M2329,Tabla13[[#All],[rut]:[estado_licencia]],2,0)</f>
        <v>Mario Escandar Aguilera Collao</v>
      </c>
      <c r="O2329" t="s">
        <v>9878</v>
      </c>
      <c r="P2329" t="s">
        <v>9943</v>
      </c>
      <c r="Q2329" s="2">
        <v>44141</v>
      </c>
      <c r="R2329">
        <v>19495</v>
      </c>
      <c r="S2329" t="s">
        <v>460</v>
      </c>
      <c r="T2329" t="s">
        <v>9834</v>
      </c>
      <c r="U2329" s="2">
        <v>44364</v>
      </c>
      <c r="V2329" t="s">
        <v>9835</v>
      </c>
      <c r="W2329" t="s">
        <v>9836</v>
      </c>
      <c r="X2329" t="s">
        <v>13915</v>
      </c>
      <c r="Y2329">
        <v>25000</v>
      </c>
      <c r="Z2329" t="s">
        <v>9838</v>
      </c>
    </row>
    <row r="2330" spans="1:26" hidden="1" x14ac:dyDescent="0.25">
      <c r="A2330" t="s">
        <v>15190</v>
      </c>
      <c r="B2330" t="s">
        <v>14882</v>
      </c>
      <c r="C2330" s="2">
        <v>43999</v>
      </c>
      <c r="D2330" t="s">
        <v>9827</v>
      </c>
      <c r="E2330" t="s">
        <v>10917</v>
      </c>
      <c r="F2330" t="s">
        <v>10075</v>
      </c>
      <c r="G2330" t="s">
        <v>114</v>
      </c>
      <c r="H2330" t="s">
        <v>9883</v>
      </c>
      <c r="I2330" t="s">
        <v>10140</v>
      </c>
      <c r="J2330" t="s">
        <v>15191</v>
      </c>
      <c r="K2330" t="str">
        <f t="shared" si="72"/>
        <v>WILLIANS FABIAN CASTRO ARAYA</v>
      </c>
      <c r="L2330" t="str">
        <f t="shared" si="73"/>
        <v>Willians Fabian Castro Araya</v>
      </c>
      <c r="M2330" t="s">
        <v>2114</v>
      </c>
      <c r="N2330" t="str">
        <f>VLOOKUP(M2330,Tabla13[[#All],[rut]:[estado_licencia]],2,0)</f>
        <v>Willians Fabian Castro Araya</v>
      </c>
      <c r="O2330" t="s">
        <v>9878</v>
      </c>
      <c r="P2330" t="s">
        <v>9926</v>
      </c>
      <c r="Q2330" s="2">
        <v>44323</v>
      </c>
      <c r="R2330">
        <v>19495</v>
      </c>
      <c r="S2330" t="s">
        <v>460</v>
      </c>
      <c r="T2330" t="s">
        <v>9834</v>
      </c>
      <c r="U2330" s="2">
        <v>44364</v>
      </c>
      <c r="V2330" t="s">
        <v>9835</v>
      </c>
      <c r="W2330" t="s">
        <v>9836</v>
      </c>
      <c r="X2330" t="s">
        <v>13915</v>
      </c>
      <c r="Y2330">
        <v>25000</v>
      </c>
      <c r="Z2330" t="s">
        <v>9838</v>
      </c>
    </row>
    <row r="2331" spans="1:26" hidden="1" x14ac:dyDescent="0.25">
      <c r="A2331" t="s">
        <v>15192</v>
      </c>
      <c r="B2331" t="s">
        <v>14882</v>
      </c>
      <c r="C2331" s="2">
        <v>43999</v>
      </c>
      <c r="D2331" t="s">
        <v>9827</v>
      </c>
      <c r="E2331" t="s">
        <v>10917</v>
      </c>
      <c r="F2331" t="s">
        <v>10075</v>
      </c>
      <c r="G2331" t="s">
        <v>114</v>
      </c>
      <c r="H2331" t="s">
        <v>9883</v>
      </c>
      <c r="I2331" t="s">
        <v>15193</v>
      </c>
      <c r="J2331" t="s">
        <v>15194</v>
      </c>
      <c r="K2331" t="str">
        <f t="shared" si="72"/>
        <v>ROBERTO ENRIQUE CASTRO CROOKER</v>
      </c>
      <c r="L2331" t="str">
        <f t="shared" si="73"/>
        <v>Roberto Enrique Castro Crooker</v>
      </c>
      <c r="M2331" t="s">
        <v>2115</v>
      </c>
      <c r="N2331" t="str">
        <f>VLOOKUP(M2331,Tabla13[[#All],[rut]:[estado_licencia]],2,0)</f>
        <v>Roberto Enrique Castro Crooker</v>
      </c>
      <c r="O2331" t="s">
        <v>9878</v>
      </c>
      <c r="P2331" t="s">
        <v>12426</v>
      </c>
      <c r="Q2331" s="2">
        <v>44622</v>
      </c>
      <c r="R2331">
        <v>19495</v>
      </c>
      <c r="S2331" t="s">
        <v>460</v>
      </c>
      <c r="T2331" t="s">
        <v>9834</v>
      </c>
      <c r="U2331" s="2">
        <v>44364</v>
      </c>
      <c r="V2331" t="s">
        <v>9835</v>
      </c>
      <c r="W2331" t="s">
        <v>9836</v>
      </c>
      <c r="X2331" t="s">
        <v>13915</v>
      </c>
      <c r="Y2331">
        <v>25000</v>
      </c>
      <c r="Z2331" t="s">
        <v>9838</v>
      </c>
    </row>
    <row r="2332" spans="1:26" hidden="1" x14ac:dyDescent="0.25">
      <c r="A2332" t="s">
        <v>15195</v>
      </c>
      <c r="B2332" t="s">
        <v>14882</v>
      </c>
      <c r="C2332" s="2">
        <v>43999</v>
      </c>
      <c r="D2332" t="s">
        <v>9827</v>
      </c>
      <c r="E2332" t="s">
        <v>10917</v>
      </c>
      <c r="F2332" t="s">
        <v>10075</v>
      </c>
      <c r="G2332" t="s">
        <v>114</v>
      </c>
      <c r="H2332" t="s">
        <v>15196</v>
      </c>
      <c r="I2332" t="s">
        <v>9965</v>
      </c>
      <c r="J2332" t="s">
        <v>15197</v>
      </c>
      <c r="K2332" t="str">
        <f t="shared" si="72"/>
        <v>VICENTE SEGUNDO MANUELDA TELLO</v>
      </c>
      <c r="L2332" t="str">
        <f t="shared" si="73"/>
        <v>Vicente Segundo Manuelda Tello</v>
      </c>
      <c r="M2332" t="s">
        <v>2116</v>
      </c>
      <c r="N2332" t="str">
        <f>VLOOKUP(M2332,Tabla13[[#All],[rut]:[estado_licencia]],2,0)</f>
        <v>Vicente Segundo Manuelda Tello</v>
      </c>
      <c r="O2332" t="s">
        <v>9878</v>
      </c>
      <c r="P2332" t="s">
        <v>10195</v>
      </c>
      <c r="Q2332" s="2">
        <v>44981</v>
      </c>
      <c r="R2332">
        <v>18290</v>
      </c>
      <c r="S2332" t="s">
        <v>460</v>
      </c>
      <c r="T2332" t="s">
        <v>9834</v>
      </c>
      <c r="U2332" s="2">
        <v>44364</v>
      </c>
      <c r="V2332" t="s">
        <v>9835</v>
      </c>
      <c r="W2332" t="s">
        <v>9836</v>
      </c>
      <c r="X2332" t="s">
        <v>13915</v>
      </c>
      <c r="Y2332">
        <v>25000</v>
      </c>
      <c r="Z2332" t="s">
        <v>9838</v>
      </c>
    </row>
    <row r="2333" spans="1:26" hidden="1" x14ac:dyDescent="0.25">
      <c r="A2333" t="s">
        <v>15198</v>
      </c>
      <c r="B2333" t="s">
        <v>14882</v>
      </c>
      <c r="C2333" s="2">
        <v>43999</v>
      </c>
      <c r="D2333" t="s">
        <v>9827</v>
      </c>
      <c r="E2333" t="s">
        <v>10917</v>
      </c>
      <c r="F2333" t="s">
        <v>10075</v>
      </c>
      <c r="G2333" t="s">
        <v>114</v>
      </c>
      <c r="H2333" t="s">
        <v>10472</v>
      </c>
      <c r="I2333" t="s">
        <v>9850</v>
      </c>
      <c r="J2333" t="s">
        <v>15199</v>
      </c>
      <c r="K2333" t="str">
        <f t="shared" si="72"/>
        <v>RICHARD EMERSSON ORTIZ SOTO</v>
      </c>
      <c r="L2333" t="str">
        <f t="shared" si="73"/>
        <v>Richard Emersson Ortiz Soto</v>
      </c>
      <c r="M2333" t="s">
        <v>2117</v>
      </c>
      <c r="N2333" t="str">
        <f>VLOOKUP(M2333,Tabla13[[#All],[rut]:[estado_licencia]],2,0)</f>
        <v>Richard Emersson Ortiz Soto</v>
      </c>
      <c r="O2333" t="s">
        <v>15200</v>
      </c>
      <c r="P2333" t="s">
        <v>9879</v>
      </c>
      <c r="Q2333" s="2">
        <v>45246</v>
      </c>
      <c r="S2333" t="s">
        <v>460</v>
      </c>
      <c r="T2333" t="s">
        <v>9834</v>
      </c>
      <c r="U2333" s="2">
        <v>44364</v>
      </c>
      <c r="V2333" t="s">
        <v>9835</v>
      </c>
      <c r="W2333" t="s">
        <v>9836</v>
      </c>
      <c r="X2333" t="s">
        <v>13915</v>
      </c>
      <c r="Y2333">
        <v>25000</v>
      </c>
      <c r="Z2333" t="s">
        <v>9838</v>
      </c>
    </row>
    <row r="2334" spans="1:26" hidden="1" x14ac:dyDescent="0.25">
      <c r="A2334" t="s">
        <v>15201</v>
      </c>
      <c r="B2334" t="s">
        <v>14882</v>
      </c>
      <c r="C2334" s="2">
        <v>43999</v>
      </c>
      <c r="D2334" t="s">
        <v>9827</v>
      </c>
      <c r="E2334" t="s">
        <v>10917</v>
      </c>
      <c r="F2334" t="s">
        <v>10075</v>
      </c>
      <c r="G2334" t="s">
        <v>114</v>
      </c>
      <c r="H2334" t="s">
        <v>14772</v>
      </c>
      <c r="I2334" t="s">
        <v>10107</v>
      </c>
      <c r="J2334" t="s">
        <v>10923</v>
      </c>
      <c r="K2334" t="str">
        <f t="shared" si="72"/>
        <v>FRANCISCO JAVIER RETAMALES CEPEDA</v>
      </c>
      <c r="L2334" t="str">
        <f t="shared" si="73"/>
        <v>Francisco Javier Retamales Cepeda</v>
      </c>
      <c r="M2334" t="s">
        <v>2118</v>
      </c>
      <c r="N2334" t="str">
        <f>VLOOKUP(M2334,Tabla13[[#All],[rut]:[estado_licencia]],2,0)</f>
        <v>Francisco Javier Retamales Cepeda</v>
      </c>
      <c r="O2334" t="s">
        <v>9878</v>
      </c>
      <c r="P2334" t="s">
        <v>11988</v>
      </c>
      <c r="Q2334" s="2">
        <v>45125</v>
      </c>
      <c r="R2334">
        <v>19495</v>
      </c>
      <c r="S2334" t="s">
        <v>460</v>
      </c>
      <c r="T2334" t="s">
        <v>9834</v>
      </c>
      <c r="U2334" s="2">
        <v>44364</v>
      </c>
      <c r="V2334" t="s">
        <v>9835</v>
      </c>
      <c r="W2334" t="s">
        <v>9836</v>
      </c>
      <c r="X2334" t="s">
        <v>13915</v>
      </c>
      <c r="Y2334">
        <v>25000</v>
      </c>
      <c r="Z2334" t="s">
        <v>9838</v>
      </c>
    </row>
    <row r="2335" spans="1:26" hidden="1" x14ac:dyDescent="0.25">
      <c r="A2335" t="s">
        <v>15202</v>
      </c>
      <c r="B2335" t="s">
        <v>14882</v>
      </c>
      <c r="C2335" s="2">
        <v>43999</v>
      </c>
      <c r="D2335" t="s">
        <v>9827</v>
      </c>
      <c r="E2335" t="s">
        <v>10917</v>
      </c>
      <c r="F2335" t="s">
        <v>10075</v>
      </c>
      <c r="G2335" t="s">
        <v>114</v>
      </c>
      <c r="H2335" t="s">
        <v>11112</v>
      </c>
      <c r="I2335" t="s">
        <v>10830</v>
      </c>
      <c r="J2335" t="s">
        <v>15203</v>
      </c>
      <c r="K2335" t="str">
        <f t="shared" si="72"/>
        <v>ROBERTO ORLANDO CAMPUSANO ORDENES</v>
      </c>
      <c r="L2335" t="str">
        <f t="shared" si="73"/>
        <v>Roberto Orlando Campusano Ordenes</v>
      </c>
      <c r="M2335" t="s">
        <v>2119</v>
      </c>
      <c r="N2335" t="str">
        <f>VLOOKUP(M2335,Tabla13[[#All],[rut]:[estado_licencia]],2,0)</f>
        <v>Roberto Orlando Campusano Ordenes</v>
      </c>
      <c r="O2335" t="s">
        <v>9878</v>
      </c>
      <c r="P2335" t="s">
        <v>9879</v>
      </c>
      <c r="Q2335" s="2">
        <v>45608</v>
      </c>
      <c r="S2335" t="s">
        <v>460</v>
      </c>
      <c r="T2335" t="s">
        <v>9834</v>
      </c>
      <c r="U2335" s="2">
        <v>44364</v>
      </c>
      <c r="V2335" t="s">
        <v>9835</v>
      </c>
      <c r="W2335" t="s">
        <v>9836</v>
      </c>
      <c r="X2335" t="s">
        <v>13915</v>
      </c>
      <c r="Y2335">
        <v>25000</v>
      </c>
      <c r="Z2335" t="s">
        <v>9838</v>
      </c>
    </row>
    <row r="2336" spans="1:26" hidden="1" x14ac:dyDescent="0.25">
      <c r="A2336" t="s">
        <v>15204</v>
      </c>
      <c r="B2336" t="s">
        <v>14882</v>
      </c>
      <c r="C2336" s="2">
        <v>43999</v>
      </c>
      <c r="D2336" t="s">
        <v>9827</v>
      </c>
      <c r="E2336" t="s">
        <v>10917</v>
      </c>
      <c r="F2336" t="s">
        <v>10075</v>
      </c>
      <c r="G2336" t="s">
        <v>114</v>
      </c>
      <c r="H2336" t="s">
        <v>12974</v>
      </c>
      <c r="I2336" t="s">
        <v>10406</v>
      </c>
      <c r="J2336" t="s">
        <v>15205</v>
      </c>
      <c r="K2336" t="str">
        <f t="shared" si="72"/>
        <v>MANUEL ALEXIS RIQUELME GODOY</v>
      </c>
      <c r="L2336" t="str">
        <f t="shared" si="73"/>
        <v>Manuel Alexis Riquelme Godoy</v>
      </c>
      <c r="M2336" t="s">
        <v>2120</v>
      </c>
      <c r="N2336" t="str">
        <f>VLOOKUP(M2336,Tabla13[[#All],[rut]:[estado_licencia]],2,0)</f>
        <v>Manuel Alexis Riquelme Godoy</v>
      </c>
      <c r="O2336" t="s">
        <v>15206</v>
      </c>
      <c r="P2336" t="s">
        <v>10009</v>
      </c>
      <c r="Q2336" s="2">
        <v>45069</v>
      </c>
      <c r="R2336">
        <v>19495</v>
      </c>
      <c r="S2336" t="s">
        <v>460</v>
      </c>
      <c r="T2336" t="s">
        <v>9834</v>
      </c>
      <c r="U2336" s="2">
        <v>44364</v>
      </c>
      <c r="V2336" t="s">
        <v>9835</v>
      </c>
      <c r="W2336" t="s">
        <v>9836</v>
      </c>
      <c r="X2336" t="s">
        <v>13915</v>
      </c>
      <c r="Y2336">
        <v>25000</v>
      </c>
      <c r="Z2336" t="s">
        <v>9838</v>
      </c>
    </row>
    <row r="2337" spans="1:35" hidden="1" x14ac:dyDescent="0.25">
      <c r="A2337" t="s">
        <v>15207</v>
      </c>
      <c r="B2337" t="s">
        <v>14882</v>
      </c>
      <c r="C2337" s="2">
        <v>44000</v>
      </c>
      <c r="D2337" t="s">
        <v>9827</v>
      </c>
      <c r="E2337" t="s">
        <v>15208</v>
      </c>
      <c r="F2337" t="s">
        <v>15209</v>
      </c>
      <c r="G2337" t="s">
        <v>2121</v>
      </c>
      <c r="H2337" t="s">
        <v>11575</v>
      </c>
      <c r="I2337" t="s">
        <v>9934</v>
      </c>
      <c r="J2337" t="s">
        <v>15210</v>
      </c>
      <c r="K2337" t="str">
        <f t="shared" si="72"/>
        <v>DAVIS ALONSO BUSTAMANTE SAAVEDRA</v>
      </c>
      <c r="L2337" t="str">
        <f t="shared" si="73"/>
        <v>Davis Alonso Bustamante Saavedra</v>
      </c>
      <c r="M2337" t="s">
        <v>2121</v>
      </c>
      <c r="N2337" t="str">
        <f>VLOOKUP(M2337,Tabla13[[#All],[rut]:[estado_licencia]],2,0)</f>
        <v>Davis Alonso Bustamante Saavedra</v>
      </c>
      <c r="O2337" t="s">
        <v>14609</v>
      </c>
      <c r="P2337" t="s">
        <v>9879</v>
      </c>
      <c r="Q2337" s="2">
        <v>43954</v>
      </c>
      <c r="S2337" t="s">
        <v>460</v>
      </c>
      <c r="T2337" t="s">
        <v>9834</v>
      </c>
      <c r="U2337" s="2">
        <v>44364</v>
      </c>
      <c r="V2337" t="s">
        <v>9835</v>
      </c>
      <c r="W2337" t="s">
        <v>9836</v>
      </c>
      <c r="X2337" t="s">
        <v>13915</v>
      </c>
      <c r="Y2337">
        <v>25000</v>
      </c>
      <c r="Z2337" t="s">
        <v>9853</v>
      </c>
      <c r="AB2337" t="s">
        <v>12692</v>
      </c>
      <c r="AI2337">
        <v>9190</v>
      </c>
    </row>
    <row r="2338" spans="1:35" hidden="1" x14ac:dyDescent="0.25">
      <c r="A2338" t="s">
        <v>15211</v>
      </c>
      <c r="B2338" t="s">
        <v>14882</v>
      </c>
      <c r="C2338" s="2">
        <v>44000</v>
      </c>
      <c r="D2338" t="s">
        <v>9827</v>
      </c>
      <c r="E2338" t="s">
        <v>10049</v>
      </c>
      <c r="F2338" t="s">
        <v>10050</v>
      </c>
      <c r="G2338" t="s">
        <v>106</v>
      </c>
      <c r="H2338" t="s">
        <v>9971</v>
      </c>
      <c r="I2338" t="s">
        <v>10134</v>
      </c>
      <c r="J2338" t="s">
        <v>11626</v>
      </c>
      <c r="K2338" t="str">
        <f t="shared" si="72"/>
        <v>CARLOS EDUARDO MUÑOZ MARIN</v>
      </c>
      <c r="L2338" t="str">
        <f t="shared" si="73"/>
        <v>Carlos Eduardo Muñoz Marin</v>
      </c>
      <c r="M2338" t="s">
        <v>2122</v>
      </c>
      <c r="N2338" t="str">
        <f>VLOOKUP(M2338,Tabla13[[#All],[rut]:[estado_licencia]],2,0)</f>
        <v>Carlos Eduardo Muñoz Marin</v>
      </c>
      <c r="O2338" t="s">
        <v>10054</v>
      </c>
      <c r="P2338" t="s">
        <v>11487</v>
      </c>
      <c r="Q2338" s="2">
        <v>45098</v>
      </c>
      <c r="R2338">
        <v>19495</v>
      </c>
      <c r="S2338" t="s">
        <v>460</v>
      </c>
      <c r="T2338" t="s">
        <v>9834</v>
      </c>
      <c r="U2338" s="2">
        <v>44364</v>
      </c>
      <c r="V2338" t="s">
        <v>9835</v>
      </c>
      <c r="W2338" t="s">
        <v>9836</v>
      </c>
      <c r="X2338" t="s">
        <v>13915</v>
      </c>
      <c r="Y2338">
        <v>25000</v>
      </c>
      <c r="Z2338" t="s">
        <v>9838</v>
      </c>
      <c r="AB2338" t="s">
        <v>12692</v>
      </c>
    </row>
    <row r="2339" spans="1:35" hidden="1" x14ac:dyDescent="0.25">
      <c r="A2339" t="s">
        <v>15212</v>
      </c>
      <c r="B2339" t="s">
        <v>14882</v>
      </c>
      <c r="C2339" s="2">
        <v>44000</v>
      </c>
      <c r="D2339" t="s">
        <v>9827</v>
      </c>
      <c r="E2339" t="s">
        <v>9873</v>
      </c>
      <c r="F2339" t="s">
        <v>9874</v>
      </c>
      <c r="G2339" t="s">
        <v>58</v>
      </c>
      <c r="H2339" t="s">
        <v>10802</v>
      </c>
      <c r="I2339" t="s">
        <v>10111</v>
      </c>
      <c r="J2339" t="s">
        <v>15213</v>
      </c>
      <c r="K2339" t="str">
        <f t="shared" si="72"/>
        <v>MARIA OLGA ARANEDA SILVA</v>
      </c>
      <c r="L2339" t="str">
        <f t="shared" si="73"/>
        <v>Maria Olga Araneda Silva</v>
      </c>
      <c r="M2339" t="s">
        <v>2123</v>
      </c>
      <c r="N2339" t="str">
        <f>VLOOKUP(M2339,Tabla13[[#All],[rut]:[estado_licencia]],2,0)</f>
        <v>Maria Olga Araneda Silva</v>
      </c>
      <c r="O2339" t="s">
        <v>9832</v>
      </c>
      <c r="P2339" t="s">
        <v>9852</v>
      </c>
      <c r="Q2339" s="2">
        <v>45320</v>
      </c>
      <c r="R2339">
        <v>19495</v>
      </c>
      <c r="S2339" t="s">
        <v>460</v>
      </c>
      <c r="T2339" t="s">
        <v>9834</v>
      </c>
      <c r="U2339" s="2">
        <v>44364</v>
      </c>
      <c r="V2339" t="s">
        <v>9835</v>
      </c>
      <c r="W2339" t="s">
        <v>9836</v>
      </c>
      <c r="X2339" t="s">
        <v>13915</v>
      </c>
      <c r="Y2339">
        <v>25000</v>
      </c>
      <c r="Z2339" t="s">
        <v>9838</v>
      </c>
      <c r="AB2339" t="s">
        <v>9854</v>
      </c>
    </row>
    <row r="2340" spans="1:35" hidden="1" x14ac:dyDescent="0.25">
      <c r="A2340" t="s">
        <v>15214</v>
      </c>
      <c r="B2340" t="s">
        <v>14882</v>
      </c>
      <c r="C2340" s="2">
        <v>44001</v>
      </c>
      <c r="D2340" t="s">
        <v>9827</v>
      </c>
      <c r="E2340" t="s">
        <v>10917</v>
      </c>
      <c r="F2340" t="s">
        <v>10075</v>
      </c>
      <c r="G2340" t="s">
        <v>114</v>
      </c>
      <c r="H2340" t="s">
        <v>10345</v>
      </c>
      <c r="I2340" t="s">
        <v>10085</v>
      </c>
      <c r="J2340" t="s">
        <v>15215</v>
      </c>
      <c r="K2340" t="str">
        <f t="shared" si="72"/>
        <v>LEONARDO GREGORIO ESPINOZA CARVAJAL</v>
      </c>
      <c r="L2340" t="str">
        <f t="shared" si="73"/>
        <v>Leonardo Gregorio Espinoza Carvajal</v>
      </c>
      <c r="M2340" t="s">
        <v>2124</v>
      </c>
      <c r="N2340" t="str">
        <f>VLOOKUP(M2340,Tabla13[[#All],[rut]:[estado_licencia]],2,0)</f>
        <v>Leonardo Gregorio Espinoza Carvajal</v>
      </c>
      <c r="O2340" t="s">
        <v>9878</v>
      </c>
      <c r="P2340" t="s">
        <v>9943</v>
      </c>
      <c r="Q2340" s="2">
        <v>45110</v>
      </c>
      <c r="R2340">
        <v>19495</v>
      </c>
      <c r="S2340" t="s">
        <v>460</v>
      </c>
      <c r="T2340" t="s">
        <v>9834</v>
      </c>
      <c r="U2340" s="2">
        <v>44366</v>
      </c>
      <c r="V2340" t="s">
        <v>9835</v>
      </c>
      <c r="W2340" t="s">
        <v>9836</v>
      </c>
      <c r="X2340" t="s">
        <v>13915</v>
      </c>
      <c r="Y2340">
        <v>25000</v>
      </c>
      <c r="Z2340" t="s">
        <v>9838</v>
      </c>
      <c r="AB2340" t="s">
        <v>15216</v>
      </c>
    </row>
    <row r="2341" spans="1:35" hidden="1" x14ac:dyDescent="0.25">
      <c r="A2341" t="s">
        <v>15217</v>
      </c>
      <c r="B2341" t="s">
        <v>14882</v>
      </c>
      <c r="C2341" s="2">
        <v>44001</v>
      </c>
      <c r="D2341" t="s">
        <v>9827</v>
      </c>
      <c r="E2341" t="s">
        <v>10917</v>
      </c>
      <c r="F2341" t="s">
        <v>10075</v>
      </c>
      <c r="G2341" t="s">
        <v>114</v>
      </c>
      <c r="H2341" t="s">
        <v>9985</v>
      </c>
      <c r="I2341" t="s">
        <v>10011</v>
      </c>
      <c r="J2341" t="s">
        <v>15218</v>
      </c>
      <c r="K2341" t="str">
        <f t="shared" si="72"/>
        <v>ROBERTO ADOLFO MOLINA ALVAREZ</v>
      </c>
      <c r="L2341" t="str">
        <f t="shared" si="73"/>
        <v>Roberto Adolfo Molina Alvarez</v>
      </c>
      <c r="M2341" t="s">
        <v>2125</v>
      </c>
      <c r="N2341" t="str">
        <f>VLOOKUP(M2341,Tabla13[[#All],[rut]:[estado_licencia]],2,0)</f>
        <v>Roberto Adolfo Molina Alvarez</v>
      </c>
      <c r="O2341" t="s">
        <v>9878</v>
      </c>
      <c r="P2341" t="s">
        <v>10255</v>
      </c>
      <c r="Q2341" s="2">
        <v>45016</v>
      </c>
      <c r="R2341">
        <v>18290</v>
      </c>
      <c r="S2341" t="s">
        <v>460</v>
      </c>
      <c r="T2341" t="s">
        <v>9834</v>
      </c>
      <c r="U2341" s="2">
        <v>44366</v>
      </c>
      <c r="V2341" t="s">
        <v>9835</v>
      </c>
      <c r="W2341" t="s">
        <v>9836</v>
      </c>
      <c r="X2341" t="s">
        <v>13915</v>
      </c>
      <c r="Y2341">
        <v>25000</v>
      </c>
      <c r="Z2341" t="s">
        <v>9838</v>
      </c>
      <c r="AB2341" t="s">
        <v>12692</v>
      </c>
    </row>
    <row r="2342" spans="1:35" hidden="1" x14ac:dyDescent="0.25">
      <c r="A2342" t="s">
        <v>15219</v>
      </c>
      <c r="B2342" t="s">
        <v>14882</v>
      </c>
      <c r="C2342" s="2">
        <v>44001</v>
      </c>
      <c r="D2342" t="s">
        <v>9827</v>
      </c>
      <c r="E2342" t="s">
        <v>10917</v>
      </c>
      <c r="F2342" t="s">
        <v>10075</v>
      </c>
      <c r="G2342" t="s">
        <v>114</v>
      </c>
      <c r="H2342" t="s">
        <v>10125</v>
      </c>
      <c r="I2342" t="s">
        <v>10445</v>
      </c>
      <c r="J2342" t="s">
        <v>12063</v>
      </c>
      <c r="K2342" t="str">
        <f t="shared" si="72"/>
        <v>CRISTIAN ANDRES VARAS COFRE</v>
      </c>
      <c r="L2342" t="str">
        <f t="shared" si="73"/>
        <v>Cristian Andres Varas Cofre</v>
      </c>
      <c r="M2342" t="s">
        <v>2126</v>
      </c>
      <c r="N2342" t="str">
        <f>VLOOKUP(M2342,Tabla13[[#All],[rut]:[estado_licencia]],2,0)</f>
        <v>Cristian Andres Varas Cofre</v>
      </c>
      <c r="O2342" t="s">
        <v>9878</v>
      </c>
      <c r="P2342" t="s">
        <v>9983</v>
      </c>
      <c r="Q2342" s="2">
        <v>44900</v>
      </c>
      <c r="R2342">
        <v>19495</v>
      </c>
      <c r="S2342" t="s">
        <v>460</v>
      </c>
      <c r="T2342" t="s">
        <v>9834</v>
      </c>
      <c r="U2342" s="2">
        <v>44366</v>
      </c>
      <c r="V2342" t="s">
        <v>9835</v>
      </c>
      <c r="W2342" t="s">
        <v>9836</v>
      </c>
      <c r="X2342" t="s">
        <v>13915</v>
      </c>
      <c r="Y2342">
        <v>25000</v>
      </c>
      <c r="Z2342" t="s">
        <v>9838</v>
      </c>
      <c r="AB2342" t="s">
        <v>9854</v>
      </c>
    </row>
    <row r="2343" spans="1:35" hidden="1" x14ac:dyDescent="0.25">
      <c r="A2343" t="s">
        <v>15220</v>
      </c>
      <c r="B2343" t="s">
        <v>14882</v>
      </c>
      <c r="C2343" s="2">
        <v>44001</v>
      </c>
      <c r="D2343" t="s">
        <v>9827</v>
      </c>
      <c r="E2343" t="s">
        <v>10917</v>
      </c>
      <c r="F2343" t="s">
        <v>10075</v>
      </c>
      <c r="G2343" t="s">
        <v>114</v>
      </c>
      <c r="H2343" t="s">
        <v>9875</v>
      </c>
      <c r="I2343" t="s">
        <v>10426</v>
      </c>
      <c r="J2343" t="s">
        <v>11819</v>
      </c>
      <c r="K2343" t="str">
        <f t="shared" si="72"/>
        <v>ANTONIO PATRICIO CORTES ORELLANA</v>
      </c>
      <c r="L2343" t="str">
        <f t="shared" si="73"/>
        <v>Antonio Patricio Cortes Orellana</v>
      </c>
      <c r="M2343" t="s">
        <v>2127</v>
      </c>
      <c r="N2343" t="str">
        <f>VLOOKUP(M2343,Tabla13[[#All],[rut]:[estado_licencia]],2,0)</f>
        <v>Antonio Patricio Cortes Orellana</v>
      </c>
      <c r="O2343" t="s">
        <v>9878</v>
      </c>
      <c r="P2343" t="s">
        <v>9943</v>
      </c>
      <c r="Q2343" s="2">
        <v>44986</v>
      </c>
      <c r="R2343">
        <v>19495</v>
      </c>
      <c r="S2343" t="s">
        <v>460</v>
      </c>
      <c r="T2343" t="s">
        <v>9834</v>
      </c>
      <c r="U2343" s="2">
        <v>44366</v>
      </c>
      <c r="V2343" t="s">
        <v>9835</v>
      </c>
      <c r="W2343" t="s">
        <v>9836</v>
      </c>
      <c r="X2343" t="s">
        <v>13915</v>
      </c>
      <c r="Y2343">
        <v>25000</v>
      </c>
      <c r="Z2343" t="s">
        <v>9838</v>
      </c>
      <c r="AB2343" t="s">
        <v>13532</v>
      </c>
    </row>
    <row r="2344" spans="1:35" hidden="1" x14ac:dyDescent="0.25">
      <c r="A2344" t="s">
        <v>15221</v>
      </c>
      <c r="B2344" t="s">
        <v>14882</v>
      </c>
      <c r="C2344" s="2">
        <v>44001</v>
      </c>
      <c r="D2344" t="s">
        <v>9827</v>
      </c>
      <c r="E2344" t="s">
        <v>10917</v>
      </c>
      <c r="F2344" t="s">
        <v>10075</v>
      </c>
      <c r="G2344" t="s">
        <v>114</v>
      </c>
      <c r="H2344" t="s">
        <v>13477</v>
      </c>
      <c r="I2344" t="s">
        <v>10359</v>
      </c>
      <c r="J2344" t="s">
        <v>15222</v>
      </c>
      <c r="K2344" t="str">
        <f t="shared" si="72"/>
        <v>BORIS ALBERTO CLAVERIA HERNANDEZ</v>
      </c>
      <c r="L2344" t="str">
        <f t="shared" si="73"/>
        <v>Boris Alberto Claveria Hernandez</v>
      </c>
      <c r="M2344" t="s">
        <v>2128</v>
      </c>
      <c r="N2344" t="str">
        <f>VLOOKUP(M2344,Tabla13[[#All],[rut]:[estado_licencia]],2,0)</f>
        <v>Boris Alberto Claveria Hernandez</v>
      </c>
      <c r="O2344" t="s">
        <v>9878</v>
      </c>
      <c r="P2344" t="s">
        <v>10195</v>
      </c>
      <c r="Q2344" s="2">
        <v>44676</v>
      </c>
      <c r="R2344">
        <v>18290</v>
      </c>
      <c r="S2344" t="s">
        <v>460</v>
      </c>
      <c r="T2344" t="s">
        <v>9834</v>
      </c>
      <c r="U2344" s="2">
        <v>44366</v>
      </c>
      <c r="V2344" t="s">
        <v>9835</v>
      </c>
      <c r="W2344" t="s">
        <v>9836</v>
      </c>
      <c r="X2344" t="s">
        <v>13915</v>
      </c>
      <c r="Y2344">
        <v>25000</v>
      </c>
      <c r="Z2344" t="s">
        <v>9838</v>
      </c>
    </row>
    <row r="2345" spans="1:35" hidden="1" x14ac:dyDescent="0.25">
      <c r="A2345" t="s">
        <v>15223</v>
      </c>
      <c r="B2345" t="s">
        <v>14882</v>
      </c>
      <c r="C2345" s="2">
        <v>44001</v>
      </c>
      <c r="D2345" t="s">
        <v>9827</v>
      </c>
      <c r="E2345" t="s">
        <v>10917</v>
      </c>
      <c r="F2345" t="s">
        <v>10075</v>
      </c>
      <c r="G2345" t="s">
        <v>114</v>
      </c>
      <c r="H2345" t="s">
        <v>9843</v>
      </c>
      <c r="I2345" t="s">
        <v>9896</v>
      </c>
      <c r="J2345" t="s">
        <v>15224</v>
      </c>
      <c r="K2345" t="str">
        <f t="shared" si="72"/>
        <v>JEAN PIERRE DIAZ QUIROZ</v>
      </c>
      <c r="L2345" t="str">
        <f t="shared" si="73"/>
        <v>Jean Pierre Diaz Quiroz</v>
      </c>
      <c r="M2345" t="s">
        <v>2129</v>
      </c>
      <c r="N2345" t="str">
        <f>VLOOKUP(M2345,Tabla13[[#All],[rut]:[estado_licencia]],2,0)</f>
        <v>Jean Pierre Diaz Quiroz</v>
      </c>
      <c r="O2345" t="s">
        <v>9878</v>
      </c>
      <c r="P2345" t="s">
        <v>9879</v>
      </c>
      <c r="Q2345" s="2">
        <v>45023</v>
      </c>
      <c r="S2345" t="s">
        <v>460</v>
      </c>
      <c r="T2345" t="s">
        <v>9834</v>
      </c>
      <c r="U2345" s="2">
        <v>44366</v>
      </c>
      <c r="V2345" t="s">
        <v>9835</v>
      </c>
      <c r="W2345" t="s">
        <v>9836</v>
      </c>
      <c r="X2345" t="s">
        <v>13915</v>
      </c>
      <c r="Y2345">
        <v>25000</v>
      </c>
      <c r="Z2345" t="s">
        <v>9838</v>
      </c>
    </row>
    <row r="2346" spans="1:35" hidden="1" x14ac:dyDescent="0.25">
      <c r="A2346" t="s">
        <v>15225</v>
      </c>
      <c r="B2346" t="s">
        <v>14882</v>
      </c>
      <c r="C2346" s="2">
        <v>44001</v>
      </c>
      <c r="D2346" t="s">
        <v>9827</v>
      </c>
      <c r="E2346" t="s">
        <v>10917</v>
      </c>
      <c r="F2346" t="s">
        <v>10075</v>
      </c>
      <c r="G2346" t="s">
        <v>114</v>
      </c>
      <c r="H2346" t="s">
        <v>9985</v>
      </c>
      <c r="I2346" t="s">
        <v>10071</v>
      </c>
      <c r="J2346" t="s">
        <v>10175</v>
      </c>
      <c r="K2346" t="str">
        <f t="shared" si="72"/>
        <v>LUIS ALBERTO MOLINA GAJARDO</v>
      </c>
      <c r="L2346" t="str">
        <f t="shared" si="73"/>
        <v>Luis Alberto Molina Gajardo</v>
      </c>
      <c r="M2346" t="s">
        <v>2130</v>
      </c>
      <c r="N2346" t="str">
        <f>VLOOKUP(M2346,Tabla13[[#All],[rut]:[estado_licencia]],2,0)</f>
        <v>Luis Alberto Molina Gajardo</v>
      </c>
      <c r="O2346" t="s">
        <v>9878</v>
      </c>
      <c r="P2346" t="s">
        <v>10255</v>
      </c>
      <c r="Q2346" s="2">
        <v>44129</v>
      </c>
      <c r="R2346">
        <v>18290</v>
      </c>
      <c r="S2346" t="s">
        <v>460</v>
      </c>
      <c r="T2346" t="s">
        <v>9834</v>
      </c>
      <c r="U2346" s="2">
        <v>44366</v>
      </c>
      <c r="V2346" t="s">
        <v>9835</v>
      </c>
      <c r="W2346" t="s">
        <v>9836</v>
      </c>
      <c r="X2346" t="s">
        <v>13915</v>
      </c>
      <c r="Y2346">
        <v>25000</v>
      </c>
      <c r="Z2346" t="s">
        <v>9838</v>
      </c>
    </row>
    <row r="2347" spans="1:35" hidden="1" x14ac:dyDescent="0.25">
      <c r="A2347" t="s">
        <v>15226</v>
      </c>
      <c r="B2347" t="s">
        <v>14882</v>
      </c>
      <c r="C2347" s="2">
        <v>44001</v>
      </c>
      <c r="D2347" t="s">
        <v>9827</v>
      </c>
      <c r="E2347" t="s">
        <v>10917</v>
      </c>
      <c r="F2347" t="s">
        <v>10075</v>
      </c>
      <c r="G2347" t="s">
        <v>114</v>
      </c>
      <c r="H2347" t="s">
        <v>10478</v>
      </c>
      <c r="I2347" t="s">
        <v>10766</v>
      </c>
      <c r="J2347" t="s">
        <v>15227</v>
      </c>
      <c r="K2347" t="str">
        <f t="shared" si="72"/>
        <v>YURI FERNANDO GALLARDO  CASTAÑEDA</v>
      </c>
      <c r="L2347" t="str">
        <f t="shared" si="73"/>
        <v>Yuri Fernando Gallardo  Castañeda</v>
      </c>
      <c r="M2347" t="s">
        <v>2131</v>
      </c>
      <c r="N2347" t="str">
        <f>VLOOKUP(M2347,Tabla13[[#All],[rut]:[estado_licencia]],2,0)</f>
        <v>Yuri Fernando Gallardo  Castañeda</v>
      </c>
      <c r="O2347" t="s">
        <v>9878</v>
      </c>
      <c r="P2347" t="s">
        <v>10195</v>
      </c>
      <c r="Q2347" s="2">
        <v>45026</v>
      </c>
      <c r="R2347">
        <v>18290</v>
      </c>
      <c r="S2347" t="s">
        <v>460</v>
      </c>
      <c r="T2347" t="s">
        <v>9834</v>
      </c>
      <c r="U2347" s="2">
        <v>44366</v>
      </c>
      <c r="V2347" t="s">
        <v>9835</v>
      </c>
      <c r="W2347" t="s">
        <v>9836</v>
      </c>
      <c r="X2347" t="s">
        <v>13915</v>
      </c>
      <c r="Y2347">
        <v>25000</v>
      </c>
      <c r="Z2347" t="s">
        <v>9838</v>
      </c>
    </row>
    <row r="2348" spans="1:35" hidden="1" x14ac:dyDescent="0.25">
      <c r="A2348" t="s">
        <v>15228</v>
      </c>
      <c r="B2348" t="s">
        <v>14882</v>
      </c>
      <c r="C2348" s="2">
        <v>44001</v>
      </c>
      <c r="D2348" t="s">
        <v>9827</v>
      </c>
      <c r="E2348" t="s">
        <v>10917</v>
      </c>
      <c r="F2348" t="s">
        <v>10075</v>
      </c>
      <c r="G2348" t="s">
        <v>114</v>
      </c>
      <c r="H2348" t="s">
        <v>11510</v>
      </c>
      <c r="I2348" t="s">
        <v>10226</v>
      </c>
      <c r="J2348" t="s">
        <v>10627</v>
      </c>
      <c r="K2348" t="str">
        <f t="shared" si="72"/>
        <v>RICARDO ANTONIO QUIROGA PLAZA</v>
      </c>
      <c r="L2348" t="str">
        <f t="shared" si="73"/>
        <v>Ricardo Antonio Quiroga Plaza</v>
      </c>
      <c r="M2348" t="s">
        <v>2132</v>
      </c>
      <c r="N2348" t="str">
        <f>VLOOKUP(M2348,Tabla13[[#All],[rut]:[estado_licencia]],2,0)</f>
        <v>Ricardo Antonio Quiroga Plaza</v>
      </c>
      <c r="O2348" t="s">
        <v>9878</v>
      </c>
      <c r="P2348" t="s">
        <v>9879</v>
      </c>
      <c r="Q2348" s="2">
        <v>44533</v>
      </c>
      <c r="S2348" t="s">
        <v>460</v>
      </c>
      <c r="T2348" t="s">
        <v>9834</v>
      </c>
      <c r="U2348" s="2">
        <v>44366</v>
      </c>
      <c r="V2348" t="s">
        <v>9835</v>
      </c>
      <c r="W2348" t="s">
        <v>9836</v>
      </c>
      <c r="X2348" t="s">
        <v>13915</v>
      </c>
      <c r="Y2348">
        <v>25000</v>
      </c>
      <c r="Z2348" t="s">
        <v>9838</v>
      </c>
    </row>
    <row r="2349" spans="1:35" hidden="1" x14ac:dyDescent="0.25">
      <c r="A2349" t="s">
        <v>15229</v>
      </c>
      <c r="B2349" t="s">
        <v>14882</v>
      </c>
      <c r="C2349" s="2">
        <v>44001</v>
      </c>
      <c r="D2349" t="s">
        <v>9827</v>
      </c>
      <c r="E2349" t="s">
        <v>10917</v>
      </c>
      <c r="F2349" t="s">
        <v>10075</v>
      </c>
      <c r="G2349" t="s">
        <v>114</v>
      </c>
      <c r="H2349" t="s">
        <v>9989</v>
      </c>
      <c r="I2349" t="s">
        <v>15230</v>
      </c>
      <c r="J2349" t="s">
        <v>15231</v>
      </c>
      <c r="K2349" t="str">
        <f t="shared" si="72"/>
        <v>HERNMES RICARDO ACOSTA ZABALA</v>
      </c>
      <c r="L2349" t="str">
        <f t="shared" si="73"/>
        <v>Hernmes Ricardo Acosta Zabala</v>
      </c>
      <c r="M2349" t="s">
        <v>2133</v>
      </c>
      <c r="N2349" t="str">
        <f>VLOOKUP(M2349,Tabla13[[#All],[rut]:[estado_licencia]],2,0)</f>
        <v>Hernmes Ricardo Acosta Zabala</v>
      </c>
      <c r="O2349" t="s">
        <v>9878</v>
      </c>
      <c r="P2349" t="s">
        <v>10804</v>
      </c>
      <c r="Q2349" s="2">
        <v>44208</v>
      </c>
      <c r="R2349">
        <v>18290</v>
      </c>
      <c r="S2349" t="s">
        <v>460</v>
      </c>
      <c r="T2349" t="s">
        <v>9834</v>
      </c>
      <c r="U2349" s="2">
        <v>44366</v>
      </c>
      <c r="V2349" t="s">
        <v>9835</v>
      </c>
      <c r="W2349" t="s">
        <v>9836</v>
      </c>
      <c r="X2349" t="s">
        <v>13915</v>
      </c>
      <c r="Y2349">
        <v>25000</v>
      </c>
      <c r="Z2349" t="s">
        <v>9838</v>
      </c>
    </row>
    <row r="2350" spans="1:35" hidden="1" x14ac:dyDescent="0.25">
      <c r="A2350" t="s">
        <v>15232</v>
      </c>
      <c r="B2350" t="s">
        <v>14882</v>
      </c>
      <c r="C2350" s="2">
        <v>44001</v>
      </c>
      <c r="D2350" t="s">
        <v>9827</v>
      </c>
      <c r="E2350" t="s">
        <v>10917</v>
      </c>
      <c r="F2350" t="s">
        <v>10075</v>
      </c>
      <c r="G2350" t="s">
        <v>114</v>
      </c>
      <c r="H2350" t="s">
        <v>9875</v>
      </c>
      <c r="I2350" t="s">
        <v>9887</v>
      </c>
      <c r="J2350" t="s">
        <v>10498</v>
      </c>
      <c r="K2350" t="str">
        <f t="shared" si="72"/>
        <v>VICTOR ALEXIS CORTES GONZALEZ</v>
      </c>
      <c r="L2350" t="str">
        <f t="shared" si="73"/>
        <v>Victor Alexis Cortes Gonzalez</v>
      </c>
      <c r="M2350" t="s">
        <v>2134</v>
      </c>
      <c r="N2350" t="str">
        <f>VLOOKUP(M2350,Tabla13[[#All],[rut]:[estado_licencia]],2,0)</f>
        <v>Victor Alexis Cortes Gonzalez</v>
      </c>
      <c r="O2350" t="s">
        <v>9878</v>
      </c>
      <c r="P2350" t="s">
        <v>15233</v>
      </c>
      <c r="Q2350" s="2">
        <v>44671</v>
      </c>
      <c r="R2350">
        <v>19495</v>
      </c>
      <c r="S2350" t="s">
        <v>460</v>
      </c>
      <c r="T2350" t="s">
        <v>9834</v>
      </c>
      <c r="U2350" s="2">
        <v>44366</v>
      </c>
      <c r="V2350" t="s">
        <v>9835</v>
      </c>
      <c r="W2350" t="s">
        <v>9836</v>
      </c>
      <c r="X2350" t="s">
        <v>13915</v>
      </c>
      <c r="Y2350">
        <v>25000</v>
      </c>
      <c r="Z2350" t="s">
        <v>9838</v>
      </c>
    </row>
    <row r="2351" spans="1:35" hidden="1" x14ac:dyDescent="0.25">
      <c r="A2351" t="s">
        <v>15234</v>
      </c>
      <c r="B2351" t="s">
        <v>14882</v>
      </c>
      <c r="C2351" s="2">
        <v>44001</v>
      </c>
      <c r="D2351" t="s">
        <v>9827</v>
      </c>
      <c r="E2351" t="s">
        <v>10917</v>
      </c>
      <c r="F2351" t="s">
        <v>10075</v>
      </c>
      <c r="G2351" t="s">
        <v>114</v>
      </c>
      <c r="H2351" t="s">
        <v>15235</v>
      </c>
      <c r="I2351" t="s">
        <v>9903</v>
      </c>
      <c r="J2351" t="s">
        <v>15236</v>
      </c>
      <c r="K2351" t="str">
        <f t="shared" si="72"/>
        <v>JHONNY ULLOGA CASTILLO</v>
      </c>
      <c r="L2351" t="str">
        <f t="shared" si="73"/>
        <v>Jhonny Ulloga Castillo</v>
      </c>
      <c r="M2351" t="s">
        <v>2135</v>
      </c>
      <c r="N2351" t="str">
        <f>VLOOKUP(M2351,Tabla13[[#All],[rut]:[estado_licencia]],2,0)</f>
        <v>Jhonny Ulloga Castillo</v>
      </c>
      <c r="O2351" t="s">
        <v>9878</v>
      </c>
      <c r="P2351" t="s">
        <v>9983</v>
      </c>
      <c r="Q2351" s="2">
        <v>43825</v>
      </c>
      <c r="R2351">
        <v>19495</v>
      </c>
      <c r="S2351" t="s">
        <v>460</v>
      </c>
      <c r="T2351" t="s">
        <v>9834</v>
      </c>
      <c r="U2351" s="2">
        <v>44366</v>
      </c>
      <c r="V2351" t="s">
        <v>9835</v>
      </c>
      <c r="W2351" t="s">
        <v>9836</v>
      </c>
      <c r="X2351" t="s">
        <v>13915</v>
      </c>
      <c r="Y2351">
        <v>25000</v>
      </c>
      <c r="Z2351" t="s">
        <v>9838</v>
      </c>
    </row>
    <row r="2352" spans="1:35" hidden="1" x14ac:dyDescent="0.25">
      <c r="A2352" t="s">
        <v>15237</v>
      </c>
      <c r="B2352" t="s">
        <v>14882</v>
      </c>
      <c r="C2352" s="2">
        <v>44001</v>
      </c>
      <c r="D2352" t="s">
        <v>9827</v>
      </c>
      <c r="E2352" t="s">
        <v>10917</v>
      </c>
      <c r="F2352" t="s">
        <v>10075</v>
      </c>
      <c r="G2352" t="s">
        <v>114</v>
      </c>
      <c r="H2352" t="s">
        <v>10932</v>
      </c>
      <c r="I2352" t="s">
        <v>10140</v>
      </c>
      <c r="J2352" t="s">
        <v>15238</v>
      </c>
      <c r="K2352" t="str">
        <f t="shared" si="72"/>
        <v>SERVANDO AUGUSTO ALFARO ARAYA</v>
      </c>
      <c r="L2352" t="str">
        <f t="shared" si="73"/>
        <v>Servando Augusto Alfaro Araya</v>
      </c>
      <c r="M2352" t="s">
        <v>2136</v>
      </c>
      <c r="N2352" t="str">
        <f>VLOOKUP(M2352,Tabla13[[#All],[rut]:[estado_licencia]],2,0)</f>
        <v>Servando Augusto Alfaro Araya</v>
      </c>
      <c r="O2352" t="s">
        <v>9832</v>
      </c>
      <c r="P2352" t="s">
        <v>9983</v>
      </c>
      <c r="Q2352" s="2">
        <v>44828</v>
      </c>
      <c r="R2352">
        <v>19495</v>
      </c>
      <c r="S2352" t="s">
        <v>460</v>
      </c>
      <c r="T2352" t="s">
        <v>9834</v>
      </c>
      <c r="U2352" s="2">
        <v>44366</v>
      </c>
      <c r="V2352" t="s">
        <v>9835</v>
      </c>
      <c r="W2352" t="s">
        <v>9836</v>
      </c>
      <c r="X2352" t="s">
        <v>13915</v>
      </c>
      <c r="Y2352">
        <v>25000</v>
      </c>
      <c r="Z2352" t="s">
        <v>9838</v>
      </c>
    </row>
    <row r="2353" spans="1:35" hidden="1" x14ac:dyDescent="0.25">
      <c r="A2353" t="s">
        <v>15239</v>
      </c>
      <c r="B2353" t="s">
        <v>14882</v>
      </c>
      <c r="C2353" s="2">
        <v>44001</v>
      </c>
      <c r="D2353" t="s">
        <v>9827</v>
      </c>
      <c r="E2353" t="s">
        <v>10917</v>
      </c>
      <c r="F2353" t="s">
        <v>10075</v>
      </c>
      <c r="G2353" t="s">
        <v>114</v>
      </c>
      <c r="H2353" t="s">
        <v>9843</v>
      </c>
      <c r="I2353" t="s">
        <v>9972</v>
      </c>
      <c r="J2353" t="s">
        <v>15240</v>
      </c>
      <c r="K2353" t="str">
        <f t="shared" si="72"/>
        <v>GUILLERMO ANTONIO DIAZ CAMPOS</v>
      </c>
      <c r="L2353" t="str">
        <f t="shared" si="73"/>
        <v>Guillermo Antonio Diaz Campos</v>
      </c>
      <c r="M2353" t="s">
        <v>2137</v>
      </c>
      <c r="N2353" t="str">
        <f>VLOOKUP(M2353,Tabla13[[#All],[rut]:[estado_licencia]],2,0)</f>
        <v>Guillermo Antonio Diaz Campos</v>
      </c>
      <c r="O2353" t="s">
        <v>9878</v>
      </c>
      <c r="P2353" t="s">
        <v>10204</v>
      </c>
      <c r="Q2353" s="2">
        <v>45037</v>
      </c>
      <c r="R2353">
        <v>19495</v>
      </c>
      <c r="S2353" t="s">
        <v>460</v>
      </c>
      <c r="T2353" t="s">
        <v>9834</v>
      </c>
      <c r="U2353" s="2">
        <v>44366</v>
      </c>
      <c r="V2353" t="s">
        <v>9835</v>
      </c>
      <c r="W2353" t="s">
        <v>9836</v>
      </c>
      <c r="X2353" t="s">
        <v>13915</v>
      </c>
      <c r="Y2353">
        <v>25000</v>
      </c>
      <c r="Z2353" t="s">
        <v>9838</v>
      </c>
    </row>
    <row r="2354" spans="1:35" hidden="1" x14ac:dyDescent="0.25">
      <c r="A2354" t="s">
        <v>15241</v>
      </c>
      <c r="B2354" t="s">
        <v>14882</v>
      </c>
      <c r="C2354" s="2">
        <v>44004</v>
      </c>
      <c r="D2354" t="s">
        <v>9827</v>
      </c>
      <c r="E2354" t="s">
        <v>15242</v>
      </c>
      <c r="F2354" t="s">
        <v>15243</v>
      </c>
      <c r="G2354" t="s">
        <v>2138</v>
      </c>
      <c r="H2354" t="s">
        <v>10554</v>
      </c>
      <c r="I2354" t="s">
        <v>15244</v>
      </c>
      <c r="J2354" t="s">
        <v>15245</v>
      </c>
      <c r="K2354" t="str">
        <f t="shared" si="72"/>
        <v>JEAN PIERO STEPHANO ZUÑIGA LAYANA</v>
      </c>
      <c r="L2354" t="str">
        <f t="shared" si="73"/>
        <v>Jean Piero Stephano Zuñiga Layana</v>
      </c>
      <c r="M2354" t="s">
        <v>2138</v>
      </c>
      <c r="N2354" t="str">
        <f>VLOOKUP(M2354,Tabla13[[#All],[rut]:[estado_licencia]],2,0)</f>
        <v>Jean Piero Stephano Zuñiga Layana</v>
      </c>
      <c r="O2354" t="s">
        <v>9832</v>
      </c>
      <c r="P2354" t="s">
        <v>9961</v>
      </c>
      <c r="Q2354" s="2">
        <v>44174</v>
      </c>
      <c r="R2354">
        <v>19495</v>
      </c>
      <c r="S2354" t="s">
        <v>460</v>
      </c>
      <c r="T2354" t="s">
        <v>9834</v>
      </c>
      <c r="U2354" s="2">
        <v>44369</v>
      </c>
      <c r="V2354" t="s">
        <v>9835</v>
      </c>
      <c r="W2354" t="s">
        <v>9836</v>
      </c>
      <c r="X2354" t="s">
        <v>13915</v>
      </c>
      <c r="Y2354">
        <v>25000</v>
      </c>
      <c r="Z2354" t="s">
        <v>9853</v>
      </c>
      <c r="AB2354" t="s">
        <v>12692</v>
      </c>
      <c r="AI2354">
        <v>9198</v>
      </c>
    </row>
    <row r="2355" spans="1:35" hidden="1" x14ac:dyDescent="0.25">
      <c r="A2355" t="s">
        <v>15246</v>
      </c>
      <c r="B2355" t="s">
        <v>14882</v>
      </c>
      <c r="C2355" s="2">
        <v>44004</v>
      </c>
      <c r="D2355" t="s">
        <v>9827</v>
      </c>
      <c r="E2355" t="s">
        <v>12377</v>
      </c>
      <c r="F2355" t="s">
        <v>13746</v>
      </c>
      <c r="G2355" t="s">
        <v>2139</v>
      </c>
      <c r="H2355" t="s">
        <v>9843</v>
      </c>
      <c r="I2355" t="s">
        <v>10070</v>
      </c>
      <c r="J2355" t="s">
        <v>15247</v>
      </c>
      <c r="K2355" t="str">
        <f t="shared" si="72"/>
        <v>SEBASTIAN DANIEL DIAZ VEGA</v>
      </c>
      <c r="L2355" t="str">
        <f t="shared" si="73"/>
        <v>Sebastian Daniel Diaz Vega</v>
      </c>
      <c r="M2355" t="s">
        <v>2140</v>
      </c>
      <c r="N2355" t="str">
        <f>VLOOKUP(M2355,Tabla13[[#All],[rut]:[estado_licencia]],2,0)</f>
        <v>Sebastian Daniel Diaz Vega</v>
      </c>
      <c r="O2355" t="s">
        <v>9832</v>
      </c>
      <c r="P2355" t="s">
        <v>12367</v>
      </c>
      <c r="Q2355" s="2">
        <v>45358</v>
      </c>
      <c r="R2355">
        <v>19495</v>
      </c>
      <c r="S2355" t="s">
        <v>460</v>
      </c>
      <c r="T2355" t="s">
        <v>9834</v>
      </c>
      <c r="U2355" s="2">
        <v>44369</v>
      </c>
      <c r="V2355" t="s">
        <v>9835</v>
      </c>
      <c r="W2355" t="s">
        <v>9836</v>
      </c>
      <c r="X2355" t="s">
        <v>13915</v>
      </c>
      <c r="Y2355">
        <v>25000</v>
      </c>
      <c r="Z2355" t="s">
        <v>9853</v>
      </c>
      <c r="AB2355" t="s">
        <v>9854</v>
      </c>
      <c r="AI2355">
        <v>9197</v>
      </c>
    </row>
    <row r="2356" spans="1:35" hidden="1" x14ac:dyDescent="0.25">
      <c r="A2356" t="s">
        <v>15248</v>
      </c>
      <c r="B2356" t="s">
        <v>14882</v>
      </c>
      <c r="C2356" s="2">
        <v>44004</v>
      </c>
      <c r="D2356" t="s">
        <v>9827</v>
      </c>
      <c r="E2356" t="s">
        <v>15051</v>
      </c>
      <c r="F2356" t="s">
        <v>15249</v>
      </c>
      <c r="G2356" t="s">
        <v>2141</v>
      </c>
      <c r="H2356" t="s">
        <v>11603</v>
      </c>
      <c r="I2356" t="s">
        <v>12789</v>
      </c>
      <c r="J2356" t="s">
        <v>15250</v>
      </c>
      <c r="K2356" t="str">
        <f t="shared" si="72"/>
        <v>ANA BELEN CONTRERAS  MARCHANT</v>
      </c>
      <c r="L2356" t="str">
        <f t="shared" si="73"/>
        <v>Ana Belen Contreras  Marchant</v>
      </c>
      <c r="M2356" t="s">
        <v>2141</v>
      </c>
      <c r="N2356" t="str">
        <f>VLOOKUP(M2356,Tabla13[[#All],[rut]:[estado_licencia]],2,0)</f>
        <v>Ana Belen Contreras  Marchant</v>
      </c>
      <c r="O2356" t="s">
        <v>13674</v>
      </c>
      <c r="P2356" t="s">
        <v>4040</v>
      </c>
      <c r="Q2356" s="2">
        <v>44721</v>
      </c>
      <c r="S2356" t="s">
        <v>460</v>
      </c>
      <c r="T2356" t="s">
        <v>9834</v>
      </c>
      <c r="U2356" s="2">
        <v>45465</v>
      </c>
      <c r="V2356" t="s">
        <v>9835</v>
      </c>
      <c r="W2356" t="s">
        <v>9836</v>
      </c>
      <c r="X2356" t="s">
        <v>13915</v>
      </c>
      <c r="Y2356">
        <v>25000</v>
      </c>
      <c r="Z2356" t="s">
        <v>9853</v>
      </c>
      <c r="AB2356" t="s">
        <v>12692</v>
      </c>
      <c r="AI2356">
        <v>9204</v>
      </c>
    </row>
    <row r="2357" spans="1:35" hidden="1" x14ac:dyDescent="0.25">
      <c r="A2357" t="s">
        <v>15251</v>
      </c>
      <c r="B2357" t="s">
        <v>14882</v>
      </c>
      <c r="C2357" s="2">
        <v>44004</v>
      </c>
      <c r="D2357" t="s">
        <v>9827</v>
      </c>
      <c r="E2357" t="s">
        <v>15051</v>
      </c>
      <c r="F2357" t="s">
        <v>15249</v>
      </c>
      <c r="G2357" t="s">
        <v>2142</v>
      </c>
      <c r="H2357" t="s">
        <v>15252</v>
      </c>
      <c r="I2357" t="s">
        <v>15253</v>
      </c>
      <c r="J2357" t="s">
        <v>15254</v>
      </c>
      <c r="K2357" t="str">
        <f t="shared" si="72"/>
        <v>CAMILO ANDRES ALLENDE  MANOSALVA</v>
      </c>
      <c r="L2357" t="str">
        <f t="shared" si="73"/>
        <v>Camilo Andres Allende  Manosalva</v>
      </c>
      <c r="M2357" t="s">
        <v>2142</v>
      </c>
      <c r="N2357" t="str">
        <f>VLOOKUP(M2357,Tabla13[[#All],[rut]:[estado_licencia]],2,0)</f>
        <v>Camilo Andres Allende  Manosalva</v>
      </c>
      <c r="O2357" t="s">
        <v>15255</v>
      </c>
      <c r="P2357" t="s">
        <v>4040</v>
      </c>
      <c r="Q2357" s="2">
        <v>44839</v>
      </c>
      <c r="S2357" t="s">
        <v>460</v>
      </c>
      <c r="T2357" t="s">
        <v>9834</v>
      </c>
      <c r="U2357" s="2">
        <v>45465</v>
      </c>
      <c r="V2357" t="s">
        <v>9835</v>
      </c>
      <c r="W2357" t="s">
        <v>9836</v>
      </c>
      <c r="X2357" t="s">
        <v>13915</v>
      </c>
      <c r="Y2357">
        <v>25000</v>
      </c>
      <c r="Z2357" t="s">
        <v>9853</v>
      </c>
      <c r="AB2357" t="s">
        <v>12692</v>
      </c>
      <c r="AI2357">
        <v>9204</v>
      </c>
    </row>
    <row r="2358" spans="1:35" hidden="1" x14ac:dyDescent="0.25">
      <c r="A2358" t="s">
        <v>15256</v>
      </c>
      <c r="B2358" t="s">
        <v>14882</v>
      </c>
      <c r="C2358" s="2">
        <v>44004</v>
      </c>
      <c r="D2358" t="s">
        <v>9827</v>
      </c>
      <c r="E2358" t="s">
        <v>11243</v>
      </c>
      <c r="F2358" t="s">
        <v>11243</v>
      </c>
      <c r="G2358" t="s">
        <v>543</v>
      </c>
      <c r="H2358" t="s">
        <v>9875</v>
      </c>
      <c r="I2358" t="s">
        <v>10080</v>
      </c>
      <c r="J2358" t="s">
        <v>15257</v>
      </c>
      <c r="K2358" t="str">
        <f t="shared" si="72"/>
        <v>JUAN ANGEL CORTES ZEPEDA</v>
      </c>
      <c r="L2358" t="str">
        <f t="shared" si="73"/>
        <v>Juan Angel Cortes Zepeda</v>
      </c>
      <c r="M2358" t="s">
        <v>2143</v>
      </c>
      <c r="N2358" t="str">
        <f>VLOOKUP(M2358,Tabla13[[#All],[rut]:[estado_licencia]],2,0)</f>
        <v>Juan Angel Cortes Zepeda</v>
      </c>
      <c r="O2358" t="s">
        <v>9832</v>
      </c>
      <c r="P2358" t="s">
        <v>9919</v>
      </c>
      <c r="Q2358" s="2">
        <v>45084</v>
      </c>
      <c r="R2358">
        <v>19495</v>
      </c>
      <c r="S2358" t="s">
        <v>460</v>
      </c>
      <c r="T2358" t="s">
        <v>9834</v>
      </c>
      <c r="U2358" s="2">
        <v>44369</v>
      </c>
      <c r="V2358" t="s">
        <v>9835</v>
      </c>
      <c r="W2358" t="s">
        <v>9836</v>
      </c>
      <c r="X2358" t="s">
        <v>13915</v>
      </c>
      <c r="Y2358">
        <v>25000</v>
      </c>
      <c r="Z2358" t="s">
        <v>9838</v>
      </c>
    </row>
    <row r="2359" spans="1:35" hidden="1" x14ac:dyDescent="0.25">
      <c r="A2359" t="s">
        <v>15258</v>
      </c>
      <c r="B2359" t="s">
        <v>14882</v>
      </c>
      <c r="C2359" s="2">
        <v>44004</v>
      </c>
      <c r="D2359" t="s">
        <v>9827</v>
      </c>
      <c r="E2359" t="s">
        <v>10090</v>
      </c>
      <c r="F2359" t="s">
        <v>10091</v>
      </c>
      <c r="G2359" t="s">
        <v>2144</v>
      </c>
      <c r="H2359" t="s">
        <v>15259</v>
      </c>
      <c r="I2359" t="s">
        <v>15260</v>
      </c>
      <c r="J2359" t="s">
        <v>15261</v>
      </c>
      <c r="K2359" t="str">
        <f t="shared" si="72"/>
        <v>IVAN ALONSO MENAY BURLET</v>
      </c>
      <c r="L2359" t="str">
        <f t="shared" si="73"/>
        <v>Ivan Alonso Menay Burlet</v>
      </c>
      <c r="M2359" t="s">
        <v>2145</v>
      </c>
      <c r="N2359" t="str">
        <f>VLOOKUP(M2359,Tabla13[[#All],[rut]:[estado_licencia]],2,0)</f>
        <v>Ivan Alonso Menay Burlet</v>
      </c>
      <c r="O2359" t="s">
        <v>9832</v>
      </c>
      <c r="P2359" t="s">
        <v>9852</v>
      </c>
      <c r="Q2359" s="2">
        <v>44668</v>
      </c>
      <c r="R2359">
        <v>19495</v>
      </c>
      <c r="S2359" t="s">
        <v>460</v>
      </c>
      <c r="T2359" t="s">
        <v>9834</v>
      </c>
      <c r="U2359" s="2">
        <v>44369</v>
      </c>
      <c r="V2359" t="s">
        <v>9835</v>
      </c>
      <c r="W2359" t="s">
        <v>9836</v>
      </c>
      <c r="X2359" t="s">
        <v>13915</v>
      </c>
      <c r="Y2359">
        <v>25000</v>
      </c>
      <c r="Z2359" t="s">
        <v>9838</v>
      </c>
    </row>
    <row r="2360" spans="1:35" hidden="1" x14ac:dyDescent="0.25">
      <c r="A2360" t="s">
        <v>15262</v>
      </c>
      <c r="B2360" t="s">
        <v>14882</v>
      </c>
      <c r="C2360" s="2">
        <v>44004</v>
      </c>
      <c r="D2360" t="s">
        <v>9827</v>
      </c>
      <c r="E2360" t="s">
        <v>9951</v>
      </c>
      <c r="F2360" t="s">
        <v>9952</v>
      </c>
      <c r="G2360" t="s">
        <v>79</v>
      </c>
      <c r="H2360" t="s">
        <v>9996</v>
      </c>
      <c r="I2360" t="s">
        <v>9940</v>
      </c>
      <c r="J2360" t="s">
        <v>15263</v>
      </c>
      <c r="K2360" t="str">
        <f t="shared" si="72"/>
        <v>SILVIA ELIER LAZO BARRAZA</v>
      </c>
      <c r="L2360" t="str">
        <f t="shared" si="73"/>
        <v>Silvia Elier Lazo Barraza</v>
      </c>
      <c r="M2360" t="s">
        <v>2146</v>
      </c>
      <c r="N2360" t="str">
        <f>VLOOKUP(M2360,Tabla13[[#All],[rut]:[estado_licencia]],2,0)</f>
        <v>Silvia Elier Lazo Barraza</v>
      </c>
      <c r="O2360" t="s">
        <v>9832</v>
      </c>
      <c r="P2360" t="s">
        <v>9961</v>
      </c>
      <c r="Q2360" s="2">
        <v>44099</v>
      </c>
      <c r="R2360">
        <v>19495</v>
      </c>
      <c r="S2360" t="s">
        <v>460</v>
      </c>
      <c r="T2360" t="s">
        <v>9834</v>
      </c>
      <c r="U2360" s="2">
        <v>44369</v>
      </c>
      <c r="V2360" t="s">
        <v>9835</v>
      </c>
      <c r="W2360" t="s">
        <v>9836</v>
      </c>
      <c r="X2360" t="s">
        <v>13915</v>
      </c>
      <c r="Y2360">
        <v>25000</v>
      </c>
      <c r="Z2360" t="s">
        <v>9838</v>
      </c>
    </row>
    <row r="2361" spans="1:35" hidden="1" x14ac:dyDescent="0.25">
      <c r="A2361" t="s">
        <v>15264</v>
      </c>
      <c r="B2361" t="s">
        <v>14882</v>
      </c>
      <c r="C2361" s="2">
        <v>44005</v>
      </c>
      <c r="D2361" t="s">
        <v>9827</v>
      </c>
      <c r="E2361" t="s">
        <v>15265</v>
      </c>
      <c r="F2361" t="s">
        <v>15265</v>
      </c>
      <c r="G2361" t="s">
        <v>2147</v>
      </c>
      <c r="H2361" t="s">
        <v>9928</v>
      </c>
      <c r="I2361" t="s">
        <v>9860</v>
      </c>
      <c r="J2361" t="s">
        <v>15266</v>
      </c>
      <c r="K2361" t="str">
        <f t="shared" si="72"/>
        <v>JOSE AGUSTO TAPIA AGUILERA</v>
      </c>
      <c r="L2361" t="str">
        <f t="shared" si="73"/>
        <v>Jose Agusto Tapia Aguilera</v>
      </c>
      <c r="M2361" t="s">
        <v>2148</v>
      </c>
      <c r="N2361" t="str">
        <f>VLOOKUP(M2361,Tabla13[[#All],[rut]:[estado_licencia]],2,0)</f>
        <v>Jose Agusto Tapia Aguilera</v>
      </c>
      <c r="O2361" t="s">
        <v>9878</v>
      </c>
      <c r="P2361" t="s">
        <v>12286</v>
      </c>
      <c r="Q2361" s="2">
        <v>44901</v>
      </c>
      <c r="R2361">
        <v>19495</v>
      </c>
      <c r="S2361" t="s">
        <v>460</v>
      </c>
      <c r="T2361" t="s">
        <v>9834</v>
      </c>
      <c r="U2361" s="2">
        <v>44735</v>
      </c>
      <c r="V2361" t="s">
        <v>9835</v>
      </c>
      <c r="W2361" t="s">
        <v>9836</v>
      </c>
      <c r="X2361" t="s">
        <v>13915</v>
      </c>
      <c r="Y2361">
        <v>25000</v>
      </c>
      <c r="Z2361" t="s">
        <v>9853</v>
      </c>
      <c r="AB2361" t="s">
        <v>9854</v>
      </c>
      <c r="AI2361">
        <v>9205</v>
      </c>
    </row>
    <row r="2362" spans="1:35" hidden="1" x14ac:dyDescent="0.25">
      <c r="A2362" t="s">
        <v>15267</v>
      </c>
      <c r="B2362" t="s">
        <v>14882</v>
      </c>
      <c r="C2362" s="2">
        <v>44005</v>
      </c>
      <c r="D2362" t="s">
        <v>9827</v>
      </c>
      <c r="E2362" t="s">
        <v>10917</v>
      </c>
      <c r="F2362" t="s">
        <v>10075</v>
      </c>
      <c r="G2362" t="s">
        <v>114</v>
      </c>
      <c r="H2362" t="s">
        <v>10207</v>
      </c>
      <c r="I2362" t="s">
        <v>10894</v>
      </c>
      <c r="J2362" t="s">
        <v>10783</v>
      </c>
      <c r="K2362" t="str">
        <f t="shared" si="72"/>
        <v>VICTOR HUGO VALENCIA PEREIRA</v>
      </c>
      <c r="L2362" t="str">
        <f t="shared" si="73"/>
        <v>Victor Hugo Valencia Pereira</v>
      </c>
      <c r="M2362" t="s">
        <v>2079</v>
      </c>
      <c r="N2362" t="str">
        <f>VLOOKUP(M2362,Tabla13[[#All],[rut]:[estado_licencia]],2,0)</f>
        <v>Victor Hugo Valencia Pereira</v>
      </c>
      <c r="O2362" t="s">
        <v>9832</v>
      </c>
      <c r="P2362" t="s">
        <v>15120</v>
      </c>
      <c r="Q2362" s="2">
        <v>44658</v>
      </c>
      <c r="R2362">
        <v>19495</v>
      </c>
      <c r="S2362" t="s">
        <v>460</v>
      </c>
      <c r="T2362" t="s">
        <v>9834</v>
      </c>
      <c r="U2362" s="2">
        <v>44370</v>
      </c>
      <c r="V2362" t="s">
        <v>9835</v>
      </c>
      <c r="W2362" t="s">
        <v>9836</v>
      </c>
      <c r="X2362" t="s">
        <v>13915</v>
      </c>
      <c r="Y2362">
        <v>25000</v>
      </c>
      <c r="Z2362" t="s">
        <v>9838</v>
      </c>
    </row>
    <row r="2363" spans="1:35" hidden="1" x14ac:dyDescent="0.25">
      <c r="B2363" t="s">
        <v>14882</v>
      </c>
      <c r="C2363" s="2">
        <v>43997</v>
      </c>
      <c r="D2363" t="s">
        <v>10351</v>
      </c>
      <c r="E2363" t="s">
        <v>9867</v>
      </c>
      <c r="F2363" t="s">
        <v>9868</v>
      </c>
      <c r="G2363" t="s">
        <v>56</v>
      </c>
      <c r="H2363" t="s">
        <v>12645</v>
      </c>
      <c r="I2363" t="s">
        <v>15268</v>
      </c>
      <c r="J2363" t="s">
        <v>13410</v>
      </c>
      <c r="K2363" t="str">
        <f t="shared" si="72"/>
        <v>CLAUDIO SIERRA HIGALGO</v>
      </c>
      <c r="L2363" t="str">
        <f t="shared" si="73"/>
        <v>Claudio Sierra Higalgo</v>
      </c>
      <c r="M2363" t="s">
        <v>2057</v>
      </c>
      <c r="N2363" t="str">
        <f>VLOOKUP(M2363,Tabla13[[#All],[rut]:[estado_licencia]],2,0)</f>
        <v>Claudio Misael Sierra Hidalgo</v>
      </c>
      <c r="O2363" t="s">
        <v>9832</v>
      </c>
      <c r="P2363" t="s">
        <v>460</v>
      </c>
      <c r="Q2363" s="2" t="s">
        <v>460</v>
      </c>
      <c r="R2363" t="s">
        <v>460</v>
      </c>
      <c r="S2363" t="s">
        <v>460</v>
      </c>
      <c r="T2363" t="s">
        <v>9834</v>
      </c>
      <c r="U2363" s="2">
        <v>44360</v>
      </c>
      <c r="V2363" t="s">
        <v>9835</v>
      </c>
      <c r="W2363" t="s">
        <v>9836</v>
      </c>
      <c r="X2363" t="s">
        <v>13952</v>
      </c>
      <c r="Y2363">
        <v>30000</v>
      </c>
      <c r="Z2363" t="s">
        <v>9838</v>
      </c>
    </row>
    <row r="2364" spans="1:35" hidden="1" x14ac:dyDescent="0.25">
      <c r="B2364" t="s">
        <v>14882</v>
      </c>
      <c r="C2364" s="2">
        <v>43997</v>
      </c>
      <c r="D2364" t="s">
        <v>12623</v>
      </c>
      <c r="E2364" t="s">
        <v>9867</v>
      </c>
      <c r="F2364" t="s">
        <v>9868</v>
      </c>
      <c r="G2364" t="s">
        <v>56</v>
      </c>
      <c r="H2364" t="s">
        <v>12645</v>
      </c>
      <c r="I2364" t="s">
        <v>15268</v>
      </c>
      <c r="J2364" t="s">
        <v>13410</v>
      </c>
      <c r="K2364" t="str">
        <f t="shared" si="72"/>
        <v>CLAUDIO SIERRA HIGALGO</v>
      </c>
      <c r="L2364" t="str">
        <f t="shared" si="73"/>
        <v>Claudio Sierra Higalgo</v>
      </c>
      <c r="M2364" t="s">
        <v>2057</v>
      </c>
      <c r="N2364" t="str">
        <f>VLOOKUP(M2364,Tabla13[[#All],[rut]:[estado_licencia]],2,0)</f>
        <v>Claudio Misael Sierra Hidalgo</v>
      </c>
      <c r="O2364" t="s">
        <v>9832</v>
      </c>
      <c r="P2364" t="s">
        <v>460</v>
      </c>
      <c r="Q2364" s="2" t="s">
        <v>460</v>
      </c>
      <c r="R2364" t="s">
        <v>460</v>
      </c>
      <c r="S2364" t="s">
        <v>460</v>
      </c>
      <c r="T2364" t="s">
        <v>9834</v>
      </c>
      <c r="U2364" s="2">
        <v>44360</v>
      </c>
      <c r="V2364" t="s">
        <v>9835</v>
      </c>
      <c r="W2364" t="s">
        <v>9836</v>
      </c>
      <c r="X2364" t="s">
        <v>13952</v>
      </c>
      <c r="Y2364">
        <v>30000</v>
      </c>
      <c r="Z2364" t="s">
        <v>9838</v>
      </c>
    </row>
    <row r="2365" spans="1:35" hidden="1" x14ac:dyDescent="0.25">
      <c r="B2365" t="s">
        <v>14882</v>
      </c>
      <c r="C2365" s="2">
        <v>43998</v>
      </c>
      <c r="D2365" t="s">
        <v>10351</v>
      </c>
      <c r="E2365" t="s">
        <v>10044</v>
      </c>
      <c r="F2365" t="s">
        <v>10045</v>
      </c>
      <c r="G2365" t="s">
        <v>104</v>
      </c>
      <c r="H2365" t="s">
        <v>10755</v>
      </c>
      <c r="J2365" t="s">
        <v>12502</v>
      </c>
      <c r="K2365" t="str">
        <f t="shared" si="72"/>
        <v xml:space="preserve">JORGE ROJO </v>
      </c>
      <c r="L2365" t="str">
        <f t="shared" si="73"/>
        <v xml:space="preserve">Jorge Rojo </v>
      </c>
      <c r="M2365" t="s">
        <v>2149</v>
      </c>
      <c r="N2365" t="str">
        <f>VLOOKUP(M2365,Tabla13[[#All],[rut]:[estado_licencia]],2,0)</f>
        <v xml:space="preserve">Jorge Rojo </v>
      </c>
      <c r="O2365" t="s">
        <v>15269</v>
      </c>
      <c r="P2365" t="s">
        <v>460</v>
      </c>
      <c r="Q2365" s="2" t="s">
        <v>460</v>
      </c>
      <c r="R2365" t="s">
        <v>460</v>
      </c>
      <c r="S2365" t="s">
        <v>460</v>
      </c>
      <c r="T2365" t="s">
        <v>9834</v>
      </c>
      <c r="U2365" s="2">
        <v>44360</v>
      </c>
      <c r="V2365" t="s">
        <v>9835</v>
      </c>
      <c r="W2365" t="s">
        <v>9836</v>
      </c>
      <c r="X2365" t="s">
        <v>13952</v>
      </c>
      <c r="Y2365">
        <v>30000</v>
      </c>
      <c r="Z2365" t="s">
        <v>9838</v>
      </c>
    </row>
    <row r="2366" spans="1:35" hidden="1" x14ac:dyDescent="0.25">
      <c r="B2366" t="s">
        <v>14882</v>
      </c>
      <c r="C2366" s="2">
        <v>43995</v>
      </c>
      <c r="D2366" t="s">
        <v>13815</v>
      </c>
      <c r="E2366" t="s">
        <v>10327</v>
      </c>
      <c r="F2366" t="s">
        <v>10328</v>
      </c>
      <c r="G2366" t="s">
        <v>190</v>
      </c>
      <c r="H2366" t="s">
        <v>10226</v>
      </c>
      <c r="I2366" t="s">
        <v>15270</v>
      </c>
      <c r="J2366" t="s">
        <v>10691</v>
      </c>
      <c r="K2366" t="str">
        <f t="shared" si="72"/>
        <v>SERGIO PLAZA GALLEGAS</v>
      </c>
      <c r="L2366" t="str">
        <f t="shared" si="73"/>
        <v>Sergio Plaza Gallegas</v>
      </c>
      <c r="M2366" t="s">
        <v>2150</v>
      </c>
      <c r="N2366" t="str">
        <f>VLOOKUP(M2366,Tabla13[[#All],[rut]:[estado_licencia]],2,0)</f>
        <v>Sergio Plaza Gallegas</v>
      </c>
      <c r="O2366" t="s">
        <v>10570</v>
      </c>
      <c r="P2366" t="s">
        <v>460</v>
      </c>
      <c r="Q2366" s="2" t="s">
        <v>460</v>
      </c>
      <c r="R2366" t="s">
        <v>460</v>
      </c>
      <c r="S2366" t="s">
        <v>460</v>
      </c>
      <c r="T2366" t="s">
        <v>9834</v>
      </c>
      <c r="U2366" s="2">
        <v>44360</v>
      </c>
      <c r="V2366" t="s">
        <v>10332</v>
      </c>
      <c r="W2366" t="s">
        <v>10333</v>
      </c>
      <c r="X2366" t="s">
        <v>10334</v>
      </c>
      <c r="Y2366">
        <v>40000</v>
      </c>
      <c r="Z2366" t="s">
        <v>9838</v>
      </c>
    </row>
    <row r="2367" spans="1:35" hidden="1" x14ac:dyDescent="0.25">
      <c r="B2367" t="s">
        <v>14882</v>
      </c>
      <c r="C2367" s="2">
        <v>43995</v>
      </c>
      <c r="D2367" t="s">
        <v>13815</v>
      </c>
      <c r="E2367" t="s">
        <v>10327</v>
      </c>
      <c r="F2367" t="s">
        <v>10328</v>
      </c>
      <c r="G2367" t="s">
        <v>190</v>
      </c>
      <c r="H2367" t="s">
        <v>15271</v>
      </c>
      <c r="I2367" t="s">
        <v>9971</v>
      </c>
      <c r="J2367" t="s">
        <v>10538</v>
      </c>
      <c r="K2367" t="str">
        <f t="shared" si="72"/>
        <v>PATRICIO GAVILAN MUÑOZ</v>
      </c>
      <c r="L2367" t="str">
        <f t="shared" si="73"/>
        <v>Patricio Gavilan Muñoz</v>
      </c>
      <c r="M2367" t="s">
        <v>2151</v>
      </c>
      <c r="N2367" t="str">
        <f>VLOOKUP(M2367,Tabla13[[#All],[rut]:[estado_licencia]],2,0)</f>
        <v>Patricio Gavilan Muñoz</v>
      </c>
      <c r="O2367" t="s">
        <v>15272</v>
      </c>
      <c r="P2367" t="s">
        <v>460</v>
      </c>
      <c r="Q2367" s="2" t="s">
        <v>460</v>
      </c>
      <c r="R2367" t="s">
        <v>460</v>
      </c>
      <c r="S2367" t="s">
        <v>460</v>
      </c>
      <c r="T2367" t="s">
        <v>9834</v>
      </c>
      <c r="U2367" s="2">
        <v>44360</v>
      </c>
      <c r="V2367" t="s">
        <v>10332</v>
      </c>
      <c r="W2367" t="s">
        <v>10333</v>
      </c>
      <c r="X2367" t="s">
        <v>10334</v>
      </c>
      <c r="Y2367">
        <v>40000</v>
      </c>
      <c r="Z2367" t="s">
        <v>9838</v>
      </c>
    </row>
    <row r="2368" spans="1:35" hidden="1" x14ac:dyDescent="0.25">
      <c r="B2368" t="s">
        <v>14882</v>
      </c>
      <c r="C2368" s="2">
        <v>43995</v>
      </c>
      <c r="D2368" t="s">
        <v>13815</v>
      </c>
      <c r="E2368" t="s">
        <v>10327</v>
      </c>
      <c r="F2368" t="s">
        <v>10328</v>
      </c>
      <c r="G2368" t="s">
        <v>190</v>
      </c>
      <c r="H2368" t="s">
        <v>15273</v>
      </c>
      <c r="I2368" t="s">
        <v>9875</v>
      </c>
      <c r="J2368" t="s">
        <v>10582</v>
      </c>
      <c r="K2368" t="str">
        <f t="shared" si="72"/>
        <v>JUAN PEZAS CORTES</v>
      </c>
      <c r="L2368" t="str">
        <f t="shared" si="73"/>
        <v>Juan Pezas Cortes</v>
      </c>
      <c r="M2368" t="s">
        <v>2152</v>
      </c>
      <c r="N2368" t="str">
        <f>VLOOKUP(M2368,Tabla13[[#All],[rut]:[estado_licencia]],2,0)</f>
        <v>Juan Pezas Cortes</v>
      </c>
      <c r="O2368" t="s">
        <v>11280</v>
      </c>
      <c r="P2368" t="s">
        <v>460</v>
      </c>
      <c r="Q2368" s="2" t="s">
        <v>460</v>
      </c>
      <c r="R2368" t="s">
        <v>460</v>
      </c>
      <c r="S2368" t="s">
        <v>460</v>
      </c>
      <c r="T2368" t="s">
        <v>9834</v>
      </c>
      <c r="U2368" s="2">
        <v>44360</v>
      </c>
      <c r="V2368" t="s">
        <v>10332</v>
      </c>
      <c r="W2368" t="s">
        <v>10333</v>
      </c>
      <c r="X2368" t="s">
        <v>10334</v>
      </c>
      <c r="Y2368">
        <v>40000</v>
      </c>
      <c r="Z2368" t="s">
        <v>9838</v>
      </c>
    </row>
    <row r="2369" spans="2:26" hidden="1" x14ac:dyDescent="0.25">
      <c r="B2369" t="s">
        <v>14882</v>
      </c>
      <c r="C2369" s="2">
        <v>43995</v>
      </c>
      <c r="D2369" t="s">
        <v>13815</v>
      </c>
      <c r="E2369" t="s">
        <v>10327</v>
      </c>
      <c r="F2369" t="s">
        <v>10328</v>
      </c>
      <c r="G2369" t="s">
        <v>190</v>
      </c>
      <c r="H2369" t="s">
        <v>15274</v>
      </c>
      <c r="I2369" t="s">
        <v>10253</v>
      </c>
      <c r="J2369" t="s">
        <v>10560</v>
      </c>
      <c r="K2369" t="str">
        <f t="shared" si="72"/>
        <v>LUIS CIFUENTES FUENTES</v>
      </c>
      <c r="L2369" t="str">
        <f t="shared" si="73"/>
        <v>Luis Cifuentes Fuentes</v>
      </c>
      <c r="M2369" t="s">
        <v>2153</v>
      </c>
      <c r="N2369" t="str">
        <f>VLOOKUP(M2369,Tabla13[[#All],[rut]:[estado_licencia]],2,0)</f>
        <v>Luis Cifuentes Fuentes</v>
      </c>
      <c r="O2369" t="s">
        <v>9878</v>
      </c>
      <c r="P2369" t="s">
        <v>460</v>
      </c>
      <c r="Q2369" s="2" t="s">
        <v>460</v>
      </c>
      <c r="R2369" t="s">
        <v>460</v>
      </c>
      <c r="S2369" t="s">
        <v>460</v>
      </c>
      <c r="T2369" t="s">
        <v>9834</v>
      </c>
      <c r="U2369" s="2">
        <v>44360</v>
      </c>
      <c r="V2369" t="s">
        <v>10332</v>
      </c>
      <c r="W2369" t="s">
        <v>10333</v>
      </c>
      <c r="X2369" t="s">
        <v>10334</v>
      </c>
      <c r="Y2369">
        <v>40000</v>
      </c>
      <c r="Z2369" t="s">
        <v>9838</v>
      </c>
    </row>
    <row r="2370" spans="2:26" hidden="1" x14ac:dyDescent="0.25">
      <c r="B2370" t="s">
        <v>14882</v>
      </c>
      <c r="C2370" s="2">
        <v>43995</v>
      </c>
      <c r="D2370" t="s">
        <v>13815</v>
      </c>
      <c r="E2370" t="s">
        <v>10327</v>
      </c>
      <c r="F2370" t="s">
        <v>10328</v>
      </c>
      <c r="G2370" t="s">
        <v>190</v>
      </c>
      <c r="H2370" t="s">
        <v>10211</v>
      </c>
      <c r="I2370" t="s">
        <v>11519</v>
      </c>
      <c r="J2370" t="s">
        <v>10560</v>
      </c>
      <c r="K2370" t="str">
        <f t="shared" ref="K2370:K2433" si="74">CONCATENATE(J2370," ",H2370," ",I2370)</f>
        <v>LUIS REYES BUSTOS</v>
      </c>
      <c r="L2370" t="str">
        <f t="shared" ref="L2370:L2433" si="75">PROPER(K2370)</f>
        <v>Luis Reyes Bustos</v>
      </c>
      <c r="M2370" t="s">
        <v>2154</v>
      </c>
      <c r="N2370" t="str">
        <f>VLOOKUP(M2370,Tabla13[[#All],[rut]:[estado_licencia]],2,0)</f>
        <v>Luis Reyes Bustos</v>
      </c>
      <c r="O2370" t="s">
        <v>10663</v>
      </c>
      <c r="P2370" t="s">
        <v>460</v>
      </c>
      <c r="Q2370" s="2" t="s">
        <v>460</v>
      </c>
      <c r="R2370" t="s">
        <v>460</v>
      </c>
      <c r="S2370" t="s">
        <v>460</v>
      </c>
      <c r="T2370" t="s">
        <v>9834</v>
      </c>
      <c r="U2370" s="2">
        <v>44360</v>
      </c>
      <c r="V2370" t="s">
        <v>10332</v>
      </c>
      <c r="W2370" t="s">
        <v>10333</v>
      </c>
      <c r="X2370" t="s">
        <v>10334</v>
      </c>
      <c r="Y2370">
        <v>40000</v>
      </c>
      <c r="Z2370" t="s">
        <v>9838</v>
      </c>
    </row>
    <row r="2371" spans="2:26" hidden="1" x14ac:dyDescent="0.25">
      <c r="B2371" t="s">
        <v>14882</v>
      </c>
      <c r="C2371" s="2">
        <v>43995</v>
      </c>
      <c r="D2371" t="s">
        <v>13815</v>
      </c>
      <c r="E2371" t="s">
        <v>10327</v>
      </c>
      <c r="F2371" t="s">
        <v>10328</v>
      </c>
      <c r="G2371" t="s">
        <v>190</v>
      </c>
      <c r="H2371" t="s">
        <v>15274</v>
      </c>
      <c r="I2371" t="s">
        <v>10253</v>
      </c>
      <c r="J2371" t="s">
        <v>11718</v>
      </c>
      <c r="K2371" t="str">
        <f t="shared" si="74"/>
        <v>JAIME CIFUENTES FUENTES</v>
      </c>
      <c r="L2371" t="str">
        <f t="shared" si="75"/>
        <v>Jaime Cifuentes Fuentes</v>
      </c>
      <c r="M2371" t="s">
        <v>2155</v>
      </c>
      <c r="N2371" t="str">
        <f>VLOOKUP(M2371,Tabla13[[#All],[rut]:[estado_licencia]],2,0)</f>
        <v>Jaime Cifuentes Fuentes</v>
      </c>
      <c r="O2371" t="s">
        <v>10570</v>
      </c>
      <c r="P2371" t="s">
        <v>460</v>
      </c>
      <c r="Q2371" s="2" t="s">
        <v>460</v>
      </c>
      <c r="R2371" t="s">
        <v>460</v>
      </c>
      <c r="S2371" t="s">
        <v>460</v>
      </c>
      <c r="T2371" t="s">
        <v>9834</v>
      </c>
      <c r="U2371" s="2">
        <v>44360</v>
      </c>
      <c r="V2371" t="s">
        <v>10332</v>
      </c>
      <c r="W2371" t="s">
        <v>10333</v>
      </c>
      <c r="X2371" t="s">
        <v>10334</v>
      </c>
      <c r="Y2371">
        <v>40000</v>
      </c>
      <c r="Z2371" t="s">
        <v>9838</v>
      </c>
    </row>
    <row r="2372" spans="2:26" hidden="1" x14ac:dyDescent="0.25">
      <c r="B2372" t="s">
        <v>14882</v>
      </c>
      <c r="C2372" s="2">
        <v>43995</v>
      </c>
      <c r="D2372" t="s">
        <v>13815</v>
      </c>
      <c r="E2372" t="s">
        <v>10327</v>
      </c>
      <c r="F2372" t="s">
        <v>10328</v>
      </c>
      <c r="G2372" t="s">
        <v>190</v>
      </c>
      <c r="H2372" t="s">
        <v>10246</v>
      </c>
      <c r="I2372" t="s">
        <v>10211</v>
      </c>
      <c r="J2372" t="s">
        <v>10582</v>
      </c>
      <c r="K2372" t="str">
        <f t="shared" si="74"/>
        <v>JUAN VEAS REYES</v>
      </c>
      <c r="L2372" t="str">
        <f t="shared" si="75"/>
        <v>Juan Veas Reyes</v>
      </c>
      <c r="M2372" t="s">
        <v>2156</v>
      </c>
      <c r="N2372" t="str">
        <f>VLOOKUP(M2372,Tabla13[[#All],[rut]:[estado_licencia]],2,0)</f>
        <v>Juan Veas Reyes</v>
      </c>
      <c r="O2372" t="s">
        <v>9878</v>
      </c>
      <c r="P2372" t="s">
        <v>460</v>
      </c>
      <c r="Q2372" s="2" t="s">
        <v>460</v>
      </c>
      <c r="R2372" t="s">
        <v>460</v>
      </c>
      <c r="S2372" t="s">
        <v>460</v>
      </c>
      <c r="T2372" t="s">
        <v>9834</v>
      </c>
      <c r="U2372" s="2">
        <v>44360</v>
      </c>
      <c r="V2372" t="s">
        <v>10332</v>
      </c>
      <c r="W2372" t="s">
        <v>10333</v>
      </c>
      <c r="X2372" t="s">
        <v>10334</v>
      </c>
      <c r="Y2372">
        <v>40000</v>
      </c>
      <c r="Z2372" t="s">
        <v>9838</v>
      </c>
    </row>
    <row r="2373" spans="2:26" hidden="1" x14ac:dyDescent="0.25">
      <c r="B2373" t="s">
        <v>14882</v>
      </c>
      <c r="C2373" s="2">
        <v>43995</v>
      </c>
      <c r="D2373" t="s">
        <v>13815</v>
      </c>
      <c r="E2373" t="s">
        <v>10327</v>
      </c>
      <c r="F2373" t="s">
        <v>10328</v>
      </c>
      <c r="G2373" t="s">
        <v>190</v>
      </c>
      <c r="H2373" t="s">
        <v>12578</v>
      </c>
      <c r="I2373" t="s">
        <v>15275</v>
      </c>
      <c r="J2373" t="s">
        <v>15276</v>
      </c>
      <c r="K2373" t="str">
        <f t="shared" si="74"/>
        <v>MAYCOL SUAREZ CALABRANO</v>
      </c>
      <c r="L2373" t="str">
        <f t="shared" si="75"/>
        <v>Maycol Suarez Calabrano</v>
      </c>
      <c r="M2373" t="s">
        <v>2157</v>
      </c>
      <c r="N2373" t="str">
        <f>VLOOKUP(M2373,Tabla13[[#All],[rut]:[estado_licencia]],2,0)</f>
        <v>Maycol Suarez Calabrano</v>
      </c>
      <c r="O2373" t="s">
        <v>10570</v>
      </c>
      <c r="P2373" t="s">
        <v>460</v>
      </c>
      <c r="Q2373" s="2" t="s">
        <v>460</v>
      </c>
      <c r="R2373" t="s">
        <v>460</v>
      </c>
      <c r="S2373" t="s">
        <v>460</v>
      </c>
      <c r="T2373" t="s">
        <v>9834</v>
      </c>
      <c r="U2373" s="2">
        <v>44360</v>
      </c>
      <c r="V2373" t="s">
        <v>10332</v>
      </c>
      <c r="W2373" t="s">
        <v>10333</v>
      </c>
      <c r="X2373" t="s">
        <v>10334</v>
      </c>
      <c r="Y2373">
        <v>40000</v>
      </c>
      <c r="Z2373" t="s">
        <v>9838</v>
      </c>
    </row>
    <row r="2374" spans="2:26" hidden="1" x14ac:dyDescent="0.25">
      <c r="B2374" t="s">
        <v>14882</v>
      </c>
      <c r="C2374" s="2">
        <v>43995</v>
      </c>
      <c r="D2374" t="s">
        <v>13815</v>
      </c>
      <c r="E2374" t="s">
        <v>10327</v>
      </c>
      <c r="F2374" t="s">
        <v>10328</v>
      </c>
      <c r="G2374" t="s">
        <v>190</v>
      </c>
      <c r="H2374" t="s">
        <v>15275</v>
      </c>
      <c r="I2374" t="s">
        <v>9941</v>
      </c>
      <c r="J2374" t="s">
        <v>10853</v>
      </c>
      <c r="K2374" t="str">
        <f t="shared" si="74"/>
        <v>JOSE CALABRANO CACERES</v>
      </c>
      <c r="L2374" t="str">
        <f t="shared" si="75"/>
        <v>Jose Calabrano Caceres</v>
      </c>
      <c r="M2374" t="s">
        <v>2158</v>
      </c>
      <c r="N2374" t="str">
        <f>VLOOKUP(M2374,Tabla13[[#All],[rut]:[estado_licencia]],2,0)</f>
        <v>Jose Calabrano Caceres</v>
      </c>
      <c r="O2374" t="s">
        <v>10570</v>
      </c>
      <c r="P2374" t="s">
        <v>460</v>
      </c>
      <c r="Q2374" s="2" t="s">
        <v>460</v>
      </c>
      <c r="R2374" t="s">
        <v>460</v>
      </c>
      <c r="S2374" t="s">
        <v>460</v>
      </c>
      <c r="T2374" t="s">
        <v>9834</v>
      </c>
      <c r="U2374" s="2">
        <v>44360</v>
      </c>
      <c r="V2374" t="s">
        <v>10332</v>
      </c>
      <c r="W2374" t="s">
        <v>10333</v>
      </c>
      <c r="X2374" t="s">
        <v>10334</v>
      </c>
      <c r="Y2374">
        <v>40000</v>
      </c>
      <c r="Z2374" t="s">
        <v>9838</v>
      </c>
    </row>
    <row r="2375" spans="2:26" hidden="1" x14ac:dyDescent="0.25">
      <c r="B2375" t="s">
        <v>14882</v>
      </c>
      <c r="C2375" s="2">
        <v>43995</v>
      </c>
      <c r="D2375" t="s">
        <v>13815</v>
      </c>
      <c r="E2375" t="s">
        <v>10327</v>
      </c>
      <c r="F2375" t="s">
        <v>10328</v>
      </c>
      <c r="G2375" t="s">
        <v>190</v>
      </c>
      <c r="H2375" t="s">
        <v>15277</v>
      </c>
      <c r="I2375" t="s">
        <v>10402</v>
      </c>
      <c r="J2375" t="s">
        <v>10560</v>
      </c>
      <c r="K2375" t="str">
        <f t="shared" si="74"/>
        <v>LUIS VIVANCO BRAVO</v>
      </c>
      <c r="L2375" t="str">
        <f t="shared" si="75"/>
        <v>Luis Vivanco Bravo</v>
      </c>
      <c r="M2375" t="s">
        <v>2159</v>
      </c>
      <c r="N2375" t="str">
        <f>VLOOKUP(M2375,Tabla13[[#All],[rut]:[estado_licencia]],2,0)</f>
        <v>Luis Vivanco Bravo</v>
      </c>
      <c r="O2375" t="s">
        <v>10663</v>
      </c>
      <c r="P2375" t="s">
        <v>460</v>
      </c>
      <c r="Q2375" s="2" t="s">
        <v>460</v>
      </c>
      <c r="R2375" t="s">
        <v>460</v>
      </c>
      <c r="S2375" t="s">
        <v>460</v>
      </c>
      <c r="T2375" t="s">
        <v>9834</v>
      </c>
      <c r="U2375" s="2">
        <v>44360</v>
      </c>
      <c r="V2375" t="s">
        <v>10332</v>
      </c>
      <c r="W2375" t="s">
        <v>10333</v>
      </c>
      <c r="X2375" t="s">
        <v>10334</v>
      </c>
      <c r="Y2375">
        <v>40000</v>
      </c>
      <c r="Z2375" t="s">
        <v>9838</v>
      </c>
    </row>
    <row r="2376" spans="2:26" hidden="1" x14ac:dyDescent="0.25">
      <c r="B2376" t="s">
        <v>14882</v>
      </c>
      <c r="C2376" s="2">
        <v>43995</v>
      </c>
      <c r="D2376" t="s">
        <v>13815</v>
      </c>
      <c r="E2376" t="s">
        <v>10327</v>
      </c>
      <c r="F2376" t="s">
        <v>10328</v>
      </c>
      <c r="G2376" t="s">
        <v>190</v>
      </c>
      <c r="H2376" t="s">
        <v>10012</v>
      </c>
      <c r="I2376" t="s">
        <v>10720</v>
      </c>
      <c r="J2376" t="s">
        <v>13838</v>
      </c>
      <c r="K2376" t="str">
        <f t="shared" si="74"/>
        <v>RODOLFO RIVERA HENRIQUEZ</v>
      </c>
      <c r="L2376" t="str">
        <f t="shared" si="75"/>
        <v>Rodolfo Rivera Henriquez</v>
      </c>
      <c r="M2376" t="s">
        <v>2160</v>
      </c>
      <c r="N2376" t="str">
        <f>VLOOKUP(M2376,Tabla13[[#All],[rut]:[estado_licencia]],2,0)</f>
        <v>Rodolfo Rivera Henriquez</v>
      </c>
      <c r="O2376" t="s">
        <v>10663</v>
      </c>
      <c r="P2376" t="s">
        <v>460</v>
      </c>
      <c r="Q2376" s="2" t="s">
        <v>460</v>
      </c>
      <c r="R2376" t="s">
        <v>460</v>
      </c>
      <c r="S2376" t="s">
        <v>460</v>
      </c>
      <c r="T2376" t="s">
        <v>9834</v>
      </c>
      <c r="U2376" s="2">
        <v>44360</v>
      </c>
      <c r="V2376" t="s">
        <v>10332</v>
      </c>
      <c r="W2376" t="s">
        <v>10333</v>
      </c>
      <c r="X2376" t="s">
        <v>10334</v>
      </c>
      <c r="Y2376">
        <v>40000</v>
      </c>
      <c r="Z2376" t="s">
        <v>9838</v>
      </c>
    </row>
    <row r="2377" spans="2:26" hidden="1" x14ac:dyDescent="0.25">
      <c r="B2377" t="s">
        <v>14882</v>
      </c>
      <c r="C2377" s="2">
        <v>43995</v>
      </c>
      <c r="D2377" t="s">
        <v>13815</v>
      </c>
      <c r="E2377" t="s">
        <v>10327</v>
      </c>
      <c r="F2377" t="s">
        <v>10328</v>
      </c>
      <c r="G2377" t="s">
        <v>190</v>
      </c>
      <c r="H2377" t="s">
        <v>10164</v>
      </c>
      <c r="I2377" t="s">
        <v>10830</v>
      </c>
      <c r="J2377" t="s">
        <v>10673</v>
      </c>
      <c r="K2377" t="str">
        <f t="shared" si="74"/>
        <v>PABLO SALINAS ORDENES</v>
      </c>
      <c r="L2377" t="str">
        <f t="shared" si="75"/>
        <v>Pablo Salinas Ordenes</v>
      </c>
      <c r="M2377" t="s">
        <v>2161</v>
      </c>
      <c r="N2377" t="str">
        <f>VLOOKUP(M2377,Tabla13[[#All],[rut]:[estado_licencia]],2,0)</f>
        <v>Pablo Salinas Ordenes</v>
      </c>
      <c r="O2377" t="s">
        <v>10663</v>
      </c>
      <c r="P2377" t="s">
        <v>460</v>
      </c>
      <c r="Q2377" s="2" t="s">
        <v>460</v>
      </c>
      <c r="R2377" t="s">
        <v>460</v>
      </c>
      <c r="S2377" t="s">
        <v>460</v>
      </c>
      <c r="T2377" t="s">
        <v>9834</v>
      </c>
      <c r="U2377" s="2">
        <v>44360</v>
      </c>
      <c r="V2377" t="s">
        <v>10332</v>
      </c>
      <c r="W2377" t="s">
        <v>10333</v>
      </c>
      <c r="X2377" t="s">
        <v>10334</v>
      </c>
      <c r="Y2377">
        <v>40000</v>
      </c>
      <c r="Z2377" t="s">
        <v>9838</v>
      </c>
    </row>
    <row r="2378" spans="2:26" hidden="1" x14ac:dyDescent="0.25">
      <c r="B2378" t="s">
        <v>14882</v>
      </c>
      <c r="C2378" s="2">
        <v>43995</v>
      </c>
      <c r="D2378" t="s">
        <v>13815</v>
      </c>
      <c r="E2378" t="s">
        <v>10327</v>
      </c>
      <c r="F2378" t="s">
        <v>10328</v>
      </c>
      <c r="G2378" t="s">
        <v>190</v>
      </c>
      <c r="H2378" t="s">
        <v>10006</v>
      </c>
      <c r="I2378" t="s">
        <v>10426</v>
      </c>
      <c r="J2378" t="s">
        <v>10497</v>
      </c>
      <c r="K2378" t="str">
        <f t="shared" si="74"/>
        <v>JULIO PEÑA ORELLANA</v>
      </c>
      <c r="L2378" t="str">
        <f t="shared" si="75"/>
        <v>Julio Peña Orellana</v>
      </c>
      <c r="M2378" t="s">
        <v>2162</v>
      </c>
      <c r="N2378" t="str">
        <f>VLOOKUP(M2378,Tabla13[[#All],[rut]:[estado_licencia]],2,0)</f>
        <v>Julio Peña Orellana</v>
      </c>
      <c r="O2378" t="s">
        <v>10663</v>
      </c>
      <c r="P2378" t="s">
        <v>460</v>
      </c>
      <c r="Q2378" s="2" t="s">
        <v>460</v>
      </c>
      <c r="R2378" t="s">
        <v>460</v>
      </c>
      <c r="S2378" t="s">
        <v>460</v>
      </c>
      <c r="T2378" t="s">
        <v>9834</v>
      </c>
      <c r="U2378" s="2">
        <v>44360</v>
      </c>
      <c r="V2378" t="s">
        <v>10332</v>
      </c>
      <c r="W2378" t="s">
        <v>10333</v>
      </c>
      <c r="X2378" t="s">
        <v>10334</v>
      </c>
      <c r="Y2378">
        <v>40000</v>
      </c>
      <c r="Z2378" t="s">
        <v>9838</v>
      </c>
    </row>
    <row r="2379" spans="2:26" hidden="1" x14ac:dyDescent="0.25">
      <c r="B2379" t="s">
        <v>14882</v>
      </c>
      <c r="C2379" s="2">
        <v>43995</v>
      </c>
      <c r="D2379" t="s">
        <v>13815</v>
      </c>
      <c r="E2379" t="s">
        <v>10327</v>
      </c>
      <c r="F2379" t="s">
        <v>10328</v>
      </c>
      <c r="G2379" t="s">
        <v>190</v>
      </c>
      <c r="H2379" t="s">
        <v>11565</v>
      </c>
      <c r="I2379" t="s">
        <v>11350</v>
      </c>
      <c r="J2379" t="s">
        <v>15278</v>
      </c>
      <c r="K2379" t="str">
        <f t="shared" si="74"/>
        <v>ISMAEL YAÑEZ HERRERA</v>
      </c>
      <c r="L2379" t="str">
        <f t="shared" si="75"/>
        <v>Ismael Yañez Herrera</v>
      </c>
      <c r="M2379" t="s">
        <v>2163</v>
      </c>
      <c r="N2379" t="str">
        <f>VLOOKUP(M2379,Tabla13[[#All],[rut]:[estado_licencia]],2,0)</f>
        <v>Ismael Yañez Herrera</v>
      </c>
      <c r="O2379" t="s">
        <v>10663</v>
      </c>
      <c r="P2379" t="s">
        <v>460</v>
      </c>
      <c r="Q2379" s="2" t="s">
        <v>460</v>
      </c>
      <c r="R2379" t="s">
        <v>460</v>
      </c>
      <c r="S2379" t="s">
        <v>460</v>
      </c>
      <c r="T2379" t="s">
        <v>9834</v>
      </c>
      <c r="U2379" s="2">
        <v>44360</v>
      </c>
      <c r="V2379" t="s">
        <v>10332</v>
      </c>
      <c r="W2379" t="s">
        <v>10333</v>
      </c>
      <c r="X2379" t="s">
        <v>10334</v>
      </c>
      <c r="Y2379">
        <v>40000</v>
      </c>
      <c r="Z2379" t="s">
        <v>9838</v>
      </c>
    </row>
    <row r="2380" spans="2:26" hidden="1" x14ac:dyDescent="0.25">
      <c r="B2380" t="s">
        <v>14882</v>
      </c>
      <c r="C2380" s="2">
        <v>43995</v>
      </c>
      <c r="D2380" t="s">
        <v>13815</v>
      </c>
      <c r="E2380" t="s">
        <v>10327</v>
      </c>
      <c r="F2380" t="s">
        <v>10328</v>
      </c>
      <c r="G2380" t="s">
        <v>190</v>
      </c>
      <c r="H2380" t="s">
        <v>15279</v>
      </c>
      <c r="I2380" t="s">
        <v>12974</v>
      </c>
      <c r="J2380" t="s">
        <v>10582</v>
      </c>
      <c r="K2380" t="str">
        <f t="shared" si="74"/>
        <v>JUAN ORTIZ  RIQUELME</v>
      </c>
      <c r="L2380" t="str">
        <f t="shared" si="75"/>
        <v>Juan Ortiz  Riquelme</v>
      </c>
      <c r="M2380" t="s">
        <v>2164</v>
      </c>
      <c r="N2380" t="str">
        <f>VLOOKUP(M2380,Tabla13[[#All],[rut]:[estado_licencia]],2,0)</f>
        <v>Juan Ortiz  Riquelme</v>
      </c>
      <c r="O2380" t="s">
        <v>10570</v>
      </c>
      <c r="P2380" t="s">
        <v>460</v>
      </c>
      <c r="Q2380" s="2" t="s">
        <v>460</v>
      </c>
      <c r="R2380" t="s">
        <v>460</v>
      </c>
      <c r="S2380" t="s">
        <v>460</v>
      </c>
      <c r="T2380" t="s">
        <v>9834</v>
      </c>
      <c r="U2380" s="2">
        <v>44360</v>
      </c>
      <c r="V2380" t="s">
        <v>10332</v>
      </c>
      <c r="W2380" t="s">
        <v>10333</v>
      </c>
      <c r="X2380" t="s">
        <v>10334</v>
      </c>
      <c r="Y2380">
        <v>40000</v>
      </c>
      <c r="Z2380" t="s">
        <v>9838</v>
      </c>
    </row>
    <row r="2381" spans="2:26" hidden="1" x14ac:dyDescent="0.25">
      <c r="B2381" t="s">
        <v>14882</v>
      </c>
      <c r="C2381" s="2">
        <v>43995</v>
      </c>
      <c r="D2381" t="s">
        <v>13815</v>
      </c>
      <c r="E2381" t="s">
        <v>10327</v>
      </c>
      <c r="F2381" t="s">
        <v>10328</v>
      </c>
      <c r="G2381" t="s">
        <v>190</v>
      </c>
      <c r="H2381" t="s">
        <v>10369</v>
      </c>
      <c r="I2381" t="s">
        <v>10372</v>
      </c>
      <c r="J2381" t="s">
        <v>10853</v>
      </c>
      <c r="K2381" t="str">
        <f t="shared" si="74"/>
        <v>JOSE TRONCOSO LOPEZ</v>
      </c>
      <c r="L2381" t="str">
        <f t="shared" si="75"/>
        <v>Jose Troncoso Lopez</v>
      </c>
      <c r="M2381" t="s">
        <v>2165</v>
      </c>
      <c r="N2381" t="str">
        <f>VLOOKUP(M2381,Tabla13[[#All],[rut]:[estado_licencia]],2,0)</f>
        <v>Jose Troncoso Lopez</v>
      </c>
      <c r="O2381" t="s">
        <v>10570</v>
      </c>
      <c r="P2381" t="s">
        <v>460</v>
      </c>
      <c r="Q2381" s="2" t="s">
        <v>460</v>
      </c>
      <c r="R2381" t="s">
        <v>460</v>
      </c>
      <c r="S2381" t="s">
        <v>460</v>
      </c>
      <c r="T2381" t="s">
        <v>9834</v>
      </c>
      <c r="U2381" s="2">
        <v>44360</v>
      </c>
      <c r="V2381" t="s">
        <v>10332</v>
      </c>
      <c r="W2381" t="s">
        <v>10333</v>
      </c>
      <c r="X2381" t="s">
        <v>10334</v>
      </c>
      <c r="Y2381">
        <v>40000</v>
      </c>
      <c r="Z2381" t="s">
        <v>9838</v>
      </c>
    </row>
    <row r="2382" spans="2:26" hidden="1" x14ac:dyDescent="0.25">
      <c r="B2382" t="s">
        <v>14882</v>
      </c>
      <c r="C2382" s="2">
        <v>43995</v>
      </c>
      <c r="D2382" t="s">
        <v>15280</v>
      </c>
      <c r="E2382" t="s">
        <v>10327</v>
      </c>
      <c r="F2382" t="s">
        <v>10328</v>
      </c>
      <c r="G2382" t="s">
        <v>190</v>
      </c>
      <c r="H2382" t="s">
        <v>10226</v>
      </c>
      <c r="I2382" t="s">
        <v>15270</v>
      </c>
      <c r="J2382" t="s">
        <v>10691</v>
      </c>
      <c r="K2382" t="str">
        <f t="shared" si="74"/>
        <v>SERGIO PLAZA GALLEGAS</v>
      </c>
      <c r="L2382" t="str">
        <f t="shared" si="75"/>
        <v>Sergio Plaza Gallegas</v>
      </c>
      <c r="M2382" t="s">
        <v>2150</v>
      </c>
      <c r="N2382" t="str">
        <f>VLOOKUP(M2382,Tabla13[[#All],[rut]:[estado_licencia]],2,0)</f>
        <v>Sergio Plaza Gallegas</v>
      </c>
      <c r="O2382" t="s">
        <v>10663</v>
      </c>
      <c r="P2382" t="s">
        <v>460</v>
      </c>
      <c r="Q2382" s="2" t="s">
        <v>460</v>
      </c>
      <c r="R2382" t="s">
        <v>460</v>
      </c>
      <c r="S2382" t="s">
        <v>460</v>
      </c>
      <c r="T2382" t="s">
        <v>9834</v>
      </c>
      <c r="U2382" s="2">
        <v>44360</v>
      </c>
      <c r="V2382" t="s">
        <v>10332</v>
      </c>
      <c r="W2382" t="s">
        <v>10333</v>
      </c>
      <c r="X2382" t="s">
        <v>15281</v>
      </c>
      <c r="Y2382">
        <v>45000</v>
      </c>
      <c r="Z2382" t="s">
        <v>9838</v>
      </c>
    </row>
    <row r="2383" spans="2:26" hidden="1" x14ac:dyDescent="0.25">
      <c r="B2383" t="s">
        <v>14882</v>
      </c>
      <c r="C2383" s="2">
        <v>43995</v>
      </c>
      <c r="D2383" t="s">
        <v>15280</v>
      </c>
      <c r="E2383" t="s">
        <v>10327</v>
      </c>
      <c r="F2383" t="s">
        <v>10328</v>
      </c>
      <c r="G2383" t="s">
        <v>190</v>
      </c>
      <c r="H2383" t="s">
        <v>15271</v>
      </c>
      <c r="I2383" t="s">
        <v>9971</v>
      </c>
      <c r="J2383" t="s">
        <v>10538</v>
      </c>
      <c r="K2383" t="str">
        <f t="shared" si="74"/>
        <v>PATRICIO GAVILAN MUÑOZ</v>
      </c>
      <c r="L2383" t="str">
        <f t="shared" si="75"/>
        <v>Patricio Gavilan Muñoz</v>
      </c>
      <c r="M2383" t="s">
        <v>2151</v>
      </c>
      <c r="N2383" t="str">
        <f>VLOOKUP(M2383,Tabla13[[#All],[rut]:[estado_licencia]],2,0)</f>
        <v>Patricio Gavilan Muñoz</v>
      </c>
      <c r="O2383" t="s">
        <v>10663</v>
      </c>
      <c r="P2383" t="s">
        <v>460</v>
      </c>
      <c r="Q2383" s="2" t="s">
        <v>460</v>
      </c>
      <c r="R2383" t="s">
        <v>460</v>
      </c>
      <c r="S2383" t="s">
        <v>460</v>
      </c>
      <c r="T2383" t="s">
        <v>9834</v>
      </c>
      <c r="U2383" s="2">
        <v>44360</v>
      </c>
      <c r="V2383" t="s">
        <v>10332</v>
      </c>
      <c r="W2383" t="s">
        <v>10333</v>
      </c>
      <c r="X2383" t="s">
        <v>15281</v>
      </c>
      <c r="Y2383">
        <v>45000</v>
      </c>
      <c r="Z2383" t="s">
        <v>9838</v>
      </c>
    </row>
    <row r="2384" spans="2:26" hidden="1" x14ac:dyDescent="0.25">
      <c r="B2384" t="s">
        <v>14882</v>
      </c>
      <c r="C2384" s="2">
        <v>43995</v>
      </c>
      <c r="D2384" t="s">
        <v>15280</v>
      </c>
      <c r="E2384" t="s">
        <v>10327</v>
      </c>
      <c r="F2384" t="s">
        <v>10328</v>
      </c>
      <c r="G2384" t="s">
        <v>190</v>
      </c>
      <c r="H2384" t="s">
        <v>15273</v>
      </c>
      <c r="I2384" t="s">
        <v>9875</v>
      </c>
      <c r="J2384" t="s">
        <v>10582</v>
      </c>
      <c r="K2384" t="str">
        <f t="shared" si="74"/>
        <v>JUAN PEZAS CORTES</v>
      </c>
      <c r="L2384" t="str">
        <f t="shared" si="75"/>
        <v>Juan Pezas Cortes</v>
      </c>
      <c r="M2384" t="s">
        <v>2152</v>
      </c>
      <c r="N2384" t="str">
        <f>VLOOKUP(M2384,Tabla13[[#All],[rut]:[estado_licencia]],2,0)</f>
        <v>Juan Pezas Cortes</v>
      </c>
      <c r="O2384" t="s">
        <v>10663</v>
      </c>
      <c r="P2384" t="s">
        <v>460</v>
      </c>
      <c r="Q2384" s="2" t="s">
        <v>460</v>
      </c>
      <c r="R2384" t="s">
        <v>460</v>
      </c>
      <c r="S2384" t="s">
        <v>460</v>
      </c>
      <c r="T2384" t="s">
        <v>9834</v>
      </c>
      <c r="U2384" s="2">
        <v>44360</v>
      </c>
      <c r="V2384" t="s">
        <v>10332</v>
      </c>
      <c r="W2384" t="s">
        <v>10333</v>
      </c>
      <c r="X2384" t="s">
        <v>15281</v>
      </c>
      <c r="Y2384">
        <v>45000</v>
      </c>
      <c r="Z2384" t="s">
        <v>9838</v>
      </c>
    </row>
    <row r="2385" spans="1:35" hidden="1" x14ac:dyDescent="0.25">
      <c r="B2385" t="s">
        <v>14882</v>
      </c>
      <c r="C2385" s="2">
        <v>43995</v>
      </c>
      <c r="D2385" t="s">
        <v>15280</v>
      </c>
      <c r="E2385" t="s">
        <v>10327</v>
      </c>
      <c r="F2385" t="s">
        <v>10328</v>
      </c>
      <c r="G2385" t="s">
        <v>190</v>
      </c>
      <c r="H2385" t="s">
        <v>15274</v>
      </c>
      <c r="I2385" t="s">
        <v>10253</v>
      </c>
      <c r="J2385" t="s">
        <v>10560</v>
      </c>
      <c r="K2385" t="str">
        <f t="shared" si="74"/>
        <v>LUIS CIFUENTES FUENTES</v>
      </c>
      <c r="L2385" t="str">
        <f t="shared" si="75"/>
        <v>Luis Cifuentes Fuentes</v>
      </c>
      <c r="M2385" t="s">
        <v>2153</v>
      </c>
      <c r="N2385" t="str">
        <f>VLOOKUP(M2385,Tabla13[[#All],[rut]:[estado_licencia]],2,0)</f>
        <v>Luis Cifuentes Fuentes</v>
      </c>
      <c r="O2385" t="s">
        <v>10663</v>
      </c>
      <c r="P2385" t="s">
        <v>460</v>
      </c>
      <c r="Q2385" s="2" t="s">
        <v>460</v>
      </c>
      <c r="R2385" t="s">
        <v>460</v>
      </c>
      <c r="S2385" t="s">
        <v>460</v>
      </c>
      <c r="T2385" t="s">
        <v>9834</v>
      </c>
      <c r="U2385" s="2">
        <v>44360</v>
      </c>
      <c r="V2385" t="s">
        <v>10332</v>
      </c>
      <c r="W2385" t="s">
        <v>10333</v>
      </c>
      <c r="X2385" t="s">
        <v>15281</v>
      </c>
      <c r="Y2385">
        <v>45000</v>
      </c>
      <c r="Z2385" t="s">
        <v>9838</v>
      </c>
    </row>
    <row r="2386" spans="1:35" hidden="1" x14ac:dyDescent="0.25">
      <c r="B2386" t="s">
        <v>14882</v>
      </c>
      <c r="C2386" s="2">
        <v>43995</v>
      </c>
      <c r="D2386" t="s">
        <v>15280</v>
      </c>
      <c r="E2386" t="s">
        <v>10327</v>
      </c>
      <c r="F2386" t="s">
        <v>10328</v>
      </c>
      <c r="G2386" t="s">
        <v>190</v>
      </c>
      <c r="H2386" t="s">
        <v>10211</v>
      </c>
      <c r="I2386" t="s">
        <v>11519</v>
      </c>
      <c r="J2386" t="s">
        <v>10560</v>
      </c>
      <c r="K2386" t="str">
        <f t="shared" si="74"/>
        <v>LUIS REYES BUSTOS</v>
      </c>
      <c r="L2386" t="str">
        <f t="shared" si="75"/>
        <v>Luis Reyes Bustos</v>
      </c>
      <c r="M2386" t="s">
        <v>2154</v>
      </c>
      <c r="N2386" t="str">
        <f>VLOOKUP(M2386,Tabla13[[#All],[rut]:[estado_licencia]],2,0)</f>
        <v>Luis Reyes Bustos</v>
      </c>
      <c r="O2386" t="s">
        <v>10663</v>
      </c>
      <c r="P2386" t="s">
        <v>460</v>
      </c>
      <c r="Q2386" s="2" t="s">
        <v>460</v>
      </c>
      <c r="R2386" t="s">
        <v>460</v>
      </c>
      <c r="S2386" t="s">
        <v>460</v>
      </c>
      <c r="T2386" t="s">
        <v>9834</v>
      </c>
      <c r="U2386" s="2">
        <v>44360</v>
      </c>
      <c r="V2386" t="s">
        <v>10332</v>
      </c>
      <c r="W2386" t="s">
        <v>10333</v>
      </c>
      <c r="X2386" t="s">
        <v>15281</v>
      </c>
      <c r="Y2386">
        <v>45000</v>
      </c>
      <c r="Z2386" t="s">
        <v>9838</v>
      </c>
    </row>
    <row r="2387" spans="1:35" hidden="1" x14ac:dyDescent="0.25">
      <c r="B2387" t="s">
        <v>14882</v>
      </c>
      <c r="C2387" s="2">
        <v>43995</v>
      </c>
      <c r="D2387" t="s">
        <v>15280</v>
      </c>
      <c r="E2387" t="s">
        <v>10327</v>
      </c>
      <c r="F2387" t="s">
        <v>10328</v>
      </c>
      <c r="G2387" t="s">
        <v>190</v>
      </c>
      <c r="H2387" t="s">
        <v>15274</v>
      </c>
      <c r="I2387" t="s">
        <v>10253</v>
      </c>
      <c r="J2387" t="s">
        <v>11718</v>
      </c>
      <c r="K2387" t="str">
        <f t="shared" si="74"/>
        <v>JAIME CIFUENTES FUENTES</v>
      </c>
      <c r="L2387" t="str">
        <f t="shared" si="75"/>
        <v>Jaime Cifuentes Fuentes</v>
      </c>
      <c r="M2387" t="s">
        <v>2155</v>
      </c>
      <c r="N2387" t="str">
        <f>VLOOKUP(M2387,Tabla13[[#All],[rut]:[estado_licencia]],2,0)</f>
        <v>Jaime Cifuentes Fuentes</v>
      </c>
      <c r="O2387" t="s">
        <v>10570</v>
      </c>
      <c r="P2387" t="s">
        <v>460</v>
      </c>
      <c r="Q2387" s="2" t="s">
        <v>460</v>
      </c>
      <c r="R2387" t="s">
        <v>460</v>
      </c>
      <c r="S2387" t="s">
        <v>460</v>
      </c>
      <c r="T2387" t="s">
        <v>9834</v>
      </c>
      <c r="U2387" s="2">
        <v>44360</v>
      </c>
      <c r="V2387" t="s">
        <v>10332</v>
      </c>
      <c r="W2387" t="s">
        <v>10333</v>
      </c>
      <c r="X2387" t="s">
        <v>15281</v>
      </c>
      <c r="Y2387">
        <v>45000</v>
      </c>
      <c r="Z2387" t="s">
        <v>9838</v>
      </c>
    </row>
    <row r="2388" spans="1:35" hidden="1" x14ac:dyDescent="0.25">
      <c r="B2388" t="s">
        <v>14882</v>
      </c>
      <c r="C2388" s="2">
        <v>43995</v>
      </c>
      <c r="D2388" t="s">
        <v>15280</v>
      </c>
      <c r="E2388" t="s">
        <v>10327</v>
      </c>
      <c r="F2388" t="s">
        <v>10328</v>
      </c>
      <c r="G2388" t="s">
        <v>190</v>
      </c>
      <c r="H2388" t="s">
        <v>10246</v>
      </c>
      <c r="I2388" t="s">
        <v>10211</v>
      </c>
      <c r="J2388" t="s">
        <v>10582</v>
      </c>
      <c r="K2388" t="str">
        <f t="shared" si="74"/>
        <v>JUAN VEAS REYES</v>
      </c>
      <c r="L2388" t="str">
        <f t="shared" si="75"/>
        <v>Juan Veas Reyes</v>
      </c>
      <c r="M2388" t="s">
        <v>2156</v>
      </c>
      <c r="N2388" t="str">
        <f>VLOOKUP(M2388,Tabla13[[#All],[rut]:[estado_licencia]],2,0)</f>
        <v>Juan Veas Reyes</v>
      </c>
      <c r="O2388" t="s">
        <v>10570</v>
      </c>
      <c r="P2388" t="s">
        <v>460</v>
      </c>
      <c r="Q2388" s="2" t="s">
        <v>460</v>
      </c>
      <c r="R2388" t="s">
        <v>460</v>
      </c>
      <c r="S2388" t="s">
        <v>460</v>
      </c>
      <c r="T2388" t="s">
        <v>9834</v>
      </c>
      <c r="U2388" s="2">
        <v>44360</v>
      </c>
      <c r="V2388" t="s">
        <v>10332</v>
      </c>
      <c r="W2388" t="s">
        <v>10333</v>
      </c>
      <c r="X2388" t="s">
        <v>15281</v>
      </c>
      <c r="Y2388">
        <v>45000</v>
      </c>
      <c r="Z2388" t="s">
        <v>9838</v>
      </c>
    </row>
    <row r="2389" spans="1:35" hidden="1" x14ac:dyDescent="0.25">
      <c r="B2389" t="s">
        <v>14882</v>
      </c>
      <c r="C2389" s="2">
        <v>43995</v>
      </c>
      <c r="D2389" t="s">
        <v>15280</v>
      </c>
      <c r="E2389" t="s">
        <v>10327</v>
      </c>
      <c r="F2389" t="s">
        <v>10328</v>
      </c>
      <c r="G2389" t="s">
        <v>190</v>
      </c>
      <c r="H2389" t="s">
        <v>12578</v>
      </c>
      <c r="I2389" t="s">
        <v>15275</v>
      </c>
      <c r="J2389" t="s">
        <v>15276</v>
      </c>
      <c r="K2389" t="str">
        <f t="shared" si="74"/>
        <v>MAYCOL SUAREZ CALABRANO</v>
      </c>
      <c r="L2389" t="str">
        <f t="shared" si="75"/>
        <v>Maycol Suarez Calabrano</v>
      </c>
      <c r="M2389" t="s">
        <v>2157</v>
      </c>
      <c r="N2389" t="str">
        <f>VLOOKUP(M2389,Tabla13[[#All],[rut]:[estado_licencia]],2,0)</f>
        <v>Maycol Suarez Calabrano</v>
      </c>
      <c r="O2389" t="s">
        <v>10663</v>
      </c>
      <c r="P2389" t="s">
        <v>460</v>
      </c>
      <c r="Q2389" s="2" t="s">
        <v>460</v>
      </c>
      <c r="R2389" t="s">
        <v>460</v>
      </c>
      <c r="S2389" t="s">
        <v>460</v>
      </c>
      <c r="T2389" t="s">
        <v>9834</v>
      </c>
      <c r="U2389" s="2">
        <v>44360</v>
      </c>
      <c r="V2389" t="s">
        <v>10332</v>
      </c>
      <c r="W2389" t="s">
        <v>10333</v>
      </c>
      <c r="X2389" t="s">
        <v>15281</v>
      </c>
      <c r="Y2389">
        <v>45000</v>
      </c>
      <c r="Z2389" t="s">
        <v>9838</v>
      </c>
    </row>
    <row r="2390" spans="1:35" hidden="1" x14ac:dyDescent="0.25">
      <c r="B2390" t="s">
        <v>14882</v>
      </c>
      <c r="C2390" s="2">
        <v>43995</v>
      </c>
      <c r="D2390" t="s">
        <v>15280</v>
      </c>
      <c r="E2390" t="s">
        <v>10327</v>
      </c>
      <c r="F2390" t="s">
        <v>10328</v>
      </c>
      <c r="G2390" t="s">
        <v>190</v>
      </c>
      <c r="H2390" t="s">
        <v>15275</v>
      </c>
      <c r="I2390" t="s">
        <v>9941</v>
      </c>
      <c r="J2390" t="s">
        <v>10853</v>
      </c>
      <c r="K2390" t="str">
        <f t="shared" si="74"/>
        <v>JOSE CALABRANO CACERES</v>
      </c>
      <c r="L2390" t="str">
        <f t="shared" si="75"/>
        <v>Jose Calabrano Caceres</v>
      </c>
      <c r="M2390" t="s">
        <v>2158</v>
      </c>
      <c r="N2390" t="str">
        <f>VLOOKUP(M2390,Tabla13[[#All],[rut]:[estado_licencia]],2,0)</f>
        <v>Jose Calabrano Caceres</v>
      </c>
      <c r="O2390" t="s">
        <v>10663</v>
      </c>
      <c r="P2390" t="s">
        <v>460</v>
      </c>
      <c r="Q2390" s="2" t="s">
        <v>460</v>
      </c>
      <c r="R2390" t="s">
        <v>460</v>
      </c>
      <c r="S2390" t="s">
        <v>460</v>
      </c>
      <c r="T2390" t="s">
        <v>9834</v>
      </c>
      <c r="U2390" s="2">
        <v>44360</v>
      </c>
      <c r="V2390" t="s">
        <v>10332</v>
      </c>
      <c r="W2390" t="s">
        <v>10333</v>
      </c>
      <c r="X2390" t="s">
        <v>15281</v>
      </c>
      <c r="Y2390">
        <v>45000</v>
      </c>
      <c r="Z2390" t="s">
        <v>9838</v>
      </c>
    </row>
    <row r="2391" spans="1:35" hidden="1" x14ac:dyDescent="0.25">
      <c r="B2391" t="s">
        <v>14882</v>
      </c>
      <c r="C2391" s="2">
        <v>43995</v>
      </c>
      <c r="D2391" t="s">
        <v>15280</v>
      </c>
      <c r="E2391" t="s">
        <v>10327</v>
      </c>
      <c r="F2391" t="s">
        <v>10328</v>
      </c>
      <c r="G2391" t="s">
        <v>190</v>
      </c>
      <c r="H2391" t="s">
        <v>15277</v>
      </c>
      <c r="I2391" t="s">
        <v>10402</v>
      </c>
      <c r="J2391" t="s">
        <v>10560</v>
      </c>
      <c r="K2391" t="str">
        <f t="shared" si="74"/>
        <v>LUIS VIVANCO BRAVO</v>
      </c>
      <c r="L2391" t="str">
        <f t="shared" si="75"/>
        <v>Luis Vivanco Bravo</v>
      </c>
      <c r="M2391" t="s">
        <v>2159</v>
      </c>
      <c r="N2391" t="str">
        <f>VLOOKUP(M2391,Tabla13[[#All],[rut]:[estado_licencia]],2,0)</f>
        <v>Luis Vivanco Bravo</v>
      </c>
      <c r="P2391" t="s">
        <v>460</v>
      </c>
      <c r="Q2391" s="2" t="s">
        <v>460</v>
      </c>
      <c r="R2391" t="s">
        <v>460</v>
      </c>
      <c r="S2391" t="s">
        <v>460</v>
      </c>
      <c r="T2391" t="s">
        <v>9834</v>
      </c>
      <c r="U2391" s="2">
        <v>44360</v>
      </c>
      <c r="V2391" t="s">
        <v>10332</v>
      </c>
      <c r="W2391" t="s">
        <v>10333</v>
      </c>
      <c r="X2391" t="s">
        <v>15281</v>
      </c>
      <c r="Y2391">
        <v>45000</v>
      </c>
      <c r="Z2391" t="s">
        <v>9838</v>
      </c>
    </row>
    <row r="2392" spans="1:35" hidden="1" x14ac:dyDescent="0.25">
      <c r="B2392" t="s">
        <v>14882</v>
      </c>
      <c r="C2392" s="2">
        <v>43995</v>
      </c>
      <c r="D2392" t="s">
        <v>15280</v>
      </c>
      <c r="E2392" t="s">
        <v>10327</v>
      </c>
      <c r="F2392" t="s">
        <v>10328</v>
      </c>
      <c r="G2392" t="s">
        <v>190</v>
      </c>
      <c r="H2392" t="s">
        <v>10012</v>
      </c>
      <c r="I2392" t="s">
        <v>10720</v>
      </c>
      <c r="J2392" t="s">
        <v>13838</v>
      </c>
      <c r="K2392" t="str">
        <f t="shared" si="74"/>
        <v>RODOLFO RIVERA HENRIQUEZ</v>
      </c>
      <c r="L2392" t="str">
        <f t="shared" si="75"/>
        <v>Rodolfo Rivera Henriquez</v>
      </c>
      <c r="M2392" t="s">
        <v>2160</v>
      </c>
      <c r="N2392" t="str">
        <f>VLOOKUP(M2392,Tabla13[[#All],[rut]:[estado_licencia]],2,0)</f>
        <v>Rodolfo Rivera Henriquez</v>
      </c>
      <c r="P2392" t="s">
        <v>460</v>
      </c>
      <c r="Q2392" s="2" t="s">
        <v>460</v>
      </c>
      <c r="R2392" t="s">
        <v>460</v>
      </c>
      <c r="S2392" t="s">
        <v>460</v>
      </c>
      <c r="T2392" t="s">
        <v>9834</v>
      </c>
      <c r="U2392" s="2">
        <v>44360</v>
      </c>
      <c r="V2392" t="s">
        <v>10332</v>
      </c>
      <c r="W2392" t="s">
        <v>10333</v>
      </c>
      <c r="X2392" t="s">
        <v>15281</v>
      </c>
      <c r="Y2392">
        <v>45000</v>
      </c>
      <c r="Z2392" t="s">
        <v>9838</v>
      </c>
    </row>
    <row r="2393" spans="1:35" hidden="1" x14ac:dyDescent="0.25">
      <c r="B2393" t="s">
        <v>14882</v>
      </c>
      <c r="C2393" s="2">
        <v>43995</v>
      </c>
      <c r="D2393" t="s">
        <v>15280</v>
      </c>
      <c r="E2393" t="s">
        <v>10327</v>
      </c>
      <c r="F2393" t="s">
        <v>10328</v>
      </c>
      <c r="G2393" t="s">
        <v>190</v>
      </c>
      <c r="H2393" t="s">
        <v>10164</v>
      </c>
      <c r="I2393" t="s">
        <v>10830</v>
      </c>
      <c r="J2393" t="s">
        <v>10673</v>
      </c>
      <c r="K2393" t="str">
        <f t="shared" si="74"/>
        <v>PABLO SALINAS ORDENES</v>
      </c>
      <c r="L2393" t="str">
        <f t="shared" si="75"/>
        <v>Pablo Salinas Ordenes</v>
      </c>
      <c r="M2393" t="s">
        <v>2161</v>
      </c>
      <c r="N2393" t="str">
        <f>VLOOKUP(M2393,Tabla13[[#All],[rut]:[estado_licencia]],2,0)</f>
        <v>Pablo Salinas Ordenes</v>
      </c>
      <c r="P2393" t="s">
        <v>460</v>
      </c>
      <c r="Q2393" s="2" t="s">
        <v>460</v>
      </c>
      <c r="R2393" t="s">
        <v>460</v>
      </c>
      <c r="S2393" t="s">
        <v>460</v>
      </c>
      <c r="T2393" t="s">
        <v>9834</v>
      </c>
      <c r="U2393" s="2">
        <v>44360</v>
      </c>
      <c r="V2393" t="s">
        <v>10332</v>
      </c>
      <c r="W2393" t="s">
        <v>10333</v>
      </c>
      <c r="X2393" t="s">
        <v>15281</v>
      </c>
      <c r="Y2393">
        <v>45000</v>
      </c>
      <c r="Z2393" t="s">
        <v>9838</v>
      </c>
    </row>
    <row r="2394" spans="1:35" hidden="1" x14ac:dyDescent="0.25">
      <c r="B2394" t="s">
        <v>14882</v>
      </c>
      <c r="C2394" s="2">
        <v>43995</v>
      </c>
      <c r="D2394" t="s">
        <v>15280</v>
      </c>
      <c r="E2394" t="s">
        <v>10327</v>
      </c>
      <c r="F2394" t="s">
        <v>10328</v>
      </c>
      <c r="G2394" t="s">
        <v>190</v>
      </c>
      <c r="H2394" t="s">
        <v>10006</v>
      </c>
      <c r="I2394" t="s">
        <v>10426</v>
      </c>
      <c r="J2394" t="s">
        <v>10497</v>
      </c>
      <c r="K2394" t="str">
        <f t="shared" si="74"/>
        <v>JULIO PEÑA ORELLANA</v>
      </c>
      <c r="L2394" t="str">
        <f t="shared" si="75"/>
        <v>Julio Peña Orellana</v>
      </c>
      <c r="M2394" t="s">
        <v>2162</v>
      </c>
      <c r="N2394" t="str">
        <f>VLOOKUP(M2394,Tabla13[[#All],[rut]:[estado_licencia]],2,0)</f>
        <v>Julio Peña Orellana</v>
      </c>
      <c r="P2394" t="s">
        <v>460</v>
      </c>
      <c r="Q2394" s="2" t="s">
        <v>460</v>
      </c>
      <c r="R2394" t="s">
        <v>460</v>
      </c>
      <c r="S2394" t="s">
        <v>460</v>
      </c>
      <c r="T2394" t="s">
        <v>9834</v>
      </c>
      <c r="U2394" s="2">
        <v>44360</v>
      </c>
      <c r="V2394" t="s">
        <v>10332</v>
      </c>
      <c r="W2394" t="s">
        <v>10333</v>
      </c>
      <c r="X2394" t="s">
        <v>15281</v>
      </c>
      <c r="Y2394">
        <v>45000</v>
      </c>
      <c r="Z2394" t="s">
        <v>9838</v>
      </c>
    </row>
    <row r="2395" spans="1:35" hidden="1" x14ac:dyDescent="0.25">
      <c r="B2395" t="s">
        <v>14882</v>
      </c>
      <c r="C2395" s="2">
        <v>43995</v>
      </c>
      <c r="D2395" t="s">
        <v>15280</v>
      </c>
      <c r="E2395" t="s">
        <v>10327</v>
      </c>
      <c r="F2395" t="s">
        <v>10328</v>
      </c>
      <c r="G2395" t="s">
        <v>190</v>
      </c>
      <c r="H2395" t="s">
        <v>11565</v>
      </c>
      <c r="I2395" t="s">
        <v>11350</v>
      </c>
      <c r="J2395" t="s">
        <v>15278</v>
      </c>
      <c r="K2395" t="str">
        <f t="shared" si="74"/>
        <v>ISMAEL YAÑEZ HERRERA</v>
      </c>
      <c r="L2395" t="str">
        <f t="shared" si="75"/>
        <v>Ismael Yañez Herrera</v>
      </c>
      <c r="M2395" t="s">
        <v>2163</v>
      </c>
      <c r="N2395" t="str">
        <f>VLOOKUP(M2395,Tabla13[[#All],[rut]:[estado_licencia]],2,0)</f>
        <v>Ismael Yañez Herrera</v>
      </c>
      <c r="P2395" t="s">
        <v>460</v>
      </c>
      <c r="Q2395" s="2" t="s">
        <v>460</v>
      </c>
      <c r="R2395" t="s">
        <v>460</v>
      </c>
      <c r="S2395" t="s">
        <v>460</v>
      </c>
      <c r="T2395" t="s">
        <v>9834</v>
      </c>
      <c r="U2395" s="2">
        <v>44360</v>
      </c>
      <c r="V2395" t="s">
        <v>10332</v>
      </c>
      <c r="W2395" t="s">
        <v>10333</v>
      </c>
      <c r="X2395" t="s">
        <v>15281</v>
      </c>
      <c r="Y2395">
        <v>45000</v>
      </c>
      <c r="Z2395" t="s">
        <v>9838</v>
      </c>
    </row>
    <row r="2396" spans="1:35" hidden="1" x14ac:dyDescent="0.25">
      <c r="B2396" t="s">
        <v>14882</v>
      </c>
      <c r="C2396" s="2">
        <v>43995</v>
      </c>
      <c r="D2396" t="s">
        <v>15280</v>
      </c>
      <c r="E2396" t="s">
        <v>10327</v>
      </c>
      <c r="F2396" t="s">
        <v>10328</v>
      </c>
      <c r="G2396" t="s">
        <v>190</v>
      </c>
      <c r="H2396" t="s">
        <v>15279</v>
      </c>
      <c r="I2396" t="s">
        <v>12974</v>
      </c>
      <c r="J2396" t="s">
        <v>10582</v>
      </c>
      <c r="K2396" t="str">
        <f t="shared" si="74"/>
        <v>JUAN ORTIZ  RIQUELME</v>
      </c>
      <c r="L2396" t="str">
        <f t="shared" si="75"/>
        <v>Juan Ortiz  Riquelme</v>
      </c>
      <c r="M2396" t="s">
        <v>2164</v>
      </c>
      <c r="N2396" t="str">
        <f>VLOOKUP(M2396,Tabla13[[#All],[rut]:[estado_licencia]],2,0)</f>
        <v>Juan Ortiz  Riquelme</v>
      </c>
      <c r="P2396" t="s">
        <v>460</v>
      </c>
      <c r="Q2396" s="2" t="s">
        <v>460</v>
      </c>
      <c r="R2396" t="s">
        <v>460</v>
      </c>
      <c r="S2396" t="s">
        <v>460</v>
      </c>
      <c r="T2396" t="s">
        <v>9834</v>
      </c>
      <c r="U2396" s="2">
        <v>44360</v>
      </c>
      <c r="V2396" t="s">
        <v>10332</v>
      </c>
      <c r="W2396" t="s">
        <v>10333</v>
      </c>
      <c r="X2396" t="s">
        <v>15281</v>
      </c>
      <c r="Y2396">
        <v>45000</v>
      </c>
      <c r="Z2396" t="s">
        <v>9838</v>
      </c>
    </row>
    <row r="2397" spans="1:35" hidden="1" x14ac:dyDescent="0.25">
      <c r="B2397" t="s">
        <v>14882</v>
      </c>
      <c r="C2397" s="2">
        <v>43995</v>
      </c>
      <c r="D2397" t="s">
        <v>15280</v>
      </c>
      <c r="E2397" t="s">
        <v>10327</v>
      </c>
      <c r="F2397" t="s">
        <v>10328</v>
      </c>
      <c r="G2397" t="s">
        <v>190</v>
      </c>
      <c r="H2397" t="s">
        <v>10369</v>
      </c>
      <c r="I2397" t="s">
        <v>10372</v>
      </c>
      <c r="J2397" t="s">
        <v>10853</v>
      </c>
      <c r="K2397" t="str">
        <f t="shared" si="74"/>
        <v>JOSE TRONCOSO LOPEZ</v>
      </c>
      <c r="L2397" t="str">
        <f t="shared" si="75"/>
        <v>Jose Troncoso Lopez</v>
      </c>
      <c r="M2397" t="s">
        <v>2165</v>
      </c>
      <c r="N2397" t="str">
        <f>VLOOKUP(M2397,Tabla13[[#All],[rut]:[estado_licencia]],2,0)</f>
        <v>Jose Troncoso Lopez</v>
      </c>
      <c r="P2397" t="s">
        <v>460</v>
      </c>
      <c r="Q2397" s="2" t="s">
        <v>460</v>
      </c>
      <c r="R2397" t="s">
        <v>460</v>
      </c>
      <c r="S2397" t="s">
        <v>460</v>
      </c>
      <c r="T2397" t="s">
        <v>9834</v>
      </c>
      <c r="U2397" s="2">
        <v>44360</v>
      </c>
      <c r="V2397" t="s">
        <v>10332</v>
      </c>
      <c r="W2397" t="s">
        <v>10333</v>
      </c>
      <c r="X2397" t="s">
        <v>15281</v>
      </c>
      <c r="Y2397">
        <v>45000</v>
      </c>
      <c r="Z2397" t="s">
        <v>9838</v>
      </c>
    </row>
    <row r="2398" spans="1:35" hidden="1" x14ac:dyDescent="0.25">
      <c r="A2398" t="s">
        <v>15282</v>
      </c>
      <c r="B2398" t="s">
        <v>14882</v>
      </c>
      <c r="C2398" s="2">
        <v>44005</v>
      </c>
      <c r="D2398" t="s">
        <v>9827</v>
      </c>
      <c r="E2398" t="s">
        <v>10917</v>
      </c>
      <c r="F2398" t="s">
        <v>10075</v>
      </c>
      <c r="G2398" t="s">
        <v>114</v>
      </c>
      <c r="H2398" t="s">
        <v>10221</v>
      </c>
      <c r="I2398" t="s">
        <v>12603</v>
      </c>
      <c r="J2398" t="s">
        <v>13497</v>
      </c>
      <c r="K2398" t="str">
        <f t="shared" si="74"/>
        <v>DANIEL ABRAHAM GUZMAN HERMOSILLA</v>
      </c>
      <c r="L2398" t="str">
        <f t="shared" si="75"/>
        <v>Daniel Abraham Guzman Hermosilla</v>
      </c>
      <c r="M2398" t="s">
        <v>15283</v>
      </c>
      <c r="N2398" t="e">
        <f>VLOOKUP(M2398,Tabla13[[#All],[rut]:[estado_licencia]],2,0)</f>
        <v>#N/A</v>
      </c>
      <c r="O2398" t="s">
        <v>9832</v>
      </c>
      <c r="P2398" t="s">
        <v>11988</v>
      </c>
      <c r="Q2398" s="2">
        <v>45124</v>
      </c>
      <c r="R2398">
        <v>19495</v>
      </c>
      <c r="S2398" t="s">
        <v>460</v>
      </c>
      <c r="T2398" t="s">
        <v>9834</v>
      </c>
      <c r="U2398" s="2">
        <v>44370</v>
      </c>
      <c r="V2398" t="s">
        <v>12215</v>
      </c>
      <c r="W2398" t="s">
        <v>9836</v>
      </c>
      <c r="X2398" t="s">
        <v>13915</v>
      </c>
      <c r="Y2398">
        <v>25000</v>
      </c>
      <c r="Z2398" t="s">
        <v>9838</v>
      </c>
    </row>
    <row r="2399" spans="1:35" hidden="1" x14ac:dyDescent="0.25">
      <c r="A2399" t="s">
        <v>15284</v>
      </c>
      <c r="B2399" t="s">
        <v>14882</v>
      </c>
      <c r="C2399" s="2">
        <v>44006</v>
      </c>
      <c r="D2399" t="s">
        <v>9827</v>
      </c>
      <c r="E2399" t="s">
        <v>9951</v>
      </c>
      <c r="F2399" t="s">
        <v>9952</v>
      </c>
      <c r="G2399" t="s">
        <v>79</v>
      </c>
      <c r="H2399" t="s">
        <v>10086</v>
      </c>
      <c r="I2399" t="s">
        <v>9875</v>
      </c>
      <c r="J2399" t="s">
        <v>15285</v>
      </c>
      <c r="K2399" t="str">
        <f t="shared" si="74"/>
        <v>CLAUDIO ADOLFO PASTEN CORTES</v>
      </c>
      <c r="L2399" t="str">
        <f t="shared" si="75"/>
        <v>Claudio Adolfo Pasten Cortes</v>
      </c>
      <c r="M2399" t="s">
        <v>15286</v>
      </c>
      <c r="N2399" t="e">
        <f>VLOOKUP(M2399,Tabla13[[#All],[rut]:[estado_licencia]],2,0)</f>
        <v>#N/A</v>
      </c>
      <c r="O2399" t="s">
        <v>9956</v>
      </c>
      <c r="P2399" t="s">
        <v>15287</v>
      </c>
      <c r="Q2399" s="2">
        <v>44506</v>
      </c>
      <c r="R2399">
        <v>19495</v>
      </c>
      <c r="S2399" t="s">
        <v>460</v>
      </c>
      <c r="T2399" t="s">
        <v>9834</v>
      </c>
      <c r="U2399" s="2">
        <v>44371</v>
      </c>
      <c r="V2399" t="s">
        <v>12215</v>
      </c>
      <c r="W2399" t="s">
        <v>9836</v>
      </c>
      <c r="X2399" t="s">
        <v>13915</v>
      </c>
      <c r="Y2399">
        <v>25000</v>
      </c>
      <c r="Z2399" t="s">
        <v>9838</v>
      </c>
    </row>
    <row r="2400" spans="1:35" hidden="1" x14ac:dyDescent="0.25">
      <c r="B2400" t="s">
        <v>10497</v>
      </c>
      <c r="C2400" s="2">
        <v>44006</v>
      </c>
      <c r="D2400" t="s">
        <v>12623</v>
      </c>
      <c r="E2400" t="s">
        <v>15008</v>
      </c>
      <c r="F2400" t="s">
        <v>10688</v>
      </c>
      <c r="G2400" t="s">
        <v>339</v>
      </c>
      <c r="H2400" t="s">
        <v>15288</v>
      </c>
      <c r="I2400" t="s">
        <v>15289</v>
      </c>
      <c r="J2400" t="s">
        <v>15290</v>
      </c>
      <c r="K2400" t="str">
        <f t="shared" si="74"/>
        <v>ALEJANDRA OROZ VALLE</v>
      </c>
      <c r="L2400" t="str">
        <f t="shared" si="75"/>
        <v>Alejandra Oroz Valle</v>
      </c>
      <c r="M2400" t="s">
        <v>15291</v>
      </c>
      <c r="N2400" t="e">
        <f>VLOOKUP(M2400,Tabla13[[#All],[rut]:[estado_licencia]],2,0)</f>
        <v>#N/A</v>
      </c>
      <c r="O2400" t="s">
        <v>15010</v>
      </c>
      <c r="P2400" t="s">
        <v>460</v>
      </c>
      <c r="Q2400" s="2" t="s">
        <v>460</v>
      </c>
      <c r="R2400" t="s">
        <v>460</v>
      </c>
      <c r="S2400" t="s">
        <v>460</v>
      </c>
      <c r="T2400" t="s">
        <v>9834</v>
      </c>
      <c r="V2400" t="s">
        <v>12215</v>
      </c>
      <c r="W2400" t="s">
        <v>9836</v>
      </c>
      <c r="X2400" t="s">
        <v>13952</v>
      </c>
      <c r="Y2400">
        <v>30000</v>
      </c>
      <c r="Z2400" t="s">
        <v>9838</v>
      </c>
      <c r="AI2400">
        <v>9215</v>
      </c>
    </row>
    <row r="2401" spans="1:35" hidden="1" x14ac:dyDescent="0.25">
      <c r="B2401" t="s">
        <v>14882</v>
      </c>
      <c r="C2401" s="2">
        <v>44007</v>
      </c>
      <c r="D2401" t="s">
        <v>12623</v>
      </c>
      <c r="E2401" t="s">
        <v>9867</v>
      </c>
      <c r="F2401" t="s">
        <v>9868</v>
      </c>
      <c r="G2401" t="s">
        <v>56</v>
      </c>
      <c r="H2401" t="s">
        <v>10697</v>
      </c>
      <c r="I2401" t="s">
        <v>10595</v>
      </c>
      <c r="J2401" t="s">
        <v>15292</v>
      </c>
      <c r="K2401" t="str">
        <f t="shared" si="74"/>
        <v>ALEJANDRO  MILLAPE FREDES</v>
      </c>
      <c r="L2401" t="str">
        <f t="shared" si="75"/>
        <v>Alejandro  Millape Fredes</v>
      </c>
      <c r="M2401" t="s">
        <v>342</v>
      </c>
      <c r="N2401" t="str">
        <f>VLOOKUP(M2401,Tabla13[[#All],[rut]:[estado_licencia]],2,0)</f>
        <v>Alejandro   Millape Fredes</v>
      </c>
      <c r="O2401" t="s">
        <v>9956</v>
      </c>
      <c r="P2401" t="s">
        <v>460</v>
      </c>
      <c r="Q2401" s="2" t="s">
        <v>460</v>
      </c>
      <c r="R2401" t="s">
        <v>460</v>
      </c>
      <c r="S2401" t="s">
        <v>460</v>
      </c>
      <c r="T2401" t="s">
        <v>9834</v>
      </c>
      <c r="U2401" s="2">
        <v>44372</v>
      </c>
      <c r="V2401" t="s">
        <v>12215</v>
      </c>
      <c r="W2401" t="s">
        <v>9836</v>
      </c>
      <c r="X2401" t="s">
        <v>13952</v>
      </c>
      <c r="Y2401">
        <v>30000</v>
      </c>
      <c r="Z2401" t="s">
        <v>9838</v>
      </c>
    </row>
    <row r="2402" spans="1:35" hidden="1" x14ac:dyDescent="0.25">
      <c r="A2402" t="s">
        <v>15293</v>
      </c>
      <c r="B2402" t="s">
        <v>15294</v>
      </c>
      <c r="C2402" s="2">
        <v>44007</v>
      </c>
      <c r="D2402" t="s">
        <v>9827</v>
      </c>
      <c r="E2402" t="s">
        <v>10049</v>
      </c>
      <c r="F2402" t="s">
        <v>10050</v>
      </c>
      <c r="G2402" t="s">
        <v>106</v>
      </c>
      <c r="H2402" t="s">
        <v>10140</v>
      </c>
      <c r="I2402" t="s">
        <v>10124</v>
      </c>
      <c r="J2402" t="s">
        <v>10923</v>
      </c>
      <c r="K2402" t="str">
        <f t="shared" si="74"/>
        <v>FRANCISCO JAVIER ARAYA IBACACHE</v>
      </c>
      <c r="L2402" t="str">
        <f t="shared" si="75"/>
        <v>Francisco Javier Araya Ibacache</v>
      </c>
      <c r="M2402" t="s">
        <v>2168</v>
      </c>
      <c r="N2402" t="str">
        <f>VLOOKUP(M2402,Tabla13[[#All],[rut]:[estado_licencia]],2,0)</f>
        <v>Francisco Javier Araya Ibacache</v>
      </c>
      <c r="O2402" t="s">
        <v>10054</v>
      </c>
      <c r="P2402" t="s">
        <v>9879</v>
      </c>
      <c r="Q2402" s="2">
        <v>45199</v>
      </c>
      <c r="R2402" t="s">
        <v>460</v>
      </c>
      <c r="S2402" t="s">
        <v>460</v>
      </c>
      <c r="T2402" t="s">
        <v>9834</v>
      </c>
      <c r="U2402" s="2">
        <v>44372</v>
      </c>
      <c r="V2402" t="s">
        <v>12215</v>
      </c>
      <c r="W2402" t="s">
        <v>9836</v>
      </c>
      <c r="X2402" t="s">
        <v>13915</v>
      </c>
      <c r="Y2402">
        <v>25000</v>
      </c>
      <c r="Z2402" t="s">
        <v>9838</v>
      </c>
    </row>
    <row r="2403" spans="1:35" hidden="1" x14ac:dyDescent="0.25">
      <c r="A2403" t="s">
        <v>15295</v>
      </c>
      <c r="B2403" t="s">
        <v>15294</v>
      </c>
      <c r="C2403" s="2">
        <v>44007</v>
      </c>
      <c r="D2403" t="s">
        <v>9827</v>
      </c>
      <c r="E2403" t="s">
        <v>10151</v>
      </c>
      <c r="F2403" t="s">
        <v>10152</v>
      </c>
      <c r="G2403" t="s">
        <v>135</v>
      </c>
      <c r="H2403" t="s">
        <v>11042</v>
      </c>
      <c r="I2403" t="s">
        <v>9928</v>
      </c>
      <c r="J2403" t="s">
        <v>10783</v>
      </c>
      <c r="K2403" t="str">
        <f t="shared" si="74"/>
        <v>VICTOR HUGO ULLOA TAPIA</v>
      </c>
      <c r="L2403" t="str">
        <f t="shared" si="75"/>
        <v>Victor Hugo Ulloa Tapia</v>
      </c>
      <c r="M2403" t="s">
        <v>2169</v>
      </c>
      <c r="N2403" t="str">
        <f>VLOOKUP(M2403,Tabla13[[#All],[rut]:[estado_licencia]],2,0)</f>
        <v>Victor Hugo Ulloa Tapia</v>
      </c>
      <c r="O2403" t="s">
        <v>9878</v>
      </c>
      <c r="P2403" t="s">
        <v>9961</v>
      </c>
      <c r="Q2403" s="2">
        <v>44938</v>
      </c>
      <c r="R2403">
        <v>19495</v>
      </c>
      <c r="S2403" t="s">
        <v>460</v>
      </c>
      <c r="T2403" t="s">
        <v>9834</v>
      </c>
      <c r="U2403" s="2">
        <v>44372</v>
      </c>
      <c r="V2403" t="s">
        <v>12215</v>
      </c>
      <c r="W2403" t="s">
        <v>9836</v>
      </c>
      <c r="X2403" t="s">
        <v>13915</v>
      </c>
      <c r="Y2403">
        <v>25000</v>
      </c>
      <c r="Z2403" t="s">
        <v>9853</v>
      </c>
      <c r="AB2403" t="s">
        <v>12692</v>
      </c>
      <c r="AI2403">
        <v>9216</v>
      </c>
    </row>
    <row r="2404" spans="1:35" hidden="1" x14ac:dyDescent="0.25">
      <c r="A2404" t="s">
        <v>15296</v>
      </c>
      <c r="B2404" t="s">
        <v>15294</v>
      </c>
      <c r="C2404" s="2">
        <v>44007</v>
      </c>
      <c r="D2404" t="s">
        <v>9827</v>
      </c>
      <c r="E2404" t="s">
        <v>10151</v>
      </c>
      <c r="F2404" t="s">
        <v>10152</v>
      </c>
      <c r="G2404" t="s">
        <v>2170</v>
      </c>
      <c r="H2404" t="s">
        <v>15005</v>
      </c>
      <c r="I2404" t="s">
        <v>15297</v>
      </c>
      <c r="J2404" t="s">
        <v>15298</v>
      </c>
      <c r="K2404" t="str">
        <f t="shared" si="74"/>
        <v>IGNACIO ALAMIRO SAZO ABALLAY</v>
      </c>
      <c r="L2404" t="str">
        <f t="shared" si="75"/>
        <v>Ignacio Alamiro Sazo Aballay</v>
      </c>
      <c r="M2404" t="s">
        <v>2171</v>
      </c>
      <c r="N2404" t="str">
        <f>VLOOKUP(M2404,Tabla13[[#All],[rut]:[estado_licencia]],2,0)</f>
        <v>Ignacio Alamiro Sazo Aballay</v>
      </c>
      <c r="O2404" t="s">
        <v>9832</v>
      </c>
      <c r="P2404" t="s">
        <v>12400</v>
      </c>
      <c r="Q2404" s="2">
        <v>44190</v>
      </c>
      <c r="R2404">
        <v>18290</v>
      </c>
      <c r="S2404" t="s">
        <v>460</v>
      </c>
      <c r="T2404" t="s">
        <v>9834</v>
      </c>
      <c r="U2404" s="2">
        <v>44372</v>
      </c>
      <c r="V2404" t="s">
        <v>12215</v>
      </c>
      <c r="W2404" t="s">
        <v>9836</v>
      </c>
      <c r="X2404" t="s">
        <v>13915</v>
      </c>
      <c r="Y2404">
        <v>25000</v>
      </c>
      <c r="Z2404" t="s">
        <v>9853</v>
      </c>
      <c r="AB2404" t="s">
        <v>12692</v>
      </c>
      <c r="AI2404">
        <v>9216</v>
      </c>
    </row>
    <row r="2405" spans="1:35" hidden="1" x14ac:dyDescent="0.25">
      <c r="A2405" t="s">
        <v>15299</v>
      </c>
      <c r="B2405" t="s">
        <v>15294</v>
      </c>
      <c r="C2405" s="2">
        <v>44007</v>
      </c>
      <c r="D2405" t="s">
        <v>9827</v>
      </c>
      <c r="E2405" t="s">
        <v>15300</v>
      </c>
      <c r="F2405" t="s">
        <v>15300</v>
      </c>
      <c r="H2405" t="s">
        <v>10115</v>
      </c>
      <c r="I2405" t="s">
        <v>10747</v>
      </c>
      <c r="J2405" t="s">
        <v>11698</v>
      </c>
      <c r="K2405" t="str">
        <f t="shared" si="74"/>
        <v>MIGUEL ALEJANDRO PALMA SUAZO</v>
      </c>
      <c r="L2405" t="str">
        <f t="shared" si="75"/>
        <v>Miguel Alejandro Palma Suazo</v>
      </c>
      <c r="M2405" t="s">
        <v>909</v>
      </c>
      <c r="N2405" t="str">
        <f>VLOOKUP(M2405,Tabla13[[#All],[rut]:[estado_licencia]],2,0)</f>
        <v>Miguel Alejandro Palma Suazo</v>
      </c>
      <c r="O2405" t="s">
        <v>10176</v>
      </c>
      <c r="P2405" t="s">
        <v>15092</v>
      </c>
      <c r="Q2405" s="2" t="s">
        <v>15092</v>
      </c>
      <c r="R2405" t="s">
        <v>460</v>
      </c>
      <c r="S2405" t="s">
        <v>460</v>
      </c>
      <c r="T2405" t="s">
        <v>9834</v>
      </c>
      <c r="U2405" s="2">
        <v>44372</v>
      </c>
      <c r="V2405" t="s">
        <v>12215</v>
      </c>
      <c r="W2405" t="s">
        <v>9836</v>
      </c>
      <c r="X2405" t="s">
        <v>13915</v>
      </c>
      <c r="Y2405">
        <v>25000</v>
      </c>
      <c r="Z2405" t="s">
        <v>9838</v>
      </c>
    </row>
    <row r="2406" spans="1:35" hidden="1" x14ac:dyDescent="0.25">
      <c r="A2406" t="s">
        <v>15301</v>
      </c>
      <c r="B2406" t="s">
        <v>15294</v>
      </c>
      <c r="C2406" s="2">
        <v>44007</v>
      </c>
      <c r="D2406" t="s">
        <v>9827</v>
      </c>
      <c r="E2406" t="s">
        <v>9951</v>
      </c>
      <c r="F2406" t="s">
        <v>9952</v>
      </c>
      <c r="G2406" t="s">
        <v>79</v>
      </c>
      <c r="H2406" t="s">
        <v>13931</v>
      </c>
      <c r="I2406" t="s">
        <v>9887</v>
      </c>
      <c r="J2406" t="s">
        <v>10999</v>
      </c>
      <c r="K2406" t="str">
        <f t="shared" si="74"/>
        <v>JOSE LUIS ARAOS GONZALEZ</v>
      </c>
      <c r="L2406" t="str">
        <f t="shared" si="75"/>
        <v>Jose Luis Araos Gonzalez</v>
      </c>
      <c r="M2406" t="s">
        <v>2172</v>
      </c>
      <c r="N2406" t="str">
        <f>VLOOKUP(M2406,Tabla13[[#All],[rut]:[estado_licencia]],2,0)</f>
        <v>Jose Luis Araos Gonzalez</v>
      </c>
      <c r="O2406" t="s">
        <v>9832</v>
      </c>
      <c r="P2406" t="s">
        <v>9961</v>
      </c>
      <c r="Q2406" s="2">
        <v>44517</v>
      </c>
      <c r="R2406">
        <v>19495</v>
      </c>
      <c r="S2406" t="s">
        <v>460</v>
      </c>
      <c r="T2406" t="s">
        <v>9834</v>
      </c>
      <c r="U2406" s="2">
        <v>44372</v>
      </c>
      <c r="V2406" t="s">
        <v>12215</v>
      </c>
      <c r="W2406" t="s">
        <v>9836</v>
      </c>
      <c r="X2406" t="s">
        <v>13915</v>
      </c>
      <c r="Y2406">
        <v>25000</v>
      </c>
      <c r="Z2406" t="s">
        <v>9838</v>
      </c>
    </row>
    <row r="2407" spans="1:35" hidden="1" x14ac:dyDescent="0.25">
      <c r="A2407" t="s">
        <v>15302</v>
      </c>
      <c r="B2407" t="s">
        <v>15294</v>
      </c>
      <c r="C2407" s="2">
        <v>44007</v>
      </c>
      <c r="D2407" t="s">
        <v>9827</v>
      </c>
      <c r="E2407" t="s">
        <v>11133</v>
      </c>
      <c r="F2407" t="s">
        <v>10075</v>
      </c>
      <c r="G2407" t="s">
        <v>114</v>
      </c>
      <c r="H2407" t="s">
        <v>10372</v>
      </c>
      <c r="I2407" t="s">
        <v>15303</v>
      </c>
      <c r="J2407" t="s">
        <v>15304</v>
      </c>
      <c r="K2407" t="str">
        <f t="shared" si="74"/>
        <v>ERICK ALFONSO LOPEZ RUIZ</v>
      </c>
      <c r="L2407" t="str">
        <f t="shared" si="75"/>
        <v>Erick Alfonso Lopez Ruiz</v>
      </c>
      <c r="M2407" t="s">
        <v>2173</v>
      </c>
      <c r="N2407" t="str">
        <f>VLOOKUP(M2407,Tabla13[[#All],[rut]:[estado_licencia]],2,0)</f>
        <v>Erick Alfonso Lopez Ruiz</v>
      </c>
      <c r="O2407" t="s">
        <v>9832</v>
      </c>
      <c r="P2407" t="s">
        <v>9943</v>
      </c>
      <c r="Q2407" s="2" t="s">
        <v>15305</v>
      </c>
      <c r="R2407">
        <v>19495</v>
      </c>
      <c r="S2407" t="s">
        <v>460</v>
      </c>
      <c r="T2407" t="s">
        <v>9834</v>
      </c>
      <c r="U2407" s="2">
        <v>44372</v>
      </c>
      <c r="V2407" t="s">
        <v>12215</v>
      </c>
      <c r="W2407" t="s">
        <v>9836</v>
      </c>
      <c r="X2407" t="s">
        <v>13915</v>
      </c>
      <c r="Y2407">
        <v>25000</v>
      </c>
      <c r="Z2407" t="s">
        <v>9838</v>
      </c>
    </row>
    <row r="2408" spans="1:35" hidden="1" x14ac:dyDescent="0.25">
      <c r="A2408" t="s">
        <v>15306</v>
      </c>
      <c r="B2408" t="s">
        <v>15294</v>
      </c>
      <c r="C2408" s="2">
        <v>44007</v>
      </c>
      <c r="D2408" t="s">
        <v>9827</v>
      </c>
      <c r="E2408" t="s">
        <v>11133</v>
      </c>
      <c r="F2408" t="s">
        <v>10075</v>
      </c>
      <c r="G2408" t="s">
        <v>114</v>
      </c>
      <c r="H2408" t="s">
        <v>9843</v>
      </c>
      <c r="I2408" t="s">
        <v>10708</v>
      </c>
      <c r="J2408" t="s">
        <v>15054</v>
      </c>
      <c r="K2408" t="str">
        <f t="shared" si="74"/>
        <v>HECTOR RODRIGO DIAZ CHAVEZ</v>
      </c>
      <c r="L2408" t="str">
        <f t="shared" si="75"/>
        <v>Hector Rodrigo Diaz Chavez</v>
      </c>
      <c r="M2408" t="s">
        <v>2174</v>
      </c>
      <c r="N2408" t="str">
        <f>VLOOKUP(M2408,Tabla13[[#All],[rut]:[estado_licencia]],2,0)</f>
        <v>Hector Rodrigo Diaz Chavez</v>
      </c>
      <c r="O2408" t="s">
        <v>15307</v>
      </c>
      <c r="P2408" t="s">
        <v>10979</v>
      </c>
      <c r="Q2408" s="2">
        <v>44859</v>
      </c>
      <c r="R2408">
        <v>18290</v>
      </c>
      <c r="S2408" t="s">
        <v>460</v>
      </c>
      <c r="T2408" t="s">
        <v>9834</v>
      </c>
      <c r="U2408" s="2">
        <v>44372</v>
      </c>
      <c r="V2408" t="s">
        <v>12215</v>
      </c>
      <c r="W2408" t="s">
        <v>9836</v>
      </c>
      <c r="X2408" t="s">
        <v>13915</v>
      </c>
      <c r="Y2408">
        <v>25000</v>
      </c>
      <c r="Z2408" t="s">
        <v>9838</v>
      </c>
    </row>
    <row r="2409" spans="1:35" hidden="1" x14ac:dyDescent="0.25">
      <c r="A2409" t="s">
        <v>15308</v>
      </c>
      <c r="B2409" t="s">
        <v>15294</v>
      </c>
      <c r="C2409" s="2">
        <v>44007</v>
      </c>
      <c r="D2409" t="s">
        <v>9827</v>
      </c>
      <c r="E2409" t="s">
        <v>11133</v>
      </c>
      <c r="F2409" t="s">
        <v>10075</v>
      </c>
      <c r="G2409" t="s">
        <v>114</v>
      </c>
      <c r="H2409" t="s">
        <v>10092</v>
      </c>
      <c r="I2409" t="s">
        <v>10007</v>
      </c>
      <c r="J2409" t="s">
        <v>15309</v>
      </c>
      <c r="K2409" t="str">
        <f t="shared" si="74"/>
        <v>ERIC REMIGIO GARCIA BUGUEÑO</v>
      </c>
      <c r="L2409" t="str">
        <f t="shared" si="75"/>
        <v>Eric Remigio Garcia Bugueño</v>
      </c>
      <c r="M2409" t="s">
        <v>1420</v>
      </c>
      <c r="N2409" t="str">
        <f>VLOOKUP(M2409,Tabla13[[#All],[rut]:[estado_licencia]],2,0)</f>
        <v>Eric Garcia Bugueño</v>
      </c>
      <c r="O2409" t="s">
        <v>9878</v>
      </c>
      <c r="P2409" t="s">
        <v>9879</v>
      </c>
      <c r="Q2409" s="2">
        <v>43812</v>
      </c>
      <c r="R2409" t="s">
        <v>460</v>
      </c>
      <c r="S2409" t="s">
        <v>460</v>
      </c>
      <c r="T2409" t="s">
        <v>9834</v>
      </c>
      <c r="U2409" s="2">
        <v>44372</v>
      </c>
      <c r="V2409" t="s">
        <v>9835</v>
      </c>
      <c r="W2409" t="s">
        <v>9836</v>
      </c>
      <c r="X2409" t="s">
        <v>13915</v>
      </c>
      <c r="Y2409">
        <v>25000</v>
      </c>
      <c r="Z2409" t="s">
        <v>9838</v>
      </c>
    </row>
    <row r="2410" spans="1:35" hidden="1" x14ac:dyDescent="0.25">
      <c r="A2410" t="s">
        <v>15310</v>
      </c>
      <c r="B2410" t="s">
        <v>15294</v>
      </c>
      <c r="C2410" s="2">
        <v>44007</v>
      </c>
      <c r="D2410" t="s">
        <v>9827</v>
      </c>
      <c r="E2410" t="s">
        <v>11133</v>
      </c>
      <c r="F2410" t="s">
        <v>10075</v>
      </c>
      <c r="G2410" t="s">
        <v>114</v>
      </c>
      <c r="H2410" t="s">
        <v>9959</v>
      </c>
      <c r="I2410" t="s">
        <v>9954</v>
      </c>
      <c r="J2410" t="s">
        <v>15311</v>
      </c>
      <c r="K2410" t="str">
        <f t="shared" si="74"/>
        <v>CARLOS DANIEL NUÑEZ GUERRA</v>
      </c>
      <c r="L2410" t="str">
        <f t="shared" si="75"/>
        <v>Carlos Daniel Nuñez Guerra</v>
      </c>
      <c r="M2410" t="s">
        <v>15312</v>
      </c>
      <c r="N2410" t="e">
        <f>VLOOKUP(M2410,Tabla13[[#All],[rut]:[estado_licencia]],2,0)</f>
        <v>#N/A</v>
      </c>
      <c r="O2410" t="s">
        <v>9878</v>
      </c>
      <c r="P2410" t="s">
        <v>9879</v>
      </c>
      <c r="Q2410" s="2">
        <v>44010</v>
      </c>
      <c r="R2410" t="s">
        <v>460</v>
      </c>
      <c r="S2410" t="s">
        <v>460</v>
      </c>
      <c r="T2410" t="s">
        <v>9834</v>
      </c>
      <c r="U2410" s="2">
        <v>44372</v>
      </c>
      <c r="V2410" t="s">
        <v>9835</v>
      </c>
      <c r="W2410" t="s">
        <v>9836</v>
      </c>
      <c r="X2410" t="s">
        <v>13915</v>
      </c>
      <c r="Y2410">
        <v>25000</v>
      </c>
      <c r="Z2410" t="s">
        <v>9838</v>
      </c>
    </row>
    <row r="2411" spans="1:35" hidden="1" x14ac:dyDescent="0.25">
      <c r="A2411" t="s">
        <v>15313</v>
      </c>
      <c r="B2411" t="s">
        <v>15294</v>
      </c>
      <c r="C2411" s="2">
        <v>44007</v>
      </c>
      <c r="D2411" t="s">
        <v>9827</v>
      </c>
      <c r="E2411" t="s">
        <v>11705</v>
      </c>
      <c r="F2411" t="s">
        <v>11705</v>
      </c>
      <c r="G2411" t="s">
        <v>703</v>
      </c>
      <c r="H2411" t="s">
        <v>10032</v>
      </c>
      <c r="I2411" t="s">
        <v>10032</v>
      </c>
      <c r="J2411" t="s">
        <v>11028</v>
      </c>
      <c r="K2411" t="str">
        <f t="shared" si="74"/>
        <v>CRISTIAN RODRIGO PEREZ PEREZ</v>
      </c>
      <c r="L2411" t="str">
        <f t="shared" si="75"/>
        <v>Cristian Rodrigo Perez Perez</v>
      </c>
      <c r="M2411" t="s">
        <v>2176</v>
      </c>
      <c r="N2411" t="str">
        <f>VLOOKUP(M2411,Tabla13[[#All],[rut]:[estado_licencia]],2,0)</f>
        <v>Cristian Rodrigo Perez Perez</v>
      </c>
      <c r="O2411" t="s">
        <v>15314</v>
      </c>
      <c r="P2411" t="s">
        <v>4040</v>
      </c>
      <c r="Q2411" s="2">
        <v>43937</v>
      </c>
      <c r="R2411" t="s">
        <v>460</v>
      </c>
      <c r="S2411" t="s">
        <v>460</v>
      </c>
      <c r="T2411" t="s">
        <v>9834</v>
      </c>
      <c r="U2411" s="2">
        <v>45468</v>
      </c>
      <c r="V2411" t="s">
        <v>9835</v>
      </c>
      <c r="W2411" t="s">
        <v>9836</v>
      </c>
      <c r="X2411" t="s">
        <v>13915</v>
      </c>
      <c r="Y2411">
        <v>25000</v>
      </c>
      <c r="Z2411" t="s">
        <v>9838</v>
      </c>
    </row>
    <row r="2412" spans="1:35" hidden="1" x14ac:dyDescent="0.25">
      <c r="A2412" t="s">
        <v>15315</v>
      </c>
      <c r="B2412" t="s">
        <v>14882</v>
      </c>
      <c r="C2412" s="2">
        <v>44008</v>
      </c>
      <c r="D2412" t="s">
        <v>9827</v>
      </c>
      <c r="E2412" t="s">
        <v>9951</v>
      </c>
      <c r="F2412" t="s">
        <v>9952</v>
      </c>
      <c r="G2412" t="s">
        <v>79</v>
      </c>
      <c r="H2412" t="s">
        <v>12788</v>
      </c>
      <c r="I2412" t="s">
        <v>10140</v>
      </c>
      <c r="J2412" t="s">
        <v>15316</v>
      </c>
      <c r="K2412" t="str">
        <f t="shared" si="74"/>
        <v>EDUARDO SEBASTIAN OLMOS ARAYA</v>
      </c>
      <c r="L2412" t="str">
        <f t="shared" si="75"/>
        <v>Eduardo Sebastian Olmos Araya</v>
      </c>
      <c r="M2412" t="s">
        <v>2177</v>
      </c>
      <c r="N2412" t="str">
        <f>VLOOKUP(M2412,Tabla13[[#All],[rut]:[estado_licencia]],2,0)</f>
        <v>Eduardo Sebastian Olmos Araya</v>
      </c>
      <c r="O2412" t="s">
        <v>15317</v>
      </c>
      <c r="P2412" t="s">
        <v>9961</v>
      </c>
      <c r="Q2412" s="2">
        <v>45008</v>
      </c>
      <c r="R2412">
        <v>19495</v>
      </c>
      <c r="S2412" t="s">
        <v>460</v>
      </c>
      <c r="T2412" t="s">
        <v>9834</v>
      </c>
      <c r="U2412" s="2">
        <v>45103</v>
      </c>
      <c r="V2412" t="s">
        <v>9835</v>
      </c>
      <c r="W2412" t="s">
        <v>9836</v>
      </c>
      <c r="X2412" t="s">
        <v>13915</v>
      </c>
      <c r="Y2412">
        <v>25000</v>
      </c>
      <c r="Z2412" t="s">
        <v>9838</v>
      </c>
    </row>
    <row r="2413" spans="1:35" hidden="1" x14ac:dyDescent="0.25">
      <c r="A2413" t="s">
        <v>15318</v>
      </c>
      <c r="B2413" t="s">
        <v>14882</v>
      </c>
      <c r="C2413" s="2">
        <v>44012</v>
      </c>
      <c r="D2413" t="s">
        <v>9827</v>
      </c>
      <c r="E2413" t="s">
        <v>10800</v>
      </c>
      <c r="F2413" t="s">
        <v>10742</v>
      </c>
      <c r="G2413" t="s">
        <v>364</v>
      </c>
      <c r="H2413" t="s">
        <v>15319</v>
      </c>
      <c r="I2413" t="s">
        <v>10397</v>
      </c>
      <c r="J2413" t="s">
        <v>10551</v>
      </c>
      <c r="K2413" t="str">
        <f t="shared" si="74"/>
        <v>VICTOR MANUEL GACITUA FAUNDEZ</v>
      </c>
      <c r="L2413" t="str">
        <f t="shared" si="75"/>
        <v>Victor Manuel Gacitua Faundez</v>
      </c>
      <c r="M2413" t="s">
        <v>2178</v>
      </c>
      <c r="N2413" t="str">
        <f>VLOOKUP(M2413,Tabla13[[#All],[rut]:[estado_licencia]],2,0)</f>
        <v>Victor Manuel Gacitua Faundez</v>
      </c>
      <c r="O2413" t="s">
        <v>11166</v>
      </c>
      <c r="P2413" t="s">
        <v>4040</v>
      </c>
      <c r="Q2413" s="2">
        <v>45530</v>
      </c>
      <c r="S2413" t="s">
        <v>460</v>
      </c>
      <c r="T2413" t="s">
        <v>9834</v>
      </c>
      <c r="U2413" s="2">
        <v>45473</v>
      </c>
      <c r="V2413" t="s">
        <v>9835</v>
      </c>
      <c r="W2413" t="s">
        <v>9836</v>
      </c>
      <c r="X2413" t="s">
        <v>13915</v>
      </c>
      <c r="Y2413">
        <v>25000</v>
      </c>
      <c r="Z2413" t="s">
        <v>9838</v>
      </c>
    </row>
    <row r="2414" spans="1:35" hidden="1" x14ac:dyDescent="0.25">
      <c r="A2414" t="s">
        <v>15320</v>
      </c>
      <c r="B2414" t="s">
        <v>14882</v>
      </c>
      <c r="C2414" s="2">
        <v>44012</v>
      </c>
      <c r="D2414" t="s">
        <v>9827</v>
      </c>
      <c r="E2414" t="s">
        <v>11567</v>
      </c>
      <c r="F2414" t="s">
        <v>11568</v>
      </c>
      <c r="G2414" t="s">
        <v>655</v>
      </c>
      <c r="H2414" t="s">
        <v>10207</v>
      </c>
      <c r="I2414" t="s">
        <v>10285</v>
      </c>
      <c r="J2414" t="s">
        <v>10462</v>
      </c>
      <c r="K2414" t="str">
        <f t="shared" si="74"/>
        <v>CRISTOPHER ANTONIO VALENCIA CISTERNAS</v>
      </c>
      <c r="L2414" t="str">
        <f t="shared" si="75"/>
        <v>Cristopher Antonio Valencia Cisternas</v>
      </c>
      <c r="M2414" t="s">
        <v>2179</v>
      </c>
      <c r="N2414" t="str">
        <f>VLOOKUP(M2414,Tabla13[[#All],[rut]:[estado_licencia]],2,0)</f>
        <v>Cristopher Antonio Valencia Cisternas</v>
      </c>
      <c r="O2414" t="s">
        <v>11208</v>
      </c>
      <c r="P2414" t="s">
        <v>4040</v>
      </c>
      <c r="Q2414" s="2">
        <v>45887</v>
      </c>
      <c r="S2414" t="s">
        <v>460</v>
      </c>
      <c r="T2414" t="s">
        <v>9834</v>
      </c>
      <c r="U2414" s="2">
        <v>45473</v>
      </c>
      <c r="V2414" t="s">
        <v>9835</v>
      </c>
      <c r="W2414" t="s">
        <v>9836</v>
      </c>
      <c r="X2414" t="s">
        <v>13915</v>
      </c>
      <c r="Y2414">
        <v>25000</v>
      </c>
      <c r="Z2414" t="s">
        <v>9838</v>
      </c>
    </row>
    <row r="2415" spans="1:35" hidden="1" x14ac:dyDescent="0.25">
      <c r="A2415" t="s">
        <v>15321</v>
      </c>
      <c r="B2415" t="s">
        <v>14882</v>
      </c>
      <c r="C2415" s="2">
        <v>44012</v>
      </c>
      <c r="D2415" t="s">
        <v>9827</v>
      </c>
      <c r="E2415" t="s">
        <v>9951</v>
      </c>
      <c r="F2415" t="s">
        <v>9952</v>
      </c>
      <c r="G2415" t="s">
        <v>79</v>
      </c>
      <c r="H2415" t="s">
        <v>9975</v>
      </c>
      <c r="I2415" t="s">
        <v>9903</v>
      </c>
      <c r="J2415" t="s">
        <v>15322</v>
      </c>
      <c r="K2415" t="str">
        <f t="shared" si="74"/>
        <v>CARLOS DEL ROSARIO JOFRE CASTILLO</v>
      </c>
      <c r="L2415" t="str">
        <f t="shared" si="75"/>
        <v>Carlos Del Rosario Jofre Castillo</v>
      </c>
      <c r="M2415" t="s">
        <v>2180</v>
      </c>
      <c r="N2415" t="str">
        <f>VLOOKUP(M2415,Tabla13[[#All],[rut]:[estado_licencia]],2,0)</f>
        <v>Carlos Del Rosario Jofre Castillo</v>
      </c>
      <c r="O2415" t="s">
        <v>9956</v>
      </c>
      <c r="P2415" t="s">
        <v>9961</v>
      </c>
      <c r="Q2415" s="2">
        <v>44626</v>
      </c>
      <c r="R2415">
        <v>19495</v>
      </c>
      <c r="S2415" t="s">
        <v>460</v>
      </c>
      <c r="T2415" t="s">
        <v>9834</v>
      </c>
      <c r="U2415" s="2">
        <v>44377</v>
      </c>
      <c r="V2415" t="s">
        <v>9835</v>
      </c>
      <c r="W2415" t="s">
        <v>9836</v>
      </c>
      <c r="X2415" t="s">
        <v>13915</v>
      </c>
      <c r="Y2415">
        <v>25000</v>
      </c>
      <c r="Z2415" t="s">
        <v>9838</v>
      </c>
    </row>
    <row r="2416" spans="1:35" hidden="1" x14ac:dyDescent="0.25">
      <c r="B2416" t="s">
        <v>14882</v>
      </c>
      <c r="C2416" s="2">
        <v>44012</v>
      </c>
      <c r="D2416" t="s">
        <v>10351</v>
      </c>
      <c r="E2416" t="s">
        <v>10800</v>
      </c>
      <c r="F2416" t="s">
        <v>10742</v>
      </c>
      <c r="G2416" t="s">
        <v>364</v>
      </c>
      <c r="H2416" t="s">
        <v>15319</v>
      </c>
      <c r="I2416" t="s">
        <v>10397</v>
      </c>
      <c r="J2416" t="s">
        <v>10551</v>
      </c>
      <c r="K2416" t="str">
        <f t="shared" si="74"/>
        <v>VICTOR MANUEL GACITUA FAUNDEZ</v>
      </c>
      <c r="L2416" t="str">
        <f t="shared" si="75"/>
        <v>Victor Manuel Gacitua Faundez</v>
      </c>
      <c r="M2416" t="s">
        <v>2178</v>
      </c>
      <c r="N2416" t="str">
        <f>VLOOKUP(M2416,Tabla13[[#All],[rut]:[estado_licencia]],2,0)</f>
        <v>Victor Manuel Gacitua Faundez</v>
      </c>
      <c r="O2416" t="s">
        <v>11166</v>
      </c>
      <c r="P2416" t="s">
        <v>4040</v>
      </c>
      <c r="Q2416" s="2">
        <v>45530</v>
      </c>
      <c r="S2416" t="s">
        <v>460</v>
      </c>
      <c r="T2416" t="s">
        <v>9834</v>
      </c>
      <c r="U2416" s="2">
        <v>45473</v>
      </c>
      <c r="V2416" t="s">
        <v>9835</v>
      </c>
      <c r="W2416" t="s">
        <v>9836</v>
      </c>
      <c r="X2416" t="s">
        <v>13952</v>
      </c>
      <c r="Y2416">
        <v>30000</v>
      </c>
      <c r="Z2416" t="s">
        <v>9838</v>
      </c>
    </row>
    <row r="2417" spans="2:26" hidden="1" x14ac:dyDescent="0.25">
      <c r="B2417" t="s">
        <v>14882</v>
      </c>
      <c r="C2417" s="2">
        <v>44010</v>
      </c>
      <c r="D2417" t="s">
        <v>13815</v>
      </c>
      <c r="E2417" t="s">
        <v>10327</v>
      </c>
      <c r="F2417" t="s">
        <v>10328</v>
      </c>
      <c r="G2417" t="s">
        <v>190</v>
      </c>
      <c r="H2417" t="s">
        <v>10140</v>
      </c>
      <c r="I2417" t="s">
        <v>10071</v>
      </c>
      <c r="J2417" t="s">
        <v>10528</v>
      </c>
      <c r="K2417" t="str">
        <f t="shared" si="74"/>
        <v>CARLOS ARAYA GAJARDO</v>
      </c>
      <c r="L2417" t="str">
        <f t="shared" si="75"/>
        <v>Carlos Araya Gajardo</v>
      </c>
      <c r="M2417" t="s">
        <v>2181</v>
      </c>
      <c r="N2417" t="str">
        <f>VLOOKUP(M2417,Tabla13[[#All],[rut]:[estado_licencia]],2,0)</f>
        <v>Carlos Araya Gajardo</v>
      </c>
      <c r="O2417" t="s">
        <v>10570</v>
      </c>
      <c r="P2417" t="s">
        <v>460</v>
      </c>
      <c r="Q2417" s="2" t="s">
        <v>460</v>
      </c>
      <c r="R2417" t="s">
        <v>460</v>
      </c>
      <c r="S2417" t="s">
        <v>460</v>
      </c>
      <c r="T2417" t="s">
        <v>9834</v>
      </c>
      <c r="U2417" s="2">
        <v>44740</v>
      </c>
      <c r="V2417" t="s">
        <v>10332</v>
      </c>
      <c r="W2417" t="s">
        <v>10333</v>
      </c>
      <c r="X2417" t="s">
        <v>10334</v>
      </c>
      <c r="Y2417">
        <v>40000</v>
      </c>
      <c r="Z2417" t="s">
        <v>9838</v>
      </c>
    </row>
    <row r="2418" spans="2:26" hidden="1" x14ac:dyDescent="0.25">
      <c r="B2418" t="s">
        <v>14882</v>
      </c>
      <c r="C2418" s="2">
        <v>44010</v>
      </c>
      <c r="D2418" t="s">
        <v>13815</v>
      </c>
      <c r="E2418" t="s">
        <v>10327</v>
      </c>
      <c r="F2418" t="s">
        <v>10328</v>
      </c>
      <c r="G2418" t="s">
        <v>190</v>
      </c>
      <c r="H2418" t="s">
        <v>15323</v>
      </c>
      <c r="I2418" t="s">
        <v>15324</v>
      </c>
      <c r="J2418" t="s">
        <v>15325</v>
      </c>
      <c r="K2418" t="str">
        <f t="shared" si="74"/>
        <v>CRISTOPHER FRITZ CARRIET</v>
      </c>
      <c r="L2418" t="str">
        <f t="shared" si="75"/>
        <v>Cristopher Fritz Carriet</v>
      </c>
      <c r="M2418" t="s">
        <v>2182</v>
      </c>
      <c r="N2418" t="str">
        <f>VLOOKUP(M2418,Tabla13[[#All],[rut]:[estado_licencia]],2,0)</f>
        <v>Cristopher Fritz Carriet</v>
      </c>
      <c r="O2418" t="s">
        <v>15272</v>
      </c>
      <c r="P2418" t="s">
        <v>460</v>
      </c>
      <c r="Q2418" s="2" t="s">
        <v>460</v>
      </c>
      <c r="R2418" t="s">
        <v>460</v>
      </c>
      <c r="S2418" t="s">
        <v>460</v>
      </c>
      <c r="T2418" t="s">
        <v>9834</v>
      </c>
      <c r="U2418" s="2">
        <v>44740</v>
      </c>
      <c r="V2418" t="s">
        <v>10332</v>
      </c>
      <c r="W2418" t="s">
        <v>10333</v>
      </c>
      <c r="X2418" t="s">
        <v>10334</v>
      </c>
      <c r="Y2418">
        <v>40000</v>
      </c>
      <c r="Z2418" t="s">
        <v>9838</v>
      </c>
    </row>
    <row r="2419" spans="2:26" hidden="1" x14ac:dyDescent="0.25">
      <c r="B2419" t="s">
        <v>14882</v>
      </c>
      <c r="C2419" s="2">
        <v>44010</v>
      </c>
      <c r="D2419" t="s">
        <v>13815</v>
      </c>
      <c r="E2419" t="s">
        <v>10327</v>
      </c>
      <c r="F2419" t="s">
        <v>10328</v>
      </c>
      <c r="G2419" t="s">
        <v>190</v>
      </c>
      <c r="H2419" t="s">
        <v>10463</v>
      </c>
      <c r="I2419" t="s">
        <v>9887</v>
      </c>
      <c r="J2419" t="s">
        <v>15326</v>
      </c>
      <c r="K2419" t="str">
        <f t="shared" si="74"/>
        <v>JEAN ORREGO  GONZALEZ</v>
      </c>
      <c r="L2419" t="str">
        <f t="shared" si="75"/>
        <v>Jean Orrego  Gonzalez</v>
      </c>
      <c r="M2419" t="s">
        <v>2183</v>
      </c>
      <c r="N2419" t="str">
        <f>VLOOKUP(M2419,Tabla13[[#All],[rut]:[estado_licencia]],2,0)</f>
        <v>Jean Orrego  Gonzalez</v>
      </c>
      <c r="O2419" t="s">
        <v>11280</v>
      </c>
      <c r="P2419" t="s">
        <v>460</v>
      </c>
      <c r="Q2419" s="2" t="s">
        <v>460</v>
      </c>
      <c r="R2419" t="s">
        <v>460</v>
      </c>
      <c r="S2419" t="s">
        <v>460</v>
      </c>
      <c r="T2419" t="s">
        <v>9834</v>
      </c>
      <c r="U2419" s="2">
        <v>44740</v>
      </c>
      <c r="V2419" t="s">
        <v>10332</v>
      </c>
      <c r="W2419" t="s">
        <v>10333</v>
      </c>
      <c r="X2419" t="s">
        <v>10334</v>
      </c>
      <c r="Y2419">
        <v>40000</v>
      </c>
      <c r="Z2419" t="s">
        <v>9838</v>
      </c>
    </row>
    <row r="2420" spans="2:26" hidden="1" x14ac:dyDescent="0.25">
      <c r="B2420" t="s">
        <v>14882</v>
      </c>
      <c r="C2420" s="2">
        <v>44010</v>
      </c>
      <c r="D2420" t="s">
        <v>10351</v>
      </c>
      <c r="E2420" t="s">
        <v>10327</v>
      </c>
      <c r="F2420" t="s">
        <v>10328</v>
      </c>
      <c r="G2420" t="s">
        <v>190</v>
      </c>
      <c r="H2420" t="s">
        <v>15327</v>
      </c>
      <c r="I2420" t="s">
        <v>10226</v>
      </c>
      <c r="J2420" t="s">
        <v>10582</v>
      </c>
      <c r="K2420" t="str">
        <f t="shared" si="74"/>
        <v>JUAN BURGOS  PLAZA</v>
      </c>
      <c r="L2420" t="str">
        <f t="shared" si="75"/>
        <v>Juan Burgos  Plaza</v>
      </c>
      <c r="M2420" t="s">
        <v>1528</v>
      </c>
      <c r="N2420" t="str">
        <f>VLOOKUP(M2420,Tabla13[[#All],[rut]:[estado_licencia]],2,0)</f>
        <v>Juan Carlos Burgas Plaza</v>
      </c>
      <c r="O2420" t="s">
        <v>9878</v>
      </c>
      <c r="P2420" t="s">
        <v>460</v>
      </c>
      <c r="Q2420" s="2" t="s">
        <v>460</v>
      </c>
      <c r="R2420" t="s">
        <v>460</v>
      </c>
      <c r="S2420" t="s">
        <v>460</v>
      </c>
      <c r="T2420" t="s">
        <v>9834</v>
      </c>
      <c r="U2420" s="2">
        <v>44740</v>
      </c>
      <c r="V2420" t="s">
        <v>10332</v>
      </c>
      <c r="W2420" t="s">
        <v>10333</v>
      </c>
      <c r="X2420" t="s">
        <v>10334</v>
      </c>
      <c r="Y2420">
        <v>40000</v>
      </c>
      <c r="Z2420" t="s">
        <v>9838</v>
      </c>
    </row>
    <row r="2421" spans="2:26" hidden="1" x14ac:dyDescent="0.25">
      <c r="B2421" t="s">
        <v>14882</v>
      </c>
      <c r="C2421" s="2">
        <v>44010</v>
      </c>
      <c r="D2421" t="s">
        <v>13815</v>
      </c>
      <c r="E2421" t="s">
        <v>10327</v>
      </c>
      <c r="F2421" t="s">
        <v>10328</v>
      </c>
      <c r="G2421" t="s">
        <v>190</v>
      </c>
      <c r="H2421" t="s">
        <v>10274</v>
      </c>
      <c r="I2421" t="s">
        <v>10402</v>
      </c>
      <c r="J2421" t="s">
        <v>10560</v>
      </c>
      <c r="K2421" t="str">
        <f t="shared" si="74"/>
        <v>LUIS CONTRERAS BRAVO</v>
      </c>
      <c r="L2421" t="str">
        <f t="shared" si="75"/>
        <v>Luis Contreras Bravo</v>
      </c>
      <c r="M2421" t="s">
        <v>2184</v>
      </c>
      <c r="N2421" t="str">
        <f>VLOOKUP(M2421,Tabla13[[#All],[rut]:[estado_licencia]],2,0)</f>
        <v>Luis Contreras Bravo</v>
      </c>
      <c r="O2421" t="s">
        <v>10663</v>
      </c>
      <c r="P2421" t="s">
        <v>460</v>
      </c>
      <c r="Q2421" s="2" t="s">
        <v>460</v>
      </c>
      <c r="R2421" t="s">
        <v>460</v>
      </c>
      <c r="S2421" t="s">
        <v>460</v>
      </c>
      <c r="T2421" t="s">
        <v>9834</v>
      </c>
      <c r="U2421" s="2">
        <v>44740</v>
      </c>
      <c r="V2421" t="s">
        <v>10332</v>
      </c>
      <c r="W2421" t="s">
        <v>10333</v>
      </c>
      <c r="X2421" t="s">
        <v>10334</v>
      </c>
      <c r="Y2421">
        <v>40000</v>
      </c>
      <c r="Z2421" t="s">
        <v>9838</v>
      </c>
    </row>
    <row r="2422" spans="2:26" hidden="1" x14ac:dyDescent="0.25">
      <c r="B2422" t="s">
        <v>14882</v>
      </c>
      <c r="C2422" s="2">
        <v>44010</v>
      </c>
      <c r="D2422" t="s">
        <v>13815</v>
      </c>
      <c r="E2422" t="s">
        <v>10327</v>
      </c>
      <c r="F2422" t="s">
        <v>10328</v>
      </c>
      <c r="G2422" t="s">
        <v>190</v>
      </c>
      <c r="H2422" t="s">
        <v>15328</v>
      </c>
      <c r="I2422" t="s">
        <v>10634</v>
      </c>
      <c r="J2422" t="s">
        <v>15329</v>
      </c>
      <c r="K2422" t="str">
        <f t="shared" si="74"/>
        <v>PIETRO OTTONE SEGOVIA</v>
      </c>
      <c r="L2422" t="str">
        <f t="shared" si="75"/>
        <v>Pietro Ottone Segovia</v>
      </c>
      <c r="M2422" t="s">
        <v>2185</v>
      </c>
      <c r="N2422" t="str">
        <f>VLOOKUP(M2422,Tabla13[[#All],[rut]:[estado_licencia]],2,0)</f>
        <v>Pietro Ottone Segovia</v>
      </c>
      <c r="O2422" t="s">
        <v>10570</v>
      </c>
      <c r="P2422" t="s">
        <v>460</v>
      </c>
      <c r="Q2422" s="2" t="s">
        <v>460</v>
      </c>
      <c r="R2422" t="s">
        <v>460</v>
      </c>
      <c r="S2422" t="s">
        <v>460</v>
      </c>
      <c r="T2422" t="s">
        <v>9834</v>
      </c>
      <c r="U2422" s="2">
        <v>44740</v>
      </c>
      <c r="V2422" t="s">
        <v>10332</v>
      </c>
      <c r="W2422" t="s">
        <v>10333</v>
      </c>
      <c r="X2422" t="s">
        <v>10334</v>
      </c>
      <c r="Y2422">
        <v>40000</v>
      </c>
      <c r="Z2422" t="s">
        <v>9838</v>
      </c>
    </row>
    <row r="2423" spans="2:26" hidden="1" x14ac:dyDescent="0.25">
      <c r="B2423" t="s">
        <v>14882</v>
      </c>
      <c r="C2423" s="2">
        <v>44010</v>
      </c>
      <c r="D2423" t="s">
        <v>10351</v>
      </c>
      <c r="E2423" t="s">
        <v>10327</v>
      </c>
      <c r="F2423" t="s">
        <v>10328</v>
      </c>
      <c r="G2423" t="s">
        <v>190</v>
      </c>
      <c r="H2423" t="s">
        <v>9875</v>
      </c>
      <c r="I2423" t="s">
        <v>12569</v>
      </c>
      <c r="J2423" t="s">
        <v>10572</v>
      </c>
      <c r="K2423" t="str">
        <f t="shared" si="74"/>
        <v>ALEXIS CORTES CUELLAR</v>
      </c>
      <c r="L2423" t="str">
        <f t="shared" si="75"/>
        <v>Alexis Cortes Cuellar</v>
      </c>
      <c r="M2423" t="s">
        <v>2186</v>
      </c>
      <c r="N2423" t="str">
        <f>VLOOKUP(M2423,Tabla13[[#All],[rut]:[estado_licencia]],2,0)</f>
        <v>Alexis Cortes Cuellar</v>
      </c>
      <c r="O2423" t="s">
        <v>9878</v>
      </c>
      <c r="P2423" t="s">
        <v>460</v>
      </c>
      <c r="Q2423" s="2" t="s">
        <v>460</v>
      </c>
      <c r="R2423" t="s">
        <v>460</v>
      </c>
      <c r="S2423" t="s">
        <v>460</v>
      </c>
      <c r="T2423" t="s">
        <v>9834</v>
      </c>
      <c r="U2423" s="2">
        <v>44740</v>
      </c>
      <c r="V2423" t="s">
        <v>10332</v>
      </c>
      <c r="W2423" t="s">
        <v>10333</v>
      </c>
      <c r="X2423" t="s">
        <v>10334</v>
      </c>
      <c r="Y2423">
        <v>40000</v>
      </c>
      <c r="Z2423" t="s">
        <v>9838</v>
      </c>
    </row>
    <row r="2424" spans="2:26" hidden="1" x14ac:dyDescent="0.25">
      <c r="B2424" t="s">
        <v>14882</v>
      </c>
      <c r="C2424" s="2">
        <v>44010</v>
      </c>
      <c r="D2424" t="s">
        <v>13815</v>
      </c>
      <c r="E2424" t="s">
        <v>10327</v>
      </c>
      <c r="F2424" t="s">
        <v>10328</v>
      </c>
      <c r="G2424" t="s">
        <v>190</v>
      </c>
      <c r="H2424" t="s">
        <v>9933</v>
      </c>
      <c r="I2424" t="s">
        <v>11067</v>
      </c>
      <c r="J2424" t="s">
        <v>10722</v>
      </c>
      <c r="K2424" t="str">
        <f t="shared" si="74"/>
        <v>MARCO MATURANA HUERTA</v>
      </c>
      <c r="L2424" t="str">
        <f t="shared" si="75"/>
        <v>Marco Maturana Huerta</v>
      </c>
      <c r="M2424" t="s">
        <v>2187</v>
      </c>
      <c r="N2424" t="str">
        <f>VLOOKUP(M2424,Tabla13[[#All],[rut]:[estado_licencia]],2,0)</f>
        <v>Marco Maturana Huerta</v>
      </c>
      <c r="O2424" t="s">
        <v>10570</v>
      </c>
      <c r="P2424" t="s">
        <v>460</v>
      </c>
      <c r="Q2424" s="2" t="s">
        <v>460</v>
      </c>
      <c r="R2424" t="s">
        <v>460</v>
      </c>
      <c r="S2424" t="s">
        <v>460</v>
      </c>
      <c r="T2424" t="s">
        <v>9834</v>
      </c>
      <c r="U2424" s="2">
        <v>44740</v>
      </c>
      <c r="V2424" t="s">
        <v>10332</v>
      </c>
      <c r="W2424" t="s">
        <v>10333</v>
      </c>
      <c r="X2424" t="s">
        <v>10334</v>
      </c>
      <c r="Y2424">
        <v>40000</v>
      </c>
      <c r="Z2424" t="s">
        <v>9838</v>
      </c>
    </row>
    <row r="2425" spans="2:26" hidden="1" x14ac:dyDescent="0.25">
      <c r="B2425" t="s">
        <v>14882</v>
      </c>
      <c r="C2425" s="2">
        <v>44010</v>
      </c>
      <c r="D2425" t="s">
        <v>13815</v>
      </c>
      <c r="E2425" t="s">
        <v>10327</v>
      </c>
      <c r="F2425" t="s">
        <v>10328</v>
      </c>
      <c r="G2425" t="s">
        <v>190</v>
      </c>
      <c r="H2425" t="s">
        <v>10436</v>
      </c>
      <c r="I2425" t="s">
        <v>9933</v>
      </c>
      <c r="J2425" t="s">
        <v>10853</v>
      </c>
      <c r="K2425" t="str">
        <f t="shared" si="74"/>
        <v>JOSE PONCE MATURANA</v>
      </c>
      <c r="L2425" t="str">
        <f t="shared" si="75"/>
        <v>Jose Ponce Maturana</v>
      </c>
      <c r="M2425" t="s">
        <v>2188</v>
      </c>
      <c r="N2425" t="str">
        <f>VLOOKUP(M2425,Tabla13[[#All],[rut]:[estado_licencia]],2,0)</f>
        <v>Jose Ponce Maturana</v>
      </c>
      <c r="O2425" t="s">
        <v>10570</v>
      </c>
      <c r="P2425" t="s">
        <v>460</v>
      </c>
      <c r="Q2425" s="2" t="s">
        <v>460</v>
      </c>
      <c r="R2425" t="s">
        <v>460</v>
      </c>
      <c r="S2425" t="s">
        <v>460</v>
      </c>
      <c r="T2425" t="s">
        <v>9834</v>
      </c>
      <c r="U2425" s="2">
        <v>44740</v>
      </c>
      <c r="V2425" t="s">
        <v>10332</v>
      </c>
      <c r="W2425" t="s">
        <v>10333</v>
      </c>
      <c r="X2425" t="s">
        <v>10334</v>
      </c>
      <c r="Y2425">
        <v>40000</v>
      </c>
      <c r="Z2425" t="s">
        <v>9838</v>
      </c>
    </row>
    <row r="2426" spans="2:26" hidden="1" x14ac:dyDescent="0.25">
      <c r="B2426" t="s">
        <v>14882</v>
      </c>
      <c r="C2426" s="2">
        <v>44010</v>
      </c>
      <c r="D2426" t="s">
        <v>13815</v>
      </c>
      <c r="E2426" t="s">
        <v>10327</v>
      </c>
      <c r="F2426" t="s">
        <v>10328</v>
      </c>
      <c r="G2426" t="s">
        <v>190</v>
      </c>
      <c r="H2426" t="s">
        <v>9903</v>
      </c>
      <c r="I2426" t="s">
        <v>10835</v>
      </c>
      <c r="J2426" t="s">
        <v>15278</v>
      </c>
      <c r="K2426" t="str">
        <f t="shared" si="74"/>
        <v>ISMAEL CASTILLO ALARCON</v>
      </c>
      <c r="L2426" t="str">
        <f t="shared" si="75"/>
        <v>Ismael Castillo Alarcon</v>
      </c>
      <c r="M2426" t="s">
        <v>2189</v>
      </c>
      <c r="N2426" t="str">
        <f>VLOOKUP(M2426,Tabla13[[#All],[rut]:[estado_licencia]],2,0)</f>
        <v>Ismael Castillo Alarcon</v>
      </c>
      <c r="O2426" t="s">
        <v>10663</v>
      </c>
      <c r="P2426" t="s">
        <v>460</v>
      </c>
      <c r="Q2426" s="2" t="s">
        <v>460</v>
      </c>
      <c r="R2426" t="s">
        <v>460</v>
      </c>
      <c r="S2426" t="s">
        <v>460</v>
      </c>
      <c r="T2426" t="s">
        <v>9834</v>
      </c>
      <c r="U2426" s="2">
        <v>44740</v>
      </c>
      <c r="V2426" t="s">
        <v>10332</v>
      </c>
      <c r="W2426" t="s">
        <v>10333</v>
      </c>
      <c r="X2426" t="s">
        <v>10334</v>
      </c>
      <c r="Y2426">
        <v>40000</v>
      </c>
      <c r="Z2426" t="s">
        <v>9838</v>
      </c>
    </row>
    <row r="2427" spans="2:26" hidden="1" x14ac:dyDescent="0.25">
      <c r="B2427" t="s">
        <v>14882</v>
      </c>
      <c r="C2427" s="2">
        <v>44010</v>
      </c>
      <c r="D2427" t="s">
        <v>13815</v>
      </c>
      <c r="E2427" t="s">
        <v>10327</v>
      </c>
      <c r="F2427" t="s">
        <v>10328</v>
      </c>
      <c r="G2427" t="s">
        <v>190</v>
      </c>
      <c r="H2427" t="s">
        <v>12322</v>
      </c>
      <c r="I2427" t="s">
        <v>12001</v>
      </c>
      <c r="J2427" t="s">
        <v>10764</v>
      </c>
      <c r="K2427" t="str">
        <f t="shared" si="74"/>
        <v>PEDRO BELTRAN CID</v>
      </c>
      <c r="L2427" t="str">
        <f t="shared" si="75"/>
        <v>Pedro Beltran Cid</v>
      </c>
      <c r="M2427" t="s">
        <v>2190</v>
      </c>
      <c r="N2427" t="str">
        <f>VLOOKUP(M2427,Tabla13[[#All],[rut]:[estado_licencia]],2,0)</f>
        <v>Pedro Beltran Cid</v>
      </c>
      <c r="O2427" t="s">
        <v>10663</v>
      </c>
      <c r="P2427" t="s">
        <v>460</v>
      </c>
      <c r="Q2427" s="2" t="s">
        <v>460</v>
      </c>
      <c r="R2427" t="s">
        <v>460</v>
      </c>
      <c r="S2427" t="s">
        <v>460</v>
      </c>
      <c r="T2427" t="s">
        <v>9834</v>
      </c>
      <c r="U2427" s="2">
        <v>44740</v>
      </c>
      <c r="V2427" t="s">
        <v>10332</v>
      </c>
      <c r="W2427" t="s">
        <v>10333</v>
      </c>
      <c r="X2427" t="s">
        <v>10334</v>
      </c>
      <c r="Y2427">
        <v>40000</v>
      </c>
      <c r="Z2427" t="s">
        <v>9838</v>
      </c>
    </row>
    <row r="2428" spans="2:26" hidden="1" x14ac:dyDescent="0.25">
      <c r="B2428" t="s">
        <v>14882</v>
      </c>
      <c r="C2428" s="2">
        <v>44010</v>
      </c>
      <c r="D2428" t="s">
        <v>13815</v>
      </c>
      <c r="E2428" t="s">
        <v>10327</v>
      </c>
      <c r="F2428" t="s">
        <v>10328</v>
      </c>
      <c r="G2428" t="s">
        <v>190</v>
      </c>
      <c r="H2428" t="s">
        <v>9887</v>
      </c>
      <c r="I2428" t="s">
        <v>10092</v>
      </c>
      <c r="J2428" t="s">
        <v>10853</v>
      </c>
      <c r="K2428" t="str">
        <f t="shared" si="74"/>
        <v>JOSE GONZALEZ GARCIA</v>
      </c>
      <c r="L2428" t="str">
        <f t="shared" si="75"/>
        <v>Jose Gonzalez Garcia</v>
      </c>
      <c r="M2428" t="s">
        <v>2191</v>
      </c>
      <c r="N2428" t="str">
        <f>VLOOKUP(M2428,Tabla13[[#All],[rut]:[estado_licencia]],2,0)</f>
        <v>Jose Gonzalez Garcia</v>
      </c>
      <c r="O2428" t="s">
        <v>10663</v>
      </c>
      <c r="P2428" t="s">
        <v>460</v>
      </c>
      <c r="Q2428" s="2" t="s">
        <v>460</v>
      </c>
      <c r="R2428" t="s">
        <v>460</v>
      </c>
      <c r="S2428" t="s">
        <v>460</v>
      </c>
      <c r="T2428" t="s">
        <v>9834</v>
      </c>
      <c r="U2428" s="2">
        <v>44740</v>
      </c>
      <c r="V2428" t="s">
        <v>10332</v>
      </c>
      <c r="W2428" t="s">
        <v>10333</v>
      </c>
      <c r="X2428" t="s">
        <v>10334</v>
      </c>
      <c r="Y2428">
        <v>40000</v>
      </c>
      <c r="Z2428" t="s">
        <v>9838</v>
      </c>
    </row>
    <row r="2429" spans="2:26" hidden="1" x14ac:dyDescent="0.25">
      <c r="B2429" t="s">
        <v>14882</v>
      </c>
      <c r="C2429" s="2">
        <v>44010</v>
      </c>
      <c r="D2429" t="s">
        <v>13815</v>
      </c>
      <c r="E2429" t="s">
        <v>10327</v>
      </c>
      <c r="F2429" t="s">
        <v>10328</v>
      </c>
      <c r="G2429" t="s">
        <v>190</v>
      </c>
      <c r="H2429" t="s">
        <v>11067</v>
      </c>
      <c r="I2429" t="s">
        <v>10006</v>
      </c>
      <c r="J2429" t="s">
        <v>13949</v>
      </c>
      <c r="K2429" t="str">
        <f t="shared" si="74"/>
        <v>CAMILO HUERTA PEÑA</v>
      </c>
      <c r="L2429" t="str">
        <f t="shared" si="75"/>
        <v>Camilo Huerta Peña</v>
      </c>
      <c r="M2429" t="s">
        <v>2192</v>
      </c>
      <c r="N2429" t="str">
        <f>VLOOKUP(M2429,Tabla13[[#All],[rut]:[estado_licencia]],2,0)</f>
        <v>Camilo Huerta Peña</v>
      </c>
      <c r="O2429" t="s">
        <v>10663</v>
      </c>
      <c r="P2429" t="s">
        <v>460</v>
      </c>
      <c r="Q2429" s="2" t="s">
        <v>460</v>
      </c>
      <c r="R2429" t="s">
        <v>460</v>
      </c>
      <c r="S2429" t="s">
        <v>460</v>
      </c>
      <c r="T2429" t="s">
        <v>9834</v>
      </c>
      <c r="U2429" s="2">
        <v>44740</v>
      </c>
      <c r="V2429" t="s">
        <v>10332</v>
      </c>
      <c r="W2429" t="s">
        <v>10333</v>
      </c>
      <c r="X2429" t="s">
        <v>10334</v>
      </c>
      <c r="Y2429">
        <v>40000</v>
      </c>
      <c r="Z2429" t="s">
        <v>9838</v>
      </c>
    </row>
    <row r="2430" spans="2:26" hidden="1" x14ac:dyDescent="0.25">
      <c r="B2430" t="s">
        <v>14882</v>
      </c>
      <c r="C2430" s="2">
        <v>44010</v>
      </c>
      <c r="D2430" t="s">
        <v>13815</v>
      </c>
      <c r="E2430" t="s">
        <v>10327</v>
      </c>
      <c r="F2430" t="s">
        <v>10328</v>
      </c>
      <c r="G2430" t="s">
        <v>190</v>
      </c>
      <c r="H2430" t="s">
        <v>9887</v>
      </c>
      <c r="I2430" t="s">
        <v>10315</v>
      </c>
      <c r="J2430" t="s">
        <v>11661</v>
      </c>
      <c r="K2430" t="str">
        <f t="shared" si="74"/>
        <v>FRANCISCO GONZALEZ VILLARROEL</v>
      </c>
      <c r="L2430" t="str">
        <f t="shared" si="75"/>
        <v>Francisco Gonzalez Villarroel</v>
      </c>
      <c r="M2430" t="s">
        <v>2193</v>
      </c>
      <c r="N2430" t="str">
        <f>VLOOKUP(M2430,Tabla13[[#All],[rut]:[estado_licencia]],2,0)</f>
        <v>Francisco Gonzalez Villarroel</v>
      </c>
      <c r="O2430" t="s">
        <v>10663</v>
      </c>
      <c r="P2430" t="s">
        <v>460</v>
      </c>
      <c r="Q2430" s="2" t="s">
        <v>460</v>
      </c>
      <c r="R2430" t="s">
        <v>460</v>
      </c>
      <c r="S2430" t="s">
        <v>460</v>
      </c>
      <c r="T2430" t="s">
        <v>9834</v>
      </c>
      <c r="U2430" s="2">
        <v>44740</v>
      </c>
      <c r="V2430" t="s">
        <v>10332</v>
      </c>
      <c r="W2430" t="s">
        <v>10333</v>
      </c>
      <c r="X2430" t="s">
        <v>10334</v>
      </c>
      <c r="Y2430">
        <v>40000</v>
      </c>
      <c r="Z2430" t="s">
        <v>9838</v>
      </c>
    </row>
    <row r="2431" spans="2:26" hidden="1" x14ac:dyDescent="0.25">
      <c r="B2431" t="s">
        <v>14882</v>
      </c>
      <c r="C2431" s="2">
        <v>44010</v>
      </c>
      <c r="D2431" t="s">
        <v>13815</v>
      </c>
      <c r="E2431" t="s">
        <v>10327</v>
      </c>
      <c r="F2431" t="s">
        <v>10328</v>
      </c>
      <c r="G2431" t="s">
        <v>190</v>
      </c>
      <c r="H2431" t="s">
        <v>9954</v>
      </c>
      <c r="I2431" t="s">
        <v>9990</v>
      </c>
      <c r="J2431" t="s">
        <v>10572</v>
      </c>
      <c r="K2431" t="str">
        <f t="shared" si="74"/>
        <v>ALEXIS GUERRA ASTORGA</v>
      </c>
      <c r="L2431" t="str">
        <f t="shared" si="75"/>
        <v>Alexis Guerra Astorga</v>
      </c>
      <c r="M2431" t="s">
        <v>2194</v>
      </c>
      <c r="N2431" t="str">
        <f>VLOOKUP(M2431,Tabla13[[#All],[rut]:[estado_licencia]],2,0)</f>
        <v>Alexis Guerra Astorga</v>
      </c>
      <c r="O2431" t="s">
        <v>10570</v>
      </c>
      <c r="P2431" t="s">
        <v>460</v>
      </c>
      <c r="Q2431" s="2" t="s">
        <v>460</v>
      </c>
      <c r="R2431" t="s">
        <v>460</v>
      </c>
      <c r="S2431" t="s">
        <v>460</v>
      </c>
      <c r="T2431" t="s">
        <v>9834</v>
      </c>
      <c r="U2431" s="2">
        <v>44740</v>
      </c>
      <c r="V2431" t="s">
        <v>10332</v>
      </c>
      <c r="W2431" t="s">
        <v>10333</v>
      </c>
      <c r="X2431" t="s">
        <v>10334</v>
      </c>
      <c r="Y2431">
        <v>40000</v>
      </c>
      <c r="Z2431" t="s">
        <v>9838</v>
      </c>
    </row>
    <row r="2432" spans="2:26" hidden="1" x14ac:dyDescent="0.25">
      <c r="B2432" t="s">
        <v>14882</v>
      </c>
      <c r="C2432" s="2">
        <v>44010</v>
      </c>
      <c r="D2432" t="s">
        <v>13815</v>
      </c>
      <c r="E2432" t="s">
        <v>10327</v>
      </c>
      <c r="F2432" t="s">
        <v>10328</v>
      </c>
      <c r="G2432" t="s">
        <v>190</v>
      </c>
      <c r="H2432" t="s">
        <v>10207</v>
      </c>
      <c r="I2432" t="s">
        <v>10430</v>
      </c>
      <c r="J2432" t="s">
        <v>10853</v>
      </c>
      <c r="K2432" t="str">
        <f t="shared" si="74"/>
        <v>JOSE VALENCIA VIDAL</v>
      </c>
      <c r="L2432" t="str">
        <f t="shared" si="75"/>
        <v>Jose Valencia Vidal</v>
      </c>
      <c r="M2432" t="s">
        <v>2195</v>
      </c>
      <c r="N2432" t="str">
        <f>VLOOKUP(M2432,Tabla13[[#All],[rut]:[estado_licencia]],2,0)</f>
        <v>Jose Valencia Vidal</v>
      </c>
      <c r="O2432" t="s">
        <v>10570</v>
      </c>
      <c r="P2432" t="s">
        <v>460</v>
      </c>
      <c r="Q2432" s="2" t="s">
        <v>460</v>
      </c>
      <c r="R2432" t="s">
        <v>460</v>
      </c>
      <c r="S2432" t="s">
        <v>460</v>
      </c>
      <c r="T2432" t="s">
        <v>9834</v>
      </c>
      <c r="U2432" s="2">
        <v>44740</v>
      </c>
      <c r="V2432" t="s">
        <v>10332</v>
      </c>
      <c r="W2432" t="s">
        <v>10333</v>
      </c>
      <c r="X2432" t="s">
        <v>13952</v>
      </c>
      <c r="Y2432">
        <v>40000</v>
      </c>
      <c r="Z2432" t="s">
        <v>9838</v>
      </c>
    </row>
    <row r="2433" spans="2:26" hidden="1" x14ac:dyDescent="0.25">
      <c r="B2433" t="s">
        <v>14882</v>
      </c>
      <c r="C2433" s="2">
        <v>44010</v>
      </c>
      <c r="D2433" t="s">
        <v>13815</v>
      </c>
      <c r="E2433" t="s">
        <v>10327</v>
      </c>
      <c r="F2433" t="s">
        <v>10328</v>
      </c>
      <c r="G2433" t="s">
        <v>190</v>
      </c>
      <c r="H2433" t="s">
        <v>11067</v>
      </c>
      <c r="I2433" t="s">
        <v>10134</v>
      </c>
      <c r="J2433" t="s">
        <v>11718</v>
      </c>
      <c r="K2433" t="str">
        <f t="shared" si="74"/>
        <v>JAIME HUERTA MARIN</v>
      </c>
      <c r="L2433" t="str">
        <f t="shared" si="75"/>
        <v>Jaime Huerta Marin</v>
      </c>
      <c r="M2433" t="s">
        <v>2196</v>
      </c>
      <c r="N2433" t="str">
        <f>VLOOKUP(M2433,Tabla13[[#All],[rut]:[estado_licencia]],2,0)</f>
        <v>Jaime Huerta Marin</v>
      </c>
      <c r="O2433" t="s">
        <v>10663</v>
      </c>
      <c r="P2433" t="s">
        <v>460</v>
      </c>
      <c r="Q2433" s="2" t="s">
        <v>460</v>
      </c>
      <c r="R2433" t="s">
        <v>460</v>
      </c>
      <c r="S2433" t="s">
        <v>460</v>
      </c>
      <c r="T2433" t="s">
        <v>9834</v>
      </c>
      <c r="U2433" s="2">
        <v>44740</v>
      </c>
      <c r="V2433" t="s">
        <v>10332</v>
      </c>
      <c r="W2433" t="s">
        <v>10333</v>
      </c>
      <c r="X2433" t="s">
        <v>13952</v>
      </c>
      <c r="Y2433">
        <v>40000</v>
      </c>
      <c r="Z2433" t="s">
        <v>9838</v>
      </c>
    </row>
    <row r="2434" spans="2:26" hidden="1" x14ac:dyDescent="0.25">
      <c r="B2434" t="s">
        <v>14882</v>
      </c>
      <c r="C2434" s="2">
        <v>44010</v>
      </c>
      <c r="D2434" t="s">
        <v>13815</v>
      </c>
      <c r="E2434" t="s">
        <v>10327</v>
      </c>
      <c r="F2434" t="s">
        <v>10328</v>
      </c>
      <c r="G2434" t="s">
        <v>190</v>
      </c>
      <c r="H2434" t="s">
        <v>10314</v>
      </c>
      <c r="I2434" t="s">
        <v>9971</v>
      </c>
      <c r="J2434" t="s">
        <v>10673</v>
      </c>
      <c r="K2434" t="str">
        <f t="shared" ref="K2434:K2497" si="76">CONCATENATE(J2434," ",H2434," ",I2434)</f>
        <v>PABLO VASQUEZ MUÑOZ</v>
      </c>
      <c r="L2434" t="str">
        <f t="shared" ref="L2434:L2497" si="77">PROPER(K2434)</f>
        <v>Pablo Vasquez Muñoz</v>
      </c>
      <c r="M2434" t="s">
        <v>2197</v>
      </c>
      <c r="N2434" t="str">
        <f>VLOOKUP(M2434,Tabla13[[#All],[rut]:[estado_licencia]],2,0)</f>
        <v>Pablo Vasquez Muñoz</v>
      </c>
      <c r="O2434" t="s">
        <v>10663</v>
      </c>
      <c r="P2434" t="s">
        <v>460</v>
      </c>
      <c r="Q2434" s="2" t="s">
        <v>460</v>
      </c>
      <c r="R2434" t="s">
        <v>460</v>
      </c>
      <c r="S2434" t="s">
        <v>460</v>
      </c>
      <c r="T2434" t="s">
        <v>9834</v>
      </c>
      <c r="U2434" s="2">
        <v>44740</v>
      </c>
      <c r="V2434" t="s">
        <v>10332</v>
      </c>
      <c r="W2434" t="s">
        <v>10333</v>
      </c>
      <c r="X2434" t="s">
        <v>13952</v>
      </c>
      <c r="Y2434">
        <v>40000</v>
      </c>
      <c r="Z2434" t="s">
        <v>9838</v>
      </c>
    </row>
    <row r="2435" spans="2:26" hidden="1" x14ac:dyDescent="0.25">
      <c r="B2435" t="s">
        <v>14882</v>
      </c>
      <c r="C2435" s="2">
        <v>44010</v>
      </c>
      <c r="D2435" t="s">
        <v>13815</v>
      </c>
      <c r="E2435" t="s">
        <v>10327</v>
      </c>
      <c r="F2435" t="s">
        <v>10328</v>
      </c>
      <c r="G2435" t="s">
        <v>190</v>
      </c>
      <c r="H2435" t="s">
        <v>15330</v>
      </c>
      <c r="I2435" t="s">
        <v>9850</v>
      </c>
      <c r="J2435" t="s">
        <v>10560</v>
      </c>
      <c r="K2435" t="str">
        <f t="shared" si="76"/>
        <v>LUIS ALVEAR SOTO</v>
      </c>
      <c r="L2435" t="str">
        <f t="shared" si="77"/>
        <v>Luis Alvear Soto</v>
      </c>
      <c r="M2435" t="s">
        <v>2198</v>
      </c>
      <c r="N2435" t="str">
        <f>VLOOKUP(M2435,Tabla13[[#All],[rut]:[estado_licencia]],2,0)</f>
        <v>Luis Alvear Soto</v>
      </c>
      <c r="O2435" t="s">
        <v>10663</v>
      </c>
      <c r="P2435" t="s">
        <v>460</v>
      </c>
      <c r="Q2435" s="2" t="s">
        <v>460</v>
      </c>
      <c r="R2435" t="s">
        <v>460</v>
      </c>
      <c r="S2435" t="s">
        <v>460</v>
      </c>
      <c r="T2435" t="s">
        <v>9834</v>
      </c>
      <c r="U2435" s="2">
        <v>44740</v>
      </c>
      <c r="V2435" t="s">
        <v>10332</v>
      </c>
      <c r="W2435" t="s">
        <v>10333</v>
      </c>
      <c r="X2435" t="s">
        <v>13952</v>
      </c>
      <c r="Y2435">
        <v>40000</v>
      </c>
      <c r="Z2435" t="s">
        <v>9838</v>
      </c>
    </row>
    <row r="2436" spans="2:26" hidden="1" x14ac:dyDescent="0.25">
      <c r="B2436" t="s">
        <v>14882</v>
      </c>
      <c r="C2436" s="2">
        <v>44010</v>
      </c>
      <c r="D2436" t="s">
        <v>13815</v>
      </c>
      <c r="E2436" t="s">
        <v>10327</v>
      </c>
      <c r="F2436" t="s">
        <v>10328</v>
      </c>
      <c r="G2436" t="s">
        <v>190</v>
      </c>
      <c r="H2436" t="s">
        <v>10643</v>
      </c>
      <c r="I2436" t="s">
        <v>10114</v>
      </c>
      <c r="J2436" t="s">
        <v>15331</v>
      </c>
      <c r="K2436" t="str">
        <f t="shared" si="76"/>
        <v>AMERICO ABARCA ASTUDILLO</v>
      </c>
      <c r="L2436" t="str">
        <f t="shared" si="77"/>
        <v>Americo Abarca Astudillo</v>
      </c>
      <c r="M2436" t="s">
        <v>2199</v>
      </c>
      <c r="N2436" t="str">
        <f>VLOOKUP(M2436,Tabla13[[#All],[rut]:[estado_licencia]],2,0)</f>
        <v>Americo Abarca Astudillo</v>
      </c>
      <c r="O2436" t="s">
        <v>10663</v>
      </c>
      <c r="P2436" t="s">
        <v>460</v>
      </c>
      <c r="Q2436" s="2" t="s">
        <v>460</v>
      </c>
      <c r="R2436" t="s">
        <v>460</v>
      </c>
      <c r="S2436" t="s">
        <v>460</v>
      </c>
      <c r="T2436" t="s">
        <v>9834</v>
      </c>
      <c r="U2436" s="2">
        <v>44740</v>
      </c>
      <c r="V2436" t="s">
        <v>10332</v>
      </c>
      <c r="W2436" t="s">
        <v>10333</v>
      </c>
      <c r="X2436" t="s">
        <v>13952</v>
      </c>
      <c r="Y2436">
        <v>40000</v>
      </c>
      <c r="Z2436" t="s">
        <v>9838</v>
      </c>
    </row>
    <row r="2437" spans="2:26" hidden="1" x14ac:dyDescent="0.25">
      <c r="B2437" t="s">
        <v>14882</v>
      </c>
      <c r="C2437" s="2">
        <v>44010</v>
      </c>
      <c r="D2437" t="s">
        <v>13815</v>
      </c>
      <c r="E2437" t="s">
        <v>10327</v>
      </c>
      <c r="F2437" t="s">
        <v>10328</v>
      </c>
      <c r="G2437" t="s">
        <v>190</v>
      </c>
      <c r="H2437" t="s">
        <v>15332</v>
      </c>
      <c r="I2437" t="s">
        <v>11255</v>
      </c>
      <c r="J2437" t="s">
        <v>10665</v>
      </c>
      <c r="K2437" t="str">
        <f t="shared" si="76"/>
        <v>HECTOR DIAS VERGARA</v>
      </c>
      <c r="L2437" t="str">
        <f t="shared" si="77"/>
        <v>Hector Dias Vergara</v>
      </c>
      <c r="M2437" t="s">
        <v>2200</v>
      </c>
      <c r="N2437" t="str">
        <f>VLOOKUP(M2437,Tabla13[[#All],[rut]:[estado_licencia]],2,0)</f>
        <v>Hector Dias Vergara</v>
      </c>
      <c r="O2437" t="s">
        <v>10663</v>
      </c>
      <c r="P2437" t="s">
        <v>460</v>
      </c>
      <c r="Q2437" s="2" t="s">
        <v>460</v>
      </c>
      <c r="R2437" t="s">
        <v>460</v>
      </c>
      <c r="S2437" t="s">
        <v>460</v>
      </c>
      <c r="T2437" t="s">
        <v>9834</v>
      </c>
      <c r="U2437" s="2">
        <v>44740</v>
      </c>
      <c r="V2437" t="s">
        <v>10332</v>
      </c>
      <c r="W2437" t="s">
        <v>10333</v>
      </c>
      <c r="X2437" t="s">
        <v>13952</v>
      </c>
      <c r="Y2437">
        <v>40000</v>
      </c>
      <c r="Z2437" t="s">
        <v>9838</v>
      </c>
    </row>
    <row r="2438" spans="2:26" hidden="1" x14ac:dyDescent="0.25">
      <c r="B2438" t="s">
        <v>14882</v>
      </c>
      <c r="C2438" s="2">
        <v>44010</v>
      </c>
      <c r="D2438" t="s">
        <v>13815</v>
      </c>
      <c r="E2438" t="s">
        <v>10327</v>
      </c>
      <c r="F2438" t="s">
        <v>10328</v>
      </c>
      <c r="G2438" t="s">
        <v>190</v>
      </c>
      <c r="H2438" t="s">
        <v>15333</v>
      </c>
      <c r="I2438" t="s">
        <v>15334</v>
      </c>
      <c r="J2438" t="s">
        <v>15335</v>
      </c>
      <c r="K2438" t="str">
        <f t="shared" si="76"/>
        <v>JEREMIAS GAIDY DE LA FUENTE</v>
      </c>
      <c r="L2438" t="str">
        <f t="shared" si="77"/>
        <v>Jeremias Gaidy De La Fuente</v>
      </c>
      <c r="M2438" t="s">
        <v>2201</v>
      </c>
      <c r="N2438" t="str">
        <f>VLOOKUP(M2438,Tabla13[[#All],[rut]:[estado_licencia]],2,0)</f>
        <v>Jeremias Gaidy De La Fuente</v>
      </c>
      <c r="O2438" t="s">
        <v>10570</v>
      </c>
      <c r="P2438" t="s">
        <v>460</v>
      </c>
      <c r="Q2438" s="2" t="s">
        <v>460</v>
      </c>
      <c r="R2438" t="s">
        <v>460</v>
      </c>
      <c r="S2438" t="s">
        <v>460</v>
      </c>
      <c r="T2438" t="s">
        <v>9834</v>
      </c>
      <c r="U2438" s="2">
        <v>44740</v>
      </c>
      <c r="V2438" t="s">
        <v>10332</v>
      </c>
      <c r="W2438" t="s">
        <v>10333</v>
      </c>
      <c r="X2438" t="s">
        <v>13952</v>
      </c>
      <c r="Y2438">
        <v>40000</v>
      </c>
      <c r="Z2438" t="s">
        <v>9838</v>
      </c>
    </row>
    <row r="2439" spans="2:26" hidden="1" x14ac:dyDescent="0.25">
      <c r="B2439" t="s">
        <v>14882</v>
      </c>
      <c r="C2439" s="2">
        <v>44010</v>
      </c>
      <c r="D2439" t="s">
        <v>13815</v>
      </c>
      <c r="E2439" t="s">
        <v>10327</v>
      </c>
      <c r="F2439" t="s">
        <v>10328</v>
      </c>
      <c r="G2439" t="s">
        <v>190</v>
      </c>
      <c r="H2439" t="s">
        <v>11067</v>
      </c>
      <c r="I2439" t="s">
        <v>10134</v>
      </c>
      <c r="J2439" t="s">
        <v>15336</v>
      </c>
      <c r="K2439" t="str">
        <f t="shared" si="76"/>
        <v>GERMAN HUERTA MARIN</v>
      </c>
      <c r="L2439" t="str">
        <f t="shared" si="77"/>
        <v>German Huerta Marin</v>
      </c>
      <c r="M2439" t="s">
        <v>2202</v>
      </c>
      <c r="N2439" t="str">
        <f>VLOOKUP(M2439,Tabla13[[#All],[rut]:[estado_licencia]],2,0)</f>
        <v>German Huerta Marin</v>
      </c>
      <c r="O2439" t="s">
        <v>10570</v>
      </c>
      <c r="P2439" t="s">
        <v>460</v>
      </c>
      <c r="Q2439" s="2" t="s">
        <v>460</v>
      </c>
      <c r="R2439" t="s">
        <v>460</v>
      </c>
      <c r="S2439" t="s">
        <v>460</v>
      </c>
      <c r="T2439" t="s">
        <v>9834</v>
      </c>
      <c r="U2439" s="2">
        <v>44740</v>
      </c>
      <c r="V2439" t="s">
        <v>10332</v>
      </c>
      <c r="W2439" t="s">
        <v>10333</v>
      </c>
      <c r="X2439" t="s">
        <v>13952</v>
      </c>
      <c r="Y2439">
        <v>40000</v>
      </c>
      <c r="Z2439" t="s">
        <v>9838</v>
      </c>
    </row>
    <row r="2440" spans="2:26" hidden="1" x14ac:dyDescent="0.25">
      <c r="B2440" t="s">
        <v>14882</v>
      </c>
      <c r="C2440" s="2">
        <v>44010</v>
      </c>
      <c r="D2440" t="s">
        <v>13815</v>
      </c>
      <c r="E2440" t="s">
        <v>10327</v>
      </c>
      <c r="F2440" t="s">
        <v>10328</v>
      </c>
      <c r="G2440" t="s">
        <v>190</v>
      </c>
      <c r="H2440" t="s">
        <v>9902</v>
      </c>
      <c r="I2440" t="s">
        <v>9971</v>
      </c>
      <c r="J2440" t="s">
        <v>15337</v>
      </c>
      <c r="K2440" t="str">
        <f t="shared" si="76"/>
        <v>HUGO AHUMADA MUÑOZ</v>
      </c>
      <c r="L2440" t="str">
        <f t="shared" si="77"/>
        <v>Hugo Ahumada Muñoz</v>
      </c>
      <c r="M2440" t="s">
        <v>2203</v>
      </c>
      <c r="N2440" t="str">
        <f>VLOOKUP(M2440,Tabla13[[#All],[rut]:[estado_licencia]],2,0)</f>
        <v>Hugo Ahumada Muñoz</v>
      </c>
      <c r="O2440" t="s">
        <v>10663</v>
      </c>
      <c r="P2440" t="s">
        <v>460</v>
      </c>
      <c r="Q2440" s="2" t="s">
        <v>460</v>
      </c>
      <c r="R2440" t="s">
        <v>460</v>
      </c>
      <c r="S2440" t="s">
        <v>460</v>
      </c>
      <c r="T2440" t="s">
        <v>9834</v>
      </c>
      <c r="U2440" s="2">
        <v>44740</v>
      </c>
      <c r="V2440" t="s">
        <v>10332</v>
      </c>
      <c r="W2440" t="s">
        <v>10333</v>
      </c>
      <c r="X2440" t="s">
        <v>13952</v>
      </c>
      <c r="Y2440">
        <v>40000</v>
      </c>
      <c r="Z2440" t="s">
        <v>9838</v>
      </c>
    </row>
    <row r="2441" spans="2:26" hidden="1" x14ac:dyDescent="0.25">
      <c r="B2441" t="s">
        <v>14882</v>
      </c>
      <c r="C2441" s="2">
        <v>44010</v>
      </c>
      <c r="D2441" t="s">
        <v>13815</v>
      </c>
      <c r="E2441" t="s">
        <v>10327</v>
      </c>
      <c r="F2441" t="s">
        <v>10328</v>
      </c>
      <c r="G2441" t="s">
        <v>190</v>
      </c>
      <c r="H2441" t="s">
        <v>10683</v>
      </c>
      <c r="I2441" t="s">
        <v>15338</v>
      </c>
      <c r="J2441" t="s">
        <v>11852</v>
      </c>
      <c r="K2441" t="str">
        <f t="shared" si="76"/>
        <v>IVAN FIGUEROA FERNADEZ</v>
      </c>
      <c r="L2441" t="str">
        <f t="shared" si="77"/>
        <v>Ivan Figueroa Fernadez</v>
      </c>
      <c r="M2441" t="s">
        <v>2204</v>
      </c>
      <c r="N2441" t="str">
        <f>VLOOKUP(M2441,Tabla13[[#All],[rut]:[estado_licencia]],2,0)</f>
        <v>Ivan Figueroa Fernadez</v>
      </c>
      <c r="O2441" t="s">
        <v>10663</v>
      </c>
      <c r="P2441" t="s">
        <v>460</v>
      </c>
      <c r="Q2441" s="2" t="s">
        <v>460</v>
      </c>
      <c r="R2441" t="s">
        <v>460</v>
      </c>
      <c r="S2441" t="s">
        <v>460</v>
      </c>
      <c r="T2441" t="s">
        <v>9834</v>
      </c>
      <c r="U2441" s="2">
        <v>44740</v>
      </c>
      <c r="V2441" t="s">
        <v>10332</v>
      </c>
      <c r="W2441" t="s">
        <v>10333</v>
      </c>
      <c r="X2441" t="s">
        <v>13952</v>
      </c>
      <c r="Y2441">
        <v>40000</v>
      </c>
      <c r="Z2441" t="s">
        <v>9838</v>
      </c>
    </row>
    <row r="2442" spans="2:26" hidden="1" x14ac:dyDescent="0.25">
      <c r="B2442" t="s">
        <v>14882</v>
      </c>
      <c r="C2442" s="2">
        <v>44010</v>
      </c>
      <c r="D2442" t="s">
        <v>15280</v>
      </c>
      <c r="E2442" t="s">
        <v>10327</v>
      </c>
      <c r="F2442" t="s">
        <v>10328</v>
      </c>
      <c r="G2442" t="s">
        <v>190</v>
      </c>
      <c r="H2442" t="s">
        <v>10140</v>
      </c>
      <c r="I2442" t="s">
        <v>10071</v>
      </c>
      <c r="J2442" t="s">
        <v>10528</v>
      </c>
      <c r="K2442" t="str">
        <f t="shared" si="76"/>
        <v>CARLOS ARAYA GAJARDO</v>
      </c>
      <c r="L2442" t="str">
        <f t="shared" si="77"/>
        <v>Carlos Araya Gajardo</v>
      </c>
      <c r="M2442" t="s">
        <v>2181</v>
      </c>
      <c r="N2442" t="str">
        <f>VLOOKUP(M2442,Tabla13[[#All],[rut]:[estado_licencia]],2,0)</f>
        <v>Carlos Araya Gajardo</v>
      </c>
      <c r="O2442" t="s">
        <v>10570</v>
      </c>
      <c r="P2442" t="s">
        <v>460</v>
      </c>
      <c r="Q2442" s="2" t="s">
        <v>460</v>
      </c>
      <c r="R2442" t="s">
        <v>460</v>
      </c>
      <c r="S2442" t="s">
        <v>460</v>
      </c>
      <c r="T2442" t="s">
        <v>9834</v>
      </c>
      <c r="U2442" s="2">
        <v>44740</v>
      </c>
      <c r="V2442" t="s">
        <v>10332</v>
      </c>
      <c r="W2442" t="s">
        <v>10333</v>
      </c>
      <c r="X2442" t="s">
        <v>15281</v>
      </c>
      <c r="Y2442">
        <v>45000</v>
      </c>
      <c r="Z2442" t="s">
        <v>9838</v>
      </c>
    </row>
    <row r="2443" spans="2:26" hidden="1" x14ac:dyDescent="0.25">
      <c r="B2443" t="s">
        <v>14882</v>
      </c>
      <c r="C2443" s="2">
        <v>44010</v>
      </c>
      <c r="D2443" t="s">
        <v>15280</v>
      </c>
      <c r="E2443" t="s">
        <v>10327</v>
      </c>
      <c r="F2443" t="s">
        <v>10328</v>
      </c>
      <c r="G2443" t="s">
        <v>190</v>
      </c>
      <c r="H2443" t="s">
        <v>15323</v>
      </c>
      <c r="I2443" t="s">
        <v>15324</v>
      </c>
      <c r="J2443" t="s">
        <v>15325</v>
      </c>
      <c r="K2443" t="str">
        <f t="shared" si="76"/>
        <v>CRISTOPHER FRITZ CARRIET</v>
      </c>
      <c r="L2443" t="str">
        <f t="shared" si="77"/>
        <v>Cristopher Fritz Carriet</v>
      </c>
      <c r="M2443" t="s">
        <v>2182</v>
      </c>
      <c r="N2443" t="str">
        <f>VLOOKUP(M2443,Tabla13[[#All],[rut]:[estado_licencia]],2,0)</f>
        <v>Cristopher Fritz Carriet</v>
      </c>
      <c r="O2443" t="s">
        <v>15272</v>
      </c>
      <c r="P2443" t="s">
        <v>460</v>
      </c>
      <c r="Q2443" s="2" t="s">
        <v>460</v>
      </c>
      <c r="R2443" t="s">
        <v>460</v>
      </c>
      <c r="S2443" t="s">
        <v>460</v>
      </c>
      <c r="T2443" t="s">
        <v>9834</v>
      </c>
      <c r="U2443" s="2">
        <v>44740</v>
      </c>
      <c r="V2443" t="s">
        <v>10332</v>
      </c>
      <c r="W2443" t="s">
        <v>10333</v>
      </c>
      <c r="X2443" t="s">
        <v>15281</v>
      </c>
      <c r="Y2443">
        <v>45000</v>
      </c>
      <c r="Z2443" t="s">
        <v>9838</v>
      </c>
    </row>
    <row r="2444" spans="2:26" hidden="1" x14ac:dyDescent="0.25">
      <c r="B2444" t="s">
        <v>14882</v>
      </c>
      <c r="C2444" s="2">
        <v>44010</v>
      </c>
      <c r="D2444" t="s">
        <v>15280</v>
      </c>
      <c r="E2444" t="s">
        <v>10327</v>
      </c>
      <c r="F2444" t="s">
        <v>10328</v>
      </c>
      <c r="G2444" t="s">
        <v>190</v>
      </c>
      <c r="H2444" t="s">
        <v>10463</v>
      </c>
      <c r="I2444" t="s">
        <v>9887</v>
      </c>
      <c r="J2444" t="s">
        <v>15326</v>
      </c>
      <c r="K2444" t="str">
        <f t="shared" si="76"/>
        <v>JEAN ORREGO  GONZALEZ</v>
      </c>
      <c r="L2444" t="str">
        <f t="shared" si="77"/>
        <v>Jean Orrego  Gonzalez</v>
      </c>
      <c r="M2444" t="s">
        <v>2183</v>
      </c>
      <c r="N2444" t="str">
        <f>VLOOKUP(M2444,Tabla13[[#All],[rut]:[estado_licencia]],2,0)</f>
        <v>Jean Orrego  Gonzalez</v>
      </c>
      <c r="O2444" t="s">
        <v>11280</v>
      </c>
      <c r="P2444" t="s">
        <v>460</v>
      </c>
      <c r="Q2444" s="2" t="s">
        <v>460</v>
      </c>
      <c r="R2444" t="s">
        <v>460</v>
      </c>
      <c r="S2444" t="s">
        <v>460</v>
      </c>
      <c r="T2444" t="s">
        <v>9834</v>
      </c>
      <c r="U2444" s="2">
        <v>44740</v>
      </c>
      <c r="V2444" t="s">
        <v>10332</v>
      </c>
      <c r="W2444" t="s">
        <v>10333</v>
      </c>
      <c r="X2444" t="s">
        <v>15281</v>
      </c>
      <c r="Y2444">
        <v>45000</v>
      </c>
      <c r="Z2444" t="s">
        <v>9838</v>
      </c>
    </row>
    <row r="2445" spans="2:26" hidden="1" x14ac:dyDescent="0.25">
      <c r="B2445" t="s">
        <v>14882</v>
      </c>
      <c r="C2445" s="2">
        <v>44010</v>
      </c>
      <c r="D2445" t="s">
        <v>15280</v>
      </c>
      <c r="E2445" t="s">
        <v>10327</v>
      </c>
      <c r="F2445" t="s">
        <v>10328</v>
      </c>
      <c r="G2445" t="s">
        <v>190</v>
      </c>
      <c r="H2445" t="s">
        <v>15327</v>
      </c>
      <c r="I2445" t="s">
        <v>10226</v>
      </c>
      <c r="J2445" t="s">
        <v>10582</v>
      </c>
      <c r="K2445" t="str">
        <f t="shared" si="76"/>
        <v>JUAN BURGOS  PLAZA</v>
      </c>
      <c r="L2445" t="str">
        <f t="shared" si="77"/>
        <v>Juan Burgos  Plaza</v>
      </c>
      <c r="M2445" t="s">
        <v>1528</v>
      </c>
      <c r="N2445" t="str">
        <f>VLOOKUP(M2445,Tabla13[[#All],[rut]:[estado_licencia]],2,0)</f>
        <v>Juan Carlos Burgas Plaza</v>
      </c>
      <c r="O2445" t="s">
        <v>9878</v>
      </c>
      <c r="P2445" t="s">
        <v>460</v>
      </c>
      <c r="Q2445" s="2" t="s">
        <v>460</v>
      </c>
      <c r="R2445" t="s">
        <v>460</v>
      </c>
      <c r="S2445" t="s">
        <v>460</v>
      </c>
      <c r="T2445" t="s">
        <v>9834</v>
      </c>
      <c r="U2445" s="2">
        <v>44740</v>
      </c>
      <c r="V2445" t="s">
        <v>10332</v>
      </c>
      <c r="W2445" t="s">
        <v>10333</v>
      </c>
      <c r="X2445" t="s">
        <v>15281</v>
      </c>
      <c r="Y2445">
        <v>45000</v>
      </c>
      <c r="Z2445" t="s">
        <v>9838</v>
      </c>
    </row>
    <row r="2446" spans="2:26" hidden="1" x14ac:dyDescent="0.25">
      <c r="B2446" t="s">
        <v>14882</v>
      </c>
      <c r="C2446" s="2">
        <v>44010</v>
      </c>
      <c r="D2446" t="s">
        <v>15280</v>
      </c>
      <c r="E2446" t="s">
        <v>10327</v>
      </c>
      <c r="F2446" t="s">
        <v>10328</v>
      </c>
      <c r="G2446" t="s">
        <v>190</v>
      </c>
      <c r="H2446" t="s">
        <v>10274</v>
      </c>
      <c r="I2446" t="s">
        <v>10402</v>
      </c>
      <c r="J2446" t="s">
        <v>10560</v>
      </c>
      <c r="K2446" t="str">
        <f t="shared" si="76"/>
        <v>LUIS CONTRERAS BRAVO</v>
      </c>
      <c r="L2446" t="str">
        <f t="shared" si="77"/>
        <v>Luis Contreras Bravo</v>
      </c>
      <c r="M2446" t="s">
        <v>2184</v>
      </c>
      <c r="N2446" t="str">
        <f>VLOOKUP(M2446,Tabla13[[#All],[rut]:[estado_licencia]],2,0)</f>
        <v>Luis Contreras Bravo</v>
      </c>
      <c r="O2446" t="s">
        <v>10663</v>
      </c>
      <c r="P2446" t="s">
        <v>460</v>
      </c>
      <c r="Q2446" s="2" t="s">
        <v>460</v>
      </c>
      <c r="R2446" t="s">
        <v>460</v>
      </c>
      <c r="S2446" t="s">
        <v>460</v>
      </c>
      <c r="T2446" t="s">
        <v>9834</v>
      </c>
      <c r="U2446" s="2">
        <v>44740</v>
      </c>
      <c r="V2446" t="s">
        <v>10332</v>
      </c>
      <c r="W2446" t="s">
        <v>10333</v>
      </c>
      <c r="X2446" t="s">
        <v>15281</v>
      </c>
      <c r="Y2446">
        <v>45000</v>
      </c>
      <c r="Z2446" t="s">
        <v>9838</v>
      </c>
    </row>
    <row r="2447" spans="2:26" hidden="1" x14ac:dyDescent="0.25">
      <c r="B2447" t="s">
        <v>14882</v>
      </c>
      <c r="C2447" s="2">
        <v>44010</v>
      </c>
      <c r="D2447" t="s">
        <v>15280</v>
      </c>
      <c r="E2447" t="s">
        <v>10327</v>
      </c>
      <c r="F2447" t="s">
        <v>10328</v>
      </c>
      <c r="G2447" t="s">
        <v>190</v>
      </c>
      <c r="H2447" t="s">
        <v>15328</v>
      </c>
      <c r="I2447" t="s">
        <v>10634</v>
      </c>
      <c r="J2447" t="s">
        <v>15329</v>
      </c>
      <c r="K2447" t="str">
        <f t="shared" si="76"/>
        <v>PIETRO OTTONE SEGOVIA</v>
      </c>
      <c r="L2447" t="str">
        <f t="shared" si="77"/>
        <v>Pietro Ottone Segovia</v>
      </c>
      <c r="M2447" t="s">
        <v>2185</v>
      </c>
      <c r="N2447" t="str">
        <f>VLOOKUP(M2447,Tabla13[[#All],[rut]:[estado_licencia]],2,0)</f>
        <v>Pietro Ottone Segovia</v>
      </c>
      <c r="O2447" t="s">
        <v>10570</v>
      </c>
      <c r="P2447" t="s">
        <v>460</v>
      </c>
      <c r="Q2447" s="2" t="s">
        <v>460</v>
      </c>
      <c r="R2447" t="s">
        <v>460</v>
      </c>
      <c r="S2447" t="s">
        <v>460</v>
      </c>
      <c r="T2447" t="s">
        <v>9834</v>
      </c>
      <c r="U2447" s="2">
        <v>44740</v>
      </c>
      <c r="V2447" t="s">
        <v>10332</v>
      </c>
      <c r="W2447" t="s">
        <v>10333</v>
      </c>
      <c r="X2447" t="s">
        <v>15281</v>
      </c>
      <c r="Y2447">
        <v>45000</v>
      </c>
      <c r="Z2447" t="s">
        <v>9838</v>
      </c>
    </row>
    <row r="2448" spans="2:26" hidden="1" x14ac:dyDescent="0.25">
      <c r="B2448" t="s">
        <v>14882</v>
      </c>
      <c r="C2448" s="2">
        <v>44010</v>
      </c>
      <c r="D2448" t="s">
        <v>15280</v>
      </c>
      <c r="E2448" t="s">
        <v>10327</v>
      </c>
      <c r="F2448" t="s">
        <v>10328</v>
      </c>
      <c r="G2448" t="s">
        <v>190</v>
      </c>
      <c r="H2448" t="s">
        <v>9875</v>
      </c>
      <c r="I2448" t="s">
        <v>12569</v>
      </c>
      <c r="J2448" t="s">
        <v>10572</v>
      </c>
      <c r="K2448" t="str">
        <f t="shared" si="76"/>
        <v>ALEXIS CORTES CUELLAR</v>
      </c>
      <c r="L2448" t="str">
        <f t="shared" si="77"/>
        <v>Alexis Cortes Cuellar</v>
      </c>
      <c r="M2448" t="s">
        <v>2186</v>
      </c>
      <c r="N2448" t="str">
        <f>VLOOKUP(M2448,Tabla13[[#All],[rut]:[estado_licencia]],2,0)</f>
        <v>Alexis Cortes Cuellar</v>
      </c>
      <c r="O2448" t="s">
        <v>9878</v>
      </c>
      <c r="P2448" t="s">
        <v>460</v>
      </c>
      <c r="Q2448" s="2" t="s">
        <v>460</v>
      </c>
      <c r="R2448" t="s">
        <v>460</v>
      </c>
      <c r="S2448" t="s">
        <v>460</v>
      </c>
      <c r="T2448" t="s">
        <v>9834</v>
      </c>
      <c r="U2448" s="2">
        <v>44740</v>
      </c>
      <c r="V2448" t="s">
        <v>10332</v>
      </c>
      <c r="W2448" t="s">
        <v>10333</v>
      </c>
      <c r="X2448" t="s">
        <v>15281</v>
      </c>
      <c r="Y2448">
        <v>45000</v>
      </c>
      <c r="Z2448" t="s">
        <v>9838</v>
      </c>
    </row>
    <row r="2449" spans="2:26" hidden="1" x14ac:dyDescent="0.25">
      <c r="B2449" t="s">
        <v>14882</v>
      </c>
      <c r="C2449" s="2">
        <v>44010</v>
      </c>
      <c r="D2449" t="s">
        <v>15280</v>
      </c>
      <c r="E2449" t="s">
        <v>10327</v>
      </c>
      <c r="F2449" t="s">
        <v>10328</v>
      </c>
      <c r="G2449" t="s">
        <v>190</v>
      </c>
      <c r="H2449" t="s">
        <v>9933</v>
      </c>
      <c r="I2449" t="s">
        <v>11067</v>
      </c>
      <c r="J2449" t="s">
        <v>10722</v>
      </c>
      <c r="K2449" t="str">
        <f t="shared" si="76"/>
        <v>MARCO MATURANA HUERTA</v>
      </c>
      <c r="L2449" t="str">
        <f t="shared" si="77"/>
        <v>Marco Maturana Huerta</v>
      </c>
      <c r="M2449" t="s">
        <v>2187</v>
      </c>
      <c r="N2449" t="str">
        <f>VLOOKUP(M2449,Tabla13[[#All],[rut]:[estado_licencia]],2,0)</f>
        <v>Marco Maturana Huerta</v>
      </c>
      <c r="O2449" t="s">
        <v>10570</v>
      </c>
      <c r="P2449" t="s">
        <v>460</v>
      </c>
      <c r="Q2449" s="2" t="s">
        <v>460</v>
      </c>
      <c r="R2449" t="s">
        <v>460</v>
      </c>
      <c r="S2449" t="s">
        <v>460</v>
      </c>
      <c r="T2449" t="s">
        <v>9834</v>
      </c>
      <c r="U2449" s="2">
        <v>44740</v>
      </c>
      <c r="V2449" t="s">
        <v>10332</v>
      </c>
      <c r="W2449" t="s">
        <v>10333</v>
      </c>
      <c r="X2449" t="s">
        <v>15281</v>
      </c>
      <c r="Y2449">
        <v>45000</v>
      </c>
      <c r="Z2449" t="s">
        <v>9838</v>
      </c>
    </row>
    <row r="2450" spans="2:26" hidden="1" x14ac:dyDescent="0.25">
      <c r="B2450" t="s">
        <v>14882</v>
      </c>
      <c r="C2450" s="2">
        <v>44010</v>
      </c>
      <c r="D2450" t="s">
        <v>15280</v>
      </c>
      <c r="E2450" t="s">
        <v>10327</v>
      </c>
      <c r="F2450" t="s">
        <v>10328</v>
      </c>
      <c r="G2450" t="s">
        <v>190</v>
      </c>
      <c r="H2450" t="s">
        <v>10436</v>
      </c>
      <c r="I2450" t="s">
        <v>9933</v>
      </c>
      <c r="J2450" t="s">
        <v>10853</v>
      </c>
      <c r="K2450" t="str">
        <f t="shared" si="76"/>
        <v>JOSE PONCE MATURANA</v>
      </c>
      <c r="L2450" t="str">
        <f t="shared" si="77"/>
        <v>Jose Ponce Maturana</v>
      </c>
      <c r="M2450" t="s">
        <v>2188</v>
      </c>
      <c r="N2450" t="str">
        <f>VLOOKUP(M2450,Tabla13[[#All],[rut]:[estado_licencia]],2,0)</f>
        <v>Jose Ponce Maturana</v>
      </c>
      <c r="O2450" t="s">
        <v>10570</v>
      </c>
      <c r="P2450" t="s">
        <v>460</v>
      </c>
      <c r="Q2450" s="2" t="s">
        <v>460</v>
      </c>
      <c r="R2450" t="s">
        <v>460</v>
      </c>
      <c r="S2450" t="s">
        <v>460</v>
      </c>
      <c r="T2450" t="s">
        <v>9834</v>
      </c>
      <c r="U2450" s="2">
        <v>44740</v>
      </c>
      <c r="V2450" t="s">
        <v>10332</v>
      </c>
      <c r="W2450" t="s">
        <v>10333</v>
      </c>
      <c r="X2450" t="s">
        <v>15281</v>
      </c>
      <c r="Y2450">
        <v>45000</v>
      </c>
      <c r="Z2450" t="s">
        <v>9838</v>
      </c>
    </row>
    <row r="2451" spans="2:26" hidden="1" x14ac:dyDescent="0.25">
      <c r="B2451" t="s">
        <v>14882</v>
      </c>
      <c r="C2451" s="2">
        <v>44010</v>
      </c>
      <c r="D2451" t="s">
        <v>15280</v>
      </c>
      <c r="E2451" t="s">
        <v>10327</v>
      </c>
      <c r="F2451" t="s">
        <v>10328</v>
      </c>
      <c r="G2451" t="s">
        <v>190</v>
      </c>
      <c r="H2451" t="s">
        <v>9903</v>
      </c>
      <c r="I2451" t="s">
        <v>10835</v>
      </c>
      <c r="J2451" t="s">
        <v>15278</v>
      </c>
      <c r="K2451" t="str">
        <f t="shared" si="76"/>
        <v>ISMAEL CASTILLO ALARCON</v>
      </c>
      <c r="L2451" t="str">
        <f t="shared" si="77"/>
        <v>Ismael Castillo Alarcon</v>
      </c>
      <c r="M2451" t="s">
        <v>2189</v>
      </c>
      <c r="N2451" t="str">
        <f>VLOOKUP(M2451,Tabla13[[#All],[rut]:[estado_licencia]],2,0)</f>
        <v>Ismael Castillo Alarcon</v>
      </c>
      <c r="O2451" t="s">
        <v>10663</v>
      </c>
      <c r="P2451" t="s">
        <v>460</v>
      </c>
      <c r="Q2451" s="2" t="s">
        <v>460</v>
      </c>
      <c r="R2451" t="s">
        <v>460</v>
      </c>
      <c r="S2451" t="s">
        <v>460</v>
      </c>
      <c r="T2451" t="s">
        <v>9834</v>
      </c>
      <c r="U2451" s="2">
        <v>44740</v>
      </c>
      <c r="V2451" t="s">
        <v>10332</v>
      </c>
      <c r="W2451" t="s">
        <v>10333</v>
      </c>
      <c r="X2451" t="s">
        <v>15281</v>
      </c>
      <c r="Y2451">
        <v>45000</v>
      </c>
      <c r="Z2451" t="s">
        <v>9838</v>
      </c>
    </row>
    <row r="2452" spans="2:26" hidden="1" x14ac:dyDescent="0.25">
      <c r="B2452" t="s">
        <v>14882</v>
      </c>
      <c r="C2452" s="2">
        <v>44010</v>
      </c>
      <c r="D2452" t="s">
        <v>15280</v>
      </c>
      <c r="E2452" t="s">
        <v>10327</v>
      </c>
      <c r="F2452" t="s">
        <v>10328</v>
      </c>
      <c r="G2452" t="s">
        <v>190</v>
      </c>
      <c r="H2452" t="s">
        <v>12322</v>
      </c>
      <c r="I2452" t="s">
        <v>12001</v>
      </c>
      <c r="J2452" t="s">
        <v>10764</v>
      </c>
      <c r="K2452" t="str">
        <f t="shared" si="76"/>
        <v>PEDRO BELTRAN CID</v>
      </c>
      <c r="L2452" t="str">
        <f t="shared" si="77"/>
        <v>Pedro Beltran Cid</v>
      </c>
      <c r="M2452" t="s">
        <v>2190</v>
      </c>
      <c r="N2452" t="str">
        <f>VLOOKUP(M2452,Tabla13[[#All],[rut]:[estado_licencia]],2,0)</f>
        <v>Pedro Beltran Cid</v>
      </c>
      <c r="O2452" t="s">
        <v>10663</v>
      </c>
      <c r="P2452" t="s">
        <v>460</v>
      </c>
      <c r="Q2452" s="2" t="s">
        <v>460</v>
      </c>
      <c r="R2452" t="s">
        <v>460</v>
      </c>
      <c r="S2452" t="s">
        <v>460</v>
      </c>
      <c r="T2452" t="s">
        <v>9834</v>
      </c>
      <c r="U2452" s="2">
        <v>44740</v>
      </c>
      <c r="V2452" t="s">
        <v>10332</v>
      </c>
      <c r="W2452" t="s">
        <v>10333</v>
      </c>
      <c r="X2452" t="s">
        <v>15281</v>
      </c>
      <c r="Y2452">
        <v>45000</v>
      </c>
      <c r="Z2452" t="s">
        <v>9838</v>
      </c>
    </row>
    <row r="2453" spans="2:26" hidden="1" x14ac:dyDescent="0.25">
      <c r="B2453" t="s">
        <v>14882</v>
      </c>
      <c r="C2453" s="2">
        <v>44010</v>
      </c>
      <c r="D2453" t="s">
        <v>15280</v>
      </c>
      <c r="E2453" t="s">
        <v>10327</v>
      </c>
      <c r="F2453" t="s">
        <v>10328</v>
      </c>
      <c r="G2453" t="s">
        <v>190</v>
      </c>
      <c r="H2453" t="s">
        <v>9887</v>
      </c>
      <c r="I2453" t="s">
        <v>10092</v>
      </c>
      <c r="J2453" t="s">
        <v>10853</v>
      </c>
      <c r="K2453" t="str">
        <f t="shared" si="76"/>
        <v>JOSE GONZALEZ GARCIA</v>
      </c>
      <c r="L2453" t="str">
        <f t="shared" si="77"/>
        <v>Jose Gonzalez Garcia</v>
      </c>
      <c r="M2453" t="s">
        <v>2191</v>
      </c>
      <c r="N2453" t="str">
        <f>VLOOKUP(M2453,Tabla13[[#All],[rut]:[estado_licencia]],2,0)</f>
        <v>Jose Gonzalez Garcia</v>
      </c>
      <c r="O2453" t="s">
        <v>10663</v>
      </c>
      <c r="P2453" t="s">
        <v>460</v>
      </c>
      <c r="Q2453" s="2" t="s">
        <v>460</v>
      </c>
      <c r="R2453" t="s">
        <v>460</v>
      </c>
      <c r="S2453" t="s">
        <v>460</v>
      </c>
      <c r="T2453" t="s">
        <v>9834</v>
      </c>
      <c r="U2453" s="2">
        <v>44740</v>
      </c>
      <c r="V2453" t="s">
        <v>10332</v>
      </c>
      <c r="W2453" t="s">
        <v>10333</v>
      </c>
      <c r="X2453" t="s">
        <v>15281</v>
      </c>
      <c r="Y2453">
        <v>45000</v>
      </c>
      <c r="Z2453" t="s">
        <v>9838</v>
      </c>
    </row>
    <row r="2454" spans="2:26" hidden="1" x14ac:dyDescent="0.25">
      <c r="B2454" t="s">
        <v>14882</v>
      </c>
      <c r="C2454" s="2">
        <v>44010</v>
      </c>
      <c r="D2454" t="s">
        <v>15280</v>
      </c>
      <c r="E2454" t="s">
        <v>10327</v>
      </c>
      <c r="F2454" t="s">
        <v>10328</v>
      </c>
      <c r="G2454" t="s">
        <v>190</v>
      </c>
      <c r="H2454" t="s">
        <v>11067</v>
      </c>
      <c r="I2454" t="s">
        <v>10006</v>
      </c>
      <c r="J2454" t="s">
        <v>13949</v>
      </c>
      <c r="K2454" t="str">
        <f t="shared" si="76"/>
        <v>CAMILO HUERTA PEÑA</v>
      </c>
      <c r="L2454" t="str">
        <f t="shared" si="77"/>
        <v>Camilo Huerta Peña</v>
      </c>
      <c r="M2454" t="s">
        <v>2192</v>
      </c>
      <c r="N2454" t="str">
        <f>VLOOKUP(M2454,Tabla13[[#All],[rut]:[estado_licencia]],2,0)</f>
        <v>Camilo Huerta Peña</v>
      </c>
      <c r="O2454" t="s">
        <v>10663</v>
      </c>
      <c r="P2454" t="s">
        <v>460</v>
      </c>
      <c r="Q2454" s="2" t="s">
        <v>460</v>
      </c>
      <c r="R2454" t="s">
        <v>460</v>
      </c>
      <c r="S2454" t="s">
        <v>460</v>
      </c>
      <c r="T2454" t="s">
        <v>9834</v>
      </c>
      <c r="U2454" s="2">
        <v>44740</v>
      </c>
      <c r="V2454" t="s">
        <v>10332</v>
      </c>
      <c r="W2454" t="s">
        <v>10333</v>
      </c>
      <c r="X2454" t="s">
        <v>15281</v>
      </c>
      <c r="Y2454">
        <v>45000</v>
      </c>
      <c r="Z2454" t="s">
        <v>9838</v>
      </c>
    </row>
    <row r="2455" spans="2:26" hidden="1" x14ac:dyDescent="0.25">
      <c r="B2455" t="s">
        <v>14882</v>
      </c>
      <c r="C2455" s="2">
        <v>44010</v>
      </c>
      <c r="D2455" t="s">
        <v>15280</v>
      </c>
      <c r="E2455" t="s">
        <v>10327</v>
      </c>
      <c r="F2455" t="s">
        <v>10328</v>
      </c>
      <c r="G2455" t="s">
        <v>190</v>
      </c>
      <c r="H2455" t="s">
        <v>9887</v>
      </c>
      <c r="I2455" t="s">
        <v>10315</v>
      </c>
      <c r="J2455" t="s">
        <v>11661</v>
      </c>
      <c r="K2455" t="str">
        <f t="shared" si="76"/>
        <v>FRANCISCO GONZALEZ VILLARROEL</v>
      </c>
      <c r="L2455" t="str">
        <f t="shared" si="77"/>
        <v>Francisco Gonzalez Villarroel</v>
      </c>
      <c r="M2455" t="s">
        <v>2193</v>
      </c>
      <c r="N2455" t="str">
        <f>VLOOKUP(M2455,Tabla13[[#All],[rut]:[estado_licencia]],2,0)</f>
        <v>Francisco Gonzalez Villarroel</v>
      </c>
      <c r="O2455" t="s">
        <v>10663</v>
      </c>
      <c r="P2455" t="s">
        <v>460</v>
      </c>
      <c r="Q2455" s="2" t="s">
        <v>460</v>
      </c>
      <c r="R2455" t="s">
        <v>460</v>
      </c>
      <c r="S2455" t="s">
        <v>460</v>
      </c>
      <c r="T2455" t="s">
        <v>9834</v>
      </c>
      <c r="U2455" s="2">
        <v>44740</v>
      </c>
      <c r="V2455" t="s">
        <v>10332</v>
      </c>
      <c r="W2455" t="s">
        <v>10333</v>
      </c>
      <c r="X2455" t="s">
        <v>15281</v>
      </c>
      <c r="Y2455">
        <v>45000</v>
      </c>
      <c r="Z2455" t="s">
        <v>9838</v>
      </c>
    </row>
    <row r="2456" spans="2:26" hidden="1" x14ac:dyDescent="0.25">
      <c r="B2456" t="s">
        <v>14882</v>
      </c>
      <c r="C2456" s="2">
        <v>44010</v>
      </c>
      <c r="D2456" t="s">
        <v>15280</v>
      </c>
      <c r="E2456" t="s">
        <v>10327</v>
      </c>
      <c r="F2456" t="s">
        <v>10328</v>
      </c>
      <c r="G2456" t="s">
        <v>190</v>
      </c>
      <c r="H2456" t="s">
        <v>9954</v>
      </c>
      <c r="I2456" t="s">
        <v>9990</v>
      </c>
      <c r="J2456" t="s">
        <v>10572</v>
      </c>
      <c r="K2456" t="str">
        <f t="shared" si="76"/>
        <v>ALEXIS GUERRA ASTORGA</v>
      </c>
      <c r="L2456" t="str">
        <f t="shared" si="77"/>
        <v>Alexis Guerra Astorga</v>
      </c>
      <c r="M2456" t="s">
        <v>2194</v>
      </c>
      <c r="N2456" t="str">
        <f>VLOOKUP(M2456,Tabla13[[#All],[rut]:[estado_licencia]],2,0)</f>
        <v>Alexis Guerra Astorga</v>
      </c>
      <c r="O2456" t="s">
        <v>10570</v>
      </c>
      <c r="P2456" t="s">
        <v>460</v>
      </c>
      <c r="Q2456" s="2" t="s">
        <v>460</v>
      </c>
      <c r="R2456" t="s">
        <v>460</v>
      </c>
      <c r="S2456" t="s">
        <v>460</v>
      </c>
      <c r="T2456" t="s">
        <v>9834</v>
      </c>
      <c r="U2456" s="2">
        <v>44740</v>
      </c>
      <c r="V2456" t="s">
        <v>10332</v>
      </c>
      <c r="W2456" t="s">
        <v>10333</v>
      </c>
      <c r="X2456" t="s">
        <v>15281</v>
      </c>
      <c r="Y2456">
        <v>45000</v>
      </c>
      <c r="Z2456" t="s">
        <v>9838</v>
      </c>
    </row>
    <row r="2457" spans="2:26" hidden="1" x14ac:dyDescent="0.25">
      <c r="B2457" t="s">
        <v>14882</v>
      </c>
      <c r="C2457" s="2">
        <v>44010</v>
      </c>
      <c r="D2457" t="s">
        <v>15280</v>
      </c>
      <c r="E2457" t="s">
        <v>10327</v>
      </c>
      <c r="F2457" t="s">
        <v>10328</v>
      </c>
      <c r="G2457" t="s">
        <v>190</v>
      </c>
      <c r="H2457" t="s">
        <v>10207</v>
      </c>
      <c r="I2457" t="s">
        <v>10430</v>
      </c>
      <c r="J2457" t="s">
        <v>10853</v>
      </c>
      <c r="K2457" t="str">
        <f t="shared" si="76"/>
        <v>JOSE VALENCIA VIDAL</v>
      </c>
      <c r="L2457" t="str">
        <f t="shared" si="77"/>
        <v>Jose Valencia Vidal</v>
      </c>
      <c r="M2457" t="s">
        <v>2195</v>
      </c>
      <c r="N2457" t="str">
        <f>VLOOKUP(M2457,Tabla13[[#All],[rut]:[estado_licencia]],2,0)</f>
        <v>Jose Valencia Vidal</v>
      </c>
      <c r="O2457" t="s">
        <v>10570</v>
      </c>
      <c r="P2457" t="s">
        <v>460</v>
      </c>
      <c r="Q2457" s="2" t="s">
        <v>460</v>
      </c>
      <c r="R2457" t="s">
        <v>460</v>
      </c>
      <c r="S2457" t="s">
        <v>460</v>
      </c>
      <c r="T2457" t="s">
        <v>9834</v>
      </c>
      <c r="U2457" s="2">
        <v>44740</v>
      </c>
      <c r="V2457" t="s">
        <v>10332</v>
      </c>
      <c r="W2457" t="s">
        <v>10333</v>
      </c>
      <c r="X2457" t="s">
        <v>15281</v>
      </c>
      <c r="Y2457">
        <v>45000</v>
      </c>
      <c r="Z2457" t="s">
        <v>9838</v>
      </c>
    </row>
    <row r="2458" spans="2:26" hidden="1" x14ac:dyDescent="0.25">
      <c r="B2458" t="s">
        <v>14882</v>
      </c>
      <c r="C2458" s="2">
        <v>44010</v>
      </c>
      <c r="D2458" t="s">
        <v>15280</v>
      </c>
      <c r="E2458" t="s">
        <v>10327</v>
      </c>
      <c r="F2458" t="s">
        <v>10328</v>
      </c>
      <c r="G2458" t="s">
        <v>190</v>
      </c>
      <c r="H2458" t="s">
        <v>11067</v>
      </c>
      <c r="I2458" t="s">
        <v>10134</v>
      </c>
      <c r="J2458" t="s">
        <v>11718</v>
      </c>
      <c r="K2458" t="str">
        <f t="shared" si="76"/>
        <v>JAIME HUERTA MARIN</v>
      </c>
      <c r="L2458" t="str">
        <f t="shared" si="77"/>
        <v>Jaime Huerta Marin</v>
      </c>
      <c r="M2458" t="s">
        <v>2196</v>
      </c>
      <c r="N2458" t="str">
        <f>VLOOKUP(M2458,Tabla13[[#All],[rut]:[estado_licencia]],2,0)</f>
        <v>Jaime Huerta Marin</v>
      </c>
      <c r="O2458" t="s">
        <v>10663</v>
      </c>
      <c r="P2458" t="s">
        <v>460</v>
      </c>
      <c r="Q2458" s="2" t="s">
        <v>460</v>
      </c>
      <c r="R2458" t="s">
        <v>460</v>
      </c>
      <c r="S2458" t="s">
        <v>460</v>
      </c>
      <c r="T2458" t="s">
        <v>9834</v>
      </c>
      <c r="U2458" s="2">
        <v>44740</v>
      </c>
      <c r="V2458" t="s">
        <v>10332</v>
      </c>
      <c r="W2458" t="s">
        <v>10333</v>
      </c>
      <c r="X2458" t="s">
        <v>15281</v>
      </c>
      <c r="Y2458">
        <v>45000</v>
      </c>
      <c r="Z2458" t="s">
        <v>9838</v>
      </c>
    </row>
    <row r="2459" spans="2:26" hidden="1" x14ac:dyDescent="0.25">
      <c r="B2459" t="s">
        <v>14882</v>
      </c>
      <c r="C2459" s="2">
        <v>44010</v>
      </c>
      <c r="D2459" t="s">
        <v>15280</v>
      </c>
      <c r="E2459" t="s">
        <v>10327</v>
      </c>
      <c r="F2459" t="s">
        <v>10328</v>
      </c>
      <c r="G2459" t="s">
        <v>190</v>
      </c>
      <c r="H2459" t="s">
        <v>10314</v>
      </c>
      <c r="I2459" t="s">
        <v>9971</v>
      </c>
      <c r="J2459" t="s">
        <v>10673</v>
      </c>
      <c r="K2459" t="str">
        <f t="shared" si="76"/>
        <v>PABLO VASQUEZ MUÑOZ</v>
      </c>
      <c r="L2459" t="str">
        <f t="shared" si="77"/>
        <v>Pablo Vasquez Muñoz</v>
      </c>
      <c r="M2459" t="s">
        <v>2197</v>
      </c>
      <c r="N2459" t="str">
        <f>VLOOKUP(M2459,Tabla13[[#All],[rut]:[estado_licencia]],2,0)</f>
        <v>Pablo Vasquez Muñoz</v>
      </c>
      <c r="O2459" t="s">
        <v>10663</v>
      </c>
      <c r="P2459" t="s">
        <v>460</v>
      </c>
      <c r="Q2459" s="2" t="s">
        <v>460</v>
      </c>
      <c r="R2459" t="s">
        <v>460</v>
      </c>
      <c r="S2459" t="s">
        <v>460</v>
      </c>
      <c r="T2459" t="s">
        <v>9834</v>
      </c>
      <c r="U2459" s="2">
        <v>44740</v>
      </c>
      <c r="V2459" t="s">
        <v>10332</v>
      </c>
      <c r="W2459" t="s">
        <v>10333</v>
      </c>
      <c r="X2459" t="s">
        <v>15281</v>
      </c>
      <c r="Y2459">
        <v>45000</v>
      </c>
      <c r="Z2459" t="s">
        <v>9838</v>
      </c>
    </row>
    <row r="2460" spans="2:26" hidden="1" x14ac:dyDescent="0.25">
      <c r="B2460" t="s">
        <v>14882</v>
      </c>
      <c r="C2460" s="2">
        <v>44010</v>
      </c>
      <c r="D2460" t="s">
        <v>15280</v>
      </c>
      <c r="E2460" t="s">
        <v>10327</v>
      </c>
      <c r="F2460" t="s">
        <v>10328</v>
      </c>
      <c r="G2460" t="s">
        <v>190</v>
      </c>
      <c r="H2460" t="s">
        <v>15330</v>
      </c>
      <c r="I2460" t="s">
        <v>9850</v>
      </c>
      <c r="J2460" t="s">
        <v>10560</v>
      </c>
      <c r="K2460" t="str">
        <f t="shared" si="76"/>
        <v>LUIS ALVEAR SOTO</v>
      </c>
      <c r="L2460" t="str">
        <f t="shared" si="77"/>
        <v>Luis Alvear Soto</v>
      </c>
      <c r="M2460" t="s">
        <v>2198</v>
      </c>
      <c r="N2460" t="str">
        <f>VLOOKUP(M2460,Tabla13[[#All],[rut]:[estado_licencia]],2,0)</f>
        <v>Luis Alvear Soto</v>
      </c>
      <c r="O2460" t="s">
        <v>10663</v>
      </c>
      <c r="P2460" t="s">
        <v>460</v>
      </c>
      <c r="Q2460" s="2" t="s">
        <v>460</v>
      </c>
      <c r="R2460" t="s">
        <v>460</v>
      </c>
      <c r="S2460" t="s">
        <v>460</v>
      </c>
      <c r="T2460" t="s">
        <v>9834</v>
      </c>
      <c r="U2460" s="2">
        <v>44740</v>
      </c>
      <c r="V2460" t="s">
        <v>10332</v>
      </c>
      <c r="W2460" t="s">
        <v>10333</v>
      </c>
      <c r="X2460" t="s">
        <v>15281</v>
      </c>
      <c r="Y2460">
        <v>45000</v>
      </c>
      <c r="Z2460" t="s">
        <v>9838</v>
      </c>
    </row>
    <row r="2461" spans="2:26" hidden="1" x14ac:dyDescent="0.25">
      <c r="B2461" t="s">
        <v>14882</v>
      </c>
      <c r="C2461" s="2">
        <v>44010</v>
      </c>
      <c r="D2461" t="s">
        <v>15280</v>
      </c>
      <c r="E2461" t="s">
        <v>10327</v>
      </c>
      <c r="F2461" t="s">
        <v>10328</v>
      </c>
      <c r="G2461" t="s">
        <v>190</v>
      </c>
      <c r="H2461" t="s">
        <v>10643</v>
      </c>
      <c r="I2461" t="s">
        <v>10114</v>
      </c>
      <c r="J2461" t="s">
        <v>15331</v>
      </c>
      <c r="K2461" t="str">
        <f t="shared" si="76"/>
        <v>AMERICO ABARCA ASTUDILLO</v>
      </c>
      <c r="L2461" t="str">
        <f t="shared" si="77"/>
        <v>Americo Abarca Astudillo</v>
      </c>
      <c r="M2461" t="s">
        <v>2199</v>
      </c>
      <c r="N2461" t="str">
        <f>VLOOKUP(M2461,Tabla13[[#All],[rut]:[estado_licencia]],2,0)</f>
        <v>Americo Abarca Astudillo</v>
      </c>
      <c r="O2461" t="s">
        <v>10663</v>
      </c>
      <c r="P2461" t="s">
        <v>460</v>
      </c>
      <c r="Q2461" s="2" t="s">
        <v>460</v>
      </c>
      <c r="R2461" t="s">
        <v>460</v>
      </c>
      <c r="S2461" t="s">
        <v>460</v>
      </c>
      <c r="T2461" t="s">
        <v>9834</v>
      </c>
      <c r="U2461" s="2">
        <v>44740</v>
      </c>
      <c r="V2461" t="s">
        <v>10332</v>
      </c>
      <c r="W2461" t="s">
        <v>10333</v>
      </c>
      <c r="X2461" t="s">
        <v>15281</v>
      </c>
      <c r="Y2461">
        <v>45000</v>
      </c>
      <c r="Z2461" t="s">
        <v>9838</v>
      </c>
    </row>
    <row r="2462" spans="2:26" hidden="1" x14ac:dyDescent="0.25">
      <c r="B2462" t="s">
        <v>14882</v>
      </c>
      <c r="C2462" s="2">
        <v>44010</v>
      </c>
      <c r="D2462" t="s">
        <v>15280</v>
      </c>
      <c r="E2462" t="s">
        <v>10327</v>
      </c>
      <c r="F2462" t="s">
        <v>10328</v>
      </c>
      <c r="G2462" t="s">
        <v>190</v>
      </c>
      <c r="H2462" t="s">
        <v>15332</v>
      </c>
      <c r="I2462" t="s">
        <v>11255</v>
      </c>
      <c r="J2462" t="s">
        <v>10665</v>
      </c>
      <c r="K2462" t="str">
        <f t="shared" si="76"/>
        <v>HECTOR DIAS VERGARA</v>
      </c>
      <c r="L2462" t="str">
        <f t="shared" si="77"/>
        <v>Hector Dias Vergara</v>
      </c>
      <c r="M2462" t="s">
        <v>2200</v>
      </c>
      <c r="N2462" t="str">
        <f>VLOOKUP(M2462,Tabla13[[#All],[rut]:[estado_licencia]],2,0)</f>
        <v>Hector Dias Vergara</v>
      </c>
      <c r="O2462" t="s">
        <v>10663</v>
      </c>
      <c r="P2462" t="s">
        <v>460</v>
      </c>
      <c r="Q2462" s="2" t="s">
        <v>460</v>
      </c>
      <c r="R2462" t="s">
        <v>460</v>
      </c>
      <c r="S2462" t="s">
        <v>460</v>
      </c>
      <c r="T2462" t="s">
        <v>9834</v>
      </c>
      <c r="U2462" s="2">
        <v>44740</v>
      </c>
      <c r="V2462" t="s">
        <v>10332</v>
      </c>
      <c r="W2462" t="s">
        <v>10333</v>
      </c>
      <c r="X2462" t="s">
        <v>15281</v>
      </c>
      <c r="Y2462">
        <v>45000</v>
      </c>
      <c r="Z2462" t="s">
        <v>9838</v>
      </c>
    </row>
    <row r="2463" spans="2:26" hidden="1" x14ac:dyDescent="0.25">
      <c r="B2463" t="s">
        <v>14882</v>
      </c>
      <c r="C2463" s="2">
        <v>44010</v>
      </c>
      <c r="D2463" t="s">
        <v>15280</v>
      </c>
      <c r="E2463" t="s">
        <v>10327</v>
      </c>
      <c r="F2463" t="s">
        <v>10328</v>
      </c>
      <c r="G2463" t="s">
        <v>190</v>
      </c>
      <c r="H2463" t="s">
        <v>15333</v>
      </c>
      <c r="I2463" t="s">
        <v>15334</v>
      </c>
      <c r="J2463" t="s">
        <v>15335</v>
      </c>
      <c r="K2463" t="str">
        <f t="shared" si="76"/>
        <v>JEREMIAS GAIDY DE LA FUENTE</v>
      </c>
      <c r="L2463" t="str">
        <f t="shared" si="77"/>
        <v>Jeremias Gaidy De La Fuente</v>
      </c>
      <c r="M2463" t="s">
        <v>2201</v>
      </c>
      <c r="N2463" t="str">
        <f>VLOOKUP(M2463,Tabla13[[#All],[rut]:[estado_licencia]],2,0)</f>
        <v>Jeremias Gaidy De La Fuente</v>
      </c>
      <c r="O2463" t="s">
        <v>10570</v>
      </c>
      <c r="P2463" t="s">
        <v>460</v>
      </c>
      <c r="Q2463" s="2" t="s">
        <v>460</v>
      </c>
      <c r="R2463" t="s">
        <v>460</v>
      </c>
      <c r="S2463" t="s">
        <v>460</v>
      </c>
      <c r="T2463" t="s">
        <v>9834</v>
      </c>
      <c r="U2463" s="2">
        <v>44740</v>
      </c>
      <c r="V2463" t="s">
        <v>10332</v>
      </c>
      <c r="W2463" t="s">
        <v>10333</v>
      </c>
      <c r="X2463" t="s">
        <v>15281</v>
      </c>
      <c r="Y2463">
        <v>45000</v>
      </c>
      <c r="Z2463" t="s">
        <v>9838</v>
      </c>
    </row>
    <row r="2464" spans="2:26" hidden="1" x14ac:dyDescent="0.25">
      <c r="B2464" t="s">
        <v>14882</v>
      </c>
      <c r="C2464" s="2">
        <v>44010</v>
      </c>
      <c r="D2464" t="s">
        <v>15280</v>
      </c>
      <c r="E2464" t="s">
        <v>10327</v>
      </c>
      <c r="F2464" t="s">
        <v>10328</v>
      </c>
      <c r="G2464" t="s">
        <v>190</v>
      </c>
      <c r="H2464" t="s">
        <v>11067</v>
      </c>
      <c r="I2464" t="s">
        <v>10134</v>
      </c>
      <c r="J2464" t="s">
        <v>15336</v>
      </c>
      <c r="K2464" t="str">
        <f t="shared" si="76"/>
        <v>GERMAN HUERTA MARIN</v>
      </c>
      <c r="L2464" t="str">
        <f t="shared" si="77"/>
        <v>German Huerta Marin</v>
      </c>
      <c r="M2464" t="s">
        <v>2202</v>
      </c>
      <c r="N2464" t="str">
        <f>VLOOKUP(M2464,Tabla13[[#All],[rut]:[estado_licencia]],2,0)</f>
        <v>German Huerta Marin</v>
      </c>
      <c r="O2464" t="s">
        <v>10570</v>
      </c>
      <c r="P2464" t="s">
        <v>460</v>
      </c>
      <c r="Q2464" s="2" t="s">
        <v>460</v>
      </c>
      <c r="R2464" t="s">
        <v>460</v>
      </c>
      <c r="S2464" t="s">
        <v>460</v>
      </c>
      <c r="T2464" t="s">
        <v>9834</v>
      </c>
      <c r="U2464" s="2">
        <v>44740</v>
      </c>
      <c r="V2464" t="s">
        <v>10332</v>
      </c>
      <c r="W2464" t="s">
        <v>10333</v>
      </c>
      <c r="X2464" t="s">
        <v>15281</v>
      </c>
      <c r="Y2464">
        <v>45000</v>
      </c>
      <c r="Z2464" t="s">
        <v>9838</v>
      </c>
    </row>
    <row r="2465" spans="1:36" hidden="1" x14ac:dyDescent="0.25">
      <c r="B2465" t="s">
        <v>14882</v>
      </c>
      <c r="C2465" s="2">
        <v>44010</v>
      </c>
      <c r="D2465" t="s">
        <v>15280</v>
      </c>
      <c r="E2465" t="s">
        <v>10327</v>
      </c>
      <c r="F2465" t="s">
        <v>10328</v>
      </c>
      <c r="G2465" t="s">
        <v>190</v>
      </c>
      <c r="H2465" t="s">
        <v>9902</v>
      </c>
      <c r="I2465" t="s">
        <v>9971</v>
      </c>
      <c r="J2465" t="s">
        <v>15337</v>
      </c>
      <c r="K2465" t="str">
        <f t="shared" si="76"/>
        <v>HUGO AHUMADA MUÑOZ</v>
      </c>
      <c r="L2465" t="str">
        <f t="shared" si="77"/>
        <v>Hugo Ahumada Muñoz</v>
      </c>
      <c r="M2465" t="s">
        <v>2203</v>
      </c>
      <c r="N2465" t="str">
        <f>VLOOKUP(M2465,Tabla13[[#All],[rut]:[estado_licencia]],2,0)</f>
        <v>Hugo Ahumada Muñoz</v>
      </c>
      <c r="O2465" t="s">
        <v>10663</v>
      </c>
      <c r="P2465" t="s">
        <v>460</v>
      </c>
      <c r="Q2465" s="2" t="s">
        <v>460</v>
      </c>
      <c r="R2465" t="s">
        <v>460</v>
      </c>
      <c r="S2465" t="s">
        <v>460</v>
      </c>
      <c r="T2465" t="s">
        <v>9834</v>
      </c>
      <c r="U2465" s="2">
        <v>44740</v>
      </c>
      <c r="V2465" t="s">
        <v>10332</v>
      </c>
      <c r="W2465" t="s">
        <v>10333</v>
      </c>
      <c r="X2465" t="s">
        <v>15281</v>
      </c>
      <c r="Y2465">
        <v>45000</v>
      </c>
      <c r="Z2465" t="s">
        <v>9838</v>
      </c>
    </row>
    <row r="2466" spans="1:36" hidden="1" x14ac:dyDescent="0.25">
      <c r="B2466" t="s">
        <v>14882</v>
      </c>
      <c r="C2466" s="2">
        <v>44010</v>
      </c>
      <c r="D2466" t="s">
        <v>15280</v>
      </c>
      <c r="E2466" t="s">
        <v>10327</v>
      </c>
      <c r="F2466" t="s">
        <v>10328</v>
      </c>
      <c r="G2466" t="s">
        <v>190</v>
      </c>
      <c r="H2466" t="s">
        <v>10683</v>
      </c>
      <c r="I2466" t="s">
        <v>15338</v>
      </c>
      <c r="J2466" t="s">
        <v>11852</v>
      </c>
      <c r="K2466" t="str">
        <f t="shared" si="76"/>
        <v>IVAN FIGUEROA FERNADEZ</v>
      </c>
      <c r="L2466" t="str">
        <f t="shared" si="77"/>
        <v>Ivan Figueroa Fernadez</v>
      </c>
      <c r="M2466" t="s">
        <v>2204</v>
      </c>
      <c r="N2466" t="str">
        <f>VLOOKUP(M2466,Tabla13[[#All],[rut]:[estado_licencia]],2,0)</f>
        <v>Ivan Figueroa Fernadez</v>
      </c>
      <c r="O2466" t="s">
        <v>10663</v>
      </c>
      <c r="P2466" t="s">
        <v>460</v>
      </c>
      <c r="Q2466" s="2" t="s">
        <v>460</v>
      </c>
      <c r="R2466" t="s">
        <v>460</v>
      </c>
      <c r="S2466" t="s">
        <v>460</v>
      </c>
      <c r="T2466" t="s">
        <v>9834</v>
      </c>
      <c r="U2466" s="2">
        <v>44740</v>
      </c>
      <c r="V2466" t="s">
        <v>10332</v>
      </c>
      <c r="W2466" t="s">
        <v>10333</v>
      </c>
      <c r="X2466" t="s">
        <v>15281</v>
      </c>
      <c r="Y2466">
        <v>45000</v>
      </c>
      <c r="Z2466" t="s">
        <v>9838</v>
      </c>
    </row>
    <row r="2467" spans="1:36" hidden="1" x14ac:dyDescent="0.25">
      <c r="A2467" t="s">
        <v>15339</v>
      </c>
      <c r="B2467" t="s">
        <v>14882</v>
      </c>
      <c r="C2467" s="2">
        <v>43983</v>
      </c>
      <c r="D2467" t="s">
        <v>9827</v>
      </c>
      <c r="E2467" t="s">
        <v>12081</v>
      </c>
      <c r="F2467" t="s">
        <v>12082</v>
      </c>
      <c r="G2467" t="s">
        <v>832</v>
      </c>
      <c r="H2467" t="s">
        <v>10683</v>
      </c>
      <c r="I2467" t="s">
        <v>9903</v>
      </c>
      <c r="J2467" t="s">
        <v>15340</v>
      </c>
      <c r="K2467" t="str">
        <f t="shared" si="76"/>
        <v>DIEGO MATIAS FIGUEROA CASTILLO</v>
      </c>
      <c r="L2467" t="str">
        <f t="shared" si="77"/>
        <v>Diego Matias Figueroa Castillo</v>
      </c>
      <c r="M2467" t="s">
        <v>2205</v>
      </c>
      <c r="N2467" t="str">
        <f>VLOOKUP(M2467,Tabla13[[#All],[rut]:[estado_licencia]],2,0)</f>
        <v>Diego Matias Figueroa Castillo</v>
      </c>
      <c r="O2467" t="s">
        <v>15341</v>
      </c>
      <c r="P2467" t="s">
        <v>9879</v>
      </c>
      <c r="Q2467" s="2">
        <v>44198</v>
      </c>
      <c r="R2467" t="s">
        <v>460</v>
      </c>
      <c r="T2467" t="s">
        <v>9834</v>
      </c>
      <c r="U2467" s="2">
        <v>44348</v>
      </c>
      <c r="V2467" t="s">
        <v>9835</v>
      </c>
      <c r="W2467" t="s">
        <v>1224</v>
      </c>
      <c r="X2467" t="s">
        <v>10857</v>
      </c>
      <c r="Y2467">
        <v>25000</v>
      </c>
      <c r="Z2467" t="s">
        <v>9838</v>
      </c>
    </row>
    <row r="2468" spans="1:36" x14ac:dyDescent="0.25">
      <c r="A2468" t="s">
        <v>15342</v>
      </c>
      <c r="B2468" t="s">
        <v>14882</v>
      </c>
      <c r="C2468" s="2">
        <v>43983</v>
      </c>
      <c r="D2468" t="s">
        <v>9827</v>
      </c>
      <c r="E2468" t="s">
        <v>10965</v>
      </c>
      <c r="F2468" t="e">
        <f>#N/A</f>
        <v>#N/A</v>
      </c>
      <c r="G2468" t="e">
        <f>#N/A</f>
        <v>#N/A</v>
      </c>
      <c r="H2468" t="s">
        <v>13233</v>
      </c>
      <c r="I2468" t="s">
        <v>15343</v>
      </c>
      <c r="J2468" t="s">
        <v>10381</v>
      </c>
      <c r="K2468" t="str">
        <f t="shared" si="76"/>
        <v>PABLO ANDRES URTUBIA ITURRIETA</v>
      </c>
      <c r="L2468" t="str">
        <f t="shared" si="77"/>
        <v>Pablo Andres Urtubia Iturrieta</v>
      </c>
      <c r="M2468" t="s">
        <v>2206</v>
      </c>
      <c r="N2468" t="str">
        <f>VLOOKUP(M2468,Tabla13[[#All],[rut]:[estado_licencia]],2,0)</f>
        <v>Pablo Andres Urtubia Iturrieta</v>
      </c>
      <c r="O2468" t="s">
        <v>9832</v>
      </c>
      <c r="P2468" t="s">
        <v>12616</v>
      </c>
      <c r="Q2468" s="2">
        <v>44656</v>
      </c>
      <c r="R2468">
        <v>19495</v>
      </c>
      <c r="T2468" t="s">
        <v>9834</v>
      </c>
      <c r="U2468" s="2">
        <v>44348</v>
      </c>
      <c r="V2468" t="s">
        <v>9835</v>
      </c>
      <c r="W2468" t="s">
        <v>1224</v>
      </c>
      <c r="X2468" t="s">
        <v>10857</v>
      </c>
      <c r="Y2468">
        <v>25000</v>
      </c>
      <c r="Z2468" t="s">
        <v>9853</v>
      </c>
      <c r="AA2468" s="2">
        <v>43984</v>
      </c>
      <c r="AB2468" t="s">
        <v>9936</v>
      </c>
      <c r="AI2468" t="s">
        <v>15344</v>
      </c>
      <c r="AJ2468">
        <v>43985</v>
      </c>
    </row>
    <row r="2469" spans="1:36" hidden="1" x14ac:dyDescent="0.25">
      <c r="A2469" t="s">
        <v>15345</v>
      </c>
      <c r="B2469" t="s">
        <v>14882</v>
      </c>
      <c r="C2469" s="2">
        <v>43983</v>
      </c>
      <c r="D2469" t="s">
        <v>9827</v>
      </c>
      <c r="E2469" t="s">
        <v>15346</v>
      </c>
      <c r="F2469" t="s">
        <v>15347</v>
      </c>
      <c r="G2469" t="s">
        <v>2207</v>
      </c>
      <c r="H2469" t="s">
        <v>10411</v>
      </c>
      <c r="I2469" t="s">
        <v>9883</v>
      </c>
      <c r="J2469" t="s">
        <v>15348</v>
      </c>
      <c r="K2469" t="str">
        <f t="shared" si="76"/>
        <v>CRISTIAN BASTIAN VARGAS CASTRO</v>
      </c>
      <c r="L2469" t="str">
        <f t="shared" si="77"/>
        <v>Cristian Bastian Vargas Castro</v>
      </c>
      <c r="M2469" t="s">
        <v>2208</v>
      </c>
      <c r="N2469" t="str">
        <f>VLOOKUP(M2469,Tabla13[[#All],[rut]:[estado_licencia]],2,0)</f>
        <v>Cristian Bastian Vargas Castro</v>
      </c>
      <c r="O2469" t="s">
        <v>9832</v>
      </c>
      <c r="P2469" t="s">
        <v>10807</v>
      </c>
      <c r="Q2469" s="2">
        <v>44242</v>
      </c>
      <c r="R2469">
        <v>19495</v>
      </c>
      <c r="T2469" t="s">
        <v>9834</v>
      </c>
      <c r="U2469" s="2">
        <v>44348</v>
      </c>
      <c r="V2469" t="s">
        <v>9835</v>
      </c>
      <c r="W2469" t="s">
        <v>1224</v>
      </c>
      <c r="X2469" t="s">
        <v>10857</v>
      </c>
      <c r="Y2469">
        <v>25000</v>
      </c>
      <c r="Z2469" t="s">
        <v>9838</v>
      </c>
    </row>
    <row r="2470" spans="1:36" x14ac:dyDescent="0.25">
      <c r="A2470" t="s">
        <v>15349</v>
      </c>
      <c r="B2470" t="s">
        <v>14882</v>
      </c>
      <c r="C2470" s="2">
        <v>43983</v>
      </c>
      <c r="D2470" t="s">
        <v>9827</v>
      </c>
      <c r="E2470" t="s">
        <v>10965</v>
      </c>
      <c r="F2470" t="e">
        <f>#N/A</f>
        <v>#N/A</v>
      </c>
      <c r="G2470" t="e">
        <f>#N/A</f>
        <v>#N/A</v>
      </c>
      <c r="H2470" t="s">
        <v>10307</v>
      </c>
      <c r="I2470" t="s">
        <v>10452</v>
      </c>
      <c r="J2470" t="s">
        <v>11341</v>
      </c>
      <c r="K2470" t="str">
        <f t="shared" si="76"/>
        <v>MAURICIO ALBERTO VICENCIO GUERRERO</v>
      </c>
      <c r="L2470" t="str">
        <f t="shared" si="77"/>
        <v>Mauricio Alberto Vicencio Guerrero</v>
      </c>
      <c r="M2470" t="s">
        <v>2209</v>
      </c>
      <c r="N2470" t="str">
        <f>VLOOKUP(M2470,Tabla13[[#All],[rut]:[estado_licencia]],2,0)</f>
        <v>Mauricio Alberto Vicencio Guerrero</v>
      </c>
      <c r="O2470" t="s">
        <v>9832</v>
      </c>
      <c r="P2470" t="s">
        <v>9919</v>
      </c>
      <c r="Q2470" s="2">
        <v>44805</v>
      </c>
      <c r="R2470">
        <v>19495</v>
      </c>
      <c r="T2470" t="s">
        <v>9834</v>
      </c>
      <c r="U2470" s="2">
        <v>44348</v>
      </c>
      <c r="V2470" t="s">
        <v>9835</v>
      </c>
      <c r="W2470" t="s">
        <v>1224</v>
      </c>
      <c r="X2470" t="s">
        <v>10857</v>
      </c>
      <c r="Y2470">
        <v>25000</v>
      </c>
      <c r="Z2470" t="s">
        <v>9853</v>
      </c>
      <c r="AA2470" s="2">
        <v>43984</v>
      </c>
      <c r="AB2470" t="s">
        <v>9936</v>
      </c>
      <c r="AI2470" t="s">
        <v>15344</v>
      </c>
      <c r="AJ2470">
        <v>43985</v>
      </c>
    </row>
    <row r="2471" spans="1:36" x14ac:dyDescent="0.25">
      <c r="A2471" t="s">
        <v>15350</v>
      </c>
      <c r="B2471" t="s">
        <v>14882</v>
      </c>
      <c r="C2471" s="2">
        <v>43983</v>
      </c>
      <c r="D2471" t="s">
        <v>9827</v>
      </c>
      <c r="E2471" t="s">
        <v>11979</v>
      </c>
      <c r="F2471" t="e">
        <f>#N/A</f>
        <v>#N/A</v>
      </c>
      <c r="G2471" t="e">
        <f>#N/A</f>
        <v>#N/A</v>
      </c>
      <c r="H2471" t="s">
        <v>11211</v>
      </c>
      <c r="I2471" t="s">
        <v>10032</v>
      </c>
      <c r="J2471" t="s">
        <v>10013</v>
      </c>
      <c r="K2471" t="str">
        <f t="shared" si="76"/>
        <v>CRISTIAN RICARDO BRITO PEREZ</v>
      </c>
      <c r="L2471" t="str">
        <f t="shared" si="77"/>
        <v>Cristian Ricardo Brito Perez</v>
      </c>
      <c r="M2471" t="s">
        <v>2210</v>
      </c>
      <c r="N2471" t="str">
        <f>VLOOKUP(M2471,Tabla13[[#All],[rut]:[estado_licencia]],2,0)</f>
        <v>Cristian Ricardo Brito Perez</v>
      </c>
      <c r="O2471" t="s">
        <v>10838</v>
      </c>
      <c r="P2471" t="s">
        <v>4040</v>
      </c>
      <c r="Q2471" s="2">
        <v>46238</v>
      </c>
      <c r="R2471" t="s">
        <v>460</v>
      </c>
      <c r="T2471" t="s">
        <v>9834</v>
      </c>
      <c r="U2471" s="2">
        <v>45444</v>
      </c>
      <c r="V2471" t="s">
        <v>9835</v>
      </c>
      <c r="W2471" t="s">
        <v>1224</v>
      </c>
      <c r="X2471" t="s">
        <v>10857</v>
      </c>
      <c r="Y2471">
        <v>25000</v>
      </c>
      <c r="Z2471" t="s">
        <v>9853</v>
      </c>
      <c r="AA2471" s="2">
        <v>43985</v>
      </c>
      <c r="AB2471" t="s">
        <v>9936</v>
      </c>
      <c r="AI2471" t="s">
        <v>15351</v>
      </c>
      <c r="AJ2471">
        <v>43985</v>
      </c>
    </row>
    <row r="2472" spans="1:36" x14ac:dyDescent="0.25">
      <c r="A2472" t="s">
        <v>10883</v>
      </c>
      <c r="B2472" t="s">
        <v>14882</v>
      </c>
      <c r="C2472" s="2">
        <v>43983</v>
      </c>
      <c r="D2472" t="s">
        <v>10848</v>
      </c>
      <c r="E2472" t="s">
        <v>11915</v>
      </c>
      <c r="F2472" t="e">
        <f>#N/A</f>
        <v>#N/A</v>
      </c>
      <c r="G2472" t="e">
        <f>#N/A</f>
        <v>#N/A</v>
      </c>
      <c r="H2472" t="s">
        <v>11834</v>
      </c>
      <c r="I2472" t="s">
        <v>11930</v>
      </c>
      <c r="J2472" t="s">
        <v>11931</v>
      </c>
      <c r="K2472" t="str">
        <f t="shared" si="76"/>
        <v>RODRIGO HERNAN MARDONES ABARZUA</v>
      </c>
      <c r="L2472" t="str">
        <f t="shared" si="77"/>
        <v>Rodrigo Hernan Mardones Abarzua</v>
      </c>
      <c r="M2472" t="s">
        <v>780</v>
      </c>
      <c r="N2472" t="str">
        <f>VLOOKUP(M2472,Tabla13[[#All],[rut]:[estado_licencia]],2,0)</f>
        <v>Rodrigo Hernan Mardones Abarzua</v>
      </c>
      <c r="O2472" t="s">
        <v>11932</v>
      </c>
      <c r="P2472" t="s">
        <v>9879</v>
      </c>
      <c r="Q2472" s="2">
        <v>45676</v>
      </c>
      <c r="R2472" t="s">
        <v>460</v>
      </c>
      <c r="S2472" t="s">
        <v>11929</v>
      </c>
      <c r="T2472" t="s">
        <v>9834</v>
      </c>
      <c r="U2472" s="2">
        <v>44348</v>
      </c>
      <c r="V2472" t="s">
        <v>9835</v>
      </c>
      <c r="W2472" t="s">
        <v>1224</v>
      </c>
      <c r="X2472" t="s">
        <v>10857</v>
      </c>
      <c r="Y2472">
        <v>5000</v>
      </c>
      <c r="Z2472" t="s">
        <v>9838</v>
      </c>
    </row>
    <row r="2473" spans="1:36" x14ac:dyDescent="0.25">
      <c r="A2473" t="s">
        <v>10883</v>
      </c>
      <c r="B2473" t="s">
        <v>14882</v>
      </c>
      <c r="C2473" s="2">
        <v>43983</v>
      </c>
      <c r="D2473" t="s">
        <v>10848</v>
      </c>
      <c r="E2473" t="s">
        <v>11915</v>
      </c>
      <c r="F2473" t="e">
        <f>#N/A</f>
        <v>#N/A</v>
      </c>
      <c r="G2473" t="e">
        <f>#N/A</f>
        <v>#N/A</v>
      </c>
      <c r="H2473" t="s">
        <v>11834</v>
      </c>
      <c r="I2473" t="s">
        <v>11930</v>
      </c>
      <c r="J2473" t="s">
        <v>11931</v>
      </c>
      <c r="K2473" t="str">
        <f t="shared" si="76"/>
        <v>RODRIGO HERNAN MARDONES ABARZUA</v>
      </c>
      <c r="L2473" t="str">
        <f t="shared" si="77"/>
        <v>Rodrigo Hernan Mardones Abarzua</v>
      </c>
      <c r="M2473" t="s">
        <v>780</v>
      </c>
      <c r="N2473" t="str">
        <f>VLOOKUP(M2473,Tabla13[[#All],[rut]:[estado_licencia]],2,0)</f>
        <v>Rodrigo Hernan Mardones Abarzua</v>
      </c>
      <c r="O2473" t="s">
        <v>11932</v>
      </c>
      <c r="P2473" t="s">
        <v>9879</v>
      </c>
      <c r="Q2473" s="2">
        <v>45676</v>
      </c>
      <c r="R2473" t="s">
        <v>460</v>
      </c>
      <c r="S2473" t="s">
        <v>11929</v>
      </c>
      <c r="T2473" t="s">
        <v>9834</v>
      </c>
      <c r="U2473" s="2">
        <v>44348</v>
      </c>
      <c r="V2473" t="s">
        <v>9835</v>
      </c>
      <c r="W2473" t="s">
        <v>1224</v>
      </c>
      <c r="X2473" t="s">
        <v>10857</v>
      </c>
      <c r="Y2473">
        <v>5000</v>
      </c>
      <c r="Z2473" t="s">
        <v>9838</v>
      </c>
    </row>
    <row r="2474" spans="1:36" hidden="1" x14ac:dyDescent="0.25">
      <c r="A2474" t="s">
        <v>15352</v>
      </c>
      <c r="B2474" t="s">
        <v>14882</v>
      </c>
      <c r="C2474" s="2">
        <v>43984</v>
      </c>
      <c r="D2474" t="s">
        <v>9827</v>
      </c>
      <c r="E2474" t="s">
        <v>11260</v>
      </c>
      <c r="F2474" t="s">
        <v>11260</v>
      </c>
      <c r="G2474" t="s">
        <v>549</v>
      </c>
      <c r="H2474" t="s">
        <v>13414</v>
      </c>
      <c r="I2474" t="s">
        <v>10894</v>
      </c>
      <c r="J2474" t="s">
        <v>15353</v>
      </c>
      <c r="K2474" t="str">
        <f t="shared" si="76"/>
        <v>SERGIO AGUSTIN ALCOTA PEREIRA</v>
      </c>
      <c r="L2474" t="str">
        <f t="shared" si="77"/>
        <v>Sergio Agustin Alcota Pereira</v>
      </c>
      <c r="M2474" t="s">
        <v>2211</v>
      </c>
      <c r="N2474" t="str">
        <f>VLOOKUP(M2474,Tabla13[[#All],[rut]:[estado_licencia]],2,0)</f>
        <v>Sergio Agustin Alcota Pereira</v>
      </c>
      <c r="O2474" t="s">
        <v>9878</v>
      </c>
      <c r="P2474" t="s">
        <v>9906</v>
      </c>
      <c r="Q2474" s="2">
        <v>44817</v>
      </c>
      <c r="R2474">
        <v>19495</v>
      </c>
      <c r="T2474" t="s">
        <v>9834</v>
      </c>
      <c r="U2474" s="2">
        <v>44349</v>
      </c>
      <c r="V2474" t="s">
        <v>9835</v>
      </c>
      <c r="W2474" t="s">
        <v>1224</v>
      </c>
      <c r="X2474" t="s">
        <v>10857</v>
      </c>
      <c r="Y2474">
        <v>25000</v>
      </c>
      <c r="Z2474" t="s">
        <v>9838</v>
      </c>
    </row>
    <row r="2475" spans="1:36" hidden="1" x14ac:dyDescent="0.25">
      <c r="A2475" t="s">
        <v>15354</v>
      </c>
      <c r="B2475" t="s">
        <v>14882</v>
      </c>
      <c r="C2475" s="2">
        <v>43984</v>
      </c>
      <c r="D2475" t="s">
        <v>9827</v>
      </c>
      <c r="E2475" t="s">
        <v>11463</v>
      </c>
      <c r="F2475" t="s">
        <v>11464</v>
      </c>
      <c r="G2475" t="s">
        <v>619</v>
      </c>
      <c r="H2475" t="s">
        <v>10411</v>
      </c>
      <c r="I2475" t="s">
        <v>9883</v>
      </c>
      <c r="J2475" t="s">
        <v>11474</v>
      </c>
      <c r="K2475" t="str">
        <f t="shared" si="76"/>
        <v>BADY RICHARD VARGAS CASTRO</v>
      </c>
      <c r="L2475" t="str">
        <f t="shared" si="77"/>
        <v>Bady Richard Vargas Castro</v>
      </c>
      <c r="M2475" t="s">
        <v>2212</v>
      </c>
      <c r="N2475" t="str">
        <f>VLOOKUP(M2475,Tabla13[[#All],[rut]:[estado_licencia]],2,0)</f>
        <v>Bady Richard Vargas Castro</v>
      </c>
      <c r="O2475" t="s">
        <v>9832</v>
      </c>
      <c r="P2475" t="s">
        <v>9906</v>
      </c>
      <c r="Q2475" s="2">
        <v>44578</v>
      </c>
      <c r="R2475">
        <v>19495</v>
      </c>
      <c r="T2475" t="s">
        <v>9834</v>
      </c>
      <c r="U2475" s="2">
        <v>44349</v>
      </c>
      <c r="V2475" t="s">
        <v>9835</v>
      </c>
      <c r="W2475" t="s">
        <v>1224</v>
      </c>
      <c r="X2475" t="s">
        <v>10857</v>
      </c>
      <c r="Y2475">
        <v>25000</v>
      </c>
      <c r="Z2475" t="s">
        <v>9853</v>
      </c>
      <c r="AA2475" s="2">
        <v>43987</v>
      </c>
      <c r="AB2475" t="s">
        <v>9854</v>
      </c>
      <c r="AI2475" t="s">
        <v>15355</v>
      </c>
      <c r="AJ2475">
        <v>43987</v>
      </c>
    </row>
    <row r="2476" spans="1:36" hidden="1" x14ac:dyDescent="0.25">
      <c r="A2476" t="s">
        <v>15356</v>
      </c>
      <c r="B2476" t="s">
        <v>14882</v>
      </c>
      <c r="C2476" s="2">
        <v>43984</v>
      </c>
      <c r="D2476" t="s">
        <v>9827</v>
      </c>
      <c r="E2476" t="s">
        <v>10960</v>
      </c>
      <c r="F2476" t="s">
        <v>10961</v>
      </c>
      <c r="G2476" t="s">
        <v>452</v>
      </c>
      <c r="H2476" t="s">
        <v>10016</v>
      </c>
      <c r="I2476" t="s">
        <v>10307</v>
      </c>
      <c r="J2476" t="s">
        <v>11113</v>
      </c>
      <c r="K2476" t="str">
        <f t="shared" si="76"/>
        <v>CARLOS ENRIQUE MORENO VICENCIO</v>
      </c>
      <c r="L2476" t="str">
        <f t="shared" si="77"/>
        <v>Carlos Enrique Moreno Vicencio</v>
      </c>
      <c r="M2476" t="s">
        <v>2213</v>
      </c>
      <c r="N2476" t="str">
        <f>VLOOKUP(M2476,Tabla13[[#All],[rut]:[estado_licencia]],2,0)</f>
        <v>Carlos Enrique Moreno Vicencio</v>
      </c>
      <c r="O2476" t="s">
        <v>9832</v>
      </c>
      <c r="P2476" t="s">
        <v>10171</v>
      </c>
      <c r="Q2476" s="2">
        <v>44213</v>
      </c>
      <c r="R2476">
        <v>19495</v>
      </c>
      <c r="T2476" t="s">
        <v>9834</v>
      </c>
      <c r="U2476" s="2">
        <v>44349</v>
      </c>
      <c r="V2476" t="s">
        <v>9835</v>
      </c>
      <c r="W2476" t="s">
        <v>1224</v>
      </c>
      <c r="X2476" t="s">
        <v>10857</v>
      </c>
      <c r="Y2476">
        <v>25000</v>
      </c>
      <c r="Z2476" t="s">
        <v>9838</v>
      </c>
      <c r="AI2476" t="s">
        <v>15357</v>
      </c>
      <c r="AJ2476">
        <v>44012</v>
      </c>
    </row>
    <row r="2477" spans="1:36" x14ac:dyDescent="0.25">
      <c r="A2477" t="s">
        <v>15358</v>
      </c>
      <c r="B2477" t="s">
        <v>14882</v>
      </c>
      <c r="C2477" s="2">
        <v>43984</v>
      </c>
      <c r="D2477" t="s">
        <v>9827</v>
      </c>
      <c r="E2477" t="s">
        <v>11979</v>
      </c>
      <c r="F2477" t="e">
        <f>#N/A</f>
        <v>#N/A</v>
      </c>
      <c r="G2477" t="e">
        <f>#N/A</f>
        <v>#N/A</v>
      </c>
      <c r="H2477" t="s">
        <v>13047</v>
      </c>
      <c r="I2477" t="s">
        <v>9989</v>
      </c>
      <c r="J2477" t="s">
        <v>10058</v>
      </c>
      <c r="K2477" t="str">
        <f t="shared" si="76"/>
        <v>JUAN PATRICIO FLORES  ACOSTA</v>
      </c>
      <c r="L2477" t="str">
        <f t="shared" si="77"/>
        <v>Juan Patricio Flores  Acosta</v>
      </c>
      <c r="M2477" t="s">
        <v>109</v>
      </c>
      <c r="N2477" t="str">
        <f>VLOOKUP(M2477,Tabla13[[#All],[rut]:[estado_licencia]],2,0)</f>
        <v>Juan Patricio Flores Acosta</v>
      </c>
      <c r="O2477" t="s">
        <v>10248</v>
      </c>
      <c r="P2477" t="s">
        <v>4040</v>
      </c>
      <c r="Q2477" s="2">
        <v>45232</v>
      </c>
      <c r="R2477" t="s">
        <v>460</v>
      </c>
      <c r="T2477" t="s">
        <v>9834</v>
      </c>
      <c r="U2477" s="2">
        <v>44349</v>
      </c>
      <c r="V2477" t="s">
        <v>9835</v>
      </c>
      <c r="W2477" t="s">
        <v>1224</v>
      </c>
      <c r="X2477" t="s">
        <v>10857</v>
      </c>
      <c r="Y2477">
        <v>25000</v>
      </c>
      <c r="Z2477" t="s">
        <v>9853</v>
      </c>
      <c r="AA2477" s="2">
        <v>43985</v>
      </c>
      <c r="AB2477" t="s">
        <v>9936</v>
      </c>
      <c r="AI2477" t="s">
        <v>15351</v>
      </c>
      <c r="AJ2477">
        <v>43985</v>
      </c>
    </row>
    <row r="2478" spans="1:36" x14ac:dyDescent="0.25">
      <c r="A2478" t="s">
        <v>15359</v>
      </c>
      <c r="B2478" t="s">
        <v>14882</v>
      </c>
      <c r="C2478" s="2">
        <v>43984</v>
      </c>
      <c r="D2478" t="s">
        <v>9827</v>
      </c>
      <c r="E2478" t="s">
        <v>11979</v>
      </c>
      <c r="F2478" t="e">
        <f>#N/A</f>
        <v>#N/A</v>
      </c>
      <c r="G2478" t="e">
        <f>#N/A</f>
        <v>#N/A</v>
      </c>
      <c r="H2478" t="s">
        <v>15360</v>
      </c>
      <c r="I2478" t="s">
        <v>9883</v>
      </c>
      <c r="J2478" t="s">
        <v>15361</v>
      </c>
      <c r="K2478" t="str">
        <f t="shared" si="76"/>
        <v>JIMMY ANDRES SCHNEIDER CASTRO</v>
      </c>
      <c r="L2478" t="str">
        <f t="shared" si="77"/>
        <v>Jimmy Andres Schneider Castro</v>
      </c>
      <c r="M2478" t="s">
        <v>2214</v>
      </c>
      <c r="N2478" t="str">
        <f>VLOOKUP(M2478,Tabla13[[#All],[rut]:[estado_licencia]],2,0)</f>
        <v>Jimmy Andres Schneider Castro</v>
      </c>
      <c r="O2478" t="s">
        <v>11982</v>
      </c>
      <c r="P2478" t="s">
        <v>4040</v>
      </c>
      <c r="Q2478" s="2">
        <v>45609</v>
      </c>
      <c r="R2478" t="s">
        <v>460</v>
      </c>
      <c r="T2478" t="s">
        <v>9834</v>
      </c>
      <c r="U2478" s="2">
        <v>45445</v>
      </c>
      <c r="V2478" t="s">
        <v>9835</v>
      </c>
      <c r="W2478" t="s">
        <v>1224</v>
      </c>
      <c r="X2478" t="s">
        <v>10857</v>
      </c>
      <c r="Y2478">
        <v>25000</v>
      </c>
      <c r="Z2478" t="s">
        <v>9853</v>
      </c>
      <c r="AA2478" s="2">
        <v>43985</v>
      </c>
      <c r="AB2478" t="s">
        <v>9936</v>
      </c>
      <c r="AI2478" t="s">
        <v>15351</v>
      </c>
      <c r="AJ2478">
        <v>43985</v>
      </c>
    </row>
    <row r="2479" spans="1:36" hidden="1" x14ac:dyDescent="0.25">
      <c r="A2479" t="s">
        <v>15362</v>
      </c>
      <c r="B2479" t="s">
        <v>14882</v>
      </c>
      <c r="C2479" s="2">
        <v>43984</v>
      </c>
      <c r="D2479" t="s">
        <v>9827</v>
      </c>
      <c r="E2479" t="s">
        <v>10988</v>
      </c>
      <c r="F2479" t="s">
        <v>10989</v>
      </c>
      <c r="G2479" t="s">
        <v>461</v>
      </c>
      <c r="H2479" t="s">
        <v>10345</v>
      </c>
      <c r="I2479" t="s">
        <v>15363</v>
      </c>
      <c r="J2479" t="s">
        <v>15364</v>
      </c>
      <c r="K2479" t="str">
        <f t="shared" si="76"/>
        <v>RODRIGO ALEXIS ESPINOZA CIRANO</v>
      </c>
      <c r="L2479" t="str">
        <f t="shared" si="77"/>
        <v>Rodrigo Alexis Espinoza Cirano</v>
      </c>
      <c r="M2479" t="s">
        <v>2215</v>
      </c>
      <c r="N2479" t="str">
        <f>VLOOKUP(M2479,Tabla13[[#All],[rut]:[estado_licencia]],2,0)</f>
        <v>Rodrigo Alexis Espinoza Cirano</v>
      </c>
      <c r="O2479" t="s">
        <v>15365</v>
      </c>
      <c r="P2479" t="s">
        <v>4040</v>
      </c>
      <c r="Q2479" s="2">
        <v>44625</v>
      </c>
      <c r="R2479" t="s">
        <v>460</v>
      </c>
      <c r="T2479" t="s">
        <v>9834</v>
      </c>
      <c r="U2479" s="2">
        <v>45445</v>
      </c>
      <c r="V2479" t="s">
        <v>9835</v>
      </c>
      <c r="W2479" t="s">
        <v>1224</v>
      </c>
      <c r="X2479" t="s">
        <v>10857</v>
      </c>
      <c r="Y2479">
        <v>25000</v>
      </c>
      <c r="Z2479" t="s">
        <v>9838</v>
      </c>
    </row>
    <row r="2480" spans="1:36" hidden="1" x14ac:dyDescent="0.25">
      <c r="A2480" t="s">
        <v>15366</v>
      </c>
      <c r="B2480" t="s">
        <v>14882</v>
      </c>
      <c r="C2480" s="2">
        <v>43984</v>
      </c>
      <c r="D2480" t="s">
        <v>9827</v>
      </c>
      <c r="E2480" t="s">
        <v>10917</v>
      </c>
      <c r="F2480" t="s">
        <v>10075</v>
      </c>
      <c r="G2480" t="s">
        <v>114</v>
      </c>
      <c r="H2480" t="s">
        <v>15367</v>
      </c>
      <c r="I2480" t="s">
        <v>10253</v>
      </c>
      <c r="J2480" t="s">
        <v>15368</v>
      </c>
      <c r="K2480" t="str">
        <f t="shared" si="76"/>
        <v>JORGE GUILLERMO LEMP FUENTES</v>
      </c>
      <c r="L2480" t="str">
        <f t="shared" si="77"/>
        <v>Jorge Guillermo Lemp Fuentes</v>
      </c>
      <c r="M2480" t="s">
        <v>2216</v>
      </c>
      <c r="N2480" t="str">
        <f>VLOOKUP(M2480,Tabla13[[#All],[rut]:[estado_licencia]],2,0)</f>
        <v>Jorge Guillermo Lemp Fuentes</v>
      </c>
      <c r="O2480" t="s">
        <v>15369</v>
      </c>
      <c r="P2480" t="s">
        <v>4040</v>
      </c>
      <c r="Q2480" s="2">
        <v>45434</v>
      </c>
      <c r="R2480" t="s">
        <v>460</v>
      </c>
      <c r="T2480" t="s">
        <v>9834</v>
      </c>
      <c r="U2480" s="2">
        <v>45445</v>
      </c>
      <c r="V2480" t="s">
        <v>9835</v>
      </c>
      <c r="W2480" t="s">
        <v>1224</v>
      </c>
      <c r="X2480" t="s">
        <v>10857</v>
      </c>
      <c r="Y2480">
        <v>25000</v>
      </c>
      <c r="Z2480" t="s">
        <v>9838</v>
      </c>
    </row>
    <row r="2481" spans="1:36" hidden="1" x14ac:dyDescent="0.25">
      <c r="A2481" t="s">
        <v>15370</v>
      </c>
      <c r="B2481" t="s">
        <v>14882</v>
      </c>
      <c r="C2481" s="2">
        <v>43984</v>
      </c>
      <c r="D2481" t="s">
        <v>9827</v>
      </c>
      <c r="E2481" t="s">
        <v>10917</v>
      </c>
      <c r="F2481" t="s">
        <v>10075</v>
      </c>
      <c r="G2481" t="s">
        <v>114</v>
      </c>
      <c r="H2481" t="s">
        <v>10453</v>
      </c>
      <c r="I2481" t="s">
        <v>10390</v>
      </c>
      <c r="J2481" t="s">
        <v>15371</v>
      </c>
      <c r="K2481" t="str">
        <f t="shared" si="76"/>
        <v>FRANCISCO LEONARDO VALENZUELA VALDEBENITO</v>
      </c>
      <c r="L2481" t="str">
        <f t="shared" si="77"/>
        <v>Francisco Leonardo Valenzuela Valdebenito</v>
      </c>
      <c r="M2481" t="s">
        <v>2217</v>
      </c>
      <c r="N2481" t="str">
        <f>VLOOKUP(M2481,Tabla13[[#All],[rut]:[estado_licencia]],2,0)</f>
        <v>Francisco Leonardo Valenzuela Valdebenito</v>
      </c>
      <c r="O2481" t="s">
        <v>9918</v>
      </c>
      <c r="P2481" t="s">
        <v>10997</v>
      </c>
      <c r="Q2481" s="2">
        <v>45117</v>
      </c>
      <c r="R2481" t="s">
        <v>460</v>
      </c>
      <c r="T2481" t="s">
        <v>9834</v>
      </c>
      <c r="U2481" s="2">
        <v>44349</v>
      </c>
      <c r="V2481" t="s">
        <v>9835</v>
      </c>
      <c r="W2481" t="s">
        <v>1224</v>
      </c>
      <c r="X2481" t="s">
        <v>10857</v>
      </c>
      <c r="Y2481">
        <v>25000</v>
      </c>
      <c r="Z2481" t="s">
        <v>9838</v>
      </c>
    </row>
    <row r="2482" spans="1:36" hidden="1" x14ac:dyDescent="0.25">
      <c r="A2482" t="s">
        <v>15372</v>
      </c>
      <c r="B2482" t="s">
        <v>14882</v>
      </c>
      <c r="C2482" s="2">
        <v>43984</v>
      </c>
      <c r="D2482" t="s">
        <v>9827</v>
      </c>
      <c r="E2482" t="s">
        <v>11003</v>
      </c>
      <c r="F2482" t="s">
        <v>11004</v>
      </c>
      <c r="G2482" t="s">
        <v>466</v>
      </c>
      <c r="H2482" t="s">
        <v>10969</v>
      </c>
      <c r="I2482" t="s">
        <v>10969</v>
      </c>
      <c r="J2482" t="s">
        <v>15373</v>
      </c>
      <c r="K2482" t="str">
        <f t="shared" si="76"/>
        <v>FRANCO ANTONIO MALDONADO MALDONADO</v>
      </c>
      <c r="L2482" t="str">
        <f t="shared" si="77"/>
        <v>Franco Antonio Maldonado Maldonado</v>
      </c>
      <c r="M2482" t="s">
        <v>2218</v>
      </c>
      <c r="N2482" t="str">
        <f>VLOOKUP(M2482,Tabla13[[#All],[rut]:[estado_licencia]],2,0)</f>
        <v>Franco Antonio Maldonado Maldonado</v>
      </c>
      <c r="O2482" t="s">
        <v>9898</v>
      </c>
      <c r="P2482" t="s">
        <v>15374</v>
      </c>
      <c r="Q2482" s="2">
        <v>45436</v>
      </c>
      <c r="R2482">
        <v>19495</v>
      </c>
      <c r="T2482" t="s">
        <v>9834</v>
      </c>
      <c r="U2482" s="2">
        <v>44349</v>
      </c>
      <c r="V2482" t="s">
        <v>9835</v>
      </c>
      <c r="W2482" t="s">
        <v>1224</v>
      </c>
      <c r="X2482" t="s">
        <v>10857</v>
      </c>
      <c r="Y2482">
        <v>25000</v>
      </c>
      <c r="Z2482" t="s">
        <v>9853</v>
      </c>
      <c r="AA2482" s="2">
        <v>43985</v>
      </c>
      <c r="AB2482" t="s">
        <v>9936</v>
      </c>
      <c r="AI2482" t="s">
        <v>15375</v>
      </c>
      <c r="AJ2482">
        <v>44012</v>
      </c>
    </row>
    <row r="2483" spans="1:36" x14ac:dyDescent="0.25">
      <c r="A2483" t="s">
        <v>15376</v>
      </c>
      <c r="B2483" t="s">
        <v>14882</v>
      </c>
      <c r="C2483" s="2">
        <v>43984</v>
      </c>
      <c r="D2483" t="s">
        <v>9827</v>
      </c>
      <c r="E2483" t="s">
        <v>15377</v>
      </c>
      <c r="F2483" t="e">
        <f>#N/A</f>
        <v>#N/A</v>
      </c>
      <c r="G2483" t="e">
        <f>#N/A</f>
        <v>#N/A</v>
      </c>
      <c r="H2483" t="s">
        <v>10557</v>
      </c>
      <c r="I2483" t="s">
        <v>9928</v>
      </c>
      <c r="J2483" t="s">
        <v>15378</v>
      </c>
      <c r="K2483" t="str">
        <f t="shared" si="76"/>
        <v>GERONIMO IGNACIO MIRANDA TAPIA</v>
      </c>
      <c r="L2483" t="str">
        <f t="shared" si="77"/>
        <v>Geronimo Ignacio Miranda Tapia</v>
      </c>
      <c r="M2483" t="s">
        <v>2219</v>
      </c>
      <c r="N2483" t="str">
        <f>VLOOKUP(M2483,Tabla13[[#All],[rut]:[estado_licencia]],2,0)</f>
        <v>Geronimo Ignacio Miranda Tapia</v>
      </c>
      <c r="O2483" t="s">
        <v>9878</v>
      </c>
      <c r="P2483" t="s">
        <v>9879</v>
      </c>
      <c r="Q2483" s="2">
        <v>44816</v>
      </c>
      <c r="R2483" t="s">
        <v>460</v>
      </c>
      <c r="T2483" t="s">
        <v>9834</v>
      </c>
      <c r="U2483" s="2">
        <v>44349</v>
      </c>
      <c r="V2483" t="s">
        <v>9835</v>
      </c>
      <c r="W2483" t="s">
        <v>1224</v>
      </c>
      <c r="X2483" t="s">
        <v>10857</v>
      </c>
      <c r="Y2483">
        <v>25000</v>
      </c>
      <c r="Z2483" t="s">
        <v>9838</v>
      </c>
    </row>
    <row r="2484" spans="1:36" hidden="1" x14ac:dyDescent="0.25">
      <c r="A2484" t="s">
        <v>15379</v>
      </c>
      <c r="B2484" t="s">
        <v>14882</v>
      </c>
      <c r="C2484" s="2">
        <v>43984</v>
      </c>
      <c r="D2484" t="s">
        <v>9827</v>
      </c>
      <c r="E2484" t="s">
        <v>12991</v>
      </c>
      <c r="F2484" t="s">
        <v>13539</v>
      </c>
      <c r="G2484" t="s">
        <v>1429</v>
      </c>
      <c r="H2484" t="s">
        <v>10579</v>
      </c>
      <c r="I2484" t="s">
        <v>10411</v>
      </c>
      <c r="J2484" t="s">
        <v>15380</v>
      </c>
      <c r="K2484" t="str">
        <f t="shared" si="76"/>
        <v>PATRICIO ERWIN AVALOS VARGAS</v>
      </c>
      <c r="L2484" t="str">
        <f t="shared" si="77"/>
        <v>Patricio Erwin Avalos Vargas</v>
      </c>
      <c r="M2484" t="s">
        <v>2220</v>
      </c>
      <c r="N2484" t="str">
        <f>VLOOKUP(M2484,Tabla13[[#All],[rut]:[estado_licencia]],2,0)</f>
        <v>Patricio Erwin Avalos Vargas</v>
      </c>
      <c r="O2484" t="s">
        <v>9832</v>
      </c>
      <c r="P2484" t="s">
        <v>10979</v>
      </c>
      <c r="Q2484" s="2">
        <v>44663</v>
      </c>
      <c r="R2484">
        <v>18290</v>
      </c>
      <c r="T2484" t="s">
        <v>9834</v>
      </c>
      <c r="U2484" s="2">
        <v>44349</v>
      </c>
      <c r="V2484" t="s">
        <v>9835</v>
      </c>
      <c r="W2484" t="s">
        <v>1224</v>
      </c>
      <c r="X2484" t="s">
        <v>10857</v>
      </c>
      <c r="Y2484">
        <v>25000</v>
      </c>
      <c r="Z2484" t="s">
        <v>9838</v>
      </c>
    </row>
    <row r="2485" spans="1:36" hidden="1" x14ac:dyDescent="0.25">
      <c r="A2485" t="s">
        <v>10883</v>
      </c>
      <c r="B2485" t="s">
        <v>14882</v>
      </c>
      <c r="C2485" s="2">
        <v>43984</v>
      </c>
      <c r="D2485" t="s">
        <v>10351</v>
      </c>
      <c r="E2485" t="s">
        <v>10917</v>
      </c>
      <c r="F2485" t="s">
        <v>10075</v>
      </c>
      <c r="G2485" t="s">
        <v>114</v>
      </c>
      <c r="H2485" t="s">
        <v>10453</v>
      </c>
      <c r="I2485" t="s">
        <v>10390</v>
      </c>
      <c r="J2485" t="s">
        <v>15371</v>
      </c>
      <c r="K2485" t="str">
        <f t="shared" si="76"/>
        <v>FRANCISCO LEONARDO VALENZUELA VALDEBENITO</v>
      </c>
      <c r="L2485" t="str">
        <f t="shared" si="77"/>
        <v>Francisco Leonardo Valenzuela Valdebenito</v>
      </c>
      <c r="M2485" t="s">
        <v>2217</v>
      </c>
      <c r="N2485" t="str">
        <f>VLOOKUP(M2485,Tabla13[[#All],[rut]:[estado_licencia]],2,0)</f>
        <v>Francisco Leonardo Valenzuela Valdebenito</v>
      </c>
      <c r="O2485" t="s">
        <v>9918</v>
      </c>
      <c r="P2485" t="s">
        <v>10997</v>
      </c>
      <c r="Q2485" s="2">
        <v>45117</v>
      </c>
      <c r="R2485" t="s">
        <v>460</v>
      </c>
      <c r="U2485" s="2">
        <v>44714</v>
      </c>
      <c r="V2485" t="s">
        <v>9835</v>
      </c>
      <c r="W2485" t="s">
        <v>1224</v>
      </c>
      <c r="X2485" t="s">
        <v>12883</v>
      </c>
      <c r="Y2485">
        <v>30000</v>
      </c>
      <c r="Z2485" t="s">
        <v>9838</v>
      </c>
    </row>
    <row r="2486" spans="1:36" hidden="1" x14ac:dyDescent="0.25">
      <c r="A2486" t="s">
        <v>10883</v>
      </c>
      <c r="B2486" t="s">
        <v>14882</v>
      </c>
      <c r="C2486" s="2">
        <v>43984</v>
      </c>
      <c r="D2486" t="s">
        <v>10351</v>
      </c>
      <c r="E2486" t="s">
        <v>11915</v>
      </c>
      <c r="F2486" t="s">
        <v>11915</v>
      </c>
      <c r="G2486" t="e">
        <f>#N/A</f>
        <v>#N/A</v>
      </c>
      <c r="H2486" t="s">
        <v>10036</v>
      </c>
      <c r="I2486" t="s">
        <v>10036</v>
      </c>
      <c r="J2486" t="s">
        <v>13961</v>
      </c>
      <c r="K2486" t="str">
        <f t="shared" si="76"/>
        <v>MARCELO ANDRES OLIVA OLIVA</v>
      </c>
      <c r="L2486" t="str">
        <f t="shared" si="77"/>
        <v>Marcelo Andres Oliva Oliva</v>
      </c>
      <c r="M2486" t="s">
        <v>1883</v>
      </c>
      <c r="N2486" t="str">
        <f>VLOOKUP(M2486,Tabla13[[#All],[rut]:[estado_licencia]],2,0)</f>
        <v>Marcelo Andres Oliva Oliva</v>
      </c>
      <c r="O2486" t="s">
        <v>9832</v>
      </c>
      <c r="P2486" t="s">
        <v>460</v>
      </c>
      <c r="Q2486" s="2" t="s">
        <v>460</v>
      </c>
      <c r="R2486" t="s">
        <v>460</v>
      </c>
      <c r="T2486" t="s">
        <v>9834</v>
      </c>
      <c r="U2486" s="2">
        <v>44714</v>
      </c>
      <c r="V2486" t="s">
        <v>9835</v>
      </c>
      <c r="W2486" t="s">
        <v>1224</v>
      </c>
      <c r="X2486" t="s">
        <v>12883</v>
      </c>
      <c r="Y2486">
        <v>30000</v>
      </c>
      <c r="Z2486" t="s">
        <v>9838</v>
      </c>
    </row>
    <row r="2487" spans="1:36" hidden="1" x14ac:dyDescent="0.25">
      <c r="A2487" t="s">
        <v>10883</v>
      </c>
      <c r="B2487" t="s">
        <v>14882</v>
      </c>
      <c r="C2487" s="2">
        <v>43984</v>
      </c>
      <c r="D2487" t="s">
        <v>10351</v>
      </c>
      <c r="E2487" t="s">
        <v>11260</v>
      </c>
      <c r="F2487" t="s">
        <v>11260</v>
      </c>
      <c r="G2487" t="s">
        <v>549</v>
      </c>
      <c r="H2487" t="s">
        <v>13414</v>
      </c>
      <c r="I2487" t="s">
        <v>10894</v>
      </c>
      <c r="J2487" t="s">
        <v>15353</v>
      </c>
      <c r="K2487" t="str">
        <f t="shared" si="76"/>
        <v>SERGIO AGUSTIN ALCOTA PEREIRA</v>
      </c>
      <c r="L2487" t="str">
        <f t="shared" si="77"/>
        <v>Sergio Agustin Alcota Pereira</v>
      </c>
      <c r="M2487" t="s">
        <v>2211</v>
      </c>
      <c r="N2487" t="str">
        <f>VLOOKUP(M2487,Tabla13[[#All],[rut]:[estado_licencia]],2,0)</f>
        <v>Sergio Agustin Alcota Pereira</v>
      </c>
      <c r="O2487" t="s">
        <v>9878</v>
      </c>
      <c r="P2487" t="s">
        <v>9906</v>
      </c>
      <c r="Q2487" s="2">
        <v>44817</v>
      </c>
      <c r="R2487">
        <v>19495</v>
      </c>
      <c r="U2487" s="2">
        <v>44714</v>
      </c>
      <c r="V2487" t="s">
        <v>9835</v>
      </c>
      <c r="W2487" t="s">
        <v>1224</v>
      </c>
      <c r="X2487" t="s">
        <v>12883</v>
      </c>
      <c r="Y2487">
        <v>30000</v>
      </c>
      <c r="Z2487" t="s">
        <v>9838</v>
      </c>
    </row>
    <row r="2488" spans="1:36" hidden="1" x14ac:dyDescent="0.25">
      <c r="A2488" t="s">
        <v>10883</v>
      </c>
      <c r="B2488" t="s">
        <v>14882</v>
      </c>
      <c r="C2488" s="2">
        <v>43984</v>
      </c>
      <c r="D2488" t="s">
        <v>10351</v>
      </c>
      <c r="E2488" t="s">
        <v>10917</v>
      </c>
      <c r="F2488" t="s">
        <v>10075</v>
      </c>
      <c r="G2488" t="s">
        <v>114</v>
      </c>
      <c r="H2488" t="s">
        <v>15367</v>
      </c>
      <c r="I2488" t="s">
        <v>10253</v>
      </c>
      <c r="J2488" t="s">
        <v>15368</v>
      </c>
      <c r="K2488" t="str">
        <f t="shared" si="76"/>
        <v>JORGE GUILLERMO LEMP FUENTES</v>
      </c>
      <c r="L2488" t="str">
        <f t="shared" si="77"/>
        <v>Jorge Guillermo Lemp Fuentes</v>
      </c>
      <c r="M2488" t="s">
        <v>2216</v>
      </c>
      <c r="N2488" t="str">
        <f>VLOOKUP(M2488,Tabla13[[#All],[rut]:[estado_licencia]],2,0)</f>
        <v>Jorge Guillermo Lemp Fuentes</v>
      </c>
      <c r="O2488" t="s">
        <v>15369</v>
      </c>
      <c r="P2488" t="s">
        <v>4040</v>
      </c>
      <c r="Q2488" s="2">
        <v>45434</v>
      </c>
      <c r="R2488" t="s">
        <v>460</v>
      </c>
      <c r="U2488" s="2">
        <v>44714</v>
      </c>
      <c r="V2488" t="s">
        <v>9835</v>
      </c>
      <c r="W2488" t="s">
        <v>1224</v>
      </c>
      <c r="X2488" t="s">
        <v>12883</v>
      </c>
      <c r="Y2488">
        <v>30000</v>
      </c>
      <c r="Z2488" t="s">
        <v>9838</v>
      </c>
    </row>
    <row r="2489" spans="1:36" hidden="1" x14ac:dyDescent="0.25">
      <c r="A2489" t="s">
        <v>10883</v>
      </c>
      <c r="B2489" t="s">
        <v>14882</v>
      </c>
      <c r="C2489" s="2">
        <v>43984</v>
      </c>
      <c r="D2489" t="s">
        <v>10686</v>
      </c>
      <c r="E2489" t="s">
        <v>11940</v>
      </c>
      <c r="F2489" t="s">
        <v>11940</v>
      </c>
      <c r="G2489" t="e">
        <f>#N/A</f>
        <v>#N/A</v>
      </c>
      <c r="H2489" t="s">
        <v>10070</v>
      </c>
      <c r="I2489" t="s">
        <v>9883</v>
      </c>
      <c r="J2489" t="s">
        <v>15381</v>
      </c>
      <c r="K2489" t="str">
        <f t="shared" si="76"/>
        <v>JOSE GABRIEL VEGA CASTRO</v>
      </c>
      <c r="L2489" t="str">
        <f t="shared" si="77"/>
        <v>Jose Gabriel Vega Castro</v>
      </c>
      <c r="M2489" t="s">
        <v>2221</v>
      </c>
      <c r="N2489" t="str">
        <f>VLOOKUP(M2489,Tabla13[[#All],[rut]:[estado_licencia]],2,0)</f>
        <v>Jose Gabriel Vega Castro</v>
      </c>
      <c r="O2489" t="s">
        <v>14808</v>
      </c>
      <c r="P2489" t="s">
        <v>460</v>
      </c>
      <c r="Q2489" s="2" t="s">
        <v>460</v>
      </c>
      <c r="R2489" t="s">
        <v>460</v>
      </c>
      <c r="U2489" s="2">
        <v>44349</v>
      </c>
      <c r="V2489" t="s">
        <v>9835</v>
      </c>
      <c r="W2489" t="s">
        <v>1224</v>
      </c>
      <c r="X2489" t="s">
        <v>12883</v>
      </c>
      <c r="Y2489">
        <v>21000</v>
      </c>
      <c r="Z2489" t="s">
        <v>9838</v>
      </c>
    </row>
    <row r="2490" spans="1:36" hidden="1" x14ac:dyDescent="0.25">
      <c r="A2490" t="s">
        <v>10883</v>
      </c>
      <c r="B2490" t="s">
        <v>14882</v>
      </c>
      <c r="C2490" s="2">
        <v>43984</v>
      </c>
      <c r="D2490" t="s">
        <v>10686</v>
      </c>
      <c r="E2490" t="s">
        <v>11940</v>
      </c>
      <c r="F2490" t="s">
        <v>11940</v>
      </c>
      <c r="G2490" t="e">
        <f>#N/A</f>
        <v>#N/A</v>
      </c>
      <c r="H2490" t="s">
        <v>9875</v>
      </c>
      <c r="I2490" t="s">
        <v>15382</v>
      </c>
      <c r="J2490" t="s">
        <v>15383</v>
      </c>
      <c r="K2490" t="str">
        <f t="shared" si="76"/>
        <v>JESUS ALBERTO CORTES LIBERON</v>
      </c>
      <c r="L2490" t="str">
        <f t="shared" si="77"/>
        <v>Jesus Alberto Cortes Liberon</v>
      </c>
      <c r="M2490" t="s">
        <v>2222</v>
      </c>
      <c r="N2490" t="str">
        <f>VLOOKUP(M2490,Tabla13[[#All],[rut]:[estado_licencia]],2,0)</f>
        <v>Jesus Alberto Cortes Liberon</v>
      </c>
      <c r="O2490" t="s">
        <v>9878</v>
      </c>
      <c r="P2490" t="s">
        <v>460</v>
      </c>
      <c r="Q2490" s="2" t="s">
        <v>460</v>
      </c>
      <c r="R2490" t="s">
        <v>460</v>
      </c>
      <c r="U2490" s="2">
        <v>44349</v>
      </c>
      <c r="V2490" t="s">
        <v>9835</v>
      </c>
      <c r="W2490" t="s">
        <v>1224</v>
      </c>
      <c r="X2490" t="s">
        <v>12883</v>
      </c>
      <c r="Y2490">
        <v>21000</v>
      </c>
      <c r="Z2490" t="s">
        <v>9838</v>
      </c>
    </row>
    <row r="2491" spans="1:36" hidden="1" x14ac:dyDescent="0.25">
      <c r="A2491" t="s">
        <v>10883</v>
      </c>
      <c r="B2491" t="s">
        <v>14882</v>
      </c>
      <c r="C2491" s="2">
        <v>43984</v>
      </c>
      <c r="D2491" t="s">
        <v>10351</v>
      </c>
      <c r="E2491" t="s">
        <v>11915</v>
      </c>
      <c r="F2491" t="s">
        <v>11915</v>
      </c>
      <c r="G2491" t="e">
        <f>#N/A</f>
        <v>#N/A</v>
      </c>
      <c r="H2491" t="s">
        <v>10557</v>
      </c>
      <c r="I2491" t="s">
        <v>9928</v>
      </c>
      <c r="J2491" t="s">
        <v>15378</v>
      </c>
      <c r="K2491" t="str">
        <f t="shared" si="76"/>
        <v>GERONIMO IGNACIO MIRANDA TAPIA</v>
      </c>
      <c r="L2491" t="str">
        <f t="shared" si="77"/>
        <v>Geronimo Ignacio Miranda Tapia</v>
      </c>
      <c r="M2491" t="s">
        <v>2219</v>
      </c>
      <c r="N2491" t="str">
        <f>VLOOKUP(M2491,Tabla13[[#All],[rut]:[estado_licencia]],2,0)</f>
        <v>Geronimo Ignacio Miranda Tapia</v>
      </c>
      <c r="O2491" t="s">
        <v>9878</v>
      </c>
      <c r="P2491" t="s">
        <v>9879</v>
      </c>
      <c r="Q2491" s="2">
        <v>44816</v>
      </c>
      <c r="R2491" t="s">
        <v>460</v>
      </c>
      <c r="U2491" s="2">
        <v>44714</v>
      </c>
      <c r="V2491" t="s">
        <v>9835</v>
      </c>
      <c r="W2491" t="s">
        <v>1224</v>
      </c>
      <c r="X2491" t="s">
        <v>12883</v>
      </c>
      <c r="Y2491">
        <v>30000</v>
      </c>
      <c r="Z2491" t="s">
        <v>9838</v>
      </c>
    </row>
    <row r="2492" spans="1:36" hidden="1" x14ac:dyDescent="0.25">
      <c r="A2492" t="s">
        <v>10883</v>
      </c>
      <c r="B2492" t="s">
        <v>14882</v>
      </c>
      <c r="C2492" s="2">
        <v>43985</v>
      </c>
      <c r="D2492" t="s">
        <v>11154</v>
      </c>
      <c r="E2492" t="s">
        <v>11179</v>
      </c>
      <c r="F2492" t="s">
        <v>11179</v>
      </c>
      <c r="G2492" t="s">
        <v>520</v>
      </c>
      <c r="H2492" t="s">
        <v>9902</v>
      </c>
      <c r="I2492" t="s">
        <v>9896</v>
      </c>
      <c r="J2492" t="s">
        <v>10674</v>
      </c>
      <c r="K2492" t="str">
        <f t="shared" si="76"/>
        <v>MIGUEL ANGEL AHUMADA QUIROZ</v>
      </c>
      <c r="L2492" t="str">
        <f t="shared" si="77"/>
        <v>Miguel Angel Ahumada Quiroz</v>
      </c>
      <c r="M2492" t="s">
        <v>2223</v>
      </c>
      <c r="N2492" t="str">
        <f>VLOOKUP(M2492,Tabla13[[#All],[rut]:[estado_licencia]],2,0)</f>
        <v>Miguel Angel Ahumada Quiroz</v>
      </c>
      <c r="O2492" t="s">
        <v>9878</v>
      </c>
      <c r="P2492" t="s">
        <v>460</v>
      </c>
      <c r="Q2492" s="2" t="s">
        <v>460</v>
      </c>
      <c r="R2492" t="s">
        <v>460</v>
      </c>
      <c r="U2492" s="2">
        <v>44350</v>
      </c>
      <c r="V2492" t="s">
        <v>9835</v>
      </c>
      <c r="W2492" t="s">
        <v>1224</v>
      </c>
      <c r="X2492" t="s">
        <v>12883</v>
      </c>
      <c r="Y2492">
        <v>30000</v>
      </c>
      <c r="Z2492" t="s">
        <v>9838</v>
      </c>
    </row>
    <row r="2493" spans="1:36" hidden="1" x14ac:dyDescent="0.25">
      <c r="A2493" t="s">
        <v>10883</v>
      </c>
      <c r="B2493" t="s">
        <v>14882</v>
      </c>
      <c r="C2493" s="2">
        <v>43985</v>
      </c>
      <c r="D2493" t="s">
        <v>11154</v>
      </c>
      <c r="E2493" t="s">
        <v>11179</v>
      </c>
      <c r="F2493" t="s">
        <v>11179</v>
      </c>
      <c r="G2493" t="s">
        <v>520</v>
      </c>
      <c r="H2493" t="s">
        <v>10051</v>
      </c>
      <c r="I2493" t="s">
        <v>11211</v>
      </c>
      <c r="J2493" t="s">
        <v>15384</v>
      </c>
      <c r="K2493" t="str">
        <f t="shared" si="76"/>
        <v>VICTOR ALFONSO BRICEÑO BRITO</v>
      </c>
      <c r="L2493" t="str">
        <f t="shared" si="77"/>
        <v>Victor Alfonso Briceño Brito</v>
      </c>
      <c r="M2493" t="s">
        <v>2224</v>
      </c>
      <c r="N2493" t="str">
        <f>VLOOKUP(M2493,Tabla13[[#All],[rut]:[estado_licencia]],2,0)</f>
        <v>Victor Alfonso Briceño Brito</v>
      </c>
      <c r="O2493" t="s">
        <v>9878</v>
      </c>
      <c r="P2493" t="s">
        <v>460</v>
      </c>
      <c r="Q2493" s="2" t="s">
        <v>460</v>
      </c>
      <c r="R2493" t="s">
        <v>460</v>
      </c>
      <c r="U2493" s="2">
        <v>44350</v>
      </c>
      <c r="V2493" t="s">
        <v>9835</v>
      </c>
      <c r="W2493" t="s">
        <v>1224</v>
      </c>
      <c r="X2493" t="s">
        <v>12883</v>
      </c>
      <c r="Y2493">
        <v>30000</v>
      </c>
      <c r="Z2493" t="s">
        <v>9838</v>
      </c>
    </row>
    <row r="2494" spans="1:36" hidden="1" x14ac:dyDescent="0.25">
      <c r="A2494" t="s">
        <v>10883</v>
      </c>
      <c r="B2494" t="s">
        <v>14882</v>
      </c>
      <c r="C2494" s="2">
        <v>43985</v>
      </c>
      <c r="D2494" t="s">
        <v>11154</v>
      </c>
      <c r="E2494" t="s">
        <v>11179</v>
      </c>
      <c r="F2494" t="s">
        <v>11179</v>
      </c>
      <c r="G2494" t="s">
        <v>520</v>
      </c>
      <c r="H2494" t="s">
        <v>15385</v>
      </c>
      <c r="I2494" t="s">
        <v>13242</v>
      </c>
      <c r="J2494" t="s">
        <v>15386</v>
      </c>
      <c r="K2494" t="str">
        <f t="shared" si="76"/>
        <v>BRYAN ALEJANDRO BOIN  LANAS</v>
      </c>
      <c r="L2494" t="str">
        <f t="shared" si="77"/>
        <v>Bryan Alejandro Boin  Lanas</v>
      </c>
      <c r="M2494" t="s">
        <v>2225</v>
      </c>
      <c r="N2494" t="str">
        <f>VLOOKUP(M2494,Tabla13[[#All],[rut]:[estado_licencia]],2,0)</f>
        <v>Bryan Alejandro Boin  Lanas</v>
      </c>
      <c r="O2494" t="s">
        <v>9878</v>
      </c>
      <c r="P2494" t="s">
        <v>460</v>
      </c>
      <c r="Q2494" s="2" t="s">
        <v>460</v>
      </c>
      <c r="R2494" t="s">
        <v>460</v>
      </c>
      <c r="U2494" s="2">
        <v>44350</v>
      </c>
      <c r="V2494" t="s">
        <v>9835</v>
      </c>
      <c r="W2494" t="s">
        <v>1224</v>
      </c>
      <c r="X2494" t="s">
        <v>12883</v>
      </c>
      <c r="Y2494">
        <v>30000</v>
      </c>
      <c r="Z2494" t="s">
        <v>9838</v>
      </c>
    </row>
    <row r="2495" spans="1:36" hidden="1" x14ac:dyDescent="0.25">
      <c r="A2495" t="s">
        <v>10883</v>
      </c>
      <c r="B2495" t="s">
        <v>14882</v>
      </c>
      <c r="C2495" s="2">
        <v>43985</v>
      </c>
      <c r="D2495" t="s">
        <v>11154</v>
      </c>
      <c r="E2495" t="s">
        <v>11179</v>
      </c>
      <c r="F2495" t="s">
        <v>11179</v>
      </c>
      <c r="G2495" t="s">
        <v>520</v>
      </c>
      <c r="H2495" t="s">
        <v>10708</v>
      </c>
      <c r="I2495" t="s">
        <v>10932</v>
      </c>
      <c r="J2495" t="s">
        <v>14483</v>
      </c>
      <c r="K2495" t="str">
        <f t="shared" si="76"/>
        <v>JOHAN FERNANDO CHAVEZ ALFARO</v>
      </c>
      <c r="L2495" t="str">
        <f t="shared" si="77"/>
        <v>Johan Fernando Chavez Alfaro</v>
      </c>
      <c r="M2495" t="s">
        <v>1784</v>
      </c>
      <c r="N2495" t="str">
        <f>VLOOKUP(M2495,Tabla13[[#All],[rut]:[estado_licencia]],2,0)</f>
        <v>Johan Fernando Chavez Alfaro</v>
      </c>
      <c r="O2495" t="s">
        <v>10816</v>
      </c>
      <c r="P2495" t="s">
        <v>460</v>
      </c>
      <c r="Q2495" s="2" t="s">
        <v>460</v>
      </c>
      <c r="R2495" t="s">
        <v>460</v>
      </c>
      <c r="U2495" s="2">
        <v>44350</v>
      </c>
      <c r="V2495" t="s">
        <v>9835</v>
      </c>
      <c r="W2495" t="s">
        <v>1224</v>
      </c>
      <c r="X2495" t="s">
        <v>12883</v>
      </c>
      <c r="Y2495">
        <v>30000</v>
      </c>
      <c r="Z2495" t="s">
        <v>9838</v>
      </c>
    </row>
    <row r="2496" spans="1:36" hidden="1" x14ac:dyDescent="0.25">
      <c r="A2496" t="s">
        <v>15387</v>
      </c>
      <c r="B2496" t="s">
        <v>14882</v>
      </c>
      <c r="C2496" s="2">
        <v>43985</v>
      </c>
      <c r="D2496" t="s">
        <v>9827</v>
      </c>
      <c r="E2496" t="s">
        <v>11133</v>
      </c>
      <c r="F2496" t="s">
        <v>10075</v>
      </c>
      <c r="G2496" t="s">
        <v>114</v>
      </c>
      <c r="H2496" t="s">
        <v>11823</v>
      </c>
      <c r="I2496" t="s">
        <v>10207</v>
      </c>
      <c r="J2496" t="s">
        <v>15388</v>
      </c>
      <c r="K2496" t="str">
        <f t="shared" si="76"/>
        <v>FRANCISCO JOAQUIN LEMUS VALENCIA</v>
      </c>
      <c r="L2496" t="str">
        <f t="shared" si="77"/>
        <v>Francisco Joaquin Lemus Valencia</v>
      </c>
      <c r="M2496" t="s">
        <v>2226</v>
      </c>
      <c r="N2496" t="str">
        <f>VLOOKUP(M2496,Tabla13[[#All],[rut]:[estado_licencia]],2,0)</f>
        <v>Francisco Joaquin Lemus Valencia</v>
      </c>
      <c r="O2496" t="s">
        <v>10838</v>
      </c>
      <c r="P2496" t="s">
        <v>9879</v>
      </c>
      <c r="Q2496" s="2">
        <v>45643</v>
      </c>
      <c r="R2496" t="s">
        <v>460</v>
      </c>
      <c r="U2496" s="2">
        <v>44350</v>
      </c>
      <c r="V2496" t="s">
        <v>9835</v>
      </c>
      <c r="W2496" t="s">
        <v>1224</v>
      </c>
      <c r="X2496" t="s">
        <v>10857</v>
      </c>
      <c r="Y2496">
        <v>25000</v>
      </c>
      <c r="Z2496" t="s">
        <v>9838</v>
      </c>
    </row>
    <row r="2497" spans="1:36" hidden="1" x14ac:dyDescent="0.25">
      <c r="A2497" t="s">
        <v>15389</v>
      </c>
      <c r="B2497" t="s">
        <v>14882</v>
      </c>
      <c r="C2497" s="2">
        <v>43985</v>
      </c>
      <c r="D2497" t="s">
        <v>9827</v>
      </c>
      <c r="E2497" t="s">
        <v>11133</v>
      </c>
      <c r="F2497" t="s">
        <v>10075</v>
      </c>
      <c r="G2497" t="s">
        <v>114</v>
      </c>
      <c r="H2497" t="s">
        <v>10472</v>
      </c>
      <c r="I2497" t="s">
        <v>15390</v>
      </c>
      <c r="J2497" t="s">
        <v>15391</v>
      </c>
      <c r="K2497" t="str">
        <f t="shared" si="76"/>
        <v>LUCIANO HORACIO ORTIZ QUECHUVL</v>
      </c>
      <c r="L2497" t="str">
        <f t="shared" si="77"/>
        <v>Luciano Horacio Ortiz Quechuvl</v>
      </c>
      <c r="M2497" t="s">
        <v>2227</v>
      </c>
      <c r="N2497" t="str">
        <f>VLOOKUP(M2497,Tabla13[[#All],[rut]:[estado_licencia]],2,0)</f>
        <v>Luciano Horacio Ortiz Quechuvl</v>
      </c>
      <c r="O2497" t="s">
        <v>9878</v>
      </c>
      <c r="P2497" t="s">
        <v>10195</v>
      </c>
      <c r="Q2497" s="2">
        <v>44987</v>
      </c>
      <c r="R2497">
        <v>18290</v>
      </c>
      <c r="U2497" s="2">
        <v>44350</v>
      </c>
      <c r="V2497" t="s">
        <v>9835</v>
      </c>
      <c r="W2497" t="s">
        <v>1224</v>
      </c>
      <c r="X2497" t="s">
        <v>10857</v>
      </c>
      <c r="Y2497">
        <v>25000</v>
      </c>
      <c r="Z2497" t="s">
        <v>9838</v>
      </c>
    </row>
    <row r="2498" spans="1:36" hidden="1" x14ac:dyDescent="0.25">
      <c r="A2498" t="s">
        <v>10883</v>
      </c>
      <c r="B2498" t="s">
        <v>14882</v>
      </c>
      <c r="C2498" s="2">
        <v>43985</v>
      </c>
      <c r="D2498" t="s">
        <v>10848</v>
      </c>
      <c r="E2498" t="s">
        <v>10074</v>
      </c>
      <c r="F2498" t="s">
        <v>10075</v>
      </c>
      <c r="G2498" t="s">
        <v>114</v>
      </c>
      <c r="H2498" t="s">
        <v>10265</v>
      </c>
      <c r="J2498" t="s">
        <v>10532</v>
      </c>
      <c r="K2498" t="str">
        <f t="shared" ref="K2498:K2561" si="78">CONCATENATE(J2498," ",H2498," ",I2498)</f>
        <v xml:space="preserve">LUIS HERNAN OLIVARES </v>
      </c>
      <c r="L2498" t="str">
        <f t="shared" ref="L2498:L2561" si="79">PROPER(K2498)</f>
        <v xml:space="preserve">Luis Hernan Olivares </v>
      </c>
      <c r="M2498" t="s">
        <v>559</v>
      </c>
      <c r="N2498" t="str">
        <f>VLOOKUP(M2498,Tabla13[[#All],[rut]:[estado_licencia]],2,0)</f>
        <v xml:space="preserve">Luis Hernan Olivares </v>
      </c>
      <c r="O2498" t="s">
        <v>9878</v>
      </c>
      <c r="P2498" t="s">
        <v>9879</v>
      </c>
      <c r="Q2498" s="2">
        <v>44864</v>
      </c>
      <c r="R2498" t="s">
        <v>460</v>
      </c>
      <c r="S2498" t="s">
        <v>15392</v>
      </c>
      <c r="U2498" s="2" t="s">
        <v>460</v>
      </c>
      <c r="V2498" t="s">
        <v>9835</v>
      </c>
      <c r="W2498" t="s">
        <v>1224</v>
      </c>
      <c r="X2498" t="s">
        <v>10857</v>
      </c>
      <c r="Y2498">
        <v>5000</v>
      </c>
      <c r="Z2498" t="s">
        <v>9838</v>
      </c>
    </row>
    <row r="2499" spans="1:36" hidden="1" x14ac:dyDescent="0.25">
      <c r="A2499" t="s">
        <v>15393</v>
      </c>
      <c r="B2499" t="s">
        <v>14882</v>
      </c>
      <c r="C2499" s="2">
        <v>43985</v>
      </c>
      <c r="D2499" t="s">
        <v>9827</v>
      </c>
      <c r="E2499" t="s">
        <v>13151</v>
      </c>
      <c r="F2499" t="s">
        <v>13151</v>
      </c>
      <c r="G2499" t="s">
        <v>2228</v>
      </c>
      <c r="H2499" t="s">
        <v>10366</v>
      </c>
      <c r="I2499" t="s">
        <v>10683</v>
      </c>
      <c r="J2499" t="s">
        <v>10147</v>
      </c>
      <c r="K2499" t="str">
        <f t="shared" si="78"/>
        <v>CRISTIAN ANTONIO CUEVAS FIGUEROA</v>
      </c>
      <c r="L2499" t="str">
        <f t="shared" si="79"/>
        <v>Cristian Antonio Cuevas Figueroa</v>
      </c>
      <c r="M2499" t="s">
        <v>2228</v>
      </c>
      <c r="N2499" t="str">
        <f>VLOOKUP(M2499,Tabla13[[#All],[rut]:[estado_licencia]],2,0)</f>
        <v>Cristian Antonio Cuevas Figueroa</v>
      </c>
      <c r="O2499" t="s">
        <v>9832</v>
      </c>
      <c r="P2499" t="s">
        <v>9919</v>
      </c>
      <c r="Q2499" s="2">
        <v>44560</v>
      </c>
      <c r="R2499">
        <v>19495</v>
      </c>
      <c r="U2499" s="2">
        <v>44350</v>
      </c>
      <c r="V2499" t="s">
        <v>9835</v>
      </c>
      <c r="W2499" t="s">
        <v>1224</v>
      </c>
      <c r="X2499" t="s">
        <v>10857</v>
      </c>
      <c r="Y2499">
        <v>25000</v>
      </c>
      <c r="Z2499" t="s">
        <v>9853</v>
      </c>
      <c r="AA2499" s="2">
        <v>43985</v>
      </c>
      <c r="AB2499" t="s">
        <v>9936</v>
      </c>
      <c r="AI2499" t="s">
        <v>15394</v>
      </c>
      <c r="AJ2499">
        <v>43987</v>
      </c>
    </row>
    <row r="2500" spans="1:36" hidden="1" x14ac:dyDescent="0.25">
      <c r="A2500" t="s">
        <v>15395</v>
      </c>
      <c r="B2500" t="s">
        <v>14882</v>
      </c>
      <c r="C2500" s="2">
        <v>43985</v>
      </c>
      <c r="D2500" t="s">
        <v>9827</v>
      </c>
      <c r="E2500" t="s">
        <v>10318</v>
      </c>
      <c r="F2500" t="s">
        <v>10319</v>
      </c>
      <c r="G2500" t="s">
        <v>181</v>
      </c>
      <c r="H2500" t="s">
        <v>15396</v>
      </c>
      <c r="I2500" t="s">
        <v>10285</v>
      </c>
      <c r="J2500" t="s">
        <v>15397</v>
      </c>
      <c r="K2500" t="str">
        <f t="shared" si="78"/>
        <v>PIERRE ANTOINE PLANE CISTERNAS</v>
      </c>
      <c r="L2500" t="str">
        <f t="shared" si="79"/>
        <v>Pierre Antoine Plane Cisternas</v>
      </c>
      <c r="M2500" t="s">
        <v>2229</v>
      </c>
      <c r="N2500" t="str">
        <f>VLOOKUP(M2500,Tabla13[[#All],[rut]:[estado_licencia]],2,0)</f>
        <v>Pierre Antoine Plane Cisternas</v>
      </c>
      <c r="O2500" t="s">
        <v>9878</v>
      </c>
      <c r="P2500" t="s">
        <v>10255</v>
      </c>
      <c r="Q2500" s="2">
        <v>44533</v>
      </c>
      <c r="R2500">
        <v>19495</v>
      </c>
      <c r="T2500" t="s">
        <v>9834</v>
      </c>
      <c r="U2500" s="2">
        <v>44350</v>
      </c>
      <c r="V2500" t="s">
        <v>9835</v>
      </c>
      <c r="W2500" t="s">
        <v>1224</v>
      </c>
      <c r="X2500" t="s">
        <v>10857</v>
      </c>
      <c r="Y2500">
        <v>25000</v>
      </c>
      <c r="Z2500" t="s">
        <v>9838</v>
      </c>
    </row>
    <row r="2501" spans="1:36" hidden="1" x14ac:dyDescent="0.25">
      <c r="A2501" t="s">
        <v>15398</v>
      </c>
      <c r="B2501" t="s">
        <v>14882</v>
      </c>
      <c r="C2501" s="2">
        <v>43985</v>
      </c>
      <c r="D2501" t="s">
        <v>9827</v>
      </c>
      <c r="E2501" t="s">
        <v>10318</v>
      </c>
      <c r="F2501" t="s">
        <v>10319</v>
      </c>
      <c r="G2501" t="s">
        <v>181</v>
      </c>
      <c r="H2501" t="s">
        <v>10614</v>
      </c>
      <c r="I2501" t="s">
        <v>11519</v>
      </c>
      <c r="J2501" t="s">
        <v>15399</v>
      </c>
      <c r="K2501" t="str">
        <f t="shared" si="78"/>
        <v>YUBER FELIX BENAVIDES BUSTOS</v>
      </c>
      <c r="L2501" t="str">
        <f t="shared" si="79"/>
        <v>Yuber Felix Benavides Bustos</v>
      </c>
      <c r="M2501" t="s">
        <v>2230</v>
      </c>
      <c r="N2501" t="str">
        <f>VLOOKUP(M2501,Tabla13[[#All],[rut]:[estado_licencia]],2,0)</f>
        <v>Yuber Felix Benavides Bustos</v>
      </c>
      <c r="O2501" t="s">
        <v>9878</v>
      </c>
      <c r="P2501" t="s">
        <v>10028</v>
      </c>
      <c r="Q2501" s="2">
        <v>45753</v>
      </c>
      <c r="R2501">
        <v>19495</v>
      </c>
      <c r="T2501" t="s">
        <v>9834</v>
      </c>
      <c r="U2501" s="2">
        <v>44350</v>
      </c>
      <c r="V2501" t="s">
        <v>9835</v>
      </c>
      <c r="W2501" t="s">
        <v>1224</v>
      </c>
      <c r="X2501" t="s">
        <v>10857</v>
      </c>
      <c r="Y2501">
        <v>25000</v>
      </c>
      <c r="Z2501" t="s">
        <v>9838</v>
      </c>
    </row>
    <row r="2502" spans="1:36" hidden="1" x14ac:dyDescent="0.25">
      <c r="A2502" t="s">
        <v>15400</v>
      </c>
      <c r="B2502" t="s">
        <v>14882</v>
      </c>
      <c r="C2502" s="2">
        <v>43985</v>
      </c>
      <c r="D2502" t="s">
        <v>9827</v>
      </c>
      <c r="E2502" t="s">
        <v>10318</v>
      </c>
      <c r="F2502" t="s">
        <v>10319</v>
      </c>
      <c r="G2502" t="s">
        <v>181</v>
      </c>
      <c r="H2502" t="s">
        <v>10211</v>
      </c>
      <c r="I2502" t="s">
        <v>10212</v>
      </c>
      <c r="J2502" t="s">
        <v>10213</v>
      </c>
      <c r="K2502" t="str">
        <f t="shared" si="78"/>
        <v>OSCAR JESUS REYES GARRIDO</v>
      </c>
      <c r="L2502" t="str">
        <f t="shared" si="79"/>
        <v>Oscar Jesus Reyes Garrido</v>
      </c>
      <c r="M2502" t="s">
        <v>151</v>
      </c>
      <c r="N2502" t="str">
        <f>VLOOKUP(M2502,Tabla13[[#All],[rut]:[estado_licencia]],2,0)</f>
        <v>Oscar Jesus Reyes Garrido</v>
      </c>
      <c r="O2502" t="s">
        <v>9878</v>
      </c>
      <c r="P2502" t="s">
        <v>9879</v>
      </c>
      <c r="Q2502" s="2">
        <v>44147</v>
      </c>
      <c r="R2502" t="s">
        <v>460</v>
      </c>
      <c r="T2502" t="s">
        <v>9834</v>
      </c>
      <c r="U2502" s="2">
        <v>44350</v>
      </c>
      <c r="V2502" t="s">
        <v>9835</v>
      </c>
      <c r="W2502" t="s">
        <v>1224</v>
      </c>
      <c r="X2502" t="s">
        <v>10857</v>
      </c>
      <c r="Y2502">
        <v>25000</v>
      </c>
      <c r="Z2502" t="s">
        <v>9838</v>
      </c>
    </row>
    <row r="2503" spans="1:36" hidden="1" x14ac:dyDescent="0.25">
      <c r="A2503" t="s">
        <v>15401</v>
      </c>
      <c r="B2503" t="s">
        <v>14882</v>
      </c>
      <c r="C2503" s="2">
        <v>43985</v>
      </c>
      <c r="D2503" t="s">
        <v>9827</v>
      </c>
      <c r="E2503" t="s">
        <v>10318</v>
      </c>
      <c r="F2503" t="s">
        <v>10319</v>
      </c>
      <c r="G2503" t="s">
        <v>181</v>
      </c>
      <c r="H2503" t="s">
        <v>9860</v>
      </c>
      <c r="I2503" t="s">
        <v>10452</v>
      </c>
      <c r="J2503" t="s">
        <v>10185</v>
      </c>
      <c r="K2503" t="str">
        <f t="shared" si="78"/>
        <v>CARLOS ANDRES AGUILERA GUERRERO</v>
      </c>
      <c r="L2503" t="str">
        <f t="shared" si="79"/>
        <v>Carlos Andres Aguilera Guerrero</v>
      </c>
      <c r="M2503" t="s">
        <v>2231</v>
      </c>
      <c r="N2503" t="str">
        <f>VLOOKUP(M2503,Tabla13[[#All],[rut]:[estado_licencia]],2,0)</f>
        <v>Carlos Andres Aguilera Guerrero</v>
      </c>
      <c r="O2503" t="s">
        <v>9878</v>
      </c>
      <c r="P2503" t="s">
        <v>9879</v>
      </c>
      <c r="Q2503" s="2">
        <v>44309</v>
      </c>
      <c r="R2503" t="s">
        <v>460</v>
      </c>
      <c r="T2503" t="s">
        <v>9834</v>
      </c>
      <c r="U2503" s="2">
        <v>44350</v>
      </c>
      <c r="V2503" t="s">
        <v>9835</v>
      </c>
      <c r="W2503" t="s">
        <v>1224</v>
      </c>
      <c r="X2503" t="s">
        <v>10857</v>
      </c>
      <c r="Y2503">
        <v>25000</v>
      </c>
      <c r="Z2503" t="s">
        <v>9838</v>
      </c>
    </row>
    <row r="2504" spans="1:36" hidden="1" x14ac:dyDescent="0.25">
      <c r="A2504" t="s">
        <v>15402</v>
      </c>
      <c r="B2504" t="s">
        <v>14882</v>
      </c>
      <c r="C2504" s="2">
        <v>43985</v>
      </c>
      <c r="D2504" t="s">
        <v>9827</v>
      </c>
      <c r="E2504" t="s">
        <v>10318</v>
      </c>
      <c r="F2504" t="s">
        <v>10319</v>
      </c>
      <c r="G2504" t="s">
        <v>181</v>
      </c>
      <c r="H2504" t="s">
        <v>15403</v>
      </c>
      <c r="I2504" t="s">
        <v>10192</v>
      </c>
      <c r="J2504" t="s">
        <v>15404</v>
      </c>
      <c r="K2504" t="str">
        <f t="shared" si="78"/>
        <v>JORGE IVAN MALINARICH DELGADO</v>
      </c>
      <c r="L2504" t="str">
        <f t="shared" si="79"/>
        <v>Jorge Ivan Malinarich Delgado</v>
      </c>
      <c r="M2504" t="s">
        <v>2232</v>
      </c>
      <c r="N2504" t="str">
        <f>VLOOKUP(M2504,Tabla13[[#All],[rut]:[estado_licencia]],2,0)</f>
        <v>Jorge Ivan Malinarich Delgado</v>
      </c>
      <c r="O2504" t="s">
        <v>9878</v>
      </c>
      <c r="P2504" t="s">
        <v>10195</v>
      </c>
      <c r="Q2504" s="2">
        <v>45210</v>
      </c>
      <c r="R2504">
        <v>18290</v>
      </c>
      <c r="T2504" t="s">
        <v>9834</v>
      </c>
      <c r="U2504" s="2">
        <v>44350</v>
      </c>
      <c r="V2504" t="s">
        <v>9835</v>
      </c>
      <c r="W2504" t="s">
        <v>1224</v>
      </c>
      <c r="X2504" t="s">
        <v>10857</v>
      </c>
      <c r="Y2504">
        <v>25000</v>
      </c>
      <c r="Z2504" t="s">
        <v>9838</v>
      </c>
    </row>
    <row r="2505" spans="1:36" hidden="1" x14ac:dyDescent="0.25">
      <c r="A2505" t="s">
        <v>15405</v>
      </c>
      <c r="B2505" t="s">
        <v>14882</v>
      </c>
      <c r="C2505" s="2">
        <v>43985</v>
      </c>
      <c r="D2505" t="s">
        <v>9827</v>
      </c>
      <c r="E2505" t="s">
        <v>10318</v>
      </c>
      <c r="F2505" t="s">
        <v>10319</v>
      </c>
      <c r="G2505" t="s">
        <v>181</v>
      </c>
      <c r="H2505" t="s">
        <v>14841</v>
      </c>
      <c r="I2505" t="s">
        <v>10557</v>
      </c>
      <c r="J2505" t="s">
        <v>15406</v>
      </c>
      <c r="K2505" t="str">
        <f t="shared" si="78"/>
        <v>SERGIO ADRIAN VIDAL  MIRANDA</v>
      </c>
      <c r="L2505" t="str">
        <f t="shared" si="79"/>
        <v>Sergio Adrian Vidal  Miranda</v>
      </c>
      <c r="M2505" t="s">
        <v>2233</v>
      </c>
      <c r="N2505" t="str">
        <f>VLOOKUP(M2505,Tabla13[[#All],[rut]:[estado_licencia]],2,0)</f>
        <v>Sergio Adrian Vidal  Miranda</v>
      </c>
      <c r="O2505" t="s">
        <v>9878</v>
      </c>
      <c r="P2505" t="s">
        <v>12586</v>
      </c>
      <c r="Q2505" s="2">
        <v>45063</v>
      </c>
      <c r="R2505">
        <v>19495</v>
      </c>
      <c r="T2505" t="s">
        <v>9834</v>
      </c>
      <c r="U2505" s="2">
        <v>44350</v>
      </c>
      <c r="V2505" t="s">
        <v>9835</v>
      </c>
      <c r="W2505" t="s">
        <v>1224</v>
      </c>
      <c r="X2505" t="s">
        <v>10857</v>
      </c>
      <c r="Y2505">
        <v>25000</v>
      </c>
      <c r="Z2505" t="s">
        <v>9838</v>
      </c>
    </row>
    <row r="2506" spans="1:36" hidden="1" x14ac:dyDescent="0.25">
      <c r="A2506" t="s">
        <v>10883</v>
      </c>
      <c r="B2506" t="s">
        <v>14882</v>
      </c>
      <c r="C2506" s="2">
        <v>43985</v>
      </c>
      <c r="D2506" t="s">
        <v>10351</v>
      </c>
      <c r="E2506" t="s">
        <v>10318</v>
      </c>
      <c r="F2506" t="s">
        <v>10319</v>
      </c>
      <c r="G2506" t="s">
        <v>181</v>
      </c>
      <c r="H2506" t="s">
        <v>15396</v>
      </c>
      <c r="I2506" t="s">
        <v>10285</v>
      </c>
      <c r="J2506" t="s">
        <v>15397</v>
      </c>
      <c r="K2506" t="str">
        <f t="shared" si="78"/>
        <v>PIERRE ANTOINE PLANE CISTERNAS</v>
      </c>
      <c r="L2506" t="str">
        <f t="shared" si="79"/>
        <v>Pierre Antoine Plane Cisternas</v>
      </c>
      <c r="M2506" t="s">
        <v>2229</v>
      </c>
      <c r="N2506" t="str">
        <f>VLOOKUP(M2506,Tabla13[[#All],[rut]:[estado_licencia]],2,0)</f>
        <v>Pierre Antoine Plane Cisternas</v>
      </c>
      <c r="O2506" t="s">
        <v>9878</v>
      </c>
      <c r="P2506" t="s">
        <v>10255</v>
      </c>
      <c r="Q2506" s="2">
        <v>44533</v>
      </c>
      <c r="R2506">
        <v>19495</v>
      </c>
      <c r="U2506" s="2">
        <v>44350</v>
      </c>
      <c r="V2506" t="s">
        <v>9835</v>
      </c>
      <c r="W2506" t="s">
        <v>1224</v>
      </c>
      <c r="X2506" t="s">
        <v>12883</v>
      </c>
      <c r="Y2506">
        <v>30000</v>
      </c>
      <c r="Z2506" t="s">
        <v>9838</v>
      </c>
    </row>
    <row r="2507" spans="1:36" hidden="1" x14ac:dyDescent="0.25">
      <c r="A2507" t="s">
        <v>10883</v>
      </c>
      <c r="B2507" t="s">
        <v>14882</v>
      </c>
      <c r="C2507" s="2">
        <v>43985</v>
      </c>
      <c r="D2507" t="s">
        <v>10351</v>
      </c>
      <c r="E2507" t="s">
        <v>10318</v>
      </c>
      <c r="F2507" t="s">
        <v>10319</v>
      </c>
      <c r="G2507" t="s">
        <v>181</v>
      </c>
      <c r="H2507" t="s">
        <v>10614</v>
      </c>
      <c r="I2507" t="s">
        <v>11519</v>
      </c>
      <c r="J2507" t="s">
        <v>15399</v>
      </c>
      <c r="K2507" t="str">
        <f t="shared" si="78"/>
        <v>YUBER FELIX BENAVIDES BUSTOS</v>
      </c>
      <c r="L2507" t="str">
        <f t="shared" si="79"/>
        <v>Yuber Felix Benavides Bustos</v>
      </c>
      <c r="M2507" t="s">
        <v>2230</v>
      </c>
      <c r="N2507" t="str">
        <f>VLOOKUP(M2507,Tabla13[[#All],[rut]:[estado_licencia]],2,0)</f>
        <v>Yuber Felix Benavides Bustos</v>
      </c>
      <c r="O2507" t="s">
        <v>9878</v>
      </c>
      <c r="P2507" t="s">
        <v>10028</v>
      </c>
      <c r="Q2507" s="2">
        <v>45753</v>
      </c>
      <c r="R2507">
        <v>19495</v>
      </c>
      <c r="U2507" s="2">
        <v>44350</v>
      </c>
      <c r="V2507" t="s">
        <v>9835</v>
      </c>
      <c r="W2507" t="s">
        <v>1224</v>
      </c>
      <c r="X2507" t="s">
        <v>12883</v>
      </c>
      <c r="Y2507">
        <v>30000</v>
      </c>
      <c r="Z2507" t="s">
        <v>9838</v>
      </c>
    </row>
    <row r="2508" spans="1:36" hidden="1" x14ac:dyDescent="0.25">
      <c r="A2508" t="s">
        <v>10883</v>
      </c>
      <c r="B2508" t="s">
        <v>14882</v>
      </c>
      <c r="C2508" s="2">
        <v>43985</v>
      </c>
      <c r="D2508" t="s">
        <v>10351</v>
      </c>
      <c r="E2508" t="s">
        <v>10318</v>
      </c>
      <c r="F2508" t="s">
        <v>10319</v>
      </c>
      <c r="G2508" t="s">
        <v>181</v>
      </c>
      <c r="H2508" t="s">
        <v>10211</v>
      </c>
      <c r="I2508" t="s">
        <v>10212</v>
      </c>
      <c r="J2508" t="s">
        <v>10213</v>
      </c>
      <c r="K2508" t="str">
        <f t="shared" si="78"/>
        <v>OSCAR JESUS REYES GARRIDO</v>
      </c>
      <c r="L2508" t="str">
        <f t="shared" si="79"/>
        <v>Oscar Jesus Reyes Garrido</v>
      </c>
      <c r="M2508" t="s">
        <v>151</v>
      </c>
      <c r="N2508" t="str">
        <f>VLOOKUP(M2508,Tabla13[[#All],[rut]:[estado_licencia]],2,0)</f>
        <v>Oscar Jesus Reyes Garrido</v>
      </c>
      <c r="O2508" t="s">
        <v>9878</v>
      </c>
      <c r="P2508" t="s">
        <v>9879</v>
      </c>
      <c r="Q2508" s="2">
        <v>44147</v>
      </c>
      <c r="R2508" t="s">
        <v>460</v>
      </c>
      <c r="U2508" s="2">
        <v>44350</v>
      </c>
      <c r="V2508" t="s">
        <v>9835</v>
      </c>
      <c r="W2508" t="s">
        <v>1224</v>
      </c>
      <c r="X2508" t="s">
        <v>12883</v>
      </c>
      <c r="Y2508">
        <v>30000</v>
      </c>
      <c r="Z2508" t="s">
        <v>9838</v>
      </c>
    </row>
    <row r="2509" spans="1:36" hidden="1" x14ac:dyDescent="0.25">
      <c r="A2509" t="s">
        <v>10883</v>
      </c>
      <c r="B2509" t="s">
        <v>14882</v>
      </c>
      <c r="C2509" s="2">
        <v>43985</v>
      </c>
      <c r="D2509" t="s">
        <v>10351</v>
      </c>
      <c r="E2509" t="s">
        <v>10318</v>
      </c>
      <c r="F2509" t="s">
        <v>10319</v>
      </c>
      <c r="G2509" t="s">
        <v>181</v>
      </c>
      <c r="H2509" t="s">
        <v>9860</v>
      </c>
      <c r="I2509" t="s">
        <v>10452</v>
      </c>
      <c r="J2509" t="s">
        <v>10185</v>
      </c>
      <c r="K2509" t="str">
        <f t="shared" si="78"/>
        <v>CARLOS ANDRES AGUILERA GUERRERO</v>
      </c>
      <c r="L2509" t="str">
        <f t="shared" si="79"/>
        <v>Carlos Andres Aguilera Guerrero</v>
      </c>
      <c r="M2509" t="s">
        <v>2231</v>
      </c>
      <c r="N2509" t="str">
        <f>VLOOKUP(M2509,Tabla13[[#All],[rut]:[estado_licencia]],2,0)</f>
        <v>Carlos Andres Aguilera Guerrero</v>
      </c>
      <c r="O2509" t="s">
        <v>9878</v>
      </c>
      <c r="P2509" t="s">
        <v>9879</v>
      </c>
      <c r="Q2509" s="2">
        <v>44309</v>
      </c>
      <c r="R2509" t="s">
        <v>460</v>
      </c>
      <c r="U2509" s="2">
        <v>44350</v>
      </c>
      <c r="V2509" t="s">
        <v>9835</v>
      </c>
      <c r="W2509" t="s">
        <v>1224</v>
      </c>
      <c r="X2509" t="s">
        <v>12883</v>
      </c>
      <c r="Y2509">
        <v>30000</v>
      </c>
      <c r="Z2509" t="s">
        <v>9838</v>
      </c>
    </row>
    <row r="2510" spans="1:36" hidden="1" x14ac:dyDescent="0.25">
      <c r="A2510" t="s">
        <v>10883</v>
      </c>
      <c r="B2510" t="s">
        <v>14882</v>
      </c>
      <c r="C2510" s="2">
        <v>43985</v>
      </c>
      <c r="D2510" t="s">
        <v>10351</v>
      </c>
      <c r="E2510" t="s">
        <v>10318</v>
      </c>
      <c r="F2510" t="s">
        <v>10319</v>
      </c>
      <c r="G2510" t="s">
        <v>181</v>
      </c>
      <c r="H2510" t="s">
        <v>15403</v>
      </c>
      <c r="I2510" t="s">
        <v>10192</v>
      </c>
      <c r="J2510" t="s">
        <v>15404</v>
      </c>
      <c r="K2510" t="str">
        <f t="shared" si="78"/>
        <v>JORGE IVAN MALINARICH DELGADO</v>
      </c>
      <c r="L2510" t="str">
        <f t="shared" si="79"/>
        <v>Jorge Ivan Malinarich Delgado</v>
      </c>
      <c r="M2510" t="s">
        <v>2232</v>
      </c>
      <c r="N2510" t="str">
        <f>VLOOKUP(M2510,Tabla13[[#All],[rut]:[estado_licencia]],2,0)</f>
        <v>Jorge Ivan Malinarich Delgado</v>
      </c>
      <c r="O2510" t="s">
        <v>9878</v>
      </c>
      <c r="P2510" t="s">
        <v>10195</v>
      </c>
      <c r="Q2510" s="2">
        <v>45210</v>
      </c>
      <c r="R2510">
        <v>18290</v>
      </c>
      <c r="U2510" s="2">
        <v>44350</v>
      </c>
      <c r="V2510" t="s">
        <v>9835</v>
      </c>
      <c r="W2510" t="s">
        <v>1224</v>
      </c>
      <c r="X2510" t="s">
        <v>12883</v>
      </c>
      <c r="Y2510">
        <v>30000</v>
      </c>
      <c r="Z2510" t="s">
        <v>9838</v>
      </c>
    </row>
    <row r="2511" spans="1:36" hidden="1" x14ac:dyDescent="0.25">
      <c r="A2511" t="s">
        <v>15407</v>
      </c>
      <c r="B2511" t="s">
        <v>14882</v>
      </c>
      <c r="C2511" s="2">
        <v>43985</v>
      </c>
      <c r="D2511" t="s">
        <v>9827</v>
      </c>
      <c r="E2511" t="s">
        <v>14647</v>
      </c>
      <c r="F2511" t="s">
        <v>14647</v>
      </c>
      <c r="G2511" t="s">
        <v>2234</v>
      </c>
      <c r="H2511" t="s">
        <v>11297</v>
      </c>
      <c r="I2511" t="s">
        <v>15408</v>
      </c>
      <c r="J2511" t="s">
        <v>15409</v>
      </c>
      <c r="K2511" t="str">
        <f t="shared" si="78"/>
        <v>JOHN PETER MENESES  PORRAS</v>
      </c>
      <c r="L2511" t="str">
        <f t="shared" si="79"/>
        <v>John Peter Meneses  Porras</v>
      </c>
      <c r="M2511" t="s">
        <v>2234</v>
      </c>
      <c r="N2511" t="str">
        <f>VLOOKUP(M2511,Tabla13[[#All],[rut]:[estado_licencia]],2,0)</f>
        <v>John Peter Meneses  Porras</v>
      </c>
      <c r="O2511" t="s">
        <v>9832</v>
      </c>
      <c r="P2511" t="s">
        <v>9943</v>
      </c>
      <c r="Q2511" s="2">
        <v>45508</v>
      </c>
      <c r="R2511">
        <v>19.495000000000001</v>
      </c>
      <c r="T2511" t="s">
        <v>9834</v>
      </c>
      <c r="U2511" s="2">
        <v>44350</v>
      </c>
      <c r="V2511" t="s">
        <v>9835</v>
      </c>
      <c r="W2511" t="s">
        <v>1224</v>
      </c>
      <c r="X2511" t="s">
        <v>10857</v>
      </c>
      <c r="Y2511">
        <v>25000</v>
      </c>
      <c r="Z2511" t="s">
        <v>9853</v>
      </c>
      <c r="AA2511" s="2">
        <v>43985</v>
      </c>
      <c r="AB2511" t="s">
        <v>9936</v>
      </c>
      <c r="AI2511" t="s">
        <v>15410</v>
      </c>
      <c r="AJ2511">
        <v>43987</v>
      </c>
    </row>
    <row r="2512" spans="1:36" hidden="1" x14ac:dyDescent="0.25">
      <c r="A2512" t="s">
        <v>10883</v>
      </c>
      <c r="B2512" t="s">
        <v>14882</v>
      </c>
      <c r="C2512" s="2">
        <v>43985</v>
      </c>
      <c r="D2512" t="s">
        <v>10351</v>
      </c>
      <c r="E2512" t="s">
        <v>10318</v>
      </c>
      <c r="F2512" t="s">
        <v>10319</v>
      </c>
      <c r="G2512" t="s">
        <v>181</v>
      </c>
      <c r="H2512" t="s">
        <v>14841</v>
      </c>
      <c r="I2512" t="s">
        <v>10557</v>
      </c>
      <c r="J2512" t="s">
        <v>15406</v>
      </c>
      <c r="K2512" t="str">
        <f t="shared" si="78"/>
        <v>SERGIO ADRIAN VIDAL  MIRANDA</v>
      </c>
      <c r="L2512" t="str">
        <f t="shared" si="79"/>
        <v>Sergio Adrian Vidal  Miranda</v>
      </c>
      <c r="M2512" t="s">
        <v>2233</v>
      </c>
      <c r="N2512" t="str">
        <f>VLOOKUP(M2512,Tabla13[[#All],[rut]:[estado_licencia]],2,0)</f>
        <v>Sergio Adrian Vidal  Miranda</v>
      </c>
      <c r="O2512" t="s">
        <v>9878</v>
      </c>
      <c r="P2512" t="s">
        <v>12586</v>
      </c>
      <c r="Q2512" s="2">
        <v>45063</v>
      </c>
      <c r="R2512">
        <v>19495</v>
      </c>
      <c r="U2512" s="2">
        <v>44350</v>
      </c>
      <c r="V2512" t="s">
        <v>9835</v>
      </c>
      <c r="W2512" t="s">
        <v>1224</v>
      </c>
      <c r="X2512" t="s">
        <v>12883</v>
      </c>
      <c r="Y2512">
        <v>30000</v>
      </c>
      <c r="Z2512" t="s">
        <v>9838</v>
      </c>
    </row>
    <row r="2513" spans="1:36" hidden="1" x14ac:dyDescent="0.25">
      <c r="A2513" t="s">
        <v>15411</v>
      </c>
      <c r="B2513" t="s">
        <v>14882</v>
      </c>
      <c r="C2513" s="2">
        <v>43985</v>
      </c>
      <c r="D2513" t="s">
        <v>9827</v>
      </c>
      <c r="E2513" t="s">
        <v>10968</v>
      </c>
      <c r="F2513" t="s">
        <v>10968</v>
      </c>
      <c r="G2513" t="s">
        <v>455</v>
      </c>
      <c r="H2513" t="s">
        <v>10690</v>
      </c>
      <c r="I2513" t="s">
        <v>14699</v>
      </c>
      <c r="J2513" t="s">
        <v>14700</v>
      </c>
      <c r="K2513" t="str">
        <f t="shared" si="78"/>
        <v>NELSON ANTONIO PINEDA AVILES</v>
      </c>
      <c r="L2513" t="str">
        <f t="shared" si="79"/>
        <v>Nelson Antonio Pineda Aviles</v>
      </c>
      <c r="M2513" t="s">
        <v>1881</v>
      </c>
      <c r="N2513" t="str">
        <f>VLOOKUP(M2513,Tabla13[[#All],[rut]:[estado_licencia]],2,0)</f>
        <v>Nelson Antonio Pineda Aviles</v>
      </c>
      <c r="O2513" t="s">
        <v>14701</v>
      </c>
      <c r="P2513" t="s">
        <v>9879</v>
      </c>
      <c r="Q2513" s="2">
        <v>44498</v>
      </c>
      <c r="R2513" t="s">
        <v>460</v>
      </c>
      <c r="U2513" s="2">
        <v>44350</v>
      </c>
      <c r="V2513" t="s">
        <v>9835</v>
      </c>
      <c r="W2513" t="s">
        <v>1224</v>
      </c>
      <c r="X2513" t="s">
        <v>10857</v>
      </c>
      <c r="Y2513">
        <v>25000</v>
      </c>
      <c r="Z2513" t="s">
        <v>9853</v>
      </c>
      <c r="AA2513" s="2">
        <v>44001</v>
      </c>
      <c r="AB2513" t="s">
        <v>9936</v>
      </c>
      <c r="AI2513" t="s">
        <v>15412</v>
      </c>
      <c r="AJ2513">
        <v>44007</v>
      </c>
    </row>
    <row r="2514" spans="1:36" hidden="1" x14ac:dyDescent="0.25">
      <c r="A2514" t="s">
        <v>10883</v>
      </c>
      <c r="B2514" t="s">
        <v>14882</v>
      </c>
      <c r="C2514" s="2">
        <v>43985</v>
      </c>
      <c r="D2514" t="s">
        <v>10351</v>
      </c>
      <c r="E2514" t="s">
        <v>13151</v>
      </c>
      <c r="F2514" t="s">
        <v>13151</v>
      </c>
      <c r="G2514" t="s">
        <v>2228</v>
      </c>
      <c r="H2514" t="s">
        <v>10366</v>
      </c>
      <c r="I2514" t="s">
        <v>10683</v>
      </c>
      <c r="J2514" t="s">
        <v>10147</v>
      </c>
      <c r="K2514" t="str">
        <f t="shared" si="78"/>
        <v>CRISTIAN ANTONIO CUEVAS FIGUEROA</v>
      </c>
      <c r="L2514" t="str">
        <f t="shared" si="79"/>
        <v>Cristian Antonio Cuevas Figueroa</v>
      </c>
      <c r="M2514" t="s">
        <v>2228</v>
      </c>
      <c r="N2514" t="str">
        <f>VLOOKUP(M2514,Tabla13[[#All],[rut]:[estado_licencia]],2,0)</f>
        <v>Cristian Antonio Cuevas Figueroa</v>
      </c>
      <c r="O2514" t="s">
        <v>9832</v>
      </c>
      <c r="P2514" t="s">
        <v>9919</v>
      </c>
      <c r="Q2514" s="2">
        <v>44560</v>
      </c>
      <c r="R2514">
        <v>19495</v>
      </c>
      <c r="U2514" s="2">
        <v>44350</v>
      </c>
      <c r="V2514" t="s">
        <v>9835</v>
      </c>
      <c r="W2514" t="s">
        <v>1224</v>
      </c>
      <c r="X2514" t="s">
        <v>12883</v>
      </c>
      <c r="Y2514">
        <v>30000</v>
      </c>
      <c r="Z2514" t="s">
        <v>9853</v>
      </c>
      <c r="AA2514" s="2">
        <v>43985</v>
      </c>
      <c r="AB2514" t="s">
        <v>9936</v>
      </c>
      <c r="AI2514" t="s">
        <v>15394</v>
      </c>
      <c r="AJ2514">
        <v>43987</v>
      </c>
    </row>
    <row r="2515" spans="1:36" hidden="1" x14ac:dyDescent="0.25">
      <c r="A2515" t="s">
        <v>15413</v>
      </c>
      <c r="B2515" t="s">
        <v>14882</v>
      </c>
      <c r="C2515" s="2">
        <v>43985</v>
      </c>
      <c r="D2515" t="s">
        <v>9827</v>
      </c>
      <c r="E2515" t="s">
        <v>11133</v>
      </c>
      <c r="F2515" t="s">
        <v>10075</v>
      </c>
      <c r="G2515" t="s">
        <v>114</v>
      </c>
      <c r="H2515" t="s">
        <v>10026</v>
      </c>
      <c r="I2515" t="s">
        <v>10651</v>
      </c>
      <c r="J2515" t="s">
        <v>15414</v>
      </c>
      <c r="K2515" t="str">
        <f t="shared" si="78"/>
        <v>JOSE LINDOR DEL CARMEN ROJAS GALLARDO</v>
      </c>
      <c r="L2515" t="str">
        <f t="shared" si="79"/>
        <v>Jose Lindor Del Carmen Rojas Gallardo</v>
      </c>
      <c r="M2515" t="s">
        <v>2235</v>
      </c>
      <c r="N2515" t="str">
        <f>VLOOKUP(M2515,Tabla13[[#All],[rut]:[estado_licencia]],2,0)</f>
        <v>Jose Lindor Del Carmen Rojas Gallardo</v>
      </c>
      <c r="O2515" t="s">
        <v>9878</v>
      </c>
      <c r="P2515" t="s">
        <v>9983</v>
      </c>
      <c r="Q2515" s="2">
        <v>44675</v>
      </c>
      <c r="R2515">
        <v>19495</v>
      </c>
      <c r="T2515" t="s">
        <v>9834</v>
      </c>
      <c r="U2515" s="2">
        <v>44350</v>
      </c>
      <c r="V2515" t="s">
        <v>9835</v>
      </c>
      <c r="W2515" t="s">
        <v>1224</v>
      </c>
      <c r="X2515" t="s">
        <v>10857</v>
      </c>
      <c r="Y2515">
        <v>25000</v>
      </c>
      <c r="Z2515" t="s">
        <v>9838</v>
      </c>
    </row>
    <row r="2516" spans="1:36" hidden="1" x14ac:dyDescent="0.25">
      <c r="A2516" t="s">
        <v>15415</v>
      </c>
      <c r="B2516" t="s">
        <v>14882</v>
      </c>
      <c r="C2516" s="2">
        <v>43985</v>
      </c>
      <c r="D2516" t="s">
        <v>9827</v>
      </c>
      <c r="E2516" t="s">
        <v>11133</v>
      </c>
      <c r="F2516" t="s">
        <v>10075</v>
      </c>
      <c r="G2516" t="s">
        <v>114</v>
      </c>
      <c r="H2516" t="s">
        <v>10554</v>
      </c>
      <c r="I2516" t="s">
        <v>10200</v>
      </c>
      <c r="J2516" t="s">
        <v>15416</v>
      </c>
      <c r="K2516" t="str">
        <f t="shared" si="78"/>
        <v>RAUL ANDRES ZUÑIGA MARTINEZ</v>
      </c>
      <c r="L2516" t="str">
        <f t="shared" si="79"/>
        <v>Raul Andres Zuñiga Martinez</v>
      </c>
      <c r="M2516" t="s">
        <v>2236</v>
      </c>
      <c r="N2516" t="str">
        <f>VLOOKUP(M2516,Tabla13[[#All],[rut]:[estado_licencia]],2,0)</f>
        <v>Raul Andres Zuñiga Martinez</v>
      </c>
      <c r="O2516" t="s">
        <v>9878</v>
      </c>
      <c r="P2516" t="s">
        <v>11745</v>
      </c>
      <c r="Q2516" s="2">
        <v>44566</v>
      </c>
      <c r="R2516">
        <v>19495</v>
      </c>
      <c r="T2516" t="s">
        <v>9834</v>
      </c>
      <c r="U2516" s="2">
        <v>44350</v>
      </c>
      <c r="V2516" t="s">
        <v>9835</v>
      </c>
      <c r="W2516" t="s">
        <v>1224</v>
      </c>
      <c r="X2516" t="s">
        <v>10857</v>
      </c>
      <c r="Y2516">
        <v>25000</v>
      </c>
      <c r="Z2516" t="s">
        <v>9838</v>
      </c>
    </row>
    <row r="2517" spans="1:36" hidden="1" x14ac:dyDescent="0.25">
      <c r="A2517" t="s">
        <v>15417</v>
      </c>
      <c r="B2517" t="s">
        <v>14882</v>
      </c>
      <c r="C2517" s="2">
        <v>43986</v>
      </c>
      <c r="D2517" t="s">
        <v>9827</v>
      </c>
      <c r="E2517" t="s">
        <v>15418</v>
      </c>
      <c r="F2517" t="s">
        <v>15418</v>
      </c>
      <c r="G2517" t="s">
        <v>2237</v>
      </c>
      <c r="H2517" t="s">
        <v>10184</v>
      </c>
      <c r="I2517" t="s">
        <v>12303</v>
      </c>
      <c r="J2517" t="s">
        <v>15419</v>
      </c>
      <c r="K2517" t="str">
        <f t="shared" si="78"/>
        <v>MARCOS ESTEBAN RODRIGUEZ APABLAZA</v>
      </c>
      <c r="L2517" t="str">
        <f t="shared" si="79"/>
        <v>Marcos Esteban Rodriguez Apablaza</v>
      </c>
      <c r="M2517" t="s">
        <v>2237</v>
      </c>
      <c r="N2517" t="str">
        <f>VLOOKUP(M2517,Tabla13[[#All],[rut]:[estado_licencia]],2,0)</f>
        <v>Marcos Esteban Rodriguez Apablaza</v>
      </c>
      <c r="O2517" t="s">
        <v>9832</v>
      </c>
      <c r="P2517" t="s">
        <v>15420</v>
      </c>
      <c r="Q2517" s="2">
        <v>44866</v>
      </c>
      <c r="R2517" t="s">
        <v>11680</v>
      </c>
      <c r="T2517" t="s">
        <v>9834</v>
      </c>
      <c r="U2517" s="2">
        <v>44351</v>
      </c>
      <c r="V2517" t="s">
        <v>9835</v>
      </c>
      <c r="W2517" t="s">
        <v>1224</v>
      </c>
      <c r="X2517" t="s">
        <v>10857</v>
      </c>
      <c r="Y2517">
        <v>25000</v>
      </c>
      <c r="Z2517" t="s">
        <v>9853</v>
      </c>
      <c r="AI2517" t="s">
        <v>15421</v>
      </c>
      <c r="AJ2517">
        <v>44001</v>
      </c>
    </row>
    <row r="2518" spans="1:36" hidden="1" x14ac:dyDescent="0.25">
      <c r="A2518" t="s">
        <v>15422</v>
      </c>
      <c r="B2518" t="s">
        <v>14882</v>
      </c>
      <c r="C2518" s="2">
        <v>43986</v>
      </c>
      <c r="D2518" t="s">
        <v>9827</v>
      </c>
      <c r="E2518" t="s">
        <v>9840</v>
      </c>
      <c r="F2518" t="s">
        <v>9841</v>
      </c>
      <c r="G2518" t="s">
        <v>50</v>
      </c>
      <c r="H2518" t="s">
        <v>9972</v>
      </c>
      <c r="I2518" t="s">
        <v>15423</v>
      </c>
      <c r="J2518" t="s">
        <v>11416</v>
      </c>
      <c r="K2518" t="str">
        <f t="shared" si="78"/>
        <v>ALEXIS ENRIQUE CAMPOS PEDRAZA</v>
      </c>
      <c r="L2518" t="str">
        <f t="shared" si="79"/>
        <v>Alexis Enrique Campos Pedraza</v>
      </c>
      <c r="M2518" t="s">
        <v>2238</v>
      </c>
      <c r="N2518" t="str">
        <f>VLOOKUP(M2518,Tabla13[[#All],[rut]:[estado_licencia]],2,0)</f>
        <v>Alexis Enrique Campos Pedraza</v>
      </c>
      <c r="O2518" t="s">
        <v>9832</v>
      </c>
      <c r="P2518" t="s">
        <v>15424</v>
      </c>
      <c r="Q2518" s="2">
        <v>44126</v>
      </c>
      <c r="R2518">
        <v>19495</v>
      </c>
      <c r="T2518" t="s">
        <v>9834</v>
      </c>
      <c r="U2518" s="2">
        <v>44351</v>
      </c>
      <c r="V2518" t="s">
        <v>9835</v>
      </c>
      <c r="W2518" t="s">
        <v>1224</v>
      </c>
      <c r="X2518" t="s">
        <v>10857</v>
      </c>
      <c r="Y2518">
        <v>25000</v>
      </c>
      <c r="Z2518" t="s">
        <v>9838</v>
      </c>
    </row>
    <row r="2519" spans="1:36" hidden="1" x14ac:dyDescent="0.25">
      <c r="A2519" t="s">
        <v>15425</v>
      </c>
      <c r="B2519" t="s">
        <v>14882</v>
      </c>
      <c r="C2519" s="2">
        <v>43986</v>
      </c>
      <c r="D2519" t="s">
        <v>9827</v>
      </c>
      <c r="E2519" t="s">
        <v>9840</v>
      </c>
      <c r="F2519" t="s">
        <v>9841</v>
      </c>
      <c r="G2519" t="s">
        <v>50</v>
      </c>
      <c r="H2519" t="s">
        <v>11575</v>
      </c>
      <c r="I2519" t="s">
        <v>10140</v>
      </c>
      <c r="J2519" t="s">
        <v>15426</v>
      </c>
      <c r="K2519" t="str">
        <f t="shared" si="78"/>
        <v>LUIS GASTON BUSTAMANTE ARAYA</v>
      </c>
      <c r="L2519" t="str">
        <f t="shared" si="79"/>
        <v>Luis Gaston Bustamante Araya</v>
      </c>
      <c r="M2519" t="s">
        <v>2239</v>
      </c>
      <c r="N2519" t="str">
        <f>VLOOKUP(M2519,Tabla13[[#All],[rut]:[estado_licencia]],2,0)</f>
        <v>Luis Gaston Bustamante Araya</v>
      </c>
      <c r="O2519" t="s">
        <v>9832</v>
      </c>
      <c r="P2519" t="s">
        <v>10979</v>
      </c>
      <c r="Q2519" s="2">
        <v>44646</v>
      </c>
      <c r="R2519">
        <v>18290</v>
      </c>
      <c r="T2519" t="s">
        <v>9834</v>
      </c>
      <c r="U2519" s="2">
        <v>44351</v>
      </c>
      <c r="V2519" t="s">
        <v>9835</v>
      </c>
      <c r="W2519" t="s">
        <v>1224</v>
      </c>
      <c r="X2519" t="s">
        <v>10857</v>
      </c>
      <c r="Y2519">
        <v>25000</v>
      </c>
      <c r="Z2519" t="s">
        <v>9838</v>
      </c>
    </row>
    <row r="2520" spans="1:36" hidden="1" x14ac:dyDescent="0.25">
      <c r="A2520" t="s">
        <v>15427</v>
      </c>
      <c r="B2520" t="s">
        <v>14882</v>
      </c>
      <c r="C2520" s="2">
        <v>43986</v>
      </c>
      <c r="D2520" t="s">
        <v>9827</v>
      </c>
      <c r="E2520" t="s">
        <v>14398</v>
      </c>
      <c r="F2520" t="s">
        <v>14398</v>
      </c>
      <c r="G2520" t="s">
        <v>1749</v>
      </c>
      <c r="H2520" t="s">
        <v>9902</v>
      </c>
      <c r="I2520" t="s">
        <v>10140</v>
      </c>
      <c r="J2520" t="s">
        <v>12892</v>
      </c>
      <c r="K2520" t="str">
        <f t="shared" si="78"/>
        <v>MANUEL ANTONIO AHUMADA ARAYA</v>
      </c>
      <c r="L2520" t="str">
        <f t="shared" si="79"/>
        <v>Manuel Antonio Ahumada Araya</v>
      </c>
      <c r="M2520" t="s">
        <v>2240</v>
      </c>
      <c r="N2520" t="str">
        <f>VLOOKUP(M2520,Tabla13[[#All],[rut]:[estado_licencia]],2,0)</f>
        <v>Manuel Antonio Ahumada Araya</v>
      </c>
      <c r="O2520" t="s">
        <v>14400</v>
      </c>
      <c r="P2520" t="s">
        <v>4040</v>
      </c>
      <c r="Q2520" s="2">
        <v>45044</v>
      </c>
      <c r="R2520" t="s">
        <v>460</v>
      </c>
      <c r="T2520" t="s">
        <v>9834</v>
      </c>
      <c r="U2520" s="2">
        <v>45447</v>
      </c>
      <c r="V2520" t="s">
        <v>9835</v>
      </c>
      <c r="W2520" t="s">
        <v>1224</v>
      </c>
      <c r="X2520" t="s">
        <v>10857</v>
      </c>
      <c r="Y2520">
        <v>25000</v>
      </c>
      <c r="Z2520" t="s">
        <v>9838</v>
      </c>
    </row>
    <row r="2521" spans="1:36" hidden="1" x14ac:dyDescent="0.25">
      <c r="A2521" t="s">
        <v>15428</v>
      </c>
      <c r="B2521" t="s">
        <v>14882</v>
      </c>
      <c r="C2521" s="2">
        <v>43986</v>
      </c>
      <c r="D2521" t="s">
        <v>9827</v>
      </c>
      <c r="E2521" t="s">
        <v>14398</v>
      </c>
      <c r="F2521" t="s">
        <v>14398</v>
      </c>
      <c r="G2521" t="s">
        <v>1749</v>
      </c>
      <c r="H2521" t="s">
        <v>15429</v>
      </c>
      <c r="I2521" t="s">
        <v>11565</v>
      </c>
      <c r="J2521" t="s">
        <v>15430</v>
      </c>
      <c r="K2521" t="str">
        <f t="shared" si="78"/>
        <v>JAIME ROLANDO BRITO  YAÑEZ</v>
      </c>
      <c r="L2521" t="str">
        <f t="shared" si="79"/>
        <v>Jaime Rolando Brito  Yañez</v>
      </c>
      <c r="M2521" t="s">
        <v>2241</v>
      </c>
      <c r="N2521" t="str">
        <f>VLOOKUP(M2521,Tabla13[[#All],[rut]:[estado_licencia]],2,0)</f>
        <v>Jaime Rolando Brito  Yañez</v>
      </c>
      <c r="O2521" t="s">
        <v>15431</v>
      </c>
      <c r="P2521" t="s">
        <v>4040</v>
      </c>
      <c r="Q2521" s="2">
        <v>45292</v>
      </c>
      <c r="R2521" t="s">
        <v>460</v>
      </c>
      <c r="T2521" t="s">
        <v>9834</v>
      </c>
      <c r="U2521" s="2">
        <v>45447</v>
      </c>
      <c r="V2521" t="s">
        <v>9835</v>
      </c>
      <c r="W2521" t="s">
        <v>1224</v>
      </c>
      <c r="X2521" t="s">
        <v>10857</v>
      </c>
      <c r="Y2521">
        <v>25000</v>
      </c>
      <c r="Z2521" t="s">
        <v>9838</v>
      </c>
    </row>
    <row r="2522" spans="1:36" hidden="1" x14ac:dyDescent="0.25">
      <c r="A2522" t="s">
        <v>15432</v>
      </c>
      <c r="B2522" t="s">
        <v>14882</v>
      </c>
      <c r="C2522" s="2">
        <v>43986</v>
      </c>
      <c r="D2522" t="s">
        <v>9827</v>
      </c>
      <c r="E2522" t="s">
        <v>14398</v>
      </c>
      <c r="F2522" t="s">
        <v>14398</v>
      </c>
      <c r="G2522" t="s">
        <v>1749</v>
      </c>
      <c r="H2522" t="s">
        <v>9860</v>
      </c>
      <c r="I2522" t="s">
        <v>9933</v>
      </c>
      <c r="J2522" t="s">
        <v>15433</v>
      </c>
      <c r="K2522" t="str">
        <f t="shared" si="78"/>
        <v>FRANK ENRIQUE AGUILERA MATURANA</v>
      </c>
      <c r="L2522" t="str">
        <f t="shared" si="79"/>
        <v>Frank Enrique Aguilera Maturana</v>
      </c>
      <c r="M2522" t="s">
        <v>2242</v>
      </c>
      <c r="N2522" t="str">
        <f>VLOOKUP(M2522,Tabla13[[#All],[rut]:[estado_licencia]],2,0)</f>
        <v>Frank Enrique Aguilera Maturana</v>
      </c>
      <c r="O2522" t="s">
        <v>14400</v>
      </c>
      <c r="P2522" t="s">
        <v>14769</v>
      </c>
      <c r="Q2522" s="2">
        <v>45420</v>
      </c>
      <c r="R2522">
        <v>19495</v>
      </c>
      <c r="T2522" t="s">
        <v>9834</v>
      </c>
      <c r="U2522" s="2">
        <v>44351</v>
      </c>
      <c r="V2522" t="s">
        <v>9835</v>
      </c>
      <c r="W2522" t="s">
        <v>1224</v>
      </c>
      <c r="X2522" t="s">
        <v>10857</v>
      </c>
      <c r="Y2522">
        <v>25000</v>
      </c>
      <c r="Z2522" t="s">
        <v>9838</v>
      </c>
    </row>
    <row r="2523" spans="1:36" hidden="1" x14ac:dyDescent="0.25">
      <c r="A2523" t="s">
        <v>15434</v>
      </c>
      <c r="B2523" t="s">
        <v>14882</v>
      </c>
      <c r="C2523" s="2">
        <v>43986</v>
      </c>
      <c r="D2523" t="s">
        <v>9827</v>
      </c>
      <c r="E2523" t="s">
        <v>10318</v>
      </c>
      <c r="F2523" t="s">
        <v>10319</v>
      </c>
      <c r="G2523" t="s">
        <v>181</v>
      </c>
      <c r="H2523" t="s">
        <v>10604</v>
      </c>
      <c r="I2523" t="s">
        <v>10604</v>
      </c>
      <c r="J2523" t="s">
        <v>10923</v>
      </c>
      <c r="K2523" t="str">
        <f t="shared" si="78"/>
        <v>FRANCISCO JAVIER TORO TORO</v>
      </c>
      <c r="L2523" t="str">
        <f t="shared" si="79"/>
        <v>Francisco Javier Toro Toro</v>
      </c>
      <c r="M2523" t="s">
        <v>2243</v>
      </c>
      <c r="N2523" t="str">
        <f>VLOOKUP(M2523,Tabla13[[#All],[rut]:[estado_licencia]],2,0)</f>
        <v>Francisco Javier Toro Toro</v>
      </c>
      <c r="O2523" t="s">
        <v>9878</v>
      </c>
      <c r="P2523" t="s">
        <v>12586</v>
      </c>
      <c r="Q2523" s="2">
        <v>44436</v>
      </c>
      <c r="R2523" t="s">
        <v>460</v>
      </c>
      <c r="T2523" t="s">
        <v>9834</v>
      </c>
      <c r="U2523" s="2">
        <v>44351</v>
      </c>
      <c r="V2523" t="s">
        <v>9835</v>
      </c>
      <c r="W2523" t="s">
        <v>1224</v>
      </c>
      <c r="X2523" t="s">
        <v>10857</v>
      </c>
      <c r="Y2523">
        <v>25000</v>
      </c>
      <c r="Z2523" t="s">
        <v>9838</v>
      </c>
    </row>
    <row r="2524" spans="1:36" hidden="1" x14ac:dyDescent="0.25">
      <c r="A2524" t="s">
        <v>15435</v>
      </c>
      <c r="B2524" t="s">
        <v>14882</v>
      </c>
      <c r="C2524" s="2">
        <v>43986</v>
      </c>
      <c r="D2524" t="s">
        <v>9827</v>
      </c>
      <c r="E2524" t="s">
        <v>10318</v>
      </c>
      <c r="F2524" t="s">
        <v>10319</v>
      </c>
      <c r="G2524" t="s">
        <v>181</v>
      </c>
      <c r="H2524" t="s">
        <v>10453</v>
      </c>
      <c r="I2524" t="s">
        <v>10265</v>
      </c>
      <c r="J2524" t="s">
        <v>15436</v>
      </c>
      <c r="K2524" t="str">
        <f t="shared" si="78"/>
        <v>ALFREDO HERNAN VALENZUELA OLIVARES</v>
      </c>
      <c r="L2524" t="str">
        <f t="shared" si="79"/>
        <v>Alfredo Hernan Valenzuela Olivares</v>
      </c>
      <c r="M2524" t="s">
        <v>2244</v>
      </c>
      <c r="N2524" t="str">
        <f>VLOOKUP(M2524,Tabla13[[#All],[rut]:[estado_licencia]],2,0)</f>
        <v>Alfredo Hernan Valenzuela Olivares</v>
      </c>
      <c r="O2524" t="s">
        <v>9878</v>
      </c>
      <c r="P2524" t="s">
        <v>9943</v>
      </c>
      <c r="Q2524" s="2">
        <v>44004</v>
      </c>
      <c r="R2524">
        <v>19495</v>
      </c>
      <c r="T2524" t="s">
        <v>9834</v>
      </c>
      <c r="U2524" s="2">
        <v>44351</v>
      </c>
      <c r="V2524" t="s">
        <v>9835</v>
      </c>
      <c r="W2524" t="s">
        <v>1224</v>
      </c>
      <c r="X2524" t="s">
        <v>10857</v>
      </c>
      <c r="Y2524">
        <v>25000</v>
      </c>
      <c r="Z2524" t="s">
        <v>9838</v>
      </c>
    </row>
    <row r="2525" spans="1:36" hidden="1" x14ac:dyDescent="0.25">
      <c r="A2525" t="s">
        <v>15437</v>
      </c>
      <c r="B2525" t="s">
        <v>14882</v>
      </c>
      <c r="C2525" s="2">
        <v>43986</v>
      </c>
      <c r="D2525" t="s">
        <v>9827</v>
      </c>
      <c r="E2525" t="s">
        <v>10318</v>
      </c>
      <c r="F2525" t="s">
        <v>10319</v>
      </c>
      <c r="G2525" t="s">
        <v>181</v>
      </c>
      <c r="H2525" t="s">
        <v>11739</v>
      </c>
      <c r="I2525" t="s">
        <v>10051</v>
      </c>
      <c r="J2525" t="s">
        <v>15438</v>
      </c>
      <c r="K2525" t="str">
        <f t="shared" si="78"/>
        <v>JOSE MARCELO OJEDA BRICEÑO</v>
      </c>
      <c r="L2525" t="str">
        <f t="shared" si="79"/>
        <v>Jose Marcelo Ojeda Briceño</v>
      </c>
      <c r="M2525" t="s">
        <v>2245</v>
      </c>
      <c r="N2525" t="str">
        <f>VLOOKUP(M2525,Tabla13[[#All],[rut]:[estado_licencia]],2,0)</f>
        <v>Jose Marcelo Ojeda Briceño</v>
      </c>
      <c r="O2525" t="s">
        <v>9878</v>
      </c>
      <c r="P2525" t="s">
        <v>9879</v>
      </c>
      <c r="Q2525" s="2">
        <v>44821</v>
      </c>
      <c r="R2525" t="s">
        <v>460</v>
      </c>
      <c r="T2525" t="s">
        <v>9834</v>
      </c>
      <c r="U2525" s="2">
        <v>44351</v>
      </c>
      <c r="V2525" t="s">
        <v>9835</v>
      </c>
      <c r="W2525" t="s">
        <v>1224</v>
      </c>
      <c r="X2525" t="s">
        <v>10857</v>
      </c>
      <c r="Y2525">
        <v>25000</v>
      </c>
      <c r="Z2525" t="s">
        <v>9838</v>
      </c>
    </row>
    <row r="2526" spans="1:36" hidden="1" x14ac:dyDescent="0.25">
      <c r="A2526" t="s">
        <v>10883</v>
      </c>
      <c r="B2526" t="s">
        <v>14882</v>
      </c>
      <c r="C2526" s="2">
        <v>43986</v>
      </c>
      <c r="D2526" t="s">
        <v>10351</v>
      </c>
      <c r="E2526" t="s">
        <v>10318</v>
      </c>
      <c r="F2526" t="s">
        <v>10319</v>
      </c>
      <c r="G2526" t="s">
        <v>181</v>
      </c>
      <c r="H2526" t="s">
        <v>10604</v>
      </c>
      <c r="I2526" t="s">
        <v>10604</v>
      </c>
      <c r="J2526" t="s">
        <v>10923</v>
      </c>
      <c r="K2526" t="str">
        <f t="shared" si="78"/>
        <v>FRANCISCO JAVIER TORO TORO</v>
      </c>
      <c r="L2526" t="str">
        <f t="shared" si="79"/>
        <v>Francisco Javier Toro Toro</v>
      </c>
      <c r="M2526" t="s">
        <v>2243</v>
      </c>
      <c r="N2526" t="str">
        <f>VLOOKUP(M2526,Tabla13[[#All],[rut]:[estado_licencia]],2,0)</f>
        <v>Francisco Javier Toro Toro</v>
      </c>
      <c r="O2526" t="s">
        <v>9878</v>
      </c>
      <c r="P2526" t="s">
        <v>12586</v>
      </c>
      <c r="Q2526" s="2">
        <v>44436</v>
      </c>
      <c r="R2526" t="s">
        <v>460</v>
      </c>
      <c r="T2526" t="s">
        <v>9834</v>
      </c>
      <c r="U2526" s="2">
        <v>44351</v>
      </c>
      <c r="V2526" t="s">
        <v>9835</v>
      </c>
      <c r="W2526" t="s">
        <v>1224</v>
      </c>
      <c r="X2526" t="s">
        <v>12883</v>
      </c>
      <c r="Y2526">
        <v>30000</v>
      </c>
      <c r="Z2526" t="s">
        <v>9838</v>
      </c>
    </row>
    <row r="2527" spans="1:36" hidden="1" x14ac:dyDescent="0.25">
      <c r="A2527" t="s">
        <v>10883</v>
      </c>
      <c r="B2527" t="s">
        <v>14882</v>
      </c>
      <c r="C2527" s="2">
        <v>43986</v>
      </c>
      <c r="D2527" t="s">
        <v>10351</v>
      </c>
      <c r="E2527" t="s">
        <v>10318</v>
      </c>
      <c r="F2527" t="s">
        <v>10319</v>
      </c>
      <c r="G2527" t="s">
        <v>181</v>
      </c>
      <c r="H2527" t="s">
        <v>10453</v>
      </c>
      <c r="I2527" t="s">
        <v>10265</v>
      </c>
      <c r="J2527" t="s">
        <v>15436</v>
      </c>
      <c r="K2527" t="str">
        <f t="shared" si="78"/>
        <v>ALFREDO HERNAN VALENZUELA OLIVARES</v>
      </c>
      <c r="L2527" t="str">
        <f t="shared" si="79"/>
        <v>Alfredo Hernan Valenzuela Olivares</v>
      </c>
      <c r="M2527" t="s">
        <v>2244</v>
      </c>
      <c r="N2527" t="str">
        <f>VLOOKUP(M2527,Tabla13[[#All],[rut]:[estado_licencia]],2,0)</f>
        <v>Alfredo Hernan Valenzuela Olivares</v>
      </c>
      <c r="O2527" t="s">
        <v>9878</v>
      </c>
      <c r="P2527" t="s">
        <v>9943</v>
      </c>
      <c r="Q2527" s="2">
        <v>44004</v>
      </c>
      <c r="R2527">
        <v>19495</v>
      </c>
      <c r="T2527" t="s">
        <v>9834</v>
      </c>
      <c r="U2527" s="2">
        <v>44351</v>
      </c>
      <c r="V2527" t="s">
        <v>9835</v>
      </c>
      <c r="W2527" t="s">
        <v>1224</v>
      </c>
      <c r="X2527" t="s">
        <v>12883</v>
      </c>
      <c r="Y2527">
        <v>30000</v>
      </c>
      <c r="Z2527" t="s">
        <v>9838</v>
      </c>
    </row>
    <row r="2528" spans="1:36" hidden="1" x14ac:dyDescent="0.25">
      <c r="A2528" t="s">
        <v>10883</v>
      </c>
      <c r="B2528" t="s">
        <v>14882</v>
      </c>
      <c r="C2528" s="2">
        <v>43986</v>
      </c>
      <c r="D2528" t="s">
        <v>10351</v>
      </c>
      <c r="E2528" t="s">
        <v>10318</v>
      </c>
      <c r="F2528" t="s">
        <v>10319</v>
      </c>
      <c r="G2528" t="s">
        <v>181</v>
      </c>
      <c r="H2528" t="s">
        <v>11739</v>
      </c>
      <c r="I2528" t="s">
        <v>10051</v>
      </c>
      <c r="J2528" t="s">
        <v>15438</v>
      </c>
      <c r="K2528" t="str">
        <f t="shared" si="78"/>
        <v>JOSE MARCELO OJEDA BRICEÑO</v>
      </c>
      <c r="L2528" t="str">
        <f t="shared" si="79"/>
        <v>Jose Marcelo Ojeda Briceño</v>
      </c>
      <c r="M2528" t="s">
        <v>2245</v>
      </c>
      <c r="N2528" t="str">
        <f>VLOOKUP(M2528,Tabla13[[#All],[rut]:[estado_licencia]],2,0)</f>
        <v>Jose Marcelo Ojeda Briceño</v>
      </c>
      <c r="O2528" t="s">
        <v>9878</v>
      </c>
      <c r="P2528" t="s">
        <v>9879</v>
      </c>
      <c r="Q2528" s="2">
        <v>44821</v>
      </c>
      <c r="R2528" t="s">
        <v>460</v>
      </c>
      <c r="T2528" t="s">
        <v>9834</v>
      </c>
      <c r="U2528" s="2">
        <v>44351</v>
      </c>
      <c r="V2528" t="s">
        <v>9835</v>
      </c>
      <c r="W2528" t="s">
        <v>1224</v>
      </c>
      <c r="X2528" t="s">
        <v>12883</v>
      </c>
      <c r="Y2528">
        <v>30000</v>
      </c>
      <c r="Z2528" t="s">
        <v>9838</v>
      </c>
    </row>
    <row r="2529" spans="1:36" hidden="1" x14ac:dyDescent="0.25">
      <c r="A2529" t="s">
        <v>15439</v>
      </c>
      <c r="B2529" t="s">
        <v>14882</v>
      </c>
      <c r="C2529" s="2">
        <v>43986</v>
      </c>
      <c r="D2529" t="s">
        <v>9827</v>
      </c>
      <c r="E2529" t="s">
        <v>11179</v>
      </c>
      <c r="F2529" t="s">
        <v>11179</v>
      </c>
      <c r="G2529" t="s">
        <v>520</v>
      </c>
      <c r="H2529" t="s">
        <v>10405</v>
      </c>
      <c r="I2529" t="s">
        <v>9842</v>
      </c>
      <c r="J2529" t="s">
        <v>13803</v>
      </c>
      <c r="K2529" t="str">
        <f t="shared" si="78"/>
        <v>JUAN EDUARDO ACEVEDO PIZARRO</v>
      </c>
      <c r="L2529" t="str">
        <f t="shared" si="79"/>
        <v>Juan Eduardo Acevedo Pizarro</v>
      </c>
      <c r="M2529" t="s">
        <v>2246</v>
      </c>
      <c r="N2529" t="str">
        <f>VLOOKUP(M2529,Tabla13[[#All],[rut]:[estado_licencia]],2,0)</f>
        <v>Juan Eduardo Acevedo Pizarro</v>
      </c>
      <c r="O2529" t="s">
        <v>9898</v>
      </c>
      <c r="P2529" t="s">
        <v>10028</v>
      </c>
      <c r="Q2529" s="2">
        <v>44149</v>
      </c>
      <c r="R2529">
        <v>19495</v>
      </c>
      <c r="T2529" t="s">
        <v>9834</v>
      </c>
      <c r="U2529" s="2">
        <v>44351</v>
      </c>
      <c r="V2529" t="s">
        <v>9835</v>
      </c>
      <c r="W2529" t="s">
        <v>1224</v>
      </c>
      <c r="X2529" t="s">
        <v>10857</v>
      </c>
      <c r="Y2529">
        <v>25000</v>
      </c>
      <c r="Z2529" t="s">
        <v>9838</v>
      </c>
    </row>
    <row r="2530" spans="1:36" hidden="1" x14ac:dyDescent="0.25">
      <c r="A2530" t="s">
        <v>15440</v>
      </c>
      <c r="B2530" t="s">
        <v>14882</v>
      </c>
      <c r="C2530" s="2">
        <v>43987</v>
      </c>
      <c r="D2530" t="s">
        <v>9827</v>
      </c>
      <c r="E2530" t="s">
        <v>10796</v>
      </c>
      <c r="F2530" t="s">
        <v>10742</v>
      </c>
      <c r="G2530" t="s">
        <v>364</v>
      </c>
      <c r="H2530" t="s">
        <v>12717</v>
      </c>
      <c r="I2530" t="s">
        <v>10830</v>
      </c>
      <c r="J2530" t="s">
        <v>15441</v>
      </c>
      <c r="K2530" t="str">
        <f t="shared" si="78"/>
        <v>ARMANDO ANTONIO JAMETT ORDENES</v>
      </c>
      <c r="L2530" t="str">
        <f t="shared" si="79"/>
        <v>Armando Antonio Jamett Ordenes</v>
      </c>
      <c r="M2530" t="s">
        <v>2247</v>
      </c>
      <c r="N2530" t="str">
        <f>VLOOKUP(M2530,Tabla13[[#All],[rut]:[estado_licencia]],2,0)</f>
        <v>Armando Antonio Jamett Ordenes</v>
      </c>
      <c r="O2530" t="s">
        <v>9832</v>
      </c>
      <c r="P2530" t="s">
        <v>11225</v>
      </c>
      <c r="Q2530" s="2">
        <v>44888</v>
      </c>
      <c r="R2530">
        <v>18290</v>
      </c>
      <c r="T2530" t="s">
        <v>9834</v>
      </c>
      <c r="U2530" s="2">
        <v>44352</v>
      </c>
      <c r="V2530" t="s">
        <v>9835</v>
      </c>
      <c r="W2530" t="s">
        <v>1224</v>
      </c>
      <c r="X2530" t="s">
        <v>10857</v>
      </c>
      <c r="Y2530">
        <v>25000</v>
      </c>
      <c r="Z2530" t="s">
        <v>9838</v>
      </c>
    </row>
    <row r="2531" spans="1:36" hidden="1" x14ac:dyDescent="0.25">
      <c r="A2531" t="s">
        <v>15442</v>
      </c>
      <c r="B2531" t="s">
        <v>14882</v>
      </c>
      <c r="C2531" s="2">
        <v>43987</v>
      </c>
      <c r="D2531" t="s">
        <v>9827</v>
      </c>
      <c r="E2531" t="s">
        <v>10074</v>
      </c>
      <c r="F2531" t="s">
        <v>10075</v>
      </c>
      <c r="G2531" t="s">
        <v>114</v>
      </c>
      <c r="H2531" t="s">
        <v>10070</v>
      </c>
      <c r="I2531" t="s">
        <v>10070</v>
      </c>
      <c r="J2531" t="s">
        <v>13601</v>
      </c>
      <c r="K2531" t="str">
        <f t="shared" si="78"/>
        <v>TITO ELISEO VEGA VEGA</v>
      </c>
      <c r="L2531" t="str">
        <f t="shared" si="79"/>
        <v>Tito Eliseo Vega Vega</v>
      </c>
      <c r="M2531" t="s">
        <v>1456</v>
      </c>
      <c r="N2531" t="str">
        <f>VLOOKUP(M2531,Tabla13[[#All],[rut]:[estado_licencia]],2,0)</f>
        <v>Tito Eliseo Vega Vega</v>
      </c>
      <c r="O2531" t="s">
        <v>9832</v>
      </c>
      <c r="P2531" t="s">
        <v>15443</v>
      </c>
      <c r="Q2531" s="2">
        <v>44656</v>
      </c>
      <c r="R2531">
        <v>18290</v>
      </c>
      <c r="T2531" t="s">
        <v>9834</v>
      </c>
      <c r="U2531" s="2">
        <v>44352</v>
      </c>
      <c r="V2531" t="s">
        <v>9835</v>
      </c>
      <c r="W2531" t="s">
        <v>1224</v>
      </c>
      <c r="X2531" t="s">
        <v>10857</v>
      </c>
      <c r="Y2531">
        <v>25000</v>
      </c>
      <c r="Z2531" t="s">
        <v>9838</v>
      </c>
    </row>
    <row r="2532" spans="1:36" hidden="1" x14ac:dyDescent="0.25">
      <c r="A2532" t="s">
        <v>15444</v>
      </c>
      <c r="B2532" t="s">
        <v>14882</v>
      </c>
      <c r="C2532" s="2">
        <v>43987</v>
      </c>
      <c r="D2532" t="s">
        <v>9827</v>
      </c>
      <c r="E2532" t="s">
        <v>9840</v>
      </c>
      <c r="F2532" t="s">
        <v>9841</v>
      </c>
      <c r="G2532" t="s">
        <v>50</v>
      </c>
      <c r="H2532" t="s">
        <v>11060</v>
      </c>
      <c r="I2532" t="s">
        <v>10164</v>
      </c>
      <c r="J2532" t="s">
        <v>13039</v>
      </c>
      <c r="K2532" t="str">
        <f t="shared" si="78"/>
        <v>WILSON ANTONIO TORDECILLA SALINAS</v>
      </c>
      <c r="L2532" t="str">
        <f t="shared" si="79"/>
        <v>Wilson Antonio Tordecilla Salinas</v>
      </c>
      <c r="M2532" t="s">
        <v>2248</v>
      </c>
      <c r="N2532" t="str">
        <f>VLOOKUP(M2532,Tabla13[[#All],[rut]:[estado_licencia]],2,0)</f>
        <v>Wilson Antonio Tordecilla Salinas</v>
      </c>
      <c r="O2532" t="s">
        <v>9832</v>
      </c>
      <c r="P2532" t="s">
        <v>10979</v>
      </c>
      <c r="Q2532" s="2">
        <v>44781</v>
      </c>
      <c r="R2532">
        <v>18290</v>
      </c>
      <c r="T2532" t="s">
        <v>9834</v>
      </c>
      <c r="U2532" s="2">
        <v>44352</v>
      </c>
      <c r="V2532" t="s">
        <v>9835</v>
      </c>
      <c r="W2532" t="s">
        <v>1224</v>
      </c>
      <c r="X2532" t="s">
        <v>10857</v>
      </c>
      <c r="Y2532">
        <v>25000</v>
      </c>
      <c r="Z2532" t="s">
        <v>9838</v>
      </c>
    </row>
    <row r="2533" spans="1:36" hidden="1" x14ac:dyDescent="0.25">
      <c r="A2533" t="s">
        <v>15445</v>
      </c>
      <c r="B2533" t="s">
        <v>14882</v>
      </c>
      <c r="C2533" s="2">
        <v>43987</v>
      </c>
      <c r="D2533" t="s">
        <v>9827</v>
      </c>
      <c r="E2533" t="s">
        <v>10898</v>
      </c>
      <c r="F2533" t="s">
        <v>10898</v>
      </c>
      <c r="G2533" t="s">
        <v>431</v>
      </c>
      <c r="H2533" t="s">
        <v>9954</v>
      </c>
      <c r="I2533" t="s">
        <v>10140</v>
      </c>
      <c r="J2533" t="s">
        <v>15446</v>
      </c>
      <c r="K2533" t="str">
        <f t="shared" si="78"/>
        <v>GUILLERMO ALBERTO GUERRA ARAYA</v>
      </c>
      <c r="L2533" t="str">
        <f t="shared" si="79"/>
        <v>Guillermo Alberto Guerra Araya</v>
      </c>
      <c r="M2533" t="s">
        <v>2249</v>
      </c>
      <c r="N2533" t="str">
        <f>VLOOKUP(M2533,Tabla13[[#All],[rut]:[estado_licencia]],2,0)</f>
        <v>Guillermo Alberto Guerra Araya</v>
      </c>
      <c r="O2533" t="s">
        <v>9832</v>
      </c>
      <c r="P2533" t="s">
        <v>10979</v>
      </c>
      <c r="Q2533" s="2">
        <v>44599</v>
      </c>
      <c r="R2533">
        <v>18290</v>
      </c>
      <c r="T2533" t="s">
        <v>9834</v>
      </c>
      <c r="U2533" s="2">
        <v>44352</v>
      </c>
      <c r="V2533" t="s">
        <v>9835</v>
      </c>
      <c r="W2533" t="s">
        <v>1224</v>
      </c>
      <c r="X2533" t="s">
        <v>10857</v>
      </c>
      <c r="Y2533">
        <v>25000</v>
      </c>
      <c r="Z2533" t="s">
        <v>9838</v>
      </c>
    </row>
    <row r="2534" spans="1:36" hidden="1" x14ac:dyDescent="0.25">
      <c r="A2534" t="s">
        <v>15447</v>
      </c>
      <c r="B2534" t="s">
        <v>14882</v>
      </c>
      <c r="C2534" s="2">
        <v>43987</v>
      </c>
      <c r="D2534" t="s">
        <v>9827</v>
      </c>
      <c r="E2534" t="s">
        <v>11247</v>
      </c>
      <c r="F2534" t="s">
        <v>11248</v>
      </c>
      <c r="G2534" t="s">
        <v>545</v>
      </c>
      <c r="H2534" t="s">
        <v>10315</v>
      </c>
      <c r="I2534" t="s">
        <v>15448</v>
      </c>
      <c r="J2534" t="s">
        <v>15449</v>
      </c>
      <c r="K2534" t="str">
        <f t="shared" si="78"/>
        <v>ISRAEL EDUARDO VILLARROEL DAINES</v>
      </c>
      <c r="L2534" t="str">
        <f t="shared" si="79"/>
        <v>Israel Eduardo Villarroel Daines</v>
      </c>
      <c r="M2534" t="s">
        <v>2250</v>
      </c>
      <c r="N2534" t="str">
        <f>VLOOKUP(M2534,Tabla13[[#All],[rut]:[estado_licencia]],2,0)</f>
        <v>Israel Eduardo Villarroel Daines</v>
      </c>
      <c r="O2534" t="s">
        <v>11393</v>
      </c>
      <c r="P2534" t="s">
        <v>4040</v>
      </c>
      <c r="Q2534" s="2">
        <v>45379</v>
      </c>
      <c r="R2534" t="s">
        <v>460</v>
      </c>
      <c r="T2534" t="s">
        <v>9834</v>
      </c>
      <c r="U2534" s="2">
        <v>45448</v>
      </c>
      <c r="V2534" t="s">
        <v>9835</v>
      </c>
      <c r="W2534" t="s">
        <v>1224</v>
      </c>
      <c r="X2534" t="s">
        <v>10857</v>
      </c>
      <c r="Y2534">
        <v>25000</v>
      </c>
      <c r="Z2534" t="s">
        <v>9838</v>
      </c>
    </row>
    <row r="2535" spans="1:36" hidden="1" x14ac:dyDescent="0.25">
      <c r="A2535" t="s">
        <v>15450</v>
      </c>
      <c r="B2535" t="s">
        <v>14882</v>
      </c>
      <c r="C2535" s="2">
        <v>43987</v>
      </c>
      <c r="D2535" t="s">
        <v>9827</v>
      </c>
      <c r="E2535" t="s">
        <v>10884</v>
      </c>
      <c r="F2535" t="s">
        <v>10885</v>
      </c>
      <c r="G2535" t="s">
        <v>427</v>
      </c>
      <c r="H2535" t="s">
        <v>10651</v>
      </c>
      <c r="I2535" t="s">
        <v>9887</v>
      </c>
      <c r="J2535" t="s">
        <v>15451</v>
      </c>
      <c r="K2535" t="str">
        <f t="shared" si="78"/>
        <v>GUILLERMO GONZALO GALLARDO GONZALEZ</v>
      </c>
      <c r="L2535" t="str">
        <f t="shared" si="79"/>
        <v>Guillermo Gonzalo Gallardo Gonzalez</v>
      </c>
      <c r="M2535" t="s">
        <v>2251</v>
      </c>
      <c r="N2535" t="str">
        <f>VLOOKUP(M2535,Tabla13[[#All],[rut]:[estado_licencia]],2,0)</f>
        <v>Guillermo Gonzalo Gallardo Gonzalez</v>
      </c>
      <c r="O2535" t="s">
        <v>9832</v>
      </c>
      <c r="P2535" t="s">
        <v>12616</v>
      </c>
      <c r="Q2535" s="2">
        <v>44134</v>
      </c>
      <c r="R2535">
        <v>19495</v>
      </c>
      <c r="T2535" t="s">
        <v>9834</v>
      </c>
      <c r="U2535" s="2">
        <v>44352</v>
      </c>
      <c r="V2535" t="s">
        <v>9835</v>
      </c>
      <c r="W2535" t="s">
        <v>1224</v>
      </c>
      <c r="X2535" t="s">
        <v>10857</v>
      </c>
      <c r="Y2535">
        <v>25000</v>
      </c>
      <c r="Z2535" t="s">
        <v>9838</v>
      </c>
    </row>
    <row r="2536" spans="1:36" hidden="1" x14ac:dyDescent="0.25">
      <c r="A2536" t="s">
        <v>15452</v>
      </c>
      <c r="B2536" t="s">
        <v>14882</v>
      </c>
      <c r="C2536" s="2">
        <v>43987</v>
      </c>
      <c r="D2536" t="s">
        <v>9827</v>
      </c>
      <c r="E2536" t="s">
        <v>11218</v>
      </c>
      <c r="F2536" t="s">
        <v>11219</v>
      </c>
      <c r="G2536" t="s">
        <v>535</v>
      </c>
      <c r="H2536" t="s">
        <v>15174</v>
      </c>
      <c r="I2536" t="s">
        <v>11306</v>
      </c>
      <c r="J2536" t="s">
        <v>15453</v>
      </c>
      <c r="K2536" t="str">
        <f t="shared" si="78"/>
        <v>JOB NATAN MANQUE  MANQUEZ</v>
      </c>
      <c r="L2536" t="str">
        <f t="shared" si="79"/>
        <v>Job Natan Manque  Manquez</v>
      </c>
      <c r="M2536" t="s">
        <v>2252</v>
      </c>
      <c r="N2536" t="str">
        <f>VLOOKUP(M2536,Tabla13[[#All],[rut]:[estado_licencia]],2,0)</f>
        <v>Job Natan Manque  Manquez</v>
      </c>
      <c r="O2536" t="s">
        <v>9832</v>
      </c>
      <c r="P2536" t="s">
        <v>9906</v>
      </c>
      <c r="Q2536" s="2">
        <v>45214</v>
      </c>
      <c r="R2536">
        <v>19495</v>
      </c>
      <c r="T2536" t="s">
        <v>9834</v>
      </c>
      <c r="U2536" s="2">
        <v>44352</v>
      </c>
      <c r="V2536" t="s">
        <v>9835</v>
      </c>
      <c r="W2536" t="s">
        <v>1224</v>
      </c>
      <c r="X2536" t="s">
        <v>10857</v>
      </c>
      <c r="Y2536">
        <v>25000</v>
      </c>
      <c r="Z2536" t="s">
        <v>9853</v>
      </c>
      <c r="AA2536" s="2">
        <v>43993</v>
      </c>
      <c r="AB2536" t="s">
        <v>9936</v>
      </c>
      <c r="AI2536" t="s">
        <v>15454</v>
      </c>
      <c r="AJ2536">
        <v>44012</v>
      </c>
    </row>
    <row r="2537" spans="1:36" hidden="1" x14ac:dyDescent="0.25">
      <c r="A2537" t="s">
        <v>15455</v>
      </c>
      <c r="B2537" t="s">
        <v>14882</v>
      </c>
      <c r="C2537" s="2">
        <v>43987</v>
      </c>
      <c r="D2537" t="s">
        <v>9827</v>
      </c>
      <c r="E2537" t="s">
        <v>9840</v>
      </c>
      <c r="F2537" t="s">
        <v>9841</v>
      </c>
      <c r="G2537" t="s">
        <v>50</v>
      </c>
      <c r="H2537" t="s">
        <v>10006</v>
      </c>
      <c r="I2537" t="s">
        <v>10140</v>
      </c>
      <c r="J2537" t="s">
        <v>13053</v>
      </c>
      <c r="K2537" t="str">
        <f t="shared" si="78"/>
        <v>GABRIEL EDUARDO PEÑA ARAYA</v>
      </c>
      <c r="L2537" t="str">
        <f t="shared" si="79"/>
        <v>Gabriel Eduardo Peña Araya</v>
      </c>
      <c r="M2537" t="s">
        <v>2253</v>
      </c>
      <c r="N2537" t="str">
        <f>VLOOKUP(M2537,Tabla13[[#All],[rut]:[estado_licencia]],2,0)</f>
        <v>Gabriel Eduardo Peña Araya</v>
      </c>
      <c r="O2537" t="s">
        <v>9832</v>
      </c>
      <c r="P2537" t="s">
        <v>11425</v>
      </c>
      <c r="Q2537" s="2">
        <v>45205</v>
      </c>
      <c r="R2537">
        <v>18290</v>
      </c>
      <c r="T2537" t="s">
        <v>9834</v>
      </c>
      <c r="U2537" s="2">
        <v>44352</v>
      </c>
      <c r="V2537" t="s">
        <v>9835</v>
      </c>
      <c r="W2537" t="s">
        <v>1224</v>
      </c>
      <c r="X2537" t="s">
        <v>10857</v>
      </c>
      <c r="Y2537">
        <v>25000</v>
      </c>
      <c r="Z2537" t="s">
        <v>9838</v>
      </c>
    </row>
    <row r="2538" spans="1:36" hidden="1" x14ac:dyDescent="0.25">
      <c r="A2538" t="s">
        <v>15456</v>
      </c>
      <c r="B2538" t="s">
        <v>14882</v>
      </c>
      <c r="C2538" s="2">
        <v>43987</v>
      </c>
      <c r="D2538" t="s">
        <v>9827</v>
      </c>
      <c r="E2538" t="s">
        <v>10318</v>
      </c>
      <c r="F2538" t="s">
        <v>10319</v>
      </c>
      <c r="G2538" t="s">
        <v>181</v>
      </c>
      <c r="H2538" t="s">
        <v>9860</v>
      </c>
      <c r="I2538" t="s">
        <v>9959</v>
      </c>
      <c r="J2538" t="s">
        <v>11134</v>
      </c>
      <c r="K2538" t="str">
        <f t="shared" si="78"/>
        <v>DAVID ALEJANDRO AGUILERA NUÑEZ</v>
      </c>
      <c r="L2538" t="str">
        <f t="shared" si="79"/>
        <v>David Alejandro Aguilera Nuñez</v>
      </c>
      <c r="M2538" t="s">
        <v>2254</v>
      </c>
      <c r="N2538" t="str">
        <f>VLOOKUP(M2538,Tabla13[[#All],[rut]:[estado_licencia]],2,0)</f>
        <v>David Alejandro Aguilera Nuñez</v>
      </c>
      <c r="O2538" t="s">
        <v>9878</v>
      </c>
      <c r="P2538" t="s">
        <v>9943</v>
      </c>
      <c r="Q2538" s="2">
        <v>44791</v>
      </c>
      <c r="R2538">
        <v>19495</v>
      </c>
      <c r="T2538" t="s">
        <v>9834</v>
      </c>
      <c r="U2538" s="2">
        <v>44352</v>
      </c>
      <c r="V2538" t="s">
        <v>9835</v>
      </c>
      <c r="W2538" t="s">
        <v>1224</v>
      </c>
      <c r="X2538" t="s">
        <v>10857</v>
      </c>
      <c r="Y2538">
        <v>25000</v>
      </c>
      <c r="Z2538" t="s">
        <v>9838</v>
      </c>
    </row>
    <row r="2539" spans="1:36" hidden="1" x14ac:dyDescent="0.25">
      <c r="A2539" t="s">
        <v>15457</v>
      </c>
      <c r="B2539" t="s">
        <v>14882</v>
      </c>
      <c r="C2539" s="2">
        <v>43987</v>
      </c>
      <c r="D2539" t="s">
        <v>9827</v>
      </c>
      <c r="E2539" t="s">
        <v>10318</v>
      </c>
      <c r="F2539" t="s">
        <v>10319</v>
      </c>
      <c r="G2539" t="s">
        <v>181</v>
      </c>
      <c r="H2539" t="s">
        <v>10193</v>
      </c>
      <c r="I2539" t="s">
        <v>10192</v>
      </c>
      <c r="J2539" t="s">
        <v>15458</v>
      </c>
      <c r="K2539" t="str">
        <f t="shared" si="78"/>
        <v>ROY ALBERTO SANCHEZ DELGADO</v>
      </c>
      <c r="L2539" t="str">
        <f t="shared" si="79"/>
        <v>Roy Alberto Sanchez Delgado</v>
      </c>
      <c r="M2539" t="s">
        <v>2255</v>
      </c>
      <c r="N2539" t="str">
        <f>VLOOKUP(M2539,Tabla13[[#All],[rut]:[estado_licencia]],2,0)</f>
        <v>Roy Alberto Sanchez Delgado</v>
      </c>
      <c r="O2539" t="s">
        <v>9898</v>
      </c>
      <c r="P2539" t="s">
        <v>10136</v>
      </c>
      <c r="Q2539" s="2">
        <v>43995</v>
      </c>
      <c r="R2539">
        <v>18290</v>
      </c>
      <c r="T2539" t="s">
        <v>9834</v>
      </c>
      <c r="U2539" s="2">
        <v>44352</v>
      </c>
      <c r="V2539" t="s">
        <v>9835</v>
      </c>
      <c r="W2539" t="s">
        <v>1224</v>
      </c>
      <c r="X2539" t="s">
        <v>10857</v>
      </c>
      <c r="Y2539">
        <v>25000</v>
      </c>
      <c r="Z2539" t="s">
        <v>9838</v>
      </c>
    </row>
    <row r="2540" spans="1:36" hidden="1" x14ac:dyDescent="0.25">
      <c r="A2540" t="s">
        <v>15459</v>
      </c>
      <c r="B2540" t="s">
        <v>14882</v>
      </c>
      <c r="C2540" s="2">
        <v>43987</v>
      </c>
      <c r="D2540" t="s">
        <v>9827</v>
      </c>
      <c r="E2540" t="s">
        <v>10988</v>
      </c>
      <c r="F2540" t="s">
        <v>10989</v>
      </c>
      <c r="G2540" t="s">
        <v>461</v>
      </c>
      <c r="H2540" t="s">
        <v>10032</v>
      </c>
      <c r="I2540" t="s">
        <v>10411</v>
      </c>
      <c r="J2540" t="s">
        <v>10038</v>
      </c>
      <c r="K2540" t="str">
        <f t="shared" si="78"/>
        <v>VICTOR ANDRES PEREZ VARGAS</v>
      </c>
      <c r="L2540" t="str">
        <f t="shared" si="79"/>
        <v>Victor Andres Perez Vargas</v>
      </c>
      <c r="M2540" t="s">
        <v>2256</v>
      </c>
      <c r="N2540" t="str">
        <f>VLOOKUP(M2540,Tabla13[[#All],[rut]:[estado_licencia]],2,0)</f>
        <v>Victor Andres Perez Vargas</v>
      </c>
      <c r="O2540" t="s">
        <v>9878</v>
      </c>
      <c r="P2540" t="s">
        <v>13540</v>
      </c>
      <c r="Q2540" s="2">
        <v>44158</v>
      </c>
      <c r="R2540">
        <v>19495</v>
      </c>
      <c r="T2540" t="s">
        <v>9834</v>
      </c>
      <c r="U2540" s="2">
        <v>44352</v>
      </c>
      <c r="V2540" t="s">
        <v>9835</v>
      </c>
      <c r="W2540" t="s">
        <v>1224</v>
      </c>
      <c r="X2540" t="s">
        <v>10857</v>
      </c>
      <c r="Y2540">
        <v>25000</v>
      </c>
      <c r="Z2540" t="s">
        <v>9838</v>
      </c>
    </row>
    <row r="2541" spans="1:36" hidden="1" x14ac:dyDescent="0.25">
      <c r="A2541" t="s">
        <v>15460</v>
      </c>
      <c r="B2541" t="s">
        <v>14882</v>
      </c>
      <c r="C2541" s="2">
        <v>43987</v>
      </c>
      <c r="D2541" t="s">
        <v>9827</v>
      </c>
      <c r="E2541" t="s">
        <v>10988</v>
      </c>
      <c r="F2541" t="s">
        <v>10989</v>
      </c>
      <c r="G2541" t="s">
        <v>461</v>
      </c>
      <c r="H2541" t="s">
        <v>14039</v>
      </c>
      <c r="I2541" t="s">
        <v>10140</v>
      </c>
      <c r="J2541" t="s">
        <v>10674</v>
      </c>
      <c r="K2541" t="str">
        <f t="shared" si="78"/>
        <v>MIGUEL ANGEL TRIVIÑO ARAYA</v>
      </c>
      <c r="L2541" t="str">
        <f t="shared" si="79"/>
        <v>Miguel Angel Triviño Araya</v>
      </c>
      <c r="M2541" t="s">
        <v>2257</v>
      </c>
      <c r="N2541" t="str">
        <f>VLOOKUP(M2541,Tabla13[[#All],[rut]:[estado_licencia]],2,0)</f>
        <v>Miguel Angel Triviño Araya</v>
      </c>
      <c r="O2541" t="s">
        <v>15461</v>
      </c>
      <c r="P2541" t="s">
        <v>9949</v>
      </c>
      <c r="Q2541" s="2">
        <v>45733</v>
      </c>
      <c r="R2541" t="s">
        <v>460</v>
      </c>
      <c r="T2541" t="s">
        <v>9834</v>
      </c>
      <c r="U2541" s="2">
        <v>44352</v>
      </c>
      <c r="V2541" t="s">
        <v>9835</v>
      </c>
      <c r="W2541" t="s">
        <v>1224</v>
      </c>
      <c r="X2541" t="s">
        <v>10857</v>
      </c>
      <c r="Y2541">
        <v>25000</v>
      </c>
      <c r="Z2541" t="s">
        <v>9838</v>
      </c>
    </row>
    <row r="2542" spans="1:36" hidden="1" x14ac:dyDescent="0.25">
      <c r="A2542" t="s">
        <v>15462</v>
      </c>
      <c r="B2542" t="s">
        <v>14882</v>
      </c>
      <c r="C2542" s="2">
        <v>43987</v>
      </c>
      <c r="D2542" t="s">
        <v>9827</v>
      </c>
      <c r="E2542" t="s">
        <v>10988</v>
      </c>
      <c r="F2542" t="s">
        <v>10989</v>
      </c>
      <c r="G2542" t="s">
        <v>461</v>
      </c>
      <c r="H2542" t="s">
        <v>11923</v>
      </c>
      <c r="I2542" t="s">
        <v>11827</v>
      </c>
      <c r="J2542" t="s">
        <v>11191</v>
      </c>
      <c r="K2542" t="str">
        <f t="shared" si="78"/>
        <v>ROBERTO ALEJANDRO NAVARRETE CERDA</v>
      </c>
      <c r="L2542" t="str">
        <f t="shared" si="79"/>
        <v>Roberto Alejandro Navarrete Cerda</v>
      </c>
      <c r="M2542" t="s">
        <v>2258</v>
      </c>
      <c r="N2542" t="str">
        <f>VLOOKUP(M2542,Tabla13[[#All],[rut]:[estado_licencia]],2,0)</f>
        <v>Roberto Alejandro Navarrete Cerda</v>
      </c>
      <c r="O2542" t="s">
        <v>9832</v>
      </c>
      <c r="P2542" t="s">
        <v>9889</v>
      </c>
      <c r="Q2542" s="2">
        <v>44261</v>
      </c>
      <c r="R2542">
        <v>19495</v>
      </c>
      <c r="T2542" t="s">
        <v>9834</v>
      </c>
      <c r="U2542" s="2">
        <v>44352</v>
      </c>
      <c r="V2542" t="s">
        <v>9835</v>
      </c>
      <c r="W2542" t="s">
        <v>1224</v>
      </c>
      <c r="X2542" t="s">
        <v>10857</v>
      </c>
      <c r="Y2542">
        <v>25000</v>
      </c>
      <c r="Z2542" t="s">
        <v>9838</v>
      </c>
    </row>
    <row r="2543" spans="1:36" hidden="1" x14ac:dyDescent="0.25">
      <c r="A2543" t="s">
        <v>15463</v>
      </c>
      <c r="B2543" t="s">
        <v>14882</v>
      </c>
      <c r="C2543" s="2">
        <v>43987</v>
      </c>
      <c r="D2543" t="s">
        <v>9827</v>
      </c>
      <c r="E2543" t="s">
        <v>10988</v>
      </c>
      <c r="F2543" t="s">
        <v>10989</v>
      </c>
      <c r="G2543" t="s">
        <v>461</v>
      </c>
      <c r="H2543" t="s">
        <v>10468</v>
      </c>
      <c r="I2543" t="s">
        <v>15464</v>
      </c>
      <c r="J2543" t="s">
        <v>15465</v>
      </c>
      <c r="K2543" t="str">
        <f t="shared" si="78"/>
        <v xml:space="preserve">EDUARDO FABRICIO PINO PINO </v>
      </c>
      <c r="L2543" t="str">
        <f t="shared" si="79"/>
        <v xml:space="preserve">Eduardo Fabricio Pino Pino </v>
      </c>
      <c r="M2543" t="s">
        <v>2259</v>
      </c>
      <c r="N2543" t="str">
        <f>VLOOKUP(M2543,Tabla13[[#All],[rut]:[estado_licencia]],2,0)</f>
        <v xml:space="preserve">Eduardo Fabricio Pino Pino </v>
      </c>
      <c r="O2543" t="s">
        <v>9878</v>
      </c>
      <c r="P2543" t="s">
        <v>10807</v>
      </c>
      <c r="Q2543" s="2">
        <v>44343</v>
      </c>
      <c r="R2543">
        <v>19495</v>
      </c>
      <c r="T2543" t="s">
        <v>9834</v>
      </c>
      <c r="U2543" s="2">
        <v>44352</v>
      </c>
      <c r="V2543" t="s">
        <v>9835</v>
      </c>
      <c r="W2543" t="s">
        <v>1224</v>
      </c>
      <c r="X2543" t="s">
        <v>10857</v>
      </c>
      <c r="Y2543">
        <v>25000</v>
      </c>
      <c r="Z2543" t="s">
        <v>9838</v>
      </c>
    </row>
    <row r="2544" spans="1:36" hidden="1" x14ac:dyDescent="0.25">
      <c r="A2544" t="s">
        <v>15466</v>
      </c>
      <c r="B2544" t="s">
        <v>14882</v>
      </c>
      <c r="C2544" s="2">
        <v>43987</v>
      </c>
      <c r="D2544" t="s">
        <v>9827</v>
      </c>
      <c r="E2544" t="s">
        <v>10988</v>
      </c>
      <c r="F2544" t="s">
        <v>10989</v>
      </c>
      <c r="G2544" t="s">
        <v>461</v>
      </c>
      <c r="H2544" t="s">
        <v>10835</v>
      </c>
      <c r="I2544" t="s">
        <v>9980</v>
      </c>
      <c r="J2544" t="s">
        <v>10951</v>
      </c>
      <c r="K2544" t="str">
        <f t="shared" si="78"/>
        <v>MANUEL ALEJANDRO ALARCON CARRASCO</v>
      </c>
      <c r="L2544" t="str">
        <f t="shared" si="79"/>
        <v>Manuel Alejandro Alarcon Carrasco</v>
      </c>
      <c r="M2544" t="s">
        <v>2260</v>
      </c>
      <c r="N2544" t="str">
        <f>VLOOKUP(M2544,Tabla13[[#All],[rut]:[estado_licencia]],2,0)</f>
        <v>Manuel Alejandro Alarcon Carrasco</v>
      </c>
      <c r="O2544" t="s">
        <v>9832</v>
      </c>
      <c r="P2544" t="s">
        <v>15467</v>
      </c>
      <c r="Q2544" s="2">
        <v>45345</v>
      </c>
      <c r="R2544">
        <v>19495</v>
      </c>
      <c r="T2544" t="s">
        <v>9834</v>
      </c>
      <c r="U2544" s="2">
        <v>44352</v>
      </c>
      <c r="V2544" t="s">
        <v>9835</v>
      </c>
      <c r="W2544" t="s">
        <v>1224</v>
      </c>
      <c r="X2544" t="s">
        <v>10857</v>
      </c>
      <c r="Y2544">
        <v>25000</v>
      </c>
      <c r="Z2544" t="s">
        <v>9838</v>
      </c>
    </row>
    <row r="2545" spans="1:26" hidden="1" x14ac:dyDescent="0.25">
      <c r="A2545" t="s">
        <v>15468</v>
      </c>
      <c r="B2545" t="s">
        <v>14882</v>
      </c>
      <c r="C2545" s="2">
        <v>43987</v>
      </c>
      <c r="D2545" t="s">
        <v>9827</v>
      </c>
      <c r="E2545" t="s">
        <v>10988</v>
      </c>
      <c r="F2545" t="s">
        <v>10989</v>
      </c>
      <c r="G2545" t="s">
        <v>461</v>
      </c>
      <c r="H2545" t="s">
        <v>15469</v>
      </c>
      <c r="I2545" t="s">
        <v>10012</v>
      </c>
      <c r="J2545" t="s">
        <v>15470</v>
      </c>
      <c r="K2545" t="str">
        <f t="shared" si="78"/>
        <v>CRISTOPHER ENRIQUE LASTARRIA RIVERA</v>
      </c>
      <c r="L2545" t="str">
        <f t="shared" si="79"/>
        <v>Cristopher Enrique Lastarria Rivera</v>
      </c>
      <c r="M2545" t="s">
        <v>2261</v>
      </c>
      <c r="N2545" t="str">
        <f>VLOOKUP(M2545,Tabla13[[#All],[rut]:[estado_licencia]],2,0)</f>
        <v>Cristopher Enrique Lastarria Rivera</v>
      </c>
      <c r="O2545" t="s">
        <v>9878</v>
      </c>
      <c r="P2545" t="s">
        <v>9879</v>
      </c>
      <c r="Q2545" s="2">
        <v>44127</v>
      </c>
      <c r="R2545" t="s">
        <v>460</v>
      </c>
      <c r="T2545" t="s">
        <v>9834</v>
      </c>
      <c r="U2545" s="2">
        <v>44352</v>
      </c>
      <c r="V2545" t="s">
        <v>9835</v>
      </c>
      <c r="W2545" t="s">
        <v>1224</v>
      </c>
      <c r="X2545" t="s">
        <v>10857</v>
      </c>
      <c r="Y2545">
        <v>25000</v>
      </c>
      <c r="Z2545" t="s">
        <v>9838</v>
      </c>
    </row>
    <row r="2546" spans="1:26" hidden="1" x14ac:dyDescent="0.25">
      <c r="A2546" t="s">
        <v>15471</v>
      </c>
      <c r="B2546" t="s">
        <v>14882</v>
      </c>
      <c r="C2546" s="2">
        <v>43987</v>
      </c>
      <c r="D2546" t="s">
        <v>9827</v>
      </c>
      <c r="E2546" t="s">
        <v>10988</v>
      </c>
      <c r="F2546" t="s">
        <v>10989</v>
      </c>
      <c r="G2546" t="s">
        <v>461</v>
      </c>
      <c r="H2546" t="s">
        <v>11834</v>
      </c>
      <c r="I2546" t="s">
        <v>9887</v>
      </c>
      <c r="J2546" t="s">
        <v>15472</v>
      </c>
      <c r="K2546" t="str">
        <f t="shared" si="78"/>
        <v>RAUL RODRIGO MARDONES GONZALEZ</v>
      </c>
      <c r="L2546" t="str">
        <f t="shared" si="79"/>
        <v>Raul Rodrigo Mardones Gonzalez</v>
      </c>
      <c r="M2546" t="s">
        <v>2262</v>
      </c>
      <c r="N2546" t="str">
        <f>VLOOKUP(M2546,Tabla13[[#All],[rut]:[estado_licencia]],2,0)</f>
        <v>Raul Rodrigo Mardones Gonzalez</v>
      </c>
      <c r="O2546" t="s">
        <v>9832</v>
      </c>
      <c r="P2546" t="s">
        <v>15473</v>
      </c>
      <c r="Q2546" s="2">
        <v>45243</v>
      </c>
      <c r="R2546">
        <v>19495</v>
      </c>
      <c r="T2546" t="s">
        <v>9834</v>
      </c>
      <c r="U2546" s="2">
        <v>44352</v>
      </c>
      <c r="V2546" t="s">
        <v>9835</v>
      </c>
      <c r="W2546" t="s">
        <v>1224</v>
      </c>
      <c r="X2546" t="s">
        <v>10857</v>
      </c>
      <c r="Y2546">
        <v>25000</v>
      </c>
      <c r="Z2546" t="s">
        <v>9838</v>
      </c>
    </row>
    <row r="2547" spans="1:26" hidden="1" x14ac:dyDescent="0.25">
      <c r="A2547" t="s">
        <v>15474</v>
      </c>
      <c r="B2547" t="s">
        <v>14882</v>
      </c>
      <c r="C2547" s="2">
        <v>43987</v>
      </c>
      <c r="D2547" t="s">
        <v>9827</v>
      </c>
      <c r="E2547" t="s">
        <v>10988</v>
      </c>
      <c r="F2547" t="s">
        <v>10989</v>
      </c>
      <c r="G2547" t="s">
        <v>461</v>
      </c>
      <c r="H2547" t="s">
        <v>9928</v>
      </c>
      <c r="I2547" t="s">
        <v>10250</v>
      </c>
      <c r="J2547" t="s">
        <v>14706</v>
      </c>
      <c r="K2547" t="str">
        <f t="shared" si="78"/>
        <v>RICARDO EDUARDO TAPIA VALDIVIA</v>
      </c>
      <c r="L2547" t="str">
        <f t="shared" si="79"/>
        <v>Ricardo Eduardo Tapia Valdivia</v>
      </c>
      <c r="M2547" t="s">
        <v>1884</v>
      </c>
      <c r="N2547" t="str">
        <f>VLOOKUP(M2547,Tabla13[[#All],[rut]:[estado_licencia]],2,0)</f>
        <v>Ricardo Eduardo Tapia Valdivia</v>
      </c>
      <c r="O2547" t="s">
        <v>9832</v>
      </c>
      <c r="P2547" t="s">
        <v>9983</v>
      </c>
      <c r="Q2547" s="2">
        <v>26122</v>
      </c>
      <c r="R2547">
        <v>19495</v>
      </c>
      <c r="T2547" t="s">
        <v>9834</v>
      </c>
      <c r="U2547" s="2">
        <v>44352</v>
      </c>
      <c r="V2547" t="s">
        <v>9835</v>
      </c>
      <c r="W2547" t="s">
        <v>1224</v>
      </c>
      <c r="X2547" t="s">
        <v>10857</v>
      </c>
      <c r="Y2547">
        <v>25000</v>
      </c>
      <c r="Z2547" t="s">
        <v>9838</v>
      </c>
    </row>
    <row r="2548" spans="1:26" hidden="1" x14ac:dyDescent="0.25">
      <c r="A2548" t="s">
        <v>15475</v>
      </c>
      <c r="B2548" t="s">
        <v>14882</v>
      </c>
      <c r="C2548" s="2">
        <v>43987</v>
      </c>
      <c r="D2548" t="s">
        <v>9827</v>
      </c>
      <c r="E2548" t="s">
        <v>10988</v>
      </c>
      <c r="F2548" t="s">
        <v>10989</v>
      </c>
      <c r="G2548" t="s">
        <v>461</v>
      </c>
      <c r="H2548" t="s">
        <v>11073</v>
      </c>
      <c r="I2548" t="s">
        <v>13543</v>
      </c>
      <c r="J2548" t="s">
        <v>15476</v>
      </c>
      <c r="K2548" t="str">
        <f t="shared" si="78"/>
        <v>MANUEL FRANCISCO DONOSO ARCE</v>
      </c>
      <c r="L2548" t="str">
        <f t="shared" si="79"/>
        <v>Manuel Francisco Donoso Arce</v>
      </c>
      <c r="M2548" t="s">
        <v>2263</v>
      </c>
      <c r="N2548" t="str">
        <f>VLOOKUP(M2548,Tabla13[[#All],[rut]:[estado_licencia]],2,0)</f>
        <v>Manuel Francisco Donoso Arce</v>
      </c>
      <c r="O2548" t="s">
        <v>15477</v>
      </c>
      <c r="P2548" t="s">
        <v>460</v>
      </c>
      <c r="Q2548" s="2" t="s">
        <v>460</v>
      </c>
      <c r="R2548" t="s">
        <v>460</v>
      </c>
      <c r="T2548" t="s">
        <v>9834</v>
      </c>
      <c r="U2548" s="2">
        <v>44352</v>
      </c>
      <c r="V2548" t="s">
        <v>9835</v>
      </c>
      <c r="W2548" t="s">
        <v>1224</v>
      </c>
      <c r="X2548" t="s">
        <v>10857</v>
      </c>
      <c r="Y2548">
        <v>25000</v>
      </c>
      <c r="Z2548" t="s">
        <v>9838</v>
      </c>
    </row>
    <row r="2549" spans="1:26" hidden="1" x14ac:dyDescent="0.25">
      <c r="A2549" t="s">
        <v>15478</v>
      </c>
      <c r="B2549" t="s">
        <v>14882</v>
      </c>
      <c r="C2549" s="2">
        <v>43987</v>
      </c>
      <c r="D2549" t="s">
        <v>9827</v>
      </c>
      <c r="E2549" t="s">
        <v>10988</v>
      </c>
      <c r="F2549" t="s">
        <v>10989</v>
      </c>
      <c r="G2549" t="s">
        <v>461</v>
      </c>
      <c r="H2549" t="s">
        <v>10720</v>
      </c>
      <c r="I2549" t="s">
        <v>15479</v>
      </c>
      <c r="J2549" t="s">
        <v>15480</v>
      </c>
      <c r="K2549" t="str">
        <f t="shared" si="78"/>
        <v>ANIBAL GABRIEL HENRIQUEZ MONJE</v>
      </c>
      <c r="L2549" t="str">
        <f t="shared" si="79"/>
        <v>Anibal Gabriel Henriquez Monje</v>
      </c>
      <c r="M2549" t="s">
        <v>2264</v>
      </c>
      <c r="N2549" t="str">
        <f>VLOOKUP(M2549,Tabla13[[#All],[rut]:[estado_licencia]],2,0)</f>
        <v>Anibal Gabriel Henriquez Monje</v>
      </c>
      <c r="O2549" t="s">
        <v>9878</v>
      </c>
      <c r="P2549" t="s">
        <v>9879</v>
      </c>
      <c r="Q2549" s="2">
        <v>44544</v>
      </c>
      <c r="R2549" t="s">
        <v>460</v>
      </c>
      <c r="T2549" t="s">
        <v>9834</v>
      </c>
      <c r="U2549" s="2">
        <v>44352</v>
      </c>
      <c r="V2549" t="s">
        <v>9835</v>
      </c>
      <c r="W2549" t="s">
        <v>1224</v>
      </c>
      <c r="X2549" t="s">
        <v>10857</v>
      </c>
      <c r="Y2549">
        <v>25000</v>
      </c>
      <c r="Z2549" t="s">
        <v>9838</v>
      </c>
    </row>
    <row r="2550" spans="1:26" hidden="1" x14ac:dyDescent="0.25">
      <c r="A2550" t="s">
        <v>15481</v>
      </c>
      <c r="B2550" t="s">
        <v>14882</v>
      </c>
      <c r="C2550" s="2">
        <v>43987</v>
      </c>
      <c r="D2550" t="s">
        <v>9827</v>
      </c>
      <c r="E2550" t="s">
        <v>11243</v>
      </c>
      <c r="F2550" t="s">
        <v>11243</v>
      </c>
      <c r="G2550" t="s">
        <v>543</v>
      </c>
      <c r="H2550" t="s">
        <v>10311</v>
      </c>
      <c r="I2550" t="s">
        <v>10124</v>
      </c>
      <c r="J2550" t="s">
        <v>10312</v>
      </c>
      <c r="K2550" t="str">
        <f t="shared" si="78"/>
        <v>LEONEL HUMBERTO ALEGRE IBACACHE</v>
      </c>
      <c r="L2550" t="str">
        <f t="shared" si="79"/>
        <v>Leonel Humberto Alegre Ibacache</v>
      </c>
      <c r="M2550" t="s">
        <v>179</v>
      </c>
      <c r="N2550" t="str">
        <f>VLOOKUP(M2550,Tabla13[[#All],[rut]:[estado_licencia]],2,0)</f>
        <v>Leonel Humberto Alegre Ibacache</v>
      </c>
      <c r="O2550" t="s">
        <v>9832</v>
      </c>
      <c r="P2550" t="s">
        <v>4040</v>
      </c>
      <c r="Q2550" s="2">
        <v>44545</v>
      </c>
      <c r="R2550" t="s">
        <v>460</v>
      </c>
      <c r="T2550" t="s">
        <v>9834</v>
      </c>
      <c r="U2550" s="2">
        <v>45448</v>
      </c>
      <c r="V2550" t="s">
        <v>9835</v>
      </c>
      <c r="W2550" t="s">
        <v>1224</v>
      </c>
      <c r="X2550" t="s">
        <v>10857</v>
      </c>
      <c r="Y2550">
        <v>25000</v>
      </c>
      <c r="Z2550" t="s">
        <v>9838</v>
      </c>
    </row>
    <row r="2551" spans="1:26" hidden="1" x14ac:dyDescent="0.25">
      <c r="A2551" t="s">
        <v>15482</v>
      </c>
      <c r="B2551" t="s">
        <v>14882</v>
      </c>
      <c r="C2551" s="2">
        <v>43987</v>
      </c>
      <c r="D2551" t="s">
        <v>9827</v>
      </c>
      <c r="E2551" t="s">
        <v>10917</v>
      </c>
      <c r="F2551" t="s">
        <v>10075</v>
      </c>
      <c r="G2551" t="s">
        <v>114</v>
      </c>
      <c r="H2551" t="s">
        <v>9928</v>
      </c>
      <c r="I2551" t="s">
        <v>9928</v>
      </c>
      <c r="J2551" t="s">
        <v>15483</v>
      </c>
      <c r="K2551" t="str">
        <f t="shared" si="78"/>
        <v>MARCELO ANTONIO TAPIA TAPIA</v>
      </c>
      <c r="L2551" t="str">
        <f t="shared" si="79"/>
        <v>Marcelo Antonio Tapia Tapia</v>
      </c>
      <c r="M2551" t="s">
        <v>2265</v>
      </c>
      <c r="N2551" t="str">
        <f>VLOOKUP(M2551,Tabla13[[#All],[rut]:[estado_licencia]],2,0)</f>
        <v>Marcelo Antonio Tapia Tapia</v>
      </c>
      <c r="O2551" t="s">
        <v>9832</v>
      </c>
      <c r="P2551" t="s">
        <v>10231</v>
      </c>
      <c r="Q2551" s="2">
        <v>44797</v>
      </c>
      <c r="R2551">
        <v>19495</v>
      </c>
      <c r="T2551" t="s">
        <v>9834</v>
      </c>
      <c r="U2551" s="2">
        <v>44352</v>
      </c>
      <c r="V2551" t="s">
        <v>9835</v>
      </c>
      <c r="W2551" t="s">
        <v>1224</v>
      </c>
      <c r="X2551" t="s">
        <v>10857</v>
      </c>
      <c r="Y2551">
        <v>25000</v>
      </c>
      <c r="Z2551" t="s">
        <v>9838</v>
      </c>
    </row>
    <row r="2552" spans="1:26" hidden="1" x14ac:dyDescent="0.25">
      <c r="A2552" t="s">
        <v>15484</v>
      </c>
      <c r="B2552" t="s">
        <v>14882</v>
      </c>
      <c r="C2552" s="2">
        <v>43987</v>
      </c>
      <c r="D2552" t="s">
        <v>9827</v>
      </c>
      <c r="E2552" t="s">
        <v>10917</v>
      </c>
      <c r="F2552" t="s">
        <v>10075</v>
      </c>
      <c r="G2552" t="s">
        <v>114</v>
      </c>
      <c r="H2552" t="s">
        <v>9843</v>
      </c>
      <c r="I2552" t="s">
        <v>10265</v>
      </c>
      <c r="J2552" t="s">
        <v>15485</v>
      </c>
      <c r="K2552" t="str">
        <f t="shared" si="78"/>
        <v>DUVER RICARDO DIAZ OLIVARES</v>
      </c>
      <c r="L2552" t="str">
        <f t="shared" si="79"/>
        <v>Duver Ricardo Diaz Olivares</v>
      </c>
      <c r="M2552" t="s">
        <v>2266</v>
      </c>
      <c r="N2552" t="str">
        <f>VLOOKUP(M2552,Tabla13[[#All],[rut]:[estado_licencia]],2,0)</f>
        <v>Duver Ricardo Diaz Olivares</v>
      </c>
      <c r="O2552" t="s">
        <v>10753</v>
      </c>
      <c r="P2552" t="s">
        <v>10136</v>
      </c>
      <c r="Q2552" s="2">
        <v>44188</v>
      </c>
      <c r="R2552">
        <v>18290</v>
      </c>
      <c r="T2552" t="s">
        <v>9834</v>
      </c>
      <c r="U2552" s="2">
        <v>44352</v>
      </c>
      <c r="V2552" t="s">
        <v>9835</v>
      </c>
      <c r="W2552" t="s">
        <v>1224</v>
      </c>
      <c r="X2552" t="s">
        <v>10857</v>
      </c>
      <c r="Y2552">
        <v>25000</v>
      </c>
      <c r="Z2552" t="s">
        <v>9838</v>
      </c>
    </row>
    <row r="2553" spans="1:26" hidden="1" x14ac:dyDescent="0.25">
      <c r="A2553" t="s">
        <v>10883</v>
      </c>
      <c r="B2553" t="s">
        <v>14882</v>
      </c>
      <c r="C2553" s="2">
        <v>43987</v>
      </c>
      <c r="D2553" t="s">
        <v>10351</v>
      </c>
      <c r="E2553" t="s">
        <v>10884</v>
      </c>
      <c r="F2553" t="s">
        <v>10885</v>
      </c>
      <c r="G2553" t="s">
        <v>427</v>
      </c>
      <c r="H2553" t="s">
        <v>10651</v>
      </c>
      <c r="I2553" t="s">
        <v>9887</v>
      </c>
      <c r="J2553" t="s">
        <v>15451</v>
      </c>
      <c r="K2553" t="str">
        <f t="shared" si="78"/>
        <v>GUILLERMO GONZALO GALLARDO GONZALEZ</v>
      </c>
      <c r="L2553" t="str">
        <f t="shared" si="79"/>
        <v>Guillermo Gonzalo Gallardo Gonzalez</v>
      </c>
      <c r="M2553" t="s">
        <v>2251</v>
      </c>
      <c r="N2553" t="str">
        <f>VLOOKUP(M2553,Tabla13[[#All],[rut]:[estado_licencia]],2,0)</f>
        <v>Guillermo Gonzalo Gallardo Gonzalez</v>
      </c>
      <c r="O2553" t="s">
        <v>9832</v>
      </c>
      <c r="P2553" t="s">
        <v>12616</v>
      </c>
      <c r="Q2553" s="2">
        <v>44134</v>
      </c>
      <c r="R2553">
        <v>19495</v>
      </c>
      <c r="U2553" s="2">
        <v>44717</v>
      </c>
      <c r="V2553" t="s">
        <v>9835</v>
      </c>
      <c r="W2553" t="s">
        <v>1224</v>
      </c>
      <c r="X2553" t="s">
        <v>12883</v>
      </c>
      <c r="Y2553">
        <v>30000</v>
      </c>
      <c r="Z2553" t="s">
        <v>9838</v>
      </c>
    </row>
    <row r="2554" spans="1:26" hidden="1" x14ac:dyDescent="0.25">
      <c r="A2554" t="s">
        <v>10883</v>
      </c>
      <c r="B2554" t="s">
        <v>14882</v>
      </c>
      <c r="C2554" s="2">
        <v>43987</v>
      </c>
      <c r="D2554" t="s">
        <v>10351</v>
      </c>
      <c r="E2554" t="s">
        <v>10074</v>
      </c>
      <c r="F2554" t="s">
        <v>10075</v>
      </c>
      <c r="G2554" t="s">
        <v>114</v>
      </c>
      <c r="H2554" t="s">
        <v>10070</v>
      </c>
      <c r="I2554" t="s">
        <v>10070</v>
      </c>
      <c r="J2554" t="s">
        <v>13601</v>
      </c>
      <c r="K2554" t="str">
        <f t="shared" si="78"/>
        <v>TITO ELISEO VEGA VEGA</v>
      </c>
      <c r="L2554" t="str">
        <f t="shared" si="79"/>
        <v>Tito Eliseo Vega Vega</v>
      </c>
      <c r="M2554" t="s">
        <v>1456</v>
      </c>
      <c r="N2554" t="str">
        <f>VLOOKUP(M2554,Tabla13[[#All],[rut]:[estado_licencia]],2,0)</f>
        <v>Tito Eliseo Vega Vega</v>
      </c>
      <c r="O2554" t="s">
        <v>9832</v>
      </c>
      <c r="P2554" t="s">
        <v>15443</v>
      </c>
      <c r="Q2554" s="2">
        <v>44656</v>
      </c>
      <c r="R2554">
        <v>18290</v>
      </c>
      <c r="U2554" s="2">
        <v>44717</v>
      </c>
      <c r="V2554" t="s">
        <v>9835</v>
      </c>
      <c r="W2554" t="s">
        <v>1224</v>
      </c>
      <c r="X2554" t="s">
        <v>12883</v>
      </c>
      <c r="Y2554">
        <v>30000</v>
      </c>
      <c r="Z2554" t="s">
        <v>9838</v>
      </c>
    </row>
    <row r="2555" spans="1:26" hidden="1" x14ac:dyDescent="0.25">
      <c r="A2555" t="s">
        <v>10883</v>
      </c>
      <c r="B2555" t="s">
        <v>14882</v>
      </c>
      <c r="C2555" s="2">
        <v>43987</v>
      </c>
      <c r="D2555" t="s">
        <v>10351</v>
      </c>
      <c r="E2555" t="s">
        <v>10988</v>
      </c>
      <c r="F2555" t="s">
        <v>10989</v>
      </c>
      <c r="G2555" t="s">
        <v>461</v>
      </c>
      <c r="H2555" t="s">
        <v>10720</v>
      </c>
      <c r="I2555" t="s">
        <v>15479</v>
      </c>
      <c r="J2555" t="s">
        <v>15480</v>
      </c>
      <c r="K2555" t="str">
        <f t="shared" si="78"/>
        <v>ANIBAL GABRIEL HENRIQUEZ MONJE</v>
      </c>
      <c r="L2555" t="str">
        <f t="shared" si="79"/>
        <v>Anibal Gabriel Henriquez Monje</v>
      </c>
      <c r="M2555" t="s">
        <v>2264</v>
      </c>
      <c r="N2555" t="str">
        <f>VLOOKUP(M2555,Tabla13[[#All],[rut]:[estado_licencia]],2,0)</f>
        <v>Anibal Gabriel Henriquez Monje</v>
      </c>
      <c r="O2555" t="s">
        <v>9878</v>
      </c>
      <c r="P2555" t="s">
        <v>9879</v>
      </c>
      <c r="Q2555" s="2">
        <v>44544</v>
      </c>
      <c r="R2555" t="s">
        <v>460</v>
      </c>
      <c r="U2555" s="2">
        <v>44717</v>
      </c>
      <c r="V2555" t="s">
        <v>9835</v>
      </c>
      <c r="W2555" t="s">
        <v>1224</v>
      </c>
      <c r="X2555" t="s">
        <v>12883</v>
      </c>
      <c r="Y2555">
        <v>30000</v>
      </c>
      <c r="Z2555" t="s">
        <v>9838</v>
      </c>
    </row>
    <row r="2556" spans="1:26" hidden="1" x14ac:dyDescent="0.25">
      <c r="A2556" t="s">
        <v>10883</v>
      </c>
      <c r="B2556" t="s">
        <v>14882</v>
      </c>
      <c r="C2556" s="2">
        <v>43987</v>
      </c>
      <c r="D2556" t="s">
        <v>10351</v>
      </c>
      <c r="E2556" t="s">
        <v>10988</v>
      </c>
      <c r="F2556" t="s">
        <v>10989</v>
      </c>
      <c r="G2556" t="s">
        <v>461</v>
      </c>
      <c r="H2556" t="s">
        <v>9928</v>
      </c>
      <c r="I2556" t="s">
        <v>10250</v>
      </c>
      <c r="J2556" t="s">
        <v>14706</v>
      </c>
      <c r="K2556" t="str">
        <f t="shared" si="78"/>
        <v>RICARDO EDUARDO TAPIA VALDIVIA</v>
      </c>
      <c r="L2556" t="str">
        <f t="shared" si="79"/>
        <v>Ricardo Eduardo Tapia Valdivia</v>
      </c>
      <c r="M2556" t="s">
        <v>1884</v>
      </c>
      <c r="N2556" t="str">
        <f>VLOOKUP(M2556,Tabla13[[#All],[rut]:[estado_licencia]],2,0)</f>
        <v>Ricardo Eduardo Tapia Valdivia</v>
      </c>
      <c r="O2556" t="s">
        <v>9832</v>
      </c>
      <c r="P2556" t="s">
        <v>9983</v>
      </c>
      <c r="Q2556" s="2">
        <v>26122</v>
      </c>
      <c r="R2556">
        <v>19495</v>
      </c>
      <c r="U2556" s="2">
        <v>44717</v>
      </c>
      <c r="V2556" t="s">
        <v>9835</v>
      </c>
      <c r="W2556" t="s">
        <v>1224</v>
      </c>
      <c r="X2556" t="s">
        <v>12883</v>
      </c>
      <c r="Y2556">
        <v>30000</v>
      </c>
      <c r="Z2556" t="s">
        <v>9838</v>
      </c>
    </row>
    <row r="2557" spans="1:26" hidden="1" x14ac:dyDescent="0.25">
      <c r="A2557" t="s">
        <v>10883</v>
      </c>
      <c r="B2557" t="s">
        <v>14882</v>
      </c>
      <c r="C2557" s="2">
        <v>43987</v>
      </c>
      <c r="D2557" t="s">
        <v>10351</v>
      </c>
      <c r="E2557" t="s">
        <v>10988</v>
      </c>
      <c r="F2557" t="s">
        <v>10989</v>
      </c>
      <c r="G2557" t="s">
        <v>461</v>
      </c>
      <c r="H2557" t="s">
        <v>11073</v>
      </c>
      <c r="I2557" t="s">
        <v>13543</v>
      </c>
      <c r="J2557" t="s">
        <v>15476</v>
      </c>
      <c r="K2557" t="str">
        <f t="shared" si="78"/>
        <v>MANUEL FRANCISCO DONOSO ARCE</v>
      </c>
      <c r="L2557" t="str">
        <f t="shared" si="79"/>
        <v>Manuel Francisco Donoso Arce</v>
      </c>
      <c r="M2557" t="s">
        <v>2263</v>
      </c>
      <c r="N2557" t="str">
        <f>VLOOKUP(M2557,Tabla13[[#All],[rut]:[estado_licencia]],2,0)</f>
        <v>Manuel Francisco Donoso Arce</v>
      </c>
      <c r="O2557" t="s">
        <v>15477</v>
      </c>
      <c r="P2557" t="s">
        <v>460</v>
      </c>
      <c r="Q2557" s="2" t="s">
        <v>460</v>
      </c>
      <c r="R2557" t="s">
        <v>460</v>
      </c>
      <c r="U2557" s="2">
        <v>44717</v>
      </c>
      <c r="V2557" t="s">
        <v>9835</v>
      </c>
      <c r="W2557" t="s">
        <v>1224</v>
      </c>
      <c r="X2557" t="s">
        <v>12883</v>
      </c>
      <c r="Y2557">
        <v>30000</v>
      </c>
      <c r="Z2557" t="s">
        <v>9838</v>
      </c>
    </row>
    <row r="2558" spans="1:26" hidden="1" x14ac:dyDescent="0.25">
      <c r="A2558" t="s">
        <v>10883</v>
      </c>
      <c r="B2558" t="s">
        <v>14882</v>
      </c>
      <c r="C2558" s="2">
        <v>43987</v>
      </c>
      <c r="D2558" t="s">
        <v>10351</v>
      </c>
      <c r="E2558" t="s">
        <v>10318</v>
      </c>
      <c r="F2558" t="s">
        <v>10319</v>
      </c>
      <c r="G2558" t="s">
        <v>181</v>
      </c>
      <c r="H2558" t="s">
        <v>9860</v>
      </c>
      <c r="I2558" t="s">
        <v>9959</v>
      </c>
      <c r="J2558" t="s">
        <v>11134</v>
      </c>
      <c r="K2558" t="str">
        <f t="shared" si="78"/>
        <v>DAVID ALEJANDRO AGUILERA NUÑEZ</v>
      </c>
      <c r="L2558" t="str">
        <f t="shared" si="79"/>
        <v>David Alejandro Aguilera Nuñez</v>
      </c>
      <c r="M2558" t="s">
        <v>2254</v>
      </c>
      <c r="N2558" t="str">
        <f>VLOOKUP(M2558,Tabla13[[#All],[rut]:[estado_licencia]],2,0)</f>
        <v>David Alejandro Aguilera Nuñez</v>
      </c>
      <c r="O2558" t="s">
        <v>9878</v>
      </c>
      <c r="P2558" t="s">
        <v>9943</v>
      </c>
      <c r="Q2558" s="2">
        <v>44791</v>
      </c>
      <c r="R2558">
        <v>19495</v>
      </c>
      <c r="U2558" s="2">
        <v>44717</v>
      </c>
      <c r="V2558" t="s">
        <v>9835</v>
      </c>
      <c r="W2558" t="s">
        <v>1224</v>
      </c>
      <c r="X2558" t="s">
        <v>12883</v>
      </c>
      <c r="Y2558">
        <v>30000</v>
      </c>
      <c r="Z2558" t="s">
        <v>9838</v>
      </c>
    </row>
    <row r="2559" spans="1:26" hidden="1" x14ac:dyDescent="0.25">
      <c r="A2559" t="s">
        <v>10883</v>
      </c>
      <c r="B2559" t="s">
        <v>14882</v>
      </c>
      <c r="C2559" s="2">
        <v>43987</v>
      </c>
      <c r="D2559" t="s">
        <v>10351</v>
      </c>
      <c r="E2559" t="s">
        <v>10988</v>
      </c>
      <c r="F2559" t="s">
        <v>10989</v>
      </c>
      <c r="G2559" t="s">
        <v>461</v>
      </c>
      <c r="H2559" t="s">
        <v>10032</v>
      </c>
      <c r="I2559" t="s">
        <v>10411</v>
      </c>
      <c r="J2559" t="s">
        <v>10038</v>
      </c>
      <c r="K2559" t="str">
        <f t="shared" si="78"/>
        <v>VICTOR ANDRES PEREZ VARGAS</v>
      </c>
      <c r="L2559" t="str">
        <f t="shared" si="79"/>
        <v>Victor Andres Perez Vargas</v>
      </c>
      <c r="M2559" t="s">
        <v>2256</v>
      </c>
      <c r="N2559" t="str">
        <f>VLOOKUP(M2559,Tabla13[[#All],[rut]:[estado_licencia]],2,0)</f>
        <v>Victor Andres Perez Vargas</v>
      </c>
      <c r="O2559" t="s">
        <v>9878</v>
      </c>
      <c r="P2559" t="s">
        <v>13540</v>
      </c>
      <c r="Q2559" s="2">
        <v>44158</v>
      </c>
      <c r="R2559">
        <v>19495</v>
      </c>
      <c r="U2559" s="2">
        <v>44717</v>
      </c>
      <c r="V2559" t="s">
        <v>9835</v>
      </c>
      <c r="W2559" t="s">
        <v>1224</v>
      </c>
      <c r="X2559" t="s">
        <v>12883</v>
      </c>
      <c r="Y2559">
        <v>30000</v>
      </c>
      <c r="Z2559" t="s">
        <v>9838</v>
      </c>
    </row>
    <row r="2560" spans="1:26" hidden="1" x14ac:dyDescent="0.25">
      <c r="A2560" t="s">
        <v>10883</v>
      </c>
      <c r="B2560" t="s">
        <v>14882</v>
      </c>
      <c r="C2560" s="2">
        <v>43987</v>
      </c>
      <c r="D2560" t="s">
        <v>10351</v>
      </c>
      <c r="E2560" t="s">
        <v>10988</v>
      </c>
      <c r="F2560" t="s">
        <v>10989</v>
      </c>
      <c r="G2560" t="s">
        <v>461</v>
      </c>
      <c r="H2560" t="s">
        <v>14039</v>
      </c>
      <c r="I2560" t="s">
        <v>10140</v>
      </c>
      <c r="J2560" t="s">
        <v>10674</v>
      </c>
      <c r="K2560" t="str">
        <f t="shared" si="78"/>
        <v>MIGUEL ANGEL TRIVIÑO ARAYA</v>
      </c>
      <c r="L2560" t="str">
        <f t="shared" si="79"/>
        <v>Miguel Angel Triviño Araya</v>
      </c>
      <c r="M2560" t="s">
        <v>2257</v>
      </c>
      <c r="N2560" t="str">
        <f>VLOOKUP(M2560,Tabla13[[#All],[rut]:[estado_licencia]],2,0)</f>
        <v>Miguel Angel Triviño Araya</v>
      </c>
      <c r="O2560" t="s">
        <v>15461</v>
      </c>
      <c r="P2560" t="s">
        <v>9949</v>
      </c>
      <c r="Q2560" s="2">
        <v>45733</v>
      </c>
      <c r="R2560" t="s">
        <v>460</v>
      </c>
      <c r="U2560" s="2">
        <v>44717</v>
      </c>
      <c r="V2560" t="s">
        <v>9835</v>
      </c>
      <c r="W2560" t="s">
        <v>1224</v>
      </c>
      <c r="X2560" t="s">
        <v>12883</v>
      </c>
      <c r="Y2560">
        <v>30000</v>
      </c>
      <c r="Z2560" t="s">
        <v>9838</v>
      </c>
    </row>
    <row r="2561" spans="1:36" hidden="1" x14ac:dyDescent="0.25">
      <c r="A2561" t="s">
        <v>10883</v>
      </c>
      <c r="B2561" t="s">
        <v>14882</v>
      </c>
      <c r="C2561" s="2">
        <v>43987</v>
      </c>
      <c r="D2561" t="s">
        <v>10351</v>
      </c>
      <c r="E2561" t="s">
        <v>10988</v>
      </c>
      <c r="F2561" t="s">
        <v>10989</v>
      </c>
      <c r="G2561" t="s">
        <v>461</v>
      </c>
      <c r="H2561" t="s">
        <v>10468</v>
      </c>
      <c r="I2561" t="s">
        <v>15464</v>
      </c>
      <c r="J2561" t="s">
        <v>15465</v>
      </c>
      <c r="K2561" t="str">
        <f t="shared" si="78"/>
        <v xml:space="preserve">EDUARDO FABRICIO PINO PINO </v>
      </c>
      <c r="L2561" t="str">
        <f t="shared" si="79"/>
        <v xml:space="preserve">Eduardo Fabricio Pino Pino </v>
      </c>
      <c r="M2561" t="s">
        <v>2259</v>
      </c>
      <c r="N2561" t="str">
        <f>VLOOKUP(M2561,Tabla13[[#All],[rut]:[estado_licencia]],2,0)</f>
        <v xml:space="preserve">Eduardo Fabricio Pino Pino </v>
      </c>
      <c r="O2561" t="s">
        <v>9878</v>
      </c>
      <c r="P2561" t="s">
        <v>10807</v>
      </c>
      <c r="Q2561" s="2">
        <v>44343</v>
      </c>
      <c r="R2561">
        <v>19495</v>
      </c>
      <c r="U2561" s="2">
        <v>44717</v>
      </c>
      <c r="V2561" t="s">
        <v>9835</v>
      </c>
      <c r="W2561" t="s">
        <v>1224</v>
      </c>
      <c r="X2561" t="s">
        <v>12883</v>
      </c>
      <c r="Y2561">
        <v>30000</v>
      </c>
      <c r="Z2561" t="s">
        <v>9838</v>
      </c>
    </row>
    <row r="2562" spans="1:36" hidden="1" x14ac:dyDescent="0.25">
      <c r="A2562" t="s">
        <v>10883</v>
      </c>
      <c r="B2562" t="s">
        <v>14882</v>
      </c>
      <c r="C2562" s="2">
        <v>43987</v>
      </c>
      <c r="D2562" t="s">
        <v>10351</v>
      </c>
      <c r="E2562" t="s">
        <v>10318</v>
      </c>
      <c r="F2562" t="s">
        <v>10319</v>
      </c>
      <c r="G2562" t="s">
        <v>181</v>
      </c>
      <c r="H2562" t="s">
        <v>10193</v>
      </c>
      <c r="I2562" t="s">
        <v>10192</v>
      </c>
      <c r="J2562" t="s">
        <v>15458</v>
      </c>
      <c r="K2562" t="str">
        <f t="shared" ref="K2562:K2625" si="80">CONCATENATE(J2562," ",H2562," ",I2562)</f>
        <v>ROY ALBERTO SANCHEZ DELGADO</v>
      </c>
      <c r="L2562" t="str">
        <f t="shared" ref="L2562:L2625" si="81">PROPER(K2562)</f>
        <v>Roy Alberto Sanchez Delgado</v>
      </c>
      <c r="M2562" t="s">
        <v>2255</v>
      </c>
      <c r="N2562" t="str">
        <f>VLOOKUP(M2562,Tabla13[[#All],[rut]:[estado_licencia]],2,0)</f>
        <v>Roy Alberto Sanchez Delgado</v>
      </c>
      <c r="O2562" t="s">
        <v>9898</v>
      </c>
      <c r="P2562" t="s">
        <v>10136</v>
      </c>
      <c r="Q2562" s="2">
        <v>43995</v>
      </c>
      <c r="R2562">
        <v>18290</v>
      </c>
      <c r="U2562" s="2">
        <v>44717</v>
      </c>
      <c r="V2562" t="s">
        <v>9835</v>
      </c>
      <c r="W2562" t="s">
        <v>1224</v>
      </c>
      <c r="X2562" t="s">
        <v>12883</v>
      </c>
      <c r="Y2562">
        <v>30000</v>
      </c>
      <c r="Z2562" t="s">
        <v>9838</v>
      </c>
    </row>
    <row r="2563" spans="1:36" hidden="1" x14ac:dyDescent="0.25">
      <c r="A2563" t="s">
        <v>10883</v>
      </c>
      <c r="B2563" t="s">
        <v>14882</v>
      </c>
      <c r="C2563" s="2">
        <v>43987</v>
      </c>
      <c r="D2563" t="s">
        <v>10351</v>
      </c>
      <c r="E2563" t="s">
        <v>10917</v>
      </c>
      <c r="F2563" t="s">
        <v>10075</v>
      </c>
      <c r="G2563" t="s">
        <v>114</v>
      </c>
      <c r="H2563" t="s">
        <v>9928</v>
      </c>
      <c r="I2563" t="s">
        <v>9928</v>
      </c>
      <c r="J2563" t="s">
        <v>15483</v>
      </c>
      <c r="K2563" t="str">
        <f t="shared" si="80"/>
        <v>MARCELO ANTONIO TAPIA TAPIA</v>
      </c>
      <c r="L2563" t="str">
        <f t="shared" si="81"/>
        <v>Marcelo Antonio Tapia Tapia</v>
      </c>
      <c r="M2563" t="s">
        <v>2265</v>
      </c>
      <c r="N2563" t="str">
        <f>VLOOKUP(M2563,Tabla13[[#All],[rut]:[estado_licencia]],2,0)</f>
        <v>Marcelo Antonio Tapia Tapia</v>
      </c>
      <c r="O2563" t="s">
        <v>9832</v>
      </c>
      <c r="P2563" t="s">
        <v>10231</v>
      </c>
      <c r="Q2563" s="2">
        <v>44797</v>
      </c>
      <c r="R2563">
        <v>19495</v>
      </c>
      <c r="U2563" s="2">
        <v>44717</v>
      </c>
      <c r="V2563" t="s">
        <v>9835</v>
      </c>
      <c r="W2563" t="s">
        <v>1224</v>
      </c>
      <c r="X2563" t="s">
        <v>12883</v>
      </c>
      <c r="Y2563">
        <v>30000</v>
      </c>
      <c r="Z2563" t="s">
        <v>9838</v>
      </c>
    </row>
    <row r="2564" spans="1:36" hidden="1" x14ac:dyDescent="0.25">
      <c r="A2564" t="s">
        <v>10883</v>
      </c>
      <c r="B2564" t="s">
        <v>14882</v>
      </c>
      <c r="C2564" s="2">
        <v>43987</v>
      </c>
      <c r="D2564" t="s">
        <v>10351</v>
      </c>
      <c r="E2564" t="s">
        <v>10917</v>
      </c>
      <c r="F2564" t="s">
        <v>10075</v>
      </c>
      <c r="G2564" t="s">
        <v>114</v>
      </c>
      <c r="H2564" t="s">
        <v>9843</v>
      </c>
      <c r="I2564" t="s">
        <v>10265</v>
      </c>
      <c r="J2564" t="s">
        <v>15485</v>
      </c>
      <c r="K2564" t="str">
        <f t="shared" si="80"/>
        <v>DUVER RICARDO DIAZ OLIVARES</v>
      </c>
      <c r="L2564" t="str">
        <f t="shared" si="81"/>
        <v>Duver Ricardo Diaz Olivares</v>
      </c>
      <c r="M2564" t="s">
        <v>2266</v>
      </c>
      <c r="N2564" t="str">
        <f>VLOOKUP(M2564,Tabla13[[#All],[rut]:[estado_licencia]],2,0)</f>
        <v>Duver Ricardo Diaz Olivares</v>
      </c>
      <c r="O2564" t="s">
        <v>10753</v>
      </c>
      <c r="P2564" t="s">
        <v>10136</v>
      </c>
      <c r="Q2564" s="2">
        <v>44188</v>
      </c>
      <c r="R2564">
        <v>18290</v>
      </c>
      <c r="U2564" s="2">
        <v>44717</v>
      </c>
      <c r="V2564" t="s">
        <v>9835</v>
      </c>
      <c r="W2564" t="s">
        <v>1224</v>
      </c>
      <c r="X2564" t="s">
        <v>12883</v>
      </c>
      <c r="Y2564">
        <v>30000</v>
      </c>
      <c r="Z2564" t="s">
        <v>9838</v>
      </c>
    </row>
    <row r="2565" spans="1:36" hidden="1" x14ac:dyDescent="0.25">
      <c r="A2565" t="s">
        <v>15486</v>
      </c>
      <c r="B2565" t="s">
        <v>14882</v>
      </c>
      <c r="C2565" s="2">
        <v>43990</v>
      </c>
      <c r="D2565" t="s">
        <v>9827</v>
      </c>
      <c r="E2565" t="s">
        <v>14647</v>
      </c>
      <c r="F2565" t="s">
        <v>14648</v>
      </c>
      <c r="G2565" t="s">
        <v>1859</v>
      </c>
      <c r="H2565" t="s">
        <v>10472</v>
      </c>
      <c r="I2565" t="s">
        <v>11739</v>
      </c>
      <c r="J2565" t="s">
        <v>15487</v>
      </c>
      <c r="K2565" t="str">
        <f t="shared" si="80"/>
        <v>ALEXANDER  ORTIZ OJEDA</v>
      </c>
      <c r="L2565" t="str">
        <f t="shared" si="81"/>
        <v>Alexander  Ortiz Ojeda</v>
      </c>
      <c r="M2565" t="s">
        <v>2267</v>
      </c>
      <c r="N2565" t="str">
        <f>VLOOKUP(M2565,Tabla13[[#All],[rut]:[estado_licencia]],2,0)</f>
        <v>Alexander  Ortiz Ojeda</v>
      </c>
      <c r="O2565" t="s">
        <v>10176</v>
      </c>
      <c r="P2565" t="s">
        <v>11045</v>
      </c>
      <c r="Q2565" s="2">
        <v>44500</v>
      </c>
      <c r="R2565" t="s">
        <v>460</v>
      </c>
      <c r="T2565" t="s">
        <v>9834</v>
      </c>
      <c r="U2565" s="2">
        <v>44355</v>
      </c>
      <c r="V2565" t="s">
        <v>9835</v>
      </c>
      <c r="W2565" t="s">
        <v>1224</v>
      </c>
      <c r="X2565" t="s">
        <v>10857</v>
      </c>
      <c r="Y2565">
        <v>25000</v>
      </c>
      <c r="Z2565" t="s">
        <v>9853</v>
      </c>
      <c r="AA2565" s="2">
        <v>44001</v>
      </c>
      <c r="AB2565" t="s">
        <v>9936</v>
      </c>
      <c r="AI2565" t="s">
        <v>15488</v>
      </c>
      <c r="AJ2565">
        <v>44006</v>
      </c>
    </row>
    <row r="2566" spans="1:36" hidden="1" x14ac:dyDescent="0.25">
      <c r="A2566" t="s">
        <v>15489</v>
      </c>
      <c r="B2566" t="s">
        <v>14882</v>
      </c>
      <c r="C2566" s="2">
        <v>43990</v>
      </c>
      <c r="D2566" t="s">
        <v>9827</v>
      </c>
      <c r="E2566" t="s">
        <v>9840</v>
      </c>
      <c r="F2566" t="s">
        <v>9841</v>
      </c>
      <c r="G2566" t="s">
        <v>50</v>
      </c>
      <c r="H2566" t="s">
        <v>10265</v>
      </c>
      <c r="I2566" t="s">
        <v>10070</v>
      </c>
      <c r="J2566" t="s">
        <v>14946</v>
      </c>
      <c r="K2566" t="str">
        <f t="shared" si="80"/>
        <v>RODRIGO FABIAN OLIVARES VEGA</v>
      </c>
      <c r="L2566" t="str">
        <f t="shared" si="81"/>
        <v>Rodrigo Fabian Olivares Vega</v>
      </c>
      <c r="M2566" t="s">
        <v>2268</v>
      </c>
      <c r="N2566" t="str">
        <f>VLOOKUP(M2566,Tabla13[[#All],[rut]:[estado_licencia]],2,0)</f>
        <v>Rodrigo Fabian Olivares Vega</v>
      </c>
      <c r="O2566" t="s">
        <v>9832</v>
      </c>
      <c r="P2566" t="s">
        <v>9906</v>
      </c>
      <c r="Q2566" s="2">
        <v>45204</v>
      </c>
      <c r="R2566">
        <v>19495</v>
      </c>
      <c r="T2566" t="s">
        <v>9834</v>
      </c>
      <c r="U2566" s="2">
        <v>44355</v>
      </c>
      <c r="V2566" t="s">
        <v>9835</v>
      </c>
      <c r="W2566" t="s">
        <v>1224</v>
      </c>
      <c r="X2566" t="s">
        <v>10857</v>
      </c>
      <c r="Y2566">
        <v>25000</v>
      </c>
      <c r="Z2566" t="s">
        <v>9838</v>
      </c>
    </row>
    <row r="2567" spans="1:36" hidden="1" x14ac:dyDescent="0.25">
      <c r="A2567" t="s">
        <v>15490</v>
      </c>
      <c r="B2567" t="s">
        <v>14882</v>
      </c>
      <c r="C2567" s="2">
        <v>43990</v>
      </c>
      <c r="D2567" t="s">
        <v>9827</v>
      </c>
      <c r="E2567" t="s">
        <v>9840</v>
      </c>
      <c r="F2567" t="s">
        <v>9841</v>
      </c>
      <c r="G2567" t="s">
        <v>50</v>
      </c>
      <c r="H2567" t="s">
        <v>15174</v>
      </c>
      <c r="I2567" t="s">
        <v>9860</v>
      </c>
      <c r="J2567" t="s">
        <v>15491</v>
      </c>
      <c r="K2567" t="str">
        <f t="shared" si="80"/>
        <v>ARNALDO DEL CARMEN MANQUE  AGUILERA</v>
      </c>
      <c r="L2567" t="str">
        <f t="shared" si="81"/>
        <v>Arnaldo Del Carmen Manque  Aguilera</v>
      </c>
      <c r="M2567" t="s">
        <v>2269</v>
      </c>
      <c r="N2567" t="str">
        <f>VLOOKUP(M2567,Tabla13[[#All],[rut]:[estado_licencia]],2,0)</f>
        <v>Arnaldo Del Carmen Manque  Aguilera</v>
      </c>
      <c r="O2567" t="s">
        <v>9832</v>
      </c>
      <c r="P2567" t="s">
        <v>10255</v>
      </c>
      <c r="Q2567" s="2">
        <v>45126</v>
      </c>
      <c r="R2567">
        <v>18290</v>
      </c>
      <c r="T2567" t="s">
        <v>9834</v>
      </c>
      <c r="U2567" s="2">
        <v>44355</v>
      </c>
      <c r="V2567" t="s">
        <v>9835</v>
      </c>
      <c r="W2567" t="s">
        <v>1224</v>
      </c>
      <c r="X2567" t="s">
        <v>10857</v>
      </c>
      <c r="Y2567">
        <v>25000</v>
      </c>
      <c r="Z2567" t="s">
        <v>9838</v>
      </c>
    </row>
    <row r="2568" spans="1:36" hidden="1" x14ac:dyDescent="0.25">
      <c r="A2568" t="s">
        <v>15492</v>
      </c>
      <c r="B2568" t="s">
        <v>14882</v>
      </c>
      <c r="C2568" s="2">
        <v>43990</v>
      </c>
      <c r="D2568" t="s">
        <v>9827</v>
      </c>
      <c r="E2568" t="s">
        <v>9858</v>
      </c>
      <c r="F2568" t="s">
        <v>9859</v>
      </c>
      <c r="G2568" t="s">
        <v>54</v>
      </c>
      <c r="H2568" t="s">
        <v>10064</v>
      </c>
      <c r="I2568" t="s">
        <v>9887</v>
      </c>
      <c r="J2568" t="s">
        <v>15493</v>
      </c>
      <c r="K2568" t="str">
        <f t="shared" si="80"/>
        <v>ROBERTO PELAYO CALDERON GONZALEZ</v>
      </c>
      <c r="L2568" t="str">
        <f t="shared" si="81"/>
        <v>Roberto Pelayo Calderon Gonzalez</v>
      </c>
      <c r="M2568" t="s">
        <v>2270</v>
      </c>
      <c r="N2568" t="str">
        <f>VLOOKUP(M2568,Tabla13[[#All],[rut]:[estado_licencia]],2,0)</f>
        <v>Roberto Pelayo Calderon Gonzalez</v>
      </c>
      <c r="O2568" t="s">
        <v>9832</v>
      </c>
      <c r="P2568" t="s">
        <v>11225</v>
      </c>
      <c r="Q2568" s="2">
        <v>44740</v>
      </c>
      <c r="R2568">
        <v>18290</v>
      </c>
      <c r="T2568" t="s">
        <v>9834</v>
      </c>
      <c r="U2568" s="2">
        <v>44355</v>
      </c>
      <c r="V2568" t="s">
        <v>9835</v>
      </c>
      <c r="W2568" t="s">
        <v>1224</v>
      </c>
      <c r="X2568" t="s">
        <v>10857</v>
      </c>
      <c r="Y2568">
        <v>25000</v>
      </c>
      <c r="Z2568" t="s">
        <v>9838</v>
      </c>
    </row>
    <row r="2569" spans="1:36" hidden="1" x14ac:dyDescent="0.25">
      <c r="A2569" t="s">
        <v>15494</v>
      </c>
      <c r="B2569" t="s">
        <v>14882</v>
      </c>
      <c r="C2569" s="2">
        <v>43990</v>
      </c>
      <c r="D2569" t="s">
        <v>9827</v>
      </c>
      <c r="E2569" t="s">
        <v>10898</v>
      </c>
      <c r="F2569" t="s">
        <v>10898</v>
      </c>
      <c r="G2569" t="s">
        <v>431</v>
      </c>
      <c r="H2569" t="s">
        <v>10405</v>
      </c>
      <c r="I2569" t="s">
        <v>9887</v>
      </c>
      <c r="J2569" t="s">
        <v>15495</v>
      </c>
      <c r="K2569" t="str">
        <f t="shared" si="80"/>
        <v>JORGE EUGENIO ACEVEDO GONZALEZ</v>
      </c>
      <c r="L2569" t="str">
        <f t="shared" si="81"/>
        <v>Jorge Eugenio Acevedo Gonzalez</v>
      </c>
      <c r="M2569" t="s">
        <v>2271</v>
      </c>
      <c r="N2569" t="str">
        <f>VLOOKUP(M2569,Tabla13[[#All],[rut]:[estado_licencia]],2,0)</f>
        <v>Jorge Eugenio Acevedo Gonzalez</v>
      </c>
      <c r="O2569" t="s">
        <v>9832</v>
      </c>
      <c r="P2569" t="s">
        <v>11490</v>
      </c>
      <c r="Q2569" s="2">
        <v>44626</v>
      </c>
      <c r="R2569">
        <v>18290</v>
      </c>
      <c r="T2569" t="s">
        <v>9834</v>
      </c>
      <c r="U2569" s="2">
        <v>44355</v>
      </c>
      <c r="V2569" t="s">
        <v>9835</v>
      </c>
      <c r="W2569" t="s">
        <v>1224</v>
      </c>
      <c r="X2569" t="s">
        <v>10857</v>
      </c>
      <c r="Y2569">
        <v>25000</v>
      </c>
      <c r="Z2569" t="s">
        <v>9838</v>
      </c>
    </row>
    <row r="2570" spans="1:36" hidden="1" x14ac:dyDescent="0.25">
      <c r="A2570" t="s">
        <v>15496</v>
      </c>
      <c r="B2570" t="s">
        <v>14882</v>
      </c>
      <c r="C2570" s="2">
        <v>43990</v>
      </c>
      <c r="D2570" t="s">
        <v>9827</v>
      </c>
      <c r="E2570" t="s">
        <v>10898</v>
      </c>
      <c r="F2570" t="s">
        <v>10898</v>
      </c>
      <c r="G2570" t="s">
        <v>431</v>
      </c>
      <c r="H2570" t="s">
        <v>9860</v>
      </c>
      <c r="I2570" t="s">
        <v>9860</v>
      </c>
      <c r="J2570" t="s">
        <v>11105</v>
      </c>
      <c r="K2570" t="str">
        <f t="shared" si="80"/>
        <v>PATRICIO NICOLAS AGUILERA AGUILERA</v>
      </c>
      <c r="L2570" t="str">
        <f t="shared" si="81"/>
        <v>Patricio Nicolas Aguilera Aguilera</v>
      </c>
      <c r="M2570" t="s">
        <v>493</v>
      </c>
      <c r="N2570" t="str">
        <f>VLOOKUP(M2570,Tabla13[[#All],[rut]:[estado_licencia]],2,0)</f>
        <v>Patricio Nicolas Aguilera Aguilera</v>
      </c>
      <c r="O2570" t="s">
        <v>9832</v>
      </c>
      <c r="P2570" t="s">
        <v>10195</v>
      </c>
      <c r="Q2570" s="2">
        <v>45091</v>
      </c>
      <c r="R2570">
        <v>18290</v>
      </c>
      <c r="T2570" t="s">
        <v>9834</v>
      </c>
      <c r="U2570" s="2">
        <v>44355</v>
      </c>
      <c r="V2570" t="s">
        <v>9835</v>
      </c>
      <c r="W2570" t="s">
        <v>1224</v>
      </c>
      <c r="X2570" t="s">
        <v>10857</v>
      </c>
      <c r="Y2570">
        <v>25000</v>
      </c>
      <c r="Z2570" t="s">
        <v>9838</v>
      </c>
    </row>
    <row r="2571" spans="1:36" hidden="1" x14ac:dyDescent="0.25">
      <c r="A2571" t="s">
        <v>10883</v>
      </c>
      <c r="B2571" t="s">
        <v>14882</v>
      </c>
      <c r="C2571" s="2">
        <v>43990</v>
      </c>
      <c r="D2571" t="s">
        <v>12612</v>
      </c>
      <c r="E2571" t="s">
        <v>10988</v>
      </c>
      <c r="F2571" t="s">
        <v>10989</v>
      </c>
      <c r="G2571" t="s">
        <v>461</v>
      </c>
      <c r="H2571" t="s">
        <v>11446</v>
      </c>
      <c r="I2571" t="s">
        <v>9830</v>
      </c>
      <c r="J2571" t="s">
        <v>14830</v>
      </c>
      <c r="K2571" t="str">
        <f t="shared" si="80"/>
        <v>JAIME ANTONIO ROMERO RAMIREZ</v>
      </c>
      <c r="L2571" t="str">
        <f t="shared" si="81"/>
        <v>Jaime Antonio Romero Ramirez</v>
      </c>
      <c r="M2571" t="s">
        <v>1721</v>
      </c>
      <c r="N2571" t="str">
        <f>VLOOKUP(M2571,Tabla13[[#All],[rut]:[estado_licencia]],2,0)</f>
        <v>Jaime Romero Romero</v>
      </c>
      <c r="O2571" t="s">
        <v>9878</v>
      </c>
      <c r="P2571" t="s">
        <v>460</v>
      </c>
      <c r="Q2571" s="2" t="s">
        <v>460</v>
      </c>
      <c r="R2571" t="s">
        <v>460</v>
      </c>
      <c r="U2571" s="2">
        <v>44720</v>
      </c>
      <c r="V2571" t="s">
        <v>9835</v>
      </c>
      <c r="W2571" t="s">
        <v>1224</v>
      </c>
      <c r="X2571" t="s">
        <v>12883</v>
      </c>
      <c r="Y2571">
        <v>30000</v>
      </c>
      <c r="Z2571" t="s">
        <v>9838</v>
      </c>
    </row>
    <row r="2572" spans="1:36" hidden="1" x14ac:dyDescent="0.25">
      <c r="A2572" t="s">
        <v>10883</v>
      </c>
      <c r="B2572" t="s">
        <v>14882</v>
      </c>
      <c r="C2572" s="2">
        <v>43990</v>
      </c>
      <c r="D2572" t="s">
        <v>10351</v>
      </c>
      <c r="E2572" t="s">
        <v>10796</v>
      </c>
      <c r="F2572" t="s">
        <v>10742</v>
      </c>
      <c r="G2572" t="s">
        <v>364</v>
      </c>
      <c r="H2572" t="s">
        <v>12717</v>
      </c>
      <c r="I2572" t="s">
        <v>10830</v>
      </c>
      <c r="J2572" t="s">
        <v>15441</v>
      </c>
      <c r="K2572" t="str">
        <f t="shared" si="80"/>
        <v>ARMANDO ANTONIO JAMETT ORDENES</v>
      </c>
      <c r="L2572" t="str">
        <f t="shared" si="81"/>
        <v>Armando Antonio Jamett Ordenes</v>
      </c>
      <c r="M2572" t="s">
        <v>2247</v>
      </c>
      <c r="N2572" t="str">
        <f>VLOOKUP(M2572,Tabla13[[#All],[rut]:[estado_licencia]],2,0)</f>
        <v>Armando Antonio Jamett Ordenes</v>
      </c>
      <c r="O2572" t="s">
        <v>9832</v>
      </c>
      <c r="P2572" t="s">
        <v>460</v>
      </c>
      <c r="Q2572" s="2" t="s">
        <v>460</v>
      </c>
      <c r="R2572" t="s">
        <v>460</v>
      </c>
      <c r="U2572" s="2">
        <v>44082</v>
      </c>
      <c r="V2572" t="s">
        <v>9835</v>
      </c>
      <c r="W2572" t="s">
        <v>1224</v>
      </c>
      <c r="X2572" t="s">
        <v>12883</v>
      </c>
      <c r="Y2572">
        <v>30000</v>
      </c>
      <c r="Z2572" t="s">
        <v>9838</v>
      </c>
    </row>
    <row r="2573" spans="1:36" hidden="1" x14ac:dyDescent="0.25">
      <c r="A2573" t="s">
        <v>10883</v>
      </c>
      <c r="B2573" t="s">
        <v>14882</v>
      </c>
      <c r="C2573" s="2">
        <v>43990</v>
      </c>
      <c r="D2573" t="s">
        <v>13345</v>
      </c>
      <c r="E2573" t="s">
        <v>13813</v>
      </c>
      <c r="F2573" t="s">
        <v>15497</v>
      </c>
      <c r="G2573" t="e">
        <f>#N/A</f>
        <v>#N/A</v>
      </c>
      <c r="H2573" t="s">
        <v>10001</v>
      </c>
      <c r="I2573" t="s">
        <v>10207</v>
      </c>
      <c r="J2573" t="s">
        <v>10881</v>
      </c>
      <c r="K2573" t="str">
        <f t="shared" si="80"/>
        <v>CRISTIAN ALEJANDRO ESCOBAR VALENCIA</v>
      </c>
      <c r="L2573" t="str">
        <f t="shared" si="81"/>
        <v>Cristian Alejandro Escobar Valencia</v>
      </c>
      <c r="M2573" t="s">
        <v>2272</v>
      </c>
      <c r="N2573" t="str">
        <f>VLOOKUP(M2573,Tabla13[[#All],[rut]:[estado_licencia]],2,0)</f>
        <v>Cristian Alejandro Escobar Valencia</v>
      </c>
      <c r="O2573" t="s">
        <v>9878</v>
      </c>
      <c r="P2573" t="s">
        <v>460</v>
      </c>
      <c r="Q2573" s="2" t="s">
        <v>460</v>
      </c>
      <c r="R2573" t="s">
        <v>460</v>
      </c>
      <c r="X2573" t="s">
        <v>12883</v>
      </c>
      <c r="Y2573">
        <v>30000</v>
      </c>
      <c r="Z2573" t="s">
        <v>9853</v>
      </c>
      <c r="AA2573" s="2" t="s">
        <v>13503</v>
      </c>
      <c r="AB2573" t="s">
        <v>9936</v>
      </c>
      <c r="AC2573" t="s">
        <v>15498</v>
      </c>
    </row>
    <row r="2574" spans="1:36" x14ac:dyDescent="0.25">
      <c r="A2574" t="s">
        <v>15499</v>
      </c>
      <c r="B2574" t="s">
        <v>14882</v>
      </c>
      <c r="C2574" s="2">
        <v>43991</v>
      </c>
      <c r="D2574" t="s">
        <v>9827</v>
      </c>
      <c r="E2574" t="s">
        <v>11071</v>
      </c>
      <c r="H2574" t="s">
        <v>10274</v>
      </c>
      <c r="I2574" t="s">
        <v>15500</v>
      </c>
      <c r="J2574" t="s">
        <v>15501</v>
      </c>
      <c r="K2574" t="str">
        <f t="shared" si="80"/>
        <v>LUIS CRISTOBAL CONTRERAS IRIARTE</v>
      </c>
      <c r="L2574" t="str">
        <f t="shared" si="81"/>
        <v>Luis Cristobal Contreras Iriarte</v>
      </c>
      <c r="M2574" t="s">
        <v>2273</v>
      </c>
      <c r="N2574" t="str">
        <f>VLOOKUP(M2574,Tabla13[[#All],[rut]:[estado_licencia]],2,0)</f>
        <v>Luis Cristobal Contreras Iriarte</v>
      </c>
      <c r="O2574" t="s">
        <v>15502</v>
      </c>
      <c r="P2574" t="s">
        <v>4040</v>
      </c>
      <c r="Q2574" s="2">
        <v>45969</v>
      </c>
      <c r="R2574" t="s">
        <v>460</v>
      </c>
      <c r="T2574" t="s">
        <v>9834</v>
      </c>
      <c r="U2574" s="2">
        <v>44356</v>
      </c>
      <c r="V2574" t="s">
        <v>9835</v>
      </c>
      <c r="W2574" t="s">
        <v>1224</v>
      </c>
      <c r="X2574" t="s">
        <v>10857</v>
      </c>
      <c r="Y2574">
        <v>25000</v>
      </c>
      <c r="Z2574" t="s">
        <v>9838</v>
      </c>
    </row>
    <row r="2575" spans="1:36" x14ac:dyDescent="0.25">
      <c r="A2575" t="s">
        <v>15503</v>
      </c>
      <c r="B2575" t="s">
        <v>14882</v>
      </c>
      <c r="C2575" s="2">
        <v>43991</v>
      </c>
      <c r="D2575" t="s">
        <v>9827</v>
      </c>
      <c r="E2575" t="s">
        <v>10796</v>
      </c>
      <c r="H2575" t="s">
        <v>9875</v>
      </c>
      <c r="I2575" t="s">
        <v>9887</v>
      </c>
      <c r="J2575" t="s">
        <v>10185</v>
      </c>
      <c r="K2575" t="str">
        <f t="shared" si="80"/>
        <v>CARLOS ANDRES CORTES GONZALEZ</v>
      </c>
      <c r="L2575" t="str">
        <f t="shared" si="81"/>
        <v>Carlos Andres Cortes Gonzalez</v>
      </c>
      <c r="M2575" t="s">
        <v>373</v>
      </c>
      <c r="N2575" t="str">
        <f>VLOOKUP(M2575,Tabla13[[#All],[rut]:[estado_licencia]],2,0)</f>
        <v>Carlos Cortes  Gonzalez</v>
      </c>
      <c r="O2575" t="s">
        <v>9878</v>
      </c>
      <c r="P2575" t="s">
        <v>9879</v>
      </c>
      <c r="Q2575" s="2">
        <v>45524</v>
      </c>
      <c r="R2575" t="s">
        <v>460</v>
      </c>
      <c r="T2575" t="s">
        <v>9834</v>
      </c>
      <c r="U2575" s="2">
        <v>44356</v>
      </c>
      <c r="V2575" t="s">
        <v>9835</v>
      </c>
      <c r="W2575" t="s">
        <v>1224</v>
      </c>
      <c r="X2575" t="s">
        <v>10857</v>
      </c>
      <c r="Y2575">
        <v>25000</v>
      </c>
      <c r="Z2575" t="s">
        <v>9838</v>
      </c>
    </row>
    <row r="2576" spans="1:36" x14ac:dyDescent="0.25">
      <c r="A2576" t="s">
        <v>15504</v>
      </c>
      <c r="B2576" t="s">
        <v>14882</v>
      </c>
      <c r="C2576" s="2">
        <v>43991</v>
      </c>
      <c r="D2576" t="s">
        <v>9827</v>
      </c>
      <c r="E2576" t="s">
        <v>10257</v>
      </c>
      <c r="F2576" t="e">
        <f>#N/A</f>
        <v>#N/A</v>
      </c>
      <c r="G2576" t="e">
        <f>#N/A</f>
        <v>#N/A</v>
      </c>
      <c r="H2576" t="s">
        <v>15505</v>
      </c>
      <c r="I2576" t="s">
        <v>10340</v>
      </c>
      <c r="J2576" t="s">
        <v>12115</v>
      </c>
      <c r="K2576" t="str">
        <f t="shared" si="80"/>
        <v>CARLOS IVAN CONEJEROS RISCO</v>
      </c>
      <c r="L2576" t="str">
        <f t="shared" si="81"/>
        <v>Carlos Ivan Conejeros Risco</v>
      </c>
      <c r="M2576" t="s">
        <v>2274</v>
      </c>
      <c r="N2576" t="str">
        <f>VLOOKUP(M2576,Tabla13[[#All],[rut]:[estado_licencia]],2,0)</f>
        <v>Carlos Ivan Conejeros Risco</v>
      </c>
      <c r="O2576" t="s">
        <v>15506</v>
      </c>
      <c r="P2576" t="s">
        <v>4040</v>
      </c>
      <c r="Q2576" s="2">
        <v>45144</v>
      </c>
      <c r="R2576" t="s">
        <v>460</v>
      </c>
      <c r="T2576" t="s">
        <v>9834</v>
      </c>
      <c r="U2576" s="2">
        <v>45452</v>
      </c>
      <c r="V2576" t="s">
        <v>9835</v>
      </c>
      <c r="W2576" t="s">
        <v>1224</v>
      </c>
      <c r="X2576" t="s">
        <v>10857</v>
      </c>
      <c r="Y2576">
        <v>25000</v>
      </c>
      <c r="Z2576" t="s">
        <v>9838</v>
      </c>
    </row>
    <row r="2577" spans="1:36" hidden="1" x14ac:dyDescent="0.25">
      <c r="A2577" t="s">
        <v>15507</v>
      </c>
      <c r="B2577" t="s">
        <v>14882</v>
      </c>
      <c r="C2577" s="2">
        <v>43991</v>
      </c>
      <c r="D2577" t="s">
        <v>9827</v>
      </c>
      <c r="E2577" t="s">
        <v>10796</v>
      </c>
      <c r="F2577" t="s">
        <v>10742</v>
      </c>
      <c r="G2577" t="s">
        <v>364</v>
      </c>
      <c r="H2577" t="s">
        <v>9928</v>
      </c>
      <c r="I2577" t="s">
        <v>13534</v>
      </c>
      <c r="J2577" t="s">
        <v>15508</v>
      </c>
      <c r="K2577" t="str">
        <f t="shared" si="80"/>
        <v>JUAN ALBERTO TAPIA CABRERA</v>
      </c>
      <c r="L2577" t="str">
        <f t="shared" si="81"/>
        <v>Juan Alberto Tapia Cabrera</v>
      </c>
      <c r="M2577" t="s">
        <v>2275</v>
      </c>
      <c r="N2577" t="str">
        <f>VLOOKUP(M2577,Tabla13[[#All],[rut]:[estado_licencia]],2,0)</f>
        <v>Juan Alberto Tapia Cabrera</v>
      </c>
      <c r="O2577" t="s">
        <v>9832</v>
      </c>
      <c r="P2577" t="s">
        <v>9983</v>
      </c>
      <c r="Q2577" s="2">
        <v>44736</v>
      </c>
      <c r="R2577">
        <v>19495</v>
      </c>
      <c r="T2577" t="s">
        <v>9834</v>
      </c>
      <c r="U2577" s="2">
        <v>44356</v>
      </c>
      <c r="V2577" t="s">
        <v>9835</v>
      </c>
      <c r="W2577" t="s">
        <v>1224</v>
      </c>
      <c r="X2577" t="s">
        <v>10857</v>
      </c>
      <c r="Y2577">
        <v>25000</v>
      </c>
      <c r="Z2577" t="s">
        <v>9838</v>
      </c>
    </row>
    <row r="2578" spans="1:36" hidden="1" x14ac:dyDescent="0.25">
      <c r="A2578" t="s">
        <v>10883</v>
      </c>
      <c r="B2578" t="s">
        <v>14882</v>
      </c>
      <c r="C2578" s="2">
        <v>43991</v>
      </c>
      <c r="D2578" t="s">
        <v>10351</v>
      </c>
      <c r="E2578" t="s">
        <v>10796</v>
      </c>
      <c r="F2578" t="s">
        <v>10742</v>
      </c>
      <c r="G2578" t="s">
        <v>364</v>
      </c>
      <c r="H2578" t="s">
        <v>9928</v>
      </c>
      <c r="I2578" t="s">
        <v>13534</v>
      </c>
      <c r="J2578" t="s">
        <v>15508</v>
      </c>
      <c r="K2578" t="str">
        <f t="shared" si="80"/>
        <v>JUAN ALBERTO TAPIA CABRERA</v>
      </c>
      <c r="L2578" t="str">
        <f t="shared" si="81"/>
        <v>Juan Alberto Tapia Cabrera</v>
      </c>
      <c r="M2578" t="s">
        <v>2275</v>
      </c>
      <c r="N2578" t="str">
        <f>VLOOKUP(M2578,Tabla13[[#All],[rut]:[estado_licencia]],2,0)</f>
        <v>Juan Alberto Tapia Cabrera</v>
      </c>
      <c r="O2578" t="s">
        <v>9832</v>
      </c>
      <c r="P2578" t="s">
        <v>9983</v>
      </c>
      <c r="Q2578" s="2">
        <v>44736</v>
      </c>
      <c r="R2578">
        <v>19495</v>
      </c>
      <c r="U2578" s="2">
        <v>44721</v>
      </c>
      <c r="V2578" t="s">
        <v>9835</v>
      </c>
      <c r="W2578" t="s">
        <v>1224</v>
      </c>
      <c r="X2578" t="s">
        <v>12883</v>
      </c>
      <c r="Y2578">
        <v>30000</v>
      </c>
      <c r="Z2578" t="s">
        <v>9838</v>
      </c>
    </row>
    <row r="2579" spans="1:36" hidden="1" x14ac:dyDescent="0.25">
      <c r="A2579" t="s">
        <v>10883</v>
      </c>
      <c r="B2579" t="s">
        <v>14882</v>
      </c>
      <c r="C2579" s="2">
        <v>43991</v>
      </c>
      <c r="D2579" t="s">
        <v>10351</v>
      </c>
      <c r="E2579" t="s">
        <v>11047</v>
      </c>
      <c r="F2579" t="s">
        <v>11048</v>
      </c>
      <c r="G2579" t="s">
        <v>477</v>
      </c>
      <c r="H2579" t="s">
        <v>10809</v>
      </c>
      <c r="I2579" t="s">
        <v>11049</v>
      </c>
      <c r="J2579" t="s">
        <v>11050</v>
      </c>
      <c r="K2579" t="str">
        <f t="shared" si="80"/>
        <v>PEDRO RAMON SANDOVAL GALLEGOS</v>
      </c>
      <c r="L2579" t="str">
        <f t="shared" si="81"/>
        <v>Pedro Ramon Sandoval Gallegos</v>
      </c>
      <c r="M2579" t="s">
        <v>478</v>
      </c>
      <c r="N2579" t="str">
        <f>VLOOKUP(M2579,Tabla13[[#All],[rut]:[estado_licencia]],2,0)</f>
        <v>Pedro Ramon Sandoval Gallegos</v>
      </c>
      <c r="O2579" t="s">
        <v>9878</v>
      </c>
      <c r="P2579" t="s">
        <v>460</v>
      </c>
      <c r="Q2579" s="2" t="s">
        <v>460</v>
      </c>
      <c r="R2579" t="s">
        <v>460</v>
      </c>
      <c r="U2579" s="2">
        <v>44721</v>
      </c>
      <c r="V2579" t="s">
        <v>9835</v>
      </c>
      <c r="W2579" t="s">
        <v>1224</v>
      </c>
      <c r="X2579" t="s">
        <v>12883</v>
      </c>
      <c r="Y2579">
        <v>30000</v>
      </c>
      <c r="Z2579" t="s">
        <v>9853</v>
      </c>
      <c r="AA2579" s="2">
        <v>44001</v>
      </c>
      <c r="AB2579" t="s">
        <v>9936</v>
      </c>
      <c r="AI2579" t="s">
        <v>15509</v>
      </c>
      <c r="AJ2579">
        <v>44001</v>
      </c>
    </row>
    <row r="2580" spans="1:36" hidden="1" x14ac:dyDescent="0.25">
      <c r="A2580" t="s">
        <v>15510</v>
      </c>
      <c r="B2580" t="s">
        <v>14882</v>
      </c>
      <c r="C2580" s="2">
        <v>43991</v>
      </c>
      <c r="D2580" t="s">
        <v>9827</v>
      </c>
      <c r="E2580" t="s">
        <v>10318</v>
      </c>
      <c r="F2580" t="s">
        <v>10319</v>
      </c>
      <c r="G2580" t="s">
        <v>181</v>
      </c>
      <c r="H2580" t="s">
        <v>10755</v>
      </c>
      <c r="I2580" t="s">
        <v>10140</v>
      </c>
      <c r="J2580" t="s">
        <v>15511</v>
      </c>
      <c r="K2580" t="str">
        <f t="shared" si="80"/>
        <v>GILBERTO EXEQUIEL ROJO ARAYA</v>
      </c>
      <c r="L2580" t="str">
        <f t="shared" si="81"/>
        <v>Gilberto Exequiel Rojo Araya</v>
      </c>
      <c r="M2580" t="s">
        <v>2276</v>
      </c>
      <c r="N2580" t="str">
        <f>VLOOKUP(M2580,Tabla13[[#All],[rut]:[estado_licencia]],2,0)</f>
        <v>Gilberto Exequiel Rojo Araya</v>
      </c>
      <c r="O2580" t="s">
        <v>9878</v>
      </c>
      <c r="P2580" t="s">
        <v>10209</v>
      </c>
      <c r="Q2580" s="2">
        <v>44745</v>
      </c>
      <c r="R2580">
        <v>19495</v>
      </c>
      <c r="T2580" t="s">
        <v>9834</v>
      </c>
      <c r="U2580" s="2">
        <v>44356</v>
      </c>
      <c r="V2580" t="s">
        <v>9835</v>
      </c>
      <c r="W2580" t="s">
        <v>1224</v>
      </c>
      <c r="X2580" t="s">
        <v>10857</v>
      </c>
      <c r="Y2580">
        <v>25000</v>
      </c>
      <c r="Z2580" t="s">
        <v>9838</v>
      </c>
    </row>
    <row r="2581" spans="1:36" hidden="1" x14ac:dyDescent="0.25">
      <c r="A2581" t="s">
        <v>15512</v>
      </c>
      <c r="B2581" t="s">
        <v>14882</v>
      </c>
      <c r="C2581" s="2">
        <v>43991</v>
      </c>
      <c r="D2581" t="s">
        <v>9827</v>
      </c>
      <c r="E2581" t="s">
        <v>10318</v>
      </c>
      <c r="F2581" t="s">
        <v>10319</v>
      </c>
      <c r="G2581" t="s">
        <v>181</v>
      </c>
      <c r="H2581" t="s">
        <v>10125</v>
      </c>
      <c r="I2581" t="s">
        <v>10140</v>
      </c>
      <c r="J2581" t="s">
        <v>10922</v>
      </c>
      <c r="K2581" t="str">
        <f t="shared" si="80"/>
        <v>CRISTIAN MARCELO VARAS ARAYA</v>
      </c>
      <c r="L2581" t="str">
        <f t="shared" si="81"/>
        <v>Cristian Marcelo Varas Araya</v>
      </c>
      <c r="M2581" t="s">
        <v>2277</v>
      </c>
      <c r="N2581" t="str">
        <f>VLOOKUP(M2581,Tabla13[[#All],[rut]:[estado_licencia]],2,0)</f>
        <v>Cristian Marcelo Varas Araya</v>
      </c>
      <c r="O2581" t="s">
        <v>9878</v>
      </c>
      <c r="P2581" t="s">
        <v>10204</v>
      </c>
      <c r="Q2581" s="2">
        <v>44698</v>
      </c>
      <c r="R2581">
        <v>19495</v>
      </c>
      <c r="T2581" t="s">
        <v>9834</v>
      </c>
      <c r="U2581" s="2">
        <v>44356</v>
      </c>
      <c r="V2581" t="s">
        <v>9835</v>
      </c>
      <c r="W2581" t="s">
        <v>1224</v>
      </c>
      <c r="X2581" t="s">
        <v>10857</v>
      </c>
      <c r="Y2581">
        <v>25000</v>
      </c>
      <c r="Z2581" t="s">
        <v>9838</v>
      </c>
    </row>
    <row r="2582" spans="1:36" hidden="1" x14ac:dyDescent="0.25">
      <c r="A2582" t="s">
        <v>15513</v>
      </c>
      <c r="B2582" t="s">
        <v>14882</v>
      </c>
      <c r="C2582" s="2">
        <v>43991</v>
      </c>
      <c r="D2582" t="s">
        <v>9827</v>
      </c>
      <c r="E2582" t="s">
        <v>10318</v>
      </c>
      <c r="F2582" t="s">
        <v>10319</v>
      </c>
      <c r="G2582" t="s">
        <v>181</v>
      </c>
      <c r="H2582" t="s">
        <v>10446</v>
      </c>
      <c r="I2582" t="s">
        <v>10015</v>
      </c>
      <c r="J2582" t="s">
        <v>15514</v>
      </c>
      <c r="K2582" t="str">
        <f t="shared" si="80"/>
        <v>CRISTIAN ALEXIS ARANCIBIA MORALES</v>
      </c>
      <c r="L2582" t="str">
        <f t="shared" si="81"/>
        <v>Cristian Alexis Arancibia Morales</v>
      </c>
      <c r="M2582" t="s">
        <v>2278</v>
      </c>
      <c r="N2582" t="str">
        <f>VLOOKUP(M2582,Tabla13[[#All],[rut]:[estado_licencia]],2,0)</f>
        <v>Cristian Alexis Arancibia Morales</v>
      </c>
      <c r="O2582" t="s">
        <v>9878</v>
      </c>
      <c r="P2582" t="s">
        <v>10028</v>
      </c>
      <c r="Q2582" s="2">
        <v>45695</v>
      </c>
      <c r="R2582">
        <v>19495</v>
      </c>
      <c r="T2582" t="s">
        <v>9834</v>
      </c>
      <c r="U2582" s="2">
        <v>44356</v>
      </c>
      <c r="V2582" t="s">
        <v>9835</v>
      </c>
      <c r="W2582" t="s">
        <v>1224</v>
      </c>
      <c r="X2582" t="s">
        <v>10857</v>
      </c>
      <c r="Y2582">
        <v>25000</v>
      </c>
      <c r="Z2582" t="s">
        <v>9838</v>
      </c>
    </row>
    <row r="2583" spans="1:36" hidden="1" x14ac:dyDescent="0.25">
      <c r="A2583" t="s">
        <v>15515</v>
      </c>
      <c r="B2583" t="s">
        <v>14882</v>
      </c>
      <c r="C2583" s="2">
        <v>43991</v>
      </c>
      <c r="D2583" t="s">
        <v>9827</v>
      </c>
      <c r="E2583" t="s">
        <v>10318</v>
      </c>
      <c r="F2583" t="s">
        <v>10319</v>
      </c>
      <c r="G2583" t="s">
        <v>181</v>
      </c>
      <c r="H2583" t="s">
        <v>11507</v>
      </c>
      <c r="I2583" t="s">
        <v>9928</v>
      </c>
      <c r="J2583" t="s">
        <v>15516</v>
      </c>
      <c r="K2583" t="str">
        <f t="shared" si="80"/>
        <v>MANUEL HAROLDO MOYA TAPIA</v>
      </c>
      <c r="L2583" t="str">
        <f t="shared" si="81"/>
        <v>Manuel Haroldo Moya Tapia</v>
      </c>
      <c r="M2583" t="s">
        <v>2279</v>
      </c>
      <c r="N2583" t="str">
        <f>VLOOKUP(M2583,Tabla13[[#All],[rut]:[estado_licencia]],2,0)</f>
        <v>Manuel Haroldo Moya Tapia</v>
      </c>
      <c r="O2583" t="s">
        <v>9878</v>
      </c>
      <c r="P2583" t="s">
        <v>10195</v>
      </c>
      <c r="Q2583" s="2">
        <v>44777</v>
      </c>
      <c r="R2583">
        <v>18290</v>
      </c>
      <c r="T2583" t="s">
        <v>9834</v>
      </c>
      <c r="U2583" s="2">
        <v>44356</v>
      </c>
      <c r="V2583" t="s">
        <v>9835</v>
      </c>
      <c r="W2583" t="s">
        <v>1224</v>
      </c>
      <c r="X2583" t="s">
        <v>10857</v>
      </c>
      <c r="Y2583">
        <v>25000</v>
      </c>
      <c r="Z2583" t="s">
        <v>9838</v>
      </c>
    </row>
    <row r="2584" spans="1:36" hidden="1" x14ac:dyDescent="0.25">
      <c r="A2584" t="s">
        <v>15517</v>
      </c>
      <c r="B2584" t="s">
        <v>14882</v>
      </c>
      <c r="C2584" s="2">
        <v>43991</v>
      </c>
      <c r="D2584" t="s">
        <v>9827</v>
      </c>
      <c r="E2584" t="s">
        <v>10741</v>
      </c>
      <c r="F2584" t="s">
        <v>10742</v>
      </c>
      <c r="G2584" t="s">
        <v>364</v>
      </c>
      <c r="H2584" t="s">
        <v>9850</v>
      </c>
      <c r="I2584" t="s">
        <v>9903</v>
      </c>
      <c r="J2584" t="s">
        <v>15518</v>
      </c>
      <c r="K2584" t="str">
        <f t="shared" si="80"/>
        <v>AMARO ESTEBAN SOTO CASTILLO</v>
      </c>
      <c r="L2584" t="str">
        <f t="shared" si="81"/>
        <v>Amaro Esteban Soto Castillo</v>
      </c>
      <c r="M2584" t="s">
        <v>2280</v>
      </c>
      <c r="N2584" t="str">
        <f>VLOOKUP(M2584,Tabla13[[#All],[rut]:[estado_licencia]],2,0)</f>
        <v>Amaro Esteban Soto Castillo</v>
      </c>
      <c r="O2584" t="s">
        <v>10176</v>
      </c>
      <c r="P2584" t="s">
        <v>14484</v>
      </c>
      <c r="Q2584" s="2">
        <v>44820</v>
      </c>
      <c r="R2584">
        <v>19495</v>
      </c>
      <c r="T2584" t="s">
        <v>9834</v>
      </c>
      <c r="U2584" s="2">
        <v>44356</v>
      </c>
      <c r="V2584" t="s">
        <v>9835</v>
      </c>
      <c r="W2584" t="s">
        <v>1224</v>
      </c>
      <c r="X2584" t="s">
        <v>10857</v>
      </c>
      <c r="Y2584">
        <v>25000</v>
      </c>
      <c r="Z2584" t="s">
        <v>9838</v>
      </c>
    </row>
    <row r="2585" spans="1:36" hidden="1" x14ac:dyDescent="0.25">
      <c r="A2585" t="s">
        <v>10883</v>
      </c>
      <c r="B2585" t="s">
        <v>14882</v>
      </c>
      <c r="C2585" s="2">
        <v>43991</v>
      </c>
      <c r="D2585" t="s">
        <v>10351</v>
      </c>
      <c r="E2585" t="s">
        <v>10318</v>
      </c>
      <c r="F2585" t="s">
        <v>10319</v>
      </c>
      <c r="G2585" t="s">
        <v>181</v>
      </c>
      <c r="H2585" t="s">
        <v>10755</v>
      </c>
      <c r="I2585" t="s">
        <v>10140</v>
      </c>
      <c r="J2585" t="s">
        <v>15511</v>
      </c>
      <c r="K2585" t="str">
        <f t="shared" si="80"/>
        <v>GILBERTO EXEQUIEL ROJO ARAYA</v>
      </c>
      <c r="L2585" t="str">
        <f t="shared" si="81"/>
        <v>Gilberto Exequiel Rojo Araya</v>
      </c>
      <c r="M2585" t="s">
        <v>2276</v>
      </c>
      <c r="N2585" t="str">
        <f>VLOOKUP(M2585,Tabla13[[#All],[rut]:[estado_licencia]],2,0)</f>
        <v>Gilberto Exequiel Rojo Araya</v>
      </c>
      <c r="O2585" t="s">
        <v>9878</v>
      </c>
      <c r="P2585" t="s">
        <v>10209</v>
      </c>
      <c r="Q2585" s="2">
        <v>44745</v>
      </c>
      <c r="R2585">
        <v>19495</v>
      </c>
      <c r="U2585" s="2">
        <v>44721</v>
      </c>
      <c r="V2585" t="s">
        <v>9835</v>
      </c>
      <c r="W2585" t="s">
        <v>1224</v>
      </c>
      <c r="X2585" t="s">
        <v>12883</v>
      </c>
      <c r="Y2585">
        <v>30000</v>
      </c>
      <c r="Z2585" t="s">
        <v>9838</v>
      </c>
    </row>
    <row r="2586" spans="1:36" hidden="1" x14ac:dyDescent="0.25">
      <c r="A2586" t="s">
        <v>10883</v>
      </c>
      <c r="B2586" t="s">
        <v>14882</v>
      </c>
      <c r="C2586" s="2">
        <v>43991</v>
      </c>
      <c r="D2586" t="s">
        <v>10351</v>
      </c>
      <c r="E2586" t="s">
        <v>10318</v>
      </c>
      <c r="F2586" t="s">
        <v>10319</v>
      </c>
      <c r="G2586" t="s">
        <v>181</v>
      </c>
      <c r="H2586" t="s">
        <v>10125</v>
      </c>
      <c r="I2586" t="s">
        <v>10140</v>
      </c>
      <c r="J2586" t="s">
        <v>10922</v>
      </c>
      <c r="K2586" t="str">
        <f t="shared" si="80"/>
        <v>CRISTIAN MARCELO VARAS ARAYA</v>
      </c>
      <c r="L2586" t="str">
        <f t="shared" si="81"/>
        <v>Cristian Marcelo Varas Araya</v>
      </c>
      <c r="M2586" t="s">
        <v>2277</v>
      </c>
      <c r="N2586" t="str">
        <f>VLOOKUP(M2586,Tabla13[[#All],[rut]:[estado_licencia]],2,0)</f>
        <v>Cristian Marcelo Varas Araya</v>
      </c>
      <c r="O2586" t="s">
        <v>9878</v>
      </c>
      <c r="P2586" t="s">
        <v>10204</v>
      </c>
      <c r="Q2586" s="2">
        <v>44698</v>
      </c>
      <c r="R2586">
        <v>19495</v>
      </c>
      <c r="U2586" s="2">
        <v>44721</v>
      </c>
      <c r="V2586" t="s">
        <v>9835</v>
      </c>
      <c r="W2586" t="s">
        <v>1224</v>
      </c>
      <c r="X2586" t="s">
        <v>12883</v>
      </c>
      <c r="Y2586">
        <v>30000</v>
      </c>
      <c r="Z2586" t="s">
        <v>9838</v>
      </c>
    </row>
    <row r="2587" spans="1:36" hidden="1" x14ac:dyDescent="0.25">
      <c r="A2587" t="s">
        <v>10883</v>
      </c>
      <c r="B2587" t="s">
        <v>14882</v>
      </c>
      <c r="C2587" s="2">
        <v>43991</v>
      </c>
      <c r="D2587" t="s">
        <v>10351</v>
      </c>
      <c r="E2587" t="s">
        <v>10318</v>
      </c>
      <c r="F2587" t="s">
        <v>10319</v>
      </c>
      <c r="G2587" t="s">
        <v>181</v>
      </c>
      <c r="H2587" t="s">
        <v>10446</v>
      </c>
      <c r="I2587" t="s">
        <v>10015</v>
      </c>
      <c r="J2587" t="s">
        <v>15514</v>
      </c>
      <c r="K2587" t="str">
        <f t="shared" si="80"/>
        <v>CRISTIAN ALEXIS ARANCIBIA MORALES</v>
      </c>
      <c r="L2587" t="str">
        <f t="shared" si="81"/>
        <v>Cristian Alexis Arancibia Morales</v>
      </c>
      <c r="M2587" t="s">
        <v>2278</v>
      </c>
      <c r="N2587" t="str">
        <f>VLOOKUP(M2587,Tabla13[[#All],[rut]:[estado_licencia]],2,0)</f>
        <v>Cristian Alexis Arancibia Morales</v>
      </c>
      <c r="O2587" t="s">
        <v>9878</v>
      </c>
      <c r="P2587" t="s">
        <v>10028</v>
      </c>
      <c r="Q2587" s="2">
        <v>45695</v>
      </c>
      <c r="R2587">
        <v>19495</v>
      </c>
      <c r="U2587" s="2">
        <v>44721</v>
      </c>
      <c r="V2587" t="s">
        <v>9835</v>
      </c>
      <c r="W2587" t="s">
        <v>1224</v>
      </c>
      <c r="X2587" t="s">
        <v>12883</v>
      </c>
      <c r="Y2587">
        <v>30000</v>
      </c>
      <c r="Z2587" t="s">
        <v>9838</v>
      </c>
    </row>
    <row r="2588" spans="1:36" hidden="1" x14ac:dyDescent="0.25">
      <c r="A2588" t="s">
        <v>10883</v>
      </c>
      <c r="B2588" t="s">
        <v>14882</v>
      </c>
      <c r="C2588" s="2">
        <v>43991</v>
      </c>
      <c r="D2588" t="s">
        <v>10351</v>
      </c>
      <c r="E2588" t="s">
        <v>10318</v>
      </c>
      <c r="F2588" t="s">
        <v>10319</v>
      </c>
      <c r="G2588" t="s">
        <v>181</v>
      </c>
      <c r="H2588" t="s">
        <v>11507</v>
      </c>
      <c r="I2588" t="s">
        <v>9928</v>
      </c>
      <c r="J2588" t="s">
        <v>15516</v>
      </c>
      <c r="K2588" t="str">
        <f t="shared" si="80"/>
        <v>MANUEL HAROLDO MOYA TAPIA</v>
      </c>
      <c r="L2588" t="str">
        <f t="shared" si="81"/>
        <v>Manuel Haroldo Moya Tapia</v>
      </c>
      <c r="M2588" t="s">
        <v>2279</v>
      </c>
      <c r="N2588" t="str">
        <f>VLOOKUP(M2588,Tabla13[[#All],[rut]:[estado_licencia]],2,0)</f>
        <v>Manuel Haroldo Moya Tapia</v>
      </c>
      <c r="O2588" t="s">
        <v>9878</v>
      </c>
      <c r="P2588" t="s">
        <v>10195</v>
      </c>
      <c r="Q2588" s="2">
        <v>44777</v>
      </c>
      <c r="R2588">
        <v>18290</v>
      </c>
      <c r="U2588" s="2">
        <v>44721</v>
      </c>
      <c r="V2588" t="s">
        <v>9835</v>
      </c>
      <c r="W2588" t="s">
        <v>1224</v>
      </c>
      <c r="X2588" t="s">
        <v>12883</v>
      </c>
      <c r="Y2588">
        <v>30000</v>
      </c>
      <c r="Z2588" t="s">
        <v>9838</v>
      </c>
    </row>
    <row r="2589" spans="1:36" hidden="1" x14ac:dyDescent="0.25">
      <c r="A2589" t="s">
        <v>15519</v>
      </c>
      <c r="B2589" t="s">
        <v>14882</v>
      </c>
      <c r="C2589" s="2">
        <v>43992</v>
      </c>
      <c r="D2589" t="s">
        <v>9827</v>
      </c>
      <c r="E2589" t="s">
        <v>9840</v>
      </c>
      <c r="F2589" t="s">
        <v>9841</v>
      </c>
      <c r="G2589" t="s">
        <v>50</v>
      </c>
      <c r="H2589" t="s">
        <v>9996</v>
      </c>
      <c r="I2589" t="s">
        <v>9893</v>
      </c>
      <c r="J2589" t="s">
        <v>15520</v>
      </c>
      <c r="K2589" t="str">
        <f t="shared" si="80"/>
        <v>SAMUEL DE MERCEDES LAZO FLORES</v>
      </c>
      <c r="L2589" t="str">
        <f t="shared" si="81"/>
        <v>Samuel De Mercedes Lazo Flores</v>
      </c>
      <c r="M2589" t="s">
        <v>2281</v>
      </c>
      <c r="N2589" t="str">
        <f>VLOOKUP(M2589,Tabla13[[#All],[rut]:[estado_licencia]],2,0)</f>
        <v>Samuel De Mercedes Lazo Flores</v>
      </c>
      <c r="O2589" t="s">
        <v>9832</v>
      </c>
      <c r="P2589" t="s">
        <v>10288</v>
      </c>
      <c r="Q2589" s="2">
        <v>45119</v>
      </c>
      <c r="R2589">
        <v>18290</v>
      </c>
      <c r="T2589" t="s">
        <v>9834</v>
      </c>
      <c r="U2589" s="2">
        <v>44357</v>
      </c>
      <c r="V2589" t="s">
        <v>9835</v>
      </c>
      <c r="W2589" t="s">
        <v>1224</v>
      </c>
      <c r="X2589" t="s">
        <v>10857</v>
      </c>
      <c r="Y2589">
        <v>25000</v>
      </c>
      <c r="Z2589" t="s">
        <v>9838</v>
      </c>
    </row>
    <row r="2590" spans="1:36" hidden="1" x14ac:dyDescent="0.25">
      <c r="A2590" t="s">
        <v>15521</v>
      </c>
      <c r="B2590" t="s">
        <v>14882</v>
      </c>
      <c r="C2590" s="2">
        <v>43992</v>
      </c>
      <c r="D2590" t="s">
        <v>9827</v>
      </c>
      <c r="E2590" t="s">
        <v>11468</v>
      </c>
      <c r="F2590" t="s">
        <v>11468</v>
      </c>
      <c r="G2590" t="s">
        <v>621</v>
      </c>
      <c r="H2590" t="s">
        <v>10124</v>
      </c>
      <c r="I2590" t="s">
        <v>9887</v>
      </c>
      <c r="J2590" t="s">
        <v>14505</v>
      </c>
      <c r="K2590" t="str">
        <f t="shared" si="80"/>
        <v>FIDEL ADAN IBACACHE GONZALEZ</v>
      </c>
      <c r="L2590" t="str">
        <f t="shared" si="81"/>
        <v>Fidel Adan Ibacache Gonzalez</v>
      </c>
      <c r="M2590" t="s">
        <v>1794</v>
      </c>
      <c r="N2590" t="str">
        <f>VLOOKUP(M2590,Tabla13[[#All],[rut]:[estado_licencia]],2,0)</f>
        <v>Fidel Adan Ibacache Gonzalez</v>
      </c>
      <c r="O2590" t="s">
        <v>9832</v>
      </c>
      <c r="P2590" t="s">
        <v>9906</v>
      </c>
      <c r="Q2590" s="2">
        <v>45146</v>
      </c>
      <c r="R2590">
        <v>19495</v>
      </c>
      <c r="T2590" t="s">
        <v>9834</v>
      </c>
      <c r="U2590" s="2">
        <v>44357</v>
      </c>
      <c r="V2590" t="s">
        <v>9835</v>
      </c>
      <c r="W2590" t="s">
        <v>1224</v>
      </c>
      <c r="X2590" t="s">
        <v>10857</v>
      </c>
      <c r="Y2590">
        <v>25000</v>
      </c>
      <c r="Z2590" t="s">
        <v>9838</v>
      </c>
    </row>
    <row r="2591" spans="1:36" hidden="1" x14ac:dyDescent="0.25">
      <c r="A2591" t="s">
        <v>15522</v>
      </c>
      <c r="B2591" t="s">
        <v>14882</v>
      </c>
      <c r="C2591" s="2">
        <v>43992</v>
      </c>
      <c r="D2591" t="s">
        <v>9827</v>
      </c>
      <c r="E2591" t="s">
        <v>14623</v>
      </c>
      <c r="F2591" t="s">
        <v>14624</v>
      </c>
      <c r="G2591" t="s">
        <v>1851</v>
      </c>
      <c r="H2591" t="s">
        <v>10085</v>
      </c>
      <c r="I2591" t="s">
        <v>15523</v>
      </c>
      <c r="J2591" t="s">
        <v>15524</v>
      </c>
      <c r="K2591" t="str">
        <f t="shared" si="80"/>
        <v>ELIAS MAURICIO CARVAJAL PUEYES</v>
      </c>
      <c r="L2591" t="str">
        <f t="shared" si="81"/>
        <v>Elias Mauricio Carvajal Pueyes</v>
      </c>
      <c r="M2591" t="s">
        <v>2282</v>
      </c>
      <c r="N2591" t="str">
        <f>VLOOKUP(M2591,Tabla13[[#All],[rut]:[estado_licencia]],2,0)</f>
        <v>Elias Mauricio Carvajal Pueyes</v>
      </c>
      <c r="O2591" t="s">
        <v>9832</v>
      </c>
      <c r="P2591" t="s">
        <v>10979</v>
      </c>
      <c r="Q2591" s="2">
        <v>44591</v>
      </c>
      <c r="R2591">
        <v>18290</v>
      </c>
      <c r="T2591" t="s">
        <v>9834</v>
      </c>
      <c r="U2591" s="2">
        <v>44357</v>
      </c>
      <c r="V2591" t="s">
        <v>9835</v>
      </c>
      <c r="W2591" t="s">
        <v>1224</v>
      </c>
      <c r="X2591" t="s">
        <v>10857</v>
      </c>
      <c r="Y2591">
        <v>25000</v>
      </c>
      <c r="Z2591" t="s">
        <v>9853</v>
      </c>
      <c r="AA2591" s="2">
        <v>43993</v>
      </c>
      <c r="AB2591" t="s">
        <v>9936</v>
      </c>
      <c r="AI2591" t="s">
        <v>15525</v>
      </c>
      <c r="AJ2591">
        <v>43993</v>
      </c>
    </row>
    <row r="2592" spans="1:36" x14ac:dyDescent="0.25">
      <c r="A2592" t="s">
        <v>15526</v>
      </c>
      <c r="B2592" t="s">
        <v>14882</v>
      </c>
      <c r="C2592" s="2">
        <v>43992</v>
      </c>
      <c r="D2592" t="s">
        <v>9827</v>
      </c>
      <c r="E2592" t="s">
        <v>10257</v>
      </c>
      <c r="F2592" t="e">
        <f>#N/A</f>
        <v>#N/A</v>
      </c>
      <c r="G2592" t="e">
        <f>#N/A</f>
        <v>#N/A</v>
      </c>
      <c r="H2592" t="s">
        <v>9843</v>
      </c>
      <c r="I2592" t="s">
        <v>9940</v>
      </c>
      <c r="J2592" t="s">
        <v>15527</v>
      </c>
      <c r="K2592" t="str">
        <f t="shared" si="80"/>
        <v>LENIN AARON DIAZ BARRAZA</v>
      </c>
      <c r="L2592" t="str">
        <f t="shared" si="81"/>
        <v>Lenin Aaron Diaz Barraza</v>
      </c>
      <c r="M2592" t="s">
        <v>2283</v>
      </c>
      <c r="N2592" t="str">
        <f>VLOOKUP(M2592,Tabla13[[#All],[rut]:[estado_licencia]],2,0)</f>
        <v>Lenin Aaron Diaz Barraza</v>
      </c>
      <c r="O2592" t="s">
        <v>15528</v>
      </c>
      <c r="P2592" t="s">
        <v>4040</v>
      </c>
      <c r="Q2592" s="2">
        <v>45759</v>
      </c>
      <c r="R2592" t="s">
        <v>460</v>
      </c>
      <c r="T2592" t="s">
        <v>9834</v>
      </c>
      <c r="U2592" s="2">
        <v>44357</v>
      </c>
      <c r="V2592" t="s">
        <v>9835</v>
      </c>
      <c r="W2592" t="s">
        <v>1224</v>
      </c>
      <c r="X2592" t="s">
        <v>10857</v>
      </c>
      <c r="Y2592">
        <v>25000</v>
      </c>
      <c r="Z2592" t="s">
        <v>9838</v>
      </c>
    </row>
    <row r="2593" spans="1:26" hidden="1" x14ac:dyDescent="0.25">
      <c r="A2593" t="s">
        <v>15529</v>
      </c>
      <c r="B2593" t="s">
        <v>14882</v>
      </c>
      <c r="C2593" s="2">
        <v>43992</v>
      </c>
      <c r="D2593" t="s">
        <v>9827</v>
      </c>
      <c r="E2593" t="s">
        <v>11705</v>
      </c>
      <c r="F2593" t="s">
        <v>11705</v>
      </c>
      <c r="G2593" t="s">
        <v>703</v>
      </c>
      <c r="H2593" t="s">
        <v>15530</v>
      </c>
      <c r="I2593" t="s">
        <v>10265</v>
      </c>
      <c r="J2593" t="s">
        <v>15531</v>
      </c>
      <c r="K2593" t="str">
        <f t="shared" si="80"/>
        <v>CARLOS JESUS JASCURA OLIVARES</v>
      </c>
      <c r="L2593" t="str">
        <f t="shared" si="81"/>
        <v>Carlos Jesus Jascura Olivares</v>
      </c>
      <c r="M2593" t="s">
        <v>2284</v>
      </c>
      <c r="N2593" t="str">
        <f>VLOOKUP(M2593,Tabla13[[#All],[rut]:[estado_licencia]],2,0)</f>
        <v>Carlos Jesus Jascura Olivares</v>
      </c>
      <c r="O2593" t="s">
        <v>15532</v>
      </c>
      <c r="P2593" t="s">
        <v>4040</v>
      </c>
      <c r="Q2593" s="2">
        <v>44907</v>
      </c>
      <c r="R2593" t="s">
        <v>460</v>
      </c>
      <c r="T2593" t="s">
        <v>9834</v>
      </c>
      <c r="U2593" s="2">
        <v>44357</v>
      </c>
      <c r="V2593" t="s">
        <v>9835</v>
      </c>
      <c r="W2593" t="s">
        <v>1224</v>
      </c>
      <c r="X2593" t="s">
        <v>10857</v>
      </c>
      <c r="Y2593">
        <v>25000</v>
      </c>
      <c r="Z2593" t="s">
        <v>9838</v>
      </c>
    </row>
    <row r="2594" spans="1:26" x14ac:dyDescent="0.25">
      <c r="A2594" t="s">
        <v>10883</v>
      </c>
      <c r="B2594" t="s">
        <v>14882</v>
      </c>
      <c r="C2594" s="2">
        <v>43992</v>
      </c>
      <c r="D2594" t="s">
        <v>10351</v>
      </c>
      <c r="E2594" t="s">
        <v>15533</v>
      </c>
      <c r="F2594" t="e">
        <f>#N/A</f>
        <v>#N/A</v>
      </c>
      <c r="G2594" t="e">
        <f>#N/A</f>
        <v>#N/A</v>
      </c>
      <c r="H2594" t="s">
        <v>9903</v>
      </c>
      <c r="I2594" t="s">
        <v>9875</v>
      </c>
      <c r="J2594" t="s">
        <v>15534</v>
      </c>
      <c r="K2594" t="str">
        <f t="shared" si="80"/>
        <v>AMADOR ARTEMIO CASTILLO CORTES</v>
      </c>
      <c r="L2594" t="str">
        <f t="shared" si="81"/>
        <v>Amador Artemio Castillo Cortes</v>
      </c>
      <c r="M2594" t="s">
        <v>2285</v>
      </c>
      <c r="N2594" t="str">
        <f>VLOOKUP(M2594,Tabla13[[#All],[rut]:[estado_licencia]],2,0)</f>
        <v>Amador Artemio Castillo Cortes</v>
      </c>
      <c r="O2594" t="s">
        <v>9878</v>
      </c>
      <c r="P2594" t="s">
        <v>460</v>
      </c>
      <c r="Q2594" s="2" t="s">
        <v>460</v>
      </c>
      <c r="R2594" t="s">
        <v>460</v>
      </c>
      <c r="U2594" s="2">
        <v>44722</v>
      </c>
      <c r="V2594" t="s">
        <v>9835</v>
      </c>
      <c r="W2594" t="s">
        <v>1224</v>
      </c>
      <c r="X2594" t="s">
        <v>12883</v>
      </c>
      <c r="Y2594">
        <v>30000</v>
      </c>
      <c r="Z2594" t="s">
        <v>9838</v>
      </c>
    </row>
    <row r="2595" spans="1:26" hidden="1" x14ac:dyDescent="0.25">
      <c r="A2595" t="s">
        <v>10883</v>
      </c>
      <c r="B2595" t="s">
        <v>14882</v>
      </c>
      <c r="C2595" s="2">
        <v>43992</v>
      </c>
      <c r="D2595" t="s">
        <v>10351</v>
      </c>
      <c r="E2595" t="s">
        <v>10318</v>
      </c>
      <c r="F2595" t="s">
        <v>10319</v>
      </c>
      <c r="G2595" t="s">
        <v>181</v>
      </c>
      <c r="H2595" t="s">
        <v>12974</v>
      </c>
      <c r="I2595" t="s">
        <v>10439</v>
      </c>
      <c r="J2595" t="s">
        <v>15535</v>
      </c>
      <c r="K2595" t="str">
        <f t="shared" si="80"/>
        <v>RAFAEL ANSELMO RIQUELME TORRES</v>
      </c>
      <c r="L2595" t="str">
        <f t="shared" si="81"/>
        <v>Rafael Anselmo Riquelme Torres</v>
      </c>
      <c r="M2595" t="s">
        <v>2286</v>
      </c>
      <c r="N2595" t="str">
        <f>VLOOKUP(M2595,Tabla13[[#All],[rut]:[estado_licencia]],2,0)</f>
        <v>Rafael Anselmo Riquelme Torres</v>
      </c>
      <c r="O2595" t="s">
        <v>9878</v>
      </c>
      <c r="P2595" t="s">
        <v>460</v>
      </c>
      <c r="Q2595" s="2" t="s">
        <v>460</v>
      </c>
      <c r="R2595" t="s">
        <v>460</v>
      </c>
      <c r="U2595" s="2">
        <v>44722</v>
      </c>
      <c r="V2595" t="s">
        <v>9835</v>
      </c>
      <c r="W2595" t="s">
        <v>1224</v>
      </c>
      <c r="X2595" t="s">
        <v>12883</v>
      </c>
      <c r="Y2595">
        <v>30000</v>
      </c>
      <c r="Z2595" t="s">
        <v>9838</v>
      </c>
    </row>
    <row r="2596" spans="1:26" hidden="1" x14ac:dyDescent="0.25">
      <c r="A2596" t="s">
        <v>10883</v>
      </c>
      <c r="B2596" t="s">
        <v>14882</v>
      </c>
      <c r="C2596" s="2">
        <v>43992</v>
      </c>
      <c r="D2596" t="s">
        <v>10351</v>
      </c>
      <c r="E2596" t="s">
        <v>10318</v>
      </c>
      <c r="F2596" t="s">
        <v>10319</v>
      </c>
      <c r="G2596" t="s">
        <v>181</v>
      </c>
      <c r="H2596" t="s">
        <v>10554</v>
      </c>
      <c r="I2596" t="s">
        <v>10092</v>
      </c>
      <c r="J2596" t="s">
        <v>14443</v>
      </c>
      <c r="K2596" t="str">
        <f t="shared" si="80"/>
        <v>VICTOR EDUARDO ZUÑIGA GARCIA</v>
      </c>
      <c r="L2596" t="str">
        <f t="shared" si="81"/>
        <v>Victor Eduardo Zuñiga Garcia</v>
      </c>
      <c r="M2596" t="s">
        <v>2287</v>
      </c>
      <c r="N2596" t="str">
        <f>VLOOKUP(M2596,Tabla13[[#All],[rut]:[estado_licencia]],2,0)</f>
        <v>Victor Eduardo Zuñiga Garcia</v>
      </c>
      <c r="O2596" t="s">
        <v>9878</v>
      </c>
      <c r="P2596" t="s">
        <v>460</v>
      </c>
      <c r="Q2596" s="2" t="s">
        <v>460</v>
      </c>
      <c r="R2596" t="s">
        <v>460</v>
      </c>
      <c r="U2596" s="2">
        <v>44722</v>
      </c>
      <c r="V2596" t="s">
        <v>9835</v>
      </c>
      <c r="W2596" t="s">
        <v>1224</v>
      </c>
      <c r="X2596" t="s">
        <v>12883</v>
      </c>
      <c r="Y2596">
        <v>30000</v>
      </c>
      <c r="Z2596" t="s">
        <v>9838</v>
      </c>
    </row>
    <row r="2597" spans="1:26" hidden="1" x14ac:dyDescent="0.25">
      <c r="A2597" t="s">
        <v>15536</v>
      </c>
      <c r="B2597" t="s">
        <v>14882</v>
      </c>
      <c r="C2597" s="2">
        <v>43992</v>
      </c>
      <c r="D2597" t="s">
        <v>9827</v>
      </c>
      <c r="E2597" t="s">
        <v>11133</v>
      </c>
      <c r="F2597" t="s">
        <v>10075</v>
      </c>
      <c r="G2597" t="s">
        <v>114</v>
      </c>
      <c r="H2597" t="s">
        <v>10707</v>
      </c>
      <c r="I2597" t="s">
        <v>10211</v>
      </c>
      <c r="J2597" t="s">
        <v>13395</v>
      </c>
      <c r="K2597" t="str">
        <f t="shared" si="80"/>
        <v>JORGE ALEJANDRO CORTES  REYES</v>
      </c>
      <c r="L2597" t="str">
        <f t="shared" si="81"/>
        <v>Jorge Alejandro Cortes  Reyes</v>
      </c>
      <c r="M2597" t="s">
        <v>2288</v>
      </c>
      <c r="N2597" t="str">
        <f>VLOOKUP(M2597,Tabla13[[#All],[rut]:[estado_licencia]],2,0)</f>
        <v>Jorge Alejandro Cortes  Reyes</v>
      </c>
      <c r="O2597" t="s">
        <v>9898</v>
      </c>
      <c r="P2597" t="s">
        <v>9879</v>
      </c>
      <c r="Q2597" s="2">
        <v>45951</v>
      </c>
      <c r="R2597" t="s">
        <v>460</v>
      </c>
      <c r="T2597" t="s">
        <v>9834</v>
      </c>
      <c r="U2597" s="2">
        <v>44357</v>
      </c>
      <c r="V2597" t="s">
        <v>9835</v>
      </c>
      <c r="W2597" t="s">
        <v>1224</v>
      </c>
      <c r="X2597" t="s">
        <v>10857</v>
      </c>
      <c r="Y2597">
        <v>25000</v>
      </c>
      <c r="Z2597" t="s">
        <v>9838</v>
      </c>
    </row>
    <row r="2598" spans="1:26" hidden="1" x14ac:dyDescent="0.25">
      <c r="A2598" t="s">
        <v>15537</v>
      </c>
      <c r="B2598" t="s">
        <v>14882</v>
      </c>
      <c r="C2598" s="2">
        <v>43992</v>
      </c>
      <c r="D2598" t="s">
        <v>9827</v>
      </c>
      <c r="E2598" t="s">
        <v>11133</v>
      </c>
      <c r="F2598" t="s">
        <v>10075</v>
      </c>
      <c r="G2598" t="s">
        <v>114</v>
      </c>
      <c r="H2598" t="s">
        <v>13047</v>
      </c>
      <c r="I2598" t="s">
        <v>10345</v>
      </c>
      <c r="J2598" t="s">
        <v>15538</v>
      </c>
      <c r="K2598" t="str">
        <f t="shared" si="80"/>
        <v>RAMON ATALIVAR FLORES  ESPINOZA</v>
      </c>
      <c r="L2598" t="str">
        <f t="shared" si="81"/>
        <v>Ramon Atalivar Flores  Espinoza</v>
      </c>
      <c r="M2598" t="s">
        <v>2289</v>
      </c>
      <c r="N2598" t="str">
        <f>VLOOKUP(M2598,Tabla13[[#All],[rut]:[estado_licencia]],2,0)</f>
        <v>Ramon Atalivar Flores  Espinoza</v>
      </c>
      <c r="O2598" t="s">
        <v>9878</v>
      </c>
      <c r="P2598" t="s">
        <v>9879</v>
      </c>
      <c r="Q2598" s="2">
        <v>45870</v>
      </c>
      <c r="R2598" t="s">
        <v>460</v>
      </c>
      <c r="T2598" t="s">
        <v>9834</v>
      </c>
      <c r="U2598" s="2">
        <v>44357</v>
      </c>
      <c r="V2598" t="s">
        <v>9835</v>
      </c>
      <c r="W2598" t="s">
        <v>1224</v>
      </c>
      <c r="X2598" t="s">
        <v>10857</v>
      </c>
      <c r="Y2598">
        <v>25000</v>
      </c>
      <c r="Z2598" t="s">
        <v>9838</v>
      </c>
    </row>
    <row r="2599" spans="1:26" hidden="1" x14ac:dyDescent="0.25">
      <c r="A2599" t="s">
        <v>15539</v>
      </c>
      <c r="B2599" t="s">
        <v>14882</v>
      </c>
      <c r="C2599" s="2">
        <v>43992</v>
      </c>
      <c r="D2599" t="s">
        <v>9827</v>
      </c>
      <c r="E2599" t="s">
        <v>11133</v>
      </c>
      <c r="F2599" t="s">
        <v>10075</v>
      </c>
      <c r="G2599" t="s">
        <v>114</v>
      </c>
      <c r="H2599" t="s">
        <v>9959</v>
      </c>
      <c r="I2599" t="s">
        <v>15540</v>
      </c>
      <c r="J2599" t="s">
        <v>15541</v>
      </c>
      <c r="K2599" t="str">
        <f t="shared" si="80"/>
        <v xml:space="preserve">CHARLES HERNAN NUÑEZ ESCOBAR </v>
      </c>
      <c r="L2599" t="str">
        <f t="shared" si="81"/>
        <v xml:space="preserve">Charles Hernan Nuñez Escobar </v>
      </c>
      <c r="M2599" t="s">
        <v>2290</v>
      </c>
      <c r="N2599" t="str">
        <f>VLOOKUP(M2599,Tabla13[[#All],[rut]:[estado_licencia]],2,0)</f>
        <v xml:space="preserve">Charles Hernan Nuñez Escobar </v>
      </c>
      <c r="O2599" t="s">
        <v>9878</v>
      </c>
      <c r="P2599" t="s">
        <v>10195</v>
      </c>
      <c r="Q2599" s="2">
        <v>45235</v>
      </c>
      <c r="R2599">
        <v>18290</v>
      </c>
      <c r="T2599" t="s">
        <v>9834</v>
      </c>
      <c r="U2599" s="2">
        <v>44357</v>
      </c>
      <c r="V2599" t="s">
        <v>9835</v>
      </c>
      <c r="W2599" t="s">
        <v>1224</v>
      </c>
      <c r="X2599" t="s">
        <v>10857</v>
      </c>
      <c r="Y2599">
        <v>25000</v>
      </c>
      <c r="Z2599" t="s">
        <v>9838</v>
      </c>
    </row>
    <row r="2600" spans="1:26" hidden="1" x14ac:dyDescent="0.25">
      <c r="A2600" t="s">
        <v>15542</v>
      </c>
      <c r="B2600" t="s">
        <v>14882</v>
      </c>
      <c r="C2600" s="2">
        <v>43992</v>
      </c>
      <c r="D2600" t="s">
        <v>9827</v>
      </c>
      <c r="E2600" t="s">
        <v>11133</v>
      </c>
      <c r="F2600" t="s">
        <v>10075</v>
      </c>
      <c r="G2600" t="s">
        <v>114</v>
      </c>
      <c r="H2600" t="s">
        <v>15543</v>
      </c>
      <c r="I2600" t="s">
        <v>10515</v>
      </c>
      <c r="J2600" t="s">
        <v>10243</v>
      </c>
      <c r="K2600" t="str">
        <f t="shared" si="80"/>
        <v>JUAN CARLOS ARENAS LEAL</v>
      </c>
      <c r="L2600" t="str">
        <f t="shared" si="81"/>
        <v>Juan Carlos Arenas Leal</v>
      </c>
      <c r="M2600" t="s">
        <v>2291</v>
      </c>
      <c r="N2600" t="str">
        <f>VLOOKUP(M2600,Tabla13[[#All],[rut]:[estado_licencia]],2,0)</f>
        <v>Juan Carlos Arenas Leal</v>
      </c>
      <c r="O2600" t="s">
        <v>9878</v>
      </c>
      <c r="P2600" t="s">
        <v>10018</v>
      </c>
      <c r="Q2600" s="2">
        <v>44781</v>
      </c>
      <c r="R2600">
        <v>19495</v>
      </c>
      <c r="T2600" t="s">
        <v>9834</v>
      </c>
      <c r="U2600" s="2">
        <v>44357</v>
      </c>
      <c r="V2600" t="s">
        <v>9835</v>
      </c>
      <c r="W2600" t="s">
        <v>1224</v>
      </c>
      <c r="X2600" t="s">
        <v>10857</v>
      </c>
      <c r="Y2600">
        <v>25000</v>
      </c>
      <c r="Z2600" t="s">
        <v>9838</v>
      </c>
    </row>
    <row r="2601" spans="1:26" x14ac:dyDescent="0.25">
      <c r="A2601" t="s">
        <v>15544</v>
      </c>
      <c r="B2601" t="s">
        <v>14882</v>
      </c>
      <c r="C2601" s="2">
        <v>43992</v>
      </c>
      <c r="D2601" t="s">
        <v>9827</v>
      </c>
      <c r="E2601" t="s">
        <v>10884</v>
      </c>
      <c r="G2601" t="e">
        <f>#N/A</f>
        <v>#N/A</v>
      </c>
      <c r="H2601" t="s">
        <v>9903</v>
      </c>
      <c r="I2601" t="s">
        <v>9875</v>
      </c>
      <c r="J2601" t="s">
        <v>15534</v>
      </c>
      <c r="K2601" t="str">
        <f t="shared" si="80"/>
        <v>AMADOR ARTEMIO CASTILLO CORTES</v>
      </c>
      <c r="L2601" t="str">
        <f t="shared" si="81"/>
        <v>Amador Artemio Castillo Cortes</v>
      </c>
      <c r="M2601" t="s">
        <v>2285</v>
      </c>
      <c r="N2601" t="str">
        <f>VLOOKUP(M2601,Tabla13[[#All],[rut]:[estado_licencia]],2,0)</f>
        <v>Amador Artemio Castillo Cortes</v>
      </c>
      <c r="O2601" t="s">
        <v>9878</v>
      </c>
      <c r="P2601" t="s">
        <v>9906</v>
      </c>
      <c r="Q2601" s="2">
        <v>44096</v>
      </c>
      <c r="R2601">
        <v>19495</v>
      </c>
      <c r="T2601" t="s">
        <v>9834</v>
      </c>
      <c r="U2601" s="2">
        <v>44357</v>
      </c>
      <c r="V2601" t="s">
        <v>9835</v>
      </c>
      <c r="W2601" t="s">
        <v>1224</v>
      </c>
      <c r="X2601" t="s">
        <v>10857</v>
      </c>
      <c r="Y2601">
        <v>25000</v>
      </c>
      <c r="Z2601" t="s">
        <v>9838</v>
      </c>
    </row>
    <row r="2602" spans="1:26" hidden="1" x14ac:dyDescent="0.25">
      <c r="A2602" t="s">
        <v>15545</v>
      </c>
      <c r="B2602" t="s">
        <v>14882</v>
      </c>
      <c r="C2602" s="2">
        <v>43992</v>
      </c>
      <c r="D2602" t="s">
        <v>9827</v>
      </c>
      <c r="E2602" t="s">
        <v>10318</v>
      </c>
      <c r="F2602" t="s">
        <v>10319</v>
      </c>
      <c r="G2602" t="s">
        <v>181</v>
      </c>
      <c r="H2602" t="s">
        <v>12974</v>
      </c>
      <c r="I2602" t="s">
        <v>10439</v>
      </c>
      <c r="J2602" t="s">
        <v>15535</v>
      </c>
      <c r="K2602" t="str">
        <f t="shared" si="80"/>
        <v>RAFAEL ANSELMO RIQUELME TORRES</v>
      </c>
      <c r="L2602" t="str">
        <f t="shared" si="81"/>
        <v>Rafael Anselmo Riquelme Torres</v>
      </c>
      <c r="M2602" t="s">
        <v>2286</v>
      </c>
      <c r="N2602" t="str">
        <f>VLOOKUP(M2602,Tabla13[[#All],[rut]:[estado_licencia]],2,0)</f>
        <v>Rafael Anselmo Riquelme Torres</v>
      </c>
      <c r="O2602" t="s">
        <v>9878</v>
      </c>
      <c r="P2602" t="s">
        <v>10941</v>
      </c>
      <c r="Q2602" s="2">
        <v>45130</v>
      </c>
      <c r="R2602">
        <v>18290</v>
      </c>
      <c r="T2602" t="s">
        <v>9834</v>
      </c>
      <c r="U2602" s="2">
        <v>44357</v>
      </c>
      <c r="V2602" t="s">
        <v>9835</v>
      </c>
      <c r="W2602" t="s">
        <v>1224</v>
      </c>
      <c r="X2602" t="s">
        <v>10857</v>
      </c>
      <c r="Y2602">
        <v>25000</v>
      </c>
      <c r="Z2602" t="s">
        <v>9838</v>
      </c>
    </row>
    <row r="2603" spans="1:26" hidden="1" x14ac:dyDescent="0.25">
      <c r="A2603" t="s">
        <v>15546</v>
      </c>
      <c r="B2603" t="s">
        <v>14882</v>
      </c>
      <c r="C2603" s="2">
        <v>43992</v>
      </c>
      <c r="D2603" t="s">
        <v>9827</v>
      </c>
      <c r="E2603" t="s">
        <v>10318</v>
      </c>
      <c r="F2603" t="s">
        <v>10319</v>
      </c>
      <c r="G2603" t="s">
        <v>181</v>
      </c>
      <c r="H2603" t="s">
        <v>10554</v>
      </c>
      <c r="I2603" t="s">
        <v>10092</v>
      </c>
      <c r="J2603" t="s">
        <v>14443</v>
      </c>
      <c r="K2603" t="str">
        <f t="shared" si="80"/>
        <v>VICTOR EDUARDO ZUÑIGA GARCIA</v>
      </c>
      <c r="L2603" t="str">
        <f t="shared" si="81"/>
        <v>Victor Eduardo Zuñiga Garcia</v>
      </c>
      <c r="M2603" t="s">
        <v>2287</v>
      </c>
      <c r="N2603" t="str">
        <f>VLOOKUP(M2603,Tabla13[[#All],[rut]:[estado_licencia]],2,0)</f>
        <v>Victor Eduardo Zuñiga Garcia</v>
      </c>
      <c r="O2603" t="s">
        <v>9878</v>
      </c>
      <c r="P2603" t="s">
        <v>9983</v>
      </c>
      <c r="Q2603" s="2">
        <v>44464</v>
      </c>
      <c r="R2603">
        <v>19495</v>
      </c>
      <c r="T2603" t="s">
        <v>9834</v>
      </c>
      <c r="U2603" s="2">
        <v>44357</v>
      </c>
      <c r="V2603" t="s">
        <v>9835</v>
      </c>
      <c r="W2603" t="s">
        <v>1224</v>
      </c>
      <c r="X2603" t="s">
        <v>10857</v>
      </c>
      <c r="Y2603">
        <v>25000</v>
      </c>
      <c r="Z2603" t="s">
        <v>9838</v>
      </c>
    </row>
    <row r="2604" spans="1:26" hidden="1" x14ac:dyDescent="0.25">
      <c r="A2604" t="s">
        <v>10883</v>
      </c>
      <c r="B2604" t="s">
        <v>14882</v>
      </c>
      <c r="C2604" s="2">
        <v>43992</v>
      </c>
      <c r="D2604" t="s">
        <v>10686</v>
      </c>
      <c r="E2604" t="s">
        <v>10796</v>
      </c>
      <c r="F2604" t="s">
        <v>10742</v>
      </c>
      <c r="G2604" t="s">
        <v>364</v>
      </c>
      <c r="H2604" t="s">
        <v>10537</v>
      </c>
      <c r="I2604" t="s">
        <v>10300</v>
      </c>
      <c r="J2604" t="s">
        <v>10528</v>
      </c>
      <c r="K2604" t="str">
        <f t="shared" si="80"/>
        <v>CARLOS SALGADO MEDINA</v>
      </c>
      <c r="L2604" t="str">
        <f t="shared" si="81"/>
        <v>Carlos Salgado Medina</v>
      </c>
      <c r="M2604" t="s">
        <v>2292</v>
      </c>
      <c r="N2604" t="str">
        <f>VLOOKUP(M2604,Tabla13[[#All],[rut]:[estado_licencia]],2,0)</f>
        <v>Carlos Salgado Medina</v>
      </c>
      <c r="O2604" t="s">
        <v>15547</v>
      </c>
      <c r="P2604" t="s">
        <v>460</v>
      </c>
      <c r="Q2604" s="2" t="s">
        <v>460</v>
      </c>
      <c r="R2604" t="s">
        <v>460</v>
      </c>
      <c r="U2604" s="2">
        <v>44357</v>
      </c>
      <c r="V2604" t="s">
        <v>9835</v>
      </c>
      <c r="W2604" t="s">
        <v>1224</v>
      </c>
      <c r="X2604" t="s">
        <v>12883</v>
      </c>
      <c r="Y2604">
        <v>30000</v>
      </c>
      <c r="Z2604" t="s">
        <v>9838</v>
      </c>
    </row>
    <row r="2605" spans="1:26" hidden="1" x14ac:dyDescent="0.25">
      <c r="A2605" t="s">
        <v>10883</v>
      </c>
      <c r="B2605" t="s">
        <v>14882</v>
      </c>
      <c r="C2605" s="2">
        <v>43992</v>
      </c>
      <c r="D2605" t="s">
        <v>10686</v>
      </c>
      <c r="E2605" t="s">
        <v>10796</v>
      </c>
      <c r="F2605" t="s">
        <v>10742</v>
      </c>
      <c r="G2605" t="s">
        <v>364</v>
      </c>
      <c r="H2605" t="s">
        <v>10026</v>
      </c>
      <c r="I2605" t="s">
        <v>10887</v>
      </c>
      <c r="J2605" t="s">
        <v>15548</v>
      </c>
      <c r="K2605" t="str">
        <f t="shared" si="80"/>
        <v>MELVIN ROJAS SANTANDER</v>
      </c>
      <c r="L2605" t="str">
        <f t="shared" si="81"/>
        <v>Melvin Rojas Santander</v>
      </c>
      <c r="M2605" t="s">
        <v>2293</v>
      </c>
      <c r="N2605" t="str">
        <f>VLOOKUP(M2605,Tabla13[[#All],[rut]:[estado_licencia]],2,0)</f>
        <v>Melvin Rojas Santander</v>
      </c>
      <c r="O2605" t="s">
        <v>9898</v>
      </c>
      <c r="P2605" t="s">
        <v>460</v>
      </c>
      <c r="Q2605" s="2" t="s">
        <v>460</v>
      </c>
      <c r="R2605" t="s">
        <v>460</v>
      </c>
      <c r="U2605" s="2">
        <v>44357</v>
      </c>
      <c r="V2605" t="s">
        <v>9835</v>
      </c>
      <c r="W2605" t="s">
        <v>1224</v>
      </c>
      <c r="X2605" t="s">
        <v>12883</v>
      </c>
      <c r="Y2605">
        <v>30000</v>
      </c>
      <c r="Z2605" t="s">
        <v>9838</v>
      </c>
    </row>
    <row r="2606" spans="1:26" hidden="1" x14ac:dyDescent="0.25">
      <c r="A2606" t="s">
        <v>10883</v>
      </c>
      <c r="B2606" t="s">
        <v>14882</v>
      </c>
      <c r="C2606" s="2">
        <v>43992</v>
      </c>
      <c r="D2606" t="s">
        <v>10686</v>
      </c>
      <c r="E2606" t="s">
        <v>10796</v>
      </c>
      <c r="F2606" t="s">
        <v>10742</v>
      </c>
      <c r="G2606" t="s">
        <v>364</v>
      </c>
      <c r="H2606" t="s">
        <v>14474</v>
      </c>
      <c r="I2606" t="s">
        <v>10602</v>
      </c>
      <c r="J2606" t="s">
        <v>13952</v>
      </c>
      <c r="K2606" t="str">
        <f t="shared" si="80"/>
        <v>ROBERTO YANCA PINTO</v>
      </c>
      <c r="L2606" t="str">
        <f t="shared" si="81"/>
        <v>Roberto Yanca Pinto</v>
      </c>
      <c r="M2606" t="s">
        <v>2294</v>
      </c>
      <c r="N2606" t="str">
        <f>VLOOKUP(M2606,Tabla13[[#All],[rut]:[estado_licencia]],2,0)</f>
        <v>Roberto Yanca Pinto</v>
      </c>
      <c r="O2606" t="s">
        <v>10798</v>
      </c>
      <c r="P2606" t="s">
        <v>460</v>
      </c>
      <c r="Q2606" s="2" t="s">
        <v>460</v>
      </c>
      <c r="R2606" t="s">
        <v>460</v>
      </c>
      <c r="U2606" s="2">
        <v>44357</v>
      </c>
      <c r="V2606" t="s">
        <v>9835</v>
      </c>
      <c r="W2606" t="s">
        <v>1224</v>
      </c>
      <c r="X2606" t="s">
        <v>12883</v>
      </c>
      <c r="Y2606">
        <v>30000</v>
      </c>
      <c r="Z2606" t="s">
        <v>9838</v>
      </c>
    </row>
    <row r="2607" spans="1:26" hidden="1" x14ac:dyDescent="0.25">
      <c r="A2607" t="s">
        <v>10883</v>
      </c>
      <c r="B2607" t="s">
        <v>14882</v>
      </c>
      <c r="C2607" s="2">
        <v>43992</v>
      </c>
      <c r="D2607" t="s">
        <v>10686</v>
      </c>
      <c r="E2607" t="s">
        <v>10796</v>
      </c>
      <c r="F2607" t="s">
        <v>10742</v>
      </c>
      <c r="G2607" t="s">
        <v>364</v>
      </c>
      <c r="H2607" t="s">
        <v>10052</v>
      </c>
      <c r="I2607" t="s">
        <v>10007</v>
      </c>
      <c r="J2607" t="s">
        <v>15549</v>
      </c>
      <c r="K2607" t="str">
        <f t="shared" si="80"/>
        <v>RICARDO  LEON BUGUEÑO</v>
      </c>
      <c r="L2607" t="str">
        <f t="shared" si="81"/>
        <v>Ricardo  Leon Bugueño</v>
      </c>
      <c r="M2607" t="s">
        <v>2295</v>
      </c>
      <c r="N2607" t="str">
        <f>VLOOKUP(M2607,Tabla13[[#All],[rut]:[estado_licencia]],2,0)</f>
        <v>Ricardo  Leon Bugueño</v>
      </c>
      <c r="O2607" t="s">
        <v>10798</v>
      </c>
      <c r="P2607" t="s">
        <v>460</v>
      </c>
      <c r="Q2607" s="2" t="s">
        <v>460</v>
      </c>
      <c r="R2607" t="s">
        <v>460</v>
      </c>
      <c r="U2607" s="2">
        <v>44357</v>
      </c>
      <c r="V2607" t="s">
        <v>9835</v>
      </c>
      <c r="W2607" t="s">
        <v>1224</v>
      </c>
      <c r="X2607" t="s">
        <v>12883</v>
      </c>
      <c r="Y2607">
        <v>30000</v>
      </c>
      <c r="Z2607" t="s">
        <v>9838</v>
      </c>
    </row>
    <row r="2608" spans="1:26" hidden="1" x14ac:dyDescent="0.25">
      <c r="A2608" t="s">
        <v>10883</v>
      </c>
      <c r="B2608" t="s">
        <v>14882</v>
      </c>
      <c r="C2608" s="2">
        <v>43992</v>
      </c>
      <c r="D2608" t="s">
        <v>10686</v>
      </c>
      <c r="E2608" t="s">
        <v>10796</v>
      </c>
      <c r="F2608" t="s">
        <v>10742</v>
      </c>
      <c r="G2608" t="s">
        <v>364</v>
      </c>
      <c r="H2608" t="s">
        <v>11580</v>
      </c>
      <c r="I2608" t="s">
        <v>15408</v>
      </c>
      <c r="J2608" t="s">
        <v>13411</v>
      </c>
      <c r="K2608" t="str">
        <f t="shared" si="80"/>
        <v>PABLO   LOBOS PORRAS</v>
      </c>
      <c r="L2608" t="str">
        <f t="shared" si="81"/>
        <v>Pablo   Lobos Porras</v>
      </c>
      <c r="M2608" t="s">
        <v>2296</v>
      </c>
      <c r="N2608" t="str">
        <f>VLOOKUP(M2608,Tabla13[[#All],[rut]:[estado_licencia]],2,0)</f>
        <v>Pablo   Lobos Porras</v>
      </c>
      <c r="O2608" t="s">
        <v>10798</v>
      </c>
      <c r="P2608" t="s">
        <v>460</v>
      </c>
      <c r="Q2608" s="2" t="s">
        <v>460</v>
      </c>
      <c r="R2608" t="s">
        <v>460</v>
      </c>
      <c r="U2608" s="2">
        <v>44357</v>
      </c>
      <c r="V2608" t="s">
        <v>9835</v>
      </c>
      <c r="W2608" t="s">
        <v>1224</v>
      </c>
      <c r="X2608" t="s">
        <v>12883</v>
      </c>
      <c r="Y2608">
        <v>30000</v>
      </c>
      <c r="Z2608" t="s">
        <v>9838</v>
      </c>
    </row>
    <row r="2609" spans="1:35" hidden="1" x14ac:dyDescent="0.25">
      <c r="A2609" t="s">
        <v>10883</v>
      </c>
      <c r="B2609" t="s">
        <v>14882</v>
      </c>
      <c r="C2609" s="2">
        <v>43992</v>
      </c>
      <c r="D2609" t="s">
        <v>10686</v>
      </c>
      <c r="E2609" t="s">
        <v>10796</v>
      </c>
      <c r="F2609" t="s">
        <v>10742</v>
      </c>
      <c r="G2609" t="s">
        <v>364</v>
      </c>
      <c r="H2609" t="s">
        <v>9928</v>
      </c>
      <c r="I2609" t="s">
        <v>9887</v>
      </c>
      <c r="J2609" t="s">
        <v>10735</v>
      </c>
      <c r="K2609" t="str">
        <f t="shared" si="80"/>
        <v>MAURICIO TAPIA GONZALEZ</v>
      </c>
      <c r="L2609" t="str">
        <f t="shared" si="81"/>
        <v>Mauricio Tapia Gonzalez</v>
      </c>
      <c r="M2609" t="s">
        <v>2297</v>
      </c>
      <c r="N2609" t="str">
        <f>VLOOKUP(M2609,Tabla13[[#All],[rut]:[estado_licencia]],2,0)</f>
        <v>Mauricio Tapia Gonzalez</v>
      </c>
      <c r="O2609" t="s">
        <v>9898</v>
      </c>
      <c r="P2609" t="s">
        <v>460</v>
      </c>
      <c r="Q2609" s="2" t="s">
        <v>460</v>
      </c>
      <c r="R2609" t="s">
        <v>460</v>
      </c>
      <c r="U2609" s="2">
        <v>44357</v>
      </c>
      <c r="V2609" t="s">
        <v>9835</v>
      </c>
      <c r="W2609" t="s">
        <v>1224</v>
      </c>
      <c r="X2609" t="s">
        <v>12883</v>
      </c>
      <c r="Y2609">
        <v>30000</v>
      </c>
      <c r="Z2609" t="s">
        <v>9838</v>
      </c>
    </row>
    <row r="2610" spans="1:35" hidden="1" x14ac:dyDescent="0.25">
      <c r="A2610" t="s">
        <v>10883</v>
      </c>
      <c r="B2610" t="s">
        <v>14882</v>
      </c>
      <c r="C2610" s="2">
        <v>43992</v>
      </c>
      <c r="D2610" t="s">
        <v>10686</v>
      </c>
      <c r="E2610" t="s">
        <v>10796</v>
      </c>
      <c r="F2610" t="s">
        <v>10742</v>
      </c>
      <c r="G2610" t="s">
        <v>364</v>
      </c>
      <c r="H2610" t="s">
        <v>9972</v>
      </c>
      <c r="I2610" t="s">
        <v>10026</v>
      </c>
      <c r="J2610" t="s">
        <v>10780</v>
      </c>
      <c r="K2610" t="str">
        <f t="shared" si="80"/>
        <v>CRISTIAN CAMPOS ROJAS</v>
      </c>
      <c r="L2610" t="str">
        <f t="shared" si="81"/>
        <v>Cristian Campos Rojas</v>
      </c>
      <c r="M2610" t="s">
        <v>2298</v>
      </c>
      <c r="N2610" t="str">
        <f>VLOOKUP(M2610,Tabla13[[#All],[rut]:[estado_licencia]],2,0)</f>
        <v>Cristian Campos Rojas</v>
      </c>
      <c r="O2610" t="s">
        <v>10798</v>
      </c>
      <c r="P2610" t="s">
        <v>460</v>
      </c>
      <c r="Q2610" s="2" t="s">
        <v>460</v>
      </c>
      <c r="R2610" t="s">
        <v>460</v>
      </c>
      <c r="U2610" s="2">
        <v>44357</v>
      </c>
      <c r="V2610" t="s">
        <v>9835</v>
      </c>
      <c r="W2610" t="s">
        <v>1224</v>
      </c>
      <c r="X2610" t="s">
        <v>12883</v>
      </c>
      <c r="Y2610">
        <v>30000</v>
      </c>
      <c r="Z2610" t="s">
        <v>9838</v>
      </c>
    </row>
    <row r="2611" spans="1:35" hidden="1" x14ac:dyDescent="0.25">
      <c r="A2611" t="s">
        <v>10883</v>
      </c>
      <c r="B2611" t="s">
        <v>14882</v>
      </c>
      <c r="C2611" s="2">
        <v>43992</v>
      </c>
      <c r="D2611" t="s">
        <v>10686</v>
      </c>
      <c r="E2611" t="s">
        <v>10796</v>
      </c>
      <c r="F2611" t="s">
        <v>10742</v>
      </c>
      <c r="G2611" t="s">
        <v>364</v>
      </c>
      <c r="H2611" t="s">
        <v>10102</v>
      </c>
      <c r="I2611" t="s">
        <v>9980</v>
      </c>
      <c r="J2611" t="s">
        <v>15550</v>
      </c>
      <c r="K2611" t="str">
        <f t="shared" si="80"/>
        <v>ANGELO ALTAMIRANO CARRASCO</v>
      </c>
      <c r="L2611" t="str">
        <f t="shared" si="81"/>
        <v>Angelo Altamirano Carrasco</v>
      </c>
      <c r="M2611" t="s">
        <v>2299</v>
      </c>
      <c r="N2611" t="str">
        <f>VLOOKUP(M2611,Tabla13[[#All],[rut]:[estado_licencia]],2,0)</f>
        <v>Angelo Altamirano Carrasco</v>
      </c>
      <c r="O2611" t="s">
        <v>15547</v>
      </c>
      <c r="P2611" t="s">
        <v>460</v>
      </c>
      <c r="Q2611" s="2" t="s">
        <v>460</v>
      </c>
      <c r="R2611" t="s">
        <v>460</v>
      </c>
      <c r="U2611" s="2">
        <v>44357</v>
      </c>
      <c r="V2611" t="s">
        <v>9835</v>
      </c>
      <c r="W2611" t="s">
        <v>1224</v>
      </c>
      <c r="X2611" t="s">
        <v>12883</v>
      </c>
      <c r="Y2611">
        <v>30000</v>
      </c>
      <c r="Z2611" t="s">
        <v>9838</v>
      </c>
    </row>
    <row r="2612" spans="1:35" hidden="1" x14ac:dyDescent="0.25">
      <c r="A2612" t="s">
        <v>10883</v>
      </c>
      <c r="B2612" t="s">
        <v>14882</v>
      </c>
      <c r="C2612" s="2">
        <v>43992</v>
      </c>
      <c r="D2612" t="s">
        <v>10686</v>
      </c>
      <c r="E2612" t="s">
        <v>10796</v>
      </c>
      <c r="F2612" t="s">
        <v>10742</v>
      </c>
      <c r="G2612" t="s">
        <v>364</v>
      </c>
      <c r="H2612" t="s">
        <v>10345</v>
      </c>
      <c r="I2612" t="s">
        <v>10070</v>
      </c>
      <c r="J2612" t="s">
        <v>15551</v>
      </c>
      <c r="K2612" t="str">
        <f t="shared" si="80"/>
        <v>ALEJANDRO ESPINOZA VEGA</v>
      </c>
      <c r="L2612" t="str">
        <f t="shared" si="81"/>
        <v>Alejandro Espinoza Vega</v>
      </c>
      <c r="M2612" t="s">
        <v>2300</v>
      </c>
      <c r="N2612" t="str">
        <f>VLOOKUP(M2612,Tabla13[[#All],[rut]:[estado_licencia]],2,0)</f>
        <v>Alejandro Espinoza Vega</v>
      </c>
      <c r="O2612" t="s">
        <v>10798</v>
      </c>
      <c r="P2612" t="s">
        <v>460</v>
      </c>
      <c r="Q2612" s="2" t="s">
        <v>460</v>
      </c>
      <c r="R2612" t="s">
        <v>460</v>
      </c>
      <c r="U2612" s="2">
        <v>44357</v>
      </c>
      <c r="V2612" t="s">
        <v>9835</v>
      </c>
      <c r="W2612" t="s">
        <v>1224</v>
      </c>
      <c r="X2612" t="s">
        <v>12883</v>
      </c>
      <c r="Y2612">
        <v>30000</v>
      </c>
      <c r="Z2612" t="s">
        <v>9838</v>
      </c>
    </row>
    <row r="2613" spans="1:35" hidden="1" x14ac:dyDescent="0.25">
      <c r="A2613" t="s">
        <v>15552</v>
      </c>
      <c r="B2613" t="s">
        <v>14882</v>
      </c>
      <c r="C2613" s="2">
        <v>43993</v>
      </c>
      <c r="D2613" t="s">
        <v>9827</v>
      </c>
      <c r="E2613" t="s">
        <v>13813</v>
      </c>
      <c r="F2613" t="s">
        <v>15553</v>
      </c>
      <c r="G2613" t="s">
        <v>2301</v>
      </c>
      <c r="H2613" t="s">
        <v>10012</v>
      </c>
      <c r="I2613" t="s">
        <v>10554</v>
      </c>
      <c r="J2613" t="s">
        <v>15554</v>
      </c>
      <c r="K2613" t="str">
        <f t="shared" si="80"/>
        <v>ROBERTO GILBERTO RIVERA ZUÑIGA</v>
      </c>
      <c r="L2613" t="str">
        <f t="shared" si="81"/>
        <v>Roberto Gilberto Rivera Zuñiga</v>
      </c>
      <c r="M2613" t="s">
        <v>2301</v>
      </c>
      <c r="N2613" t="str">
        <f>VLOOKUP(M2613,Tabla13[[#All],[rut]:[estado_licencia]],2,0)</f>
        <v>Roberto Gilberto Rivera Zuñiga</v>
      </c>
      <c r="O2613" t="s">
        <v>9832</v>
      </c>
      <c r="P2613" t="s">
        <v>15555</v>
      </c>
      <c r="Q2613" s="2">
        <v>44121</v>
      </c>
      <c r="R2613">
        <v>19495</v>
      </c>
      <c r="T2613" t="s">
        <v>9834</v>
      </c>
      <c r="U2613" s="2">
        <v>44358</v>
      </c>
      <c r="V2613" t="s">
        <v>9835</v>
      </c>
      <c r="W2613" t="s">
        <v>1224</v>
      </c>
      <c r="X2613" t="s">
        <v>10857</v>
      </c>
      <c r="Y2613">
        <v>25000</v>
      </c>
      <c r="Z2613" t="s">
        <v>9853</v>
      </c>
      <c r="AA2613" s="2">
        <v>43993</v>
      </c>
      <c r="AB2613" t="s">
        <v>9854</v>
      </c>
      <c r="AI2613" t="s">
        <v>10879</v>
      </c>
    </row>
    <row r="2614" spans="1:35" hidden="1" x14ac:dyDescent="0.25">
      <c r="A2614" t="s">
        <v>15556</v>
      </c>
      <c r="B2614" t="s">
        <v>14882</v>
      </c>
      <c r="C2614" s="2">
        <v>43993</v>
      </c>
      <c r="D2614" t="s">
        <v>9827</v>
      </c>
      <c r="E2614" t="s">
        <v>9840</v>
      </c>
      <c r="F2614" t="s">
        <v>9841</v>
      </c>
      <c r="G2614" t="s">
        <v>50</v>
      </c>
      <c r="H2614" t="s">
        <v>10439</v>
      </c>
      <c r="I2614" t="s">
        <v>10007</v>
      </c>
      <c r="J2614" t="s">
        <v>15557</v>
      </c>
      <c r="K2614" t="str">
        <f t="shared" si="80"/>
        <v>RUBEN MARCOS TORRES BUGUEÑO</v>
      </c>
      <c r="L2614" t="str">
        <f t="shared" si="81"/>
        <v>Ruben Marcos Torres Bugueño</v>
      </c>
      <c r="M2614" t="s">
        <v>2302</v>
      </c>
      <c r="N2614" t="str">
        <f>VLOOKUP(M2614,Tabla13[[#All],[rut]:[estado_licencia]],2,0)</f>
        <v>Ruben Marcos Torres Bugueño</v>
      </c>
      <c r="O2614" t="s">
        <v>9832</v>
      </c>
      <c r="P2614" t="s">
        <v>9906</v>
      </c>
      <c r="Q2614" s="2">
        <v>44509</v>
      </c>
      <c r="R2614">
        <v>19495</v>
      </c>
      <c r="T2614" t="s">
        <v>9834</v>
      </c>
      <c r="U2614" s="2">
        <v>44358</v>
      </c>
      <c r="V2614" t="s">
        <v>9835</v>
      </c>
      <c r="W2614" t="s">
        <v>1224</v>
      </c>
      <c r="X2614" t="s">
        <v>10857</v>
      </c>
      <c r="Y2614">
        <v>25000</v>
      </c>
      <c r="Z2614" t="s">
        <v>9838</v>
      </c>
    </row>
    <row r="2615" spans="1:35" hidden="1" x14ac:dyDescent="0.25">
      <c r="A2615" t="s">
        <v>15558</v>
      </c>
      <c r="B2615" t="s">
        <v>14882</v>
      </c>
      <c r="C2615" s="2">
        <v>43993</v>
      </c>
      <c r="D2615" t="s">
        <v>9827</v>
      </c>
      <c r="E2615" t="s">
        <v>9840</v>
      </c>
      <c r="F2615" t="s">
        <v>9841</v>
      </c>
      <c r="G2615" t="s">
        <v>50</v>
      </c>
      <c r="H2615" t="s">
        <v>10140</v>
      </c>
      <c r="I2615" t="s">
        <v>9875</v>
      </c>
      <c r="J2615" t="s">
        <v>15559</v>
      </c>
      <c r="K2615" t="str">
        <f t="shared" si="80"/>
        <v>BENJAMIN   ARAYA CORTES</v>
      </c>
      <c r="L2615" t="str">
        <f t="shared" si="81"/>
        <v>Benjamin   Araya Cortes</v>
      </c>
      <c r="M2615" t="s">
        <v>2303</v>
      </c>
      <c r="N2615" t="str">
        <f>VLOOKUP(M2615,Tabla13[[#All],[rut]:[estado_licencia]],2,0)</f>
        <v>Benjamin   Araya Cortes</v>
      </c>
      <c r="O2615" t="s">
        <v>9832</v>
      </c>
      <c r="P2615" t="s">
        <v>10195</v>
      </c>
      <c r="Q2615" s="2">
        <v>44673</v>
      </c>
      <c r="R2615">
        <v>18290</v>
      </c>
      <c r="T2615" t="s">
        <v>9834</v>
      </c>
      <c r="U2615" s="2">
        <v>44358</v>
      </c>
      <c r="V2615" t="s">
        <v>9835</v>
      </c>
      <c r="W2615" t="s">
        <v>1224</v>
      </c>
      <c r="X2615" t="s">
        <v>10857</v>
      </c>
      <c r="Y2615">
        <v>25000</v>
      </c>
      <c r="Z2615" t="s">
        <v>9838</v>
      </c>
    </row>
    <row r="2616" spans="1:35" hidden="1" x14ac:dyDescent="0.25">
      <c r="A2616" t="s">
        <v>15560</v>
      </c>
      <c r="B2616" t="s">
        <v>14882</v>
      </c>
      <c r="C2616" s="2">
        <v>43993</v>
      </c>
      <c r="D2616" t="s">
        <v>9827</v>
      </c>
      <c r="E2616" t="s">
        <v>9840</v>
      </c>
      <c r="F2616" t="s">
        <v>9841</v>
      </c>
      <c r="G2616" t="s">
        <v>50</v>
      </c>
      <c r="H2616" t="s">
        <v>10207</v>
      </c>
      <c r="I2616" t="s">
        <v>10052</v>
      </c>
      <c r="J2616" t="s">
        <v>11298</v>
      </c>
      <c r="K2616" t="str">
        <f t="shared" si="80"/>
        <v>CESAR ANTONIO VALENCIA LEON</v>
      </c>
      <c r="L2616" t="str">
        <f t="shared" si="81"/>
        <v>Cesar Antonio Valencia Leon</v>
      </c>
      <c r="M2616" t="s">
        <v>2304</v>
      </c>
      <c r="N2616" t="str">
        <f>VLOOKUP(M2616,Tabla13[[#All],[rut]:[estado_licencia]],2,0)</f>
        <v>Cesar Antonio Valencia Leon</v>
      </c>
      <c r="O2616" t="s">
        <v>9832</v>
      </c>
      <c r="P2616" t="s">
        <v>10171</v>
      </c>
      <c r="Q2616" s="2">
        <v>44195</v>
      </c>
      <c r="R2616">
        <v>19495</v>
      </c>
      <c r="T2616" t="s">
        <v>9834</v>
      </c>
      <c r="U2616" s="2">
        <v>44358</v>
      </c>
      <c r="V2616" t="s">
        <v>9835</v>
      </c>
      <c r="W2616" t="s">
        <v>1224</v>
      </c>
      <c r="X2616" t="s">
        <v>10857</v>
      </c>
      <c r="Y2616">
        <v>25000</v>
      </c>
      <c r="Z2616" t="s">
        <v>9838</v>
      </c>
    </row>
    <row r="2617" spans="1:35" hidden="1" x14ac:dyDescent="0.25">
      <c r="A2617" t="s">
        <v>15561</v>
      </c>
      <c r="B2617" t="s">
        <v>14882</v>
      </c>
      <c r="C2617" s="2">
        <v>43993</v>
      </c>
      <c r="D2617" t="s">
        <v>9827</v>
      </c>
      <c r="E2617" t="s">
        <v>10955</v>
      </c>
      <c r="F2617" t="s">
        <v>10956</v>
      </c>
      <c r="G2617" t="s">
        <v>450</v>
      </c>
      <c r="H2617" t="s">
        <v>10036</v>
      </c>
      <c r="I2617" t="s">
        <v>9843</v>
      </c>
      <c r="J2617" t="s">
        <v>15562</v>
      </c>
      <c r="K2617" t="str">
        <f t="shared" si="80"/>
        <v>WILLIAMS EDUARDO OLIVA DIAZ</v>
      </c>
      <c r="L2617" t="str">
        <f t="shared" si="81"/>
        <v>Williams Eduardo Oliva Diaz</v>
      </c>
      <c r="M2617" t="s">
        <v>2305</v>
      </c>
      <c r="N2617" t="str">
        <f>VLOOKUP(M2617,Tabla13[[#All],[rut]:[estado_licencia]],2,0)</f>
        <v>Williams Eduardo Oliva Diaz</v>
      </c>
      <c r="O2617" t="s">
        <v>14782</v>
      </c>
      <c r="P2617" t="s">
        <v>9879</v>
      </c>
      <c r="Q2617" s="2">
        <v>44141</v>
      </c>
      <c r="R2617" t="s">
        <v>460</v>
      </c>
      <c r="T2617" t="s">
        <v>9834</v>
      </c>
      <c r="U2617" s="2">
        <v>44358</v>
      </c>
      <c r="V2617" t="s">
        <v>9835</v>
      </c>
      <c r="W2617" t="s">
        <v>1224</v>
      </c>
      <c r="X2617" t="s">
        <v>10857</v>
      </c>
      <c r="Y2617">
        <v>25000</v>
      </c>
      <c r="Z2617" t="s">
        <v>9838</v>
      </c>
    </row>
    <row r="2618" spans="1:35" x14ac:dyDescent="0.25">
      <c r="A2618" t="s">
        <v>15563</v>
      </c>
      <c r="B2618" t="s">
        <v>14882</v>
      </c>
      <c r="C2618" s="2">
        <v>43993</v>
      </c>
      <c r="D2618" t="s">
        <v>9827</v>
      </c>
      <c r="E2618" t="s">
        <v>11940</v>
      </c>
      <c r="F2618" t="e">
        <f>#N/A</f>
        <v>#N/A</v>
      </c>
      <c r="G2618" t="e">
        <f>#N/A</f>
        <v>#N/A</v>
      </c>
      <c r="H2618" t="s">
        <v>10601</v>
      </c>
      <c r="I2618" t="s">
        <v>15564</v>
      </c>
      <c r="J2618" t="s">
        <v>15565</v>
      </c>
      <c r="K2618" t="str">
        <f t="shared" si="80"/>
        <v>MICHELLE ANAIS GOMEZ COO</v>
      </c>
      <c r="L2618" t="str">
        <f t="shared" si="81"/>
        <v>Michelle Anais Gomez Coo</v>
      </c>
      <c r="M2618" t="s">
        <v>2306</v>
      </c>
      <c r="N2618" t="str">
        <f>VLOOKUP(M2618,Tabla13[[#All],[rut]:[estado_licencia]],2,0)</f>
        <v>Michelle Anais Gomez Coo</v>
      </c>
      <c r="O2618" t="s">
        <v>11208</v>
      </c>
      <c r="P2618" t="s">
        <v>4040</v>
      </c>
      <c r="Q2618" s="2">
        <v>44248</v>
      </c>
      <c r="R2618" t="s">
        <v>460</v>
      </c>
      <c r="T2618" t="s">
        <v>9834</v>
      </c>
      <c r="U2618" s="2">
        <v>45454</v>
      </c>
      <c r="V2618" t="s">
        <v>9835</v>
      </c>
      <c r="W2618" t="s">
        <v>1224</v>
      </c>
      <c r="X2618" t="s">
        <v>10857</v>
      </c>
      <c r="Y2618">
        <v>25000</v>
      </c>
      <c r="Z2618" t="s">
        <v>9838</v>
      </c>
    </row>
    <row r="2619" spans="1:35" x14ac:dyDescent="0.25">
      <c r="A2619" t="s">
        <v>15566</v>
      </c>
      <c r="B2619" t="s">
        <v>14882</v>
      </c>
      <c r="C2619" s="2">
        <v>43993</v>
      </c>
      <c r="D2619" t="s">
        <v>9827</v>
      </c>
      <c r="E2619" t="s">
        <v>11940</v>
      </c>
      <c r="F2619" t="e">
        <f>#N/A</f>
        <v>#N/A</v>
      </c>
      <c r="G2619" t="e">
        <f>#N/A</f>
        <v>#N/A</v>
      </c>
      <c r="H2619" t="s">
        <v>15567</v>
      </c>
      <c r="I2619" t="s">
        <v>10366</v>
      </c>
      <c r="J2619" t="s">
        <v>15568</v>
      </c>
      <c r="K2619" t="str">
        <f t="shared" si="80"/>
        <v>BENEDICTO ANTONIO MANZANO CUEVAS</v>
      </c>
      <c r="L2619" t="str">
        <f t="shared" si="81"/>
        <v>Benedicto Antonio Manzano Cuevas</v>
      </c>
      <c r="M2619" t="s">
        <v>2307</v>
      </c>
      <c r="N2619" t="str">
        <f>VLOOKUP(M2619,Tabla13[[#All],[rut]:[estado_licencia]],2,0)</f>
        <v>Benedicto Antonio Manzano Cuevas</v>
      </c>
      <c r="O2619" t="s">
        <v>9898</v>
      </c>
      <c r="P2619" t="s">
        <v>9879</v>
      </c>
      <c r="Q2619" s="2">
        <v>45187</v>
      </c>
      <c r="R2619" t="s">
        <v>460</v>
      </c>
      <c r="T2619" t="s">
        <v>9834</v>
      </c>
      <c r="U2619" s="2">
        <v>44358</v>
      </c>
      <c r="V2619" t="s">
        <v>9835</v>
      </c>
      <c r="W2619" t="s">
        <v>1224</v>
      </c>
      <c r="X2619" t="s">
        <v>10857</v>
      </c>
      <c r="Y2619">
        <v>25000</v>
      </c>
      <c r="Z2619" t="s">
        <v>9838</v>
      </c>
    </row>
    <row r="2620" spans="1:35" hidden="1" x14ac:dyDescent="0.25">
      <c r="A2620" t="s">
        <v>15569</v>
      </c>
      <c r="B2620" t="s">
        <v>14882</v>
      </c>
      <c r="C2620" s="2">
        <v>43993</v>
      </c>
      <c r="D2620" t="s">
        <v>9827</v>
      </c>
      <c r="E2620" t="s">
        <v>10796</v>
      </c>
      <c r="F2620" t="s">
        <v>10742</v>
      </c>
      <c r="G2620" t="s">
        <v>364</v>
      </c>
      <c r="H2620" t="s">
        <v>10359</v>
      </c>
      <c r="I2620" t="s">
        <v>10086</v>
      </c>
      <c r="J2620" t="s">
        <v>15570</v>
      </c>
      <c r="K2620" t="str">
        <f t="shared" si="80"/>
        <v>EDSON ELADIO HERNANDEZ PASTEN</v>
      </c>
      <c r="L2620" t="str">
        <f t="shared" si="81"/>
        <v>Edson Eladio Hernandez Pasten</v>
      </c>
      <c r="M2620" t="s">
        <v>2308</v>
      </c>
      <c r="N2620" t="str">
        <f>VLOOKUP(M2620,Tabla13[[#All],[rut]:[estado_licencia]],2,0)</f>
        <v>Edson Eladio Hernandez Pasten</v>
      </c>
      <c r="O2620" t="s">
        <v>9832</v>
      </c>
      <c r="P2620" t="s">
        <v>12400</v>
      </c>
      <c r="Q2620" s="2">
        <v>45206</v>
      </c>
      <c r="R2620">
        <v>18290</v>
      </c>
      <c r="T2620" t="s">
        <v>9834</v>
      </c>
      <c r="U2620" s="2">
        <v>44358</v>
      </c>
      <c r="V2620" t="s">
        <v>9835</v>
      </c>
      <c r="W2620" t="s">
        <v>1224</v>
      </c>
      <c r="X2620" t="s">
        <v>10857</v>
      </c>
      <c r="Y2620">
        <v>25000</v>
      </c>
      <c r="Z2620" t="s">
        <v>9838</v>
      </c>
    </row>
    <row r="2621" spans="1:35" x14ac:dyDescent="0.25">
      <c r="A2621" t="s">
        <v>15571</v>
      </c>
      <c r="B2621" t="s">
        <v>14882</v>
      </c>
      <c r="C2621" s="2">
        <v>43993</v>
      </c>
      <c r="D2621" t="s">
        <v>9827</v>
      </c>
      <c r="E2621" t="s">
        <v>10257</v>
      </c>
      <c r="F2621" t="e">
        <f>#N/A</f>
        <v>#N/A</v>
      </c>
      <c r="G2621" t="e">
        <f>#N/A</f>
        <v>#N/A</v>
      </c>
      <c r="H2621" t="s">
        <v>10070</v>
      </c>
      <c r="I2621" t="s">
        <v>10426</v>
      </c>
      <c r="J2621" t="s">
        <v>15572</v>
      </c>
      <c r="K2621" t="str">
        <f t="shared" si="80"/>
        <v>FERNANDA ROCIO VEGA ORELLANA</v>
      </c>
      <c r="L2621" t="str">
        <f t="shared" si="81"/>
        <v>Fernanda Rocio Vega Orellana</v>
      </c>
      <c r="M2621" t="s">
        <v>2309</v>
      </c>
      <c r="N2621" t="str">
        <f>VLOOKUP(M2621,Tabla13[[#All],[rut]:[estado_licencia]],2,0)</f>
        <v>Fernanda Rocio Vega Orellana</v>
      </c>
      <c r="O2621" t="s">
        <v>11387</v>
      </c>
      <c r="P2621" t="s">
        <v>4040</v>
      </c>
      <c r="Q2621" s="2">
        <v>44360</v>
      </c>
      <c r="R2621" t="s">
        <v>460</v>
      </c>
      <c r="T2621" t="s">
        <v>9834</v>
      </c>
      <c r="U2621" s="2">
        <v>45454</v>
      </c>
      <c r="V2621" t="s">
        <v>9835</v>
      </c>
      <c r="W2621" t="s">
        <v>1224</v>
      </c>
      <c r="X2621" t="s">
        <v>10857</v>
      </c>
      <c r="Y2621">
        <v>25000</v>
      </c>
      <c r="Z2621" t="s">
        <v>9838</v>
      </c>
    </row>
    <row r="2622" spans="1:35" hidden="1" x14ac:dyDescent="0.25">
      <c r="A2622" t="s">
        <v>10883</v>
      </c>
      <c r="B2622" t="s">
        <v>14882</v>
      </c>
      <c r="C2622" s="2">
        <v>43993</v>
      </c>
      <c r="D2622" t="s">
        <v>10351</v>
      </c>
      <c r="E2622" t="s">
        <v>10796</v>
      </c>
      <c r="F2622" t="s">
        <v>10742</v>
      </c>
      <c r="G2622" t="s">
        <v>364</v>
      </c>
      <c r="H2622" t="s">
        <v>10537</v>
      </c>
      <c r="I2622" t="s">
        <v>10300</v>
      </c>
      <c r="J2622" t="s">
        <v>10528</v>
      </c>
      <c r="K2622" t="str">
        <f t="shared" si="80"/>
        <v>CARLOS SALGADO MEDINA</v>
      </c>
      <c r="L2622" t="str">
        <f t="shared" si="81"/>
        <v>Carlos Salgado Medina</v>
      </c>
      <c r="M2622" t="s">
        <v>2292</v>
      </c>
      <c r="N2622" t="str">
        <f>VLOOKUP(M2622,Tabla13[[#All],[rut]:[estado_licencia]],2,0)</f>
        <v>Carlos Salgado Medina</v>
      </c>
      <c r="O2622" t="s">
        <v>15547</v>
      </c>
      <c r="P2622" t="s">
        <v>460</v>
      </c>
      <c r="Q2622" s="2" t="s">
        <v>460</v>
      </c>
      <c r="R2622" t="s">
        <v>460</v>
      </c>
      <c r="U2622" s="2">
        <v>44723</v>
      </c>
      <c r="V2622" t="s">
        <v>9835</v>
      </c>
      <c r="W2622" t="s">
        <v>1224</v>
      </c>
      <c r="X2622" t="s">
        <v>12883</v>
      </c>
      <c r="Y2622">
        <v>30000</v>
      </c>
      <c r="Z2622" t="s">
        <v>9838</v>
      </c>
    </row>
    <row r="2623" spans="1:35" hidden="1" x14ac:dyDescent="0.25">
      <c r="A2623" t="s">
        <v>10883</v>
      </c>
      <c r="B2623" t="s">
        <v>14882</v>
      </c>
      <c r="C2623" s="2">
        <v>43993</v>
      </c>
      <c r="D2623" t="s">
        <v>10351</v>
      </c>
      <c r="E2623" t="s">
        <v>10796</v>
      </c>
      <c r="F2623" t="s">
        <v>10742</v>
      </c>
      <c r="G2623" t="s">
        <v>364</v>
      </c>
      <c r="H2623" t="s">
        <v>10026</v>
      </c>
      <c r="I2623" t="s">
        <v>12424</v>
      </c>
      <c r="J2623" t="s">
        <v>15548</v>
      </c>
      <c r="K2623" t="str">
        <f t="shared" si="80"/>
        <v>MELVIN ROJAS SANTANA</v>
      </c>
      <c r="L2623" t="str">
        <f t="shared" si="81"/>
        <v>Melvin Rojas Santana</v>
      </c>
      <c r="M2623" t="s">
        <v>2310</v>
      </c>
      <c r="N2623" t="str">
        <f>VLOOKUP(M2623,Tabla13[[#All],[rut]:[estado_licencia]],2,0)</f>
        <v>Melvin Rojas Santana</v>
      </c>
      <c r="O2623" t="s">
        <v>9898</v>
      </c>
      <c r="P2623" t="s">
        <v>460</v>
      </c>
      <c r="Q2623" s="2" t="s">
        <v>460</v>
      </c>
      <c r="R2623" t="s">
        <v>460</v>
      </c>
      <c r="U2623" s="2">
        <v>44723</v>
      </c>
      <c r="V2623" t="s">
        <v>9835</v>
      </c>
      <c r="W2623" t="s">
        <v>1224</v>
      </c>
      <c r="X2623" t="s">
        <v>12883</v>
      </c>
      <c r="Y2623">
        <v>30000</v>
      </c>
      <c r="Z2623" t="s">
        <v>9838</v>
      </c>
    </row>
    <row r="2624" spans="1:35" hidden="1" x14ac:dyDescent="0.25">
      <c r="A2624" t="s">
        <v>10883</v>
      </c>
      <c r="B2624" t="s">
        <v>14882</v>
      </c>
      <c r="C2624" s="2">
        <v>43993</v>
      </c>
      <c r="D2624" t="s">
        <v>10351</v>
      </c>
      <c r="E2624" t="s">
        <v>10796</v>
      </c>
      <c r="F2624" t="s">
        <v>10742</v>
      </c>
      <c r="G2624" t="s">
        <v>364</v>
      </c>
      <c r="H2624" t="s">
        <v>10932</v>
      </c>
      <c r="I2624" t="s">
        <v>9843</v>
      </c>
      <c r="J2624" t="s">
        <v>10590</v>
      </c>
      <c r="K2624" t="str">
        <f t="shared" si="80"/>
        <v>VICTOR ALFARO DIAZ</v>
      </c>
      <c r="L2624" t="str">
        <f t="shared" si="81"/>
        <v>Victor Alfaro Diaz</v>
      </c>
      <c r="M2624" t="s">
        <v>2311</v>
      </c>
      <c r="N2624" t="str">
        <f>VLOOKUP(M2624,Tabla13[[#All],[rut]:[estado_licencia]],2,0)</f>
        <v>Victor Alfaro Diaz</v>
      </c>
      <c r="O2624" t="s">
        <v>9878</v>
      </c>
      <c r="P2624" t="s">
        <v>460</v>
      </c>
      <c r="Q2624" s="2" t="s">
        <v>460</v>
      </c>
      <c r="R2624" t="s">
        <v>460</v>
      </c>
      <c r="U2624" s="2">
        <v>44723</v>
      </c>
      <c r="V2624" t="s">
        <v>9835</v>
      </c>
      <c r="W2624" t="s">
        <v>1224</v>
      </c>
      <c r="X2624" t="s">
        <v>12883</v>
      </c>
      <c r="Y2624">
        <v>30000</v>
      </c>
      <c r="Z2624" t="s">
        <v>9838</v>
      </c>
    </row>
    <row r="2625" spans="1:36" hidden="1" x14ac:dyDescent="0.25">
      <c r="A2625" t="s">
        <v>10883</v>
      </c>
      <c r="B2625" t="s">
        <v>14882</v>
      </c>
      <c r="C2625" s="2">
        <v>43993</v>
      </c>
      <c r="D2625" t="s">
        <v>10351</v>
      </c>
      <c r="E2625" t="s">
        <v>10796</v>
      </c>
      <c r="F2625" t="s">
        <v>10742</v>
      </c>
      <c r="G2625" t="s">
        <v>364</v>
      </c>
      <c r="H2625" t="s">
        <v>11334</v>
      </c>
      <c r="I2625" t="s">
        <v>11507</v>
      </c>
      <c r="J2625" t="s">
        <v>15551</v>
      </c>
      <c r="K2625" t="str">
        <f t="shared" si="80"/>
        <v>ALEJANDRO BECERRA MOYA</v>
      </c>
      <c r="L2625" t="str">
        <f t="shared" si="81"/>
        <v>Alejandro Becerra Moya</v>
      </c>
      <c r="M2625" t="s">
        <v>634</v>
      </c>
      <c r="N2625" t="str">
        <f>VLOOKUP(M2625,Tabla13[[#All],[rut]:[estado_licencia]],2,0)</f>
        <v>Alejandro Lleins Becerra Moya</v>
      </c>
      <c r="O2625" t="s">
        <v>9832</v>
      </c>
      <c r="P2625" t="s">
        <v>460</v>
      </c>
      <c r="Q2625" s="2" t="s">
        <v>460</v>
      </c>
      <c r="R2625" t="s">
        <v>460</v>
      </c>
      <c r="U2625" s="2">
        <v>44723</v>
      </c>
      <c r="V2625" t="s">
        <v>9835</v>
      </c>
      <c r="W2625" t="s">
        <v>1224</v>
      </c>
      <c r="X2625" t="s">
        <v>12883</v>
      </c>
      <c r="Y2625">
        <v>30000</v>
      </c>
      <c r="Z2625" t="s">
        <v>9838</v>
      </c>
    </row>
    <row r="2626" spans="1:36" hidden="1" x14ac:dyDescent="0.25">
      <c r="A2626" t="s">
        <v>10883</v>
      </c>
      <c r="B2626" t="s">
        <v>14882</v>
      </c>
      <c r="C2626" s="2">
        <v>43993</v>
      </c>
      <c r="D2626" t="s">
        <v>10351</v>
      </c>
      <c r="E2626" t="s">
        <v>10796</v>
      </c>
      <c r="F2626" t="s">
        <v>10742</v>
      </c>
      <c r="G2626" t="s">
        <v>364</v>
      </c>
      <c r="H2626" t="s">
        <v>10102</v>
      </c>
      <c r="I2626" t="s">
        <v>9980</v>
      </c>
      <c r="J2626" t="s">
        <v>15550</v>
      </c>
      <c r="K2626" t="str">
        <f t="shared" ref="K2626:K2689" si="82">CONCATENATE(J2626," ",H2626," ",I2626)</f>
        <v>ANGELO ALTAMIRANO CARRASCO</v>
      </c>
      <c r="L2626" t="str">
        <f t="shared" ref="L2626:L2689" si="83">PROPER(K2626)</f>
        <v>Angelo Altamirano Carrasco</v>
      </c>
      <c r="M2626" t="s">
        <v>2299</v>
      </c>
      <c r="N2626" t="str">
        <f>VLOOKUP(M2626,Tabla13[[#All],[rut]:[estado_licencia]],2,0)</f>
        <v>Angelo Altamirano Carrasco</v>
      </c>
      <c r="O2626" t="s">
        <v>15547</v>
      </c>
      <c r="P2626" t="s">
        <v>460</v>
      </c>
      <c r="Q2626" s="2" t="s">
        <v>460</v>
      </c>
      <c r="R2626" t="s">
        <v>460</v>
      </c>
      <c r="U2626" s="2">
        <v>44723</v>
      </c>
      <c r="V2626" t="s">
        <v>9835</v>
      </c>
      <c r="W2626" t="s">
        <v>1224</v>
      </c>
      <c r="X2626" t="s">
        <v>12883</v>
      </c>
      <c r="Y2626">
        <v>30000</v>
      </c>
      <c r="Z2626" t="s">
        <v>9838</v>
      </c>
    </row>
    <row r="2627" spans="1:36" hidden="1" x14ac:dyDescent="0.25">
      <c r="A2627" t="s">
        <v>10883</v>
      </c>
      <c r="B2627" t="s">
        <v>14882</v>
      </c>
      <c r="C2627" s="2">
        <v>43993</v>
      </c>
      <c r="D2627" t="s">
        <v>13403</v>
      </c>
      <c r="E2627" t="s">
        <v>10988</v>
      </c>
      <c r="F2627" t="s">
        <v>10989</v>
      </c>
      <c r="G2627" t="s">
        <v>461</v>
      </c>
      <c r="H2627" t="s">
        <v>15469</v>
      </c>
      <c r="I2627" t="s">
        <v>10012</v>
      </c>
      <c r="J2627" t="s">
        <v>15470</v>
      </c>
      <c r="K2627" t="str">
        <f t="shared" si="82"/>
        <v>CRISTOPHER ENRIQUE LASTARRIA RIVERA</v>
      </c>
      <c r="L2627" t="str">
        <f t="shared" si="83"/>
        <v>Cristopher Enrique Lastarria Rivera</v>
      </c>
      <c r="M2627" t="s">
        <v>2261</v>
      </c>
      <c r="N2627" t="str">
        <f>VLOOKUP(M2627,Tabla13[[#All],[rut]:[estado_licencia]],2,0)</f>
        <v>Cristopher Enrique Lastarria Rivera</v>
      </c>
      <c r="O2627" t="s">
        <v>9878</v>
      </c>
      <c r="P2627" t="s">
        <v>460</v>
      </c>
      <c r="Q2627" s="2" t="s">
        <v>460</v>
      </c>
      <c r="R2627" t="s">
        <v>460</v>
      </c>
      <c r="V2627" t="s">
        <v>9835</v>
      </c>
      <c r="W2627" t="s">
        <v>1224</v>
      </c>
      <c r="X2627" t="s">
        <v>12883</v>
      </c>
      <c r="Y2627">
        <v>30000</v>
      </c>
      <c r="Z2627" t="s">
        <v>9838</v>
      </c>
    </row>
    <row r="2628" spans="1:36" hidden="1" x14ac:dyDescent="0.25">
      <c r="A2628" t="s">
        <v>10883</v>
      </c>
      <c r="B2628" t="s">
        <v>14882</v>
      </c>
      <c r="C2628" s="2">
        <v>43993</v>
      </c>
      <c r="D2628" t="s">
        <v>10351</v>
      </c>
      <c r="E2628" t="s">
        <v>10988</v>
      </c>
      <c r="F2628" t="s">
        <v>10989</v>
      </c>
      <c r="G2628" t="s">
        <v>461</v>
      </c>
      <c r="H2628" t="s">
        <v>14772</v>
      </c>
      <c r="I2628" t="s">
        <v>10372</v>
      </c>
      <c r="J2628" t="s">
        <v>14773</v>
      </c>
      <c r="K2628" t="str">
        <f t="shared" si="82"/>
        <v>SERGIO RICARDO RETAMALES LOPEZ</v>
      </c>
      <c r="L2628" t="str">
        <f t="shared" si="83"/>
        <v>Sergio Ricardo Retamales Lopez</v>
      </c>
      <c r="M2628" t="s">
        <v>1917</v>
      </c>
      <c r="N2628" t="str">
        <f>VLOOKUP(M2628,Tabla13[[#All],[rut]:[estado_licencia]],2,0)</f>
        <v>Sergio Ricardo Retamales Lopez</v>
      </c>
      <c r="O2628" t="s">
        <v>9878</v>
      </c>
      <c r="P2628" t="s">
        <v>460</v>
      </c>
      <c r="Q2628" s="2" t="s">
        <v>460</v>
      </c>
      <c r="R2628" t="s">
        <v>460</v>
      </c>
      <c r="U2628" s="2">
        <v>44723</v>
      </c>
      <c r="V2628" t="s">
        <v>9835</v>
      </c>
      <c r="W2628" t="s">
        <v>1224</v>
      </c>
      <c r="X2628" t="s">
        <v>12883</v>
      </c>
      <c r="Y2628">
        <v>30000</v>
      </c>
      <c r="Z2628" t="s">
        <v>9838</v>
      </c>
    </row>
    <row r="2629" spans="1:36" hidden="1" x14ac:dyDescent="0.25">
      <c r="A2629" t="s">
        <v>10883</v>
      </c>
      <c r="B2629" t="s">
        <v>14882</v>
      </c>
      <c r="C2629" s="2">
        <v>43993</v>
      </c>
      <c r="D2629" t="s">
        <v>10351</v>
      </c>
      <c r="E2629" t="s">
        <v>10796</v>
      </c>
      <c r="F2629" t="s">
        <v>10742</v>
      </c>
      <c r="G2629" t="s">
        <v>364</v>
      </c>
      <c r="H2629" t="s">
        <v>15573</v>
      </c>
      <c r="I2629" t="s">
        <v>9875</v>
      </c>
      <c r="J2629" t="s">
        <v>15570</v>
      </c>
      <c r="K2629" t="str">
        <f t="shared" si="82"/>
        <v>EDSON ELADIO HERNNADEZ CORTES</v>
      </c>
      <c r="L2629" t="str">
        <f t="shared" si="83"/>
        <v>Edson Eladio Hernnadez Cortes</v>
      </c>
      <c r="M2629" t="s">
        <v>2308</v>
      </c>
      <c r="N2629" t="str">
        <f>VLOOKUP(M2629,Tabla13[[#All],[rut]:[estado_licencia]],2,0)</f>
        <v>Edson Eladio Hernandez Pasten</v>
      </c>
      <c r="O2629" t="s">
        <v>9832</v>
      </c>
      <c r="P2629" t="s">
        <v>12400</v>
      </c>
      <c r="Q2629" s="2">
        <v>45206</v>
      </c>
      <c r="R2629">
        <v>18290</v>
      </c>
      <c r="U2629" s="2">
        <v>44723</v>
      </c>
      <c r="V2629" t="s">
        <v>9835</v>
      </c>
      <c r="W2629" t="s">
        <v>1224</v>
      </c>
      <c r="X2629" t="s">
        <v>12883</v>
      </c>
      <c r="Y2629">
        <v>30000</v>
      </c>
      <c r="Z2629" t="s">
        <v>9838</v>
      </c>
    </row>
    <row r="2630" spans="1:36" hidden="1" x14ac:dyDescent="0.25">
      <c r="A2630" t="s">
        <v>15574</v>
      </c>
      <c r="B2630" t="s">
        <v>14882</v>
      </c>
      <c r="C2630" s="2">
        <v>43993</v>
      </c>
      <c r="D2630" t="s">
        <v>9827</v>
      </c>
      <c r="E2630" t="s">
        <v>11071</v>
      </c>
      <c r="F2630" t="s">
        <v>11072</v>
      </c>
      <c r="G2630" t="s">
        <v>485</v>
      </c>
      <c r="H2630" t="s">
        <v>10207</v>
      </c>
      <c r="I2630" t="s">
        <v>15575</v>
      </c>
      <c r="J2630" t="s">
        <v>15576</v>
      </c>
      <c r="K2630" t="str">
        <f t="shared" si="82"/>
        <v>JUAN DESIDERIO VALENCIA BOLADOS</v>
      </c>
      <c r="L2630" t="str">
        <f t="shared" si="83"/>
        <v>Juan Desiderio Valencia Bolados</v>
      </c>
      <c r="M2630" t="s">
        <v>2312</v>
      </c>
      <c r="N2630" t="str">
        <f>VLOOKUP(M2630,Tabla13[[#All],[rut]:[estado_licencia]],2,0)</f>
        <v>Juan Desiderio Valencia Bolados</v>
      </c>
      <c r="O2630" t="s">
        <v>10871</v>
      </c>
      <c r="P2630" t="s">
        <v>9879</v>
      </c>
      <c r="Q2630" s="2">
        <v>45525</v>
      </c>
      <c r="R2630" t="s">
        <v>460</v>
      </c>
      <c r="T2630" t="s">
        <v>9834</v>
      </c>
      <c r="U2630" s="2">
        <v>45454</v>
      </c>
      <c r="V2630" t="s">
        <v>9835</v>
      </c>
      <c r="W2630" t="s">
        <v>1224</v>
      </c>
      <c r="X2630" t="s">
        <v>10857</v>
      </c>
      <c r="Y2630">
        <v>25000</v>
      </c>
      <c r="Z2630" t="s">
        <v>9838</v>
      </c>
    </row>
    <row r="2631" spans="1:36" hidden="1" x14ac:dyDescent="0.25">
      <c r="A2631" t="s">
        <v>10883</v>
      </c>
      <c r="B2631" t="s">
        <v>14882</v>
      </c>
      <c r="C2631" s="2">
        <v>43993</v>
      </c>
      <c r="D2631" t="s">
        <v>13345</v>
      </c>
      <c r="E2631" t="s">
        <v>13813</v>
      </c>
      <c r="F2631" t="s">
        <v>15577</v>
      </c>
      <c r="G2631" t="s">
        <v>2313</v>
      </c>
      <c r="H2631" t="s">
        <v>9928</v>
      </c>
      <c r="I2631" t="s">
        <v>15578</v>
      </c>
      <c r="J2631" t="s">
        <v>15579</v>
      </c>
      <c r="K2631" t="str">
        <f t="shared" si="82"/>
        <v>JUAN EUGENIO TAPIA JERONIMO</v>
      </c>
      <c r="L2631" t="str">
        <f t="shared" si="83"/>
        <v>Juan Eugenio Tapia Jeronimo</v>
      </c>
      <c r="M2631" t="s">
        <v>2313</v>
      </c>
      <c r="N2631" t="str">
        <f>VLOOKUP(M2631,Tabla13[[#All],[rut]:[estado_licencia]],2,0)</f>
        <v>Juan Eugenio Tapia Jeronimo</v>
      </c>
      <c r="O2631" t="s">
        <v>460</v>
      </c>
      <c r="P2631" t="s">
        <v>460</v>
      </c>
      <c r="Q2631" s="2" t="s">
        <v>460</v>
      </c>
      <c r="R2631" t="s">
        <v>460</v>
      </c>
      <c r="V2631" t="s">
        <v>9835</v>
      </c>
      <c r="W2631" t="s">
        <v>1224</v>
      </c>
      <c r="X2631" t="s">
        <v>12883</v>
      </c>
      <c r="Y2631">
        <v>30000</v>
      </c>
      <c r="Z2631" t="s">
        <v>9853</v>
      </c>
      <c r="AB2631" t="s">
        <v>9936</v>
      </c>
    </row>
    <row r="2632" spans="1:36" hidden="1" x14ac:dyDescent="0.25">
      <c r="A2632" t="s">
        <v>15580</v>
      </c>
      <c r="B2632" t="s">
        <v>14882</v>
      </c>
      <c r="C2632" s="2">
        <v>43994</v>
      </c>
      <c r="D2632" t="s">
        <v>9827</v>
      </c>
      <c r="E2632" t="s">
        <v>9840</v>
      </c>
      <c r="F2632" t="s">
        <v>9841</v>
      </c>
      <c r="G2632" t="s">
        <v>50</v>
      </c>
      <c r="H2632" t="s">
        <v>12959</v>
      </c>
      <c r="I2632" t="s">
        <v>10708</v>
      </c>
      <c r="J2632" t="s">
        <v>15476</v>
      </c>
      <c r="K2632" t="str">
        <f t="shared" si="82"/>
        <v>MANUEL FRANCISCO MARQUEZ CHAVEZ</v>
      </c>
      <c r="L2632" t="str">
        <f t="shared" si="83"/>
        <v>Manuel Francisco Marquez Chavez</v>
      </c>
      <c r="M2632" t="s">
        <v>2314</v>
      </c>
      <c r="N2632" t="str">
        <f>VLOOKUP(M2632,Tabla13[[#All],[rut]:[estado_licencia]],2,0)</f>
        <v>Manuel Francisco Marquez Chavez</v>
      </c>
      <c r="O2632" t="s">
        <v>9832</v>
      </c>
      <c r="P2632" t="s">
        <v>10941</v>
      </c>
      <c r="Q2632" s="2">
        <v>45070</v>
      </c>
      <c r="R2632">
        <v>18290</v>
      </c>
      <c r="T2632" t="s">
        <v>9834</v>
      </c>
      <c r="U2632" s="2">
        <v>44359</v>
      </c>
      <c r="V2632" t="s">
        <v>9835</v>
      </c>
      <c r="W2632" t="s">
        <v>1224</v>
      </c>
      <c r="X2632" t="s">
        <v>10857</v>
      </c>
      <c r="Y2632">
        <v>25000</v>
      </c>
      <c r="Z2632" t="s">
        <v>9838</v>
      </c>
    </row>
    <row r="2633" spans="1:36" hidden="1" x14ac:dyDescent="0.25">
      <c r="A2633" t="s">
        <v>15581</v>
      </c>
      <c r="B2633" t="s">
        <v>14882</v>
      </c>
      <c r="C2633" s="2">
        <v>43994</v>
      </c>
      <c r="D2633" t="s">
        <v>9827</v>
      </c>
      <c r="E2633" t="s">
        <v>11260</v>
      </c>
      <c r="F2633" t="s">
        <v>11260</v>
      </c>
      <c r="G2633" t="s">
        <v>549</v>
      </c>
      <c r="H2633" t="s">
        <v>10070</v>
      </c>
      <c r="I2633" t="s">
        <v>10394</v>
      </c>
      <c r="J2633" t="s">
        <v>15582</v>
      </c>
      <c r="K2633" t="str">
        <f t="shared" si="82"/>
        <v>CRISTIAN DAMIAN VEGA LEIVA</v>
      </c>
      <c r="L2633" t="str">
        <f t="shared" si="83"/>
        <v>Cristian Damian Vega Leiva</v>
      </c>
      <c r="M2633" t="s">
        <v>2315</v>
      </c>
      <c r="N2633" t="str">
        <f>VLOOKUP(M2633,Tabla13[[#All],[rut]:[estado_licencia]],2,0)</f>
        <v>Cristian Damian Vega Leiva</v>
      </c>
      <c r="O2633" t="s">
        <v>9832</v>
      </c>
      <c r="P2633" t="s">
        <v>9943</v>
      </c>
      <c r="Q2633" s="2">
        <v>44910</v>
      </c>
      <c r="R2633">
        <v>19495</v>
      </c>
      <c r="T2633" t="s">
        <v>9834</v>
      </c>
      <c r="U2633" s="2">
        <v>44359</v>
      </c>
      <c r="V2633" t="s">
        <v>9835</v>
      </c>
      <c r="W2633" t="s">
        <v>1224</v>
      </c>
      <c r="X2633" t="s">
        <v>10857</v>
      </c>
      <c r="Y2633">
        <v>25000</v>
      </c>
      <c r="Z2633" t="s">
        <v>9838</v>
      </c>
    </row>
    <row r="2634" spans="1:36" hidden="1" x14ac:dyDescent="0.25">
      <c r="A2634" t="s">
        <v>15583</v>
      </c>
      <c r="B2634" t="s">
        <v>14882</v>
      </c>
      <c r="C2634" s="2">
        <v>43994</v>
      </c>
      <c r="D2634" t="s">
        <v>9827</v>
      </c>
      <c r="E2634" t="s">
        <v>11260</v>
      </c>
      <c r="F2634" t="s">
        <v>11260</v>
      </c>
      <c r="G2634" t="s">
        <v>549</v>
      </c>
      <c r="H2634" t="s">
        <v>13047</v>
      </c>
      <c r="I2634" t="s">
        <v>9893</v>
      </c>
      <c r="J2634" t="s">
        <v>15584</v>
      </c>
      <c r="K2634" t="str">
        <f t="shared" si="82"/>
        <v>FABIAN JAVIER FLORES  FLORES</v>
      </c>
      <c r="L2634" t="str">
        <f t="shared" si="83"/>
        <v>Fabian Javier Flores  Flores</v>
      </c>
      <c r="M2634" t="s">
        <v>2316</v>
      </c>
      <c r="N2634" t="str">
        <f>VLOOKUP(M2634,Tabla13[[#All],[rut]:[estado_licencia]],2,0)</f>
        <v>Fabian Javier Flores  Flores</v>
      </c>
      <c r="O2634" t="s">
        <v>9898</v>
      </c>
      <c r="P2634" t="s">
        <v>4040</v>
      </c>
      <c r="Q2634" s="2">
        <v>44302</v>
      </c>
      <c r="R2634" t="s">
        <v>460</v>
      </c>
      <c r="T2634" t="s">
        <v>9834</v>
      </c>
      <c r="U2634" s="2">
        <v>45455</v>
      </c>
      <c r="V2634" t="s">
        <v>9835</v>
      </c>
      <c r="W2634" t="s">
        <v>1224</v>
      </c>
      <c r="X2634" t="s">
        <v>10857</v>
      </c>
      <c r="Y2634">
        <v>25000</v>
      </c>
      <c r="Z2634" t="s">
        <v>9838</v>
      </c>
    </row>
    <row r="2635" spans="1:36" hidden="1" x14ac:dyDescent="0.25">
      <c r="A2635" t="s">
        <v>15585</v>
      </c>
      <c r="B2635" t="s">
        <v>14882</v>
      </c>
      <c r="C2635" s="2">
        <v>43994</v>
      </c>
      <c r="D2635" t="s">
        <v>9827</v>
      </c>
      <c r="E2635" t="s">
        <v>13784</v>
      </c>
      <c r="F2635" t="s">
        <v>13785</v>
      </c>
      <c r="G2635" t="s">
        <v>1508</v>
      </c>
      <c r="H2635" t="s">
        <v>12015</v>
      </c>
      <c r="I2635" t="s">
        <v>15586</v>
      </c>
      <c r="J2635" t="s">
        <v>15587</v>
      </c>
      <c r="K2635" t="str">
        <f t="shared" si="82"/>
        <v xml:space="preserve">OSCAR FELIPE HIDALGO BARRA </v>
      </c>
      <c r="L2635" t="str">
        <f t="shared" si="83"/>
        <v xml:space="preserve">Oscar Felipe Hidalgo Barra </v>
      </c>
      <c r="M2635" t="s">
        <v>2317</v>
      </c>
      <c r="N2635" t="str">
        <f>VLOOKUP(M2635,Tabla13[[#All],[rut]:[estado_licencia]],2,0)</f>
        <v xml:space="preserve">Oscar Felipe Hidalgo Barra </v>
      </c>
      <c r="O2635" t="s">
        <v>15588</v>
      </c>
      <c r="P2635" t="s">
        <v>9879</v>
      </c>
      <c r="Q2635" s="2">
        <v>45495</v>
      </c>
      <c r="R2635" t="s">
        <v>460</v>
      </c>
      <c r="T2635" t="s">
        <v>9834</v>
      </c>
      <c r="U2635" s="2">
        <v>44359</v>
      </c>
      <c r="V2635" t="s">
        <v>9835</v>
      </c>
      <c r="W2635" t="s">
        <v>1224</v>
      </c>
      <c r="X2635" t="s">
        <v>10857</v>
      </c>
      <c r="Y2635">
        <v>25000</v>
      </c>
      <c r="Z2635" t="s">
        <v>9853</v>
      </c>
      <c r="AA2635" s="2">
        <v>43993</v>
      </c>
      <c r="AB2635" t="s">
        <v>9936</v>
      </c>
      <c r="AI2635" t="s">
        <v>15589</v>
      </c>
      <c r="AJ2635">
        <v>44006</v>
      </c>
    </row>
    <row r="2636" spans="1:36" hidden="1" x14ac:dyDescent="0.25">
      <c r="A2636" t="s">
        <v>15590</v>
      </c>
      <c r="B2636" t="s">
        <v>14882</v>
      </c>
      <c r="C2636" s="2">
        <v>36689</v>
      </c>
      <c r="D2636" t="s">
        <v>9827</v>
      </c>
      <c r="E2636" t="s">
        <v>10960</v>
      </c>
      <c r="F2636" t="s">
        <v>10961</v>
      </c>
      <c r="G2636" t="s">
        <v>452</v>
      </c>
      <c r="H2636" t="s">
        <v>15591</v>
      </c>
      <c r="I2636" t="s">
        <v>15591</v>
      </c>
      <c r="J2636" t="s">
        <v>15592</v>
      </c>
      <c r="K2636" t="str">
        <f t="shared" si="82"/>
        <v>ADAN DE LAS MERCEDES ALISTE ALISTE</v>
      </c>
      <c r="L2636" t="str">
        <f t="shared" si="83"/>
        <v>Adan De Las Mercedes Aliste Aliste</v>
      </c>
      <c r="M2636" t="s">
        <v>2318</v>
      </c>
      <c r="N2636" t="str">
        <f>VLOOKUP(M2636,Tabla13[[#All],[rut]:[estado_licencia]],2,0)</f>
        <v>Adan De Las Mercedes Aliste Aliste</v>
      </c>
      <c r="O2636" t="s">
        <v>9832</v>
      </c>
      <c r="P2636" t="s">
        <v>12426</v>
      </c>
      <c r="Q2636" s="2">
        <v>44245</v>
      </c>
      <c r="R2636">
        <v>19495</v>
      </c>
      <c r="T2636" t="s">
        <v>9834</v>
      </c>
      <c r="U2636" s="2">
        <v>44359</v>
      </c>
      <c r="V2636" t="s">
        <v>9835</v>
      </c>
      <c r="W2636" t="s">
        <v>1224</v>
      </c>
      <c r="X2636" t="s">
        <v>10857</v>
      </c>
      <c r="Y2636">
        <v>25000</v>
      </c>
      <c r="Z2636" t="s">
        <v>9838</v>
      </c>
      <c r="AI2636" t="s">
        <v>15357</v>
      </c>
      <c r="AJ2636">
        <v>44012</v>
      </c>
    </row>
    <row r="2637" spans="1:36" hidden="1" x14ac:dyDescent="0.25">
      <c r="A2637" t="s">
        <v>15593</v>
      </c>
      <c r="B2637" t="s">
        <v>14882</v>
      </c>
      <c r="C2637" s="2">
        <v>43994</v>
      </c>
      <c r="D2637" t="s">
        <v>9827</v>
      </c>
      <c r="E2637" t="s">
        <v>10960</v>
      </c>
      <c r="F2637" t="s">
        <v>10961</v>
      </c>
      <c r="G2637" t="s">
        <v>452</v>
      </c>
      <c r="H2637" t="s">
        <v>10274</v>
      </c>
      <c r="I2637" t="s">
        <v>12130</v>
      </c>
      <c r="J2637" t="s">
        <v>12131</v>
      </c>
      <c r="K2637" t="str">
        <f t="shared" si="82"/>
        <v>JOSE DINKO CONTRERAS ROSAS</v>
      </c>
      <c r="L2637" t="str">
        <f t="shared" si="83"/>
        <v>Jose Dinko Contreras Rosas</v>
      </c>
      <c r="M2637" t="s">
        <v>851</v>
      </c>
      <c r="N2637" t="str">
        <f>VLOOKUP(M2637,Tabla13[[#All],[rut]:[estado_licencia]],2,0)</f>
        <v>Jose Dinko Contreras Rosas</v>
      </c>
      <c r="O2637" t="s">
        <v>9832</v>
      </c>
      <c r="P2637" t="s">
        <v>15594</v>
      </c>
      <c r="Q2637" s="2">
        <v>44434</v>
      </c>
      <c r="R2637">
        <v>19495</v>
      </c>
      <c r="T2637" t="s">
        <v>9834</v>
      </c>
      <c r="U2637" s="2">
        <v>44359</v>
      </c>
      <c r="V2637" t="s">
        <v>9835</v>
      </c>
      <c r="W2637" t="s">
        <v>1224</v>
      </c>
      <c r="X2637" t="s">
        <v>10857</v>
      </c>
      <c r="Y2637">
        <v>25000</v>
      </c>
      <c r="Z2637" t="s">
        <v>9838</v>
      </c>
      <c r="AI2637" t="s">
        <v>15357</v>
      </c>
      <c r="AJ2637">
        <v>44012</v>
      </c>
    </row>
    <row r="2638" spans="1:36" hidden="1" x14ac:dyDescent="0.25">
      <c r="A2638" t="s">
        <v>15595</v>
      </c>
      <c r="B2638" t="s">
        <v>14882</v>
      </c>
      <c r="C2638" s="2">
        <v>43994</v>
      </c>
      <c r="D2638" t="s">
        <v>9827</v>
      </c>
      <c r="E2638" t="s">
        <v>10960</v>
      </c>
      <c r="F2638" t="s">
        <v>10961</v>
      </c>
      <c r="G2638" t="s">
        <v>452</v>
      </c>
      <c r="H2638" t="s">
        <v>10969</v>
      </c>
      <c r="I2638" t="s">
        <v>10274</v>
      </c>
      <c r="J2638" t="s">
        <v>12892</v>
      </c>
      <c r="K2638" t="str">
        <f t="shared" si="82"/>
        <v>MANUEL ANTONIO MALDONADO CONTRERAS</v>
      </c>
      <c r="L2638" t="str">
        <f t="shared" si="83"/>
        <v>Manuel Antonio Maldonado Contreras</v>
      </c>
      <c r="M2638" t="s">
        <v>2319</v>
      </c>
      <c r="N2638" t="str">
        <f>VLOOKUP(M2638,Tabla13[[#All],[rut]:[estado_licencia]],2,0)</f>
        <v>Manuel Antonio Maldonado Contreras</v>
      </c>
      <c r="O2638" t="s">
        <v>9832</v>
      </c>
      <c r="P2638" t="s">
        <v>12426</v>
      </c>
      <c r="Q2638" s="2">
        <v>44245</v>
      </c>
      <c r="R2638">
        <v>19495</v>
      </c>
      <c r="T2638" t="s">
        <v>9834</v>
      </c>
      <c r="U2638" s="2">
        <v>44359</v>
      </c>
      <c r="V2638" t="s">
        <v>9835</v>
      </c>
      <c r="W2638" t="s">
        <v>1224</v>
      </c>
      <c r="X2638" t="s">
        <v>10857</v>
      </c>
      <c r="Y2638">
        <v>25000</v>
      </c>
      <c r="Z2638" t="s">
        <v>9838</v>
      </c>
      <c r="AI2638" t="s">
        <v>15357</v>
      </c>
      <c r="AJ2638">
        <v>44012</v>
      </c>
    </row>
    <row r="2639" spans="1:36" hidden="1" x14ac:dyDescent="0.25">
      <c r="A2639" t="s">
        <v>15596</v>
      </c>
      <c r="B2639" t="s">
        <v>14882</v>
      </c>
      <c r="C2639" s="2">
        <v>43994</v>
      </c>
      <c r="D2639" t="s">
        <v>9827</v>
      </c>
      <c r="E2639" t="s">
        <v>13784</v>
      </c>
      <c r="F2639" t="s">
        <v>13785</v>
      </c>
      <c r="G2639" t="s">
        <v>1508</v>
      </c>
      <c r="H2639" t="s">
        <v>10402</v>
      </c>
      <c r="I2639" t="s">
        <v>10164</v>
      </c>
      <c r="J2639" t="s">
        <v>15597</v>
      </c>
      <c r="K2639" t="str">
        <f t="shared" si="82"/>
        <v>PEDRO ALEXIS BRAVO SALINAS</v>
      </c>
      <c r="L2639" t="str">
        <f t="shared" si="83"/>
        <v>Pedro Alexis Bravo Salinas</v>
      </c>
      <c r="M2639" t="s">
        <v>2320</v>
      </c>
      <c r="N2639" t="str">
        <f>VLOOKUP(M2639,Tabla13[[#All],[rut]:[estado_licencia]],2,0)</f>
        <v>Pedro Alexis Bravo Salinas</v>
      </c>
      <c r="O2639" t="s">
        <v>15588</v>
      </c>
      <c r="P2639" t="s">
        <v>4040</v>
      </c>
      <c r="Q2639" s="2">
        <v>44698</v>
      </c>
      <c r="R2639" t="s">
        <v>460</v>
      </c>
      <c r="T2639" t="s">
        <v>9834</v>
      </c>
      <c r="U2639" s="2">
        <v>45455</v>
      </c>
      <c r="V2639" t="s">
        <v>9835</v>
      </c>
      <c r="W2639" t="s">
        <v>1224</v>
      </c>
      <c r="X2639" t="s">
        <v>10857</v>
      </c>
      <c r="Y2639">
        <v>25000</v>
      </c>
      <c r="Z2639" t="s">
        <v>9853</v>
      </c>
      <c r="AA2639" s="2">
        <v>43993</v>
      </c>
      <c r="AB2639" t="s">
        <v>9936</v>
      </c>
      <c r="AI2639" t="s">
        <v>15589</v>
      </c>
      <c r="AJ2639">
        <v>44006</v>
      </c>
    </row>
    <row r="2640" spans="1:36" hidden="1" x14ac:dyDescent="0.25">
      <c r="A2640" t="s">
        <v>15598</v>
      </c>
      <c r="B2640" t="s">
        <v>14882</v>
      </c>
      <c r="C2640" s="2">
        <v>43994</v>
      </c>
      <c r="D2640" t="s">
        <v>9827</v>
      </c>
      <c r="E2640" t="s">
        <v>10318</v>
      </c>
      <c r="F2640" t="s">
        <v>10319</v>
      </c>
      <c r="G2640" t="s">
        <v>181</v>
      </c>
      <c r="H2640" t="s">
        <v>13786</v>
      </c>
      <c r="I2640" t="s">
        <v>10411</v>
      </c>
      <c r="J2640" t="s">
        <v>11138</v>
      </c>
      <c r="K2640" t="str">
        <f t="shared" si="82"/>
        <v>CRISTIAN EDUARDO FUENTES  VARGAS</v>
      </c>
      <c r="L2640" t="str">
        <f t="shared" si="83"/>
        <v>Cristian Eduardo Fuentes  Vargas</v>
      </c>
      <c r="M2640" t="s">
        <v>2321</v>
      </c>
      <c r="N2640" t="str">
        <f>VLOOKUP(M2640,Tabla13[[#All],[rut]:[estado_licencia]],2,0)</f>
        <v>Cristian Eduardo Fuentes  Vargas</v>
      </c>
      <c r="O2640" t="s">
        <v>9878</v>
      </c>
      <c r="P2640" t="s">
        <v>9943</v>
      </c>
      <c r="Q2640" s="2">
        <v>44252</v>
      </c>
      <c r="R2640">
        <v>19495</v>
      </c>
      <c r="T2640" t="s">
        <v>9834</v>
      </c>
      <c r="U2640" s="2">
        <v>44359</v>
      </c>
      <c r="V2640" t="s">
        <v>9835</v>
      </c>
      <c r="W2640" t="s">
        <v>1224</v>
      </c>
      <c r="X2640" t="s">
        <v>10857</v>
      </c>
      <c r="Y2640">
        <v>25000</v>
      </c>
      <c r="Z2640" t="s">
        <v>9838</v>
      </c>
    </row>
    <row r="2641" spans="1:36" hidden="1" x14ac:dyDescent="0.25">
      <c r="A2641" t="s">
        <v>15599</v>
      </c>
      <c r="B2641" t="s">
        <v>14882</v>
      </c>
      <c r="C2641" s="2">
        <v>43994</v>
      </c>
      <c r="D2641" t="s">
        <v>9827</v>
      </c>
      <c r="E2641" t="s">
        <v>10318</v>
      </c>
      <c r="F2641" t="s">
        <v>10319</v>
      </c>
      <c r="G2641" t="s">
        <v>181</v>
      </c>
      <c r="H2641" t="s">
        <v>11255</v>
      </c>
      <c r="I2641" t="s">
        <v>10809</v>
      </c>
      <c r="J2641" t="s">
        <v>12176</v>
      </c>
      <c r="K2641" t="str">
        <f t="shared" si="82"/>
        <v>FRANCISCO ALBERTO VERGARA SANDOVAL</v>
      </c>
      <c r="L2641" t="str">
        <f t="shared" si="83"/>
        <v>Francisco Alberto Vergara Sandoval</v>
      </c>
      <c r="M2641" t="s">
        <v>2322</v>
      </c>
      <c r="N2641" t="str">
        <f>VLOOKUP(M2641,Tabla13[[#All],[rut]:[estado_licencia]],2,0)</f>
        <v>Francisco Alberto Vergara Sandoval</v>
      </c>
      <c r="O2641" t="s">
        <v>9878</v>
      </c>
      <c r="P2641" t="s">
        <v>9879</v>
      </c>
      <c r="Q2641" s="2">
        <v>44800</v>
      </c>
      <c r="R2641" t="s">
        <v>460</v>
      </c>
      <c r="T2641" t="s">
        <v>9834</v>
      </c>
      <c r="U2641" s="2">
        <v>44359</v>
      </c>
      <c r="V2641" t="s">
        <v>9835</v>
      </c>
      <c r="W2641" t="s">
        <v>1224</v>
      </c>
      <c r="X2641" t="s">
        <v>10857</v>
      </c>
      <c r="Y2641">
        <v>25000</v>
      </c>
      <c r="Z2641" t="s">
        <v>9838</v>
      </c>
    </row>
    <row r="2642" spans="1:36" hidden="1" x14ac:dyDescent="0.25">
      <c r="A2642" t="s">
        <v>15600</v>
      </c>
      <c r="B2642" t="s">
        <v>14882</v>
      </c>
      <c r="C2642" s="2">
        <v>43994</v>
      </c>
      <c r="D2642" t="s">
        <v>9827</v>
      </c>
      <c r="E2642" t="s">
        <v>10318</v>
      </c>
      <c r="F2642" t="s">
        <v>10319</v>
      </c>
      <c r="G2642" t="s">
        <v>181</v>
      </c>
      <c r="H2642" t="s">
        <v>9883</v>
      </c>
      <c r="I2642" t="s">
        <v>10111</v>
      </c>
      <c r="J2642" t="s">
        <v>15601</v>
      </c>
      <c r="K2642" t="str">
        <f t="shared" si="82"/>
        <v>MARCELO PATRICIO CASTRO SILVA</v>
      </c>
      <c r="L2642" t="str">
        <f t="shared" si="83"/>
        <v>Marcelo Patricio Castro Silva</v>
      </c>
      <c r="M2642" t="s">
        <v>2323</v>
      </c>
      <c r="N2642" t="str">
        <f>VLOOKUP(M2642,Tabla13[[#All],[rut]:[estado_licencia]],2,0)</f>
        <v>Marcelo Patricio Castro Silva</v>
      </c>
      <c r="O2642" t="s">
        <v>9878</v>
      </c>
      <c r="P2642" t="s">
        <v>10195</v>
      </c>
      <c r="Q2642" s="2">
        <v>44939</v>
      </c>
      <c r="R2642">
        <v>18290</v>
      </c>
      <c r="T2642" t="s">
        <v>9834</v>
      </c>
      <c r="U2642" s="2">
        <v>44359</v>
      </c>
      <c r="V2642" t="s">
        <v>9835</v>
      </c>
      <c r="W2642" t="s">
        <v>1224</v>
      </c>
      <c r="X2642" t="s">
        <v>10857</v>
      </c>
      <c r="Y2642">
        <v>25000</v>
      </c>
      <c r="Z2642" t="s">
        <v>9838</v>
      </c>
    </row>
    <row r="2643" spans="1:36" hidden="1" x14ac:dyDescent="0.25">
      <c r="A2643" t="s">
        <v>15602</v>
      </c>
      <c r="B2643" t="s">
        <v>14882</v>
      </c>
      <c r="C2643" s="2">
        <v>43994</v>
      </c>
      <c r="D2643" t="s">
        <v>9827</v>
      </c>
      <c r="E2643" t="s">
        <v>11003</v>
      </c>
      <c r="F2643" t="s">
        <v>11004</v>
      </c>
      <c r="G2643" t="s">
        <v>466</v>
      </c>
      <c r="H2643" t="s">
        <v>13806</v>
      </c>
      <c r="I2643" t="s">
        <v>15523</v>
      </c>
      <c r="J2643" t="s">
        <v>10607</v>
      </c>
      <c r="K2643" t="str">
        <f t="shared" si="82"/>
        <v>LUIS ARTURO PALLERO PUEYES</v>
      </c>
      <c r="L2643" t="str">
        <f t="shared" si="83"/>
        <v>Luis Arturo Pallero Pueyes</v>
      </c>
      <c r="M2643" t="s">
        <v>2324</v>
      </c>
      <c r="N2643" t="str">
        <f>VLOOKUP(M2643,Tabla13[[#All],[rut]:[estado_licencia]],2,0)</f>
        <v>Luis Arturo Pallero Pueyes</v>
      </c>
      <c r="O2643" t="s">
        <v>9898</v>
      </c>
      <c r="P2643" t="s">
        <v>4040</v>
      </c>
      <c r="Q2643" s="2">
        <v>44267</v>
      </c>
      <c r="R2643" t="s">
        <v>460</v>
      </c>
      <c r="T2643" t="s">
        <v>9834</v>
      </c>
      <c r="U2643" s="2">
        <v>45455</v>
      </c>
      <c r="V2643" t="s">
        <v>9835</v>
      </c>
      <c r="W2643" t="s">
        <v>1224</v>
      </c>
      <c r="X2643" t="s">
        <v>10857</v>
      </c>
      <c r="Y2643">
        <v>25000</v>
      </c>
      <c r="Z2643" t="s">
        <v>9853</v>
      </c>
      <c r="AA2643" s="2">
        <v>43994</v>
      </c>
      <c r="AB2643" t="s">
        <v>9936</v>
      </c>
      <c r="AI2643" t="s">
        <v>15603</v>
      </c>
      <c r="AJ2643">
        <v>44007</v>
      </c>
    </row>
    <row r="2644" spans="1:36" x14ac:dyDescent="0.25">
      <c r="A2644" t="s">
        <v>10883</v>
      </c>
      <c r="B2644" t="s">
        <v>14882</v>
      </c>
      <c r="C2644" s="2">
        <v>43994</v>
      </c>
      <c r="D2644" t="s">
        <v>10351</v>
      </c>
      <c r="E2644" t="s">
        <v>11915</v>
      </c>
      <c r="F2644" t="e">
        <f>#N/A</f>
        <v>#N/A</v>
      </c>
      <c r="G2644" t="e">
        <f>#N/A</f>
        <v>#N/A</v>
      </c>
      <c r="H2644" t="s">
        <v>10080</v>
      </c>
      <c r="I2644" t="s">
        <v>9893</v>
      </c>
      <c r="J2644" t="s">
        <v>15604</v>
      </c>
      <c r="K2644" t="str">
        <f t="shared" si="82"/>
        <v>JUAN SEGUNDO ZEPEDA FLORES</v>
      </c>
      <c r="L2644" t="str">
        <f t="shared" si="83"/>
        <v>Juan Segundo Zepeda Flores</v>
      </c>
      <c r="M2644" t="s">
        <v>2325</v>
      </c>
      <c r="N2644" t="str">
        <f>VLOOKUP(M2644,Tabla13[[#All],[rut]:[estado_licencia]],2,0)</f>
        <v>Juan Segundo Zepeda Flores</v>
      </c>
      <c r="O2644" t="s">
        <v>9832</v>
      </c>
      <c r="P2644" t="s">
        <v>460</v>
      </c>
      <c r="Q2644" s="2" t="s">
        <v>460</v>
      </c>
      <c r="R2644" t="s">
        <v>460</v>
      </c>
      <c r="U2644" s="2">
        <v>44724</v>
      </c>
      <c r="V2644" t="s">
        <v>9835</v>
      </c>
      <c r="W2644" t="s">
        <v>1224</v>
      </c>
      <c r="X2644" t="s">
        <v>12883</v>
      </c>
      <c r="Y2644">
        <v>30000</v>
      </c>
      <c r="Z2644" t="s">
        <v>9838</v>
      </c>
    </row>
    <row r="2645" spans="1:36" hidden="1" x14ac:dyDescent="0.25">
      <c r="A2645" t="s">
        <v>10883</v>
      </c>
      <c r="B2645" t="s">
        <v>14882</v>
      </c>
      <c r="C2645" s="2">
        <v>43994</v>
      </c>
      <c r="D2645" t="s">
        <v>10351</v>
      </c>
      <c r="E2645" t="s">
        <v>10318</v>
      </c>
      <c r="F2645" t="s">
        <v>10319</v>
      </c>
      <c r="G2645" t="s">
        <v>181</v>
      </c>
      <c r="H2645" t="s">
        <v>11255</v>
      </c>
      <c r="I2645" t="s">
        <v>10809</v>
      </c>
      <c r="J2645" t="s">
        <v>12176</v>
      </c>
      <c r="K2645" t="str">
        <f t="shared" si="82"/>
        <v>FRANCISCO ALBERTO VERGARA SANDOVAL</v>
      </c>
      <c r="L2645" t="str">
        <f t="shared" si="83"/>
        <v>Francisco Alberto Vergara Sandoval</v>
      </c>
      <c r="M2645" t="s">
        <v>2322</v>
      </c>
      <c r="N2645" t="str">
        <f>VLOOKUP(M2645,Tabla13[[#All],[rut]:[estado_licencia]],2,0)</f>
        <v>Francisco Alberto Vergara Sandoval</v>
      </c>
      <c r="O2645" t="s">
        <v>9878</v>
      </c>
      <c r="P2645" t="s">
        <v>9879</v>
      </c>
      <c r="Q2645" s="2">
        <v>44800</v>
      </c>
      <c r="R2645" t="s">
        <v>460</v>
      </c>
      <c r="U2645" s="2">
        <v>44359</v>
      </c>
      <c r="V2645" t="s">
        <v>9835</v>
      </c>
      <c r="W2645" t="s">
        <v>1224</v>
      </c>
      <c r="X2645" t="s">
        <v>12883</v>
      </c>
      <c r="Y2645">
        <v>30000</v>
      </c>
      <c r="Z2645" t="s">
        <v>9838</v>
      </c>
    </row>
    <row r="2646" spans="1:36" hidden="1" x14ac:dyDescent="0.25">
      <c r="A2646" t="s">
        <v>10883</v>
      </c>
      <c r="B2646" t="s">
        <v>14882</v>
      </c>
      <c r="C2646" s="2">
        <v>43994</v>
      </c>
      <c r="D2646" t="s">
        <v>10351</v>
      </c>
      <c r="E2646" t="s">
        <v>10318</v>
      </c>
      <c r="F2646" t="s">
        <v>10319</v>
      </c>
      <c r="G2646" t="s">
        <v>181</v>
      </c>
      <c r="H2646" t="s">
        <v>9883</v>
      </c>
      <c r="I2646" t="s">
        <v>10111</v>
      </c>
      <c r="J2646" t="s">
        <v>15601</v>
      </c>
      <c r="K2646" t="str">
        <f t="shared" si="82"/>
        <v>MARCELO PATRICIO CASTRO SILVA</v>
      </c>
      <c r="L2646" t="str">
        <f t="shared" si="83"/>
        <v>Marcelo Patricio Castro Silva</v>
      </c>
      <c r="M2646" t="s">
        <v>2323</v>
      </c>
      <c r="N2646" t="str">
        <f>VLOOKUP(M2646,Tabla13[[#All],[rut]:[estado_licencia]],2,0)</f>
        <v>Marcelo Patricio Castro Silva</v>
      </c>
      <c r="O2646" t="s">
        <v>9878</v>
      </c>
      <c r="P2646" t="s">
        <v>10195</v>
      </c>
      <c r="Q2646" s="2">
        <v>44939</v>
      </c>
      <c r="R2646">
        <v>18290</v>
      </c>
      <c r="U2646" s="2">
        <v>44359</v>
      </c>
      <c r="V2646" t="s">
        <v>9835</v>
      </c>
      <c r="W2646" t="s">
        <v>1224</v>
      </c>
      <c r="X2646" t="s">
        <v>12883</v>
      </c>
      <c r="Y2646">
        <v>30000</v>
      </c>
      <c r="Z2646" t="s">
        <v>9838</v>
      </c>
    </row>
    <row r="2647" spans="1:36" x14ac:dyDescent="0.25">
      <c r="A2647" t="s">
        <v>15605</v>
      </c>
      <c r="B2647" t="s">
        <v>14882</v>
      </c>
      <c r="C2647" s="2">
        <v>43994</v>
      </c>
      <c r="D2647" t="s">
        <v>9827</v>
      </c>
      <c r="E2647" t="s">
        <v>11915</v>
      </c>
      <c r="F2647" t="e">
        <f>#N/A</f>
        <v>#N/A</v>
      </c>
      <c r="G2647" t="e">
        <f>#N/A</f>
        <v>#N/A</v>
      </c>
      <c r="H2647" t="s">
        <v>10080</v>
      </c>
      <c r="I2647" t="s">
        <v>9893</v>
      </c>
      <c r="J2647" t="s">
        <v>15604</v>
      </c>
      <c r="K2647" t="str">
        <f t="shared" si="82"/>
        <v>JUAN SEGUNDO ZEPEDA FLORES</v>
      </c>
      <c r="L2647" t="str">
        <f t="shared" si="83"/>
        <v>Juan Segundo Zepeda Flores</v>
      </c>
      <c r="M2647" t="s">
        <v>2325</v>
      </c>
      <c r="N2647" t="str">
        <f>VLOOKUP(M2647,Tabla13[[#All],[rut]:[estado_licencia]],2,0)</f>
        <v>Juan Segundo Zepeda Flores</v>
      </c>
      <c r="O2647" t="s">
        <v>9832</v>
      </c>
      <c r="P2647" t="s">
        <v>460</v>
      </c>
      <c r="Q2647" s="2" t="s">
        <v>460</v>
      </c>
      <c r="R2647" t="s">
        <v>460</v>
      </c>
      <c r="U2647" s="2">
        <v>44724</v>
      </c>
      <c r="V2647" t="s">
        <v>9835</v>
      </c>
      <c r="W2647" t="s">
        <v>1224</v>
      </c>
      <c r="X2647" t="s">
        <v>10857</v>
      </c>
      <c r="Y2647">
        <v>25000</v>
      </c>
      <c r="Z2647" t="s">
        <v>9838</v>
      </c>
    </row>
    <row r="2648" spans="1:36" hidden="1" x14ac:dyDescent="0.25">
      <c r="A2648" t="s">
        <v>15606</v>
      </c>
      <c r="B2648" t="s">
        <v>14882</v>
      </c>
      <c r="C2648" s="2">
        <v>43997</v>
      </c>
      <c r="D2648" t="s">
        <v>9827</v>
      </c>
      <c r="E2648" t="s">
        <v>10988</v>
      </c>
      <c r="F2648" t="s">
        <v>10989</v>
      </c>
      <c r="G2648" t="s">
        <v>461</v>
      </c>
      <c r="H2648" t="s">
        <v>9985</v>
      </c>
      <c r="I2648" t="s">
        <v>11562</v>
      </c>
      <c r="J2648" t="s">
        <v>15607</v>
      </c>
      <c r="K2648" t="str">
        <f t="shared" si="82"/>
        <v>NICOLE ALEJANDRA MOLINA VENECIANO</v>
      </c>
      <c r="L2648" t="str">
        <f t="shared" si="83"/>
        <v>Nicole Alejandra Molina Veneciano</v>
      </c>
      <c r="M2648" t="s">
        <v>2326</v>
      </c>
      <c r="N2648" t="str">
        <f>VLOOKUP(M2648,Tabla13[[#All],[rut]:[estado_licencia]],2,0)</f>
        <v>Nicole Alejandra Molina Veneciano</v>
      </c>
      <c r="O2648" t="s">
        <v>9832</v>
      </c>
      <c r="P2648" t="s">
        <v>4040</v>
      </c>
      <c r="Q2648" s="2">
        <v>44154</v>
      </c>
      <c r="R2648" t="s">
        <v>460</v>
      </c>
      <c r="T2648" t="s">
        <v>9834</v>
      </c>
      <c r="U2648" s="2">
        <v>45458</v>
      </c>
      <c r="V2648" t="s">
        <v>9835</v>
      </c>
      <c r="W2648" t="s">
        <v>1224</v>
      </c>
      <c r="X2648" t="s">
        <v>10857</v>
      </c>
      <c r="Y2648">
        <v>25000</v>
      </c>
      <c r="Z2648" t="s">
        <v>9838</v>
      </c>
    </row>
    <row r="2649" spans="1:36" hidden="1" x14ac:dyDescent="0.25">
      <c r="A2649" t="s">
        <v>15608</v>
      </c>
      <c r="B2649" t="s">
        <v>14882</v>
      </c>
      <c r="C2649" s="2">
        <v>43997</v>
      </c>
      <c r="D2649" t="s">
        <v>9827</v>
      </c>
      <c r="E2649" t="s">
        <v>9840</v>
      </c>
      <c r="F2649" t="s">
        <v>9841</v>
      </c>
      <c r="G2649" t="s">
        <v>50</v>
      </c>
      <c r="H2649" t="s">
        <v>13831</v>
      </c>
      <c r="I2649" t="s">
        <v>10314</v>
      </c>
      <c r="J2649" t="s">
        <v>15609</v>
      </c>
      <c r="K2649" t="str">
        <f t="shared" si="82"/>
        <v>RAUL EDUARDO LAGOS VASQUEZ</v>
      </c>
      <c r="L2649" t="str">
        <f t="shared" si="83"/>
        <v>Raul Eduardo Lagos Vasquez</v>
      </c>
      <c r="M2649" t="s">
        <v>2327</v>
      </c>
      <c r="N2649" t="str">
        <f>VLOOKUP(M2649,Tabla13[[#All],[rut]:[estado_licencia]],2,0)</f>
        <v>Raul Eduardo Lagos Vasquez</v>
      </c>
      <c r="O2649" t="s">
        <v>9832</v>
      </c>
      <c r="P2649" t="s">
        <v>15610</v>
      </c>
      <c r="Q2649" s="2">
        <v>44846</v>
      </c>
      <c r="R2649">
        <v>19495</v>
      </c>
      <c r="T2649" t="s">
        <v>9834</v>
      </c>
      <c r="U2649" s="2">
        <v>44362</v>
      </c>
      <c r="V2649" t="s">
        <v>9835</v>
      </c>
      <c r="W2649" t="s">
        <v>1224</v>
      </c>
      <c r="X2649" t="s">
        <v>10857</v>
      </c>
      <c r="Y2649">
        <v>25000</v>
      </c>
      <c r="Z2649" t="s">
        <v>9838</v>
      </c>
    </row>
    <row r="2650" spans="1:36" hidden="1" x14ac:dyDescent="0.25">
      <c r="A2650" t="s">
        <v>10883</v>
      </c>
      <c r="B2650" t="s">
        <v>14882</v>
      </c>
      <c r="C2650" s="2">
        <v>43997</v>
      </c>
      <c r="D2650" t="s">
        <v>10848</v>
      </c>
      <c r="E2650" t="s">
        <v>12056</v>
      </c>
      <c r="F2650" t="s">
        <v>12057</v>
      </c>
      <c r="G2650" t="s">
        <v>822</v>
      </c>
      <c r="H2650" t="s">
        <v>12591</v>
      </c>
      <c r="I2650" t="s">
        <v>10424</v>
      </c>
      <c r="J2650" t="s">
        <v>12592</v>
      </c>
      <c r="K2650" t="str">
        <f t="shared" si="82"/>
        <v>FABIAN LUIS ITE VELIZ</v>
      </c>
      <c r="L2650" t="str">
        <f t="shared" si="83"/>
        <v>Fabian Luis Ite Veliz</v>
      </c>
      <c r="M2650" t="s">
        <v>1037</v>
      </c>
      <c r="N2650" t="str">
        <f>VLOOKUP(M2650,Tabla13[[#All],[rut]:[estado_licencia]],2,0)</f>
        <v>Fabian Luis Ite Veliz</v>
      </c>
      <c r="O2650" t="s">
        <v>9878</v>
      </c>
      <c r="P2650" t="s">
        <v>9879</v>
      </c>
      <c r="Q2650" s="2">
        <v>43997</v>
      </c>
      <c r="R2650" t="s">
        <v>460</v>
      </c>
      <c r="S2650" t="s">
        <v>13271</v>
      </c>
      <c r="T2650" t="s">
        <v>9834</v>
      </c>
      <c r="U2650" s="2">
        <v>44267</v>
      </c>
      <c r="V2650" t="s">
        <v>9835</v>
      </c>
      <c r="W2650" t="s">
        <v>1224</v>
      </c>
      <c r="X2650" t="s">
        <v>10857</v>
      </c>
      <c r="Y2650">
        <v>5000</v>
      </c>
      <c r="Z2650" t="s">
        <v>9853</v>
      </c>
      <c r="AA2650" s="2">
        <v>43997</v>
      </c>
      <c r="AB2650" t="s">
        <v>9854</v>
      </c>
      <c r="AI2650" t="s">
        <v>10879</v>
      </c>
    </row>
    <row r="2651" spans="1:36" hidden="1" x14ac:dyDescent="0.25">
      <c r="A2651" t="s">
        <v>10883</v>
      </c>
      <c r="B2651" t="s">
        <v>14882</v>
      </c>
      <c r="C2651" s="2">
        <v>43997</v>
      </c>
      <c r="D2651" t="s">
        <v>10848</v>
      </c>
      <c r="E2651" t="s">
        <v>14398</v>
      </c>
      <c r="F2651" t="s">
        <v>14398</v>
      </c>
      <c r="G2651" t="s">
        <v>1749</v>
      </c>
      <c r="H2651" t="s">
        <v>9928</v>
      </c>
      <c r="I2651" t="s">
        <v>10012</v>
      </c>
      <c r="J2651" t="s">
        <v>15611</v>
      </c>
      <c r="K2651" t="str">
        <f t="shared" si="82"/>
        <v>PEDRO IGNACIO TAPIA RIVERA</v>
      </c>
      <c r="L2651" t="str">
        <f t="shared" si="83"/>
        <v>Pedro Ignacio Tapia Rivera</v>
      </c>
      <c r="M2651" t="s">
        <v>2328</v>
      </c>
      <c r="N2651" t="str">
        <f>VLOOKUP(M2651,Tabla13[[#All],[rut]:[estado_licencia]],2,0)</f>
        <v>Pedro Ignacio Tapia Rivera</v>
      </c>
      <c r="O2651" t="s">
        <v>15612</v>
      </c>
      <c r="P2651" t="s">
        <v>4040</v>
      </c>
      <c r="Q2651" s="2">
        <v>43028</v>
      </c>
      <c r="R2651" t="s">
        <v>460</v>
      </c>
      <c r="S2651" t="s">
        <v>15613</v>
      </c>
      <c r="U2651" s="2">
        <v>44366</v>
      </c>
      <c r="V2651" t="s">
        <v>9835</v>
      </c>
      <c r="W2651" t="s">
        <v>1224</v>
      </c>
      <c r="X2651" t="s">
        <v>10857</v>
      </c>
      <c r="Y2651">
        <v>5000</v>
      </c>
      <c r="Z2651" t="s">
        <v>9838</v>
      </c>
    </row>
    <row r="2652" spans="1:36" hidden="1" x14ac:dyDescent="0.25">
      <c r="A2652" t="s">
        <v>10883</v>
      </c>
      <c r="B2652" t="s">
        <v>14882</v>
      </c>
      <c r="C2652" s="2">
        <v>43997</v>
      </c>
      <c r="D2652" t="s">
        <v>10848</v>
      </c>
      <c r="E2652" t="s">
        <v>11179</v>
      </c>
      <c r="F2652" t="s">
        <v>11179</v>
      </c>
      <c r="G2652" t="s">
        <v>520</v>
      </c>
      <c r="H2652" t="s">
        <v>12621</v>
      </c>
      <c r="I2652" t="s">
        <v>10246</v>
      </c>
      <c r="J2652" t="s">
        <v>15614</v>
      </c>
      <c r="K2652" t="str">
        <f t="shared" si="82"/>
        <v>CHRISTOFER ALEJANDRO URETA VEAS</v>
      </c>
      <c r="L2652" t="str">
        <f t="shared" si="83"/>
        <v>Christofer Alejandro Ureta Veas</v>
      </c>
      <c r="M2652" t="s">
        <v>2329</v>
      </c>
      <c r="N2652" t="str">
        <f>VLOOKUP(M2652,Tabla13[[#All],[rut]:[estado_licencia]],2,0)</f>
        <v>Christofer Alejandro Ureta Veas</v>
      </c>
      <c r="O2652" t="s">
        <v>9878</v>
      </c>
      <c r="P2652" t="s">
        <v>9879</v>
      </c>
      <c r="Q2652" s="2">
        <v>44007</v>
      </c>
      <c r="R2652" t="s">
        <v>460</v>
      </c>
      <c r="S2652" t="s">
        <v>15615</v>
      </c>
      <c r="T2652" t="s">
        <v>9834</v>
      </c>
      <c r="U2652" s="2">
        <v>44163</v>
      </c>
      <c r="V2652" t="s">
        <v>9835</v>
      </c>
      <c r="W2652" t="s">
        <v>1224</v>
      </c>
      <c r="X2652" t="s">
        <v>10857</v>
      </c>
      <c r="Y2652">
        <v>5000</v>
      </c>
      <c r="Z2652" t="s">
        <v>9838</v>
      </c>
    </row>
    <row r="2653" spans="1:36" hidden="1" x14ac:dyDescent="0.25">
      <c r="A2653" t="s">
        <v>10883</v>
      </c>
      <c r="B2653" t="s">
        <v>14882</v>
      </c>
      <c r="C2653" s="2">
        <v>43997</v>
      </c>
      <c r="D2653" t="s">
        <v>10848</v>
      </c>
      <c r="E2653" t="s">
        <v>11179</v>
      </c>
      <c r="F2653" t="s">
        <v>11179</v>
      </c>
      <c r="G2653" t="s">
        <v>520</v>
      </c>
      <c r="H2653" t="s">
        <v>10051</v>
      </c>
      <c r="I2653" t="s">
        <v>11211</v>
      </c>
      <c r="J2653" t="s">
        <v>15384</v>
      </c>
      <c r="K2653" t="str">
        <f t="shared" si="82"/>
        <v>VICTOR ALFONSO BRICEÑO BRITO</v>
      </c>
      <c r="L2653" t="str">
        <f t="shared" si="83"/>
        <v>Victor Alfonso Briceño Brito</v>
      </c>
      <c r="M2653" t="s">
        <v>2224</v>
      </c>
      <c r="N2653" t="str">
        <f>VLOOKUP(M2653,Tabla13[[#All],[rut]:[estado_licencia]],2,0)</f>
        <v>Victor Alfonso Briceño Brito</v>
      </c>
      <c r="O2653" t="s">
        <v>9878</v>
      </c>
      <c r="P2653" t="s">
        <v>9943</v>
      </c>
      <c r="Q2653" s="2">
        <v>44954</v>
      </c>
      <c r="R2653">
        <v>19495</v>
      </c>
      <c r="S2653" t="s">
        <v>15616</v>
      </c>
      <c r="T2653" t="s">
        <v>9834</v>
      </c>
      <c r="U2653" s="2">
        <v>44244</v>
      </c>
      <c r="V2653" t="s">
        <v>9835</v>
      </c>
      <c r="W2653" t="s">
        <v>1224</v>
      </c>
      <c r="X2653" t="s">
        <v>10857</v>
      </c>
      <c r="Y2653">
        <v>5000</v>
      </c>
      <c r="Z2653" t="s">
        <v>9838</v>
      </c>
    </row>
    <row r="2654" spans="1:36" hidden="1" x14ac:dyDescent="0.25">
      <c r="A2654" t="s">
        <v>15617</v>
      </c>
      <c r="B2654" t="s">
        <v>14882</v>
      </c>
      <c r="C2654" s="2">
        <v>43997</v>
      </c>
      <c r="D2654" t="s">
        <v>9827</v>
      </c>
      <c r="E2654" t="s">
        <v>10138</v>
      </c>
      <c r="F2654" t="s">
        <v>10139</v>
      </c>
      <c r="G2654" t="s">
        <v>131</v>
      </c>
      <c r="H2654" t="s">
        <v>10007</v>
      </c>
      <c r="I2654" t="s">
        <v>9860</v>
      </c>
      <c r="J2654" t="s">
        <v>15618</v>
      </c>
      <c r="K2654" t="str">
        <f t="shared" si="82"/>
        <v>MICHEL ANTHONY BUGUEÑO AGUILERA</v>
      </c>
      <c r="L2654" t="str">
        <f t="shared" si="83"/>
        <v>Michel Anthony Bugueño Aguilera</v>
      </c>
      <c r="M2654" t="s">
        <v>2330</v>
      </c>
      <c r="N2654" t="str">
        <f>VLOOKUP(M2654,Tabla13[[#All],[rut]:[estado_licencia]],2,0)</f>
        <v>Michel Anthony Bugueño Aguilera</v>
      </c>
      <c r="O2654" t="s">
        <v>11791</v>
      </c>
      <c r="P2654" t="s">
        <v>9889</v>
      </c>
      <c r="Q2654" s="2">
        <v>43963</v>
      </c>
      <c r="R2654">
        <v>19495</v>
      </c>
      <c r="T2654" t="s">
        <v>9834</v>
      </c>
      <c r="U2654" s="2">
        <v>44362</v>
      </c>
      <c r="V2654" t="s">
        <v>9835</v>
      </c>
      <c r="W2654" t="s">
        <v>1224</v>
      </c>
      <c r="X2654" t="s">
        <v>10857</v>
      </c>
      <c r="Y2654">
        <v>25000</v>
      </c>
      <c r="Z2654" t="s">
        <v>9838</v>
      </c>
    </row>
    <row r="2655" spans="1:36" hidden="1" x14ac:dyDescent="0.25">
      <c r="A2655" t="s">
        <v>15619</v>
      </c>
      <c r="B2655" t="s">
        <v>14882</v>
      </c>
      <c r="C2655" s="2">
        <v>43997</v>
      </c>
      <c r="D2655" t="s">
        <v>9827</v>
      </c>
      <c r="E2655" t="s">
        <v>11896</v>
      </c>
      <c r="F2655" t="s">
        <v>11897</v>
      </c>
      <c r="G2655" t="s">
        <v>766</v>
      </c>
      <c r="H2655" t="s">
        <v>9842</v>
      </c>
      <c r="I2655" t="s">
        <v>9893</v>
      </c>
      <c r="J2655" t="s">
        <v>15620</v>
      </c>
      <c r="K2655" t="str">
        <f t="shared" si="82"/>
        <v>FABIAN PATRICIO PIZARRO FLORES</v>
      </c>
      <c r="L2655" t="str">
        <f t="shared" si="83"/>
        <v>Fabian Patricio Pizarro Flores</v>
      </c>
      <c r="M2655" t="s">
        <v>2331</v>
      </c>
      <c r="N2655" t="str">
        <f>VLOOKUP(M2655,Tabla13[[#All],[rut]:[estado_licencia]],2,0)</f>
        <v>Fabian Patricio Pizarro Flores</v>
      </c>
      <c r="O2655" t="s">
        <v>9832</v>
      </c>
      <c r="P2655" t="s">
        <v>10231</v>
      </c>
      <c r="Q2655" s="2">
        <v>44542</v>
      </c>
      <c r="R2655">
        <v>19495</v>
      </c>
      <c r="T2655" t="s">
        <v>9834</v>
      </c>
      <c r="U2655" s="2">
        <v>44362</v>
      </c>
      <c r="V2655" t="s">
        <v>9835</v>
      </c>
      <c r="W2655" t="s">
        <v>1224</v>
      </c>
      <c r="X2655" t="s">
        <v>10857</v>
      </c>
      <c r="Y2655">
        <v>25000</v>
      </c>
      <c r="Z2655" t="s">
        <v>9838</v>
      </c>
    </row>
    <row r="2656" spans="1:36" hidden="1" x14ac:dyDescent="0.25">
      <c r="A2656" t="s">
        <v>15621</v>
      </c>
      <c r="B2656" t="s">
        <v>14882</v>
      </c>
      <c r="C2656" s="2">
        <v>43997</v>
      </c>
      <c r="D2656" t="s">
        <v>9827</v>
      </c>
      <c r="E2656" t="s">
        <v>11896</v>
      </c>
      <c r="F2656" t="s">
        <v>11897</v>
      </c>
      <c r="G2656" t="s">
        <v>766</v>
      </c>
      <c r="H2656" t="s">
        <v>10036</v>
      </c>
      <c r="I2656" t="s">
        <v>9971</v>
      </c>
      <c r="J2656" t="s">
        <v>15622</v>
      </c>
      <c r="K2656" t="str">
        <f t="shared" si="82"/>
        <v>JOSE OSCAR OLIVA MUÑOZ</v>
      </c>
      <c r="L2656" t="str">
        <f t="shared" si="83"/>
        <v>Jose Oscar Oliva Muñoz</v>
      </c>
      <c r="M2656" t="s">
        <v>2332</v>
      </c>
      <c r="N2656" t="str">
        <f>VLOOKUP(M2656,Tabla13[[#All],[rut]:[estado_licencia]],2,0)</f>
        <v>Jose Oscar Oliva Muñoz</v>
      </c>
      <c r="O2656" t="s">
        <v>10176</v>
      </c>
      <c r="P2656" t="s">
        <v>9879</v>
      </c>
      <c r="Q2656" s="2">
        <v>44475</v>
      </c>
      <c r="R2656" t="s">
        <v>460</v>
      </c>
      <c r="T2656" t="s">
        <v>9834</v>
      </c>
      <c r="U2656" s="2">
        <v>44362</v>
      </c>
      <c r="V2656" t="s">
        <v>9835</v>
      </c>
      <c r="W2656" t="s">
        <v>1224</v>
      </c>
      <c r="X2656" t="s">
        <v>10857</v>
      </c>
      <c r="Y2656">
        <v>25000</v>
      </c>
      <c r="Z2656" t="s">
        <v>9838</v>
      </c>
    </row>
    <row r="2657" spans="1:36" hidden="1" x14ac:dyDescent="0.25">
      <c r="A2657" t="s">
        <v>15623</v>
      </c>
      <c r="B2657" t="s">
        <v>14882</v>
      </c>
      <c r="C2657" s="2">
        <v>43997</v>
      </c>
      <c r="D2657" t="s">
        <v>9827</v>
      </c>
      <c r="E2657" t="s">
        <v>11896</v>
      </c>
      <c r="F2657" t="s">
        <v>11897</v>
      </c>
      <c r="G2657" t="s">
        <v>766</v>
      </c>
      <c r="H2657" t="s">
        <v>15624</v>
      </c>
      <c r="I2657" t="s">
        <v>15625</v>
      </c>
      <c r="J2657" t="s">
        <v>11626</v>
      </c>
      <c r="K2657" t="str">
        <f t="shared" si="82"/>
        <v>CARLOS EDUARDO ANZA AYADIRE</v>
      </c>
      <c r="L2657" t="str">
        <f t="shared" si="83"/>
        <v>Carlos Eduardo Anza Ayadire</v>
      </c>
      <c r="M2657" t="s">
        <v>2333</v>
      </c>
      <c r="N2657" t="str">
        <f>VLOOKUP(M2657,Tabla13[[#All],[rut]:[estado_licencia]],2,0)</f>
        <v>Carlos Eduardo Anza Ayadire</v>
      </c>
      <c r="O2657" t="s">
        <v>9878</v>
      </c>
      <c r="P2657" t="s">
        <v>9943</v>
      </c>
      <c r="Q2657" s="2">
        <v>44281</v>
      </c>
      <c r="R2657">
        <v>19495</v>
      </c>
      <c r="T2657" t="s">
        <v>9834</v>
      </c>
      <c r="U2657" s="2">
        <v>44362</v>
      </c>
      <c r="V2657" t="s">
        <v>9835</v>
      </c>
      <c r="W2657" t="s">
        <v>1224</v>
      </c>
      <c r="X2657" t="s">
        <v>10857</v>
      </c>
      <c r="Y2657">
        <v>25000</v>
      </c>
      <c r="Z2657" t="s">
        <v>9838</v>
      </c>
    </row>
    <row r="2658" spans="1:36" hidden="1" x14ac:dyDescent="0.25">
      <c r="A2658" t="s">
        <v>15626</v>
      </c>
      <c r="B2658" t="s">
        <v>14882</v>
      </c>
      <c r="C2658" s="2">
        <v>43997</v>
      </c>
      <c r="D2658" t="s">
        <v>9827</v>
      </c>
      <c r="E2658" t="s">
        <v>11896</v>
      </c>
      <c r="F2658" t="s">
        <v>11897</v>
      </c>
      <c r="G2658" t="s">
        <v>766</v>
      </c>
      <c r="H2658" t="s">
        <v>9928</v>
      </c>
      <c r="I2658" t="s">
        <v>11161</v>
      </c>
      <c r="J2658" t="s">
        <v>15627</v>
      </c>
      <c r="K2658" t="str">
        <f t="shared" si="82"/>
        <v>ERIC RODRIGO TAPIA JIMENEZ</v>
      </c>
      <c r="L2658" t="str">
        <f t="shared" si="83"/>
        <v>Eric Rodrigo Tapia Jimenez</v>
      </c>
      <c r="M2658" t="s">
        <v>2334</v>
      </c>
      <c r="N2658" t="str">
        <f>VLOOKUP(M2658,Tabla13[[#All],[rut]:[estado_licencia]],2,0)</f>
        <v>Eric Rodrigo Tapia Jimenez</v>
      </c>
      <c r="O2658" t="s">
        <v>14742</v>
      </c>
      <c r="P2658" t="s">
        <v>460</v>
      </c>
      <c r="Q2658" s="2" t="s">
        <v>460</v>
      </c>
      <c r="R2658" t="s">
        <v>460</v>
      </c>
      <c r="T2658" t="s">
        <v>9834</v>
      </c>
      <c r="U2658" s="2">
        <v>44362</v>
      </c>
      <c r="V2658" t="s">
        <v>9835</v>
      </c>
      <c r="W2658" t="s">
        <v>1224</v>
      </c>
      <c r="X2658" t="s">
        <v>10857</v>
      </c>
      <c r="Y2658">
        <v>25000</v>
      </c>
      <c r="Z2658" t="s">
        <v>9838</v>
      </c>
    </row>
    <row r="2659" spans="1:36" hidden="1" x14ac:dyDescent="0.25">
      <c r="A2659" t="s">
        <v>15628</v>
      </c>
      <c r="B2659" t="s">
        <v>14882</v>
      </c>
      <c r="C2659" s="2">
        <v>43997</v>
      </c>
      <c r="D2659" t="s">
        <v>9827</v>
      </c>
      <c r="E2659" t="s">
        <v>11179</v>
      </c>
      <c r="F2659" t="s">
        <v>11179</v>
      </c>
      <c r="G2659" t="s">
        <v>520</v>
      </c>
      <c r="H2659" t="s">
        <v>9980</v>
      </c>
      <c r="I2659" t="s">
        <v>9843</v>
      </c>
      <c r="J2659" t="s">
        <v>15629</v>
      </c>
      <c r="K2659" t="str">
        <f t="shared" si="82"/>
        <v>MARIO HUMBERTO CARRASCO DIAZ</v>
      </c>
      <c r="L2659" t="str">
        <f t="shared" si="83"/>
        <v>Mario Humberto Carrasco Diaz</v>
      </c>
      <c r="M2659" t="s">
        <v>2335</v>
      </c>
      <c r="N2659" t="str">
        <f>VLOOKUP(M2659,Tabla13[[#All],[rut]:[estado_licencia]],2,0)</f>
        <v>Mario Humberto Carrasco Diaz</v>
      </c>
      <c r="O2659" t="s">
        <v>9878</v>
      </c>
      <c r="P2659" t="s">
        <v>10804</v>
      </c>
      <c r="Q2659" s="2">
        <v>45043</v>
      </c>
      <c r="R2659">
        <v>18290</v>
      </c>
      <c r="T2659" t="s">
        <v>9834</v>
      </c>
      <c r="U2659" s="2">
        <v>44362</v>
      </c>
      <c r="V2659" t="s">
        <v>9835</v>
      </c>
      <c r="W2659" t="s">
        <v>1224</v>
      </c>
      <c r="X2659" t="s">
        <v>10857</v>
      </c>
      <c r="Y2659">
        <v>25000</v>
      </c>
      <c r="Z2659" t="s">
        <v>9838</v>
      </c>
    </row>
    <row r="2660" spans="1:36" hidden="1" x14ac:dyDescent="0.25">
      <c r="A2660" t="s">
        <v>15630</v>
      </c>
      <c r="B2660" t="s">
        <v>14882</v>
      </c>
      <c r="C2660" s="2">
        <v>43997</v>
      </c>
      <c r="D2660" t="s">
        <v>9827</v>
      </c>
      <c r="E2660" t="s">
        <v>11179</v>
      </c>
      <c r="F2660" t="s">
        <v>11179</v>
      </c>
      <c r="G2660" t="s">
        <v>520</v>
      </c>
      <c r="H2660" t="s">
        <v>9940</v>
      </c>
      <c r="I2660" t="s">
        <v>11137</v>
      </c>
      <c r="J2660" t="s">
        <v>13932</v>
      </c>
      <c r="K2660" t="str">
        <f t="shared" si="82"/>
        <v>MARCO ANDRES BARRAZA ROCO</v>
      </c>
      <c r="L2660" t="str">
        <f t="shared" si="83"/>
        <v>Marco Andres Barraza Roco</v>
      </c>
      <c r="M2660" t="s">
        <v>2336</v>
      </c>
      <c r="N2660" t="str">
        <f>VLOOKUP(M2660,Tabla13[[#All],[rut]:[estado_licencia]],2,0)</f>
        <v>Marco Andres Barraza Roco</v>
      </c>
      <c r="O2660" t="s">
        <v>9898</v>
      </c>
      <c r="P2660" t="s">
        <v>9957</v>
      </c>
      <c r="Q2660" s="2">
        <v>44533</v>
      </c>
      <c r="R2660">
        <v>19495</v>
      </c>
      <c r="T2660" t="s">
        <v>9834</v>
      </c>
      <c r="U2660" s="2">
        <v>44362</v>
      </c>
      <c r="V2660" t="s">
        <v>9835</v>
      </c>
      <c r="W2660" t="s">
        <v>1224</v>
      </c>
      <c r="X2660" t="s">
        <v>10857</v>
      </c>
      <c r="Y2660">
        <v>25000</v>
      </c>
      <c r="Z2660" t="s">
        <v>9838</v>
      </c>
    </row>
    <row r="2661" spans="1:36" hidden="1" x14ac:dyDescent="0.25">
      <c r="A2661" t="s">
        <v>15631</v>
      </c>
      <c r="B2661" t="s">
        <v>14882</v>
      </c>
      <c r="C2661" s="2">
        <v>43998</v>
      </c>
      <c r="D2661" t="s">
        <v>9827</v>
      </c>
      <c r="E2661" t="s">
        <v>11133</v>
      </c>
      <c r="F2661" t="s">
        <v>10075</v>
      </c>
      <c r="G2661" t="s">
        <v>114</v>
      </c>
      <c r="H2661" t="s">
        <v>13242</v>
      </c>
      <c r="I2661" t="s">
        <v>10773</v>
      </c>
      <c r="J2661" t="s">
        <v>15632</v>
      </c>
      <c r="K2661" t="str">
        <f t="shared" si="82"/>
        <v>RODRIGO GUILLERMO LANAS OYARCE</v>
      </c>
      <c r="L2661" t="str">
        <f t="shared" si="83"/>
        <v>Rodrigo Guillermo Lanas Oyarce</v>
      </c>
      <c r="M2661" t="s">
        <v>15633</v>
      </c>
      <c r="N2661" t="e">
        <f>VLOOKUP(M2661,Tabla13[[#All],[rut]:[estado_licencia]],2,0)</f>
        <v>#N/A</v>
      </c>
      <c r="O2661" t="s">
        <v>9878</v>
      </c>
      <c r="P2661" t="s">
        <v>9879</v>
      </c>
      <c r="Q2661" s="2">
        <v>44137</v>
      </c>
      <c r="R2661" t="s">
        <v>460</v>
      </c>
      <c r="T2661" t="s">
        <v>9834</v>
      </c>
      <c r="U2661" s="2">
        <v>44363</v>
      </c>
      <c r="V2661" t="s">
        <v>9835</v>
      </c>
      <c r="W2661" t="s">
        <v>1224</v>
      </c>
      <c r="X2661" t="s">
        <v>10857</v>
      </c>
      <c r="Y2661">
        <v>25000</v>
      </c>
      <c r="Z2661" t="s">
        <v>9838</v>
      </c>
    </row>
    <row r="2662" spans="1:36" hidden="1" x14ac:dyDescent="0.25">
      <c r="A2662" t="s">
        <v>15634</v>
      </c>
      <c r="B2662" t="s">
        <v>14882</v>
      </c>
      <c r="C2662" s="2">
        <v>43998</v>
      </c>
      <c r="D2662" t="s">
        <v>9827</v>
      </c>
      <c r="E2662" t="s">
        <v>10960</v>
      </c>
      <c r="F2662" t="s">
        <v>10961</v>
      </c>
      <c r="G2662" t="s">
        <v>452</v>
      </c>
      <c r="H2662" t="s">
        <v>10070</v>
      </c>
      <c r="I2662" t="s">
        <v>10016</v>
      </c>
      <c r="J2662" t="s">
        <v>15635</v>
      </c>
      <c r="K2662" t="str">
        <f t="shared" si="82"/>
        <v>CRISTOBAL LUPERCIO VEGA MORENO</v>
      </c>
      <c r="L2662" t="str">
        <f t="shared" si="83"/>
        <v>Cristobal Lupercio Vega Moreno</v>
      </c>
      <c r="M2662" t="s">
        <v>2338</v>
      </c>
      <c r="N2662" t="str">
        <f>VLOOKUP(M2662,Tabla13[[#All],[rut]:[estado_licencia]],2,0)</f>
        <v>Cristobal Lupercio Vega Moreno</v>
      </c>
      <c r="O2662" t="s">
        <v>9832</v>
      </c>
      <c r="P2662" t="s">
        <v>9919</v>
      </c>
      <c r="Q2662" s="2">
        <v>44432</v>
      </c>
      <c r="R2662">
        <v>19495</v>
      </c>
      <c r="T2662" t="s">
        <v>9834</v>
      </c>
      <c r="U2662" s="2">
        <v>44363</v>
      </c>
      <c r="V2662" t="s">
        <v>9835</v>
      </c>
      <c r="W2662" t="s">
        <v>1224</v>
      </c>
      <c r="X2662" t="s">
        <v>10857</v>
      </c>
      <c r="Y2662">
        <v>25000</v>
      </c>
      <c r="Z2662" t="s">
        <v>9838</v>
      </c>
      <c r="AI2662" t="s">
        <v>15357</v>
      </c>
      <c r="AJ2662">
        <v>44012</v>
      </c>
    </row>
    <row r="2663" spans="1:36" hidden="1" x14ac:dyDescent="0.25">
      <c r="A2663" t="s">
        <v>15636</v>
      </c>
      <c r="B2663" t="s">
        <v>14882</v>
      </c>
      <c r="C2663" s="2">
        <v>43998</v>
      </c>
      <c r="D2663" t="s">
        <v>9827</v>
      </c>
      <c r="E2663" t="s">
        <v>10960</v>
      </c>
      <c r="F2663" t="s">
        <v>10961</v>
      </c>
      <c r="G2663" t="s">
        <v>452</v>
      </c>
      <c r="H2663" t="s">
        <v>10894</v>
      </c>
      <c r="I2663" t="s">
        <v>10601</v>
      </c>
      <c r="J2663" t="s">
        <v>15637</v>
      </c>
      <c r="K2663" t="str">
        <f t="shared" si="82"/>
        <v>MAURICIO RICARDO PEREIRA GOMEZ</v>
      </c>
      <c r="L2663" t="str">
        <f t="shared" si="83"/>
        <v>Mauricio Ricardo Pereira Gomez</v>
      </c>
      <c r="M2663" t="s">
        <v>2339</v>
      </c>
      <c r="N2663" t="str">
        <f>VLOOKUP(M2663,Tabla13[[#All],[rut]:[estado_licencia]],2,0)</f>
        <v>Mauricio Ricardo Pereira Gomez</v>
      </c>
      <c r="O2663" t="s">
        <v>9832</v>
      </c>
      <c r="P2663" t="s">
        <v>10171</v>
      </c>
      <c r="Q2663" s="2">
        <v>25994</v>
      </c>
      <c r="R2663">
        <v>19495</v>
      </c>
      <c r="T2663" t="s">
        <v>9834</v>
      </c>
      <c r="U2663" s="2">
        <v>44363</v>
      </c>
      <c r="V2663" t="s">
        <v>9835</v>
      </c>
      <c r="W2663" t="s">
        <v>1224</v>
      </c>
      <c r="X2663" t="s">
        <v>10857</v>
      </c>
      <c r="Y2663">
        <v>25000</v>
      </c>
      <c r="Z2663" t="s">
        <v>9838</v>
      </c>
      <c r="AI2663" t="s">
        <v>15357</v>
      </c>
      <c r="AJ2663">
        <v>44012</v>
      </c>
    </row>
    <row r="2664" spans="1:36" hidden="1" x14ac:dyDescent="0.25">
      <c r="A2664" t="s">
        <v>15638</v>
      </c>
      <c r="B2664" t="s">
        <v>14882</v>
      </c>
      <c r="C2664" s="2">
        <v>43998</v>
      </c>
      <c r="D2664" t="s">
        <v>9827</v>
      </c>
      <c r="E2664" t="s">
        <v>9840</v>
      </c>
      <c r="F2664" t="s">
        <v>9841</v>
      </c>
      <c r="G2664" t="s">
        <v>50</v>
      </c>
      <c r="H2664" t="s">
        <v>10755</v>
      </c>
      <c r="I2664" t="s">
        <v>10366</v>
      </c>
      <c r="J2664" t="s">
        <v>11744</v>
      </c>
      <c r="K2664" t="str">
        <f t="shared" si="82"/>
        <v>DANIEL ALEJANDRO ROJO CUEVAS</v>
      </c>
      <c r="L2664" t="str">
        <f t="shared" si="83"/>
        <v>Daniel Alejandro Rojo Cuevas</v>
      </c>
      <c r="M2664" t="s">
        <v>2340</v>
      </c>
      <c r="N2664" t="str">
        <f>VLOOKUP(M2664,Tabla13[[#All],[rut]:[estado_licencia]],2,0)</f>
        <v>Daniel Alejandro Rojo Cuevas</v>
      </c>
      <c r="O2664" t="s">
        <v>9832</v>
      </c>
      <c r="P2664" t="s">
        <v>9919</v>
      </c>
      <c r="Q2664" s="2">
        <v>44377</v>
      </c>
      <c r="R2664">
        <v>19495</v>
      </c>
      <c r="T2664" t="s">
        <v>9834</v>
      </c>
      <c r="U2664" s="2">
        <v>44363</v>
      </c>
      <c r="V2664" t="s">
        <v>9835</v>
      </c>
      <c r="W2664" t="s">
        <v>1224</v>
      </c>
      <c r="X2664" t="s">
        <v>10857</v>
      </c>
      <c r="Y2664">
        <v>25000</v>
      </c>
      <c r="Z2664" t="s">
        <v>9838</v>
      </c>
    </row>
    <row r="2665" spans="1:36" hidden="1" x14ac:dyDescent="0.25">
      <c r="A2665" t="s">
        <v>15639</v>
      </c>
      <c r="B2665" t="s">
        <v>14882</v>
      </c>
      <c r="C2665" s="2">
        <v>43998</v>
      </c>
      <c r="D2665" t="s">
        <v>9827</v>
      </c>
      <c r="E2665" t="s">
        <v>10796</v>
      </c>
      <c r="F2665" t="s">
        <v>10742</v>
      </c>
      <c r="G2665" t="s">
        <v>364</v>
      </c>
      <c r="H2665" t="s">
        <v>15640</v>
      </c>
      <c r="I2665" t="s">
        <v>9923</v>
      </c>
      <c r="J2665" t="s">
        <v>11707</v>
      </c>
      <c r="K2665" t="str">
        <f t="shared" si="82"/>
        <v>PATRICIO ALEJANDRO CARCAMO FERNANDEZ</v>
      </c>
      <c r="L2665" t="str">
        <f t="shared" si="83"/>
        <v>Patricio Alejandro Carcamo Fernandez</v>
      </c>
      <c r="M2665" t="s">
        <v>2341</v>
      </c>
      <c r="N2665" t="str">
        <f>VLOOKUP(M2665,Tabla13[[#All],[rut]:[estado_licencia]],2,0)</f>
        <v>Patricio Alejandro Carcamo Fernandez</v>
      </c>
      <c r="O2665" t="s">
        <v>9918</v>
      </c>
      <c r="P2665" t="s">
        <v>9919</v>
      </c>
      <c r="Q2665" s="2">
        <v>44199</v>
      </c>
      <c r="R2665">
        <v>19495</v>
      </c>
      <c r="T2665" t="s">
        <v>9834</v>
      </c>
      <c r="U2665" s="2">
        <v>44363</v>
      </c>
      <c r="V2665" t="s">
        <v>9835</v>
      </c>
      <c r="W2665" t="s">
        <v>1224</v>
      </c>
      <c r="X2665" t="s">
        <v>10857</v>
      </c>
      <c r="Y2665">
        <v>25000</v>
      </c>
      <c r="Z2665" t="s">
        <v>9838</v>
      </c>
    </row>
    <row r="2666" spans="1:36" hidden="1" x14ac:dyDescent="0.25">
      <c r="A2666" t="s">
        <v>15641</v>
      </c>
      <c r="B2666" t="s">
        <v>14882</v>
      </c>
      <c r="C2666" s="2">
        <v>43998</v>
      </c>
      <c r="D2666" t="s">
        <v>9827</v>
      </c>
      <c r="E2666" t="s">
        <v>10988</v>
      </c>
      <c r="F2666" t="s">
        <v>10989</v>
      </c>
      <c r="G2666" t="s">
        <v>461</v>
      </c>
      <c r="H2666" t="s">
        <v>9849</v>
      </c>
      <c r="I2666" t="s">
        <v>9959</v>
      </c>
      <c r="J2666" t="s">
        <v>15642</v>
      </c>
      <c r="K2666" t="str">
        <f t="shared" si="82"/>
        <v>NELSON RODRIGO SEPULVEDA NUÑEZ</v>
      </c>
      <c r="L2666" t="str">
        <f t="shared" si="83"/>
        <v>Nelson Rodrigo Sepulveda Nuñez</v>
      </c>
      <c r="M2666" t="s">
        <v>2342</v>
      </c>
      <c r="N2666" t="str">
        <f>VLOOKUP(M2666,Tabla13[[#All],[rut]:[estado_licencia]],2,0)</f>
        <v>Nelson Rodrigo Sepulveda Nuñez</v>
      </c>
      <c r="O2666" t="s">
        <v>15643</v>
      </c>
      <c r="P2666" t="s">
        <v>4040</v>
      </c>
      <c r="Q2666" s="2">
        <v>45896</v>
      </c>
      <c r="R2666" t="s">
        <v>460</v>
      </c>
      <c r="T2666" t="s">
        <v>9834</v>
      </c>
      <c r="U2666" s="2">
        <v>44363</v>
      </c>
      <c r="V2666" t="s">
        <v>9835</v>
      </c>
      <c r="W2666" t="s">
        <v>1224</v>
      </c>
      <c r="X2666" t="s">
        <v>10857</v>
      </c>
      <c r="Y2666">
        <v>25000</v>
      </c>
      <c r="Z2666" t="s">
        <v>9838</v>
      </c>
    </row>
    <row r="2667" spans="1:36" x14ac:dyDescent="0.25">
      <c r="A2667" t="s">
        <v>15644</v>
      </c>
      <c r="B2667" t="s">
        <v>14882</v>
      </c>
      <c r="C2667" s="2">
        <v>43998</v>
      </c>
      <c r="D2667" t="s">
        <v>9827</v>
      </c>
      <c r="E2667" t="s">
        <v>10257</v>
      </c>
      <c r="F2667" t="e">
        <f>#N/A</f>
        <v>#N/A</v>
      </c>
      <c r="G2667" t="e">
        <f>#N/A</f>
        <v>#N/A</v>
      </c>
      <c r="H2667" t="s">
        <v>10051</v>
      </c>
      <c r="I2667" t="s">
        <v>9887</v>
      </c>
      <c r="J2667" t="s">
        <v>15645</v>
      </c>
      <c r="K2667" t="str">
        <f t="shared" si="82"/>
        <v>IVAN IGNACIO BRICEÑO GONZALEZ</v>
      </c>
      <c r="L2667" t="str">
        <f t="shared" si="83"/>
        <v>Ivan Ignacio Briceño Gonzalez</v>
      </c>
      <c r="M2667" t="s">
        <v>2343</v>
      </c>
      <c r="N2667" t="str">
        <f>VLOOKUP(M2667,Tabla13[[#All],[rut]:[estado_licencia]],2,0)</f>
        <v>Ivan Ignacio Briceño Gonzalez</v>
      </c>
      <c r="O2667" t="s">
        <v>15646</v>
      </c>
      <c r="P2667" t="s">
        <v>4040</v>
      </c>
      <c r="Q2667" s="2">
        <v>45061</v>
      </c>
      <c r="R2667" t="s">
        <v>460</v>
      </c>
      <c r="T2667" t="s">
        <v>9834</v>
      </c>
      <c r="U2667" s="2">
        <v>44363</v>
      </c>
      <c r="V2667" t="s">
        <v>9835</v>
      </c>
      <c r="W2667" t="s">
        <v>1224</v>
      </c>
      <c r="X2667" t="s">
        <v>10857</v>
      </c>
      <c r="Y2667">
        <v>25000</v>
      </c>
      <c r="Z2667" t="s">
        <v>9838</v>
      </c>
    </row>
    <row r="2668" spans="1:36" hidden="1" x14ac:dyDescent="0.25">
      <c r="A2668" t="s">
        <v>15647</v>
      </c>
      <c r="B2668" t="s">
        <v>14882</v>
      </c>
      <c r="C2668" s="2">
        <v>43998</v>
      </c>
      <c r="D2668" t="s">
        <v>9827</v>
      </c>
      <c r="E2668" t="s">
        <v>11705</v>
      </c>
      <c r="F2668" t="s">
        <v>11705</v>
      </c>
      <c r="G2668" t="s">
        <v>703</v>
      </c>
      <c r="H2668" t="s">
        <v>15648</v>
      </c>
      <c r="I2668" t="s">
        <v>10026</v>
      </c>
      <c r="J2668" t="s">
        <v>15649</v>
      </c>
      <c r="K2668" t="str">
        <f t="shared" si="82"/>
        <v>RAFAEL ANGEL AZUAJE ROJAS</v>
      </c>
      <c r="L2668" t="str">
        <f t="shared" si="83"/>
        <v>Rafael Angel Azuaje Rojas</v>
      </c>
      <c r="M2668" t="s">
        <v>2344</v>
      </c>
      <c r="N2668" t="str">
        <f>VLOOKUP(M2668,Tabla13[[#All],[rut]:[estado_licencia]],2,0)</f>
        <v>Rafael Angel Azuaje Rojas</v>
      </c>
      <c r="O2668" t="s">
        <v>12617</v>
      </c>
      <c r="P2668" t="s">
        <v>4040</v>
      </c>
      <c r="Q2668" s="2">
        <v>44740</v>
      </c>
      <c r="R2668" t="s">
        <v>460</v>
      </c>
      <c r="T2668" t="s">
        <v>9834</v>
      </c>
      <c r="U2668" s="2">
        <v>44363</v>
      </c>
      <c r="V2668" t="s">
        <v>9835</v>
      </c>
      <c r="W2668" t="s">
        <v>1224</v>
      </c>
      <c r="X2668" t="s">
        <v>10857</v>
      </c>
      <c r="Y2668">
        <v>25000</v>
      </c>
      <c r="Z2668" t="s">
        <v>9838</v>
      </c>
    </row>
    <row r="2669" spans="1:36" hidden="1" x14ac:dyDescent="0.25">
      <c r="A2669" t="s">
        <v>15650</v>
      </c>
      <c r="B2669" t="s">
        <v>14882</v>
      </c>
      <c r="C2669" s="2">
        <v>43998</v>
      </c>
      <c r="D2669" t="s">
        <v>9827</v>
      </c>
      <c r="E2669" t="s">
        <v>13784</v>
      </c>
      <c r="F2669" t="s">
        <v>13785</v>
      </c>
      <c r="G2669" t="s">
        <v>1508</v>
      </c>
      <c r="H2669" t="s">
        <v>15651</v>
      </c>
      <c r="I2669" t="s">
        <v>15652</v>
      </c>
      <c r="J2669" t="s">
        <v>15653</v>
      </c>
      <c r="K2669" t="str">
        <f t="shared" si="82"/>
        <v>MARCELO ADIEL PICHUN CHEUQUE</v>
      </c>
      <c r="L2669" t="str">
        <f t="shared" si="83"/>
        <v>Marcelo Adiel Pichun Cheuque</v>
      </c>
      <c r="M2669" t="s">
        <v>2345</v>
      </c>
      <c r="N2669" t="str">
        <f>VLOOKUP(M2669,Tabla13[[#All],[rut]:[estado_licencia]],2,0)</f>
        <v>Marcelo Adiel Pichun Cheuque</v>
      </c>
      <c r="O2669" t="s">
        <v>15654</v>
      </c>
      <c r="P2669" t="s">
        <v>15655</v>
      </c>
      <c r="Q2669" s="2">
        <v>45103</v>
      </c>
      <c r="R2669">
        <v>19495</v>
      </c>
      <c r="T2669" t="s">
        <v>9834</v>
      </c>
      <c r="U2669" s="2">
        <v>44363</v>
      </c>
      <c r="V2669" t="s">
        <v>9835</v>
      </c>
      <c r="W2669" t="s">
        <v>1224</v>
      </c>
      <c r="X2669" t="s">
        <v>10857</v>
      </c>
      <c r="Y2669">
        <v>25000</v>
      </c>
      <c r="Z2669" t="s">
        <v>9853</v>
      </c>
      <c r="AA2669" s="2">
        <v>43993</v>
      </c>
      <c r="AB2669" t="s">
        <v>9936</v>
      </c>
      <c r="AI2669" t="s">
        <v>15589</v>
      </c>
      <c r="AJ2669">
        <v>44006</v>
      </c>
    </row>
    <row r="2670" spans="1:36" hidden="1" x14ac:dyDescent="0.25">
      <c r="A2670" t="s">
        <v>15656</v>
      </c>
      <c r="B2670" t="s">
        <v>14882</v>
      </c>
      <c r="C2670" s="2">
        <v>43998</v>
      </c>
      <c r="D2670" t="s">
        <v>9827</v>
      </c>
      <c r="E2670" t="s">
        <v>13784</v>
      </c>
      <c r="F2670" t="s">
        <v>13785</v>
      </c>
      <c r="G2670" t="s">
        <v>1508</v>
      </c>
      <c r="H2670" t="s">
        <v>10036</v>
      </c>
      <c r="I2670" t="s">
        <v>10617</v>
      </c>
      <c r="J2670" t="s">
        <v>11688</v>
      </c>
      <c r="K2670" t="str">
        <f t="shared" si="82"/>
        <v>JORGE ANDRES OLIVA AVILA</v>
      </c>
      <c r="L2670" t="str">
        <f t="shared" si="83"/>
        <v>Jorge Andres Oliva Avila</v>
      </c>
      <c r="M2670" t="s">
        <v>2346</v>
      </c>
      <c r="N2670" t="str">
        <f>VLOOKUP(M2670,Tabla13[[#All],[rut]:[estado_licencia]],2,0)</f>
        <v>Jorge Andres Oliva Avila</v>
      </c>
      <c r="O2670" t="s">
        <v>15588</v>
      </c>
      <c r="P2670" t="s">
        <v>15657</v>
      </c>
      <c r="Q2670" s="2">
        <v>44388</v>
      </c>
      <c r="R2670">
        <v>19495</v>
      </c>
      <c r="T2670" t="s">
        <v>9834</v>
      </c>
      <c r="U2670" s="2">
        <v>44363</v>
      </c>
      <c r="V2670" t="s">
        <v>9835</v>
      </c>
      <c r="W2670" t="s">
        <v>1224</v>
      </c>
      <c r="X2670" t="s">
        <v>10857</v>
      </c>
      <c r="Y2670">
        <v>25000</v>
      </c>
      <c r="Z2670" t="s">
        <v>9853</v>
      </c>
      <c r="AA2670" s="2">
        <v>43997</v>
      </c>
      <c r="AB2670" t="s">
        <v>9936</v>
      </c>
      <c r="AI2670" t="s">
        <v>15589</v>
      </c>
      <c r="AJ2670">
        <v>44006</v>
      </c>
    </row>
    <row r="2671" spans="1:36" hidden="1" x14ac:dyDescent="0.25">
      <c r="A2671" t="s">
        <v>15658</v>
      </c>
      <c r="B2671" t="s">
        <v>14882</v>
      </c>
      <c r="C2671" s="2">
        <v>43998</v>
      </c>
      <c r="D2671" t="s">
        <v>9827</v>
      </c>
      <c r="E2671" t="s">
        <v>10968</v>
      </c>
      <c r="F2671" t="s">
        <v>10968</v>
      </c>
      <c r="G2671" t="s">
        <v>455</v>
      </c>
      <c r="H2671" t="s">
        <v>11223</v>
      </c>
      <c r="I2671" t="s">
        <v>10026</v>
      </c>
      <c r="J2671" t="s">
        <v>15659</v>
      </c>
      <c r="K2671" t="str">
        <f t="shared" si="82"/>
        <v>JEAN MAXIMILIANO BAEZA ROJAS</v>
      </c>
      <c r="L2671" t="str">
        <f t="shared" si="83"/>
        <v>Jean Maximiliano Baeza Rojas</v>
      </c>
      <c r="M2671" t="s">
        <v>2347</v>
      </c>
      <c r="N2671" t="str">
        <f>VLOOKUP(M2671,Tabla13[[#All],[rut]:[estado_licencia]],2,0)</f>
        <v>Jean Maximiliano Baeza Rojas</v>
      </c>
      <c r="O2671" t="s">
        <v>15660</v>
      </c>
      <c r="P2671" t="s">
        <v>4040</v>
      </c>
      <c r="Q2671" s="2">
        <v>44813</v>
      </c>
      <c r="R2671" t="s">
        <v>460</v>
      </c>
      <c r="T2671" t="s">
        <v>9834</v>
      </c>
      <c r="U2671" s="2">
        <v>44363</v>
      </c>
      <c r="V2671" t="s">
        <v>9835</v>
      </c>
      <c r="W2671" t="s">
        <v>1224</v>
      </c>
      <c r="X2671" t="s">
        <v>10857</v>
      </c>
      <c r="Y2671">
        <v>25000</v>
      </c>
      <c r="Z2671" t="s">
        <v>9853</v>
      </c>
      <c r="AA2671" s="2">
        <v>44001</v>
      </c>
      <c r="AB2671" t="s">
        <v>9936</v>
      </c>
      <c r="AI2671" t="s">
        <v>15412</v>
      </c>
      <c r="AJ2671">
        <v>44007</v>
      </c>
    </row>
    <row r="2672" spans="1:36" x14ac:dyDescent="0.25">
      <c r="A2672" t="s">
        <v>15661</v>
      </c>
      <c r="B2672" t="s">
        <v>14882</v>
      </c>
      <c r="C2672" s="2">
        <v>43998</v>
      </c>
      <c r="D2672" t="s">
        <v>9827</v>
      </c>
      <c r="E2672" t="s">
        <v>11915</v>
      </c>
      <c r="F2672" t="e">
        <f>#N/A</f>
        <v>#N/A</v>
      </c>
      <c r="G2672" t="e">
        <f>#N/A</f>
        <v>#N/A</v>
      </c>
      <c r="H2672" t="s">
        <v>10026</v>
      </c>
      <c r="I2672" t="s">
        <v>13658</v>
      </c>
      <c r="J2672" t="s">
        <v>13370</v>
      </c>
      <c r="K2672" t="str">
        <f t="shared" si="82"/>
        <v>MARCELO ALEJANDRO ROJAS TABILO</v>
      </c>
      <c r="L2672" t="str">
        <f t="shared" si="83"/>
        <v>Marcelo Alejandro Rojas Tabilo</v>
      </c>
      <c r="M2672" t="s">
        <v>2348</v>
      </c>
      <c r="N2672" t="str">
        <f>VLOOKUP(M2672,Tabla13[[#All],[rut]:[estado_licencia]],2,0)</f>
        <v>Marcelo Alejandro Rojas Tabilo</v>
      </c>
      <c r="O2672" t="s">
        <v>9878</v>
      </c>
      <c r="P2672" t="s">
        <v>9879</v>
      </c>
      <c r="Q2672" s="2">
        <v>45917</v>
      </c>
      <c r="R2672" t="s">
        <v>460</v>
      </c>
      <c r="T2672" t="s">
        <v>9834</v>
      </c>
      <c r="U2672" s="2">
        <v>44363</v>
      </c>
      <c r="V2672" t="s">
        <v>9835</v>
      </c>
      <c r="W2672" t="s">
        <v>1224</v>
      </c>
      <c r="X2672" t="s">
        <v>10857</v>
      </c>
      <c r="Y2672">
        <v>25000</v>
      </c>
      <c r="Z2672" t="s">
        <v>9838</v>
      </c>
    </row>
    <row r="2673" spans="1:36" x14ac:dyDescent="0.25">
      <c r="A2673" t="s">
        <v>15662</v>
      </c>
      <c r="B2673" t="s">
        <v>14882</v>
      </c>
      <c r="C2673" s="2">
        <v>43998</v>
      </c>
      <c r="D2673" t="s">
        <v>9827</v>
      </c>
      <c r="E2673" t="s">
        <v>15377</v>
      </c>
      <c r="F2673" t="e">
        <f>#N/A</f>
        <v>#N/A</v>
      </c>
      <c r="G2673" t="e">
        <f>#N/A</f>
        <v>#N/A</v>
      </c>
      <c r="H2673" t="s">
        <v>15663</v>
      </c>
      <c r="I2673" t="s">
        <v>15664</v>
      </c>
      <c r="J2673" t="s">
        <v>11298</v>
      </c>
      <c r="K2673" t="str">
        <f t="shared" si="82"/>
        <v>CESAR ANTONIO MAYNAU RAVEST</v>
      </c>
      <c r="L2673" t="str">
        <f t="shared" si="83"/>
        <v>Cesar Antonio Maynau Ravest</v>
      </c>
      <c r="M2673" t="s">
        <v>2349</v>
      </c>
      <c r="N2673" t="str">
        <f>VLOOKUP(M2673,Tabla13[[#All],[rut]:[estado_licencia]],2,0)</f>
        <v>Cesar Antonio Maynau Ravest</v>
      </c>
      <c r="O2673" t="s">
        <v>9832</v>
      </c>
      <c r="P2673" t="s">
        <v>9919</v>
      </c>
      <c r="Q2673" s="2">
        <v>45153</v>
      </c>
      <c r="R2673">
        <v>19495</v>
      </c>
      <c r="T2673" t="s">
        <v>9834</v>
      </c>
      <c r="U2673" s="2">
        <v>44363</v>
      </c>
      <c r="V2673" t="s">
        <v>9835</v>
      </c>
      <c r="W2673" t="s">
        <v>1224</v>
      </c>
      <c r="X2673" t="s">
        <v>10857</v>
      </c>
      <c r="Y2673">
        <v>25000</v>
      </c>
      <c r="Z2673" t="s">
        <v>9838</v>
      </c>
    </row>
    <row r="2674" spans="1:36" hidden="1" x14ac:dyDescent="0.25">
      <c r="A2674" t="s">
        <v>15665</v>
      </c>
      <c r="B2674" t="s">
        <v>14882</v>
      </c>
      <c r="C2674" s="2">
        <v>43998</v>
      </c>
      <c r="D2674" t="s">
        <v>9827</v>
      </c>
      <c r="E2674" t="s">
        <v>10988</v>
      </c>
      <c r="F2674" t="s">
        <v>10989</v>
      </c>
      <c r="G2674" t="s">
        <v>461</v>
      </c>
      <c r="H2674" t="s">
        <v>15666</v>
      </c>
      <c r="I2674" t="s">
        <v>15667</v>
      </c>
      <c r="J2674" t="s">
        <v>11837</v>
      </c>
      <c r="K2674" t="str">
        <f t="shared" si="82"/>
        <v>JOSE RAUL CALLUIL CARIMAN</v>
      </c>
      <c r="L2674" t="str">
        <f t="shared" si="83"/>
        <v>Jose Raul Calluil Cariman</v>
      </c>
      <c r="M2674" t="s">
        <v>2350</v>
      </c>
      <c r="N2674" t="str">
        <f>VLOOKUP(M2674,Tabla13[[#All],[rut]:[estado_licencia]],2,0)</f>
        <v>Jose Raul Calluil Cariman</v>
      </c>
      <c r="O2674" t="s">
        <v>9878</v>
      </c>
      <c r="P2674" t="s">
        <v>15668</v>
      </c>
      <c r="Q2674" s="2">
        <v>44084</v>
      </c>
      <c r="R2674">
        <v>19495</v>
      </c>
      <c r="T2674" t="s">
        <v>9834</v>
      </c>
      <c r="U2674" s="2">
        <v>44363</v>
      </c>
      <c r="V2674" t="s">
        <v>9835</v>
      </c>
      <c r="W2674" t="s">
        <v>1224</v>
      </c>
      <c r="X2674" t="s">
        <v>10857</v>
      </c>
      <c r="Y2674">
        <v>25000</v>
      </c>
      <c r="Z2674" t="s">
        <v>9838</v>
      </c>
    </row>
    <row r="2675" spans="1:36" hidden="1" x14ac:dyDescent="0.25">
      <c r="A2675" t="s">
        <v>15669</v>
      </c>
      <c r="B2675" t="s">
        <v>14882</v>
      </c>
      <c r="C2675" s="2">
        <v>43998</v>
      </c>
      <c r="D2675" t="s">
        <v>9827</v>
      </c>
      <c r="E2675" t="s">
        <v>10318</v>
      </c>
      <c r="F2675" t="s">
        <v>10319</v>
      </c>
      <c r="G2675" t="s">
        <v>181</v>
      </c>
      <c r="H2675" t="s">
        <v>10111</v>
      </c>
      <c r="I2675" t="s">
        <v>15670</v>
      </c>
      <c r="J2675" t="s">
        <v>12098</v>
      </c>
      <c r="K2675" t="str">
        <f t="shared" si="82"/>
        <v>LUIS ALEJANDRO SILVA BARAT</v>
      </c>
      <c r="L2675" t="str">
        <f t="shared" si="83"/>
        <v>Luis Alejandro Silva Barat</v>
      </c>
      <c r="M2675" t="s">
        <v>2351</v>
      </c>
      <c r="N2675" t="str">
        <f>VLOOKUP(M2675,Tabla13[[#All],[rut]:[estado_licencia]],2,0)</f>
        <v>Luis Alejandro Silva Barat</v>
      </c>
      <c r="O2675" t="s">
        <v>9878</v>
      </c>
      <c r="P2675" t="s">
        <v>9992</v>
      </c>
      <c r="Q2675" s="2">
        <v>45808</v>
      </c>
      <c r="R2675" t="s">
        <v>460</v>
      </c>
      <c r="T2675" t="s">
        <v>9834</v>
      </c>
      <c r="U2675" s="2">
        <v>44363</v>
      </c>
      <c r="V2675" t="s">
        <v>9835</v>
      </c>
      <c r="W2675" t="s">
        <v>1224</v>
      </c>
      <c r="X2675" t="s">
        <v>10857</v>
      </c>
      <c r="Y2675">
        <v>25000</v>
      </c>
      <c r="Z2675" t="s">
        <v>9838</v>
      </c>
    </row>
    <row r="2676" spans="1:36" hidden="1" x14ac:dyDescent="0.25">
      <c r="A2676" t="s">
        <v>15671</v>
      </c>
      <c r="B2676" t="s">
        <v>14882</v>
      </c>
      <c r="C2676" s="2">
        <v>43998</v>
      </c>
      <c r="D2676" t="s">
        <v>9827</v>
      </c>
      <c r="E2676" t="s">
        <v>10318</v>
      </c>
      <c r="F2676" t="s">
        <v>10319</v>
      </c>
      <c r="G2676" t="s">
        <v>181</v>
      </c>
      <c r="H2676" t="s">
        <v>13047</v>
      </c>
      <c r="I2676" t="s">
        <v>10505</v>
      </c>
      <c r="J2676" t="s">
        <v>15672</v>
      </c>
      <c r="K2676" t="str">
        <f t="shared" si="82"/>
        <v>JUVENAL ANDRES FLORES  JARA</v>
      </c>
      <c r="L2676" t="str">
        <f t="shared" si="83"/>
        <v>Juvenal Andres Flores  Jara</v>
      </c>
      <c r="M2676" t="s">
        <v>2352</v>
      </c>
      <c r="N2676" t="str">
        <f>VLOOKUP(M2676,Tabla13[[#All],[rut]:[estado_licencia]],2,0)</f>
        <v>Juvenal Andres Flores  Jara</v>
      </c>
      <c r="O2676" t="s">
        <v>9878</v>
      </c>
      <c r="P2676" t="s">
        <v>12367</v>
      </c>
      <c r="Q2676" s="2">
        <v>44124</v>
      </c>
      <c r="R2676">
        <v>19495</v>
      </c>
      <c r="T2676" t="s">
        <v>9834</v>
      </c>
      <c r="U2676" s="2">
        <v>44363</v>
      </c>
      <c r="V2676" t="s">
        <v>9835</v>
      </c>
      <c r="W2676" t="s">
        <v>1224</v>
      </c>
      <c r="X2676" t="s">
        <v>10857</v>
      </c>
      <c r="Y2676">
        <v>25000</v>
      </c>
      <c r="Z2676" t="s">
        <v>9838</v>
      </c>
    </row>
    <row r="2677" spans="1:36" hidden="1" x14ac:dyDescent="0.25">
      <c r="A2677" t="s">
        <v>10883</v>
      </c>
      <c r="B2677" t="s">
        <v>14882</v>
      </c>
      <c r="C2677" s="2">
        <v>43998</v>
      </c>
      <c r="D2677" t="s">
        <v>10848</v>
      </c>
      <c r="E2677" t="s">
        <v>11003</v>
      </c>
      <c r="F2677" t="s">
        <v>11004</v>
      </c>
      <c r="G2677" t="s">
        <v>466</v>
      </c>
      <c r="H2677" t="s">
        <v>10426</v>
      </c>
      <c r="I2677" t="s">
        <v>12001</v>
      </c>
      <c r="J2677" t="s">
        <v>14534</v>
      </c>
      <c r="K2677" t="str">
        <f t="shared" si="82"/>
        <v>LUIS ALFREDO ORELLANA CID</v>
      </c>
      <c r="L2677" t="str">
        <f t="shared" si="83"/>
        <v>Luis Alfredo Orellana Cid</v>
      </c>
      <c r="M2677" t="s">
        <v>2353</v>
      </c>
      <c r="N2677" t="str">
        <f>VLOOKUP(M2677,Tabla13[[#All],[rut]:[estado_licencia]],2,0)</f>
        <v>Luis Alfredo Orellana Cid</v>
      </c>
      <c r="O2677" t="s">
        <v>9898</v>
      </c>
      <c r="P2677" t="s">
        <v>15655</v>
      </c>
      <c r="Q2677" s="2">
        <v>44430</v>
      </c>
      <c r="R2677">
        <v>19495</v>
      </c>
      <c r="S2677" t="s">
        <v>15673</v>
      </c>
      <c r="T2677" t="s">
        <v>9834</v>
      </c>
      <c r="U2677" s="2">
        <v>44072</v>
      </c>
      <c r="V2677" t="s">
        <v>9835</v>
      </c>
      <c r="W2677" t="s">
        <v>1224</v>
      </c>
      <c r="X2677" t="s">
        <v>10857</v>
      </c>
      <c r="Y2677">
        <v>5000</v>
      </c>
      <c r="Z2677" t="s">
        <v>9853</v>
      </c>
      <c r="AA2677" s="2">
        <v>43998</v>
      </c>
      <c r="AB2677" t="s">
        <v>9936</v>
      </c>
      <c r="AI2677" t="s">
        <v>15603</v>
      </c>
      <c r="AJ2677">
        <v>44007</v>
      </c>
    </row>
    <row r="2678" spans="1:36" hidden="1" x14ac:dyDescent="0.25">
      <c r="A2678" t="s">
        <v>10883</v>
      </c>
      <c r="B2678" t="s">
        <v>14882</v>
      </c>
      <c r="C2678" s="2">
        <v>43998</v>
      </c>
      <c r="D2678" t="s">
        <v>10848</v>
      </c>
      <c r="E2678" t="s">
        <v>11003</v>
      </c>
      <c r="F2678" t="s">
        <v>11004</v>
      </c>
      <c r="G2678" t="s">
        <v>466</v>
      </c>
      <c r="H2678" t="s">
        <v>10274</v>
      </c>
      <c r="I2678" t="s">
        <v>10140</v>
      </c>
      <c r="J2678" t="s">
        <v>11707</v>
      </c>
      <c r="K2678" t="str">
        <f t="shared" si="82"/>
        <v>PATRICIO ALEJANDRO CONTRERAS ARAYA</v>
      </c>
      <c r="L2678" t="str">
        <f t="shared" si="83"/>
        <v>Patricio Alejandro Contreras Araya</v>
      </c>
      <c r="M2678" t="s">
        <v>1263</v>
      </c>
      <c r="N2678" t="str">
        <f>VLOOKUP(M2678,Tabla13[[#All],[rut]:[estado_licencia]],2,0)</f>
        <v>Patricio Alejandro Contreras Araya</v>
      </c>
      <c r="O2678" t="s">
        <v>9878</v>
      </c>
      <c r="P2678" t="s">
        <v>9906</v>
      </c>
      <c r="Q2678" s="2">
        <v>45302</v>
      </c>
      <c r="R2678">
        <v>19495</v>
      </c>
      <c r="S2678" t="s">
        <v>15674</v>
      </c>
      <c r="T2678" t="s">
        <v>9834</v>
      </c>
      <c r="U2678" s="2">
        <v>44259</v>
      </c>
      <c r="V2678" t="s">
        <v>9835</v>
      </c>
      <c r="W2678" t="s">
        <v>1224</v>
      </c>
      <c r="X2678" t="s">
        <v>10857</v>
      </c>
      <c r="Y2678">
        <v>5000</v>
      </c>
      <c r="Z2678" t="s">
        <v>9853</v>
      </c>
      <c r="AA2678" s="2">
        <v>43998</v>
      </c>
      <c r="AB2678" t="s">
        <v>9936</v>
      </c>
      <c r="AI2678" t="s">
        <v>15603</v>
      </c>
      <c r="AJ2678">
        <v>44007</v>
      </c>
    </row>
    <row r="2679" spans="1:36" hidden="1" x14ac:dyDescent="0.25">
      <c r="A2679" t="s">
        <v>10883</v>
      </c>
      <c r="B2679" t="s">
        <v>14882</v>
      </c>
      <c r="C2679" s="2">
        <v>43998</v>
      </c>
      <c r="D2679" t="s">
        <v>10351</v>
      </c>
      <c r="E2679" t="s">
        <v>10796</v>
      </c>
      <c r="F2679" t="s">
        <v>10742</v>
      </c>
      <c r="G2679" t="s">
        <v>364</v>
      </c>
      <c r="H2679" t="s">
        <v>15640</v>
      </c>
      <c r="I2679" t="s">
        <v>9923</v>
      </c>
      <c r="J2679" t="s">
        <v>11707</v>
      </c>
      <c r="K2679" t="str">
        <f t="shared" si="82"/>
        <v>PATRICIO ALEJANDRO CARCAMO FERNANDEZ</v>
      </c>
      <c r="L2679" t="str">
        <f t="shared" si="83"/>
        <v>Patricio Alejandro Carcamo Fernandez</v>
      </c>
      <c r="M2679" t="s">
        <v>2341</v>
      </c>
      <c r="N2679" t="str">
        <f>VLOOKUP(M2679,Tabla13[[#All],[rut]:[estado_licencia]],2,0)</f>
        <v>Patricio Alejandro Carcamo Fernandez</v>
      </c>
      <c r="O2679" t="s">
        <v>9918</v>
      </c>
      <c r="P2679" t="s">
        <v>9919</v>
      </c>
      <c r="Q2679" s="2">
        <v>44199</v>
      </c>
      <c r="R2679">
        <v>19495</v>
      </c>
      <c r="U2679" s="2">
        <v>44728</v>
      </c>
      <c r="V2679" t="s">
        <v>9835</v>
      </c>
      <c r="W2679" t="s">
        <v>1224</v>
      </c>
      <c r="X2679" t="s">
        <v>12883</v>
      </c>
      <c r="Y2679">
        <v>30000</v>
      </c>
      <c r="Z2679" t="s">
        <v>9838</v>
      </c>
    </row>
    <row r="2680" spans="1:36" hidden="1" x14ac:dyDescent="0.25">
      <c r="A2680" t="s">
        <v>10883</v>
      </c>
      <c r="B2680" t="s">
        <v>14882</v>
      </c>
      <c r="C2680" s="2">
        <v>43998</v>
      </c>
      <c r="D2680" t="s">
        <v>10351</v>
      </c>
      <c r="E2680" t="s">
        <v>10968</v>
      </c>
      <c r="F2680" t="s">
        <v>10968</v>
      </c>
      <c r="G2680" t="s">
        <v>455</v>
      </c>
      <c r="H2680" t="s">
        <v>10140</v>
      </c>
      <c r="I2680" t="s">
        <v>10026</v>
      </c>
      <c r="J2680" t="s">
        <v>15675</v>
      </c>
      <c r="K2680" t="str">
        <f t="shared" si="82"/>
        <v>BASTIAN DANILO ARAYA ROJAS</v>
      </c>
      <c r="L2680" t="str">
        <f t="shared" si="83"/>
        <v>Bastian Danilo Araya Rojas</v>
      </c>
      <c r="M2680" t="s">
        <v>2354</v>
      </c>
      <c r="N2680" t="str">
        <f>VLOOKUP(M2680,Tabla13[[#All],[rut]:[estado_licencia]],2,0)</f>
        <v>Bastian Danilo Araya Rojas</v>
      </c>
      <c r="O2680" t="s">
        <v>9878</v>
      </c>
      <c r="P2680" t="s">
        <v>460</v>
      </c>
      <c r="Q2680" s="2" t="s">
        <v>460</v>
      </c>
      <c r="R2680" t="s">
        <v>460</v>
      </c>
      <c r="U2680" s="2">
        <v>44728</v>
      </c>
      <c r="V2680" t="s">
        <v>9835</v>
      </c>
      <c r="W2680" t="s">
        <v>1224</v>
      </c>
      <c r="X2680" t="s">
        <v>12883</v>
      </c>
      <c r="Y2680">
        <v>30000</v>
      </c>
      <c r="Z2680" t="s">
        <v>9853</v>
      </c>
      <c r="AA2680" s="2">
        <v>44001</v>
      </c>
      <c r="AB2680" t="s">
        <v>9936</v>
      </c>
      <c r="AI2680" t="s">
        <v>15412</v>
      </c>
      <c r="AJ2680">
        <v>44007</v>
      </c>
    </row>
    <row r="2681" spans="1:36" x14ac:dyDescent="0.25">
      <c r="A2681" t="s">
        <v>10883</v>
      </c>
      <c r="B2681" t="s">
        <v>14882</v>
      </c>
      <c r="C2681" s="2">
        <v>43998</v>
      </c>
      <c r="D2681" t="s">
        <v>10351</v>
      </c>
      <c r="E2681" t="s">
        <v>11915</v>
      </c>
      <c r="F2681" t="e">
        <f>#N/A</f>
        <v>#N/A</v>
      </c>
      <c r="G2681" t="e">
        <f>#N/A</f>
        <v>#N/A</v>
      </c>
      <c r="H2681" t="s">
        <v>10026</v>
      </c>
      <c r="I2681" t="s">
        <v>13658</v>
      </c>
      <c r="J2681" t="s">
        <v>13370</v>
      </c>
      <c r="K2681" t="str">
        <f t="shared" si="82"/>
        <v>MARCELO ALEJANDRO ROJAS TABILO</v>
      </c>
      <c r="L2681" t="str">
        <f t="shared" si="83"/>
        <v>Marcelo Alejandro Rojas Tabilo</v>
      </c>
      <c r="M2681" t="s">
        <v>2348</v>
      </c>
      <c r="N2681" t="str">
        <f>VLOOKUP(M2681,Tabla13[[#All],[rut]:[estado_licencia]],2,0)</f>
        <v>Marcelo Alejandro Rojas Tabilo</v>
      </c>
      <c r="O2681" t="s">
        <v>9878</v>
      </c>
      <c r="P2681" t="s">
        <v>9879</v>
      </c>
      <c r="Q2681" s="2">
        <v>45917</v>
      </c>
      <c r="R2681" t="s">
        <v>460</v>
      </c>
      <c r="U2681" s="2">
        <v>44728</v>
      </c>
      <c r="V2681" t="s">
        <v>9835</v>
      </c>
      <c r="W2681" t="s">
        <v>1224</v>
      </c>
      <c r="X2681" t="s">
        <v>12883</v>
      </c>
      <c r="Y2681">
        <v>30000</v>
      </c>
      <c r="Z2681" t="s">
        <v>9838</v>
      </c>
    </row>
    <row r="2682" spans="1:36" x14ac:dyDescent="0.25">
      <c r="A2682" t="s">
        <v>10883</v>
      </c>
      <c r="B2682" t="s">
        <v>14882</v>
      </c>
      <c r="C2682" s="2">
        <v>43998</v>
      </c>
      <c r="D2682" t="s">
        <v>10351</v>
      </c>
      <c r="E2682" t="s">
        <v>11915</v>
      </c>
      <c r="F2682" t="e">
        <f>#N/A</f>
        <v>#N/A</v>
      </c>
      <c r="G2682" t="e">
        <f>#N/A</f>
        <v>#N/A</v>
      </c>
      <c r="H2682" t="s">
        <v>15663</v>
      </c>
      <c r="I2682" t="s">
        <v>15664</v>
      </c>
      <c r="J2682" t="s">
        <v>11298</v>
      </c>
      <c r="K2682" t="str">
        <f t="shared" si="82"/>
        <v>CESAR ANTONIO MAYNAU RAVEST</v>
      </c>
      <c r="L2682" t="str">
        <f t="shared" si="83"/>
        <v>Cesar Antonio Maynau Ravest</v>
      </c>
      <c r="M2682" t="s">
        <v>2349</v>
      </c>
      <c r="N2682" t="str">
        <f>VLOOKUP(M2682,Tabla13[[#All],[rut]:[estado_licencia]],2,0)</f>
        <v>Cesar Antonio Maynau Ravest</v>
      </c>
      <c r="O2682" t="s">
        <v>9832</v>
      </c>
      <c r="P2682" t="s">
        <v>9919</v>
      </c>
      <c r="Q2682" s="2">
        <v>45153</v>
      </c>
      <c r="R2682">
        <v>19495</v>
      </c>
      <c r="U2682" s="2">
        <v>44728</v>
      </c>
      <c r="V2682" t="s">
        <v>9835</v>
      </c>
      <c r="W2682" t="s">
        <v>1224</v>
      </c>
      <c r="X2682" t="s">
        <v>12883</v>
      </c>
      <c r="Y2682">
        <v>30000</v>
      </c>
      <c r="Z2682" t="s">
        <v>9838</v>
      </c>
    </row>
    <row r="2683" spans="1:36" hidden="1" x14ac:dyDescent="0.25">
      <c r="A2683" t="s">
        <v>10883</v>
      </c>
      <c r="B2683" t="s">
        <v>14882</v>
      </c>
      <c r="C2683" s="2">
        <v>43998</v>
      </c>
      <c r="D2683" t="s">
        <v>10351</v>
      </c>
      <c r="E2683" t="s">
        <v>10968</v>
      </c>
      <c r="F2683" t="s">
        <v>10968</v>
      </c>
      <c r="G2683" t="s">
        <v>455</v>
      </c>
      <c r="H2683" t="s">
        <v>11223</v>
      </c>
      <c r="I2683" t="s">
        <v>10026</v>
      </c>
      <c r="J2683" t="s">
        <v>15659</v>
      </c>
      <c r="K2683" t="str">
        <f t="shared" si="82"/>
        <v>JEAN MAXIMILIANO BAEZA ROJAS</v>
      </c>
      <c r="L2683" t="str">
        <f t="shared" si="83"/>
        <v>Jean Maximiliano Baeza Rojas</v>
      </c>
      <c r="M2683" t="s">
        <v>2347</v>
      </c>
      <c r="N2683" t="str">
        <f>VLOOKUP(M2683,Tabla13[[#All],[rut]:[estado_licencia]],2,0)</f>
        <v>Jean Maximiliano Baeza Rojas</v>
      </c>
      <c r="O2683" t="s">
        <v>15660</v>
      </c>
      <c r="P2683" t="s">
        <v>4040</v>
      </c>
      <c r="Q2683" s="2">
        <v>44813</v>
      </c>
      <c r="R2683" t="s">
        <v>460</v>
      </c>
      <c r="U2683" s="2">
        <v>44728</v>
      </c>
      <c r="V2683" t="s">
        <v>9835</v>
      </c>
      <c r="W2683" t="s">
        <v>1224</v>
      </c>
      <c r="X2683" t="s">
        <v>12883</v>
      </c>
      <c r="Y2683">
        <v>30000</v>
      </c>
      <c r="Z2683" t="s">
        <v>9853</v>
      </c>
      <c r="AA2683" s="2">
        <v>44001</v>
      </c>
      <c r="AB2683" t="s">
        <v>9936</v>
      </c>
      <c r="AI2683" t="s">
        <v>15412</v>
      </c>
      <c r="AJ2683">
        <v>44007</v>
      </c>
    </row>
    <row r="2684" spans="1:36" hidden="1" x14ac:dyDescent="0.25">
      <c r="A2684" t="s">
        <v>10883</v>
      </c>
      <c r="B2684" t="s">
        <v>14882</v>
      </c>
      <c r="C2684" s="2">
        <v>43998</v>
      </c>
      <c r="D2684" t="s">
        <v>10351</v>
      </c>
      <c r="E2684" t="s">
        <v>11133</v>
      </c>
      <c r="F2684" t="s">
        <v>10075</v>
      </c>
      <c r="G2684" t="s">
        <v>114</v>
      </c>
      <c r="H2684" t="s">
        <v>13242</v>
      </c>
      <c r="I2684" t="s">
        <v>10773</v>
      </c>
      <c r="J2684" t="s">
        <v>15632</v>
      </c>
      <c r="K2684" t="str">
        <f t="shared" si="82"/>
        <v>RODRIGO GUILLERMO LANAS OYARCE</v>
      </c>
      <c r="L2684" t="str">
        <f t="shared" si="83"/>
        <v>Rodrigo Guillermo Lanas Oyarce</v>
      </c>
      <c r="M2684" t="s">
        <v>15633</v>
      </c>
      <c r="N2684" t="e">
        <f>VLOOKUP(M2684,Tabla13[[#All],[rut]:[estado_licencia]],2,0)</f>
        <v>#N/A</v>
      </c>
      <c r="O2684" t="s">
        <v>9878</v>
      </c>
      <c r="P2684" t="s">
        <v>9879</v>
      </c>
      <c r="Q2684" s="2">
        <v>44137</v>
      </c>
      <c r="R2684" t="s">
        <v>460</v>
      </c>
      <c r="U2684" s="2">
        <v>44728</v>
      </c>
      <c r="V2684" t="s">
        <v>9835</v>
      </c>
      <c r="W2684" t="s">
        <v>1224</v>
      </c>
      <c r="X2684" t="s">
        <v>12883</v>
      </c>
      <c r="Y2684">
        <v>30000</v>
      </c>
      <c r="Z2684" t="s">
        <v>9838</v>
      </c>
    </row>
    <row r="2685" spans="1:36" hidden="1" x14ac:dyDescent="0.25">
      <c r="A2685" t="s">
        <v>10883</v>
      </c>
      <c r="B2685" t="s">
        <v>14882</v>
      </c>
      <c r="C2685" s="2">
        <v>43998</v>
      </c>
      <c r="D2685" t="s">
        <v>10351</v>
      </c>
      <c r="E2685" t="s">
        <v>10318</v>
      </c>
      <c r="F2685" t="s">
        <v>10319</v>
      </c>
      <c r="G2685" t="s">
        <v>181</v>
      </c>
      <c r="H2685" t="s">
        <v>13047</v>
      </c>
      <c r="I2685" t="s">
        <v>10505</v>
      </c>
      <c r="J2685" t="s">
        <v>15672</v>
      </c>
      <c r="K2685" t="str">
        <f t="shared" si="82"/>
        <v>JUVENAL ANDRES FLORES  JARA</v>
      </c>
      <c r="L2685" t="str">
        <f t="shared" si="83"/>
        <v>Juvenal Andres Flores  Jara</v>
      </c>
      <c r="M2685" t="s">
        <v>2352</v>
      </c>
      <c r="N2685" t="str">
        <f>VLOOKUP(M2685,Tabla13[[#All],[rut]:[estado_licencia]],2,0)</f>
        <v>Juvenal Andres Flores  Jara</v>
      </c>
      <c r="O2685" t="s">
        <v>9878</v>
      </c>
      <c r="P2685" t="s">
        <v>12367</v>
      </c>
      <c r="Q2685" s="2">
        <v>44124</v>
      </c>
      <c r="R2685">
        <v>19495</v>
      </c>
      <c r="U2685" s="2">
        <v>44728</v>
      </c>
      <c r="V2685" t="s">
        <v>9835</v>
      </c>
      <c r="W2685" t="s">
        <v>1224</v>
      </c>
      <c r="X2685" t="s">
        <v>12883</v>
      </c>
      <c r="Y2685">
        <v>30000</v>
      </c>
      <c r="Z2685" t="s">
        <v>9838</v>
      </c>
    </row>
    <row r="2686" spans="1:36" hidden="1" x14ac:dyDescent="0.25">
      <c r="A2686" t="s">
        <v>10883</v>
      </c>
      <c r="B2686" t="s">
        <v>14882</v>
      </c>
      <c r="C2686" s="2">
        <v>43998</v>
      </c>
      <c r="D2686" t="s">
        <v>10351</v>
      </c>
      <c r="E2686" t="s">
        <v>10318</v>
      </c>
      <c r="F2686" t="s">
        <v>10319</v>
      </c>
      <c r="G2686" t="s">
        <v>181</v>
      </c>
      <c r="H2686" t="s">
        <v>10111</v>
      </c>
      <c r="I2686" t="s">
        <v>15670</v>
      </c>
      <c r="J2686" t="s">
        <v>12098</v>
      </c>
      <c r="K2686" t="str">
        <f t="shared" si="82"/>
        <v>LUIS ALEJANDRO SILVA BARAT</v>
      </c>
      <c r="L2686" t="str">
        <f t="shared" si="83"/>
        <v>Luis Alejandro Silva Barat</v>
      </c>
      <c r="M2686" t="s">
        <v>2351</v>
      </c>
      <c r="N2686" t="str">
        <f>VLOOKUP(M2686,Tabla13[[#All],[rut]:[estado_licencia]],2,0)</f>
        <v>Luis Alejandro Silva Barat</v>
      </c>
      <c r="O2686" t="s">
        <v>9878</v>
      </c>
      <c r="P2686" t="s">
        <v>9992</v>
      </c>
      <c r="Q2686" s="2">
        <v>45808</v>
      </c>
      <c r="R2686" t="s">
        <v>460</v>
      </c>
      <c r="U2686" s="2">
        <v>44728</v>
      </c>
      <c r="V2686" t="s">
        <v>9835</v>
      </c>
      <c r="W2686" t="s">
        <v>1224</v>
      </c>
      <c r="X2686" t="s">
        <v>12883</v>
      </c>
      <c r="Y2686">
        <v>30000</v>
      </c>
      <c r="Z2686" t="s">
        <v>9838</v>
      </c>
    </row>
    <row r="2687" spans="1:36" hidden="1" x14ac:dyDescent="0.25">
      <c r="A2687" t="s">
        <v>10883</v>
      </c>
      <c r="B2687" t="s">
        <v>14882</v>
      </c>
      <c r="C2687" s="2">
        <v>43998</v>
      </c>
      <c r="D2687" t="s">
        <v>10351</v>
      </c>
      <c r="E2687" t="s">
        <v>10988</v>
      </c>
      <c r="F2687" t="s">
        <v>10989</v>
      </c>
      <c r="G2687" t="s">
        <v>461</v>
      </c>
      <c r="H2687" t="s">
        <v>15666</v>
      </c>
      <c r="I2687" t="s">
        <v>15667</v>
      </c>
      <c r="J2687" t="s">
        <v>11837</v>
      </c>
      <c r="K2687" t="str">
        <f t="shared" si="82"/>
        <v>JOSE RAUL CALLUIL CARIMAN</v>
      </c>
      <c r="L2687" t="str">
        <f t="shared" si="83"/>
        <v>Jose Raul Calluil Cariman</v>
      </c>
      <c r="M2687" t="s">
        <v>2350</v>
      </c>
      <c r="N2687" t="str">
        <f>VLOOKUP(M2687,Tabla13[[#All],[rut]:[estado_licencia]],2,0)</f>
        <v>Jose Raul Calluil Cariman</v>
      </c>
      <c r="O2687" t="s">
        <v>9878</v>
      </c>
      <c r="P2687" t="s">
        <v>15668</v>
      </c>
      <c r="Q2687" s="2">
        <v>44084</v>
      </c>
      <c r="R2687">
        <v>19495</v>
      </c>
      <c r="U2687" s="2">
        <v>44728</v>
      </c>
      <c r="V2687" t="s">
        <v>9835</v>
      </c>
      <c r="W2687" t="s">
        <v>1224</v>
      </c>
      <c r="X2687" t="s">
        <v>12883</v>
      </c>
      <c r="Y2687">
        <v>30000</v>
      </c>
      <c r="Z2687" t="s">
        <v>9838</v>
      </c>
    </row>
    <row r="2688" spans="1:36" x14ac:dyDescent="0.25">
      <c r="A2688" t="s">
        <v>15676</v>
      </c>
      <c r="B2688" t="s">
        <v>14882</v>
      </c>
      <c r="C2688" s="2">
        <v>43999</v>
      </c>
      <c r="D2688" t="s">
        <v>9827</v>
      </c>
      <c r="E2688" t="s">
        <v>11403</v>
      </c>
      <c r="F2688" t="e">
        <f>#N/A</f>
        <v>#N/A</v>
      </c>
      <c r="G2688" t="e">
        <f>#N/A</f>
        <v>#N/A</v>
      </c>
      <c r="H2688" t="s">
        <v>10377</v>
      </c>
      <c r="I2688" t="s">
        <v>10221</v>
      </c>
      <c r="J2688" t="s">
        <v>15677</v>
      </c>
      <c r="K2688" t="str">
        <f t="shared" si="82"/>
        <v>ERWIN GABRIEL ARRIAGADA GUZMAN</v>
      </c>
      <c r="L2688" t="str">
        <f t="shared" si="83"/>
        <v>Erwin Gabriel Arriagada Guzman</v>
      </c>
      <c r="M2688" t="s">
        <v>2355</v>
      </c>
      <c r="N2688" t="str">
        <f>VLOOKUP(M2688,Tabla13[[#All],[rut]:[estado_licencia]],2,0)</f>
        <v>Erwin Gabriel Arriagada Guzman</v>
      </c>
      <c r="O2688" t="s">
        <v>9832</v>
      </c>
      <c r="P2688" t="s">
        <v>9845</v>
      </c>
      <c r="Q2688" s="2">
        <v>45430</v>
      </c>
      <c r="R2688">
        <v>18290</v>
      </c>
      <c r="T2688" t="s">
        <v>9834</v>
      </c>
      <c r="U2688" s="2">
        <v>44364</v>
      </c>
      <c r="V2688" t="s">
        <v>9835</v>
      </c>
      <c r="W2688" t="s">
        <v>1224</v>
      </c>
      <c r="X2688" t="s">
        <v>10857</v>
      </c>
      <c r="Y2688">
        <v>25000</v>
      </c>
      <c r="Z2688" t="s">
        <v>9853</v>
      </c>
      <c r="AA2688" s="2">
        <v>44012</v>
      </c>
      <c r="AB2688" t="s">
        <v>9854</v>
      </c>
      <c r="AI2688" t="s">
        <v>15678</v>
      </c>
      <c r="AJ2688">
        <v>44012</v>
      </c>
    </row>
    <row r="2689" spans="1:36" hidden="1" x14ac:dyDescent="0.25">
      <c r="A2689" t="s">
        <v>15679</v>
      </c>
      <c r="B2689" t="s">
        <v>14882</v>
      </c>
      <c r="C2689" s="2">
        <v>43999</v>
      </c>
      <c r="D2689" t="s">
        <v>9827</v>
      </c>
      <c r="E2689" t="s">
        <v>10898</v>
      </c>
      <c r="F2689" t="s">
        <v>10898</v>
      </c>
      <c r="G2689" t="s">
        <v>431</v>
      </c>
      <c r="H2689" t="s">
        <v>9887</v>
      </c>
      <c r="I2689" t="s">
        <v>9928</v>
      </c>
      <c r="J2689" t="s">
        <v>15680</v>
      </c>
      <c r="K2689" t="str">
        <f t="shared" si="82"/>
        <v>HOMERO EDMUNDO GONZALEZ TAPIA</v>
      </c>
      <c r="L2689" t="str">
        <f t="shared" si="83"/>
        <v>Homero Edmundo Gonzalez Tapia</v>
      </c>
      <c r="M2689" t="s">
        <v>2356</v>
      </c>
      <c r="N2689" t="str">
        <f>VLOOKUP(M2689,Tabla13[[#All],[rut]:[estado_licencia]],2,0)</f>
        <v>Homero Edmundo Gonzalez Tapia</v>
      </c>
      <c r="O2689" t="s">
        <v>9832</v>
      </c>
      <c r="P2689" t="s">
        <v>14691</v>
      </c>
      <c r="Q2689" s="2">
        <v>44801</v>
      </c>
      <c r="R2689" t="s">
        <v>11680</v>
      </c>
      <c r="T2689" t="s">
        <v>9834</v>
      </c>
      <c r="U2689" s="2">
        <v>44364</v>
      </c>
      <c r="V2689" t="s">
        <v>9835</v>
      </c>
      <c r="W2689" t="s">
        <v>1224</v>
      </c>
      <c r="X2689" t="s">
        <v>10857</v>
      </c>
      <c r="Y2689">
        <v>25000</v>
      </c>
      <c r="Z2689" t="s">
        <v>9838</v>
      </c>
    </row>
    <row r="2690" spans="1:36" hidden="1" x14ac:dyDescent="0.25">
      <c r="A2690" t="s">
        <v>15681</v>
      </c>
      <c r="B2690" t="s">
        <v>14882</v>
      </c>
      <c r="C2690" s="2">
        <v>43999</v>
      </c>
      <c r="D2690" t="s">
        <v>9827</v>
      </c>
      <c r="E2690" t="s">
        <v>10327</v>
      </c>
      <c r="F2690" t="s">
        <v>10328</v>
      </c>
      <c r="G2690" t="s">
        <v>190</v>
      </c>
      <c r="H2690" t="s">
        <v>10011</v>
      </c>
      <c r="I2690" t="s">
        <v>10096</v>
      </c>
      <c r="J2690" t="s">
        <v>15682</v>
      </c>
      <c r="K2690" t="str">
        <f t="shared" ref="K2690:K2753" si="84">CONCATENATE(J2690," ",H2690," ",I2690)</f>
        <v>CAMILO ENRIQUE ALVAREZ AGUIRRE</v>
      </c>
      <c r="L2690" t="str">
        <f t="shared" ref="L2690:L2753" si="85">PROPER(K2690)</f>
        <v>Camilo Enrique Alvarez Aguirre</v>
      </c>
      <c r="M2690" t="s">
        <v>2357</v>
      </c>
      <c r="N2690" t="str">
        <f>VLOOKUP(M2690,Tabla13[[#All],[rut]:[estado_licencia]],2,0)</f>
        <v>Camilo Enrique Alvarez Aguirre</v>
      </c>
      <c r="O2690" t="s">
        <v>9832</v>
      </c>
      <c r="P2690" t="s">
        <v>10195</v>
      </c>
      <c r="Q2690" s="2">
        <v>45146</v>
      </c>
      <c r="R2690">
        <v>18290</v>
      </c>
      <c r="T2690" t="s">
        <v>9834</v>
      </c>
      <c r="U2690" s="2">
        <v>44364</v>
      </c>
      <c r="V2690" t="s">
        <v>9835</v>
      </c>
      <c r="W2690" t="s">
        <v>1224</v>
      </c>
      <c r="X2690" t="s">
        <v>10857</v>
      </c>
      <c r="Y2690">
        <v>25000</v>
      </c>
      <c r="Z2690" t="s">
        <v>9838</v>
      </c>
    </row>
    <row r="2691" spans="1:36" hidden="1" x14ac:dyDescent="0.25">
      <c r="A2691" t="s">
        <v>15683</v>
      </c>
      <c r="B2691" t="s">
        <v>14882</v>
      </c>
      <c r="C2691" s="2">
        <v>43999</v>
      </c>
      <c r="D2691" t="s">
        <v>9827</v>
      </c>
      <c r="E2691" t="s">
        <v>11560</v>
      </c>
      <c r="F2691" t="s">
        <v>11561</v>
      </c>
      <c r="G2691" t="s">
        <v>652</v>
      </c>
      <c r="H2691" t="s">
        <v>12424</v>
      </c>
      <c r="I2691" t="s">
        <v>15244</v>
      </c>
      <c r="J2691" t="s">
        <v>15684</v>
      </c>
      <c r="K2691" t="str">
        <f t="shared" si="84"/>
        <v>JAIME WILFREDO SANTANA LAYANA</v>
      </c>
      <c r="L2691" t="str">
        <f t="shared" si="85"/>
        <v>Jaime Wilfredo Santana Layana</v>
      </c>
      <c r="M2691" t="s">
        <v>2358</v>
      </c>
      <c r="N2691" t="str">
        <f>VLOOKUP(M2691,Tabla13[[#All],[rut]:[estado_licencia]],2,0)</f>
        <v>Jaime Wilfredo Santana Layana</v>
      </c>
      <c r="O2691" t="s">
        <v>9832</v>
      </c>
      <c r="P2691" t="s">
        <v>15685</v>
      </c>
      <c r="Q2691" s="2">
        <v>44461</v>
      </c>
      <c r="R2691">
        <v>19495</v>
      </c>
      <c r="T2691" t="s">
        <v>9834</v>
      </c>
      <c r="U2691" s="2">
        <v>44364</v>
      </c>
      <c r="V2691" t="s">
        <v>9835</v>
      </c>
      <c r="W2691" t="s">
        <v>1224</v>
      </c>
      <c r="X2691" t="s">
        <v>10857</v>
      </c>
      <c r="Y2691">
        <v>25000</v>
      </c>
      <c r="Z2691" t="s">
        <v>9853</v>
      </c>
      <c r="AA2691" s="2">
        <v>43999</v>
      </c>
      <c r="AB2691" t="s">
        <v>9936</v>
      </c>
      <c r="AI2691" t="s">
        <v>15686</v>
      </c>
      <c r="AJ2691">
        <v>44012</v>
      </c>
    </row>
    <row r="2692" spans="1:36" hidden="1" x14ac:dyDescent="0.25">
      <c r="A2692" t="s">
        <v>15687</v>
      </c>
      <c r="B2692" t="s">
        <v>14882</v>
      </c>
      <c r="C2692" s="2">
        <v>43999</v>
      </c>
      <c r="D2692" t="s">
        <v>9827</v>
      </c>
      <c r="E2692" t="s">
        <v>10914</v>
      </c>
      <c r="F2692" t="s">
        <v>10914</v>
      </c>
      <c r="G2692" t="s">
        <v>436</v>
      </c>
      <c r="H2692" t="s">
        <v>10296</v>
      </c>
      <c r="I2692" t="s">
        <v>15688</v>
      </c>
      <c r="J2692" t="s">
        <v>15254</v>
      </c>
      <c r="K2692" t="str">
        <f t="shared" si="84"/>
        <v>CAMILO ANDRES ARMIJO TIMMERMANS</v>
      </c>
      <c r="L2692" t="str">
        <f t="shared" si="85"/>
        <v>Camilo Andres Armijo Timmermans</v>
      </c>
      <c r="M2692" t="s">
        <v>2359</v>
      </c>
      <c r="N2692" t="str">
        <f>VLOOKUP(M2692,Tabla13[[#All],[rut]:[estado_licencia]],2,0)</f>
        <v>Camilo Andres Armijo Timmermans</v>
      </c>
      <c r="O2692" t="s">
        <v>14366</v>
      </c>
      <c r="P2692" t="s">
        <v>4040</v>
      </c>
      <c r="Q2692" s="2">
        <v>45393</v>
      </c>
      <c r="R2692" t="s">
        <v>460</v>
      </c>
      <c r="T2692" t="s">
        <v>9834</v>
      </c>
      <c r="U2692" s="2">
        <v>45460</v>
      </c>
      <c r="V2692" t="s">
        <v>9835</v>
      </c>
      <c r="W2692" t="s">
        <v>1224</v>
      </c>
      <c r="X2692" t="s">
        <v>10857</v>
      </c>
      <c r="Y2692">
        <v>25000</v>
      </c>
      <c r="Z2692" t="s">
        <v>9838</v>
      </c>
    </row>
    <row r="2693" spans="1:36" hidden="1" x14ac:dyDescent="0.25">
      <c r="A2693" t="s">
        <v>15689</v>
      </c>
      <c r="B2693" t="s">
        <v>14882</v>
      </c>
      <c r="C2693" s="2">
        <v>43999</v>
      </c>
      <c r="D2693" t="s">
        <v>9827</v>
      </c>
      <c r="E2693" t="s">
        <v>10955</v>
      </c>
      <c r="F2693" t="s">
        <v>10956</v>
      </c>
      <c r="G2693" t="s">
        <v>450</v>
      </c>
      <c r="H2693" t="s">
        <v>15275</v>
      </c>
      <c r="I2693" t="s">
        <v>15275</v>
      </c>
      <c r="J2693" t="s">
        <v>10243</v>
      </c>
      <c r="K2693" t="str">
        <f t="shared" si="84"/>
        <v>JUAN CARLOS CALABRANO CALABRANO</v>
      </c>
      <c r="L2693" t="str">
        <f t="shared" si="85"/>
        <v>Juan Carlos Calabrano Calabrano</v>
      </c>
      <c r="M2693" t="s">
        <v>2360</v>
      </c>
      <c r="N2693" t="str">
        <f>VLOOKUP(M2693,Tabla13[[#All],[rut]:[estado_licencia]],2,0)</f>
        <v>Juan Carlos Calabrano Calabrano</v>
      </c>
      <c r="O2693" t="s">
        <v>14782</v>
      </c>
      <c r="P2693" t="s">
        <v>4040</v>
      </c>
      <c r="Q2693" s="2">
        <v>45836</v>
      </c>
      <c r="R2693" t="s">
        <v>460</v>
      </c>
      <c r="T2693" t="s">
        <v>9834</v>
      </c>
      <c r="U2693" s="2">
        <v>45460</v>
      </c>
      <c r="V2693" t="s">
        <v>9835</v>
      </c>
      <c r="W2693" t="s">
        <v>1224</v>
      </c>
      <c r="X2693" t="s">
        <v>10857</v>
      </c>
      <c r="Y2693">
        <v>25000</v>
      </c>
      <c r="Z2693" t="s">
        <v>9838</v>
      </c>
    </row>
    <row r="2694" spans="1:36" hidden="1" x14ac:dyDescent="0.25">
      <c r="A2694" t="s">
        <v>10883</v>
      </c>
      <c r="B2694" t="s">
        <v>14882</v>
      </c>
      <c r="C2694" s="2">
        <v>43999</v>
      </c>
      <c r="D2694" t="s">
        <v>10351</v>
      </c>
      <c r="E2694" t="s">
        <v>10327</v>
      </c>
      <c r="F2694" t="s">
        <v>10328</v>
      </c>
      <c r="G2694" t="s">
        <v>190</v>
      </c>
      <c r="H2694" t="s">
        <v>10011</v>
      </c>
      <c r="I2694" t="s">
        <v>10096</v>
      </c>
      <c r="J2694" t="s">
        <v>15682</v>
      </c>
      <c r="K2694" t="str">
        <f t="shared" si="84"/>
        <v>CAMILO ENRIQUE ALVAREZ AGUIRRE</v>
      </c>
      <c r="L2694" t="str">
        <f t="shared" si="85"/>
        <v>Camilo Enrique Alvarez Aguirre</v>
      </c>
      <c r="M2694" t="s">
        <v>2357</v>
      </c>
      <c r="N2694" t="str">
        <f>VLOOKUP(M2694,Tabla13[[#All],[rut]:[estado_licencia]],2,0)</f>
        <v>Camilo Enrique Alvarez Aguirre</v>
      </c>
      <c r="O2694" t="s">
        <v>9832</v>
      </c>
      <c r="P2694" t="s">
        <v>10195</v>
      </c>
      <c r="Q2694" s="2">
        <v>45146</v>
      </c>
      <c r="R2694">
        <v>18290</v>
      </c>
      <c r="U2694" s="2">
        <v>44729</v>
      </c>
      <c r="V2694" t="s">
        <v>9835</v>
      </c>
      <c r="W2694" t="s">
        <v>1224</v>
      </c>
      <c r="X2694" t="s">
        <v>12883</v>
      </c>
      <c r="Y2694">
        <v>30000</v>
      </c>
      <c r="Z2694" t="s">
        <v>9838</v>
      </c>
    </row>
    <row r="2695" spans="1:36" hidden="1" x14ac:dyDescent="0.25">
      <c r="A2695" t="s">
        <v>15690</v>
      </c>
      <c r="B2695" t="s">
        <v>14882</v>
      </c>
      <c r="C2695" s="2">
        <v>43999</v>
      </c>
      <c r="D2695" t="s">
        <v>9827</v>
      </c>
      <c r="E2695" t="s">
        <v>11433</v>
      </c>
      <c r="F2695" t="s">
        <v>11434</v>
      </c>
      <c r="G2695" t="s">
        <v>609</v>
      </c>
      <c r="H2695" t="s">
        <v>11297</v>
      </c>
      <c r="I2695" t="s">
        <v>10402</v>
      </c>
      <c r="J2695" t="s">
        <v>15691</v>
      </c>
      <c r="K2695" t="str">
        <f t="shared" si="84"/>
        <v>JUAN FELIPE MENESES  BRAVO</v>
      </c>
      <c r="L2695" t="str">
        <f t="shared" si="85"/>
        <v>Juan Felipe Meneses  Bravo</v>
      </c>
      <c r="M2695" t="s">
        <v>2361</v>
      </c>
      <c r="N2695" t="str">
        <f>VLOOKUP(M2695,Tabla13[[#All],[rut]:[estado_licencia]],2,0)</f>
        <v>Juan Felipe Meneses  Bravo</v>
      </c>
      <c r="O2695" t="s">
        <v>11320</v>
      </c>
      <c r="P2695" t="s">
        <v>9879</v>
      </c>
      <c r="Q2695" s="2">
        <v>45340</v>
      </c>
      <c r="R2695" t="s">
        <v>460</v>
      </c>
      <c r="T2695" t="s">
        <v>9834</v>
      </c>
      <c r="U2695" s="2">
        <v>44364</v>
      </c>
      <c r="V2695" t="s">
        <v>9835</v>
      </c>
      <c r="W2695" t="s">
        <v>1224</v>
      </c>
      <c r="X2695" t="s">
        <v>10857</v>
      </c>
      <c r="Y2695">
        <v>25000</v>
      </c>
      <c r="Z2695" t="s">
        <v>9838</v>
      </c>
    </row>
    <row r="2696" spans="1:36" hidden="1" x14ac:dyDescent="0.25">
      <c r="A2696" t="s">
        <v>15692</v>
      </c>
      <c r="B2696" t="s">
        <v>14882</v>
      </c>
      <c r="C2696" s="2">
        <v>43999</v>
      </c>
      <c r="D2696" t="s">
        <v>9827</v>
      </c>
      <c r="E2696" t="s">
        <v>11433</v>
      </c>
      <c r="F2696" t="s">
        <v>11434</v>
      </c>
      <c r="G2696" t="s">
        <v>609</v>
      </c>
      <c r="H2696" t="s">
        <v>9843</v>
      </c>
      <c r="I2696" t="s">
        <v>10092</v>
      </c>
      <c r="J2696" t="s">
        <v>15261</v>
      </c>
      <c r="K2696" t="str">
        <f t="shared" si="84"/>
        <v>IVAN ALONSO DIAZ GARCIA</v>
      </c>
      <c r="L2696" t="str">
        <f t="shared" si="85"/>
        <v>Ivan Alonso Diaz Garcia</v>
      </c>
      <c r="M2696" t="s">
        <v>2362</v>
      </c>
      <c r="N2696" t="str">
        <f>VLOOKUP(M2696,Tabla13[[#All],[rut]:[estado_licencia]],2,0)</f>
        <v>Ivan Alonso Diaz Garcia</v>
      </c>
      <c r="O2696" t="s">
        <v>15693</v>
      </c>
      <c r="P2696" t="s">
        <v>14479</v>
      </c>
      <c r="Q2696" s="2">
        <v>45196</v>
      </c>
      <c r="R2696">
        <v>19495</v>
      </c>
      <c r="T2696" t="s">
        <v>9834</v>
      </c>
      <c r="U2696" s="2">
        <v>44364</v>
      </c>
      <c r="V2696" t="s">
        <v>9835</v>
      </c>
      <c r="W2696" t="s">
        <v>1224</v>
      </c>
      <c r="X2696" t="s">
        <v>10857</v>
      </c>
      <c r="Y2696">
        <v>25000</v>
      </c>
      <c r="Z2696" t="s">
        <v>9838</v>
      </c>
    </row>
    <row r="2697" spans="1:36" hidden="1" x14ac:dyDescent="0.25">
      <c r="A2697" t="s">
        <v>10883</v>
      </c>
      <c r="B2697" t="s">
        <v>14882</v>
      </c>
      <c r="C2697" s="2">
        <v>43999</v>
      </c>
      <c r="D2697" t="s">
        <v>10351</v>
      </c>
      <c r="E2697" t="s">
        <v>11433</v>
      </c>
      <c r="F2697" t="s">
        <v>11434</v>
      </c>
      <c r="G2697" t="s">
        <v>609</v>
      </c>
      <c r="H2697" t="s">
        <v>11297</v>
      </c>
      <c r="I2697" t="s">
        <v>10402</v>
      </c>
      <c r="J2697" t="s">
        <v>15691</v>
      </c>
      <c r="K2697" t="str">
        <f t="shared" si="84"/>
        <v>JUAN FELIPE MENESES  BRAVO</v>
      </c>
      <c r="L2697" t="str">
        <f t="shared" si="85"/>
        <v>Juan Felipe Meneses  Bravo</v>
      </c>
      <c r="M2697" t="s">
        <v>2361</v>
      </c>
      <c r="N2697" t="str">
        <f>VLOOKUP(M2697,Tabla13[[#All],[rut]:[estado_licencia]],2,0)</f>
        <v>Juan Felipe Meneses  Bravo</v>
      </c>
      <c r="O2697" t="s">
        <v>11320</v>
      </c>
      <c r="P2697" t="s">
        <v>9879</v>
      </c>
      <c r="Q2697" s="2">
        <v>45340</v>
      </c>
      <c r="R2697" t="s">
        <v>460</v>
      </c>
      <c r="T2697" t="s">
        <v>9834</v>
      </c>
      <c r="U2697" s="2">
        <v>44364</v>
      </c>
      <c r="V2697" t="s">
        <v>9835</v>
      </c>
      <c r="W2697" t="s">
        <v>1224</v>
      </c>
      <c r="X2697" t="s">
        <v>12883</v>
      </c>
      <c r="Y2697">
        <v>30000</v>
      </c>
      <c r="Z2697" t="s">
        <v>9838</v>
      </c>
    </row>
    <row r="2698" spans="1:36" hidden="1" x14ac:dyDescent="0.25">
      <c r="A2698" t="s">
        <v>10883</v>
      </c>
      <c r="B2698" t="s">
        <v>14882</v>
      </c>
      <c r="C2698" s="2">
        <v>43999</v>
      </c>
      <c r="D2698" t="s">
        <v>10351</v>
      </c>
      <c r="E2698" t="s">
        <v>11433</v>
      </c>
      <c r="F2698" t="s">
        <v>11434</v>
      </c>
      <c r="G2698" t="s">
        <v>609</v>
      </c>
      <c r="H2698" t="s">
        <v>9843</v>
      </c>
      <c r="I2698" t="s">
        <v>10092</v>
      </c>
      <c r="J2698" t="s">
        <v>15261</v>
      </c>
      <c r="K2698" t="str">
        <f t="shared" si="84"/>
        <v>IVAN ALONSO DIAZ GARCIA</v>
      </c>
      <c r="L2698" t="str">
        <f t="shared" si="85"/>
        <v>Ivan Alonso Diaz Garcia</v>
      </c>
      <c r="M2698" t="s">
        <v>2362</v>
      </c>
      <c r="N2698" t="str">
        <f>VLOOKUP(M2698,Tabla13[[#All],[rut]:[estado_licencia]],2,0)</f>
        <v>Ivan Alonso Diaz Garcia</v>
      </c>
      <c r="O2698" t="s">
        <v>15693</v>
      </c>
      <c r="P2698" t="s">
        <v>14479</v>
      </c>
      <c r="Q2698" s="2">
        <v>45196</v>
      </c>
      <c r="R2698">
        <v>19495</v>
      </c>
      <c r="T2698" t="s">
        <v>9834</v>
      </c>
      <c r="U2698" s="2">
        <v>44364</v>
      </c>
      <c r="V2698" t="s">
        <v>9835</v>
      </c>
      <c r="W2698" t="s">
        <v>1224</v>
      </c>
      <c r="X2698" t="s">
        <v>12883</v>
      </c>
      <c r="Y2698">
        <v>30000</v>
      </c>
      <c r="Z2698" t="s">
        <v>9838</v>
      </c>
    </row>
    <row r="2699" spans="1:36" hidden="1" x14ac:dyDescent="0.25">
      <c r="A2699" t="s">
        <v>10883</v>
      </c>
      <c r="B2699" t="s">
        <v>14882</v>
      </c>
      <c r="C2699" s="2">
        <v>44000</v>
      </c>
      <c r="D2699" t="s">
        <v>10351</v>
      </c>
      <c r="E2699" t="s">
        <v>10796</v>
      </c>
      <c r="F2699" t="s">
        <v>10742</v>
      </c>
      <c r="G2699" t="s">
        <v>364</v>
      </c>
      <c r="H2699" t="s">
        <v>10345</v>
      </c>
      <c r="I2699" t="s">
        <v>10070</v>
      </c>
      <c r="J2699" t="s">
        <v>15551</v>
      </c>
      <c r="K2699" t="str">
        <f t="shared" si="84"/>
        <v>ALEJANDRO ESPINOZA VEGA</v>
      </c>
      <c r="L2699" t="str">
        <f t="shared" si="85"/>
        <v>Alejandro Espinoza Vega</v>
      </c>
      <c r="M2699" t="s">
        <v>2300</v>
      </c>
      <c r="N2699" t="str">
        <f>VLOOKUP(M2699,Tabla13[[#All],[rut]:[estado_licencia]],2,0)</f>
        <v>Alejandro Espinoza Vega</v>
      </c>
      <c r="O2699" t="s">
        <v>10798</v>
      </c>
      <c r="P2699" t="s">
        <v>460</v>
      </c>
      <c r="Q2699" s="2" t="s">
        <v>460</v>
      </c>
      <c r="R2699" t="s">
        <v>460</v>
      </c>
      <c r="U2699" s="2">
        <v>44730</v>
      </c>
      <c r="V2699" t="s">
        <v>9835</v>
      </c>
      <c r="W2699" t="s">
        <v>1224</v>
      </c>
      <c r="X2699" t="s">
        <v>12883</v>
      </c>
      <c r="Y2699">
        <v>30000</v>
      </c>
      <c r="Z2699" t="s">
        <v>9838</v>
      </c>
    </row>
    <row r="2700" spans="1:36" hidden="1" x14ac:dyDescent="0.25">
      <c r="A2700" t="s">
        <v>10883</v>
      </c>
      <c r="B2700" t="s">
        <v>14882</v>
      </c>
      <c r="C2700" s="2">
        <v>44000</v>
      </c>
      <c r="D2700" t="s">
        <v>10351</v>
      </c>
      <c r="E2700" t="s">
        <v>10796</v>
      </c>
      <c r="F2700" t="s">
        <v>10742</v>
      </c>
      <c r="G2700" t="s">
        <v>364</v>
      </c>
      <c r="H2700" t="s">
        <v>10265</v>
      </c>
      <c r="I2700" t="s">
        <v>10032</v>
      </c>
      <c r="J2700" t="s">
        <v>15694</v>
      </c>
      <c r="K2700" t="str">
        <f t="shared" si="84"/>
        <v>GABRIEL   OLIVARES PEREZ</v>
      </c>
      <c r="L2700" t="str">
        <f t="shared" si="85"/>
        <v>Gabriel   Olivares Perez</v>
      </c>
      <c r="M2700" t="s">
        <v>2363</v>
      </c>
      <c r="N2700" t="str">
        <f>VLOOKUP(M2700,Tabla13[[#All],[rut]:[estado_licencia]],2,0)</f>
        <v>Gabriel   Olivares Perez</v>
      </c>
      <c r="O2700" t="s">
        <v>9832</v>
      </c>
      <c r="P2700" t="s">
        <v>460</v>
      </c>
      <c r="Q2700" s="2" t="s">
        <v>460</v>
      </c>
      <c r="R2700" t="s">
        <v>460</v>
      </c>
      <c r="U2700" s="2">
        <v>44730</v>
      </c>
      <c r="V2700" t="s">
        <v>9835</v>
      </c>
      <c r="W2700" t="s">
        <v>1224</v>
      </c>
      <c r="X2700" t="s">
        <v>12883</v>
      </c>
      <c r="Y2700">
        <v>30000</v>
      </c>
      <c r="Z2700" t="s">
        <v>9838</v>
      </c>
    </row>
    <row r="2701" spans="1:36" hidden="1" x14ac:dyDescent="0.25">
      <c r="A2701" t="s">
        <v>10883</v>
      </c>
      <c r="B2701" t="s">
        <v>14882</v>
      </c>
      <c r="C2701" s="2">
        <v>44000</v>
      </c>
      <c r="D2701" t="s">
        <v>10351</v>
      </c>
      <c r="E2701" t="s">
        <v>10796</v>
      </c>
      <c r="F2701" t="s">
        <v>10742</v>
      </c>
      <c r="G2701" t="s">
        <v>364</v>
      </c>
      <c r="H2701" t="s">
        <v>9887</v>
      </c>
      <c r="I2701" t="s">
        <v>9887</v>
      </c>
      <c r="J2701" t="s">
        <v>13837</v>
      </c>
      <c r="K2701" t="str">
        <f t="shared" si="84"/>
        <v>MARCELO GONZALEZ GONZALEZ</v>
      </c>
      <c r="L2701" t="str">
        <f t="shared" si="85"/>
        <v>Marcelo Gonzalez Gonzalez</v>
      </c>
      <c r="M2701" t="s">
        <v>1829</v>
      </c>
      <c r="N2701" t="str">
        <f>VLOOKUP(M2701,Tabla13[[#All],[rut]:[estado_licencia]],2,0)</f>
        <v>Marcelo Roberto Gonzalez Gonzalez</v>
      </c>
      <c r="O2701" t="s">
        <v>9832</v>
      </c>
      <c r="P2701" t="s">
        <v>460</v>
      </c>
      <c r="Q2701" s="2" t="s">
        <v>460</v>
      </c>
      <c r="R2701" t="s">
        <v>460</v>
      </c>
      <c r="U2701" s="2">
        <v>44730</v>
      </c>
      <c r="V2701" t="s">
        <v>9835</v>
      </c>
      <c r="W2701" t="s">
        <v>1224</v>
      </c>
      <c r="X2701" t="s">
        <v>12883</v>
      </c>
      <c r="Y2701">
        <v>30000</v>
      </c>
      <c r="Z2701" t="s">
        <v>9838</v>
      </c>
    </row>
    <row r="2702" spans="1:36" hidden="1" x14ac:dyDescent="0.25">
      <c r="A2702" t="s">
        <v>10883</v>
      </c>
      <c r="B2702" t="s">
        <v>14882</v>
      </c>
      <c r="C2702" s="2">
        <v>44000</v>
      </c>
      <c r="D2702" t="s">
        <v>10351</v>
      </c>
      <c r="E2702" t="s">
        <v>10796</v>
      </c>
      <c r="F2702" t="s">
        <v>10742</v>
      </c>
      <c r="G2702" t="s">
        <v>364</v>
      </c>
      <c r="H2702" t="s">
        <v>10026</v>
      </c>
      <c r="I2702" t="s">
        <v>10405</v>
      </c>
      <c r="J2702" t="s">
        <v>12521</v>
      </c>
      <c r="K2702" t="str">
        <f t="shared" si="84"/>
        <v>MANUEL ROJAS ACEVEDO</v>
      </c>
      <c r="L2702" t="str">
        <f t="shared" si="85"/>
        <v>Manuel Rojas Acevedo</v>
      </c>
      <c r="M2702" t="s">
        <v>1817</v>
      </c>
      <c r="N2702" t="str">
        <f>VLOOKUP(M2702,Tabla13[[#All],[rut]:[estado_licencia]],2,0)</f>
        <v>Manuel Antonio Rojas Acevedo</v>
      </c>
      <c r="O2702" t="s">
        <v>9832</v>
      </c>
      <c r="P2702" t="s">
        <v>460</v>
      </c>
      <c r="Q2702" s="2" t="s">
        <v>460</v>
      </c>
      <c r="R2702" t="s">
        <v>460</v>
      </c>
      <c r="U2702" s="2">
        <v>44730</v>
      </c>
      <c r="V2702" t="s">
        <v>9835</v>
      </c>
      <c r="W2702" t="s">
        <v>1224</v>
      </c>
      <c r="X2702" t="s">
        <v>12883</v>
      </c>
      <c r="Y2702">
        <v>30000</v>
      </c>
      <c r="Z2702" t="s">
        <v>9838</v>
      </c>
    </row>
    <row r="2703" spans="1:36" hidden="1" x14ac:dyDescent="0.25">
      <c r="A2703" t="s">
        <v>10883</v>
      </c>
      <c r="B2703" t="s">
        <v>14882</v>
      </c>
      <c r="C2703" s="2">
        <v>44000</v>
      </c>
      <c r="D2703" t="s">
        <v>10351</v>
      </c>
      <c r="E2703" t="s">
        <v>10796</v>
      </c>
      <c r="F2703" t="s">
        <v>10742</v>
      </c>
      <c r="G2703" t="s">
        <v>364</v>
      </c>
      <c r="H2703" t="s">
        <v>11297</v>
      </c>
      <c r="I2703" t="s">
        <v>10453</v>
      </c>
      <c r="J2703" t="s">
        <v>11718</v>
      </c>
      <c r="K2703" t="str">
        <f t="shared" si="84"/>
        <v>JAIME MENESES  VALENZUELA</v>
      </c>
      <c r="L2703" t="str">
        <f t="shared" si="85"/>
        <v>Jaime Meneses  Valenzuela</v>
      </c>
      <c r="M2703" t="s">
        <v>2364</v>
      </c>
      <c r="N2703" t="str">
        <f>VLOOKUP(M2703,Tabla13[[#All],[rut]:[estado_licencia]],2,0)</f>
        <v>Jaime Meneses  Valenzuela</v>
      </c>
      <c r="O2703" t="s">
        <v>9832</v>
      </c>
      <c r="P2703" t="s">
        <v>460</v>
      </c>
      <c r="Q2703" s="2" t="s">
        <v>460</v>
      </c>
      <c r="R2703" t="s">
        <v>460</v>
      </c>
      <c r="U2703" s="2">
        <v>44730</v>
      </c>
      <c r="V2703" t="s">
        <v>9835</v>
      </c>
      <c r="W2703" t="s">
        <v>1224</v>
      </c>
      <c r="X2703" t="s">
        <v>12883</v>
      </c>
      <c r="Y2703">
        <v>30000</v>
      </c>
      <c r="Z2703" t="s">
        <v>9838</v>
      </c>
    </row>
    <row r="2704" spans="1:36" hidden="1" x14ac:dyDescent="0.25">
      <c r="A2704" t="s">
        <v>10883</v>
      </c>
      <c r="B2704" t="s">
        <v>14882</v>
      </c>
      <c r="C2704" s="2">
        <v>44000</v>
      </c>
      <c r="D2704" t="s">
        <v>10351</v>
      </c>
      <c r="E2704" t="s">
        <v>10796</v>
      </c>
      <c r="F2704" t="s">
        <v>10742</v>
      </c>
      <c r="G2704" t="s">
        <v>364</v>
      </c>
      <c r="H2704" t="s">
        <v>9954</v>
      </c>
      <c r="I2704" t="s">
        <v>10300</v>
      </c>
      <c r="J2704" t="s">
        <v>15336</v>
      </c>
      <c r="K2704" t="str">
        <f t="shared" si="84"/>
        <v>GERMAN GUERRA MEDINA</v>
      </c>
      <c r="L2704" t="str">
        <f t="shared" si="85"/>
        <v>German Guerra Medina</v>
      </c>
      <c r="M2704" t="s">
        <v>2365</v>
      </c>
      <c r="N2704" t="str">
        <f>VLOOKUP(M2704,Tabla13[[#All],[rut]:[estado_licencia]],2,0)</f>
        <v>German Guerra Medina</v>
      </c>
      <c r="O2704" t="s">
        <v>9878</v>
      </c>
      <c r="P2704" t="s">
        <v>460</v>
      </c>
      <c r="Q2704" s="2" t="s">
        <v>460</v>
      </c>
      <c r="R2704" t="s">
        <v>460</v>
      </c>
      <c r="U2704" s="2">
        <v>44730</v>
      </c>
      <c r="V2704" t="s">
        <v>9835</v>
      </c>
      <c r="W2704" t="s">
        <v>1224</v>
      </c>
      <c r="X2704" t="s">
        <v>12883</v>
      </c>
      <c r="Y2704">
        <v>30000</v>
      </c>
      <c r="Z2704" t="s">
        <v>9838</v>
      </c>
    </row>
    <row r="2705" spans="1:36" hidden="1" x14ac:dyDescent="0.25">
      <c r="A2705" t="s">
        <v>15695</v>
      </c>
      <c r="B2705" t="s">
        <v>14882</v>
      </c>
      <c r="C2705" s="2">
        <v>44000</v>
      </c>
      <c r="D2705" t="s">
        <v>9827</v>
      </c>
      <c r="E2705" t="s">
        <v>11437</v>
      </c>
      <c r="F2705" t="s">
        <v>11445</v>
      </c>
      <c r="G2705" t="s">
        <v>612</v>
      </c>
      <c r="H2705" t="s">
        <v>15696</v>
      </c>
      <c r="I2705" t="s">
        <v>15104</v>
      </c>
      <c r="J2705" t="s">
        <v>15102</v>
      </c>
      <c r="K2705" t="str">
        <f t="shared" si="84"/>
        <v>CRISTIAN FELIPE SAN CRISTOBAL CHAPARRO</v>
      </c>
      <c r="L2705" t="str">
        <f t="shared" si="85"/>
        <v>Cristian Felipe San Cristobal Chaparro</v>
      </c>
      <c r="M2705" t="s">
        <v>2366</v>
      </c>
      <c r="N2705" t="str">
        <f>VLOOKUP(M2705,Tabla13[[#All],[rut]:[estado_licencia]],2,0)</f>
        <v>Cristian Felipe San Cristobal Chaparro</v>
      </c>
      <c r="O2705" t="s">
        <v>15697</v>
      </c>
      <c r="P2705" t="s">
        <v>9879</v>
      </c>
      <c r="Q2705" s="2">
        <v>45170</v>
      </c>
      <c r="R2705" t="s">
        <v>460</v>
      </c>
      <c r="T2705" t="s">
        <v>9834</v>
      </c>
      <c r="U2705" s="2">
        <v>44365</v>
      </c>
      <c r="V2705" t="s">
        <v>9835</v>
      </c>
      <c r="W2705" t="s">
        <v>1224</v>
      </c>
      <c r="X2705" t="s">
        <v>10857</v>
      </c>
      <c r="Y2705">
        <v>25000</v>
      </c>
      <c r="Z2705" t="s">
        <v>9853</v>
      </c>
      <c r="AA2705" s="2">
        <v>44000</v>
      </c>
      <c r="AB2705" t="s">
        <v>9854</v>
      </c>
      <c r="AI2705" t="s">
        <v>15698</v>
      </c>
      <c r="AJ2705">
        <v>44000</v>
      </c>
    </row>
    <row r="2706" spans="1:36" hidden="1" x14ac:dyDescent="0.25">
      <c r="A2706" t="s">
        <v>15699</v>
      </c>
      <c r="B2706" t="s">
        <v>14882</v>
      </c>
      <c r="C2706" s="2">
        <v>44000</v>
      </c>
      <c r="D2706" t="s">
        <v>9827</v>
      </c>
      <c r="E2706" t="s">
        <v>10318</v>
      </c>
      <c r="F2706" t="s">
        <v>10319</v>
      </c>
      <c r="G2706" t="s">
        <v>181</v>
      </c>
      <c r="H2706" t="s">
        <v>9887</v>
      </c>
      <c r="I2706" t="s">
        <v>13882</v>
      </c>
      <c r="J2706" t="s">
        <v>9981</v>
      </c>
      <c r="K2706" t="str">
        <f t="shared" si="84"/>
        <v>CARLOS ANTONIO GONZALEZ CLAVIJO</v>
      </c>
      <c r="L2706" t="str">
        <f t="shared" si="85"/>
        <v>Carlos Antonio Gonzalez Clavijo</v>
      </c>
      <c r="M2706" t="s">
        <v>2367</v>
      </c>
      <c r="N2706" t="str">
        <f>VLOOKUP(M2706,Tabla13[[#All],[rut]:[estado_licencia]],2,0)</f>
        <v>Carlos Antonio Gonzalez Clavijo</v>
      </c>
      <c r="O2706" t="s">
        <v>9832</v>
      </c>
      <c r="P2706" t="s">
        <v>9906</v>
      </c>
      <c r="Q2706" s="2">
        <v>44540</v>
      </c>
      <c r="R2706">
        <v>19495</v>
      </c>
      <c r="T2706" t="s">
        <v>9834</v>
      </c>
      <c r="U2706" s="2">
        <v>44365</v>
      </c>
      <c r="V2706" t="s">
        <v>9835</v>
      </c>
      <c r="W2706" t="s">
        <v>1224</v>
      </c>
      <c r="X2706" t="s">
        <v>10857</v>
      </c>
      <c r="Y2706">
        <v>25000</v>
      </c>
      <c r="Z2706" t="s">
        <v>9838</v>
      </c>
    </row>
    <row r="2707" spans="1:36" hidden="1" x14ac:dyDescent="0.25">
      <c r="A2707" t="s">
        <v>15700</v>
      </c>
      <c r="B2707" t="s">
        <v>14882</v>
      </c>
      <c r="C2707" s="2">
        <v>44000</v>
      </c>
      <c r="D2707" t="s">
        <v>9827</v>
      </c>
      <c r="E2707" t="s">
        <v>10318</v>
      </c>
      <c r="F2707" t="s">
        <v>10319</v>
      </c>
      <c r="G2707" t="s">
        <v>181</v>
      </c>
      <c r="H2707" t="s">
        <v>10001</v>
      </c>
      <c r="I2707" t="s">
        <v>11510</v>
      </c>
      <c r="J2707" t="s">
        <v>15701</v>
      </c>
      <c r="K2707" t="str">
        <f t="shared" si="84"/>
        <v>JORGE ERNESTO ESCOBAR QUIROGA</v>
      </c>
      <c r="L2707" t="str">
        <f t="shared" si="85"/>
        <v>Jorge Ernesto Escobar Quiroga</v>
      </c>
      <c r="M2707" t="s">
        <v>2368</v>
      </c>
      <c r="N2707" t="str">
        <f>VLOOKUP(M2707,Tabla13[[#All],[rut]:[estado_licencia]],2,0)</f>
        <v>Jorge Ernesto Escobar Quiroga</v>
      </c>
      <c r="O2707" t="s">
        <v>9878</v>
      </c>
      <c r="P2707" t="s">
        <v>10255</v>
      </c>
      <c r="Q2707" s="2">
        <v>44893</v>
      </c>
      <c r="R2707">
        <v>18290</v>
      </c>
      <c r="T2707" t="s">
        <v>9834</v>
      </c>
      <c r="U2707" s="2">
        <v>44365</v>
      </c>
      <c r="V2707" t="s">
        <v>9835</v>
      </c>
      <c r="W2707" t="s">
        <v>1224</v>
      </c>
      <c r="X2707" t="s">
        <v>10857</v>
      </c>
      <c r="Y2707">
        <v>25000</v>
      </c>
      <c r="Z2707" t="s">
        <v>9838</v>
      </c>
    </row>
    <row r="2708" spans="1:36" hidden="1" x14ac:dyDescent="0.25">
      <c r="A2708" t="s">
        <v>15702</v>
      </c>
      <c r="B2708" t="s">
        <v>14882</v>
      </c>
      <c r="C2708" s="2">
        <v>44000</v>
      </c>
      <c r="D2708" t="s">
        <v>9827</v>
      </c>
      <c r="E2708" t="s">
        <v>10318</v>
      </c>
      <c r="F2708" t="s">
        <v>10319</v>
      </c>
      <c r="G2708" t="s">
        <v>181</v>
      </c>
      <c r="H2708" t="s">
        <v>11174</v>
      </c>
      <c r="I2708" t="s">
        <v>15703</v>
      </c>
      <c r="J2708" t="s">
        <v>11599</v>
      </c>
      <c r="K2708" t="str">
        <f t="shared" si="84"/>
        <v>JUAN ENRIQUE CONCHA FIERRO</v>
      </c>
      <c r="L2708" t="str">
        <f t="shared" si="85"/>
        <v>Juan Enrique Concha Fierro</v>
      </c>
      <c r="M2708" t="s">
        <v>2369</v>
      </c>
      <c r="N2708" t="str">
        <f>VLOOKUP(M2708,Tabla13[[#All],[rut]:[estado_licencia]],2,0)</f>
        <v>Juan Enrique Concha Fierro</v>
      </c>
      <c r="O2708" t="s">
        <v>9878</v>
      </c>
      <c r="P2708" t="s">
        <v>10195</v>
      </c>
      <c r="Q2708" s="2">
        <v>44757</v>
      </c>
      <c r="R2708">
        <v>18290</v>
      </c>
      <c r="T2708" t="s">
        <v>9834</v>
      </c>
      <c r="U2708" s="2">
        <v>44365</v>
      </c>
      <c r="V2708" t="s">
        <v>9835</v>
      </c>
      <c r="W2708" t="s">
        <v>1224</v>
      </c>
      <c r="X2708" t="s">
        <v>10857</v>
      </c>
      <c r="Y2708">
        <v>25000</v>
      </c>
      <c r="Z2708" t="s">
        <v>9838</v>
      </c>
    </row>
    <row r="2709" spans="1:36" hidden="1" x14ac:dyDescent="0.25">
      <c r="A2709" t="s">
        <v>15704</v>
      </c>
      <c r="B2709" t="s">
        <v>14882</v>
      </c>
      <c r="C2709" s="2">
        <v>44000</v>
      </c>
      <c r="D2709" t="s">
        <v>9827</v>
      </c>
      <c r="E2709" t="s">
        <v>13813</v>
      </c>
      <c r="F2709" t="s">
        <v>15705</v>
      </c>
      <c r="G2709" t="e">
        <f>#N/A</f>
        <v>#N/A</v>
      </c>
      <c r="H2709" t="s">
        <v>10012</v>
      </c>
      <c r="I2709" t="s">
        <v>10011</v>
      </c>
      <c r="J2709" t="s">
        <v>15706</v>
      </c>
      <c r="K2709" t="str">
        <f t="shared" si="84"/>
        <v>EXEQUIEL SEBASTIAN RIVERA ALVAREZ</v>
      </c>
      <c r="L2709" t="str">
        <f t="shared" si="85"/>
        <v>Exequiel Sebastian Rivera Alvarez</v>
      </c>
      <c r="M2709" t="s">
        <v>2370</v>
      </c>
      <c r="N2709" t="str">
        <f>VLOOKUP(M2709,Tabla13[[#All],[rut]:[estado_licencia]],2,0)</f>
        <v>Exequiel Sebastian Rivera Alvarez</v>
      </c>
      <c r="O2709" t="s">
        <v>9832</v>
      </c>
      <c r="P2709" t="s">
        <v>4040</v>
      </c>
      <c r="Q2709" s="2">
        <v>45408</v>
      </c>
      <c r="R2709" t="s">
        <v>460</v>
      </c>
      <c r="T2709" t="s">
        <v>9834</v>
      </c>
      <c r="U2709" s="2">
        <v>44365</v>
      </c>
      <c r="V2709" t="s">
        <v>9835</v>
      </c>
      <c r="W2709" t="s">
        <v>1224</v>
      </c>
      <c r="X2709" t="s">
        <v>10857</v>
      </c>
      <c r="Y2709">
        <v>25000</v>
      </c>
      <c r="Z2709" t="s">
        <v>9853</v>
      </c>
      <c r="AA2709" s="2">
        <v>44000</v>
      </c>
      <c r="AB2709" t="s">
        <v>9854</v>
      </c>
      <c r="AI2709" t="s">
        <v>15707</v>
      </c>
      <c r="AJ2709">
        <v>44000</v>
      </c>
    </row>
    <row r="2710" spans="1:36" hidden="1" x14ac:dyDescent="0.25">
      <c r="A2710" t="s">
        <v>15708</v>
      </c>
      <c r="B2710" t="s">
        <v>14882</v>
      </c>
      <c r="C2710" s="2">
        <v>44000</v>
      </c>
      <c r="D2710" t="s">
        <v>9827</v>
      </c>
      <c r="E2710" t="s">
        <v>10988</v>
      </c>
      <c r="F2710" t="s">
        <v>10989</v>
      </c>
      <c r="G2710" t="s">
        <v>461</v>
      </c>
      <c r="H2710" t="s">
        <v>10345</v>
      </c>
      <c r="I2710" t="s">
        <v>10380</v>
      </c>
      <c r="J2710" t="s">
        <v>15709</v>
      </c>
      <c r="K2710" t="str">
        <f t="shared" si="84"/>
        <v>JOSE ARTURO ESPINOZA RIFFO</v>
      </c>
      <c r="L2710" t="str">
        <f t="shared" si="85"/>
        <v>Jose Arturo Espinoza Riffo</v>
      </c>
      <c r="M2710" t="s">
        <v>2371</v>
      </c>
      <c r="N2710" t="str">
        <f>VLOOKUP(M2710,Tabla13[[#All],[rut]:[estado_licencia]],2,0)</f>
        <v>Jose Arturo Espinoza Riffo</v>
      </c>
      <c r="O2710" t="s">
        <v>15710</v>
      </c>
      <c r="P2710" t="s">
        <v>4040</v>
      </c>
      <c r="Q2710" s="2">
        <v>45516</v>
      </c>
      <c r="R2710" t="s">
        <v>460</v>
      </c>
      <c r="T2710" t="s">
        <v>9834</v>
      </c>
      <c r="U2710" s="2">
        <v>45461</v>
      </c>
      <c r="V2710" t="s">
        <v>9835</v>
      </c>
      <c r="W2710" t="s">
        <v>1224</v>
      </c>
      <c r="X2710" t="s">
        <v>10857</v>
      </c>
      <c r="Y2710">
        <v>25000</v>
      </c>
      <c r="Z2710" t="s">
        <v>9838</v>
      </c>
    </row>
    <row r="2711" spans="1:36" hidden="1" x14ac:dyDescent="0.25">
      <c r="A2711" t="s">
        <v>15711</v>
      </c>
      <c r="B2711" t="s">
        <v>14882</v>
      </c>
      <c r="C2711" s="2">
        <v>44000</v>
      </c>
      <c r="D2711" t="s">
        <v>9827</v>
      </c>
      <c r="E2711" t="s">
        <v>10988</v>
      </c>
      <c r="F2711" t="s">
        <v>10989</v>
      </c>
      <c r="G2711" t="s">
        <v>461</v>
      </c>
      <c r="H2711" t="s">
        <v>15712</v>
      </c>
      <c r="I2711" t="s">
        <v>9875</v>
      </c>
      <c r="J2711" t="s">
        <v>15713</v>
      </c>
      <c r="K2711" t="str">
        <f t="shared" si="84"/>
        <v>GERARDO ALONSO MUNIZAGA CORTES</v>
      </c>
      <c r="L2711" t="str">
        <f t="shared" si="85"/>
        <v>Gerardo Alonso Munizaga Cortes</v>
      </c>
      <c r="M2711" t="s">
        <v>2372</v>
      </c>
      <c r="N2711" t="str">
        <f>VLOOKUP(M2711,Tabla13[[#All],[rut]:[estado_licencia]],2,0)</f>
        <v>Gerardo Alonso Munizaga Cortes</v>
      </c>
      <c r="O2711" t="s">
        <v>15714</v>
      </c>
      <c r="P2711" t="s">
        <v>4040</v>
      </c>
      <c r="Q2711" s="2">
        <v>44363</v>
      </c>
      <c r="R2711" t="s">
        <v>460</v>
      </c>
      <c r="T2711" t="s">
        <v>9834</v>
      </c>
      <c r="U2711" s="2">
        <v>45461</v>
      </c>
      <c r="V2711" t="s">
        <v>9835</v>
      </c>
      <c r="W2711" t="s">
        <v>1224</v>
      </c>
      <c r="X2711" t="s">
        <v>10857</v>
      </c>
      <c r="Y2711">
        <v>25000</v>
      </c>
      <c r="Z2711" t="s">
        <v>9838</v>
      </c>
    </row>
    <row r="2712" spans="1:36" hidden="1" x14ac:dyDescent="0.25">
      <c r="A2712" t="s">
        <v>15715</v>
      </c>
      <c r="B2712" t="s">
        <v>14882</v>
      </c>
      <c r="C2712" s="2">
        <v>44000</v>
      </c>
      <c r="D2712" t="s">
        <v>9827</v>
      </c>
      <c r="E2712" t="s">
        <v>15346</v>
      </c>
      <c r="F2712" t="s">
        <v>15347</v>
      </c>
      <c r="G2712" t="s">
        <v>2207</v>
      </c>
      <c r="H2712" t="s">
        <v>15543</v>
      </c>
      <c r="I2712" t="s">
        <v>15716</v>
      </c>
      <c r="J2712" t="s">
        <v>15717</v>
      </c>
      <c r="K2712" t="str">
        <f t="shared" si="84"/>
        <v>CARMEN NIDIA ARENAS LLAIPEN</v>
      </c>
      <c r="L2712" t="str">
        <f t="shared" si="85"/>
        <v>Carmen Nidia Arenas Llaipen</v>
      </c>
      <c r="M2712" t="s">
        <v>2373</v>
      </c>
      <c r="N2712" t="str">
        <f>VLOOKUP(M2712,Tabla13[[#All],[rut]:[estado_licencia]],2,0)</f>
        <v>Carmen Nidia Arenas Llaipen</v>
      </c>
      <c r="O2712" t="s">
        <v>10798</v>
      </c>
      <c r="P2712" t="s">
        <v>9879</v>
      </c>
      <c r="Q2712" s="2">
        <v>44757</v>
      </c>
      <c r="R2712" t="s">
        <v>460</v>
      </c>
      <c r="T2712" t="s">
        <v>9834</v>
      </c>
      <c r="U2712" s="2">
        <v>44365</v>
      </c>
      <c r="V2712" t="s">
        <v>9835</v>
      </c>
      <c r="W2712" t="s">
        <v>1224</v>
      </c>
      <c r="X2712" t="s">
        <v>10857</v>
      </c>
      <c r="Y2712">
        <v>25000</v>
      </c>
      <c r="Z2712" t="s">
        <v>9838</v>
      </c>
    </row>
    <row r="2713" spans="1:36" hidden="1" x14ac:dyDescent="0.25">
      <c r="A2713" t="s">
        <v>10883</v>
      </c>
      <c r="B2713" t="s">
        <v>14882</v>
      </c>
      <c r="C2713" s="2">
        <v>44000</v>
      </c>
      <c r="D2713" t="s">
        <v>10351</v>
      </c>
      <c r="E2713" t="s">
        <v>9840</v>
      </c>
      <c r="F2713" t="s">
        <v>9841</v>
      </c>
      <c r="G2713" t="s">
        <v>50</v>
      </c>
      <c r="H2713" t="s">
        <v>9996</v>
      </c>
      <c r="I2713" t="s">
        <v>9893</v>
      </c>
      <c r="J2713" t="s">
        <v>15520</v>
      </c>
      <c r="K2713" t="str">
        <f t="shared" si="84"/>
        <v>SAMUEL DE MERCEDES LAZO FLORES</v>
      </c>
      <c r="L2713" t="str">
        <f t="shared" si="85"/>
        <v>Samuel De Mercedes Lazo Flores</v>
      </c>
      <c r="M2713" t="s">
        <v>2281</v>
      </c>
      <c r="N2713" t="str">
        <f>VLOOKUP(M2713,Tabla13[[#All],[rut]:[estado_licencia]],2,0)</f>
        <v>Samuel De Mercedes Lazo Flores</v>
      </c>
      <c r="O2713" t="s">
        <v>9832</v>
      </c>
      <c r="P2713" t="s">
        <v>460</v>
      </c>
      <c r="Q2713" s="2" t="s">
        <v>460</v>
      </c>
      <c r="R2713" t="s">
        <v>460</v>
      </c>
      <c r="T2713" t="s">
        <v>9834</v>
      </c>
      <c r="U2713" s="2">
        <v>44365</v>
      </c>
      <c r="V2713" t="s">
        <v>9835</v>
      </c>
      <c r="W2713" t="s">
        <v>1224</v>
      </c>
      <c r="X2713" t="s">
        <v>10857</v>
      </c>
      <c r="Y2713">
        <v>25000</v>
      </c>
      <c r="Z2713" t="s">
        <v>9838</v>
      </c>
    </row>
    <row r="2714" spans="1:36" hidden="1" x14ac:dyDescent="0.25">
      <c r="A2714" t="s">
        <v>10883</v>
      </c>
      <c r="B2714" t="s">
        <v>14882</v>
      </c>
      <c r="C2714" s="2">
        <v>44001</v>
      </c>
      <c r="D2714" t="s">
        <v>10848</v>
      </c>
      <c r="E2714" t="s">
        <v>10917</v>
      </c>
      <c r="F2714" t="s">
        <v>10075</v>
      </c>
      <c r="G2714" t="s">
        <v>114</v>
      </c>
      <c r="H2714" t="s">
        <v>11042</v>
      </c>
      <c r="I2714" t="s">
        <v>10365</v>
      </c>
      <c r="J2714" t="s">
        <v>10243</v>
      </c>
      <c r="K2714" t="str">
        <f t="shared" si="84"/>
        <v>JUAN CARLOS ULLOA MORA</v>
      </c>
      <c r="L2714" t="str">
        <f t="shared" si="85"/>
        <v>Juan Carlos Ulloa Mora</v>
      </c>
      <c r="M2714" t="s">
        <v>2098</v>
      </c>
      <c r="N2714" t="str">
        <f>VLOOKUP(M2714,Tabla13[[#All],[rut]:[estado_licencia]],2,0)</f>
        <v>Juan Carlos Ulloa Mora</v>
      </c>
      <c r="O2714" t="s">
        <v>9832</v>
      </c>
      <c r="P2714" t="s">
        <v>10209</v>
      </c>
      <c r="Q2714" s="2">
        <v>43912</v>
      </c>
      <c r="R2714">
        <v>19495</v>
      </c>
      <c r="S2714" t="s">
        <v>15718</v>
      </c>
      <c r="T2714" t="s">
        <v>9834</v>
      </c>
      <c r="U2714" s="2">
        <v>44015</v>
      </c>
      <c r="V2714" t="s">
        <v>9835</v>
      </c>
      <c r="W2714" t="s">
        <v>1224</v>
      </c>
      <c r="X2714" t="s">
        <v>10857</v>
      </c>
      <c r="Y2714">
        <v>5000</v>
      </c>
      <c r="Z2714" t="s">
        <v>9838</v>
      </c>
    </row>
    <row r="2715" spans="1:36" x14ac:dyDescent="0.25">
      <c r="A2715" t="s">
        <v>15719</v>
      </c>
      <c r="B2715" t="s">
        <v>14882</v>
      </c>
      <c r="C2715" s="2">
        <v>44001</v>
      </c>
      <c r="D2715" t="s">
        <v>9827</v>
      </c>
      <c r="E2715" t="s">
        <v>11637</v>
      </c>
      <c r="F2715" t="e">
        <f>#N/A</f>
        <v>#N/A</v>
      </c>
      <c r="G2715" t="e">
        <f>#N/A</f>
        <v>#N/A</v>
      </c>
      <c r="H2715" t="s">
        <v>11244</v>
      </c>
      <c r="I2715" t="s">
        <v>9875</v>
      </c>
      <c r="J2715" t="s">
        <v>15720</v>
      </c>
      <c r="K2715" t="str">
        <f t="shared" si="84"/>
        <v>FLORENTINO HERNAN DEL CARMEN RAMOS CORTES</v>
      </c>
      <c r="L2715" t="str">
        <f t="shared" si="85"/>
        <v>Florentino Hernan Del Carmen Ramos Cortes</v>
      </c>
      <c r="M2715" t="s">
        <v>2374</v>
      </c>
      <c r="N2715" t="str">
        <f>VLOOKUP(M2715,Tabla13[[#All],[rut]:[estado_licencia]],2,0)</f>
        <v>Florentino Hernan Del Carmen Ramos Cortes</v>
      </c>
      <c r="O2715" t="s">
        <v>10871</v>
      </c>
      <c r="P2715" t="s">
        <v>10979</v>
      </c>
      <c r="Q2715" s="2">
        <v>45095</v>
      </c>
      <c r="R2715">
        <v>18290</v>
      </c>
      <c r="T2715" t="s">
        <v>9834</v>
      </c>
      <c r="U2715" s="2">
        <v>44366</v>
      </c>
      <c r="V2715" t="s">
        <v>9835</v>
      </c>
      <c r="W2715" t="s">
        <v>1224</v>
      </c>
      <c r="X2715" t="s">
        <v>10857</v>
      </c>
      <c r="Y2715">
        <v>25000</v>
      </c>
      <c r="Z2715" t="s">
        <v>9838</v>
      </c>
      <c r="AA2715" s="2">
        <v>44012</v>
      </c>
      <c r="AB2715" t="s">
        <v>9854</v>
      </c>
      <c r="AI2715" t="s">
        <v>15721</v>
      </c>
      <c r="AJ2715">
        <v>44001</v>
      </c>
    </row>
    <row r="2716" spans="1:36" hidden="1" x14ac:dyDescent="0.25">
      <c r="A2716" t="s">
        <v>15722</v>
      </c>
      <c r="B2716" t="s">
        <v>14882</v>
      </c>
      <c r="C2716" s="2">
        <v>44001</v>
      </c>
      <c r="D2716" t="s">
        <v>9827</v>
      </c>
      <c r="E2716" t="s">
        <v>11003</v>
      </c>
      <c r="F2716" t="s">
        <v>11004</v>
      </c>
      <c r="G2716" t="s">
        <v>466</v>
      </c>
      <c r="H2716" t="s">
        <v>15063</v>
      </c>
      <c r="I2716" t="s">
        <v>15723</v>
      </c>
      <c r="J2716" t="s">
        <v>15724</v>
      </c>
      <c r="K2716" t="str">
        <f t="shared" si="84"/>
        <v>RAUL ANTONIO SAN JUAN CANIULEF</v>
      </c>
      <c r="L2716" t="str">
        <f t="shared" si="85"/>
        <v>Raul Antonio San Juan Caniulef</v>
      </c>
      <c r="M2716" t="s">
        <v>2375</v>
      </c>
      <c r="N2716" t="str">
        <f>VLOOKUP(M2716,Tabla13[[#All],[rut]:[estado_licencia]],2,0)</f>
        <v>Raul Antonio San Juan Caniulef</v>
      </c>
      <c r="O2716" t="s">
        <v>11538</v>
      </c>
      <c r="P2716" t="s">
        <v>4040</v>
      </c>
      <c r="Q2716" s="2">
        <v>45298</v>
      </c>
      <c r="R2716" t="s">
        <v>460</v>
      </c>
      <c r="T2716" t="s">
        <v>9834</v>
      </c>
      <c r="U2716" s="2">
        <v>45462</v>
      </c>
      <c r="V2716" t="s">
        <v>9835</v>
      </c>
      <c r="W2716" t="s">
        <v>1224</v>
      </c>
      <c r="X2716" t="s">
        <v>10857</v>
      </c>
      <c r="Y2716">
        <v>25000</v>
      </c>
      <c r="Z2716" t="s">
        <v>9853</v>
      </c>
      <c r="AA2716" s="2">
        <v>44004</v>
      </c>
      <c r="AB2716" t="s">
        <v>9936</v>
      </c>
      <c r="AI2716" t="s">
        <v>15603</v>
      </c>
      <c r="AJ2716">
        <v>44007</v>
      </c>
    </row>
    <row r="2717" spans="1:36" x14ac:dyDescent="0.25">
      <c r="A2717" t="s">
        <v>15725</v>
      </c>
      <c r="B2717" t="s">
        <v>14882</v>
      </c>
      <c r="C2717" s="2">
        <v>44001</v>
      </c>
      <c r="D2717" t="s">
        <v>9827</v>
      </c>
      <c r="E2717" t="s">
        <v>11979</v>
      </c>
      <c r="F2717" t="e">
        <f>#N/A</f>
        <v>#N/A</v>
      </c>
      <c r="G2717" t="e">
        <f>#N/A</f>
        <v>#N/A</v>
      </c>
      <c r="H2717" t="s">
        <v>10270</v>
      </c>
      <c r="I2717" t="s">
        <v>10064</v>
      </c>
      <c r="J2717" t="s">
        <v>15726</v>
      </c>
      <c r="K2717" t="str">
        <f t="shared" si="84"/>
        <v>ERIK ALBERTO ENRIQUE CARMONA CALDERON</v>
      </c>
      <c r="L2717" t="str">
        <f t="shared" si="85"/>
        <v>Erik Alberto Enrique Carmona Calderon</v>
      </c>
      <c r="M2717" t="s">
        <v>2376</v>
      </c>
      <c r="N2717" t="str">
        <f>VLOOKUP(M2717,Tabla13[[#All],[rut]:[estado_licencia]],2,0)</f>
        <v>Erik Alberto Enrique Carmona Calderon</v>
      </c>
      <c r="O2717" t="s">
        <v>10838</v>
      </c>
      <c r="P2717" t="s">
        <v>4040</v>
      </c>
      <c r="Q2717" s="2">
        <v>45488</v>
      </c>
      <c r="R2717" t="s">
        <v>460</v>
      </c>
      <c r="T2717" t="s">
        <v>9834</v>
      </c>
      <c r="U2717" s="2">
        <v>45462</v>
      </c>
      <c r="V2717" t="s">
        <v>9835</v>
      </c>
      <c r="W2717" t="s">
        <v>1224</v>
      </c>
      <c r="X2717" t="s">
        <v>10857</v>
      </c>
      <c r="Y2717">
        <v>25000</v>
      </c>
      <c r="Z2717" t="s">
        <v>9838</v>
      </c>
    </row>
    <row r="2718" spans="1:36" hidden="1" x14ac:dyDescent="0.25">
      <c r="A2718" t="s">
        <v>15727</v>
      </c>
      <c r="B2718" t="s">
        <v>14882</v>
      </c>
      <c r="C2718" s="2">
        <v>44001</v>
      </c>
      <c r="D2718" t="s">
        <v>9827</v>
      </c>
      <c r="E2718" t="s">
        <v>10305</v>
      </c>
      <c r="F2718" t="s">
        <v>10306</v>
      </c>
      <c r="G2718" t="s">
        <v>177</v>
      </c>
      <c r="H2718" t="s">
        <v>9896</v>
      </c>
      <c r="I2718" t="s">
        <v>9903</v>
      </c>
      <c r="J2718" t="s">
        <v>15728</v>
      </c>
      <c r="K2718" t="str">
        <f t="shared" si="84"/>
        <v>FREDY ALENADRO QUIROZ CASTILLO</v>
      </c>
      <c r="L2718" t="str">
        <f t="shared" si="85"/>
        <v>Fredy Alenadro Quiroz Castillo</v>
      </c>
      <c r="M2718" t="s">
        <v>2377</v>
      </c>
      <c r="N2718" t="str">
        <f>VLOOKUP(M2718,Tabla13[[#All],[rut]:[estado_licencia]],2,0)</f>
        <v>Fredy Alenadro Quiroz Castillo</v>
      </c>
      <c r="O2718" t="s">
        <v>15729</v>
      </c>
      <c r="P2718" t="s">
        <v>9879</v>
      </c>
      <c r="Q2718" s="2">
        <v>45848</v>
      </c>
      <c r="R2718" t="s">
        <v>460</v>
      </c>
      <c r="T2718" t="s">
        <v>9834</v>
      </c>
      <c r="U2718" s="2">
        <v>44366</v>
      </c>
      <c r="V2718" t="s">
        <v>9835</v>
      </c>
      <c r="W2718" t="s">
        <v>1224</v>
      </c>
      <c r="X2718" t="s">
        <v>10857</v>
      </c>
      <c r="Y2718">
        <v>25000</v>
      </c>
      <c r="Z2718" t="s">
        <v>9838</v>
      </c>
    </row>
    <row r="2719" spans="1:36" x14ac:dyDescent="0.25">
      <c r="A2719" t="s">
        <v>15730</v>
      </c>
      <c r="B2719" t="s">
        <v>14882</v>
      </c>
      <c r="C2719" s="2">
        <v>44001</v>
      </c>
      <c r="D2719" t="s">
        <v>9827</v>
      </c>
      <c r="E2719" t="s">
        <v>11915</v>
      </c>
      <c r="F2719" t="e">
        <f>#N/A</f>
        <v>#N/A</v>
      </c>
      <c r="G2719" t="e">
        <f>#N/A</f>
        <v>#N/A</v>
      </c>
      <c r="H2719" t="s">
        <v>15731</v>
      </c>
      <c r="I2719" t="s">
        <v>12621</v>
      </c>
      <c r="J2719" t="s">
        <v>10473</v>
      </c>
      <c r="K2719" t="str">
        <f t="shared" si="84"/>
        <v>RODRIGO ANDRES MARENTIS URETA</v>
      </c>
      <c r="L2719" t="str">
        <f t="shared" si="85"/>
        <v>Rodrigo Andres Marentis Ureta</v>
      </c>
      <c r="M2719" t="s">
        <v>2378</v>
      </c>
      <c r="N2719" t="str">
        <f>VLOOKUP(M2719,Tabla13[[#All],[rut]:[estado_licencia]],2,0)</f>
        <v>Rodrigo Andres Marentis Ureta</v>
      </c>
      <c r="O2719" t="s">
        <v>9878</v>
      </c>
      <c r="P2719" t="s">
        <v>15732</v>
      </c>
      <c r="Q2719" s="2">
        <v>44022</v>
      </c>
      <c r="R2719">
        <v>19495</v>
      </c>
      <c r="T2719" t="s">
        <v>9834</v>
      </c>
      <c r="U2719" s="2">
        <v>44366</v>
      </c>
      <c r="V2719" t="s">
        <v>9835</v>
      </c>
      <c r="W2719" t="s">
        <v>1224</v>
      </c>
      <c r="X2719" t="s">
        <v>10857</v>
      </c>
      <c r="Y2719">
        <v>25000</v>
      </c>
      <c r="Z2719" t="s">
        <v>9838</v>
      </c>
    </row>
    <row r="2720" spans="1:36" hidden="1" x14ac:dyDescent="0.25">
      <c r="A2720" t="s">
        <v>15733</v>
      </c>
      <c r="B2720" t="s">
        <v>14882</v>
      </c>
      <c r="C2720" s="2">
        <v>44001</v>
      </c>
      <c r="D2720" t="s">
        <v>9827</v>
      </c>
      <c r="E2720" t="s">
        <v>15346</v>
      </c>
      <c r="F2720" t="s">
        <v>15347</v>
      </c>
      <c r="G2720" t="s">
        <v>2207</v>
      </c>
      <c r="H2720" t="s">
        <v>9887</v>
      </c>
      <c r="I2720" t="s">
        <v>11732</v>
      </c>
      <c r="J2720" t="s">
        <v>15734</v>
      </c>
      <c r="K2720" t="str">
        <f t="shared" si="84"/>
        <v>RODRIGO ALEX  GONZALEZ TORREJON</v>
      </c>
      <c r="L2720" t="str">
        <f t="shared" si="85"/>
        <v>Rodrigo Alex  Gonzalez Torrejon</v>
      </c>
      <c r="M2720" t="s">
        <v>2379</v>
      </c>
      <c r="N2720" t="str">
        <f>VLOOKUP(M2720,Tabla13[[#All],[rut]:[estado_licencia]],2,0)</f>
        <v>Rodrigo Alex  Gonzalez Torrejon</v>
      </c>
      <c r="O2720" t="s">
        <v>9832</v>
      </c>
      <c r="P2720" t="s">
        <v>9906</v>
      </c>
      <c r="Q2720" s="2">
        <v>44833</v>
      </c>
      <c r="R2720">
        <v>19495</v>
      </c>
      <c r="T2720" t="s">
        <v>9834</v>
      </c>
      <c r="U2720" s="2">
        <v>44366</v>
      </c>
      <c r="V2720" t="s">
        <v>9835</v>
      </c>
      <c r="W2720" t="s">
        <v>1224</v>
      </c>
      <c r="X2720" t="s">
        <v>10857</v>
      </c>
      <c r="Y2720">
        <v>25000</v>
      </c>
      <c r="Z2720" t="s">
        <v>9838</v>
      </c>
    </row>
    <row r="2721" spans="1:36" hidden="1" x14ac:dyDescent="0.25">
      <c r="A2721" t="s">
        <v>15735</v>
      </c>
      <c r="B2721" t="s">
        <v>14882</v>
      </c>
      <c r="C2721" s="2">
        <v>44001</v>
      </c>
      <c r="D2721" t="s">
        <v>9827</v>
      </c>
      <c r="E2721" t="s">
        <v>11896</v>
      </c>
      <c r="F2721" t="s">
        <v>11897</v>
      </c>
      <c r="G2721" t="s">
        <v>766</v>
      </c>
      <c r="H2721" t="s">
        <v>15736</v>
      </c>
      <c r="I2721" t="s">
        <v>15737</v>
      </c>
      <c r="J2721" t="s">
        <v>10922</v>
      </c>
      <c r="K2721" t="str">
        <f t="shared" si="84"/>
        <v>CRISTIAN MARCELO FONT DE LA VALL LUTFY</v>
      </c>
      <c r="L2721" t="str">
        <f t="shared" si="85"/>
        <v>Cristian Marcelo Font De La Vall Lutfy</v>
      </c>
      <c r="M2721" t="s">
        <v>2380</v>
      </c>
      <c r="N2721" t="str">
        <f>VLOOKUP(M2721,Tabla13[[#All],[rut]:[estado_licencia]],2,0)</f>
        <v>Cristian Marcelo Font De La Vall Lutfy</v>
      </c>
      <c r="O2721" t="s">
        <v>9832</v>
      </c>
      <c r="P2721" t="s">
        <v>10018</v>
      </c>
      <c r="Q2721" s="2">
        <v>44499</v>
      </c>
      <c r="R2721">
        <v>19495</v>
      </c>
      <c r="T2721" t="s">
        <v>9834</v>
      </c>
      <c r="U2721" s="2">
        <v>44366</v>
      </c>
      <c r="V2721" t="s">
        <v>9835</v>
      </c>
      <c r="W2721" t="s">
        <v>1224</v>
      </c>
      <c r="X2721" t="s">
        <v>10857</v>
      </c>
      <c r="Y2721">
        <v>25000</v>
      </c>
      <c r="Z2721" t="s">
        <v>9838</v>
      </c>
    </row>
    <row r="2722" spans="1:36" hidden="1" x14ac:dyDescent="0.25">
      <c r="A2722" t="s">
        <v>15738</v>
      </c>
      <c r="B2722" t="s">
        <v>14882</v>
      </c>
      <c r="C2722" s="2">
        <v>44001</v>
      </c>
      <c r="D2722" t="s">
        <v>9827</v>
      </c>
      <c r="E2722" t="s">
        <v>11896</v>
      </c>
      <c r="F2722" t="s">
        <v>11897</v>
      </c>
      <c r="G2722" t="s">
        <v>766</v>
      </c>
      <c r="H2722" t="s">
        <v>11580</v>
      </c>
      <c r="I2722" t="s">
        <v>11580</v>
      </c>
      <c r="J2722" t="s">
        <v>12098</v>
      </c>
      <c r="K2722" t="str">
        <f t="shared" si="84"/>
        <v>LUIS ALEJANDRO LOBOS LOBOS</v>
      </c>
      <c r="L2722" t="str">
        <f t="shared" si="85"/>
        <v>Luis Alejandro Lobos Lobos</v>
      </c>
      <c r="M2722" t="s">
        <v>2381</v>
      </c>
      <c r="N2722" t="str">
        <f>VLOOKUP(M2722,Tabla13[[#All],[rut]:[estado_licencia]],2,0)</f>
        <v>Luis Alejandro Lobos Lobos</v>
      </c>
      <c r="O2722" t="s">
        <v>9832</v>
      </c>
      <c r="P2722" t="s">
        <v>10646</v>
      </c>
      <c r="Q2722" s="2">
        <v>44257</v>
      </c>
      <c r="R2722">
        <v>18290</v>
      </c>
      <c r="T2722" t="s">
        <v>9834</v>
      </c>
      <c r="U2722" s="2">
        <v>44366</v>
      </c>
      <c r="V2722" t="s">
        <v>9835</v>
      </c>
      <c r="W2722" t="s">
        <v>1224</v>
      </c>
      <c r="X2722" t="s">
        <v>10857</v>
      </c>
      <c r="Y2722">
        <v>25000</v>
      </c>
      <c r="Z2722" t="s">
        <v>9838</v>
      </c>
    </row>
    <row r="2723" spans="1:36" hidden="1" x14ac:dyDescent="0.25">
      <c r="A2723" t="s">
        <v>15739</v>
      </c>
      <c r="B2723" t="s">
        <v>14882</v>
      </c>
      <c r="C2723" s="2">
        <v>44001</v>
      </c>
      <c r="D2723" t="s">
        <v>9827</v>
      </c>
      <c r="E2723" t="s">
        <v>11896</v>
      </c>
      <c r="F2723" t="s">
        <v>11897</v>
      </c>
      <c r="G2723" t="s">
        <v>766</v>
      </c>
      <c r="H2723" t="s">
        <v>10207</v>
      </c>
      <c r="I2723" t="s">
        <v>10111</v>
      </c>
      <c r="J2723" t="s">
        <v>15740</v>
      </c>
      <c r="K2723" t="str">
        <f t="shared" si="84"/>
        <v>HECTOR DEL ROSARIO VALENCIA SILVA</v>
      </c>
      <c r="L2723" t="str">
        <f t="shared" si="85"/>
        <v>Hector Del Rosario Valencia Silva</v>
      </c>
      <c r="M2723" t="s">
        <v>2382</v>
      </c>
      <c r="N2723" t="str">
        <f>VLOOKUP(M2723,Tabla13[[#All],[rut]:[estado_licencia]],2,0)</f>
        <v>Hector Del Rosario Valencia Silva</v>
      </c>
      <c r="O2723" t="s">
        <v>9832</v>
      </c>
      <c r="P2723" t="s">
        <v>10231</v>
      </c>
      <c r="Q2723" s="2">
        <v>44118</v>
      </c>
      <c r="R2723">
        <v>19495</v>
      </c>
      <c r="T2723" t="s">
        <v>9834</v>
      </c>
      <c r="U2723" s="2">
        <v>44366</v>
      </c>
      <c r="V2723" t="s">
        <v>9835</v>
      </c>
      <c r="W2723" t="s">
        <v>1224</v>
      </c>
      <c r="X2723" t="s">
        <v>10857</v>
      </c>
      <c r="Y2723">
        <v>25000</v>
      </c>
      <c r="Z2723" t="s">
        <v>9838</v>
      </c>
    </row>
    <row r="2724" spans="1:36" x14ac:dyDescent="0.25">
      <c r="A2724" t="s">
        <v>15741</v>
      </c>
      <c r="B2724" t="s">
        <v>14882</v>
      </c>
      <c r="C2724" s="2">
        <v>44001</v>
      </c>
      <c r="D2724" t="s">
        <v>9827</v>
      </c>
      <c r="E2724" t="s">
        <v>15742</v>
      </c>
      <c r="F2724" t="e">
        <f>#N/A</f>
        <v>#N/A</v>
      </c>
      <c r="G2724" t="e">
        <f>#N/A</f>
        <v>#N/A</v>
      </c>
      <c r="H2724" t="s">
        <v>10265</v>
      </c>
      <c r="I2724" t="s">
        <v>10016</v>
      </c>
      <c r="J2724" t="s">
        <v>10243</v>
      </c>
      <c r="K2724" t="str">
        <f t="shared" si="84"/>
        <v>JUAN CARLOS OLIVARES MORENO</v>
      </c>
      <c r="L2724" t="str">
        <f t="shared" si="85"/>
        <v>Juan Carlos Olivares Moreno</v>
      </c>
      <c r="M2724" t="s">
        <v>2383</v>
      </c>
      <c r="N2724" t="str">
        <f>VLOOKUP(M2724,Tabla13[[#All],[rut]:[estado_licencia]],2,0)</f>
        <v>Juan Carlos Olivares Moreno</v>
      </c>
      <c r="O2724" t="s">
        <v>11208</v>
      </c>
      <c r="P2724" t="s">
        <v>9919</v>
      </c>
      <c r="Q2724" s="2">
        <v>19495</v>
      </c>
      <c r="R2724">
        <v>19495</v>
      </c>
      <c r="T2724" t="s">
        <v>9834</v>
      </c>
      <c r="U2724" s="2">
        <v>44366</v>
      </c>
      <c r="V2724" t="s">
        <v>9835</v>
      </c>
      <c r="W2724" t="s">
        <v>1224</v>
      </c>
      <c r="X2724" t="s">
        <v>10857</v>
      </c>
      <c r="Y2724">
        <v>25000</v>
      </c>
      <c r="Z2724" t="s">
        <v>9838</v>
      </c>
    </row>
    <row r="2725" spans="1:36" hidden="1" x14ac:dyDescent="0.25">
      <c r="A2725" t="s">
        <v>15743</v>
      </c>
      <c r="B2725" t="s">
        <v>14882</v>
      </c>
      <c r="C2725" s="2">
        <v>44001</v>
      </c>
      <c r="D2725" t="s">
        <v>9827</v>
      </c>
      <c r="E2725" t="s">
        <v>10968</v>
      </c>
      <c r="F2725" t="s">
        <v>10968</v>
      </c>
      <c r="G2725" t="s">
        <v>455</v>
      </c>
      <c r="H2725" t="s">
        <v>10911</v>
      </c>
      <c r="I2725" t="s">
        <v>10911</v>
      </c>
      <c r="J2725" t="s">
        <v>15744</v>
      </c>
      <c r="K2725" t="str">
        <f t="shared" si="84"/>
        <v>ROBINSON FELIPE LARA LARA</v>
      </c>
      <c r="L2725" t="str">
        <f t="shared" si="85"/>
        <v>Robinson Felipe Lara Lara</v>
      </c>
      <c r="M2725" t="s">
        <v>2384</v>
      </c>
      <c r="N2725" t="str">
        <f>VLOOKUP(M2725,Tabla13[[#All],[rut]:[estado_licencia]],2,0)</f>
        <v>Robinson Felipe Lara Lara</v>
      </c>
      <c r="P2725" t="s">
        <v>4040</v>
      </c>
      <c r="Q2725" s="2">
        <v>45497</v>
      </c>
      <c r="R2725">
        <v>19710</v>
      </c>
      <c r="T2725" t="s">
        <v>9834</v>
      </c>
      <c r="U2725" s="2">
        <v>45462</v>
      </c>
      <c r="V2725" t="s">
        <v>9835</v>
      </c>
      <c r="W2725" t="s">
        <v>1224</v>
      </c>
      <c r="X2725" t="s">
        <v>10857</v>
      </c>
      <c r="Y2725">
        <v>25000</v>
      </c>
      <c r="Z2725" t="s">
        <v>9853</v>
      </c>
      <c r="AA2725" s="2">
        <v>44012</v>
      </c>
      <c r="AB2725" t="s">
        <v>9936</v>
      </c>
      <c r="AI2725" t="s">
        <v>15745</v>
      </c>
      <c r="AJ2725">
        <v>44012</v>
      </c>
    </row>
    <row r="2726" spans="1:36" x14ac:dyDescent="0.25">
      <c r="A2726" t="s">
        <v>10883</v>
      </c>
      <c r="B2726" t="s">
        <v>14882</v>
      </c>
      <c r="C2726" s="2">
        <v>44001</v>
      </c>
      <c r="D2726" t="s">
        <v>10351</v>
      </c>
      <c r="E2726" t="s">
        <v>15746</v>
      </c>
      <c r="F2726" t="e">
        <f>#N/A</f>
        <v>#N/A</v>
      </c>
      <c r="G2726" t="e">
        <f>#N/A</f>
        <v>#N/A</v>
      </c>
      <c r="H2726" t="s">
        <v>15731</v>
      </c>
      <c r="I2726" t="s">
        <v>12621</v>
      </c>
      <c r="J2726" t="s">
        <v>10473</v>
      </c>
      <c r="K2726" t="str">
        <f t="shared" si="84"/>
        <v>RODRIGO ANDRES MARENTIS URETA</v>
      </c>
      <c r="L2726" t="str">
        <f t="shared" si="85"/>
        <v>Rodrigo Andres Marentis Ureta</v>
      </c>
      <c r="M2726" t="s">
        <v>2378</v>
      </c>
      <c r="N2726" t="str">
        <f>VLOOKUP(M2726,Tabla13[[#All],[rut]:[estado_licencia]],2,0)</f>
        <v>Rodrigo Andres Marentis Ureta</v>
      </c>
      <c r="O2726" t="s">
        <v>9878</v>
      </c>
      <c r="P2726" t="s">
        <v>15732</v>
      </c>
      <c r="Q2726" s="2">
        <v>44022</v>
      </c>
      <c r="R2726">
        <v>19495</v>
      </c>
      <c r="T2726" t="s">
        <v>9834</v>
      </c>
      <c r="U2726" s="2">
        <v>44366</v>
      </c>
      <c r="V2726" t="s">
        <v>9835</v>
      </c>
      <c r="W2726" t="s">
        <v>1224</v>
      </c>
      <c r="X2726" t="s">
        <v>10857</v>
      </c>
      <c r="Y2726">
        <v>25000</v>
      </c>
      <c r="Z2726" t="s">
        <v>9838</v>
      </c>
    </row>
    <row r="2727" spans="1:36" hidden="1" x14ac:dyDescent="0.25">
      <c r="A2727" t="s">
        <v>10883</v>
      </c>
      <c r="B2727" t="s">
        <v>14882</v>
      </c>
      <c r="C2727" s="2">
        <v>44001</v>
      </c>
      <c r="D2727" t="s">
        <v>10351</v>
      </c>
      <c r="E2727" t="s">
        <v>9840</v>
      </c>
      <c r="F2727" t="s">
        <v>9841</v>
      </c>
      <c r="G2727" t="s">
        <v>50</v>
      </c>
      <c r="H2727" t="s">
        <v>10755</v>
      </c>
      <c r="I2727" t="s">
        <v>10366</v>
      </c>
      <c r="J2727" t="s">
        <v>11744</v>
      </c>
      <c r="K2727" t="str">
        <f t="shared" si="84"/>
        <v>DANIEL ALEJANDRO ROJO CUEVAS</v>
      </c>
      <c r="L2727" t="str">
        <f t="shared" si="85"/>
        <v>Daniel Alejandro Rojo Cuevas</v>
      </c>
      <c r="M2727" t="s">
        <v>2340</v>
      </c>
      <c r="N2727" t="str">
        <f>VLOOKUP(M2727,Tabla13[[#All],[rut]:[estado_licencia]],2,0)</f>
        <v>Daniel Alejandro Rojo Cuevas</v>
      </c>
      <c r="O2727" t="s">
        <v>9832</v>
      </c>
      <c r="P2727" t="s">
        <v>460</v>
      </c>
      <c r="Q2727" s="2" t="s">
        <v>460</v>
      </c>
      <c r="R2727" t="s">
        <v>460</v>
      </c>
      <c r="U2727" s="2">
        <v>44731</v>
      </c>
      <c r="V2727" t="s">
        <v>9835</v>
      </c>
      <c r="W2727" t="s">
        <v>1224</v>
      </c>
      <c r="X2727" t="s">
        <v>12883</v>
      </c>
      <c r="Y2727">
        <v>30000</v>
      </c>
      <c r="Z2727" t="s">
        <v>9838</v>
      </c>
    </row>
    <row r="2728" spans="1:36" hidden="1" x14ac:dyDescent="0.25">
      <c r="A2728" t="s">
        <v>15747</v>
      </c>
      <c r="B2728" t="s">
        <v>14882</v>
      </c>
      <c r="C2728" s="2">
        <v>44004</v>
      </c>
      <c r="D2728" t="s">
        <v>9827</v>
      </c>
      <c r="E2728" t="s">
        <v>11896</v>
      </c>
      <c r="F2728" t="s">
        <v>11897</v>
      </c>
      <c r="G2728" t="s">
        <v>766</v>
      </c>
      <c r="H2728" t="s">
        <v>12328</v>
      </c>
      <c r="I2728" t="s">
        <v>12328</v>
      </c>
      <c r="J2728" t="s">
        <v>10926</v>
      </c>
      <c r="K2728" t="str">
        <f t="shared" si="84"/>
        <v>MARIO ANDRES ARREDONDO ARREDONDO</v>
      </c>
      <c r="L2728" t="str">
        <f t="shared" si="85"/>
        <v>Mario Andres Arredondo Arredondo</v>
      </c>
      <c r="M2728" t="s">
        <v>2385</v>
      </c>
      <c r="N2728" t="str">
        <f>VLOOKUP(M2728,Tabla13[[#All],[rut]:[estado_licencia]],2,0)</f>
        <v>Mario Andres Arredondo Arredondo</v>
      </c>
      <c r="O2728" t="s">
        <v>9832</v>
      </c>
      <c r="P2728" t="s">
        <v>10807</v>
      </c>
      <c r="Q2728" s="2">
        <v>45161</v>
      </c>
      <c r="R2728">
        <v>19495</v>
      </c>
      <c r="T2728" t="s">
        <v>9834</v>
      </c>
      <c r="U2728" s="2">
        <v>44369</v>
      </c>
      <c r="V2728" t="s">
        <v>9835</v>
      </c>
      <c r="W2728" t="s">
        <v>1224</v>
      </c>
      <c r="X2728" t="s">
        <v>10857</v>
      </c>
      <c r="Y2728">
        <v>25000</v>
      </c>
      <c r="Z2728" t="s">
        <v>9838</v>
      </c>
    </row>
    <row r="2729" spans="1:36" hidden="1" x14ac:dyDescent="0.25">
      <c r="A2729" t="s">
        <v>15748</v>
      </c>
      <c r="B2729" t="s">
        <v>14882</v>
      </c>
      <c r="C2729" s="2">
        <v>44004</v>
      </c>
      <c r="D2729" t="s">
        <v>9827</v>
      </c>
      <c r="E2729" t="s">
        <v>10318</v>
      </c>
      <c r="F2729" t="s">
        <v>10319</v>
      </c>
      <c r="G2729" t="s">
        <v>181</v>
      </c>
      <c r="H2729" t="s">
        <v>12130</v>
      </c>
      <c r="I2729" t="s">
        <v>10372</v>
      </c>
      <c r="J2729" t="s">
        <v>14443</v>
      </c>
      <c r="K2729" t="str">
        <f t="shared" si="84"/>
        <v>VICTOR EDUARDO ROSAS LOPEZ</v>
      </c>
      <c r="L2729" t="str">
        <f t="shared" si="85"/>
        <v>Victor Eduardo Rosas Lopez</v>
      </c>
      <c r="M2729" t="s">
        <v>2386</v>
      </c>
      <c r="N2729" t="str">
        <f>VLOOKUP(M2729,Tabla13[[#All],[rut]:[estado_licencia]],2,0)</f>
        <v>Victor Eduardo Rosas Lopez</v>
      </c>
      <c r="O2729" t="s">
        <v>15749</v>
      </c>
      <c r="P2729" t="s">
        <v>15555</v>
      </c>
      <c r="Q2729" s="2">
        <v>44655</v>
      </c>
      <c r="R2729">
        <v>19495</v>
      </c>
      <c r="T2729" t="s">
        <v>9834</v>
      </c>
      <c r="U2729" s="2">
        <v>44369</v>
      </c>
      <c r="V2729" t="s">
        <v>9835</v>
      </c>
      <c r="W2729" t="s">
        <v>1224</v>
      </c>
      <c r="X2729" t="s">
        <v>10857</v>
      </c>
      <c r="Y2729">
        <v>25000</v>
      </c>
      <c r="Z2729" t="s">
        <v>9838</v>
      </c>
    </row>
    <row r="2730" spans="1:36" hidden="1" x14ac:dyDescent="0.25">
      <c r="A2730" t="s">
        <v>15750</v>
      </c>
      <c r="B2730" t="s">
        <v>14882</v>
      </c>
      <c r="C2730" s="2">
        <v>44004</v>
      </c>
      <c r="D2730" t="s">
        <v>9827</v>
      </c>
      <c r="E2730" t="s">
        <v>11218</v>
      </c>
      <c r="F2730" t="s">
        <v>11219</v>
      </c>
      <c r="G2730" t="s">
        <v>535</v>
      </c>
      <c r="H2730" t="s">
        <v>10411</v>
      </c>
      <c r="I2730" t="s">
        <v>9990</v>
      </c>
      <c r="J2730" t="s">
        <v>15751</v>
      </c>
      <c r="K2730" t="str">
        <f t="shared" si="84"/>
        <v>NELSON FRANCISCO VARGAS ASTORGA</v>
      </c>
      <c r="L2730" t="str">
        <f t="shared" si="85"/>
        <v>Nelson Francisco Vargas Astorga</v>
      </c>
      <c r="M2730" t="s">
        <v>2387</v>
      </c>
      <c r="N2730" t="str">
        <f>VLOOKUP(M2730,Tabla13[[#All],[rut]:[estado_licencia]],2,0)</f>
        <v>Nelson Francisco Vargas Astorga</v>
      </c>
      <c r="O2730" t="s">
        <v>9832</v>
      </c>
      <c r="P2730" t="s">
        <v>15752</v>
      </c>
      <c r="Q2730" s="2">
        <v>44972</v>
      </c>
      <c r="R2730">
        <v>19495</v>
      </c>
      <c r="T2730" t="s">
        <v>9834</v>
      </c>
      <c r="U2730" s="2">
        <v>44369</v>
      </c>
      <c r="V2730" t="s">
        <v>9835</v>
      </c>
      <c r="W2730" t="s">
        <v>1224</v>
      </c>
      <c r="X2730" t="s">
        <v>10857</v>
      </c>
      <c r="Y2730">
        <v>25000</v>
      </c>
      <c r="Z2730" t="s">
        <v>9853</v>
      </c>
      <c r="AA2730" s="2">
        <v>44008</v>
      </c>
      <c r="AB2730" t="s">
        <v>9936</v>
      </c>
      <c r="AI2730" t="s">
        <v>15454</v>
      </c>
      <c r="AJ2730">
        <v>44012</v>
      </c>
    </row>
    <row r="2731" spans="1:36" x14ac:dyDescent="0.25">
      <c r="A2731" t="s">
        <v>15753</v>
      </c>
      <c r="B2731" t="s">
        <v>14882</v>
      </c>
      <c r="C2731" s="2">
        <v>44004</v>
      </c>
      <c r="D2731" t="s">
        <v>9827</v>
      </c>
      <c r="E2731" t="s">
        <v>15418</v>
      </c>
      <c r="F2731" t="e">
        <f>#N/A</f>
        <v>#N/A</v>
      </c>
      <c r="G2731" t="e">
        <f>#N/A</f>
        <v>#N/A</v>
      </c>
      <c r="H2731" t="s">
        <v>15754</v>
      </c>
      <c r="I2731" t="s">
        <v>9928</v>
      </c>
      <c r="J2731" t="s">
        <v>15755</v>
      </c>
      <c r="K2731" t="str">
        <f t="shared" si="84"/>
        <v>MARCOS DAVID PALLERO  TAPIA</v>
      </c>
      <c r="L2731" t="str">
        <f t="shared" si="85"/>
        <v>Marcos David Pallero  Tapia</v>
      </c>
      <c r="M2731" t="s">
        <v>2388</v>
      </c>
      <c r="N2731" t="str">
        <f>VLOOKUP(M2731,Tabla13[[#All],[rut]:[estado_licencia]],2,0)</f>
        <v>Marcos David Pallero  Tapia</v>
      </c>
      <c r="O2731" t="s">
        <v>9832</v>
      </c>
      <c r="P2731" t="s">
        <v>10979</v>
      </c>
      <c r="Q2731" s="2">
        <v>45004</v>
      </c>
      <c r="R2731">
        <v>18290</v>
      </c>
      <c r="T2731" t="s">
        <v>9834</v>
      </c>
      <c r="U2731" s="2">
        <v>44369</v>
      </c>
      <c r="V2731" t="s">
        <v>9835</v>
      </c>
      <c r="W2731" t="s">
        <v>1224</v>
      </c>
      <c r="X2731" t="s">
        <v>10857</v>
      </c>
      <c r="Y2731">
        <v>25000</v>
      </c>
      <c r="Z2731" t="s">
        <v>9853</v>
      </c>
      <c r="AA2731" s="2">
        <v>43985</v>
      </c>
      <c r="AB2731" t="s">
        <v>9936</v>
      </c>
      <c r="AI2731" t="s">
        <v>15421</v>
      </c>
      <c r="AJ2731">
        <v>44001</v>
      </c>
    </row>
    <row r="2732" spans="1:36" hidden="1" x14ac:dyDescent="0.25">
      <c r="A2732" t="s">
        <v>15756</v>
      </c>
      <c r="B2732" t="s">
        <v>14882</v>
      </c>
      <c r="C2732" s="2">
        <v>44004</v>
      </c>
      <c r="D2732" t="s">
        <v>9827</v>
      </c>
      <c r="E2732" t="s">
        <v>10988</v>
      </c>
      <c r="F2732" t="s">
        <v>10989</v>
      </c>
      <c r="G2732" t="s">
        <v>461</v>
      </c>
      <c r="H2732" t="s">
        <v>15757</v>
      </c>
      <c r="I2732" t="s">
        <v>10411</v>
      </c>
      <c r="J2732" t="s">
        <v>12163</v>
      </c>
      <c r="K2732" t="str">
        <f t="shared" si="84"/>
        <v>RODOLFO ALEXIS ROJO  VARGAS</v>
      </c>
      <c r="L2732" t="str">
        <f t="shared" si="85"/>
        <v>Rodolfo Alexis Rojo  Vargas</v>
      </c>
      <c r="M2732" t="s">
        <v>2389</v>
      </c>
      <c r="N2732" t="str">
        <f>VLOOKUP(M2732,Tabla13[[#All],[rut]:[estado_licencia]],2,0)</f>
        <v>Rodolfo Alexis Rojo  Vargas</v>
      </c>
      <c r="O2732" t="s">
        <v>9832</v>
      </c>
      <c r="P2732" t="s">
        <v>11903</v>
      </c>
      <c r="Q2732" s="2">
        <v>44562</v>
      </c>
      <c r="R2732">
        <v>19495</v>
      </c>
      <c r="T2732" t="s">
        <v>9834</v>
      </c>
      <c r="U2732" s="2">
        <v>44369</v>
      </c>
      <c r="V2732" t="s">
        <v>9835</v>
      </c>
      <c r="W2732" t="s">
        <v>1224</v>
      </c>
      <c r="X2732" t="s">
        <v>10857</v>
      </c>
      <c r="Y2732">
        <v>25000</v>
      </c>
      <c r="Z2732" t="s">
        <v>9838</v>
      </c>
    </row>
    <row r="2733" spans="1:36" hidden="1" x14ac:dyDescent="0.25">
      <c r="A2733" t="s">
        <v>15758</v>
      </c>
      <c r="B2733" t="s">
        <v>14882</v>
      </c>
      <c r="C2733" s="2">
        <v>44004</v>
      </c>
      <c r="D2733" t="s">
        <v>9827</v>
      </c>
      <c r="E2733" t="s">
        <v>10988</v>
      </c>
      <c r="F2733" t="s">
        <v>10989</v>
      </c>
      <c r="G2733" t="s">
        <v>461</v>
      </c>
      <c r="H2733" t="s">
        <v>13242</v>
      </c>
      <c r="I2733" t="s">
        <v>13242</v>
      </c>
      <c r="J2733" t="s">
        <v>15759</v>
      </c>
      <c r="K2733" t="str">
        <f t="shared" si="84"/>
        <v>CRISTIAN AURELIO LANAS LANAS</v>
      </c>
      <c r="L2733" t="str">
        <f t="shared" si="85"/>
        <v>Cristian Aurelio Lanas Lanas</v>
      </c>
      <c r="M2733" t="s">
        <v>2390</v>
      </c>
      <c r="N2733" t="str">
        <f>VLOOKUP(M2733,Tabla13[[#All],[rut]:[estado_licencia]],2,0)</f>
        <v>Cristian Aurelio Lanas Lanas</v>
      </c>
      <c r="O2733" t="s">
        <v>9832</v>
      </c>
      <c r="P2733" t="s">
        <v>11517</v>
      </c>
      <c r="Q2733" s="2">
        <v>44858</v>
      </c>
      <c r="R2733">
        <v>19495</v>
      </c>
      <c r="T2733" t="s">
        <v>9834</v>
      </c>
      <c r="U2733" s="2">
        <v>44369</v>
      </c>
      <c r="V2733" t="s">
        <v>9835</v>
      </c>
      <c r="W2733" t="s">
        <v>1224</v>
      </c>
      <c r="X2733" t="s">
        <v>10857</v>
      </c>
      <c r="Y2733">
        <v>25000</v>
      </c>
      <c r="Z2733" t="s">
        <v>9838</v>
      </c>
    </row>
    <row r="2734" spans="1:36" hidden="1" x14ac:dyDescent="0.25">
      <c r="A2734" t="s">
        <v>15760</v>
      </c>
      <c r="B2734" t="s">
        <v>14882</v>
      </c>
      <c r="C2734" s="2">
        <v>44004</v>
      </c>
      <c r="D2734" t="s">
        <v>9827</v>
      </c>
      <c r="E2734" t="s">
        <v>10988</v>
      </c>
      <c r="F2734" t="s">
        <v>10989</v>
      </c>
      <c r="G2734" t="s">
        <v>461</v>
      </c>
      <c r="H2734" t="s">
        <v>10140</v>
      </c>
      <c r="I2734" t="s">
        <v>14151</v>
      </c>
      <c r="J2734" t="s">
        <v>10951</v>
      </c>
      <c r="K2734" t="str">
        <f t="shared" si="84"/>
        <v>MANUEL ALEJANDRO ARAYA VINET</v>
      </c>
      <c r="L2734" t="str">
        <f t="shared" si="85"/>
        <v>Manuel Alejandro Araya Vinet</v>
      </c>
      <c r="M2734" t="s">
        <v>2391</v>
      </c>
      <c r="N2734" t="str">
        <f>VLOOKUP(M2734,Tabla13[[#All],[rut]:[estado_licencia]],2,0)</f>
        <v>Manuel Alejandro Araya Vinet</v>
      </c>
      <c r="O2734" t="s">
        <v>9832</v>
      </c>
      <c r="P2734" t="s">
        <v>10186</v>
      </c>
      <c r="Q2734" s="2">
        <v>45095</v>
      </c>
      <c r="R2734">
        <v>19495</v>
      </c>
      <c r="T2734" t="s">
        <v>9834</v>
      </c>
      <c r="U2734" s="2">
        <v>44369</v>
      </c>
      <c r="V2734" t="s">
        <v>9835</v>
      </c>
      <c r="W2734" t="s">
        <v>1224</v>
      </c>
      <c r="X2734" t="s">
        <v>10857</v>
      </c>
      <c r="Y2734">
        <v>25000</v>
      </c>
      <c r="Z2734" t="s">
        <v>9838</v>
      </c>
    </row>
    <row r="2735" spans="1:36" hidden="1" x14ac:dyDescent="0.25">
      <c r="A2735" t="s">
        <v>15761</v>
      </c>
      <c r="B2735" t="s">
        <v>14882</v>
      </c>
      <c r="C2735" s="2">
        <v>44004</v>
      </c>
      <c r="D2735" t="s">
        <v>9827</v>
      </c>
      <c r="E2735" t="s">
        <v>11047</v>
      </c>
      <c r="F2735" t="s">
        <v>11048</v>
      </c>
      <c r="G2735" t="s">
        <v>477</v>
      </c>
      <c r="H2735" t="s">
        <v>10140</v>
      </c>
      <c r="I2735" t="s">
        <v>10125</v>
      </c>
      <c r="J2735" t="s">
        <v>15762</v>
      </c>
      <c r="K2735" t="str">
        <f t="shared" si="84"/>
        <v>MARIO MARCELO ARAYA VARAS</v>
      </c>
      <c r="L2735" t="str">
        <f t="shared" si="85"/>
        <v>Mario Marcelo Araya Varas</v>
      </c>
      <c r="M2735" t="s">
        <v>2392</v>
      </c>
      <c r="N2735" t="str">
        <f>VLOOKUP(M2735,Tabla13[[#All],[rut]:[estado_licencia]],2,0)</f>
        <v>Mario Marcelo Araya Varas</v>
      </c>
      <c r="O2735" t="s">
        <v>9878</v>
      </c>
      <c r="P2735" t="s">
        <v>9943</v>
      </c>
      <c r="Q2735" s="2">
        <v>44597</v>
      </c>
      <c r="R2735">
        <v>19495</v>
      </c>
      <c r="T2735" t="s">
        <v>9834</v>
      </c>
      <c r="U2735" s="2">
        <v>44369</v>
      </c>
      <c r="V2735" t="s">
        <v>9835</v>
      </c>
      <c r="W2735" t="s">
        <v>1224</v>
      </c>
      <c r="X2735" t="s">
        <v>10857</v>
      </c>
      <c r="Y2735">
        <v>25000</v>
      </c>
      <c r="Z2735" t="s">
        <v>9838</v>
      </c>
      <c r="AI2735" t="s">
        <v>15763</v>
      </c>
      <c r="AJ2735">
        <v>44007</v>
      </c>
    </row>
    <row r="2736" spans="1:36" hidden="1" x14ac:dyDescent="0.25">
      <c r="A2736" t="s">
        <v>15764</v>
      </c>
      <c r="B2736" t="s">
        <v>14882</v>
      </c>
      <c r="C2736" s="2">
        <v>44004</v>
      </c>
      <c r="D2736" t="s">
        <v>9827</v>
      </c>
      <c r="E2736" t="s">
        <v>10988</v>
      </c>
      <c r="F2736" t="s">
        <v>10989</v>
      </c>
      <c r="G2736" t="s">
        <v>461</v>
      </c>
      <c r="H2736" t="s">
        <v>15765</v>
      </c>
      <c r="I2736" t="s">
        <v>11923</v>
      </c>
      <c r="J2736" t="s">
        <v>15766</v>
      </c>
      <c r="K2736" t="str">
        <f t="shared" si="84"/>
        <v>GUILLERMO DANILO PARADA NAVARRETE</v>
      </c>
      <c r="L2736" t="str">
        <f t="shared" si="85"/>
        <v>Guillermo Danilo Parada Navarrete</v>
      </c>
      <c r="M2736" t="s">
        <v>2393</v>
      </c>
      <c r="N2736" t="str">
        <f>VLOOKUP(M2736,Tabla13[[#All],[rut]:[estado_licencia]],2,0)</f>
        <v>Guillermo Danilo Parada Navarrete</v>
      </c>
      <c r="O2736" t="s">
        <v>9832</v>
      </c>
      <c r="P2736" t="s">
        <v>9906</v>
      </c>
      <c r="Q2736" s="2">
        <v>45086</v>
      </c>
      <c r="R2736">
        <v>19495</v>
      </c>
      <c r="T2736" t="s">
        <v>9834</v>
      </c>
      <c r="U2736" s="2">
        <v>44369</v>
      </c>
      <c r="V2736" t="s">
        <v>9835</v>
      </c>
      <c r="W2736" t="s">
        <v>1224</v>
      </c>
      <c r="X2736" t="s">
        <v>10857</v>
      </c>
      <c r="Y2736">
        <v>25000</v>
      </c>
      <c r="Z2736" t="s">
        <v>9838</v>
      </c>
    </row>
    <row r="2737" spans="1:36" hidden="1" x14ac:dyDescent="0.25">
      <c r="A2737" t="s">
        <v>15767</v>
      </c>
      <c r="B2737" t="s">
        <v>14882</v>
      </c>
      <c r="C2737" s="2">
        <v>44004</v>
      </c>
      <c r="D2737" t="s">
        <v>9827</v>
      </c>
      <c r="E2737" t="s">
        <v>11896</v>
      </c>
      <c r="F2737" t="s">
        <v>11897</v>
      </c>
      <c r="G2737" t="s">
        <v>766</v>
      </c>
      <c r="H2737" t="s">
        <v>10007</v>
      </c>
      <c r="I2737" t="s">
        <v>10271</v>
      </c>
      <c r="J2737" t="s">
        <v>12888</v>
      </c>
      <c r="K2737" t="str">
        <f t="shared" si="84"/>
        <v>WASHINGTON DEL CARMEN BUGUEÑO BARRERA</v>
      </c>
      <c r="L2737" t="str">
        <f t="shared" si="85"/>
        <v>Washington Del Carmen Bugueño Barrera</v>
      </c>
      <c r="M2737" t="s">
        <v>1159</v>
      </c>
      <c r="N2737" t="str">
        <f>VLOOKUP(M2737,Tabla13[[#All],[rut]:[estado_licencia]],2,0)</f>
        <v>Washington Del Carmen Bugueño Barrera</v>
      </c>
      <c r="O2737" t="s">
        <v>15768</v>
      </c>
      <c r="P2737" t="s">
        <v>14201</v>
      </c>
      <c r="Q2737" s="2">
        <v>45122</v>
      </c>
      <c r="R2737" t="s">
        <v>460</v>
      </c>
      <c r="T2737" t="s">
        <v>9834</v>
      </c>
      <c r="U2737" s="2">
        <v>44369</v>
      </c>
      <c r="V2737" t="s">
        <v>9835</v>
      </c>
      <c r="W2737" t="s">
        <v>1224</v>
      </c>
      <c r="X2737" t="s">
        <v>10857</v>
      </c>
      <c r="Y2737">
        <v>25000</v>
      </c>
      <c r="Z2737" t="s">
        <v>9838</v>
      </c>
    </row>
    <row r="2738" spans="1:36" hidden="1" x14ac:dyDescent="0.25">
      <c r="A2738" t="s">
        <v>15769</v>
      </c>
      <c r="B2738" t="s">
        <v>14882</v>
      </c>
      <c r="C2738" s="2">
        <v>44004</v>
      </c>
      <c r="D2738" t="s">
        <v>9827</v>
      </c>
      <c r="E2738" t="s">
        <v>11896</v>
      </c>
      <c r="F2738" t="s">
        <v>11897</v>
      </c>
      <c r="G2738" t="s">
        <v>766</v>
      </c>
      <c r="H2738" t="s">
        <v>15567</v>
      </c>
      <c r="I2738" t="s">
        <v>10359</v>
      </c>
      <c r="J2738" t="s">
        <v>15770</v>
      </c>
      <c r="K2738" t="str">
        <f t="shared" si="84"/>
        <v>LUIS NEFTALI MANZANO HERNANDEZ</v>
      </c>
      <c r="L2738" t="str">
        <f t="shared" si="85"/>
        <v>Luis Neftali Manzano Hernandez</v>
      </c>
      <c r="M2738" t="s">
        <v>2394</v>
      </c>
      <c r="N2738" t="str">
        <f>VLOOKUP(M2738,Tabla13[[#All],[rut]:[estado_licencia]],2,0)</f>
        <v>Luis Neftali Manzano Hernandez</v>
      </c>
      <c r="O2738" t="s">
        <v>10176</v>
      </c>
      <c r="P2738" t="s">
        <v>9992</v>
      </c>
      <c r="Q2738" s="2">
        <v>45184</v>
      </c>
      <c r="R2738" t="s">
        <v>460</v>
      </c>
      <c r="T2738" t="s">
        <v>9834</v>
      </c>
      <c r="U2738" s="2">
        <v>44369</v>
      </c>
      <c r="V2738" t="s">
        <v>9835</v>
      </c>
      <c r="W2738" t="s">
        <v>1224</v>
      </c>
      <c r="X2738" t="s">
        <v>10857</v>
      </c>
      <c r="Y2738">
        <v>25000</v>
      </c>
      <c r="Z2738" t="s">
        <v>9838</v>
      </c>
    </row>
    <row r="2739" spans="1:36" hidden="1" x14ac:dyDescent="0.25">
      <c r="A2739" t="s">
        <v>15771</v>
      </c>
      <c r="B2739" t="s">
        <v>14882</v>
      </c>
      <c r="C2739" s="2">
        <v>44004</v>
      </c>
      <c r="D2739" t="s">
        <v>9827</v>
      </c>
      <c r="E2739" t="s">
        <v>9840</v>
      </c>
      <c r="F2739" t="s">
        <v>9841</v>
      </c>
      <c r="G2739" t="s">
        <v>50</v>
      </c>
      <c r="H2739" t="s">
        <v>15772</v>
      </c>
      <c r="I2739" t="s">
        <v>11565</v>
      </c>
      <c r="J2739" t="s">
        <v>15773</v>
      </c>
      <c r="K2739" t="str">
        <f t="shared" si="84"/>
        <v>MANUEL FERNANDO CAPILLA YAÑEZ</v>
      </c>
      <c r="L2739" t="str">
        <f t="shared" si="85"/>
        <v>Manuel Fernando Capilla Yañez</v>
      </c>
      <c r="M2739" t="s">
        <v>2395</v>
      </c>
      <c r="N2739" t="str">
        <f>VLOOKUP(M2739,Tabla13[[#All],[rut]:[estado_licencia]],2,0)</f>
        <v>Manuel Fernando Capilla Yañez</v>
      </c>
      <c r="O2739" t="s">
        <v>9832</v>
      </c>
      <c r="P2739" t="s">
        <v>11425</v>
      </c>
      <c r="Q2739" s="2">
        <v>44486</v>
      </c>
      <c r="R2739">
        <v>18290</v>
      </c>
      <c r="T2739" t="s">
        <v>9834</v>
      </c>
      <c r="U2739" s="2">
        <v>44369</v>
      </c>
      <c r="V2739" t="s">
        <v>9835</v>
      </c>
      <c r="W2739" t="s">
        <v>1224</v>
      </c>
      <c r="X2739" t="s">
        <v>10857</v>
      </c>
      <c r="Y2739">
        <v>25000</v>
      </c>
      <c r="Z2739" t="s">
        <v>9838</v>
      </c>
    </row>
    <row r="2740" spans="1:36" hidden="1" x14ac:dyDescent="0.25">
      <c r="A2740" t="s">
        <v>15774</v>
      </c>
      <c r="B2740" t="s">
        <v>14882</v>
      </c>
      <c r="C2740" s="2">
        <v>44004</v>
      </c>
      <c r="D2740" t="s">
        <v>9827</v>
      </c>
      <c r="E2740" t="s">
        <v>11759</v>
      </c>
      <c r="F2740" t="s">
        <v>11760</v>
      </c>
      <c r="G2740" t="s">
        <v>721</v>
      </c>
      <c r="H2740" t="s">
        <v>10154</v>
      </c>
      <c r="I2740" t="s">
        <v>10012</v>
      </c>
      <c r="J2740" t="s">
        <v>15775</v>
      </c>
      <c r="K2740" t="str">
        <f t="shared" si="84"/>
        <v>MARTIN ENRIQUE VELASQUEZ RIVERA</v>
      </c>
      <c r="L2740" t="str">
        <f t="shared" si="85"/>
        <v>Martin Enrique Velasquez Rivera</v>
      </c>
      <c r="M2740" t="s">
        <v>2396</v>
      </c>
      <c r="N2740" t="str">
        <f>VLOOKUP(M2740,Tabla13[[#All],[rut]:[estado_licencia]],2,0)</f>
        <v>Martin Enrique Velasquez Rivera</v>
      </c>
      <c r="O2740" t="s">
        <v>9878</v>
      </c>
      <c r="P2740" t="s">
        <v>9879</v>
      </c>
      <c r="Q2740" s="2">
        <v>45492</v>
      </c>
      <c r="R2740" t="s">
        <v>460</v>
      </c>
      <c r="T2740" t="s">
        <v>9834</v>
      </c>
      <c r="U2740" s="2">
        <v>44369</v>
      </c>
      <c r="V2740" t="s">
        <v>9835</v>
      </c>
      <c r="W2740" t="s">
        <v>1224</v>
      </c>
      <c r="X2740" t="s">
        <v>10857</v>
      </c>
      <c r="Y2740">
        <v>25000</v>
      </c>
      <c r="Z2740" t="s">
        <v>9838</v>
      </c>
    </row>
    <row r="2741" spans="1:36" hidden="1" x14ac:dyDescent="0.25">
      <c r="A2741" t="s">
        <v>15776</v>
      </c>
      <c r="B2741" t="s">
        <v>14882</v>
      </c>
      <c r="C2741" s="2">
        <v>44004</v>
      </c>
      <c r="D2741" t="s">
        <v>9827</v>
      </c>
      <c r="E2741" t="s">
        <v>10796</v>
      </c>
      <c r="F2741" t="s">
        <v>10742</v>
      </c>
      <c r="G2741" t="s">
        <v>364</v>
      </c>
      <c r="H2741" t="s">
        <v>10114</v>
      </c>
      <c r="I2741" t="s">
        <v>9850</v>
      </c>
      <c r="J2741" t="s">
        <v>15777</v>
      </c>
      <c r="K2741" t="str">
        <f t="shared" si="84"/>
        <v>KEVIN JOSUE ASTUDILLO SOTO</v>
      </c>
      <c r="L2741" t="str">
        <f t="shared" si="85"/>
        <v>Kevin Josue Astudillo Soto</v>
      </c>
      <c r="M2741" t="s">
        <v>2397</v>
      </c>
      <c r="N2741" t="str">
        <f>VLOOKUP(M2741,Tabla13[[#All],[rut]:[estado_licencia]],2,0)</f>
        <v>Kevin Josue Astudillo Soto</v>
      </c>
      <c r="O2741" t="s">
        <v>9832</v>
      </c>
      <c r="P2741" t="s">
        <v>9919</v>
      </c>
      <c r="Q2741" s="2">
        <v>44900</v>
      </c>
      <c r="R2741">
        <v>19495</v>
      </c>
      <c r="T2741" t="s">
        <v>9834</v>
      </c>
      <c r="U2741" s="2">
        <v>44369</v>
      </c>
      <c r="V2741" t="s">
        <v>9835</v>
      </c>
      <c r="W2741" t="s">
        <v>1224</v>
      </c>
      <c r="X2741" t="s">
        <v>10857</v>
      </c>
      <c r="Y2741">
        <v>25000</v>
      </c>
      <c r="Z2741" t="s">
        <v>9838</v>
      </c>
    </row>
    <row r="2742" spans="1:36" hidden="1" x14ac:dyDescent="0.25">
      <c r="A2742" t="s">
        <v>15778</v>
      </c>
      <c r="B2742" t="s">
        <v>14882</v>
      </c>
      <c r="C2742" s="2">
        <v>44004</v>
      </c>
      <c r="D2742" t="s">
        <v>9827</v>
      </c>
      <c r="E2742" t="s">
        <v>10796</v>
      </c>
      <c r="F2742" t="s">
        <v>10742</v>
      </c>
      <c r="G2742" t="s">
        <v>364</v>
      </c>
      <c r="H2742" t="s">
        <v>12375</v>
      </c>
      <c r="I2742" t="s">
        <v>12375</v>
      </c>
      <c r="J2742" t="s">
        <v>15779</v>
      </c>
      <c r="K2742" t="str">
        <f t="shared" si="84"/>
        <v>HUGO MILTON CATALDO CATALDO</v>
      </c>
      <c r="L2742" t="str">
        <f t="shared" si="85"/>
        <v>Hugo Milton Cataldo Cataldo</v>
      </c>
      <c r="M2742" t="s">
        <v>2398</v>
      </c>
      <c r="N2742" t="str">
        <f>VLOOKUP(M2742,Tabla13[[#All],[rut]:[estado_licencia]],2,0)</f>
        <v>Hugo Milton Cataldo Cataldo</v>
      </c>
      <c r="O2742" t="s">
        <v>9832</v>
      </c>
      <c r="P2742" t="s">
        <v>10195</v>
      </c>
      <c r="Q2742" s="2">
        <v>43938</v>
      </c>
      <c r="R2742">
        <v>18290</v>
      </c>
      <c r="T2742" t="s">
        <v>9834</v>
      </c>
      <c r="V2742" t="s">
        <v>9835</v>
      </c>
      <c r="W2742" t="s">
        <v>1224</v>
      </c>
      <c r="X2742" t="s">
        <v>10857</v>
      </c>
      <c r="Y2742">
        <v>25000</v>
      </c>
      <c r="Z2742" t="s">
        <v>9838</v>
      </c>
    </row>
    <row r="2743" spans="1:36" hidden="1" x14ac:dyDescent="0.25">
      <c r="A2743" t="s">
        <v>10883</v>
      </c>
      <c r="B2743" t="s">
        <v>14882</v>
      </c>
      <c r="C2743" s="2">
        <v>44004</v>
      </c>
      <c r="D2743" t="s">
        <v>10351</v>
      </c>
      <c r="E2743" t="s">
        <v>11047</v>
      </c>
      <c r="F2743" t="s">
        <v>11048</v>
      </c>
      <c r="G2743" t="s">
        <v>477</v>
      </c>
      <c r="H2743" t="s">
        <v>10140</v>
      </c>
      <c r="I2743" t="s">
        <v>10125</v>
      </c>
      <c r="J2743" t="s">
        <v>15762</v>
      </c>
      <c r="K2743" t="str">
        <f t="shared" si="84"/>
        <v>MARIO MARCELO ARAYA VARAS</v>
      </c>
      <c r="L2743" t="str">
        <f t="shared" si="85"/>
        <v>Mario Marcelo Araya Varas</v>
      </c>
      <c r="M2743" t="s">
        <v>2392</v>
      </c>
      <c r="N2743" t="str">
        <f>VLOOKUP(M2743,Tabla13[[#All],[rut]:[estado_licencia]],2,0)</f>
        <v>Mario Marcelo Araya Varas</v>
      </c>
      <c r="O2743" t="s">
        <v>9878</v>
      </c>
      <c r="P2743" t="s">
        <v>9943</v>
      </c>
      <c r="Q2743" s="2">
        <v>44597</v>
      </c>
      <c r="R2743">
        <v>19495</v>
      </c>
      <c r="T2743" t="s">
        <v>9834</v>
      </c>
      <c r="U2743" s="2">
        <v>44734</v>
      </c>
      <c r="V2743" t="s">
        <v>9835</v>
      </c>
      <c r="W2743" t="s">
        <v>1224</v>
      </c>
      <c r="X2743" t="s">
        <v>12883</v>
      </c>
      <c r="Y2743">
        <v>30000</v>
      </c>
      <c r="Z2743" t="s">
        <v>9838</v>
      </c>
      <c r="AI2743" t="s">
        <v>15763</v>
      </c>
      <c r="AJ2743">
        <v>44007</v>
      </c>
    </row>
    <row r="2744" spans="1:36" x14ac:dyDescent="0.25">
      <c r="A2744" t="s">
        <v>10883</v>
      </c>
      <c r="B2744" t="s">
        <v>14882</v>
      </c>
      <c r="C2744" s="2">
        <v>44004</v>
      </c>
      <c r="D2744" t="s">
        <v>10351</v>
      </c>
      <c r="E2744" t="s">
        <v>11076</v>
      </c>
      <c r="F2744" t="e">
        <f>#N/A</f>
        <v>#N/A</v>
      </c>
      <c r="G2744" t="e">
        <f>#N/A</f>
        <v>#N/A</v>
      </c>
      <c r="H2744" t="s">
        <v>9896</v>
      </c>
      <c r="I2744" t="s">
        <v>10539</v>
      </c>
      <c r="J2744" t="s">
        <v>14686</v>
      </c>
      <c r="K2744" t="str">
        <f t="shared" si="84"/>
        <v>JONATHAN DANILO QUIROZ ORTEGA</v>
      </c>
      <c r="L2744" t="str">
        <f t="shared" si="85"/>
        <v>Jonathan Danilo Quiroz Ortega</v>
      </c>
      <c r="M2744" t="s">
        <v>1876</v>
      </c>
      <c r="N2744" t="str">
        <f>VLOOKUP(M2744,Tabla13[[#All],[rut]:[estado_licencia]],2,0)</f>
        <v>Jonathan Danilo Quiroz Ortega</v>
      </c>
      <c r="O2744" t="s">
        <v>9905</v>
      </c>
      <c r="P2744" t="s">
        <v>460</v>
      </c>
      <c r="Q2744" s="2" t="s">
        <v>460</v>
      </c>
      <c r="R2744" t="s">
        <v>460</v>
      </c>
      <c r="U2744" s="2">
        <v>44734</v>
      </c>
      <c r="V2744" t="s">
        <v>9835</v>
      </c>
      <c r="W2744" t="s">
        <v>1224</v>
      </c>
      <c r="X2744" t="s">
        <v>12883</v>
      </c>
      <c r="Y2744">
        <v>30000</v>
      </c>
      <c r="Z2744" t="s">
        <v>9853</v>
      </c>
      <c r="AA2744" s="2">
        <v>44007</v>
      </c>
      <c r="AB2744" t="s">
        <v>9854</v>
      </c>
      <c r="AI2744" t="s">
        <v>15780</v>
      </c>
      <c r="AJ2744">
        <v>44007</v>
      </c>
    </row>
    <row r="2745" spans="1:36" hidden="1" x14ac:dyDescent="0.25">
      <c r="A2745" t="s">
        <v>15781</v>
      </c>
      <c r="B2745" t="s">
        <v>14882</v>
      </c>
      <c r="C2745" s="2">
        <v>44004</v>
      </c>
      <c r="D2745" t="s">
        <v>9827</v>
      </c>
      <c r="E2745" t="s">
        <v>11705</v>
      </c>
      <c r="F2745" t="s">
        <v>11705</v>
      </c>
      <c r="G2745" t="s">
        <v>703</v>
      </c>
      <c r="H2745" t="s">
        <v>15782</v>
      </c>
      <c r="I2745" t="s">
        <v>11210</v>
      </c>
      <c r="J2745" t="s">
        <v>15783</v>
      </c>
      <c r="K2745" t="str">
        <f t="shared" si="84"/>
        <v>NELSON OSCAR EDUARDO HERVAS GALVEZ</v>
      </c>
      <c r="L2745" t="str">
        <f t="shared" si="85"/>
        <v>Nelson Oscar Eduardo Hervas Galvez</v>
      </c>
      <c r="M2745" t="s">
        <v>2399</v>
      </c>
      <c r="N2745" t="str">
        <f>VLOOKUP(M2745,Tabla13[[#All],[rut]:[estado_licencia]],2,0)</f>
        <v>Nelson Oscar Eduardo Hervas Galvez</v>
      </c>
      <c r="O2745" t="s">
        <v>10816</v>
      </c>
      <c r="P2745" t="s">
        <v>4040</v>
      </c>
      <c r="Q2745" s="2">
        <v>44577</v>
      </c>
      <c r="R2745">
        <v>19495</v>
      </c>
      <c r="T2745" t="s">
        <v>9834</v>
      </c>
      <c r="U2745" s="2">
        <v>45465</v>
      </c>
      <c r="V2745" t="s">
        <v>9835</v>
      </c>
      <c r="W2745" t="s">
        <v>1224</v>
      </c>
      <c r="X2745" t="s">
        <v>10857</v>
      </c>
      <c r="Y2745">
        <v>25000</v>
      </c>
      <c r="Z2745" t="s">
        <v>9838</v>
      </c>
    </row>
    <row r="2746" spans="1:36" x14ac:dyDescent="0.25">
      <c r="A2746" t="s">
        <v>15784</v>
      </c>
      <c r="B2746" t="s">
        <v>14882</v>
      </c>
      <c r="C2746" s="2">
        <v>44004</v>
      </c>
      <c r="D2746" t="s">
        <v>9827</v>
      </c>
      <c r="E2746" t="s">
        <v>15785</v>
      </c>
      <c r="F2746" t="e">
        <f>#N/A</f>
        <v>#N/A</v>
      </c>
      <c r="G2746" t="e">
        <f>#N/A</f>
        <v>#N/A</v>
      </c>
      <c r="H2746" t="s">
        <v>9928</v>
      </c>
      <c r="I2746" t="s">
        <v>9830</v>
      </c>
      <c r="J2746" t="s">
        <v>15786</v>
      </c>
      <c r="K2746" t="str">
        <f t="shared" si="84"/>
        <v>YONATTAN ALEX TAPIA RAMIREZ</v>
      </c>
      <c r="L2746" t="str">
        <f t="shared" si="85"/>
        <v>Yonattan Alex Tapia Ramirez</v>
      </c>
      <c r="M2746" t="s">
        <v>2400</v>
      </c>
      <c r="N2746" t="str">
        <f>VLOOKUP(M2746,Tabla13[[#All],[rut]:[estado_licencia]],2,0)</f>
        <v>Yonattan Alex Tapia Ramirez</v>
      </c>
      <c r="O2746" t="s">
        <v>15787</v>
      </c>
      <c r="P2746" t="s">
        <v>4040</v>
      </c>
      <c r="Q2746" s="2">
        <v>44733</v>
      </c>
      <c r="R2746">
        <v>19495</v>
      </c>
      <c r="T2746" t="s">
        <v>9834</v>
      </c>
      <c r="U2746" s="2">
        <v>45465</v>
      </c>
      <c r="V2746" t="s">
        <v>9835</v>
      </c>
      <c r="W2746" t="s">
        <v>1224</v>
      </c>
      <c r="X2746" t="s">
        <v>10857</v>
      </c>
      <c r="Y2746">
        <v>25000</v>
      </c>
      <c r="Z2746" t="s">
        <v>9853</v>
      </c>
      <c r="AA2746" s="2">
        <v>44004</v>
      </c>
      <c r="AB2746" t="s">
        <v>9936</v>
      </c>
      <c r="AI2746" t="s">
        <v>15788</v>
      </c>
      <c r="AJ2746">
        <v>44005</v>
      </c>
    </row>
    <row r="2747" spans="1:36" hidden="1" x14ac:dyDescent="0.25">
      <c r="A2747" t="s">
        <v>15789</v>
      </c>
      <c r="B2747" t="s">
        <v>14882</v>
      </c>
      <c r="C2747" s="2">
        <v>44005</v>
      </c>
      <c r="D2747" t="s">
        <v>9827</v>
      </c>
      <c r="E2747" t="s">
        <v>9840</v>
      </c>
      <c r="F2747" t="s">
        <v>9841</v>
      </c>
      <c r="G2747" t="s">
        <v>50</v>
      </c>
      <c r="H2747" t="s">
        <v>11472</v>
      </c>
      <c r="I2747" t="s">
        <v>11073</v>
      </c>
      <c r="J2747" t="s">
        <v>10008</v>
      </c>
      <c r="K2747" t="str">
        <f t="shared" si="84"/>
        <v>MARCO ANTONIO MOYANO DONOSO</v>
      </c>
      <c r="L2747" t="str">
        <f t="shared" si="85"/>
        <v>Marco Antonio Moyano Donoso</v>
      </c>
      <c r="M2747" t="s">
        <v>2401</v>
      </c>
      <c r="N2747" t="str">
        <f>VLOOKUP(M2747,Tabla13[[#All],[rut]:[estado_licencia]],2,0)</f>
        <v>Marco Antonio Moyano Donoso</v>
      </c>
      <c r="O2747" t="s">
        <v>9832</v>
      </c>
      <c r="P2747" t="s">
        <v>10018</v>
      </c>
      <c r="Q2747" s="2">
        <v>44211</v>
      </c>
      <c r="R2747">
        <v>19495</v>
      </c>
      <c r="T2747" t="s">
        <v>9834</v>
      </c>
      <c r="U2747" s="2">
        <v>44370</v>
      </c>
      <c r="V2747" t="s">
        <v>9835</v>
      </c>
      <c r="W2747" t="s">
        <v>1224</v>
      </c>
      <c r="X2747" t="s">
        <v>10857</v>
      </c>
      <c r="Y2747">
        <v>25000</v>
      </c>
      <c r="Z2747" t="s">
        <v>9838</v>
      </c>
    </row>
    <row r="2748" spans="1:36" hidden="1" x14ac:dyDescent="0.25">
      <c r="A2748" t="s">
        <v>15790</v>
      </c>
      <c r="B2748" t="s">
        <v>14882</v>
      </c>
      <c r="C2748" s="2">
        <v>44005</v>
      </c>
      <c r="D2748" t="s">
        <v>9827</v>
      </c>
      <c r="E2748" t="s">
        <v>10988</v>
      </c>
      <c r="F2748" t="s">
        <v>10989</v>
      </c>
      <c r="G2748" t="s">
        <v>461</v>
      </c>
      <c r="H2748" t="s">
        <v>10950</v>
      </c>
      <c r="I2748" t="s">
        <v>15791</v>
      </c>
      <c r="J2748" t="s">
        <v>15792</v>
      </c>
      <c r="K2748" t="str">
        <f t="shared" si="84"/>
        <v>OSVALDO SEGUNDO CESPEDES IBARRA</v>
      </c>
      <c r="L2748" t="str">
        <f t="shared" si="85"/>
        <v>Osvaldo Segundo Cespedes Ibarra</v>
      </c>
      <c r="M2748" t="s">
        <v>2402</v>
      </c>
      <c r="N2748" t="str">
        <f>VLOOKUP(M2748,Tabla13[[#All],[rut]:[estado_licencia]],2,0)</f>
        <v>Osvaldo Segundo Cespedes Ibarra</v>
      </c>
      <c r="O2748" t="s">
        <v>10798</v>
      </c>
      <c r="P2748" t="s">
        <v>4040</v>
      </c>
      <c r="Q2748" s="2">
        <v>45146</v>
      </c>
      <c r="R2748" t="s">
        <v>460</v>
      </c>
      <c r="T2748" t="s">
        <v>9834</v>
      </c>
      <c r="U2748" s="2">
        <v>44370</v>
      </c>
      <c r="V2748" t="s">
        <v>9835</v>
      </c>
      <c r="W2748" t="s">
        <v>1224</v>
      </c>
      <c r="X2748" t="s">
        <v>10857</v>
      </c>
      <c r="Y2748">
        <v>25000</v>
      </c>
      <c r="Z2748" t="s">
        <v>9838</v>
      </c>
    </row>
    <row r="2749" spans="1:36" hidden="1" x14ac:dyDescent="0.25">
      <c r="A2749" t="s">
        <v>15793</v>
      </c>
      <c r="B2749" t="s">
        <v>14882</v>
      </c>
      <c r="C2749" s="2">
        <v>44005</v>
      </c>
      <c r="D2749" t="s">
        <v>9827</v>
      </c>
      <c r="E2749" t="s">
        <v>15794</v>
      </c>
      <c r="F2749" t="s">
        <v>15795</v>
      </c>
      <c r="G2749" t="s">
        <v>2403</v>
      </c>
      <c r="H2749" t="s">
        <v>12862</v>
      </c>
      <c r="I2749" t="s">
        <v>10140</v>
      </c>
      <c r="J2749" t="s">
        <v>15796</v>
      </c>
      <c r="K2749" t="str">
        <f t="shared" si="84"/>
        <v>MAURICIO LINCOYAN ALLENDES ARAYA</v>
      </c>
      <c r="L2749" t="str">
        <f t="shared" si="85"/>
        <v>Mauricio Lincoyan Allendes Araya</v>
      </c>
      <c r="M2749" t="s">
        <v>2404</v>
      </c>
      <c r="N2749" t="str">
        <f>VLOOKUP(M2749,Tabla13[[#All],[rut]:[estado_licencia]],2,0)</f>
        <v>Mauricio Lincoyan Allendes Araya</v>
      </c>
      <c r="O2749" t="s">
        <v>15797</v>
      </c>
      <c r="P2749" t="s">
        <v>4040</v>
      </c>
      <c r="Q2749" s="2">
        <v>45275</v>
      </c>
      <c r="R2749" t="s">
        <v>460</v>
      </c>
      <c r="T2749" t="s">
        <v>9834</v>
      </c>
      <c r="U2749" s="2">
        <v>44370</v>
      </c>
      <c r="V2749" t="s">
        <v>9835</v>
      </c>
      <c r="W2749" t="s">
        <v>1224</v>
      </c>
      <c r="X2749" t="s">
        <v>10857</v>
      </c>
      <c r="Y2749">
        <v>25000</v>
      </c>
      <c r="Z2749" t="s">
        <v>9838</v>
      </c>
      <c r="AA2749" s="2">
        <v>44006</v>
      </c>
      <c r="AB2749" t="s">
        <v>9936</v>
      </c>
      <c r="AI2749" t="s">
        <v>15798</v>
      </c>
      <c r="AJ2749">
        <v>44006</v>
      </c>
    </row>
    <row r="2750" spans="1:36" hidden="1" x14ac:dyDescent="0.25">
      <c r="A2750" t="s">
        <v>15799</v>
      </c>
      <c r="B2750" t="s">
        <v>14882</v>
      </c>
      <c r="C2750" s="2">
        <v>44005</v>
      </c>
      <c r="D2750" t="s">
        <v>9827</v>
      </c>
      <c r="E2750" t="s">
        <v>11747</v>
      </c>
      <c r="F2750" t="s">
        <v>11748</v>
      </c>
      <c r="G2750" t="s">
        <v>717</v>
      </c>
      <c r="H2750" t="s">
        <v>11306</v>
      </c>
      <c r="I2750" t="s">
        <v>13242</v>
      </c>
      <c r="J2750" t="s">
        <v>13243</v>
      </c>
      <c r="K2750" t="str">
        <f t="shared" si="84"/>
        <v>LEVI SILVANO MANQUEZ LANAS</v>
      </c>
      <c r="L2750" t="str">
        <f t="shared" si="85"/>
        <v>Levi Silvano Manquez Lanas</v>
      </c>
      <c r="M2750" t="s">
        <v>1322</v>
      </c>
      <c r="N2750" t="str">
        <f>VLOOKUP(M2750,Tabla13[[#All],[rut]:[estado_licencia]],2,0)</f>
        <v>Levi Silvano Manquez Lanas</v>
      </c>
      <c r="O2750" t="s">
        <v>9832</v>
      </c>
      <c r="P2750" t="s">
        <v>10288</v>
      </c>
      <c r="Q2750" s="2">
        <v>44800</v>
      </c>
      <c r="R2750">
        <v>18290</v>
      </c>
      <c r="T2750" t="s">
        <v>9834</v>
      </c>
      <c r="U2750" s="2">
        <v>44370</v>
      </c>
      <c r="V2750" t="s">
        <v>9835</v>
      </c>
      <c r="W2750" t="s">
        <v>1224</v>
      </c>
      <c r="X2750" t="s">
        <v>10857</v>
      </c>
      <c r="Y2750">
        <v>25000</v>
      </c>
      <c r="Z2750" t="s">
        <v>9838</v>
      </c>
    </row>
    <row r="2751" spans="1:36" x14ac:dyDescent="0.25">
      <c r="A2751" t="s">
        <v>15800</v>
      </c>
      <c r="B2751" t="s">
        <v>14882</v>
      </c>
      <c r="C2751" s="2">
        <v>44005</v>
      </c>
      <c r="D2751" t="s">
        <v>9827</v>
      </c>
      <c r="E2751" t="s">
        <v>15801</v>
      </c>
      <c r="F2751" t="e">
        <f>#N/A</f>
        <v>#N/A</v>
      </c>
      <c r="G2751" t="e">
        <f>#N/A</f>
        <v>#N/A</v>
      </c>
      <c r="H2751" t="s">
        <v>10604</v>
      </c>
      <c r="I2751" t="s">
        <v>10061</v>
      </c>
      <c r="J2751" t="s">
        <v>15802</v>
      </c>
      <c r="K2751" t="str">
        <f t="shared" si="84"/>
        <v>CARLOS ALFREDO TORO ARACENA</v>
      </c>
      <c r="L2751" t="str">
        <f t="shared" si="85"/>
        <v>Carlos Alfredo Toro Aracena</v>
      </c>
      <c r="M2751" t="s">
        <v>2405</v>
      </c>
      <c r="N2751" t="str">
        <f>VLOOKUP(M2751,Tabla13[[#All],[rut]:[estado_licencia]],2,0)</f>
        <v>Carlos Alfredo Toro Aracena</v>
      </c>
      <c r="O2751" t="s">
        <v>15803</v>
      </c>
      <c r="P2751" t="s">
        <v>4040</v>
      </c>
      <c r="Q2751" s="2">
        <v>43996</v>
      </c>
      <c r="R2751" t="s">
        <v>460</v>
      </c>
      <c r="T2751" t="s">
        <v>9834</v>
      </c>
      <c r="U2751" s="2">
        <v>44370</v>
      </c>
      <c r="V2751" t="s">
        <v>9835</v>
      </c>
      <c r="W2751" t="s">
        <v>1224</v>
      </c>
      <c r="X2751" t="s">
        <v>10857</v>
      </c>
      <c r="Y2751">
        <v>25000</v>
      </c>
      <c r="Z2751" t="s">
        <v>9853</v>
      </c>
      <c r="AA2751" s="2">
        <v>44007</v>
      </c>
      <c r="AB2751" t="s">
        <v>9936</v>
      </c>
      <c r="AI2751" t="s">
        <v>15804</v>
      </c>
      <c r="AJ2751">
        <v>44008</v>
      </c>
    </row>
    <row r="2752" spans="1:36" hidden="1" x14ac:dyDescent="0.25">
      <c r="A2752" t="s">
        <v>15805</v>
      </c>
      <c r="B2752" t="s">
        <v>14882</v>
      </c>
      <c r="C2752" s="2">
        <v>44005</v>
      </c>
      <c r="D2752" t="s">
        <v>9827</v>
      </c>
      <c r="E2752" t="s">
        <v>11348</v>
      </c>
      <c r="F2752" t="s">
        <v>11349</v>
      </c>
      <c r="G2752" t="s">
        <v>582</v>
      </c>
      <c r="H2752" t="s">
        <v>12432</v>
      </c>
      <c r="I2752" t="s">
        <v>9902</v>
      </c>
      <c r="J2752" t="s">
        <v>15806</v>
      </c>
      <c r="K2752" t="str">
        <f t="shared" si="84"/>
        <v>ESTEBAN ENRIQUE BASAEZ AHUMADA</v>
      </c>
      <c r="L2752" t="str">
        <f t="shared" si="85"/>
        <v>Esteban Enrique Basaez Ahumada</v>
      </c>
      <c r="M2752" t="s">
        <v>2406</v>
      </c>
      <c r="N2752" t="str">
        <f>VLOOKUP(M2752,Tabla13[[#All],[rut]:[estado_licencia]],2,0)</f>
        <v>Esteban Enrique Basaez Ahumada</v>
      </c>
      <c r="O2752" t="s">
        <v>11280</v>
      </c>
      <c r="P2752" t="s">
        <v>9879</v>
      </c>
      <c r="Q2752" s="2">
        <v>46089</v>
      </c>
      <c r="R2752" t="s">
        <v>460</v>
      </c>
      <c r="T2752" t="s">
        <v>9834</v>
      </c>
      <c r="U2752" s="2">
        <v>44370</v>
      </c>
      <c r="V2752" t="s">
        <v>9835</v>
      </c>
      <c r="W2752" t="s">
        <v>1224</v>
      </c>
      <c r="X2752" t="s">
        <v>10857</v>
      </c>
      <c r="Y2752">
        <v>25000</v>
      </c>
      <c r="Z2752" t="s">
        <v>9853</v>
      </c>
      <c r="AA2752" s="2">
        <v>44008</v>
      </c>
      <c r="AB2752" t="s">
        <v>9854</v>
      </c>
      <c r="AI2752" t="s">
        <v>15807</v>
      </c>
      <c r="AJ2752">
        <v>44008</v>
      </c>
    </row>
    <row r="2753" spans="1:36" x14ac:dyDescent="0.25">
      <c r="A2753" t="s">
        <v>15808</v>
      </c>
      <c r="B2753" t="s">
        <v>14882</v>
      </c>
      <c r="C2753" s="2">
        <v>44005</v>
      </c>
      <c r="D2753" t="s">
        <v>9827</v>
      </c>
      <c r="E2753" t="s">
        <v>10257</v>
      </c>
      <c r="F2753" t="e">
        <f>#N/A</f>
        <v>#N/A</v>
      </c>
      <c r="G2753" t="e">
        <f>#N/A</f>
        <v>#N/A</v>
      </c>
      <c r="H2753" t="s">
        <v>15809</v>
      </c>
      <c r="I2753" t="s">
        <v>10011</v>
      </c>
      <c r="J2753" t="s">
        <v>15810</v>
      </c>
      <c r="K2753" t="str">
        <f t="shared" si="84"/>
        <v>EDDY SEGUNDO OTOYA ALVAREZ</v>
      </c>
      <c r="L2753" t="str">
        <f t="shared" si="85"/>
        <v>Eddy Segundo Otoya Alvarez</v>
      </c>
      <c r="M2753" t="s">
        <v>2407</v>
      </c>
      <c r="N2753" t="str">
        <f>VLOOKUP(M2753,Tabla13[[#All],[rut]:[estado_licencia]],2,0)</f>
        <v>Eddy Segundo Otoya Alvarez</v>
      </c>
      <c r="O2753" t="s">
        <v>15811</v>
      </c>
      <c r="P2753" t="s">
        <v>9879</v>
      </c>
      <c r="Q2753" s="2">
        <v>45564</v>
      </c>
      <c r="R2753" t="s">
        <v>460</v>
      </c>
      <c r="T2753" t="s">
        <v>9834</v>
      </c>
      <c r="U2753" s="2">
        <v>44370</v>
      </c>
      <c r="V2753" t="s">
        <v>9835</v>
      </c>
      <c r="W2753" t="s">
        <v>1224</v>
      </c>
      <c r="X2753" t="s">
        <v>10857</v>
      </c>
      <c r="Y2753">
        <v>25000</v>
      </c>
      <c r="Z2753" t="s">
        <v>9838</v>
      </c>
    </row>
    <row r="2754" spans="1:36" x14ac:dyDescent="0.25">
      <c r="A2754" t="s">
        <v>15812</v>
      </c>
      <c r="B2754" t="s">
        <v>14882</v>
      </c>
      <c r="C2754" s="2">
        <v>44005</v>
      </c>
      <c r="D2754" t="s">
        <v>9827</v>
      </c>
      <c r="E2754" t="s">
        <v>10257</v>
      </c>
      <c r="F2754" t="e">
        <f>#N/A</f>
        <v>#N/A</v>
      </c>
      <c r="G2754" t="e">
        <f>#N/A</f>
        <v>#N/A</v>
      </c>
      <c r="H2754" t="s">
        <v>9953</v>
      </c>
      <c r="I2754" t="s">
        <v>9940</v>
      </c>
      <c r="J2754" t="s">
        <v>11744</v>
      </c>
      <c r="K2754" t="str">
        <f t="shared" ref="K2754:K2817" si="86">CONCATENATE(J2754," ",H2754," ",I2754)</f>
        <v>DANIEL ALEJANDRO TRIGO BARRAZA</v>
      </c>
      <c r="L2754" t="str">
        <f t="shared" ref="L2754:L2817" si="87">PROPER(K2754)</f>
        <v>Daniel Alejandro Trigo Barraza</v>
      </c>
      <c r="M2754" t="s">
        <v>2408</v>
      </c>
      <c r="N2754" t="str">
        <f>VLOOKUP(M2754,Tabla13[[#All],[rut]:[estado_licencia]],2,0)</f>
        <v>Daniel Alejandro Trigo Barraza</v>
      </c>
      <c r="O2754" t="s">
        <v>15813</v>
      </c>
      <c r="P2754" t="s">
        <v>4040</v>
      </c>
      <c r="Q2754" s="2">
        <v>44590</v>
      </c>
      <c r="R2754" t="s">
        <v>460</v>
      </c>
      <c r="T2754" t="s">
        <v>9834</v>
      </c>
      <c r="U2754" s="2">
        <v>44370</v>
      </c>
      <c r="V2754" t="s">
        <v>9835</v>
      </c>
      <c r="W2754" t="s">
        <v>1224</v>
      </c>
      <c r="X2754" t="s">
        <v>10857</v>
      </c>
      <c r="Y2754">
        <v>25000</v>
      </c>
      <c r="Z2754" t="s">
        <v>9838</v>
      </c>
    </row>
    <row r="2755" spans="1:36" hidden="1" x14ac:dyDescent="0.25">
      <c r="A2755" t="s">
        <v>15814</v>
      </c>
      <c r="B2755" t="s">
        <v>14882</v>
      </c>
      <c r="C2755" s="2">
        <v>44005</v>
      </c>
      <c r="D2755" t="s">
        <v>9827</v>
      </c>
      <c r="E2755" t="s">
        <v>10796</v>
      </c>
      <c r="F2755" t="s">
        <v>10742</v>
      </c>
      <c r="G2755" t="s">
        <v>364</v>
      </c>
      <c r="H2755" t="s">
        <v>11334</v>
      </c>
      <c r="I2755" t="s">
        <v>15303</v>
      </c>
      <c r="J2755" t="s">
        <v>10185</v>
      </c>
      <c r="K2755" t="str">
        <f t="shared" si="86"/>
        <v>CARLOS ANDRES BECERRA RUIZ</v>
      </c>
      <c r="L2755" t="str">
        <f t="shared" si="87"/>
        <v>Carlos Andres Becerra Ruiz</v>
      </c>
      <c r="M2755" t="s">
        <v>2409</v>
      </c>
      <c r="N2755" t="str">
        <f>VLOOKUP(M2755,Tabla13[[#All],[rut]:[estado_licencia]],2,0)</f>
        <v>Carlos Andres Becerra Ruiz</v>
      </c>
      <c r="O2755" t="s">
        <v>9878</v>
      </c>
      <c r="P2755" t="s">
        <v>9949</v>
      </c>
      <c r="Q2755" s="2">
        <v>45440</v>
      </c>
      <c r="R2755" t="s">
        <v>460</v>
      </c>
      <c r="T2755" t="s">
        <v>9834</v>
      </c>
      <c r="U2755" s="2">
        <v>44370</v>
      </c>
      <c r="V2755" t="s">
        <v>9835</v>
      </c>
      <c r="W2755" t="s">
        <v>1224</v>
      </c>
      <c r="X2755" t="s">
        <v>10857</v>
      </c>
      <c r="Y2755">
        <v>25000</v>
      </c>
      <c r="Z2755" t="s">
        <v>9838</v>
      </c>
    </row>
    <row r="2756" spans="1:36" hidden="1" x14ac:dyDescent="0.25">
      <c r="A2756" t="s">
        <v>15815</v>
      </c>
      <c r="B2756" t="s">
        <v>14882</v>
      </c>
      <c r="C2756" s="2">
        <v>44005</v>
      </c>
      <c r="D2756" t="s">
        <v>9827</v>
      </c>
      <c r="E2756" t="s">
        <v>10796</v>
      </c>
      <c r="F2756" t="s">
        <v>10742</v>
      </c>
      <c r="G2756" t="s">
        <v>364</v>
      </c>
      <c r="H2756" t="s">
        <v>10456</v>
      </c>
      <c r="I2756" t="s">
        <v>11282</v>
      </c>
      <c r="J2756" t="s">
        <v>15816</v>
      </c>
      <c r="K2756" t="str">
        <f t="shared" si="86"/>
        <v>YOHANN ANDRES CANCINO ARAVENA</v>
      </c>
      <c r="L2756" t="str">
        <f t="shared" si="87"/>
        <v>Yohann Andres Cancino Aravena</v>
      </c>
      <c r="M2756" t="s">
        <v>2410</v>
      </c>
      <c r="N2756" t="str">
        <f>VLOOKUP(M2756,Tabla13[[#All],[rut]:[estado_licencia]],2,0)</f>
        <v>Yohann Andres Cancino Aravena</v>
      </c>
      <c r="O2756" t="s">
        <v>9878</v>
      </c>
      <c r="P2756" t="s">
        <v>4040</v>
      </c>
      <c r="Q2756" s="2">
        <v>45391</v>
      </c>
      <c r="R2756" t="s">
        <v>460</v>
      </c>
      <c r="T2756" t="s">
        <v>9834</v>
      </c>
      <c r="U2756" s="2">
        <v>44370</v>
      </c>
      <c r="V2756" t="s">
        <v>9835</v>
      </c>
      <c r="W2756" t="s">
        <v>1224</v>
      </c>
      <c r="X2756" t="s">
        <v>10857</v>
      </c>
      <c r="Y2756">
        <v>25000</v>
      </c>
      <c r="Z2756" t="s">
        <v>9838</v>
      </c>
    </row>
    <row r="2757" spans="1:36" x14ac:dyDescent="0.25">
      <c r="A2757" t="s">
        <v>15817</v>
      </c>
      <c r="B2757" t="s">
        <v>14882</v>
      </c>
      <c r="C2757" s="2">
        <v>44005</v>
      </c>
      <c r="D2757" t="s">
        <v>9827</v>
      </c>
      <c r="E2757" t="s">
        <v>15742</v>
      </c>
      <c r="F2757" t="e">
        <f>#N/A</f>
        <v>#N/A</v>
      </c>
      <c r="G2757" t="e">
        <f>#N/A</f>
        <v>#N/A</v>
      </c>
      <c r="H2757" t="s">
        <v>10164</v>
      </c>
      <c r="I2757" t="s">
        <v>15303</v>
      </c>
      <c r="J2757" t="s">
        <v>11707</v>
      </c>
      <c r="K2757" t="str">
        <f t="shared" si="86"/>
        <v>PATRICIO ALEJANDRO SALINAS RUIZ</v>
      </c>
      <c r="L2757" t="str">
        <f t="shared" si="87"/>
        <v>Patricio Alejandro Salinas Ruiz</v>
      </c>
      <c r="M2757" t="s">
        <v>2411</v>
      </c>
      <c r="N2757" t="str">
        <f>VLOOKUP(M2757,Tabla13[[#All],[rut]:[estado_licencia]],2,0)</f>
        <v>Patricio Alejandro Salinas Ruiz</v>
      </c>
      <c r="O2757" t="s">
        <v>14366</v>
      </c>
      <c r="P2757" t="s">
        <v>4040</v>
      </c>
      <c r="Q2757" s="2">
        <v>45802</v>
      </c>
      <c r="R2757" t="s">
        <v>460</v>
      </c>
      <c r="T2757" t="s">
        <v>9834</v>
      </c>
      <c r="U2757" s="2">
        <v>44370</v>
      </c>
      <c r="V2757" t="s">
        <v>9835</v>
      </c>
      <c r="W2757" t="s">
        <v>1224</v>
      </c>
      <c r="X2757" t="s">
        <v>10857</v>
      </c>
      <c r="Y2757">
        <v>25000</v>
      </c>
      <c r="Z2757" t="s">
        <v>9838</v>
      </c>
    </row>
    <row r="2758" spans="1:36" hidden="1" x14ac:dyDescent="0.25">
      <c r="A2758" t="s">
        <v>15818</v>
      </c>
      <c r="B2758" t="s">
        <v>14882</v>
      </c>
      <c r="C2758" s="2">
        <v>44005</v>
      </c>
      <c r="D2758" t="s">
        <v>9827</v>
      </c>
      <c r="E2758" t="s">
        <v>9900</v>
      </c>
      <c r="F2758" t="s">
        <v>9901</v>
      </c>
      <c r="G2758" t="s">
        <v>66</v>
      </c>
      <c r="H2758" t="s">
        <v>10169</v>
      </c>
      <c r="I2758" t="s">
        <v>15819</v>
      </c>
      <c r="J2758" t="s">
        <v>9960</v>
      </c>
      <c r="K2758" t="str">
        <f t="shared" si="86"/>
        <v>CLAUDIO ALEJANDRO NAVARRO PALLAMARES</v>
      </c>
      <c r="L2758" t="str">
        <f t="shared" si="87"/>
        <v>Claudio Alejandro Navarro Pallamares</v>
      </c>
      <c r="M2758" t="s">
        <v>2412</v>
      </c>
      <c r="N2758" t="str">
        <f>VLOOKUP(M2758,Tabla13[[#All],[rut]:[estado_licencia]],2,0)</f>
        <v>Claudio Alejandro Navarro Pallamares</v>
      </c>
      <c r="O2758" t="s">
        <v>14075</v>
      </c>
      <c r="P2758" t="s">
        <v>15820</v>
      </c>
      <c r="Q2758" s="2">
        <v>45023</v>
      </c>
      <c r="R2758">
        <v>19495</v>
      </c>
      <c r="T2758" t="s">
        <v>9834</v>
      </c>
      <c r="U2758" s="2">
        <v>44370</v>
      </c>
      <c r="V2758" t="s">
        <v>9835</v>
      </c>
      <c r="W2758" t="s">
        <v>1224</v>
      </c>
      <c r="X2758" t="s">
        <v>10857</v>
      </c>
      <c r="Y2758">
        <v>25000</v>
      </c>
      <c r="Z2758" t="s">
        <v>9838</v>
      </c>
      <c r="AB2758" t="s">
        <v>15821</v>
      </c>
      <c r="AH2758">
        <v>588736</v>
      </c>
      <c r="AI2758">
        <v>9228</v>
      </c>
      <c r="AJ2758">
        <v>44013</v>
      </c>
    </row>
    <row r="2759" spans="1:36" hidden="1" x14ac:dyDescent="0.25">
      <c r="A2759" t="s">
        <v>15822</v>
      </c>
      <c r="B2759" t="s">
        <v>14882</v>
      </c>
      <c r="C2759" s="2">
        <v>44005</v>
      </c>
      <c r="D2759" t="s">
        <v>9827</v>
      </c>
      <c r="E2759" t="s">
        <v>9900</v>
      </c>
      <c r="F2759" t="s">
        <v>9901</v>
      </c>
      <c r="G2759" t="s">
        <v>66</v>
      </c>
      <c r="H2759" t="s">
        <v>15823</v>
      </c>
      <c r="I2759" t="s">
        <v>11953</v>
      </c>
      <c r="J2759" t="s">
        <v>15824</v>
      </c>
      <c r="K2759" t="str">
        <f t="shared" si="86"/>
        <v>VICTOR ALBERTO REYNUABA MONDACA</v>
      </c>
      <c r="L2759" t="str">
        <f t="shared" si="87"/>
        <v>Victor Alberto Reynuaba Mondaca</v>
      </c>
      <c r="M2759" t="s">
        <v>2413</v>
      </c>
      <c r="N2759" t="str">
        <f>VLOOKUP(M2759,Tabla13[[#All],[rut]:[estado_licencia]],2,0)</f>
        <v>Victor Alberto Reynuaba Mondaca</v>
      </c>
      <c r="O2759" t="s">
        <v>9905</v>
      </c>
      <c r="P2759" t="s">
        <v>15825</v>
      </c>
      <c r="Q2759" s="2">
        <v>44432</v>
      </c>
      <c r="R2759" t="s">
        <v>11680</v>
      </c>
      <c r="T2759" t="s">
        <v>9834</v>
      </c>
      <c r="U2759" s="2">
        <v>44370</v>
      </c>
      <c r="V2759" t="s">
        <v>9835</v>
      </c>
      <c r="W2759" t="s">
        <v>1224</v>
      </c>
      <c r="X2759" t="s">
        <v>10857</v>
      </c>
      <c r="Y2759">
        <v>25000</v>
      </c>
      <c r="Z2759" t="s">
        <v>9838</v>
      </c>
      <c r="AB2759" t="s">
        <v>15821</v>
      </c>
      <c r="AH2759">
        <v>588736</v>
      </c>
      <c r="AI2759">
        <v>9228</v>
      </c>
      <c r="AJ2759">
        <v>44013</v>
      </c>
    </row>
    <row r="2760" spans="1:36" hidden="1" x14ac:dyDescent="0.25">
      <c r="A2760" t="s">
        <v>15826</v>
      </c>
      <c r="B2760" t="s">
        <v>14882</v>
      </c>
      <c r="C2760" s="2">
        <v>44005</v>
      </c>
      <c r="D2760" t="s">
        <v>9827</v>
      </c>
      <c r="E2760" t="s">
        <v>9900</v>
      </c>
      <c r="F2760" t="s">
        <v>9901</v>
      </c>
      <c r="G2760" t="s">
        <v>66</v>
      </c>
      <c r="H2760" t="s">
        <v>10070</v>
      </c>
      <c r="I2760" t="s">
        <v>10026</v>
      </c>
      <c r="J2760" t="s">
        <v>14226</v>
      </c>
      <c r="K2760" t="str">
        <f t="shared" si="86"/>
        <v>JORGE LUIS VEGA ROJAS</v>
      </c>
      <c r="L2760" t="str">
        <f t="shared" si="87"/>
        <v>Jorge Luis Vega Rojas</v>
      </c>
      <c r="M2760" t="s">
        <v>2414</v>
      </c>
      <c r="N2760" t="str">
        <f>VLOOKUP(M2760,Tabla13[[#All],[rut]:[estado_licencia]],2,0)</f>
        <v>Jorge Luis Vega Rojas</v>
      </c>
      <c r="O2760" t="s">
        <v>9905</v>
      </c>
      <c r="P2760" t="s">
        <v>9852</v>
      </c>
      <c r="Q2760" s="2">
        <v>44256</v>
      </c>
      <c r="R2760">
        <v>19495</v>
      </c>
      <c r="T2760" t="s">
        <v>9834</v>
      </c>
      <c r="U2760" s="2">
        <v>44370</v>
      </c>
      <c r="V2760" t="s">
        <v>9835</v>
      </c>
      <c r="W2760" t="s">
        <v>1224</v>
      </c>
      <c r="X2760" t="s">
        <v>10857</v>
      </c>
      <c r="Y2760">
        <v>25000</v>
      </c>
      <c r="Z2760" t="s">
        <v>9838</v>
      </c>
      <c r="AB2760" t="s">
        <v>15821</v>
      </c>
      <c r="AH2760">
        <v>588736</v>
      </c>
      <c r="AI2760">
        <v>9228</v>
      </c>
      <c r="AJ2760">
        <v>44013</v>
      </c>
    </row>
    <row r="2761" spans="1:36" hidden="1" x14ac:dyDescent="0.25">
      <c r="A2761" t="s">
        <v>15827</v>
      </c>
      <c r="B2761" t="s">
        <v>14882</v>
      </c>
      <c r="C2761" s="2">
        <v>44005</v>
      </c>
      <c r="D2761" t="s">
        <v>9827</v>
      </c>
      <c r="E2761" t="s">
        <v>9900</v>
      </c>
      <c r="F2761" t="s">
        <v>9901</v>
      </c>
      <c r="G2761" t="s">
        <v>66</v>
      </c>
      <c r="H2761" t="s">
        <v>15828</v>
      </c>
      <c r="I2761" t="s">
        <v>15829</v>
      </c>
      <c r="J2761" t="s">
        <v>15830</v>
      </c>
      <c r="K2761" t="str">
        <f t="shared" si="86"/>
        <v>JUAN JACOB MECADO GRENET</v>
      </c>
      <c r="L2761" t="str">
        <f t="shared" si="87"/>
        <v>Juan Jacob Mecado Grenet</v>
      </c>
      <c r="M2761" t="s">
        <v>2415</v>
      </c>
      <c r="N2761" t="str">
        <f>VLOOKUP(M2761,Tabla13[[#All],[rut]:[estado_licencia]],2,0)</f>
        <v>Juan Jacob Mecado Grenet</v>
      </c>
      <c r="O2761" t="s">
        <v>9832</v>
      </c>
      <c r="P2761" t="s">
        <v>15831</v>
      </c>
      <c r="Q2761" s="2">
        <v>44448</v>
      </c>
      <c r="R2761">
        <v>19495</v>
      </c>
      <c r="T2761" t="s">
        <v>9834</v>
      </c>
      <c r="U2761" s="2">
        <v>44370</v>
      </c>
      <c r="V2761" t="s">
        <v>9835</v>
      </c>
      <c r="W2761" t="s">
        <v>1224</v>
      </c>
      <c r="X2761" t="s">
        <v>10857</v>
      </c>
      <c r="Y2761">
        <v>25000</v>
      </c>
      <c r="Z2761" t="s">
        <v>9838</v>
      </c>
      <c r="AB2761" t="s">
        <v>15821</v>
      </c>
      <c r="AH2761">
        <v>588736</v>
      </c>
      <c r="AI2761">
        <v>9228</v>
      </c>
      <c r="AJ2761">
        <v>44013</v>
      </c>
    </row>
    <row r="2762" spans="1:36" hidden="1" x14ac:dyDescent="0.25">
      <c r="A2762" t="s">
        <v>10883</v>
      </c>
      <c r="B2762" t="s">
        <v>14882</v>
      </c>
      <c r="C2762" s="2">
        <v>44005</v>
      </c>
      <c r="D2762" t="s">
        <v>10351</v>
      </c>
      <c r="E2762" t="s">
        <v>10796</v>
      </c>
      <c r="F2762" t="s">
        <v>10742</v>
      </c>
      <c r="G2762" t="s">
        <v>364</v>
      </c>
      <c r="H2762" t="s">
        <v>11334</v>
      </c>
      <c r="I2762" t="s">
        <v>15303</v>
      </c>
      <c r="J2762" t="s">
        <v>10185</v>
      </c>
      <c r="K2762" t="str">
        <f t="shared" si="86"/>
        <v>CARLOS ANDRES BECERRA RUIZ</v>
      </c>
      <c r="L2762" t="str">
        <f t="shared" si="87"/>
        <v>Carlos Andres Becerra Ruiz</v>
      </c>
      <c r="M2762" t="s">
        <v>2409</v>
      </c>
      <c r="N2762" t="str">
        <f>VLOOKUP(M2762,Tabla13[[#All],[rut]:[estado_licencia]],2,0)</f>
        <v>Carlos Andres Becerra Ruiz</v>
      </c>
      <c r="O2762" t="s">
        <v>9878</v>
      </c>
      <c r="P2762" t="s">
        <v>9949</v>
      </c>
      <c r="Q2762" s="2">
        <v>45440</v>
      </c>
      <c r="R2762" t="s">
        <v>460</v>
      </c>
      <c r="U2762" s="2">
        <v>44735</v>
      </c>
      <c r="V2762" t="s">
        <v>9835</v>
      </c>
      <c r="W2762" t="s">
        <v>1224</v>
      </c>
      <c r="X2762" t="s">
        <v>12883</v>
      </c>
      <c r="Y2762">
        <v>30000</v>
      </c>
      <c r="Z2762" t="s">
        <v>9838</v>
      </c>
    </row>
    <row r="2763" spans="1:36" hidden="1" x14ac:dyDescent="0.25">
      <c r="A2763" t="s">
        <v>10883</v>
      </c>
      <c r="B2763" t="s">
        <v>14882</v>
      </c>
      <c r="C2763" s="2">
        <v>44005</v>
      </c>
      <c r="D2763" t="s">
        <v>10351</v>
      </c>
      <c r="E2763" t="s">
        <v>10796</v>
      </c>
      <c r="F2763" t="s">
        <v>10742</v>
      </c>
      <c r="G2763" t="s">
        <v>364</v>
      </c>
      <c r="H2763" t="s">
        <v>10456</v>
      </c>
      <c r="I2763" t="s">
        <v>11282</v>
      </c>
      <c r="J2763" t="s">
        <v>15816</v>
      </c>
      <c r="K2763" t="str">
        <f t="shared" si="86"/>
        <v>YOHANN ANDRES CANCINO ARAVENA</v>
      </c>
      <c r="L2763" t="str">
        <f t="shared" si="87"/>
        <v>Yohann Andres Cancino Aravena</v>
      </c>
      <c r="M2763" t="s">
        <v>2410</v>
      </c>
      <c r="N2763" t="str">
        <f>VLOOKUP(M2763,Tabla13[[#All],[rut]:[estado_licencia]],2,0)</f>
        <v>Yohann Andres Cancino Aravena</v>
      </c>
      <c r="O2763" t="s">
        <v>9878</v>
      </c>
      <c r="P2763" t="s">
        <v>4040</v>
      </c>
      <c r="Q2763" s="2">
        <v>45391</v>
      </c>
      <c r="R2763" t="s">
        <v>460</v>
      </c>
      <c r="U2763" s="2">
        <v>44735</v>
      </c>
      <c r="V2763" t="s">
        <v>9835</v>
      </c>
      <c r="W2763" t="s">
        <v>1224</v>
      </c>
      <c r="X2763" t="s">
        <v>12883</v>
      </c>
      <c r="Y2763">
        <v>30000</v>
      </c>
      <c r="Z2763" t="s">
        <v>9838</v>
      </c>
    </row>
    <row r="2764" spans="1:36" hidden="1" x14ac:dyDescent="0.25">
      <c r="A2764" t="s">
        <v>15832</v>
      </c>
      <c r="B2764" t="s">
        <v>14882</v>
      </c>
      <c r="C2764" s="2">
        <v>44005</v>
      </c>
      <c r="D2764" t="s">
        <v>9827</v>
      </c>
      <c r="E2764" t="s">
        <v>12613</v>
      </c>
      <c r="F2764" t="s">
        <v>12613</v>
      </c>
      <c r="G2764" t="s">
        <v>1048</v>
      </c>
      <c r="H2764" t="s">
        <v>9971</v>
      </c>
      <c r="I2764" t="s">
        <v>15833</v>
      </c>
      <c r="J2764" t="s">
        <v>15597</v>
      </c>
      <c r="K2764" t="str">
        <f t="shared" si="86"/>
        <v>PEDRO ALEXIS MUÑOZ BORDON</v>
      </c>
      <c r="L2764" t="str">
        <f t="shared" si="87"/>
        <v>Pedro Alexis Muñoz Bordon</v>
      </c>
      <c r="M2764" t="s">
        <v>2416</v>
      </c>
      <c r="N2764" t="str">
        <f>VLOOKUP(M2764,Tabla13[[#All],[rut]:[estado_licencia]],2,0)</f>
        <v>Pedro Alexis Muñoz Bordon</v>
      </c>
      <c r="O2764" t="s">
        <v>15834</v>
      </c>
      <c r="P2764" t="s">
        <v>460</v>
      </c>
      <c r="Q2764" s="2" t="s">
        <v>460</v>
      </c>
      <c r="R2764" t="s">
        <v>460</v>
      </c>
      <c r="T2764" t="s">
        <v>9834</v>
      </c>
      <c r="U2764" s="2">
        <v>44370</v>
      </c>
      <c r="V2764" t="s">
        <v>9835</v>
      </c>
      <c r="W2764" t="s">
        <v>1224</v>
      </c>
      <c r="X2764" t="s">
        <v>10857</v>
      </c>
      <c r="Y2764">
        <v>25000</v>
      </c>
      <c r="Z2764" t="s">
        <v>9838</v>
      </c>
      <c r="AH2764">
        <v>208426</v>
      </c>
      <c r="AI2764" t="s">
        <v>15835</v>
      </c>
      <c r="AJ2764">
        <v>43997</v>
      </c>
    </row>
    <row r="2765" spans="1:36" hidden="1" x14ac:dyDescent="0.25">
      <c r="A2765" t="s">
        <v>15836</v>
      </c>
      <c r="B2765" t="s">
        <v>14882</v>
      </c>
      <c r="C2765" s="2">
        <v>44006</v>
      </c>
      <c r="D2765" t="s">
        <v>9827</v>
      </c>
      <c r="E2765" t="s">
        <v>9840</v>
      </c>
      <c r="F2765" t="s">
        <v>9841</v>
      </c>
      <c r="G2765" t="s">
        <v>50</v>
      </c>
      <c r="H2765" t="s">
        <v>15564</v>
      </c>
      <c r="J2765" t="s">
        <v>15837</v>
      </c>
      <c r="K2765" t="str">
        <f t="shared" si="86"/>
        <v xml:space="preserve">CLAUDIO FELIPE COO </v>
      </c>
      <c r="L2765" t="str">
        <f t="shared" si="87"/>
        <v xml:space="preserve">Claudio Felipe Coo </v>
      </c>
      <c r="M2765" t="s">
        <v>2417</v>
      </c>
      <c r="N2765" t="str">
        <f>VLOOKUP(M2765,Tabla13[[#All],[rut]:[estado_licencia]],2,0)</f>
        <v xml:space="preserve">Claudio Felipe Coo </v>
      </c>
      <c r="O2765" t="s">
        <v>15838</v>
      </c>
      <c r="P2765" t="s">
        <v>9906</v>
      </c>
      <c r="Q2765" s="2">
        <v>44468</v>
      </c>
      <c r="R2765">
        <v>19495</v>
      </c>
      <c r="T2765" t="s">
        <v>9834</v>
      </c>
      <c r="U2765" s="2">
        <v>44371</v>
      </c>
      <c r="V2765" t="s">
        <v>9835</v>
      </c>
      <c r="W2765" t="s">
        <v>1224</v>
      </c>
      <c r="X2765" t="s">
        <v>10857</v>
      </c>
      <c r="Y2765">
        <v>25000</v>
      </c>
      <c r="Z2765" t="s">
        <v>9838</v>
      </c>
    </row>
    <row r="2766" spans="1:36" hidden="1" x14ac:dyDescent="0.25">
      <c r="A2766" t="s">
        <v>15839</v>
      </c>
      <c r="B2766" t="s">
        <v>14882</v>
      </c>
      <c r="C2766" s="2">
        <v>44006</v>
      </c>
      <c r="D2766" t="s">
        <v>9827</v>
      </c>
      <c r="E2766" t="s">
        <v>10741</v>
      </c>
      <c r="F2766" t="s">
        <v>10742</v>
      </c>
      <c r="G2766" t="s">
        <v>364</v>
      </c>
      <c r="H2766" t="s">
        <v>9887</v>
      </c>
      <c r="I2766" t="s">
        <v>9843</v>
      </c>
      <c r="J2766" t="s">
        <v>15840</v>
      </c>
      <c r="K2766" t="str">
        <f t="shared" si="86"/>
        <v>EDUARD ANDRES GONZALEZ DIAZ</v>
      </c>
      <c r="L2766" t="str">
        <f t="shared" si="87"/>
        <v>Eduard Andres Gonzalez Diaz</v>
      </c>
      <c r="M2766" t="s">
        <v>198</v>
      </c>
      <c r="N2766" t="str">
        <f>VLOOKUP(M2766,Tabla13[[#All],[rut]:[estado_licencia]],2,0)</f>
        <v xml:space="preserve">Eduard Andres  Gonzalez  Diaz </v>
      </c>
      <c r="O2766" t="s">
        <v>10176</v>
      </c>
      <c r="P2766" t="s">
        <v>4040</v>
      </c>
      <c r="Q2766" s="2">
        <v>44222</v>
      </c>
      <c r="R2766" t="s">
        <v>460</v>
      </c>
      <c r="T2766" t="s">
        <v>9834</v>
      </c>
      <c r="U2766" s="2">
        <v>44371</v>
      </c>
      <c r="V2766" t="s">
        <v>9835</v>
      </c>
      <c r="W2766" t="s">
        <v>1224</v>
      </c>
      <c r="X2766" t="s">
        <v>10857</v>
      </c>
      <c r="Y2766">
        <v>25000</v>
      </c>
      <c r="Z2766" t="s">
        <v>9838</v>
      </c>
    </row>
    <row r="2767" spans="1:36" hidden="1" x14ac:dyDescent="0.25">
      <c r="A2767" t="s">
        <v>10883</v>
      </c>
      <c r="B2767" t="s">
        <v>14882</v>
      </c>
      <c r="C2767" s="2">
        <v>44006</v>
      </c>
      <c r="D2767" t="s">
        <v>10848</v>
      </c>
      <c r="E2767" t="s">
        <v>10968</v>
      </c>
      <c r="F2767" t="s">
        <v>10968</v>
      </c>
      <c r="G2767" t="s">
        <v>455</v>
      </c>
      <c r="H2767" t="s">
        <v>10453</v>
      </c>
      <c r="I2767" t="s">
        <v>15841</v>
      </c>
      <c r="J2767" t="s">
        <v>15842</v>
      </c>
      <c r="K2767" t="str">
        <f t="shared" si="86"/>
        <v>NORBERTO ALVARO VALENZUELA SOMOS</v>
      </c>
      <c r="L2767" t="str">
        <f t="shared" si="87"/>
        <v>Norberto Alvaro Valenzuela Somos</v>
      </c>
      <c r="M2767" t="s">
        <v>2418</v>
      </c>
      <c r="N2767" t="str">
        <f>VLOOKUP(M2767,Tabla13[[#All],[rut]:[estado_licencia]],2,0)</f>
        <v>Norberto Alvaro Valenzuela Somos</v>
      </c>
      <c r="O2767" t="s">
        <v>11189</v>
      </c>
      <c r="P2767" t="s">
        <v>4040</v>
      </c>
      <c r="Q2767" s="2" t="s">
        <v>460</v>
      </c>
      <c r="R2767" t="s">
        <v>460</v>
      </c>
      <c r="S2767" t="s">
        <v>15843</v>
      </c>
      <c r="T2767" t="s">
        <v>9834</v>
      </c>
      <c r="U2767" s="2">
        <v>45159</v>
      </c>
      <c r="V2767" t="s">
        <v>9835</v>
      </c>
      <c r="W2767" t="s">
        <v>1224</v>
      </c>
      <c r="X2767" t="s">
        <v>10857</v>
      </c>
      <c r="Y2767">
        <v>5000</v>
      </c>
      <c r="Z2767" t="s">
        <v>9853</v>
      </c>
      <c r="AA2767" s="2">
        <v>44001</v>
      </c>
      <c r="AB2767" t="s">
        <v>9936</v>
      </c>
      <c r="AI2767" t="s">
        <v>15412</v>
      </c>
      <c r="AJ2767">
        <v>44007</v>
      </c>
    </row>
    <row r="2768" spans="1:36" hidden="1" x14ac:dyDescent="0.25">
      <c r="A2768" t="s">
        <v>15844</v>
      </c>
      <c r="B2768" t="s">
        <v>14882</v>
      </c>
      <c r="C2768" s="2">
        <v>44006</v>
      </c>
      <c r="D2768" t="s">
        <v>9827</v>
      </c>
      <c r="E2768" t="s">
        <v>10968</v>
      </c>
      <c r="F2768" t="s">
        <v>10968</v>
      </c>
      <c r="G2768" t="s">
        <v>455</v>
      </c>
      <c r="H2768" t="s">
        <v>11255</v>
      </c>
      <c r="I2768" t="s">
        <v>11504</v>
      </c>
      <c r="J2768" t="s">
        <v>15845</v>
      </c>
      <c r="K2768" t="str">
        <f t="shared" si="86"/>
        <v>JORGE MIGUEL VERGARA CORNEJO</v>
      </c>
      <c r="L2768" t="str">
        <f t="shared" si="87"/>
        <v>Jorge Miguel Vergara Cornejo</v>
      </c>
      <c r="M2768" t="s">
        <v>2419</v>
      </c>
      <c r="N2768" t="str">
        <f>VLOOKUP(M2768,Tabla13[[#All],[rut]:[estado_licencia]],2,0)</f>
        <v>Jorge Miguel Vergara Cornejo</v>
      </c>
      <c r="O2768" t="s">
        <v>11208</v>
      </c>
      <c r="P2768" t="s">
        <v>4040</v>
      </c>
      <c r="Q2768" s="2">
        <v>44087</v>
      </c>
      <c r="R2768" t="s">
        <v>460</v>
      </c>
      <c r="T2768" t="s">
        <v>9834</v>
      </c>
      <c r="U2768" s="2">
        <v>45467</v>
      </c>
      <c r="V2768" t="s">
        <v>9835</v>
      </c>
      <c r="W2768" t="s">
        <v>1224</v>
      </c>
      <c r="X2768" t="s">
        <v>10857</v>
      </c>
      <c r="Y2768">
        <v>25000</v>
      </c>
      <c r="Z2768" t="s">
        <v>9853</v>
      </c>
      <c r="AA2768" s="2">
        <v>44012</v>
      </c>
      <c r="AB2768" t="s">
        <v>9936</v>
      </c>
      <c r="AI2768" t="s">
        <v>15745</v>
      </c>
      <c r="AJ2768">
        <v>44012</v>
      </c>
    </row>
    <row r="2769" spans="1:36" hidden="1" x14ac:dyDescent="0.25">
      <c r="A2769" t="s">
        <v>15846</v>
      </c>
      <c r="B2769" t="s">
        <v>14882</v>
      </c>
      <c r="C2769" s="2">
        <v>44006</v>
      </c>
      <c r="D2769" t="s">
        <v>9827</v>
      </c>
      <c r="E2769" t="s">
        <v>10049</v>
      </c>
      <c r="F2769" t="s">
        <v>10050</v>
      </c>
      <c r="G2769" t="s">
        <v>106</v>
      </c>
      <c r="H2769" t="s">
        <v>9860</v>
      </c>
      <c r="I2769" t="s">
        <v>10140</v>
      </c>
      <c r="J2769" t="s">
        <v>12290</v>
      </c>
      <c r="K2769" t="str">
        <f t="shared" si="86"/>
        <v>LUIS EDUARDO AGUILERA ARAYA</v>
      </c>
      <c r="L2769" t="str">
        <f t="shared" si="87"/>
        <v>Luis Eduardo Aguilera Araya</v>
      </c>
      <c r="M2769" t="s">
        <v>2420</v>
      </c>
      <c r="N2769" t="str">
        <f>VLOOKUP(M2769,Tabla13[[#All],[rut]:[estado_licencia]],2,0)</f>
        <v>Luis Eduardo Aguilera Araya</v>
      </c>
      <c r="O2769" t="s">
        <v>10054</v>
      </c>
      <c r="P2769" t="s">
        <v>9943</v>
      </c>
      <c r="Q2769" s="2">
        <v>44290</v>
      </c>
      <c r="R2769">
        <v>19495</v>
      </c>
      <c r="T2769" t="s">
        <v>9834</v>
      </c>
      <c r="U2769" s="2">
        <v>44371</v>
      </c>
      <c r="V2769" t="s">
        <v>9835</v>
      </c>
      <c r="W2769" t="s">
        <v>1224</v>
      </c>
      <c r="X2769" t="s">
        <v>10857</v>
      </c>
      <c r="Y2769">
        <v>25000</v>
      </c>
      <c r="Z2769" t="s">
        <v>9838</v>
      </c>
    </row>
    <row r="2770" spans="1:36" hidden="1" x14ac:dyDescent="0.25">
      <c r="A2770" t="s">
        <v>15847</v>
      </c>
      <c r="B2770" t="s">
        <v>14882</v>
      </c>
      <c r="C2770" s="2">
        <v>44006</v>
      </c>
      <c r="D2770" t="s">
        <v>9827</v>
      </c>
      <c r="E2770" t="s">
        <v>10049</v>
      </c>
      <c r="F2770" t="s">
        <v>10050</v>
      </c>
      <c r="G2770" t="s">
        <v>106</v>
      </c>
      <c r="H2770" t="s">
        <v>11305</v>
      </c>
      <c r="I2770" t="s">
        <v>10032</v>
      </c>
      <c r="J2770" t="s">
        <v>15848</v>
      </c>
      <c r="K2770" t="str">
        <f t="shared" si="86"/>
        <v>JOEL ANDRES VILLALOBOS PEREZ</v>
      </c>
      <c r="L2770" t="str">
        <f t="shared" si="87"/>
        <v>Joel Andres Villalobos Perez</v>
      </c>
      <c r="M2770" t="s">
        <v>2421</v>
      </c>
      <c r="N2770" t="str">
        <f>VLOOKUP(M2770,Tabla13[[#All],[rut]:[estado_licencia]],2,0)</f>
        <v>Joel Andres Villalobos Perez</v>
      </c>
      <c r="O2770" t="s">
        <v>10054</v>
      </c>
      <c r="P2770" t="s">
        <v>9879</v>
      </c>
      <c r="Q2770" s="2">
        <v>44057</v>
      </c>
      <c r="R2770" t="s">
        <v>460</v>
      </c>
      <c r="T2770" t="s">
        <v>9834</v>
      </c>
      <c r="U2770" s="2">
        <v>44371</v>
      </c>
      <c r="V2770" t="s">
        <v>9835</v>
      </c>
      <c r="W2770" t="s">
        <v>1224</v>
      </c>
      <c r="X2770" t="s">
        <v>10857</v>
      </c>
      <c r="Y2770">
        <v>25000</v>
      </c>
      <c r="Z2770" t="s">
        <v>9838</v>
      </c>
    </row>
    <row r="2771" spans="1:36" hidden="1" x14ac:dyDescent="0.25">
      <c r="A2771" t="s">
        <v>15849</v>
      </c>
      <c r="B2771" t="s">
        <v>14882</v>
      </c>
      <c r="C2771" s="2">
        <v>44006</v>
      </c>
      <c r="D2771" t="s">
        <v>9827</v>
      </c>
      <c r="E2771" t="s">
        <v>10049</v>
      </c>
      <c r="F2771" t="s">
        <v>10050</v>
      </c>
      <c r="G2771" t="s">
        <v>106</v>
      </c>
      <c r="H2771" t="s">
        <v>11718</v>
      </c>
      <c r="I2771" t="s">
        <v>10070</v>
      </c>
      <c r="J2771" t="s">
        <v>11950</v>
      </c>
      <c r="K2771" t="str">
        <f t="shared" si="86"/>
        <v>RODRIGO ENRIQUE JAIME VEGA</v>
      </c>
      <c r="L2771" t="str">
        <f t="shared" si="87"/>
        <v>Rodrigo Enrique Jaime Vega</v>
      </c>
      <c r="M2771" t="s">
        <v>2422</v>
      </c>
      <c r="N2771" t="str">
        <f>VLOOKUP(M2771,Tabla13[[#All],[rut]:[estado_licencia]],2,0)</f>
        <v>Rodrigo Enrique Jaime Vega</v>
      </c>
      <c r="O2771" t="s">
        <v>10054</v>
      </c>
      <c r="P2771" t="s">
        <v>9879</v>
      </c>
      <c r="Q2771" s="2">
        <v>45458</v>
      </c>
      <c r="R2771" t="s">
        <v>460</v>
      </c>
      <c r="T2771" t="s">
        <v>9834</v>
      </c>
      <c r="U2771" s="2">
        <v>44371</v>
      </c>
      <c r="V2771" t="s">
        <v>9835</v>
      </c>
      <c r="W2771" t="s">
        <v>1224</v>
      </c>
      <c r="X2771" t="s">
        <v>10857</v>
      </c>
      <c r="Y2771">
        <v>25000</v>
      </c>
      <c r="Z2771" t="s">
        <v>9838</v>
      </c>
    </row>
    <row r="2772" spans="1:36" hidden="1" x14ac:dyDescent="0.25">
      <c r="A2772" t="s">
        <v>15850</v>
      </c>
      <c r="B2772" t="s">
        <v>14882</v>
      </c>
      <c r="C2772" s="2">
        <v>44006</v>
      </c>
      <c r="D2772" t="s">
        <v>9827</v>
      </c>
      <c r="E2772" t="s">
        <v>10049</v>
      </c>
      <c r="F2772" t="s">
        <v>10050</v>
      </c>
      <c r="G2772" t="s">
        <v>106</v>
      </c>
      <c r="H2772" t="s">
        <v>9875</v>
      </c>
      <c r="I2772" t="s">
        <v>10233</v>
      </c>
      <c r="J2772" t="s">
        <v>15851</v>
      </c>
      <c r="K2772" t="str">
        <f t="shared" si="86"/>
        <v>BORIS DANIEL CORTES ARDILES</v>
      </c>
      <c r="L2772" t="str">
        <f t="shared" si="87"/>
        <v>Boris Daniel Cortes Ardiles</v>
      </c>
      <c r="M2772" t="s">
        <v>2423</v>
      </c>
      <c r="N2772" t="str">
        <f>VLOOKUP(M2772,Tabla13[[#All],[rut]:[estado_licencia]],2,0)</f>
        <v>Boris Daniel Cortes Ardiles</v>
      </c>
      <c r="O2772" t="s">
        <v>10054</v>
      </c>
      <c r="P2772" t="s">
        <v>9879</v>
      </c>
      <c r="Q2772" s="2">
        <v>45581</v>
      </c>
      <c r="R2772" t="s">
        <v>460</v>
      </c>
      <c r="T2772" t="s">
        <v>9834</v>
      </c>
      <c r="U2772" s="2">
        <v>44371</v>
      </c>
      <c r="V2772" t="s">
        <v>9835</v>
      </c>
      <c r="W2772" t="s">
        <v>1224</v>
      </c>
      <c r="X2772" t="s">
        <v>10857</v>
      </c>
      <c r="Y2772">
        <v>25000</v>
      </c>
      <c r="Z2772" t="s">
        <v>9838</v>
      </c>
    </row>
    <row r="2773" spans="1:36" x14ac:dyDescent="0.25">
      <c r="A2773" t="s">
        <v>15852</v>
      </c>
      <c r="B2773" t="s">
        <v>14882</v>
      </c>
      <c r="C2773" s="2">
        <v>44006</v>
      </c>
      <c r="D2773" t="s">
        <v>9827</v>
      </c>
      <c r="E2773" t="s">
        <v>11940</v>
      </c>
      <c r="H2773" t="s">
        <v>10016</v>
      </c>
      <c r="I2773" t="s">
        <v>9887</v>
      </c>
      <c r="J2773" t="s">
        <v>15853</v>
      </c>
      <c r="K2773" t="str">
        <f t="shared" si="86"/>
        <v>ALAN ABEL MORENO GONZALEZ</v>
      </c>
      <c r="L2773" t="str">
        <f t="shared" si="87"/>
        <v>Alan Abel Moreno Gonzalez</v>
      </c>
      <c r="M2773" t="s">
        <v>2424</v>
      </c>
      <c r="N2773" t="str">
        <f>VLOOKUP(M2773,Tabla13[[#All],[rut]:[estado_licencia]],2,0)</f>
        <v>Alan Abel Moreno Gonzalez</v>
      </c>
      <c r="O2773" t="s">
        <v>9898</v>
      </c>
      <c r="P2773" t="s">
        <v>4040</v>
      </c>
      <c r="Q2773" s="2">
        <v>44562</v>
      </c>
      <c r="R2773" t="s">
        <v>460</v>
      </c>
      <c r="T2773" t="s">
        <v>9834</v>
      </c>
      <c r="U2773" s="2">
        <v>45467</v>
      </c>
      <c r="V2773" t="s">
        <v>9835</v>
      </c>
      <c r="W2773" t="s">
        <v>1224</v>
      </c>
      <c r="X2773" t="s">
        <v>10857</v>
      </c>
      <c r="Y2773">
        <v>25000</v>
      </c>
      <c r="Z2773" t="s">
        <v>9838</v>
      </c>
    </row>
    <row r="2774" spans="1:36" hidden="1" x14ac:dyDescent="0.25">
      <c r="A2774" t="s">
        <v>15854</v>
      </c>
      <c r="B2774" t="s">
        <v>14882</v>
      </c>
      <c r="C2774" s="2">
        <v>44007</v>
      </c>
      <c r="D2774" t="s">
        <v>9827</v>
      </c>
      <c r="E2774" t="s">
        <v>11747</v>
      </c>
      <c r="F2774" t="s">
        <v>11748</v>
      </c>
      <c r="G2774" t="s">
        <v>717</v>
      </c>
      <c r="H2774" t="s">
        <v>9940</v>
      </c>
      <c r="I2774" t="s">
        <v>10345</v>
      </c>
      <c r="J2774" t="s">
        <v>13236</v>
      </c>
      <c r="K2774" t="str">
        <f t="shared" si="86"/>
        <v>MIGUEL ALFONSO BARRAZA ESPINOZA</v>
      </c>
      <c r="L2774" t="str">
        <f t="shared" si="87"/>
        <v>Miguel Alfonso Barraza Espinoza</v>
      </c>
      <c r="M2774" t="s">
        <v>2425</v>
      </c>
      <c r="N2774" t="str">
        <f>VLOOKUP(M2774,Tabla13[[#All],[rut]:[estado_licencia]],2,0)</f>
        <v>Miguel Alfonso Barraza Espinoza</v>
      </c>
      <c r="O2774" t="s">
        <v>9832</v>
      </c>
      <c r="P2774" t="s">
        <v>10979</v>
      </c>
      <c r="Q2774" s="2">
        <v>45235</v>
      </c>
      <c r="R2774">
        <v>18290</v>
      </c>
      <c r="T2774" t="s">
        <v>9834</v>
      </c>
      <c r="U2774" s="2">
        <v>44372</v>
      </c>
      <c r="V2774" t="s">
        <v>9835</v>
      </c>
      <c r="W2774" t="s">
        <v>1224</v>
      </c>
      <c r="X2774" t="s">
        <v>10857</v>
      </c>
      <c r="Y2774">
        <v>25000</v>
      </c>
      <c r="Z2774" t="s">
        <v>9838</v>
      </c>
    </row>
    <row r="2775" spans="1:36" hidden="1" x14ac:dyDescent="0.25">
      <c r="A2775" t="s">
        <v>15855</v>
      </c>
      <c r="B2775" t="s">
        <v>14882</v>
      </c>
      <c r="C2775" s="2">
        <v>44008</v>
      </c>
      <c r="D2775" t="s">
        <v>9827</v>
      </c>
      <c r="E2775" t="s">
        <v>11747</v>
      </c>
      <c r="F2775" t="s">
        <v>11748</v>
      </c>
      <c r="G2775" t="s">
        <v>717</v>
      </c>
      <c r="H2775" t="s">
        <v>11306</v>
      </c>
      <c r="I2775" t="s">
        <v>9903</v>
      </c>
      <c r="J2775" t="s">
        <v>15856</v>
      </c>
      <c r="K2775" t="str">
        <f t="shared" si="86"/>
        <v>ANDRES FELIPE MANQUEZ CASTILLO</v>
      </c>
      <c r="L2775" t="str">
        <f t="shared" si="87"/>
        <v>Andres Felipe Manquez Castillo</v>
      </c>
      <c r="M2775" t="s">
        <v>2426</v>
      </c>
      <c r="N2775" t="str">
        <f>VLOOKUP(M2775,Tabla13[[#All],[rut]:[estado_licencia]],2,0)</f>
        <v>Andres Felipe Manquez Castillo</v>
      </c>
      <c r="O2775" t="s">
        <v>9832</v>
      </c>
      <c r="P2775" t="s">
        <v>9926</v>
      </c>
      <c r="Q2775" s="2">
        <v>44902</v>
      </c>
      <c r="R2775">
        <v>19495</v>
      </c>
      <c r="T2775" t="s">
        <v>9834</v>
      </c>
      <c r="U2775" s="2">
        <v>44373</v>
      </c>
      <c r="V2775" t="s">
        <v>9835</v>
      </c>
      <c r="W2775" t="s">
        <v>1224</v>
      </c>
      <c r="X2775" t="s">
        <v>10857</v>
      </c>
      <c r="Y2775">
        <v>25000</v>
      </c>
      <c r="Z2775" t="s">
        <v>9838</v>
      </c>
    </row>
    <row r="2776" spans="1:36" hidden="1" x14ac:dyDescent="0.25">
      <c r="A2776" t="s">
        <v>15857</v>
      </c>
      <c r="B2776" t="s">
        <v>14882</v>
      </c>
      <c r="C2776" s="2">
        <v>44008</v>
      </c>
      <c r="D2776" t="s">
        <v>9827</v>
      </c>
      <c r="E2776" t="s">
        <v>11003</v>
      </c>
      <c r="F2776" t="s">
        <v>11004</v>
      </c>
      <c r="G2776" t="s">
        <v>466</v>
      </c>
      <c r="H2776" t="s">
        <v>9875</v>
      </c>
      <c r="I2776" t="s">
        <v>10016</v>
      </c>
      <c r="J2776" t="s">
        <v>15858</v>
      </c>
      <c r="K2776" t="str">
        <f t="shared" si="86"/>
        <v>EDUARDO JAVIER CORTES MORENO</v>
      </c>
      <c r="L2776" t="str">
        <f t="shared" si="87"/>
        <v>Eduardo Javier Cortes Moreno</v>
      </c>
      <c r="M2776" t="s">
        <v>2427</v>
      </c>
      <c r="N2776" t="str">
        <f>VLOOKUP(M2776,Tabla13[[#All],[rut]:[estado_licencia]],2,0)</f>
        <v>Eduardo Javier Cortes Moreno</v>
      </c>
      <c r="O2776" t="s">
        <v>9898</v>
      </c>
      <c r="P2776" t="s">
        <v>9879</v>
      </c>
      <c r="Q2776" s="2">
        <v>44427</v>
      </c>
      <c r="R2776" t="s">
        <v>460</v>
      </c>
      <c r="T2776" t="s">
        <v>9834</v>
      </c>
      <c r="U2776" s="2">
        <v>44373</v>
      </c>
      <c r="V2776" t="s">
        <v>9835</v>
      </c>
      <c r="W2776" t="s">
        <v>1224</v>
      </c>
      <c r="X2776" t="s">
        <v>10857</v>
      </c>
      <c r="Y2776">
        <v>25000</v>
      </c>
      <c r="Z2776" t="s">
        <v>9853</v>
      </c>
      <c r="AA2776" s="2">
        <v>44008</v>
      </c>
      <c r="AB2776" t="s">
        <v>9936</v>
      </c>
      <c r="AI2776" t="s">
        <v>15859</v>
      </c>
      <c r="AJ2776">
        <v>44008</v>
      </c>
    </row>
    <row r="2777" spans="1:36" hidden="1" x14ac:dyDescent="0.25">
      <c r="A2777" t="s">
        <v>15860</v>
      </c>
      <c r="B2777" t="s">
        <v>14882</v>
      </c>
      <c r="C2777" s="2">
        <v>44008</v>
      </c>
      <c r="D2777" t="s">
        <v>9827</v>
      </c>
      <c r="E2777" t="s">
        <v>11003</v>
      </c>
      <c r="F2777" t="s">
        <v>11004</v>
      </c>
      <c r="G2777" t="s">
        <v>466</v>
      </c>
      <c r="H2777" t="s">
        <v>9903</v>
      </c>
      <c r="I2777" t="s">
        <v>10446</v>
      </c>
      <c r="J2777" t="s">
        <v>15861</v>
      </c>
      <c r="K2777" t="str">
        <f t="shared" si="86"/>
        <v>GERMAN DAVID CASTILLO ARANCIBIA</v>
      </c>
      <c r="L2777" t="str">
        <f t="shared" si="87"/>
        <v>German David Castillo Arancibia</v>
      </c>
      <c r="M2777" t="s">
        <v>2428</v>
      </c>
      <c r="N2777" t="str">
        <f>VLOOKUP(M2777,Tabla13[[#All],[rut]:[estado_licencia]],2,0)</f>
        <v>German David Castillo Arancibia</v>
      </c>
      <c r="O2777" t="s">
        <v>10672</v>
      </c>
      <c r="P2777" t="s">
        <v>9879</v>
      </c>
      <c r="Q2777" s="2">
        <v>46184</v>
      </c>
      <c r="R2777" t="s">
        <v>460</v>
      </c>
      <c r="T2777" t="s">
        <v>9834</v>
      </c>
      <c r="U2777" s="2">
        <v>44373</v>
      </c>
      <c r="V2777" t="s">
        <v>9835</v>
      </c>
      <c r="W2777" t="s">
        <v>1224</v>
      </c>
      <c r="X2777" t="s">
        <v>10857</v>
      </c>
      <c r="Y2777">
        <v>25000</v>
      </c>
      <c r="Z2777" t="s">
        <v>9853</v>
      </c>
      <c r="AA2777" s="2">
        <v>44008</v>
      </c>
      <c r="AB2777" t="s">
        <v>9936</v>
      </c>
      <c r="AI2777" t="s">
        <v>15859</v>
      </c>
      <c r="AJ2777">
        <v>44008</v>
      </c>
    </row>
    <row r="2778" spans="1:36" hidden="1" x14ac:dyDescent="0.25">
      <c r="A2778" t="s">
        <v>15862</v>
      </c>
      <c r="B2778" t="s">
        <v>14882</v>
      </c>
      <c r="C2778" s="2">
        <v>44008</v>
      </c>
      <c r="D2778" t="s">
        <v>9827</v>
      </c>
      <c r="E2778" t="s">
        <v>11133</v>
      </c>
      <c r="F2778" t="s">
        <v>10075</v>
      </c>
      <c r="G2778" t="s">
        <v>114</v>
      </c>
      <c r="H2778" t="s">
        <v>10345</v>
      </c>
      <c r="I2778" t="s">
        <v>11504</v>
      </c>
      <c r="J2778" t="s">
        <v>15863</v>
      </c>
      <c r="K2778" t="str">
        <f t="shared" si="86"/>
        <v>YONATHAN SEBASTIAN ESPINOZA CORNEJO</v>
      </c>
      <c r="L2778" t="str">
        <f t="shared" si="87"/>
        <v>Yonathan Sebastian Espinoza Cornejo</v>
      </c>
      <c r="M2778" t="s">
        <v>633</v>
      </c>
      <c r="N2778" t="str">
        <f>VLOOKUP(M2778,Tabla13[[#All],[rut]:[estado_licencia]],2,0)</f>
        <v>Yonatan Sebastian Espinoza Cornejo</v>
      </c>
      <c r="O2778" t="s">
        <v>9878</v>
      </c>
      <c r="P2778" t="s">
        <v>9943</v>
      </c>
      <c r="Q2778" s="2">
        <v>44179</v>
      </c>
      <c r="R2778">
        <v>19495</v>
      </c>
      <c r="T2778" t="s">
        <v>9834</v>
      </c>
      <c r="U2778" s="2">
        <v>44373</v>
      </c>
      <c r="V2778" t="s">
        <v>9835</v>
      </c>
      <c r="W2778" t="s">
        <v>1224</v>
      </c>
      <c r="X2778" t="s">
        <v>10857</v>
      </c>
      <c r="Y2778">
        <v>25000</v>
      </c>
      <c r="Z2778" t="s">
        <v>9838</v>
      </c>
    </row>
    <row r="2779" spans="1:36" hidden="1" x14ac:dyDescent="0.25">
      <c r="A2779" t="s">
        <v>10883</v>
      </c>
      <c r="B2779" t="s">
        <v>14882</v>
      </c>
      <c r="C2779" s="2">
        <v>44008</v>
      </c>
      <c r="D2779" t="s">
        <v>10351</v>
      </c>
      <c r="E2779" t="s">
        <v>11133</v>
      </c>
      <c r="F2779" t="s">
        <v>10075</v>
      </c>
      <c r="G2779" t="s">
        <v>114</v>
      </c>
      <c r="H2779" t="s">
        <v>10345</v>
      </c>
      <c r="I2779" t="s">
        <v>11504</v>
      </c>
      <c r="J2779" t="s">
        <v>15863</v>
      </c>
      <c r="K2779" t="str">
        <f t="shared" si="86"/>
        <v>YONATHAN SEBASTIAN ESPINOZA CORNEJO</v>
      </c>
      <c r="L2779" t="str">
        <f t="shared" si="87"/>
        <v>Yonathan Sebastian Espinoza Cornejo</v>
      </c>
      <c r="M2779" t="s">
        <v>633</v>
      </c>
      <c r="N2779" t="str">
        <f>VLOOKUP(M2779,Tabla13[[#All],[rut]:[estado_licencia]],2,0)</f>
        <v>Yonatan Sebastian Espinoza Cornejo</v>
      </c>
      <c r="O2779" t="s">
        <v>9878</v>
      </c>
      <c r="P2779" t="s">
        <v>9943</v>
      </c>
      <c r="Q2779" s="2">
        <v>44179</v>
      </c>
      <c r="R2779">
        <v>19495</v>
      </c>
      <c r="U2779" s="2">
        <v>44738</v>
      </c>
      <c r="V2779" t="s">
        <v>9835</v>
      </c>
      <c r="W2779" t="s">
        <v>1224</v>
      </c>
      <c r="X2779" t="s">
        <v>12883</v>
      </c>
      <c r="Y2779">
        <v>30000</v>
      </c>
      <c r="Z2779" t="s">
        <v>9838</v>
      </c>
    </row>
    <row r="2780" spans="1:36" hidden="1" x14ac:dyDescent="0.25">
      <c r="A2780" t="s">
        <v>10883</v>
      </c>
      <c r="B2780" t="s">
        <v>14882</v>
      </c>
      <c r="C2780" s="2">
        <v>44008</v>
      </c>
      <c r="D2780" t="s">
        <v>10848</v>
      </c>
      <c r="E2780" t="s">
        <v>9978</v>
      </c>
      <c r="F2780" t="s">
        <v>9979</v>
      </c>
      <c r="G2780" t="s">
        <v>86</v>
      </c>
      <c r="H2780" t="s">
        <v>10140</v>
      </c>
      <c r="I2780" t="s">
        <v>11953</v>
      </c>
      <c r="J2780" t="s">
        <v>15864</v>
      </c>
      <c r="K2780" t="str">
        <f t="shared" si="86"/>
        <v>ROBERTO ESTEBAN ARAYA MONDACA</v>
      </c>
      <c r="L2780" t="str">
        <f t="shared" si="87"/>
        <v>Roberto Esteban Araya Mondaca</v>
      </c>
      <c r="M2780" t="s">
        <v>2429</v>
      </c>
      <c r="N2780" t="str">
        <f>VLOOKUP(M2780,Tabla13[[#All],[rut]:[estado_licencia]],2,0)</f>
        <v>Roberto Esteban Araya Mondaca</v>
      </c>
      <c r="O2780" t="s">
        <v>11741</v>
      </c>
      <c r="P2780" t="s">
        <v>4040</v>
      </c>
      <c r="Q2780" s="2">
        <v>43908</v>
      </c>
      <c r="R2780" t="s">
        <v>460</v>
      </c>
      <c r="T2780" t="s">
        <v>9834</v>
      </c>
      <c r="U2780" s="2">
        <v>44865</v>
      </c>
      <c r="V2780" t="s">
        <v>9835</v>
      </c>
      <c r="W2780" t="s">
        <v>1224</v>
      </c>
      <c r="X2780" t="s">
        <v>10857</v>
      </c>
      <c r="Y2780">
        <v>5000</v>
      </c>
      <c r="Z2780" t="s">
        <v>9838</v>
      </c>
    </row>
    <row r="2781" spans="1:36" hidden="1" x14ac:dyDescent="0.25">
      <c r="A2781" t="s">
        <v>15865</v>
      </c>
      <c r="B2781" t="s">
        <v>14882</v>
      </c>
      <c r="C2781" s="2">
        <v>44008</v>
      </c>
      <c r="D2781" t="s">
        <v>9827</v>
      </c>
      <c r="E2781" t="s">
        <v>10741</v>
      </c>
      <c r="F2781" t="s">
        <v>10742</v>
      </c>
      <c r="G2781" t="s">
        <v>364</v>
      </c>
      <c r="H2781" t="s">
        <v>11223</v>
      </c>
      <c r="I2781" t="s">
        <v>15866</v>
      </c>
      <c r="J2781" t="s">
        <v>15867</v>
      </c>
      <c r="K2781" t="str">
        <f t="shared" si="86"/>
        <v>RONY FERNANDO BAEZA LUVECCE</v>
      </c>
      <c r="L2781" t="str">
        <f t="shared" si="87"/>
        <v>Rony Fernando Baeza Luvecce</v>
      </c>
      <c r="M2781" t="s">
        <v>2430</v>
      </c>
      <c r="N2781" t="str">
        <f>VLOOKUP(M2781,Tabla13[[#All],[rut]:[estado_licencia]],2,0)</f>
        <v>Rony Fernando Baeza Luvecce</v>
      </c>
      <c r="O2781" t="s">
        <v>10241</v>
      </c>
      <c r="P2781" t="s">
        <v>4040</v>
      </c>
      <c r="Q2781" s="2">
        <v>44121</v>
      </c>
      <c r="R2781" t="s">
        <v>460</v>
      </c>
      <c r="T2781" t="s">
        <v>9834</v>
      </c>
      <c r="U2781" s="2">
        <v>45469</v>
      </c>
      <c r="V2781" t="s">
        <v>9835</v>
      </c>
      <c r="W2781" t="s">
        <v>1224</v>
      </c>
      <c r="X2781" t="s">
        <v>10857</v>
      </c>
      <c r="Y2781">
        <v>25000</v>
      </c>
      <c r="Z2781" t="s">
        <v>9838</v>
      </c>
    </row>
    <row r="2782" spans="1:36" hidden="1" x14ac:dyDescent="0.25">
      <c r="A2782" t="s">
        <v>15868</v>
      </c>
      <c r="B2782" t="s">
        <v>14882</v>
      </c>
      <c r="C2782" s="2">
        <v>44008</v>
      </c>
      <c r="D2782" t="s">
        <v>9827</v>
      </c>
      <c r="E2782" t="s">
        <v>10741</v>
      </c>
      <c r="F2782" t="s">
        <v>10742</v>
      </c>
      <c r="G2782" t="s">
        <v>364</v>
      </c>
      <c r="H2782" t="s">
        <v>10394</v>
      </c>
      <c r="I2782" t="s">
        <v>10406</v>
      </c>
      <c r="J2782" t="s">
        <v>15869</v>
      </c>
      <c r="K2782" t="str">
        <f t="shared" si="86"/>
        <v>SERGIO ALEJANDRO LEIVA GODOY</v>
      </c>
      <c r="L2782" t="str">
        <f t="shared" si="87"/>
        <v>Sergio Alejandro Leiva Godoy</v>
      </c>
      <c r="M2782" t="s">
        <v>2431</v>
      </c>
      <c r="N2782" t="str">
        <f>VLOOKUP(M2782,Tabla13[[#All],[rut]:[estado_licencia]],2,0)</f>
        <v>Sergio Alejandro Leiva Godoy</v>
      </c>
      <c r="O2782" t="s">
        <v>11208</v>
      </c>
      <c r="P2782" t="s">
        <v>10993</v>
      </c>
      <c r="Q2782" s="2">
        <v>44561</v>
      </c>
      <c r="R2782" t="s">
        <v>460</v>
      </c>
      <c r="T2782" t="s">
        <v>9834</v>
      </c>
      <c r="U2782" s="2">
        <v>45469</v>
      </c>
      <c r="V2782" t="s">
        <v>9835</v>
      </c>
      <c r="W2782" t="s">
        <v>1224</v>
      </c>
      <c r="X2782" t="s">
        <v>10857</v>
      </c>
      <c r="Y2782">
        <v>25000</v>
      </c>
      <c r="Z2782" t="s">
        <v>9838</v>
      </c>
    </row>
    <row r="2783" spans="1:36" hidden="1" x14ac:dyDescent="0.25">
      <c r="A2783" t="s">
        <v>15870</v>
      </c>
      <c r="B2783" t="s">
        <v>14882</v>
      </c>
      <c r="C2783" s="2">
        <v>44008</v>
      </c>
      <c r="D2783" t="s">
        <v>9827</v>
      </c>
      <c r="E2783" t="s">
        <v>10741</v>
      </c>
      <c r="F2783" t="s">
        <v>10742</v>
      </c>
      <c r="G2783" t="s">
        <v>364</v>
      </c>
      <c r="H2783" t="s">
        <v>13347</v>
      </c>
      <c r="I2783" t="s">
        <v>11834</v>
      </c>
      <c r="J2783" t="s">
        <v>15871</v>
      </c>
      <c r="K2783" t="str">
        <f t="shared" si="86"/>
        <v>LUIS OMAR BAEZ MARDONES</v>
      </c>
      <c r="L2783" t="str">
        <f t="shared" si="87"/>
        <v>Luis Omar Baez Mardones</v>
      </c>
      <c r="M2783" t="s">
        <v>2432</v>
      </c>
      <c r="N2783" t="str">
        <f>VLOOKUP(M2783,Tabla13[[#All],[rut]:[estado_licencia]],2,0)</f>
        <v>Luis Omar Baez Mardones</v>
      </c>
      <c r="O2783" t="s">
        <v>9878</v>
      </c>
      <c r="P2783" t="s">
        <v>10182</v>
      </c>
      <c r="Q2783" s="2">
        <v>44139</v>
      </c>
      <c r="R2783">
        <v>19495</v>
      </c>
      <c r="T2783" t="s">
        <v>9834</v>
      </c>
      <c r="U2783" s="2">
        <v>44373</v>
      </c>
      <c r="V2783" t="s">
        <v>9835</v>
      </c>
      <c r="W2783" t="s">
        <v>1224</v>
      </c>
      <c r="X2783" t="s">
        <v>10857</v>
      </c>
      <c r="Y2783">
        <v>25000</v>
      </c>
      <c r="Z2783" t="s">
        <v>9838</v>
      </c>
    </row>
    <row r="2784" spans="1:36" hidden="1" x14ac:dyDescent="0.25">
      <c r="A2784" t="s">
        <v>15872</v>
      </c>
      <c r="B2784" t="s">
        <v>14882</v>
      </c>
      <c r="C2784" s="2">
        <v>44008</v>
      </c>
      <c r="D2784" t="s">
        <v>9827</v>
      </c>
      <c r="E2784" t="s">
        <v>10741</v>
      </c>
      <c r="F2784" t="s">
        <v>10742</v>
      </c>
      <c r="G2784" t="s">
        <v>364</v>
      </c>
      <c r="H2784" t="s">
        <v>10682</v>
      </c>
      <c r="I2784" t="s">
        <v>10411</v>
      </c>
      <c r="J2784" t="s">
        <v>10923</v>
      </c>
      <c r="K2784" t="str">
        <f t="shared" si="86"/>
        <v>FRANCISCO JAVIER VERA VARGAS</v>
      </c>
      <c r="L2784" t="str">
        <f t="shared" si="87"/>
        <v>Francisco Javier Vera Vargas</v>
      </c>
      <c r="M2784" t="s">
        <v>2433</v>
      </c>
      <c r="N2784" t="str">
        <f>VLOOKUP(M2784,Tabla13[[#All],[rut]:[estado_licencia]],2,0)</f>
        <v>Francisco Javier Vera Vargas</v>
      </c>
      <c r="O2784" t="s">
        <v>9832</v>
      </c>
      <c r="P2784" t="s">
        <v>11528</v>
      </c>
      <c r="Q2784" s="2">
        <v>44111</v>
      </c>
      <c r="R2784">
        <v>19495</v>
      </c>
      <c r="T2784" t="s">
        <v>9834</v>
      </c>
      <c r="U2784" s="2">
        <v>44373</v>
      </c>
      <c r="V2784" t="s">
        <v>9835</v>
      </c>
      <c r="W2784" t="s">
        <v>1224</v>
      </c>
      <c r="X2784" t="s">
        <v>10857</v>
      </c>
      <c r="Y2784">
        <v>25000</v>
      </c>
      <c r="Z2784" t="s">
        <v>9838</v>
      </c>
    </row>
    <row r="2785" spans="1:36" x14ac:dyDescent="0.25">
      <c r="A2785" t="s">
        <v>15873</v>
      </c>
      <c r="B2785" t="s">
        <v>14882</v>
      </c>
      <c r="C2785" s="2">
        <v>44008</v>
      </c>
      <c r="D2785" t="s">
        <v>9827</v>
      </c>
      <c r="E2785" t="s">
        <v>15742</v>
      </c>
      <c r="F2785" t="e">
        <f>#N/A</f>
        <v>#N/A</v>
      </c>
      <c r="G2785" t="e">
        <f>#N/A</f>
        <v>#N/A</v>
      </c>
      <c r="H2785" t="s">
        <v>13347</v>
      </c>
      <c r="I2785" t="s">
        <v>9928</v>
      </c>
      <c r="J2785" t="s">
        <v>15874</v>
      </c>
      <c r="K2785" t="str">
        <f t="shared" si="86"/>
        <v>ALVARO ENRIQUE BAEZ TAPIA</v>
      </c>
      <c r="L2785" t="str">
        <f t="shared" si="87"/>
        <v>Alvaro Enrique Baez Tapia</v>
      </c>
      <c r="M2785" t="s">
        <v>2434</v>
      </c>
      <c r="N2785" t="str">
        <f>VLOOKUP(M2785,Tabla13[[#All],[rut]:[estado_licencia]],2,0)</f>
        <v>Alvaro Enrique Baez Tapia</v>
      </c>
      <c r="O2785" t="s">
        <v>15875</v>
      </c>
      <c r="P2785" t="s">
        <v>9879</v>
      </c>
      <c r="Q2785" s="2">
        <v>44536</v>
      </c>
      <c r="R2785" t="s">
        <v>460</v>
      </c>
      <c r="T2785" t="s">
        <v>9834</v>
      </c>
      <c r="U2785" s="2">
        <v>44373</v>
      </c>
      <c r="V2785" t="s">
        <v>9835</v>
      </c>
      <c r="W2785" t="s">
        <v>1224</v>
      </c>
      <c r="X2785" t="s">
        <v>10857</v>
      </c>
      <c r="Y2785">
        <v>25000</v>
      </c>
      <c r="Z2785" t="s">
        <v>9838</v>
      </c>
    </row>
    <row r="2786" spans="1:36" hidden="1" x14ac:dyDescent="0.25">
      <c r="A2786" t="s">
        <v>10883</v>
      </c>
      <c r="B2786" t="s">
        <v>14882</v>
      </c>
      <c r="C2786" s="2">
        <v>44012</v>
      </c>
      <c r="D2786" t="s">
        <v>10848</v>
      </c>
      <c r="E2786" t="s">
        <v>10968</v>
      </c>
      <c r="F2786" t="s">
        <v>10968</v>
      </c>
      <c r="G2786" t="s">
        <v>455</v>
      </c>
      <c r="H2786" t="s">
        <v>10486</v>
      </c>
      <c r="I2786" t="s">
        <v>10111</v>
      </c>
      <c r="J2786" t="s">
        <v>10243</v>
      </c>
      <c r="K2786" t="str">
        <f t="shared" si="86"/>
        <v>JUAN CARLOS INOSTROZA SILVA</v>
      </c>
      <c r="L2786" t="str">
        <f t="shared" si="87"/>
        <v>Juan Carlos Inostroza Silva</v>
      </c>
      <c r="M2786" t="s">
        <v>2435</v>
      </c>
      <c r="N2786" t="str">
        <f>VLOOKUP(M2786,Tabla13[[#All],[rut]:[estado_licencia]],2,0)</f>
        <v>Juan Carlos Inostroza Silva</v>
      </c>
      <c r="O2786" t="s">
        <v>9878</v>
      </c>
      <c r="P2786" t="s">
        <v>9879</v>
      </c>
      <c r="Q2786" s="2">
        <v>45080</v>
      </c>
      <c r="R2786" t="s">
        <v>460</v>
      </c>
      <c r="S2786" t="s">
        <v>15876</v>
      </c>
      <c r="T2786" t="s">
        <v>9834</v>
      </c>
      <c r="U2786" s="2">
        <v>44071</v>
      </c>
      <c r="V2786" t="s">
        <v>9835</v>
      </c>
      <c r="W2786" t="s">
        <v>1224</v>
      </c>
      <c r="X2786" t="s">
        <v>10857</v>
      </c>
      <c r="Y2786">
        <v>5000</v>
      </c>
      <c r="Z2786" t="s">
        <v>9853</v>
      </c>
      <c r="AA2786" s="2">
        <v>44012</v>
      </c>
      <c r="AB2786" t="s">
        <v>9936</v>
      </c>
      <c r="AI2786" t="s">
        <v>15745</v>
      </c>
      <c r="AJ2786">
        <v>44012</v>
      </c>
    </row>
    <row r="2787" spans="1:36" hidden="1" x14ac:dyDescent="0.25">
      <c r="A2787" t="s">
        <v>10883</v>
      </c>
      <c r="B2787" t="s">
        <v>14882</v>
      </c>
      <c r="C2787" s="2">
        <v>44012</v>
      </c>
      <c r="D2787" t="s">
        <v>10848</v>
      </c>
      <c r="E2787" t="s">
        <v>10968</v>
      </c>
      <c r="F2787" t="s">
        <v>10968</v>
      </c>
      <c r="G2787" t="s">
        <v>455</v>
      </c>
      <c r="H2787" t="s">
        <v>10169</v>
      </c>
      <c r="I2787" t="s">
        <v>15877</v>
      </c>
      <c r="J2787" t="s">
        <v>15878</v>
      </c>
      <c r="K2787" t="str">
        <f t="shared" si="86"/>
        <v>RENE MAURICIO NAVARRO QUISEL</v>
      </c>
      <c r="L2787" t="str">
        <f t="shared" si="87"/>
        <v>Rene Mauricio Navarro Quisel</v>
      </c>
      <c r="M2787" t="s">
        <v>2436</v>
      </c>
      <c r="N2787" t="str">
        <f>VLOOKUP(M2787,Tabla13[[#All],[rut]:[estado_licencia]],2,0)</f>
        <v>Rene Mauricio Navarro Quisel</v>
      </c>
      <c r="O2787" t="s">
        <v>9878</v>
      </c>
      <c r="P2787" t="s">
        <v>9879</v>
      </c>
      <c r="Q2787" s="2">
        <v>44070</v>
      </c>
      <c r="R2787" t="s">
        <v>460</v>
      </c>
      <c r="S2787" t="s">
        <v>15879</v>
      </c>
      <c r="T2787" t="s">
        <v>9834</v>
      </c>
      <c r="U2787" s="2">
        <v>44064</v>
      </c>
      <c r="V2787" t="s">
        <v>9835</v>
      </c>
      <c r="W2787" t="s">
        <v>1224</v>
      </c>
      <c r="X2787" t="s">
        <v>10857</v>
      </c>
      <c r="Y2787">
        <v>5000</v>
      </c>
      <c r="Z2787" t="s">
        <v>9853</v>
      </c>
      <c r="AA2787" s="2">
        <v>44012</v>
      </c>
      <c r="AB2787" t="s">
        <v>9936</v>
      </c>
      <c r="AI2787" t="s">
        <v>15745</v>
      </c>
      <c r="AJ2787">
        <v>44012</v>
      </c>
    </row>
    <row r="2788" spans="1:36" hidden="1" x14ac:dyDescent="0.25">
      <c r="A2788" t="s">
        <v>15880</v>
      </c>
      <c r="B2788" t="s">
        <v>14882</v>
      </c>
      <c r="C2788" s="2">
        <v>44012</v>
      </c>
      <c r="D2788" t="s">
        <v>9827</v>
      </c>
      <c r="E2788" t="s">
        <v>10327</v>
      </c>
      <c r="F2788" t="s">
        <v>10328</v>
      </c>
      <c r="G2788" t="s">
        <v>190</v>
      </c>
      <c r="H2788" t="s">
        <v>10070</v>
      </c>
      <c r="I2788" t="s">
        <v>9928</v>
      </c>
      <c r="J2788" t="s">
        <v>10837</v>
      </c>
      <c r="K2788" t="str">
        <f t="shared" si="86"/>
        <v>ANDRES ALEJANDRO VEGA TAPIA</v>
      </c>
      <c r="L2788" t="str">
        <f t="shared" si="87"/>
        <v>Andres Alejandro Vega Tapia</v>
      </c>
      <c r="M2788" t="s">
        <v>2437</v>
      </c>
      <c r="N2788" t="str">
        <f>VLOOKUP(M2788,Tabla13[[#All],[rut]:[estado_licencia]],2,0)</f>
        <v>Andres Alejandro Vega Tapia</v>
      </c>
      <c r="O2788" t="s">
        <v>9878</v>
      </c>
      <c r="P2788" t="s">
        <v>9879</v>
      </c>
      <c r="Q2788" s="2">
        <v>44237</v>
      </c>
      <c r="R2788" t="s">
        <v>460</v>
      </c>
      <c r="T2788" t="s">
        <v>9834</v>
      </c>
      <c r="U2788" s="2">
        <v>44377</v>
      </c>
      <c r="V2788" t="s">
        <v>9835</v>
      </c>
      <c r="W2788" t="s">
        <v>1224</v>
      </c>
      <c r="X2788" t="s">
        <v>10857</v>
      </c>
      <c r="Y2788">
        <v>25000</v>
      </c>
      <c r="Z2788" t="s">
        <v>9838</v>
      </c>
    </row>
    <row r="2789" spans="1:36" x14ac:dyDescent="0.25">
      <c r="A2789" t="s">
        <v>15881</v>
      </c>
      <c r="B2789" t="s">
        <v>14882</v>
      </c>
      <c r="C2789" s="2">
        <v>44012</v>
      </c>
      <c r="D2789" t="s">
        <v>9827</v>
      </c>
      <c r="E2789" t="s">
        <v>15418</v>
      </c>
      <c r="F2789" t="e">
        <f>#N/A</f>
        <v>#N/A</v>
      </c>
      <c r="G2789" t="e">
        <f>#N/A</f>
        <v>#N/A</v>
      </c>
      <c r="H2789" t="s">
        <v>11009</v>
      </c>
      <c r="I2789" t="s">
        <v>12307</v>
      </c>
      <c r="J2789" t="s">
        <v>10951</v>
      </c>
      <c r="K2789" t="str">
        <f t="shared" si="86"/>
        <v>MANUEL ALEJANDRO MORAGA QUIJADA</v>
      </c>
      <c r="L2789" t="str">
        <f t="shared" si="87"/>
        <v>Manuel Alejandro Moraga Quijada</v>
      </c>
      <c r="M2789" t="s">
        <v>2438</v>
      </c>
      <c r="N2789" t="str">
        <f>VLOOKUP(M2789,Tabla13[[#All],[rut]:[estado_licencia]],2,0)</f>
        <v>Manuel Alejandro Moraga Quijada</v>
      </c>
      <c r="O2789" t="s">
        <v>9832</v>
      </c>
      <c r="P2789" t="s">
        <v>15882</v>
      </c>
      <c r="Q2789" s="2">
        <v>45078</v>
      </c>
      <c r="R2789">
        <v>19495</v>
      </c>
      <c r="T2789" t="s">
        <v>9834</v>
      </c>
      <c r="U2789" s="2">
        <v>44377</v>
      </c>
      <c r="V2789" t="s">
        <v>9835</v>
      </c>
      <c r="W2789" t="s">
        <v>1224</v>
      </c>
      <c r="X2789" t="s">
        <v>10857</v>
      </c>
      <c r="Y2789">
        <v>25000</v>
      </c>
      <c r="Z2789" t="s">
        <v>9853</v>
      </c>
      <c r="AA2789" s="2">
        <v>44012</v>
      </c>
      <c r="AB2789" t="s">
        <v>9936</v>
      </c>
      <c r="AI2789" t="s">
        <v>15883</v>
      </c>
      <c r="AJ2789">
        <v>44012</v>
      </c>
    </row>
    <row r="2790" spans="1:36" hidden="1" x14ac:dyDescent="0.25">
      <c r="A2790" t="s">
        <v>15884</v>
      </c>
      <c r="B2790" t="s">
        <v>14882</v>
      </c>
      <c r="C2790" s="2">
        <v>44012</v>
      </c>
      <c r="D2790" t="s">
        <v>9827</v>
      </c>
      <c r="E2790" t="s">
        <v>12727</v>
      </c>
      <c r="F2790" t="s">
        <v>13568</v>
      </c>
      <c r="G2790" t="s">
        <v>1443</v>
      </c>
      <c r="H2790" t="s">
        <v>10085</v>
      </c>
      <c r="I2790" t="s">
        <v>9928</v>
      </c>
      <c r="J2790" t="s">
        <v>10484</v>
      </c>
      <c r="K2790" t="str">
        <f t="shared" si="86"/>
        <v>JUAN MANUEL CARVAJAL TAPIA</v>
      </c>
      <c r="L2790" t="str">
        <f t="shared" si="87"/>
        <v>Juan Manuel Carvajal Tapia</v>
      </c>
      <c r="M2790" t="s">
        <v>531</v>
      </c>
      <c r="N2790" t="str">
        <f>VLOOKUP(M2790,Tabla13[[#All],[rut]:[estado_licencia]],2,0)</f>
        <v>Juan Manuel Carvajal Tapia</v>
      </c>
      <c r="O2790" t="s">
        <v>9832</v>
      </c>
      <c r="P2790" t="s">
        <v>10186</v>
      </c>
      <c r="Q2790" s="2">
        <v>44338</v>
      </c>
      <c r="R2790">
        <v>19495</v>
      </c>
      <c r="T2790" t="s">
        <v>9834</v>
      </c>
      <c r="U2790" s="2">
        <v>44377</v>
      </c>
      <c r="V2790" t="s">
        <v>9835</v>
      </c>
      <c r="W2790" t="s">
        <v>1224</v>
      </c>
      <c r="X2790" t="s">
        <v>10857</v>
      </c>
      <c r="Y2790">
        <v>25000</v>
      </c>
      <c r="Z2790" t="s">
        <v>9838</v>
      </c>
    </row>
    <row r="2791" spans="1:36" hidden="1" x14ac:dyDescent="0.25">
      <c r="A2791" t="s">
        <v>15885</v>
      </c>
      <c r="B2791" t="s">
        <v>14882</v>
      </c>
      <c r="C2791" s="2">
        <v>44012</v>
      </c>
      <c r="D2791" t="s">
        <v>9827</v>
      </c>
      <c r="E2791" t="s">
        <v>12727</v>
      </c>
      <c r="F2791" t="s">
        <v>13568</v>
      </c>
      <c r="G2791" t="s">
        <v>1443</v>
      </c>
      <c r="H2791" t="s">
        <v>15277</v>
      </c>
      <c r="I2791" t="s">
        <v>14374</v>
      </c>
      <c r="J2791" t="s">
        <v>13932</v>
      </c>
      <c r="K2791" t="str">
        <f t="shared" si="86"/>
        <v>MARCO ANDRES VIVANCO OLGUIN</v>
      </c>
      <c r="L2791" t="str">
        <f t="shared" si="87"/>
        <v>Marco Andres Vivanco Olguin</v>
      </c>
      <c r="M2791" t="s">
        <v>2439</v>
      </c>
      <c r="N2791" t="str">
        <f>VLOOKUP(M2791,Tabla13[[#All],[rut]:[estado_licencia]],2,0)</f>
        <v>Marco Andres Vivanco Olguin</v>
      </c>
      <c r="O2791" t="s">
        <v>15886</v>
      </c>
      <c r="P2791" t="s">
        <v>14650</v>
      </c>
      <c r="Q2791" s="2">
        <v>44503</v>
      </c>
      <c r="R2791">
        <v>19495</v>
      </c>
      <c r="T2791" t="s">
        <v>9834</v>
      </c>
      <c r="U2791" s="2">
        <v>44377</v>
      </c>
      <c r="V2791" t="s">
        <v>9835</v>
      </c>
      <c r="W2791" t="s">
        <v>1224</v>
      </c>
      <c r="X2791" t="s">
        <v>10857</v>
      </c>
      <c r="Y2791">
        <v>25000</v>
      </c>
      <c r="Z2791" t="s">
        <v>9838</v>
      </c>
    </row>
    <row r="2792" spans="1:36" hidden="1" x14ac:dyDescent="0.25">
      <c r="A2792" t="s">
        <v>10883</v>
      </c>
      <c r="B2792" t="s">
        <v>14882</v>
      </c>
      <c r="C2792" s="2">
        <v>44012</v>
      </c>
      <c r="D2792" t="s">
        <v>10351</v>
      </c>
      <c r="E2792" t="s">
        <v>10968</v>
      </c>
      <c r="F2792" t="s">
        <v>10968</v>
      </c>
      <c r="G2792" t="s">
        <v>455</v>
      </c>
      <c r="H2792" t="s">
        <v>10032</v>
      </c>
      <c r="I2792" t="s">
        <v>12621</v>
      </c>
      <c r="J2792" t="s">
        <v>10999</v>
      </c>
      <c r="K2792" t="str">
        <f t="shared" si="86"/>
        <v>JOSE LUIS PEREZ URETA</v>
      </c>
      <c r="L2792" t="str">
        <f t="shared" si="87"/>
        <v>Jose Luis Perez Ureta</v>
      </c>
      <c r="M2792" t="s">
        <v>2440</v>
      </c>
      <c r="N2792" t="str">
        <f>VLOOKUP(M2792,Tabla13[[#All],[rut]:[estado_licencia]],2,0)</f>
        <v>Jose Luis Perez Ureta</v>
      </c>
      <c r="O2792" t="s">
        <v>11189</v>
      </c>
      <c r="P2792" t="s">
        <v>460</v>
      </c>
      <c r="Q2792" s="2" t="s">
        <v>460</v>
      </c>
      <c r="R2792" t="s">
        <v>460</v>
      </c>
      <c r="U2792" s="2">
        <v>44742</v>
      </c>
      <c r="V2792" t="s">
        <v>9835</v>
      </c>
      <c r="W2792" t="s">
        <v>1224</v>
      </c>
      <c r="X2792" t="s">
        <v>12883</v>
      </c>
      <c r="Y2792">
        <v>30000</v>
      </c>
      <c r="Z2792" t="s">
        <v>9853</v>
      </c>
      <c r="AA2792" s="2">
        <v>44012</v>
      </c>
      <c r="AB2792" t="s">
        <v>9936</v>
      </c>
      <c r="AI2792" t="s">
        <v>15745</v>
      </c>
      <c r="AJ2792">
        <v>44012</v>
      </c>
    </row>
    <row r="2793" spans="1:36" hidden="1" x14ac:dyDescent="0.25">
      <c r="A2793" t="s">
        <v>10883</v>
      </c>
      <c r="B2793" t="s">
        <v>14882</v>
      </c>
      <c r="C2793" s="2">
        <v>44012</v>
      </c>
      <c r="D2793" t="s">
        <v>10351</v>
      </c>
      <c r="E2793" t="s">
        <v>10968</v>
      </c>
      <c r="F2793" t="s">
        <v>10968</v>
      </c>
      <c r="G2793" t="s">
        <v>455</v>
      </c>
      <c r="H2793" t="s">
        <v>15887</v>
      </c>
      <c r="I2793" t="s">
        <v>13820</v>
      </c>
      <c r="J2793" t="s">
        <v>15888</v>
      </c>
      <c r="K2793" t="str">
        <f t="shared" si="86"/>
        <v>EDUARDO JOSE LANZOZA BETANCOURT</v>
      </c>
      <c r="L2793" t="str">
        <f t="shared" si="87"/>
        <v>Eduardo Jose Lanzoza Betancourt</v>
      </c>
      <c r="M2793" t="s">
        <v>2441</v>
      </c>
      <c r="N2793" t="str">
        <f>VLOOKUP(M2793,Tabla13[[#All],[rut]:[estado_licencia]],2,0)</f>
        <v>Eduardo Jose Lanzoza Betancourt</v>
      </c>
      <c r="O2793" t="s">
        <v>15889</v>
      </c>
      <c r="P2793" t="s">
        <v>460</v>
      </c>
      <c r="Q2793" s="2" t="s">
        <v>460</v>
      </c>
      <c r="R2793" t="s">
        <v>460</v>
      </c>
      <c r="U2793" s="2">
        <v>44742</v>
      </c>
      <c r="V2793" t="s">
        <v>9835</v>
      </c>
      <c r="W2793" t="s">
        <v>1224</v>
      </c>
      <c r="X2793" t="s">
        <v>12883</v>
      </c>
      <c r="Y2793">
        <v>30000</v>
      </c>
      <c r="Z2793" t="s">
        <v>9853</v>
      </c>
      <c r="AA2793" s="2">
        <v>44012</v>
      </c>
      <c r="AB2793" t="s">
        <v>9936</v>
      </c>
      <c r="AI2793" t="s">
        <v>15745</v>
      </c>
      <c r="AJ2793">
        <v>44012</v>
      </c>
    </row>
    <row r="2794" spans="1:36" hidden="1" x14ac:dyDescent="0.25">
      <c r="A2794" t="s">
        <v>10883</v>
      </c>
      <c r="B2794" t="s">
        <v>14882</v>
      </c>
      <c r="C2794" s="2">
        <v>44012</v>
      </c>
      <c r="D2794" t="s">
        <v>10848</v>
      </c>
      <c r="E2794" t="s">
        <v>10988</v>
      </c>
      <c r="F2794" t="s">
        <v>10989</v>
      </c>
      <c r="G2794" t="s">
        <v>461</v>
      </c>
      <c r="H2794" t="s">
        <v>15186</v>
      </c>
      <c r="I2794" t="s">
        <v>15890</v>
      </c>
      <c r="J2794" t="s">
        <v>11814</v>
      </c>
      <c r="K2794" t="str">
        <f t="shared" si="86"/>
        <v>ANTONIO SEBASTIAN ARO HERDENES</v>
      </c>
      <c r="L2794" t="str">
        <f t="shared" si="87"/>
        <v>Antonio Sebastian Aro Herdenes</v>
      </c>
      <c r="M2794" t="s">
        <v>2442</v>
      </c>
      <c r="N2794" t="str">
        <f>VLOOKUP(M2794,Tabla13[[#All],[rut]:[estado_licencia]],2,0)</f>
        <v>Antonio Sebastian Aro Herdenes</v>
      </c>
      <c r="O2794" t="s">
        <v>9832</v>
      </c>
      <c r="P2794" t="s">
        <v>9919</v>
      </c>
      <c r="Q2794" s="2">
        <v>45120</v>
      </c>
      <c r="R2794">
        <v>19495</v>
      </c>
      <c r="S2794" t="s">
        <v>15891</v>
      </c>
      <c r="T2794" t="s">
        <v>9834</v>
      </c>
      <c r="U2794" s="2">
        <v>44175</v>
      </c>
      <c r="V2794" t="s">
        <v>9835</v>
      </c>
      <c r="W2794" t="s">
        <v>1224</v>
      </c>
      <c r="X2794" t="s">
        <v>10857</v>
      </c>
      <c r="Y2794">
        <v>5000</v>
      </c>
      <c r="Z2794" t="s">
        <v>9853</v>
      </c>
      <c r="AA2794" s="2">
        <v>44012</v>
      </c>
      <c r="AB2794" t="s">
        <v>9936</v>
      </c>
      <c r="AI2794" t="s">
        <v>15892</v>
      </c>
      <c r="AJ2794">
        <v>44012</v>
      </c>
    </row>
    <row r="2795" spans="1:36" hidden="1" x14ac:dyDescent="0.25">
      <c r="A2795" t="s">
        <v>15893</v>
      </c>
      <c r="B2795" t="s">
        <v>14882</v>
      </c>
      <c r="C2795" s="2">
        <v>44012</v>
      </c>
      <c r="D2795" t="s">
        <v>9827</v>
      </c>
      <c r="E2795" t="s">
        <v>10968</v>
      </c>
      <c r="F2795" t="s">
        <v>10968</v>
      </c>
      <c r="G2795" t="s">
        <v>455</v>
      </c>
      <c r="H2795" t="s">
        <v>13407</v>
      </c>
      <c r="I2795" t="s">
        <v>15894</v>
      </c>
      <c r="J2795" t="s">
        <v>15895</v>
      </c>
      <c r="K2795" t="str">
        <f t="shared" si="86"/>
        <v>NELSON ERICES QUIÑONES</v>
      </c>
      <c r="L2795" t="str">
        <f t="shared" si="87"/>
        <v>Nelson Erices Quiñones</v>
      </c>
      <c r="M2795" t="s">
        <v>2443</v>
      </c>
      <c r="N2795" t="str">
        <f>VLOOKUP(M2795,Tabla13[[#All],[rut]:[estado_licencia]],2,0)</f>
        <v>Nelson Erices Quiñones</v>
      </c>
      <c r="O2795" t="s">
        <v>9898</v>
      </c>
      <c r="P2795" t="s">
        <v>4040</v>
      </c>
      <c r="Q2795" s="2">
        <v>43831</v>
      </c>
      <c r="R2795" t="s">
        <v>460</v>
      </c>
      <c r="T2795" t="s">
        <v>9834</v>
      </c>
      <c r="U2795" s="2">
        <v>45473</v>
      </c>
      <c r="V2795" t="s">
        <v>9835</v>
      </c>
      <c r="W2795" t="s">
        <v>1224</v>
      </c>
      <c r="X2795" t="s">
        <v>10857</v>
      </c>
      <c r="Y2795">
        <v>25000</v>
      </c>
      <c r="Z2795" t="s">
        <v>9853</v>
      </c>
      <c r="AA2795" s="2">
        <v>44012</v>
      </c>
      <c r="AB2795" t="s">
        <v>9936</v>
      </c>
      <c r="AI2795" t="s">
        <v>15745</v>
      </c>
      <c r="AJ2795">
        <v>44012</v>
      </c>
    </row>
    <row r="2796" spans="1:36" hidden="1" x14ac:dyDescent="0.25">
      <c r="A2796" t="s">
        <v>15896</v>
      </c>
      <c r="B2796" t="s">
        <v>14882</v>
      </c>
      <c r="C2796" s="2">
        <v>44012</v>
      </c>
      <c r="D2796" t="s">
        <v>9827</v>
      </c>
      <c r="E2796" t="s">
        <v>10796</v>
      </c>
      <c r="F2796" t="s">
        <v>10742</v>
      </c>
      <c r="G2796" t="s">
        <v>364</v>
      </c>
      <c r="H2796" t="s">
        <v>10032</v>
      </c>
      <c r="I2796" t="s">
        <v>10439</v>
      </c>
      <c r="J2796" t="s">
        <v>15897</v>
      </c>
      <c r="K2796" t="str">
        <f t="shared" si="86"/>
        <v>MARCELO JAVIER PEREZ TORRES</v>
      </c>
      <c r="L2796" t="str">
        <f t="shared" si="87"/>
        <v>Marcelo Javier Perez Torres</v>
      </c>
      <c r="M2796" t="s">
        <v>2444</v>
      </c>
      <c r="N2796" t="str">
        <f>VLOOKUP(M2796,Tabla13[[#All],[rut]:[estado_licencia]],2,0)</f>
        <v>Marcelo Javier Perez Torres</v>
      </c>
      <c r="O2796" t="s">
        <v>9918</v>
      </c>
      <c r="P2796" t="s">
        <v>9943</v>
      </c>
      <c r="Q2796" s="2">
        <v>45516</v>
      </c>
      <c r="R2796">
        <v>19495</v>
      </c>
      <c r="T2796" t="s">
        <v>9834</v>
      </c>
      <c r="U2796" s="2">
        <v>44377</v>
      </c>
      <c r="V2796" t="s">
        <v>9835</v>
      </c>
      <c r="W2796" t="s">
        <v>1224</v>
      </c>
      <c r="X2796" t="s">
        <v>10857</v>
      </c>
      <c r="Y2796">
        <v>25000</v>
      </c>
      <c r="Z2796" t="s">
        <v>9838</v>
      </c>
    </row>
  </sheetData>
  <autoFilter ref="A1:AK2796" xr:uid="{00000000-0009-0000-0000-000002000000}">
    <filterColumn colId="5">
      <filters>
        <filter val="#N/D"/>
      </filters>
    </filterColumn>
  </autoFilter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63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PLANTILLA SOL_ASIS</vt:lpstr>
      <vt:lpstr>PLANTILLA GI_ASIS</vt:lpstr>
      <vt:lpstr>Hoja1</vt:lpstr>
      <vt:lpstr>'PLANTILLA GI_ASIS'!_FilterDatabase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Finanzas</dc:creator>
  <dc:description/>
  <cp:lastModifiedBy>jorge</cp:lastModifiedBy>
  <cp:revision>6</cp:revision>
  <dcterms:created xsi:type="dcterms:W3CDTF">2020-07-02T15:09:28Z</dcterms:created>
  <dcterms:modified xsi:type="dcterms:W3CDTF">2020-11-12T05:26:31Z</dcterms:modified>
  <dc:language>es-CL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